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tables/table7.xml" ContentType="application/vnd.openxmlformats-officedocument.spreadsheetml.table+xml"/>
  <Override PartName="/xl/queryTables/queryTable1.xml" ContentType="application/vnd.openxmlformats-officedocument.spreadsheetml.queryTable+xml"/>
  <Override PartName="/xl/tables/table8.xml" ContentType="application/vnd.openxmlformats-officedocument.spreadsheetml.table+xml"/>
  <Override PartName="/xl/tables/table9.xml" ContentType="application/vnd.openxmlformats-officedocument.spreadsheetml.tab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tables/table10.xml" ContentType="application/vnd.openxmlformats-officedocument.spreadsheetml.table+xml"/>
  <Override PartName="/xl/queryTables/queryTable2.xml" ContentType="application/vnd.openxmlformats-officedocument.spreadsheetml.queryTable+xml"/>
  <Override PartName="/xl/tables/table11.xml" ContentType="application/vnd.openxmlformats-officedocument.spreadsheetml.table+xml"/>
  <Override PartName="/xl/tables/table12.xml" ContentType="application/vnd.openxmlformats-officedocument.spreadsheetml.tab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ables/table13.xml" ContentType="application/vnd.openxmlformats-officedocument.spreadsheetml.table+xml"/>
  <Override PartName="/xl/queryTables/queryTable3.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https://fhdoprod-my.sharepoint.com/personal/ivo_nollmann001_stud_fh-dortmund_de/Documents/Master BMIT/masterarbeit/jupy/eval/inference/"/>
    </mc:Choice>
  </mc:AlternateContent>
  <xr:revisionPtr revIDLastSave="2943" documentId="11_AD4DB114E441178AC67DF4F7D692E1E8693EDF1A" xr6:coauthVersionLast="47" xr6:coauthVersionMax="47" xr10:uidLastSave="{ED9BC95A-17B9-4F15-BD91-44F93744BBD4}"/>
  <bookViews>
    <workbookView xWindow="-120" yWindow="-120" windowWidth="29040" windowHeight="15720" activeTab="2" xr2:uid="{00000000-000D-0000-FFFF-FFFF00000000}"/>
  </bookViews>
  <sheets>
    <sheet name="Auswertung" sheetId="3" r:id="rId1"/>
    <sheet name="Weniger Epochen" sheetId="5" r:id="rId2"/>
    <sheet name="PT Embeddings" sheetId="10" r:id="rId3"/>
    <sheet name="DE PCA" sheetId="8" r:id="rId4"/>
    <sheet name="DGS PCA" sheetId="9" r:id="rId5"/>
    <sheet name="Übersetzungstabelle" sheetId="4" r:id="rId6"/>
  </sheets>
  <definedNames>
    <definedName name="ExterneDaten_1" localSheetId="5" hidden="1">Übersetzungstabelle!$A$1:$G$99</definedName>
    <definedName name="ExterneDaten_2" localSheetId="3" hidden="1">'DE PCA'!$A$1:$F$31106</definedName>
    <definedName name="ExterneDaten_3" localSheetId="4" hidden="1">'DGS PCA'!$A$1:$F$4686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4" i="10" l="1"/>
  <c r="J255" i="10"/>
  <c r="J256" i="10"/>
  <c r="J257" i="10"/>
  <c r="J253" i="10"/>
  <c r="I254" i="10"/>
  <c r="I255" i="10"/>
  <c r="I256" i="10"/>
  <c r="I257" i="10"/>
  <c r="I122" i="3"/>
  <c r="J122" i="3"/>
  <c r="K122" i="3"/>
  <c r="L122" i="3"/>
  <c r="M122" i="3"/>
  <c r="I123" i="3"/>
  <c r="J123" i="3"/>
  <c r="K123" i="3"/>
  <c r="L123" i="3"/>
  <c r="M123" i="3"/>
  <c r="H123" i="3"/>
  <c r="H122" i="3"/>
  <c r="H125" i="3"/>
  <c r="I125" i="3"/>
  <c r="J125" i="3"/>
  <c r="K125" i="3"/>
  <c r="L125" i="3"/>
  <c r="M125" i="3"/>
  <c r="H126" i="3"/>
  <c r="I126" i="3"/>
  <c r="J126" i="3"/>
  <c r="K126" i="3"/>
  <c r="L126" i="3"/>
  <c r="M126" i="3"/>
  <c r="H127" i="3"/>
  <c r="I127" i="3"/>
  <c r="J127" i="3"/>
  <c r="K127" i="3"/>
  <c r="L127" i="3"/>
  <c r="M127" i="3"/>
  <c r="H128" i="3"/>
  <c r="I128" i="3"/>
  <c r="J128" i="3"/>
  <c r="K128" i="3"/>
  <c r="L128" i="3"/>
  <c r="M128" i="3"/>
  <c r="H129" i="3"/>
  <c r="I129" i="3"/>
  <c r="J129" i="3"/>
  <c r="K129" i="3"/>
  <c r="L129" i="3"/>
  <c r="M129" i="3"/>
  <c r="H130" i="3"/>
  <c r="I130" i="3"/>
  <c r="J130" i="3"/>
  <c r="K130" i="3"/>
  <c r="L130" i="3"/>
  <c r="M130" i="3"/>
  <c r="H131" i="3"/>
  <c r="I131" i="3"/>
  <c r="J131" i="3"/>
  <c r="K131" i="3"/>
  <c r="L131" i="3"/>
  <c r="M131" i="3"/>
  <c r="H132" i="3"/>
  <c r="I132" i="3"/>
  <c r="J132" i="3"/>
  <c r="K132" i="3"/>
  <c r="L132" i="3"/>
  <c r="M132" i="3"/>
  <c r="H133" i="3"/>
  <c r="I133" i="3"/>
  <c r="J133" i="3"/>
  <c r="K133" i="3"/>
  <c r="L133" i="3"/>
  <c r="M133" i="3"/>
  <c r="H134" i="3"/>
  <c r="I134" i="3"/>
  <c r="J134" i="3"/>
  <c r="K134" i="3"/>
  <c r="L134" i="3"/>
  <c r="M134" i="3"/>
  <c r="I124" i="3"/>
  <c r="J124" i="3"/>
  <c r="K124" i="3"/>
  <c r="L124" i="3"/>
  <c r="M124" i="3"/>
  <c r="H124" i="3"/>
  <c r="H17" i="8"/>
  <c r="J17" i="8"/>
  <c r="K17" i="8"/>
  <c r="L17" i="8"/>
  <c r="M17" i="8"/>
  <c r="H17" i="9"/>
  <c r="J17" i="9"/>
  <c r="K17" i="9"/>
  <c r="L17" i="9"/>
  <c r="M17" i="9"/>
  <c r="H16" i="9"/>
  <c r="J16" i="9"/>
  <c r="K16" i="9"/>
  <c r="L16" i="9"/>
  <c r="M16" i="9"/>
  <c r="H15" i="9"/>
  <c r="J15" i="9"/>
  <c r="K15" i="9"/>
  <c r="L15" i="9"/>
  <c r="M15" i="9"/>
  <c r="H14" i="9"/>
  <c r="J14" i="9"/>
  <c r="K14" i="9"/>
  <c r="L14" i="9"/>
  <c r="M14" i="9"/>
  <c r="H13" i="9"/>
  <c r="J13" i="9"/>
  <c r="K13" i="9"/>
  <c r="L13" i="9"/>
  <c r="M13" i="9"/>
  <c r="H16" i="8"/>
  <c r="J16" i="8"/>
  <c r="K16" i="8"/>
  <c r="L16" i="8"/>
  <c r="M16" i="8"/>
  <c r="H15" i="8"/>
  <c r="J15" i="8"/>
  <c r="K15" i="8"/>
  <c r="L15" i="8"/>
  <c r="M15" i="8"/>
  <c r="H14" i="8"/>
  <c r="J14" i="8"/>
  <c r="K14" i="8"/>
  <c r="L14" i="8"/>
  <c r="M14" i="8"/>
  <c r="H13" i="8"/>
  <c r="J13" i="8"/>
  <c r="K13" i="8"/>
  <c r="L13" i="8"/>
  <c r="M13" i="8"/>
  <c r="E3" i="10"/>
  <c r="E8" i="10" s="1"/>
  <c r="E13" i="10" s="1"/>
  <c r="E18" i="10" s="1"/>
  <c r="E23" i="10" s="1"/>
  <c r="E28" i="10" s="1"/>
  <c r="E33" i="10" s="1"/>
  <c r="E38" i="10" s="1"/>
  <c r="E43" i="10" s="1"/>
  <c r="E48" i="10" s="1"/>
  <c r="E53" i="10" s="1"/>
  <c r="E58" i="10" s="1"/>
  <c r="E63" i="10" s="1"/>
  <c r="E68" i="10" s="1"/>
  <c r="E73" i="10" s="1"/>
  <c r="E78" i="10" s="1"/>
  <c r="E83" i="10" s="1"/>
  <c r="E88" i="10" s="1"/>
  <c r="E93" i="10" s="1"/>
  <c r="E98" i="10" s="1"/>
  <c r="E103" i="10" s="1"/>
  <c r="E108" i="10" s="1"/>
  <c r="E113" i="10" s="1"/>
  <c r="E118" i="10" s="1"/>
  <c r="E123" i="10" s="1"/>
  <c r="E128" i="10" s="1"/>
  <c r="E133" i="10" s="1"/>
  <c r="E138" i="10" s="1"/>
  <c r="E143" i="10" s="1"/>
  <c r="E148" i="10" s="1"/>
  <c r="E153" i="10" s="1"/>
  <c r="E158" i="10" s="1"/>
  <c r="E163" i="10" s="1"/>
  <c r="E168" i="10" s="1"/>
  <c r="E173" i="10" s="1"/>
  <c r="E178" i="10" s="1"/>
  <c r="E183" i="10" s="1"/>
  <c r="E188" i="10" s="1"/>
  <c r="E193" i="10" s="1"/>
  <c r="E198" i="10" s="1"/>
  <c r="E203" i="10" s="1"/>
  <c r="E208" i="10" s="1"/>
  <c r="E213" i="10" s="1"/>
  <c r="E218" i="10" s="1"/>
  <c r="E223" i="10" s="1"/>
  <c r="E228" i="10" s="1"/>
  <c r="E233" i="10" s="1"/>
  <c r="E238" i="10" s="1"/>
  <c r="E243" i="10" s="1"/>
  <c r="E248" i="10" s="1"/>
  <c r="E253" i="10" s="1"/>
  <c r="E258" i="10" s="1"/>
  <c r="E263" i="10" s="1"/>
  <c r="E268" i="10" s="1"/>
  <c r="E273" i="10" s="1"/>
  <c r="E278" i="10" s="1"/>
  <c r="E283" i="10" s="1"/>
  <c r="E288" i="10" s="1"/>
  <c r="E293" i="10" s="1"/>
  <c r="E298" i="10" s="1"/>
  <c r="E303" i="10" s="1"/>
  <c r="E308" i="10" s="1"/>
  <c r="E313" i="10" s="1"/>
  <c r="E318" i="10" s="1"/>
  <c r="E323" i="10" s="1"/>
  <c r="E328" i="10" s="1"/>
  <c r="E333" i="10" s="1"/>
  <c r="E338" i="10" s="1"/>
  <c r="E343" i="10" s="1"/>
  <c r="E348" i="10" s="1"/>
  <c r="E353" i="10" s="1"/>
  <c r="E358" i="10" s="1"/>
  <c r="E363" i="10" s="1"/>
  <c r="E368" i="10" s="1"/>
  <c r="E373" i="10" s="1"/>
  <c r="E378" i="10" s="1"/>
  <c r="E383" i="10" s="1"/>
  <c r="E388" i="10" s="1"/>
  <c r="E393" i="10" s="1"/>
  <c r="E398" i="10" s="1"/>
  <c r="E403" i="10" s="1"/>
  <c r="E408" i="10" s="1"/>
  <c r="E413" i="10" s="1"/>
  <c r="E418" i="10" s="1"/>
  <c r="E423" i="10" s="1"/>
  <c r="E428" i="10" s="1"/>
  <c r="E433" i="10" s="1"/>
  <c r="E438" i="10" s="1"/>
  <c r="E443" i="10" s="1"/>
  <c r="E448" i="10" s="1"/>
  <c r="E453" i="10" s="1"/>
  <c r="E458" i="10" s="1"/>
  <c r="E463" i="10" s="1"/>
  <c r="E468" i="10" s="1"/>
  <c r="E473" i="10" s="1"/>
  <c r="E478" i="10" s="1"/>
  <c r="E483" i="10" s="1"/>
  <c r="E488" i="10" s="1"/>
  <c r="E493" i="10" s="1"/>
  <c r="E498" i="10" s="1"/>
  <c r="E4" i="10"/>
  <c r="E9" i="10" s="1"/>
  <c r="E14" i="10" s="1"/>
  <c r="E19" i="10" s="1"/>
  <c r="E24" i="10" s="1"/>
  <c r="E29" i="10" s="1"/>
  <c r="E34" i="10" s="1"/>
  <c r="E39" i="10" s="1"/>
  <c r="E44" i="10" s="1"/>
  <c r="E49" i="10" s="1"/>
  <c r="E54" i="10" s="1"/>
  <c r="E59" i="10" s="1"/>
  <c r="E64" i="10" s="1"/>
  <c r="E69" i="10" s="1"/>
  <c r="E74" i="10" s="1"/>
  <c r="E79" i="10" s="1"/>
  <c r="E84" i="10" s="1"/>
  <c r="E89" i="10" s="1"/>
  <c r="E94" i="10" s="1"/>
  <c r="E99" i="10" s="1"/>
  <c r="E104" i="10" s="1"/>
  <c r="E109" i="10" s="1"/>
  <c r="E114" i="10" s="1"/>
  <c r="E119" i="10" s="1"/>
  <c r="E124" i="10" s="1"/>
  <c r="E129" i="10" s="1"/>
  <c r="E134" i="10" s="1"/>
  <c r="E139" i="10" s="1"/>
  <c r="E144" i="10" s="1"/>
  <c r="E149" i="10" s="1"/>
  <c r="E154" i="10" s="1"/>
  <c r="E159" i="10" s="1"/>
  <c r="E164" i="10" s="1"/>
  <c r="E169" i="10" s="1"/>
  <c r="E174" i="10" s="1"/>
  <c r="E179" i="10" s="1"/>
  <c r="E184" i="10" s="1"/>
  <c r="E189" i="10" s="1"/>
  <c r="E194" i="10" s="1"/>
  <c r="E199" i="10" s="1"/>
  <c r="E204" i="10" s="1"/>
  <c r="E209" i="10" s="1"/>
  <c r="E214" i="10" s="1"/>
  <c r="E219" i="10" s="1"/>
  <c r="E224" i="10" s="1"/>
  <c r="E229" i="10" s="1"/>
  <c r="E234" i="10" s="1"/>
  <c r="E239" i="10" s="1"/>
  <c r="E244" i="10" s="1"/>
  <c r="E249" i="10" s="1"/>
  <c r="E254" i="10" s="1"/>
  <c r="E259" i="10" s="1"/>
  <c r="E264" i="10" s="1"/>
  <c r="E269" i="10" s="1"/>
  <c r="E274" i="10" s="1"/>
  <c r="E279" i="10" s="1"/>
  <c r="E284" i="10" s="1"/>
  <c r="E289" i="10" s="1"/>
  <c r="E294" i="10" s="1"/>
  <c r="E299" i="10" s="1"/>
  <c r="E304" i="10" s="1"/>
  <c r="E309" i="10" s="1"/>
  <c r="E314" i="10" s="1"/>
  <c r="E319" i="10" s="1"/>
  <c r="E324" i="10" s="1"/>
  <c r="E329" i="10" s="1"/>
  <c r="E334" i="10" s="1"/>
  <c r="E339" i="10" s="1"/>
  <c r="E344" i="10" s="1"/>
  <c r="E349" i="10" s="1"/>
  <c r="E354" i="10" s="1"/>
  <c r="E359" i="10" s="1"/>
  <c r="E364" i="10" s="1"/>
  <c r="E369" i="10" s="1"/>
  <c r="E374" i="10" s="1"/>
  <c r="E379" i="10" s="1"/>
  <c r="E384" i="10" s="1"/>
  <c r="E389" i="10" s="1"/>
  <c r="E394" i="10" s="1"/>
  <c r="E399" i="10" s="1"/>
  <c r="E404" i="10" s="1"/>
  <c r="E409" i="10" s="1"/>
  <c r="E414" i="10" s="1"/>
  <c r="E419" i="10" s="1"/>
  <c r="E424" i="10" s="1"/>
  <c r="E429" i="10" s="1"/>
  <c r="E434" i="10" s="1"/>
  <c r="E439" i="10" s="1"/>
  <c r="E444" i="10" s="1"/>
  <c r="E449" i="10" s="1"/>
  <c r="E454" i="10" s="1"/>
  <c r="E459" i="10" s="1"/>
  <c r="E464" i="10" s="1"/>
  <c r="E469" i="10" s="1"/>
  <c r="E474" i="10" s="1"/>
  <c r="E479" i="10" s="1"/>
  <c r="E484" i="10" s="1"/>
  <c r="E489" i="10" s="1"/>
  <c r="E494" i="10" s="1"/>
  <c r="E499" i="10" s="1"/>
  <c r="E5" i="10"/>
  <c r="E10" i="10" s="1"/>
  <c r="E15" i="10" s="1"/>
  <c r="E20" i="10" s="1"/>
  <c r="E25" i="10" s="1"/>
  <c r="E30" i="10" s="1"/>
  <c r="E35" i="10" s="1"/>
  <c r="E40" i="10" s="1"/>
  <c r="E45" i="10" s="1"/>
  <c r="E50" i="10" s="1"/>
  <c r="E55" i="10" s="1"/>
  <c r="E60" i="10" s="1"/>
  <c r="E65" i="10" s="1"/>
  <c r="E70" i="10" s="1"/>
  <c r="E75" i="10" s="1"/>
  <c r="E80" i="10" s="1"/>
  <c r="E85" i="10" s="1"/>
  <c r="E90" i="10" s="1"/>
  <c r="E95" i="10" s="1"/>
  <c r="E100" i="10" s="1"/>
  <c r="E105" i="10" s="1"/>
  <c r="E110" i="10" s="1"/>
  <c r="E115" i="10" s="1"/>
  <c r="E120" i="10" s="1"/>
  <c r="E125" i="10" s="1"/>
  <c r="E130" i="10" s="1"/>
  <c r="E135" i="10" s="1"/>
  <c r="E140" i="10" s="1"/>
  <c r="E145" i="10" s="1"/>
  <c r="E150" i="10" s="1"/>
  <c r="E155" i="10" s="1"/>
  <c r="E160" i="10" s="1"/>
  <c r="E165" i="10" s="1"/>
  <c r="E170" i="10" s="1"/>
  <c r="E175" i="10" s="1"/>
  <c r="E180" i="10" s="1"/>
  <c r="E185" i="10" s="1"/>
  <c r="E190" i="10" s="1"/>
  <c r="E195" i="10" s="1"/>
  <c r="E200" i="10" s="1"/>
  <c r="E205" i="10" s="1"/>
  <c r="E210" i="10" s="1"/>
  <c r="E215" i="10" s="1"/>
  <c r="E220" i="10" s="1"/>
  <c r="E225" i="10" s="1"/>
  <c r="E230" i="10" s="1"/>
  <c r="E235" i="10" s="1"/>
  <c r="E240" i="10" s="1"/>
  <c r="E245" i="10" s="1"/>
  <c r="E250" i="10" s="1"/>
  <c r="E255" i="10" s="1"/>
  <c r="E260" i="10" s="1"/>
  <c r="E265" i="10" s="1"/>
  <c r="E270" i="10" s="1"/>
  <c r="E275" i="10" s="1"/>
  <c r="E280" i="10" s="1"/>
  <c r="E285" i="10" s="1"/>
  <c r="E290" i="10" s="1"/>
  <c r="E295" i="10" s="1"/>
  <c r="E300" i="10" s="1"/>
  <c r="E305" i="10" s="1"/>
  <c r="E310" i="10" s="1"/>
  <c r="E315" i="10" s="1"/>
  <c r="E320" i="10" s="1"/>
  <c r="E325" i="10" s="1"/>
  <c r="E330" i="10" s="1"/>
  <c r="E335" i="10" s="1"/>
  <c r="E340" i="10" s="1"/>
  <c r="E345" i="10" s="1"/>
  <c r="E350" i="10" s="1"/>
  <c r="E355" i="10" s="1"/>
  <c r="E360" i="10" s="1"/>
  <c r="E365" i="10" s="1"/>
  <c r="E370" i="10" s="1"/>
  <c r="E375" i="10" s="1"/>
  <c r="E380" i="10" s="1"/>
  <c r="E385" i="10" s="1"/>
  <c r="E390" i="10" s="1"/>
  <c r="E395" i="10" s="1"/>
  <c r="E400" i="10" s="1"/>
  <c r="E405" i="10" s="1"/>
  <c r="E410" i="10" s="1"/>
  <c r="E415" i="10" s="1"/>
  <c r="E420" i="10" s="1"/>
  <c r="E425" i="10" s="1"/>
  <c r="E430" i="10" s="1"/>
  <c r="E435" i="10" s="1"/>
  <c r="E440" i="10" s="1"/>
  <c r="E445" i="10" s="1"/>
  <c r="E450" i="10" s="1"/>
  <c r="E455" i="10" s="1"/>
  <c r="E460" i="10" s="1"/>
  <c r="E465" i="10" s="1"/>
  <c r="E470" i="10" s="1"/>
  <c r="E475" i="10" s="1"/>
  <c r="E480" i="10" s="1"/>
  <c r="E485" i="10" s="1"/>
  <c r="E490" i="10" s="1"/>
  <c r="E495" i="10" s="1"/>
  <c r="E500" i="10" s="1"/>
  <c r="E6" i="10"/>
  <c r="E11" i="10" s="1"/>
  <c r="E16" i="10" s="1"/>
  <c r="E21" i="10" s="1"/>
  <c r="E26" i="10" s="1"/>
  <c r="E31" i="10" s="1"/>
  <c r="E36" i="10" s="1"/>
  <c r="E41" i="10" s="1"/>
  <c r="E46" i="10" s="1"/>
  <c r="E51" i="10" s="1"/>
  <c r="E56" i="10" s="1"/>
  <c r="E61" i="10" s="1"/>
  <c r="E66" i="10" s="1"/>
  <c r="E71" i="10" s="1"/>
  <c r="E76" i="10" s="1"/>
  <c r="E81" i="10" s="1"/>
  <c r="E86" i="10" s="1"/>
  <c r="E91" i="10" s="1"/>
  <c r="E96" i="10" s="1"/>
  <c r="E101" i="10" s="1"/>
  <c r="E106" i="10" s="1"/>
  <c r="E111" i="10" s="1"/>
  <c r="E116" i="10" s="1"/>
  <c r="E121" i="10" s="1"/>
  <c r="E126" i="10" s="1"/>
  <c r="E131" i="10" s="1"/>
  <c r="E136" i="10" s="1"/>
  <c r="E141" i="10" s="1"/>
  <c r="E146" i="10" s="1"/>
  <c r="E151" i="10" s="1"/>
  <c r="E156" i="10" s="1"/>
  <c r="E161" i="10" s="1"/>
  <c r="E166" i="10" s="1"/>
  <c r="E171" i="10" s="1"/>
  <c r="E176" i="10" s="1"/>
  <c r="E181" i="10" s="1"/>
  <c r="E186" i="10" s="1"/>
  <c r="E191" i="10" s="1"/>
  <c r="E196" i="10" s="1"/>
  <c r="E201" i="10" s="1"/>
  <c r="E206" i="10" s="1"/>
  <c r="E211" i="10" s="1"/>
  <c r="E216" i="10" s="1"/>
  <c r="E221" i="10" s="1"/>
  <c r="E226" i="10" s="1"/>
  <c r="E231" i="10" s="1"/>
  <c r="E236" i="10" s="1"/>
  <c r="E241" i="10" s="1"/>
  <c r="E246" i="10" s="1"/>
  <c r="E251" i="10" s="1"/>
  <c r="E256" i="10" s="1"/>
  <c r="E261" i="10" s="1"/>
  <c r="E266" i="10" s="1"/>
  <c r="E271" i="10" s="1"/>
  <c r="E276" i="10" s="1"/>
  <c r="E281" i="10" s="1"/>
  <c r="E286" i="10" s="1"/>
  <c r="E291" i="10" s="1"/>
  <c r="E296" i="10" s="1"/>
  <c r="E301" i="10" s="1"/>
  <c r="E306" i="10" s="1"/>
  <c r="E311" i="10" s="1"/>
  <c r="E316" i="10" s="1"/>
  <c r="E321" i="10" s="1"/>
  <c r="E326" i="10" s="1"/>
  <c r="E331" i="10" s="1"/>
  <c r="E336" i="10" s="1"/>
  <c r="E341" i="10" s="1"/>
  <c r="E346" i="10" s="1"/>
  <c r="E351" i="10" s="1"/>
  <c r="E356" i="10" s="1"/>
  <c r="E361" i="10" s="1"/>
  <c r="E366" i="10" s="1"/>
  <c r="E371" i="10" s="1"/>
  <c r="E376" i="10" s="1"/>
  <c r="E381" i="10" s="1"/>
  <c r="E386" i="10" s="1"/>
  <c r="E391" i="10" s="1"/>
  <c r="E396" i="10" s="1"/>
  <c r="E401" i="10" s="1"/>
  <c r="E406" i="10" s="1"/>
  <c r="E411" i="10" s="1"/>
  <c r="E416" i="10" s="1"/>
  <c r="E421" i="10" s="1"/>
  <c r="E426" i="10" s="1"/>
  <c r="E431" i="10" s="1"/>
  <c r="E436" i="10" s="1"/>
  <c r="E441" i="10" s="1"/>
  <c r="E446" i="10" s="1"/>
  <c r="E451" i="10" s="1"/>
  <c r="E456" i="10" s="1"/>
  <c r="E461" i="10" s="1"/>
  <c r="E466" i="10" s="1"/>
  <c r="E471" i="10" s="1"/>
  <c r="E476" i="10" s="1"/>
  <c r="E481" i="10" s="1"/>
  <c r="E486" i="10" s="1"/>
  <c r="E491" i="10" s="1"/>
  <c r="E496" i="10" s="1"/>
  <c r="E501" i="10" s="1"/>
  <c r="Q5" i="9"/>
  <c r="P5" i="9"/>
  <c r="Q5" i="8"/>
  <c r="P5" i="8"/>
  <c r="H7" i="8"/>
  <c r="H8" i="8"/>
  <c r="H9" i="8"/>
  <c r="H10" i="8"/>
  <c r="H11" i="8"/>
  <c r="H12" i="8"/>
  <c r="J7" i="8"/>
  <c r="J8" i="8"/>
  <c r="J9" i="8"/>
  <c r="J10" i="8"/>
  <c r="J11" i="8"/>
  <c r="J12" i="8"/>
  <c r="K7" i="8"/>
  <c r="K8" i="8"/>
  <c r="K9" i="8"/>
  <c r="K10" i="8"/>
  <c r="K11" i="8"/>
  <c r="K12" i="8"/>
  <c r="L7" i="8"/>
  <c r="L8" i="8"/>
  <c r="L9" i="8"/>
  <c r="L10" i="8"/>
  <c r="L11" i="8"/>
  <c r="L12" i="8"/>
  <c r="M7" i="8"/>
  <c r="M8" i="8"/>
  <c r="M9" i="8"/>
  <c r="M10" i="8"/>
  <c r="M11" i="8"/>
  <c r="M12" i="8"/>
  <c r="H12" i="9"/>
  <c r="J12" i="9"/>
  <c r="K12" i="9"/>
  <c r="L12" i="9"/>
  <c r="M12" i="9"/>
  <c r="H11" i="9"/>
  <c r="J11" i="9"/>
  <c r="K11" i="9"/>
  <c r="L11" i="9"/>
  <c r="M11" i="9"/>
  <c r="H10" i="9"/>
  <c r="J10" i="9"/>
  <c r="K10" i="9"/>
  <c r="L10" i="9"/>
  <c r="M10" i="9"/>
  <c r="H9" i="9"/>
  <c r="J9" i="9"/>
  <c r="K9" i="9"/>
  <c r="L9" i="9"/>
  <c r="M9" i="9"/>
  <c r="H8" i="9"/>
  <c r="J8" i="9"/>
  <c r="K8" i="9"/>
  <c r="L8" i="9"/>
  <c r="M8" i="9"/>
  <c r="H7" i="9"/>
  <c r="J7" i="9"/>
  <c r="K7" i="9"/>
  <c r="L7" i="9"/>
  <c r="M7" i="9"/>
  <c r="H6" i="9"/>
  <c r="J6" i="9"/>
  <c r="K6" i="9"/>
  <c r="L6" i="9"/>
  <c r="M6" i="9"/>
  <c r="H5" i="9"/>
  <c r="J5" i="9"/>
  <c r="K5" i="9"/>
  <c r="L5" i="9"/>
  <c r="M5" i="9"/>
  <c r="H4" i="9"/>
  <c r="J4" i="9"/>
  <c r="K4" i="9"/>
  <c r="L4" i="9"/>
  <c r="M4" i="9"/>
  <c r="H3" i="9"/>
  <c r="J3" i="9"/>
  <c r="K3" i="9"/>
  <c r="L3" i="9"/>
  <c r="M3" i="9"/>
  <c r="M2" i="9"/>
  <c r="L2" i="9"/>
  <c r="K2" i="9"/>
  <c r="J2" i="9"/>
  <c r="H2" i="9"/>
  <c r="H6" i="8"/>
  <c r="J6" i="8"/>
  <c r="K6" i="8"/>
  <c r="L6" i="8"/>
  <c r="M6" i="8"/>
  <c r="H5" i="8"/>
  <c r="J5" i="8"/>
  <c r="K5" i="8"/>
  <c r="L5" i="8"/>
  <c r="M5" i="8"/>
  <c r="H4" i="8"/>
  <c r="J4" i="8"/>
  <c r="K4" i="8"/>
  <c r="L4" i="8"/>
  <c r="M4" i="8"/>
  <c r="H2" i="8"/>
  <c r="H3" i="8"/>
  <c r="J2" i="8"/>
  <c r="J3" i="8"/>
  <c r="K2" i="8"/>
  <c r="K3" i="8"/>
  <c r="L2" i="8"/>
  <c r="L3" i="8"/>
  <c r="M2" i="8"/>
  <c r="M3" i="8"/>
  <c r="I2" i="5" a="1"/>
  <c r="I2" i="5" s="1"/>
  <c r="J2" i="5" a="1"/>
  <c r="J2" i="5" s="1"/>
  <c r="K2" i="5" a="1"/>
  <c r="K2" i="5" s="1"/>
  <c r="L2" i="5" a="1"/>
  <c r="L2" i="5"/>
  <c r="M2" i="5" a="1"/>
  <c r="M2" i="5" s="1"/>
  <c r="N2" i="5" a="1"/>
  <c r="N2" i="5" s="1"/>
  <c r="I3" i="5" a="1"/>
  <c r="I3" i="5" s="1"/>
  <c r="J3" i="5" a="1"/>
  <c r="J3" i="5" s="1"/>
  <c r="K3" i="5" a="1"/>
  <c r="K3" i="5" s="1"/>
  <c r="L3" i="5" a="1"/>
  <c r="L3" i="5" s="1"/>
  <c r="M3" i="5" a="1"/>
  <c r="M3" i="5" s="1"/>
  <c r="N3" i="5" a="1"/>
  <c r="N3" i="5" s="1"/>
  <c r="I4" i="5" a="1"/>
  <c r="I4" i="5" s="1"/>
  <c r="J4" i="5" a="1"/>
  <c r="J4" i="5" s="1"/>
  <c r="K4" i="5" a="1"/>
  <c r="K4" i="5" s="1"/>
  <c r="L4" i="5" a="1"/>
  <c r="L4" i="5" s="1"/>
  <c r="M4" i="5" a="1"/>
  <c r="M4" i="5" s="1"/>
  <c r="N4" i="5" a="1"/>
  <c r="N4" i="5" s="1"/>
  <c r="I5" i="5" a="1"/>
  <c r="I5" i="5" s="1"/>
  <c r="J5" i="5" a="1"/>
  <c r="J5" i="5" s="1"/>
  <c r="K5" i="5" a="1"/>
  <c r="K5" i="5" s="1"/>
  <c r="L5" i="5" a="1"/>
  <c r="L5" i="5" s="1"/>
  <c r="M5" i="5" a="1"/>
  <c r="M5" i="5" s="1"/>
  <c r="N5" i="5" a="1"/>
  <c r="N5" i="5" s="1"/>
  <c r="I6" i="5" a="1"/>
  <c r="I6" i="5" s="1"/>
  <c r="J6" i="5" a="1"/>
  <c r="J6" i="5" s="1"/>
  <c r="K6" i="5" a="1"/>
  <c r="K6" i="5" s="1"/>
  <c r="L6" i="5" a="1"/>
  <c r="L6" i="5" s="1"/>
  <c r="M6" i="5" a="1"/>
  <c r="M6" i="5" s="1"/>
  <c r="N6" i="5" a="1"/>
  <c r="N6" i="5" s="1"/>
  <c r="I7" i="5" a="1"/>
  <c r="I7" i="5" s="1"/>
  <c r="J7" i="5" a="1"/>
  <c r="J7" i="5" s="1"/>
  <c r="K7" i="5" a="1"/>
  <c r="K7" i="5" s="1"/>
  <c r="L7" i="5" a="1"/>
  <c r="L7" i="5" s="1"/>
  <c r="M7" i="5" a="1"/>
  <c r="M7" i="5" s="1"/>
  <c r="N7" i="5" a="1"/>
  <c r="N7" i="5" s="1"/>
  <c r="I8" i="5" a="1"/>
  <c r="I8" i="5" s="1"/>
  <c r="J8" i="5" a="1"/>
  <c r="J8" i="5" s="1"/>
  <c r="K8" i="5" a="1"/>
  <c r="K8" i="5" s="1"/>
  <c r="L8" i="5" a="1"/>
  <c r="L8" i="5" s="1"/>
  <c r="M8" i="5" a="1"/>
  <c r="M8" i="5" s="1"/>
  <c r="N8" i="5" a="1"/>
  <c r="N8" i="5" s="1"/>
  <c r="I9" i="5" a="1"/>
  <c r="I9" i="5" s="1"/>
  <c r="J9" i="5" a="1"/>
  <c r="J9" i="5" s="1"/>
  <c r="K9" i="5" a="1"/>
  <c r="K9" i="5" s="1"/>
  <c r="L9" i="5" a="1"/>
  <c r="L9" i="5" s="1"/>
  <c r="M9" i="5" a="1"/>
  <c r="M9" i="5" s="1"/>
  <c r="N9" i="5" a="1"/>
  <c r="N9" i="5" s="1"/>
  <c r="I10" i="5" a="1"/>
  <c r="I10" i="5"/>
  <c r="J10" i="5" a="1"/>
  <c r="J10" i="5" s="1"/>
  <c r="K10" i="5" a="1"/>
  <c r="K10" i="5" s="1"/>
  <c r="L10" i="5" a="1"/>
  <c r="L10" i="5"/>
  <c r="M10" i="5" a="1"/>
  <c r="M10" i="5" s="1"/>
  <c r="N10" i="5" a="1"/>
  <c r="N10" i="5" s="1"/>
  <c r="I11" i="5" a="1"/>
  <c r="I11" i="5" s="1"/>
  <c r="J11" i="5" a="1"/>
  <c r="J11" i="5" s="1"/>
  <c r="K11" i="5" a="1"/>
  <c r="K11" i="5" s="1"/>
  <c r="L11" i="5" a="1"/>
  <c r="L11" i="5" s="1"/>
  <c r="M11" i="5" a="1"/>
  <c r="M11" i="5" s="1"/>
  <c r="N11" i="5" a="1"/>
  <c r="N11" i="5" s="1"/>
  <c r="I12" i="5" a="1"/>
  <c r="I12" i="5" s="1"/>
  <c r="J12" i="5" a="1"/>
  <c r="J12" i="5" s="1"/>
  <c r="K12" i="5" a="1"/>
  <c r="K12" i="5" s="1"/>
  <c r="L12" i="5" a="1"/>
  <c r="L12" i="5" s="1"/>
  <c r="M12" i="5" a="1"/>
  <c r="M12" i="5" s="1"/>
  <c r="N12" i="5" a="1"/>
  <c r="N12" i="5" s="1"/>
  <c r="I13" i="5" a="1"/>
  <c r="I13" i="5" s="1"/>
  <c r="J13" i="5" a="1"/>
  <c r="J13" i="5" s="1"/>
  <c r="K13" i="5" a="1"/>
  <c r="K13" i="5" s="1"/>
  <c r="L13" i="5" a="1"/>
  <c r="L13" i="5" s="1"/>
  <c r="M13" i="5" a="1"/>
  <c r="M13" i="5" s="1"/>
  <c r="N13" i="5" a="1"/>
  <c r="N13" i="5" s="1"/>
  <c r="I14" i="5" a="1"/>
  <c r="I14" i="5" s="1"/>
  <c r="J14" i="5" a="1"/>
  <c r="J14" i="5" s="1"/>
  <c r="K14" i="5" a="1"/>
  <c r="K14" i="5" s="1"/>
  <c r="L14" i="5" a="1"/>
  <c r="L14" i="5" s="1"/>
  <c r="M14" i="5" a="1"/>
  <c r="M14" i="5" s="1"/>
  <c r="N14" i="5" a="1"/>
  <c r="N14" i="5" s="1"/>
  <c r="I15" i="5" a="1"/>
  <c r="I15" i="5" s="1"/>
  <c r="J15" i="5" a="1"/>
  <c r="J15" i="5" s="1"/>
  <c r="K15" i="5" a="1"/>
  <c r="K15" i="5" s="1"/>
  <c r="L15" i="5" a="1"/>
  <c r="L15" i="5"/>
  <c r="M15" i="5" a="1"/>
  <c r="M15" i="5" s="1"/>
  <c r="N15" i="5" a="1"/>
  <c r="N15" i="5" s="1"/>
  <c r="I16" i="5" a="1"/>
  <c r="I16" i="5" s="1"/>
  <c r="J16" i="5" a="1"/>
  <c r="J16" i="5" s="1"/>
  <c r="K16" i="5" a="1"/>
  <c r="K16" i="5" s="1"/>
  <c r="L16" i="5" a="1"/>
  <c r="L16" i="5" s="1"/>
  <c r="M16" i="5" a="1"/>
  <c r="M16" i="5" s="1"/>
  <c r="N16" i="5" a="1"/>
  <c r="N16" i="5" s="1"/>
  <c r="I17" i="5" a="1"/>
  <c r="I17" i="5" s="1"/>
  <c r="J17" i="5" a="1"/>
  <c r="J17" i="5" s="1"/>
  <c r="K17" i="5" a="1"/>
  <c r="K17" i="5" s="1"/>
  <c r="L17" i="5" a="1"/>
  <c r="L17" i="5" s="1"/>
  <c r="M17" i="5" a="1"/>
  <c r="M17" i="5" s="1"/>
  <c r="N17" i="5" a="1"/>
  <c r="N17" i="5" s="1"/>
  <c r="I18" i="5" a="1"/>
  <c r="I18" i="5" s="1"/>
  <c r="J18" i="5" a="1"/>
  <c r="J18" i="5" s="1"/>
  <c r="K18" i="5" a="1"/>
  <c r="K18" i="5" s="1"/>
  <c r="L18" i="5" a="1"/>
  <c r="L18" i="5" s="1"/>
  <c r="M18" i="5" a="1"/>
  <c r="M18" i="5" s="1"/>
  <c r="N18" i="5" a="1"/>
  <c r="N18" i="5" s="1"/>
  <c r="I19" i="5" a="1"/>
  <c r="I19" i="5" s="1"/>
  <c r="J19" i="5" a="1"/>
  <c r="J19" i="5" s="1"/>
  <c r="K19" i="5" a="1"/>
  <c r="K19" i="5" s="1"/>
  <c r="L19" i="5" a="1"/>
  <c r="L19" i="5" s="1"/>
  <c r="M19" i="5" a="1"/>
  <c r="M19" i="5" s="1"/>
  <c r="N19" i="5" a="1"/>
  <c r="N19" i="5" s="1"/>
  <c r="I20" i="5" a="1"/>
  <c r="I20" i="5" s="1"/>
  <c r="J20" i="5" a="1"/>
  <c r="J20" i="5" s="1"/>
  <c r="K20" i="5" a="1"/>
  <c r="K20" i="5" s="1"/>
  <c r="L20" i="5" a="1"/>
  <c r="L20" i="5" s="1"/>
  <c r="M20" i="5" a="1"/>
  <c r="M20" i="5" s="1"/>
  <c r="N20" i="5" a="1"/>
  <c r="N20" i="5" s="1"/>
  <c r="I21" i="5" a="1"/>
  <c r="I21" i="5" s="1"/>
  <c r="J21" i="5" a="1"/>
  <c r="J21" i="5" s="1"/>
  <c r="K21" i="5" a="1"/>
  <c r="K21" i="5" s="1"/>
  <c r="L21" i="5" a="1"/>
  <c r="L21" i="5" s="1"/>
  <c r="M21" i="5" a="1"/>
  <c r="M21" i="5" s="1"/>
  <c r="N21" i="5" a="1"/>
  <c r="N21" i="5" s="1"/>
  <c r="I22" i="5" a="1"/>
  <c r="I22" i="5"/>
  <c r="J22" i="5" a="1"/>
  <c r="J22" i="5" s="1"/>
  <c r="K22" i="5" a="1"/>
  <c r="K22" i="5" s="1"/>
  <c r="L22" i="5" a="1"/>
  <c r="L22" i="5" s="1"/>
  <c r="M22" i="5" a="1"/>
  <c r="M22" i="5" s="1"/>
  <c r="N22" i="5" a="1"/>
  <c r="N22" i="5" s="1"/>
  <c r="I23" i="5" a="1"/>
  <c r="I23" i="5" s="1"/>
  <c r="J23" i="5" a="1"/>
  <c r="J23" i="5" s="1"/>
  <c r="K23" i="5" a="1"/>
  <c r="K23" i="5" s="1"/>
  <c r="L23" i="5" a="1"/>
  <c r="L23" i="5" s="1"/>
  <c r="M23" i="5" a="1"/>
  <c r="M23" i="5" s="1"/>
  <c r="N23" i="5" a="1"/>
  <c r="N23" i="5" s="1"/>
  <c r="I24" i="5" a="1"/>
  <c r="I24" i="5" s="1"/>
  <c r="J24" i="5" a="1"/>
  <c r="J24" i="5" s="1"/>
  <c r="K24" i="5" a="1"/>
  <c r="K24" i="5" s="1"/>
  <c r="L24" i="5" a="1"/>
  <c r="L24" i="5" s="1"/>
  <c r="M24" i="5" a="1"/>
  <c r="M24" i="5" s="1"/>
  <c r="N24" i="5" a="1"/>
  <c r="N24" i="5" s="1"/>
  <c r="I25" i="5" a="1"/>
  <c r="I25" i="5" s="1"/>
  <c r="J25" i="5" a="1"/>
  <c r="J25" i="5" s="1"/>
  <c r="K25" i="5" a="1"/>
  <c r="K25" i="5" s="1"/>
  <c r="L25" i="5" a="1"/>
  <c r="L25" i="5" s="1"/>
  <c r="M25" i="5" a="1"/>
  <c r="M25" i="5" s="1"/>
  <c r="N25" i="5" a="1"/>
  <c r="N25" i="5" s="1"/>
  <c r="I26" i="5" a="1"/>
  <c r="I26" i="5" s="1"/>
  <c r="J26" i="5" a="1"/>
  <c r="J26" i="5" s="1"/>
  <c r="K26" i="5" a="1"/>
  <c r="K26" i="5" s="1"/>
  <c r="L26" i="5" a="1"/>
  <c r="L26" i="5" s="1"/>
  <c r="M26" i="5" a="1"/>
  <c r="M26" i="5" s="1"/>
  <c r="N26" i="5" a="1"/>
  <c r="N26" i="5" s="1"/>
  <c r="E42" i="5"/>
  <c r="E50" i="5" s="1"/>
  <c r="E58" i="5" s="1"/>
  <c r="E66" i="5"/>
  <c r="E74" i="5" s="1"/>
  <c r="E82" i="5" s="1"/>
  <c r="E90" i="5" s="1"/>
  <c r="E98" i="5" s="1"/>
  <c r="E106" i="5" s="1"/>
  <c r="E114" i="5" s="1"/>
  <c r="E122" i="5" s="1"/>
  <c r="E130" i="5" s="1"/>
  <c r="E138" i="5" s="1"/>
  <c r="E146" i="5" s="1"/>
  <c r="E154" i="5" s="1"/>
  <c r="E162" i="5" s="1"/>
  <c r="E170" i="5" s="1"/>
  <c r="E178" i="5" s="1"/>
  <c r="E186" i="5" s="1"/>
  <c r="E194" i="5" s="1"/>
  <c r="E202" i="5" s="1"/>
  <c r="E210" i="5" s="1"/>
  <c r="E218" i="5" s="1"/>
  <c r="E226" i="5" s="1"/>
  <c r="E234" i="5" s="1"/>
  <c r="E242" i="5" s="1"/>
  <c r="E250" i="5" s="1"/>
  <c r="E258" i="5" s="1"/>
  <c r="E266" i="5" s="1"/>
  <c r="E274" i="5" s="1"/>
  <c r="E282" i="5" s="1"/>
  <c r="E290" i="5" s="1"/>
  <c r="E298" i="5" s="1"/>
  <c r="E306" i="5" s="1"/>
  <c r="E314" i="5" s="1"/>
  <c r="E322" i="5" s="1"/>
  <c r="E330" i="5" s="1"/>
  <c r="E338" i="5" s="1"/>
  <c r="E346" i="5" s="1"/>
  <c r="E354" i="5" s="1"/>
  <c r="E362" i="5" s="1"/>
  <c r="E370" i="5" s="1"/>
  <c r="E378" i="5" s="1"/>
  <c r="E386" i="5" s="1"/>
  <c r="E394" i="5" s="1"/>
  <c r="E402" i="5" s="1"/>
  <c r="E410" i="5" s="1"/>
  <c r="E418" i="5" s="1"/>
  <c r="E426" i="5" s="1"/>
  <c r="E434" i="5" s="1"/>
  <c r="E442" i="5" s="1"/>
  <c r="E450" i="5" s="1"/>
  <c r="E458" i="5" s="1"/>
  <c r="E466" i="5" s="1"/>
  <c r="E474" i="5" s="1"/>
  <c r="E482" i="5" s="1"/>
  <c r="E490" i="5" s="1"/>
  <c r="E498" i="5" s="1"/>
  <c r="E506" i="5" s="1"/>
  <c r="E514" i="5" s="1"/>
  <c r="E522" i="5" s="1"/>
  <c r="E530" i="5" s="1"/>
  <c r="E538" i="5" s="1"/>
  <c r="E546" i="5" s="1"/>
  <c r="E554" i="5" s="1"/>
  <c r="E562" i="5" s="1"/>
  <c r="E570" i="5" s="1"/>
  <c r="E578" i="5" s="1"/>
  <c r="E586" i="5" s="1"/>
  <c r="E594" i="5" s="1"/>
  <c r="E602" i="5" s="1"/>
  <c r="E610" i="5" s="1"/>
  <c r="E618" i="5" s="1"/>
  <c r="E626" i="5" s="1"/>
  <c r="E634" i="5" s="1"/>
  <c r="E642" i="5" s="1"/>
  <c r="E650" i="5" s="1"/>
  <c r="E658" i="5" s="1"/>
  <c r="E666" i="5" s="1"/>
  <c r="E674" i="5" s="1"/>
  <c r="E682" i="5" s="1"/>
  <c r="E690" i="5" s="1"/>
  <c r="E698" i="5" s="1"/>
  <c r="E706" i="5" s="1"/>
  <c r="E714" i="5" s="1"/>
  <c r="E722" i="5" s="1"/>
  <c r="E730" i="5" s="1"/>
  <c r="E738" i="5" s="1"/>
  <c r="E746" i="5" s="1"/>
  <c r="E754" i="5" s="1"/>
  <c r="E762" i="5" s="1"/>
  <c r="E770" i="5" s="1"/>
  <c r="E778" i="5" s="1"/>
  <c r="E786" i="5" s="1"/>
  <c r="E794" i="5" s="1"/>
  <c r="E18" i="5"/>
  <c r="E26" i="5"/>
  <c r="E34" i="5"/>
  <c r="E13" i="5"/>
  <c r="E21" i="5" s="1"/>
  <c r="E29" i="5" s="1"/>
  <c r="E37" i="5" s="1"/>
  <c r="E45" i="5" s="1"/>
  <c r="E53" i="5" s="1"/>
  <c r="E61" i="5" s="1"/>
  <c r="E69" i="5" s="1"/>
  <c r="E77" i="5" s="1"/>
  <c r="E85" i="5" s="1"/>
  <c r="E93" i="5" s="1"/>
  <c r="E101" i="5" s="1"/>
  <c r="E109" i="5" s="1"/>
  <c r="E117" i="5" s="1"/>
  <c r="E125" i="5" s="1"/>
  <c r="E133" i="5" s="1"/>
  <c r="E141" i="5" s="1"/>
  <c r="E149" i="5" s="1"/>
  <c r="E157" i="5" s="1"/>
  <c r="E165" i="5" s="1"/>
  <c r="E173" i="5" s="1"/>
  <c r="E181" i="5" s="1"/>
  <c r="E189" i="5" s="1"/>
  <c r="E197" i="5" s="1"/>
  <c r="E205" i="5" s="1"/>
  <c r="E213" i="5" s="1"/>
  <c r="E221" i="5" s="1"/>
  <c r="E229" i="5" s="1"/>
  <c r="E237" i="5" s="1"/>
  <c r="E245" i="5" s="1"/>
  <c r="E253" i="5" s="1"/>
  <c r="E261" i="5" s="1"/>
  <c r="E269" i="5" s="1"/>
  <c r="E277" i="5" s="1"/>
  <c r="E285" i="5" s="1"/>
  <c r="E293" i="5" s="1"/>
  <c r="E301" i="5" s="1"/>
  <c r="E309" i="5" s="1"/>
  <c r="E317" i="5" s="1"/>
  <c r="E325" i="5" s="1"/>
  <c r="E333" i="5" s="1"/>
  <c r="E341" i="5" s="1"/>
  <c r="E349" i="5" s="1"/>
  <c r="E357" i="5" s="1"/>
  <c r="E365" i="5" s="1"/>
  <c r="E373" i="5" s="1"/>
  <c r="E381" i="5" s="1"/>
  <c r="E389" i="5" s="1"/>
  <c r="E397" i="5" s="1"/>
  <c r="E405" i="5" s="1"/>
  <c r="E413" i="5" s="1"/>
  <c r="E421" i="5" s="1"/>
  <c r="E429" i="5" s="1"/>
  <c r="E437" i="5" s="1"/>
  <c r="E445" i="5" s="1"/>
  <c r="E453" i="5" s="1"/>
  <c r="E461" i="5" s="1"/>
  <c r="E469" i="5" s="1"/>
  <c r="E477" i="5" s="1"/>
  <c r="E485" i="5" s="1"/>
  <c r="E493" i="5" s="1"/>
  <c r="E501" i="5" s="1"/>
  <c r="E509" i="5" s="1"/>
  <c r="E517" i="5" s="1"/>
  <c r="E525" i="5" s="1"/>
  <c r="E533" i="5" s="1"/>
  <c r="E541" i="5" s="1"/>
  <c r="E549" i="5" s="1"/>
  <c r="E557" i="5" s="1"/>
  <c r="E565" i="5" s="1"/>
  <c r="E573" i="5" s="1"/>
  <c r="E581" i="5" s="1"/>
  <c r="E589" i="5" s="1"/>
  <c r="E597" i="5" s="1"/>
  <c r="E605" i="5" s="1"/>
  <c r="E613" i="5" s="1"/>
  <c r="E621" i="5" s="1"/>
  <c r="E629" i="5" s="1"/>
  <c r="E637" i="5" s="1"/>
  <c r="E645" i="5" s="1"/>
  <c r="E653" i="5" s="1"/>
  <c r="E661" i="5" s="1"/>
  <c r="E669" i="5" s="1"/>
  <c r="E677" i="5" s="1"/>
  <c r="E685" i="5" s="1"/>
  <c r="E693" i="5" s="1"/>
  <c r="E701" i="5" s="1"/>
  <c r="E709" i="5" s="1"/>
  <c r="E717" i="5" s="1"/>
  <c r="E725" i="5" s="1"/>
  <c r="E733" i="5" s="1"/>
  <c r="E741" i="5" s="1"/>
  <c r="E749" i="5" s="1"/>
  <c r="E757" i="5" s="1"/>
  <c r="E765" i="5" s="1"/>
  <c r="E773" i="5" s="1"/>
  <c r="E781" i="5" s="1"/>
  <c r="E789" i="5" s="1"/>
  <c r="E797" i="5" s="1"/>
  <c r="E17" i="5"/>
  <c r="E25" i="5" s="1"/>
  <c r="E33" i="5" s="1"/>
  <c r="E41" i="5" s="1"/>
  <c r="E49" i="5" s="1"/>
  <c r="E57" i="5" s="1"/>
  <c r="E65" i="5" s="1"/>
  <c r="E73" i="5" s="1"/>
  <c r="E81" i="5" s="1"/>
  <c r="E89" i="5" s="1"/>
  <c r="E97" i="5" s="1"/>
  <c r="E105" i="5" s="1"/>
  <c r="E113" i="5" s="1"/>
  <c r="E121" i="5" s="1"/>
  <c r="E129" i="5" s="1"/>
  <c r="E137" i="5" s="1"/>
  <c r="E145" i="5" s="1"/>
  <c r="E153" i="5" s="1"/>
  <c r="E161" i="5" s="1"/>
  <c r="E169" i="5" s="1"/>
  <c r="E177" i="5" s="1"/>
  <c r="E185" i="5" s="1"/>
  <c r="E193" i="5" s="1"/>
  <c r="E201" i="5" s="1"/>
  <c r="E209" i="5" s="1"/>
  <c r="E217" i="5" s="1"/>
  <c r="E225" i="5" s="1"/>
  <c r="E233" i="5" s="1"/>
  <c r="E241" i="5" s="1"/>
  <c r="E249" i="5" s="1"/>
  <c r="E257" i="5" s="1"/>
  <c r="E265" i="5" s="1"/>
  <c r="E273" i="5" s="1"/>
  <c r="E281" i="5" s="1"/>
  <c r="E289" i="5" s="1"/>
  <c r="E297" i="5" s="1"/>
  <c r="E305" i="5" s="1"/>
  <c r="E313" i="5" s="1"/>
  <c r="E321" i="5" s="1"/>
  <c r="E329" i="5" s="1"/>
  <c r="E337" i="5" s="1"/>
  <c r="E345" i="5" s="1"/>
  <c r="E353" i="5" s="1"/>
  <c r="E361" i="5" s="1"/>
  <c r="E369" i="5" s="1"/>
  <c r="E377" i="5" s="1"/>
  <c r="E385" i="5" s="1"/>
  <c r="E393" i="5" s="1"/>
  <c r="E401" i="5" s="1"/>
  <c r="E409" i="5" s="1"/>
  <c r="E417" i="5" s="1"/>
  <c r="E425" i="5" s="1"/>
  <c r="E433" i="5" s="1"/>
  <c r="E441" i="5" s="1"/>
  <c r="E449" i="5" s="1"/>
  <c r="E457" i="5" s="1"/>
  <c r="E465" i="5" s="1"/>
  <c r="E473" i="5" s="1"/>
  <c r="E481" i="5" s="1"/>
  <c r="E489" i="5" s="1"/>
  <c r="E497" i="5" s="1"/>
  <c r="E505" i="5" s="1"/>
  <c r="E513" i="5" s="1"/>
  <c r="E521" i="5" s="1"/>
  <c r="E529" i="5" s="1"/>
  <c r="E537" i="5" s="1"/>
  <c r="E545" i="5" s="1"/>
  <c r="E553" i="5" s="1"/>
  <c r="E561" i="5" s="1"/>
  <c r="E569" i="5" s="1"/>
  <c r="E577" i="5" s="1"/>
  <c r="E585" i="5" s="1"/>
  <c r="E593" i="5" s="1"/>
  <c r="E601" i="5" s="1"/>
  <c r="E609" i="5" s="1"/>
  <c r="E617" i="5" s="1"/>
  <c r="E625" i="5" s="1"/>
  <c r="E633" i="5" s="1"/>
  <c r="E641" i="5" s="1"/>
  <c r="E649" i="5" s="1"/>
  <c r="E657" i="5" s="1"/>
  <c r="E665" i="5" s="1"/>
  <c r="E673" i="5" s="1"/>
  <c r="E681" i="5" s="1"/>
  <c r="E689" i="5" s="1"/>
  <c r="E697" i="5" s="1"/>
  <c r="E705" i="5" s="1"/>
  <c r="E713" i="5" s="1"/>
  <c r="E721" i="5" s="1"/>
  <c r="E729" i="5" s="1"/>
  <c r="E737" i="5" s="1"/>
  <c r="E745" i="5" s="1"/>
  <c r="E753" i="5" s="1"/>
  <c r="E761" i="5" s="1"/>
  <c r="E769" i="5" s="1"/>
  <c r="E777" i="5" s="1"/>
  <c r="E785" i="5" s="1"/>
  <c r="E793" i="5" s="1"/>
  <c r="E801" i="5" s="1"/>
  <c r="E4" i="5"/>
  <c r="E12" i="5" s="1"/>
  <c r="E20" i="5" s="1"/>
  <c r="E28" i="5" s="1"/>
  <c r="E36" i="5" s="1"/>
  <c r="E44" i="5" s="1"/>
  <c r="E52" i="5" s="1"/>
  <c r="E60" i="5" s="1"/>
  <c r="E68" i="5" s="1"/>
  <c r="E76" i="5" s="1"/>
  <c r="E84" i="5" s="1"/>
  <c r="E92" i="5" s="1"/>
  <c r="E100" i="5" s="1"/>
  <c r="E108" i="5" s="1"/>
  <c r="E116" i="5" s="1"/>
  <c r="E124" i="5" s="1"/>
  <c r="E132" i="5" s="1"/>
  <c r="E140" i="5" s="1"/>
  <c r="E148" i="5" s="1"/>
  <c r="E156" i="5" s="1"/>
  <c r="E164" i="5" s="1"/>
  <c r="E172" i="5" s="1"/>
  <c r="E180" i="5" s="1"/>
  <c r="E188" i="5" s="1"/>
  <c r="E196" i="5" s="1"/>
  <c r="E204" i="5" s="1"/>
  <c r="E212" i="5" s="1"/>
  <c r="E220" i="5" s="1"/>
  <c r="E228" i="5" s="1"/>
  <c r="E236" i="5" s="1"/>
  <c r="E244" i="5" s="1"/>
  <c r="E252" i="5" s="1"/>
  <c r="E260" i="5" s="1"/>
  <c r="E268" i="5" s="1"/>
  <c r="E276" i="5" s="1"/>
  <c r="E284" i="5" s="1"/>
  <c r="E292" i="5" s="1"/>
  <c r="E300" i="5" s="1"/>
  <c r="E308" i="5" s="1"/>
  <c r="E316" i="5" s="1"/>
  <c r="E324" i="5" s="1"/>
  <c r="E332" i="5" s="1"/>
  <c r="E340" i="5" s="1"/>
  <c r="E348" i="5" s="1"/>
  <c r="E356" i="5" s="1"/>
  <c r="E364" i="5" s="1"/>
  <c r="E372" i="5" s="1"/>
  <c r="E380" i="5" s="1"/>
  <c r="E388" i="5" s="1"/>
  <c r="E396" i="5" s="1"/>
  <c r="E404" i="5" s="1"/>
  <c r="E412" i="5" s="1"/>
  <c r="E420" i="5" s="1"/>
  <c r="E428" i="5" s="1"/>
  <c r="E436" i="5" s="1"/>
  <c r="E444" i="5" s="1"/>
  <c r="E452" i="5" s="1"/>
  <c r="E460" i="5" s="1"/>
  <c r="E468" i="5" s="1"/>
  <c r="E476" i="5" s="1"/>
  <c r="E484" i="5" s="1"/>
  <c r="E492" i="5" s="1"/>
  <c r="E500" i="5" s="1"/>
  <c r="E508" i="5" s="1"/>
  <c r="E516" i="5" s="1"/>
  <c r="E524" i="5" s="1"/>
  <c r="E532" i="5" s="1"/>
  <c r="E540" i="5" s="1"/>
  <c r="E548" i="5" s="1"/>
  <c r="E556" i="5" s="1"/>
  <c r="E564" i="5" s="1"/>
  <c r="E572" i="5" s="1"/>
  <c r="E580" i="5" s="1"/>
  <c r="E588" i="5" s="1"/>
  <c r="E596" i="5" s="1"/>
  <c r="E604" i="5" s="1"/>
  <c r="E612" i="5" s="1"/>
  <c r="E620" i="5" s="1"/>
  <c r="E628" i="5" s="1"/>
  <c r="E636" i="5" s="1"/>
  <c r="E644" i="5" s="1"/>
  <c r="E652" i="5" s="1"/>
  <c r="E660" i="5" s="1"/>
  <c r="E668" i="5" s="1"/>
  <c r="E676" i="5" s="1"/>
  <c r="E684" i="5" s="1"/>
  <c r="E692" i="5" s="1"/>
  <c r="E700" i="5" s="1"/>
  <c r="E708" i="5" s="1"/>
  <c r="E716" i="5" s="1"/>
  <c r="E724" i="5" s="1"/>
  <c r="E732" i="5" s="1"/>
  <c r="E740" i="5" s="1"/>
  <c r="E748" i="5" s="1"/>
  <c r="E756" i="5" s="1"/>
  <c r="E764" i="5" s="1"/>
  <c r="E772" i="5" s="1"/>
  <c r="E780" i="5" s="1"/>
  <c r="E788" i="5" s="1"/>
  <c r="E796" i="5" s="1"/>
  <c r="E5" i="5"/>
  <c r="E6" i="5"/>
  <c r="E14" i="5" s="1"/>
  <c r="E22" i="5" s="1"/>
  <c r="E30" i="5" s="1"/>
  <c r="E38" i="5" s="1"/>
  <c r="E46" i="5" s="1"/>
  <c r="E54" i="5" s="1"/>
  <c r="E62" i="5" s="1"/>
  <c r="E70" i="5" s="1"/>
  <c r="E78" i="5" s="1"/>
  <c r="E86" i="5" s="1"/>
  <c r="E94" i="5" s="1"/>
  <c r="E102" i="5" s="1"/>
  <c r="E110" i="5" s="1"/>
  <c r="E118" i="5" s="1"/>
  <c r="E126" i="5" s="1"/>
  <c r="E134" i="5" s="1"/>
  <c r="E142" i="5" s="1"/>
  <c r="E150" i="5" s="1"/>
  <c r="E158" i="5" s="1"/>
  <c r="E166" i="5" s="1"/>
  <c r="E174" i="5" s="1"/>
  <c r="E182" i="5" s="1"/>
  <c r="E190" i="5" s="1"/>
  <c r="E198" i="5" s="1"/>
  <c r="E206" i="5" s="1"/>
  <c r="E214" i="5" s="1"/>
  <c r="E222" i="5" s="1"/>
  <c r="E230" i="5" s="1"/>
  <c r="E238" i="5" s="1"/>
  <c r="E246" i="5" s="1"/>
  <c r="E254" i="5" s="1"/>
  <c r="E262" i="5" s="1"/>
  <c r="E270" i="5" s="1"/>
  <c r="E278" i="5" s="1"/>
  <c r="E286" i="5" s="1"/>
  <c r="E294" i="5" s="1"/>
  <c r="E302" i="5" s="1"/>
  <c r="E310" i="5" s="1"/>
  <c r="E318" i="5" s="1"/>
  <c r="E326" i="5" s="1"/>
  <c r="E334" i="5" s="1"/>
  <c r="E342" i="5" s="1"/>
  <c r="E350" i="5" s="1"/>
  <c r="E358" i="5" s="1"/>
  <c r="E366" i="5" s="1"/>
  <c r="E374" i="5" s="1"/>
  <c r="E382" i="5" s="1"/>
  <c r="E390" i="5" s="1"/>
  <c r="E398" i="5" s="1"/>
  <c r="E406" i="5" s="1"/>
  <c r="E414" i="5" s="1"/>
  <c r="E422" i="5" s="1"/>
  <c r="E430" i="5" s="1"/>
  <c r="E438" i="5" s="1"/>
  <c r="E446" i="5" s="1"/>
  <c r="E454" i="5" s="1"/>
  <c r="E462" i="5" s="1"/>
  <c r="E470" i="5" s="1"/>
  <c r="E478" i="5" s="1"/>
  <c r="E486" i="5" s="1"/>
  <c r="E494" i="5" s="1"/>
  <c r="E502" i="5" s="1"/>
  <c r="E510" i="5" s="1"/>
  <c r="E518" i="5" s="1"/>
  <c r="E526" i="5" s="1"/>
  <c r="E534" i="5" s="1"/>
  <c r="E542" i="5" s="1"/>
  <c r="E550" i="5" s="1"/>
  <c r="E558" i="5" s="1"/>
  <c r="E566" i="5" s="1"/>
  <c r="E574" i="5" s="1"/>
  <c r="E582" i="5" s="1"/>
  <c r="E590" i="5" s="1"/>
  <c r="E598" i="5" s="1"/>
  <c r="E606" i="5" s="1"/>
  <c r="E614" i="5" s="1"/>
  <c r="E622" i="5" s="1"/>
  <c r="E630" i="5" s="1"/>
  <c r="E638" i="5" s="1"/>
  <c r="E646" i="5" s="1"/>
  <c r="E654" i="5" s="1"/>
  <c r="E662" i="5" s="1"/>
  <c r="E670" i="5" s="1"/>
  <c r="E678" i="5" s="1"/>
  <c r="E686" i="5" s="1"/>
  <c r="E694" i="5" s="1"/>
  <c r="E702" i="5" s="1"/>
  <c r="E710" i="5" s="1"/>
  <c r="E718" i="5" s="1"/>
  <c r="E726" i="5" s="1"/>
  <c r="E734" i="5" s="1"/>
  <c r="E742" i="5" s="1"/>
  <c r="E750" i="5" s="1"/>
  <c r="E758" i="5" s="1"/>
  <c r="E766" i="5" s="1"/>
  <c r="E774" i="5" s="1"/>
  <c r="E782" i="5" s="1"/>
  <c r="E790" i="5" s="1"/>
  <c r="E798" i="5" s="1"/>
  <c r="E7" i="5"/>
  <c r="E15" i="5" s="1"/>
  <c r="E23" i="5" s="1"/>
  <c r="E31" i="5" s="1"/>
  <c r="E39" i="5" s="1"/>
  <c r="E47" i="5" s="1"/>
  <c r="E55" i="5" s="1"/>
  <c r="E63" i="5" s="1"/>
  <c r="E71" i="5" s="1"/>
  <c r="E79" i="5" s="1"/>
  <c r="E87" i="5" s="1"/>
  <c r="E95" i="5" s="1"/>
  <c r="E103" i="5" s="1"/>
  <c r="E111" i="5" s="1"/>
  <c r="E119" i="5" s="1"/>
  <c r="E127" i="5" s="1"/>
  <c r="E135" i="5" s="1"/>
  <c r="E143" i="5" s="1"/>
  <c r="E151" i="5" s="1"/>
  <c r="E159" i="5" s="1"/>
  <c r="E167" i="5" s="1"/>
  <c r="E175" i="5" s="1"/>
  <c r="E183" i="5" s="1"/>
  <c r="E191" i="5" s="1"/>
  <c r="E199" i="5" s="1"/>
  <c r="E207" i="5" s="1"/>
  <c r="E215" i="5" s="1"/>
  <c r="E223" i="5" s="1"/>
  <c r="E231" i="5" s="1"/>
  <c r="E239" i="5" s="1"/>
  <c r="E247" i="5" s="1"/>
  <c r="E255" i="5" s="1"/>
  <c r="E263" i="5" s="1"/>
  <c r="E271" i="5" s="1"/>
  <c r="E279" i="5" s="1"/>
  <c r="E287" i="5" s="1"/>
  <c r="E295" i="5" s="1"/>
  <c r="E303" i="5" s="1"/>
  <c r="E311" i="5" s="1"/>
  <c r="E319" i="5" s="1"/>
  <c r="E327" i="5" s="1"/>
  <c r="E335" i="5" s="1"/>
  <c r="E343" i="5" s="1"/>
  <c r="E351" i="5" s="1"/>
  <c r="E359" i="5" s="1"/>
  <c r="E367" i="5" s="1"/>
  <c r="E375" i="5" s="1"/>
  <c r="E383" i="5" s="1"/>
  <c r="E391" i="5" s="1"/>
  <c r="E399" i="5" s="1"/>
  <c r="E407" i="5" s="1"/>
  <c r="E415" i="5" s="1"/>
  <c r="E423" i="5" s="1"/>
  <c r="E431" i="5" s="1"/>
  <c r="E439" i="5" s="1"/>
  <c r="E447" i="5" s="1"/>
  <c r="E455" i="5" s="1"/>
  <c r="E463" i="5" s="1"/>
  <c r="E471" i="5" s="1"/>
  <c r="E479" i="5" s="1"/>
  <c r="E487" i="5" s="1"/>
  <c r="E495" i="5" s="1"/>
  <c r="E503" i="5" s="1"/>
  <c r="E511" i="5" s="1"/>
  <c r="E519" i="5" s="1"/>
  <c r="E527" i="5" s="1"/>
  <c r="E535" i="5" s="1"/>
  <c r="E543" i="5" s="1"/>
  <c r="E551" i="5" s="1"/>
  <c r="E559" i="5" s="1"/>
  <c r="E567" i="5" s="1"/>
  <c r="E575" i="5" s="1"/>
  <c r="E583" i="5" s="1"/>
  <c r="E591" i="5" s="1"/>
  <c r="E599" i="5" s="1"/>
  <c r="E607" i="5" s="1"/>
  <c r="E615" i="5" s="1"/>
  <c r="E623" i="5" s="1"/>
  <c r="E631" i="5" s="1"/>
  <c r="E639" i="5" s="1"/>
  <c r="E647" i="5" s="1"/>
  <c r="E655" i="5" s="1"/>
  <c r="E663" i="5" s="1"/>
  <c r="E671" i="5" s="1"/>
  <c r="E679" i="5" s="1"/>
  <c r="E687" i="5" s="1"/>
  <c r="E695" i="5" s="1"/>
  <c r="E703" i="5" s="1"/>
  <c r="E711" i="5" s="1"/>
  <c r="E719" i="5" s="1"/>
  <c r="E727" i="5" s="1"/>
  <c r="E735" i="5" s="1"/>
  <c r="E743" i="5" s="1"/>
  <c r="E751" i="5" s="1"/>
  <c r="E759" i="5" s="1"/>
  <c r="E767" i="5" s="1"/>
  <c r="E775" i="5" s="1"/>
  <c r="E783" i="5" s="1"/>
  <c r="E791" i="5" s="1"/>
  <c r="E799" i="5" s="1"/>
  <c r="E8" i="5"/>
  <c r="E16" i="5" s="1"/>
  <c r="E24" i="5" s="1"/>
  <c r="E32" i="5" s="1"/>
  <c r="E40" i="5" s="1"/>
  <c r="E48" i="5" s="1"/>
  <c r="E56" i="5" s="1"/>
  <c r="E64" i="5" s="1"/>
  <c r="E72" i="5" s="1"/>
  <c r="E80" i="5" s="1"/>
  <c r="E88" i="5" s="1"/>
  <c r="E96" i="5" s="1"/>
  <c r="E104" i="5" s="1"/>
  <c r="E112" i="5" s="1"/>
  <c r="E120" i="5" s="1"/>
  <c r="E128" i="5" s="1"/>
  <c r="E136" i="5" s="1"/>
  <c r="E144" i="5" s="1"/>
  <c r="E152" i="5" s="1"/>
  <c r="E160" i="5" s="1"/>
  <c r="E168" i="5" s="1"/>
  <c r="E176" i="5" s="1"/>
  <c r="E184" i="5" s="1"/>
  <c r="E192" i="5" s="1"/>
  <c r="E200" i="5" s="1"/>
  <c r="E208" i="5" s="1"/>
  <c r="E216" i="5" s="1"/>
  <c r="E224" i="5" s="1"/>
  <c r="E232" i="5" s="1"/>
  <c r="E240" i="5" s="1"/>
  <c r="E248" i="5" s="1"/>
  <c r="E256" i="5" s="1"/>
  <c r="E264" i="5" s="1"/>
  <c r="E272" i="5" s="1"/>
  <c r="E280" i="5" s="1"/>
  <c r="E288" i="5" s="1"/>
  <c r="E296" i="5" s="1"/>
  <c r="E304" i="5" s="1"/>
  <c r="E312" i="5" s="1"/>
  <c r="E320" i="5" s="1"/>
  <c r="E328" i="5" s="1"/>
  <c r="E336" i="5" s="1"/>
  <c r="E344" i="5" s="1"/>
  <c r="E352" i="5" s="1"/>
  <c r="E360" i="5" s="1"/>
  <c r="E368" i="5" s="1"/>
  <c r="E376" i="5" s="1"/>
  <c r="E384" i="5" s="1"/>
  <c r="E392" i="5" s="1"/>
  <c r="E400" i="5" s="1"/>
  <c r="E408" i="5" s="1"/>
  <c r="E416" i="5" s="1"/>
  <c r="E424" i="5" s="1"/>
  <c r="E432" i="5" s="1"/>
  <c r="E440" i="5" s="1"/>
  <c r="E448" i="5" s="1"/>
  <c r="E456" i="5" s="1"/>
  <c r="E464" i="5" s="1"/>
  <c r="E472" i="5" s="1"/>
  <c r="E480" i="5" s="1"/>
  <c r="E488" i="5" s="1"/>
  <c r="E496" i="5" s="1"/>
  <c r="E504" i="5" s="1"/>
  <c r="E512" i="5" s="1"/>
  <c r="E520" i="5" s="1"/>
  <c r="E528" i="5" s="1"/>
  <c r="E536" i="5" s="1"/>
  <c r="E544" i="5" s="1"/>
  <c r="E552" i="5" s="1"/>
  <c r="E560" i="5" s="1"/>
  <c r="E568" i="5" s="1"/>
  <c r="E576" i="5" s="1"/>
  <c r="E584" i="5" s="1"/>
  <c r="E592" i="5" s="1"/>
  <c r="E600" i="5" s="1"/>
  <c r="E608" i="5" s="1"/>
  <c r="E616" i="5" s="1"/>
  <c r="E624" i="5" s="1"/>
  <c r="E632" i="5" s="1"/>
  <c r="E640" i="5" s="1"/>
  <c r="E648" i="5" s="1"/>
  <c r="E656" i="5" s="1"/>
  <c r="E664" i="5" s="1"/>
  <c r="E672" i="5" s="1"/>
  <c r="E680" i="5" s="1"/>
  <c r="E688" i="5" s="1"/>
  <c r="E696" i="5" s="1"/>
  <c r="E704" i="5" s="1"/>
  <c r="E712" i="5" s="1"/>
  <c r="E720" i="5" s="1"/>
  <c r="E728" i="5" s="1"/>
  <c r="E736" i="5" s="1"/>
  <c r="E744" i="5" s="1"/>
  <c r="E752" i="5" s="1"/>
  <c r="E760" i="5" s="1"/>
  <c r="E768" i="5" s="1"/>
  <c r="E776" i="5" s="1"/>
  <c r="E784" i="5" s="1"/>
  <c r="E792" i="5" s="1"/>
  <c r="E800" i="5" s="1"/>
  <c r="E9" i="5"/>
  <c r="D795" i="5"/>
  <c r="D787" i="5"/>
  <c r="D779" i="5"/>
  <c r="D771" i="5"/>
  <c r="D763" i="5"/>
  <c r="D755" i="5"/>
  <c r="D747" i="5"/>
  <c r="D739" i="5"/>
  <c r="D731" i="5"/>
  <c r="D723" i="5"/>
  <c r="D715" i="5"/>
  <c r="D707" i="5"/>
  <c r="D699" i="5"/>
  <c r="D691" i="5"/>
  <c r="D683" i="5"/>
  <c r="D675" i="5"/>
  <c r="D667" i="5"/>
  <c r="D659" i="5"/>
  <c r="D651" i="5"/>
  <c r="D643" i="5"/>
  <c r="D635" i="5"/>
  <c r="D627" i="5"/>
  <c r="D619" i="5"/>
  <c r="D611" i="5"/>
  <c r="D603" i="5"/>
  <c r="D595" i="5"/>
  <c r="D587" i="5"/>
  <c r="D579" i="5"/>
  <c r="D571" i="5"/>
  <c r="D563" i="5"/>
  <c r="D555" i="5"/>
  <c r="D547" i="5"/>
  <c r="D539" i="5"/>
  <c r="D531" i="5"/>
  <c r="D523" i="5"/>
  <c r="D515" i="5"/>
  <c r="D507" i="5"/>
  <c r="D499" i="5"/>
  <c r="D491" i="5"/>
  <c r="D483" i="5"/>
  <c r="D475" i="5"/>
  <c r="D467" i="5"/>
  <c r="D459" i="5"/>
  <c r="D451" i="5"/>
  <c r="D443" i="5"/>
  <c r="D435" i="5"/>
  <c r="D427" i="5"/>
  <c r="D419" i="5"/>
  <c r="D411" i="5"/>
  <c r="D403" i="5"/>
  <c r="D395" i="5"/>
  <c r="D387" i="5"/>
  <c r="D379" i="5"/>
  <c r="D371" i="5"/>
  <c r="D363" i="5"/>
  <c r="D355" i="5"/>
  <c r="D347" i="5"/>
  <c r="D339" i="5"/>
  <c r="D331" i="5"/>
  <c r="D323" i="5"/>
  <c r="D315" i="5"/>
  <c r="D307" i="5"/>
  <c r="D299" i="5"/>
  <c r="D291" i="5"/>
  <c r="D283" i="5"/>
  <c r="D275" i="5"/>
  <c r="D267" i="5"/>
  <c r="D259" i="5"/>
  <c r="D251" i="5"/>
  <c r="D243" i="5"/>
  <c r="D235" i="5"/>
  <c r="D227" i="5"/>
  <c r="D219" i="5"/>
  <c r="D211" i="5"/>
  <c r="D203" i="5"/>
  <c r="D195" i="5"/>
  <c r="H26" i="5" s="1" a="1"/>
  <c r="H26" i="5" s="1"/>
  <c r="D187" i="5"/>
  <c r="H25" i="5" s="1" a="1"/>
  <c r="H25" i="5" s="1"/>
  <c r="D179" i="5"/>
  <c r="H24" i="5" s="1" a="1"/>
  <c r="H24" i="5" s="1"/>
  <c r="D171" i="5"/>
  <c r="H23" i="5" s="1" a="1"/>
  <c r="H23" i="5" s="1"/>
  <c r="D163" i="5"/>
  <c r="H22" i="5" s="1" a="1"/>
  <c r="H22" i="5" s="1"/>
  <c r="D155" i="5"/>
  <c r="H21" i="5" s="1" a="1"/>
  <c r="H21" i="5" s="1"/>
  <c r="D147" i="5"/>
  <c r="H20" i="5" s="1" a="1"/>
  <c r="H20" i="5" s="1"/>
  <c r="D139" i="5"/>
  <c r="H19" i="5" s="1" a="1"/>
  <c r="H19" i="5" s="1"/>
  <c r="D131" i="5"/>
  <c r="H18" i="5" s="1" a="1"/>
  <c r="H18" i="5" s="1"/>
  <c r="D123" i="5"/>
  <c r="H17" i="5" s="1" a="1"/>
  <c r="H17" i="5" s="1"/>
  <c r="D115" i="5"/>
  <c r="H16" i="5" s="1" a="1"/>
  <c r="H16" i="5" s="1"/>
  <c r="D107" i="5"/>
  <c r="D99" i="5"/>
  <c r="H14" i="5" s="1" a="1"/>
  <c r="H14" i="5" s="1"/>
  <c r="D91" i="5"/>
  <c r="H13" i="5" s="1" a="1"/>
  <c r="H13" i="5" s="1"/>
  <c r="D83" i="5"/>
  <c r="H12" i="5" s="1" a="1"/>
  <c r="H12" i="5" s="1"/>
  <c r="D75" i="5"/>
  <c r="H11" i="5" s="1" a="1"/>
  <c r="H11" i="5" s="1"/>
  <c r="D67" i="5"/>
  <c r="H10" i="5" s="1" a="1"/>
  <c r="H10" i="5" s="1"/>
  <c r="D59" i="5"/>
  <c r="H9" i="5" s="1" a="1"/>
  <c r="H9" i="5" s="1"/>
  <c r="D51" i="5"/>
  <c r="H8" i="5" s="1" a="1"/>
  <c r="H8" i="5" s="1"/>
  <c r="D43" i="5"/>
  <c r="H7" i="5" s="1" a="1"/>
  <c r="H7" i="5" s="1"/>
  <c r="D35" i="5"/>
  <c r="D27" i="5"/>
  <c r="H5" i="5" s="1" a="1"/>
  <c r="H5" i="5" s="1"/>
  <c r="D19" i="5"/>
  <c r="H4" i="5" s="1" a="1"/>
  <c r="H4" i="5" s="1"/>
  <c r="D11" i="5"/>
  <c r="H3" i="5" s="1" a="1"/>
  <c r="H3" i="5" s="1"/>
  <c r="D3" i="5"/>
  <c r="E3" i="5" s="1"/>
  <c r="E11" i="5" s="1"/>
  <c r="E19" i="5" s="1"/>
  <c r="V53" i="3"/>
  <c r="V59" i="3"/>
  <c r="H2" i="3" a="1"/>
  <c r="H2" i="3" s="1"/>
  <c r="I2" i="3" a="1"/>
  <c r="I2" i="3" s="1"/>
  <c r="I104" i="3" s="1"/>
  <c r="J2" i="3" a="1"/>
  <c r="J2" i="3" s="1"/>
  <c r="K2" i="3" a="1"/>
  <c r="K2" i="3" s="1"/>
  <c r="Y2" i="3" s="1"/>
  <c r="L2" i="3" a="1"/>
  <c r="L2" i="3" s="1"/>
  <c r="M2" i="3" a="1"/>
  <c r="M2" i="3" s="1"/>
  <c r="AA2" i="3" s="1"/>
  <c r="M3" i="3" a="1"/>
  <c r="M3" i="3" s="1"/>
  <c r="M4" i="3" a="1"/>
  <c r="M4" i="3" s="1"/>
  <c r="M5" i="3" a="1"/>
  <c r="M5" i="3" s="1"/>
  <c r="M6" i="3" a="1"/>
  <c r="M6" i="3" s="1"/>
  <c r="M7" i="3" a="1"/>
  <c r="M7" i="3" s="1"/>
  <c r="M8" i="3" a="1"/>
  <c r="M8" i="3" s="1"/>
  <c r="M9" i="3" a="1"/>
  <c r="M9" i="3" s="1"/>
  <c r="M10" i="3" a="1"/>
  <c r="M10" i="3" s="1"/>
  <c r="M11" i="3" a="1"/>
  <c r="M11" i="3" s="1"/>
  <c r="M12" i="3" a="1"/>
  <c r="M12" i="3" s="1"/>
  <c r="M13" i="3" a="1"/>
  <c r="M13" i="3" s="1"/>
  <c r="M14" i="3" a="1"/>
  <c r="M14" i="3" s="1"/>
  <c r="M15" i="3" a="1"/>
  <c r="M15" i="3" s="1"/>
  <c r="M16" i="3" a="1"/>
  <c r="M16" i="3" s="1"/>
  <c r="M17" i="3" a="1"/>
  <c r="M17" i="3" s="1"/>
  <c r="M18" i="3" a="1"/>
  <c r="M18" i="3" s="1"/>
  <c r="M19" i="3" a="1"/>
  <c r="M19" i="3" s="1"/>
  <c r="M20" i="3" a="1"/>
  <c r="M20" i="3" s="1"/>
  <c r="M21" i="3" a="1"/>
  <c r="M21" i="3" s="1"/>
  <c r="M22" i="3" a="1"/>
  <c r="M22" i="3" s="1"/>
  <c r="M23" i="3" a="1"/>
  <c r="M23" i="3" s="1"/>
  <c r="M24" i="3" a="1"/>
  <c r="M24" i="3" s="1"/>
  <c r="M25" i="3" a="1"/>
  <c r="M25" i="3" s="1"/>
  <c r="M26" i="3" a="1"/>
  <c r="M26" i="3" s="1"/>
  <c r="M27" i="3" a="1"/>
  <c r="M27" i="3" s="1"/>
  <c r="M28" i="3" a="1"/>
  <c r="M28" i="3" s="1"/>
  <c r="M29" i="3" a="1"/>
  <c r="M29" i="3" s="1"/>
  <c r="M30" i="3" a="1"/>
  <c r="M30" i="3" s="1"/>
  <c r="M31" i="3" a="1"/>
  <c r="M31" i="3" s="1"/>
  <c r="M32" i="3" a="1"/>
  <c r="M32" i="3" s="1"/>
  <c r="M33" i="3" a="1"/>
  <c r="M33" i="3" s="1"/>
  <c r="M34" i="3" a="1"/>
  <c r="M34" i="3" s="1"/>
  <c r="M35" i="3" a="1"/>
  <c r="M35" i="3" s="1"/>
  <c r="M36" i="3" a="1"/>
  <c r="M36" i="3" s="1"/>
  <c r="M37" i="3" a="1"/>
  <c r="M37" i="3" s="1"/>
  <c r="M38" i="3" a="1"/>
  <c r="M38" i="3" s="1"/>
  <c r="M39" i="3" a="1"/>
  <c r="M39" i="3" s="1"/>
  <c r="M40" i="3" a="1"/>
  <c r="M40" i="3" s="1"/>
  <c r="M41" i="3" a="1"/>
  <c r="M41" i="3" s="1"/>
  <c r="M42" i="3" a="1"/>
  <c r="M42" i="3" s="1"/>
  <c r="M43" i="3" a="1"/>
  <c r="M43" i="3" s="1"/>
  <c r="M44" i="3" a="1"/>
  <c r="M44" i="3" s="1"/>
  <c r="M45" i="3" a="1"/>
  <c r="M45" i="3" s="1"/>
  <c r="M46" i="3" a="1"/>
  <c r="M46" i="3" s="1"/>
  <c r="M47" i="3" a="1"/>
  <c r="M47" i="3" s="1"/>
  <c r="M48" i="3" a="1"/>
  <c r="M48" i="3" s="1"/>
  <c r="M49" i="3" a="1"/>
  <c r="M49" i="3" s="1"/>
  <c r="M50" i="3" a="1"/>
  <c r="M50" i="3" s="1"/>
  <c r="M51" i="3" a="1"/>
  <c r="M51" i="3" s="1"/>
  <c r="M52" i="3" a="1"/>
  <c r="M52" i="3" s="1"/>
  <c r="M53" i="3" a="1"/>
  <c r="M53" i="3" s="1"/>
  <c r="M54" i="3" a="1"/>
  <c r="M54" i="3" s="1"/>
  <c r="M55" i="3" a="1"/>
  <c r="M55" i="3" s="1"/>
  <c r="M56" i="3" a="1"/>
  <c r="M56" i="3" s="1"/>
  <c r="M57" i="3" a="1"/>
  <c r="M57" i="3" s="1"/>
  <c r="M58" i="3" a="1"/>
  <c r="M58" i="3" s="1"/>
  <c r="M59" i="3" a="1"/>
  <c r="M59" i="3" s="1"/>
  <c r="M60" i="3" a="1"/>
  <c r="M60" i="3" s="1"/>
  <c r="M61" i="3" a="1"/>
  <c r="M61" i="3" s="1"/>
  <c r="M62" i="3" a="1"/>
  <c r="M62" i="3" s="1"/>
  <c r="M63" i="3" a="1"/>
  <c r="M63" i="3" s="1"/>
  <c r="M64" i="3" a="1"/>
  <c r="M64" i="3" s="1"/>
  <c r="M65" i="3" a="1"/>
  <c r="M65" i="3" s="1"/>
  <c r="M66" i="3" a="1"/>
  <c r="M66" i="3" s="1"/>
  <c r="M67" i="3" a="1"/>
  <c r="M67" i="3" s="1"/>
  <c r="M68" i="3" a="1"/>
  <c r="M68" i="3" s="1"/>
  <c r="M69" i="3" a="1"/>
  <c r="M69" i="3" s="1"/>
  <c r="M70" i="3" a="1"/>
  <c r="M70" i="3" s="1"/>
  <c r="M71" i="3" a="1"/>
  <c r="M71" i="3" s="1"/>
  <c r="M72" i="3" a="1"/>
  <c r="M72" i="3" s="1"/>
  <c r="M73" i="3" a="1"/>
  <c r="M73" i="3" s="1"/>
  <c r="M74" i="3" a="1"/>
  <c r="M74" i="3" s="1"/>
  <c r="M75" i="3" a="1"/>
  <c r="M75" i="3" s="1"/>
  <c r="M76" i="3" a="1"/>
  <c r="M76" i="3" s="1"/>
  <c r="M77" i="3" a="1"/>
  <c r="M77" i="3" s="1"/>
  <c r="M78" i="3" a="1"/>
  <c r="M78" i="3" s="1"/>
  <c r="M79" i="3" a="1"/>
  <c r="M79" i="3" s="1"/>
  <c r="M80" i="3" a="1"/>
  <c r="M80" i="3" s="1"/>
  <c r="M81" i="3" a="1"/>
  <c r="M81" i="3" s="1"/>
  <c r="M82" i="3" a="1"/>
  <c r="M82" i="3" s="1"/>
  <c r="M83" i="3" a="1"/>
  <c r="M83" i="3" s="1"/>
  <c r="M84" i="3" a="1"/>
  <c r="M84" i="3" s="1"/>
  <c r="M85" i="3" a="1"/>
  <c r="M85" i="3" s="1"/>
  <c r="M86" i="3" a="1"/>
  <c r="M86" i="3" s="1"/>
  <c r="AA86" i="3" s="1"/>
  <c r="M87" i="3" a="1"/>
  <c r="M87" i="3" s="1"/>
  <c r="AA87" i="3" s="1"/>
  <c r="M88" i="3" a="1"/>
  <c r="M88" i="3" s="1"/>
  <c r="AA88" i="3" s="1"/>
  <c r="M89" i="3" a="1"/>
  <c r="M89" i="3" s="1"/>
  <c r="AA89" i="3" s="1"/>
  <c r="M90" i="3" a="1"/>
  <c r="M90" i="3" s="1"/>
  <c r="AA90" i="3" s="1"/>
  <c r="M91" i="3" a="1"/>
  <c r="M91" i="3" s="1"/>
  <c r="AA91" i="3" s="1"/>
  <c r="M92" i="3" a="1"/>
  <c r="M92" i="3" s="1"/>
  <c r="AA92" i="3" s="1"/>
  <c r="M93" i="3" a="1"/>
  <c r="M93" i="3" s="1"/>
  <c r="AA93" i="3" s="1"/>
  <c r="M94" i="3" a="1"/>
  <c r="M94" i="3" s="1"/>
  <c r="AA94" i="3" s="1"/>
  <c r="M95" i="3" a="1"/>
  <c r="M95" i="3" s="1"/>
  <c r="AA95" i="3" s="1"/>
  <c r="M96" i="3" a="1"/>
  <c r="M96" i="3" s="1"/>
  <c r="AA96" i="3" s="1"/>
  <c r="M97" i="3" a="1"/>
  <c r="M97" i="3" s="1"/>
  <c r="AA97" i="3" s="1"/>
  <c r="M98" i="3" a="1"/>
  <c r="M98" i="3" s="1"/>
  <c r="AA98" i="3" s="1"/>
  <c r="M99" i="3" a="1"/>
  <c r="M99" i="3" s="1"/>
  <c r="AA99" i="3" s="1"/>
  <c r="M100" i="3" a="1"/>
  <c r="M100" i="3" s="1"/>
  <c r="AA100" i="3" s="1"/>
  <c r="M101" i="3" a="1"/>
  <c r="M101" i="3" s="1"/>
  <c r="AA101" i="3" s="1"/>
  <c r="H3" i="3" a="1"/>
  <c r="H3" i="3" s="1"/>
  <c r="V3" i="3" s="1"/>
  <c r="I3" i="3" a="1"/>
  <c r="I3" i="3" s="1"/>
  <c r="J3" i="3" a="1"/>
  <c r="J3" i="3" s="1"/>
  <c r="K3" i="3" a="1"/>
  <c r="K3" i="3" s="1"/>
  <c r="L3" i="3" a="1"/>
  <c r="L3" i="3" s="1"/>
  <c r="H4" i="3" a="1"/>
  <c r="H4" i="3" s="1"/>
  <c r="V4" i="3" s="1"/>
  <c r="I4" i="3" a="1"/>
  <c r="I4" i="3" s="1"/>
  <c r="W4" i="3" s="1"/>
  <c r="J4" i="3" a="1"/>
  <c r="J4" i="3" s="1"/>
  <c r="K4" i="3" a="1"/>
  <c r="K4" i="3" s="1"/>
  <c r="L4" i="3" a="1"/>
  <c r="L4" i="3" s="1"/>
  <c r="H5" i="3" a="1"/>
  <c r="H5" i="3" s="1"/>
  <c r="I5" i="3" a="1"/>
  <c r="I5" i="3" s="1"/>
  <c r="J5" i="3" a="1"/>
  <c r="J5" i="3" s="1"/>
  <c r="X5" i="3" s="1"/>
  <c r="K5" i="3" a="1"/>
  <c r="K5" i="3" s="1"/>
  <c r="L5" i="3" a="1"/>
  <c r="L5" i="3" s="1"/>
  <c r="H6" i="3" a="1"/>
  <c r="H6" i="3" s="1"/>
  <c r="V6" i="3" s="1"/>
  <c r="I6" i="3" a="1"/>
  <c r="I6" i="3" s="1"/>
  <c r="J6" i="3" a="1"/>
  <c r="J6" i="3" s="1"/>
  <c r="K6" i="3" a="1"/>
  <c r="K6" i="3" s="1"/>
  <c r="L6" i="3" a="1"/>
  <c r="L6" i="3" s="1"/>
  <c r="H7" i="3" a="1"/>
  <c r="H7" i="3" s="1"/>
  <c r="I7" i="3" a="1"/>
  <c r="I7" i="3" s="1"/>
  <c r="J7" i="3" a="1"/>
  <c r="J7" i="3" s="1"/>
  <c r="K7" i="3" a="1"/>
  <c r="K7" i="3" s="1"/>
  <c r="L7" i="3" a="1"/>
  <c r="L7" i="3" s="1"/>
  <c r="Z7" i="3" s="1"/>
  <c r="H8" i="3" a="1"/>
  <c r="H8" i="3" s="1"/>
  <c r="V8" i="3" s="1"/>
  <c r="I8" i="3" a="1"/>
  <c r="I8" i="3" s="1"/>
  <c r="J8" i="3" a="1"/>
  <c r="J8" i="3" s="1"/>
  <c r="K8" i="3" a="1"/>
  <c r="K8" i="3" s="1"/>
  <c r="L8" i="3" a="1"/>
  <c r="L8" i="3" s="1"/>
  <c r="Z8" i="3" s="1"/>
  <c r="H9" i="3" a="1"/>
  <c r="H9" i="3" s="1"/>
  <c r="V9" i="3" s="1"/>
  <c r="I9" i="3" a="1"/>
  <c r="I9" i="3" s="1"/>
  <c r="J9" i="3" a="1"/>
  <c r="J9" i="3" s="1"/>
  <c r="K9" i="3" a="1"/>
  <c r="K9" i="3" s="1"/>
  <c r="L9" i="3" a="1"/>
  <c r="L9" i="3" s="1"/>
  <c r="H10" i="3" a="1"/>
  <c r="H10" i="3" s="1"/>
  <c r="V10" i="3" s="1"/>
  <c r="I10" i="3" a="1"/>
  <c r="I10" i="3" s="1"/>
  <c r="W10" i="3" s="1"/>
  <c r="J10" i="3" a="1"/>
  <c r="J10" i="3" s="1"/>
  <c r="K10" i="3" a="1"/>
  <c r="K10" i="3" s="1"/>
  <c r="L10" i="3" a="1"/>
  <c r="L10" i="3" s="1"/>
  <c r="H11" i="3" a="1"/>
  <c r="H11" i="3" s="1"/>
  <c r="I11" i="3" a="1"/>
  <c r="I11" i="3" s="1"/>
  <c r="J11" i="3" a="1"/>
  <c r="J11" i="3" s="1"/>
  <c r="X11" i="3" s="1"/>
  <c r="K11" i="3" a="1"/>
  <c r="K11" i="3" s="1"/>
  <c r="L11" i="3" a="1"/>
  <c r="L11" i="3" s="1"/>
  <c r="H12" i="3" a="1"/>
  <c r="H12" i="3" s="1"/>
  <c r="V12" i="3" s="1"/>
  <c r="I12" i="3" a="1"/>
  <c r="I12" i="3" s="1"/>
  <c r="J12" i="3" a="1"/>
  <c r="J12" i="3" s="1"/>
  <c r="K12" i="3" a="1"/>
  <c r="K12" i="3" s="1"/>
  <c r="Y12" i="3" s="1"/>
  <c r="L12" i="3" a="1"/>
  <c r="L12" i="3" s="1"/>
  <c r="H13" i="3" a="1"/>
  <c r="H13" i="3" s="1"/>
  <c r="V13" i="3" s="1"/>
  <c r="I13" i="3" a="1"/>
  <c r="I13" i="3" s="1"/>
  <c r="J13" i="3" a="1"/>
  <c r="J13" i="3" s="1"/>
  <c r="K13" i="3" a="1"/>
  <c r="K13" i="3" s="1"/>
  <c r="L13" i="3" a="1"/>
  <c r="L13" i="3" s="1"/>
  <c r="Z13" i="3" s="1"/>
  <c r="H14" i="3" a="1"/>
  <c r="H14" i="3" s="1"/>
  <c r="I14" i="3" a="1"/>
  <c r="I14" i="3" s="1"/>
  <c r="J14" i="3" a="1"/>
  <c r="J14" i="3" s="1"/>
  <c r="K14" i="3" a="1"/>
  <c r="K14" i="3" s="1"/>
  <c r="L14" i="3" a="1"/>
  <c r="L14" i="3" s="1"/>
  <c r="Z14" i="3" s="1"/>
  <c r="H15" i="3" a="1"/>
  <c r="H15" i="3" s="1"/>
  <c r="V15" i="3" s="1"/>
  <c r="I15" i="3" a="1"/>
  <c r="I15" i="3" s="1"/>
  <c r="J15" i="3" a="1"/>
  <c r="J15" i="3" s="1"/>
  <c r="K15" i="3" a="1"/>
  <c r="K15" i="3" s="1"/>
  <c r="L15" i="3" a="1"/>
  <c r="L15" i="3" s="1"/>
  <c r="H16" i="3" a="1"/>
  <c r="H16" i="3" s="1"/>
  <c r="V16" i="3" s="1"/>
  <c r="I16" i="3" a="1"/>
  <c r="I16" i="3" s="1"/>
  <c r="W16" i="3" s="1"/>
  <c r="J16" i="3" a="1"/>
  <c r="J16" i="3" s="1"/>
  <c r="K16" i="3" a="1"/>
  <c r="K16" i="3" s="1"/>
  <c r="L16" i="3" a="1"/>
  <c r="L16" i="3" s="1"/>
  <c r="H17" i="3" a="1"/>
  <c r="H17" i="3" s="1"/>
  <c r="I17" i="3" a="1"/>
  <c r="I17" i="3" s="1"/>
  <c r="J17" i="3" a="1"/>
  <c r="J17" i="3" s="1"/>
  <c r="X17" i="3" s="1"/>
  <c r="K17" i="3" a="1"/>
  <c r="K17" i="3" s="1"/>
  <c r="L17" i="3" a="1"/>
  <c r="L17" i="3" s="1"/>
  <c r="H18" i="3" a="1"/>
  <c r="H18" i="3" s="1"/>
  <c r="V18" i="3" s="1"/>
  <c r="I18" i="3" a="1"/>
  <c r="I18" i="3" s="1"/>
  <c r="J18" i="3" a="1"/>
  <c r="J18" i="3" s="1"/>
  <c r="K18" i="3" a="1"/>
  <c r="K18" i="3" s="1"/>
  <c r="Y18" i="3" s="1"/>
  <c r="L18" i="3" a="1"/>
  <c r="L18" i="3" s="1"/>
  <c r="H19" i="3" a="1"/>
  <c r="H19" i="3" s="1"/>
  <c r="V19" i="3" s="1"/>
  <c r="I19" i="3" a="1"/>
  <c r="I19" i="3" s="1"/>
  <c r="J19" i="3" a="1"/>
  <c r="J19" i="3" s="1"/>
  <c r="K19" i="3" a="1"/>
  <c r="K19" i="3" s="1"/>
  <c r="L19" i="3" a="1"/>
  <c r="L19" i="3" s="1"/>
  <c r="H20" i="3" a="1"/>
  <c r="H20" i="3" s="1"/>
  <c r="V20" i="3" s="1"/>
  <c r="I20" i="3" a="1"/>
  <c r="I20" i="3" s="1"/>
  <c r="J20" i="3" a="1"/>
  <c r="J20" i="3" s="1"/>
  <c r="K20" i="3" a="1"/>
  <c r="K20" i="3" s="1"/>
  <c r="L20" i="3" a="1"/>
  <c r="L20" i="3" s="1"/>
  <c r="Z20" i="3" s="1"/>
  <c r="H21" i="3" a="1"/>
  <c r="H21" i="3" s="1"/>
  <c r="O21" i="3" s="1"/>
  <c r="I21" i="3" a="1"/>
  <c r="I21" i="3" s="1"/>
  <c r="J21" i="3" a="1"/>
  <c r="J21" i="3" s="1"/>
  <c r="K21" i="3" a="1"/>
  <c r="K21" i="3" s="1"/>
  <c r="L21" i="3" a="1"/>
  <c r="L21" i="3" s="1"/>
  <c r="H22" i="3" a="1"/>
  <c r="H22" i="3" s="1"/>
  <c r="V22" i="3" s="1"/>
  <c r="I22" i="3" a="1"/>
  <c r="I22" i="3" s="1"/>
  <c r="J22" i="3" a="1"/>
  <c r="J22" i="3" s="1"/>
  <c r="K22" i="3" a="1"/>
  <c r="K22" i="3" s="1"/>
  <c r="L22" i="3" a="1"/>
  <c r="L22" i="3" s="1"/>
  <c r="H23" i="3" a="1"/>
  <c r="H23" i="3" s="1"/>
  <c r="I23" i="3" a="1"/>
  <c r="I23" i="3" s="1"/>
  <c r="J23" i="3" a="1"/>
  <c r="J23" i="3" s="1"/>
  <c r="K23" i="3" a="1"/>
  <c r="K23" i="3" s="1"/>
  <c r="L23" i="3" a="1"/>
  <c r="L23" i="3" s="1"/>
  <c r="H24" i="3" a="1"/>
  <c r="H24" i="3" s="1"/>
  <c r="V24" i="3" s="1"/>
  <c r="I24" i="3" a="1"/>
  <c r="I24" i="3" s="1"/>
  <c r="J24" i="3" a="1"/>
  <c r="J24" i="3" s="1"/>
  <c r="K24" i="3" a="1"/>
  <c r="K24" i="3" s="1"/>
  <c r="Y24" i="3" s="1"/>
  <c r="L24" i="3" a="1"/>
  <c r="L24" i="3" s="1"/>
  <c r="H25" i="3" a="1"/>
  <c r="H25" i="3" s="1"/>
  <c r="V25" i="3" s="1"/>
  <c r="I25" i="3" a="1"/>
  <c r="I25" i="3" s="1"/>
  <c r="J25" i="3" a="1"/>
  <c r="J25" i="3" s="1"/>
  <c r="K25" i="3" a="1"/>
  <c r="K25" i="3" s="1"/>
  <c r="L25" i="3" a="1"/>
  <c r="L25" i="3" s="1"/>
  <c r="Z25" i="3" s="1"/>
  <c r="H26" i="3" a="1"/>
  <c r="H26" i="3" s="1"/>
  <c r="V26" i="3" s="1"/>
  <c r="I26" i="3" a="1"/>
  <c r="I26" i="3" s="1"/>
  <c r="J26" i="3" a="1"/>
  <c r="J26" i="3" s="1"/>
  <c r="K26" i="3" a="1"/>
  <c r="K26" i="3" s="1"/>
  <c r="L26" i="3" a="1"/>
  <c r="L26" i="3" s="1"/>
  <c r="Z26" i="3" s="1"/>
  <c r="H27" i="3" a="1"/>
  <c r="H27" i="3" s="1"/>
  <c r="V27" i="3" s="1"/>
  <c r="I27" i="3" a="1"/>
  <c r="I27" i="3" s="1"/>
  <c r="J27" i="3" a="1"/>
  <c r="J27" i="3" s="1"/>
  <c r="K27" i="3" a="1"/>
  <c r="K27" i="3" s="1"/>
  <c r="L27" i="3" a="1"/>
  <c r="L27" i="3" s="1"/>
  <c r="H28" i="3" a="1"/>
  <c r="H28" i="3" s="1"/>
  <c r="I28" i="3" a="1"/>
  <c r="I28" i="3" s="1"/>
  <c r="W28" i="3" s="1"/>
  <c r="J28" i="3" a="1"/>
  <c r="J28" i="3" s="1"/>
  <c r="K28" i="3" a="1"/>
  <c r="K28" i="3" s="1"/>
  <c r="L28" i="3" a="1"/>
  <c r="L28" i="3" s="1"/>
  <c r="H29" i="3" a="1"/>
  <c r="H29" i="3" s="1"/>
  <c r="I29" i="3" a="1"/>
  <c r="I29" i="3" s="1"/>
  <c r="J29" i="3" a="1"/>
  <c r="J29" i="3" s="1"/>
  <c r="X29" i="3" s="1"/>
  <c r="K29" i="3" a="1"/>
  <c r="K29" i="3" s="1"/>
  <c r="L29" i="3" a="1"/>
  <c r="L29" i="3" s="1"/>
  <c r="H30" i="3" a="1"/>
  <c r="H30" i="3" s="1"/>
  <c r="V30" i="3" s="1"/>
  <c r="I30" i="3" a="1"/>
  <c r="I30" i="3" s="1"/>
  <c r="J30" i="3" a="1"/>
  <c r="J30" i="3" s="1"/>
  <c r="K30" i="3" a="1"/>
  <c r="K30" i="3" s="1"/>
  <c r="Y30" i="3" s="1"/>
  <c r="L30" i="3" a="1"/>
  <c r="L30" i="3" s="1"/>
  <c r="H31" i="3" a="1"/>
  <c r="H31" i="3"/>
  <c r="I31" i="3" a="1"/>
  <c r="I31" i="3" s="1"/>
  <c r="J31" i="3" a="1"/>
  <c r="J31" i="3" s="1"/>
  <c r="K31" i="3" a="1"/>
  <c r="K31" i="3" s="1"/>
  <c r="Y31" i="3" s="1"/>
  <c r="L31" i="3" a="1"/>
  <c r="L31" i="3" s="1"/>
  <c r="H32" i="3" a="1"/>
  <c r="H32" i="3" s="1"/>
  <c r="V32" i="3" s="1"/>
  <c r="I32" i="3" a="1"/>
  <c r="I32" i="3" s="1"/>
  <c r="J32" i="3" a="1"/>
  <c r="J32" i="3" s="1"/>
  <c r="K32" i="3" a="1"/>
  <c r="K32" i="3" s="1"/>
  <c r="L32" i="3" a="1"/>
  <c r="L32" i="3" s="1"/>
  <c r="Z32" i="3" s="1"/>
  <c r="H33" i="3" a="1"/>
  <c r="H33" i="3" s="1"/>
  <c r="V33" i="3" s="1"/>
  <c r="I33" i="3" a="1"/>
  <c r="I33" i="3" s="1"/>
  <c r="J33" i="3" a="1"/>
  <c r="J33" i="3" s="1"/>
  <c r="K33" i="3" a="1"/>
  <c r="K33" i="3" s="1"/>
  <c r="L33" i="3" a="1"/>
  <c r="L33" i="3" s="1"/>
  <c r="Z33" i="3" s="1"/>
  <c r="H34" i="3" a="1"/>
  <c r="H34" i="3" s="1"/>
  <c r="V34" i="3" s="1"/>
  <c r="I34" i="3" a="1"/>
  <c r="I34" i="3" s="1"/>
  <c r="J34" i="3" a="1"/>
  <c r="J34" i="3" s="1"/>
  <c r="K34" i="3" a="1"/>
  <c r="K34" i="3" s="1"/>
  <c r="L34" i="3" a="1"/>
  <c r="L34" i="3" s="1"/>
  <c r="H35" i="3" a="1"/>
  <c r="H35" i="3" s="1"/>
  <c r="I35" i="3" a="1"/>
  <c r="I35" i="3" s="1"/>
  <c r="W35" i="3" s="1"/>
  <c r="J35" i="3" a="1"/>
  <c r="J35" i="3" s="1"/>
  <c r="K35" i="3" a="1"/>
  <c r="K35" i="3" s="1"/>
  <c r="L35" i="3" a="1"/>
  <c r="L35" i="3" s="1"/>
  <c r="H36" i="3" a="1"/>
  <c r="H36" i="3" s="1"/>
  <c r="V36" i="3" s="1"/>
  <c r="I36" i="3" a="1"/>
  <c r="I36" i="3" s="1"/>
  <c r="J36" i="3" a="1"/>
  <c r="J36" i="3" s="1"/>
  <c r="X36" i="3" s="1"/>
  <c r="K36" i="3" a="1"/>
  <c r="K36" i="3" s="1"/>
  <c r="L36" i="3" a="1"/>
  <c r="L36" i="3" s="1"/>
  <c r="H37" i="3" a="1"/>
  <c r="H37" i="3" s="1"/>
  <c r="V37" i="3" s="1"/>
  <c r="I37" i="3" a="1"/>
  <c r="I37" i="3" s="1"/>
  <c r="J37" i="3" a="1"/>
  <c r="J37" i="3" s="1"/>
  <c r="K37" i="3" a="1"/>
  <c r="K37" i="3" s="1"/>
  <c r="L37" i="3" a="1"/>
  <c r="L37" i="3" s="1"/>
  <c r="H38" i="3" a="1"/>
  <c r="H38" i="3" s="1"/>
  <c r="I38" i="3" a="1"/>
  <c r="I38" i="3" s="1"/>
  <c r="J38" i="3" a="1"/>
  <c r="J38" i="3" s="1"/>
  <c r="K38" i="3" a="1"/>
  <c r="K38" i="3" s="1"/>
  <c r="L38" i="3" a="1"/>
  <c r="L38" i="3" s="1"/>
  <c r="Z38" i="3" s="1"/>
  <c r="H39" i="3" a="1"/>
  <c r="H39" i="3" s="1"/>
  <c r="V39" i="3" s="1"/>
  <c r="I39" i="3" a="1"/>
  <c r="I39" i="3" s="1"/>
  <c r="J39" i="3" a="1"/>
  <c r="J39" i="3" s="1"/>
  <c r="K39" i="3" a="1"/>
  <c r="K39" i="3" s="1"/>
  <c r="L39" i="3" a="1"/>
  <c r="L39" i="3" s="1"/>
  <c r="H40" i="3" a="1"/>
  <c r="H40" i="3" s="1"/>
  <c r="V40" i="3" s="1"/>
  <c r="I40" i="3" a="1"/>
  <c r="I40" i="3" s="1"/>
  <c r="J40" i="3" a="1"/>
  <c r="J40" i="3" s="1"/>
  <c r="K40" i="3" a="1"/>
  <c r="K40" i="3" s="1"/>
  <c r="L40" i="3" a="1"/>
  <c r="L40" i="3" s="1"/>
  <c r="H41" i="3" a="1"/>
  <c r="H41" i="3" s="1"/>
  <c r="I41" i="3" a="1"/>
  <c r="I41" i="3" s="1"/>
  <c r="W41" i="3" s="1"/>
  <c r="J41" i="3" a="1"/>
  <c r="J41" i="3" s="1"/>
  <c r="K41" i="3" a="1"/>
  <c r="K41" i="3" s="1"/>
  <c r="L41" i="3" a="1"/>
  <c r="L41" i="3" s="1"/>
  <c r="H42" i="3" a="1"/>
  <c r="H42" i="3" s="1"/>
  <c r="V42" i="3" s="1"/>
  <c r="I42" i="3" a="1"/>
  <c r="I42" i="3" s="1"/>
  <c r="J42" i="3" a="1"/>
  <c r="J42" i="3" s="1"/>
  <c r="X42" i="3" s="1"/>
  <c r="K42" i="3" a="1"/>
  <c r="K42" i="3"/>
  <c r="L42" i="3" a="1"/>
  <c r="L42" i="3" s="1"/>
  <c r="H43" i="3" a="1"/>
  <c r="H43" i="3" s="1"/>
  <c r="V43" i="3" s="1"/>
  <c r="I43" i="3" a="1"/>
  <c r="I43" i="3" s="1"/>
  <c r="J43" i="3" a="1"/>
  <c r="J43" i="3" s="1"/>
  <c r="X43" i="3" s="1"/>
  <c r="K43" i="3" a="1"/>
  <c r="K43" i="3" s="1"/>
  <c r="L43" i="3" a="1"/>
  <c r="L43" i="3" s="1"/>
  <c r="H44" i="3" a="1"/>
  <c r="H44" i="3" s="1"/>
  <c r="V44" i="3" s="1"/>
  <c r="I44" i="3" a="1"/>
  <c r="I44" i="3" s="1"/>
  <c r="J44" i="3" a="1"/>
  <c r="J44" i="3" s="1"/>
  <c r="K44" i="3" a="1"/>
  <c r="K44" i="3" s="1"/>
  <c r="Y44" i="3" s="1"/>
  <c r="L44" i="3" a="1"/>
  <c r="L44" i="3" s="1"/>
  <c r="H45" i="3" a="1"/>
  <c r="H45" i="3" s="1"/>
  <c r="I45" i="3" a="1"/>
  <c r="I45" i="3" s="1"/>
  <c r="J45" i="3" a="1"/>
  <c r="J45" i="3" s="1"/>
  <c r="K45" i="3" a="1"/>
  <c r="K45" i="3" s="1"/>
  <c r="L45" i="3" a="1"/>
  <c r="L45" i="3" s="1"/>
  <c r="Z45" i="3" s="1"/>
  <c r="H46" i="3" a="1"/>
  <c r="H46" i="3" s="1"/>
  <c r="V46" i="3" s="1"/>
  <c r="I46" i="3" a="1"/>
  <c r="I46" i="3" s="1"/>
  <c r="J46" i="3" a="1"/>
  <c r="J46" i="3" s="1"/>
  <c r="K46" i="3" a="1"/>
  <c r="K46" i="3" s="1"/>
  <c r="L46" i="3" a="1"/>
  <c r="L46" i="3" s="1"/>
  <c r="H47" i="3" a="1"/>
  <c r="H47" i="3" s="1"/>
  <c r="V47" i="3" s="1"/>
  <c r="I47" i="3" a="1"/>
  <c r="I47" i="3" s="1"/>
  <c r="J47" i="3" a="1"/>
  <c r="J47" i="3" s="1"/>
  <c r="K47" i="3" a="1"/>
  <c r="K47" i="3" s="1"/>
  <c r="L47" i="3" a="1"/>
  <c r="L47" i="3" s="1"/>
  <c r="H48" i="3" a="1"/>
  <c r="H48" i="3" s="1"/>
  <c r="V48" i="3" s="1"/>
  <c r="I48" i="3" a="1"/>
  <c r="I48" i="3" s="1"/>
  <c r="W48" i="3" s="1"/>
  <c r="J48" i="3" a="1"/>
  <c r="J48" i="3" s="1"/>
  <c r="K48" i="3" a="1"/>
  <c r="K48" i="3" s="1"/>
  <c r="L48" i="3" a="1"/>
  <c r="L48" i="3" s="1"/>
  <c r="H49" i="3" a="1"/>
  <c r="H49" i="3"/>
  <c r="V49" i="3" s="1"/>
  <c r="I49" i="3" a="1"/>
  <c r="I49" i="3" s="1"/>
  <c r="W49" i="3" s="1"/>
  <c r="J49" i="3" a="1"/>
  <c r="J49" i="3" s="1"/>
  <c r="K49" i="3" a="1"/>
  <c r="K49" i="3" s="1"/>
  <c r="L49" i="3" a="1"/>
  <c r="L49" i="3" s="1"/>
  <c r="H50" i="3" a="1"/>
  <c r="H50" i="3" s="1"/>
  <c r="V50" i="3" s="1"/>
  <c r="I50" i="3" a="1"/>
  <c r="I50" i="3" s="1"/>
  <c r="J50" i="3" a="1"/>
  <c r="J50" i="3" s="1"/>
  <c r="K50" i="3" a="1"/>
  <c r="K50" i="3" s="1"/>
  <c r="L50" i="3" a="1"/>
  <c r="L50" i="3" s="1"/>
  <c r="H51" i="3" a="1"/>
  <c r="H51" i="3" s="1"/>
  <c r="V51" i="3" s="1"/>
  <c r="I51" i="3" a="1"/>
  <c r="I51" i="3" s="1"/>
  <c r="J51" i="3" a="1"/>
  <c r="J51" i="3" s="1"/>
  <c r="K51" i="3" a="1"/>
  <c r="K51" i="3" s="1"/>
  <c r="Y51" i="3" s="1"/>
  <c r="L51" i="3" a="1"/>
  <c r="L51" i="3" s="1"/>
  <c r="H52" i="3" a="1"/>
  <c r="H52" i="3" s="1"/>
  <c r="V52" i="3" s="1"/>
  <c r="I52" i="3" a="1"/>
  <c r="I52" i="3" s="1"/>
  <c r="J52" i="3" a="1"/>
  <c r="J52" i="3" s="1"/>
  <c r="K52" i="3" a="1"/>
  <c r="K52" i="3" s="1"/>
  <c r="L52" i="3" a="1"/>
  <c r="L52" i="3" s="1"/>
  <c r="Z52" i="3" s="1"/>
  <c r="H53" i="3" a="1"/>
  <c r="H53" i="3" s="1"/>
  <c r="I53" i="3" a="1"/>
  <c r="I53" i="3" s="1"/>
  <c r="W53" i="3" s="1"/>
  <c r="J53" i="3" a="1"/>
  <c r="J53" i="3" s="1"/>
  <c r="K53" i="3" a="1"/>
  <c r="K53" i="3" s="1"/>
  <c r="L53" i="3" a="1"/>
  <c r="L53" i="3" s="1"/>
  <c r="H54" i="3" a="1"/>
  <c r="H54" i="3" s="1"/>
  <c r="V54" i="3" s="1"/>
  <c r="I54" i="3" a="1"/>
  <c r="I54" i="3" s="1"/>
  <c r="J54" i="3" a="1"/>
  <c r="J54" i="3" s="1"/>
  <c r="K54" i="3" a="1"/>
  <c r="K54" i="3" s="1"/>
  <c r="L54" i="3" a="1"/>
  <c r="L54" i="3" s="1"/>
  <c r="H55" i="3" a="1"/>
  <c r="H55" i="3" s="1"/>
  <c r="V55" i="3" s="1"/>
  <c r="I55" i="3" a="1"/>
  <c r="I55" i="3" s="1"/>
  <c r="W55" i="3" s="1"/>
  <c r="J55" i="3" a="1"/>
  <c r="J55" i="3" s="1"/>
  <c r="K55" i="3" a="1"/>
  <c r="K55" i="3" s="1"/>
  <c r="L55" i="3" a="1"/>
  <c r="L55" i="3" s="1"/>
  <c r="H56" i="3" a="1"/>
  <c r="H56" i="3" s="1"/>
  <c r="I56" i="3" a="1"/>
  <c r="I56" i="3" s="1"/>
  <c r="J56" i="3" a="1"/>
  <c r="J56" i="3" s="1"/>
  <c r="X56" i="3" s="1"/>
  <c r="K56" i="3" a="1"/>
  <c r="K56" i="3" s="1"/>
  <c r="L56" i="3" a="1"/>
  <c r="L56" i="3" s="1"/>
  <c r="H57" i="3" a="1"/>
  <c r="H57" i="3" s="1"/>
  <c r="V57" i="3" s="1"/>
  <c r="I57" i="3" a="1"/>
  <c r="I57" i="3" s="1"/>
  <c r="J57" i="3" a="1"/>
  <c r="J57" i="3" s="1"/>
  <c r="K57" i="3" a="1"/>
  <c r="K57" i="3" s="1"/>
  <c r="Y57" i="3" s="1"/>
  <c r="L57" i="3" a="1"/>
  <c r="L57" i="3" s="1"/>
  <c r="H58" i="3" a="1"/>
  <c r="H58" i="3" s="1"/>
  <c r="I58" i="3" a="1"/>
  <c r="I58" i="3" s="1"/>
  <c r="J58" i="3" a="1"/>
  <c r="J58" i="3" s="1"/>
  <c r="K58" i="3" a="1"/>
  <c r="K58" i="3" s="1"/>
  <c r="L58" i="3" a="1"/>
  <c r="L58" i="3" s="1"/>
  <c r="Z58" i="3" s="1"/>
  <c r="H59" i="3" a="1"/>
  <c r="H59" i="3" s="1"/>
  <c r="I59" i="3" a="1"/>
  <c r="I59" i="3" s="1"/>
  <c r="W59" i="3" s="1"/>
  <c r="J59" i="3" a="1"/>
  <c r="J59" i="3" s="1"/>
  <c r="K59" i="3" a="1"/>
  <c r="K59" i="3" s="1"/>
  <c r="L59" i="3" a="1"/>
  <c r="L59" i="3" s="1"/>
  <c r="H60" i="3" a="1"/>
  <c r="H60" i="3" s="1"/>
  <c r="V60" i="3" s="1"/>
  <c r="I60" i="3" a="1"/>
  <c r="I60" i="3" s="1"/>
  <c r="J60" i="3" a="1"/>
  <c r="J60" i="3" s="1"/>
  <c r="K60" i="3" a="1"/>
  <c r="K60" i="3" s="1"/>
  <c r="L60" i="3" a="1"/>
  <c r="L60" i="3" s="1"/>
  <c r="H61" i="3" a="1"/>
  <c r="H61" i="3" s="1"/>
  <c r="V61" i="3" s="1"/>
  <c r="I61" i="3" a="1"/>
  <c r="I61" i="3" s="1"/>
  <c r="J61" i="3" a="1"/>
  <c r="J61" i="3" s="1"/>
  <c r="K61" i="3" a="1"/>
  <c r="K61" i="3" s="1"/>
  <c r="L61" i="3" a="1"/>
  <c r="L61" i="3" s="1"/>
  <c r="H62" i="3" a="1"/>
  <c r="H62" i="3" s="1"/>
  <c r="V62" i="3" s="1"/>
  <c r="I62" i="3" a="1"/>
  <c r="I62" i="3" s="1"/>
  <c r="J62" i="3" a="1"/>
  <c r="J62" i="3" s="1"/>
  <c r="K62" i="3" a="1"/>
  <c r="K62" i="3" s="1"/>
  <c r="L62" i="3" a="1"/>
  <c r="L62" i="3" s="1"/>
  <c r="H63" i="3" a="1"/>
  <c r="H63" i="3"/>
  <c r="V63" i="3" s="1"/>
  <c r="I63" i="3" a="1"/>
  <c r="I63" i="3" s="1"/>
  <c r="J63" i="3" a="1"/>
  <c r="J63" i="3" s="1"/>
  <c r="K63" i="3" a="1"/>
  <c r="K63" i="3" s="1"/>
  <c r="L63" i="3" a="1"/>
  <c r="L63" i="3" s="1"/>
  <c r="H64" i="3" a="1"/>
  <c r="H64" i="3"/>
  <c r="V64" i="3" s="1"/>
  <c r="I64" i="3" a="1"/>
  <c r="I64" i="3" s="1"/>
  <c r="J64" i="3" a="1"/>
  <c r="J64" i="3" s="1"/>
  <c r="K64" i="3" a="1"/>
  <c r="K64" i="3" s="1"/>
  <c r="L64" i="3" a="1"/>
  <c r="L64" i="3" s="1"/>
  <c r="H65" i="3" a="1"/>
  <c r="H65" i="3" s="1"/>
  <c r="V65" i="3" s="1"/>
  <c r="I65" i="3" a="1"/>
  <c r="I65" i="3" s="1"/>
  <c r="J65" i="3" a="1"/>
  <c r="J65" i="3" s="1"/>
  <c r="K65" i="3" a="1"/>
  <c r="K65" i="3" s="1"/>
  <c r="L65" i="3" a="1"/>
  <c r="L65" i="3" s="1"/>
  <c r="H66" i="3" a="1"/>
  <c r="H66" i="3"/>
  <c r="I66" i="3" a="1"/>
  <c r="I66" i="3" s="1"/>
  <c r="J66" i="3" a="1"/>
  <c r="J66" i="3" s="1"/>
  <c r="K66" i="3" a="1"/>
  <c r="K66" i="3" s="1"/>
  <c r="L66" i="3" a="1"/>
  <c r="L66" i="3" s="1"/>
  <c r="H67" i="3" a="1"/>
  <c r="H67" i="3" s="1"/>
  <c r="V67" i="3" s="1"/>
  <c r="I67" i="3" a="1"/>
  <c r="I67" i="3" s="1"/>
  <c r="J67" i="3" a="1"/>
  <c r="J67" i="3" s="1"/>
  <c r="K67" i="3" a="1"/>
  <c r="K67" i="3" s="1"/>
  <c r="L67" i="3" a="1"/>
  <c r="L67" i="3" s="1"/>
  <c r="H68" i="3" a="1"/>
  <c r="H68" i="3" s="1"/>
  <c r="V68" i="3" s="1"/>
  <c r="I68" i="3" a="1"/>
  <c r="I68" i="3" s="1"/>
  <c r="W68" i="3" s="1"/>
  <c r="J68" i="3" a="1"/>
  <c r="J68" i="3" s="1"/>
  <c r="K68" i="3" a="1"/>
  <c r="K68" i="3" s="1"/>
  <c r="L68" i="3" a="1"/>
  <c r="L68" i="3" s="1"/>
  <c r="H69" i="3" a="1"/>
  <c r="H69" i="3" s="1"/>
  <c r="V69" i="3" s="1"/>
  <c r="I69" i="3" a="1"/>
  <c r="I69" i="3" s="1"/>
  <c r="J69" i="3" a="1"/>
  <c r="J69" i="3" s="1"/>
  <c r="X69" i="3" s="1"/>
  <c r="K69" i="3" a="1"/>
  <c r="K69" i="3" s="1"/>
  <c r="L69" i="3" a="1"/>
  <c r="L69" i="3" s="1"/>
  <c r="H70" i="3" a="1"/>
  <c r="H70" i="3" s="1"/>
  <c r="V70" i="3" s="1"/>
  <c r="I70" i="3" a="1"/>
  <c r="I70" i="3" s="1"/>
  <c r="J70" i="3" a="1"/>
  <c r="J70" i="3" s="1"/>
  <c r="K70" i="3" a="1"/>
  <c r="K70" i="3" s="1"/>
  <c r="Y70" i="3" s="1"/>
  <c r="L70" i="3" a="1"/>
  <c r="L70" i="3" s="1"/>
  <c r="H71" i="3" a="1"/>
  <c r="H71" i="3" s="1"/>
  <c r="V71" i="3" s="1"/>
  <c r="I71" i="3" a="1"/>
  <c r="I71" i="3" s="1"/>
  <c r="J71" i="3" a="1"/>
  <c r="J71" i="3" s="1"/>
  <c r="K71" i="3" a="1"/>
  <c r="K71" i="3" s="1"/>
  <c r="L71" i="3" a="1"/>
  <c r="L71" i="3" s="1"/>
  <c r="Z71" i="3" s="1"/>
  <c r="H72" i="3" a="1"/>
  <c r="H72" i="3" s="1"/>
  <c r="V72" i="3" s="1"/>
  <c r="I72" i="3" a="1"/>
  <c r="I72" i="3" s="1"/>
  <c r="W72" i="3" s="1"/>
  <c r="J72" i="3" a="1"/>
  <c r="J72" i="3" s="1"/>
  <c r="K72" i="3" a="1"/>
  <c r="K72" i="3" s="1"/>
  <c r="L72" i="3" a="1"/>
  <c r="L72" i="3" s="1"/>
  <c r="H73" i="3" a="1"/>
  <c r="H73" i="3" s="1"/>
  <c r="V73" i="3" s="1"/>
  <c r="I73" i="3" a="1"/>
  <c r="I73" i="3" s="1"/>
  <c r="J73" i="3" a="1"/>
  <c r="J73" i="3" s="1"/>
  <c r="K73" i="3" a="1"/>
  <c r="K73" i="3" s="1"/>
  <c r="L73" i="3" a="1"/>
  <c r="L73" i="3" s="1"/>
  <c r="H74" i="3" a="1"/>
  <c r="H74" i="3" s="1"/>
  <c r="I74" i="3" a="1"/>
  <c r="I74" i="3" s="1"/>
  <c r="J74" i="3" a="1"/>
  <c r="J74" i="3" s="1"/>
  <c r="K74" i="3" a="1"/>
  <c r="K74" i="3" s="1"/>
  <c r="L74" i="3" a="1"/>
  <c r="L74" i="3" s="1"/>
  <c r="Z74" i="3" s="1"/>
  <c r="H75" i="3" a="1"/>
  <c r="H75" i="3" s="1"/>
  <c r="V75" i="3" s="1"/>
  <c r="I75" i="3" a="1"/>
  <c r="I75" i="3" s="1"/>
  <c r="W75" i="3" s="1"/>
  <c r="J75" i="3" a="1"/>
  <c r="J75" i="3" s="1"/>
  <c r="K75" i="3" a="1"/>
  <c r="K75" i="3" s="1"/>
  <c r="L75" i="3" a="1"/>
  <c r="L75" i="3" s="1"/>
  <c r="H76" i="3" a="1"/>
  <c r="H76" i="3" s="1"/>
  <c r="V76" i="3" s="1"/>
  <c r="I76" i="3" a="1"/>
  <c r="I76" i="3" s="1"/>
  <c r="J76" i="3" a="1"/>
  <c r="J76" i="3" s="1"/>
  <c r="X76" i="3" s="1"/>
  <c r="K76" i="3" a="1"/>
  <c r="K76" i="3" s="1"/>
  <c r="L76" i="3" a="1"/>
  <c r="L76" i="3" s="1"/>
  <c r="H77" i="3" a="1"/>
  <c r="H77" i="3" s="1"/>
  <c r="I77" i="3" a="1"/>
  <c r="I77" i="3" s="1"/>
  <c r="J77" i="3" a="1"/>
  <c r="J77" i="3" s="1"/>
  <c r="K77" i="3" a="1"/>
  <c r="K77" i="3" s="1"/>
  <c r="Y77" i="3" s="1"/>
  <c r="L77" i="3" a="1"/>
  <c r="L77" i="3" s="1"/>
  <c r="H78" i="3" a="1"/>
  <c r="H78" i="3" s="1"/>
  <c r="V78" i="3" s="1"/>
  <c r="I78" i="3" a="1"/>
  <c r="I78" i="3" s="1"/>
  <c r="J78" i="3" a="1"/>
  <c r="J78" i="3"/>
  <c r="K78" i="3" a="1"/>
  <c r="K78" i="3" s="1"/>
  <c r="Y78" i="3" s="1"/>
  <c r="L78" i="3" a="1"/>
  <c r="L78" i="3" s="1"/>
  <c r="H79" i="3" a="1"/>
  <c r="H79" i="3" s="1"/>
  <c r="V79" i="3" s="1"/>
  <c r="I79" i="3" a="1"/>
  <c r="I79" i="3" s="1"/>
  <c r="J79" i="3" a="1"/>
  <c r="J79" i="3" s="1"/>
  <c r="K79" i="3" a="1"/>
  <c r="K79" i="3" s="1"/>
  <c r="L79" i="3" a="1"/>
  <c r="L79" i="3" s="1"/>
  <c r="Z79" i="3" s="1"/>
  <c r="H80" i="3" a="1"/>
  <c r="H80" i="3" s="1"/>
  <c r="I80" i="3" a="1"/>
  <c r="I80" i="3" s="1"/>
  <c r="W80" i="3" s="1"/>
  <c r="J80" i="3" a="1"/>
  <c r="J80" i="3" s="1"/>
  <c r="K80" i="3" a="1"/>
  <c r="K80" i="3" s="1"/>
  <c r="L80" i="3" a="1"/>
  <c r="L80" i="3" s="1"/>
  <c r="H81" i="3" a="1"/>
  <c r="H81" i="3" s="1"/>
  <c r="O81" i="3" s="1"/>
  <c r="I81" i="3" a="1"/>
  <c r="I81" i="3" s="1"/>
  <c r="J81" i="3" a="1"/>
  <c r="J81" i="3" s="1"/>
  <c r="K81" i="3" a="1"/>
  <c r="K81" i="3" s="1"/>
  <c r="L81" i="3" a="1"/>
  <c r="L81" i="3" s="1"/>
  <c r="H82" i="3" a="1"/>
  <c r="H82" i="3" s="1"/>
  <c r="V82" i="3" s="1"/>
  <c r="I82" i="3" a="1"/>
  <c r="I82" i="3" s="1"/>
  <c r="J82" i="3" a="1"/>
  <c r="J82" i="3" s="1"/>
  <c r="K82" i="3" a="1"/>
  <c r="K82" i="3" s="1"/>
  <c r="L82" i="3" a="1"/>
  <c r="L82" i="3" s="1"/>
  <c r="H83" i="3" a="1"/>
  <c r="H83" i="3" s="1"/>
  <c r="I83" i="3" a="1"/>
  <c r="I83" i="3" s="1"/>
  <c r="J83" i="3" a="1"/>
  <c r="J83" i="3" s="1"/>
  <c r="K83" i="3" a="1"/>
  <c r="K83" i="3" s="1"/>
  <c r="L83" i="3" a="1"/>
  <c r="L83" i="3" s="1"/>
  <c r="Z83" i="3" s="1"/>
  <c r="H84" i="3" a="1"/>
  <c r="H84" i="3" s="1"/>
  <c r="V84" i="3" s="1"/>
  <c r="I84" i="3" a="1"/>
  <c r="I84" i="3" s="1"/>
  <c r="J84" i="3" a="1"/>
  <c r="J84" i="3" s="1"/>
  <c r="K84" i="3" a="1"/>
  <c r="K84" i="3" s="1"/>
  <c r="L84" i="3" a="1"/>
  <c r="L84" i="3" s="1"/>
  <c r="H85" i="3" a="1"/>
  <c r="H85" i="3" s="1"/>
  <c r="V85" i="3" s="1"/>
  <c r="I85" i="3" a="1"/>
  <c r="I85" i="3" s="1"/>
  <c r="J85" i="3" a="1"/>
  <c r="J85" i="3" s="1"/>
  <c r="K85" i="3" a="1"/>
  <c r="K85" i="3" s="1"/>
  <c r="L85" i="3" a="1"/>
  <c r="L85" i="3" s="1"/>
  <c r="H86" i="3" a="1"/>
  <c r="H86" i="3" s="1"/>
  <c r="V86" i="3" s="1"/>
  <c r="I86" i="3" a="1"/>
  <c r="I86" i="3" s="1"/>
  <c r="W86" i="3" s="1"/>
  <c r="J86" i="3" a="1"/>
  <c r="J86" i="3" s="1"/>
  <c r="X86" i="3" s="1"/>
  <c r="K86" i="3" a="1"/>
  <c r="K86" i="3" s="1"/>
  <c r="L86" i="3" a="1"/>
  <c r="L86" i="3" s="1"/>
  <c r="S86" i="3" s="1"/>
  <c r="H87" i="3" a="1"/>
  <c r="H87" i="3" s="1"/>
  <c r="V87" i="3" s="1"/>
  <c r="I87" i="3" a="1"/>
  <c r="I87" i="3" s="1"/>
  <c r="W87" i="3" s="1"/>
  <c r="J87" i="3" a="1"/>
  <c r="J87" i="3" s="1"/>
  <c r="X87" i="3" s="1"/>
  <c r="K87" i="3" a="1"/>
  <c r="K87" i="3" s="1"/>
  <c r="L87" i="3" a="1"/>
  <c r="L87" i="3" s="1"/>
  <c r="Z87" i="3" s="1"/>
  <c r="H88" i="3" a="1"/>
  <c r="H88" i="3" s="1"/>
  <c r="O88" i="3" s="1"/>
  <c r="I88" i="3" a="1"/>
  <c r="I88" i="3" s="1"/>
  <c r="W88" i="3" s="1"/>
  <c r="J88" i="3" a="1"/>
  <c r="J88" i="3" s="1"/>
  <c r="X88" i="3" s="1"/>
  <c r="K88" i="3" a="1"/>
  <c r="K88" i="3" s="1"/>
  <c r="L88" i="3" a="1"/>
  <c r="L88" i="3" s="1"/>
  <c r="Z88" i="3" s="1"/>
  <c r="H89" i="3" a="1"/>
  <c r="H89" i="3" s="1"/>
  <c r="V89" i="3" s="1"/>
  <c r="I89" i="3" a="1"/>
  <c r="I89" i="3" s="1"/>
  <c r="W89" i="3" s="1"/>
  <c r="J89" i="3" a="1"/>
  <c r="J89" i="3" s="1"/>
  <c r="X89" i="3" s="1"/>
  <c r="K89" i="3" a="1"/>
  <c r="K89" i="3" s="1"/>
  <c r="Y89" i="3" s="1"/>
  <c r="L89" i="3" a="1"/>
  <c r="L89" i="3" s="1"/>
  <c r="Z89" i="3" s="1"/>
  <c r="H90" i="3" a="1"/>
  <c r="H90" i="3" s="1"/>
  <c r="I90" i="3" a="1"/>
  <c r="I90" i="3" s="1"/>
  <c r="W90" i="3" s="1"/>
  <c r="J90" i="3" a="1"/>
  <c r="J90" i="3" s="1"/>
  <c r="Y90" i="3" s="1"/>
  <c r="K90" i="3" a="1"/>
  <c r="K90" i="3" s="1"/>
  <c r="L90" i="3" a="1"/>
  <c r="L90" i="3" s="1"/>
  <c r="Z90" i="3" s="1"/>
  <c r="H91" i="3" a="1"/>
  <c r="H91" i="3" s="1"/>
  <c r="V91" i="3" s="1"/>
  <c r="I91" i="3" a="1"/>
  <c r="I91" i="3" s="1"/>
  <c r="J91" i="3" a="1"/>
  <c r="J91" i="3" s="1"/>
  <c r="X91" i="3" s="1"/>
  <c r="K91" i="3" a="1"/>
  <c r="K91" i="3" s="1"/>
  <c r="Y91" i="3" s="1"/>
  <c r="L91" i="3" a="1"/>
  <c r="L91" i="3" s="1"/>
  <c r="Z91" i="3" s="1"/>
  <c r="H92" i="3" a="1"/>
  <c r="H92" i="3" s="1"/>
  <c r="V92" i="3" s="1"/>
  <c r="I92" i="3" a="1"/>
  <c r="I92" i="3" s="1"/>
  <c r="W92" i="3" s="1"/>
  <c r="J92" i="3" a="1"/>
  <c r="J92" i="3" s="1"/>
  <c r="X92" i="3" s="1"/>
  <c r="K92" i="3" a="1"/>
  <c r="K92" i="3" s="1"/>
  <c r="L92" i="3" a="1"/>
  <c r="L92" i="3" s="1"/>
  <c r="Z92" i="3" s="1"/>
  <c r="H93" i="3" a="1"/>
  <c r="H93" i="3" s="1"/>
  <c r="V93" i="3" s="1"/>
  <c r="I93" i="3" a="1"/>
  <c r="I93" i="3" s="1"/>
  <c r="W93" i="3" s="1"/>
  <c r="J93" i="3" a="1"/>
  <c r="J93" i="3" s="1"/>
  <c r="X93" i="3" s="1"/>
  <c r="K93" i="3" a="1"/>
  <c r="K93" i="3" s="1"/>
  <c r="L93" i="3" a="1"/>
  <c r="L93" i="3" s="1"/>
  <c r="Z93" i="3" s="1"/>
  <c r="H94" i="3" a="1"/>
  <c r="H94" i="3" s="1"/>
  <c r="V94" i="3" s="1"/>
  <c r="I94" i="3" a="1"/>
  <c r="I94" i="3" s="1"/>
  <c r="W94" i="3" s="1"/>
  <c r="J94" i="3" a="1"/>
  <c r="J94" i="3" s="1"/>
  <c r="X94" i="3" s="1"/>
  <c r="K94" i="3" a="1"/>
  <c r="K94" i="3" s="1"/>
  <c r="L94" i="3" a="1"/>
  <c r="L94" i="3" s="1"/>
  <c r="Z94" i="3" s="1"/>
  <c r="H95" i="3" a="1"/>
  <c r="H95" i="3" s="1"/>
  <c r="V95" i="3" s="1"/>
  <c r="I95" i="3" a="1"/>
  <c r="I95" i="3" s="1"/>
  <c r="W95" i="3" s="1"/>
  <c r="J95" i="3" a="1"/>
  <c r="J95" i="3" s="1"/>
  <c r="X95" i="3" s="1"/>
  <c r="K95" i="3" a="1"/>
  <c r="K95" i="3" s="1"/>
  <c r="Y95" i="3" s="1"/>
  <c r="L95" i="3" a="1"/>
  <c r="L95" i="3" s="1"/>
  <c r="Z95" i="3" s="1"/>
  <c r="H96" i="3" a="1"/>
  <c r="H96" i="3" s="1"/>
  <c r="V96" i="3" s="1"/>
  <c r="I96" i="3" a="1"/>
  <c r="I96" i="3" s="1"/>
  <c r="W96" i="3" s="1"/>
  <c r="J96" i="3" a="1"/>
  <c r="J96" i="3" s="1"/>
  <c r="Y96" i="3" s="1"/>
  <c r="K96" i="3" a="1"/>
  <c r="K96" i="3" s="1"/>
  <c r="L96" i="3" a="1"/>
  <c r="L96" i="3" s="1"/>
  <c r="Z96" i="3" s="1"/>
  <c r="H97" i="3" a="1"/>
  <c r="H97" i="3" s="1"/>
  <c r="V97" i="3" s="1"/>
  <c r="I97" i="3" a="1"/>
  <c r="I97" i="3" s="1"/>
  <c r="W97" i="3" s="1"/>
  <c r="J97" i="3" a="1"/>
  <c r="J97" i="3" s="1"/>
  <c r="X97" i="3" s="1"/>
  <c r="K97" i="3" a="1"/>
  <c r="K97" i="3" s="1"/>
  <c r="Y97" i="3" s="1"/>
  <c r="L97" i="3" a="1"/>
  <c r="L97" i="3" s="1"/>
  <c r="H98" i="3" a="1"/>
  <c r="H98" i="3" s="1"/>
  <c r="V98" i="3" s="1"/>
  <c r="I98" i="3" a="1"/>
  <c r="I98" i="3" s="1"/>
  <c r="W98" i="3" s="1"/>
  <c r="J98" i="3" a="1"/>
  <c r="J98" i="3" s="1"/>
  <c r="X98" i="3" s="1"/>
  <c r="K98" i="3" a="1"/>
  <c r="K98" i="3" s="1"/>
  <c r="L98" i="3" a="1"/>
  <c r="L98" i="3" s="1"/>
  <c r="S98" i="3" s="1"/>
  <c r="H99" i="3" a="1"/>
  <c r="H99" i="3" s="1"/>
  <c r="V99" i="3" s="1"/>
  <c r="I99" i="3" a="1"/>
  <c r="I99" i="3" s="1"/>
  <c r="W99" i="3" s="1"/>
  <c r="J99" i="3" a="1"/>
  <c r="J99" i="3" s="1"/>
  <c r="X99" i="3" s="1"/>
  <c r="K99" i="3" a="1"/>
  <c r="K99" i="3" s="1"/>
  <c r="L99" i="3" a="1"/>
  <c r="L99" i="3" s="1"/>
  <c r="Z99" i="3" s="1"/>
  <c r="H100" i="3" a="1"/>
  <c r="H100" i="3" s="1"/>
  <c r="O100" i="3" s="1"/>
  <c r="I100" i="3" a="1"/>
  <c r="I100" i="3" s="1"/>
  <c r="W100" i="3" s="1"/>
  <c r="J100" i="3" a="1"/>
  <c r="J100" i="3" s="1"/>
  <c r="X100" i="3" s="1"/>
  <c r="K100" i="3" a="1"/>
  <c r="K100" i="3" s="1"/>
  <c r="L100" i="3" a="1"/>
  <c r="L100" i="3"/>
  <c r="Z100" i="3" s="1"/>
  <c r="H101" i="3" a="1"/>
  <c r="H101" i="3" s="1"/>
  <c r="O101" i="3" s="1"/>
  <c r="I101" i="3" a="1"/>
  <c r="I101" i="3" s="1"/>
  <c r="W101" i="3" s="1"/>
  <c r="J101" i="3" a="1"/>
  <c r="J101" i="3" s="1"/>
  <c r="X101" i="3" s="1"/>
  <c r="K101" i="3" a="1"/>
  <c r="K101" i="3" s="1"/>
  <c r="L101" i="3" a="1"/>
  <c r="L101" i="3" s="1"/>
  <c r="Z101" i="3" s="1"/>
  <c r="E3" i="3"/>
  <c r="E10" i="3" s="1"/>
  <c r="E17" i="3" s="1"/>
  <c r="E24" i="3" s="1"/>
  <c r="E31" i="3" s="1"/>
  <c r="E38" i="3" s="1"/>
  <c r="E45" i="3" s="1"/>
  <c r="E52" i="3" s="1"/>
  <c r="E59" i="3" s="1"/>
  <c r="E66" i="3" s="1"/>
  <c r="E73" i="3" s="1"/>
  <c r="E80" i="3" s="1"/>
  <c r="E87" i="3" s="1"/>
  <c r="E94" i="3" s="1"/>
  <c r="E101" i="3" s="1"/>
  <c r="E108" i="3" s="1"/>
  <c r="E115" i="3" s="1"/>
  <c r="E122" i="3" s="1"/>
  <c r="E129" i="3" s="1"/>
  <c r="E136" i="3" s="1"/>
  <c r="E143" i="3" s="1"/>
  <c r="E150" i="3" s="1"/>
  <c r="E157" i="3" s="1"/>
  <c r="E164" i="3" s="1"/>
  <c r="E171" i="3" s="1"/>
  <c r="E178" i="3" s="1"/>
  <c r="E185" i="3" s="1"/>
  <c r="E192" i="3" s="1"/>
  <c r="E199" i="3" s="1"/>
  <c r="E206" i="3" s="1"/>
  <c r="E213" i="3" s="1"/>
  <c r="E220" i="3" s="1"/>
  <c r="E227" i="3" s="1"/>
  <c r="E234" i="3" s="1"/>
  <c r="E241" i="3" s="1"/>
  <c r="E248" i="3" s="1"/>
  <c r="E255" i="3" s="1"/>
  <c r="E262" i="3" s="1"/>
  <c r="E269" i="3" s="1"/>
  <c r="E276" i="3" s="1"/>
  <c r="E283" i="3" s="1"/>
  <c r="E290" i="3" s="1"/>
  <c r="E297" i="3" s="1"/>
  <c r="E304" i="3" s="1"/>
  <c r="E311" i="3" s="1"/>
  <c r="E318" i="3" s="1"/>
  <c r="E325" i="3" s="1"/>
  <c r="E332" i="3" s="1"/>
  <c r="E339" i="3" s="1"/>
  <c r="E346" i="3" s="1"/>
  <c r="E353" i="3" s="1"/>
  <c r="E360" i="3" s="1"/>
  <c r="E367" i="3" s="1"/>
  <c r="E374" i="3" s="1"/>
  <c r="E381" i="3" s="1"/>
  <c r="E388" i="3" s="1"/>
  <c r="E395" i="3" s="1"/>
  <c r="E402" i="3" s="1"/>
  <c r="E409" i="3" s="1"/>
  <c r="E416" i="3" s="1"/>
  <c r="E423" i="3" s="1"/>
  <c r="E430" i="3" s="1"/>
  <c r="E437" i="3" s="1"/>
  <c r="E444" i="3" s="1"/>
  <c r="E451" i="3" s="1"/>
  <c r="E458" i="3" s="1"/>
  <c r="E465" i="3" s="1"/>
  <c r="E472" i="3" s="1"/>
  <c r="E479" i="3" s="1"/>
  <c r="E486" i="3" s="1"/>
  <c r="E493" i="3" s="1"/>
  <c r="E500" i="3" s="1"/>
  <c r="E507" i="3" s="1"/>
  <c r="E514" i="3" s="1"/>
  <c r="E521" i="3" s="1"/>
  <c r="E528" i="3" s="1"/>
  <c r="E535" i="3" s="1"/>
  <c r="E542" i="3" s="1"/>
  <c r="E549" i="3" s="1"/>
  <c r="E556" i="3" s="1"/>
  <c r="E563" i="3" s="1"/>
  <c r="E570" i="3" s="1"/>
  <c r="E577" i="3" s="1"/>
  <c r="E584" i="3" s="1"/>
  <c r="E591" i="3" s="1"/>
  <c r="E598" i="3" s="1"/>
  <c r="E605" i="3" s="1"/>
  <c r="E612" i="3" s="1"/>
  <c r="E619" i="3" s="1"/>
  <c r="E626" i="3" s="1"/>
  <c r="E633" i="3" s="1"/>
  <c r="E640" i="3" s="1"/>
  <c r="E647" i="3" s="1"/>
  <c r="E654" i="3" s="1"/>
  <c r="E661" i="3" s="1"/>
  <c r="E668" i="3" s="1"/>
  <c r="E675" i="3" s="1"/>
  <c r="E682" i="3" s="1"/>
  <c r="E689" i="3" s="1"/>
  <c r="E696" i="3" s="1"/>
  <c r="E4" i="3"/>
  <c r="E11" i="3" s="1"/>
  <c r="E18" i="3" s="1"/>
  <c r="E25" i="3" s="1"/>
  <c r="E32" i="3" s="1"/>
  <c r="E39" i="3" s="1"/>
  <c r="E46" i="3" s="1"/>
  <c r="E53" i="3" s="1"/>
  <c r="E60" i="3" s="1"/>
  <c r="E67" i="3" s="1"/>
  <c r="E74" i="3" s="1"/>
  <c r="E81" i="3" s="1"/>
  <c r="E88" i="3" s="1"/>
  <c r="E95" i="3" s="1"/>
  <c r="E102" i="3" s="1"/>
  <c r="E109" i="3" s="1"/>
  <c r="E116" i="3" s="1"/>
  <c r="E123" i="3" s="1"/>
  <c r="E130" i="3" s="1"/>
  <c r="E137" i="3" s="1"/>
  <c r="E144" i="3" s="1"/>
  <c r="E151" i="3" s="1"/>
  <c r="E158" i="3" s="1"/>
  <c r="E165" i="3" s="1"/>
  <c r="E172" i="3" s="1"/>
  <c r="E179" i="3" s="1"/>
  <c r="E186" i="3" s="1"/>
  <c r="E193" i="3" s="1"/>
  <c r="E200" i="3" s="1"/>
  <c r="E207" i="3" s="1"/>
  <c r="E214" i="3" s="1"/>
  <c r="E221" i="3" s="1"/>
  <c r="E228" i="3" s="1"/>
  <c r="E235" i="3" s="1"/>
  <c r="E242" i="3" s="1"/>
  <c r="E249" i="3" s="1"/>
  <c r="E256" i="3" s="1"/>
  <c r="E263" i="3" s="1"/>
  <c r="E270" i="3" s="1"/>
  <c r="E277" i="3" s="1"/>
  <c r="E284" i="3" s="1"/>
  <c r="E291" i="3" s="1"/>
  <c r="E298" i="3" s="1"/>
  <c r="E305" i="3" s="1"/>
  <c r="E312" i="3" s="1"/>
  <c r="E319" i="3" s="1"/>
  <c r="E326" i="3" s="1"/>
  <c r="E333" i="3" s="1"/>
  <c r="E340" i="3" s="1"/>
  <c r="E347" i="3" s="1"/>
  <c r="E354" i="3" s="1"/>
  <c r="E361" i="3" s="1"/>
  <c r="E368" i="3" s="1"/>
  <c r="E375" i="3" s="1"/>
  <c r="E382" i="3" s="1"/>
  <c r="E389" i="3" s="1"/>
  <c r="E396" i="3" s="1"/>
  <c r="E403" i="3" s="1"/>
  <c r="E410" i="3" s="1"/>
  <c r="E417" i="3" s="1"/>
  <c r="E424" i="3" s="1"/>
  <c r="E431" i="3" s="1"/>
  <c r="E438" i="3" s="1"/>
  <c r="E445" i="3" s="1"/>
  <c r="E452" i="3" s="1"/>
  <c r="E459" i="3" s="1"/>
  <c r="E466" i="3" s="1"/>
  <c r="E473" i="3" s="1"/>
  <c r="E480" i="3" s="1"/>
  <c r="E487" i="3" s="1"/>
  <c r="E494" i="3" s="1"/>
  <c r="E501" i="3" s="1"/>
  <c r="E508" i="3" s="1"/>
  <c r="E515" i="3" s="1"/>
  <c r="E522" i="3" s="1"/>
  <c r="E529" i="3" s="1"/>
  <c r="E536" i="3" s="1"/>
  <c r="E543" i="3" s="1"/>
  <c r="E550" i="3" s="1"/>
  <c r="E557" i="3" s="1"/>
  <c r="E564" i="3" s="1"/>
  <c r="E571" i="3" s="1"/>
  <c r="E578" i="3" s="1"/>
  <c r="E585" i="3" s="1"/>
  <c r="E592" i="3" s="1"/>
  <c r="E599" i="3" s="1"/>
  <c r="E606" i="3" s="1"/>
  <c r="E613" i="3" s="1"/>
  <c r="E620" i="3" s="1"/>
  <c r="E627" i="3" s="1"/>
  <c r="E634" i="3" s="1"/>
  <c r="E641" i="3" s="1"/>
  <c r="E648" i="3" s="1"/>
  <c r="E655" i="3" s="1"/>
  <c r="E662" i="3" s="1"/>
  <c r="E669" i="3" s="1"/>
  <c r="E676" i="3" s="1"/>
  <c r="E683" i="3" s="1"/>
  <c r="E690" i="3" s="1"/>
  <c r="E697" i="3" s="1"/>
  <c r="E5" i="3"/>
  <c r="E12" i="3" s="1"/>
  <c r="E19" i="3" s="1"/>
  <c r="E26" i="3" s="1"/>
  <c r="E33" i="3" s="1"/>
  <c r="E40" i="3" s="1"/>
  <c r="E47" i="3" s="1"/>
  <c r="E54" i="3" s="1"/>
  <c r="E61" i="3" s="1"/>
  <c r="E68" i="3" s="1"/>
  <c r="E75" i="3" s="1"/>
  <c r="E82" i="3" s="1"/>
  <c r="E89" i="3" s="1"/>
  <c r="E96" i="3" s="1"/>
  <c r="E103" i="3" s="1"/>
  <c r="E110" i="3" s="1"/>
  <c r="E117" i="3" s="1"/>
  <c r="E124" i="3" s="1"/>
  <c r="E131" i="3" s="1"/>
  <c r="E138" i="3" s="1"/>
  <c r="E145" i="3" s="1"/>
  <c r="E152" i="3" s="1"/>
  <c r="E159" i="3" s="1"/>
  <c r="E166" i="3" s="1"/>
  <c r="E173" i="3" s="1"/>
  <c r="E180" i="3" s="1"/>
  <c r="E187" i="3" s="1"/>
  <c r="E194" i="3" s="1"/>
  <c r="E201" i="3" s="1"/>
  <c r="E208" i="3" s="1"/>
  <c r="E215" i="3" s="1"/>
  <c r="E222" i="3" s="1"/>
  <c r="E229" i="3" s="1"/>
  <c r="E236" i="3" s="1"/>
  <c r="E243" i="3" s="1"/>
  <c r="E250" i="3" s="1"/>
  <c r="E257" i="3" s="1"/>
  <c r="E264" i="3" s="1"/>
  <c r="E271" i="3" s="1"/>
  <c r="E278" i="3" s="1"/>
  <c r="E285" i="3" s="1"/>
  <c r="E292" i="3" s="1"/>
  <c r="E299" i="3" s="1"/>
  <c r="E306" i="3" s="1"/>
  <c r="E313" i="3" s="1"/>
  <c r="E320" i="3" s="1"/>
  <c r="E327" i="3" s="1"/>
  <c r="E334" i="3" s="1"/>
  <c r="E341" i="3" s="1"/>
  <c r="E348" i="3" s="1"/>
  <c r="E355" i="3" s="1"/>
  <c r="E362" i="3" s="1"/>
  <c r="E369" i="3" s="1"/>
  <c r="E376" i="3" s="1"/>
  <c r="E383" i="3" s="1"/>
  <c r="E390" i="3" s="1"/>
  <c r="E397" i="3" s="1"/>
  <c r="E404" i="3" s="1"/>
  <c r="E411" i="3" s="1"/>
  <c r="E418" i="3" s="1"/>
  <c r="E425" i="3" s="1"/>
  <c r="E432" i="3" s="1"/>
  <c r="E439" i="3" s="1"/>
  <c r="E446" i="3" s="1"/>
  <c r="E453" i="3" s="1"/>
  <c r="E460" i="3" s="1"/>
  <c r="E467" i="3" s="1"/>
  <c r="E474" i="3" s="1"/>
  <c r="E481" i="3" s="1"/>
  <c r="E488" i="3" s="1"/>
  <c r="E495" i="3" s="1"/>
  <c r="E502" i="3" s="1"/>
  <c r="E509" i="3" s="1"/>
  <c r="E516" i="3" s="1"/>
  <c r="E523" i="3" s="1"/>
  <c r="E530" i="3" s="1"/>
  <c r="E537" i="3" s="1"/>
  <c r="E544" i="3" s="1"/>
  <c r="E551" i="3" s="1"/>
  <c r="E558" i="3" s="1"/>
  <c r="E565" i="3" s="1"/>
  <c r="E572" i="3" s="1"/>
  <c r="E579" i="3" s="1"/>
  <c r="E586" i="3" s="1"/>
  <c r="E593" i="3" s="1"/>
  <c r="E600" i="3" s="1"/>
  <c r="E607" i="3" s="1"/>
  <c r="E614" i="3" s="1"/>
  <c r="E621" i="3" s="1"/>
  <c r="E628" i="3" s="1"/>
  <c r="E635" i="3" s="1"/>
  <c r="E642" i="3" s="1"/>
  <c r="E649" i="3" s="1"/>
  <c r="E656" i="3" s="1"/>
  <c r="E663" i="3" s="1"/>
  <c r="E670" i="3" s="1"/>
  <c r="E677" i="3" s="1"/>
  <c r="E684" i="3" s="1"/>
  <c r="E691" i="3" s="1"/>
  <c r="E698" i="3" s="1"/>
  <c r="E6" i="3"/>
  <c r="E13" i="3" s="1"/>
  <c r="E20" i="3" s="1"/>
  <c r="E27" i="3" s="1"/>
  <c r="E34" i="3" s="1"/>
  <c r="E41" i="3" s="1"/>
  <c r="E48" i="3" s="1"/>
  <c r="E55" i="3" s="1"/>
  <c r="E62" i="3" s="1"/>
  <c r="E69" i="3" s="1"/>
  <c r="E76" i="3" s="1"/>
  <c r="E83" i="3" s="1"/>
  <c r="E90" i="3" s="1"/>
  <c r="E97" i="3" s="1"/>
  <c r="E104" i="3" s="1"/>
  <c r="E111" i="3" s="1"/>
  <c r="E118" i="3" s="1"/>
  <c r="E125" i="3" s="1"/>
  <c r="E132" i="3" s="1"/>
  <c r="E139" i="3" s="1"/>
  <c r="E146" i="3" s="1"/>
  <c r="E153" i="3" s="1"/>
  <c r="E160" i="3" s="1"/>
  <c r="E167" i="3" s="1"/>
  <c r="E174" i="3" s="1"/>
  <c r="E181" i="3" s="1"/>
  <c r="E188" i="3" s="1"/>
  <c r="E195" i="3" s="1"/>
  <c r="E202" i="3" s="1"/>
  <c r="E209" i="3" s="1"/>
  <c r="E216" i="3" s="1"/>
  <c r="E223" i="3" s="1"/>
  <c r="E230" i="3" s="1"/>
  <c r="E237" i="3" s="1"/>
  <c r="E244" i="3" s="1"/>
  <c r="E251" i="3" s="1"/>
  <c r="E258" i="3" s="1"/>
  <c r="E265" i="3" s="1"/>
  <c r="E272" i="3" s="1"/>
  <c r="E279" i="3" s="1"/>
  <c r="E286" i="3" s="1"/>
  <c r="E293" i="3" s="1"/>
  <c r="E300" i="3" s="1"/>
  <c r="E307" i="3" s="1"/>
  <c r="E314" i="3" s="1"/>
  <c r="E321" i="3" s="1"/>
  <c r="E328" i="3" s="1"/>
  <c r="E335" i="3" s="1"/>
  <c r="E342" i="3" s="1"/>
  <c r="E349" i="3" s="1"/>
  <c r="E356" i="3" s="1"/>
  <c r="E363" i="3" s="1"/>
  <c r="E370" i="3" s="1"/>
  <c r="E377" i="3" s="1"/>
  <c r="E384" i="3" s="1"/>
  <c r="E391" i="3" s="1"/>
  <c r="E398" i="3" s="1"/>
  <c r="E405" i="3" s="1"/>
  <c r="E412" i="3" s="1"/>
  <c r="E419" i="3" s="1"/>
  <c r="E426" i="3" s="1"/>
  <c r="E433" i="3" s="1"/>
  <c r="E440" i="3" s="1"/>
  <c r="E447" i="3" s="1"/>
  <c r="E454" i="3" s="1"/>
  <c r="E461" i="3" s="1"/>
  <c r="E468" i="3" s="1"/>
  <c r="E475" i="3" s="1"/>
  <c r="E482" i="3" s="1"/>
  <c r="E489" i="3" s="1"/>
  <c r="E496" i="3" s="1"/>
  <c r="E503" i="3" s="1"/>
  <c r="E510" i="3" s="1"/>
  <c r="E517" i="3" s="1"/>
  <c r="E524" i="3" s="1"/>
  <c r="E531" i="3" s="1"/>
  <c r="E538" i="3" s="1"/>
  <c r="E545" i="3" s="1"/>
  <c r="E552" i="3" s="1"/>
  <c r="E559" i="3" s="1"/>
  <c r="E566" i="3" s="1"/>
  <c r="E573" i="3" s="1"/>
  <c r="E580" i="3" s="1"/>
  <c r="E587" i="3" s="1"/>
  <c r="E594" i="3" s="1"/>
  <c r="E601" i="3" s="1"/>
  <c r="E608" i="3" s="1"/>
  <c r="E615" i="3" s="1"/>
  <c r="E622" i="3" s="1"/>
  <c r="E629" i="3" s="1"/>
  <c r="E636" i="3" s="1"/>
  <c r="E643" i="3" s="1"/>
  <c r="E650" i="3" s="1"/>
  <c r="E657" i="3" s="1"/>
  <c r="E664" i="3" s="1"/>
  <c r="E671" i="3" s="1"/>
  <c r="E678" i="3" s="1"/>
  <c r="E685" i="3" s="1"/>
  <c r="E692" i="3" s="1"/>
  <c r="E699" i="3" s="1"/>
  <c r="E7" i="3"/>
  <c r="E14" i="3" s="1"/>
  <c r="E21" i="3" s="1"/>
  <c r="E28" i="3" s="1"/>
  <c r="E35" i="3" s="1"/>
  <c r="E42" i="3" s="1"/>
  <c r="E49" i="3" s="1"/>
  <c r="E56" i="3" s="1"/>
  <c r="E63" i="3" s="1"/>
  <c r="E70" i="3" s="1"/>
  <c r="E77" i="3" s="1"/>
  <c r="E84" i="3" s="1"/>
  <c r="E91" i="3" s="1"/>
  <c r="E98" i="3" s="1"/>
  <c r="E105" i="3" s="1"/>
  <c r="E112" i="3" s="1"/>
  <c r="E119" i="3" s="1"/>
  <c r="E126" i="3" s="1"/>
  <c r="E133" i="3" s="1"/>
  <c r="E140" i="3" s="1"/>
  <c r="E147" i="3" s="1"/>
  <c r="E154" i="3" s="1"/>
  <c r="E161" i="3" s="1"/>
  <c r="E168" i="3" s="1"/>
  <c r="E175" i="3" s="1"/>
  <c r="E182" i="3" s="1"/>
  <c r="E189" i="3" s="1"/>
  <c r="E196" i="3" s="1"/>
  <c r="E203" i="3" s="1"/>
  <c r="E210" i="3" s="1"/>
  <c r="E217" i="3" s="1"/>
  <c r="E224" i="3" s="1"/>
  <c r="E231" i="3" s="1"/>
  <c r="E238" i="3" s="1"/>
  <c r="E245" i="3" s="1"/>
  <c r="E252" i="3" s="1"/>
  <c r="E259" i="3" s="1"/>
  <c r="E266" i="3" s="1"/>
  <c r="E273" i="3" s="1"/>
  <c r="E280" i="3" s="1"/>
  <c r="E287" i="3" s="1"/>
  <c r="E294" i="3" s="1"/>
  <c r="E301" i="3" s="1"/>
  <c r="E308" i="3" s="1"/>
  <c r="E315" i="3" s="1"/>
  <c r="E322" i="3" s="1"/>
  <c r="E329" i="3" s="1"/>
  <c r="E336" i="3" s="1"/>
  <c r="E343" i="3" s="1"/>
  <c r="E350" i="3" s="1"/>
  <c r="E357" i="3" s="1"/>
  <c r="E364" i="3" s="1"/>
  <c r="E371" i="3" s="1"/>
  <c r="E378" i="3" s="1"/>
  <c r="E385" i="3" s="1"/>
  <c r="E392" i="3" s="1"/>
  <c r="E399" i="3" s="1"/>
  <c r="E406" i="3" s="1"/>
  <c r="E413" i="3" s="1"/>
  <c r="E420" i="3" s="1"/>
  <c r="E427" i="3" s="1"/>
  <c r="E434" i="3" s="1"/>
  <c r="E441" i="3" s="1"/>
  <c r="E448" i="3" s="1"/>
  <c r="E455" i="3" s="1"/>
  <c r="E462" i="3" s="1"/>
  <c r="E469" i="3" s="1"/>
  <c r="E476" i="3" s="1"/>
  <c r="E483" i="3" s="1"/>
  <c r="E490" i="3" s="1"/>
  <c r="E497" i="3" s="1"/>
  <c r="E504" i="3" s="1"/>
  <c r="E511" i="3" s="1"/>
  <c r="E518" i="3" s="1"/>
  <c r="E525" i="3" s="1"/>
  <c r="E532" i="3" s="1"/>
  <c r="E539" i="3" s="1"/>
  <c r="E546" i="3" s="1"/>
  <c r="E553" i="3" s="1"/>
  <c r="E560" i="3" s="1"/>
  <c r="E567" i="3" s="1"/>
  <c r="E574" i="3" s="1"/>
  <c r="E581" i="3" s="1"/>
  <c r="E588" i="3" s="1"/>
  <c r="E595" i="3" s="1"/>
  <c r="E602" i="3" s="1"/>
  <c r="E609" i="3" s="1"/>
  <c r="E616" i="3" s="1"/>
  <c r="E623" i="3" s="1"/>
  <c r="E630" i="3" s="1"/>
  <c r="E637" i="3" s="1"/>
  <c r="E644" i="3" s="1"/>
  <c r="E651" i="3" s="1"/>
  <c r="E658" i="3" s="1"/>
  <c r="E665" i="3" s="1"/>
  <c r="E672" i="3" s="1"/>
  <c r="E679" i="3" s="1"/>
  <c r="E686" i="3" s="1"/>
  <c r="E693" i="3" s="1"/>
  <c r="E700" i="3" s="1"/>
  <c r="E8" i="3"/>
  <c r="E15" i="3" s="1"/>
  <c r="E22" i="3" s="1"/>
  <c r="E29" i="3" s="1"/>
  <c r="E36" i="3" s="1"/>
  <c r="E43" i="3" s="1"/>
  <c r="E50" i="3" s="1"/>
  <c r="E57" i="3" s="1"/>
  <c r="E64" i="3" s="1"/>
  <c r="E71" i="3" s="1"/>
  <c r="E78" i="3" s="1"/>
  <c r="E85" i="3" s="1"/>
  <c r="E92" i="3" s="1"/>
  <c r="E99" i="3" s="1"/>
  <c r="E106" i="3" s="1"/>
  <c r="E113" i="3" s="1"/>
  <c r="E120" i="3" s="1"/>
  <c r="E127" i="3" s="1"/>
  <c r="E134" i="3" s="1"/>
  <c r="E141" i="3" s="1"/>
  <c r="E148" i="3" s="1"/>
  <c r="E155" i="3" s="1"/>
  <c r="E162" i="3" s="1"/>
  <c r="E169" i="3" s="1"/>
  <c r="E176" i="3" s="1"/>
  <c r="E183" i="3" s="1"/>
  <c r="E190" i="3" s="1"/>
  <c r="E197" i="3" s="1"/>
  <c r="E204" i="3" s="1"/>
  <c r="E211" i="3" s="1"/>
  <c r="E218" i="3" s="1"/>
  <c r="E225" i="3" s="1"/>
  <c r="E232" i="3" s="1"/>
  <c r="E239" i="3" s="1"/>
  <c r="E246" i="3" s="1"/>
  <c r="E253" i="3" s="1"/>
  <c r="E260" i="3" s="1"/>
  <c r="E267" i="3" s="1"/>
  <c r="E274" i="3" s="1"/>
  <c r="E281" i="3" s="1"/>
  <c r="E288" i="3" s="1"/>
  <c r="E295" i="3" s="1"/>
  <c r="E302" i="3" s="1"/>
  <c r="E309" i="3" s="1"/>
  <c r="E316" i="3" s="1"/>
  <c r="E323" i="3" s="1"/>
  <c r="E330" i="3" s="1"/>
  <c r="E337" i="3" s="1"/>
  <c r="E344" i="3" s="1"/>
  <c r="E351" i="3" s="1"/>
  <c r="E358" i="3" s="1"/>
  <c r="E365" i="3" s="1"/>
  <c r="E372" i="3" s="1"/>
  <c r="E379" i="3" s="1"/>
  <c r="E386" i="3" s="1"/>
  <c r="E393" i="3" s="1"/>
  <c r="E400" i="3" s="1"/>
  <c r="E407" i="3" s="1"/>
  <c r="E414" i="3" s="1"/>
  <c r="E421" i="3" s="1"/>
  <c r="E428" i="3" s="1"/>
  <c r="E435" i="3" s="1"/>
  <c r="E442" i="3" s="1"/>
  <c r="E449" i="3" s="1"/>
  <c r="E456" i="3" s="1"/>
  <c r="E463" i="3" s="1"/>
  <c r="E470" i="3" s="1"/>
  <c r="E477" i="3" s="1"/>
  <c r="E484" i="3" s="1"/>
  <c r="E491" i="3" s="1"/>
  <c r="E498" i="3" s="1"/>
  <c r="E505" i="3" s="1"/>
  <c r="E512" i="3" s="1"/>
  <c r="E519" i="3" s="1"/>
  <c r="E526" i="3" s="1"/>
  <c r="E533" i="3" s="1"/>
  <c r="E540" i="3" s="1"/>
  <c r="E547" i="3" s="1"/>
  <c r="E554" i="3" s="1"/>
  <c r="E561" i="3" s="1"/>
  <c r="E568" i="3" s="1"/>
  <c r="E575" i="3" s="1"/>
  <c r="E582" i="3" s="1"/>
  <c r="E589" i="3" s="1"/>
  <c r="E596" i="3" s="1"/>
  <c r="E603" i="3" s="1"/>
  <c r="E610" i="3" s="1"/>
  <c r="E617" i="3" s="1"/>
  <c r="E624" i="3" s="1"/>
  <c r="E631" i="3" s="1"/>
  <c r="E638" i="3" s="1"/>
  <c r="E645" i="3" s="1"/>
  <c r="E652" i="3" s="1"/>
  <c r="E659" i="3" s="1"/>
  <c r="E666" i="3" s="1"/>
  <c r="E673" i="3" s="1"/>
  <c r="E680" i="3" s="1"/>
  <c r="E687" i="3" s="1"/>
  <c r="E694" i="3" s="1"/>
  <c r="E701" i="3" s="1"/>
  <c r="E2" i="3"/>
  <c r="E9" i="3" s="1"/>
  <c r="E16" i="3" s="1"/>
  <c r="E23" i="3" s="1"/>
  <c r="E30" i="3" s="1"/>
  <c r="E37" i="3" s="1"/>
  <c r="E44" i="3" s="1"/>
  <c r="E51" i="3" s="1"/>
  <c r="E58" i="3" s="1"/>
  <c r="E65" i="3" s="1"/>
  <c r="E72" i="3" s="1"/>
  <c r="E79" i="3" s="1"/>
  <c r="E86" i="3" s="1"/>
  <c r="E93" i="3" s="1"/>
  <c r="E100" i="3" s="1"/>
  <c r="E107" i="3" s="1"/>
  <c r="E114" i="3" s="1"/>
  <c r="E121" i="3" s="1"/>
  <c r="E128" i="3" s="1"/>
  <c r="E135" i="3" s="1"/>
  <c r="E142" i="3" s="1"/>
  <c r="E149" i="3" s="1"/>
  <c r="E156" i="3" s="1"/>
  <c r="E163" i="3" s="1"/>
  <c r="E170" i="3" s="1"/>
  <c r="E177" i="3" s="1"/>
  <c r="E184" i="3" s="1"/>
  <c r="E191" i="3" s="1"/>
  <c r="E198" i="3" s="1"/>
  <c r="E205" i="3" s="1"/>
  <c r="E212" i="3" s="1"/>
  <c r="E219" i="3" s="1"/>
  <c r="E226" i="3" s="1"/>
  <c r="E233" i="3" s="1"/>
  <c r="E240" i="3" s="1"/>
  <c r="E247" i="3" s="1"/>
  <c r="E254" i="3" s="1"/>
  <c r="E261" i="3" s="1"/>
  <c r="E268" i="3" s="1"/>
  <c r="E275" i="3" s="1"/>
  <c r="E282" i="3" s="1"/>
  <c r="E289" i="3" s="1"/>
  <c r="E296" i="3" s="1"/>
  <c r="E303" i="3" s="1"/>
  <c r="E310" i="3" s="1"/>
  <c r="E317" i="3" s="1"/>
  <c r="E324" i="3" s="1"/>
  <c r="E331" i="3" s="1"/>
  <c r="E338" i="3" s="1"/>
  <c r="E345" i="3" s="1"/>
  <c r="E352" i="3" s="1"/>
  <c r="E359" i="3" s="1"/>
  <c r="E366" i="3" s="1"/>
  <c r="E373" i="3" s="1"/>
  <c r="E380" i="3" s="1"/>
  <c r="E387" i="3" s="1"/>
  <c r="E394" i="3" s="1"/>
  <c r="E401" i="3" s="1"/>
  <c r="E408" i="3" s="1"/>
  <c r="E415" i="3" s="1"/>
  <c r="E422" i="3" s="1"/>
  <c r="E429" i="3" s="1"/>
  <c r="E436" i="3" s="1"/>
  <c r="E443" i="3" s="1"/>
  <c r="E450" i="3" s="1"/>
  <c r="E457" i="3" s="1"/>
  <c r="E464" i="3" s="1"/>
  <c r="E471" i="3" s="1"/>
  <c r="E478" i="3" s="1"/>
  <c r="E485" i="3" s="1"/>
  <c r="E492" i="3" s="1"/>
  <c r="E499" i="3" s="1"/>
  <c r="E506" i="3" s="1"/>
  <c r="E513" i="3" s="1"/>
  <c r="E520" i="3" s="1"/>
  <c r="E527" i="3" s="1"/>
  <c r="E534" i="3" s="1"/>
  <c r="E541" i="3" s="1"/>
  <c r="E548" i="3" s="1"/>
  <c r="E555" i="3" s="1"/>
  <c r="E562" i="3" s="1"/>
  <c r="E569" i="3" s="1"/>
  <c r="E576" i="3" s="1"/>
  <c r="E583" i="3" s="1"/>
  <c r="E590" i="3" s="1"/>
  <c r="E597" i="3" s="1"/>
  <c r="E604" i="3" s="1"/>
  <c r="E611" i="3" s="1"/>
  <c r="E618" i="3" s="1"/>
  <c r="E625" i="3" s="1"/>
  <c r="E632" i="3" s="1"/>
  <c r="E639" i="3" s="1"/>
  <c r="E646" i="3" s="1"/>
  <c r="E653" i="3" s="1"/>
  <c r="E660" i="3" s="1"/>
  <c r="E667" i="3" s="1"/>
  <c r="E674" i="3" s="1"/>
  <c r="E681" i="3" s="1"/>
  <c r="E688" i="3" s="1"/>
  <c r="E695" i="3" s="1"/>
  <c r="D162" i="10" a="1"/>
  <c r="F132" i="10" a="1"/>
  <c r="F22" i="10" a="1"/>
  <c r="F17" i="10" a="1"/>
  <c r="F52" i="10" a="1"/>
  <c r="D362" i="10" a="1"/>
  <c r="F387" i="10" a="1"/>
  <c r="D112" i="10" a="1"/>
  <c r="D122" i="10" a="1"/>
  <c r="D222" i="10" a="1"/>
  <c r="D152" i="10" a="1"/>
  <c r="D357" i="10" a="1"/>
  <c r="F312" i="10" a="1"/>
  <c r="F232" i="10" a="1"/>
  <c r="F197" i="10" a="1"/>
  <c r="F262" i="10" a="1"/>
  <c r="D2" i="10" a="1"/>
  <c r="F457" i="10" a="1"/>
  <c r="D182" i="10" a="1"/>
  <c r="F162" i="10" a="1"/>
  <c r="F227" i="10" a="1"/>
  <c r="F152" i="10" a="1"/>
  <c r="D197" i="10" a="1"/>
  <c r="D402" i="10" a="1"/>
  <c r="F112" i="10" a="1"/>
  <c r="D432" i="10" a="1"/>
  <c r="F377" i="10" a="1"/>
  <c r="F347" i="10" a="1"/>
  <c r="D382" i="10" a="1"/>
  <c r="D247" i="10" a="1"/>
  <c r="D287" i="10" a="1"/>
  <c r="D217" i="10" a="1"/>
  <c r="D137" i="10" a="1"/>
  <c r="F82" i="10" a="1"/>
  <c r="D92" i="10" a="1"/>
  <c r="D487" i="10" a="1"/>
  <c r="D127" i="10" a="1"/>
  <c r="F357" i="10" a="1"/>
  <c r="F27" i="10" a="1"/>
  <c r="D367" i="10" a="1"/>
  <c r="F367" i="10" a="1"/>
  <c r="F192" i="10" a="1"/>
  <c r="F72" i="10" a="1"/>
  <c r="D77" i="10" a="1"/>
  <c r="D12" i="10" a="1"/>
  <c r="F237" i="10" a="1"/>
  <c r="F37" i="10" a="1"/>
  <c r="F267" i="10" a="1"/>
  <c r="F187" i="10" a="1"/>
  <c r="F62" i="10" a="1"/>
  <c r="D407" i="10" a="1"/>
  <c r="D232" i="10" a="1"/>
  <c r="D7" i="10" a="1"/>
  <c r="D307" i="10" a="1"/>
  <c r="D257" i="10" a="1"/>
  <c r="D192" i="10" a="1"/>
  <c r="F417" i="10" a="1"/>
  <c r="F247" i="10" a="1"/>
  <c r="F447" i="10" a="1"/>
  <c r="F257" i="10" a="1"/>
  <c r="D272" i="10" a="1"/>
  <c r="F42" i="10" a="1"/>
  <c r="D317" i="10" a="1"/>
  <c r="F317" i="10" a="1"/>
  <c r="D267" i="10" a="1"/>
  <c r="D427" i="10" a="1"/>
  <c r="D302" i="10" a="1"/>
  <c r="D412" i="10" a="1"/>
  <c r="D332" i="10" a="1"/>
  <c r="D47" i="10" a="1"/>
  <c r="D477" i="10" a="1"/>
  <c r="D57" i="10" a="1"/>
  <c r="D437" i="10" a="1"/>
  <c r="D177" i="10" a="1"/>
  <c r="F2" i="10" a="1"/>
  <c r="D42" i="10" a="1"/>
  <c r="D322" i="10" a="1"/>
  <c r="D117" i="10" a="1"/>
  <c r="F252" i="10" a="1"/>
  <c r="D147" i="10" a="1"/>
  <c r="F372" i="10" a="1"/>
  <c r="F472" i="10" a="1"/>
  <c r="F92" i="10" a="1"/>
  <c r="D312" i="10" a="1"/>
  <c r="F122" i="10" a="1"/>
  <c r="F117" i="10" a="1"/>
  <c r="D292" i="10" a="1"/>
  <c r="D107" i="10" a="1"/>
  <c r="D297" i="10" a="1"/>
  <c r="F432" i="10" a="1"/>
  <c r="D342" i="10" a="1"/>
  <c r="D397" i="10" a="1"/>
  <c r="F7" i="10" a="1"/>
  <c r="D377" i="10" a="1"/>
  <c r="F177" i="10" a="1"/>
  <c r="F487" i="10" a="1"/>
  <c r="F167" i="10" a="1"/>
  <c r="D457" i="10" a="1"/>
  <c r="F477" i="10" a="1"/>
  <c r="F332" i="10" a="1"/>
  <c r="F427" i="10" a="1"/>
  <c r="F497" i="10" a="1"/>
  <c r="D157" i="10" a="1"/>
  <c r="F142" i="10" a="1"/>
  <c r="D262" i="10" a="1"/>
  <c r="D492" i="10" a="1"/>
  <c r="D447" i="10" a="1"/>
  <c r="F442" i="10" a="1"/>
  <c r="F102" i="10" a="1"/>
  <c r="F172" i="10" a="1"/>
  <c r="D172" i="10" a="1"/>
  <c r="F47" i="10" a="1"/>
  <c r="F207" i="10" a="1"/>
  <c r="D467" i="10" a="1"/>
  <c r="D32" i="10" a="1"/>
  <c r="D132" i="10" a="1"/>
  <c r="D62" i="10" a="1"/>
  <c r="D252" i="10" a="1"/>
  <c r="F222" i="10" a="1"/>
  <c r="F127" i="10" a="1"/>
  <c r="F107" i="10" a="1"/>
  <c r="F157" i="10" a="1"/>
  <c r="D352" i="10" a="1"/>
  <c r="F352" i="10" a="1"/>
  <c r="D202" i="10" a="1"/>
  <c r="D212" i="10" a="1"/>
  <c r="D327" i="10" a="1"/>
  <c r="D242" i="10" a="1"/>
  <c r="F362" i="10" a="1"/>
  <c r="F242" i="10" a="1"/>
  <c r="F452" i="10" a="1"/>
  <c r="D22" i="10" a="1"/>
  <c r="F322" i="10" a="1"/>
  <c r="F217" i="10" a="1"/>
  <c r="F272" i="10" a="1"/>
  <c r="D87" i="10" a="1"/>
  <c r="F302" i="10" a="1"/>
  <c r="F492" i="10" a="1"/>
  <c r="D422" i="10" a="1"/>
  <c r="F147" i="10" a="1"/>
  <c r="F407" i="10" a="1"/>
  <c r="D277" i="10" a="1"/>
  <c r="D417" i="10" a="1"/>
  <c r="F382" i="10" a="1"/>
  <c r="D442" i="10" a="1"/>
  <c r="D97" i="10" a="1"/>
  <c r="D142" i="10" a="1"/>
  <c r="D167" i="10" a="1"/>
  <c r="D102" i="10" a="1"/>
  <c r="F327" i="10" a="1"/>
  <c r="F277" i="10" a="1"/>
  <c r="D472" i="10" a="1"/>
  <c r="D72" i="10" a="1"/>
  <c r="F402" i="10" a="1"/>
  <c r="F57" i="10" a="1"/>
  <c r="F337" i="10" a="1"/>
  <c r="F67" i="10" a="1"/>
  <c r="F282" i="10" a="1"/>
  <c r="F437" i="10" a="1"/>
  <c r="D187" i="10" a="1"/>
  <c r="D497" i="10" a="1"/>
  <c r="F32" i="10" a="1"/>
  <c r="F397" i="10" a="1"/>
  <c r="D337" i="10" a="1"/>
  <c r="D17" i="10" a="1"/>
  <c r="D207" i="10" a="1"/>
  <c r="F342" i="10" a="1"/>
  <c r="D237" i="10" a="1"/>
  <c r="F462" i="10" a="1"/>
  <c r="F97" i="10" a="1"/>
  <c r="F182" i="10" a="1"/>
  <c r="F202" i="10" a="1"/>
  <c r="F212" i="10" a="1"/>
  <c r="F297" i="10" a="1"/>
  <c r="D52" i="10" a="1"/>
  <c r="D82" i="10" a="1"/>
  <c r="D452" i="10" a="1"/>
  <c r="F137" i="10" a="1"/>
  <c r="D347" i="10" a="1"/>
  <c r="D282" i="10" a="1"/>
  <c r="F482" i="10" a="1"/>
  <c r="F412" i="10" a="1"/>
  <c r="F292" i="10" a="1"/>
  <c r="D392" i="10" a="1"/>
  <c r="F307" i="10" a="1"/>
  <c r="F467" i="10" a="1"/>
  <c r="F12" i="10" a="1"/>
  <c r="D387" i="10" a="1"/>
  <c r="F392" i="10" a="1"/>
  <c r="D27" i="10" a="1"/>
  <c r="D372" i="10" a="1"/>
  <c r="F87" i="10" a="1"/>
  <c r="F422" i="10" a="1"/>
  <c r="D227" i="10" a="1"/>
  <c r="F77" i="10" a="1"/>
  <c r="D67" i="10" a="1"/>
  <c r="D462" i="10" a="1"/>
  <c r="F287" i="10" a="1"/>
  <c r="D482" i="10" a="1"/>
  <c r="D37" i="10" a="1"/>
  <c r="X24" i="5" l="1"/>
  <c r="P24" i="5"/>
  <c r="Y21" i="5"/>
  <c r="Q21" i="5"/>
  <c r="AC7" i="5"/>
  <c r="U7" i="5"/>
  <c r="X7" i="5"/>
  <c r="P7" i="5"/>
  <c r="X13" i="5"/>
  <c r="P13" i="5"/>
  <c r="X19" i="5"/>
  <c r="P19" i="5"/>
  <c r="X25" i="5"/>
  <c r="P25" i="5"/>
  <c r="X4" i="5"/>
  <c r="P4" i="5"/>
  <c r="T22" i="5"/>
  <c r="AB22" i="5"/>
  <c r="T13" i="5"/>
  <c r="AB13" i="5"/>
  <c r="AB8" i="5"/>
  <c r="T8" i="5"/>
  <c r="Q4" i="5"/>
  <c r="Y4" i="5"/>
  <c r="X26" i="5"/>
  <c r="P26" i="5"/>
  <c r="Y24" i="5"/>
  <c r="Q24" i="5"/>
  <c r="X3" i="5"/>
  <c r="P3" i="5"/>
  <c r="X21" i="5"/>
  <c r="P21" i="5"/>
  <c r="T25" i="5"/>
  <c r="AB25" i="5"/>
  <c r="T16" i="5"/>
  <c r="AB16" i="5"/>
  <c r="Z5" i="5"/>
  <c r="R5" i="5"/>
  <c r="X20" i="5"/>
  <c r="P20" i="5"/>
  <c r="X16" i="5"/>
  <c r="P16" i="5"/>
  <c r="Y18" i="5"/>
  <c r="Q18" i="5"/>
  <c r="Z7" i="5"/>
  <c r="R7" i="5"/>
  <c r="X8" i="5"/>
  <c r="P8" i="5"/>
  <c r="X10" i="5"/>
  <c r="P10" i="5"/>
  <c r="E27" i="5"/>
  <c r="E35" i="5" s="1"/>
  <c r="E43" i="5" s="1"/>
  <c r="E51" i="5" s="1"/>
  <c r="E59" i="5" s="1"/>
  <c r="E67" i="5" s="1"/>
  <c r="E75" i="5" s="1"/>
  <c r="E83" i="5" s="1"/>
  <c r="E91" i="5" s="1"/>
  <c r="E99" i="5" s="1"/>
  <c r="E107" i="5" s="1"/>
  <c r="E115" i="5" s="1"/>
  <c r="E123" i="5" s="1"/>
  <c r="E131" i="5" s="1"/>
  <c r="E139" i="5" s="1"/>
  <c r="E147" i="5" s="1"/>
  <c r="E155" i="5" s="1"/>
  <c r="E163" i="5" s="1"/>
  <c r="E171" i="5" s="1"/>
  <c r="E179" i="5" s="1"/>
  <c r="E187" i="5" s="1"/>
  <c r="E195" i="5" s="1"/>
  <c r="E203" i="5" s="1"/>
  <c r="E211" i="5" s="1"/>
  <c r="E219" i="5" s="1"/>
  <c r="E227" i="5" s="1"/>
  <c r="E235" i="5" s="1"/>
  <c r="E243" i="5" s="1"/>
  <c r="E251" i="5" s="1"/>
  <c r="E259" i="5" s="1"/>
  <c r="E267" i="5" s="1"/>
  <c r="E275" i="5" s="1"/>
  <c r="E283" i="5" s="1"/>
  <c r="E291" i="5" s="1"/>
  <c r="E299" i="5" s="1"/>
  <c r="E307" i="5" s="1"/>
  <c r="E315" i="5" s="1"/>
  <c r="E323" i="5" s="1"/>
  <c r="E331" i="5" s="1"/>
  <c r="E339" i="5" s="1"/>
  <c r="E347" i="5" s="1"/>
  <c r="E355" i="5" s="1"/>
  <c r="E363" i="5" s="1"/>
  <c r="E371" i="5" s="1"/>
  <c r="E379" i="5" s="1"/>
  <c r="E387" i="5" s="1"/>
  <c r="E395" i="5" s="1"/>
  <c r="E403" i="5" s="1"/>
  <c r="E411" i="5" s="1"/>
  <c r="E419" i="5" s="1"/>
  <c r="E427" i="5" s="1"/>
  <c r="E435" i="5" s="1"/>
  <c r="E443" i="5" s="1"/>
  <c r="E451" i="5" s="1"/>
  <c r="E459" i="5" s="1"/>
  <c r="E467" i="5" s="1"/>
  <c r="E475" i="5" s="1"/>
  <c r="E483" i="5" s="1"/>
  <c r="E491" i="5" s="1"/>
  <c r="E499" i="5" s="1"/>
  <c r="E507" i="5" s="1"/>
  <c r="E515" i="5" s="1"/>
  <c r="E523" i="5" s="1"/>
  <c r="E531" i="5" s="1"/>
  <c r="E539" i="5" s="1"/>
  <c r="E547" i="5" s="1"/>
  <c r="E555" i="5" s="1"/>
  <c r="E563" i="5" s="1"/>
  <c r="E571" i="5" s="1"/>
  <c r="E579" i="5" s="1"/>
  <c r="E587" i="5" s="1"/>
  <c r="E595" i="5" s="1"/>
  <c r="E603" i="5" s="1"/>
  <c r="E611" i="5" s="1"/>
  <c r="E619" i="5" s="1"/>
  <c r="E627" i="5" s="1"/>
  <c r="E635" i="5" s="1"/>
  <c r="E643" i="5" s="1"/>
  <c r="E651" i="5" s="1"/>
  <c r="E659" i="5" s="1"/>
  <c r="E667" i="5" s="1"/>
  <c r="E675" i="5" s="1"/>
  <c r="E683" i="5" s="1"/>
  <c r="E691" i="5" s="1"/>
  <c r="E699" i="5" s="1"/>
  <c r="E707" i="5" s="1"/>
  <c r="E715" i="5" s="1"/>
  <c r="E723" i="5" s="1"/>
  <c r="E731" i="5" s="1"/>
  <c r="E739" i="5" s="1"/>
  <c r="E747" i="5" s="1"/>
  <c r="E755" i="5" s="1"/>
  <c r="E763" i="5" s="1"/>
  <c r="E771" i="5" s="1"/>
  <c r="E779" i="5" s="1"/>
  <c r="E787" i="5" s="1"/>
  <c r="E795" i="5" s="1"/>
  <c r="P11" i="5"/>
  <c r="X11" i="5"/>
  <c r="T19" i="5"/>
  <c r="AB19" i="5"/>
  <c r="X12" i="5"/>
  <c r="P12" i="5"/>
  <c r="X14" i="5"/>
  <c r="P14" i="5"/>
  <c r="S22" i="5"/>
  <c r="AA22" i="5"/>
  <c r="Y20" i="5"/>
  <c r="Q20" i="5"/>
  <c r="S16" i="5"/>
  <c r="AA16" i="5"/>
  <c r="Y14" i="5"/>
  <c r="Q14" i="5"/>
  <c r="Z9" i="5"/>
  <c r="R9" i="5"/>
  <c r="AD3" i="5"/>
  <c r="Z25" i="5"/>
  <c r="R25" i="5"/>
  <c r="Z22" i="5"/>
  <c r="R22" i="5"/>
  <c r="Z19" i="5"/>
  <c r="R19" i="5"/>
  <c r="H2" i="5" a="1"/>
  <c r="H2" i="5" s="1"/>
  <c r="S2" i="5" s="1"/>
  <c r="AB26" i="5"/>
  <c r="T26" i="5"/>
  <c r="Y25" i="5"/>
  <c r="Q25" i="5"/>
  <c r="V22" i="5"/>
  <c r="AD22" i="5"/>
  <c r="AD19" i="5"/>
  <c r="V19" i="5"/>
  <c r="Y19" i="5"/>
  <c r="Q19" i="5"/>
  <c r="T17" i="5"/>
  <c r="AB17" i="5"/>
  <c r="Z12" i="5"/>
  <c r="R12" i="5"/>
  <c r="AD9" i="5"/>
  <c r="V9" i="5"/>
  <c r="Z8" i="5"/>
  <c r="R8" i="5"/>
  <c r="T5" i="5"/>
  <c r="AB5" i="5"/>
  <c r="Z4" i="5"/>
  <c r="R4" i="5"/>
  <c r="K29" i="5"/>
  <c r="K31" i="5"/>
  <c r="K32" i="5"/>
  <c r="K33" i="5"/>
  <c r="K34" i="5"/>
  <c r="K35" i="5"/>
  <c r="K36" i="5"/>
  <c r="K37" i="5"/>
  <c r="K38" i="5"/>
  <c r="K39" i="5"/>
  <c r="K40" i="5"/>
  <c r="K41" i="5"/>
  <c r="K28" i="5"/>
  <c r="K30" i="5"/>
  <c r="AA2" i="5"/>
  <c r="H15" i="5" a="1"/>
  <c r="H15" i="5" s="1"/>
  <c r="AD15" i="5" s="1"/>
  <c r="H6" i="5" a="1"/>
  <c r="H6" i="5" s="1"/>
  <c r="R6" i="5" s="1"/>
  <c r="Z26" i="5"/>
  <c r="R26" i="5"/>
  <c r="U24" i="5"/>
  <c r="AC24" i="5"/>
  <c r="Z23" i="5"/>
  <c r="R23" i="5"/>
  <c r="AC21" i="5"/>
  <c r="U21" i="5"/>
  <c r="Z20" i="5"/>
  <c r="R20" i="5"/>
  <c r="U18" i="5"/>
  <c r="AC18" i="5"/>
  <c r="Z17" i="5"/>
  <c r="R17" i="5"/>
  <c r="Z14" i="5"/>
  <c r="R14" i="5"/>
  <c r="U12" i="5"/>
  <c r="AC12" i="5"/>
  <c r="V11" i="5"/>
  <c r="Y11" i="5"/>
  <c r="Q11" i="5"/>
  <c r="Z10" i="5"/>
  <c r="R10" i="5"/>
  <c r="AA9" i="5"/>
  <c r="S9" i="5"/>
  <c r="V5" i="5"/>
  <c r="AD5" i="5"/>
  <c r="T4" i="5"/>
  <c r="AB4" i="5"/>
  <c r="AA3" i="5"/>
  <c r="S3" i="5"/>
  <c r="T12" i="5"/>
  <c r="AB12" i="5"/>
  <c r="S25" i="5"/>
  <c r="AA25" i="5"/>
  <c r="S19" i="5"/>
  <c r="AA19" i="5"/>
  <c r="AD14" i="5"/>
  <c r="V14" i="5"/>
  <c r="V10" i="5"/>
  <c r="AD10" i="5"/>
  <c r="Q10" i="5"/>
  <c r="Y10" i="5"/>
  <c r="U5" i="5"/>
  <c r="AC5" i="5"/>
  <c r="Z13" i="5"/>
  <c r="R13" i="5"/>
  <c r="T11" i="5"/>
  <c r="AB11" i="5"/>
  <c r="AA6" i="5"/>
  <c r="AA21" i="5"/>
  <c r="S21" i="5"/>
  <c r="AB20" i="5"/>
  <c r="T20" i="5"/>
  <c r="Y13" i="5"/>
  <c r="Q13" i="5"/>
  <c r="P23" i="5"/>
  <c r="X23" i="5"/>
  <c r="X18" i="5"/>
  <c r="P18" i="5"/>
  <c r="X9" i="5"/>
  <c r="P9" i="5"/>
  <c r="V23" i="5"/>
  <c r="AD23" i="5"/>
  <c r="Y23" i="5"/>
  <c r="Q23" i="5"/>
  <c r="AB21" i="5"/>
  <c r="T21" i="5"/>
  <c r="V17" i="5"/>
  <c r="AD17" i="5"/>
  <c r="Y17" i="5"/>
  <c r="Q17" i="5"/>
  <c r="U11" i="5"/>
  <c r="AC11" i="5"/>
  <c r="Y7" i="5"/>
  <c r="Q7" i="5"/>
  <c r="Z3" i="5"/>
  <c r="R3" i="5"/>
  <c r="P5" i="5"/>
  <c r="X5" i="5"/>
  <c r="AC20" i="5"/>
  <c r="U20" i="5"/>
  <c r="U17" i="5"/>
  <c r="AC17" i="5"/>
  <c r="AC14" i="5"/>
  <c r="U14" i="5"/>
  <c r="U10" i="5"/>
  <c r="AC10" i="5"/>
  <c r="Y9" i="5"/>
  <c r="Q9" i="5"/>
  <c r="Y5" i="5"/>
  <c r="Q5" i="5"/>
  <c r="P17" i="5"/>
  <c r="X17" i="5"/>
  <c r="AD25" i="5"/>
  <c r="V25" i="5"/>
  <c r="S24" i="5"/>
  <c r="AA24" i="5"/>
  <c r="T23" i="5"/>
  <c r="AB23" i="5"/>
  <c r="Q22" i="5"/>
  <c r="Y22" i="5"/>
  <c r="S18" i="5"/>
  <c r="AA18" i="5"/>
  <c r="V16" i="5"/>
  <c r="AD16" i="5"/>
  <c r="Q16" i="5"/>
  <c r="Y16" i="5"/>
  <c r="AB14" i="5"/>
  <c r="T14" i="5"/>
  <c r="T10" i="5"/>
  <c r="AB10" i="5"/>
  <c r="AD6" i="5"/>
  <c r="V4" i="5"/>
  <c r="AD4" i="5"/>
  <c r="AC25" i="5"/>
  <c r="U25" i="5"/>
  <c r="Z24" i="5"/>
  <c r="R24" i="5"/>
  <c r="U22" i="5"/>
  <c r="AC22" i="5"/>
  <c r="Z21" i="5"/>
  <c r="R21" i="5"/>
  <c r="AC19" i="5"/>
  <c r="U19" i="5"/>
  <c r="Z18" i="5"/>
  <c r="R18" i="5"/>
  <c r="U16" i="5"/>
  <c r="AC16" i="5"/>
  <c r="AC13" i="5"/>
  <c r="U13" i="5"/>
  <c r="Y12" i="5"/>
  <c r="Q12" i="5"/>
  <c r="S11" i="5"/>
  <c r="AA11" i="5"/>
  <c r="AC9" i="5"/>
  <c r="U9" i="5"/>
  <c r="AD8" i="5"/>
  <c r="Y8" i="5"/>
  <c r="Q8" i="5"/>
  <c r="S7" i="5"/>
  <c r="AA7" i="5"/>
  <c r="U6" i="5"/>
  <c r="Q6" i="5"/>
  <c r="U4" i="5"/>
  <c r="AC4" i="5"/>
  <c r="AB3" i="5"/>
  <c r="T3" i="5"/>
  <c r="N29" i="5"/>
  <c r="N31" i="5"/>
  <c r="N32" i="5"/>
  <c r="N33" i="5"/>
  <c r="N34" i="5"/>
  <c r="N35" i="5"/>
  <c r="N36" i="5"/>
  <c r="N37" i="5"/>
  <c r="N38" i="5"/>
  <c r="N39" i="5"/>
  <c r="N40" i="5"/>
  <c r="N41" i="5"/>
  <c r="N28" i="5"/>
  <c r="N30" i="5"/>
  <c r="J31" i="5"/>
  <c r="J32" i="5"/>
  <c r="J33" i="5"/>
  <c r="J34" i="5"/>
  <c r="J35" i="5"/>
  <c r="J36" i="5"/>
  <c r="J37" i="5"/>
  <c r="J38" i="5"/>
  <c r="J39" i="5"/>
  <c r="J40" i="5"/>
  <c r="J41" i="5"/>
  <c r="J28" i="5"/>
  <c r="J30" i="5"/>
  <c r="Z2" i="5"/>
  <c r="J29" i="5"/>
  <c r="AD26" i="5"/>
  <c r="V26" i="5"/>
  <c r="Y26" i="5"/>
  <c r="Q26" i="5"/>
  <c r="T24" i="5"/>
  <c r="AB24" i="5"/>
  <c r="AD20" i="5"/>
  <c r="V20" i="5"/>
  <c r="T18" i="5"/>
  <c r="AB18" i="5"/>
  <c r="S13" i="5"/>
  <c r="AA13" i="5"/>
  <c r="AB2" i="5"/>
  <c r="T2" i="5"/>
  <c r="L29" i="5"/>
  <c r="L31" i="5"/>
  <c r="L32" i="5"/>
  <c r="L33" i="5"/>
  <c r="L34" i="5"/>
  <c r="L35" i="5"/>
  <c r="L36" i="5"/>
  <c r="L37" i="5"/>
  <c r="L38" i="5"/>
  <c r="L39" i="5"/>
  <c r="L40" i="5"/>
  <c r="L41" i="5"/>
  <c r="L28" i="5"/>
  <c r="L30" i="5"/>
  <c r="X22" i="5"/>
  <c r="P22" i="5"/>
  <c r="AC26" i="5"/>
  <c r="U26" i="5"/>
  <c r="U23" i="5"/>
  <c r="AC23" i="5"/>
  <c r="Z16" i="5"/>
  <c r="R16" i="5"/>
  <c r="S12" i="5"/>
  <c r="AA12" i="5"/>
  <c r="S8" i="5"/>
  <c r="AA8" i="5"/>
  <c r="T7" i="5"/>
  <c r="AB7" i="5"/>
  <c r="S4" i="5"/>
  <c r="AA4" i="5"/>
  <c r="AC3" i="5"/>
  <c r="U3" i="5"/>
  <c r="Y3" i="5"/>
  <c r="Q3" i="5"/>
  <c r="AD13" i="5"/>
  <c r="V13" i="5"/>
  <c r="S26" i="5"/>
  <c r="AA26" i="5"/>
  <c r="AD24" i="5"/>
  <c r="V24" i="5"/>
  <c r="S23" i="5"/>
  <c r="AA23" i="5"/>
  <c r="AD21" i="5"/>
  <c r="V21" i="5"/>
  <c r="S20" i="5"/>
  <c r="AA20" i="5"/>
  <c r="AD18" i="5"/>
  <c r="V18" i="5"/>
  <c r="S17" i="5"/>
  <c r="AA17" i="5"/>
  <c r="S14" i="5"/>
  <c r="AA14" i="5"/>
  <c r="AD12" i="5"/>
  <c r="V12" i="5"/>
  <c r="Z11" i="5"/>
  <c r="R11" i="5"/>
  <c r="S10" i="5"/>
  <c r="AB9" i="5"/>
  <c r="T9" i="5"/>
  <c r="AC8" i="5"/>
  <c r="U8" i="5"/>
  <c r="AD7" i="5"/>
  <c r="V7" i="5"/>
  <c r="S5" i="5"/>
  <c r="AA5" i="5"/>
  <c r="AC2" i="5"/>
  <c r="U2" i="5"/>
  <c r="M29" i="5"/>
  <c r="M31" i="5"/>
  <c r="M32" i="5"/>
  <c r="M33" i="5"/>
  <c r="M34" i="5"/>
  <c r="M35" i="5"/>
  <c r="M36" i="5"/>
  <c r="M37" i="5"/>
  <c r="M38" i="5"/>
  <c r="M39" i="5"/>
  <c r="M40" i="5"/>
  <c r="M41" i="5"/>
  <c r="M28" i="5"/>
  <c r="M30" i="5"/>
  <c r="I30" i="5"/>
  <c r="Y2" i="5"/>
  <c r="Q2" i="5"/>
  <c r="I29" i="5"/>
  <c r="I31" i="5"/>
  <c r="I32" i="5"/>
  <c r="I33" i="5"/>
  <c r="I34" i="5"/>
  <c r="I35" i="5"/>
  <c r="I36" i="5"/>
  <c r="I37" i="5"/>
  <c r="I38" i="5"/>
  <c r="I39" i="5"/>
  <c r="I40" i="5"/>
  <c r="I41" i="5"/>
  <c r="I28" i="5"/>
  <c r="AD11" i="5"/>
  <c r="V8" i="5"/>
  <c r="V6" i="5"/>
  <c r="V3" i="5"/>
  <c r="AA10" i="5"/>
  <c r="F457" i="10"/>
  <c r="F427" i="10"/>
  <c r="F382" i="10"/>
  <c r="F352" i="10"/>
  <c r="F322" i="10"/>
  <c r="F292" i="10"/>
  <c r="F112" i="10"/>
  <c r="F482" i="10"/>
  <c r="F492" i="10"/>
  <c r="F477" i="10"/>
  <c r="F462" i="10"/>
  <c r="F447" i="10"/>
  <c r="F432" i="10"/>
  <c r="F417" i="10"/>
  <c r="F402" i="10"/>
  <c r="F387" i="10"/>
  <c r="F372" i="10"/>
  <c r="F357" i="10"/>
  <c r="F342" i="10"/>
  <c r="F327" i="10"/>
  <c r="F312" i="10"/>
  <c r="F297" i="10"/>
  <c r="F282" i="10"/>
  <c r="F267" i="10"/>
  <c r="F252" i="10"/>
  <c r="F237" i="10"/>
  <c r="F222" i="10"/>
  <c r="F207" i="10"/>
  <c r="F192" i="10"/>
  <c r="F177" i="10"/>
  <c r="F162" i="10"/>
  <c r="F147" i="10"/>
  <c r="F132" i="10"/>
  <c r="F117" i="10"/>
  <c r="F102" i="10"/>
  <c r="F87" i="10"/>
  <c r="F72" i="10"/>
  <c r="F57" i="10"/>
  <c r="F42" i="10"/>
  <c r="F27" i="10"/>
  <c r="F487" i="10"/>
  <c r="F442" i="10"/>
  <c r="F412" i="10"/>
  <c r="F367" i="10"/>
  <c r="F337" i="10"/>
  <c r="F307" i="10"/>
  <c r="F277" i="10"/>
  <c r="F262" i="10"/>
  <c r="F247" i="10"/>
  <c r="F232" i="10"/>
  <c r="F217" i="10"/>
  <c r="F202" i="10"/>
  <c r="F187" i="10"/>
  <c r="F157" i="10"/>
  <c r="F142" i="10"/>
  <c r="F127" i="10"/>
  <c r="F97" i="10"/>
  <c r="F82" i="10"/>
  <c r="F67" i="10"/>
  <c r="F52" i="10"/>
  <c r="F37" i="10"/>
  <c r="F22" i="10"/>
  <c r="F472" i="10"/>
  <c r="F397" i="10"/>
  <c r="F172" i="10"/>
  <c r="F497" i="10"/>
  <c r="F467" i="10"/>
  <c r="F452" i="10"/>
  <c r="F437" i="10"/>
  <c r="F422" i="10"/>
  <c r="F407" i="10"/>
  <c r="F392" i="10"/>
  <c r="F377" i="10"/>
  <c r="F362" i="10"/>
  <c r="F347" i="10"/>
  <c r="F332" i="10"/>
  <c r="F317" i="10"/>
  <c r="F302" i="10"/>
  <c r="F287" i="10"/>
  <c r="F272" i="10"/>
  <c r="F257" i="10"/>
  <c r="F242" i="10"/>
  <c r="F227" i="10"/>
  <c r="F212" i="10"/>
  <c r="F197" i="10"/>
  <c r="F182" i="10"/>
  <c r="F167" i="10"/>
  <c r="F152" i="10"/>
  <c r="F137" i="10"/>
  <c r="F122" i="10"/>
  <c r="F107" i="10"/>
  <c r="F92" i="10"/>
  <c r="F77" i="10"/>
  <c r="F62" i="10"/>
  <c r="F47" i="10"/>
  <c r="F32" i="10"/>
  <c r="F17" i="10"/>
  <c r="F12" i="10"/>
  <c r="F7" i="10"/>
  <c r="F2" i="10"/>
  <c r="D457" i="10"/>
  <c r="D397" i="10"/>
  <c r="D352" i="10"/>
  <c r="D292" i="10"/>
  <c r="D67" i="10"/>
  <c r="D312" i="10"/>
  <c r="D472" i="10"/>
  <c r="D427" i="10"/>
  <c r="D382" i="10"/>
  <c r="D337" i="10"/>
  <c r="D307" i="10"/>
  <c r="D262" i="10"/>
  <c r="D232" i="10"/>
  <c r="D202" i="10"/>
  <c r="D187" i="10"/>
  <c r="D172" i="10"/>
  <c r="D157" i="10"/>
  <c r="D142" i="10"/>
  <c r="D127" i="10"/>
  <c r="D112" i="10"/>
  <c r="D97" i="10"/>
  <c r="D82" i="10"/>
  <c r="D22" i="10"/>
  <c r="D497" i="10"/>
  <c r="D482" i="10"/>
  <c r="D467" i="10"/>
  <c r="D452" i="10"/>
  <c r="D437" i="10"/>
  <c r="D422" i="10"/>
  <c r="D407" i="10"/>
  <c r="D392" i="10"/>
  <c r="D377" i="10"/>
  <c r="D362" i="10"/>
  <c r="D347" i="10"/>
  <c r="D332" i="10"/>
  <c r="D317" i="10"/>
  <c r="D302" i="10"/>
  <c r="D287" i="10"/>
  <c r="D272" i="10"/>
  <c r="D257" i="10"/>
  <c r="D242" i="10"/>
  <c r="D227" i="10"/>
  <c r="D212" i="10"/>
  <c r="D197" i="10"/>
  <c r="D182" i="10"/>
  <c r="D167" i="10"/>
  <c r="D152" i="10"/>
  <c r="D137" i="10"/>
  <c r="D122" i="10"/>
  <c r="D107" i="10"/>
  <c r="D92" i="10"/>
  <c r="D77" i="10"/>
  <c r="D62" i="10"/>
  <c r="D47" i="10"/>
  <c r="D32" i="10"/>
  <c r="D17" i="10"/>
  <c r="D52" i="10"/>
  <c r="D487" i="10"/>
  <c r="D442" i="10"/>
  <c r="D412" i="10"/>
  <c r="D367" i="10"/>
  <c r="D322" i="10"/>
  <c r="D277" i="10"/>
  <c r="D247" i="10"/>
  <c r="D217" i="10"/>
  <c r="D37" i="10"/>
  <c r="D492" i="10"/>
  <c r="D477" i="10"/>
  <c r="D462" i="10"/>
  <c r="D447" i="10"/>
  <c r="D432" i="10"/>
  <c r="D417" i="10"/>
  <c r="D402" i="10"/>
  <c r="D387" i="10"/>
  <c r="D372" i="10"/>
  <c r="D357" i="10"/>
  <c r="D342" i="10"/>
  <c r="D327" i="10"/>
  <c r="D297" i="10"/>
  <c r="D282" i="10"/>
  <c r="D267" i="10"/>
  <c r="D252" i="10"/>
  <c r="D237" i="10"/>
  <c r="D222" i="10"/>
  <c r="D207" i="10"/>
  <c r="D192" i="10"/>
  <c r="D177" i="10"/>
  <c r="D162" i="10"/>
  <c r="D147" i="10"/>
  <c r="D132" i="10"/>
  <c r="D117" i="10"/>
  <c r="D102" i="10"/>
  <c r="D87" i="10"/>
  <c r="D72" i="10"/>
  <c r="D57" i="10"/>
  <c r="D42" i="10"/>
  <c r="D27" i="10"/>
  <c r="D12" i="10"/>
  <c r="D7" i="10"/>
  <c r="D2" i="10"/>
  <c r="E2" i="10" s="1"/>
  <c r="Q66" i="3"/>
  <c r="X66" i="3"/>
  <c r="V83" i="3"/>
  <c r="Q64" i="3"/>
  <c r="X64" i="3"/>
  <c r="V66" i="3"/>
  <c r="V74" i="3"/>
  <c r="X81" i="3"/>
  <c r="Z76" i="3"/>
  <c r="Y74" i="3"/>
  <c r="X73" i="3"/>
  <c r="Z69" i="3"/>
  <c r="Y68" i="3"/>
  <c r="X67" i="3"/>
  <c r="X65" i="3"/>
  <c r="X63" i="3"/>
  <c r="X62" i="3"/>
  <c r="W61" i="3"/>
  <c r="W60" i="3"/>
  <c r="O58" i="3"/>
  <c r="Z56" i="3"/>
  <c r="R55" i="3"/>
  <c r="Y55" i="3"/>
  <c r="X54" i="3"/>
  <c r="Z50" i="3"/>
  <c r="Y49" i="3"/>
  <c r="Y48" i="3"/>
  <c r="Q47" i="3"/>
  <c r="X47" i="3"/>
  <c r="P46" i="3"/>
  <c r="W46" i="3"/>
  <c r="O45" i="3"/>
  <c r="S43" i="3"/>
  <c r="Z43" i="3"/>
  <c r="R42" i="3"/>
  <c r="Y42" i="3"/>
  <c r="R41" i="3"/>
  <c r="Y41" i="3"/>
  <c r="Q40" i="3"/>
  <c r="X40" i="3"/>
  <c r="P39" i="3"/>
  <c r="W39" i="3"/>
  <c r="O38" i="3"/>
  <c r="S97" i="3"/>
  <c r="R96" i="3"/>
  <c r="Z85" i="3"/>
  <c r="Y84" i="3"/>
  <c r="Y83" i="3"/>
  <c r="X82" i="3"/>
  <c r="W81" i="3"/>
  <c r="O80" i="3"/>
  <c r="S78" i="3"/>
  <c r="Z78" i="3"/>
  <c r="S77" i="3"/>
  <c r="Z77" i="3"/>
  <c r="R76" i="3"/>
  <c r="Y76" i="3"/>
  <c r="Q75" i="3"/>
  <c r="X75" i="3"/>
  <c r="Q74" i="3"/>
  <c r="X74" i="3"/>
  <c r="P73" i="3"/>
  <c r="W73" i="3"/>
  <c r="Z70" i="3"/>
  <c r="R69" i="3"/>
  <c r="Y69" i="3"/>
  <c r="X68" i="3"/>
  <c r="W67" i="3"/>
  <c r="W66" i="3"/>
  <c r="W65" i="3"/>
  <c r="W64" i="3"/>
  <c r="W63" i="3"/>
  <c r="W62" i="3"/>
  <c r="Z57" i="3"/>
  <c r="Y56" i="3"/>
  <c r="X55" i="3"/>
  <c r="W54" i="3"/>
  <c r="Z51" i="3"/>
  <c r="Y50" i="3"/>
  <c r="Q49" i="3"/>
  <c r="X49" i="3"/>
  <c r="Q48" i="3"/>
  <c r="X48" i="3"/>
  <c r="W47" i="3"/>
  <c r="Z44" i="3"/>
  <c r="Y43" i="3"/>
  <c r="X41" i="3"/>
  <c r="W40" i="3"/>
  <c r="Z37" i="3"/>
  <c r="Y36" i="3"/>
  <c r="X35" i="3"/>
  <c r="W34" i="3"/>
  <c r="Z31" i="3"/>
  <c r="Z30" i="3"/>
  <c r="R29" i="3"/>
  <c r="Y29" i="3"/>
  <c r="X28" i="3"/>
  <c r="W27" i="3"/>
  <c r="Z24" i="3"/>
  <c r="Y23" i="3"/>
  <c r="X22" i="3"/>
  <c r="W21" i="3"/>
  <c r="S18" i="3"/>
  <c r="Z18" i="3"/>
  <c r="R17" i="3"/>
  <c r="Y17" i="3"/>
  <c r="Q16" i="3"/>
  <c r="X16" i="3"/>
  <c r="P15" i="3"/>
  <c r="W15" i="3"/>
  <c r="O14" i="3"/>
  <c r="S12" i="3"/>
  <c r="Z12" i="3"/>
  <c r="Y11" i="3"/>
  <c r="X10" i="3"/>
  <c r="W9" i="3"/>
  <c r="Z6" i="3"/>
  <c r="Y5" i="3"/>
  <c r="X4" i="3"/>
  <c r="W3" i="3"/>
  <c r="AA85" i="3"/>
  <c r="AA79" i="3"/>
  <c r="AA73" i="3"/>
  <c r="AA67" i="3"/>
  <c r="AA61" i="3"/>
  <c r="AA55" i="3"/>
  <c r="AA49" i="3"/>
  <c r="AA43" i="3"/>
  <c r="AA37" i="3"/>
  <c r="AA31" i="3"/>
  <c r="AA25" i="3"/>
  <c r="AA19" i="3"/>
  <c r="AA13" i="3"/>
  <c r="AA7" i="3"/>
  <c r="L104" i="3"/>
  <c r="Z98" i="3"/>
  <c r="Z97" i="3"/>
  <c r="Z86" i="3"/>
  <c r="P82" i="3"/>
  <c r="W82" i="3"/>
  <c r="Q50" i="3"/>
  <c r="X50" i="3"/>
  <c r="R37" i="3"/>
  <c r="Y37" i="3"/>
  <c r="Q23" i="3"/>
  <c r="X23" i="3"/>
  <c r="S19" i="3"/>
  <c r="Z19" i="3"/>
  <c r="AA72" i="3"/>
  <c r="AA54" i="3"/>
  <c r="AA36" i="3"/>
  <c r="AA18" i="3"/>
  <c r="AA6" i="3"/>
  <c r="Y100" i="3"/>
  <c r="Y98" i="3"/>
  <c r="Y94" i="3"/>
  <c r="Y92" i="3"/>
  <c r="Y88" i="3"/>
  <c r="Y86" i="3"/>
  <c r="V11" i="3"/>
  <c r="W83" i="3"/>
  <c r="R79" i="3"/>
  <c r="Y79" i="3"/>
  <c r="X77" i="3"/>
  <c r="W76" i="3"/>
  <c r="Z72" i="3"/>
  <c r="Y71" i="3"/>
  <c r="X70" i="3"/>
  <c r="W69" i="3"/>
  <c r="Z66" i="3"/>
  <c r="Z64" i="3"/>
  <c r="Z61" i="3"/>
  <c r="Z60" i="3"/>
  <c r="Z59" i="3"/>
  <c r="Y58" i="3"/>
  <c r="X57" i="3"/>
  <c r="W56" i="3"/>
  <c r="Z53" i="3"/>
  <c r="R52" i="3"/>
  <c r="Y52" i="3"/>
  <c r="Q51" i="3"/>
  <c r="X51" i="3"/>
  <c r="W50" i="3"/>
  <c r="Z46" i="3"/>
  <c r="Y45" i="3"/>
  <c r="X44" i="3"/>
  <c r="W43" i="3"/>
  <c r="W42" i="3"/>
  <c r="Z39" i="3"/>
  <c r="Y38" i="3"/>
  <c r="X37" i="3"/>
  <c r="W36" i="3"/>
  <c r="Y32" i="3"/>
  <c r="X31" i="3"/>
  <c r="X30" i="3"/>
  <c r="W29" i="3"/>
  <c r="O28" i="3"/>
  <c r="Y25" i="3"/>
  <c r="X24" i="3"/>
  <c r="W23" i="3"/>
  <c r="Y19" i="3"/>
  <c r="X18" i="3"/>
  <c r="W17" i="3"/>
  <c r="R13" i="3"/>
  <c r="Y13" i="3"/>
  <c r="X12" i="3"/>
  <c r="W11" i="3"/>
  <c r="Y7" i="3"/>
  <c r="X6" i="3"/>
  <c r="W5" i="3"/>
  <c r="AA83" i="3"/>
  <c r="AA77" i="3"/>
  <c r="AA71" i="3"/>
  <c r="AA65" i="3"/>
  <c r="AA59" i="3"/>
  <c r="AA53" i="3"/>
  <c r="AA47" i="3"/>
  <c r="AA41" i="3"/>
  <c r="AA35" i="3"/>
  <c r="AA29" i="3"/>
  <c r="AA23" i="3"/>
  <c r="AA17" i="3"/>
  <c r="AA11" i="3"/>
  <c r="AA5" i="3"/>
  <c r="J104" i="3"/>
  <c r="X96" i="3"/>
  <c r="X90" i="3"/>
  <c r="V58" i="3"/>
  <c r="V28" i="3"/>
  <c r="R85" i="3"/>
  <c r="Y85" i="3"/>
  <c r="AA84" i="3"/>
  <c r="AA66" i="3"/>
  <c r="AA48" i="3"/>
  <c r="AA30" i="3"/>
  <c r="K104" i="3"/>
  <c r="Y101" i="3"/>
  <c r="Y99" i="3"/>
  <c r="Y93" i="3"/>
  <c r="Y87" i="3"/>
  <c r="V77" i="3"/>
  <c r="V41" i="3"/>
  <c r="V29" i="3"/>
  <c r="V23" i="3"/>
  <c r="V17" i="3"/>
  <c r="V5" i="3"/>
  <c r="X85" i="3"/>
  <c r="Z80" i="3"/>
  <c r="S94" i="3"/>
  <c r="R93" i="3"/>
  <c r="Q92" i="3"/>
  <c r="P91" i="3"/>
  <c r="O90" i="3"/>
  <c r="R87" i="3"/>
  <c r="W85" i="3"/>
  <c r="Z81" i="3"/>
  <c r="Y80" i="3"/>
  <c r="X79" i="3"/>
  <c r="W77" i="3"/>
  <c r="Z73" i="3"/>
  <c r="Y72" i="3"/>
  <c r="X71" i="3"/>
  <c r="W70" i="3"/>
  <c r="Z67" i="3"/>
  <c r="Y66" i="3"/>
  <c r="Z65" i="3"/>
  <c r="Y64" i="3"/>
  <c r="Z63" i="3"/>
  <c r="Z62" i="3"/>
  <c r="Y61" i="3"/>
  <c r="Y60" i="3"/>
  <c r="Y59" i="3"/>
  <c r="X58" i="3"/>
  <c r="P57" i="3"/>
  <c r="W57" i="3"/>
  <c r="O56" i="3"/>
  <c r="S54" i="3"/>
  <c r="Z54" i="3"/>
  <c r="R53" i="3"/>
  <c r="Y53" i="3"/>
  <c r="X52" i="3"/>
  <c r="W51" i="3"/>
  <c r="Z47" i="3"/>
  <c r="Y46" i="3"/>
  <c r="X45" i="3"/>
  <c r="W44" i="3"/>
  <c r="Z40" i="3"/>
  <c r="Y39" i="3"/>
  <c r="X38" i="3"/>
  <c r="W37" i="3"/>
  <c r="Z34" i="3"/>
  <c r="Y33" i="3"/>
  <c r="X32" i="3"/>
  <c r="W31" i="3"/>
  <c r="W30" i="3"/>
  <c r="S27" i="3"/>
  <c r="Z27" i="3"/>
  <c r="R26" i="3"/>
  <c r="Y26" i="3"/>
  <c r="Q25" i="3"/>
  <c r="X25" i="3"/>
  <c r="P24" i="3"/>
  <c r="W24" i="3"/>
  <c r="Z21" i="3"/>
  <c r="Y20" i="3"/>
  <c r="X19" i="3"/>
  <c r="W18" i="3"/>
  <c r="Z15" i="3"/>
  <c r="Y14" i="3"/>
  <c r="X13" i="3"/>
  <c r="W12" i="3"/>
  <c r="Z9" i="3"/>
  <c r="Y8" i="3"/>
  <c r="X7" i="3"/>
  <c r="W6" i="3"/>
  <c r="Z3" i="3"/>
  <c r="AA82" i="3"/>
  <c r="AA76" i="3"/>
  <c r="AA70" i="3"/>
  <c r="AA64" i="3"/>
  <c r="AA58" i="3"/>
  <c r="AA52" i="3"/>
  <c r="AA46" i="3"/>
  <c r="AA40" i="3"/>
  <c r="AA34" i="3"/>
  <c r="AA28" i="3"/>
  <c r="AA22" i="3"/>
  <c r="AA16" i="3"/>
  <c r="AA10" i="3"/>
  <c r="AA4" i="3"/>
  <c r="X2" i="3"/>
  <c r="W91" i="3"/>
  <c r="V81" i="3"/>
  <c r="V45" i="3"/>
  <c r="V21" i="3"/>
  <c r="Q83" i="3"/>
  <c r="X83" i="3"/>
  <c r="W74" i="3"/>
  <c r="P22" i="3"/>
  <c r="W22" i="3"/>
  <c r="R6" i="3"/>
  <c r="Y6" i="3"/>
  <c r="AA78" i="3"/>
  <c r="AA60" i="3"/>
  <c r="AA42" i="3"/>
  <c r="AA24" i="3"/>
  <c r="AA12" i="3"/>
  <c r="Z2" i="3"/>
  <c r="V35" i="3"/>
  <c r="W84" i="3"/>
  <c r="X78" i="3"/>
  <c r="Q99" i="3"/>
  <c r="S95" i="3"/>
  <c r="S89" i="3"/>
  <c r="Z82" i="3"/>
  <c r="Y81" i="3"/>
  <c r="X80" i="3"/>
  <c r="W79" i="3"/>
  <c r="W78" i="3"/>
  <c r="Z75" i="3"/>
  <c r="Y73" i="3"/>
  <c r="Q72" i="3"/>
  <c r="X72" i="3"/>
  <c r="P71" i="3"/>
  <c r="W71" i="3"/>
  <c r="O70" i="3"/>
  <c r="S68" i="3"/>
  <c r="Z68" i="3"/>
  <c r="R67" i="3"/>
  <c r="Y67" i="3"/>
  <c r="R65" i="3"/>
  <c r="Y65" i="3"/>
  <c r="R63" i="3"/>
  <c r="Y63" i="3"/>
  <c r="R62" i="3"/>
  <c r="Y62" i="3"/>
  <c r="Q61" i="3"/>
  <c r="X61" i="3"/>
  <c r="Q60" i="3"/>
  <c r="X60" i="3"/>
  <c r="Q59" i="3"/>
  <c r="X59" i="3"/>
  <c r="W58" i="3"/>
  <c r="Z55" i="3"/>
  <c r="Y54" i="3"/>
  <c r="X53" i="3"/>
  <c r="W52" i="3"/>
  <c r="Z49" i="3"/>
  <c r="Z48" i="3"/>
  <c r="Y47" i="3"/>
  <c r="X46" i="3"/>
  <c r="W45" i="3"/>
  <c r="Z42" i="3"/>
  <c r="Z41" i="3"/>
  <c r="Y40" i="3"/>
  <c r="X39" i="3"/>
  <c r="W38" i="3"/>
  <c r="Z35" i="3"/>
  <c r="Y34" i="3"/>
  <c r="Q33" i="3"/>
  <c r="X33" i="3"/>
  <c r="P32" i="3"/>
  <c r="W32" i="3"/>
  <c r="O31" i="3"/>
  <c r="O30" i="3"/>
  <c r="Z28" i="3"/>
  <c r="Y27" i="3"/>
  <c r="X26" i="3"/>
  <c r="W25" i="3"/>
  <c r="Z22" i="3"/>
  <c r="Y21" i="3"/>
  <c r="X20" i="3"/>
  <c r="W19" i="3"/>
  <c r="Z16" i="3"/>
  <c r="Y15" i="3"/>
  <c r="X14" i="3"/>
  <c r="W13" i="3"/>
  <c r="Z10" i="3"/>
  <c r="Y9" i="3"/>
  <c r="X8" i="3"/>
  <c r="W7" i="3"/>
  <c r="Z4" i="3"/>
  <c r="Y3" i="3"/>
  <c r="K118" i="3" s="1"/>
  <c r="AA81" i="3"/>
  <c r="AA75" i="3"/>
  <c r="AA69" i="3"/>
  <c r="AA63" i="3"/>
  <c r="AA57" i="3"/>
  <c r="AA51" i="3"/>
  <c r="AA45" i="3"/>
  <c r="AA39" i="3"/>
  <c r="AA33" i="3"/>
  <c r="AA27" i="3"/>
  <c r="AA21" i="3"/>
  <c r="AA15" i="3"/>
  <c r="AA9" i="3"/>
  <c r="AA3" i="3"/>
  <c r="M118" i="3" s="1"/>
  <c r="H104" i="3"/>
  <c r="W2" i="3"/>
  <c r="V101" i="3"/>
  <c r="V100" i="3"/>
  <c r="V90" i="3"/>
  <c r="V88" i="3"/>
  <c r="V80" i="3"/>
  <c r="V56" i="3"/>
  <c r="V38" i="3"/>
  <c r="V14" i="3"/>
  <c r="Q84" i="3"/>
  <c r="X84" i="3"/>
  <c r="Z84" i="3"/>
  <c r="Y82" i="3"/>
  <c r="Y75" i="3"/>
  <c r="S36" i="3"/>
  <c r="Z36" i="3"/>
  <c r="R35" i="3"/>
  <c r="Y35" i="3"/>
  <c r="Q34" i="3"/>
  <c r="X34" i="3"/>
  <c r="W33" i="3"/>
  <c r="Z29" i="3"/>
  <c r="Y28" i="3"/>
  <c r="X27" i="3"/>
  <c r="W26" i="3"/>
  <c r="Z23" i="3"/>
  <c r="Y22" i="3"/>
  <c r="X21" i="3"/>
  <c r="W20" i="3"/>
  <c r="Z17" i="3"/>
  <c r="Y16" i="3"/>
  <c r="X15" i="3"/>
  <c r="W14" i="3"/>
  <c r="S11" i="3"/>
  <c r="Z11" i="3"/>
  <c r="R10" i="3"/>
  <c r="Y10" i="3"/>
  <c r="Q9" i="3"/>
  <c r="X9" i="3"/>
  <c r="P8" i="3"/>
  <c r="W8" i="3"/>
  <c r="O7" i="3"/>
  <c r="S5" i="3"/>
  <c r="Z5" i="3"/>
  <c r="R4" i="3"/>
  <c r="Y4" i="3"/>
  <c r="Q3" i="3"/>
  <c r="X3" i="3"/>
  <c r="AA80" i="3"/>
  <c r="AA74" i="3"/>
  <c r="AA68" i="3"/>
  <c r="AA62" i="3"/>
  <c r="AA56" i="3"/>
  <c r="AA50" i="3"/>
  <c r="T44" i="3"/>
  <c r="AA44" i="3"/>
  <c r="AA38" i="3"/>
  <c r="AA32" i="3"/>
  <c r="AA26" i="3"/>
  <c r="T20" i="3"/>
  <c r="AA20" i="3"/>
  <c r="AA14" i="3"/>
  <c r="AA8" i="3"/>
  <c r="M104" i="3"/>
  <c r="V2" i="3"/>
  <c r="V31" i="3"/>
  <c r="V7" i="3"/>
  <c r="P101" i="3"/>
  <c r="P100" i="3"/>
  <c r="O99" i="3"/>
  <c r="S96" i="3"/>
  <c r="R95" i="3"/>
  <c r="Q94" i="3"/>
  <c r="P93" i="3"/>
  <c r="O92" i="3"/>
  <c r="S90" i="3"/>
  <c r="R74" i="3"/>
  <c r="T98" i="3"/>
  <c r="T92" i="3"/>
  <c r="T86" i="3"/>
  <c r="T80" i="3"/>
  <c r="T74" i="3"/>
  <c r="T68" i="3"/>
  <c r="T62" i="3"/>
  <c r="T56" i="3"/>
  <c r="T50" i="3"/>
  <c r="T38" i="3"/>
  <c r="T32" i="3"/>
  <c r="T26" i="3"/>
  <c r="T14" i="3"/>
  <c r="T8" i="3"/>
  <c r="T2" i="3"/>
  <c r="M106" i="3"/>
  <c r="M112" i="3"/>
  <c r="M105" i="3"/>
  <c r="M103" i="3"/>
  <c r="M111" i="3"/>
  <c r="M110" i="3"/>
  <c r="M116" i="3"/>
  <c r="M109" i="3"/>
  <c r="M115" i="3"/>
  <c r="M108" i="3"/>
  <c r="M114" i="3"/>
  <c r="M107" i="3"/>
  <c r="M113" i="3"/>
  <c r="S100" i="3"/>
  <c r="S99" i="3"/>
  <c r="P75" i="3"/>
  <c r="R12" i="3"/>
  <c r="P90" i="3"/>
  <c r="O89" i="3"/>
  <c r="S80" i="3"/>
  <c r="Q78" i="3"/>
  <c r="Q77" i="3"/>
  <c r="P76" i="3"/>
  <c r="R19" i="3"/>
  <c r="R101" i="3"/>
  <c r="R100" i="3"/>
  <c r="P98" i="3"/>
  <c r="P97" i="3"/>
  <c r="O96" i="3"/>
  <c r="S88" i="3"/>
  <c r="Q86" i="3"/>
  <c r="P85" i="3"/>
  <c r="O84" i="3"/>
  <c r="O83" i="3"/>
  <c r="S81" i="3"/>
  <c r="Q101" i="3"/>
  <c r="Q100" i="3"/>
  <c r="P99" i="3"/>
  <c r="O98" i="3"/>
  <c r="O97" i="3"/>
  <c r="R94" i="3"/>
  <c r="Q93" i="3"/>
  <c r="P92" i="3"/>
  <c r="O91" i="3"/>
  <c r="R73" i="3"/>
  <c r="P58" i="3"/>
  <c r="S28" i="3"/>
  <c r="O24" i="3"/>
  <c r="S87" i="3"/>
  <c r="R86" i="3"/>
  <c r="Q85" i="3"/>
  <c r="P84" i="3"/>
  <c r="P83" i="3"/>
  <c r="O82" i="3"/>
  <c r="S79" i="3"/>
  <c r="R78" i="3"/>
  <c r="R77" i="3"/>
  <c r="Q76" i="3"/>
  <c r="Q73" i="3"/>
  <c r="P72" i="3"/>
  <c r="O71" i="3"/>
  <c r="S69" i="3"/>
  <c r="R68" i="3"/>
  <c r="Q67" i="3"/>
  <c r="Q65" i="3"/>
  <c r="Q63" i="3"/>
  <c r="Q62" i="3"/>
  <c r="P61" i="3"/>
  <c r="P60" i="3"/>
  <c r="P59" i="3"/>
  <c r="O57" i="3"/>
  <c r="S55" i="3"/>
  <c r="R54" i="3"/>
  <c r="Q53" i="3"/>
  <c r="Q52" i="3"/>
  <c r="P51" i="3"/>
  <c r="P50" i="3"/>
  <c r="P49" i="3"/>
  <c r="P48" i="3"/>
  <c r="P47" i="3"/>
  <c r="O46" i="3"/>
  <c r="S44" i="3"/>
  <c r="R43" i="3"/>
  <c r="Q41" i="3"/>
  <c r="P40" i="3"/>
  <c r="O39" i="3"/>
  <c r="S37" i="3"/>
  <c r="R36" i="3"/>
  <c r="Q35" i="3"/>
  <c r="P34" i="3"/>
  <c r="P33" i="3"/>
  <c r="O32" i="3"/>
  <c r="S29" i="3"/>
  <c r="R28" i="3"/>
  <c r="R27" i="3"/>
  <c r="Q26" i="3"/>
  <c r="P25" i="3"/>
  <c r="P23" i="3"/>
  <c r="O22" i="3"/>
  <c r="S20" i="3"/>
  <c r="R18" i="3"/>
  <c r="Q17" i="3"/>
  <c r="P16" i="3"/>
  <c r="O15" i="3"/>
  <c r="S13" i="3"/>
  <c r="R11" i="3"/>
  <c r="Q10" i="3"/>
  <c r="P9" i="3"/>
  <c r="O8" i="3"/>
  <c r="S6" i="3"/>
  <c r="R5" i="3"/>
  <c r="Q4" i="3"/>
  <c r="P3" i="3"/>
  <c r="T97" i="3"/>
  <c r="T91" i="3"/>
  <c r="T85" i="3"/>
  <c r="T79" i="3"/>
  <c r="T73" i="3"/>
  <c r="T67" i="3"/>
  <c r="T61" i="3"/>
  <c r="T55" i="3"/>
  <c r="T49" i="3"/>
  <c r="T43" i="3"/>
  <c r="T37" i="3"/>
  <c r="T31" i="3"/>
  <c r="T25" i="3"/>
  <c r="T19" i="3"/>
  <c r="T13" i="3"/>
  <c r="T7" i="3"/>
  <c r="L111" i="3"/>
  <c r="L110" i="3"/>
  <c r="L116" i="3"/>
  <c r="L109" i="3"/>
  <c r="L115" i="3"/>
  <c r="L108" i="3"/>
  <c r="L114" i="3"/>
  <c r="L107" i="3"/>
  <c r="L113" i="3"/>
  <c r="S2" i="3"/>
  <c r="L106" i="3"/>
  <c r="L112" i="3"/>
  <c r="L105" i="3"/>
  <c r="L103" i="3"/>
  <c r="O72" i="3"/>
  <c r="S70" i="3"/>
  <c r="Q68" i="3"/>
  <c r="P67" i="3"/>
  <c r="P66" i="3"/>
  <c r="P65" i="3"/>
  <c r="P64" i="3"/>
  <c r="P63" i="3"/>
  <c r="P62" i="3"/>
  <c r="O61" i="3"/>
  <c r="O60" i="3"/>
  <c r="O59" i="3"/>
  <c r="S56" i="3"/>
  <c r="Q54" i="3"/>
  <c r="P53" i="3"/>
  <c r="P52" i="3"/>
  <c r="O51" i="3"/>
  <c r="O50" i="3"/>
  <c r="O49" i="3"/>
  <c r="O48" i="3"/>
  <c r="O47" i="3"/>
  <c r="S45" i="3"/>
  <c r="R44" i="3"/>
  <c r="Q43" i="3"/>
  <c r="Q42" i="3"/>
  <c r="P41" i="3"/>
  <c r="O40" i="3"/>
  <c r="S38" i="3"/>
  <c r="Q36" i="3"/>
  <c r="P35" i="3"/>
  <c r="O34" i="3"/>
  <c r="O33" i="3"/>
  <c r="S31" i="3"/>
  <c r="S30" i="3"/>
  <c r="Q28" i="3"/>
  <c r="Q27" i="3"/>
  <c r="P26" i="3"/>
  <c r="O25" i="3"/>
  <c r="O23" i="3"/>
  <c r="S21" i="3"/>
  <c r="R20" i="3"/>
  <c r="Q18" i="3"/>
  <c r="P17" i="3"/>
  <c r="O16" i="3"/>
  <c r="S14" i="3"/>
  <c r="Q11" i="3"/>
  <c r="P10" i="3"/>
  <c r="O9" i="3"/>
  <c r="S7" i="3"/>
  <c r="Q5" i="3"/>
  <c r="P4" i="3"/>
  <c r="O3" i="3"/>
  <c r="T96" i="3"/>
  <c r="T90" i="3"/>
  <c r="T84" i="3"/>
  <c r="T78" i="3"/>
  <c r="T72" i="3"/>
  <c r="T66" i="3"/>
  <c r="T60" i="3"/>
  <c r="K110" i="3"/>
  <c r="Q95" i="3"/>
  <c r="P94" i="3"/>
  <c r="O93" i="3"/>
  <c r="S91" i="3"/>
  <c r="R90" i="3"/>
  <c r="R89" i="3"/>
  <c r="R88" i="3"/>
  <c r="Q87" i="3"/>
  <c r="P86" i="3"/>
  <c r="O85" i="3"/>
  <c r="S83" i="3"/>
  <c r="S82" i="3"/>
  <c r="R81" i="3"/>
  <c r="R80" i="3"/>
  <c r="Q79" i="3"/>
  <c r="P77" i="3"/>
  <c r="O76" i="3"/>
  <c r="O75" i="3"/>
  <c r="P74" i="3"/>
  <c r="O73" i="3"/>
  <c r="S71" i="3"/>
  <c r="R70" i="3"/>
  <c r="Q69" i="3"/>
  <c r="P68" i="3"/>
  <c r="O67" i="3"/>
  <c r="O66" i="3"/>
  <c r="O65" i="3"/>
  <c r="O64" i="3"/>
  <c r="O63" i="3"/>
  <c r="O62" i="3"/>
  <c r="S58" i="3"/>
  <c r="S57" i="3"/>
  <c r="R56" i="3"/>
  <c r="Q55" i="3"/>
  <c r="P54" i="3"/>
  <c r="O53" i="3"/>
  <c r="O52" i="3"/>
  <c r="S50" i="3"/>
  <c r="S49" i="3"/>
  <c r="S47" i="3"/>
  <c r="S46" i="3"/>
  <c r="R45" i="3"/>
  <c r="Q44" i="3"/>
  <c r="P43" i="3"/>
  <c r="P42" i="3"/>
  <c r="O41" i="3"/>
  <c r="S39" i="3"/>
  <c r="R38" i="3"/>
  <c r="Q37" i="3"/>
  <c r="P36" i="3"/>
  <c r="O35" i="3"/>
  <c r="S33" i="3"/>
  <c r="S32" i="3"/>
  <c r="R31" i="3"/>
  <c r="R30" i="3"/>
  <c r="Q29" i="3"/>
  <c r="P28" i="3"/>
  <c r="P27" i="3"/>
  <c r="O26" i="3"/>
  <c r="S24" i="3"/>
  <c r="S23" i="3"/>
  <c r="S22" i="3"/>
  <c r="R21" i="3"/>
  <c r="Q20" i="3"/>
  <c r="Q19" i="3"/>
  <c r="P18" i="3"/>
  <c r="O17" i="3"/>
  <c r="S15" i="3"/>
  <c r="R14" i="3"/>
  <c r="Q13" i="3"/>
  <c r="Q12" i="3"/>
  <c r="P11" i="3"/>
  <c r="O10" i="3"/>
  <c r="S8" i="3"/>
  <c r="R7" i="3"/>
  <c r="Q6" i="3"/>
  <c r="P5" i="3"/>
  <c r="O4" i="3"/>
  <c r="T101" i="3"/>
  <c r="T95" i="3"/>
  <c r="T89" i="3"/>
  <c r="T83" i="3"/>
  <c r="T77" i="3"/>
  <c r="T71" i="3"/>
  <c r="J109" i="3"/>
  <c r="R98" i="3"/>
  <c r="R97" i="3"/>
  <c r="Q96" i="3"/>
  <c r="P95" i="3"/>
  <c r="O94" i="3"/>
  <c r="S92" i="3"/>
  <c r="R91" i="3"/>
  <c r="Q90" i="3"/>
  <c r="Q89" i="3"/>
  <c r="Q88" i="3"/>
  <c r="P87" i="3"/>
  <c r="O86" i="3"/>
  <c r="S84" i="3"/>
  <c r="R82" i="3"/>
  <c r="Q81" i="3"/>
  <c r="Q80" i="3"/>
  <c r="P79" i="3"/>
  <c r="P78" i="3"/>
  <c r="O77" i="3"/>
  <c r="S75" i="3"/>
  <c r="S74" i="3"/>
  <c r="O74" i="3"/>
  <c r="S72" i="3"/>
  <c r="R71" i="3"/>
  <c r="Q70" i="3"/>
  <c r="P69" i="3"/>
  <c r="O68" i="3"/>
  <c r="S66" i="3"/>
  <c r="S64" i="3"/>
  <c r="S61" i="3"/>
  <c r="S60" i="3"/>
  <c r="S59" i="3"/>
  <c r="R58" i="3"/>
  <c r="R57" i="3"/>
  <c r="Q56" i="3"/>
  <c r="P55" i="3"/>
  <c r="O54" i="3"/>
  <c r="S52" i="3"/>
  <c r="S51" i="3"/>
  <c r="R50" i="3"/>
  <c r="R49" i="3"/>
  <c r="S48" i="3"/>
  <c r="R47" i="3"/>
  <c r="R46" i="3"/>
  <c r="Q45" i="3"/>
  <c r="P44" i="3"/>
  <c r="O43" i="3"/>
  <c r="O42" i="3"/>
  <c r="S40" i="3"/>
  <c r="R39" i="3"/>
  <c r="Q38" i="3"/>
  <c r="P37" i="3"/>
  <c r="O36" i="3"/>
  <c r="S34" i="3"/>
  <c r="R33" i="3"/>
  <c r="R32" i="3"/>
  <c r="Q31" i="3"/>
  <c r="Q30" i="3"/>
  <c r="P29" i="3"/>
  <c r="O27" i="3"/>
  <c r="S25" i="3"/>
  <c r="R24" i="3"/>
  <c r="R23" i="3"/>
  <c r="R22" i="3"/>
  <c r="Q21" i="3"/>
  <c r="P20" i="3"/>
  <c r="P19" i="3"/>
  <c r="O18" i="3"/>
  <c r="S16" i="3"/>
  <c r="R15" i="3"/>
  <c r="Q14" i="3"/>
  <c r="P13" i="3"/>
  <c r="P12" i="3"/>
  <c r="O11" i="3"/>
  <c r="S9" i="3"/>
  <c r="R8" i="3"/>
  <c r="Q7" i="3"/>
  <c r="P6" i="3"/>
  <c r="O5" i="3"/>
  <c r="S3" i="3"/>
  <c r="T100" i="3"/>
  <c r="T94" i="3"/>
  <c r="T4" i="3"/>
  <c r="I108" i="3"/>
  <c r="S101" i="3"/>
  <c r="R99" i="3"/>
  <c r="Q98" i="3"/>
  <c r="Q97" i="3"/>
  <c r="P96" i="3"/>
  <c r="O95" i="3"/>
  <c r="S93" i="3"/>
  <c r="R92" i="3"/>
  <c r="Q91" i="3"/>
  <c r="P89" i="3"/>
  <c r="P88" i="3"/>
  <c r="O87" i="3"/>
  <c r="S85" i="3"/>
  <c r="R84" i="3"/>
  <c r="R83" i="3"/>
  <c r="Q82" i="3"/>
  <c r="P81" i="3"/>
  <c r="P80" i="3"/>
  <c r="O79" i="3"/>
  <c r="O78" i="3"/>
  <c r="S76" i="3"/>
  <c r="R75" i="3"/>
  <c r="S73" i="3"/>
  <c r="R72" i="3"/>
  <c r="Q71" i="3"/>
  <c r="P70" i="3"/>
  <c r="O69" i="3"/>
  <c r="S67" i="3"/>
  <c r="R66" i="3"/>
  <c r="S65" i="3"/>
  <c r="R64" i="3"/>
  <c r="S63" i="3"/>
  <c r="S62" i="3"/>
  <c r="R61" i="3"/>
  <c r="R60" i="3"/>
  <c r="R59" i="3"/>
  <c r="Q58" i="3"/>
  <c r="Q57" i="3"/>
  <c r="P56" i="3"/>
  <c r="O55" i="3"/>
  <c r="S53" i="3"/>
  <c r="R51" i="3"/>
  <c r="R48" i="3"/>
  <c r="Q46" i="3"/>
  <c r="P45" i="3"/>
  <c r="O44" i="3"/>
  <c r="S42" i="3"/>
  <c r="S41" i="3"/>
  <c r="R40" i="3"/>
  <c r="Q39" i="3"/>
  <c r="P38" i="3"/>
  <c r="O37" i="3"/>
  <c r="S35" i="3"/>
  <c r="R34" i="3"/>
  <c r="Q32" i="3"/>
  <c r="P31" i="3"/>
  <c r="P30" i="3"/>
  <c r="O29" i="3"/>
  <c r="S26" i="3"/>
  <c r="R25" i="3"/>
  <c r="Q24" i="3"/>
  <c r="Q22" i="3"/>
  <c r="P21" i="3"/>
  <c r="O20" i="3"/>
  <c r="O19" i="3"/>
  <c r="S17" i="3"/>
  <c r="R16" i="3"/>
  <c r="Q15" i="3"/>
  <c r="P14" i="3"/>
  <c r="O13" i="3"/>
  <c r="O12" i="3"/>
  <c r="S10" i="3"/>
  <c r="R9" i="3"/>
  <c r="Q8" i="3"/>
  <c r="P7" i="3"/>
  <c r="O6" i="3"/>
  <c r="S4" i="3"/>
  <c r="R3" i="3"/>
  <c r="T99" i="3"/>
  <c r="T93" i="3"/>
  <c r="T87" i="3"/>
  <c r="T57" i="3"/>
  <c r="T51" i="3"/>
  <c r="T45" i="3"/>
  <c r="T39" i="3"/>
  <c r="T33" i="3"/>
  <c r="T27" i="3"/>
  <c r="T21" i="3"/>
  <c r="T15" i="3"/>
  <c r="T9" i="3"/>
  <c r="T3" i="3"/>
  <c r="H110" i="3"/>
  <c r="H116" i="3"/>
  <c r="O2" i="3"/>
  <c r="H111" i="3"/>
  <c r="H106" i="3"/>
  <c r="H105" i="3"/>
  <c r="H103" i="3"/>
  <c r="H112" i="3"/>
  <c r="H107" i="3"/>
  <c r="H113" i="3"/>
  <c r="H108" i="3"/>
  <c r="H114" i="3"/>
  <c r="H109" i="3"/>
  <c r="H115" i="3"/>
  <c r="T65" i="3"/>
  <c r="T59" i="3"/>
  <c r="T54" i="3"/>
  <c r="T48" i="3"/>
  <c r="T42" i="3"/>
  <c r="T36" i="3"/>
  <c r="T30" i="3"/>
  <c r="T24" i="3"/>
  <c r="T18" i="3"/>
  <c r="T12" i="3"/>
  <c r="T6" i="3"/>
  <c r="J116" i="3"/>
  <c r="I115" i="3"/>
  <c r="K111" i="3"/>
  <c r="J110" i="3"/>
  <c r="I109" i="3"/>
  <c r="T88" i="3"/>
  <c r="T82" i="3"/>
  <c r="T76" i="3"/>
  <c r="T70" i="3"/>
  <c r="T64" i="3"/>
  <c r="T58" i="3"/>
  <c r="T53" i="3"/>
  <c r="T47" i="3"/>
  <c r="T41" i="3"/>
  <c r="T35" i="3"/>
  <c r="T29" i="3"/>
  <c r="T23" i="3"/>
  <c r="T17" i="3"/>
  <c r="T11" i="3"/>
  <c r="T5" i="3"/>
  <c r="K103" i="3"/>
  <c r="K105" i="3"/>
  <c r="I116" i="3"/>
  <c r="K112" i="3"/>
  <c r="J111" i="3"/>
  <c r="I110" i="3"/>
  <c r="K106" i="3"/>
  <c r="R2" i="3"/>
  <c r="T81" i="3"/>
  <c r="T75" i="3"/>
  <c r="T69" i="3"/>
  <c r="T63" i="3"/>
  <c r="T52" i="3"/>
  <c r="T46" i="3"/>
  <c r="T40" i="3"/>
  <c r="T34" i="3"/>
  <c r="T28" i="3"/>
  <c r="T22" i="3"/>
  <c r="T16" i="3"/>
  <c r="T10" i="3"/>
  <c r="J103" i="3"/>
  <c r="J105" i="3"/>
  <c r="K113" i="3"/>
  <c r="J112" i="3"/>
  <c r="I111" i="3"/>
  <c r="K107" i="3"/>
  <c r="J106" i="3"/>
  <c r="Q2" i="3"/>
  <c r="I103" i="3"/>
  <c r="I105" i="3"/>
  <c r="K114" i="3"/>
  <c r="J113" i="3"/>
  <c r="I112" i="3"/>
  <c r="K108" i="3"/>
  <c r="J107" i="3"/>
  <c r="I106" i="3"/>
  <c r="P2" i="3"/>
  <c r="K115" i="3"/>
  <c r="J114" i="3"/>
  <c r="I113" i="3"/>
  <c r="K109" i="3"/>
  <c r="J108" i="3"/>
  <c r="I107" i="3"/>
  <c r="K116" i="3"/>
  <c r="J115" i="3"/>
  <c r="I114" i="3"/>
  <c r="V2" i="5" l="1"/>
  <c r="R2" i="5"/>
  <c r="AD2" i="5"/>
  <c r="N43" i="5" s="1"/>
  <c r="Y6" i="5"/>
  <c r="S6" i="5"/>
  <c r="AC6" i="5"/>
  <c r="R15" i="5"/>
  <c r="AB15" i="5"/>
  <c r="Y15" i="5"/>
  <c r="V15" i="5"/>
  <c r="N42" i="5" s="1"/>
  <c r="Z15" i="5"/>
  <c r="J42" i="5"/>
  <c r="X6" i="5"/>
  <c r="P6" i="5"/>
  <c r="Z6" i="5"/>
  <c r="J43" i="5" s="1"/>
  <c r="AB6" i="5"/>
  <c r="X15" i="5"/>
  <c r="P15" i="5"/>
  <c r="S15" i="5"/>
  <c r="K42" i="5" s="1"/>
  <c r="T6" i="5"/>
  <c r="U15" i="5"/>
  <c r="M42" i="5" s="1"/>
  <c r="AA15" i="5"/>
  <c r="K43" i="5" s="1"/>
  <c r="AC15" i="5"/>
  <c r="H30" i="5"/>
  <c r="H33" i="5"/>
  <c r="H39" i="5"/>
  <c r="H34" i="5"/>
  <c r="H40" i="5"/>
  <c r="H35" i="5"/>
  <c r="H41" i="5"/>
  <c r="X2" i="5"/>
  <c r="H36" i="5"/>
  <c r="H31" i="5"/>
  <c r="P2" i="5"/>
  <c r="H42" i="5" s="1"/>
  <c r="H37" i="5"/>
  <c r="H29" i="5"/>
  <c r="H32" i="5"/>
  <c r="H38" i="5"/>
  <c r="H28" i="5"/>
  <c r="T15" i="5"/>
  <c r="Q15" i="5"/>
  <c r="I42" i="5" s="1"/>
  <c r="E7" i="10"/>
  <c r="E12" i="10" s="1"/>
  <c r="E17" i="10" s="1"/>
  <c r="E22" i="10" s="1"/>
  <c r="E27" i="10" s="1"/>
  <c r="E32" i="10" s="1"/>
  <c r="E37" i="10" s="1"/>
  <c r="E42" i="10" s="1"/>
  <c r="E47" i="10" s="1"/>
  <c r="E52" i="10" s="1"/>
  <c r="E57" i="10" s="1"/>
  <c r="E62" i="10" s="1"/>
  <c r="E67" i="10" s="1"/>
  <c r="E72" i="10" s="1"/>
  <c r="E77" i="10" s="1"/>
  <c r="E82" i="10" s="1"/>
  <c r="E87" i="10" s="1"/>
  <c r="E92" i="10" s="1"/>
  <c r="E97" i="10" s="1"/>
  <c r="E102" i="10" s="1"/>
  <c r="E107" i="10" s="1"/>
  <c r="E112" i="10" s="1"/>
  <c r="E117" i="10" s="1"/>
  <c r="E122" i="10" s="1"/>
  <c r="E127" i="10" s="1"/>
  <c r="E132" i="10" s="1"/>
  <c r="E137" i="10" s="1"/>
  <c r="E142" i="10" s="1"/>
  <c r="E147" i="10" s="1"/>
  <c r="E152" i="10" s="1"/>
  <c r="E157" i="10" s="1"/>
  <c r="E162" i="10" s="1"/>
  <c r="E167" i="10" s="1"/>
  <c r="E172" i="10" s="1"/>
  <c r="E177" i="10" s="1"/>
  <c r="E182" i="10" s="1"/>
  <c r="E187" i="10" s="1"/>
  <c r="E192" i="10" s="1"/>
  <c r="E197" i="10" s="1"/>
  <c r="E202" i="10" s="1"/>
  <c r="E207" i="10" s="1"/>
  <c r="E212" i="10" s="1"/>
  <c r="E217" i="10" s="1"/>
  <c r="E222" i="10" s="1"/>
  <c r="E227" i="10" s="1"/>
  <c r="E232" i="10" s="1"/>
  <c r="E237" i="10" s="1"/>
  <c r="E242" i="10" s="1"/>
  <c r="E247" i="10" s="1"/>
  <c r="L117" i="3"/>
  <c r="J117" i="3"/>
  <c r="K117" i="3"/>
  <c r="M117" i="3"/>
  <c r="I118" i="3"/>
  <c r="J118" i="3"/>
  <c r="H117" i="3"/>
  <c r="L118" i="3"/>
  <c r="I117" i="3"/>
  <c r="H118" i="3"/>
  <c r="E252" i="10" l="1"/>
  <c r="E257" i="10" s="1"/>
  <c r="E262" i="10" s="1"/>
  <c r="E267" i="10" s="1"/>
  <c r="E272" i="10" s="1"/>
  <c r="E277" i="10" s="1"/>
  <c r="E282" i="10" s="1"/>
  <c r="E287" i="10" s="1"/>
  <c r="E292" i="10" s="1"/>
  <c r="E297" i="10" s="1"/>
  <c r="E302" i="10" s="1"/>
  <c r="E307" i="10" s="1"/>
  <c r="E312" i="10" s="1"/>
  <c r="E317" i="10" s="1"/>
  <c r="E322" i="10" s="1"/>
  <c r="E327" i="10" s="1"/>
  <c r="E332" i="10" s="1"/>
  <c r="E337" i="10" s="1"/>
  <c r="E342" i="10" s="1"/>
  <c r="E347" i="10" s="1"/>
  <c r="E352" i="10" s="1"/>
  <c r="E357" i="10" s="1"/>
  <c r="E362" i="10" s="1"/>
  <c r="E367" i="10" s="1"/>
  <c r="E372" i="10" s="1"/>
  <c r="E377" i="10" s="1"/>
  <c r="E382" i="10" s="1"/>
  <c r="E387" i="10" s="1"/>
  <c r="E392" i="10" s="1"/>
  <c r="E397" i="10" s="1"/>
  <c r="E402" i="10" s="1"/>
  <c r="E407" i="10" s="1"/>
  <c r="E412" i="10" s="1"/>
  <c r="E417" i="10" s="1"/>
  <c r="E422" i="10" s="1"/>
  <c r="E427" i="10" s="1"/>
  <c r="E432" i="10" s="1"/>
  <c r="E437" i="10" s="1"/>
  <c r="E442" i="10" s="1"/>
  <c r="E447" i="10" s="1"/>
  <c r="E452" i="10" s="1"/>
  <c r="E457" i="10" s="1"/>
  <c r="E462" i="10" s="1"/>
  <c r="E467" i="10" s="1"/>
  <c r="E472" i="10" s="1"/>
  <c r="E477" i="10" s="1"/>
  <c r="E482" i="10" s="1"/>
  <c r="E487" i="10" s="1"/>
  <c r="E492" i="10" s="1"/>
  <c r="E497" i="10" s="1"/>
  <c r="I253" i="10"/>
  <c r="I43" i="5"/>
  <c r="L43" i="5"/>
  <c r="M43" i="5"/>
  <c r="H43" i="5"/>
  <c r="L4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E6D2E2-C613-4AC5-BC86-8C849D4C6D44}" keepAlive="1" name="Abfrage - candidates" description="Verbindung mit der Abfrage 'candidates' in der Arbeitsmappe." type="5" refreshedVersion="8" background="1" saveData="1">
    <dbPr connection="Provider=Microsoft.Mashup.OleDb.1;Data Source=$Workbook$;Location=candidates;Extended Properties=&quot;&quot;" command="SELECT * FROM [candidates]"/>
  </connection>
  <connection id="2" xr16:uid="{64F0D868-584A-480D-9BA1-23E72E513B98}" keepAlive="1" name="Abfrage - check2printable" description="Verbindung mit der Abfrage 'check2printable' in der Arbeitsmappe." type="5" refreshedVersion="0" background="1" saveData="1">
    <dbPr connection="Provider=Microsoft.Mashup.OleDb.1;Data Source=$Workbook$;Location=check2printable;Extended Properties=&quot;&quot;" command="SELECT * FROM [check2printable]"/>
  </connection>
  <connection id="3" xr16:uid="{1FF4200E-0A3E-4333-98AE-537320FFB9EA}" keepAlive="1" name="Abfrage - checkprintable" description="Verbindung mit der Abfrage 'checkprintable' in der Arbeitsmappe." type="5" refreshedVersion="0" background="1" saveData="1">
    <dbPr connection="Provider=Microsoft.Mashup.OleDb.1;Data Source=$Workbook$;Location=checkprintable;Extended Properties=&quot;&quot;" command="SELECT * FROM [checkprintable]"/>
  </connection>
  <connection id="4" xr16:uid="{69096359-5002-4A3A-BEA2-A55EE3CB9C6E}" keepAlive="1" name="Abfrage - decoder_pca" description="Verbindung mit der Abfrage 'decoder_pca' in der Arbeitsmappe." type="5" refreshedVersion="8" background="1" saveData="1">
    <dbPr connection="Provider=Microsoft.Mashup.OleDb.1;Data Source=$Workbook$;Location=decoder_pca;Extended Properties=&quot;&quot;" command="SELECT * FROM [decoder_pca]"/>
  </connection>
  <connection id="5" xr16:uid="{D3839B11-D726-47B9-B483-E631936BE461}" keepAlive="1" name="Abfrage - decoder_pca (2)" description="Verbindung mit der Abfrage 'decoder_pca (2)' in der Arbeitsmappe." type="5" refreshedVersion="8" background="1" saveData="1">
    <dbPr connection="Provider=Microsoft.Mashup.OleDb.1;Data Source=$Workbook$;Location=&quot;decoder_pca (2)&quot;;Extended Properties=&quot;&quot;" command="SELECT * FROM [decoder_pca (2)]"/>
  </connection>
  <connection id="6" xr16:uid="{92FB2203-C2BD-4D6F-AF11-03900974828E}" keepAlive="1" name="Abfrage - encoder_pca" description="Verbindung mit der Abfrage 'encoder_pca' in der Arbeitsmappe." type="5" refreshedVersion="8" background="1" saveData="1">
    <dbPr connection="Provider=Microsoft.Mashup.OleDb.1;Data Source=$Workbook$;Location=encoder_pca;Extended Properties=&quot;&quot;" command="SELECT * FROM [encoder_pca]"/>
  </connection>
  <connection id="7" xr16:uid="{DF3D3B88-E757-459D-839E-61917A10BAE4}" keepAlive="1" name="Abfrage - encoder_pca (2)" description="Verbindung mit der Abfrage 'encoder_pca (2)' in der Arbeitsmappe." type="5" refreshedVersion="8" background="1" saveData="1">
    <dbPr connection="Provider=Microsoft.Mashup.OleDb.1;Data Source=$Workbook$;Location=&quot;encoder_pca (2)&quot;;Extended Properties=&quot;&quot;" command="SELECT * FROM [encoder_pca (2)]"/>
  </connection>
  <connection id="8" xr16:uid="{DB723183-182A-40A9-BBC6-928F5844DFB6}" keepAlive="1" name="Abfrage - printable" description="Verbindung mit der Abfrage 'printable' in der Arbeitsmappe." type="5" refreshedVersion="8" background="1" saveData="1">
    <dbPr connection="Provider=Microsoft.Mashup.OleDb.1;Data Source=$Workbook$;Location=printable;Extended Properties=&quot;&quot;" command="SELECT * FROM [printabl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<sst xmlns="http://schemas.openxmlformats.org/spreadsheetml/2006/main" count="40321" uniqueCount="35879">
  <si>
    <t>Guten Morgen!</t>
  </si>
  <si>
    <t>d32_el2_dl2_ff128-ep500</t>
  </si>
  <si>
    <t>['morgen', 'material']</t>
  </si>
  <si>
    <t>d64_el1_dl1_ff64-ep1000</t>
  </si>
  <si>
    <t>['morgen', 'sonne wandern', 'sonne wandern', 'sonne wandern', 'sonne wandern', 'sonne wandern', 'sonne wandern', 'sonne wandern', 'sonne wandern', 'sonne wandern', 'sonne wandern', 'sonne wandern', 'sonne wandern', 'sonne wandern', 'sonne wandern', 'sonne wandern', 'sonne wandern', 'sonne wandern', 'sonne wandern', 'sonne wandern']</t>
  </si>
  <si>
    <t>d64_el2_dl2_ff64-ep500</t>
  </si>
  <si>
    <t>['ich', 'selbst', 'sorgfältig', 'verschwommen']</t>
  </si>
  <si>
    <t>d64_el2_dl2_ff64-ep1000</t>
  </si>
  <si>
    <t>['ich', 'für', 'ich', 'selbst', 'sorgfältig', 'verschwommen']</t>
  </si>
  <si>
    <t>d64_el2_dl2_ff128-ep1000</t>
  </si>
  <si>
    <t>['früh', 'entlassen']</t>
  </si>
  <si>
    <t>d64_el3_dl3_ff128-ep1000</t>
  </si>
  <si>
    <t>['ich', 'selbst', 'ich', 'sehen']</t>
  </si>
  <si>
    <t>Wie geht es dir?</t>
  </si>
  <si>
    <t>['wie frage vergleich']</t>
  </si>
  <si>
    <t>Hast du gut geschlafen?</t>
  </si>
  <si>
    <t>['schlafen', 'schlafen', 'schlafen', 'schlafen']</t>
  </si>
  <si>
    <t>['schlafen', 'du', 'schlafen', 'du', 'schlafen', 'du', 'schlafen', 'du']</t>
  </si>
  <si>
    <t>['schlafen', 'gut']</t>
  </si>
  <si>
    <t>['schlafen', 'gut', 'schlafen']</t>
  </si>
  <si>
    <t>['du', 'schlafen', 'index']</t>
  </si>
  <si>
    <t>Kannst du mir bitte helfen?</t>
  </si>
  <si>
    <t>['bitte', 'helfen']</t>
  </si>
  <si>
    <t>['helfen', 'du', 'helfen', 'weg verlieren']</t>
  </si>
  <si>
    <t>['kann', 'helfen']</t>
  </si>
  <si>
    <t>['helfen']</t>
  </si>
  <si>
    <t>['kann', 'bitte', 'helfen', 'bitte']</t>
  </si>
  <si>
    <t>Was gibt es heute zu essen?</t>
  </si>
  <si>
    <t>['heute', 'essen', 'heute']</t>
  </si>
  <si>
    <t>['heute', 'essen', 'heute', 'essen']</t>
  </si>
  <si>
    <t>['essen', 'heute', 'essen', 'heute']</t>
  </si>
  <si>
    <t>['heute', 'essen', 'off']</t>
  </si>
  <si>
    <t>Ich habe meinen SchlÃ¼ssel verloren.</t>
  </si>
  <si>
    <t>['ich', 'verlieren', 'ich', 'verlieren']</t>
  </si>
  <si>
    <t>['ich', 'loser']</t>
  </si>
  <si>
    <t>['ich', 'das hätte ich nicht erwartet']</t>
  </si>
  <si>
    <t>['ich', 'verlieren', 'ich', 'off']</t>
  </si>
  <si>
    <t>Wie spÃ¤t ist es?</t>
  </si>
  <si>
    <t>['index', 'ich', 'denken', 'index']</t>
  </si>
  <si>
    <t>['ich', 'kennen', 'nicht']</t>
  </si>
  <si>
    <t>['wie', 'arbeiten', 'index']</t>
  </si>
  <si>
    <t>['wie', 'wurscht sein', 'mord', 'off']</t>
  </si>
  <si>
    <t>['spinnen verrückt sein', 'gest', 'wie frage vergleich', 'off', 'geld', 'hineinstecken', 'off']</t>
  </si>
  <si>
    <t>Hast du die Nachrichten schon gelesen?</t>
  </si>
  <si>
    <t>['du', 'lesen']</t>
  </si>
  <si>
    <t>['ich', 'lesen', 'du']</t>
  </si>
  <si>
    <t>['lesen']</t>
  </si>
  <si>
    <t>['lesen', 'täglich', 'lesen']</t>
  </si>
  <si>
    <t>['lesen', 'du']</t>
  </si>
  <si>
    <t>['du', 'lesen', 'du']</t>
  </si>
  <si>
    <t>KÃ¶nnten Sie das bitte wiederholen?</t>
  </si>
  <si>
    <t>['index', 'frage', 'index', 'index', 'index']</t>
  </si>
  <si>
    <t>['aber', 'nur', 'index', 'alpha', 'wiederholung', 'off']</t>
  </si>
  <si>
    <t>['index', 'neu', 'maschine']</t>
  </si>
  <si>
    <t>['index', 'arbeiten', 'wo', 'bleiben']</t>
  </si>
  <si>
    <t>['bild', 'wiederholung', 'zeigen']</t>
  </si>
  <si>
    <t>['index', 'wollen', 'hören', 'handlung', 'vorbei', 'wiederholung', 'index']</t>
  </si>
  <si>
    <t>Ich verstehe das nicht ganz.</t>
  </si>
  <si>
    <t>['verstehen', 'nicht']</t>
  </si>
  <si>
    <t>['ich', 'verstehen', 'nicht']</t>
  </si>
  <si>
    <t>Kannst du mir die TÃ¼r aufmachen?</t>
  </si>
  <si>
    <t>['du', 'frage', 'du']</t>
  </si>
  <si>
    <t>['du', 'machen', 'du']</t>
  </si>
  <si>
    <t>['du', 'kann', 'du', 'probe', 'du']</t>
  </si>
  <si>
    <t>['kann', 'probe', 'du']</t>
  </si>
  <si>
    <t>['du', 'kann', 'du', 'kann', 'du']</t>
  </si>
  <si>
    <t>['kann', 'du', 'selbst', 'ansprechen', 'abmachen']</t>
  </si>
  <si>
    <t>Wo ist die nÃ¤chste Haltestelle?</t>
  </si>
  <si>
    <t>['index', 'index', 'index', 'prod', 'prod', 'prod', 'prod', 'prod']</t>
  </si>
  <si>
    <t>['kennen', 'index', 'schild', 'prod', 'prod', 'prod']</t>
  </si>
  <si>
    <t>['index', 'technik', 'prod', 'prod', 'prod', 'prod', 'prod', 'prod', 'prod']</t>
  </si>
  <si>
    <t>['prod', 'prod', 'prod', 'prod', 'prod', 'prod', 'prod', 'prod']</t>
  </si>
  <si>
    <t>['wie', 'prod', 'prod', 'prod', 'prod']</t>
  </si>
  <si>
    <t>Darf ich mich hier hinsetzen?</t>
  </si>
  <si>
    <t>['ich', 'sitzen']</t>
  </si>
  <si>
    <t>['ich', 'nahe', 'sitzen']</t>
  </si>
  <si>
    <t>['ich', 'muss', 'ich', 'sitzen']</t>
  </si>
  <si>
    <t>['muss', 'ich', 'folgen']</t>
  </si>
  <si>
    <t>['sitzen', 'ich', 'sitzen', 'dorthin gehen', 'sitzen']</t>
  </si>
  <si>
    <t>['ich', 'hier', 'sitzen', 'sitzen', 'sitzen']</t>
  </si>
  <si>
    <t>Ich hÃ¤tte gerne einen Kaffee.</t>
  </si>
  <si>
    <t>['ich', 'kaufen', 'ich', 'kaffee']</t>
  </si>
  <si>
    <t>['ich', 'gern', 'ich', 'kaffee']</t>
  </si>
  <si>
    <t>['ich', 'etwas lieben', 'bild', 'bekommen']</t>
  </si>
  <si>
    <t>['ich', 'selbst', 'auch', 'kaffee', 'schmal dünn']</t>
  </si>
  <si>
    <t>['ich', 'aufpassen', 'prod', 'ich', 'geben festhalten']</t>
  </si>
  <si>
    <t>['ich', 'mögen', 'mit', 'prod', 'hineinstecken']</t>
  </si>
  <si>
    <t>Hast du Lust, etwas zu unternehmen?</t>
  </si>
  <si>
    <t>['viel', 'masse person aktiv']</t>
  </si>
  <si>
    <t>['viel', 'möglich']</t>
  </si>
  <si>
    <t>['du', 'keine lust', 'du']</t>
  </si>
  <si>
    <t>['du', 'keine lust']</t>
  </si>
  <si>
    <t>['du', 'viel', 'möglich', 'du']</t>
  </si>
  <si>
    <t>['du', 'kommen auffordern', 'alt', 'viel', 'fort']</t>
  </si>
  <si>
    <t>KÃ¶nnen wir spÃ¤ter darÃ¼ber sprechen?</t>
  </si>
  <si>
    <t>['index', 'index', 'index', 'index', 'index', 'index', 'index', 'index', 'index', 'index', 'index', 'index', 'index', 'index']</t>
  </si>
  <si>
    <t>['aber', 'ich', 'kennen', 'alle', 'sprechen']</t>
  </si>
  <si>
    <t>['zurück', 'index', 'arbeiten', 'index', 'ddr', 'index']</t>
  </si>
  <si>
    <t>['index', 'index', 'arbeiten', 'garten', 'index', 'ddr', 'index']</t>
  </si>
  <si>
    <t>['oral', 'gewitter', 'anschalten']</t>
  </si>
  <si>
    <t>['index', 'überlegen', 'betroffen', 'helfen', 'mehr', 'index', 'alpha', 'sprache', 'kritisieren']</t>
  </si>
  <si>
    <t>Wann fÃ¤ngt der Film an?</t>
  </si>
  <si>
    <t>['index', 'stuttgart', 'index']</t>
  </si>
  <si>
    <t>['wann', 'kamera', 'wann', 'index monitor']</t>
  </si>
  <si>
    <t>['index', 'gebärden zurück', 'über', 'erfahrung', 'index']</t>
  </si>
  <si>
    <t>['religion', 'index', 'gross']</t>
  </si>
  <si>
    <t>['wann', 'kamera', 'auffallen']</t>
  </si>
  <si>
    <t>['anführungszeichen', 'sitzen gegenüber', 'index', 'sitzen gegenüber', 'alpha']</t>
  </si>
  <si>
    <t>Ich muss noch einkaufen gehen.</t>
  </si>
  <si>
    <t>['ich', 'kaufen', 'ich']</t>
  </si>
  <si>
    <t>['ich', 'einkaufen', 'ich', 'nochmal', 'einkaufen', 'ich']</t>
  </si>
  <si>
    <t>['ich', 'einkaufen', 'ich', 'einkaufen']</t>
  </si>
  <si>
    <t>['ich', 'kaufen']</t>
  </si>
  <si>
    <t>['ich', 'einkaufen', 'ich', 'einkaufen', 'ich']</t>
  </si>
  <si>
    <t>['ich', 'nochmal', 'ich', 'einkaufen', 'abwinken']</t>
  </si>
  <si>
    <t>Das Wetter ist heute schÃ¶n.</t>
  </si>
  <si>
    <t>['jetzt', 'index', 'wetter', 'nummer', 'index', 'modern', 'rollen', 'modern']</t>
  </si>
  <si>
    <t>['aber', 'ich', 'immer', 'museum', 'titel überschrift']</t>
  </si>
  <si>
    <t>['heute', 'negativ', 'heute', 'mode']</t>
  </si>
  <si>
    <t>['heute', 'noch', 'mode', 'immer', 'mode', 'schimpfen', 'mode']</t>
  </si>
  <si>
    <t>['beispiel', 'index', 'beispiel', 'index', 'beispiel', 'index', 'beispiel', 'index']</t>
  </si>
  <si>
    <t>['wie', 'beispiel', 'wie', 'beispiel', 'index', 'wie', 'beispiel', 'index', 'wie', 'druck', 'titel überschrift']</t>
  </si>
  <si>
    <t>Es regnet schon den ganzen Tag.</t>
  </si>
  <si>
    <t>['&lt;num&gt;', 'tag', 'regen']</t>
  </si>
  <si>
    <t>['&lt;num&gt;', 'tag', 'später']</t>
  </si>
  <si>
    <t>['schon', 'tag', 'zeit', 'tag vor', 'tag vor']</t>
  </si>
  <si>
    <t>['schon', 'tag', 'zeit', 'leider', 'jetzt', 'regen']</t>
  </si>
  <si>
    <t>['regen', 'armut', 'regen']</t>
  </si>
  <si>
    <t>['plötzlich', 'regen']</t>
  </si>
  <si>
    <t>Ich bin gleich wieder da.</t>
  </si>
  <si>
    <t>['ich', 'gleich']</t>
  </si>
  <si>
    <t>['ich', 'kommen']</t>
  </si>
  <si>
    <t>Das hat mir wirklich gefallen.</t>
  </si>
  <si>
    <t>['ich', 'gefallen']</t>
  </si>
  <si>
    <t>['ich', 'gefallen', 'ich', 'ernüchtert sein']</t>
  </si>
  <si>
    <t>['ich', 'gefallen', 'ich']</t>
  </si>
  <si>
    <t>['ich', 'denken', 'stimmt']</t>
  </si>
  <si>
    <t>Ich rufe dich spÃ¤ter an.</t>
  </si>
  <si>
    <t>['ich', 'rufen', 'rufen', 'rufen', 'rufen', 'rufen', 'rufen', 'rufen', 'rufen']</t>
  </si>
  <si>
    <t>['ich', 'index', 'sagen', 'lesen buch', 'index', 'ich', 'index', 'ich']</t>
  </si>
  <si>
    <t>['ich', 'abwinken', 'ich', 'abwinken', 'negativ', 'abwinken']</t>
  </si>
  <si>
    <t>['ich', 'index', 'abwinken', 'ich', 'index', 'abwinken', 'negativ', 'abwinken']</t>
  </si>
  <si>
    <t>['ich', 'sagen', 'ich', 'index', 'sagen', 'index', 'ich', 'index', 'zeitung', 'grausam', 'index']</t>
  </si>
  <si>
    <t>['gest', 'index', 'sagen', 'lesen buch', 'index']</t>
  </si>
  <si>
    <t>KÃ¶nnen wir die Rechnung bitte haben?</t>
  </si>
  <si>
    <t>['index', 'index', 'index', 'index', 'index', 'index', 'index', 'index']</t>
  </si>
  <si>
    <t>['ich', 'rechnen', 'alle', 'rechnen']</t>
  </si>
  <si>
    <t>['zurück', 'geben festhalten']</t>
  </si>
  <si>
    <t>['etwas planen und umsetzen', 'index', 'geben festhalten']</t>
  </si>
  <si>
    <t>['ich', 'halten blatt', 'ich', 'halten blatt', 'ich', 'halten blatt', 'ich', 'halten blatt', 'ich', 'halten blatt', 'ich', 'halten blatt']</t>
  </si>
  <si>
    <t>['los start', 'index', 'überlegen', 'index', 'überlegen', 'index', 'überlegen', 'betroffen', 'helfen']</t>
  </si>
  <si>
    <t>Hast du das schon ausprobiert?</t>
  </si>
  <si>
    <t>['probe', 'du', 'probe', 'du']</t>
  </si>
  <si>
    <t>['probe', 'du', 'gewesen', 'probe', 'du']</t>
  </si>
  <si>
    <t>['probe', 'du', 'gewesen', 'du']</t>
  </si>
  <si>
    <t>['probe', 'gewesen', 'probe']</t>
  </si>
  <si>
    <t>Ich brauche eine Pause.</t>
  </si>
  <si>
    <t>['ich', 'brauchen', 'pause']</t>
  </si>
  <si>
    <t>['brauchen', 'pause', 'brauchen', 'pause', 'brauchen', 'pause', 'brauchen', 'pause', 'brauchen', 'pause', 'brauchen', 'pause', 'brauchen', 'pause', 'brauchen', 'pause', 'brauchen', 'pause', 'brauchen', 'pause']</t>
  </si>
  <si>
    <t>['brauchen', 'pause']</t>
  </si>
  <si>
    <t>['ich', 'brauchen', 'pause', 'ich']</t>
  </si>
  <si>
    <t>Wie war dein Tag?</t>
  </si>
  <si>
    <t>['du', '&lt;num&gt;', 'tag']</t>
  </si>
  <si>
    <t>['du', 'tag', 'du']</t>
  </si>
  <si>
    <t>['dein', 'tag']</t>
  </si>
  <si>
    <t>['dein', 'tag', 'freizeit']</t>
  </si>
  <si>
    <t>['dein', 'kind', 'dein']</t>
  </si>
  <si>
    <t>['du', 'wie', 'tag']</t>
  </si>
  <si>
    <t>Ich habe heute viel zu tun.</t>
  </si>
  <si>
    <t>['ich', 'heute', 'heute', 'viel']</t>
  </si>
  <si>
    <t>['heute', 'viel', 'zu tun haben mit']</t>
  </si>
  <si>
    <t>['heute', 'viel']</t>
  </si>
  <si>
    <t>['ich', 'heute', 'viel']</t>
  </si>
  <si>
    <t>['heute', 'ich', 'heute', 'ich']</t>
  </si>
  <si>
    <t>['ich', 'bis heute', 'heute', 'viel']</t>
  </si>
  <si>
    <t>KÃ¶nnen wir uns morgen treffen?</t>
  </si>
  <si>
    <t>['ich', 'gericht', 'termin', 'zeitraum', 'bis', '&lt;num&gt;', 'woche']</t>
  </si>
  <si>
    <t>['ich', 'bald', 'ich', 'treffen']</t>
  </si>
  <si>
    <t>['fertig', 'nach hause']</t>
  </si>
  <si>
    <t>['ich', 'bus', 'taipeh', 'index', 'überlegen']</t>
  </si>
  <si>
    <t>['überlegen', 'überlegen', 'überlegen', 'überlegen', 'überlegen', 'überlegen', 'deaf asl', 'leipzig', 'dresden', 'wimmeln']</t>
  </si>
  <si>
    <t>Das klingt nach einer guten Idee.</t>
  </si>
  <si>
    <t>['gut', 'idee']</t>
  </si>
  <si>
    <t>Ich bin noch unterwegs.</t>
  </si>
  <si>
    <t>['ich', 'dorthin gehen']</t>
  </si>
  <si>
    <t>['ich', 'noch', 'unterwegs']</t>
  </si>
  <si>
    <t>['ich', 'noch', 'richtung']</t>
  </si>
  <si>
    <t>['ich', 'fort']</t>
  </si>
  <si>
    <t>Kannst du mir deine Adresse schicken?</t>
  </si>
  <si>
    <t>['du', 'frage', 'verabredung']</t>
  </si>
  <si>
    <t>['du', 'adresse', 'schicken', 'frage', 'du']</t>
  </si>
  <si>
    <t>['du', 'adresse', 'schicken', 'du']</t>
  </si>
  <si>
    <t>['du', 'adresse', 'werfen']</t>
  </si>
  <si>
    <t>['du', 'wissen', 'e mail', 'handy tippen', 'schicken']</t>
  </si>
  <si>
    <t>['adresse', 'ich', 'bescheid', 'du']</t>
  </si>
  <si>
    <t>Das habe ich nicht erwartet.</t>
  </si>
  <si>
    <t>['erwartung', 'nicht', 'erwartung', 'nicht']</t>
  </si>
  <si>
    <t>['erwartung', 'nicht', 'erwartung']</t>
  </si>
  <si>
    <t>['erwartung', 'nicht', 'erwartung', 'off']</t>
  </si>
  <si>
    <t>['erwartung', 'nicht']</t>
  </si>
  <si>
    <t>Es tut mir leid, das war ein Versehen.</t>
  </si>
  <si>
    <t>['ich', 'gefühl', 'ich', 'gefühl', 'ich']</t>
  </si>
  <si>
    <t>['tut mir leid', 'ich', 'weggehen']</t>
  </si>
  <si>
    <t>['tut mir leid', 'off', 'tut mir leid', 'off']</t>
  </si>
  <si>
    <t>['tut mir leid', 'prod']</t>
  </si>
  <si>
    <t>['entschuldigung', 'ich', 'gest']</t>
  </si>
  <si>
    <t>['baby', 'operation', 'gest', 'leider']</t>
  </si>
  <si>
    <t>Kommst du mit ins Kino?</t>
  </si>
  <si>
    <t>['index', 'kino']</t>
  </si>
  <si>
    <t>['kommen auffordern', 'kino', 'kommen auffordern', 'kino', 'kommen auffordern']</t>
  </si>
  <si>
    <t>['kommen auffordern']</t>
  </si>
  <si>
    <t>['kommen auffordern', 'du', 'kino', 'bitte']</t>
  </si>
  <si>
    <t>['index', 'kino', 'bitte']</t>
  </si>
  <si>
    <t>['aufmerksamkeit', 'du', 'kino', 'strumpf', 'off']</t>
  </si>
  <si>
    <t>Kann ich mit Karte zahlen?</t>
  </si>
  <si>
    <t>['karte']</t>
  </si>
  <si>
    <t>['ich', 'geben festhalten']</t>
  </si>
  <si>
    <t>['kann', 'karte', 'bezahlen']</t>
  </si>
  <si>
    <t>Was wÃ¼rdest du empfehlen?</t>
  </si>
  <si>
    <t>['empfehlen', 'du']</t>
  </si>
  <si>
    <t>['empfehlen']</t>
  </si>
  <si>
    <t>Ich bin mir nicht sicher.</t>
  </si>
  <si>
    <t>['ich', 'unsicher']</t>
  </si>
  <si>
    <t>['unsicher']</t>
  </si>
  <si>
    <t>['ich', 'sicher', 'ich']</t>
  </si>
  <si>
    <t>['ich', 'ich weiss nicht']</t>
  </si>
  <si>
    <t>Das war wirklich lecker!</t>
  </si>
  <si>
    <t>['lecker']</t>
  </si>
  <si>
    <t>['etwas super finden']</t>
  </si>
  <si>
    <t>Ich habe leider keine Zeit.</t>
  </si>
  <si>
    <t>['ich', 'leider', 'ich', 'leider', 'ich']</t>
  </si>
  <si>
    <t>['leider', 'zeit', 'leider', 'off']</t>
  </si>
  <si>
    <t>['ich', 'leider', 'zeit', 'leider', 'zeit']</t>
  </si>
  <si>
    <t>['ich', 'leider', 'zeit', 'leider']</t>
  </si>
  <si>
    <t>['ich', 'leider', 'zeit', 'ich']</t>
  </si>
  <si>
    <t>['ich', 'leider', 'zeit']</t>
  </si>
  <si>
    <t>Ich habe verschlafen.</t>
  </si>
  <si>
    <t>['index', 'daumen drücken']</t>
  </si>
  <si>
    <t>['ich', 'gefühl', 'nicht']</t>
  </si>
  <si>
    <t>['ich', 'rein hinein', 'ruhe']</t>
  </si>
  <si>
    <t>['ich', 'gehen', 'rein hinein']</t>
  </si>
  <si>
    <t>['fertig', 'ende', 'ende']</t>
  </si>
  <si>
    <t>Gibt es hier WLAN?</t>
  </si>
  <si>
    <t>['index', 'osten']</t>
  </si>
  <si>
    <t>['es gibt', 'hier', 'alles', 'es gibt']</t>
  </si>
  <si>
    <t>['es gibt', 'index', 'index', 'index']</t>
  </si>
  <si>
    <t>['index', 'index', 'index', 'index', 'index', 'index']</t>
  </si>
  <si>
    <t>['hier', 'brauchen', 'alpha']</t>
  </si>
  <si>
    <t>['hier', 'sagen', 'ja']</t>
  </si>
  <si>
    <t>Wo genau befindet sich das?</t>
  </si>
  <si>
    <t>['wo', 'sitzen']</t>
  </si>
  <si>
    <t>['wo']</t>
  </si>
  <si>
    <t>['woher', 'sitzen']</t>
  </si>
  <si>
    <t>['wo', 'index', 'prod']</t>
  </si>
  <si>
    <t>Ich habe heute viel gelernt.</t>
  </si>
  <si>
    <t>['ich', 'mehr', 'lernen']</t>
  </si>
  <si>
    <t>['ich', 'lernen', 'ich', 'lernen', 'ich']</t>
  </si>
  <si>
    <t>['ich', 'lernen', 'viel']</t>
  </si>
  <si>
    <t>['ich', 'lernen', 'viel', 'lernen']</t>
  </si>
  <si>
    <t>['ich', 'lernen', 'ich', 'viel']</t>
  </si>
  <si>
    <t>Kannst du das bitte langsamer sagen?</t>
  </si>
  <si>
    <t>['index', 'muss', 'langsam', 'muss', 'langsam']</t>
  </si>
  <si>
    <t>['sagen', 'kann', 'bitte']</t>
  </si>
  <si>
    <t>['kann', 'bitte', 'du', 'kann', 'telefon']</t>
  </si>
  <si>
    <t>['sagen', 'langsam']</t>
  </si>
  <si>
    <t>['kann', 'kann', 'kann', 'kann', 'kann', 'bitte']</t>
  </si>
  <si>
    <t>Ich bin gleich fertig.</t>
  </si>
  <si>
    <t>['ich', 'fertig']</t>
  </si>
  <si>
    <t>Wie war dein Wochenende?</t>
  </si>
  <si>
    <t>['wochenende', 'wochenende']</t>
  </si>
  <si>
    <t>['wochenende']</t>
  </si>
  <si>
    <t>['du', 'wochenende', 'du', 'wochenende', 'du']</t>
  </si>
  <si>
    <t>['du', 'wochenende', 'du']</t>
  </si>
  <si>
    <t>['wochenende', 'du']</t>
  </si>
  <si>
    <t>['du', 'wochenende', 'dein', 'wochenende', 'dein', 'wochenende', 'dein']</t>
  </si>
  <si>
    <t>Morgen wird ein langer Tag.</t>
  </si>
  <si>
    <t>['morgen', 'früh', 'tag']</t>
  </si>
  <si>
    <t>['pflanze', 'morgen', 'ganztags']</t>
  </si>
  <si>
    <t>['früh', 'ganztags']</t>
  </si>
  <si>
    <t>['früh', 'ganztags', 'halbes jahr']</t>
  </si>
  <si>
    <t>['früh', '&lt;num&gt;', 'tag']</t>
  </si>
  <si>
    <t>Ich muss dringend tanken.</t>
  </si>
  <si>
    <t>['ich', 'prod', 'prod']</t>
  </si>
  <si>
    <t>['ich', 'prod', 'schnell', 'prod']</t>
  </si>
  <si>
    <t>['ich', 'prod']</t>
  </si>
  <si>
    <t>['ich', 'auf wiedersehen', 'laufen stöckelschuhe']</t>
  </si>
  <si>
    <t>['ich', 'schnell', 'tanken', 'ich', 'tanken']</t>
  </si>
  <si>
    <t>Wann geht der nÃ¤chste Bus?</t>
  </si>
  <si>
    <t>['wann', 'bus', 'index', 'prod', 'prod']</t>
  </si>
  <si>
    <t>['kennen', 'besser', 'wagen', 'komma']</t>
  </si>
  <si>
    <t>['wann', 'technik', 'bus', 'index', 'regel']</t>
  </si>
  <si>
    <t>['index', 'wie', 'form', 'stellen', 'wie', 'erfinden', 'silbe', 'werfen']</t>
  </si>
  <si>
    <t>['wann', 'prod', 'wie', 'beispiel', 'alt', 'wie', 'prod', 'alpha', 'prod']</t>
  </si>
  <si>
    <t>Ich habe meine Meinung geÃ¤ndert.</t>
  </si>
  <si>
    <t>['ich', 'meinung', 'ich', 'meinung', 'ich']</t>
  </si>
  <si>
    <t>['ich', 'meinung', 'ich', 'meinung', 'ich', 'meinung', 'ich', 'meinung', 'ich']</t>
  </si>
  <si>
    <t>['ich', 'meinung', 'mein', 'regel', 'bereit', 'index']</t>
  </si>
  <si>
    <t>['ich', 'meinung', 'mein', 'regel', 'helfen']</t>
  </si>
  <si>
    <t>['ich', 'meinung', 'wie', 'wurscht sein', 'ich', 'off']</t>
  </si>
  <si>
    <t>['meinung', 'zusammen person', 'sprache', 'zusammen person', 'zusammen person', 'zusammen person', 'zusammen person', 'zusammen person', 'zusammen person', 'zusammen person']</t>
  </si>
  <si>
    <t>Ich habe kein Kleingeld dabei.</t>
  </si>
  <si>
    <t>['ich', 'kein', 'ich', 'kein', 'ich', 'kein', 'ich']</t>
  </si>
  <si>
    <t>['ich', 'wenig', 'ich', 'egal']</t>
  </si>
  <si>
    <t>['ich', '&lt;num&gt;', 'ich', 'kein', 'ich', 'dabei']</t>
  </si>
  <si>
    <t>['ich', '&lt;num&gt;', 'ich', 'dabei', 'ich']</t>
  </si>
  <si>
    <t>['kein', 'ich', 'kein', 'ich', 'kein', 'ich', 'dabei']</t>
  </si>
  <si>
    <t>['ich', 'dabei', 'ich', 'rechnen']</t>
  </si>
  <si>
    <t>Das macht keinen Sinn.</t>
  </si>
  <si>
    <t>['ich', 'rauchen', 'nicht']</t>
  </si>
  <si>
    <t>['sinn', 'wortteil los']</t>
  </si>
  <si>
    <t>['sinn', 'nichts']</t>
  </si>
  <si>
    <t>['rauchen', 'machen', 'nichts']</t>
  </si>
  <si>
    <t>['rauchen', 'machen', 'nicht', 'ich']</t>
  </si>
  <si>
    <t>Ich bin total mÃ¼de.</t>
  </si>
  <si>
    <t>['ich', 'sehen auf']</t>
  </si>
  <si>
    <t>['ich', '&lt;num&gt;']</t>
  </si>
  <si>
    <t>['ich']</t>
  </si>
  <si>
    <t>Das war eine lange Woche.</t>
  </si>
  <si>
    <t>['woche', 'lang zeit']</t>
  </si>
  <si>
    <t>['lang']</t>
  </si>
  <si>
    <t>['woche', '&lt;num&gt;']</t>
  </si>
  <si>
    <t>['lang zeit']</t>
  </si>
  <si>
    <t>Ich freue mich aufs Wochenende.</t>
  </si>
  <si>
    <t>['ich', 'froh', 'ich']</t>
  </si>
  <si>
    <t>['wochenende', 'froh', 'ich']</t>
  </si>
  <si>
    <t>['ich', 'froh', 'ich', 'froh', 'ich', 'froh', 'ich', 'bis', 'wochenende']</t>
  </si>
  <si>
    <t>['ich', 'froh', 'ich', 'froh', 'ich', 'froh', 'ich', 'froh', 'ich', 'froh', 'ich']</t>
  </si>
  <si>
    <t>['froh', 'ich', 'wochenende']</t>
  </si>
  <si>
    <t>['ich', 'froh', 'wochenende']</t>
  </si>
  <si>
    <t>Ich kann mich nicht entscheiden.</t>
  </si>
  <si>
    <t>['ich', 'entscheiden', 'ich']</t>
  </si>
  <si>
    <t>['ich', 'entscheiden', 'ich', 'entscheiden', 'ich', 'entscheiden', 'ich', 'entscheiden', 'ich']</t>
  </si>
  <si>
    <t>['ich', 'kann', 'entscheiden', 'ich']</t>
  </si>
  <si>
    <t>['ich', 'entscheiden', 'ich', 'off']</t>
  </si>
  <si>
    <t>['ich', 'entscheiden']</t>
  </si>
  <si>
    <t>Es ist schon ziemlich spÃ¤t.</t>
  </si>
  <si>
    <t>['ich', 'denken', 'ich', 'gefühl', 'off']</t>
  </si>
  <si>
    <t>['aber', 'ich', 'kennen', 'index']</t>
  </si>
  <si>
    <t>['gross', 'problem', 'index']</t>
  </si>
  <si>
    <t>['spinnen verrückt sein', 'psychologie', 'da', 'off']</t>
  </si>
  <si>
    <t>['index', 'wie', 'wurscht sein', 'index', 'merken', 'off']</t>
  </si>
  <si>
    <t>['spinnen verrückt sein', 'gest', 'nm', 'vorsprung', 'ja']</t>
  </si>
  <si>
    <t>Kannst du mir bitte eine Nachricht schicken?</t>
  </si>
  <si>
    <t>['ich', 'bitte', 'schicken']</t>
  </si>
  <si>
    <t>['bitte', 'schicken', 'du']</t>
  </si>
  <si>
    <t>['bescheid', 'du', 'schicken']</t>
  </si>
  <si>
    <t>['bescheid', 'bitte', 'schicken']</t>
  </si>
  <si>
    <t>['du', 'schicken']</t>
  </si>
  <si>
    <t>['erzählen', 'index']</t>
  </si>
  <si>
    <t>Wo treffen wir uns?</t>
  </si>
  <si>
    <t>['ich', 'treffen']</t>
  </si>
  <si>
    <t>['ich', 'treffen', 'wo']</t>
  </si>
  <si>
    <t>['treffen', 'wo']</t>
  </si>
  <si>
    <t>['wo', 'treffen', 'wo']</t>
  </si>
  <si>
    <t>Ich habe Kopfschmerzen.</t>
  </si>
  <si>
    <t>['ich', 'schmerz']</t>
  </si>
  <si>
    <t>['kopf', 'schmerz']</t>
  </si>
  <si>
    <t>Kannst du mir bitte ein Glas Wasser bringen?</t>
  </si>
  <si>
    <t>['ich', 'wollen', 'index']</t>
  </si>
  <si>
    <t>['du', 'wasser', 'spenden']</t>
  </si>
  <si>
    <t>['index', 'kann', 'aufpassen', 'bitte']</t>
  </si>
  <si>
    <t>['kann', 'glas', 'glas gefäss']</t>
  </si>
  <si>
    <t>['kann', 'index', 'eintragen']</t>
  </si>
  <si>
    <t>['du', 'kalt', 'bitte']</t>
  </si>
  <si>
    <t>Ich bin unterwegs zu dir.</t>
  </si>
  <si>
    <t>['ich', 'richtung']</t>
  </si>
  <si>
    <t>['ich', 'fort', 'bummeln']</t>
  </si>
  <si>
    <t>['du', 'fahren']</t>
  </si>
  <si>
    <t>Ich habe die Adresse nicht gefunden.</t>
  </si>
  <si>
    <t>['ich', 'adresse', 'ich']</t>
  </si>
  <si>
    <t>['ich', 'adresse', 'ich', 'adresse', 'ich', 'adresse', 'ich', 'adresse', 'ich', 'adresse', 'ich', 'adresse', 'ich', 'adresse', 'ich', 'adresse', 'ich', 'adresse', 'ich', 'adresse']</t>
  </si>
  <si>
    <t>['ich', 'treffen', 'aussichtslos']</t>
  </si>
  <si>
    <t>['ich', 'treffen', 'ich', 'off']</t>
  </si>
  <si>
    <t>['ich', 'finden', 'ich', 'finden', 'ich']</t>
  </si>
  <si>
    <t>['ich', 'gest']</t>
  </si>
  <si>
    <t>Das war eine interessante Erfahrung.</t>
  </si>
  <si>
    <t>['interesse', 'erfahrung', 'interesse']</t>
  </si>
  <si>
    <t>['interesse']</t>
  </si>
  <si>
    <t>['interesse', 'interesse', 'interesse']</t>
  </si>
  <si>
    <t>['interesse', 'erfahrung']</t>
  </si>
  <si>
    <t>['interesse', 'erfahrung', 'thema']</t>
  </si>
  <si>
    <t>Ich bin wirklich stolz auf dich.</t>
  </si>
  <si>
    <t>['stolz', 'ich']</t>
  </si>
  <si>
    <t>['ich', 'stolz', 'ich']</t>
  </si>
  <si>
    <t>Wir sehen uns spÃ¤ter!</t>
  </si>
  <si>
    <t>['ich', 'sehen auf', 'ich', 'schüchtern', 'zurückhalten']</t>
  </si>
  <si>
    <t>['ich', 'sehen', 'kennen', 'nicht']</t>
  </si>
  <si>
    <t>['ich', 'immer', 'abwinken', 'gross', 'abwinken']</t>
  </si>
  <si>
    <t>['spinnen verrückt sein', 'abwinken', 'gross', 'abwinken', 'gross', 'abwinken']</t>
  </si>
  <si>
    <t>['ich', 'wie', 'wurscht sein', 'ich', 'nicht', 'ich', 'nicht', 'ich', 'off']</t>
  </si>
  <si>
    <t>['gest', 'eintragen', 'text', 'besichtigen', 'gest']</t>
  </si>
  <si>
    <t>Das ist eine gute Frage.</t>
  </si>
  <si>
    <t>['gut', 'frage', 'gut', 'frage']</t>
  </si>
  <si>
    <t>['gut', 'frage']</t>
  </si>
  <si>
    <t>Ich brauche mehr Informationen dazu.</t>
  </si>
  <si>
    <t>['brauchen', 'information']</t>
  </si>
  <si>
    <t>['ich', 'brauchen', 'mehr', 'information']</t>
  </si>
  <si>
    <t>['ich', 'engagieren sich', 'mehr']</t>
  </si>
  <si>
    <t>['brauchen', 'information', 'mehr']</t>
  </si>
  <si>
    <t>Kann ich mir das ausleihen?</t>
  </si>
  <si>
    <t>['ich', 'leihen', 'leihen', 'leihen', 'leihen', 'leihen', 'leihen', 'leihen', 'leihen', 'leihen', 'leihen', 'leihen', 'leihen', 'leihen', 'leihen', 'leihen', 'leihen']</t>
  </si>
  <si>
    <t>['kann', 'leihen', 'leihen', 'leihen', 'leihen', 'leihen', 'leihen', 'leihen', 'leihen', 'leihen', 'leihen', 'leihen', 'leihen', 'leihen', 'leihen', 'leihen', 'leihen', 'leihen', 'leihen', 'leihen']</t>
  </si>
  <si>
    <t>['ich', 'leihen', 'leihen', 'leihen', 'leihen', 'ich']</t>
  </si>
  <si>
    <t>['ich', 'kann', 'ich', 'leihen', 'leihen', 'leihen', 'leihen', 'leihen']</t>
  </si>
  <si>
    <t>['ich', 'muss', 'leihen', 'ich', 'muss', 'leihen']</t>
  </si>
  <si>
    <t>['kann', 'ich', 'muss', 'ich', 'muss', 'ich']</t>
  </si>
  <si>
    <t>Ich habe das Passwort vergessen.</t>
  </si>
  <si>
    <t>['ich', 'vergessen']</t>
  </si>
  <si>
    <t>['vergessen', 'ich']</t>
  </si>
  <si>
    <t>['vergessen', 'ich', 'vergessen']</t>
  </si>
  <si>
    <t>['ich', 'vergessen', 'ich']</t>
  </si>
  <si>
    <t>Was gibt es Neues?</t>
  </si>
  <si>
    <t>['neu', 'neu']</t>
  </si>
  <si>
    <t>['neu', 'neu', 'neu', 'neu', 'neu', 'neu', 'neu', 'neu', 'neu', 'neu', 'neu', 'neu', 'neu', 'neu', 'neu', 'neu', 'neu', 'neu', 'neu', 'neu']</t>
  </si>
  <si>
    <t>['neu', 'neu', 'neu', 'neu', 'neu']</t>
  </si>
  <si>
    <t>['neu']</t>
  </si>
  <si>
    <t>Es gibt ein Problem mit der Bestellung.</t>
  </si>
  <si>
    <t>['grund', 'grund', 'grund', 'grund', 'grund', 'grund', 'grund', 'grund', 'grund', 'grund', 'grund', 'grund', 'grund', 'grund']</t>
  </si>
  <si>
    <t>['auto', 'liefern', 'brauchen', 'problem', 'auto', 'liefern']</t>
  </si>
  <si>
    <t>['brauchen', 'brauchen', 'brauchen', 'brauchen', 'brauchen', 'brauchen', 'auto', 'brauchen', 'auto', 'brauchen']</t>
  </si>
  <si>
    <t>['brauchen', 'auto', 'brauchen', 'auto', 'brauchen', 'auto', 'brauchen']</t>
  </si>
  <si>
    <t>['bestellen', 'auto', 'liefern', 'brauchen']</t>
  </si>
  <si>
    <t>['auto', 'brauchen', 'auto', 'index']</t>
  </si>
  <si>
    <t>Ich bin gerade beschÃ¤ftigt.</t>
  </si>
  <si>
    <t>['ich', 'mist', 'ich', 'in der klemme stecken']</t>
  </si>
  <si>
    <t>['ich', 'bescheuert', 'ich']</t>
  </si>
  <si>
    <t>['ich', 'erfahrung', 'index', 'abwinken']</t>
  </si>
  <si>
    <t>['ich', 'abwinken', 'ich', 'erfahrung', 'index']</t>
  </si>
  <si>
    <t>['ich', 'wie', 'wurscht sein', 'ich', 'off', 'ich', 'off']</t>
  </si>
  <si>
    <t>['ich', 'kritisieren', 'was']</t>
  </si>
  <si>
    <t>Es tut mir leid fÃ¼r die VerspÃ¤tung.</t>
  </si>
  <si>
    <t>['ich', 'leiden', 'weinen', 'hilflos']</t>
  </si>
  <si>
    <t>['ich', 'tut mir leid', 'hörgerät']</t>
  </si>
  <si>
    <t>['tut mir leid', 'kaffee', 'euro', 'abwinken']</t>
  </si>
  <si>
    <t>['tut mir leid', 'klingeln tür', 'sprache', 'nur', 'geld', 'bezahlen']</t>
  </si>
  <si>
    <t>['wie', 'schock', 'ich', 'prod']</t>
  </si>
  <si>
    <t>['vergleich', 'verwirrt sein', 'kritisieren', 'eintragen', 'text', 'text', 'text', 'text']</t>
  </si>
  <si>
    <t>Ich habe meinen Regenschirm vergessen.</t>
  </si>
  <si>
    <t>['ich', 'regen', 'ich', 'vergessen']</t>
  </si>
  <si>
    <t>['ich', 'vergessen', 'ich', 'vergessen']</t>
  </si>
  <si>
    <t>['ich', 'nm', 'ich', 'vergessen', 'ich', 'abwinken']</t>
  </si>
  <si>
    <t>['ich', 'vergessen', 'ich', 'vergessen', 'ich']</t>
  </si>
  <si>
    <t>['ich', 'regen', 'ich', 'abwinken']</t>
  </si>
  <si>
    <t>Ich hoffe, es geht dir gut.</t>
  </si>
  <si>
    <t>['hoffen', 'gut']</t>
  </si>
  <si>
    <t>['hoffen', 'gut', 'du']</t>
  </si>
  <si>
    <t>['hoffen', 'gut', 'hoffen', 'gut']</t>
  </si>
  <si>
    <t>Ich habe eine Ãœberraschung fÃ¼r dich.</t>
  </si>
  <si>
    <t>['ich', 'gewesen', 'ich']</t>
  </si>
  <si>
    <t>['ich', 'selbst', 'führen']</t>
  </si>
  <si>
    <t>['ich', 'du', 'ich', 'du']</t>
  </si>
  <si>
    <t>['plötzlich', '&lt;num&gt;']</t>
  </si>
  <si>
    <t>Wie kann ich dir helfen?</t>
  </si>
  <si>
    <t>['ich', 'helfen']</t>
  </si>
  <si>
    <t>['helfen', 'wie frage vergleich']</t>
  </si>
  <si>
    <t>Ich bin gespannt auf deine Meinung.</t>
  </si>
  <si>
    <t>['ich', 'gefühl', 'ich']</t>
  </si>
  <si>
    <t>['ich', 'meinung', 'dein', 'meinung', 'du']</t>
  </si>
  <si>
    <t>['ich', 'meinung', 'dein', 'meinung', 'dein', 'meinung', 'dein', 'meinung', 'dein']</t>
  </si>
  <si>
    <t>['ich', 'meinung', 'dein', 'meinung', 'dein', 'meinung', 'dein']</t>
  </si>
  <si>
    <t>['ich', 'meinung', 'dein', 'meinung']</t>
  </si>
  <si>
    <t>Das war ein MissverstÃ¤ndnis.</t>
  </si>
  <si>
    <t>['miss', 'anders', 'form', 'identität', 'off']</t>
  </si>
  <si>
    <t>['technik', 'strategie']</t>
  </si>
  <si>
    <t>['selbst', 'bbw', 'merken', 'warum', 'regel', 'verstossen']</t>
  </si>
  <si>
    <t>['selbst', 'schreiben', 'index', 'regel', 'verstossen']</t>
  </si>
  <si>
    <t>['wie', 'regel', 'verstossen', 'richtung', 'prod']</t>
  </si>
  <si>
    <t>['list', 'regel', 'verstossen']</t>
  </si>
  <si>
    <t>Ich habe mich verlaufen.</t>
  </si>
  <si>
    <t>['ich', 'ablauf']</t>
  </si>
  <si>
    <t>['ich', 'ablauf', 'ich', 'verlauf']</t>
  </si>
  <si>
    <t>['ich', 'verlauf']</t>
  </si>
  <si>
    <t>['ablauf', 'ich', 'ablauf']</t>
  </si>
  <si>
    <t>Ich bin fast da.</t>
  </si>
  <si>
    <t>['ich', 'fast', 'fast', 'fast', 'fast', 'fast', 'fast', 'fast', 'fast', 'fast', 'fast']</t>
  </si>
  <si>
    <t>['ich', 'fast', 'fast', 'fast', 'fast', 'fast', 'fast', 'fast', 'fast', 'fast', 'fast', 'fast', 'fast', 'fast', 'fast', 'fast', 'fast', 'fast', 'fast', 'fast']</t>
  </si>
  <si>
    <t>['fast', 'fast']</t>
  </si>
  <si>
    <t>['ich', 'fast', 'ich']</t>
  </si>
  <si>
    <t>['fast']</t>
  </si>
  <si>
    <t>Ich melde mich spÃ¤ter nochmal.</t>
  </si>
  <si>
    <t>['ich', 'wollen', 'nicht', 'ich', 'besuchen']</t>
  </si>
  <si>
    <t>['ich', 'kennen', 'nicht', 'evangelisch kandidat mst', 'ich']</t>
  </si>
  <si>
    <t>['immer', 'asthma', 'ich', 'off']</t>
  </si>
  <si>
    <t>['wie', 'nerven', 'ich', 'schalter']</t>
  </si>
  <si>
    <t>['immer', 'ich', 'china', 'tinnitus', 'bescheid', 'nein']</t>
  </si>
  <si>
    <t>Das war eine lange Reise.</t>
  </si>
  <si>
    <t>['reise', 'lang zeit']</t>
  </si>
  <si>
    <t>Ich muss noch etwas erledigen.</t>
  </si>
  <si>
    <t>['ich', 'rest', 'ich']</t>
  </si>
  <si>
    <t>['ich', 'warten']</t>
  </si>
  <si>
    <t>['ich', 'rest', 'tun']</t>
  </si>
  <si>
    <t>['ich', 'kann', 'ich', 'ausweis', 'genug']</t>
  </si>
  <si>
    <t>['ich', 'bedeutung', 'index', 'ich', 'rest', 'tun']</t>
  </si>
  <si>
    <t>Ich bin sehr zufrieden damit.</t>
  </si>
  <si>
    <t>['zufrieden']</t>
  </si>
  <si>
    <t>['zufrieden', 'ich', 'zufrieden']</t>
  </si>
  <si>
    <t>['ich', 'zufrieden', 'ich', 'zufrieden']</t>
  </si>
  <si>
    <t>['ich', 'zufrieden']</t>
  </si>
  <si>
    <t>Das war nicht meine Absicht.</t>
  </si>
  <si>
    <t>['absicht', 'index']</t>
  </si>
  <si>
    <t>['absicht', 'wollen', 'nicht']</t>
  </si>
  <si>
    <t>['absicht', 'zwang']</t>
  </si>
  <si>
    <t>['absicht', 'zwang', 'ich']</t>
  </si>
  <si>
    <t>Ich bin froh, dass wir darÃ¼ber gesprochen haben.</t>
  </si>
  <si>
    <t>['ich', 'froh', 'sprechen']</t>
  </si>
  <si>
    <t>['ich', 'froh', 'ich', 'sprechen']</t>
  </si>
  <si>
    <t>['ich', 'froh', 'index', 'reden']</t>
  </si>
  <si>
    <t>Hast du die Hausaufgaben gemacht?</t>
  </si>
  <si>
    <t>['du', 'haus', 'du']</t>
  </si>
  <si>
    <t>['hausaufgabe', 'du', 'prod', 'du']</t>
  </si>
  <si>
    <t>['hausaufgabe', 'du', 'haus', 'du']</t>
  </si>
  <si>
    <t>['hausaufgabe', 'du', 'haus', 'hausaufgabe', 'du']</t>
  </si>
  <si>
    <t>['hausaufgabe', 'ja', 'du', 'essen', 'du']</t>
  </si>
  <si>
    <t>['du', '&lt;num&gt;', 'haus', 'du']</t>
  </si>
  <si>
    <t>Ich brauche eine neue Brille.</t>
  </si>
  <si>
    <t>['ich', 'brauchen', 'brille']</t>
  </si>
  <si>
    <t>['ich', 'brauchen', 'brille', 'kaufen']</t>
  </si>
  <si>
    <t>['ich', 'brauchen', 'neu', 'brille']</t>
  </si>
  <si>
    <t>['ich', 'brauchen', 'brille', 'kleidung']</t>
  </si>
  <si>
    <t>['ich', 'bestellen', 'hier', 'grenze']</t>
  </si>
  <si>
    <t>Ich bin dankbar fÃ¼r deine Hilfe.</t>
  </si>
  <si>
    <t>['ich', 'hut ab', 'danke']</t>
  </si>
  <si>
    <t>['ich', 'dankbar', 'auf person', 'danke']</t>
  </si>
  <si>
    <t>['danke', 'auf person', 'helfen']</t>
  </si>
  <si>
    <t>['ich', 'dein', 'sohn', 'helfen']</t>
  </si>
  <si>
    <t>['ich', 'gest', 'danke', 'index', 'helfen']</t>
  </si>
  <si>
    <t>Wann hast du Feierabend?</t>
  </si>
  <si>
    <t>['wann', 'abend']</t>
  </si>
  <si>
    <t>['wann', 'du', 'abend', 'abend', 'abend', 'abend', 'bummeln']</t>
  </si>
  <si>
    <t>['wann', 'abend', 'treffen', 'du']</t>
  </si>
  <si>
    <t>['wann', 'abend', 'heim']</t>
  </si>
  <si>
    <t>['wann', 'du', 'wann', 'du']</t>
  </si>
  <si>
    <t>['index', 'wann', 'du', 'feierabend']</t>
  </si>
  <si>
    <t>Ich bin heute gut gelaunt.</t>
  </si>
  <si>
    <t>['ich', 'bescheid', 'ich']</t>
  </si>
  <si>
    <t>['ich', 'lachen']</t>
  </si>
  <si>
    <t>['ich', 'früh', 'lachen']</t>
  </si>
  <si>
    <t>['ich', 'heute', 'ich', 'off']</t>
  </si>
  <si>
    <t>['ich', 'heute', 'ansprechen']</t>
  </si>
  <si>
    <t>Kann ich dich kurz sprechen?</t>
  </si>
  <si>
    <t>['ich', 'gebärden', 'kann', 'sprechen']</t>
  </si>
  <si>
    <t>['kann', 'sprechen', 'kann', 'sprechen']</t>
  </si>
  <si>
    <t>['ich', 'kurz']</t>
  </si>
  <si>
    <t>['kann', 'sprechen']</t>
  </si>
  <si>
    <t>['ich', 'sprechen', 'ich']</t>
  </si>
  <si>
    <t>['du', 'mann', 'kurz', 'sprechen']</t>
  </si>
  <si>
    <t>Das war eine tolle Erfahrung.</t>
  </si>
  <si>
    <t>['toll', 'erfahrung', 'toll', 'erfahrung', 'toll']</t>
  </si>
  <si>
    <t>['toll', 'erfahrung', 'toll']</t>
  </si>
  <si>
    <t>['toll', 'erfahrung', 'gut']</t>
  </si>
  <si>
    <t>Ich wÃ¼nsche dir einen schÃ¶nen Tag!</t>
  </si>
  <si>
    <t>['index', 'ich', 'index', 'ich', 'index', 'ich', 'index']</t>
  </si>
  <si>
    <t>['index', 'nur', 'nur', 'nur', 'nur', 'nur', 'nur', 'nur', 'nur', 'nur', 'nur', 'nur', 'nur', 'nur', 'nur', 'nur', 'nur', 'nur', 'nur', 'nur']</t>
  </si>
  <si>
    <t>['index', 'morgen', 'trinken fein', 'tag']</t>
  </si>
  <si>
    <t>['index', 'sagen', 'index', 'heissen', 'index', 'index']</t>
  </si>
  <si>
    <t>['index', 'dann', 'tag', 'du', 'schrei']</t>
  </si>
  <si>
    <t>Gute Nacht!</t>
  </si>
  <si>
    <t>['gut']</t>
  </si>
  <si>
    <t>['gut', '&lt;num&gt;']</t>
  </si>
  <si>
    <t>Input</t>
  </si>
  <si>
    <t>Satz / Modell</t>
  </si>
  <si>
    <t>Inhalt</t>
  </si>
  <si>
    <t>Punkte [0-10]</t>
  </si>
  <si>
    <t>Die Präsentation war gut gemacht.</t>
  </si>
  <si>
    <t>['geschichte', 'gut']</t>
  </si>
  <si>
    <t>['&lt;num&gt;', '&lt;num&gt;']</t>
  </si>
  <si>
    <t>['&lt;num&gt;', 'off']</t>
  </si>
  <si>
    <t>['dia', 'gest']</t>
  </si>
  <si>
    <t>['dia', 'gest', 'person', 'off']</t>
  </si>
  <si>
    <t>Bitte ziehe deine Schuhe im Haus aus.</t>
  </si>
  <si>
    <t>['du', 'index', 'index', 'index', 'index', 'index']</t>
  </si>
  <si>
    <t>['du', 'was', 'haus']</t>
  </si>
  <si>
    <t>['schön', 'was', 'kugel', 'in']</t>
  </si>
  <si>
    <t>['du', 'schön', 'was', 'in', 'haus', 'schuh']</t>
  </si>
  <si>
    <t>['du', 'anders', 'du']</t>
  </si>
  <si>
    <t>['index', 'renovierung', 'index']</t>
  </si>
  <si>
    <t xml:space="preserve"> </t>
  </si>
  <si>
    <t>Satz</t>
  </si>
  <si>
    <t>Mittelwert</t>
  </si>
  <si>
    <t>Standardabweichung</t>
  </si>
  <si>
    <t>Beste Übersetzung</t>
  </si>
  <si>
    <t>Schlechteste Übersetzung</t>
  </si>
  <si>
    <t>Median</t>
  </si>
  <si>
    <t>Punkte kumuliert</t>
  </si>
  <si>
    <t>d64_el1_dl1_ff64-ep750</t>
  </si>
  <si>
    <t>['ich', 'verschwommen']</t>
  </si>
  <si>
    <t>d64_el1_dl1_ff64-ep500</t>
  </si>
  <si>
    <t>['ich', 'kochen', 'ich', 'verschwommen']</t>
  </si>
  <si>
    <t>d64_el1_dl1_ff64-ep200</t>
  </si>
  <si>
    <t>['morgen', 'kochen']</t>
  </si>
  <si>
    <t>d64_el1_dl1_ff64-ep100</t>
  </si>
  <si>
    <t>d64_el1_dl1_ff64-ep50</t>
  </si>
  <si>
    <t>['morgen', 'abend', 'abend', 'abend', 'abend', 'abend', 'abend', 'abend', 'abend', 'abend', 'abend', 'abend', 'abend', 'abend', 'abend', 'abend', 'abend', 'abend', 'abend', 'abend']</t>
  </si>
  <si>
    <t>d64_el1_dl1_ff64-ep25</t>
  </si>
  <si>
    <t>['morgen', 'abend']</t>
  </si>
  <si>
    <t>['du']</t>
  </si>
  <si>
    <t>['du', 'du', 'du', 'du']</t>
  </si>
  <si>
    <t>['schlafen', 'schlafen', 'schlafen', 'schlafen', 'schlafen', 'schlafen', 'schlafen', 'schlafen', 'schlafen', 'schlafen', 'schlafen', 'schlafen', 'schlafen', 'schlafen', 'schlafen', 'schlafen', 'schlafen', 'schlafen', 'schlafen', 'schlafen']</t>
  </si>
  <si>
    <t>['du', 'schlafen', 'gut', 'schlafen']</t>
  </si>
  <si>
    <t>['du', 'schlafen', 'gut']</t>
  </si>
  <si>
    <t>['frage', 'helfen']</t>
  </si>
  <si>
    <t>['ich', 'bitte', 'helfen']</t>
  </si>
  <si>
    <t>['ich', 'kann', 'helfen']</t>
  </si>
  <si>
    <t>['heute', 'essen', 'heute', 'essen', 'heute']</t>
  </si>
  <si>
    <t>['heute', 'essen', 'heute', 'essen', 'heute', 'essen', 'heute']</t>
  </si>
  <si>
    <t>['heute', 'noch', 'heute', 'noch', 'heute', 'noch', 'heute', 'noch', 'heute', 'noch', 'heute', 'noch', 'heute', 'noch', 'heute', 'noch', 'heute', 'noch', 'heute', 'noch']</t>
  </si>
  <si>
    <t>['heute', 'noch', 'heute', 'noch']</t>
  </si>
  <si>
    <t>['heute', 'noch']</t>
  </si>
  <si>
    <t>['ich', 'verlieren']</t>
  </si>
  <si>
    <t>['ich', 'verlieren', 'verlieren', 'verlieren', 'verlieren', 'verlieren', 'verlieren', 'verlieren']</t>
  </si>
  <si>
    <t>['ich', 'index', 'ich', 'index']</t>
  </si>
  <si>
    <t>['abhängig']</t>
  </si>
  <si>
    <t>['beispiel', 'zusammenhang']</t>
  </si>
  <si>
    <t>['ich', 'off']</t>
  </si>
  <si>
    <t>['aber', 'beispiel', 'zusammenhang']</t>
  </si>
  <si>
    <t>['beispiel', 'off']</t>
  </si>
  <si>
    <t>['index', 'beispiel']</t>
  </si>
  <si>
    <t>['du', 'lesen', 'lesen', 'lesen']</t>
  </si>
  <si>
    <t>['zeitung', 'lesen zeitung', 'schon', 'lesen', 'lesen zeitung']</t>
  </si>
  <si>
    <t>['zeitung', 'lesen']</t>
  </si>
  <si>
    <t>['du', 'früher', 'du']</t>
  </si>
  <si>
    <t>['du', 'schon', 'du']</t>
  </si>
  <si>
    <t>['ich', 'beispiel', 'ich', 'beispiel', 'ich', 'beispiel', 'ich', 'beispiel', 'ich', 'beispiel', 'ich', 'beispiel', 'ich', 'beispiel', 'ich', 'beispiel', 'ich', 'beispiel', 'ich', 'beispiel']</t>
  </si>
  <si>
    <t>['aber', 'sprache', 'therapie', 'ich', 'wiederholung']</t>
  </si>
  <si>
    <t>['aber', 'ich', 'vertrauen', 'wiederholung']</t>
  </si>
  <si>
    <t>['aber', 'ich', 'index', 'ankreuzen', 'ankreuzen']</t>
  </si>
  <si>
    <t>['index', 'besser', 'als']</t>
  </si>
  <si>
    <t>['index', 'besser', 'als', 'index']</t>
  </si>
  <si>
    <t>['verstehen', 'nicht', 'verstehen', 'nicht']</t>
  </si>
  <si>
    <t>['verstehen', 'nicht', 'verstehen', 'nicht', 'verstehen', 'nicht', 'verstehen', 'nicht', 'verstehen', 'nicht', 'verstehen', 'nicht', 'verstehen', 'nicht', 'verstehen', 'nicht', 'verstehen', 'nicht', 'verstehen', 'nicht']</t>
  </si>
  <si>
    <t>['verstehen', 'ich', 'verstehen']</t>
  </si>
  <si>
    <t>['du', 'weiter', 'du']</t>
  </si>
  <si>
    <t>['du', 'gleich bald', 'machen', 'du']</t>
  </si>
  <si>
    <t>['du', 'ich', 'bescheid', 'du']</t>
  </si>
  <si>
    <t>['ich', 'bescheid', 'du', 'ich', 'selbst', 'stehen']</t>
  </si>
  <si>
    <t>['erweitern', 'prod']</t>
  </si>
  <si>
    <t>['aber', 'wort', 'fingeralphabet', 'prod', 'prod', 'prod', 'prod', 'prod', 'prod', 'prod', 'prod', 'prod', 'prod', 'prod', 'prod', 'prod', 'prod', 'prod', 'prod', 'prod']</t>
  </si>
  <si>
    <t>['warum', 'tanzen', 'tanzen', 'tanzen', 'tanzen', 'tanzen', 'tanzen', 'tanzen', 'tanzen', 'tanzen', 'tanzen', 'tanzen', 'tanzen', 'tanzen', 'tanzen', 'tanzen', 'tanzen', 'tanzen', 'tanzen', 'tanzen']</t>
  </si>
  <si>
    <t>['kommunikation', 'index']</t>
  </si>
  <si>
    <t>['index', 'kommunikation', 'index']</t>
  </si>
  <si>
    <t>['index', 'ich', 'index', 'ich', 'index']</t>
  </si>
  <si>
    <t>['ich', 'grenze']</t>
  </si>
  <si>
    <t>['ich', 'grenze', 'sitzen', 'sitzen', 'sitzen', 'sitzen', 'sitzen', 'sitzen', 'sitzen', 'sitzen', 'sitzen', 'sitzen', 'sitzen', 'sitzen', 'sitzen', 'sitzen', 'sitzen', 'sitzen', 'sitzen', 'sitzen']</t>
  </si>
  <si>
    <t>['ich', 'auto fahren', 'ich', 'sitzen']</t>
  </si>
  <si>
    <t>['ich', 'fahren', 'ich', 'fahren']</t>
  </si>
  <si>
    <t>['ich', 'sehen auf', 'ich', 'sehen auf', 'ich']</t>
  </si>
  <si>
    <t>['ich', 'gern', 'rütteln', 'ich']</t>
  </si>
  <si>
    <t>['ich', 'gern', 'üben', 'artikulation']</t>
  </si>
  <si>
    <t>['ich', 'kaffee']</t>
  </si>
  <si>
    <t>['viel', 'viel', 'viel', 'viel', 'viel', 'viel', 'viel', 'viel', 'viel', 'viel', 'viel', 'viel', 'viel', 'viel', 'viel', 'viel', 'viel', 'viel', 'viel', 'viel']</t>
  </si>
  <si>
    <t>['viel', 'spazieren']</t>
  </si>
  <si>
    <t>['spazieren']</t>
  </si>
  <si>
    <t>['du', 'allein', 'index']</t>
  </si>
  <si>
    <t>['du', 'index', 'index', 'index', 'index']</t>
  </si>
  <si>
    <t>['oral', 'oral', 'oral', 'oral', 'oral', 'oral', 'oral', 'oral', 'oral', 'oral', 'oral', 'oral', 'oral', 'oral', 'oral', 'oral', 'oral', 'oral', 'oral', 'oral']</t>
  </si>
  <si>
    <t>['aber', 'sprache', 'sprache', 'sprache', 'sprache', 'sprache']</t>
  </si>
  <si>
    <t>['ich', 'sprechen']</t>
  </si>
  <si>
    <t>['aber', 'ich', 'taub gehörlos', 'bund', 'sprechen']</t>
  </si>
  <si>
    <t>['ich', 'gebärden']</t>
  </si>
  <si>
    <t>['wann', 'welle']</t>
  </si>
  <si>
    <t>['wann', 'index', 'film', 'index']</t>
  </si>
  <si>
    <t>['wann', 'index', 'film']</t>
  </si>
  <si>
    <t>['wann', 'index']</t>
  </si>
  <si>
    <t>['index', 'index', 'index', 'index', 'index', 'index', 'index', 'index', 'index', 'index', 'index', 'index', 'index', 'index', 'index', 'index', 'index', 'index', 'index', 'index']</t>
  </si>
  <si>
    <t>['ich', 'einkaufen', 'ich', 'einkaufen', 'ich', 'einkaufen', 'ich', 'einkaufen', 'ich', 'einkaufen', 'ich', 'einkaufen', 'ich', 'einkaufen', 'ich', 'einkaufen', 'ich', 'einkaufen', 'ich', 'einkaufen']</t>
  </si>
  <si>
    <t>['ich', 'einkaufen', 'einkaufen', 'einkaufen', 'einkaufen', 'einkaufen', 'einkaufen', 'einkaufen', 'einkaufen', 'einkaufen', 'einkaufen', 'einkaufen', 'einkaufen', 'einkaufen', 'einkaufen', 'einkaufen', 'einkaufen', 'einkaufen', 'einkaufen', 'einkaufen']</t>
  </si>
  <si>
    <t>['ich', 'besuchen']</t>
  </si>
  <si>
    <t>['ich', 'nochmal', 'ich']</t>
  </si>
  <si>
    <t>['heute', 'auch', 'zusammenhang', 'wetter']</t>
  </si>
  <si>
    <t>['heute', 'mager']</t>
  </si>
  <si>
    <t>['heute', 'wetter']</t>
  </si>
  <si>
    <t>['wetter', 'off']</t>
  </si>
  <si>
    <t>['heute', 'off']</t>
  </si>
  <si>
    <t>['ganztags', 'regen']</t>
  </si>
  <si>
    <t>['ganztags', 'regen', 'regen', 'regen']</t>
  </si>
  <si>
    <t>['&lt;num&gt;', 'tag', 'lager', 'aufenthalt']</t>
  </si>
  <si>
    <t>['&lt;num&gt;', 'tag']</t>
  </si>
  <si>
    <t>['ich', 'ich', 'ich', 'ich', 'ich', 'ich', 'ich', 'ich', 'ich', 'ich', 'ich', 'ich', 'ich', 'ich', 'ich', 'ich', 'ich', 'ich', 'ich', 'ich']</t>
  </si>
  <si>
    <t>['ich', 'gefallen', 'ich', 'gefallen']</t>
  </si>
  <si>
    <t>['ich', 'gefühl']</t>
  </si>
  <si>
    <t>['ich', 'sagen', 'lesen buch', 'lesen buch', 'lesen buch']</t>
  </si>
  <si>
    <t>['ich', 'sagen', 'lesen buch', 'lesen buch', 'lesen buch', 'lesen buch', 'lesen buch', 'lesen buch', 'lesen buch', 'lesen buch', 'lesen buch', 'lesen buch', 'lesen buch', 'lesen buch', 'lesen buch', 'lesen buch', 'lesen buch', 'lesen buch', 'lesen buch', 'lesen buch']</t>
  </si>
  <si>
    <t>['ich', 'bescheid', 'ich', 'bescheid', 'ich', 'bescheid', 'ich', 'bescheid', 'ich', 'bescheid', 'ich', 'bescheid', 'ich', 'bescheid', 'ich', 'bescheid', 'ich', 'bescheid', 'ich', 'bescheid']</t>
  </si>
  <si>
    <t>['ich', 'rufen', 'frage', 'ich', 'rufen']</t>
  </si>
  <si>
    <t>['ich', 'bescheid', 'warum']</t>
  </si>
  <si>
    <t>['ich', 'germany asl']</t>
  </si>
  <si>
    <t>['ich', 'brief', 'schicken']</t>
  </si>
  <si>
    <t>['ich', 'schreiben', 'einstecken']</t>
  </si>
  <si>
    <t>['ich', 'klagen', 'klagen', 'klagen', 'fordern']</t>
  </si>
  <si>
    <t>['ich', 'klagen', 'klagen', 'klagen', 'klagen', 'klagen', 'klagen', 'klagen', 'klagen', 'klagen', 'klagen', 'klagen', 'klagen', 'klagen', 'klagen', 'klagen', 'klagen', 'klagen', 'klagen', 'klagen']</t>
  </si>
  <si>
    <t>['probe', 'du', 'probe', 'du', 'probe', 'du']</t>
  </si>
  <si>
    <t>['probe', 'du', 'probe', 'du', 'probe', 'du', 'probe', 'du', 'probe', 'du', 'probe', 'du', 'probe', 'du', 'probe', 'du', 'probe', 'du', 'probe', 'du']</t>
  </si>
  <si>
    <t>['probe', 'polieren']</t>
  </si>
  <si>
    <t>['du', 'du', 'du', 'du', 'du', 'du', 'du', 'du', 'du', 'du', 'du', 'du', 'du', 'du', 'du', 'du', 'du', 'du', 'du', 'du']</t>
  </si>
  <si>
    <t>['ich', 'pause', 'pause', 'pause', 'pause', 'pause']</t>
  </si>
  <si>
    <t>['ich', 'pause']</t>
  </si>
  <si>
    <t>['tag', 'dein', 'tag']</t>
  </si>
  <si>
    <t>['tag', 'dein', 'tag', 'dein', 'tag', 'dein', 'tag', 'dein', 'tag', 'dein', 'tag', 'dein', 'tag', 'dein', 'tag', 'dein', 'tag', 'dein', 'tag', 'dein']</t>
  </si>
  <si>
    <t>['tag', 'tag', 'tag', 'tag']</t>
  </si>
  <si>
    <t>['tag']</t>
  </si>
  <si>
    <t>['du', 'tag']</t>
  </si>
  <si>
    <t>['heute', 'ich', 'heute', 'ich', 'off']</t>
  </si>
  <si>
    <t>['heute', 'ich', 'heute', 'ich', 'aktiv']</t>
  </si>
  <si>
    <t>['ich', 'heute', 'ich', 'viel', 'heute', 'ich']</t>
  </si>
  <si>
    <t>['ich', 'heute', 'heute', 'ich', 'heute', 'ich']</t>
  </si>
  <si>
    <t>['ich', 'heute']</t>
  </si>
  <si>
    <t>['ich', 'klar', 'ich', 'geburt']</t>
  </si>
  <si>
    <t>['ich', 'klar']</t>
  </si>
  <si>
    <t>['ich', 'klar', 'ich', 'klar', 'ich', 'dribbeln']</t>
  </si>
  <si>
    <t>['ich', 'taub gehörlos', 'test', 'morgen']</t>
  </si>
  <si>
    <t>['ich', 'morgen', 'ich', 'morgen', 'ich', 'morgen', 'ich', 'morgen', 'ich', 'morgen', 'ich', 'morgen', 'ich', 'morgen', 'ich', 'morgen', 'ich', 'morgen', 'ich', 'morgen']</t>
  </si>
  <si>
    <t>['ich', '&lt;num&gt;', '&lt;num&gt;', '&lt;num&gt;', '&lt;num&gt;', '&lt;num&gt;', '&lt;num&gt;', '&lt;num&gt;', '&lt;num&gt;', '&lt;num&gt;', '&lt;num&gt;', '&lt;num&gt;', '&lt;num&gt;', '&lt;num&gt;', '&lt;num&gt;', '&lt;num&gt;', '&lt;num&gt;', '&lt;num&gt;', '&lt;num&gt;', '&lt;num&gt;']</t>
  </si>
  <si>
    <t>['idee', 'gut', 'idee']</t>
  </si>
  <si>
    <t>['idee']</t>
  </si>
  <si>
    <t>['schön', 'idee']</t>
  </si>
  <si>
    <t>['ich', 'nochmal', 'dorthin gehen']</t>
  </si>
  <si>
    <t>['ich', 'noch']</t>
  </si>
  <si>
    <t>['frage', 'du', 'adresse', 'schicken']</t>
  </si>
  <si>
    <t>['frage', 'du', 'frage', 'du']</t>
  </si>
  <si>
    <t>['frage', 'du', 'frage', 'arzt', 'frage', 'arzt', 'frage', 'du']</t>
  </si>
  <si>
    <t>['erwartung', 'ich']</t>
  </si>
  <si>
    <t>['erwartung', 'erwartung', 'erwartung', 'erwartung', 'erwartung', 'erwartung', 'erwartung', 'erwartung', 'erwartung', 'erwartung', 'erwartung', 'erwartung', 'erwartung', 'erwartung', 'erwartung', 'erwartung', 'erwartung', 'erwartung', 'erwartung', 'erwartung']</t>
  </si>
  <si>
    <t>['ich', 'erwartung', 'ich', 'nicht']</t>
  </si>
  <si>
    <t>['tut mir leid']</t>
  </si>
  <si>
    <t>['ich', 'tut mir leid']</t>
  </si>
  <si>
    <t>['kommen auffordern', 'kino', 'kommen auffordern']</t>
  </si>
  <si>
    <t>['index', 'kino', 'du', 'kino', 'du', 'kino', 'du', 'kino', 'du', 'kino', 'du', 'kino', 'du', 'kino', 'du', 'kino', 'du', 'kino', 'du', 'kino']</t>
  </si>
  <si>
    <t>['index', 'kino', 'kino', 'kino', 'kino', 'kino', 'kino', 'kino', 'kino', 'kino', 'kino', 'kino', 'kino', 'kino', 'kino', 'kino', 'kino', 'kino', 'kino', 'kino']</t>
  </si>
  <si>
    <t>['du', 'kino', 'kino', 'kino', 'kino', 'kino', 'kino', 'kino', 'kino', 'kino', 'kino', 'kino', 'kino', 'kino', 'kino', 'kino', 'kino', 'kino', 'kino', 'kino']</t>
  </si>
  <si>
    <t>['du', 'auto fahren', 'du']</t>
  </si>
  <si>
    <t>['ich', 'geben festhalten', 'karte', 'bekommen']</t>
  </si>
  <si>
    <t>['finden', 'karte', 'bekommen']</t>
  </si>
  <si>
    <t>['internet', 'geben festhalten']</t>
  </si>
  <si>
    <t>['prod', 'bon', 'plus']</t>
  </si>
  <si>
    <t>['ich', 'bezahlen']</t>
  </si>
  <si>
    <t>['ich', 'sicher', 'ich', 'off']</t>
  </si>
  <si>
    <t>['ich', 'sicher', 'ich', 'sicher', 'ich', 'sicher', 'ich', 'sicher', 'ich', 'sicher', 'ich', 'sicher', 'ich', 'sicher', 'ich', 'sicher', 'ich', 'sicher', 'ich', 'sicher']</t>
  </si>
  <si>
    <t>['ich', 'nicht']</t>
  </si>
  <si>
    <t>['ich', 'leider', 'ich', 'leider', 'ich', 'off']</t>
  </si>
  <si>
    <t>['ich', 'leider', 'ich', 'off']</t>
  </si>
  <si>
    <t>['ich', 'leider', 'ich', 'zeit', 'leider', 'off']</t>
  </si>
  <si>
    <t>['ich', 'leider', 'ich', 'kein', 'zeit', 'leider', 'ich']</t>
  </si>
  <si>
    <t>['ich', 'zeit']</t>
  </si>
  <si>
    <t>['ich', 'schlafen', 'ich']</t>
  </si>
  <si>
    <t>['ich', 'auto fahren', 'ich', 'auto fahren', 'ich']</t>
  </si>
  <si>
    <t>['ich', 'allein', 'ich', 'allein']</t>
  </si>
  <si>
    <t>['es gibt', 'es gibt', 'es gibt', 'es gibt', 'es gibt', 'es gibt', 'es gibt', 'es gibt', 'es gibt', 'es gibt', 'es gibt', 'es gibt', 'es gibt', 'es gibt', 'es gibt', 'es gibt', 'es gibt', 'es gibt', 'musik', 'hier']</t>
  </si>
  <si>
    <t>['es gibt', 'auch', 'musik', 'hier']</t>
  </si>
  <si>
    <t>['es gibt', 'es gibt', 'es gibt', 'es gibt', 'es gibt', 'es gibt', 'es gibt', 'es gibt', 'es gibt', 'es gibt', 'es gibt', 'es gibt', 'es gibt', 'es gibt', 'es gibt', 'es gibt', 'es gibt', 'es gibt', 'es gibt', 'es gibt']</t>
  </si>
  <si>
    <t>['es gibt', 'modern']</t>
  </si>
  <si>
    <t>['es gibt', 'es gibt', 'es gibt', 'es gibt', 'überall']</t>
  </si>
  <si>
    <t>['index', 'index', 'index', 'index', 'index', 'index', 'index', 'index', 'alpha']</t>
  </si>
  <si>
    <t>['wo', 'sitzen', 'sitzen', 'sitzen', 'sitzen', 'sitzen']</t>
  </si>
  <si>
    <t>['wo', 'sitzen', 'sitzen', 'sitzen']</t>
  </si>
  <si>
    <t>['heute', 'lernen', 'ich', 'lernen', 'heute', 'lernen', 'ich', 'lernen', 'heute', 'lernen', 'heute', 'lernen', 'ich', 'lernen', 'heute', 'lernen', 'heute', 'lernen', 'ich', 'lernen']</t>
  </si>
  <si>
    <t>['heute', 'lernen', 'heute', 'lernen']</t>
  </si>
  <si>
    <t>['heute', 'lernen', 'ich', 'lernen', 'ich', 'lernen']</t>
  </si>
  <si>
    <t>['heute', 'lernen']</t>
  </si>
  <si>
    <t>['ich', 'lernen', 'lernen', 'lernen', 'lernen', 'lernen', 'lernen', 'lernen', 'lernen', 'lernen', 'lernen', 'lernen', 'lernen', 'lernen', 'lernen', 'lernen', 'lernen', 'lernen', 'lernen', 'lernen']</t>
  </si>
  <si>
    <t>['frage', 'bitte']</t>
  </si>
  <si>
    <t>['bitte', 'bitte', 'bitte', 'bitte', 'bitte', 'bitte', 'bitte', 'bitte', 'bitte', 'bitte', 'bitte', 'bitte', 'bitte', 'bitte', 'bitte', 'bitte', 'bitte', 'bitte', 'bitte', 'bitte']</t>
  </si>
  <si>
    <t>['wochenende', 'wochenende', 'wochenende', 'wochenende']</t>
  </si>
  <si>
    <t>['wochenende', 'wochenende', 'wochenende', 'wochenende', 'wochenende', 'wochenende', 'wochenende', 'wochenende', 'wochenende', 'wochenende', 'wochenende', 'wochenende', 'wochenende', 'wochenende', 'wochenende', 'wochenende', 'wochenende', 'wochenende', 'wochenende', 'wochenende']</t>
  </si>
  <si>
    <t>['morgen', 'ganztags', 'morgen', 'ganztags', 'morgen', 'ganztags', 'morgen', 'ganztags', 'morgen', 'ganztags', 'morgen', 'ganztags', 'morgen', 'ganztags', 'morgen', 'ganztags', 'morgen', 'ganztags', 'morgen', 'ganztags']</t>
  </si>
  <si>
    <t>['morgen', 'ganztags', 'tag', 'frühstück']</t>
  </si>
  <si>
    <t>['morgen', 'ganztags', 'morgen', 'ganztags', 'morgen', 'ganztags', 'morgen', 'offaufzählen', 'abend', 'morgen', 'offaufzählen', 'abend', 'morgen', 'offaufzählen', 'abend', 'morgen', 'offaufzählen', 'abend', 'morgen', 'offaufzählen']</t>
  </si>
  <si>
    <t>['ich', 'tanken', 'prod']</t>
  </si>
  <si>
    <t>['ich', 'tanken', 'schnell', 'prod']</t>
  </si>
  <si>
    <t>['ich', 'auto fahren', 'schnell', 'prod']</t>
  </si>
  <si>
    <t>['ich', 'schnell', 'schnell', 'schnell', 'schnell', 'schnell', 'schnell', 'schnell', 'schnell', 'schnell', 'schnell', 'schnell', 'schnell', 'schnell', 'schnell', 'schnell', 'schnell', 'schnell', 'schnell', 'schnell']</t>
  </si>
  <si>
    <t>['ich', 'hörend', 'kurs']</t>
  </si>
  <si>
    <t>['ich', 'hörend', 'alpha', 'tanzen']</t>
  </si>
  <si>
    <t>['ich', 'denken', 'ineinandergreifen']</t>
  </si>
  <si>
    <t>['index', 'warum', 'index']</t>
  </si>
  <si>
    <t>['index', 'ich', 'index', 'ich', 'index', 'ich', 'index', 'ich', 'index', 'ich', 'index', 'ich', 'index', 'ich', 'index', 'ich', 'index', 'ich', 'index', 'ich']</t>
  </si>
  <si>
    <t>['ich', 'meinung', 'ich', 'meinung', 'ich', 'meinung', 'ich', 'meinung', 'ich', 'meinung', 'ich', 'meinung', 'ich', 'meinung', 'ich', 'meinung', 'ich', 'meinung', 'ich', 'meinung']</t>
  </si>
  <si>
    <t>['ich', 'dabei', 'ich', 'dabei', 'ich']</t>
  </si>
  <si>
    <t>['ich', 'dabei', 'ich', 'dabei', 'ich', 'dabei', 'ich', 'dabei', 'ich', 'dabei', 'ich', 'dabei', 'ich', 'dabei', 'ich', 'dabei', 'ich', 'dabei', 'ich', 'dabei']</t>
  </si>
  <si>
    <t>['ich', 'erwartung', 'nicht']</t>
  </si>
  <si>
    <t>['ich', 'glauben', 'nicht']</t>
  </si>
  <si>
    <t>['ich', 'dabei']</t>
  </si>
  <si>
    <t>['sinn', 'sinn', 'sinn', 'sinn', 'sinn', 'wortteil los']</t>
  </si>
  <si>
    <t>['&lt;num&gt;', '&lt;num&gt;', '&lt;num&gt;', '&lt;num&gt;', '&lt;num&gt;', '&lt;num&gt;', '&lt;num&gt;', '&lt;num&gt;', '&lt;num&gt;', '&lt;num&gt;', '&lt;num&gt;', '&lt;num&gt;', '&lt;num&gt;', '&lt;num&gt;', '&lt;num&gt;', '&lt;num&gt;', '&lt;num&gt;', '&lt;num&gt;', '&lt;num&gt;', '&lt;num&gt;']</t>
  </si>
  <si>
    <t>['&lt;num&gt;', '&lt;num&gt;', '&lt;num&gt;']</t>
  </si>
  <si>
    <t>['ich', 'leim', 'wohnung', 'ich']</t>
  </si>
  <si>
    <t>['ich', 'atemnot']</t>
  </si>
  <si>
    <t>['ich', 'stuhlgang']</t>
  </si>
  <si>
    <t>['woche', 'lang zeit', 'woche', 'lang zeit', 'woche', 'lang zeit']</t>
  </si>
  <si>
    <t>['woche', 'lang zeit', 'woche', 'lang zeit']</t>
  </si>
  <si>
    <t>['woche', 'lang zeit', 'woche', 'lang zeit', 'woche', 'lang zeit', 'woche', 'lang zeit', 'woche', 'lang zeit', 'woche', 'lang zeit', 'woche', 'lang zeit']</t>
  </si>
  <si>
    <t>['woche', 'woche', 'woche', 'woche', 'woche', 'woche', 'woche', 'woche', 'woche', 'woche', 'woche', 'woche', 'woche', 'woche', 'woche', 'woche', 'woche', 'woche', 'woche', 'woche']</t>
  </si>
  <si>
    <t>['ich', 'froh', 'wochenende', 'ich']</t>
  </si>
  <si>
    <t>['ich', 'wochenende', 'wochenende', 'wochenende', 'wochenende']</t>
  </si>
  <si>
    <t>['ich', 'wochenende']</t>
  </si>
  <si>
    <t>['ich', 'entscheiden', 'ich', 'entscheiden', 'ich', 'entscheiden']</t>
  </si>
  <si>
    <t>['ich', 'entscheiden', 'ich', 'entscheiden', 'ich', 'entscheiden', 'ich', 'entscheiden', 'ich', 'entscheiden', 'ich', 'entscheiden', 'ich', 'entscheiden', 'ich', 'entscheiden', 'ich', 'entscheiden', 'ich', 'entscheiden']</t>
  </si>
  <si>
    <t>['ich', 'kann', 'ich', 'kann', 'ich', 'kann', 'ich', 'kann', 'ich', 'kann', 'ich', 'kann', 'ich', 'kann', 'ich', 'kann', 'ich', 'kann', 'ich', 'kann']</t>
  </si>
  <si>
    <t>['aber', 'mehr', 'mehr', 'mehr', 'mehr', 'mehr', 'mehr', 'mehr', 'mehr', 'mehr', 'mehr', 'mehr', 'mehr', 'mehr', 'mehr', 'mehr', 'mehr', 'mehr', 'mehr', 'mehr']</t>
  </si>
  <si>
    <t>['aber', 'klar', 'zusammenhang']</t>
  </si>
  <si>
    <t>['aber', 'ich', 'bilingual']</t>
  </si>
  <si>
    <t>['aber', 'sprache']</t>
  </si>
  <si>
    <t>['ich', 'spricht mich an']</t>
  </si>
  <si>
    <t>['handy', 'schicken']</t>
  </si>
  <si>
    <t>['handy', 'handy tippen', 'schicken']</t>
  </si>
  <si>
    <t>['du', 'bitte', 'bitte', 'bitte', 'bitte', 'bitte', 'bitte', 'bitte', 'bitte', 'bitte', 'bitte', 'bitte', 'bitte', 'bitte', 'bitte', 'bitte', 'bitte', 'bitte', 'bitte', 'bitte']</t>
  </si>
  <si>
    <t>['wo', 'treffen', 'wo', 'treffen', 'treffen', 'treffen', 'treffen', 'treffen', 'treffen', 'treffen', 'treffen', 'treffen', 'treffen', 'treffen', 'treffen', 'treffen', 'treffen', 'treffen', 'treffen', 'treffen']</t>
  </si>
  <si>
    <t>['wo', 'treffen', 'treffen', 'treffen', 'treffen', 'treffen', 'treffen', 'treffen', 'treffen', 'treffen', 'treffen', 'treffen', 'treffen', 'treffen', 'treffen', 'treffen', 'treffen', 'treffen', 'treffen', 'treffen']</t>
  </si>
  <si>
    <t>['ich', 'treffen', 'treffen', 'treffen']</t>
  </si>
  <si>
    <t>['kopf', 'schmerz', 'schmerz', 'schmerz', 'schmerz', 'schmerz', 'schmerz', 'schmerz', 'schmerz', 'schmerz', 'schmerz', 'schmerz', 'schmerz', 'schmerz', 'schmerz']</t>
  </si>
  <si>
    <t>['ich', 'schmerz', 'schmerz', 'schmerz', 'schmerz', 'schmerz']</t>
  </si>
  <si>
    <t>['kann', 'glas gefäss']</t>
  </si>
  <si>
    <t>['ich', 'bitte', 'holen', 'glas', 'glas gefäss']</t>
  </si>
  <si>
    <t>['du', 'wasser', 'schmal']</t>
  </si>
  <si>
    <t>['index', 'wollen', 'wasser', 'glas gefäss']</t>
  </si>
  <si>
    <t>['ich', 'sehen auf', 'sehen', 'slip', 'du']</t>
  </si>
  <si>
    <t>['du', 'wasser', 'du']</t>
  </si>
  <si>
    <t>['ich', 'jeden tag']</t>
  </si>
  <si>
    <t>['ich', 'wollen', 'unbedingt', 'ich']</t>
  </si>
  <si>
    <t>['ich', 'adresse', 'ich', 'finden']</t>
  </si>
  <si>
    <t>['ich', 'finden', 'ich', 'finden', 'ich', 'finden', 'ich', 'finden', 'ich', 'finden', 'ich', 'finden', 'ich', 'finden', 'ich', 'finden', 'ich', 'finden', 'ich', 'finden']</t>
  </si>
  <si>
    <t>['ich', 'wohnung', 'nicht']</t>
  </si>
  <si>
    <t>['ich', 'kein']</t>
  </si>
  <si>
    <t>['stolz', 'ich', 'stolz', 'ich', 'stolz', 'ich']</t>
  </si>
  <si>
    <t>['stolz', 'ich', 'stolz', 'ich', 'stolz', 'ich', 'stolz', 'ich']</t>
  </si>
  <si>
    <t>['stolz', 'ich', 'stolz', 'ich', 'stolz', 'ich', 'stolz', 'ich', 'stolz', 'ich', 'stolz', 'ich', 'stolz', 'ich', 'stolz', 'ich', 'stolz', 'ich', 'stolz', 'ich']</t>
  </si>
  <si>
    <t>['ich', 'stolz', 'stolz', 'stolz', 'stolz', 'ich', 'stolz', 'ich', 'stolz', 'ich', 'stolz', 'ich', 'stolz', 'ich', 'stolz', 'stolz', 'stolz', 'ich', 'stolz', 'ich']</t>
  </si>
  <si>
    <t>['ich', 'gefühl', 'ich', 'stolz', 'ich', 'stolz', 'ich', 'stolz', 'ich', 'stolz', 'ich', 'stolz', 'ich', 'stolz', 'ich', 'stolz', 'ich', 'stolz', 'ich', 'stolz']</t>
  </si>
  <si>
    <t>['ich', 'abhängig']</t>
  </si>
  <si>
    <t>['ich', 'sehen auf', 'off']</t>
  </si>
  <si>
    <t>['ich', 'etwas lieben', 'ich', 'bayern münchen', 'fan']</t>
  </si>
  <si>
    <t>['ich', 'sehen']</t>
  </si>
  <si>
    <t>['gut', 'frage', 'gut', 'frage', 'gut', 'frage', 'gut', 'frage', 'gut', 'frage', 'gut', 'frage', 'gut', 'frage', 'gut', 'frage', 'gut', 'frage', 'gut', 'frage']</t>
  </si>
  <si>
    <t>['ich', 'brauchen', 'information']</t>
  </si>
  <si>
    <t>['brauchen', 'information', 'information', 'information', 'information', 'aufklärung']</t>
  </si>
  <si>
    <t>['ich', 'mehr', 'information']</t>
  </si>
  <si>
    <t>['ich', 'leihen', 'leihen', 'leihen', 'leihen', 'leihen', 'leihen', 'leihen', 'leihen', 'leihen', 'leihen', 'leihen', 'leihen', 'leihen', 'leihen', 'leihen', 'leihen', 'leihen', 'leihen', 'leihen']</t>
  </si>
  <si>
    <t>['ich', 'fordern', 'leihen', 'leihen', 'leihen', 'leihen', 'leihen', 'leihen', 'leihen', 'leihen', 'leihen', 'leihen', 'leihen', 'leihen', 'leihen', 'leihen', 'leihen', 'leihen', 'leihen', 'leihen']</t>
  </si>
  <si>
    <t>['ich', 'kann', 'leihen', 'leihen', 'leihen', 'leihen', 'leihen', 'leihen', 'leihen', 'leihen', 'leihen', 'leihen', 'leihen', 'leihen', 'leihen', 'leihen', 'leihen', 'leihen', 'leihen', 'leihen']</t>
  </si>
  <si>
    <t>['ich', 'muss', 'ich']</t>
  </si>
  <si>
    <t>['ich', 'kann', 'ich']</t>
  </si>
  <si>
    <t>['index']</t>
  </si>
  <si>
    <t>['auto', 'problem', 'auto', 'problem', 'auto']</t>
  </si>
  <si>
    <t>['auto', 'problem', 'auto']</t>
  </si>
  <si>
    <t>['auto', 'schwein', 'assistenz', 'kein', 'problem', 'auto']</t>
  </si>
  <si>
    <t>['kein', 'problem', 'auto', 'kein', 'problem']</t>
  </si>
  <si>
    <t>['index', 'problem']</t>
  </si>
  <si>
    <t>['problem']</t>
  </si>
  <si>
    <t>['ich', 'off', 'ich', 'off']</t>
  </si>
  <si>
    <t>['ich', 'gest', 'ich', 'off']</t>
  </si>
  <si>
    <t>['ich', 'etwas lieben', 'ich']</t>
  </si>
  <si>
    <t>['ich', 'erklären']</t>
  </si>
  <si>
    <t>['ich', 'verstehen', 'ich']</t>
  </si>
  <si>
    <t>['ich', 'gest', 'leiden']</t>
  </si>
  <si>
    <t>['ich', 'gefühl', 'kalt']</t>
  </si>
  <si>
    <t>['ich', 'leiden']</t>
  </si>
  <si>
    <t>['ich', 'langeweile']</t>
  </si>
  <si>
    <t>['ich', 'sehen auf', 'ich', 'sehen auf', 'ich', 'sehen auf', 'ich', 'sehen auf', 'ich', 'sehen auf', 'ich', 'sehen auf', 'ich', 'sehen auf', 'ich', 'sehen auf', 'ich', 'sehen auf', 'ich', 'sehen auf']</t>
  </si>
  <si>
    <t>['ich', 'regen', 'vergessen']</t>
  </si>
  <si>
    <t>['hoffen', 'gut', 'du', 'gut', 'du']</t>
  </si>
  <si>
    <t>['hoffen', 'du']</t>
  </si>
  <si>
    <t>['hoffen', 'du', 'hoffen', 'gut']</t>
  </si>
  <si>
    <t>['ich', 'index']</t>
  </si>
  <si>
    <t>['ich', 'index', 'estland', 'ich', 'index', 'estland', 'ich', 'index', 'estland', 'ich', 'index', 'estland', 'ich', 'index', 'estland', 'ich', 'index', 'estland', 'ich', 'index']</t>
  </si>
  <si>
    <t>['ich', 'nahe']</t>
  </si>
  <si>
    <t>['ich', 'meinung', 'du']</t>
  </si>
  <si>
    <t>['ich', 'meinung', 'dein', 'meinung', 'dein', 'meinung', 'dein', 'meinung', 'dein', 'meinung', 'dein', 'meinung', 'dein', 'meinung', 'dein', 'meinung', 'dein', 'meinung', 'dein', 'meinung']</t>
  </si>
  <si>
    <t>['meinung', 'dein', 'meinung', 'dein', 'meinung', 'dein', 'meinung', 'dein', 'meinung', 'dein', 'meinung', 'dein', 'meinung', 'dein', 'meinung', 'dein', 'meinung', 'dein', 'meinung', 'dein']</t>
  </si>
  <si>
    <t>['ich', 'meinung', 'ich', 'meinung', 'ich', 'meinung']</t>
  </si>
  <si>
    <t>['wie', 'regel', 'verstossen']</t>
  </si>
  <si>
    <t>['warum', 'schreiben', 'warum', 'schreiben', 'warum', 'schreiben', 'warum', 'schreiben', 'warum', 'schreiben', 'warum', 'schreiben', 'warum', 'schreiben', 'warum', 'schreiben', 'warum', 'schreiben', 'warum', 'schreiben']</t>
  </si>
  <si>
    <t>['miss', 'asl', 'wort']</t>
  </si>
  <si>
    <t>['miss', 'international', 'index']</t>
  </si>
  <si>
    <t>['miss', 'international', 'wichtig kandidat goe']</t>
  </si>
  <si>
    <t>['international', 'wichtig kandidat goe']</t>
  </si>
  <si>
    <t>['ich', 'schön']</t>
  </si>
  <si>
    <t>['ich', 'fast', 'fast', 'fast', 'fast', 'fast']</t>
  </si>
  <si>
    <t>['ich', 'fast', 'fast', 'fast', 'fast', 'fast', 'fast', 'fast', 'fast', 'fast', 'fast', 'fast', 'fast', 'fast', 'fast', 'fast', 'fast', 'fast']</t>
  </si>
  <si>
    <t>['ich', 'fast']</t>
  </si>
  <si>
    <t>['ich', 'berlin']</t>
  </si>
  <si>
    <t>['ich', 'immer', 'ich', 'abhängig']</t>
  </si>
  <si>
    <t>['ich', 'immer', 'ich', 'immer', 'ich', 'immer', 'ich', 'immer', 'ich', 'immer', 'ich', 'immer', 'ich', 'immer', 'ich', 'immer', 'ich', 'immer', 'ich', 'immer']</t>
  </si>
  <si>
    <t>['ich', 'immer', 'ich', 'index', 'ich', 'index', 'ich', 'index', 'ich', 'index', 'ich', 'index', 'ich', 'index', 'ich', 'immer', 'ich', 'wundern', 'ich']</t>
  </si>
  <si>
    <t>['ich', 'bescheid', 'ich', 'bescheid', 'ich']</t>
  </si>
  <si>
    <t>['ich', 'gern', 'ich', 'gern', 'ich']</t>
  </si>
  <si>
    <t>['lang zeit', 'lang']</t>
  </si>
  <si>
    <t>['ich', 'tun']</t>
  </si>
  <si>
    <t>['ich', 'allein']</t>
  </si>
  <si>
    <t>['ich', 'muss']</t>
  </si>
  <si>
    <t>['zufrieden', 'ich', 'zufrieden', 'ich']</t>
  </si>
  <si>
    <t>['zufrieden', 'ich']</t>
  </si>
  <si>
    <t>['zufrieden', 'zufrieden', 'zufrieden', 'zufrieden', 'zufrieden']</t>
  </si>
  <si>
    <t>['ich', 'zufrieden', 'zufrieden', 'zufrieden', 'zufrieden', 'zufrieden', 'zufrieden', 'zufrieden', 'zufrieden', 'zufrieden', 'zufrieden', 'zufrieden', 'zufrieden', 'zufrieden', 'zufrieden', 'zufrieden', 'zufrieden', 'zufrieden', 'zufrieden', 'zufrieden']</t>
  </si>
  <si>
    <t>['absicht', 'auftrag', 'ich']</t>
  </si>
  <si>
    <t>['absicht', 'nein']</t>
  </si>
  <si>
    <t>['absicht', 'auftrag', 'kein', 'absicht', 'miete']</t>
  </si>
  <si>
    <t>['absicht', 'absicht', 'absicht', 'absicht', 'absicht', 'absicht', 'absicht', 'absicht', 'absicht', 'absicht', 'absicht', 'absicht', 'absicht', 'absicht', 'absicht', 'absicht', 'absicht', 'absicht', 'absicht', 'absicht']</t>
  </si>
  <si>
    <t>['ich', 'absicht']</t>
  </si>
  <si>
    <t>['ich', 'nein']</t>
  </si>
  <si>
    <t>['froh', 'ich', 'sprechen']</t>
  </si>
  <si>
    <t>['froh', 'sprechen']</t>
  </si>
  <si>
    <t>['froh', 'sprechen', 'froh', 'sprechen']</t>
  </si>
  <si>
    <t>['froh', 'ich']</t>
  </si>
  <si>
    <t>['froh', 'ich', 'froh', 'ich']</t>
  </si>
  <si>
    <t>['hausaufgabe', 'du', 'haus', 'hausaufgabe']</t>
  </si>
  <si>
    <t>['hausaufgabe', 'du']</t>
  </si>
  <si>
    <t>['hausaufgabe']</t>
  </si>
  <si>
    <t>['du', 'haus', 'schule']</t>
  </si>
  <si>
    <t>['du', 'schule', 'schule', 'schule', 'schule', 'schule', 'index', 'schule', 'schule', 'schule', 'schule', 'schule', 'schule', 'schule', 'schule', 'schule', 'schule', 'schule', 'schule', 'schule']</t>
  </si>
  <si>
    <t>['ich', 'ausweis', 'brille']</t>
  </si>
  <si>
    <t>['ich', 'hörgerät', 'ich', 'hörgerät', 'ich', 'hörgerät']</t>
  </si>
  <si>
    <t>['ich', 'dankbar', 'auf person', 'helfen']</t>
  </si>
  <si>
    <t>['ich', 'dankbar', 'auf person', 'helfen', 'dankbar', 'auf person']</t>
  </si>
  <si>
    <t>['ich', 'dankbar', 'ich']</t>
  </si>
  <si>
    <t>['ich', 'bruder', 'danke']</t>
  </si>
  <si>
    <t>['ich', 'frage', 'ich', 'danke']</t>
  </si>
  <si>
    <t>['wann', 'freitag', 'feiern', 'abend', 'feiern', 'abend', 'feiern', 'abend']</t>
  </si>
  <si>
    <t>['wann', 'abend', 'zeit', 'verschieben']</t>
  </si>
  <si>
    <t>['wann', 'du']</t>
  </si>
  <si>
    <t>['ich', 'schlechte laune', 'nervös', 'ich']</t>
  </si>
  <si>
    <t>['ich', 'erfahrung', 'ich']</t>
  </si>
  <si>
    <t>['ich', 'lustig']</t>
  </si>
  <si>
    <t>['ich', 'bis heute']</t>
  </si>
  <si>
    <t>['ich', 'bis jetzt', 'ich', 'lackieren', 'ich', 'lackieren', 'ich', 'lackieren', 'ich', 'lackieren', 'ich', 'lackieren', 'ich', 'lackieren', 'ich', 'lackieren', 'ich', 'lackieren', 'ich', 'lackieren']</t>
  </si>
  <si>
    <t>['ich', 'jetzt', 'ich', 'jetzt', 'ich', 'jetzt', 'ich', 'jetzt', 'ich', 'jetzt', 'ich', 'jetzt', 'ich', 'jetzt', 'ich', 'jetzt', 'ich', 'jetzt', 'ich', 'jetzt']</t>
  </si>
  <si>
    <t>['ich', 'kurz', 'sprechen']</t>
  </si>
  <si>
    <t>['kann', 'sprechen', 'sprechen', 'sprechen', 'sprechen', 'sprechen']</t>
  </si>
  <si>
    <t>['toll']</t>
  </si>
  <si>
    <t>['schön']</t>
  </si>
  <si>
    <t>['sagen', 'ich', 'off']</t>
  </si>
  <si>
    <t>['sagen', 'ich', 'klar']</t>
  </si>
  <si>
    <t>['index', 'ich', 'sagen', 'ich', 'index', 'ich', 'index', 'ich', 'index', 'ich', 'index', 'ich', 'index', 'ich', 'sagen', 'ich', 'nummer kandidat stu', '&lt;num&gt;', 'tag']</t>
  </si>
  <si>
    <t>['ich', 'index', 'ich', 'index', 'ich', 'index', 'ich', 'index', 'ich', 'index', 'ich', 'index', 'ich', 'index', 'ich', 'index', 'ich', 'index', 'ich', 'index']</t>
  </si>
  <si>
    <t>['ich', 'handkuss', 'ich', 'handkuss', 'ich', 'handkuss', 'ich', 'handkuss', 'ich', 'handkuss', 'ich', 'handkuss', 'ich', 'handkuss', 'ich', 'handkuss', 'ich', 'handkuss', 'ich', 'handkuss']</t>
  </si>
  <si>
    <t>['ich', 'handkuss', 'ich', 'handkuss', 'ich', 'handkuss', 'ich', 'handkuss', 'ich', 'index']</t>
  </si>
  <si>
    <t>['&lt;num&gt;']</t>
  </si>
  <si>
    <t>1000</t>
  </si>
  <si>
    <t>750</t>
  </si>
  <si>
    <t>500</t>
  </si>
  <si>
    <t>200</t>
  </si>
  <si>
    <t>100</t>
  </si>
  <si>
    <t>50</t>
  </si>
  <si>
    <t>25</t>
  </si>
  <si>
    <t>ep1000</t>
  </si>
  <si>
    <t>ep750</t>
  </si>
  <si>
    <t>ep500</t>
  </si>
  <si>
    <t>ep200</t>
  </si>
  <si>
    <t>ep100</t>
  </si>
  <si>
    <t>ep50</t>
  </si>
  <si>
    <t>ep25</t>
  </si>
  <si>
    <t>idx</t>
  </si>
  <si>
    <t>token</t>
  </si>
  <si>
    <t>[PAD]</t>
  </si>
  <si>
    <t>unused0</t>
  </si>
  <si>
    <t>unused1</t>
  </si>
  <si>
    <t>unused2</t>
  </si>
  <si>
    <t>unused3</t>
  </si>
  <si>
    <t>unused4</t>
  </si>
  <si>
    <t>unused5</t>
  </si>
  <si>
    <t>unused6</t>
  </si>
  <si>
    <t>unused7</t>
  </si>
  <si>
    <t>unused8</t>
  </si>
  <si>
    <t>unused9</t>
  </si>
  <si>
    <t>unused10</t>
  </si>
  <si>
    <t>unused11</t>
  </si>
  <si>
    <t>unused12</t>
  </si>
  <si>
    <t>unused13</t>
  </si>
  <si>
    <t>unused14</t>
  </si>
  <si>
    <t>unused15</t>
  </si>
  <si>
    <t>unused16</t>
  </si>
  <si>
    <t>unused17</t>
  </si>
  <si>
    <t>unused18</t>
  </si>
  <si>
    <t>unused19</t>
  </si>
  <si>
    <t>unused20</t>
  </si>
  <si>
    <t>unused21</t>
  </si>
  <si>
    <t>unused22</t>
  </si>
  <si>
    <t>unused23</t>
  </si>
  <si>
    <t>unused24</t>
  </si>
  <si>
    <t>unused25</t>
  </si>
  <si>
    <t>unused26</t>
  </si>
  <si>
    <t>unused27</t>
  </si>
  <si>
    <t>unused28</t>
  </si>
  <si>
    <t>unused29</t>
  </si>
  <si>
    <t>unused30</t>
  </si>
  <si>
    <t>unused31</t>
  </si>
  <si>
    <t>unused32</t>
  </si>
  <si>
    <t>unused33</t>
  </si>
  <si>
    <t>unused34</t>
  </si>
  <si>
    <t>unused35</t>
  </si>
  <si>
    <t>unused36</t>
  </si>
  <si>
    <t>unused37</t>
  </si>
  <si>
    <t>unused38</t>
  </si>
  <si>
    <t>unused39</t>
  </si>
  <si>
    <t>unused40</t>
  </si>
  <si>
    <t>unused41</t>
  </si>
  <si>
    <t>unused42</t>
  </si>
  <si>
    <t>unused43</t>
  </si>
  <si>
    <t>unused44</t>
  </si>
  <si>
    <t>unused45</t>
  </si>
  <si>
    <t>unused46</t>
  </si>
  <si>
    <t>unused47</t>
  </si>
  <si>
    <t>unused48</t>
  </si>
  <si>
    <t>unused49</t>
  </si>
  <si>
    <t>unused50</t>
  </si>
  <si>
    <t>unused51</t>
  </si>
  <si>
    <t>unused52</t>
  </si>
  <si>
    <t>unused53</t>
  </si>
  <si>
    <t>unused54</t>
  </si>
  <si>
    <t>unused55</t>
  </si>
  <si>
    <t>unused56</t>
  </si>
  <si>
    <t>unused57</t>
  </si>
  <si>
    <t>unused58</t>
  </si>
  <si>
    <t>unused59</t>
  </si>
  <si>
    <t>unused60</t>
  </si>
  <si>
    <t>unused61</t>
  </si>
  <si>
    <t>unused62</t>
  </si>
  <si>
    <t>unused63</t>
  </si>
  <si>
    <t>unused64</t>
  </si>
  <si>
    <t>unused65</t>
  </si>
  <si>
    <t>unused66</t>
  </si>
  <si>
    <t>unused67</t>
  </si>
  <si>
    <t>unused68</t>
  </si>
  <si>
    <t>unused69</t>
  </si>
  <si>
    <t>unused70</t>
  </si>
  <si>
    <t>unused71</t>
  </si>
  <si>
    <t>unused72</t>
  </si>
  <si>
    <t>unused73</t>
  </si>
  <si>
    <t>unused74</t>
  </si>
  <si>
    <t>unused75</t>
  </si>
  <si>
    <t>unused76</t>
  </si>
  <si>
    <t>unused77</t>
  </si>
  <si>
    <t>unused78</t>
  </si>
  <si>
    <t>unused79</t>
  </si>
  <si>
    <t>unused80</t>
  </si>
  <si>
    <t>unused81</t>
  </si>
  <si>
    <t>unused82</t>
  </si>
  <si>
    <t>unused83</t>
  </si>
  <si>
    <t>unused84</t>
  </si>
  <si>
    <t>unused85</t>
  </si>
  <si>
    <t>unused86</t>
  </si>
  <si>
    <t>unused87</t>
  </si>
  <si>
    <t>unused88</t>
  </si>
  <si>
    <t>unused89</t>
  </si>
  <si>
    <t>unused90</t>
  </si>
  <si>
    <t>unused91</t>
  </si>
  <si>
    <t>unused92</t>
  </si>
  <si>
    <t>unused93</t>
  </si>
  <si>
    <t>unused94</t>
  </si>
  <si>
    <t>unused95</t>
  </si>
  <si>
    <t>unused96</t>
  </si>
  <si>
    <t>unused97</t>
  </si>
  <si>
    <t>unused98</t>
  </si>
  <si>
    <t>unused99</t>
  </si>
  <si>
    <t>[UNK]</t>
  </si>
  <si>
    <t>[CLS]</t>
  </si>
  <si>
    <t>[SEP]</t>
  </si>
  <si>
    <t>[MASK]</t>
  </si>
  <si>
    <t>##er</t>
  </si>
  <si>
    <t>##en</t>
  </si>
  <si>
    <t>##ch</t>
  </si>
  <si>
    <t>d</t>
  </si>
  <si>
    <t>##ei</t>
  </si>
  <si>
    <t>##ie</t>
  </si>
  <si>
    <t>##un</t>
  </si>
  <si>
    <t>##st</t>
  </si>
  <si>
    <t>##in</t>
  </si>
  <si>
    <t>##an</t>
  </si>
  <si>
    <t>##es</t>
  </si>
  <si>
    <t>##ein</t>
  </si>
  <si>
    <t>s</t>
  </si>
  <si>
    <t>S</t>
  </si>
  <si>
    <t>##on</t>
  </si>
  <si>
    <t>a</t>
  </si>
  <si>
    <t>w</t>
  </si>
  <si>
    <t>##ich</t>
  </si>
  <si>
    <t>##te</t>
  </si>
  <si>
    <t>##ge</t>
  </si>
  <si>
    <t>der</t>
  </si>
  <si>
    <t>##und</t>
  </si>
  <si>
    <t>##sch</t>
  </si>
  <si>
    <t>die</t>
  </si>
  <si>
    <t>##ar</t>
  </si>
  <si>
    <t>D</t>
  </si>
  <si>
    <t>A</t>
  </si>
  <si>
    <t>##ung</t>
  </si>
  <si>
    <t>v</t>
  </si>
  <si>
    <t>##or</t>
  </si>
  <si>
    <t>##it</t>
  </si>
  <si>
    <t>und</t>
  </si>
  <si>
    <t>##ll</t>
  </si>
  <si>
    <t>##ur</t>
  </si>
  <si>
    <t>##as</t>
  </si>
  <si>
    <t>b</t>
  </si>
  <si>
    <t>##at</t>
  </si>
  <si>
    <t>B</t>
  </si>
  <si>
    <t>ein</t>
  </si>
  <si>
    <t>i</t>
  </si>
  <si>
    <t>m</t>
  </si>
  <si>
    <t>M</t>
  </si>
  <si>
    <t>##hr</t>
  </si>
  <si>
    <t>z</t>
  </si>
  <si>
    <t>E</t>
  </si>
  <si>
    <t>##em</t>
  </si>
  <si>
    <t>n</t>
  </si>
  <si>
    <t>##al</t>
  </si>
  <si>
    <t>in</t>
  </si>
  <si>
    <t>##us</t>
  </si>
  <si>
    <t>##ten</t>
  </si>
  <si>
    <t>##gen</t>
  </si>
  <si>
    <t>K</t>
  </si>
  <si>
    <t>##de</t>
  </si>
  <si>
    <t>G</t>
  </si>
  <si>
    <t>h</t>
  </si>
  <si>
    <t>F</t>
  </si>
  <si>
    <t>##ter</t>
  </si>
  <si>
    <t>W</t>
  </si>
  <si>
    <t>1</t>
  </si>
  <si>
    <t>P</t>
  </si>
  <si>
    <t>f</t>
  </si>
  <si>
    <t>##der</t>
  </si>
  <si>
    <t>##uf</t>
  </si>
  <si>
    <t>##den</t>
  </si>
  <si>
    <t>##el</t>
  </si>
  <si>
    <t>I</t>
  </si>
  <si>
    <t>##et</t>
  </si>
  <si>
    <t>##ra</t>
  </si>
  <si>
    <t>H</t>
  </si>
  <si>
    <t>##ber</t>
  </si>
  <si>
    <t>T</t>
  </si>
  <si>
    <t>##is</t>
  </si>
  <si>
    <t>R</t>
  </si>
  <si>
    <t>V</t>
  </si>
  <si>
    <t>er</t>
  </si>
  <si>
    <t>##ir</t>
  </si>
  <si>
    <t>##um</t>
  </si>
  <si>
    <t>L</t>
  </si>
  <si>
    <t>k</t>
  </si>
  <si>
    <t>##ti</t>
  </si>
  <si>
    <t>##lich</t>
  </si>
  <si>
    <t>##am</t>
  </si>
  <si>
    <t>##ach</t>
  </si>
  <si>
    <t>##ür</t>
  </si>
  <si>
    <t>den</t>
  </si>
  <si>
    <t>##isch</t>
  </si>
  <si>
    <t>##om</t>
  </si>
  <si>
    <t>##eit</t>
  </si>
  <si>
    <t>ge</t>
  </si>
  <si>
    <t>von</t>
  </si>
  <si>
    <t>N</t>
  </si>
  <si>
    <t>2</t>
  </si>
  <si>
    <t>##ier</t>
  </si>
  <si>
    <t>das</t>
  </si>
  <si>
    <t>g</t>
  </si>
  <si>
    <t>(</t>
  </si>
  <si>
    <t>##ol</t>
  </si>
  <si>
    <t>##re</t>
  </si>
  <si>
    <t>##ro</t>
  </si>
  <si>
    <t>zu</t>
  </si>
  <si>
    <t>J</t>
  </si>
  <si>
    <t>##ck</t>
  </si>
  <si>
    <t>an</t>
  </si>
  <si>
    <t>##ben</t>
  </si>
  <si>
    <t>##icht</t>
  </si>
  <si>
    <t>##ut</t>
  </si>
  <si>
    <t>mit</t>
  </si>
  <si>
    <t>##uch</t>
  </si>
  <si>
    <t>##ig</t>
  </si>
  <si>
    <t>ist</t>
  </si>
  <si>
    <t>auf</t>
  </si>
  <si>
    <t>##and</t>
  </si>
  <si>
    <t>U</t>
  </si>
  <si>
    <t>##eh</t>
  </si>
  <si>
    <t>##ion</t>
  </si>
  <si>
    <t>##il</t>
  </si>
  <si>
    <t>des</t>
  </si>
  <si>
    <t>im</t>
  </si>
  <si>
    <t>"</t>
  </si>
  <si>
    <t>Z</t>
  </si>
  <si>
    <t>ver</t>
  </si>
  <si>
    <t>##ent</t>
  </si>
  <si>
    <t>l</t>
  </si>
  <si>
    <t>Die</t>
  </si>
  <si>
    <t>##rei</t>
  </si>
  <si>
    <t>für</t>
  </si>
  <si>
    <t>-</t>
  </si>
  <si>
    <t>##sen</t>
  </si>
  <si>
    <t>St</t>
  </si>
  <si>
    <t>##ls</t>
  </si>
  <si>
    <t>##ann</t>
  </si>
  <si>
    <t>##se</t>
  </si>
  <si>
    <t>##ahr</t>
  </si>
  <si>
    <t>Ver</t>
  </si>
  <si>
    <t>##af</t>
  </si>
  <si>
    <t>##ste</t>
  </si>
  <si>
    <t>C</t>
  </si>
  <si>
    <t>##men</t>
  </si>
  <si>
    <t>##au</t>
  </si>
  <si>
    <t>##le</t>
  </si>
  <si>
    <t>##ag</t>
  </si>
  <si>
    <t>Sch</t>
  </si>
  <si>
    <t>be</t>
  </si>
  <si>
    <t>dem</t>
  </si>
  <si>
    <t>##ah</t>
  </si>
  <si>
    <t>sich</t>
  </si>
  <si>
    <t>20</t>
  </si>
  <si>
    <t>19</t>
  </si>
  <si>
    <t>t</t>
  </si>
  <si>
    <t>nicht</t>
  </si>
  <si>
    <t>o</t>
  </si>
  <si>
    <t>O</t>
  </si>
  <si>
    <t>un</t>
  </si>
  <si>
    <t>In</t>
  </si>
  <si>
    <t>aus</t>
  </si>
  <si>
    <t>eine</t>
  </si>
  <si>
    <t>so</t>
  </si>
  <si>
    <t>##ischen</t>
  </si>
  <si>
    <t>##än</t>
  </si>
  <si>
    <t>##ab</t>
  </si>
  <si>
    <t>##och</t>
  </si>
  <si>
    <t>An</t>
  </si>
  <si>
    <t>wir</t>
  </si>
  <si>
    <t>##ik</t>
  </si>
  <si>
    <t>##ien</t>
  </si>
  <si>
    <t>##ungen</t>
  </si>
  <si>
    <t>##kt</t>
  </si>
  <si>
    <t>##ff</t>
  </si>
  <si>
    <t>##eu</t>
  </si>
  <si>
    <t>##sp</t>
  </si>
  <si>
    <t>als</t>
  </si>
  <si>
    <t>wur</t>
  </si>
  <si>
    <t>##über</t>
  </si>
  <si>
    <t>Er</t>
  </si>
  <si>
    <t>##nen</t>
  </si>
  <si>
    <t>##ehr</t>
  </si>
  <si>
    <t>bei</t>
  </si>
  <si>
    <t>##ind</t>
  </si>
  <si>
    <t>##iel</t>
  </si>
  <si>
    <t>war</t>
  </si>
  <si>
    <t>Sie</t>
  </si>
  <si>
    <t>##wei</t>
  </si>
  <si>
    <t>es</t>
  </si>
  <si>
    <t>##ver</t>
  </si>
  <si>
    <t>sein</t>
  </si>
  <si>
    <t>##sten</t>
  </si>
  <si>
    <t>sch</t>
  </si>
  <si>
    <t>##ser</t>
  </si>
  <si>
    <t>##ger</t>
  </si>
  <si>
    <t>p</t>
  </si>
  <si>
    <t>Un</t>
  </si>
  <si>
    <t>##etz</t>
  </si>
  <si>
    <t>##ad</t>
  </si>
  <si>
    <t>##schaf</t>
  </si>
  <si>
    <t>##eich</t>
  </si>
  <si>
    <t>##ation</t>
  </si>
  <si>
    <t>##lle</t>
  </si>
  <si>
    <t>##he</t>
  </si>
  <si>
    <t>über</t>
  </si>
  <si>
    <t>st</t>
  </si>
  <si>
    <t>##esch</t>
  </si>
  <si>
    <t>sie</t>
  </si>
  <si>
    <t>hat</t>
  </si>
  <si>
    <t>wer</t>
  </si>
  <si>
    <t>##ern</t>
  </si>
  <si>
    <t>Ein</t>
  </si>
  <si>
    <t>##ed</t>
  </si>
  <si>
    <t>auch</t>
  </si>
  <si>
    <t>##eg</t>
  </si>
  <si>
    <t>##eil</t>
  </si>
  <si>
    <t>##ri</t>
  </si>
  <si>
    <t>##os</t>
  </si>
  <si>
    <t>##hn</t>
  </si>
  <si>
    <t>##ts</t>
  </si>
  <si>
    <t>##ul</t>
  </si>
  <si>
    <t>j</t>
  </si>
  <si>
    <t>##aus</t>
  </si>
  <si>
    <t>##ing</t>
  </si>
  <si>
    <t>##op</t>
  </si>
  <si>
    <t>wurde</t>
  </si>
  <si>
    <t>Jahr</t>
  </si>
  <si>
    <t>##ungs</t>
  </si>
  <si>
    <t>##im</t>
  </si>
  <si>
    <t>##ot</t>
  </si>
  <si>
    <t>##ün</t>
  </si>
  <si>
    <t>##est</t>
  </si>
  <si>
    <t>##llen</t>
  </si>
  <si>
    <t>nach</t>
  </si>
  <si>
    <t>vor</t>
  </si>
  <si>
    <t>wie</t>
  </si>
  <si>
    <t>um</t>
  </si>
  <si>
    <t>##urch</t>
  </si>
  <si>
    <t>werden</t>
  </si>
  <si>
    <t>am</t>
  </si>
  <si>
    <t>##rie</t>
  </si>
  <si>
    <t>sind</t>
  </si>
  <si>
    <t>##00</t>
  </si>
  <si>
    <t>##ort</t>
  </si>
  <si>
    <t>##ru</t>
  </si>
  <si>
    <t>##mer</t>
  </si>
  <si>
    <t>##lie</t>
  </si>
  <si>
    <t>Das</t>
  </si>
  <si>
    <t>ihr</t>
  </si>
  <si>
    <t>##ang</t>
  </si>
  <si>
    <t>Sp</t>
  </si>
  <si>
    <t>Der</t>
  </si>
  <si>
    <t>Ar</t>
  </si>
  <si>
    <t>3</t>
  </si>
  <si>
    <t>##ist</t>
  </si>
  <si>
    <t>##gt</t>
  </si>
  <si>
    <t>zur</t>
  </si>
  <si>
    <t>##ön</t>
  </si>
  <si>
    <t>##enn</t>
  </si>
  <si>
    <t>##ör</t>
  </si>
  <si>
    <t>##la</t>
  </si>
  <si>
    <t>##be</t>
  </si>
  <si>
    <t>201</t>
  </si>
  <si>
    <t>##all</t>
  </si>
  <si>
    <t>##end</t>
  </si>
  <si>
    <t>Pro</t>
  </si>
  <si>
    <t>##ische</t>
  </si>
  <si>
    <t>##är</t>
  </si>
  <si>
    <t>e</t>
  </si>
  <si>
    <t>einer</t>
  </si>
  <si>
    <t>##schaft</t>
  </si>
  <si>
    <t>wird</t>
  </si>
  <si>
    <t>##ät</t>
  </si>
  <si>
    <t>##aben</t>
  </si>
  <si>
    <t>En</t>
  </si>
  <si>
    <t>Mit</t>
  </si>
  <si>
    <t>##rä</t>
  </si>
  <si>
    <t>dass</t>
  </si>
  <si>
    <t>bis</t>
  </si>
  <si>
    <t>Ge</t>
  </si>
  <si>
    <t>##anz</t>
  </si>
  <si>
    <t>##chen</t>
  </si>
  <si>
    <t>##ne</t>
  </si>
  <si>
    <t>ich</t>
  </si>
  <si>
    <t>r</t>
  </si>
  <si>
    <t>##hal</t>
  </si>
  <si>
    <t>zum</t>
  </si>
  <si>
    <t>durch</t>
  </si>
  <si>
    <t>##hl</t>
  </si>
  <si>
    <t>unter</t>
  </si>
  <si>
    <t>##ück</t>
  </si>
  <si>
    <t>##tig</t>
  </si>
  <si>
    <t>##wer</t>
  </si>
  <si>
    <t>##tet</t>
  </si>
  <si>
    <t>oder</t>
  </si>
  <si>
    <t>Ich</t>
  </si>
  <si>
    <t>Aus</t>
  </si>
  <si>
    <t>einen</t>
  </si>
  <si>
    <t>Be</t>
  </si>
  <si>
    <t>Re</t>
  </si>
  <si>
    <t>##ug</t>
  </si>
  <si>
    <t>##ft</t>
  </si>
  <si>
    <t>ent</t>
  </si>
  <si>
    <t>einem</t>
  </si>
  <si>
    <t>ab</t>
  </si>
  <si>
    <t>##lichen</t>
  </si>
  <si>
    <t>##igen</t>
  </si>
  <si>
    <t>##kti</t>
  </si>
  <si>
    <t>da</t>
  </si>
  <si>
    <t>##ster</t>
  </si>
  <si>
    <t>##tel</t>
  </si>
  <si>
    <t>##eiter</t>
  </si>
  <si>
    <t>##pp</t>
  </si>
  <si>
    <t>##stell</t>
  </si>
  <si>
    <t>##ill</t>
  </si>
  <si>
    <t>##,,</t>
  </si>
  <si>
    <t>##tern</t>
  </si>
  <si>
    <t>##ühr</t>
  </si>
  <si>
    <t>##eine</t>
  </si>
  <si>
    <t>##gel</t>
  </si>
  <si>
    <t>##omm</t>
  </si>
  <si>
    <t>##art</t>
  </si>
  <si>
    <t>##ran</t>
  </si>
  <si>
    <t>Ber</t>
  </si>
  <si>
    <t>Ab</t>
  </si>
  <si>
    <t>##iert</t>
  </si>
  <si>
    <t>##auf</t>
  </si>
  <si>
    <t>sp</t>
  </si>
  <si>
    <t>##zen</t>
  </si>
  <si>
    <t>0</t>
  </si>
  <si>
    <t>##uss</t>
  </si>
  <si>
    <t>##ner</t>
  </si>
  <si>
    <t>##iv</t>
  </si>
  <si>
    <t>De</t>
  </si>
  <si>
    <t>##ige</t>
  </si>
  <si>
    <t>##ick</t>
  </si>
  <si>
    <t>##og</t>
  </si>
  <si>
    <t>##ahl</t>
  </si>
  <si>
    <t>##ht</t>
  </si>
  <si>
    <t>##geb</t>
  </si>
  <si>
    <t>##che</t>
  </si>
  <si>
    <t>##cht</t>
  </si>
  <si>
    <t>##ähr</t>
  </si>
  <si>
    <t>##ommen</t>
  </si>
  <si>
    <t>Vor</t>
  </si>
  <si>
    <t>Auf</t>
  </si>
  <si>
    <t>noch</t>
  </si>
  <si>
    <t>##ehen</t>
  </si>
  <si>
    <t>##uß</t>
  </si>
  <si>
    <t>haben</t>
  </si>
  <si>
    <t>##bt</t>
  </si>
  <si>
    <t>##her</t>
  </si>
  <si>
    <t>##pf</t>
  </si>
  <si>
    <t>##rit</t>
  </si>
  <si>
    <t>##ert</t>
  </si>
  <si>
    <t>##ic</t>
  </si>
  <si>
    <t>##for</t>
  </si>
  <si>
    <t>##atz</t>
  </si>
  <si>
    <t>##liche</t>
  </si>
  <si>
    <t>##iz</t>
  </si>
  <si>
    <t>##bl</t>
  </si>
  <si>
    <t>##ers</t>
  </si>
  <si>
    <t>##utsch</t>
  </si>
  <si>
    <t>##eiten</t>
  </si>
  <si>
    <t>Nach</t>
  </si>
  <si>
    <t>##elt</t>
  </si>
  <si>
    <t>##ges</t>
  </si>
  <si>
    <t>Ma</t>
  </si>
  <si>
    <t>##eits</t>
  </si>
  <si>
    <t>4</t>
  </si>
  <si>
    <t>##hen</t>
  </si>
  <si>
    <t>##me</t>
  </si>
  <si>
    <t>all</t>
  </si>
  <si>
    <t>re</t>
  </si>
  <si>
    <t>nur</t>
  </si>
  <si>
    <t>wo</t>
  </si>
  <si>
    <t>##ass</t>
  </si>
  <si>
    <t>Im</t>
  </si>
  <si>
    <t>Es</t>
  </si>
  <si>
    <t>##ord</t>
  </si>
  <si>
    <t>##zu</t>
  </si>
  <si>
    <t>kön</t>
  </si>
  <si>
    <t>18</t>
  </si>
  <si>
    <t>mehr</t>
  </si>
  <si>
    <t>##ken</t>
  </si>
  <si>
    <t>##lin</t>
  </si>
  <si>
    <t>##aten</t>
  </si>
  <si>
    <t>Eur</t>
  </si>
  <si>
    <t>ander</t>
  </si>
  <si>
    <t>##ast</t>
  </si>
  <si>
    <t>##fen</t>
  </si>
  <si>
    <t>##land</t>
  </si>
  <si>
    <t>5</t>
  </si>
  <si>
    <t>aber</t>
  </si>
  <si>
    <t>##ess</t>
  </si>
  <si>
    <t>##ap</t>
  </si>
  <si>
    <t>Gr</t>
  </si>
  <si>
    <t>„</t>
  </si>
  <si>
    <t>##ust</t>
  </si>
  <si>
    <t>##gr</t>
  </si>
  <si>
    <t>##",</t>
  </si>
  <si>
    <t>##etzt</t>
  </si>
  <si>
    <t>So</t>
  </si>
  <si>
    <t>##det</t>
  </si>
  <si>
    <t>Wir</t>
  </si>
  <si>
    <t>de</t>
  </si>
  <si>
    <t>vom</t>
  </si>
  <si>
    <t>##tra</t>
  </si>
  <si>
    <t>##ech</t>
  </si>
  <si>
    <t>zwei</t>
  </si>
  <si>
    <t>##,,,</t>
  </si>
  <si>
    <t>##abe</t>
  </si>
  <si>
    <t>dies</t>
  </si>
  <si>
    <t>du</t>
  </si>
  <si>
    <t>##ud</t>
  </si>
  <si>
    <t>##adt</t>
  </si>
  <si>
    <t>##bar</t>
  </si>
  <si>
    <t>##dern</t>
  </si>
  <si>
    <t>##eben</t>
  </si>
  <si>
    <t>##rü</t>
  </si>
  <si>
    <t>##arb</t>
  </si>
  <si>
    <t>##ler</t>
  </si>
  <si>
    <t>##ho</t>
  </si>
  <si>
    <t>##ze</t>
  </si>
  <si>
    <t>##lei</t>
  </si>
  <si>
    <t>##keit</t>
  </si>
  <si>
    <t>##äch</t>
  </si>
  <si>
    <t>##wie</t>
  </si>
  <si>
    <t>##mal</t>
  </si>
  <si>
    <t>kann</t>
  </si>
  <si>
    <t>##pl</t>
  </si>
  <si>
    <t>neu</t>
  </si>
  <si>
    <t>##ke</t>
  </si>
  <si>
    <t>ber</t>
  </si>
  <si>
    <t>##ue</t>
  </si>
  <si>
    <t>##alt</t>
  </si>
  <si>
    <t>Kon</t>
  </si>
  <si>
    <t>Her</t>
  </si>
  <si>
    <t>##roß</t>
  </si>
  <si>
    <t>##ia</t>
  </si>
  <si>
    <t>##ob</t>
  </si>
  <si>
    <t>##nis</t>
  </si>
  <si>
    <t>##id</t>
  </si>
  <si>
    <t>zw</t>
  </si>
  <si>
    <t>man</t>
  </si>
  <si>
    <t>##ok</t>
  </si>
  <si>
    <t>##lt</t>
  </si>
  <si>
    <t>##ant</t>
  </si>
  <si>
    <t>##ieren</t>
  </si>
  <si>
    <t>##ktion</t>
  </si>
  <si>
    <t>Mar</t>
  </si>
  <si>
    <t>Or</t>
  </si>
  <si>
    <t>c</t>
  </si>
  <si>
    <t>7</t>
  </si>
  <si>
    <t>dar</t>
  </si>
  <si>
    <t>was</t>
  </si>
  <si>
    <t>##oll</t>
  </si>
  <si>
    <t>gew</t>
  </si>
  <si>
    <t>##20</t>
  </si>
  <si>
    <t>##tt</t>
  </si>
  <si>
    <t>##schen</t>
  </si>
  <si>
    <t>##iss</t>
  </si>
  <si>
    <t>##fahr</t>
  </si>
  <si>
    <t>Se</t>
  </si>
  <si>
    <t>##leich</t>
  </si>
  <si>
    <t>,</t>
  </si>
  <si>
    <t>Gem</t>
  </si>
  <si>
    <t>Ent</t>
  </si>
  <si>
    <t>##imm</t>
  </si>
  <si>
    <t>##kl</t>
  </si>
  <si>
    <t>Land</t>
  </si>
  <si>
    <t>##ild</t>
  </si>
  <si>
    <t>##ss</t>
  </si>
  <si>
    <t>gegen</t>
  </si>
  <si>
    <t>##reich</t>
  </si>
  <si>
    <t>weiter</t>
  </si>
  <si>
    <t>Zeit</t>
  </si>
  <si>
    <t>##ehmen</t>
  </si>
  <si>
    <t>##heit</t>
  </si>
  <si>
    <t>6</t>
  </si>
  <si>
    <t>et</t>
  </si>
  <si>
    <t>##assen</t>
  </si>
  <si>
    <t>Am</t>
  </si>
  <si>
    <t>Fra</t>
  </si>
  <si>
    <t>soll</t>
  </si>
  <si>
    <t>##ak</t>
  </si>
  <si>
    <t>##ial</t>
  </si>
  <si>
    <t>##),</t>
  </si>
  <si>
    <t>##führ</t>
  </si>
  <si>
    <t>Was</t>
  </si>
  <si>
    <t>##nah</t>
  </si>
  <si>
    <t>lie</t>
  </si>
  <si>
    <t>Arb</t>
  </si>
  <si>
    <t>##bur</t>
  </si>
  <si>
    <t>bes</t>
  </si>
  <si>
    <t>Bei</t>
  </si>
  <si>
    <t>##utz</t>
  </si>
  <si>
    <t>##fer</t>
  </si>
  <si>
    <t>199</t>
  </si>
  <si>
    <t>##acht</t>
  </si>
  <si>
    <t>##ohn</t>
  </si>
  <si>
    <t>##ay</t>
  </si>
  <si>
    <t>##fe</t>
  </si>
  <si>
    <t>ges</t>
  </si>
  <si>
    <t>##ow</t>
  </si>
  <si>
    <t>Um</t>
  </si>
  <si>
    <t>wurden</t>
  </si>
  <si>
    <t>##ammen</t>
  </si>
  <si>
    <t>##glich</t>
  </si>
  <si>
    <t>Ch</t>
  </si>
  <si>
    <t>Al</t>
  </si>
  <si>
    <t>##fl</t>
  </si>
  <si>
    <t>##fol</t>
  </si>
  <si>
    <t>Gemein</t>
  </si>
  <si>
    <t>##ov</t>
  </si>
  <si>
    <t>Fl</t>
  </si>
  <si>
    <t>können</t>
  </si>
  <si>
    <t>##mit</t>
  </si>
  <si>
    <t>##ierung</t>
  </si>
  <si>
    <t>##age</t>
  </si>
  <si>
    <t>##üt</t>
  </si>
  <si>
    <t>gen</t>
  </si>
  <si>
    <t>##du</t>
  </si>
  <si>
    <t>##ffen</t>
  </si>
  <si>
    <t>##eb</t>
  </si>
  <si>
    <t>##teil</t>
  </si>
  <si>
    <t>wieder</t>
  </si>
  <si>
    <t>##itz</t>
  </si>
  <si>
    <t>##ell</t>
  </si>
  <si>
    <t>hin</t>
  </si>
  <si>
    <t>##ande</t>
  </si>
  <si>
    <t>Unter</t>
  </si>
  <si>
    <t>kon</t>
  </si>
  <si>
    <t>##att</t>
  </si>
  <si>
    <t>##ekt</t>
  </si>
  <si>
    <t>best</t>
  </si>
  <si>
    <t>hatte</t>
  </si>
  <si>
    <t>##bst</t>
  </si>
  <si>
    <t>##od</t>
  </si>
  <si>
    <t>Ges</t>
  </si>
  <si>
    <t>8</t>
  </si>
  <si>
    <t>Komm</t>
  </si>
  <si>
    <t>##schl</t>
  </si>
  <si>
    <t>##eigen</t>
  </si>
  <si>
    <t>##unden</t>
  </si>
  <si>
    <t>##usammen</t>
  </si>
  <si>
    <t>##vor</t>
  </si>
  <si>
    <t>##dem</t>
  </si>
  <si>
    <t>Europ</t>
  </si>
  <si>
    <t>hier</t>
  </si>
  <si>
    <t>##schie</t>
  </si>
  <si>
    <t>kl</t>
  </si>
  <si>
    <t>##rin</t>
  </si>
  <si>
    <t>##per</t>
  </si>
  <si>
    <t>Kl</t>
  </si>
  <si>
    <t>bet</t>
  </si>
  <si>
    <t>##19</t>
  </si>
  <si>
    <t>##pt</t>
  </si>
  <si>
    <t>dieser</t>
  </si>
  <si>
    <t>##agen</t>
  </si>
  <si>
    <t>##1,</t>
  </si>
  <si>
    <t>##glie</t>
  </si>
  <si>
    <t>##ard</t>
  </si>
  <si>
    <t>##eiß</t>
  </si>
  <si>
    <t>##//</t>
  </si>
  <si>
    <t>##reis</t>
  </si>
  <si>
    <t>Stadt</t>
  </si>
  <si>
    <t>10</t>
  </si>
  <si>
    <t>her</t>
  </si>
  <si>
    <t>##ational</t>
  </si>
  <si>
    <t>##änd</t>
  </si>
  <si>
    <t>##ierte</t>
  </si>
  <si>
    <t>etw</t>
  </si>
  <si>
    <t>Ü</t>
  </si>
  <si>
    <t>Reg</t>
  </si>
  <si>
    <t>##gan</t>
  </si>
  <si>
    <t>##ließ</t>
  </si>
  <si>
    <t>##olit</t>
  </si>
  <si>
    <t>9</t>
  </si>
  <si>
    <t>##nung</t>
  </si>
  <si>
    <t>##eid</t>
  </si>
  <si>
    <t>eines</t>
  </si>
  <si>
    <t>wenn</t>
  </si>
  <si>
    <t>##://</t>
  </si>
  <si>
    <t>sowie</t>
  </si>
  <si>
    <t>diese</t>
  </si>
  <si>
    <t>##eld</t>
  </si>
  <si>
    <t>##ischer</t>
  </si>
  <si>
    <t>##net</t>
  </si>
  <si>
    <t>##lung</t>
  </si>
  <si>
    <t>##rat</t>
  </si>
  <si>
    <t>##iger</t>
  </si>
  <si>
    <t>Pl</t>
  </si>
  <si>
    <t>##we</t>
  </si>
  <si>
    <t>Ihr</t>
  </si>
  <si>
    <t>seine</t>
  </si>
  <si>
    <t>15</t>
  </si>
  <si>
    <t>##form</t>
  </si>
  <si>
    <t>Und</t>
  </si>
  <si>
    <t>##üs</t>
  </si>
  <si>
    <t>##sam</t>
  </si>
  <si>
    <t>##wick</t>
  </si>
  <si>
    <t>habe</t>
  </si>
  <si>
    <t>##mein</t>
  </si>
  <si>
    <t>##öff</t>
  </si>
  <si>
    <t>##io</t>
  </si>
  <si>
    <t>Deutsch</t>
  </si>
  <si>
    <t>##ate</t>
  </si>
  <si>
    <t>Ho</t>
  </si>
  <si>
    <t>##ett</t>
  </si>
  <si>
    <t>##ität</t>
  </si>
  <si>
    <t>##zeit</t>
  </si>
  <si>
    <t>##ark</t>
  </si>
  <si>
    <t>For</t>
  </si>
  <si>
    <t>##gesch</t>
  </si>
  <si>
    <t>Ro</t>
  </si>
  <si>
    <t>zwischen</t>
  </si>
  <si>
    <t>##ttp</t>
  </si>
  <si>
    <t>##ahn</t>
  </si>
  <si>
    <t>##hm</t>
  </si>
  <si>
    <t>http</t>
  </si>
  <si>
    <t>groß</t>
  </si>
  <si>
    <t>##2,</t>
  </si>
  <si>
    <t>##iele</t>
  </si>
  <si>
    <t>##ibt</t>
  </si>
  <si>
    <t>##kte</t>
  </si>
  <si>
    <t>##si</t>
  </si>
  <si>
    <t>je</t>
  </si>
  <si>
    <t>##ce</t>
  </si>
  <si>
    <t>##ma</t>
  </si>
  <si>
    <t>Über</t>
  </si>
  <si>
    <t>##eite</t>
  </si>
  <si>
    <t>uns</t>
  </si>
  <si>
    <t>Ste</t>
  </si>
  <si>
    <t>##los</t>
  </si>
  <si>
    <t>##mm</t>
  </si>
  <si>
    <t>##rich</t>
  </si>
  <si>
    <t>17</t>
  </si>
  <si>
    <t>##onder</t>
  </si>
  <si>
    <t>##kommen</t>
  </si>
  <si>
    <t>dann</t>
  </si>
  <si>
    <t>##zeu</t>
  </si>
  <si>
    <t>Jahre</t>
  </si>
  <si>
    <t>sei</t>
  </si>
  <si>
    <t>seiner</t>
  </si>
  <si>
    <t>##burg</t>
  </si>
  <si>
    <t>Zu</t>
  </si>
  <si>
    <t>Gesch</t>
  </si>
  <si>
    <t>Th</t>
  </si>
  <si>
    <t>##gend</t>
  </si>
  <si>
    <t>Mon</t>
  </si>
  <si>
    <t>sag</t>
  </si>
  <si>
    <t>Q</t>
  </si>
  <si>
    <t>Wie</t>
  </si>
  <si>
    <t>##qu</t>
  </si>
  <si>
    <t>Men</t>
  </si>
  <si>
    <t>##oren</t>
  </si>
  <si>
    <t>Jahren</t>
  </si>
  <si>
    <t>##issen</t>
  </si>
  <si>
    <t>ins</t>
  </si>
  <si>
    <t>Br</t>
  </si>
  <si>
    <t>waren</t>
  </si>
  <si>
    <t>##sel</t>
  </si>
  <si>
    <t>##fin</t>
  </si>
  <si>
    <t>198</t>
  </si>
  <si>
    <t>##ub</t>
  </si>
  <si>
    <t>##nte</t>
  </si>
  <si>
    <t>##eute</t>
  </si>
  <si>
    <t>geh</t>
  </si>
  <si>
    <t>##10</t>
  </si>
  <si>
    <t>##ition</t>
  </si>
  <si>
    <t>ihre</t>
  </si>
  <si>
    <t>##tigen</t>
  </si>
  <si>
    <t>##ember</t>
  </si>
  <si>
    <t>##lau</t>
  </si>
  <si>
    <t>schon</t>
  </si>
  <si>
    <t>##eim</t>
  </si>
  <si>
    <t>mir</t>
  </si>
  <si>
    <t>##zeich</t>
  </si>
  <si>
    <t>##aut</t>
  </si>
  <si>
    <t>##fü</t>
  </si>
  <si>
    <t>##einen</t>
  </si>
  <si>
    <t>##eister</t>
  </si>
  <si>
    <t>##ren</t>
  </si>
  <si>
    <t>##ater</t>
  </si>
  <si>
    <t>##haus</t>
  </si>
  <si>
    <t>##kel</t>
  </si>
  <si>
    <t>##ße</t>
  </si>
  <si>
    <t>##ähl</t>
  </si>
  <si>
    <t>16</t>
  </si>
  <si>
    <t>##stellt</t>
  </si>
  <si>
    <t>##inder</t>
  </si>
  <si>
    <t>##ission</t>
  </si>
  <si>
    <t>dam</t>
  </si>
  <si>
    <t>##tem</t>
  </si>
  <si>
    <t>##bau</t>
  </si>
  <si>
    <t>##lo</t>
  </si>
  <si>
    <t>gibt</t>
  </si>
  <si>
    <t>sel</t>
  </si>
  <si>
    <t>##halten</t>
  </si>
  <si>
    <t>##öglich</t>
  </si>
  <si>
    <t>mich</t>
  </si>
  <si>
    <t>##ale</t>
  </si>
  <si>
    <t>##rupp</t>
  </si>
  <si>
    <t>##inn</t>
  </si>
  <si>
    <t>##gra</t>
  </si>
  <si>
    <t>–</t>
  </si>
  <si>
    <t>##our</t>
  </si>
  <si>
    <t>##orden</t>
  </si>
  <si>
    <t>##eht</t>
  </si>
  <si>
    <t>##hnen</t>
  </si>
  <si>
    <t>##achen</t>
  </si>
  <si>
    <t>Wer</t>
  </si>
  <si>
    <t>alle</t>
  </si>
  <si>
    <t>##amt</t>
  </si>
  <si>
    <t>jed</t>
  </si>
  <si>
    <t>##000</t>
  </si>
  <si>
    <t>##war</t>
  </si>
  <si>
    <t>##zent</t>
  </si>
  <si>
    <t>##ph</t>
  </si>
  <si>
    <t>Mitglie</t>
  </si>
  <si>
    <t>##wir</t>
  </si>
  <si>
    <t>##tion</t>
  </si>
  <si>
    <t>viel</t>
  </si>
  <si>
    <t>##pro</t>
  </si>
  <si>
    <t>##pr</t>
  </si>
  <si>
    <t>drei</t>
  </si>
  <si>
    <t>##aat</t>
  </si>
  <si>
    <t>##amen</t>
  </si>
  <si>
    <t>unser</t>
  </si>
  <si>
    <t>##fall</t>
  </si>
  <si>
    <t>fin</t>
  </si>
  <si>
    <t>seit</t>
  </si>
  <si>
    <t>##annt</t>
  </si>
  <si>
    <t>##vers</t>
  </si>
  <si>
    <t>ger</t>
  </si>
  <si>
    <t>Du</t>
  </si>
  <si>
    <t>Ko</t>
  </si>
  <si>
    <t>Teil</t>
  </si>
  <si>
    <t>sehr</t>
  </si>
  <si>
    <t>##ine</t>
  </si>
  <si>
    <t>Spiel</t>
  </si>
  <si>
    <t>##arl</t>
  </si>
  <si>
    <t>immer</t>
  </si>
  <si>
    <t>daß</t>
  </si>
  <si>
    <t>Ja</t>
  </si>
  <si>
    <t>##ian</t>
  </si>
  <si>
    <t>##berg</t>
  </si>
  <si>
    <t>##änder</t>
  </si>
  <si>
    <t>:</t>
  </si>
  <si>
    <t>##spiel</t>
  </si>
  <si>
    <t>keine</t>
  </si>
  <si>
    <t>14</t>
  </si>
  <si>
    <t>##tag</t>
  </si>
  <si>
    <t>##stand</t>
  </si>
  <si>
    <t>gesch</t>
  </si>
  <si>
    <t>Haus</t>
  </si>
  <si>
    <t>##ationen</t>
  </si>
  <si>
    <t>##zie</t>
  </si>
  <si>
    <t>##geben</t>
  </si>
  <si>
    <t>##üd</t>
  </si>
  <si>
    <t>##satz</t>
  </si>
  <si>
    <t>Welt</t>
  </si>
  <si>
    <t>Da</t>
  </si>
  <si>
    <t>##chte</t>
  </si>
  <si>
    <t>Bet</t>
  </si>
  <si>
    <t>##3,</t>
  </si>
  <si>
    <t>the</t>
  </si>
  <si>
    <t>gr</t>
  </si>
  <si>
    <t>##ium</t>
  </si>
  <si>
    <t>ange</t>
  </si>
  <si>
    <t>##weise</t>
  </si>
  <si>
    <t>zurück</t>
  </si>
  <si>
    <t>Uhr</t>
  </si>
  <si>
    <t>Geb</t>
  </si>
  <si>
    <t>##öl</t>
  </si>
  <si>
    <t>##if</t>
  </si>
  <si>
    <t>##hne</t>
  </si>
  <si>
    <t>##iet</t>
  </si>
  <si>
    <t>##ald</t>
  </si>
  <si>
    <t>##ucht</t>
  </si>
  <si>
    <t>(1</t>
  </si>
  <si>
    <t>##sk</t>
  </si>
  <si>
    <t>##bes</t>
  </si>
  <si>
    <t>##cken</t>
  </si>
  <si>
    <t>##zial</t>
  </si>
  <si>
    <t>##yst</t>
  </si>
  <si>
    <t>##ank</t>
  </si>
  <si>
    <t>##mann</t>
  </si>
  <si>
    <t>diesem</t>
  </si>
  <si>
    <t>##erson</t>
  </si>
  <si>
    <t>##eter</t>
  </si>
  <si>
    <t>##eist</t>
  </si>
  <si>
    <t>##trag</t>
  </si>
  <si>
    <t>Frau</t>
  </si>
  <si>
    <t>ihn</t>
  </si>
  <si>
    <t>##atur</t>
  </si>
  <si>
    <t>##richt</t>
  </si>
  <si>
    <t>##min</t>
  </si>
  <si>
    <t>ausge</t>
  </si>
  <si>
    <t>##kehr</t>
  </si>
  <si>
    <t>Stra</t>
  </si>
  <si>
    <t>Leben</t>
  </si>
  <si>
    <t>Ger</t>
  </si>
  <si>
    <t>Fr</t>
  </si>
  <si>
    <t>1,</t>
  </si>
  <si>
    <t>##rank</t>
  </si>
  <si>
    <t>##olog</t>
  </si>
  <si>
    <t>fol</t>
  </si>
  <si>
    <t>##eren</t>
  </si>
  <si>
    <t>##br</t>
  </si>
  <si>
    <t>müs</t>
  </si>
  <si>
    <t>beim</t>
  </si>
  <si>
    <t>of</t>
  </si>
  <si>
    <t>Min</t>
  </si>
  <si>
    <t>en</t>
  </si>
  <si>
    <t>197</t>
  </si>
  <si>
    <t>##amm</t>
  </si>
  <si>
    <t>##äl</t>
  </si>
  <si>
    <t>eigen</t>
  </si>
  <si>
    <t>erst</t>
  </si>
  <si>
    <t>anderen</t>
  </si>
  <si>
    <t>Grund</t>
  </si>
  <si>
    <t>Bl</t>
  </si>
  <si>
    <t>Als</t>
  </si>
  <si>
    <t>##stag</t>
  </si>
  <si>
    <t>##201</t>
  </si>
  <si>
    <t>##tschaft</t>
  </si>
  <si>
    <t>##ystem</t>
  </si>
  <si>
    <t>##tige</t>
  </si>
  <si>
    <t>##ßen</t>
  </si>
  <si>
    <t>ganz</t>
  </si>
  <si>
    <t>Mus</t>
  </si>
  <si>
    <t>##aupt</t>
  </si>
  <si>
    <t>##halb</t>
  </si>
  <si>
    <t>##ünf</t>
  </si>
  <si>
    <t>ersten</t>
  </si>
  <si>
    <t>##undes</t>
  </si>
  <si>
    <t>verl</t>
  </si>
  <si>
    <t>##ks</t>
  </si>
  <si>
    <t>##amil</t>
  </si>
  <si>
    <t>##anden</t>
  </si>
  <si>
    <t>##omp</t>
  </si>
  <si>
    <t>dir</t>
  </si>
  <si>
    <t>##äf</t>
  </si>
  <si>
    <t>##ER</t>
  </si>
  <si>
    <t>Sa</t>
  </si>
  <si>
    <t>pro</t>
  </si>
  <si>
    <t>##icher</t>
  </si>
  <si>
    <t>Schl</t>
  </si>
  <si>
    <t>##rieb</t>
  </si>
  <si>
    <t>##ichte</t>
  </si>
  <si>
    <t>##ternehmen</t>
  </si>
  <si>
    <t>##zt</t>
  </si>
  <si>
    <t>Bes</t>
  </si>
  <si>
    <t>##ös</t>
  </si>
  <si>
    <t>Mann</t>
  </si>
  <si>
    <t>##hä</t>
  </si>
  <si>
    <t>##ade</t>
  </si>
  <si>
    <t>##/1</t>
  </si>
  <si>
    <t>12</t>
  </si>
  <si>
    <t>Für</t>
  </si>
  <si>
    <t>##rum</t>
  </si>
  <si>
    <t>wen</t>
  </si>
  <si>
    <t>geb</t>
  </si>
  <si>
    <t>##ährend</t>
  </si>
  <si>
    <t>##ive</t>
  </si>
  <si>
    <t>##äd</t>
  </si>
  <si>
    <t>beg</t>
  </si>
  <si>
    <t>US</t>
  </si>
  <si>
    <t>Te</t>
  </si>
  <si>
    <t>##esen</t>
  </si>
  <si>
    <t>##ta</t>
  </si>
  <si>
    <t>##ußer</t>
  </si>
  <si>
    <t>will</t>
  </si>
  <si>
    <t>##äter</t>
  </si>
  <si>
    <t>##ander</t>
  </si>
  <si>
    <t>nie</t>
  </si>
  <si>
    <t>Pol</t>
  </si>
  <si>
    <t>##alen</t>
  </si>
  <si>
    <t>##stellen</t>
  </si>
  <si>
    <t>##lage</t>
  </si>
  <si>
    <t>##ost</t>
  </si>
  <si>
    <t>##ult</t>
  </si>
  <si>
    <t>##ip</t>
  </si>
  <si>
    <t>bek</t>
  </si>
  <si>
    <t>##uten</t>
  </si>
  <si>
    <t>##aum</t>
  </si>
  <si>
    <t>deutsch</t>
  </si>
  <si>
    <t>Kommission</t>
  </si>
  <si>
    <t>gut</t>
  </si>
  <si>
    <t>Le</t>
  </si>
  <si>
    <t>The</t>
  </si>
  <si>
    <t>##tre</t>
  </si>
  <si>
    <t>##abei</t>
  </si>
  <si>
    <t>Aut</t>
  </si>
  <si>
    <t>Europä</t>
  </si>
  <si>
    <t>gehör</t>
  </si>
  <si>
    <t>besch</t>
  </si>
  <si>
    <t>mein</t>
  </si>
  <si>
    <t>##fra</t>
  </si>
  <si>
    <t>##/0</t>
  </si>
  <si>
    <t>Rat</t>
  </si>
  <si>
    <t>##schafts</t>
  </si>
  <si>
    <t>ar</t>
  </si>
  <si>
    <t>##fahren</t>
  </si>
  <si>
    <t>##ww</t>
  </si>
  <si>
    <t>##öffent</t>
  </si>
  <si>
    <t>##ktiv</t>
  </si>
  <si>
    <t>##ker</t>
  </si>
  <si>
    <t>##:0</t>
  </si>
  <si>
    <t>##igkeit</t>
  </si>
  <si>
    <t>gleich</t>
  </si>
  <si>
    <t>Gen</t>
  </si>
  <si>
    <t>Bau</t>
  </si>
  <si>
    <t>Bo</t>
  </si>
  <si>
    <t>ihm</t>
  </si>
  <si>
    <t>Menschen</t>
  </si>
  <si>
    <t>##ielt</t>
  </si>
  <si>
    <t>##www</t>
  </si>
  <si>
    <t>War</t>
  </si>
  <si>
    <t>##bild</t>
  </si>
  <si>
    <t>##stra</t>
  </si>
  <si>
    <t>##gung</t>
  </si>
  <si>
    <t>##ha</t>
  </si>
  <si>
    <t>jedoch</t>
  </si>
  <si>
    <t>##ings</t>
  </si>
  <si>
    <t>##off</t>
  </si>
  <si>
    <t>##sche</t>
  </si>
  <si>
    <t>Tra</t>
  </si>
  <si>
    <t>Person</t>
  </si>
  <si>
    <t>Man</t>
  </si>
  <si>
    <t>führ</t>
  </si>
  <si>
    <t>##schaften</t>
  </si>
  <si>
    <t>Mär</t>
  </si>
  <si>
    <t>damit</t>
  </si>
  <si>
    <t>##licher</t>
  </si>
  <si>
    <t>##30</t>
  </si>
  <si>
    <t>Ne</t>
  </si>
  <si>
    <t>Qu</t>
  </si>
  <si>
    <t>##ott</t>
  </si>
  <si>
    <t>##iff</t>
  </si>
  <si>
    <t>##ange</t>
  </si>
  <si>
    <t>Arbeit</t>
  </si>
  <si>
    <t>Mitglied</t>
  </si>
  <si>
    <t>##mittel</t>
  </si>
  <si>
    <t>##orf</t>
  </si>
  <si>
    <t>Jun</t>
  </si>
  <si>
    <t>##:1</t>
  </si>
  <si>
    <t>##ionen</t>
  </si>
  <si>
    <t>##gang</t>
  </si>
  <si>
    <t>##unde</t>
  </si>
  <si>
    <t>##ere</t>
  </si>
  <si>
    <t>son</t>
  </si>
  <si>
    <t>bereits</t>
  </si>
  <si>
    <t>##rech</t>
  </si>
  <si>
    <t>Mo</t>
  </si>
  <si>
    <t>/</t>
  </si>
  <si>
    <t>selbst</t>
  </si>
  <si>
    <t>##ute</t>
  </si>
  <si>
    <t>##fach</t>
  </si>
  <si>
    <t>##zahl</t>
  </si>
  <si>
    <t>##St</t>
  </si>
  <si>
    <t>Ö</t>
  </si>
  <si>
    <t>gel</t>
  </si>
  <si>
    <t>##schieden</t>
  </si>
  <si>
    <t>Eine</t>
  </si>
  <si>
    <t>##ende</t>
  </si>
  <si>
    <t>##com</t>
  </si>
  <si>
    <t>2016</t>
  </si>
  <si>
    <t>gef</t>
  </si>
  <si>
    <t>##äuf</t>
  </si>
  <si>
    <t>Y</t>
  </si>
  <si>
    <t>##na</t>
  </si>
  <si>
    <t>ihrer</t>
  </si>
  <si>
    <t>Aug</t>
  </si>
  <si>
    <t>##olitik</t>
  </si>
  <si>
    <t>##kon</t>
  </si>
  <si>
    <t>##ierten</t>
  </si>
  <si>
    <t>##hol</t>
  </si>
  <si>
    <t>##als</t>
  </si>
  <si>
    <t>##ichtig</t>
  </si>
  <si>
    <t>##ron</t>
  </si>
  <si>
    <t>##wo</t>
  </si>
  <si>
    <t>for</t>
  </si>
  <si>
    <t>bin</t>
  </si>
  <si>
    <t>##ingen</t>
  </si>
  <si>
    <t>##stellung</t>
  </si>
  <si>
    <t>muss</t>
  </si>
  <si>
    <t>##ister</t>
  </si>
  <si>
    <t>##weg</t>
  </si>
  <si>
    <t>All</t>
  </si>
  <si>
    <t>etwa</t>
  </si>
  <si>
    <t>##unkt</t>
  </si>
  <si>
    <t>Son</t>
  </si>
  <si>
    <t>seinen</t>
  </si>
  <si>
    <t>Diese</t>
  </si>
  <si>
    <t>##äm</t>
  </si>
  <si>
    <t>##folg</t>
  </si>
  <si>
    <t>wür</t>
  </si>
  <si>
    <t>##fs</t>
  </si>
  <si>
    <t>zusammen</t>
  </si>
  <si>
    <t>Verein</t>
  </si>
  <si>
    <t>##wend</t>
  </si>
  <si>
    <t>##ober</t>
  </si>
  <si>
    <t>##egen</t>
  </si>
  <si>
    <t>Deutschland</t>
  </si>
  <si>
    <t>11</t>
  </si>
  <si>
    <t>##setz</t>
  </si>
  <si>
    <t>##walt</t>
  </si>
  <si>
    <t>##zel</t>
  </si>
  <si>
    <t>Besch</t>
  </si>
  <si>
    <t>##lagen</t>
  </si>
  <si>
    <t>##50</t>
  </si>
  <si>
    <t>##enden</t>
  </si>
  <si>
    <t>##öß</t>
  </si>
  <si>
    <t>##EN</t>
  </si>
  <si>
    <t>##halt</t>
  </si>
  <si>
    <t>##ürger</t>
  </si>
  <si>
    <t>##isten</t>
  </si>
  <si>
    <t>Aber</t>
  </si>
  <si>
    <t>geht</t>
  </si>
  <si>
    <t>##äu</t>
  </si>
  <si>
    <t>##gar</t>
  </si>
  <si>
    <t>müssen</t>
  </si>
  <si>
    <t>##ens</t>
  </si>
  <si>
    <t>Auch</t>
  </si>
  <si>
    <t>##gl</t>
  </si>
  <si>
    <t>Bundes</t>
  </si>
  <si>
    <t>neue</t>
  </si>
  <si>
    <t>u</t>
  </si>
  <si>
    <t>Fahr</t>
  </si>
  <si>
    <t>Jo</t>
  </si>
  <si>
    <t>Ex</t>
  </si>
  <si>
    <t>Produ</t>
  </si>
  <si>
    <t>Part</t>
  </si>
  <si>
    <t>Ende</t>
  </si>
  <si>
    <t>##ym</t>
  </si>
  <si>
    <t>##ac</t>
  </si>
  <si>
    <t>Tag</t>
  </si>
  <si>
    <t>##ienst</t>
  </si>
  <si>
    <t>30</t>
  </si>
  <si>
    <t>##siden</t>
  </si>
  <si>
    <t>Kinder</t>
  </si>
  <si>
    <t>##auer</t>
  </si>
  <si>
    <t>##riff</t>
  </si>
  <si>
    <t>##ritt</t>
  </si>
  <si>
    <t>Jan</t>
  </si>
  <si>
    <t>Euro</t>
  </si>
  <si>
    <t>komm</t>
  </si>
  <si>
    <t>Unternehmen</t>
  </si>
  <si>
    <t>verb</t>
  </si>
  <si>
    <t>##räsiden</t>
  </si>
  <si>
    <t>Jul</t>
  </si>
  <si>
    <t>on</t>
  </si>
  <si>
    <t>Neu</t>
  </si>
  <si>
    <t>##uchen</t>
  </si>
  <si>
    <t>##:2</t>
  </si>
  <si>
    <t>Ä</t>
  </si>
  <si>
    <t>##bei</t>
  </si>
  <si>
    <t>Famil</t>
  </si>
  <si>
    <t>196</t>
  </si>
  <si>
    <t>El</t>
  </si>
  <si>
    <t>Wenn</t>
  </si>
  <si>
    <t>##ilm</t>
  </si>
  <si>
    <t>##nahme</t>
  </si>
  <si>
    <t>Von</t>
  </si>
  <si>
    <t>Schw</t>
  </si>
  <si>
    <t>##mus</t>
  </si>
  <si>
    <t>Fre</t>
  </si>
  <si>
    <t>##ständ</t>
  </si>
  <si>
    <t>März</t>
  </si>
  <si>
    <t>##hin</t>
  </si>
  <si>
    <t>##dr</t>
  </si>
  <si>
    <t>*</t>
  </si>
  <si>
    <t>Kir</t>
  </si>
  <si>
    <t>##klär</t>
  </si>
  <si>
    <t>heute</t>
  </si>
  <si>
    <t>seinem</t>
  </si>
  <si>
    <t>##ans</t>
  </si>
  <si>
    <t>jetzt</t>
  </si>
  <si>
    <t>##cke</t>
  </si>
  <si>
    <t>doch</t>
  </si>
  <si>
    <t>EU</t>
  </si>
  <si>
    <t>##uer</t>
  </si>
  <si>
    <t>Zusammen</t>
  </si>
  <si>
    <t>Verb</t>
  </si>
  <si>
    <t>##ite</t>
  </si>
  <si>
    <t>##zw</t>
  </si>
  <si>
    <t>##yp</t>
  </si>
  <si>
    <t>einge</t>
  </si>
  <si>
    <t>##nahmen</t>
  </si>
  <si>
    <t>##ule</t>
  </si>
  <si>
    <t>##schließ</t>
  </si>
  <si>
    <t>##th</t>
  </si>
  <si>
    <t>dich</t>
  </si>
  <si>
    <t>##zei</t>
  </si>
  <si>
    <t>##ek</t>
  </si>
  <si>
    <t>eben</t>
  </si>
  <si>
    <t>Mill</t>
  </si>
  <si>
    <t>##enz</t>
  </si>
  <si>
    <t>##innen</t>
  </si>
  <si>
    <t>##:4</t>
  </si>
  <si>
    <t>letz</t>
  </si>
  <si>
    <t>##ruck</t>
  </si>
  <si>
    <t>Durch</t>
  </si>
  <si>
    <t>##5,</t>
  </si>
  <si>
    <t>##asse</t>
  </si>
  <si>
    <t>##hil</t>
  </si>
  <si>
    <t>##ehn</t>
  </si>
  <si>
    <t>##essen</t>
  </si>
  <si>
    <t>al</t>
  </si>
  <si>
    <t>##aaten</t>
  </si>
  <si>
    <t>##mä</t>
  </si>
  <si>
    <t>##ib</t>
  </si>
  <si>
    <t>##nisse</t>
  </si>
  <si>
    <t>##rach</t>
  </si>
  <si>
    <t>194</t>
  </si>
  <si>
    <t>##ogen</t>
  </si>
  <si>
    <t>##av</t>
  </si>
  <si>
    <t>##keiten</t>
  </si>
  <si>
    <t>##änger</t>
  </si>
  <si>
    <t>dieses</t>
  </si>
  <si>
    <t>%</t>
  </si>
  <si>
    <t>##ünd</t>
  </si>
  <si>
    <t>##4,</t>
  </si>
  <si>
    <t>##so</t>
  </si>
  <si>
    <t>13</t>
  </si>
  <si>
    <t>##ivers</t>
  </si>
  <si>
    <t>##nit</t>
  </si>
  <si>
    <t>Entwick</t>
  </si>
  <si>
    <t>##igung</t>
  </si>
  <si>
    <t>ohne</t>
  </si>
  <si>
    <t>##urz</t>
  </si>
  <si>
    <t>Fin</t>
  </si>
  <si>
    <t>fr</t>
  </si>
  <si>
    <t>##az</t>
  </si>
  <si>
    <t>Sti</t>
  </si>
  <si>
    <t>##CH</t>
  </si>
  <si>
    <t>später</t>
  </si>
  <si>
    <t>ihren</t>
  </si>
  <si>
    <t>Lie</t>
  </si>
  <si>
    <t>##arbeit</t>
  </si>
  <si>
    <t>etwas</t>
  </si>
  <si>
    <t>##rad</t>
  </si>
  <si>
    <t>##ond</t>
  </si>
  <si>
    <t>liegt</t>
  </si>
  <si>
    <t>##eicht</t>
  </si>
  <si>
    <t>##gemein</t>
  </si>
  <si>
    <t>Pf</t>
  </si>
  <si>
    <t>##unter</t>
  </si>
  <si>
    <t>##meister</t>
  </si>
  <si>
    <t>Co</t>
  </si>
  <si>
    <t>and</t>
  </si>
  <si>
    <t>Nov</t>
  </si>
  <si>
    <t>##oten</t>
  </si>
  <si>
    <t>neuen</t>
  </si>
  <si>
    <t>Kön</t>
  </si>
  <si>
    <t>Ober</t>
  </si>
  <si>
    <t>kommen</t>
  </si>
  <si>
    <t>eh</t>
  </si>
  <si>
    <t>##200</t>
  </si>
  <si>
    <t>##blem</t>
  </si>
  <si>
    <t>##angen</t>
  </si>
  <si>
    <t>kein</t>
  </si>
  <si>
    <t>nun</t>
  </si>
  <si>
    <t>Berlin</t>
  </si>
  <si>
    <t>##chn</t>
  </si>
  <si>
    <t>##zug</t>
  </si>
  <si>
    <t>##spr</t>
  </si>
  <si>
    <t>##tikel</t>
  </si>
  <si>
    <t>Kar</t>
  </si>
  <si>
    <t>##fte</t>
  </si>
  <si>
    <t>##:3</t>
  </si>
  <si>
    <t>##rieg</t>
  </si>
  <si>
    <t>aller</t>
  </si>
  <si>
    <t>fest</t>
  </si>
  <si>
    <t>Haupt</t>
  </si>
  <si>
    <t>Sep</t>
  </si>
  <si>
    <t>Me</t>
  </si>
  <si>
    <t>##immer</t>
  </si>
  <si>
    <t>vier</t>
  </si>
  <si>
    <t>Ort</t>
  </si>
  <si>
    <t>Hin</t>
  </si>
  <si>
    <t>weiß</t>
  </si>
  <si>
    <t>Rei</t>
  </si>
  <si>
    <t>##haf</t>
  </si>
  <si>
    <t>Chr</t>
  </si>
  <si>
    <t>dort</t>
  </si>
  <si>
    <t>Arbeits</t>
  </si>
  <si>
    <t>##sicht</t>
  </si>
  <si>
    <t>worden</t>
  </si>
  <si>
    <t>##ys</t>
  </si>
  <si>
    <t>##äng</t>
  </si>
  <si>
    <t>gest</t>
  </si>
  <si>
    <t>##ko</t>
  </si>
  <si>
    <t>##igt</t>
  </si>
  <si>
    <t>andere</t>
  </si>
  <si>
    <t>##ternational</t>
  </si>
  <si>
    <t>##mar</t>
  </si>
  <si>
    <t>##ame</t>
  </si>
  <si>
    <t>nah</t>
  </si>
  <si>
    <t>##man</t>
  </si>
  <si>
    <t>##gleich</t>
  </si>
  <si>
    <t>wel</t>
  </si>
  <si>
    <t>##fä</t>
  </si>
  <si>
    <t>##amp</t>
  </si>
  <si>
    <t>##ou</t>
  </si>
  <si>
    <t>##hof</t>
  </si>
  <si>
    <t>##gew</t>
  </si>
  <si>
    <t>Groß</t>
  </si>
  <si>
    <t>##gramm</t>
  </si>
  <si>
    <t>##von</t>
  </si>
  <si>
    <t>##gangen</t>
  </si>
  <si>
    <t>mus</t>
  </si>
  <si>
    <t>##stadt</t>
  </si>
  <si>
    <t>Juni</t>
  </si>
  <si>
    <t>##ruppe</t>
  </si>
  <si>
    <t>ob</t>
  </si>
  <si>
    <t>gemein</t>
  </si>
  <si>
    <t>vers</t>
  </si>
  <si>
    <t>##ikan</t>
  </si>
  <si>
    <t>Ur</t>
  </si>
  <si>
    <t>machen</t>
  </si>
  <si>
    <t>##urop</t>
  </si>
  <si>
    <t>##ack</t>
  </si>
  <si>
    <t>Herr</t>
  </si>
  <si>
    <t>##esse</t>
  </si>
  <si>
    <t>##ven</t>
  </si>
  <si>
    <t>##ament</t>
  </si>
  <si>
    <t>konnte</t>
  </si>
  <si>
    <t>##ubl</t>
  </si>
  <si>
    <t>##werk</t>
  </si>
  <si>
    <t>##ations</t>
  </si>
  <si>
    <t>##kauf</t>
  </si>
  <si>
    <t>folgen</t>
  </si>
  <si>
    <t>##tr</t>
  </si>
  <si>
    <t>##org</t>
  </si>
  <si>
    <t>##uar</t>
  </si>
  <si>
    <t>,,,</t>
  </si>
  <si>
    <t>##8,</t>
  </si>
  <si>
    <t>##falls</t>
  </si>
  <si>
    <t>##grund</t>
  </si>
  <si>
    <t>##ktur</t>
  </si>
  <si>
    <t>Frank</t>
  </si>
  <si>
    <t>—</t>
  </si>
  <si>
    <t>##rechen</t>
  </si>
  <si>
    <t>Vers</t>
  </si>
  <si>
    <t>Mal</t>
  </si>
  <si>
    <t>##legen</t>
  </si>
  <si>
    <t>größ</t>
  </si>
  <si>
    <t>##tw</t>
  </si>
  <si>
    <t>##stüt</t>
  </si>
  <si>
    <t>verw</t>
  </si>
  <si>
    <t>viele</t>
  </si>
  <si>
    <t>##itzen</t>
  </si>
  <si>
    <t>Bild</t>
  </si>
  <si>
    <t>beiden</t>
  </si>
  <si>
    <t>##tember</t>
  </si>
  <si>
    <t>Ju</t>
  </si>
  <si>
    <t>Hand</t>
  </si>
  <si>
    <t>August</t>
  </si>
  <si>
    <t>##hö</t>
  </si>
  <si>
    <t>Hö</t>
  </si>
  <si>
    <t>##äre</t>
  </si>
  <si>
    <t>Mittel</t>
  </si>
  <si>
    <t>##7,</t>
  </si>
  <si>
    <t>Gl</t>
  </si>
  <si>
    <t>##rag</t>
  </si>
  <si>
    <t>Bereich</t>
  </si>
  <si>
    <t>##:5</t>
  </si>
  <si>
    <t>##ätig</t>
  </si>
  <si>
    <t>Inform</t>
  </si>
  <si>
    <t>während</t>
  </si>
  <si>
    <t>##gaben</t>
  </si>
  <si>
    <t>Ind</t>
  </si>
  <si>
    <t>Wei</t>
  </si>
  <si>
    <t>##chts</t>
  </si>
  <si>
    <t>sagte</t>
  </si>
  <si>
    <t>verschieden</t>
  </si>
  <si>
    <t>##sb</t>
  </si>
  <si>
    <t>##zer</t>
  </si>
  <si>
    <t>Staat</t>
  </si>
  <si>
    <t>Apr</t>
  </si>
  <si>
    <t>##6,</t>
  </si>
  <si>
    <t>##eln</t>
  </si>
  <si>
    <t>##reu</t>
  </si>
  <si>
    <t>erste</t>
  </si>
  <si>
    <t>##old</t>
  </si>
  <si>
    <t>##ment</t>
  </si>
  <si>
    <t>##wohn</t>
  </si>
  <si>
    <t>##hund</t>
  </si>
  <si>
    <t>kam</t>
  </si>
  <si>
    <t>##zeug</t>
  </si>
  <si>
    <t>denn</t>
  </si>
  <si>
    <t>He</t>
  </si>
  <si>
    <t>Okt</t>
  </si>
  <si>
    <t>Frei</t>
  </si>
  <si>
    <t>##ganis</t>
  </si>
  <si>
    <t>+</t>
  </si>
  <si>
    <t>Wasser</t>
  </si>
  <si>
    <t>Beg</t>
  </si>
  <si>
    <t>Dies</t>
  </si>
  <si>
    <t>Woch</t>
  </si>
  <si>
    <t>##tro</t>
  </si>
  <si>
    <t>Europäischen</t>
  </si>
  <si>
    <t>September</t>
  </si>
  <si>
    <t>Par</t>
  </si>
  <si>
    <t>Mai</t>
  </si>
  <si>
    <t>dabei</t>
  </si>
  <si>
    <t>Schul</t>
  </si>
  <si>
    <t>##ec</t>
  </si>
  <si>
    <t>allem</t>
  </si>
  <si>
    <t>##ünst</t>
  </si>
  <si>
    <t>teil</t>
  </si>
  <si>
    <t>steht</t>
  </si>
  <si>
    <t>is</t>
  </si>
  <si>
    <t>mal</t>
  </si>
  <si>
    <t>##ina</t>
  </si>
  <si>
    <t>mö</t>
  </si>
  <si>
    <t>Po</t>
  </si>
  <si>
    <t>##gie</t>
  </si>
  <si>
    <t>##ball</t>
  </si>
  <si>
    <t>sondern</t>
  </si>
  <si>
    <t>Wohn</t>
  </si>
  <si>
    <t>Juli</t>
  </si>
  <si>
    <t>Gemeinde</t>
  </si>
  <si>
    <t>ex</t>
  </si>
  <si>
    <t>##ultur</t>
  </si>
  <si>
    <t>Oktober</t>
  </si>
  <si>
    <t>##aden</t>
  </si>
  <si>
    <t>##iere</t>
  </si>
  <si>
    <t>##ison</t>
  </si>
  <si>
    <t>Inter</t>
  </si>
  <si>
    <t>##fang</t>
  </si>
  <si>
    <t>Dez</t>
  </si>
  <si>
    <t>Bürger</t>
  </si>
  <si>
    <t>##alien</t>
  </si>
  <si>
    <t>##ingt</t>
  </si>
  <si>
    <t>Poliz</t>
  </si>
  <si>
    <t>##tier</t>
  </si>
  <si>
    <t>##führt</t>
  </si>
  <si>
    <t>alles</t>
  </si>
  <si>
    <t>Richt</t>
  </si>
  <si>
    <t>November</t>
  </si>
  <si>
    <t>##örder</t>
  </si>
  <si>
    <t>Nie</t>
  </si>
  <si>
    <t>diesen</t>
  </si>
  <si>
    <t>Januar</t>
  </si>
  <si>
    <t>##alten</t>
  </si>
  <si>
    <t>Artikel</t>
  </si>
  <si>
    <t>##rot</t>
  </si>
  <si>
    <t>Rück</t>
  </si>
  <si>
    <t>##scheid</t>
  </si>
  <si>
    <t>gab</t>
  </si>
  <si>
    <t>##alis</t>
  </si>
  <si>
    <t>Univers</t>
  </si>
  <si>
    <t>Gra</t>
  </si>
  <si>
    <t>##tigt</t>
  </si>
  <si>
    <t>##reichen</t>
  </si>
  <si>
    <t>sagt</t>
  </si>
  <si>
    <t>##andel</t>
  </si>
  <si>
    <t>Dezember</t>
  </si>
  <si>
    <t>##eiden</t>
  </si>
  <si>
    <t>##ele</t>
  </si>
  <si>
    <t>##9,</t>
  </si>
  <si>
    <t>##forder</t>
  </si>
  <si>
    <t>##ätz</t>
  </si>
  <si>
    <t>Dar</t>
  </si>
  <si>
    <t>König</t>
  </si>
  <si>
    <t>sollte</t>
  </si>
  <si>
    <t>##hält</t>
  </si>
  <si>
    <t>Dan</t>
  </si>
  <si>
    <t>statt</t>
  </si>
  <si>
    <t>[</t>
  </si>
  <si>
    <t>Musik</t>
  </si>
  <si>
    <t>frü</t>
  </si>
  <si>
    <t>##eig</t>
  </si>
  <si>
    <t>denen</t>
  </si>
  <si>
    <t>April</t>
  </si>
  <si>
    <t>besonder</t>
  </si>
  <si>
    <t>##räsident</t>
  </si>
  <si>
    <t>##iell</t>
  </si>
  <si>
    <t>##kun</t>
  </si>
  <si>
    <t>##itä</t>
  </si>
  <si>
    <t>bra</t>
  </si>
  <si>
    <t>##lauf</t>
  </si>
  <si>
    <t>te</t>
  </si>
  <si>
    <t>##mäß</t>
  </si>
  <si>
    <t>##ativ</t>
  </si>
  <si>
    <t>Jahrhund</t>
  </si>
  <si>
    <t>##ringen</t>
  </si>
  <si>
    <t>Prozent</t>
  </si>
  <si>
    <t>##neh</t>
  </si>
  <si>
    <t>##ände</t>
  </si>
  <si>
    <t>##euer</t>
  </si>
  <si>
    <t>##öffentlich</t>
  </si>
  <si>
    <t>Lin</t>
  </si>
  <si>
    <t>##htm</t>
  </si>
  <si>
    <t>hät</t>
  </si>
  <si>
    <t>##rieben</t>
  </si>
  <si>
    <t>##ore</t>
  </si>
  <si>
    <t>##co</t>
  </si>
  <si>
    <t>##yn</t>
  </si>
  <si>
    <t>Zwei</t>
  </si>
  <si>
    <t>##tete</t>
  </si>
  <si>
    <t>bef</t>
  </si>
  <si>
    <t>##di</t>
  </si>
  <si>
    <t>to</t>
  </si>
  <si>
    <t>##immt</t>
  </si>
  <si>
    <t>Platz</t>
  </si>
  <si>
    <t>##ats</t>
  </si>
  <si>
    <t>km</t>
  </si>
  <si>
    <t>ho</t>
  </si>
  <si>
    <t>##ordnung</t>
  </si>
  <si>
    <t>lang</t>
  </si>
  <si>
    <t>Pr</t>
  </si>
  <si>
    <t>weil</t>
  </si>
  <si>
    <t>Vol</t>
  </si>
  <si>
    <t>einfach</t>
  </si>
  <si>
    <t>gem</t>
  </si>
  <si>
    <t>Nord</t>
  </si>
  <si>
    <t>##fern</t>
  </si>
  <si>
    <t>(2</t>
  </si>
  <si>
    <t>##orgen</t>
  </si>
  <si>
    <t>##ichts</t>
  </si>
  <si>
    <t>##heim</t>
  </si>
  <si>
    <t>##del</t>
  </si>
  <si>
    <t>##genommen</t>
  </si>
  <si>
    <t>aufge</t>
  </si>
  <si>
    <t>##ften</t>
  </si>
  <si>
    <t>fünf</t>
  </si>
  <si>
    <t>Nein</t>
  </si>
  <si>
    <t>Li</t>
  </si>
  <si>
    <t>spiel</t>
  </si>
  <si>
    <t>##bo</t>
  </si>
  <si>
    <t>##ächst</t>
  </si>
  <si>
    <t>Med</t>
  </si>
  <si>
    <t>sehen</t>
  </si>
  <si>
    <t>verst</t>
  </si>
  <si>
    <t>##allen</t>
  </si>
  <si>
    <t>##fo</t>
  </si>
  <si>
    <t>##jähr</t>
  </si>
  <si>
    <t>It</t>
  </si>
  <si>
    <t>ben</t>
  </si>
  <si>
    <t>Süd</t>
  </si>
  <si>
    <t>Problem</t>
  </si>
  <si>
    <t>195</t>
  </si>
  <si>
    <t>##enk</t>
  </si>
  <si>
    <t>##wohl</t>
  </si>
  <si>
    <t>##ändern</t>
  </si>
  <si>
    <t>##wert</t>
  </si>
  <si>
    <t>##punkt</t>
  </si>
  <si>
    <t>Str</t>
  </si>
  <si>
    <t>befin</t>
  </si>
  <si>
    <t>Nr</t>
  </si>
  <si>
    <t>2,</t>
  </si>
  <si>
    <t>193</t>
  </si>
  <si>
    <t>&amp;</t>
  </si>
  <si>
    <t>##ache</t>
  </si>
  <si>
    <t>Wo</t>
  </si>
  <si>
    <t>Gegen</t>
  </si>
  <si>
    <t>Ser</t>
  </si>
  <si>
    <t>##ies</t>
  </si>
  <si>
    <t>##raft</t>
  </si>
  <si>
    <t>##jekt</t>
  </si>
  <si>
    <t>##ried</t>
  </si>
  <si>
    <t>##cher</t>
  </si>
  <si>
    <t>entsp</t>
  </si>
  <si>
    <t>bel</t>
  </si>
  <si>
    <t>##ve</t>
  </si>
  <si>
    <t>##up</t>
  </si>
  <si>
    <t>ä</t>
  </si>
  <si>
    <t>Film</t>
  </si>
  <si>
    <t>##ieg</t>
  </si>
  <si>
    <t>##ide</t>
  </si>
  <si>
    <t>##jahr</t>
  </si>
  <si>
    <t>##iner</t>
  </si>
  <si>
    <t>kommt</t>
  </si>
  <si>
    <t>##nten</t>
  </si>
  <si>
    <t>##prä</t>
  </si>
  <si>
    <t>finden</t>
  </si>
  <si>
    <t>möglich</t>
  </si>
  <si>
    <t>##amer</t>
  </si>
  <si>
    <t>Stud</t>
  </si>
  <si>
    <t>Seit</t>
  </si>
  <si>
    <t>Hier</t>
  </si>
  <si>
    <t>##je</t>
  </si>
  <si>
    <t>Hoch</t>
  </si>
  <si>
    <t>dazu</t>
  </si>
  <si>
    <t>##raum</t>
  </si>
  <si>
    <t>##legt</t>
  </si>
  <si>
    <t>beh</t>
  </si>
  <si>
    <t>##ock</t>
  </si>
  <si>
    <t>Entwicklung</t>
  </si>
  <si>
    <t>Gew</t>
  </si>
  <si>
    <t>Best</t>
  </si>
  <si>
    <t>##schri</t>
  </si>
  <si>
    <t>##sst</t>
  </si>
  <si>
    <t>##arlament</t>
  </si>
  <si>
    <t>Feb</t>
  </si>
  <si>
    <t>hatten</t>
  </si>
  <si>
    <t>Ihre</t>
  </si>
  <si>
    <t>nichts</t>
  </si>
  <si>
    <t>darauf</t>
  </si>
  <si>
    <t>Ihnen</t>
  </si>
  <si>
    <t>##emen</t>
  </si>
  <si>
    <t>##stein</t>
  </si>
  <si>
    <t>##itu</t>
  </si>
  <si>
    <t>##aar</t>
  </si>
  <si>
    <t>Personen</t>
  </si>
  <si>
    <t>Fol</t>
  </si>
  <si>
    <t>zun</t>
  </si>
  <si>
    <t>blei</t>
  </si>
  <si>
    <t>würde</t>
  </si>
  <si>
    <t>ja</t>
  </si>
  <si>
    <t>gemeinsam</t>
  </si>
  <si>
    <t>##gabe</t>
  </si>
  <si>
    <t>Art</t>
  </si>
  <si>
    <t>rund</t>
  </si>
  <si>
    <t>##lossen</t>
  </si>
  <si>
    <t>##ager</t>
  </si>
  <si>
    <t>frei</t>
  </si>
  <si>
    <t>##sterreich</t>
  </si>
  <si>
    <t>##ahmen</t>
  </si>
  <si>
    <t>Bed</t>
  </si>
  <si>
    <t>##afür</t>
  </si>
  <si>
    <t>ne</t>
  </si>
  <si>
    <t>##ählt</t>
  </si>
  <si>
    <t>weitere</t>
  </si>
  <si>
    <t>#</t>
  </si>
  <si>
    <t>Inst</t>
  </si>
  <si>
    <t>bie</t>
  </si>
  <si>
    <t>##uft</t>
  </si>
  <si>
    <t>##unst</t>
  </si>
  <si>
    <t>##umen</t>
  </si>
  <si>
    <t>Seite</t>
  </si>
  <si>
    <t>Bar</t>
  </si>
  <si>
    <t>##dings</t>
  </si>
  <si>
    <t>##ustrie</t>
  </si>
  <si>
    <t>##Sch</t>
  </si>
  <si>
    <t>Namen</t>
  </si>
  <si>
    <t>##eitung</t>
  </si>
  <si>
    <t>##obil</t>
  </si>
  <si>
    <t>##opp</t>
  </si>
  <si>
    <t>##itte</t>
  </si>
  <si>
    <t>##echsel</t>
  </si>
  <si>
    <t>##feld</t>
  </si>
  <si>
    <t>Fuß</t>
  </si>
  <si>
    <t>##ennt</t>
  </si>
  <si>
    <t>##ellschaft</t>
  </si>
  <si>
    <t>##eile</t>
  </si>
  <si>
    <t>We</t>
  </si>
  <si>
    <t>Mün</t>
  </si>
  <si>
    <t>##mals</t>
  </si>
  <si>
    <t>Polizei</t>
  </si>
  <si>
    <t>##riv</t>
  </si>
  <si>
    <t>Gott</t>
  </si>
  <si>
    <t>##bach</t>
  </si>
  <si>
    <t>2015</t>
  </si>
  <si>
    <t>Zahl</t>
  </si>
  <si>
    <t>»</t>
  </si>
  <si>
    <t>##:00</t>
  </si>
  <si>
    <t>ersch</t>
  </si>
  <si>
    <t>lassen</t>
  </si>
  <si>
    <t>##schutz</t>
  </si>
  <si>
    <t>##Bl</t>
  </si>
  <si>
    <t>##bung</t>
  </si>
  <si>
    <t>##kten</t>
  </si>
  <si>
    <t>##welt</t>
  </si>
  <si>
    <t>Gemeinschaft</t>
  </si>
  <si>
    <t>Rahmen</t>
  </si>
  <si>
    <t>##unktion</t>
  </si>
  <si>
    <t>ch</t>
  </si>
  <si>
    <t>##ehl</t>
  </si>
  <si>
    <t>##orn</t>
  </si>
  <si>
    <t>Landes</t>
  </si>
  <si>
    <t>sol</t>
  </si>
  <si>
    <t>##utter</t>
  </si>
  <si>
    <t>##itel</t>
  </si>
  <si>
    <t>##führung</t>
  </si>
  <si>
    <t>Sicher</t>
  </si>
  <si>
    <t>##ruktur</t>
  </si>
  <si>
    <t>##nell</t>
  </si>
  <si>
    <t>Fall</t>
  </si>
  <si>
    <t>##bet</t>
  </si>
  <si>
    <t>##ruar</t>
  </si>
  <si>
    <t>##anst</t>
  </si>
  <si>
    <t>##affen</t>
  </si>
  <si>
    <t>##rik</t>
  </si>
  <si>
    <t>##bahn</t>
  </si>
  <si>
    <t>##25</t>
  </si>
  <si>
    <t>##achsen</t>
  </si>
  <si>
    <t>##arten</t>
  </si>
  <si>
    <t>em</t>
  </si>
  <si>
    <t>Stand</t>
  </si>
  <si>
    <t>deren</t>
  </si>
  <si>
    <t>Form</t>
  </si>
  <si>
    <t>Don</t>
  </si>
  <si>
    <t>##schnit</t>
  </si>
  <si>
    <t>Frauen</t>
  </si>
  <si>
    <t>##iga</t>
  </si>
  <si>
    <t>##tiert</t>
  </si>
  <si>
    <t>hö</t>
  </si>
  <si>
    <t>##verb</t>
  </si>
  <si>
    <t>also</t>
  </si>
  <si>
    <t>##lex</t>
  </si>
  <si>
    <t>##bildung</t>
  </si>
  <si>
    <t>##erk</t>
  </si>
  <si>
    <t>woll</t>
  </si>
  <si>
    <t>##racht</t>
  </si>
  <si>
    <t>Fest</t>
  </si>
  <si>
    <t>meine</t>
  </si>
  <si>
    <t>Daten</t>
  </si>
  <si>
    <t>##ai</t>
  </si>
  <si>
    <t>erfolg</t>
  </si>
  <si>
    <t>Februar</t>
  </si>
  <si>
    <t>##ruppen</t>
  </si>
  <si>
    <t>##sted</t>
  </si>
  <si>
    <t>voll</t>
  </si>
  <si>
    <t>arb</t>
  </si>
  <si>
    <t>##ice</t>
  </si>
  <si>
    <t>##leist</t>
  </si>
  <si>
    <t>##reg</t>
  </si>
  <si>
    <t>##inde</t>
  </si>
  <si>
    <t>##rist</t>
  </si>
  <si>
    <t>##schied</t>
  </si>
  <si>
    <t>##ity</t>
  </si>
  <si>
    <t>(*</t>
  </si>
  <si>
    <t>##els</t>
  </si>
  <si>
    <t>21</t>
  </si>
  <si>
    <t>wegen</t>
  </si>
  <si>
    <t>##heits</t>
  </si>
  <si>
    <t>##ont</t>
  </si>
  <si>
    <t>##ax</t>
  </si>
  <si>
    <t>##,,,,</t>
  </si>
  <si>
    <t>##ßnahmen</t>
  </si>
  <si>
    <t>2010</t>
  </si>
  <si>
    <t>Lu</t>
  </si>
  <si>
    <t>Em</t>
  </si>
  <si>
    <t>##asst</t>
  </si>
  <si>
    <t>einz</t>
  </si>
  <si>
    <t>##bert</t>
  </si>
  <si>
    <t>##annte</t>
  </si>
  <si>
    <t>Ad</t>
  </si>
  <si>
    <t>##grün</t>
  </si>
  <si>
    <t>##inen</t>
  </si>
  <si>
    <t>schw</t>
  </si>
  <si>
    <t>Nieder</t>
  </si>
  <si>
    <t>Parlament</t>
  </si>
  <si>
    <t>ü</t>
  </si>
  <si>
    <t>##ublik</t>
  </si>
  <si>
    <t>Kap</t>
  </si>
  <si>
    <t>##isk</t>
  </si>
  <si>
    <t>Näch</t>
  </si>
  <si>
    <t>not</t>
  </si>
  <si>
    <t>letzten</t>
  </si>
  <si>
    <t>##erst</t>
  </si>
  <si>
    <t>##echs</t>
  </si>
  <si>
    <t>##straße</t>
  </si>
  <si>
    <t>sicher</t>
  </si>
  <si>
    <t>##echn</t>
  </si>
  <si>
    <t>werde</t>
  </si>
  <si>
    <t>##vo</t>
  </si>
  <si>
    <t>außer</t>
  </si>
  <si>
    <t>wissen</t>
  </si>
  <si>
    <t>stehen</t>
  </si>
  <si>
    <t>##zeichnet</t>
  </si>
  <si>
    <t>th</t>
  </si>
  <si>
    <t>Lebens</t>
  </si>
  <si>
    <t>Christ</t>
  </si>
  <si>
    <t>Ob</t>
  </si>
  <si>
    <t>Hil</t>
  </si>
  <si>
    <t>##ommer</t>
  </si>
  <si>
    <t>Millionen</t>
  </si>
  <si>
    <t>##platz</t>
  </si>
  <si>
    <t>wollen</t>
  </si>
  <si>
    <t>##ct</t>
  </si>
  <si>
    <t>##treten</t>
  </si>
  <si>
    <t>Weiter</t>
  </si>
  <si>
    <t>22</t>
  </si>
  <si>
    <t>Region</t>
  </si>
  <si>
    <t>##gesamt</t>
  </si>
  <si>
    <t>erklär</t>
  </si>
  <si>
    <t>##gegen</t>
  </si>
  <si>
    <t>##aur</t>
  </si>
  <si>
    <t>Rechts</t>
  </si>
  <si>
    <t>##werb</t>
  </si>
  <si>
    <t>großen</t>
  </si>
  <si>
    <t>##uropä</t>
  </si>
  <si>
    <t>Sam</t>
  </si>
  <si>
    <t>Entscheid</t>
  </si>
  <si>
    <t>##ologie</t>
  </si>
  <si>
    <t>Flug</t>
  </si>
  <si>
    <t>Wahl</t>
  </si>
  <si>
    <t>##-1</t>
  </si>
  <si>
    <t>davon</t>
  </si>
  <si>
    <t>##schlag</t>
  </si>
  <si>
    <t>##WG</t>
  </si>
  <si>
    <t>##gesetzt</t>
  </si>
  <si>
    <t>gehen</t>
  </si>
  <si>
    <t>##-0</t>
  </si>
  <si>
    <t>##ätze</t>
  </si>
  <si>
    <t>Beh</t>
  </si>
  <si>
    <t>Weg</t>
  </si>
  <si>
    <t>##ckt</t>
  </si>
  <si>
    <t>Saison</t>
  </si>
  <si>
    <t>einige</t>
  </si>
  <si>
    <t>Mehr</t>
  </si>
  <si>
    <t>##ator</t>
  </si>
  <si>
    <t>allen</t>
  </si>
  <si>
    <t>##hand</t>
  </si>
  <si>
    <t>##ichten</t>
  </si>
  <si>
    <t>##zung</t>
  </si>
  <si>
    <t>##one</t>
  </si>
  <si>
    <t>##wirtschaft</t>
  </si>
  <si>
    <t>große</t>
  </si>
  <si>
    <t>##klich</t>
  </si>
  <si>
    <t>##chten</t>
  </si>
  <si>
    <t>##dete</t>
  </si>
  <si>
    <t>##staaten</t>
  </si>
  <si>
    <t>erz</t>
  </si>
  <si>
    <t>or</t>
  </si>
  <si>
    <t>Buch</t>
  </si>
  <si>
    <t>dessen</t>
  </si>
  <si>
    <t>tra</t>
  </si>
  <si>
    <t>##In</t>
  </si>
  <si>
    <t>##erin</t>
  </si>
  <si>
    <t>Kunst</t>
  </si>
  <si>
    <t>##tschafts</t>
  </si>
  <si>
    <t>##ennen</t>
  </si>
  <si>
    <t>##zieh</t>
  </si>
  <si>
    <t>hast</t>
  </si>
  <si>
    <t>einmal</t>
  </si>
  <si>
    <t>##agt</t>
  </si>
  <si>
    <t>##ußen</t>
  </si>
  <si>
    <t>##urs</t>
  </si>
  <si>
    <t>##alb</t>
  </si>
  <si>
    <t>##olf</t>
  </si>
  <si>
    <t>Jugend</t>
  </si>
  <si>
    <t>el</t>
  </si>
  <si>
    <t>Zug</t>
  </si>
  <si>
    <t>##öst</t>
  </si>
  <si>
    <t>Nächte</t>
  </si>
  <si>
    <t>Forsch</t>
  </si>
  <si>
    <t>sollen</t>
  </si>
  <si>
    <t>##rauch</t>
  </si>
  <si>
    <t>##arr</t>
  </si>
  <si>
    <t>##lungen</t>
  </si>
  <si>
    <t>##kunft</t>
  </si>
  <si>
    <t>##gestellt</t>
  </si>
  <si>
    <t>##ons</t>
  </si>
  <si>
    <t>Dem</t>
  </si>
  <si>
    <t>ihrem</t>
  </si>
  <si>
    <t>Ziel</t>
  </si>
  <si>
    <t>##teilung</t>
  </si>
  <si>
    <t>##schw</t>
  </si>
  <si>
    <t>zahl</t>
  </si>
  <si>
    <t>##ogra</t>
  </si>
  <si>
    <t>##ath</t>
  </si>
  <si>
    <t>Su</t>
  </si>
  <si>
    <t>##aß</t>
  </si>
  <si>
    <t>Europa</t>
  </si>
  <si>
    <t>##22</t>
  </si>
  <si>
    <t>##are</t>
  </si>
  <si>
    <t>offen</t>
  </si>
  <si>
    <t>Is</t>
  </si>
  <si>
    <t>##annten</t>
  </si>
  <si>
    <t>##einander</t>
  </si>
  <si>
    <t>Ol</t>
  </si>
  <si>
    <t>dafür</t>
  </si>
  <si>
    <t>bede</t>
  </si>
  <si>
    <t>Markt</t>
  </si>
  <si>
    <t>Verl</t>
  </si>
  <si>
    <t>könnte</t>
  </si>
  <si>
    <t>##stoff</t>
  </si>
  <si>
    <t>##schluss</t>
  </si>
  <si>
    <t>##err</t>
  </si>
  <si>
    <t>##ismus</t>
  </si>
  <si>
    <t>##utlich</t>
  </si>
  <si>
    <t>##bereich</t>
  </si>
  <si>
    <t>##stens</t>
  </si>
  <si>
    <t>##uhr</t>
  </si>
  <si>
    <t>Eis</t>
  </si>
  <si>
    <t>Gener</t>
  </si>
  <si>
    <t>##199</t>
  </si>
  <si>
    <t>##atür</t>
  </si>
  <si>
    <t>2009</t>
  </si>
  <si>
    <t>##red</t>
  </si>
  <si>
    <t>wäre</t>
  </si>
  <si>
    <t>polit</t>
  </si>
  <si>
    <t>##oc</t>
  </si>
  <si>
    <t>2011</t>
  </si>
  <si>
    <t>kurz</t>
  </si>
  <si>
    <t>Sk</t>
  </si>
  <si>
    <t>besser</t>
  </si>
  <si>
    <t>Geld</t>
  </si>
  <si>
    <t>##ampf</t>
  </si>
  <si>
    <t>##ühl</t>
  </si>
  <si>
    <t>Finanz</t>
  </si>
  <si>
    <t>##que</t>
  </si>
  <si>
    <t>entwick</t>
  </si>
  <si>
    <t>23</t>
  </si>
  <si>
    <t>##/201</t>
  </si>
  <si>
    <t>##spro</t>
  </si>
  <si>
    <t>tun</t>
  </si>
  <si>
    <t>##minister</t>
  </si>
  <si>
    <t>Jahres</t>
  </si>
  <si>
    <t>##tlich</t>
  </si>
  <si>
    <t>National</t>
  </si>
  <si>
    <t>erh</t>
  </si>
  <si>
    <t>ra</t>
  </si>
  <si>
    <t>##rän</t>
  </si>
  <si>
    <t>ihnen</t>
  </si>
  <si>
    <t>##recht</t>
  </si>
  <si>
    <t>##assung</t>
  </si>
  <si>
    <t>Zw</t>
  </si>
  <si>
    <t>verm</t>
  </si>
  <si>
    <t>##An</t>
  </si>
  <si>
    <t>X</t>
  </si>
  <si>
    <t>##ES</t>
  </si>
  <si>
    <t>II</t>
  </si>
  <si>
    <t>##ase</t>
  </si>
  <si>
    <t>##inger</t>
  </si>
  <si>
    <t>international</t>
  </si>
  <si>
    <t>inner</t>
  </si>
  <si>
    <t>##schule</t>
  </si>
  <si>
    <t>##andelt</t>
  </si>
  <si>
    <t>##wort</t>
  </si>
  <si>
    <t>##igten</t>
  </si>
  <si>
    <t>##sh</t>
  </si>
  <si>
    <t>Familie</t>
  </si>
  <si>
    <t>##")</t>
  </si>
  <si>
    <t>##ufen</t>
  </si>
  <si>
    <t>New</t>
  </si>
  <si>
    <t>schwer</t>
  </si>
  <si>
    <t>##osten</t>
  </si>
  <si>
    <t>Bel</t>
  </si>
  <si>
    <t>##üss</t>
  </si>
  <si>
    <t>##ure</t>
  </si>
  <si>
    <t>Dienst</t>
  </si>
  <si>
    <t>##ign</t>
  </si>
  <si>
    <t>gehört</t>
  </si>
  <si>
    <t>##schul</t>
  </si>
  <si>
    <t>##vest</t>
  </si>
  <si>
    <t>bekannt</t>
  </si>
  <si>
    <t>##eitet</t>
  </si>
  <si>
    <t>24</t>
  </si>
  <si>
    <t>##anzös</t>
  </si>
  <si>
    <t>erhalten</t>
  </si>
  <si>
    <t>##nehmen</t>
  </si>
  <si>
    <t>Au</t>
  </si>
  <si>
    <t>##zogen</t>
  </si>
  <si>
    <t>##ondere</t>
  </si>
  <si>
    <t>Ergeb</t>
  </si>
  <si>
    <t>##lä</t>
  </si>
  <si>
    <t>##heiten</t>
  </si>
  <si>
    <t>##isches</t>
  </si>
  <si>
    <t>ebenfalls</t>
  </si>
  <si>
    <t>##osition</t>
  </si>
  <si>
    <t>Met</t>
  </si>
  <si>
    <t>erw</t>
  </si>
  <si>
    <t>##alter</t>
  </si>
  <si>
    <t>Fern</t>
  </si>
  <si>
    <t>##ichtet</t>
  </si>
  <si>
    <t>3,</t>
  </si>
  <si>
    <t>Bahn</t>
  </si>
  <si>
    <t>abge</t>
  </si>
  <si>
    <t>Hol</t>
  </si>
  <si>
    <t>##endet</t>
  </si>
  <si>
    <t>##arbeiter</t>
  </si>
  <si>
    <t>##wahl</t>
  </si>
  <si>
    <t>##18</t>
  </si>
  <si>
    <t>Je</t>
  </si>
  <si>
    <t>##ull</t>
  </si>
  <si>
    <t>Lehr</t>
  </si>
  <si>
    <t>Techn</t>
  </si>
  <si>
    <t>wichtig</t>
  </si>
  <si>
    <t>sagen</t>
  </si>
  <si>
    <t>##reffen</t>
  </si>
  <si>
    <t>heiß</t>
  </si>
  <si>
    <t>2014</t>
  </si>
  <si>
    <t>Ph</t>
  </si>
  <si>
    <t>##achte</t>
  </si>
  <si>
    <t>?</t>
  </si>
  <si>
    <t>lange</t>
  </si>
  <si>
    <t>##urt</t>
  </si>
  <si>
    <t>Des</t>
  </si>
  <si>
    <t>##inter</t>
  </si>
  <si>
    <t>le</t>
  </si>
  <si>
    <t>##kreis</t>
  </si>
  <si>
    <t>2012</t>
  </si>
  <si>
    <t>##EI</t>
  </si>
  <si>
    <t>Sport</t>
  </si>
  <si>
    <t>##AN</t>
  </si>
  <si>
    <t>##ema</t>
  </si>
  <si>
    <t>##mo</t>
  </si>
  <si>
    <t>ging</t>
  </si>
  <si>
    <t>##son</t>
  </si>
  <si>
    <t>ed</t>
  </si>
  <si>
    <t>Ka</t>
  </si>
  <si>
    <t>##cker</t>
  </si>
  <si>
    <t>##ome</t>
  </si>
  <si>
    <t>Cl</t>
  </si>
  <si>
    <t>weit</t>
  </si>
  <si>
    <t>##ritten</t>
  </si>
  <si>
    <t>2013</t>
  </si>
  <si>
    <t>System</t>
  </si>
  <si>
    <t>##ölker</t>
  </si>
  <si>
    <t>Politik</t>
  </si>
  <si>
    <t>2007</t>
  </si>
  <si>
    <t>Hotel</t>
  </si>
  <si>
    <t>Preis</t>
  </si>
  <si>
    <t>it</t>
  </si>
  <si>
    <t>Nicht</t>
  </si>
  <si>
    <t>##ote</t>
  </si>
  <si>
    <t>##ester</t>
  </si>
  <si>
    <t>Den</t>
  </si>
  <si>
    <t>dah</t>
  </si>
  <si>
    <t>##llt</t>
  </si>
  <si>
    <t>##ied</t>
  </si>
  <si>
    <t>##kr</t>
  </si>
  <si>
    <t>##änge</t>
  </si>
  <si>
    <t>Verkehr</t>
  </si>
  <si>
    <t>_</t>
  </si>
  <si>
    <t>##elle</t>
  </si>
  <si>
    <t>##15</t>
  </si>
  <si>
    <t>Dr</t>
  </si>
  <si>
    <t>##nt</t>
  </si>
  <si>
    <t>San</t>
  </si>
  <si>
    <t>Ha</t>
  </si>
  <si>
    <t>Gel</t>
  </si>
  <si>
    <t>##oss</t>
  </si>
  <si>
    <t>##uche</t>
  </si>
  <si>
    <t>##arm</t>
  </si>
  <si>
    <t>Fot</t>
  </si>
  <si>
    <t>At</t>
  </si>
  <si>
    <t>##fel</t>
  </si>
  <si>
    <t>europä</t>
  </si>
  <si>
    <t>ir</t>
  </si>
  <si>
    <t>Kirche</t>
  </si>
  <si>
    <t>Bay</t>
  </si>
  <si>
    <t>##istor</t>
  </si>
  <si>
    <t>##alität</t>
  </si>
  <si>
    <t>Schwei</t>
  </si>
  <si>
    <t>12,</t>
  </si>
  <si>
    <t>Bur</t>
  </si>
  <si>
    <t>Män</t>
  </si>
  <si>
    <t>##ail</t>
  </si>
  <si>
    <t>##besondere</t>
  </si>
  <si>
    <t>##spl</t>
  </si>
  <si>
    <t>x</t>
  </si>
  <si>
    <t>##gehen</t>
  </si>
  <si>
    <t>##tragen</t>
  </si>
  <si>
    <t>##opf</t>
  </si>
  <si>
    <t>ern</t>
  </si>
  <si>
    <t>##,5</t>
  </si>
  <si>
    <t>Sal</t>
  </si>
  <si>
    <t>##emal</t>
  </si>
  <si>
    <t>unsere</t>
  </si>
  <si>
    <t>##ffiz</t>
  </si>
  <si>
    <t>Doch</t>
  </si>
  <si>
    <t>Sozial</t>
  </si>
  <si>
    <t>##eigt</t>
  </si>
  <si>
    <t>##3)</t>
  </si>
  <si>
    <t>y</t>
  </si>
  <si>
    <t>##eisten</t>
  </si>
  <si>
    <t>##ative</t>
  </si>
  <si>
    <t>Sohn</t>
  </si>
  <si>
    <t>La</t>
  </si>
  <si>
    <t>schließ</t>
  </si>
  <si>
    <t>jewei</t>
  </si>
  <si>
    <t>deutschen</t>
  </si>
  <si>
    <t>inter</t>
  </si>
  <si>
    <t>geben</t>
  </si>
  <si>
    <t>schnell</t>
  </si>
  <si>
    <t>##xt</t>
  </si>
  <si>
    <t>Natur</t>
  </si>
  <si>
    <t>##hle</t>
  </si>
  <si>
    <t>“</t>
  </si>
  <si>
    <t>glau</t>
  </si>
  <si>
    <t>Einsatz</t>
  </si>
  <si>
    <t>##sol</t>
  </si>
  <si>
    <t>##ppen</t>
  </si>
  <si>
    <t>##entr</t>
  </si>
  <si>
    <t>Mein</t>
  </si>
  <si>
    <t>##ider</t>
  </si>
  <si>
    <t>heraus</t>
  </si>
  <si>
    <t>Geschäf</t>
  </si>
  <si>
    <t>##äude</t>
  </si>
  <si>
    <t>##iew</t>
  </si>
  <si>
    <t>##ielleicht</t>
  </si>
  <si>
    <t>bzw</t>
  </si>
  <si>
    <t>Regel</t>
  </si>
  <si>
    <t>##nehmer</t>
  </si>
  <si>
    <t>zunächst</t>
  </si>
  <si>
    <t>Prof</t>
  </si>
  <si>
    <t>##gte</t>
  </si>
  <si>
    <t>##ranken</t>
  </si>
  <si>
    <t>##ka</t>
  </si>
  <si>
    <t>##räge</t>
  </si>
  <si>
    <t>##ums</t>
  </si>
  <si>
    <t>##ise</t>
  </si>
  <si>
    <t>##80</t>
  </si>
  <si>
    <t>##setzung</t>
  </si>
  <si>
    <t>##of</t>
  </si>
  <si>
    <t>##ül</t>
  </si>
  <si>
    <t>##ktor</t>
  </si>
  <si>
    <t>Sel</t>
  </si>
  <si>
    <t>Team</t>
  </si>
  <si>
    <t>br</t>
  </si>
  <si>
    <t>'</t>
  </si>
  <si>
    <t>€</t>
  </si>
  <si>
    <t>anderem</t>
  </si>
  <si>
    <t>macht</t>
  </si>
  <si>
    <t>##ergie</t>
  </si>
  <si>
    <t>##reise</t>
  </si>
  <si>
    <t>entst</t>
  </si>
  <si>
    <t>Möglich</t>
  </si>
  <si>
    <t>Eigen</t>
  </si>
  <si>
    <t>Beispiel</t>
  </si>
  <si>
    <t>klein</t>
  </si>
  <si>
    <t>hoch</t>
  </si>
  <si>
    <t>##wendung</t>
  </si>
  <si>
    <t>##anten</t>
  </si>
  <si>
    <t>näch</t>
  </si>
  <si>
    <t>wohl</t>
  </si>
  <si>
    <t>Bis</t>
  </si>
  <si>
    <t>Ben</t>
  </si>
  <si>
    <t>##utt</t>
  </si>
  <si>
    <t>##stelle</t>
  </si>
  <si>
    <t>##ilt</t>
  </si>
  <si>
    <t>Präsident</t>
  </si>
  <si>
    <t>##ette</t>
  </si>
  <si>
    <t>10,</t>
  </si>
  <si>
    <t>19,</t>
  </si>
  <si>
    <t>##ller</t>
  </si>
  <si>
    <t>hinter</t>
  </si>
  <si>
    <t>Ant</t>
  </si>
  <si>
    <t>("</t>
  </si>
  <si>
    <t>2018</t>
  </si>
  <si>
    <t>allerdings</t>
  </si>
  <si>
    <t>##EWG</t>
  </si>
  <si>
    <t>##ämpf</t>
  </si>
  <si>
    <t>##gn</t>
  </si>
  <si>
    <t>Verwalt</t>
  </si>
  <si>
    <t>##schein</t>
  </si>
  <si>
    <t>##markt</t>
  </si>
  <si>
    <t>##pa</t>
  </si>
  <si>
    <t>befindet</t>
  </si>
  <si>
    <t>##hann</t>
  </si>
  <si>
    <t>Pat</t>
  </si>
  <si>
    <t>##60</t>
  </si>
  <si>
    <t>40</t>
  </si>
  <si>
    <t>Tran</t>
  </si>
  <si>
    <t>Regierung</t>
  </si>
  <si>
    <t>wollte</t>
  </si>
  <si>
    <t>##linie</t>
  </si>
  <si>
    <t>Geh</t>
  </si>
  <si>
    <t>Frage</t>
  </si>
  <si>
    <t>Wochen</t>
  </si>
  <si>
    <t>gemacht</t>
  </si>
  <si>
    <t>sa</t>
  </si>
  <si>
    <t>##iels</t>
  </si>
  <si>
    <t>Informationen</t>
  </si>
  <si>
    <t>##nete</t>
  </si>
  <si>
    <t>Kultur</t>
  </si>
  <si>
    <t>##fung</t>
  </si>
  <si>
    <t>Mich</t>
  </si>
  <si>
    <t>##piel</t>
  </si>
  <si>
    <t>Familien</t>
  </si>
  <si>
    <t>zweiten</t>
  </si>
  <si>
    <t>##lichkeit</t>
  </si>
  <si>
    <t>##sitzen</t>
  </si>
  <si>
    <t>Di</t>
  </si>
  <si>
    <t>bist</t>
  </si>
  <si>
    <t>Tod</t>
  </si>
  <si>
    <t>##bed</t>
  </si>
  <si>
    <t>##gebiet</t>
  </si>
  <si>
    <t>##ca</t>
  </si>
  <si>
    <t>##altung</t>
  </si>
  <si>
    <t>Krieg</t>
  </si>
  <si>
    <t>##21</t>
  </si>
  <si>
    <t>##tim</t>
  </si>
  <si>
    <t>##str</t>
  </si>
  <si>
    <t>reg</t>
  </si>
  <si>
    <t>##eitag</t>
  </si>
  <si>
    <t>##schuss</t>
  </si>
  <si>
    <t>##ierungs</t>
  </si>
  <si>
    <t>Wirtschafts</t>
  </si>
  <si>
    <t>neben</t>
  </si>
  <si>
    <t>Mil</t>
  </si>
  <si>
    <t>Fir</t>
  </si>
  <si>
    <t>Anfang</t>
  </si>
  <si>
    <t>sozial</t>
  </si>
  <si>
    <t>Partei</t>
  </si>
  <si>
    <t>##bel</t>
  </si>
  <si>
    <t>##tels</t>
  </si>
  <si>
    <t>##äche</t>
  </si>
  <si>
    <t>##beh</t>
  </si>
  <si>
    <t>##rotz</t>
  </si>
  <si>
    <t>##sy</t>
  </si>
  <si>
    <t>##uelle</t>
  </si>
  <si>
    <t>fast</t>
  </si>
  <si>
    <t>Rep</t>
  </si>
  <si>
    <t>2006</t>
  </si>
  <si>
    <t>ehemal</t>
  </si>
  <si>
    <t>USA</t>
  </si>
  <si>
    <t>Tur</t>
  </si>
  <si>
    <t>##24</t>
  </si>
  <si>
    <t>Neben</t>
  </si>
  <si>
    <t>##reiche</t>
  </si>
  <si>
    <t>Mitgliedstaaten</t>
  </si>
  <si>
    <t>20,</t>
  </si>
  <si>
    <t>Ham</t>
  </si>
  <si>
    <t>Union</t>
  </si>
  <si>
    <t>Grün</t>
  </si>
  <si>
    <t>##wehr</t>
  </si>
  <si>
    <t>ur</t>
  </si>
  <si>
    <t>Rad</t>
  </si>
  <si>
    <t>##häng</t>
  </si>
  <si>
    <t>##onnen</t>
  </si>
  <si>
    <t>Wissen</t>
  </si>
  <si>
    <t>##stück</t>
  </si>
  <si>
    <t>Gesamt</t>
  </si>
  <si>
    <t>eigenen</t>
  </si>
  <si>
    <t>##ins</t>
  </si>
  <si>
    <t>Kreis</t>
  </si>
  <si>
    <t>##verkehr</t>
  </si>
  <si>
    <t>Bas</t>
  </si>
  <si>
    <t>##UN</t>
  </si>
  <si>
    <t>West</t>
  </si>
  <si>
    <t>Fer</t>
  </si>
  <si>
    <t>##ly</t>
  </si>
  <si>
    <t>##bend</t>
  </si>
  <si>
    <t>##andels</t>
  </si>
  <si>
    <t>per</t>
  </si>
  <si>
    <t>Betrieb</t>
  </si>
  <si>
    <t>Programm</t>
  </si>
  <si>
    <t>Kat</t>
  </si>
  <si>
    <t>##inner</t>
  </si>
  <si>
    <t>##achten</t>
  </si>
  <si>
    <t>Vater</t>
  </si>
  <si>
    <t>##li</t>
  </si>
  <si>
    <t>##ären</t>
  </si>
  <si>
    <t>hab</t>
  </si>
  <si>
    <t>##licht</t>
  </si>
  <si>
    <t>Geschichte</t>
  </si>
  <si>
    <t>##eint</t>
  </si>
  <si>
    <t>gerade</t>
  </si>
  <si>
    <t>hätte</t>
  </si>
  <si>
    <t>##fr</t>
  </si>
  <si>
    <t>Titel</t>
  </si>
  <si>
    <t>se</t>
  </si>
  <si>
    <t>##reicht</t>
  </si>
  <si>
    <t>##besser</t>
  </si>
  <si>
    <t>gegenüber</t>
  </si>
  <si>
    <t>Entscheidung</t>
  </si>
  <si>
    <t>verfü</t>
  </si>
  <si>
    <t>bil</t>
  </si>
  <si>
    <t>Dann</t>
  </si>
  <si>
    <t>##äftig</t>
  </si>
  <si>
    <t>Tor</t>
  </si>
  <si>
    <t>Leist</t>
  </si>
  <si>
    <t>##aler</t>
  </si>
  <si>
    <t>Res</t>
  </si>
  <si>
    <t>##wohner</t>
  </si>
  <si>
    <t>Feuer</t>
  </si>
  <si>
    <t>welche</t>
  </si>
  <si>
    <t>##ilder</t>
  </si>
  <si>
    <t>##zess</t>
  </si>
  <si>
    <t>##lang</t>
  </si>
  <si>
    <t>Rates</t>
  </si>
  <si>
    <t>##itäten</t>
  </si>
  <si>
    <t>##ettbe</t>
  </si>
  <si>
    <t>##tieren</t>
  </si>
  <si>
    <t>##use</t>
  </si>
  <si>
    <t>Berg</t>
  </si>
  <si>
    <t>Kn</t>
  </si>
  <si>
    <t>##Ver</t>
  </si>
  <si>
    <t>##zir</t>
  </si>
  <si>
    <t>##etzen</t>
  </si>
  <si>
    <t>Beruf</t>
  </si>
  <si>
    <t>##uchs</t>
  </si>
  <si>
    <t>##druck</t>
  </si>
  <si>
    <t>Sonn</t>
  </si>
  <si>
    <t>leben</t>
  </si>
  <si>
    <t>besteht</t>
  </si>
  <si>
    <t>zwar</t>
  </si>
  <si>
    <t>##frei</t>
  </si>
  <si>
    <t>möchte</t>
  </si>
  <si>
    <t>##Pro</t>
  </si>
  <si>
    <t>sollten</t>
  </si>
  <si>
    <t>Mutter</t>
  </si>
  <si>
    <t>Ist</t>
  </si>
  <si>
    <t>weniger</t>
  </si>
  <si>
    <t>Fried</t>
  </si>
  <si>
    <t>##weit</t>
  </si>
  <si>
    <t>akt</t>
  </si>
  <si>
    <t>2008</t>
  </si>
  <si>
    <t>##40</t>
  </si>
  <si>
    <t>dür</t>
  </si>
  <si>
    <t>##reiben</t>
  </si>
  <si>
    <t>Denn</t>
  </si>
  <si>
    <t>##ork</t>
  </si>
  <si>
    <t>##dorf</t>
  </si>
  <si>
    <t>PM</t>
  </si>
  <si>
    <t>mo</t>
  </si>
  <si>
    <t>##örper</t>
  </si>
  <si>
    <t>Kil</t>
  </si>
  <si>
    <t>Sommer</t>
  </si>
  <si>
    <t>sechs</t>
  </si>
  <si>
    <t>##ört</t>
  </si>
  <si>
    <t>Heim</t>
  </si>
  <si>
    <t>einzel</t>
  </si>
  <si>
    <t>Frü</t>
  </si>
  <si>
    <t>##pen</t>
  </si>
  <si>
    <t>Reich</t>
  </si>
  <si>
    <t>erhielt</t>
  </si>
  <si>
    <t>##sa</t>
  </si>
  <si>
    <t>##staat</t>
  </si>
  <si>
    <t>wahr</t>
  </si>
  <si>
    <t>Während</t>
  </si>
  <si>
    <t>Projekt</t>
  </si>
  <si>
    <t>11,</t>
  </si>
  <si>
    <t>Bü</t>
  </si>
  <si>
    <t>##iver</t>
  </si>
  <si>
    <t>##iker</t>
  </si>
  <si>
    <t>Ang</t>
  </si>
  <si>
    <t>Rom</t>
  </si>
  <si>
    <t>Erst</t>
  </si>
  <si>
    <t>süd</t>
  </si>
  <si>
    <t>bestimm</t>
  </si>
  <si>
    <t>Johann</t>
  </si>
  <si>
    <t>Band</t>
  </si>
  <si>
    <t>##indung</t>
  </si>
  <si>
    <t>##uren</t>
  </si>
  <si>
    <t>##ix</t>
  </si>
  <si>
    <t>##rache</t>
  </si>
  <si>
    <t>dan</t>
  </si>
  <si>
    <t>gilt</t>
  </si>
  <si>
    <t>oft</t>
  </si>
  <si>
    <t>##teilt</t>
  </si>
  <si>
    <t>##cl</t>
  </si>
  <si>
    <t>##ire</t>
  </si>
  <si>
    <t>##etten</t>
  </si>
  <si>
    <t>##ets</t>
  </si>
  <si>
    <t>##ipp</t>
  </si>
  <si>
    <t>Staats</t>
  </si>
  <si>
    <t>stell</t>
  </si>
  <si>
    <t>4,</t>
  </si>
  <si>
    <t>Ru</t>
  </si>
  <si>
    <t>Kom</t>
  </si>
  <si>
    <t>gar</t>
  </si>
  <si>
    <t>Besuch</t>
  </si>
  <si>
    <t>lä</t>
  </si>
  <si>
    <t>Zum</t>
  </si>
  <si>
    <t>##glichen</t>
  </si>
  <si>
    <t>Werk</t>
  </si>
  <si>
    <t>Jahrhundert</t>
  </si>
  <si>
    <t>##weis</t>
  </si>
  <si>
    <t>15,</t>
  </si>
  <si>
    <t>verschiedenen</t>
  </si>
  <si>
    <t>##4)</t>
  </si>
  <si>
    <t>##sport</t>
  </si>
  <si>
    <t>Fußball</t>
  </si>
  <si>
    <t>##hel</t>
  </si>
  <si>
    <t>Wien</t>
  </si>
  <si>
    <t>genau</t>
  </si>
  <si>
    <t>##etter</t>
  </si>
  <si>
    <t>zehn</t>
  </si>
  <si>
    <t>Höhe</t>
  </si>
  <si>
    <t>##schnitt</t>
  </si>
  <si>
    <t>##iges</t>
  </si>
  <si>
    <t>##hang</t>
  </si>
  <si>
    <t>Plan</t>
  </si>
  <si>
    <t>##antwort</t>
  </si>
  <si>
    <t>##&amp;#</t>
  </si>
  <si>
    <t>Universität</t>
  </si>
  <si>
    <t>##part</t>
  </si>
  <si>
    <t>##1)</t>
  </si>
  <si>
    <t>##uter</t>
  </si>
  <si>
    <t>2017</t>
  </si>
  <si>
    <t>Dam</t>
  </si>
  <si>
    <t>##völker</t>
  </si>
  <si>
    <t>begann</t>
  </si>
  <si>
    <t>Fach</t>
  </si>
  <si>
    <t>Car</t>
  </si>
  <si>
    <t>##line</t>
  </si>
  <si>
    <t>##was</t>
  </si>
  <si>
    <t>unterstüt</t>
  </si>
  <si>
    <t>Zur</t>
  </si>
  <si>
    <t>Maßnahmen</t>
  </si>
  <si>
    <t>insbesondere</t>
  </si>
  <si>
    <t>Straße</t>
  </si>
  <si>
    <t>umf</t>
  </si>
  <si>
    <t>##die</t>
  </si>
  <si>
    <t>##sl</t>
  </si>
  <si>
    <t>pl</t>
  </si>
  <si>
    <t>Con</t>
  </si>
  <si>
    <t>##atürlich</t>
  </si>
  <si>
    <t>vielen</t>
  </si>
  <si>
    <t>##,)</t>
  </si>
  <si>
    <t>##nder</t>
  </si>
  <si>
    <t>Verordnung</t>
  </si>
  <si>
    <t>Alle</t>
  </si>
  <si>
    <t>Sitz</t>
  </si>
  <si>
    <t>star</t>
  </si>
  <si>
    <t>##90</t>
  </si>
  <si>
    <t>##gef</t>
  </si>
  <si>
    <t>##IS</t>
  </si>
  <si>
    <t>##eitete</t>
  </si>
  <si>
    <t>##dre</t>
  </si>
  <si>
    <t>##zü</t>
  </si>
  <si>
    <t>jeder</t>
  </si>
  <si>
    <t>##loss</t>
  </si>
  <si>
    <t>Alter</t>
  </si>
  <si>
    <t>wenig</t>
  </si>
  <si>
    <t>Tr</t>
  </si>
  <si>
    <t>##lungs</t>
  </si>
  <si>
    <t>öffent</t>
  </si>
  <si>
    <t>##möglich</t>
  </si>
  <si>
    <t>##ari</t>
  </si>
  <si>
    <t>Produktion</t>
  </si>
  <si>
    <t>##hein</t>
  </si>
  <si>
    <t>13,</t>
  </si>
  <si>
    <t>",</t>
  </si>
  <si>
    <t>##dienst</t>
  </si>
  <si>
    <t>##iter</t>
  </si>
  <si>
    <t>Tour</t>
  </si>
  <si>
    <t>insgesamt</t>
  </si>
  <si>
    <t>sogar</t>
  </si>
  <si>
    <t>##unkte</t>
  </si>
  <si>
    <t>seien</t>
  </si>
  <si>
    <t>18,</t>
  </si>
  <si>
    <t>Luft</t>
  </si>
  <si>
    <t>Kü</t>
  </si>
  <si>
    <t>Dabei</t>
  </si>
  <si>
    <t>Per</t>
  </si>
  <si>
    <t>Fa</t>
  </si>
  <si>
    <t>mehrere</t>
  </si>
  <si>
    <t>Frankreich</t>
  </si>
  <si>
    <t>keinen</t>
  </si>
  <si>
    <t>Tür</t>
  </si>
  <si>
    <t>##ienen</t>
  </si>
  <si>
    <t>besonders</t>
  </si>
  <si>
    <t>2005</t>
  </si>
  <si>
    <t>##geh</t>
  </si>
  <si>
    <t>spe</t>
  </si>
  <si>
    <t>Nor</t>
  </si>
  <si>
    <t>klar</t>
  </si>
  <si>
    <t>Park</t>
  </si>
  <si>
    <t>get</t>
  </si>
  <si>
    <t>##leben</t>
  </si>
  <si>
    <t>Wor</t>
  </si>
  <si>
    <t>190</t>
  </si>
  <si>
    <t>##ossen</t>
  </si>
  <si>
    <t>##liegen</t>
  </si>
  <si>
    <t>(19</t>
  </si>
  <si>
    <t>bisher</t>
  </si>
  <si>
    <t>Intern</t>
  </si>
  <si>
    <t>französ</t>
  </si>
  <si>
    <t>bew</t>
  </si>
  <si>
    <t>Umwelt</t>
  </si>
  <si>
    <t>wich</t>
  </si>
  <si>
    <t>Außer</t>
  </si>
  <si>
    <t>Ra</t>
  </si>
  <si>
    <t>Stre</t>
  </si>
  <si>
    <t>Freitag</t>
  </si>
  <si>
    <t>Samstag</t>
  </si>
  <si>
    <t>Dieser</t>
  </si>
  <si>
    <t>##scht</t>
  </si>
  <si>
    <t>musste</t>
  </si>
  <si>
    <t>##ören</t>
  </si>
  <si>
    <t>##uen</t>
  </si>
  <si>
    <t>##vin</t>
  </si>
  <si>
    <t>Geschäfts</t>
  </si>
  <si>
    <t>##23</t>
  </si>
  <si>
    <t>Österreich</t>
  </si>
  <si>
    <t>##2)</t>
  </si>
  <si>
    <t>##ief</t>
  </si>
  <si>
    <t>##17</t>
  </si>
  <si>
    <t>##aul</t>
  </si>
  <si>
    <t>##des</t>
  </si>
  <si>
    <t>national</t>
  </si>
  <si>
    <t>Will</t>
  </si>
  <si>
    <t>##utung</t>
  </si>
  <si>
    <t>gewesen</t>
  </si>
  <si>
    <t>zie</t>
  </si>
  <si>
    <t>##blick</t>
  </si>
  <si>
    <t>Sonntag</t>
  </si>
  <si>
    <t>Dort</t>
  </si>
  <si>
    <t>kom</t>
  </si>
  <si>
    <t>##16</t>
  </si>
  <si>
    <t>##oph</t>
  </si>
  <si>
    <t>##kir</t>
  </si>
  <si>
    <t>veröffentlich</t>
  </si>
  <si>
    <t>innerhalb</t>
  </si>
  <si>
    <t>Ange</t>
  </si>
  <si>
    <t>##par</t>
  </si>
  <si>
    <t>recht</t>
  </si>
  <si>
    <t>##stat</t>
  </si>
  <si>
    <t>Auto</t>
  </si>
  <si>
    <t>Fä</t>
  </si>
  <si>
    <t>##etzte</t>
  </si>
  <si>
    <t>##rigen</t>
  </si>
  <si>
    <t>Recht</t>
  </si>
  <si>
    <t>=</t>
  </si>
  <si>
    <t>Komp</t>
  </si>
  <si>
    <t>Energie</t>
  </si>
  <si>
    <t>##wär</t>
  </si>
  <si>
    <t>ro</t>
  </si>
  <si>
    <t>Raum</t>
  </si>
  <si>
    <t>Gruppe</t>
  </si>
  <si>
    <t>Einzel</t>
  </si>
  <si>
    <t>Web</t>
  </si>
  <si>
    <t>##ellen</t>
  </si>
  <si>
    <t>##da</t>
  </si>
  <si>
    <t>Arch</t>
  </si>
  <si>
    <t>##rt</t>
  </si>
  <si>
    <t>##richten</t>
  </si>
  <si>
    <t>«</t>
  </si>
  <si>
    <t>)</t>
  </si>
  <si>
    <t>##zeitig</t>
  </si>
  <si>
    <t>##erv</t>
  </si>
  <si>
    <t>27</t>
  </si>
  <si>
    <t>bietet</t>
  </si>
  <si>
    <t>##tler</t>
  </si>
  <si>
    <t>##EL</t>
  </si>
  <si>
    <t>##tiger</t>
  </si>
  <si>
    <t>##fort</t>
  </si>
  <si>
    <t>##usätz</t>
  </si>
  <si>
    <t>schl</t>
  </si>
  <si>
    <t>##uchte</t>
  </si>
  <si>
    <t>##IN</t>
  </si>
  <si>
    <t>wirklich</t>
  </si>
  <si>
    <t>Gast</t>
  </si>
  <si>
    <t>Name</t>
  </si>
  <si>
    <t>dein</t>
  </si>
  <si>
    <t>##itter</t>
  </si>
  <si>
    <t>##hlen</t>
  </si>
  <si>
    <t>16,</t>
  </si>
  <si>
    <t>end</t>
  </si>
  <si>
    <t>##utzt</t>
  </si>
  <si>
    <t>Stell</t>
  </si>
  <si>
    <t>##zimmer</t>
  </si>
  <si>
    <t>##wand</t>
  </si>
  <si>
    <t>##richtung</t>
  </si>
  <si>
    <t>##erne</t>
  </si>
  <si>
    <t>Freund</t>
  </si>
  <si>
    <t>Oh</t>
  </si>
  <si>
    <t>Stat</t>
  </si>
  <si>
    <t>Phil</t>
  </si>
  <si>
    <t>erg</t>
  </si>
  <si>
    <t>##fon</t>
  </si>
  <si>
    <t>nahm</t>
  </si>
  <si>
    <t>Nacht</t>
  </si>
  <si>
    <t>##unt</t>
  </si>
  <si>
    <t>##rieden</t>
  </si>
  <si>
    <t>##ktionen</t>
  </si>
  <si>
    <t>##PD</t>
  </si>
  <si>
    <t>Sh</t>
  </si>
  <si>
    <t>stark</t>
  </si>
  <si>
    <t>##verein</t>
  </si>
  <si>
    <t>Rolle</t>
  </si>
  <si>
    <t>Dir</t>
  </si>
  <si>
    <t>##anken</t>
  </si>
  <si>
    <t>##ance</t>
  </si>
  <si>
    <t>##26</t>
  </si>
  <si>
    <t>##int</t>
  </si>
  <si>
    <t>##kung</t>
  </si>
  <si>
    <t>Meter</t>
  </si>
  <si>
    <t>17,</t>
  </si>
  <si>
    <t>gesam</t>
  </si>
  <si>
    <t>##rück</t>
  </si>
  <si>
    <t>bed</t>
  </si>
  <si>
    <t>##14</t>
  </si>
  <si>
    <t>##sehen</t>
  </si>
  <si>
    <t>##eier</t>
  </si>
  <si>
    <t>früher</t>
  </si>
  <si>
    <t>Italien</t>
  </si>
  <si>
    <t>&gt;</t>
  </si>
  <si>
    <t>##ula</t>
  </si>
  <si>
    <t>München</t>
  </si>
  <si>
    <t>Dien</t>
  </si>
  <si>
    <t>##gangenen</t>
  </si>
  <si>
    <t>##frage</t>
  </si>
  <si>
    <t>Rest</t>
  </si>
  <si>
    <t>##arbeiten</t>
  </si>
  <si>
    <t>Vertrag</t>
  </si>
  <si>
    <t>##ändert</t>
  </si>
  <si>
    <t>##nach</t>
  </si>
  <si>
    <t>##ingungen</t>
  </si>
  <si>
    <t>2000</t>
  </si>
  <si>
    <t>schön</t>
  </si>
  <si>
    <t>##schriften</t>
  </si>
  <si>
    <t>Herz</t>
  </si>
  <si>
    <t>Peter</t>
  </si>
  <si>
    <t>##ettbewerb</t>
  </si>
  <si>
    <t>qu</t>
  </si>
  <si>
    <t>Port</t>
  </si>
  <si>
    <t>##hei</t>
  </si>
  <si>
    <t>Pap</t>
  </si>
  <si>
    <t>Lauf</t>
  </si>
  <si>
    <t>Deutschen</t>
  </si>
  <si>
    <t>##ometer</t>
  </si>
  <si>
    <t>Lei</t>
  </si>
  <si>
    <t>##uell</t>
  </si>
  <si>
    <t>##po</t>
  </si>
  <si>
    <t>Sol</t>
  </si>
  <si>
    <t>seines</t>
  </si>
  <si>
    <t>Ost</t>
  </si>
  <si>
    <t>Thema</t>
  </si>
  <si>
    <t>##ja</t>
  </si>
  <si>
    <t>##system</t>
  </si>
  <si>
    <t>deutlich</t>
  </si>
  <si>
    <t>euch</t>
  </si>
  <si>
    <t>##ichter</t>
  </si>
  <si>
    <t>Alt</t>
  </si>
  <si>
    <t>Seiten</t>
  </si>
  <si>
    <t>5,</t>
  </si>
  <si>
    <t>empf</t>
  </si>
  <si>
    <t>##gesehen</t>
  </si>
  <si>
    <t>##atten</t>
  </si>
  <si>
    <t>Gut</t>
  </si>
  <si>
    <t>Minuten</t>
  </si>
  <si>
    <t>techn</t>
  </si>
  <si>
    <t>ö</t>
  </si>
  <si>
    <t>##“,</t>
  </si>
  <si>
    <t>##utzen</t>
  </si>
  <si>
    <t>Mitarbeiter</t>
  </si>
  <si>
    <t>##Un</t>
  </si>
  <si>
    <t>##27</t>
  </si>
  <si>
    <t>##ika</t>
  </si>
  <si>
    <t>weiteren</t>
  </si>
  <si>
    <t>findet</t>
  </si>
  <si>
    <t>Wert</t>
  </si>
  <si>
    <t>##wagen</t>
  </si>
  <si>
    <t>##steller</t>
  </si>
  <si>
    <t>##sie</t>
  </si>
  <si>
    <t>##voll</t>
  </si>
  <si>
    <t>##laub</t>
  </si>
  <si>
    <t>Zusammenarbeit</t>
  </si>
  <si>
    <t>##ef</t>
  </si>
  <si>
    <t>zeigt</t>
  </si>
  <si>
    <t>Sen</t>
  </si>
  <si>
    <t>##reifen</t>
  </si>
  <si>
    <t>##mb</t>
  </si>
  <si>
    <t>Hilfe</t>
  </si>
  <si>
    <t>liegen</t>
  </si>
  <si>
    <t>##krieg</t>
  </si>
  <si>
    <t>##iti</t>
  </si>
  <si>
    <t>##liches</t>
  </si>
  <si>
    <t>14,</t>
  </si>
  <si>
    <t>meisten</t>
  </si>
  <si>
    <t>Zimmer</t>
  </si>
  <si>
    <t>Eben</t>
  </si>
  <si>
    <t>##uellen</t>
  </si>
  <si>
    <t>Verfü</t>
  </si>
  <si>
    <t>Änder</t>
  </si>
  <si>
    <t>##van</t>
  </si>
  <si>
    <t>##sn</t>
  </si>
  <si>
    <t>##achst</t>
  </si>
  <si>
    <t>sieht</t>
  </si>
  <si>
    <t>Mark</t>
  </si>
  <si>
    <t>Gebiet</t>
  </si>
  <si>
    <t>Bru</t>
  </si>
  <si>
    <t>##13</t>
  </si>
  <si>
    <t>##nerstag</t>
  </si>
  <si>
    <t>##49</t>
  </si>
  <si>
    <t>##ritte</t>
  </si>
  <si>
    <t>##Jähr</t>
  </si>
  <si>
    <t>stand</t>
  </si>
  <si>
    <t>##scheiden</t>
  </si>
  <si>
    <t>Wieder</t>
  </si>
  <si>
    <t>Kosten</t>
  </si>
  <si>
    <t>Straßen</t>
  </si>
  <si>
    <t>Bede</t>
  </si>
  <si>
    <t>Organis</t>
  </si>
  <si>
    <t>##enzen</t>
  </si>
  <si>
    <t>Hel</t>
  </si>
  <si>
    <t>Bad</t>
  </si>
  <si>
    <t>##ry</t>
  </si>
  <si>
    <t>2004</t>
  </si>
  <si>
    <t>Bra</t>
  </si>
  <si>
    <t>##ymp</t>
  </si>
  <si>
    <t>##ünstler</t>
  </si>
  <si>
    <t>##neten</t>
  </si>
  <si>
    <t>Vert</t>
  </si>
  <si>
    <t>##anzen</t>
  </si>
  <si>
    <t>##wiesen</t>
  </si>
  <si>
    <t>unterschied</t>
  </si>
  <si>
    <t>heißt</t>
  </si>
  <si>
    <t>Sein</t>
  </si>
  <si>
    <t>##ital</t>
  </si>
  <si>
    <t>##such</t>
  </si>
  <si>
    <t>ind</t>
  </si>
  <si>
    <t>(1)</t>
  </si>
  <si>
    <t>Mag</t>
  </si>
  <si>
    <t>Schutz</t>
  </si>
  <si>
    <t>##port</t>
  </si>
  <si>
    <t>##ON</t>
  </si>
  <si>
    <t>##äum</t>
  </si>
  <si>
    <t>Unterstüt</t>
  </si>
  <si>
    <t>prä</t>
  </si>
  <si>
    <t>†</t>
  </si>
  <si>
    <t>Seine</t>
  </si>
  <si>
    <t>##stre</t>
  </si>
  <si>
    <t>Volks</t>
  </si>
  <si>
    <t>26</t>
  </si>
  <si>
    <t>Kin</t>
  </si>
  <si>
    <t>gl</t>
  </si>
  <si>
    <t>blie</t>
  </si>
  <si>
    <t>Tel</t>
  </si>
  <si>
    <t>Verfahren</t>
  </si>
  <si>
    <t>Industrie</t>
  </si>
  <si>
    <t>##5)</t>
  </si>
  <si>
    <t>##ragen</t>
  </si>
  <si>
    <t>##ael</t>
  </si>
  <si>
    <t>konnten</t>
  </si>
  <si>
    <t>##fäh</t>
  </si>
  <si>
    <t>##zip</t>
  </si>
  <si>
    <t>##ochter</t>
  </si>
  <si>
    <t>##ächlich</t>
  </si>
  <si>
    <t>##ummer</t>
  </si>
  <si>
    <t>##aterial</t>
  </si>
  <si>
    <t>Kan</t>
  </si>
  <si>
    <t>hinaus</t>
  </si>
  <si>
    <t>gegrün</t>
  </si>
  <si>
    <t>##ersön</t>
  </si>
  <si>
    <t>Beit</t>
  </si>
  <si>
    <t>Tage</t>
  </si>
  <si>
    <t>##own</t>
  </si>
  <si>
    <t>unserer</t>
  </si>
  <si>
    <t>##under</t>
  </si>
  <si>
    <t>##ählen</t>
  </si>
  <si>
    <t>ei</t>
  </si>
  <si>
    <t>Lage</t>
  </si>
  <si>
    <t>##otor</t>
  </si>
  <si>
    <t>Richtung</t>
  </si>
  <si>
    <t>Förder</t>
  </si>
  <si>
    <t>##ee</t>
  </si>
  <si>
    <t>Selbst</t>
  </si>
  <si>
    <t>üb</t>
  </si>
  <si>
    <t>los</t>
  </si>
  <si>
    <t>weg</t>
  </si>
  <si>
    <t>FC</t>
  </si>
  <si>
    <t>##29</t>
  </si>
  <si>
    <t>führt</t>
  </si>
  <si>
    <t>##mel</t>
  </si>
  <si>
    <t>­</t>
  </si>
  <si>
    <t>##aup</t>
  </si>
  <si>
    <t>##scher</t>
  </si>
  <si>
    <t>##AT</t>
  </si>
  <si>
    <t>aufgrund</t>
  </si>
  <si>
    <t>Kommun</t>
  </si>
  <si>
    <t>Abend</t>
  </si>
  <si>
    <t>##28</t>
  </si>
  <si>
    <t>##istischen</t>
  </si>
  <si>
    <t>##auen</t>
  </si>
  <si>
    <t>Bevölker</t>
  </si>
  <si>
    <t>Ele</t>
  </si>
  <si>
    <t>nehmen</t>
  </si>
  <si>
    <t>##halts</t>
  </si>
  <si>
    <t>Alb</t>
  </si>
  <si>
    <t>Meister</t>
  </si>
  <si>
    <t>Mer</t>
  </si>
  <si>
    <t>Donnerstag</t>
  </si>
  <si>
    <t>##igte</t>
  </si>
  <si>
    <t>##üler</t>
  </si>
  <si>
    <t>##omit</t>
  </si>
  <si>
    <t>##geber</t>
  </si>
  <si>
    <t>##rift</t>
  </si>
  <si>
    <t>##no</t>
  </si>
  <si>
    <t>bevor</t>
  </si>
  <si>
    <t>##geord</t>
  </si>
  <si>
    <t>##yr</t>
  </si>
  <si>
    <t>##ehm</t>
  </si>
  <si>
    <t>2016,</t>
  </si>
  <si>
    <t>##6)</t>
  </si>
  <si>
    <t>29</t>
  </si>
  <si>
    <t>Mitte</t>
  </si>
  <si>
    <t>##gten</t>
  </si>
  <si>
    <t>##igkeiten</t>
  </si>
  <si>
    <t>Dorf</t>
  </si>
  <si>
    <t>##por</t>
  </si>
  <si>
    <t>Wald</t>
  </si>
  <si>
    <t>Mart</t>
  </si>
  <si>
    <t>darüber</t>
  </si>
  <si>
    <t>##isse</t>
  </si>
  <si>
    <t>form</t>
  </si>
  <si>
    <t>##ong</t>
  </si>
  <si>
    <t>Wil</t>
  </si>
  <si>
    <t>gewann</t>
  </si>
  <si>
    <t>On</t>
  </si>
  <si>
    <t>##anien</t>
  </si>
  <si>
    <t>Schiff</t>
  </si>
  <si>
    <t>gegeben</t>
  </si>
  <si>
    <t>jeden</t>
  </si>
  <si>
    <t>Bi</t>
  </si>
  <si>
    <t>Nä</t>
  </si>
  <si>
    <t>Stein</t>
  </si>
  <si>
    <t>Woche</t>
  </si>
  <si>
    <t>##nahm</t>
  </si>
  <si>
    <t>##burger</t>
  </si>
  <si>
    <t>Ta</t>
  </si>
  <si>
    <t>##wig</t>
  </si>
  <si>
    <t>Ide</t>
  </si>
  <si>
    <t>Staaten</t>
  </si>
  <si>
    <t>60</t>
  </si>
  <si>
    <t>fand</t>
  </si>
  <si>
    <t>direkt</t>
  </si>
  <si>
    <t>Go</t>
  </si>
  <si>
    <t>kleinen</t>
  </si>
  <si>
    <t>##rägt</t>
  </si>
  <si>
    <t>##UNG</t>
  </si>
  <si>
    <t>würden</t>
  </si>
  <si>
    <t>##gruppe</t>
  </si>
  <si>
    <t>##len</t>
  </si>
  <si>
    <t>##ieten</t>
  </si>
  <si>
    <t>##EG</t>
  </si>
  <si>
    <t>Kraft</t>
  </si>
  <si>
    <t>##87</t>
  </si>
  <si>
    <t>6,</t>
  </si>
  <si>
    <t>Führ</t>
  </si>
  <si>
    <t>##hard</t>
  </si>
  <si>
    <t>Mr</t>
  </si>
  <si>
    <t>angeb</t>
  </si>
  <si>
    <t>bleiben</t>
  </si>
  <si>
    <t>##wegen</t>
  </si>
  <si>
    <t>Kind</t>
  </si>
  <si>
    <t>##cen</t>
  </si>
  <si>
    <t>Gesetz</t>
  </si>
  <si>
    <t>##krä</t>
  </si>
  <si>
    <t>##omin</t>
  </si>
  <si>
    <t>##ana</t>
  </si>
  <si>
    <t>Aust</t>
  </si>
  <si>
    <t>finanz</t>
  </si>
  <si>
    <t>##AR</t>
  </si>
  <si>
    <t>##89</t>
  </si>
  <si>
    <t>Jahrhunder</t>
  </si>
  <si>
    <t>Kunden</t>
  </si>
  <si>
    <t>##rug</t>
  </si>
  <si>
    <t>##pe</t>
  </si>
  <si>
    <t>##stieg</t>
  </si>
  <si>
    <t>Männer</t>
  </si>
  <si>
    <t>Bedeutung</t>
  </si>
  <si>
    <t>Außerdem</t>
  </si>
  <si>
    <t>Minister</t>
  </si>
  <si>
    <t>Gleich</t>
  </si>
  <si>
    <t>##agement</t>
  </si>
  <si>
    <t>Nur</t>
  </si>
  <si>
    <t>Gebäude</t>
  </si>
  <si>
    <t>##eiger</t>
  </si>
  <si>
    <t>erwar</t>
  </si>
  <si>
    <t>kleine</t>
  </si>
  <si>
    <t>Beschäftig</t>
  </si>
  <si>
    <t>##mö</t>
  </si>
  <si>
    <t>##fahrt</t>
  </si>
  <si>
    <t>##gem</t>
  </si>
  <si>
    <t>vergangenen</t>
  </si>
  <si>
    <t>##alif</t>
  </si>
  <si>
    <t>Invest</t>
  </si>
  <si>
    <t>9,</t>
  </si>
  <si>
    <t>lässt</t>
  </si>
  <si>
    <t>##duz</t>
  </si>
  <si>
    <t>To</t>
  </si>
  <si>
    <t>##TC</t>
  </si>
  <si>
    <t>##onen</t>
  </si>
  <si>
    <t>Veranst</t>
  </si>
  <si>
    <t>Mitglieder</t>
  </si>
  <si>
    <t>##weiter</t>
  </si>
  <si>
    <t>##rid</t>
  </si>
  <si>
    <t>30,</t>
  </si>
  <si>
    <t>Insel</t>
  </si>
  <si>
    <t>lin</t>
  </si>
  <si>
    <t>##wesen</t>
  </si>
  <si>
    <t>##hren</t>
  </si>
  <si>
    <t>##pg</t>
  </si>
  <si>
    <t>Dat</t>
  </si>
  <si>
    <t>##70</t>
  </si>
  <si>
    <t>##weisen</t>
  </si>
  <si>
    <t>erstmals</t>
  </si>
  <si>
    <t>##itär</t>
  </si>
  <si>
    <t>daher</t>
  </si>
  <si>
    <t>##esent</t>
  </si>
  <si>
    <t>EUR</t>
  </si>
  <si>
    <t>##ektor</t>
  </si>
  <si>
    <t>Folge</t>
  </si>
  <si>
    <t>##deten</t>
  </si>
  <si>
    <t>##immung</t>
  </si>
  <si>
    <t>Eng</t>
  </si>
  <si>
    <t>##uk</t>
  </si>
  <si>
    <t>##schlä</t>
  </si>
  <si>
    <t>##geln</t>
  </si>
  <si>
    <t>##atte</t>
  </si>
  <si>
    <t>##schinen</t>
  </si>
  <si>
    <t>##ehe</t>
  </si>
  <si>
    <t>Warum</t>
  </si>
  <si>
    <t>Kur</t>
  </si>
  <si>
    <t>##ST</t>
  </si>
  <si>
    <t>schließlich</t>
  </si>
  <si>
    <t>Länder</t>
  </si>
  <si>
    <t>##haupt</t>
  </si>
  <si>
    <t>(3</t>
  </si>
  <si>
    <t>gesagt</t>
  </si>
  <si>
    <t>Kr</t>
  </si>
  <si>
    <t>##hausen</t>
  </si>
  <si>
    <t>##ci</t>
  </si>
  <si>
    <t>##spe</t>
  </si>
  <si>
    <t>##ammer</t>
  </si>
  <si>
    <t>Anzahl</t>
  </si>
  <si>
    <t>wirtschaft</t>
  </si>
  <si>
    <t>Nutz</t>
  </si>
  <si>
    <t>sowohl</t>
  </si>
  <si>
    <t>##reuz</t>
  </si>
  <si>
    <t>Ins</t>
  </si>
  <si>
    <t>##zuf</t>
  </si>
  <si>
    <t>##prü</t>
  </si>
  <si>
    <t>##liga</t>
  </si>
  <si>
    <t>Stunden</t>
  </si>
  <si>
    <t>hervor</t>
  </si>
  <si>
    <t>##ösung</t>
  </si>
  <si>
    <t>##aly</t>
  </si>
  <si>
    <t>##ps</t>
  </si>
  <si>
    <t>##ündung</t>
  </si>
  <si>
    <t>Ländern</t>
  </si>
  <si>
    <t>Klein</t>
  </si>
  <si>
    <t>##äufig</t>
  </si>
  <si>
    <t>Tem</t>
  </si>
  <si>
    <t>at</t>
  </si>
  <si>
    <t>(0</t>
  </si>
  <si>
    <t>di</t>
  </si>
  <si>
    <t>##RL</t>
  </si>
  <si>
    <t>Wind</t>
  </si>
  <si>
    <t>21,</t>
  </si>
  <si>
    <t>folgenden</t>
  </si>
  <si>
    <t>##geschlossen</t>
  </si>
  <si>
    <t>##go</t>
  </si>
  <si>
    <t>##fest</t>
  </si>
  <si>
    <t>stellt</t>
  </si>
  <si>
    <t>##sprün</t>
  </si>
  <si>
    <t>09</t>
  </si>
  <si>
    <t>##baren</t>
  </si>
  <si>
    <t>##ae</t>
  </si>
  <si>
    <t>##pfer</t>
  </si>
  <si>
    <t>Fragen</t>
  </si>
  <si>
    <t>Bericht</t>
  </si>
  <si>
    <t>##deutsch</t>
  </si>
  <si>
    <t>Gesund</t>
  </si>
  <si>
    <t>##/17</t>
  </si>
  <si>
    <t>pass</t>
  </si>
  <si>
    <t>Amt</t>
  </si>
  <si>
    <t>Tochter</t>
  </si>
  <si>
    <t>##uh</t>
  </si>
  <si>
    <t>##aufen</t>
  </si>
  <si>
    <t>Internet</t>
  </si>
  <si>
    <t>heu</t>
  </si>
  <si>
    <t>##öt</t>
  </si>
  <si>
    <t>7,</t>
  </si>
  <si>
    <t>##okrat</t>
  </si>
  <si>
    <t>##urr</t>
  </si>
  <si>
    <t>##gor</t>
  </si>
  <si>
    <t>##vol</t>
  </si>
  <si>
    <t>Sicherheit</t>
  </si>
  <si>
    <t>äl</t>
  </si>
  <si>
    <t>##itt</t>
  </si>
  <si>
    <t>##wissen</t>
  </si>
  <si>
    <t>Haf</t>
  </si>
  <si>
    <t>##ikanischen</t>
  </si>
  <si>
    <t>bitte</t>
  </si>
  <si>
    <t>Mode</t>
  </si>
  <si>
    <t>Augen</t>
  </si>
  <si>
    <t>spielte</t>
  </si>
  <si>
    <t>##utet</t>
  </si>
  <si>
    <t>bestehen</t>
  </si>
  <si>
    <t>Sü</t>
  </si>
  <si>
    <t>##ativen</t>
  </si>
  <si>
    <t>Innen</t>
  </si>
  <si>
    <t>##folge</t>
  </si>
  <si>
    <t>##oppel</t>
  </si>
  <si>
    <t>Erfolg</t>
  </si>
  <si>
    <t>Vier</t>
  </si>
  <si>
    <t>deutsche</t>
  </si>
  <si>
    <t>05</t>
  </si>
  <si>
    <t>nächsten</t>
  </si>
  <si>
    <t>Viel</t>
  </si>
  <si>
    <t>Posted</t>
  </si>
  <si>
    <t>1990</t>
  </si>
  <si>
    <t>##spiels</t>
  </si>
  <si>
    <t>##mme</t>
  </si>
  <si>
    <t>Ter</t>
  </si>
  <si>
    <t>Pla</t>
  </si>
  <si>
    <t>Prä</t>
  </si>
  <si>
    <t>##furt</t>
  </si>
  <si>
    <t>Hei</t>
  </si>
  <si>
    <t>##/9</t>
  </si>
  <si>
    <t>##twoch</t>
  </si>
  <si>
    <t>##85</t>
  </si>
  <si>
    <t>##ücke</t>
  </si>
  <si>
    <t>Hall</t>
  </si>
  <si>
    <t>führte</t>
  </si>
  <si>
    <t>gute</t>
  </si>
  <si>
    <t>International</t>
  </si>
  <si>
    <t>entfern</t>
  </si>
  <si>
    <t>Winter</t>
  </si>
  <si>
    <t>Gesellschaft</t>
  </si>
  <si>
    <t>fort</t>
  </si>
  <si>
    <t>189</t>
  </si>
  <si>
    <t>##plan</t>
  </si>
  <si>
    <t>wobei</t>
  </si>
  <si>
    <t>Verfügung</t>
  </si>
  <si>
    <t>##änden</t>
  </si>
  <si>
    <t>fl</t>
  </si>
  <si>
    <t>##wür</t>
  </si>
  <si>
    <t>Af</t>
  </si>
  <si>
    <t>22,</t>
  </si>
  <si>
    <t>##res</t>
  </si>
  <si>
    <t>Ak</t>
  </si>
  <si>
    <t>zusätz</t>
  </si>
  <si>
    <t>Erd</t>
  </si>
  <si>
    <t>entsprechen</t>
  </si>
  <si>
    <t>Funktion</t>
  </si>
  <si>
    <t>04</t>
  </si>
  <si>
    <t>##ement</t>
  </si>
  <si>
    <t>Eltern</t>
  </si>
  <si>
    <t>verwendet</t>
  </si>
  <si>
    <t>##politik</t>
  </si>
  <si>
    <t>##tischen</t>
  </si>
  <si>
    <t>##ware</t>
  </si>
  <si>
    <t>##jekte</t>
  </si>
  <si>
    <t>John</t>
  </si>
  <si>
    <t>##takt</t>
  </si>
  <si>
    <t>##apan</t>
  </si>
  <si>
    <t>##ziehen</t>
  </si>
  <si>
    <t>##iser</t>
  </si>
  <si>
    <t>Gar</t>
  </si>
  <si>
    <t>aktiv</t>
  </si>
  <si>
    <t>gefunden</t>
  </si>
  <si>
    <t>##hi</t>
  </si>
  <si>
    <t>##zeichnung</t>
  </si>
  <si>
    <t>Hinter</t>
  </si>
  <si>
    <t>jem</t>
  </si>
  <si>
    <t>stellen</t>
  </si>
  <si>
    <t>bringen</t>
  </si>
  <si>
    <t>07</t>
  </si>
  <si>
    <t>##komm</t>
  </si>
  <si>
    <t>##/16</t>
  </si>
  <si>
    <t>bezeichnet</t>
  </si>
  <si>
    <t>jeweils</t>
  </si>
  <si>
    <t>##ile</t>
  </si>
  <si>
    <t>##führer</t>
  </si>
  <si>
    <t>Fran</t>
  </si>
  <si>
    <t>##kungen</t>
  </si>
  <si>
    <t>##schließend</t>
  </si>
  <si>
    <t>##met</t>
  </si>
  <si>
    <t>Sc</t>
  </si>
  <si>
    <t>Ir</t>
  </si>
  <si>
    <t>this</t>
  </si>
  <si>
    <t>Europäische</t>
  </si>
  <si>
    <t>Flü</t>
  </si>
  <si>
    <t>##itze</t>
  </si>
  <si>
    <t>##bare</t>
  </si>
  <si>
    <t>Liste</t>
  </si>
  <si>
    <t>CD</t>
  </si>
  <si>
    <t>Dieses</t>
  </si>
  <si>
    <t>##produ</t>
  </si>
  <si>
    <t>8,</t>
  </si>
  <si>
    <t>000</t>
  </si>
  <si>
    <t>##omat</t>
  </si>
  <si>
    <t>May</t>
  </si>
  <si>
    <t>##unk</t>
  </si>
  <si>
    <t>Richtlinie</t>
  </si>
  <si>
    <t>Unterstützung</t>
  </si>
  <si>
    <t>Not</t>
  </si>
  <si>
    <t>##räger</t>
  </si>
  <si>
    <t>Comp</t>
  </si>
  <si>
    <t>UN</t>
  </si>
  <si>
    <t>kosten</t>
  </si>
  <si>
    <t>Leute</t>
  </si>
  <si>
    <t>Krit</t>
  </si>
  <si>
    <t>Tele</t>
  </si>
  <si>
    <t>hel</t>
  </si>
  <si>
    <t>##vent</t>
  </si>
  <si>
    <t>leg</t>
  </si>
  <si>
    <t>##tegr</t>
  </si>
  <si>
    <t>Damit</t>
  </si>
  <si>
    <t>##seite</t>
  </si>
  <si>
    <t>Heil</t>
  </si>
  <si>
    <t>##ument</t>
  </si>
  <si>
    <t>##abel</t>
  </si>
  <si>
    <t>##iken</t>
  </si>
  <si>
    <t>Do</t>
  </si>
  <si>
    <t>stud</t>
  </si>
  <si>
    <t>Gä</t>
  </si>
  <si>
    <t>Che</t>
  </si>
  <si>
    <t>##best</t>
  </si>
  <si>
    <t>zuf</t>
  </si>
  <si>
    <t>acht</t>
  </si>
  <si>
    <t>##schrift</t>
  </si>
  <si>
    <t>Netz</t>
  </si>
  <si>
    <t>Hein</t>
  </si>
  <si>
    <t>Schule</t>
  </si>
  <si>
    <t>Bürgermeister</t>
  </si>
  <si>
    <t>##ions</t>
  </si>
  <si>
    <t>Meer</t>
  </si>
  <si>
    <t>##fuhr</t>
  </si>
  <si>
    <t>##aren</t>
  </si>
  <si>
    <t>##Ar</t>
  </si>
  <si>
    <t>##inge</t>
  </si>
  <si>
    <t>##zte</t>
  </si>
  <si>
    <t>25,</t>
  </si>
  <si>
    <t>##ätzen</t>
  </si>
  <si>
    <t>##neut</t>
  </si>
  <si>
    <t>##tens</t>
  </si>
  <si>
    <t>##seh</t>
  </si>
  <si>
    <t>##arch</t>
  </si>
  <si>
    <t>erreich</t>
  </si>
  <si>
    <t>##abhäng</t>
  </si>
  <si>
    <t>##ars</t>
  </si>
  <si>
    <t>##45</t>
  </si>
  <si>
    <t>Mü</t>
  </si>
  <si>
    <t>##buch</t>
  </si>
  <si>
    <t>##ikation</t>
  </si>
  <si>
    <t>Drei</t>
  </si>
  <si>
    <t>verkauf</t>
  </si>
  <si>
    <t>##treter</t>
  </si>
  <si>
    <t>00</t>
  </si>
  <si>
    <t>Boden</t>
  </si>
  <si>
    <t>Gef</t>
  </si>
  <si>
    <t>General</t>
  </si>
  <si>
    <t>Mittwoch</t>
  </si>
  <si>
    <t>##samm</t>
  </si>
  <si>
    <t>##ese</t>
  </si>
  <si>
    <t>Fort</t>
  </si>
  <si>
    <t>Michael</t>
  </si>
  <si>
    <t>##wor</t>
  </si>
  <si>
    <t>Holz</t>
  </si>
  <si>
    <t>##tin</t>
  </si>
  <si>
    <t>ser</t>
  </si>
  <si>
    <t>##izin</t>
  </si>
  <si>
    <t>Kilometer</t>
  </si>
  <si>
    <t>Zwischen</t>
  </si>
  <si>
    <t>Angeb</t>
  </si>
  <si>
    <t>welt</t>
  </si>
  <si>
    <t>##zentr</t>
  </si>
  <si>
    <t>Bank</t>
  </si>
  <si>
    <t>europäischen</t>
  </si>
  <si>
    <t>ABl</t>
  </si>
  <si>
    <t>alten</t>
  </si>
  <si>
    <t>Ern</t>
  </si>
  <si>
    <t>##für</t>
  </si>
  <si>
    <t>EG</t>
  </si>
  <si>
    <t>Muse</t>
  </si>
  <si>
    <t>schle</t>
  </si>
  <si>
    <t>08</t>
  </si>
  <si>
    <t>Ok</t>
  </si>
  <si>
    <t>##napp</t>
  </si>
  <si>
    <t>Köl</t>
  </si>
  <si>
    <t>Nun</t>
  </si>
  <si>
    <t>Handels</t>
  </si>
  <si>
    <t>##kn</t>
  </si>
  <si>
    <t>##ähn</t>
  </si>
  <si>
    <t>hätten</t>
  </si>
  <si>
    <t>Sil</t>
  </si>
  <si>
    <t>31,</t>
  </si>
  <si>
    <t>sieben</t>
  </si>
  <si>
    <t>##ith</t>
  </si>
  <si>
    <t>einigen</t>
  </si>
  <si>
    <t>genannt</t>
  </si>
  <si>
    <t>##gien</t>
  </si>
  <si>
    <t>muß</t>
  </si>
  <si>
    <t>##eder</t>
  </si>
  <si>
    <t>##urm</t>
  </si>
  <si>
    <t>##wasser</t>
  </si>
  <si>
    <t>vert</t>
  </si>
  <si>
    <t>Außen</t>
  </si>
  <si>
    <t>Druck</t>
  </si>
  <si>
    <t>Vo</t>
  </si>
  <si>
    <t>##zentrum</t>
  </si>
  <si>
    <t>damals</t>
  </si>
  <si>
    <t>Pal</t>
  </si>
  <si>
    <t>##ish</t>
  </si>
  <si>
    <t>##onds</t>
  </si>
  <si>
    <t>##zeuge</t>
  </si>
  <si>
    <t>absol</t>
  </si>
  <si>
    <t>##llig</t>
  </si>
  <si>
    <t>##öhn</t>
  </si>
  <si>
    <t>##ages</t>
  </si>
  <si>
    <t>##leistungen</t>
  </si>
  <si>
    <t>Partner</t>
  </si>
  <si>
    <t>Bus</t>
  </si>
  <si>
    <t>Mannschaft</t>
  </si>
  <si>
    <t>Tre</t>
  </si>
  <si>
    <t>##ene</t>
  </si>
  <si>
    <t>Weiß</t>
  </si>
  <si>
    <t>Beginn</t>
  </si>
  <si>
    <t>##adem</t>
  </si>
  <si>
    <t>•</t>
  </si>
  <si>
    <t>##folgt</t>
  </si>
  <si>
    <t>##uth</t>
  </si>
  <si>
    <t>höch</t>
  </si>
  <si>
    <t>##ksam</t>
  </si>
  <si>
    <t>Kirchen</t>
  </si>
  <si>
    <t>##teten</t>
  </si>
  <si>
    <t>Post</t>
  </si>
  <si>
    <t>höher</t>
  </si>
  <si>
    <t>##ufe</t>
  </si>
  <si>
    <t>ähn</t>
  </si>
  <si>
    <t>##lassen</t>
  </si>
  <si>
    <t>##11</t>
  </si>
  <si>
    <t>##itäts</t>
  </si>
  <si>
    <t>führen</t>
  </si>
  <si>
    <t>##Er</t>
  </si>
  <si>
    <t>verd</t>
  </si>
  <si>
    <t>Unser</t>
  </si>
  <si>
    <t>Wort</t>
  </si>
  <si>
    <t>##ahren</t>
  </si>
  <si>
    <t>Nähe</t>
  </si>
  <si>
    <t>##schließlich</t>
  </si>
  <si>
    <t>Zukunft</t>
  </si>
  <si>
    <t>##eien</t>
  </si>
  <si>
    <t>##86</t>
  </si>
  <si>
    <t>Bern</t>
  </si>
  <si>
    <t>##äuft</t>
  </si>
  <si>
    <t>##2-</t>
  </si>
  <si>
    <t>##ole</t>
  </si>
  <si>
    <t>Wirtschaft</t>
  </si>
  <si>
    <t>Na</t>
  </si>
  <si>
    <t>Russ</t>
  </si>
  <si>
    <t>80</t>
  </si>
  <si>
    <t>Zust</t>
  </si>
  <si>
    <t>##orge</t>
  </si>
  <si>
    <t>zweite</t>
  </si>
  <si>
    <t>Ed</t>
  </si>
  <si>
    <t>Schüler</t>
  </si>
  <si>
    <t>##reiten</t>
  </si>
  <si>
    <t>Char</t>
  </si>
  <si>
    <t>laut</t>
  </si>
  <si>
    <t>Vorsitzen</t>
  </si>
  <si>
    <t>AM</t>
  </si>
  <si>
    <t>Bayern</t>
  </si>
  <si>
    <t>wechsel</t>
  </si>
  <si>
    <t>Wein</t>
  </si>
  <si>
    <t>##bin</t>
  </si>
  <si>
    <t>##rakti</t>
  </si>
  <si>
    <t>##struktur</t>
  </si>
  <si>
    <t>halten</t>
  </si>
  <si>
    <t>##arf</t>
  </si>
  <si>
    <t>##user</t>
  </si>
  <si>
    <t>Kopf</t>
  </si>
  <si>
    <t>Prin</t>
  </si>
  <si>
    <t>Steuer</t>
  </si>
  <si>
    <t>Spieler</t>
  </si>
  <si>
    <t>##ierungen</t>
  </si>
  <si>
    <t>06</t>
  </si>
  <si>
    <t>##äte</t>
  </si>
  <si>
    <t>##see</t>
  </si>
  <si>
    <t>gesehen</t>
  </si>
  <si>
    <t>##hc</t>
  </si>
  <si>
    <t>Jahrhunderts</t>
  </si>
  <si>
    <t>##verfahren</t>
  </si>
  <si>
    <t>Schm</t>
  </si>
  <si>
    <t>Friedrich</t>
  </si>
  <si>
    <t>bleibt</t>
  </si>
  <si>
    <t>Waren</t>
  </si>
  <si>
    <t>Op</t>
  </si>
  <si>
    <t>##etzung</t>
  </si>
  <si>
    <t>##isierung</t>
  </si>
  <si>
    <t>priv</t>
  </si>
  <si>
    <t>##omas</t>
  </si>
  <si>
    <t>Amts</t>
  </si>
  <si>
    <t>nieder</t>
  </si>
  <si>
    <t>Gu</t>
  </si>
  <si>
    <t>##itut</t>
  </si>
  <si>
    <t>##ständig</t>
  </si>
  <si>
    <t>Priv</t>
  </si>
  <si>
    <t>Jetzt</t>
  </si>
  <si>
    <t>##ferenz</t>
  </si>
  <si>
    <t>##7)</t>
  </si>
  <si>
    <t>##spielsweise</t>
  </si>
  <si>
    <t>Fil</t>
  </si>
  <si>
    <t>##auspiel</t>
  </si>
  <si>
    <t>##76</t>
  </si>
  <si>
    <t>Kranken</t>
  </si>
  <si>
    <t>##isiert</t>
  </si>
  <si>
    <t>##bs</t>
  </si>
  <si>
    <t>##zi</t>
  </si>
  <si>
    <t>##jpg</t>
  </si>
  <si>
    <t>##ram</t>
  </si>
  <si>
    <t>##rom</t>
  </si>
  <si>
    <t>##osit</t>
  </si>
  <si>
    <t>##onn</t>
  </si>
  <si>
    <t>##gesetz</t>
  </si>
  <si>
    <t>##üsse</t>
  </si>
  <si>
    <t>##ält</t>
  </si>
  <si>
    <t>28</t>
  </si>
  <si>
    <t>28,</t>
  </si>
  <si>
    <t>##tif</t>
  </si>
  <si>
    <t>vielleicht</t>
  </si>
  <si>
    <t>alt</t>
  </si>
  <si>
    <t>##abil</t>
  </si>
  <si>
    <t>Spe</t>
  </si>
  <si>
    <t>##how</t>
  </si>
  <si>
    <t>##ose</t>
  </si>
  <si>
    <t>darf</t>
  </si>
  <si>
    <t>24,</t>
  </si>
  <si>
    <t>Vide</t>
  </si>
  <si>
    <t>Angaben</t>
  </si>
  <si>
    <t>##gelegt</t>
  </si>
  <si>
    <t>##mäßig</t>
  </si>
  <si>
    <t>beide</t>
  </si>
  <si>
    <t>Far</t>
  </si>
  <si>
    <t>##laden</t>
  </si>
  <si>
    <t>nahe</t>
  </si>
  <si>
    <t>##immen</t>
  </si>
  <si>
    <t>Erw</t>
  </si>
  <si>
    <t>!</t>
  </si>
  <si>
    <t>##zept</t>
  </si>
  <si>
    <t>Franz</t>
  </si>
  <si>
    <t>Blick</t>
  </si>
  <si>
    <t>##rop</t>
  </si>
  <si>
    <t>spielen</t>
  </si>
  <si>
    <t>Erfahr</t>
  </si>
  <si>
    <t>##geführt</t>
  </si>
  <si>
    <t>erklärt</t>
  </si>
  <si>
    <t>##,000</t>
  </si>
  <si>
    <t>##wa</t>
  </si>
  <si>
    <t>##statt</t>
  </si>
  <si>
    <t>##8)</t>
  </si>
  <si>
    <t>ru</t>
  </si>
  <si>
    <t>##jo</t>
  </si>
  <si>
    <t>##öffnet</t>
  </si>
  <si>
    <t>Also</t>
  </si>
  <si>
    <t>##ima</t>
  </si>
  <si>
    <t>gehören</t>
  </si>
  <si>
    <t>Probleme</t>
  </si>
  <si>
    <t>##ound</t>
  </si>
  <si>
    <t>Dre</t>
  </si>
  <si>
    <t>##/-</t>
  </si>
  <si>
    <t>erneut</t>
  </si>
  <si>
    <t>handelt</t>
  </si>
  <si>
    <t>##test</t>
  </si>
  <si>
    <t>##IT</t>
  </si>
  <si>
    <t>beteil</t>
  </si>
  <si>
    <t>Möglichkeit</t>
  </si>
  <si>
    <t>##ützen</t>
  </si>
  <si>
    <t>##yl</t>
  </si>
  <si>
    <t>##ino</t>
  </si>
  <si>
    <t>##ädchen</t>
  </si>
  <si>
    <t>Kontro</t>
  </si>
  <si>
    <t>##äft</t>
  </si>
  <si>
    <t>##bek</t>
  </si>
  <si>
    <t>##chter</t>
  </si>
  <si>
    <t>besten</t>
  </si>
  <si>
    <t>verschiedene</t>
  </si>
  <si>
    <t>Vort</t>
  </si>
  <si>
    <t>##ängen</t>
  </si>
  <si>
    <t>##ituation</t>
  </si>
  <si>
    <t>daran</t>
  </si>
  <si>
    <t>erforder</t>
  </si>
  <si>
    <t>##oper</t>
  </si>
  <si>
    <t>##ieß</t>
  </si>
  <si>
    <t>##ius</t>
  </si>
  <si>
    <t>trat</t>
  </si>
  <si>
    <t>Eisen</t>
  </si>
  <si>
    <t>##glieder</t>
  </si>
  <si>
    <t>##hilfe</t>
  </si>
  <si>
    <t>dre</t>
  </si>
  <si>
    <t>01</t>
  </si>
  <si>
    <t>erk</t>
  </si>
  <si>
    <t>allein</t>
  </si>
  <si>
    <t>könnten</t>
  </si>
  <si>
    <t>##ppe</t>
  </si>
  <si>
    <t>23,</t>
  </si>
  <si>
    <t>Früh</t>
  </si>
  <si>
    <t>rel</t>
  </si>
  <si>
    <t>##zig</t>
  </si>
  <si>
    <t>natürlich</t>
  </si>
  <si>
    <t>Montag</t>
  </si>
  <si>
    <t>##con</t>
  </si>
  <si>
    <t>Lo</t>
  </si>
  <si>
    <t>Ged</t>
  </si>
  <si>
    <t>cm</t>
  </si>
  <si>
    <t>bl</t>
  </si>
  <si>
    <t>##zep</t>
  </si>
  <si>
    <t>ganze</t>
  </si>
  <si>
    <t>##unge</t>
  </si>
  <si>
    <t>Einwohner</t>
  </si>
  <si>
    <t>##sto</t>
  </si>
  <si>
    <t>Wettbewerb</t>
  </si>
  <si>
    <t>Kor</t>
  </si>
  <si>
    <t>Zent</t>
  </si>
  <si>
    <t>##ica</t>
  </si>
  <si>
    <t>##reisen</t>
  </si>
  <si>
    <t>##adurch</t>
  </si>
  <si>
    <t>##php</t>
  </si>
  <si>
    <t>ließ</t>
  </si>
  <si>
    <t>by</t>
  </si>
  <si>
    <t>##dung</t>
  </si>
  <si>
    <t>grün</t>
  </si>
  <si>
    <t>ca</t>
  </si>
  <si>
    <t>gehörte</t>
  </si>
  <si>
    <t>##sprech</t>
  </si>
  <si>
    <t>##+1</t>
  </si>
  <si>
    <t>##öm</t>
  </si>
  <si>
    <t>##nissen</t>
  </si>
  <si>
    <t>29,</t>
  </si>
  <si>
    <t>##ight</t>
  </si>
  <si>
    <t>Tages</t>
  </si>
  <si>
    <t>##inst</t>
  </si>
  <si>
    <t>##länd</t>
  </si>
  <si>
    <t>##hung</t>
  </si>
  <si>
    <t>Bro</t>
  </si>
  <si>
    <t>]</t>
  </si>
  <si>
    <t>##wur</t>
  </si>
  <si>
    <t>Städ</t>
  </si>
  <si>
    <t>##tor</t>
  </si>
  <si>
    <t>App</t>
  </si>
  <si>
    <t>##ches</t>
  </si>
  <si>
    <t>##US</t>
  </si>
  <si>
    <t>##berger</t>
  </si>
  <si>
    <t>stär</t>
  </si>
  <si>
    <t>Max</t>
  </si>
  <si>
    <t>Pass</t>
  </si>
  <si>
    <t>trotz</t>
  </si>
  <si>
    <t>##techn</t>
  </si>
  <si>
    <t>##alk</t>
  </si>
  <si>
    <t>##ätigkeit</t>
  </si>
  <si>
    <t>Amer</t>
  </si>
  <si>
    <t>Ander</t>
  </si>
  <si>
    <t>##omen</t>
  </si>
  <si>
    <t>##yer</t>
  </si>
  <si>
    <t>̈</t>
  </si>
  <si>
    <t>UTC</t>
  </si>
  <si>
    <t>##uden</t>
  </si>
  <si>
    <t>##ille</t>
  </si>
  <si>
    <t>blieb</t>
  </si>
  <si>
    <t>##kur</t>
  </si>
  <si>
    <t>2003</t>
  </si>
  <si>
    <t>irgend</t>
  </si>
  <si>
    <t>Brü</t>
  </si>
  <si>
    <t>##oster</t>
  </si>
  <si>
    <t>histor</t>
  </si>
  <si>
    <t>entfernt</t>
  </si>
  <si>
    <t>##orben</t>
  </si>
  <si>
    <t>##räum</t>
  </si>
  <si>
    <t>deshalb</t>
  </si>
  <si>
    <t>Nachdem</t>
  </si>
  <si>
    <t>;</t>
  </si>
  <si>
    <t>##fre</t>
  </si>
  <si>
    <t>deutscher</t>
  </si>
  <si>
    <t>##akter</t>
  </si>
  <si>
    <t>eigene</t>
  </si>
  <si>
    <t>##affe</t>
  </si>
  <si>
    <t>brit</t>
  </si>
  <si>
    <t>bereit</t>
  </si>
  <si>
    <t>##reibt</t>
  </si>
  <si>
    <t>##uck</t>
  </si>
  <si>
    <t>Hotels</t>
  </si>
  <si>
    <t>Alex</t>
  </si>
  <si>
    <t>Reihe</t>
  </si>
  <si>
    <t>zudem</t>
  </si>
  <si>
    <t>##ua</t>
  </si>
  <si>
    <t>Öff</t>
  </si>
  <si>
    <t>Burg</t>
  </si>
  <si>
    <t>Bevölkerung</t>
  </si>
  <si>
    <t>##sych</t>
  </si>
  <si>
    <t>03</t>
  </si>
  <si>
    <t>sonst</t>
  </si>
  <si>
    <t>Weise</t>
  </si>
  <si>
    <t>ni</t>
  </si>
  <si>
    <t>##jährige</t>
  </si>
  <si>
    <t>interess</t>
  </si>
  <si>
    <t>zuvor</t>
  </si>
  <si>
    <t>##-,</t>
  </si>
  <si>
    <t>##html</t>
  </si>
  <si>
    <t>##ausch</t>
  </si>
  <si>
    <t>##stellungen</t>
  </si>
  <si>
    <t>##ution</t>
  </si>
  <si>
    <t>Ausbildung</t>
  </si>
  <si>
    <t>arbeiten</t>
  </si>
  <si>
    <t>tätig</t>
  </si>
  <si>
    <t>27,</t>
  </si>
  <si>
    <t>##ABl</t>
  </si>
  <si>
    <t>Ergebnisse</t>
  </si>
  <si>
    <t>##rachen</t>
  </si>
  <si>
    <t>zeit</t>
  </si>
  <si>
    <t>##lad</t>
  </si>
  <si>
    <t>errich</t>
  </si>
  <si>
    <t>Ass</t>
  </si>
  <si>
    <t>paar</t>
  </si>
  <si>
    <t>##tierte</t>
  </si>
  <si>
    <t>Ren</t>
  </si>
  <si>
    <t>##altet</t>
  </si>
  <si>
    <t>ide</t>
  </si>
  <si>
    <t>##folgen</t>
  </si>
  <si>
    <t>##beg</t>
  </si>
  <si>
    <t>##ächen</t>
  </si>
  <si>
    <t>gek</t>
  </si>
  <si>
    <t>##AL</t>
  </si>
  <si>
    <t>Parlaments</t>
  </si>
  <si>
    <t>35</t>
  </si>
  <si>
    <t>zeigen</t>
  </si>
  <si>
    <t>##nei</t>
  </si>
  <si>
    <t>##ücks</t>
  </si>
  <si>
    <t>##richtungen</t>
  </si>
  <si>
    <t>URL</t>
  </si>
  <si>
    <t>##fassung</t>
  </si>
  <si>
    <t>##usst</t>
  </si>
  <si>
    <t>##haft</t>
  </si>
  <si>
    <t>Kolle</t>
  </si>
  <si>
    <t>leicht</t>
  </si>
  <si>
    <t>##fläche</t>
  </si>
  <si>
    <t>Gi</t>
  </si>
  <si>
    <t>erreicht</t>
  </si>
  <si>
    <t>York</t>
  </si>
  <si>
    <t>Karl</t>
  </si>
  <si>
    <t>##nungen</t>
  </si>
  <si>
    <t>##nu</t>
  </si>
  <si>
    <t>##raten</t>
  </si>
  <si>
    <t>##ara</t>
  </si>
  <si>
    <t>##enze</t>
  </si>
  <si>
    <t>##ühren</t>
  </si>
  <si>
    <t>Wahr</t>
  </si>
  <si>
    <t>erreichen</t>
  </si>
  <si>
    <t>##43</t>
  </si>
  <si>
    <t>90</t>
  </si>
  <si>
    <t>##sichtlich</t>
  </si>
  <si>
    <t>geworden</t>
  </si>
  <si>
    <t>##steuer</t>
  </si>
  <si>
    <t>##get</t>
  </si>
  <si>
    <t>ung</t>
  </si>
  <si>
    <t>Halb</t>
  </si>
  <si>
    <t>Hof</t>
  </si>
  <si>
    <t>##hafen</t>
  </si>
  <si>
    <t>##ondon</t>
  </si>
  <si>
    <t>##edig</t>
  </si>
  <si>
    <t>Baum</t>
  </si>
  <si>
    <t>Forschung</t>
  </si>
  <si>
    <t>##istische</t>
  </si>
  <si>
    <t>##ision</t>
  </si>
  <si>
    <t>helfen</t>
  </si>
  <si>
    <t>Landkreis</t>
  </si>
  <si>
    <t>##essor</t>
  </si>
  <si>
    <t>persön</t>
  </si>
  <si>
    <t>Medien</t>
  </si>
  <si>
    <t>Verwaltungs</t>
  </si>
  <si>
    <t>Red</t>
  </si>
  <si>
    <t>##verl</t>
  </si>
  <si>
    <t>Wa</t>
  </si>
  <si>
    <t>##Sp</t>
  </si>
  <si>
    <t>bekommen</t>
  </si>
  <si>
    <t>##fluss</t>
  </si>
  <si>
    <t>##verband</t>
  </si>
  <si>
    <t>##örd</t>
  </si>
  <si>
    <t>Dienstag</t>
  </si>
  <si>
    <t>Heimat</t>
  </si>
  <si>
    <t>Thomas</t>
  </si>
  <si>
    <t>26,</t>
  </si>
  <si>
    <t>##gebung</t>
  </si>
  <si>
    <t>letzte</t>
  </si>
  <si>
    <t>west</t>
  </si>
  <si>
    <t>##mbH</t>
  </si>
  <si>
    <t>##icken</t>
  </si>
  <si>
    <t>Hans</t>
  </si>
  <si>
    <t>Bek</t>
  </si>
  <si>
    <t>nor</t>
  </si>
  <si>
    <t>Paris</t>
  </si>
  <si>
    <t>##helm</t>
  </si>
  <si>
    <t>##AS</t>
  </si>
  <si>
    <t>##ling</t>
  </si>
  <si>
    <t>Stelle</t>
  </si>
  <si>
    <t>70</t>
  </si>
  <si>
    <t>Bezieh</t>
  </si>
  <si>
    <t>ursprün</t>
  </si>
  <si>
    <t>##Wir</t>
  </si>
  <si>
    <t>##gest</t>
  </si>
  <si>
    <t>##12</t>
  </si>
  <si>
    <t>##ski</t>
  </si>
  <si>
    <t>##ane</t>
  </si>
  <si>
    <t>regel</t>
  </si>
  <si>
    <t>##zus</t>
  </si>
  <si>
    <t>Körper</t>
  </si>
  <si>
    <t>##Re</t>
  </si>
  <si>
    <t>fre</t>
  </si>
  <si>
    <t>Untersuch</t>
  </si>
  <si>
    <t>machte</t>
  </si>
  <si>
    <t>versch</t>
  </si>
  <si>
    <t>##tic</t>
  </si>
  <si>
    <t>##ain</t>
  </si>
  <si>
    <t>Andre</t>
  </si>
  <si>
    <t>kaum</t>
  </si>
  <si>
    <t>meinen</t>
  </si>
  <si>
    <t>##SV</t>
  </si>
  <si>
    <t>Gest</t>
  </si>
  <si>
    <t>Mor</t>
  </si>
  <si>
    <t>##yd</t>
  </si>
  <si>
    <t>gesp</t>
  </si>
  <si>
    <t>##ali</t>
  </si>
  <si>
    <t>1999</t>
  </si>
  <si>
    <t>Besitz</t>
  </si>
  <si>
    <t>##eichen</t>
  </si>
  <si>
    <t>Vereinigten</t>
  </si>
  <si>
    <t>sogen</t>
  </si>
  <si>
    <t>öffentlichen</t>
  </si>
  <si>
    <t>##gebaut</t>
  </si>
  <si>
    <t>##mitt</t>
  </si>
  <si>
    <t>wei</t>
  </si>
  <si>
    <t>Tier</t>
  </si>
  <si>
    <t>Ehe</t>
  </si>
  <si>
    <t>##othe</t>
  </si>
  <si>
    <t>Gruppen</t>
  </si>
  <si>
    <t>##zeugen</t>
  </si>
  <si>
    <t>##öße</t>
  </si>
  <si>
    <t>Vorschlag</t>
  </si>
  <si>
    <t>kamen</t>
  </si>
  <si>
    <t>##83</t>
  </si>
  <si>
    <t>##arbeitet</t>
  </si>
  <si>
    <t>Pri</t>
  </si>
  <si>
    <t>Dok</t>
  </si>
  <si>
    <t>Disk</t>
  </si>
  <si>
    <t>Kampf</t>
  </si>
  <si>
    <t>deine</t>
  </si>
  <si>
    <t>##eilen</t>
  </si>
  <si>
    <t>beispielsweise</t>
  </si>
  <si>
    <t>erhö</t>
  </si>
  <si>
    <t>##üter</t>
  </si>
  <si>
    <t>meist</t>
  </si>
  <si>
    <t>##OM</t>
  </si>
  <si>
    <t>##stehen</t>
  </si>
  <si>
    <t>##jf</t>
  </si>
  <si>
    <t>Tri</t>
  </si>
  <si>
    <t>##ns</t>
  </si>
  <si>
    <t>rein</t>
  </si>
  <si>
    <t>mittler</t>
  </si>
  <si>
    <t>Lux</t>
  </si>
  <si>
    <t>##eils</t>
  </si>
  <si>
    <t>2001</t>
  </si>
  <si>
    <t>Struktur</t>
  </si>
  <si>
    <t>Trainer</t>
  </si>
  <si>
    <t>##park</t>
  </si>
  <si>
    <t>Elekt</t>
  </si>
  <si>
    <t>Schwar</t>
  </si>
  <si>
    <t>##urrent</t>
  </si>
  <si>
    <t>Star</t>
  </si>
  <si>
    <t>Mädchen</t>
  </si>
  <si>
    <t>Telefon</t>
  </si>
  <si>
    <t>oben</t>
  </si>
  <si>
    <t>Danke</t>
  </si>
  <si>
    <t>Rot</t>
  </si>
  <si>
    <t>ad</t>
  </si>
  <si>
    <t>eher</t>
  </si>
  <si>
    <t>##zwischen</t>
  </si>
  <si>
    <t>##stru</t>
  </si>
  <si>
    <t>2002</t>
  </si>
  <si>
    <t>Jose</t>
  </si>
  <si>
    <t>##iar</t>
  </si>
  <si>
    <t>geboren</t>
  </si>
  <si>
    <t>kompl</t>
  </si>
  <si>
    <t>Kurz</t>
  </si>
  <si>
    <t>##75</t>
  </si>
  <si>
    <t>##iegel</t>
  </si>
  <si>
    <t>##spieler</t>
  </si>
  <si>
    <t>##setzen</t>
  </si>
  <si>
    <t>##kret</t>
  </si>
  <si>
    <t>##handlungen</t>
  </si>
  <si>
    <t>fer</t>
  </si>
  <si>
    <t>##haltung</t>
  </si>
  <si>
    <t>##prochen</t>
  </si>
  <si>
    <t>##örden</t>
  </si>
  <si>
    <t>##79</t>
  </si>
  <si>
    <t>##ex</t>
  </si>
  <si>
    <t>einzelnen</t>
  </si>
  <si>
    <t>°</t>
  </si>
  <si>
    <t>Inn</t>
  </si>
  <si>
    <t>##ategor</t>
  </si>
  <si>
    <t>Martin</t>
  </si>
  <si>
    <t>##zz</t>
  </si>
  <si>
    <t>gegründet</t>
  </si>
  <si>
    <t>Bre</t>
  </si>
  <si>
    <t>##läss</t>
  </si>
  <si>
    <t>Ord</t>
  </si>
  <si>
    <t>eingesetzt</t>
  </si>
  <si>
    <t>London</t>
  </si>
  <si>
    <t>##jährigen</t>
  </si>
  <si>
    <t>##ew</t>
  </si>
  <si>
    <t>GmbH</t>
  </si>
  <si>
    <t>##schung</t>
  </si>
  <si>
    <t>Start</t>
  </si>
  <si>
    <t>Har</t>
  </si>
  <si>
    <t>mm</t>
  </si>
  <si>
    <t>##ash</t>
  </si>
  <si>
    <t>##lingen</t>
  </si>
  <si>
    <t>##ehler</t>
  </si>
  <si>
    <t>##ualis</t>
  </si>
  <si>
    <t>##auern</t>
  </si>
  <si>
    <t>##itionen</t>
  </si>
  <si>
    <t>formula</t>
  </si>
  <si>
    <t>##abend</t>
  </si>
  <si>
    <t>##mand</t>
  </si>
  <si>
    <t>internationalen</t>
  </si>
  <si>
    <t>gelang</t>
  </si>
  <si>
    <t>##ograf</t>
  </si>
  <si>
    <t>Bezir</t>
  </si>
  <si>
    <t>##heb</t>
  </si>
  <si>
    <t>##asen</t>
  </si>
  <si>
    <t>##12,</t>
  </si>
  <si>
    <t>##andid</t>
  </si>
  <si>
    <t>Bruder</t>
  </si>
  <si>
    <t>##ienten</t>
  </si>
  <si>
    <t>Paul</t>
  </si>
  <si>
    <t>gleichen</t>
  </si>
  <si>
    <t>Stellung</t>
  </si>
  <si>
    <t>stellte</t>
  </si>
  <si>
    <t>##istik</t>
  </si>
  <si>
    <t>##tionen</t>
  </si>
  <si>
    <t>##rifft</t>
  </si>
  <si>
    <t>Schauspiel</t>
  </si>
  <si>
    <t>arbeitete</t>
  </si>
  <si>
    <t>Republik</t>
  </si>
  <si>
    <t>##The</t>
  </si>
  <si>
    <t>##ösen</t>
  </si>
  <si>
    <t>##serv</t>
  </si>
  <si>
    <t>Ku</t>
  </si>
  <si>
    <t>##iten</t>
  </si>
  <si>
    <t>##iven</t>
  </si>
  <si>
    <t>##west</t>
  </si>
  <si>
    <t>##press</t>
  </si>
  <si>
    <t>Position</t>
  </si>
  <si>
    <t>##öpf</t>
  </si>
  <si>
    <t>##bi</t>
  </si>
  <si>
    <t>weiterhin</t>
  </si>
  <si>
    <t>##itzt</t>
  </si>
  <si>
    <t>SPD</t>
  </si>
  <si>
    <t>##sc</t>
  </si>
  <si>
    <t>Mio</t>
  </si>
  <si>
    <t>größten</t>
  </si>
  <si>
    <t>allgemein</t>
  </si>
  <si>
    <t>Beschl</t>
  </si>
  <si>
    <t>Foto</t>
  </si>
  <si>
    <t>##ammt</t>
  </si>
  <si>
    <t>solche</t>
  </si>
  <si>
    <t>danach</t>
  </si>
  <si>
    <t>##iete</t>
  </si>
  <si>
    <t>Typ</t>
  </si>
  <si>
    <t>Konz</t>
  </si>
  <si>
    <t>Olymp</t>
  </si>
  <si>
    <t>##fa</t>
  </si>
  <si>
    <t>Reise</t>
  </si>
  <si>
    <t>lag</t>
  </si>
  <si>
    <t>Zusammenhang</t>
  </si>
  <si>
    <t>Anwendung</t>
  </si>
  <si>
    <t>##oment</t>
  </si>
  <si>
    <t>##ama</t>
  </si>
  <si>
    <t>Bür</t>
  </si>
  <si>
    <t>Rhein</t>
  </si>
  <si>
    <t>##med</t>
  </si>
  <si>
    <t>Schweiz</t>
  </si>
  <si>
    <t>##rief</t>
  </si>
  <si>
    <t>##räsidenten</t>
  </si>
  <si>
    <t>Gold</t>
  </si>
  <si>
    <t>##rn</t>
  </si>
  <si>
    <t>erfolgreich</t>
  </si>
  <si>
    <t>Sin</t>
  </si>
  <si>
    <t>##iko</t>
  </si>
  <si>
    <t>Vergleich</t>
  </si>
  <si>
    <t>##wegung</t>
  </si>
  <si>
    <t>##igh</t>
  </si>
  <si>
    <t>EC</t>
  </si>
  <si>
    <t>##35</t>
  </si>
  <si>
    <t>##cy</t>
  </si>
  <si>
    <t>##tiv</t>
  </si>
  <si>
    <t>##besch</t>
  </si>
  <si>
    <t>entscheiden</t>
  </si>
  <si>
    <t>##iden</t>
  </si>
  <si>
    <t>op</t>
  </si>
  <si>
    <t>##iegen</t>
  </si>
  <si>
    <t>Beim</t>
  </si>
  <si>
    <t>##keits</t>
  </si>
  <si>
    <t>##spiele</t>
  </si>
  <si>
    <t>verbunden</t>
  </si>
  <si>
    <t>##bte</t>
  </si>
  <si>
    <t>##tik</t>
  </si>
  <si>
    <t>##OR</t>
  </si>
  <si>
    <t>Prü</t>
  </si>
  <si>
    <t>##amar</t>
  </si>
  <si>
    <t>See</t>
  </si>
  <si>
    <t>Orts</t>
  </si>
  <si>
    <t>##aktion</t>
  </si>
  <si>
    <t>jün</t>
  </si>
  <si>
    <t>Bitte</t>
  </si>
  <si>
    <t>##innt</t>
  </si>
  <si>
    <t>Ach</t>
  </si>
  <si>
    <t>##"-</t>
  </si>
  <si>
    <t>##folger</t>
  </si>
  <si>
    <t>Tabe</t>
  </si>
  <si>
    <t>gewählt</t>
  </si>
  <si>
    <t>##tritt</t>
  </si>
  <si>
    <t>##klärung</t>
  </si>
  <si>
    <t>##by</t>
  </si>
  <si>
    <t>entwickelt</t>
  </si>
  <si>
    <t>0,</t>
  </si>
  <si>
    <t>##inden</t>
  </si>
  <si>
    <t>Aktiv</t>
  </si>
  <si>
    <t>Spanien</t>
  </si>
  <si>
    <t>Tex</t>
  </si>
  <si>
    <t>Gro</t>
  </si>
  <si>
    <t>Zentrum</t>
  </si>
  <si>
    <t>1980</t>
  </si>
  <si>
    <t>Stück</t>
  </si>
  <si>
    <t>notwend</t>
  </si>
  <si>
    <t>##BI</t>
  </si>
  <si>
    <t>Hamburg</t>
  </si>
  <si>
    <t>Norden</t>
  </si>
  <si>
    <t>Königreich</t>
  </si>
  <si>
    <t>unseren</t>
  </si>
  <si>
    <t>##roffen</t>
  </si>
  <si>
    <t>häufig</t>
  </si>
  <si>
    <t>Erz</t>
  </si>
  <si>
    <t>##ona</t>
  </si>
  <si>
    <t>Lö</t>
  </si>
  <si>
    <t>##reten</t>
  </si>
  <si>
    <t>Künstler</t>
  </si>
  <si>
    <t>vo</t>
  </si>
  <si>
    <t>Regen</t>
  </si>
  <si>
    <t>##frist</t>
  </si>
  <si>
    <t>Schwer</t>
  </si>
  <si>
    <t>Dav</t>
  </si>
  <si>
    <t>##do</t>
  </si>
  <si>
    <t>##ütz</t>
  </si>
  <si>
    <t>aut</t>
  </si>
  <si>
    <t>bem</t>
  </si>
  <si>
    <t>##iums</t>
  </si>
  <si>
    <t>##aust</t>
  </si>
  <si>
    <t>Produkte</t>
  </si>
  <si>
    <t>##kraft</t>
  </si>
  <si>
    <t>##tigkeit</t>
  </si>
  <si>
    <t>(2)</t>
  </si>
  <si>
    <t>befinden</t>
  </si>
  <si>
    <t>##anlage</t>
  </si>
  <si>
    <t>##eth</t>
  </si>
  <si>
    <t>Weltkrieg</t>
  </si>
  <si>
    <t>##gu</t>
  </si>
  <si>
    <t>ebenso</t>
  </si>
  <si>
    <t>##sei</t>
  </si>
  <si>
    <t>Empf</t>
  </si>
  <si>
    <t>##peratur</t>
  </si>
  <si>
    <t>##tische</t>
  </si>
  <si>
    <t>##ernen</t>
  </si>
  <si>
    <t>Arbeiten</t>
  </si>
  <si>
    <t>richtig</t>
  </si>
  <si>
    <t>kennen</t>
  </si>
  <si>
    <t>##ada</t>
  </si>
  <si>
    <t>Hause</t>
  </si>
  <si>
    <t>Provin</t>
  </si>
  <si>
    <t>gelten</t>
  </si>
  <si>
    <t>wesent</t>
  </si>
  <si>
    <t>##wertung</t>
  </si>
  <si>
    <t>derzeit</t>
  </si>
  <si>
    <t>##Jährige</t>
  </si>
  <si>
    <t>us</t>
  </si>
  <si>
    <t>##wind</t>
  </si>
  <si>
    <t>##ante</t>
  </si>
  <si>
    <t>Weil</t>
  </si>
  <si>
    <t>meiner</t>
  </si>
  <si>
    <t>Feld</t>
  </si>
  <si>
    <t>##sitz</t>
  </si>
  <si>
    <t>##äs</t>
  </si>
  <si>
    <t>ihres</t>
  </si>
  <si>
    <t>zahlreiche</t>
  </si>
  <si>
    <t>##ba</t>
  </si>
  <si>
    <t>##umm</t>
  </si>
  <si>
    <t>gelegen</t>
  </si>
  <si>
    <t>186</t>
  </si>
  <si>
    <t>begr</t>
  </si>
  <si>
    <t>Antw</t>
  </si>
  <si>
    <t>Weitere</t>
  </si>
  <si>
    <t>Gerichts</t>
  </si>
  <si>
    <t>##DR</t>
  </si>
  <si>
    <t>##:30</t>
  </si>
  <si>
    <t>##sent</t>
  </si>
  <si>
    <t>02</t>
  </si>
  <si>
    <t>##time</t>
  </si>
  <si>
    <t>Licht</t>
  </si>
  <si>
    <t>verloren</t>
  </si>
  <si>
    <t>Theater</t>
  </si>
  <si>
    <t>Feuerwehr</t>
  </si>
  <si>
    <t>Deb</t>
  </si>
  <si>
    <t>##va</t>
  </si>
  <si>
    <t>elekt</t>
  </si>
  <si>
    <t>offiz</t>
  </si>
  <si>
    <t>eng</t>
  </si>
  <si>
    <t>einger</t>
  </si>
  <si>
    <t>bald</t>
  </si>
  <si>
    <t>hal</t>
  </si>
  <si>
    <t>bieten</t>
  </si>
  <si>
    <t>Ac</t>
  </si>
  <si>
    <t>Hey</t>
  </si>
  <si>
    <t>bedeutet</t>
  </si>
  <si>
    <t>Brand</t>
  </si>
  <si>
    <t>##ängt</t>
  </si>
  <si>
    <t>##De</t>
  </si>
  <si>
    <t>Akt</t>
  </si>
  <si>
    <t>ober</t>
  </si>
  <si>
    <t>Verkehrs</t>
  </si>
  <si>
    <t>moder</t>
  </si>
  <si>
    <t>##bruch</t>
  </si>
  <si>
    <t>nachdem</t>
  </si>
  <si>
    <t>##eller</t>
  </si>
  <si>
    <t>Schön</t>
  </si>
  <si>
    <t>gewähr</t>
  </si>
  <si>
    <t>kur</t>
  </si>
  <si>
    <t>##okal</t>
  </si>
  <si>
    <t>sah</t>
  </si>
  <si>
    <t>Restaur</t>
  </si>
  <si>
    <t>##iziert</t>
  </si>
  <si>
    <t>##39</t>
  </si>
  <si>
    <t>darunter</t>
  </si>
  <si>
    <t>##vier</t>
  </si>
  <si>
    <t>Verbrauch</t>
  </si>
  <si>
    <t>aufgenommen</t>
  </si>
  <si>
    <t>politischen</t>
  </si>
  <si>
    <t>Ergebnis</t>
  </si>
  <si>
    <t>Gebur</t>
  </si>
  <si>
    <t>Gesprä</t>
  </si>
  <si>
    <t>Rund</t>
  </si>
  <si>
    <t>##IE</t>
  </si>
  <si>
    <t>##arte</t>
  </si>
  <si>
    <t>##spruch</t>
  </si>
  <si>
    <t>##lass</t>
  </si>
  <si>
    <t>Wel</t>
  </si>
  <si>
    <t>##tur</t>
  </si>
  <si>
    <t>##deck</t>
  </si>
  <si>
    <t>Lang</t>
  </si>
  <si>
    <t>Gäste</t>
  </si>
  <si>
    <t>##unsch</t>
  </si>
  <si>
    <t>Spiele</t>
  </si>
  <si>
    <t>##preis</t>
  </si>
  <si>
    <t>##ennung</t>
  </si>
  <si>
    <t>##reibung</t>
  </si>
  <si>
    <t>Trum</t>
  </si>
  <si>
    <t>Folgen</t>
  </si>
  <si>
    <t>##handen</t>
  </si>
  <si>
    <t>##stät</t>
  </si>
  <si>
    <t>##ated</t>
  </si>
  <si>
    <t>Verbindung</t>
  </si>
  <si>
    <t>##anischen</t>
  </si>
  <si>
    <t>Absatz</t>
  </si>
  <si>
    <t>##to</t>
  </si>
  <si>
    <t>##nd</t>
  </si>
  <si>
    <t>##pel</t>
  </si>
  <si>
    <t>tim</t>
  </si>
  <si>
    <t>##udem</t>
  </si>
  <si>
    <t>neuer</t>
  </si>
  <si>
    <t>##arbeitung</t>
  </si>
  <si>
    <t>##tisch</t>
  </si>
  <si>
    <t>Tro</t>
  </si>
  <si>
    <t>gekommen</t>
  </si>
  <si>
    <t>studierte</t>
  </si>
  <si>
    <t>Pfl</t>
  </si>
  <si>
    <t>current</t>
  </si>
  <si>
    <t>gebracht</t>
  </si>
  <si>
    <t>##setzt</t>
  </si>
  <si>
    <t>Berufs</t>
  </si>
  <si>
    <t>found</t>
  </si>
  <si>
    <t>organis</t>
  </si>
  <si>
    <t>folgende</t>
  </si>
  <si>
    <t>##wald</t>
  </si>
  <si>
    <t>eigentlich</t>
  </si>
  <si>
    <t>##84</t>
  </si>
  <si>
    <t>gepl</t>
  </si>
  <si>
    <t>verein</t>
  </si>
  <si>
    <t>Schwe</t>
  </si>
  <si>
    <t>Verd</t>
  </si>
  <si>
    <t>länger</t>
  </si>
  <si>
    <t>Rel</t>
  </si>
  <si>
    <t>Motor</t>
  </si>
  <si>
    <t>##ames</t>
  </si>
  <si>
    <t>Sieg</t>
  </si>
  <si>
    <t>##TS</t>
  </si>
  <si>
    <t>Schrift</t>
  </si>
  <si>
    <t>##leiter</t>
  </si>
  <si>
    <t>land</t>
  </si>
  <si>
    <t>##gehend</t>
  </si>
  <si>
    <t>knapp</t>
  </si>
  <si>
    <t>Liter</t>
  </si>
  <si>
    <t>erster</t>
  </si>
  <si>
    <t>Del</t>
  </si>
  <si>
    <t>##fan</t>
  </si>
  <si>
    <t>##gesellschaft</t>
  </si>
  <si>
    <t>##ime</t>
  </si>
  <si>
    <t>spielt</t>
  </si>
  <si>
    <t>##orten</t>
  </si>
  <si>
    <t>entstanden</t>
  </si>
  <si>
    <t>Zudem</t>
  </si>
  <si>
    <t>erl</t>
  </si>
  <si>
    <t>Privat</t>
  </si>
  <si>
    <t>hohen</t>
  </si>
  <si>
    <t>Auftrag</t>
  </si>
  <si>
    <t>##bringen</t>
  </si>
  <si>
    <t>##ux</t>
  </si>
  <si>
    <t>##älfte</t>
  </si>
  <si>
    <t>Wolf</t>
  </si>
  <si>
    <t>Besucher</t>
  </si>
  <si>
    <t>Doppel</t>
  </si>
  <si>
    <t>Imm</t>
  </si>
  <si>
    <t>##haben</t>
  </si>
  <si>
    <t>Archite</t>
  </si>
  <si>
    <t>##nn</t>
  </si>
  <si>
    <t>##ekten</t>
  </si>
  <si>
    <t>##losen</t>
  </si>
  <si>
    <t>minde</t>
  </si>
  <si>
    <t>Bal</t>
  </si>
  <si>
    <t>gestellt</t>
  </si>
  <si>
    <t>ehemaligen</t>
  </si>
  <si>
    <t>##andeln</t>
  </si>
  <si>
    <t>End</t>
  </si>
  <si>
    <t>##spolitik</t>
  </si>
  <si>
    <t>##ourn</t>
  </si>
  <si>
    <t>##illa</t>
  </si>
  <si>
    <t>veröffentlicht</t>
  </si>
  <si>
    <t>##kirche</t>
  </si>
  <si>
    <t>bedeuten</t>
  </si>
  <si>
    <t>currently</t>
  </si>
  <si>
    <t>##abl</t>
  </si>
  <si>
    <t>außerdem</t>
  </si>
  <si>
    <t>ak</t>
  </si>
  <si>
    <t>Leiter</t>
  </si>
  <si>
    <t>##ffer</t>
  </si>
  <si>
    <t>verz</t>
  </si>
  <si>
    <t>posit</t>
  </si>
  <si>
    <t>alte</t>
  </si>
  <si>
    <t>1998</t>
  </si>
  <si>
    <t>verbesser</t>
  </si>
  <si>
    <t>##ep</t>
  </si>
  <si>
    <t>Dis</t>
  </si>
  <si>
    <t>res</t>
  </si>
  <si>
    <t>##2/</t>
  </si>
  <si>
    <t>Sl</t>
  </si>
  <si>
    <t>Hor</t>
  </si>
  <si>
    <t>hol</t>
  </si>
  <si>
    <t>Grie</t>
  </si>
  <si>
    <t>##fj</t>
  </si>
  <si>
    <t>nimmt</t>
  </si>
  <si>
    <t>##will</t>
  </si>
  <si>
    <t>zul</t>
  </si>
  <si>
    <t>##mitteln</t>
  </si>
  <si>
    <t>##elte</t>
  </si>
  <si>
    <t>neun</t>
  </si>
  <si>
    <t>##legung</t>
  </si>
  <si>
    <t>##ograph</t>
  </si>
  <si>
    <t>sofort</t>
  </si>
  <si>
    <t>Hann</t>
  </si>
  <si>
    <t>##durch</t>
  </si>
  <si>
    <t>Macht</t>
  </si>
  <si>
    <t>Lud</t>
  </si>
  <si>
    <t>Garten</t>
  </si>
  <si>
    <t>##kräfte</t>
  </si>
  <si>
    <t>##ielle</t>
  </si>
  <si>
    <t>Schloss</t>
  </si>
  <si>
    <t>##gs</t>
  </si>
  <si>
    <t>Ziff</t>
  </si>
  <si>
    <t>Monate</t>
  </si>
  <si>
    <t>##zeiten</t>
  </si>
  <si>
    <t>Situation</t>
  </si>
  <si>
    <t>##34</t>
  </si>
  <si>
    <t>Fischer</t>
  </si>
  <si>
    <t>Volk</t>
  </si>
  <si>
    <t>mindestens</t>
  </si>
  <si>
    <t>##schuld</t>
  </si>
  <si>
    <t>##hoben</t>
  </si>
  <si>
    <t>Nachbar</t>
  </si>
  <si>
    <t>##anger</t>
  </si>
  <si>
    <t>##lege</t>
  </si>
  <si>
    <t>##ollar</t>
  </si>
  <si>
    <t>jede</t>
  </si>
  <si>
    <t>Wür</t>
  </si>
  <si>
    <t>Süden</t>
  </si>
  <si>
    <t>Tagen</t>
  </si>
  <si>
    <t>Ton</t>
  </si>
  <si>
    <t>##kosten</t>
  </si>
  <si>
    <t>server</t>
  </si>
  <si>
    <t>##drück</t>
  </si>
  <si>
    <t>Stutt</t>
  </si>
  <si>
    <t>##over</t>
  </si>
  <si>
    <t>Pfarr</t>
  </si>
  <si>
    <t>jähr</t>
  </si>
  <si>
    <t>nörd</t>
  </si>
  <si>
    <t>übern</t>
  </si>
  <si>
    <t>##rael</t>
  </si>
  <si>
    <t>##zeigt</t>
  </si>
  <si>
    <t>##ode</t>
  </si>
  <si>
    <t>##esser</t>
  </si>
  <si>
    <t>Pa</t>
  </si>
  <si>
    <t>Kol</t>
  </si>
  <si>
    <t>Punkt</t>
  </si>
  <si>
    <t>Aller</t>
  </si>
  <si>
    <t>Serv</t>
  </si>
  <si>
    <t>Firma</t>
  </si>
  <si>
    <t>Aktion</t>
  </si>
  <si>
    <t>##vel</t>
  </si>
  <si>
    <t>##sammlung</t>
  </si>
  <si>
    <t>Dass</t>
  </si>
  <si>
    <t>Produkt</t>
  </si>
  <si>
    <t>zuletzt</t>
  </si>
  <si>
    <t>##Be</t>
  </si>
  <si>
    <t>Super</t>
  </si>
  <si>
    <t>einzige</t>
  </si>
  <si>
    <t>Frankfurt</t>
  </si>
  <si>
    <t>Köln</t>
  </si>
  <si>
    <t>dritten</t>
  </si>
  <si>
    <t>erfolgte</t>
  </si>
  <si>
    <t>tats</t>
  </si>
  <si>
    <t>lei</t>
  </si>
  <si>
    <t>Ball</t>
  </si>
  <si>
    <t>vorher</t>
  </si>
  <si>
    <t>##halte</t>
  </si>
  <si>
    <t>Sprache</t>
  </si>
  <si>
    <t>##hältnis</t>
  </si>
  <si>
    <t>39</t>
  </si>
  <si>
    <t>raus</t>
  </si>
  <si>
    <t>spezie</t>
  </si>
  <si>
    <t>##tigung</t>
  </si>
  <si>
    <t>krit</t>
  </si>
  <si>
    <t>##mmen</t>
  </si>
  <si>
    <t>Anteil</t>
  </si>
  <si>
    <t>##hre</t>
  </si>
  <si>
    <t>##organis</t>
  </si>
  <si>
    <t>ganzen</t>
  </si>
  <si>
    <t>Russland</t>
  </si>
  <si>
    <t>##iam</t>
  </si>
  <si>
    <t>##Al</t>
  </si>
  <si>
    <t>##ool</t>
  </si>
  <si>
    <t>Gottes</t>
  </si>
  <si>
    <t>##ochen</t>
  </si>
  <si>
    <t>1994</t>
  </si>
  <si>
    <t>dürfen</t>
  </si>
  <si>
    <t>AG</t>
  </si>
  <si>
    <t>##ftware</t>
  </si>
  <si>
    <t>hei</t>
  </si>
  <si>
    <t>anders</t>
  </si>
  <si>
    <t>Deutsche</t>
  </si>
  <si>
    <t>unver</t>
  </si>
  <si>
    <t>Osten</t>
  </si>
  <si>
    <t>Bund</t>
  </si>
  <si>
    <t>##unn</t>
  </si>
  <si>
    <t>##gress</t>
  </si>
  <si>
    <t>Georg</t>
  </si>
  <si>
    <t>##1/</t>
  </si>
  <si>
    <t>Rein</t>
  </si>
  <si>
    <t>##rang</t>
  </si>
  <si>
    <t>zeig</t>
  </si>
  <si>
    <t>hält</t>
  </si>
  <si>
    <t>##bil</t>
  </si>
  <si>
    <t>##quested</t>
  </si>
  <si>
    <t>##77</t>
  </si>
  <si>
    <t>##iellen</t>
  </si>
  <si>
    <t>##uld</t>
  </si>
  <si>
    <t>##bü</t>
  </si>
  <si>
    <t>##view</t>
  </si>
  <si>
    <t>Material</t>
  </si>
  <si>
    <t>##ias</t>
  </si>
  <si>
    <t>Kreuz</t>
  </si>
  <si>
    <t>Air</t>
  </si>
  <si>
    <t>somit</t>
  </si>
  <si>
    <t>Forschungs</t>
  </si>
  <si>
    <t>Los</t>
  </si>
  <si>
    <t>Publik</t>
  </si>
  <si>
    <t>##itten</t>
  </si>
  <si>
    <t>##nern</t>
  </si>
  <si>
    <t>Tat</t>
  </si>
  <si>
    <t>##Aus</t>
  </si>
  <si>
    <t>requested</t>
  </si>
  <si>
    <t>1996</t>
  </si>
  <si>
    <t>Cor</t>
  </si>
  <si>
    <t>Bilder</t>
  </si>
  <si>
    <t>1995</t>
  </si>
  <si>
    <t>as</t>
  </si>
  <si>
    <t>Mik</t>
  </si>
  <si>
    <t>##zustellen</t>
  </si>
  <si>
    <t>##88</t>
  </si>
  <si>
    <t>##akte</t>
  </si>
  <si>
    <t>Wilhelm</t>
  </si>
  <si>
    <t>Veröffentlich</t>
  </si>
  <si>
    <t>italien</t>
  </si>
  <si>
    <t>##bank</t>
  </si>
  <si>
    <t>##ftung</t>
  </si>
  <si>
    <t>Ihren</t>
  </si>
  <si>
    <t>zug</t>
  </si>
  <si>
    <t>##zlich</t>
  </si>
  <si>
    <t>1992</t>
  </si>
  <si>
    <t>mehreren</t>
  </si>
  <si>
    <t>Bef</t>
  </si>
  <si>
    <t>gerne</t>
  </si>
  <si>
    <t>region</t>
  </si>
  <si>
    <t>##DE</t>
  </si>
  <si>
    <t>Weihn</t>
  </si>
  <si>
    <t>##rau</t>
  </si>
  <si>
    <t>Main</t>
  </si>
  <si>
    <t>Christian</t>
  </si>
  <si>
    <t>vorhanden</t>
  </si>
  <si>
    <t>##sburg</t>
  </si>
  <si>
    <t>Dro</t>
  </si>
  <si>
    <t>##riffe</t>
  </si>
  <si>
    <t>##zeichen</t>
  </si>
  <si>
    <t>##ikt</t>
  </si>
  <si>
    <t>##mehr</t>
  </si>
  <si>
    <t>##riffen</t>
  </si>
  <si>
    <t>Wissenschaft</t>
  </si>
  <si>
    <t>Morgen</t>
  </si>
  <si>
    <t>##AM</t>
  </si>
  <si>
    <t>Bor</t>
  </si>
  <si>
    <t>##gi</t>
  </si>
  <si>
    <t>Voll</t>
  </si>
  <si>
    <t>Engl</t>
  </si>
  <si>
    <t>##uchten</t>
  </si>
  <si>
    <t>##gliche</t>
  </si>
  <si>
    <t>##igin</t>
  </si>
  <si>
    <t>##til</t>
  </si>
  <si>
    <t>Schon</t>
  </si>
  <si>
    <t>##nier</t>
  </si>
  <si>
    <t>##vert</t>
  </si>
  <si>
    <t>Repl</t>
  </si>
  <si>
    <t>Aussch</t>
  </si>
  <si>
    <t>##gemeinschaft</t>
  </si>
  <si>
    <t>##uc</t>
  </si>
  <si>
    <t>Alles</t>
  </si>
  <si>
    <t>entstand</t>
  </si>
  <si>
    <t>Sonder</t>
  </si>
  <si>
    <t>##forderungen</t>
  </si>
  <si>
    <t>Verkauf</t>
  </si>
  <si>
    <t>Sand</t>
  </si>
  <si>
    <t>zog</t>
  </si>
  <si>
    <t>##ischof</t>
  </si>
  <si>
    <t>##36</t>
  </si>
  <si>
    <t>verf</t>
  </si>
  <si>
    <t>Salz</t>
  </si>
  <si>
    <t>Get</t>
  </si>
  <si>
    <t>##schiff</t>
  </si>
  <si>
    <t>nord</t>
  </si>
  <si>
    <t>glaube</t>
  </si>
  <si>
    <t>heutigen</t>
  </si>
  <si>
    <t>##gericht</t>
  </si>
  <si>
    <t>##icherung</t>
  </si>
  <si>
    <t>##fahrer</t>
  </si>
  <si>
    <t>Wol</t>
  </si>
  <si>
    <t>##orgt</t>
  </si>
  <si>
    <t>##zahlen</t>
  </si>
  <si>
    <t>la</t>
  </si>
  <si>
    <t>##wicklung</t>
  </si>
  <si>
    <t>Dank</t>
  </si>
  <si>
    <t>##werke</t>
  </si>
  <si>
    <t>1997</t>
  </si>
  <si>
    <t>tut</t>
  </si>
  <si>
    <t>##unternehmen</t>
  </si>
  <si>
    <t>Heute</t>
  </si>
  <si>
    <t>anzu</t>
  </si>
  <si>
    <t>##ley</t>
  </si>
  <si>
    <t>##eten</t>
  </si>
  <si>
    <t>Bran</t>
  </si>
  <si>
    <t>genommen</t>
  </si>
  <si>
    <t>Themen</t>
  </si>
  <si>
    <t>engl</t>
  </si>
  <si>
    <t>funktion</t>
  </si>
  <si>
    <t>##ediglich</t>
  </si>
  <si>
    <t>Herrn</t>
  </si>
  <si>
    <t>Zweiten</t>
  </si>
  <si>
    <t>Samm</t>
  </si>
  <si>
    <t>jemand</t>
  </si>
  <si>
    <t>##gart</t>
  </si>
  <si>
    <t>Kontakt</t>
  </si>
  <si>
    <t>##üb</t>
  </si>
  <si>
    <t>erreichte</t>
  </si>
  <si>
    <t>Gemeinschafts</t>
  </si>
  <si>
    <t>Hä</t>
  </si>
  <si>
    <t>tot</t>
  </si>
  <si>
    <t>med</t>
  </si>
  <si>
    <t>sprach</t>
  </si>
  <si>
    <t>Kloster</t>
  </si>
  <si>
    <t>##Ber</t>
  </si>
  <si>
    <t>##ld</t>
  </si>
  <si>
    <t>##cks</t>
  </si>
  <si>
    <t>indem</t>
  </si>
  <si>
    <t>forder</t>
  </si>
  <si>
    <t>Mensch</t>
  </si>
  <si>
    <t>jedem</t>
  </si>
  <si>
    <t>##day</t>
  </si>
  <si>
    <t>##reib</t>
  </si>
  <si>
    <t>##lose</t>
  </si>
  <si>
    <t>erf</t>
  </si>
  <si>
    <t>Mad</t>
  </si>
  <si>
    <t>TV</t>
  </si>
  <si>
    <t>Studien</t>
  </si>
  <si>
    <t>Noch</t>
  </si>
  <si>
    <t>Punkte</t>
  </si>
  <si>
    <t>Text</t>
  </si>
  <si>
    <t>##ehlen</t>
  </si>
  <si>
    <t>##acher</t>
  </si>
  <si>
    <t>##ga</t>
  </si>
  <si>
    <t>##mee</t>
  </si>
  <si>
    <t>amer</t>
  </si>
  <si>
    <t>1993</t>
  </si>
  <si>
    <t>##han</t>
  </si>
  <si>
    <t>Niederl</t>
  </si>
  <si>
    <t>gesamten</t>
  </si>
  <si>
    <t>hohe</t>
  </si>
  <si>
    <t>##fil</t>
  </si>
  <si>
    <t>##entral</t>
  </si>
  <si>
    <t>russ</t>
  </si>
  <si>
    <t>##wurf</t>
  </si>
  <si>
    <t>##linien</t>
  </si>
  <si>
    <t>anges</t>
  </si>
  <si>
    <t>Bildung</t>
  </si>
  <si>
    <t>##pflich</t>
  </si>
  <si>
    <t>##last</t>
  </si>
  <si>
    <t>##gruppen</t>
  </si>
  <si>
    <t>jedes</t>
  </si>
  <si>
    <t>##za</t>
  </si>
  <si>
    <t>##For</t>
  </si>
  <si>
    <t>Sek</t>
  </si>
  <si>
    <t>1970</t>
  </si>
  <si>
    <t>gefähr</t>
  </si>
  <si>
    <t>##aff</t>
  </si>
  <si>
    <t>komp</t>
  </si>
  <si>
    <t>Tal</t>
  </si>
  <si>
    <t>Monaten</t>
  </si>
  <si>
    <t>##ichtete</t>
  </si>
  <si>
    <t>##dest</t>
  </si>
  <si>
    <t>Heraus</t>
  </si>
  <si>
    <t>Zwe</t>
  </si>
  <si>
    <t>##scheinlich</t>
  </si>
  <si>
    <t>Viele</t>
  </si>
  <si>
    <t>##schine</t>
  </si>
  <si>
    <t>##ham</t>
  </si>
  <si>
    <t>China</t>
  </si>
  <si>
    <t>##11,</t>
  </si>
  <si>
    <t>##ölf</t>
  </si>
  <si>
    <t>Kauf</t>
  </si>
  <si>
    <t>ie</t>
  </si>
  <si>
    <t>erklärte</t>
  </si>
  <si>
    <t>Terr</t>
  </si>
  <si>
    <t>Liebe</t>
  </si>
  <si>
    <t>##10,</t>
  </si>
  <si>
    <t>sprechen</t>
  </si>
  <si>
    <t>Reply</t>
  </si>
  <si>
    <t>Chem</t>
  </si>
  <si>
    <t>Sicherheits</t>
  </si>
  <si>
    <t>übernahm</t>
  </si>
  <si>
    <t>Test</t>
  </si>
  <si>
    <t>Dazu</t>
  </si>
  <si>
    <t>##radition</t>
  </si>
  <si>
    <t>##schusses</t>
  </si>
  <si>
    <t>Tsch</t>
  </si>
  <si>
    <t>##ällt</t>
  </si>
  <si>
    <t>Westen</t>
  </si>
  <si>
    <t>einst</t>
  </si>
  <si>
    <t>This</t>
  </si>
  <si>
    <t>Vielleicht</t>
  </si>
  <si>
    <t>Initi</t>
  </si>
  <si>
    <t>teilweise</t>
  </si>
  <si>
    <t>Maß</t>
  </si>
  <si>
    <t>mag</t>
  </si>
  <si>
    <t>##ügen</t>
  </si>
  <si>
    <t>##leitung</t>
  </si>
  <si>
    <t>##ata</t>
  </si>
  <si>
    <t>fertig</t>
  </si>
  <si>
    <t>##9)</t>
  </si>
  <si>
    <t>##ors</t>
  </si>
  <si>
    <t>##zif</t>
  </si>
  <si>
    <t>dun</t>
  </si>
  <si>
    <t>Wohnung</t>
  </si>
  <si>
    <t>##ines</t>
  </si>
  <si>
    <t>##üm</t>
  </si>
  <si>
    <t>##glied</t>
  </si>
  <si>
    <t>Haushalts</t>
  </si>
  <si>
    <t>##nehm</t>
  </si>
  <si>
    <t>Hälfte</t>
  </si>
  <si>
    <t>darin</t>
  </si>
  <si>
    <t>##ßt</t>
  </si>
  <si>
    <t>Bot</t>
  </si>
  <si>
    <t>Verwaltung</t>
  </si>
  <si>
    <t>Zeitpunkt</t>
  </si>
  <si>
    <t>##kan</t>
  </si>
  <si>
    <t>Mel</t>
  </si>
  <si>
    <t>##barkeit</t>
  </si>
  <si>
    <t>##ago</t>
  </si>
  <si>
    <t>ECU</t>
  </si>
  <si>
    <t>##male</t>
  </si>
  <si>
    <t>##mittag</t>
  </si>
  <si>
    <t>Glück</t>
  </si>
  <si>
    <t>##industrie</t>
  </si>
  <si>
    <t>##vangel</t>
  </si>
  <si>
    <t>31</t>
  </si>
  <si>
    <t>guten</t>
  </si>
  <si>
    <t>tä</t>
  </si>
  <si>
    <t>Ferien</t>
  </si>
  <si>
    <t>schwar</t>
  </si>
  <si>
    <t>##läuf</t>
  </si>
  <si>
    <t>##auber</t>
  </si>
  <si>
    <t>##les</t>
  </si>
  <si>
    <t>Les</t>
  </si>
  <si>
    <t>Interesse</t>
  </si>
  <si>
    <t>zerst</t>
  </si>
  <si>
    <t>sozialen</t>
  </si>
  <si>
    <t>##mon</t>
  </si>
  <si>
    <t>##gebracht</t>
  </si>
  <si>
    <t>Hör</t>
  </si>
  <si>
    <t>Mos</t>
  </si>
  <si>
    <t>vorgesehen</t>
  </si>
  <si>
    <t>Voraus</t>
  </si>
  <si>
    <t>##asste</t>
  </si>
  <si>
    <t>##ordin</t>
  </si>
  <si>
    <t>##ET</t>
  </si>
  <si>
    <t>##tliche</t>
  </si>
  <si>
    <t>gebe</t>
  </si>
  <si>
    <t>##wen</t>
  </si>
  <si>
    <t>##gangs</t>
  </si>
  <si>
    <t>(4</t>
  </si>
  <si>
    <t>45</t>
  </si>
  <si>
    <t>##künf</t>
  </si>
  <si>
    <t>##ki</t>
  </si>
  <si>
    <t>genutzt</t>
  </si>
  <si>
    <t>##schläge</t>
  </si>
  <si>
    <t>wissenschaft</t>
  </si>
  <si>
    <t>##geschichte</t>
  </si>
  <si>
    <t>185</t>
  </si>
  <si>
    <t>leb</t>
  </si>
  <si>
    <t>##ießen</t>
  </si>
  <si>
    <t>Unternehmens</t>
  </si>
  <si>
    <t>36</t>
  </si>
  <si>
    <t>men</t>
  </si>
  <si>
    <t>##":</t>
  </si>
  <si>
    <t>##UR</t>
  </si>
  <si>
    <t>##led</t>
  </si>
  <si>
    <t>dra</t>
  </si>
  <si>
    <t>Frieden</t>
  </si>
  <si>
    <t>Pra</t>
  </si>
  <si>
    <t>Veränder</t>
  </si>
  <si>
    <t>Zusch</t>
  </si>
  <si>
    <t>Denk</t>
  </si>
  <si>
    <t>##bie</t>
  </si>
  <si>
    <t>##orgung</t>
  </si>
  <si>
    <t>##anne</t>
  </si>
  <si>
    <t>##cel</t>
  </si>
  <si>
    <t>##ni</t>
  </si>
  <si>
    <t>##alle</t>
  </si>
  <si>
    <t>gemäß</t>
  </si>
  <si>
    <t>Förderung</t>
  </si>
  <si>
    <t>##emat</t>
  </si>
  <si>
    <t>Stahl</t>
  </si>
  <si>
    <t>älter</t>
  </si>
  <si>
    <t>##roh</t>
  </si>
  <si>
    <t>enthalten</t>
  </si>
  <si>
    <t>##zehn</t>
  </si>
  <si>
    <t>Erk</t>
  </si>
  <si>
    <t>Zugang</t>
  </si>
  <si>
    <t>##wechsel</t>
  </si>
  <si>
    <t>##8/</t>
  </si>
  <si>
    <t>erwähn</t>
  </si>
  <si>
    <t>##Ab</t>
  </si>
  <si>
    <t>180</t>
  </si>
  <si>
    <t>Basis</t>
  </si>
  <si>
    <t>##laufen</t>
  </si>
  <si>
    <t>Hallo</t>
  </si>
  <si>
    <t>##ook</t>
  </si>
  <si>
    <t>##nas</t>
  </si>
  <si>
    <t>Oper</t>
  </si>
  <si>
    <t>französischen</t>
  </si>
  <si>
    <t>##seiten</t>
  </si>
  <si>
    <t>erfü</t>
  </si>
  <si>
    <t>Kindern</t>
  </si>
  <si>
    <t>Vertreter</t>
  </si>
  <si>
    <t>Abkommen</t>
  </si>
  <si>
    <t>Ludwig</t>
  </si>
  <si>
    <t>unterstützt</t>
  </si>
  <si>
    <t>dagegen</t>
  </si>
  <si>
    <t>##östlich</t>
  </si>
  <si>
    <t>##unkten</t>
  </si>
  <si>
    <t>##fälle</t>
  </si>
  <si>
    <t>schaffen</t>
  </si>
  <si>
    <t>setzte</t>
  </si>
  <si>
    <t>##fallen</t>
  </si>
  <si>
    <t>Teilnehmer</t>
  </si>
  <si>
    <t>Maria</t>
  </si>
  <si>
    <t>##gemeinde</t>
  </si>
  <si>
    <t>##ey</t>
  </si>
  <si>
    <t>Fel</t>
  </si>
  <si>
    <t>Keine</t>
  </si>
  <si>
    <t>##site</t>
  </si>
  <si>
    <t>Zeu</t>
  </si>
  <si>
    <t>##reite</t>
  </si>
  <si>
    <t>##linge</t>
  </si>
  <si>
    <t>Ul</t>
  </si>
  <si>
    <t>Berliner</t>
  </si>
  <si>
    <t>Fernseh</t>
  </si>
  <si>
    <t>##verwalt</t>
  </si>
  <si>
    <t>passiert</t>
  </si>
  <si>
    <t>Regionen</t>
  </si>
  <si>
    <t>verlie</t>
  </si>
  <si>
    <t>Qualität</t>
  </si>
  <si>
    <t>##ox</t>
  </si>
  <si>
    <t>junge</t>
  </si>
  <si>
    <t>Col</t>
  </si>
  <si>
    <t>##Mar</t>
  </si>
  <si>
    <t>erhält</t>
  </si>
  <si>
    <t>Zoll</t>
  </si>
  <si>
    <t>geschlossen</t>
  </si>
  <si>
    <t>##sprache</t>
  </si>
  <si>
    <t>##ournal</t>
  </si>
  <si>
    <t>Rich</t>
  </si>
  <si>
    <t>wechselte</t>
  </si>
  <si>
    <t>##aupts</t>
  </si>
  <si>
    <t>könne</t>
  </si>
  <si>
    <t>##schau</t>
  </si>
  <si>
    <t>Ris</t>
  </si>
  <si>
    <t>Verantwort</t>
  </si>
  <si>
    <t>##schei</t>
  </si>
  <si>
    <t>vorbei</t>
  </si>
  <si>
    <t>##riere</t>
  </si>
  <si>
    <t>tragen</t>
  </si>
  <si>
    <t>warum</t>
  </si>
  <si>
    <t>Ker</t>
  </si>
  <si>
    <t>Bull</t>
  </si>
  <si>
    <t>##ivid</t>
  </si>
  <si>
    <t>genug</t>
  </si>
  <si>
    <t>Sache</t>
  </si>
  <si>
    <t>##erweise</t>
  </si>
  <si>
    <t>##denk</t>
  </si>
  <si>
    <t>grund</t>
  </si>
  <si>
    <t>großer</t>
  </si>
  <si>
    <t>Laut</t>
  </si>
  <si>
    <t>Dach</t>
  </si>
  <si>
    <t>erziel</t>
  </si>
  <si>
    <t>Wider</t>
  </si>
  <si>
    <t>inform</t>
  </si>
  <si>
    <t>Verbesser</t>
  </si>
  <si>
    <t>Abst</t>
  </si>
  <si>
    <t>Kern</t>
  </si>
  <si>
    <t>Bezug</t>
  </si>
  <si>
    <t>bestimmt</t>
  </si>
  <si>
    <t>Ruhe</t>
  </si>
  <si>
    <t>##ürf</t>
  </si>
  <si>
    <t>##spart</t>
  </si>
  <si>
    <t>##rochen</t>
  </si>
  <si>
    <t>##immungen</t>
  </si>
  <si>
    <t>starb</t>
  </si>
  <si>
    <t>verlassen</t>
  </si>
  <si>
    <t>Det</t>
  </si>
  <si>
    <t>##Mit</t>
  </si>
  <si>
    <t>Schweizer</t>
  </si>
  <si>
    <t>Wal</t>
  </si>
  <si>
    <t>erinner</t>
  </si>
  <si>
    <t>tradition</t>
  </si>
  <si>
    <t>Besonder</t>
  </si>
  <si>
    <t>##iens</t>
  </si>
  <si>
    <t>##kennen</t>
  </si>
  <si>
    <t>Aufgabe</t>
  </si>
  <si>
    <t>Pre</t>
  </si>
  <si>
    <t>##wj</t>
  </si>
  <si>
    <t>##athol</t>
  </si>
  <si>
    <t>##ämlich</t>
  </si>
  <si>
    <t>##ikal</t>
  </si>
  <si>
    <t>nationalen</t>
  </si>
  <si>
    <t>Teile</t>
  </si>
  <si>
    <t>##jen</t>
  </si>
  <si>
    <t>##rate</t>
  </si>
  <si>
    <t>##renz</t>
  </si>
  <si>
    <t>##rimin</t>
  </si>
  <si>
    <t>künf</t>
  </si>
  <si>
    <t>Blut</t>
  </si>
  <si>
    <t>##lig</t>
  </si>
  <si>
    <t>Linie</t>
  </si>
  <si>
    <t>##gefähr</t>
  </si>
  <si>
    <t>Unfall</t>
  </si>
  <si>
    <t>Album</t>
  </si>
  <si>
    <t>Exper</t>
  </si>
  <si>
    <t>##fert</t>
  </si>
  <si>
    <t>##wegs</t>
  </si>
  <si>
    <t>##zul</t>
  </si>
  <si>
    <t>##flug</t>
  </si>
  <si>
    <t>errichtet</t>
  </si>
  <si>
    <t>brauchen</t>
  </si>
  <si>
    <t>Fen</t>
  </si>
  <si>
    <t>größte</t>
  </si>
  <si>
    <t>verk</t>
  </si>
  <si>
    <t>##gegeben</t>
  </si>
  <si>
    <t>##sprach</t>
  </si>
  <si>
    <t>Sir</t>
  </si>
  <si>
    <t>##gessen</t>
  </si>
  <si>
    <t>Arten</t>
  </si>
  <si>
    <t>Robert</t>
  </si>
  <si>
    <t>##band</t>
  </si>
  <si>
    <t>##ligen</t>
  </si>
  <si>
    <t>Provinz</t>
  </si>
  <si>
    <t>folgender</t>
  </si>
  <si>
    <t>##33</t>
  </si>
  <si>
    <t>##EM</t>
  </si>
  <si>
    <t>Gericht</t>
  </si>
  <si>
    <t>Strom</t>
  </si>
  <si>
    <t>University</t>
  </si>
  <si>
    <t>##tent</t>
  </si>
  <si>
    <t>##deckt</t>
  </si>
  <si>
    <t>##kap</t>
  </si>
  <si>
    <t>##volution</t>
  </si>
  <si>
    <t>Mach</t>
  </si>
  <si>
    <t>Grundlage</t>
  </si>
  <si>
    <t>anderer</t>
  </si>
  <si>
    <t>staat</t>
  </si>
  <si>
    <t>Professor</t>
  </si>
  <si>
    <t>eg</t>
  </si>
  <si>
    <t>##ward</t>
  </si>
  <si>
    <t>Graf</t>
  </si>
  <si>
    <t>Ebene</t>
  </si>
  <si>
    <t>benö</t>
  </si>
  <si>
    <t>##riebe</t>
  </si>
  <si>
    <t>##zy</t>
  </si>
  <si>
    <t>selten</t>
  </si>
  <si>
    <t>enthält</t>
  </si>
  <si>
    <t>##name</t>
  </si>
  <si>
    <t>##mut</t>
  </si>
  <si>
    <t>1991</t>
  </si>
  <si>
    <t>##erner</t>
  </si>
  <si>
    <t>Hen</t>
  </si>
  <si>
    <t>setzt</t>
  </si>
  <si>
    <t>präsen</t>
  </si>
  <si>
    <t>hinzu</t>
  </si>
  <si>
    <t>##leisch</t>
  </si>
  <si>
    <t>vö</t>
  </si>
  <si>
    <t>##ikanische</t>
  </si>
  <si>
    <t>Verwendung</t>
  </si>
  <si>
    <t>Museum</t>
  </si>
  <si>
    <t>Sicht</t>
  </si>
  <si>
    <t>Sach</t>
  </si>
  <si>
    <t>##nungs</t>
  </si>
  <si>
    <t>##äger</t>
  </si>
  <si>
    <t>meinem</t>
  </si>
  <si>
    <t>##ton</t>
  </si>
  <si>
    <t>produz</t>
  </si>
  <si>
    <t>dadurch</t>
  </si>
  <si>
    <t>##üssel</t>
  </si>
  <si>
    <t>##ktoren</t>
  </si>
  <si>
    <t>Japan</t>
  </si>
  <si>
    <t>##stellten</t>
  </si>
  <si>
    <t>##sätze</t>
  </si>
  <si>
    <t>##illen</t>
  </si>
  <si>
    <t>Prem</t>
  </si>
  <si>
    <t>Heinrich</t>
  </si>
  <si>
    <t>par</t>
  </si>
  <si>
    <t>##ague</t>
  </si>
  <si>
    <t>Sim</t>
  </si>
  <si>
    <t>##programm</t>
  </si>
  <si>
    <t>##trem</t>
  </si>
  <si>
    <t>Metho</t>
  </si>
  <si>
    <t>überhaupt</t>
  </si>
  <si>
    <t>Leip</t>
  </si>
  <si>
    <t>pol</t>
  </si>
  <si>
    <t>Trotz</t>
  </si>
  <si>
    <t>##wirkungen</t>
  </si>
  <si>
    <t>Autor</t>
  </si>
  <si>
    <t>fal</t>
  </si>
  <si>
    <t>Kant</t>
  </si>
  <si>
    <t>gleichzeitig</t>
  </si>
  <si>
    <t>verh</t>
  </si>
  <si>
    <t>##maßnahmen</t>
  </si>
  <si>
    <t>##zwei</t>
  </si>
  <si>
    <t>##pd</t>
  </si>
  <si>
    <t>Angst</t>
  </si>
  <si>
    <t>##lands</t>
  </si>
  <si>
    <t>Prozess</t>
  </si>
  <si>
    <t>##rab</t>
  </si>
  <si>
    <t>ph</t>
  </si>
  <si>
    <t>politische</t>
  </si>
  <si>
    <t>Milliar</t>
  </si>
  <si>
    <t>Schlaf</t>
  </si>
  <si>
    <t>##ologischen</t>
  </si>
  <si>
    <t>##rika</t>
  </si>
  <si>
    <t>##lauben</t>
  </si>
  <si>
    <t>Maschinen</t>
  </si>
  <si>
    <t>Comm</t>
  </si>
  <si>
    <t>##ierenden</t>
  </si>
  <si>
    <t>Pil</t>
  </si>
  <si>
    <t>##ary</t>
  </si>
  <si>
    <t>Kriegs</t>
  </si>
  <si>
    <t>pm</t>
  </si>
  <si>
    <t>##ros</t>
  </si>
  <si>
    <t>rich</t>
  </si>
  <si>
    <t>##46</t>
  </si>
  <si>
    <t>Landwirtschaft</t>
  </si>
  <si>
    <t>##ierter</t>
  </si>
  <si>
    <t>##ickt</t>
  </si>
  <si>
    <t>ehr</t>
  </si>
  <si>
    <t>##nee</t>
  </si>
  <si>
    <t>lau</t>
  </si>
  <si>
    <t>mon</t>
  </si>
  <si>
    <t>##auch</t>
  </si>
  <si>
    <t>##fühl</t>
  </si>
  <si>
    <t>##bildungs</t>
  </si>
  <si>
    <t>Danach</t>
  </si>
  <si>
    <t>Beteil</t>
  </si>
  <si>
    <t>Trump</t>
  </si>
  <si>
    <t>Insgesamt</t>
  </si>
  <si>
    <t>##ena</t>
  </si>
  <si>
    <t>##82</t>
  </si>
  <si>
    <t>##äne</t>
  </si>
  <si>
    <t>times</t>
  </si>
  <si>
    <t>fahren</t>
  </si>
  <si>
    <t>ste</t>
  </si>
  <si>
    <t>Hal</t>
  </si>
  <si>
    <t>schwier</t>
  </si>
  <si>
    <t>##altungen</t>
  </si>
  <si>
    <t>Hoff</t>
  </si>
  <si>
    <t>##out</t>
  </si>
  <si>
    <t>##gramme</t>
  </si>
  <si>
    <t>##halle</t>
  </si>
  <si>
    <t>Standard</t>
  </si>
  <si>
    <t>##andlung</t>
  </si>
  <si>
    <t>Kre</t>
  </si>
  <si>
    <t>##pol</t>
  </si>
  <si>
    <t>1945</t>
  </si>
  <si>
    <t>Version</t>
  </si>
  <si>
    <t>##ces</t>
  </si>
  <si>
    <t>Flughafen</t>
  </si>
  <si>
    <t>gesamte</t>
  </si>
  <si>
    <t>##ährung</t>
  </si>
  <si>
    <t>Meine</t>
  </si>
  <si>
    <t>günst</t>
  </si>
  <si>
    <t>##igungs</t>
  </si>
  <si>
    <t>wichtige</t>
  </si>
  <si>
    <t>Kaiser</t>
  </si>
  <si>
    <t>Ihrer</t>
  </si>
  <si>
    <t>Ordnung</t>
  </si>
  <si>
    <t>gemeinsamen</t>
  </si>
  <si>
    <t>##LL</t>
  </si>
  <si>
    <t>belie</t>
  </si>
  <si>
    <t>Idee</t>
  </si>
  <si>
    <t>versucht</t>
  </si>
  <si>
    <t>##achts</t>
  </si>
  <si>
    <t>bestimmten</t>
  </si>
  <si>
    <t>Prot</t>
  </si>
  <si>
    <t>beein</t>
  </si>
  <si>
    <t>##igur</t>
  </si>
  <si>
    <t>fiel</t>
  </si>
  <si>
    <t>Essen</t>
  </si>
  <si>
    <t>Instrum</t>
  </si>
  <si>
    <t>##ringer</t>
  </si>
  <si>
    <t>Moment</t>
  </si>
  <si>
    <t>nämlich</t>
  </si>
  <si>
    <t>Video</t>
  </si>
  <si>
    <t>Wachst</t>
  </si>
  <si>
    <t>Allerdings</t>
  </si>
  <si>
    <t>erschien</t>
  </si>
  <si>
    <t>rechts</t>
  </si>
  <si>
    <t>##Die</t>
  </si>
  <si>
    <t>##AP</t>
  </si>
  <si>
    <t>Flücht</t>
  </si>
  <si>
    <t>##ico</t>
  </si>
  <si>
    <t>Öffent</t>
  </si>
  <si>
    <t>1989</t>
  </si>
  <si>
    <t>neues</t>
  </si>
  <si>
    <t>prakti</t>
  </si>
  <si>
    <t>##wissenschaft</t>
  </si>
  <si>
    <t>Lager</t>
  </si>
  <si>
    <t>##stellte</t>
  </si>
  <si>
    <t>##gut</t>
  </si>
  <si>
    <t>Lösung</t>
  </si>
  <si>
    <t>##istr</t>
  </si>
  <si>
    <t>##fragen</t>
  </si>
  <si>
    <t>treffen</t>
  </si>
  <si>
    <t>##hör</t>
  </si>
  <si>
    <t>##ita</t>
  </si>
  <si>
    <t>Kategor</t>
  </si>
  <si>
    <t>beschäf</t>
  </si>
  <si>
    <t>Ehren</t>
  </si>
  <si>
    <t>{</t>
  </si>
  <si>
    <t>##illas</t>
  </si>
  <si>
    <t>##ng</t>
  </si>
  <si>
    <t>##örde</t>
  </si>
  <si>
    <t>##betrieb</t>
  </si>
  <si>
    <t>##/07</t>
  </si>
  <si>
    <t>##ival</t>
  </si>
  <si>
    <t>kannst</t>
  </si>
  <si>
    <t>Gemeinden</t>
  </si>
  <si>
    <t>Glas</t>
  </si>
  <si>
    <t>Ganz</t>
  </si>
  <si>
    <t>umfassen</t>
  </si>
  <si>
    <t>Bereits</t>
  </si>
  <si>
    <t>Himm</t>
  </si>
  <si>
    <t>##bol</t>
  </si>
  <si>
    <t>you</t>
  </si>
  <si>
    <t>##dition</t>
  </si>
  <si>
    <t>Angebot</t>
  </si>
  <si>
    <t>auszu</t>
  </si>
  <si>
    <t>Stuttgart</t>
  </si>
  <si>
    <t>##atoren</t>
  </si>
  <si>
    <t>Bö</t>
  </si>
  <si>
    <t>lediglich</t>
  </si>
  <si>
    <t>geführt</t>
  </si>
  <si>
    <t>##länder</t>
  </si>
  <si>
    <t>Bab</t>
  </si>
  <si>
    <t>Ther</t>
  </si>
  <si>
    <t>schrieb</t>
  </si>
  <si>
    <t>Begriff</t>
  </si>
  <si>
    <t>Bedingungen</t>
  </si>
  <si>
    <t>red</t>
  </si>
  <si>
    <t>Schlag</t>
  </si>
  <si>
    <t>Klima</t>
  </si>
  <si>
    <t>##iente</t>
  </si>
  <si>
    <t>geeig</t>
  </si>
  <si>
    <t>##nr</t>
  </si>
  <si>
    <t>Opfer</t>
  </si>
  <si>
    <t>Quelle</t>
  </si>
  <si>
    <t>Vorstand</t>
  </si>
  <si>
    <t>spricht</t>
  </si>
  <si>
    <t>##zeugnisse</t>
  </si>
  <si>
    <t>hoff</t>
  </si>
  <si>
    <t>##alyse</t>
  </si>
  <si>
    <t>tran</t>
  </si>
  <si>
    <t>Abschluss</t>
  </si>
  <si>
    <t>##klus</t>
  </si>
  <si>
    <t>##ücken</t>
  </si>
  <si>
    <t>##AG</t>
  </si>
  <si>
    <t>tö</t>
  </si>
  <si>
    <t>Militär</t>
  </si>
  <si>
    <t>jungen</t>
  </si>
  <si>
    <t>300</t>
  </si>
  <si>
    <t>##rechte</t>
  </si>
  <si>
    <t>##Kon</t>
  </si>
  <si>
    <t>##78</t>
  </si>
  <si>
    <t>CDU</t>
  </si>
  <si>
    <t>unmittel</t>
  </si>
  <si>
    <t>(5</t>
  </si>
  <si>
    <t>Modell</t>
  </si>
  <si>
    <t>##ständigen</t>
  </si>
  <si>
    <t>Handel</t>
  </si>
  <si>
    <t>Bahnhof</t>
  </si>
  <si>
    <t>Miss</t>
  </si>
  <si>
    <t>Gesundheits</t>
  </si>
  <si>
    <t>##dam</t>
  </si>
  <si>
    <t>Gemeinsam</t>
  </si>
  <si>
    <t>prof</t>
  </si>
  <si>
    <t>##,:</t>
  </si>
  <si>
    <t>Vertra</t>
  </si>
  <si>
    <t>##SU</t>
  </si>
  <si>
    <t>33</t>
  </si>
  <si>
    <t>scheint</t>
  </si>
  <si>
    <t>##indest</t>
  </si>
  <si>
    <t>Wagen</t>
  </si>
  <si>
    <t>Jur</t>
  </si>
  <si>
    <t>durchgeführt</t>
  </si>
  <si>
    <t>Tu</t>
  </si>
  <si>
    <t>Aufgaben</t>
  </si>
  <si>
    <t>##rim</t>
  </si>
  <si>
    <t>##ents</t>
  </si>
  <si>
    <t>David</t>
  </si>
  <si>
    <t>ged</t>
  </si>
  <si>
    <t>Institut</t>
  </si>
  <si>
    <t>Organisation</t>
  </si>
  <si>
    <t>wenige</t>
  </si>
  <si>
    <t>##üge</t>
  </si>
  <si>
    <t>Verf</t>
  </si>
  <si>
    <t>##tive</t>
  </si>
  <si>
    <t>##rechts</t>
  </si>
  <si>
    <t>weltweit</t>
  </si>
  <si>
    <t>Mö</t>
  </si>
  <si>
    <t>##ington</t>
  </si>
  <si>
    <t>beruf</t>
  </si>
  <si>
    <t>##4/</t>
  </si>
  <si>
    <t>##uster</t>
  </si>
  <si>
    <t>wider</t>
  </si>
  <si>
    <t>##erseits</t>
  </si>
  <si>
    <t>##omo</t>
  </si>
  <si>
    <t>ko</t>
  </si>
  <si>
    <t>Stellen</t>
  </si>
  <si>
    <t>##pflicht</t>
  </si>
  <si>
    <t>##xis</t>
  </si>
  <si>
    <t>Zeitung</t>
  </si>
  <si>
    <t>##tags</t>
  </si>
  <si>
    <t>bestimmte</t>
  </si>
  <si>
    <t>##anlagen</t>
  </si>
  <si>
    <t>##wach</t>
  </si>
  <si>
    <t>absolv</t>
  </si>
  <si>
    <t>Herren</t>
  </si>
  <si>
    <t>damal</t>
  </si>
  <si>
    <t>Bil</t>
  </si>
  <si>
    <t>##ffe</t>
  </si>
  <si>
    <t>Schluss</t>
  </si>
  <si>
    <t>##etzten</t>
  </si>
  <si>
    <t>##uel</t>
  </si>
  <si>
    <t>Karriere</t>
  </si>
  <si>
    <t>beginnt</t>
  </si>
  <si>
    <t>##recher</t>
  </si>
  <si>
    <t>##aub</t>
  </si>
  <si>
    <t>Top</t>
  </si>
  <si>
    <t>Abgeord</t>
  </si>
  <si>
    <t>##ows</t>
  </si>
  <si>
    <t>Verhandlungen</t>
  </si>
  <si>
    <t>Online</t>
  </si>
  <si>
    <t>Serie</t>
  </si>
  <si>
    <t>##vention</t>
  </si>
  <si>
    <t>Tats</t>
  </si>
  <si>
    <t>setzen</t>
  </si>
  <si>
    <t>Presse</t>
  </si>
  <si>
    <t>Preise</t>
  </si>
  <si>
    <t>##–19</t>
  </si>
  <si>
    <t>##tert</t>
  </si>
  <si>
    <t>##orte</t>
  </si>
  <si>
    <t>##mannschaft</t>
  </si>
  <si>
    <t>##81</t>
  </si>
  <si>
    <t>##pft</t>
  </si>
  <si>
    <t>lok</t>
  </si>
  <si>
    <t>Behörden</t>
  </si>
  <si>
    <t>Är</t>
  </si>
  <si>
    <t>##lan</t>
  </si>
  <si>
    <t>##ause</t>
  </si>
  <si>
    <t>##ener</t>
  </si>
  <si>
    <t>beleg</t>
  </si>
  <si>
    <t>übrigen</t>
  </si>
  <si>
    <t>Nachrichten</t>
  </si>
  <si>
    <t>##Vor</t>
  </si>
  <si>
    <t>österreich</t>
  </si>
  <si>
    <t>verantwort</t>
  </si>
  <si>
    <t>##ala</t>
  </si>
  <si>
    <t>##fäl</t>
  </si>
  <si>
    <t>reich</t>
  </si>
  <si>
    <t>Portug</t>
  </si>
  <si>
    <t>Mess</t>
  </si>
  <si>
    <t>##73</t>
  </si>
  <si>
    <t>Arbeitspl</t>
  </si>
  <si>
    <t>Mat</t>
  </si>
  <si>
    <t>mussten</t>
  </si>
  <si>
    <t>Dinge</t>
  </si>
  <si>
    <t>Änderung</t>
  </si>
  <si>
    <t>Fe</t>
  </si>
  <si>
    <t>##hu</t>
  </si>
  <si>
    <t>##ktive</t>
  </si>
  <si>
    <t>zunehmen</t>
  </si>
  <si>
    <t>Personal</t>
  </si>
  <si>
    <t>bringt</t>
  </si>
  <si>
    <t>Train</t>
  </si>
  <si>
    <t>##mt</t>
  </si>
  <si>
    <t>nutzen</t>
  </si>
  <si>
    <t>Fluss</t>
  </si>
  <si>
    <t>gener</t>
  </si>
  <si>
    <t>ermöglich</t>
  </si>
  <si>
    <t>##haber</t>
  </si>
  <si>
    <t>Gre</t>
  </si>
  <si>
    <t>Leistung</t>
  </si>
  <si>
    <t>##lock</t>
  </si>
  <si>
    <t>##ymnas</t>
  </si>
  <si>
    <t>schaf</t>
  </si>
  <si>
    <t>Jes</t>
  </si>
  <si>
    <t>##teilen</t>
  </si>
  <si>
    <t>##gelt</t>
  </si>
  <si>
    <t>##Stand</t>
  </si>
  <si>
    <t>##zun</t>
  </si>
  <si>
    <t>Literatur</t>
  </si>
  <si>
    <t>Leit</t>
  </si>
  <si>
    <t>erzählt</t>
  </si>
  <si>
    <t>Bildungs</t>
  </si>
  <si>
    <t>Geist</t>
  </si>
  <si>
    <t>##gänger</t>
  </si>
  <si>
    <t>##lag</t>
  </si>
  <si>
    <t>äußer</t>
  </si>
  <si>
    <t>fühl</t>
  </si>
  <si>
    <t>##ehrte</t>
  </si>
  <si>
    <t>##pfel</t>
  </si>
  <si>
    <t>reden</t>
  </si>
  <si>
    <t>nä</t>
  </si>
  <si>
    <t>##werbe</t>
  </si>
  <si>
    <t>##48</t>
  </si>
  <si>
    <t>##kampf</t>
  </si>
  <si>
    <t>##way</t>
  </si>
  <si>
    <t>rei</t>
  </si>
  <si>
    <t>##formen</t>
  </si>
  <si>
    <t>exist</t>
  </si>
  <si>
    <t>##4-</t>
  </si>
  <si>
    <t>Bestand</t>
  </si>
  <si>
    <t>bestä</t>
  </si>
  <si>
    <t>##assungs</t>
  </si>
  <si>
    <t>##stoffe</t>
  </si>
  <si>
    <t>##bli</t>
  </si>
  <si>
    <t>##lieben</t>
  </si>
  <si>
    <t>##reiber</t>
  </si>
  <si>
    <t>##garten</t>
  </si>
  <si>
    <t>Roman</t>
  </si>
  <si>
    <t>##alog</t>
  </si>
  <si>
    <t>folgte</t>
  </si>
  <si>
    <t>Strecke</t>
  </si>
  <si>
    <t>wichtigsten</t>
  </si>
  <si>
    <t>hören</t>
  </si>
  <si>
    <t>##sprung</t>
  </si>
  <si>
    <t>he</t>
  </si>
  <si>
    <t>betre</t>
  </si>
  <si>
    <t>Griechen</t>
  </si>
  <si>
    <t>##AF</t>
  </si>
  <si>
    <t>German</t>
  </si>
  <si>
    <t>Wetter</t>
  </si>
  <si>
    <t>gebaut</t>
  </si>
  <si>
    <t>Pe</t>
  </si>
  <si>
    <t>1960</t>
  </si>
  <si>
    <t>##ession</t>
  </si>
  <si>
    <t>Sonnen</t>
  </si>
  <si>
    <t>##geschlagen</t>
  </si>
  <si>
    <t>erheb</t>
  </si>
  <si>
    <t>brachte</t>
  </si>
  <si>
    <t>Spielen</t>
  </si>
  <si>
    <t>Camp</t>
  </si>
  <si>
    <t>Pet</t>
  </si>
  <si>
    <t>##chmal</t>
  </si>
  <si>
    <t>unters</t>
  </si>
  <si>
    <t>Milliarden</t>
  </si>
  <si>
    <t>Ap</t>
  </si>
  <si>
    <t>##hem</t>
  </si>
  <si>
    <t>##anwalt</t>
  </si>
  <si>
    <t>Liga</t>
  </si>
  <si>
    <t>inst</t>
  </si>
  <si>
    <t>##Reg</t>
  </si>
  <si>
    <t>As</t>
  </si>
  <si>
    <t>Fahrzeug</t>
  </si>
  <si>
    <t>DER</t>
  </si>
  <si>
    <t>##ola</t>
  </si>
  <si>
    <t>Schaf</t>
  </si>
  <si>
    <t>##1-</t>
  </si>
  <si>
    <t>##ters</t>
  </si>
  <si>
    <t>Antwort</t>
  </si>
  <si>
    <t>Schritt</t>
  </si>
  <si>
    <t>##ieder</t>
  </si>
  <si>
    <t>##finden</t>
  </si>
  <si>
    <t>##weile</t>
  </si>
  <si>
    <t>##spielen</t>
  </si>
  <si>
    <t>Arbeitnehmer</t>
  </si>
  <si>
    <t>Kontrolle</t>
  </si>
  <si>
    <t>##rep</t>
  </si>
  <si>
    <t>Studen</t>
  </si>
  <si>
    <t>##5/</t>
  </si>
  <si>
    <t>berichtet</t>
  </si>
  <si>
    <t>Einige</t>
  </si>
  <si>
    <t>##ags</t>
  </si>
  <si>
    <t>##redit</t>
  </si>
  <si>
    <t>Antrag</t>
  </si>
  <si>
    <t>##ologische</t>
  </si>
  <si>
    <t>##kei</t>
  </si>
  <si>
    <t>Computer</t>
  </si>
  <si>
    <t>Tätigkeit</t>
  </si>
  <si>
    <t>150</t>
  </si>
  <si>
    <t>verletzt</t>
  </si>
  <si>
    <t>normal</t>
  </si>
  <si>
    <t>Fläche</t>
  </si>
  <si>
    <t>##une</t>
  </si>
  <si>
    <t>welches</t>
  </si>
  <si>
    <t>##zeugt</t>
  </si>
  <si>
    <t>zwölf</t>
  </si>
  <si>
    <t>Auss</t>
  </si>
  <si>
    <t>##bus</t>
  </si>
  <si>
    <t>##vis</t>
  </si>
  <si>
    <t>##ral</t>
  </si>
  <si>
    <t>##troffen</t>
  </si>
  <si>
    <t>Deshalb</t>
  </si>
  <si>
    <t>Gründung</t>
  </si>
  <si>
    <t>folgt</t>
  </si>
  <si>
    <t>Information</t>
  </si>
  <si>
    <t>##ICH</t>
  </si>
  <si>
    <t>ausger</t>
  </si>
  <si>
    <t>entgegen</t>
  </si>
  <si>
    <t>##äss</t>
  </si>
  <si>
    <t>##sprü</t>
  </si>
  <si>
    <t>##geg</t>
  </si>
  <si>
    <t>Einführung</t>
  </si>
  <si>
    <t>##CD</t>
  </si>
  <si>
    <t>##ries</t>
  </si>
  <si>
    <t>Sinne</t>
  </si>
  <si>
    <t>mi</t>
  </si>
  <si>
    <t>SV</t>
  </si>
  <si>
    <t>##mens</t>
  </si>
  <si>
    <t>##Ich</t>
  </si>
  <si>
    <t>Fehler</t>
  </si>
  <si>
    <t>##cn</t>
  </si>
  <si>
    <t>bilden</t>
  </si>
  <si>
    <t>verschw</t>
  </si>
  <si>
    <t>völlig</t>
  </si>
  <si>
    <t>##Te</t>
  </si>
  <si>
    <t>##kor</t>
  </si>
  <si>
    <t>##echnet</t>
  </si>
  <si>
    <t>Ster</t>
  </si>
  <si>
    <t>Möglichkeiten</t>
  </si>
  <si>
    <t>##hy</t>
  </si>
  <si>
    <t>früh</t>
  </si>
  <si>
    <t>Schließ</t>
  </si>
  <si>
    <t>##cr</t>
  </si>
  <si>
    <t>City</t>
  </si>
  <si>
    <t>betroffen</t>
  </si>
  <si>
    <t>Okay</t>
  </si>
  <si>
    <t>Darüber</t>
  </si>
  <si>
    <t>anschließend</t>
  </si>
  <si>
    <t>Rang</t>
  </si>
  <si>
    <t>erfahren</t>
  </si>
  <si>
    <t>No</t>
  </si>
  <si>
    <t>Regierungs</t>
  </si>
  <si>
    <t>&lt;</t>
  </si>
  <si>
    <t>##steil</t>
  </si>
  <si>
    <t>(0)</t>
  </si>
  <si>
    <t>##lern</t>
  </si>
  <si>
    <t>Stamm</t>
  </si>
  <si>
    <t>##ads</t>
  </si>
  <si>
    <t>erd</t>
  </si>
  <si>
    <t>##ano</t>
  </si>
  <si>
    <t>##):</t>
  </si>
  <si>
    <t>Liefer</t>
  </si>
  <si>
    <t>##kra</t>
  </si>
  <si>
    <t>inzwischen</t>
  </si>
  <si>
    <t>2019</t>
  </si>
  <si>
    <t>Zul</t>
  </si>
  <si>
    <t>herr</t>
  </si>
  <si>
    <t>dei</t>
  </si>
  <si>
    <t>klass</t>
  </si>
  <si>
    <t>Lehrer</t>
  </si>
  <si>
    <t>Wechsel</t>
  </si>
  <si>
    <t>Umgebung</t>
  </si>
  <si>
    <t>Vereins</t>
  </si>
  <si>
    <t>suchen</t>
  </si>
  <si>
    <t>Stimm</t>
  </si>
  <si>
    <t>max</t>
  </si>
  <si>
    <t>Verm</t>
  </si>
  <si>
    <t>##ms</t>
  </si>
  <si>
    <t>##ährt</t>
  </si>
  <si>
    <t>##ützt</t>
  </si>
  <si>
    <t>wün</t>
  </si>
  <si>
    <t>##3/</t>
  </si>
  <si>
    <t>##fähigkeit</t>
  </si>
  <si>
    <t>darum</t>
  </si>
  <si>
    <t>Trans</t>
  </si>
  <si>
    <t>$</t>
  </si>
  <si>
    <t>WM</t>
  </si>
  <si>
    <t>keiner</t>
  </si>
  <si>
    <t>##ählte</t>
  </si>
  <si>
    <t>Beitrag</t>
  </si>
  <si>
    <t>gewinnen</t>
  </si>
  <si>
    <t>##fast</t>
  </si>
  <si>
    <t>##merksam</t>
  </si>
  <si>
    <t>arbei</t>
  </si>
  <si>
    <t>mittel</t>
  </si>
  <si>
    <t>Mw</t>
  </si>
  <si>
    <t>IS</t>
  </si>
  <si>
    <t>Hü</t>
  </si>
  <si>
    <t>are</t>
  </si>
  <si>
    <t>##leb</t>
  </si>
  <si>
    <t>arbeitet</t>
  </si>
  <si>
    <t>##obilien</t>
  </si>
  <si>
    <t>Stock</t>
  </si>
  <si>
    <t>Verteid</t>
  </si>
  <si>
    <t>##TE</t>
  </si>
  <si>
    <t>ständ</t>
  </si>
  <si>
    <t>unabhäng</t>
  </si>
  <si>
    <t>Software</t>
  </si>
  <si>
    <t>##ratet</t>
  </si>
  <si>
    <t>##win</t>
  </si>
  <si>
    <t>Waffen</t>
  </si>
  <si>
    <t>##ruf</t>
  </si>
  <si>
    <t>Offen</t>
  </si>
  <si>
    <t>##üsseld</t>
  </si>
  <si>
    <t>Log</t>
  </si>
  <si>
    <t>Club</t>
  </si>
  <si>
    <t>Tiere</t>
  </si>
  <si>
    <t>Sold</t>
  </si>
  <si>
    <t>Dom</t>
  </si>
  <si>
    <t>Job</t>
  </si>
  <si>
    <t>tatsächlich</t>
  </si>
  <si>
    <t>##olz</t>
  </si>
  <si>
    <t>##ju</t>
  </si>
  <si>
    <t>##,,,,,,,,</t>
  </si>
  <si>
    <t>##stände</t>
  </si>
  <si>
    <t>Mc</t>
  </si>
  <si>
    <t>##hor</t>
  </si>
  <si>
    <t>Eigent</t>
  </si>
  <si>
    <t>Viz</t>
  </si>
  <si>
    <t>##ios</t>
  </si>
  <si>
    <t>##regierung</t>
  </si>
  <si>
    <t>##ielten</t>
  </si>
  <si>
    <t>©</t>
  </si>
  <si>
    <t>Führung</t>
  </si>
  <si>
    <t>läuft</t>
  </si>
  <si>
    <t>verfüg</t>
  </si>
  <si>
    <t>##ical</t>
  </si>
  <si>
    <t>##olo</t>
  </si>
  <si>
    <t>Geburt</t>
  </si>
  <si>
    <t>##alisierung</t>
  </si>
  <si>
    <t>##via</t>
  </si>
  <si>
    <t>Johannes</t>
  </si>
  <si>
    <t>##enne</t>
  </si>
  <si>
    <t>Firmen</t>
  </si>
  <si>
    <t>##wjet</t>
  </si>
  <si>
    <t>##äume</t>
  </si>
  <si>
    <t>##armon</t>
  </si>
  <si>
    <t>Oder</t>
  </si>
  <si>
    <t>erfolgt</t>
  </si>
  <si>
    <t>1988</t>
  </si>
  <si>
    <t>Sat</t>
  </si>
  <si>
    <t>##vorschriften</t>
  </si>
  <si>
    <t>##steh</t>
  </si>
  <si>
    <t>##Ein</t>
  </si>
  <si>
    <t>(200</t>
  </si>
  <si>
    <t>willst</t>
  </si>
  <si>
    <t>Herbst</t>
  </si>
  <si>
    <t>##ini</t>
  </si>
  <si>
    <t>Matt</t>
  </si>
  <si>
    <t>Szen</t>
  </si>
  <si>
    <t>Streit</t>
  </si>
  <si>
    <t>##bu</t>
  </si>
  <si>
    <t>Sing</t>
  </si>
  <si>
    <t>Com</t>
  </si>
  <si>
    <t>##gemeine</t>
  </si>
  <si>
    <t>Pflanzen</t>
  </si>
  <si>
    <t>##alz</t>
  </si>
  <si>
    <t>Schweden</t>
  </si>
  <si>
    <t>getan</t>
  </si>
  <si>
    <t>##tp</t>
  </si>
  <si>
    <t>Kritik</t>
  </si>
  <si>
    <t>##film</t>
  </si>
  <si>
    <t>trägt</t>
  </si>
  <si>
    <t>##71</t>
  </si>
  <si>
    <t>Just</t>
  </si>
  <si>
    <t>Sym</t>
  </si>
  <si>
    <t>##wart</t>
  </si>
  <si>
    <t>unserem</t>
  </si>
  <si>
    <t>##abrik</t>
  </si>
  <si>
    <t>##irm</t>
  </si>
  <si>
    <t>lebt</t>
  </si>
  <si>
    <t>beste</t>
  </si>
  <si>
    <t>Tar</t>
  </si>
  <si>
    <t>##ect</t>
  </si>
  <si>
    <t>##bra</t>
  </si>
  <si>
    <t>##uropa</t>
  </si>
  <si>
    <t>III</t>
  </si>
  <si>
    <t>Stad</t>
  </si>
  <si>
    <t>##74</t>
  </si>
  <si>
    <t>unterstützen</t>
  </si>
  <si>
    <t>Chef</t>
  </si>
  <si>
    <t>Fällen</t>
  </si>
  <si>
    <t>Polen</t>
  </si>
  <si>
    <t>Klasse</t>
  </si>
  <si>
    <t>Rie</t>
  </si>
  <si>
    <t>##ivil</t>
  </si>
  <si>
    <t>##reitet</t>
  </si>
  <si>
    <t>Zeitraum</t>
  </si>
  <si>
    <t>##bedingungen</t>
  </si>
  <si>
    <t>##wärts</t>
  </si>
  <si>
    <t>##gül</t>
  </si>
  <si>
    <t>Anlage</t>
  </si>
  <si>
    <t>##ämpfen</t>
  </si>
  <si>
    <t>##olge</t>
  </si>
  <si>
    <t>erwartet</t>
  </si>
  <si>
    <t>Gemeinschaften</t>
  </si>
  <si>
    <t>vertreten</t>
  </si>
  <si>
    <t>##äten</t>
  </si>
  <si>
    <t>Kamer</t>
  </si>
  <si>
    <t>##wiegend</t>
  </si>
  <si>
    <t>##urg</t>
  </si>
  <si>
    <t>Größe</t>
  </si>
  <si>
    <t>Grenze</t>
  </si>
  <si>
    <t>voraus</t>
  </si>
  <si>
    <t>##eiert</t>
  </si>
  <si>
    <t>##asil</t>
  </si>
  <si>
    <t>##Or</t>
  </si>
  <si>
    <t>Zus</t>
  </si>
  <si>
    <t>jeweiligen</t>
  </si>
  <si>
    <t>##osoph</t>
  </si>
  <si>
    <t>##mund</t>
  </si>
  <si>
    <t>Nutzung</t>
  </si>
  <si>
    <t>##üch</t>
  </si>
  <si>
    <t>##ademie</t>
  </si>
  <si>
    <t>beträgt</t>
  </si>
  <si>
    <t>1987</t>
  </si>
  <si>
    <t>##ässer</t>
  </si>
  <si>
    <t>Werke</t>
  </si>
  <si>
    <t>##laubt</t>
  </si>
  <si>
    <t>##ehrt</t>
  </si>
  <si>
    <t>##bezir</t>
  </si>
  <si>
    <t>##99</t>
  </si>
  <si>
    <t>Ott</t>
  </si>
  <si>
    <t>Länge</t>
  </si>
  <si>
    <t>##gelassen</t>
  </si>
  <si>
    <t>##igit</t>
  </si>
  <si>
    <t>##örm</t>
  </si>
  <si>
    <t>Syn</t>
  </si>
  <si>
    <t>##wn</t>
  </si>
  <si>
    <t>Einen</t>
  </si>
  <si>
    <t>##emin</t>
  </si>
  <si>
    <t>Nummer</t>
  </si>
  <si>
    <t>##rats</t>
  </si>
  <si>
    <t>bestand</t>
  </si>
  <si>
    <t>Beziehungen</t>
  </si>
  <si>
    <t>##achtet</t>
  </si>
  <si>
    <t>##dien</t>
  </si>
  <si>
    <t>Schulen</t>
  </si>
  <si>
    <t>##ahnen</t>
  </si>
  <si>
    <t>Bu</t>
  </si>
  <si>
    <t>Dah</t>
  </si>
  <si>
    <t>##its</t>
  </si>
  <si>
    <t>zentr</t>
  </si>
  <si>
    <t>Entwicklungs</t>
  </si>
  <si>
    <t>kommenden</t>
  </si>
  <si>
    <t>eid</t>
  </si>
  <si>
    <t>##sein</t>
  </si>
  <si>
    <t>Informations</t>
  </si>
  <si>
    <t>leich</t>
  </si>
  <si>
    <t>nein</t>
  </si>
  <si>
    <t>Diskuss</t>
  </si>
  <si>
    <t>IN</t>
  </si>
  <si>
    <t>drin</t>
  </si>
  <si>
    <t>##denken</t>
  </si>
  <si>
    <t>Meinung</t>
  </si>
  <si>
    <t>##zur</t>
  </si>
  <si>
    <t>##rennen</t>
  </si>
  <si>
    <t>bas</t>
  </si>
  <si>
    <t>##dy</t>
  </si>
  <si>
    <t>##werte</t>
  </si>
  <si>
    <t>##hte</t>
  </si>
  <si>
    <t>##klasse</t>
  </si>
  <si>
    <t>##Welt</t>
  </si>
  <si>
    <t>##II</t>
  </si>
  <si>
    <t>##blatt</t>
  </si>
  <si>
    <t>Alexander</t>
  </si>
  <si>
    <t>##geld</t>
  </si>
  <si>
    <t>gewonnen</t>
  </si>
  <si>
    <t>##setzungen</t>
  </si>
  <si>
    <t>Anton</t>
  </si>
  <si>
    <t>##41</t>
  </si>
  <si>
    <t>gemeinsame</t>
  </si>
  <si>
    <t>verfügt</t>
  </si>
  <si>
    <t>##eis</t>
  </si>
  <si>
    <t>##uern</t>
  </si>
  <si>
    <t>##ördert</t>
  </si>
  <si>
    <t>gere</t>
  </si>
  <si>
    <t>##rechend</t>
  </si>
  <si>
    <t>genannten</t>
  </si>
  <si>
    <t>ww</t>
  </si>
  <si>
    <t>beteiligt</t>
  </si>
  <si>
    <t>##pu</t>
  </si>
  <si>
    <t>##Vert</t>
  </si>
  <si>
    <t>Erde</t>
  </si>
  <si>
    <t>##wander</t>
  </si>
  <si>
    <t>Düsseld</t>
  </si>
  <si>
    <t>##brit</t>
  </si>
  <si>
    <t>Pu</t>
  </si>
  <si>
    <t>Bereichen</t>
  </si>
  <si>
    <t>##spar</t>
  </si>
  <si>
    <t>zahlreichen</t>
  </si>
  <si>
    <t>Pop</t>
  </si>
  <si>
    <t>##rige</t>
  </si>
  <si>
    <t>Kra</t>
  </si>
  <si>
    <t>Unsere</t>
  </si>
  <si>
    <t>abzu</t>
  </si>
  <si>
    <t>Wh</t>
  </si>
  <si>
    <t>##ständige</t>
  </si>
  <si>
    <t>##ssel</t>
  </si>
  <si>
    <t>fe</t>
  </si>
  <si>
    <t>Sied</t>
  </si>
  <si>
    <t>Beam</t>
  </si>
  <si>
    <t>##tell</t>
  </si>
  <si>
    <t>##stud</t>
  </si>
  <si>
    <t>##itzer</t>
  </si>
  <si>
    <t>##FF</t>
  </si>
  <si>
    <t>dpa</t>
  </si>
  <si>
    <t>##ischem</t>
  </si>
  <si>
    <t>Monat</t>
  </si>
  <si>
    <t>##ohlen</t>
  </si>
  <si>
    <t>verstär</t>
  </si>
  <si>
    <t>1986</t>
  </si>
  <si>
    <t>Armee</t>
  </si>
  <si>
    <t>##tierten</t>
  </si>
  <si>
    <t>Nachfolger</t>
  </si>
  <si>
    <t>##verwaltung</t>
  </si>
  <si>
    <t>mil</t>
  </si>
  <si>
    <t>##mittelt</t>
  </si>
  <si>
    <t>Israel</t>
  </si>
  <si>
    <t>##AC</t>
  </si>
  <si>
    <t>##denburg</t>
  </si>
  <si>
    <t>min</t>
  </si>
  <si>
    <t>##punkte</t>
  </si>
  <si>
    <t>uz</t>
  </si>
  <si>
    <t>Bew</t>
  </si>
  <si>
    <t>##üst</t>
  </si>
  <si>
    <t>ehemalige</t>
  </si>
  <si>
    <t>Leitung</t>
  </si>
  <si>
    <t>geschaffen</t>
  </si>
  <si>
    <t>Ernst</t>
  </si>
  <si>
    <t>Auswahl</t>
  </si>
  <si>
    <t>##häuser</t>
  </si>
  <si>
    <t>Qualif</t>
  </si>
  <si>
    <t>from</t>
  </si>
  <si>
    <t>##ring</t>
  </si>
  <si>
    <t>Chance</t>
  </si>
  <si>
    <t>##2;</t>
  </si>
  <si>
    <t>##ücksich</t>
  </si>
  <si>
    <t>beob</t>
  </si>
  <si>
    <t>Zahlen</t>
  </si>
  <si>
    <t>braucht</t>
  </si>
  <si>
    <t>Menge</t>
  </si>
  <si>
    <t>Richter</t>
  </si>
  <si>
    <t>##lam</t>
  </si>
  <si>
    <t>Ziele</t>
  </si>
  <si>
    <t>besondere</t>
  </si>
  <si>
    <t>Fax</t>
  </si>
  <si>
    <t>ziehen</t>
  </si>
  <si>
    <t>kleiner</t>
  </si>
  <si>
    <t>dachte</t>
  </si>
  <si>
    <t>Website</t>
  </si>
  <si>
    <t>Kann</t>
  </si>
  <si>
    <t>Politiker</t>
  </si>
  <si>
    <t>##wohnern</t>
  </si>
  <si>
    <t>Bud</t>
  </si>
  <si>
    <t>##eck</t>
  </si>
  <si>
    <t>##flächen</t>
  </si>
  <si>
    <t>Betriebs</t>
  </si>
  <si>
    <t>##95</t>
  </si>
  <si>
    <t>##bad</t>
  </si>
  <si>
    <t>##akt</t>
  </si>
  <si>
    <t>##ones</t>
  </si>
  <si>
    <t>Interessen</t>
  </si>
  <si>
    <t>##ühm</t>
  </si>
  <si>
    <t>defin</t>
  </si>
  <si>
    <t>www</t>
  </si>
  <si>
    <t>##Kl</t>
  </si>
  <si>
    <t>Bach</t>
  </si>
  <si>
    <t>Ep</t>
  </si>
  <si>
    <t>Anschluss</t>
  </si>
  <si>
    <t>Pan</t>
  </si>
  <si>
    <t>Home</t>
  </si>
  <si>
    <t>##rachten</t>
  </si>
  <si>
    <t>Journal</t>
  </si>
  <si>
    <t>Nik</t>
  </si>
  <si>
    <t>##hebung</t>
  </si>
  <si>
    <t>Fenster</t>
  </si>
  <si>
    <t>Gas</t>
  </si>
  <si>
    <t>obwohl</t>
  </si>
  <si>
    <t>1985</t>
  </si>
  <si>
    <t>nö</t>
  </si>
  <si>
    <t>##mat</t>
  </si>
  <si>
    <t>verpflich</t>
  </si>
  <si>
    <t>Pfer</t>
  </si>
  <si>
    <t>entsprechend</t>
  </si>
  <si>
    <t>rde</t>
  </si>
  <si>
    <t>##maß</t>
  </si>
  <si>
    <t>##oder</t>
  </si>
  <si>
    <t>Kab</t>
  </si>
  <si>
    <t>with</t>
  </si>
  <si>
    <t>##endete</t>
  </si>
  <si>
    <t>Mobil</t>
  </si>
  <si>
    <t>Verbesserung</t>
  </si>
  <si>
    <t>Dän</t>
  </si>
  <si>
    <t>Auswirkungen</t>
  </si>
  <si>
    <t>umfasst</t>
  </si>
  <si>
    <t>Zun</t>
  </si>
  <si>
    <t>##rieges</t>
  </si>
  <si>
    <t>Hast</t>
  </si>
  <si>
    <t>Anti</t>
  </si>
  <si>
    <t>##ministerium</t>
  </si>
  <si>
    <t>##itar</t>
  </si>
  <si>
    <t>##indungen</t>
  </si>
  <si>
    <t>##har</t>
  </si>
  <si>
    <t>##index</t>
  </si>
  <si>
    <t>##ünen</t>
  </si>
  <si>
    <t>Rechte</t>
  </si>
  <si>
    <t>My</t>
  </si>
  <si>
    <t>##meisterschaft</t>
  </si>
  <si>
    <t>##züglich</t>
  </si>
  <si>
    <t>zeigte</t>
  </si>
  <si>
    <t>##bericht</t>
  </si>
  <si>
    <t>##ude</t>
  </si>
  <si>
    <t>##hs</t>
  </si>
  <si>
    <t>Dollar</t>
  </si>
  <si>
    <t>Leistungen</t>
  </si>
  <si>
    <t>##ildet</t>
  </si>
  <si>
    <t>##troll</t>
  </si>
  <si>
    <t>Tim</t>
  </si>
  <si>
    <t>1950</t>
  </si>
  <si>
    <t>##65</t>
  </si>
  <si>
    <t>Service</t>
  </si>
  <si>
    <t>Win</t>
  </si>
  <si>
    <t>Mir</t>
  </si>
  <si>
    <t>nächste</t>
  </si>
  <si>
    <t>typ</t>
  </si>
  <si>
    <t>integr</t>
  </si>
  <si>
    <t>Wander</t>
  </si>
  <si>
    <t>Freunde</t>
  </si>
  <si>
    <t>Andreas</t>
  </si>
  <si>
    <t>Leipzig</t>
  </si>
  <si>
    <t>links</t>
  </si>
  <si>
    <t>##oto</t>
  </si>
  <si>
    <t>ausgestat</t>
  </si>
  <si>
    <t>32</t>
  </si>
  <si>
    <t>Kein</t>
  </si>
  <si>
    <t>Dokument</t>
  </si>
  <si>
    <t>Lab</t>
  </si>
  <si>
    <t>morgen</t>
  </si>
  <si>
    <t>##Le</t>
  </si>
  <si>
    <t>langen</t>
  </si>
  <si>
    <t>hil</t>
  </si>
  <si>
    <t>##ierende</t>
  </si>
  <si>
    <t>##nam</t>
  </si>
  <si>
    <t>##3-</t>
  </si>
  <si>
    <t>##/200</t>
  </si>
  <si>
    <t>erb</t>
  </si>
  <si>
    <t>Berat</t>
  </si>
  <si>
    <t>Soll</t>
  </si>
  <si>
    <t>##ants</t>
  </si>
  <si>
    <t>##gebäude</t>
  </si>
  <si>
    <t>ied</t>
  </si>
  <si>
    <t>Aufent</t>
  </si>
  <si>
    <t>##bliothe</t>
  </si>
  <si>
    <t>ursprünglich</t>
  </si>
  <si>
    <t>Cap</t>
  </si>
  <si>
    <t>Temperatur</t>
  </si>
  <si>
    <t>mel</t>
  </si>
  <si>
    <t>Dauer</t>
  </si>
  <si>
    <t>##ular</t>
  </si>
  <si>
    <t>Fraktion</t>
  </si>
  <si>
    <t>fanden</t>
  </si>
  <si>
    <t>internationale</t>
  </si>
  <si>
    <t>##Mail</t>
  </si>
  <si>
    <t>##oo</t>
  </si>
  <si>
    <t>ok</t>
  </si>
  <si>
    <t>Beschäftigung</t>
  </si>
  <si>
    <t>##anen</t>
  </si>
  <si>
    <t>Durchführung</t>
  </si>
  <si>
    <t>##zunehmen</t>
  </si>
  <si>
    <t>Stil</t>
  </si>
  <si>
    <t>##tegie</t>
  </si>
  <si>
    <t>##herr</t>
  </si>
  <si>
    <t>##öder</t>
  </si>
  <si>
    <t>Arbeiter</t>
  </si>
  <si>
    <t>##ED</t>
  </si>
  <si>
    <t>stärker</t>
  </si>
  <si>
    <t>##IP</t>
  </si>
  <si>
    <t>##ds</t>
  </si>
  <si>
    <t>##bew</t>
  </si>
  <si>
    <t>##72</t>
  </si>
  <si>
    <t>##dass</t>
  </si>
  <si>
    <t>##OP</t>
  </si>
  <si>
    <t>##ualisiert</t>
  </si>
  <si>
    <t>vergleich</t>
  </si>
  <si>
    <t>##uz</t>
  </si>
  <si>
    <t>Königs</t>
  </si>
  <si>
    <t>Bauern</t>
  </si>
  <si>
    <t>Hum</t>
  </si>
  <si>
    <t>##ancen</t>
  </si>
  <si>
    <t>##ics</t>
  </si>
  <si>
    <t>Bist</t>
  </si>
  <si>
    <t>##iat</t>
  </si>
  <si>
    <t>MwSt</t>
  </si>
  <si>
    <t>erwähnt</t>
  </si>
  <si>
    <t>##igungen</t>
  </si>
  <si>
    <t>unten</t>
  </si>
  <si>
    <t>Dreh</t>
  </si>
  <si>
    <t>Ausstellung</t>
  </si>
  <si>
    <t>Zeiten</t>
  </si>
  <si>
    <t>##rick</t>
  </si>
  <si>
    <t>Kla</t>
  </si>
  <si>
    <t>Verband</t>
  </si>
  <si>
    <t>##riech</t>
  </si>
  <si>
    <t>angeboten</t>
  </si>
  <si>
    <t>##ient</t>
  </si>
  <si>
    <t>na</t>
  </si>
  <si>
    <t>Abs</t>
  </si>
  <si>
    <t>müsse</t>
  </si>
  <si>
    <t>ruh</t>
  </si>
  <si>
    <t>Projekte</t>
  </si>
  <si>
    <t>edr</t>
  </si>
  <si>
    <t>stammen</t>
  </si>
  <si>
    <t>Krankenhaus</t>
  </si>
  <si>
    <t>##ya</t>
  </si>
  <si>
    <t>##leistung</t>
  </si>
  <si>
    <t>(3)</t>
  </si>
  <si>
    <t>Vorsitzender</t>
  </si>
  <si>
    <t>##würd</t>
  </si>
  <si>
    <t>##frau</t>
  </si>
  <si>
    <t>do</t>
  </si>
  <si>
    <t>view</t>
  </si>
  <si>
    <t>##ayer</t>
  </si>
  <si>
    <t>##dent</t>
  </si>
  <si>
    <t>Rett</t>
  </si>
  <si>
    <t>##finale</t>
  </si>
  <si>
    <t>Jung</t>
  </si>
  <si>
    <t>Krank</t>
  </si>
  <si>
    <t>##britann</t>
  </si>
  <si>
    <t>bekannte</t>
  </si>
  <si>
    <t>fallen</t>
  </si>
  <si>
    <t>ta</t>
  </si>
  <si>
    <t>Bem</t>
  </si>
  <si>
    <t>##mögen</t>
  </si>
  <si>
    <t>Städte</t>
  </si>
  <si>
    <t>betreffen</t>
  </si>
  <si>
    <t>##kretär</t>
  </si>
  <si>
    <t>##able</t>
  </si>
  <si>
    <t>##ownlo</t>
  </si>
  <si>
    <t>##ally</t>
  </si>
  <si>
    <t>##ente</t>
  </si>
  <si>
    <t>##IG</t>
  </si>
  <si>
    <t>Studium</t>
  </si>
  <si>
    <t>ag</t>
  </si>
  <si>
    <t>Grenz</t>
  </si>
  <si>
    <t>##meld</t>
  </si>
  <si>
    <t>Gefahr</t>
  </si>
  <si>
    <t>Rum</t>
  </si>
  <si>
    <t>leid</t>
  </si>
  <si>
    <t>Runde</t>
  </si>
  <si>
    <t>Verst</t>
  </si>
  <si>
    <t>Haft</t>
  </si>
  <si>
    <t>Siehe</t>
  </si>
  <si>
    <t>aufzu</t>
  </si>
  <si>
    <t>Viertel</t>
  </si>
  <si>
    <t>hielt</t>
  </si>
  <si>
    <t>Kons</t>
  </si>
  <si>
    <t>##selben</t>
  </si>
  <si>
    <t>Geg</t>
  </si>
  <si>
    <t>##istisch</t>
  </si>
  <si>
    <t>jüng</t>
  </si>
  <si>
    <t>Integr</t>
  </si>
  <si>
    <t>Kollegen</t>
  </si>
  <si>
    <t>##OS</t>
  </si>
  <si>
    <t>erweiter</t>
  </si>
  <si>
    <t>Autob</t>
  </si>
  <si>
    <t>Flor</t>
  </si>
  <si>
    <t>stammt</t>
  </si>
  <si>
    <t>Tisch</t>
  </si>
  <si>
    <t>##verständ</t>
  </si>
  <si>
    <t>##="</t>
  </si>
  <si>
    <t>##ött</t>
  </si>
  <si>
    <t>##chester</t>
  </si>
  <si>
    <t>edi</t>
  </si>
  <si>
    <t>##amin</t>
  </si>
  <si>
    <t>überra</t>
  </si>
  <si>
    <t>##führen</t>
  </si>
  <si>
    <t>Schwester</t>
  </si>
  <si>
    <t>##holt</t>
  </si>
  <si>
    <t>gezeigt</t>
  </si>
  <si>
    <t>Bezeichnung</t>
  </si>
  <si>
    <t>Himmel</t>
  </si>
  <si>
    <t>##ühle</t>
  </si>
  <si>
    <t>Präsidenten</t>
  </si>
  <si>
    <t>zer</t>
  </si>
  <si>
    <t>Gewalt</t>
  </si>
  <si>
    <t>##val</t>
  </si>
  <si>
    <t>Brief</t>
  </si>
  <si>
    <t>##önen</t>
  </si>
  <si>
    <t>einzu</t>
  </si>
  <si>
    <t>Charl</t>
  </si>
  <si>
    <t>Stunde</t>
  </si>
  <si>
    <t>landwirtschaft</t>
  </si>
  <si>
    <t>##windigkeit</t>
  </si>
  <si>
    <t>Zeichen</t>
  </si>
  <si>
    <t>entstehen</t>
  </si>
  <si>
    <t>##ürk</t>
  </si>
  <si>
    <t>League</t>
  </si>
  <si>
    <t>geplant</t>
  </si>
  <si>
    <t>Hafen</t>
  </si>
  <si>
    <t>##aun</t>
  </si>
  <si>
    <t>Aufgrund</t>
  </si>
  <si>
    <t>##edia</t>
  </si>
  <si>
    <t>Immobilien</t>
  </si>
  <si>
    <t>abgeschlossen</t>
  </si>
  <si>
    <t>##ders</t>
  </si>
  <si>
    <t>##44</t>
  </si>
  <si>
    <t>Dial</t>
  </si>
  <si>
    <t>disk</t>
  </si>
  <si>
    <t>##üten</t>
  </si>
  <si>
    <t>zumindest</t>
  </si>
  <si>
    <t>relativ</t>
  </si>
  <si>
    <t>##strecke</t>
  </si>
  <si>
    <t>Suche</t>
  </si>
  <si>
    <t>verhei</t>
  </si>
  <si>
    <t>Ag</t>
  </si>
  <si>
    <t>eröffnet</t>
  </si>
  <si>
    <t>Transport</t>
  </si>
  <si>
    <t>besuchte</t>
  </si>
  <si>
    <t>Bade</t>
  </si>
  <si>
    <t>Inner</t>
  </si>
  <si>
    <t>Verhalten</t>
  </si>
  <si>
    <t>verstehen</t>
  </si>
  <si>
    <t>Luxem</t>
  </si>
  <si>
    <t>DDR</t>
  </si>
  <si>
    <t>##bn</t>
  </si>
  <si>
    <t>Vom</t>
  </si>
  <si>
    <t>##abt</t>
  </si>
  <si>
    <t>Leg</t>
  </si>
  <si>
    <t>Gespräch</t>
  </si>
  <si>
    <t>##ited</t>
  </si>
  <si>
    <t>ans</t>
  </si>
  <si>
    <t>England</t>
  </si>
  <si>
    <t>##aters</t>
  </si>
  <si>
    <t>gra</t>
  </si>
  <si>
    <t>##ike</t>
  </si>
  <si>
    <t>##gewöhn</t>
  </si>
  <si>
    <t>Gesundheit</t>
  </si>
  <si>
    <t>bein</t>
  </si>
  <si>
    <t>##akfast</t>
  </si>
  <si>
    <t>##leitet</t>
  </si>
  <si>
    <t>Sachsen</t>
  </si>
  <si>
    <t>##:15</t>
  </si>
  <si>
    <t>##schte</t>
  </si>
  <si>
    <t>sorg</t>
  </si>
  <si>
    <t>Rob</t>
  </si>
  <si>
    <t>außerhalb</t>
  </si>
  <si>
    <t>Müller</t>
  </si>
  <si>
    <t>Zuge</t>
  </si>
  <si>
    <t>##enntnis</t>
  </si>
  <si>
    <t>##macht</t>
  </si>
  <si>
    <t>##leg</t>
  </si>
  <si>
    <t>Bett</t>
  </si>
  <si>
    <t>##erei</t>
  </si>
  <si>
    <t>Rock</t>
  </si>
  <si>
    <t>Hund</t>
  </si>
  <si>
    <t>berücksich</t>
  </si>
  <si>
    <t>Spezial</t>
  </si>
  <si>
    <t>Einfluss</t>
  </si>
  <si>
    <t>##vertrag</t>
  </si>
  <si>
    <t>Patienten</t>
  </si>
  <si>
    <t>zweit</t>
  </si>
  <si>
    <t>Rand</t>
  </si>
  <si>
    <t>Fac</t>
  </si>
  <si>
    <t>Schä</t>
  </si>
  <si>
    <t>solchen</t>
  </si>
  <si>
    <t>größer</t>
  </si>
  <si>
    <t>##Che</t>
  </si>
  <si>
    <t>##dessen</t>
  </si>
  <si>
    <t>denke</t>
  </si>
  <si>
    <t>Ros</t>
  </si>
  <si>
    <t>##fried</t>
  </si>
  <si>
    <t>##ländern</t>
  </si>
  <si>
    <t>##ric</t>
  </si>
  <si>
    <t>möchten</t>
  </si>
  <si>
    <t>##dn</t>
  </si>
  <si>
    <t>britischen</t>
  </si>
  <si>
    <t>niemand</t>
  </si>
  <si>
    <t>Demokrat</t>
  </si>
  <si>
    <t>erkennen</t>
  </si>
  <si>
    <t>##gelöst</t>
  </si>
  <si>
    <t>##tain</t>
  </si>
  <si>
    <t>Ihrem</t>
  </si>
  <si>
    <t>##ble</t>
  </si>
  <si>
    <t>Wild</t>
  </si>
  <si>
    <t>Sänger</t>
  </si>
  <si>
    <t>##iefer</t>
  </si>
  <si>
    <t>Var</t>
  </si>
  <si>
    <t>##gas</t>
  </si>
  <si>
    <t>##31</t>
  </si>
  <si>
    <t>##reuen</t>
  </si>
  <si>
    <t>##ij</t>
  </si>
  <si>
    <t>Verbraucher</t>
  </si>
  <si>
    <t>(„</t>
  </si>
  <si>
    <t>ergän</t>
  </si>
  <si>
    <t>wollten</t>
  </si>
  <si>
    <t>##olden</t>
  </si>
  <si>
    <t>##aille</t>
  </si>
  <si>
    <t>Fisch</t>
  </si>
  <si>
    <t>##/2016</t>
  </si>
  <si>
    <t>Et</t>
  </si>
  <si>
    <t>ausschließlich</t>
  </si>
  <si>
    <t>##uff</t>
  </si>
  <si>
    <t>Kooper</t>
  </si>
  <si>
    <t>William</t>
  </si>
  <si>
    <t>regelmäßig</t>
  </si>
  <si>
    <t>##eta</t>
  </si>
  <si>
    <t>##amarillas</t>
  </si>
  <si>
    <t>##orie</t>
  </si>
  <si>
    <t>##2018</t>
  </si>
  <si>
    <t>Philipp</t>
  </si>
  <si>
    <t>Chor</t>
  </si>
  <si>
    <t>##alition</t>
  </si>
  <si>
    <t>##irn</t>
  </si>
  <si>
    <t>##dpa</t>
  </si>
  <si>
    <t>##oe</t>
  </si>
  <si>
    <t>##bauen</t>
  </si>
  <si>
    <t>Kandid</t>
  </si>
  <si>
    <t>bekomm</t>
  </si>
  <si>
    <t>frühen</t>
  </si>
  <si>
    <t>unmittelbar</t>
  </si>
  <si>
    <t>##anische</t>
  </si>
  <si>
    <t>bislang</t>
  </si>
  <si>
    <t>##chner</t>
  </si>
  <si>
    <t>Hu</t>
  </si>
  <si>
    <t>Technik</t>
  </si>
  <si>
    <t>##emark</t>
  </si>
  <si>
    <t>notwendig</t>
  </si>
  <si>
    <t>Türkei</t>
  </si>
  <si>
    <t>##lichkeiten</t>
  </si>
  <si>
    <t>Tradition</t>
  </si>
  <si>
    <t>Angel</t>
  </si>
  <si>
    <t>##otte</t>
  </si>
  <si>
    <t>Bill</t>
  </si>
  <si>
    <t>Obwohl</t>
  </si>
  <si>
    <t>##künd</t>
  </si>
  <si>
    <t>perfe</t>
  </si>
  <si>
    <t>Reform</t>
  </si>
  <si>
    <t>##osen</t>
  </si>
  <si>
    <t>wahrscheinlich</t>
  </si>
  <si>
    <t>Daniel</t>
  </si>
  <si>
    <t>new</t>
  </si>
  <si>
    <t>##ace</t>
  </si>
  <si>
    <t>Krä</t>
  </si>
  <si>
    <t>wunder</t>
  </si>
  <si>
    <t>##mark</t>
  </si>
  <si>
    <t>getroffen</t>
  </si>
  <si>
    <t>##üssen</t>
  </si>
  <si>
    <t>400</t>
  </si>
  <si>
    <t>##westen</t>
  </si>
  <si>
    <t>Bon</t>
  </si>
  <si>
    <t>Weihnachts</t>
  </si>
  <si>
    <t>##räume</t>
  </si>
  <si>
    <t>##affel</t>
  </si>
  <si>
    <t>verab</t>
  </si>
  <si>
    <t>rück</t>
  </si>
  <si>
    <t>##32</t>
  </si>
  <si>
    <t>kultur</t>
  </si>
  <si>
    <t>wus</t>
  </si>
  <si>
    <t>Griechenland</t>
  </si>
  <si>
    <t>Gründen</t>
  </si>
  <si>
    <t>fällt</t>
  </si>
  <si>
    <t>Histor</t>
  </si>
  <si>
    <t>##tu</t>
  </si>
  <si>
    <t>erforderlich</t>
  </si>
  <si>
    <t>selben</t>
  </si>
  <si>
    <t>##uhl</t>
  </si>
  <si>
    <t>ermöglicht</t>
  </si>
  <si>
    <t>##itution</t>
  </si>
  <si>
    <t>verkauft</t>
  </si>
  <si>
    <t>Gelegen</t>
  </si>
  <si>
    <t>verantwortlich</t>
  </si>
  <si>
    <t>now</t>
  </si>
  <si>
    <t>##weder</t>
  </si>
  <si>
    <t>##nes</t>
  </si>
  <si>
    <t>##ience</t>
  </si>
  <si>
    <t>Gesicht</t>
  </si>
  <si>
    <t>Erfahrung</t>
  </si>
  <si>
    <t>Ausgaben</t>
  </si>
  <si>
    <t>##adrat</t>
  </si>
  <si>
    <t>Nahr</t>
  </si>
  <si>
    <t>##edes</t>
  </si>
  <si>
    <t>1984</t>
  </si>
  <si>
    <t>##lebt</t>
  </si>
  <si>
    <t>##Pl</t>
  </si>
  <si>
    <t>beginnen</t>
  </si>
  <si>
    <t>##plätze</t>
  </si>
  <si>
    <t>##bis</t>
  </si>
  <si>
    <t>##cu</t>
  </si>
  <si>
    <t>Charakter</t>
  </si>
  <si>
    <t>##gewiesen</t>
  </si>
  <si>
    <t>weiterer</t>
  </si>
  <si>
    <t>##fordert</t>
  </si>
  <si>
    <t>##gelbe</t>
  </si>
  <si>
    <t>Stefan</t>
  </si>
  <si>
    <t>anderes</t>
  </si>
  <si>
    <t>Schn</t>
  </si>
  <si>
    <t>Benutz</t>
  </si>
  <si>
    <t>bildet</t>
  </si>
  <si>
    <t>##zeichnete</t>
  </si>
  <si>
    <t>##republik</t>
  </si>
  <si>
    <t>##alifor</t>
  </si>
  <si>
    <t>Werte</t>
  </si>
  <si>
    <t>##kohol</t>
  </si>
  <si>
    <t>Publikum</t>
  </si>
  <si>
    <t>##angeb</t>
  </si>
  <si>
    <t>warten</t>
  </si>
  <si>
    <t>##frastruktur</t>
  </si>
  <si>
    <t>##ave</t>
  </si>
  <si>
    <t>##ckey</t>
  </si>
  <si>
    <t>##SG</t>
  </si>
  <si>
    <t>mensch</t>
  </si>
  <si>
    <t>Can</t>
  </si>
  <si>
    <t>##auftrag</t>
  </si>
  <si>
    <t>Alten</t>
  </si>
  <si>
    <t>##:10</t>
  </si>
  <si>
    <t>ud</t>
  </si>
  <si>
    <t>Wegen</t>
  </si>
  <si>
    <t>angenommen</t>
  </si>
  <si>
    <t>Agr</t>
  </si>
  <si>
    <t>##schm</t>
  </si>
  <si>
    <t>su</t>
  </si>
  <si>
    <t>beschäftigt</t>
  </si>
  <si>
    <t>glauben</t>
  </si>
  <si>
    <t>wert</t>
  </si>
  <si>
    <t>##igar</t>
  </si>
  <si>
    <t>Vis</t>
  </si>
  <si>
    <t>Jer</t>
  </si>
  <si>
    <t>##cc</t>
  </si>
  <si>
    <t>Hannover</t>
  </si>
  <si>
    <t>Spaß</t>
  </si>
  <si>
    <t>##auptsächlich</t>
  </si>
  <si>
    <t>entspricht</t>
  </si>
  <si>
    <t>(6</t>
  </si>
  <si>
    <t>##förm</t>
  </si>
  <si>
    <t>Vorber</t>
  </si>
  <si>
    <t>Stimmen</t>
  </si>
  <si>
    <t>Minute</t>
  </si>
  <si>
    <t>##EU</t>
  </si>
  <si>
    <t>Silber</t>
  </si>
  <si>
    <t>Kron</t>
  </si>
  <si>
    <t>zufolge</t>
  </si>
  <si>
    <t>##eisen</t>
  </si>
  <si>
    <t>Hintergrund</t>
  </si>
  <si>
    <t>wor</t>
  </si>
  <si>
    <t>dürfte</t>
  </si>
  <si>
    <t>##una</t>
  </si>
  <si>
    <t>##union</t>
  </si>
  <si>
    <t>##aliforn</t>
  </si>
  <si>
    <t>##7/</t>
  </si>
  <si>
    <t>##Gr</t>
  </si>
  <si>
    <t>Count</t>
  </si>
  <si>
    <t>Natürlich</t>
  </si>
  <si>
    <t>##amb</t>
  </si>
  <si>
    <t>##ih</t>
  </si>
  <si>
    <t>##elten</t>
  </si>
  <si>
    <t>##sätz</t>
  </si>
  <si>
    <t>##anzler</t>
  </si>
  <si>
    <t>sogenannten</t>
  </si>
  <si>
    <t>Allgemein</t>
  </si>
  <si>
    <t>besitzt</t>
  </si>
  <si>
    <t>französische</t>
  </si>
  <si>
    <t>wenigen</t>
  </si>
  <si>
    <t>55</t>
  </si>
  <si>
    <t>34</t>
  </si>
  <si>
    <t>versuchen</t>
  </si>
  <si>
    <t>##handel</t>
  </si>
  <si>
    <t>##famil</t>
  </si>
  <si>
    <t>##linik</t>
  </si>
  <si>
    <t>musst</t>
  </si>
  <si>
    <t>Großbritann</t>
  </si>
  <si>
    <t>allgemeinen</t>
  </si>
  <si>
    <t>##/08</t>
  </si>
  <si>
    <t>Fahrer</t>
  </si>
  <si>
    <t>##iveau</t>
  </si>
  <si>
    <t>Eisenbahn</t>
  </si>
  <si>
    <t>Verbr</t>
  </si>
  <si>
    <t>Urs</t>
  </si>
  <si>
    <t>Fortsch</t>
  </si>
  <si>
    <t>Bewegung</t>
  </si>
  <si>
    <t>##bür</t>
  </si>
  <si>
    <t>Rennen</t>
  </si>
  <si>
    <t>##reig</t>
  </si>
  <si>
    <t>Psych</t>
  </si>
  <si>
    <t>##spor</t>
  </si>
  <si>
    <t>##ynam</t>
  </si>
  <si>
    <t>##musik</t>
  </si>
  <si>
    <t>entlang</t>
  </si>
  <si>
    <t>Wiener</t>
  </si>
  <si>
    <t>##ehmer</t>
  </si>
  <si>
    <t>##iginal</t>
  </si>
  <si>
    <t>##tes</t>
  </si>
  <si>
    <t>##isierte</t>
  </si>
  <si>
    <t>vergessen</t>
  </si>
  <si>
    <t>##iets</t>
  </si>
  <si>
    <t>##vorsitzen</t>
  </si>
  <si>
    <t>Belgien</t>
  </si>
  <si>
    <t>##agd</t>
  </si>
  <si>
    <t>Vergangen</t>
  </si>
  <si>
    <t>übernommen</t>
  </si>
  <si>
    <t>##open</t>
  </si>
  <si>
    <t>wiederum</t>
  </si>
  <si>
    <t>Fein</t>
  </si>
  <si>
    <t>()</t>
  </si>
  <si>
    <t>Brit</t>
  </si>
  <si>
    <t>UND</t>
  </si>
  <si>
    <t>welcher</t>
  </si>
  <si>
    <t>letzt</t>
  </si>
  <si>
    <t>Saint</t>
  </si>
  <si>
    <t>##gern</t>
  </si>
  <si>
    <t>Konzert</t>
  </si>
  <si>
    <t>##mu</t>
  </si>
  <si>
    <t>Wunsch</t>
  </si>
  <si>
    <t>##euten</t>
  </si>
  <si>
    <t>##far</t>
  </si>
  <si>
    <t>##8-</t>
  </si>
  <si>
    <t>Jack</t>
  </si>
  <si>
    <t>Wohl</t>
  </si>
  <si>
    <t>##beck</t>
  </si>
  <si>
    <t>##Stra</t>
  </si>
  <si>
    <t>65</t>
  </si>
  <si>
    <t>heim</t>
  </si>
  <si>
    <t>maxim</t>
  </si>
  <si>
    <t>lesen</t>
  </si>
  <si>
    <t>Verhältnis</t>
  </si>
  <si>
    <t>entwickelte</t>
  </si>
  <si>
    <t>geschrieben</t>
  </si>
  <si>
    <t>Schlacht</t>
  </si>
  <si>
    <t>##volle</t>
  </si>
  <si>
    <t>Innov</t>
  </si>
  <si>
    <t>##Land</t>
  </si>
  <si>
    <t>##ness</t>
  </si>
  <si>
    <t>gern</t>
  </si>
  <si>
    <t>##ams</t>
  </si>
  <si>
    <t>##üh</t>
  </si>
  <si>
    <t>##leit</t>
  </si>
  <si>
    <t>weder</t>
  </si>
  <si>
    <t>Fünf</t>
  </si>
  <si>
    <t>soziale</t>
  </si>
  <si>
    <t>Standort</t>
  </si>
  <si>
    <t>röm</t>
  </si>
  <si>
    <t>Frem</t>
  </si>
  <si>
    <t>##losigkeit</t>
  </si>
  <si>
    <t>##lager</t>
  </si>
  <si>
    <t>Tom</t>
  </si>
  <si>
    <t>##1⁄</t>
  </si>
  <si>
    <t>Komment</t>
  </si>
  <si>
    <t>Dist</t>
  </si>
  <si>
    <t>Kaffe</t>
  </si>
  <si>
    <t>Mig</t>
  </si>
  <si>
    <t>##pfen</t>
  </si>
  <si>
    <t>##zut</t>
  </si>
  <si>
    <t>##fts</t>
  </si>
  <si>
    <t>Erweiter</t>
  </si>
  <si>
    <t>Paar</t>
  </si>
  <si>
    <t>##endes</t>
  </si>
  <si>
    <t>Ven</t>
  </si>
  <si>
    <t>##splan</t>
  </si>
  <si>
    <t>##emente</t>
  </si>
  <si>
    <t>1983</t>
  </si>
  <si>
    <t>Zür</t>
  </si>
  <si>
    <t>uner</t>
  </si>
  <si>
    <t>gehe</t>
  </si>
  <si>
    <t>##IC</t>
  </si>
  <si>
    <t>##Ges</t>
  </si>
  <si>
    <t>größere</t>
  </si>
  <si>
    <t>Hauptstadt</t>
  </si>
  <si>
    <t>##ehnt</t>
  </si>
  <si>
    <t>Schaden</t>
  </si>
  <si>
    <t>Daher</t>
  </si>
  <si>
    <t>##netz</t>
  </si>
  <si>
    <t>Wen</t>
  </si>
  <si>
    <t>##TER</t>
  </si>
  <si>
    <t>##temberg</t>
  </si>
  <si>
    <t>Han</t>
  </si>
  <si>
    <t>Design</t>
  </si>
  <si>
    <t>Ersten</t>
  </si>
  <si>
    <t>Sprach</t>
  </si>
  <si>
    <t>##runde</t>
  </si>
  <si>
    <t>##“)</t>
  </si>
  <si>
    <t>Straf</t>
  </si>
  <si>
    <t>##OL</t>
  </si>
  <si>
    <t>##insel</t>
  </si>
  <si>
    <t>##liegenden</t>
  </si>
  <si>
    <t>Zuf</t>
  </si>
  <si>
    <t>Champ</t>
  </si>
  <si>
    <t>Medizin</t>
  </si>
  <si>
    <t>Bla</t>
  </si>
  <si>
    <t>##sprogramm</t>
  </si>
  <si>
    <t>##Sie</t>
  </si>
  <si>
    <t>kathol</t>
  </si>
  <si>
    <t>##äst</t>
  </si>
  <si>
    <t>Brun</t>
  </si>
  <si>
    <t>Hart</t>
  </si>
  <si>
    <t>##entwicklung</t>
  </si>
  <si>
    <t>##hilfen</t>
  </si>
  <si>
    <t>##ida</t>
  </si>
  <si>
    <t>##üste</t>
  </si>
  <si>
    <t>Einfuhr</t>
  </si>
  <si>
    <t>##6/</t>
  </si>
  <si>
    <t>##zern</t>
  </si>
  <si>
    <t>##änglich</t>
  </si>
  <si>
    <t>europäische</t>
  </si>
  <si>
    <t>##cs</t>
  </si>
  <si>
    <t>##ttemberg</t>
  </si>
  <si>
    <t>##onte</t>
  </si>
  <si>
    <t>tr</t>
  </si>
  <si>
    <t>Herstellung</t>
  </si>
  <si>
    <t>Ke</t>
  </si>
  <si>
    <t>##orfer</t>
  </si>
  <si>
    <t>Richard</t>
  </si>
  <si>
    <t>entschieden</t>
  </si>
  <si>
    <t>Rede</t>
  </si>
  <si>
    <t>langsam</t>
  </si>
  <si>
    <t>gehalten</t>
  </si>
  <si>
    <t>##bürger</t>
  </si>
  <si>
    <t>##tierung</t>
  </si>
  <si>
    <t>##2015</t>
  </si>
  <si>
    <t>Studenten</t>
  </si>
  <si>
    <t>Stellungnahme</t>
  </si>
  <si>
    <t>##&amp;#22</t>
  </si>
  <si>
    <t>Aktivitäten</t>
  </si>
  <si>
    <t>Ermitt</t>
  </si>
  <si>
    <t>Leistungs</t>
  </si>
  <si>
    <t>Carl</t>
  </si>
  <si>
    <t>Gegensatz</t>
  </si>
  <si>
    <t>Konzept</t>
  </si>
  <si>
    <t>1979</t>
  </si>
  <si>
    <t>Sinn</t>
  </si>
  <si>
    <t>##West</t>
  </si>
  <si>
    <t>Lou</t>
  </si>
  <si>
    <t>Detail</t>
  </si>
  <si>
    <t>veröffentlichte</t>
  </si>
  <si>
    <t>##wal</t>
  </si>
  <si>
    <t>##2010</t>
  </si>
  <si>
    <t>Bundest</t>
  </si>
  <si>
    <t>##mi</t>
  </si>
  <si>
    <t>##rägen</t>
  </si>
  <si>
    <t>Mont</t>
  </si>
  <si>
    <t>##SCH</t>
  </si>
  <si>
    <t>SP</t>
  </si>
  <si>
    <t>Scheiß</t>
  </si>
  <si>
    <t>Ç</t>
  </si>
  <si>
    <t>aktuellen</t>
  </si>
  <si>
    <t>wirst</t>
  </si>
  <si>
    <t>Grad</t>
  </si>
  <si>
    <t>Tabelle</t>
  </si>
  <si>
    <t>Div</t>
  </si>
  <si>
    <t>Geschäft</t>
  </si>
  <si>
    <t>##versammlung</t>
  </si>
  <si>
    <t>Mass</t>
  </si>
  <si>
    <t>Haben</t>
  </si>
  <si>
    <t>##back</t>
  </si>
  <si>
    <t>##ösungen</t>
  </si>
  <si>
    <t>ma</t>
  </si>
  <si>
    <t>##gänge</t>
  </si>
  <si>
    <t>Haushalt</t>
  </si>
  <si>
    <t>Umsetzung</t>
  </si>
  <si>
    <t>##möglichkeiten</t>
  </si>
  <si>
    <t>Kenn</t>
  </si>
  <si>
    <t>##lö</t>
  </si>
  <si>
    <t>##fn</t>
  </si>
  <si>
    <t>Neue</t>
  </si>
  <si>
    <t>Schwier</t>
  </si>
  <si>
    <t>##fred</t>
  </si>
  <si>
    <t>##ikanischer</t>
  </si>
  <si>
    <t>gingen</t>
  </si>
  <si>
    <t>##07,</t>
  </si>
  <si>
    <t>näher</t>
  </si>
  <si>
    <t>Mehrheit</t>
  </si>
  <si>
    <t>##hop</t>
  </si>
  <si>
    <t>Anfrage</t>
  </si>
  <si>
    <t>##LAN</t>
  </si>
  <si>
    <t>Stoff</t>
  </si>
  <si>
    <t>Ba</t>
  </si>
  <si>
    <t>Wall</t>
  </si>
  <si>
    <t>Sä</t>
  </si>
  <si>
    <t>unterwegs</t>
  </si>
  <si>
    <t>##strahl</t>
  </si>
  <si>
    <t>Konfl</t>
  </si>
  <si>
    <t>ausgezeichnet</t>
  </si>
  <si>
    <t>ha</t>
  </si>
  <si>
    <t>dahin</t>
  </si>
  <si>
    <t>Direktor</t>
  </si>
  <si>
    <t>##etr</t>
  </si>
  <si>
    <t>##mlich</t>
  </si>
  <si>
    <t>##städ</t>
  </si>
  <si>
    <t>##http</t>
  </si>
  <si>
    <t>Grenzen</t>
  </si>
  <si>
    <t>##möglichen</t>
  </si>
  <si>
    <t>vertra</t>
  </si>
  <si>
    <t>##okoll</t>
  </si>
  <si>
    <t>Öl</t>
  </si>
  <si>
    <t>Zer</t>
  </si>
  <si>
    <t>##einkommen</t>
  </si>
  <si>
    <t>##änn</t>
  </si>
  <si>
    <t>stets</t>
  </si>
  <si>
    <t>konzentr</t>
  </si>
  <si>
    <t>##pack</t>
  </si>
  <si>
    <t>##dient</t>
  </si>
  <si>
    <t>##mor</t>
  </si>
  <si>
    <t>Bühne</t>
  </si>
  <si>
    <t>##ws</t>
  </si>
  <si>
    <t>##legten</t>
  </si>
  <si>
    <t>##08,</t>
  </si>
  <si>
    <t>##stattung</t>
  </si>
  <si>
    <t>##technik</t>
  </si>
  <si>
    <t>lauf</t>
  </si>
  <si>
    <t>Vorjahr</t>
  </si>
  <si>
    <t>Mac</t>
  </si>
  <si>
    <t>Erinner</t>
  </si>
  <si>
    <t>##kord</t>
  </si>
  <si>
    <t>Kategorie</t>
  </si>
  <si>
    <t>##iment</t>
  </si>
  <si>
    <t>ID</t>
  </si>
  <si>
    <t>con</t>
  </si>
  <si>
    <t>entsprechenden</t>
  </si>
  <si>
    <t>Wirkung</t>
  </si>
  <si>
    <t>Erfahrungen</t>
  </si>
  <si>
    <t>75</t>
  </si>
  <si>
    <t>##Dat</t>
  </si>
  <si>
    <t>##geschoss</t>
  </si>
  <si>
    <t>Wolfgang</t>
  </si>
  <si>
    <t>begonnen</t>
  </si>
  <si>
    <t>Ereig</t>
  </si>
  <si>
    <t>vollständig</t>
  </si>
  <si>
    <t>Beide</t>
  </si>
  <si>
    <t>Agen</t>
  </si>
  <si>
    <t>Öffentlichkeit</t>
  </si>
  <si>
    <t>Karte</t>
  </si>
  <si>
    <t>Lü</t>
  </si>
  <si>
    <t>Truppen</t>
  </si>
  <si>
    <t>Stär</t>
  </si>
  <si>
    <t>Klei</t>
  </si>
  <si>
    <t>##allel</t>
  </si>
  <si>
    <t>Düsseldorf</t>
  </si>
  <si>
    <t>##anc</t>
  </si>
  <si>
    <t>no</t>
  </si>
  <si>
    <t>Drit</t>
  </si>
  <si>
    <t>##ktiven</t>
  </si>
  <si>
    <t>##sprechen</t>
  </si>
  <si>
    <t>##1⁄4</t>
  </si>
  <si>
    <t>##forschung</t>
  </si>
  <si>
    <t>##kau</t>
  </si>
  <si>
    <t>(199</t>
  </si>
  <si>
    <t>Drogen</t>
  </si>
  <si>
    <t>liebe</t>
  </si>
  <si>
    <t>wären</t>
  </si>
  <si>
    <t>Rud</t>
  </si>
  <si>
    <t>Metern</t>
  </si>
  <si>
    <t>1982</t>
  </si>
  <si>
    <t>##lösung</t>
  </si>
  <si>
    <t>##69</t>
  </si>
  <si>
    <t>Regional</t>
  </si>
  <si>
    <t>##stechn</t>
  </si>
  <si>
    <t>##Fl</t>
  </si>
  <si>
    <t>##ney</t>
  </si>
  <si>
    <t>Klaus</t>
  </si>
  <si>
    <t>##titel</t>
  </si>
  <si>
    <t>individ</t>
  </si>
  <si>
    <t>##irol</t>
  </si>
  <si>
    <t>##schließen</t>
  </si>
  <si>
    <t>Parteien</t>
  </si>
  <si>
    <t>Urlaub</t>
  </si>
  <si>
    <t>##vn</t>
  </si>
  <si>
    <t>Dres</t>
  </si>
  <si>
    <t>Geheim</t>
  </si>
  <si>
    <t>erschienen</t>
  </si>
  <si>
    <t>##jenigen</t>
  </si>
  <si>
    <t>Mex</t>
  </si>
  <si>
    <t>beschlossen</t>
  </si>
  <si>
    <t>hauptsächlich</t>
  </si>
  <si>
    <t>1981</t>
  </si>
  <si>
    <t>Sitzung</t>
  </si>
  <si>
    <t>reag</t>
  </si>
  <si>
    <t>##rüst</t>
  </si>
  <si>
    <t>spät</t>
  </si>
  <si>
    <t>Hat</t>
  </si>
  <si>
    <t>##zuführen</t>
  </si>
  <si>
    <t>Bier</t>
  </si>
  <si>
    <t>automat</t>
  </si>
  <si>
    <t>öffentliche</t>
  </si>
  <si>
    <t>##vi</t>
  </si>
  <si>
    <t>Herzen</t>
  </si>
  <si>
    <t>##gewicht</t>
  </si>
  <si>
    <t>endgül</t>
  </si>
  <si>
    <t>Halle</t>
  </si>
  <si>
    <t>Angriff</t>
  </si>
  <si>
    <t>technischen</t>
  </si>
  <si>
    <t>##/10</t>
  </si>
  <si>
    <t>kn</t>
  </si>
  <si>
    <t>zusätzlich</t>
  </si>
  <si>
    <t>Spitzen</t>
  </si>
  <si>
    <t>##attung</t>
  </si>
  <si>
    <t>##ziehung</t>
  </si>
  <si>
    <t>gründete</t>
  </si>
  <si>
    <t>komplett</t>
  </si>
  <si>
    <t>Sant</t>
  </si>
  <si>
    <t>And</t>
  </si>
  <si>
    <t>natür</t>
  </si>
  <si>
    <t>##antrag</t>
  </si>
  <si>
    <t>##vertreten</t>
  </si>
  <si>
    <t>Vergangenheit</t>
  </si>
  <si>
    <t>ausgeb</t>
  </si>
  <si>
    <t>##hindern</t>
  </si>
  <si>
    <t>ändern</t>
  </si>
  <si>
    <t>Binnen</t>
  </si>
  <si>
    <t>Metall</t>
  </si>
  <si>
    <t>qualif</t>
  </si>
  <si>
    <t>Soldaten</t>
  </si>
  <si>
    <t>Fo</t>
  </si>
  <si>
    <t>prom</t>
  </si>
  <si>
    <t>Veranstaltung</t>
  </si>
  <si>
    <t>Organ</t>
  </si>
  <si>
    <t>schloss</t>
  </si>
  <si>
    <t>engag</t>
  </si>
  <si>
    <t>entwickeln</t>
  </si>
  <si>
    <t>##DF</t>
  </si>
  <si>
    <t>Klassen</t>
  </si>
  <si>
    <t>Praxis</t>
  </si>
  <si>
    <t>Küche</t>
  </si>
  <si>
    <t>Exp</t>
  </si>
  <si>
    <t>schlecht</t>
  </si>
  <si>
    <t>##stätte</t>
  </si>
  <si>
    <t>Wur</t>
  </si>
  <si>
    <t>Termin</t>
  </si>
  <si>
    <t>erlaubt</t>
  </si>
  <si>
    <t>##/12</t>
  </si>
  <si>
    <t>Güter</t>
  </si>
  <si>
    <t>endlich</t>
  </si>
  <si>
    <t>hr</t>
  </si>
  <si>
    <t>geprä</t>
  </si>
  <si>
    <t>Dänemark</t>
  </si>
  <si>
    <t>Back</t>
  </si>
  <si>
    <t>Fotos</t>
  </si>
  <si>
    <t>##ove</t>
  </si>
  <si>
    <t>##zeugung</t>
  </si>
  <si>
    <t>Laufe</t>
  </si>
  <si>
    <t>##ländischen</t>
  </si>
  <si>
    <t>##größ</t>
  </si>
  <si>
    <t>sorgen</t>
  </si>
  <si>
    <t>erwarten</t>
  </si>
  <si>
    <t>##37</t>
  </si>
  <si>
    <t>Dra</t>
  </si>
  <si>
    <t>Einrichtung</t>
  </si>
  <si>
    <t>gesetzt</t>
  </si>
  <si>
    <t>sec</t>
  </si>
  <si>
    <t>&amp;#</t>
  </si>
  <si>
    <t>##fragt</t>
  </si>
  <si>
    <t>Einrichtungen</t>
  </si>
  <si>
    <t>gespielt</t>
  </si>
  <si>
    <t>##schulen</t>
  </si>
  <si>
    <t>page</t>
  </si>
  <si>
    <t>Ann</t>
  </si>
  <si>
    <t>Restaurant</t>
  </si>
  <si>
    <t>Büro</t>
  </si>
  <si>
    <t>Papier</t>
  </si>
  <si>
    <t>##sal</t>
  </si>
  <si>
    <t>Baden</t>
  </si>
  <si>
    <t>Bischof</t>
  </si>
  <si>
    <t>Vir</t>
  </si>
  <si>
    <t>##ördern</t>
  </si>
  <si>
    <t>##fu</t>
  </si>
  <si>
    <t>##spann</t>
  </si>
  <si>
    <t>getr</t>
  </si>
  <si>
    <t>##09,</t>
  </si>
  <si>
    <t>##ährungs</t>
  </si>
  <si>
    <t>Behandlung</t>
  </si>
  <si>
    <t>Einsch</t>
  </si>
  <si>
    <t>Karten</t>
  </si>
  <si>
    <t>##tlichen</t>
  </si>
  <si>
    <t>##ellschaften</t>
  </si>
  <si>
    <t>Abschnitt</t>
  </si>
  <si>
    <t>kür</t>
  </si>
  <si>
    <t>dritte</t>
  </si>
  <si>
    <t>legte</t>
  </si>
  <si>
    <t>##reng</t>
  </si>
  <si>
    <t>Zweck</t>
  </si>
  <si>
    <t>jüd</t>
  </si>
  <si>
    <t>##partment</t>
  </si>
  <si>
    <t>##ford</t>
  </si>
  <si>
    <t>"(</t>
  </si>
  <si>
    <t>##führten</t>
  </si>
  <si>
    <t>offenbar</t>
  </si>
  <si>
    <t>Bücher</t>
  </si>
  <si>
    <t>fuhr</t>
  </si>
  <si>
    <t>wachsen</t>
  </si>
  <si>
    <t>reicht</t>
  </si>
  <si>
    <t>verheiratet</t>
  </si>
  <si>
    <t>früheren</t>
  </si>
  <si>
    <t>##ehlt</t>
  </si>
  <si>
    <t>steigen</t>
  </si>
  <si>
    <t>dank</t>
  </si>
  <si>
    <t>##enter</t>
  </si>
  <si>
    <t>##aw</t>
  </si>
  <si>
    <t>Colle</t>
  </si>
  <si>
    <t>Ausdruck</t>
  </si>
  <si>
    <t>Schwarz</t>
  </si>
  <si>
    <t>hingegen</t>
  </si>
  <si>
    <t>##ree</t>
  </si>
  <si>
    <t>##igi</t>
  </si>
  <si>
    <t>##orien</t>
  </si>
  <si>
    <t>##En</t>
  </si>
  <si>
    <t>Portugal</t>
  </si>
  <si>
    <t>##"),</t>
  </si>
  <si>
    <t>##ction</t>
  </si>
  <si>
    <t>##ikations</t>
  </si>
  <si>
    <t>Haar</t>
  </si>
  <si>
    <t>mittlerweile</t>
  </si>
  <si>
    <t>##siehe</t>
  </si>
  <si>
    <t>jährlich</t>
  </si>
  <si>
    <t>##organisation</t>
  </si>
  <si>
    <t>##Ge</t>
  </si>
  <si>
    <t>##ates</t>
  </si>
  <si>
    <t>Treffen</t>
  </si>
  <si>
    <t>Wachstum</t>
  </si>
  <si>
    <t>##ots</t>
  </si>
  <si>
    <t>Ausnahme</t>
  </si>
  <si>
    <t>Sei</t>
  </si>
  <si>
    <t>stieg</t>
  </si>
  <si>
    <t>Pflege</t>
  </si>
  <si>
    <t>##ink</t>
  </si>
  <si>
    <t>rest</t>
  </si>
  <si>
    <t>Strand</t>
  </si>
  <si>
    <t>1975</t>
  </si>
  <si>
    <t>##zeichnen</t>
  </si>
  <si>
    <t>usw</t>
  </si>
  <si>
    <t>##gels</t>
  </si>
  <si>
    <t>##10;</t>
  </si>
  <si>
    <t>##aute</t>
  </si>
  <si>
    <t>Fahrzeuge</t>
  </si>
  <si>
    <t>##rhein</t>
  </si>
  <si>
    <t>Schlüssel</t>
  </si>
  <si>
    <t>Erklärung</t>
  </si>
  <si>
    <t>Autom</t>
  </si>
  <si>
    <t>Großbritannien</t>
  </si>
  <si>
    <t>##Br</t>
  </si>
  <si>
    <t>weißt</t>
  </si>
  <si>
    <t>Windows</t>
  </si>
  <si>
    <t>Rö</t>
  </si>
  <si>
    <t>##hauses</t>
  </si>
  <si>
    <t>##47</t>
  </si>
  <si>
    <t>You</t>
  </si>
  <si>
    <t>Por</t>
  </si>
  <si>
    <t>##pla</t>
  </si>
  <si>
    <t>##angs</t>
  </si>
  <si>
    <t>Zustand</t>
  </si>
  <si>
    <t>##zo</t>
  </si>
  <si>
    <t>Versuch</t>
  </si>
  <si>
    <t>##liste</t>
  </si>
  <si>
    <t>Junge</t>
  </si>
  <si>
    <t>##TV</t>
  </si>
  <si>
    <t>##stoß</t>
  </si>
  <si>
    <t>Verpflicht</t>
  </si>
  <si>
    <t>vermutlich</t>
  </si>
  <si>
    <t>Verantwortung</t>
  </si>
  <si>
    <t>Sar</t>
  </si>
  <si>
    <t>älte</t>
  </si>
  <si>
    <t>##wendungen</t>
  </si>
  <si>
    <t>Punkten</t>
  </si>
  <si>
    <t>##05,</t>
  </si>
  <si>
    <t>##:20</t>
  </si>
  <si>
    <t>85</t>
  </si>
  <si>
    <t>überw</t>
  </si>
  <si>
    <t>Wege</t>
  </si>
  <si>
    <t>##aßt</t>
  </si>
  <si>
    <t>##syl</t>
  </si>
  <si>
    <t>griech</t>
  </si>
  <si>
    <t>##:45</t>
  </si>
  <si>
    <t>##Bahn</t>
  </si>
  <si>
    <t>##ritts</t>
  </si>
  <si>
    <t>Schu</t>
  </si>
  <si>
    <t>##ändler</t>
  </si>
  <si>
    <t>Luxemburg</t>
  </si>
  <si>
    <t>Agrar</t>
  </si>
  <si>
    <t>beschrieben</t>
  </si>
  <si>
    <t>ersetzt</t>
  </si>
  <si>
    <t>südlich</t>
  </si>
  <si>
    <t>##law</t>
  </si>
  <si>
    <t>Eind</t>
  </si>
  <si>
    <t>Gran</t>
  </si>
  <si>
    <t>Bayer</t>
  </si>
  <si>
    <t>##ürn</t>
  </si>
  <si>
    <t>##rainer</t>
  </si>
  <si>
    <t>Qual</t>
  </si>
  <si>
    <t>##otos</t>
  </si>
  <si>
    <t>2008,</t>
  </si>
  <si>
    <t>1978</t>
  </si>
  <si>
    <t>##ye</t>
  </si>
  <si>
    <t>##immobil</t>
  </si>
  <si>
    <t>laufen</t>
  </si>
  <si>
    <t>##ris</t>
  </si>
  <si>
    <t>##reiter</t>
  </si>
  <si>
    <t>Sw</t>
  </si>
  <si>
    <t>##cis</t>
  </si>
  <si>
    <t>berühm</t>
  </si>
  <si>
    <t>##kw</t>
  </si>
  <si>
    <t>Gewerk</t>
  </si>
  <si>
    <t>erinnert</t>
  </si>
  <si>
    <t>Dor</t>
  </si>
  <si>
    <t>Anspruch</t>
  </si>
  <si>
    <t>Arzt</t>
  </si>
  <si>
    <t>Merkel</t>
  </si>
  <si>
    <t>tief</t>
  </si>
  <si>
    <t>Kurs</t>
  </si>
  <si>
    <t>Ungar</t>
  </si>
  <si>
    <t>Jeder</t>
  </si>
  <si>
    <t>Sind</t>
  </si>
  <si>
    <t>Technologie</t>
  </si>
  <si>
    <t>Schmid</t>
  </si>
  <si>
    <t>##zin</t>
  </si>
  <si>
    <t>gesetz</t>
  </si>
  <si>
    <t>Beschwer</t>
  </si>
  <si>
    <t>##kirchen</t>
  </si>
  <si>
    <t>##erien</t>
  </si>
  <si>
    <t>me</t>
  </si>
  <si>
    <t>Glauben</t>
  </si>
  <si>
    <t>##atein</t>
  </si>
  <si>
    <t>Untersuchung</t>
  </si>
  <si>
    <t>##fonds</t>
  </si>
  <si>
    <t>Finale</t>
  </si>
  <si>
    <t>Nah</t>
  </si>
  <si>
    <t>Europas</t>
  </si>
  <si>
    <t>ren</t>
  </si>
  <si>
    <t>konk</t>
  </si>
  <si>
    <t>Anschließend</t>
  </si>
  <si>
    <t>##das</t>
  </si>
  <si>
    <t>Gelände</t>
  </si>
  <si>
    <t>##ION</t>
  </si>
  <si>
    <t>##stock</t>
  </si>
  <si>
    <t>ernannt</t>
  </si>
  <si>
    <t>Bezirks</t>
  </si>
  <si>
    <t>##bauten</t>
  </si>
  <si>
    <t>##01,</t>
  </si>
  <si>
    <t>q</t>
  </si>
  <si>
    <t>##werks</t>
  </si>
  <si>
    <t>##ebook</t>
  </si>
  <si>
    <t>getö</t>
  </si>
  <si>
    <t>Breakfast</t>
  </si>
  <si>
    <t>##AU</t>
  </si>
  <si>
    <t>##/03</t>
  </si>
  <si>
    <t>vorge</t>
  </si>
  <si>
    <t>dur</t>
  </si>
  <si>
    <t>Gewicht</t>
  </si>
  <si>
    <t>##EIN</t>
  </si>
  <si>
    <t>befand</t>
  </si>
  <si>
    <t>Joseph</t>
  </si>
  <si>
    <t>denken</t>
  </si>
  <si>
    <t>##weite</t>
  </si>
  <si>
    <t>reduz</t>
  </si>
  <si>
    <t>gez</t>
  </si>
  <si>
    <t>Ausland</t>
  </si>
  <si>
    <t>##eige</t>
  </si>
  <si>
    <t>##geschrieben</t>
  </si>
  <si>
    <t>bestätigt</t>
  </si>
  <si>
    <t>damaligen</t>
  </si>
  <si>
    <t>##messen</t>
  </si>
  <si>
    <t>##verkehrs</t>
  </si>
  <si>
    <t>##meter</t>
  </si>
  <si>
    <t>Studie</t>
  </si>
  <si>
    <t>Immer</t>
  </si>
  <si>
    <t>großes</t>
  </si>
  <si>
    <t>Sm</t>
  </si>
  <si>
    <t>##ängnis</t>
  </si>
  <si>
    <t>##liefert</t>
  </si>
  <si>
    <t>##komp</t>
  </si>
  <si>
    <t>einschließlich</t>
  </si>
  <si>
    <t>Show</t>
  </si>
  <si>
    <t>##icherungs</t>
  </si>
  <si>
    <t>verhindern</t>
  </si>
  <si>
    <t>##the</t>
  </si>
  <si>
    <t>besonderen</t>
  </si>
  <si>
    <t>##ther</t>
  </si>
  <si>
    <t>##holen</t>
  </si>
  <si>
    <t>##alls</t>
  </si>
  <si>
    <t>ster</t>
  </si>
  <si>
    <t>Gegner</t>
  </si>
  <si>
    <t>##leger</t>
  </si>
  <si>
    <t>Bestimmungen</t>
  </si>
  <si>
    <t>##gyp</t>
  </si>
  <si>
    <t>##ales</t>
  </si>
  <si>
    <t>historischen</t>
  </si>
  <si>
    <t>time</t>
  </si>
  <si>
    <t>Bron</t>
  </si>
  <si>
    <t>Zuschauer</t>
  </si>
  <si>
    <t>Vereinbar</t>
  </si>
  <si>
    <t>Tschech</t>
  </si>
  <si>
    <t>##rufe</t>
  </si>
  <si>
    <t>Holl</t>
  </si>
  <si>
    <t>Produktions</t>
  </si>
  <si>
    <t>##ask</t>
  </si>
  <si>
    <t>##öffnen</t>
  </si>
  <si>
    <t>Finanzierung</t>
  </si>
  <si>
    <t>##sozial</t>
  </si>
  <si>
    <t>EP</t>
  </si>
  <si>
    <t>vern</t>
  </si>
  <si>
    <t>Kapit</t>
  </si>
  <si>
    <t>Forder</t>
  </si>
  <si>
    <t>##stellungs</t>
  </si>
  <si>
    <t>privaten</t>
  </si>
  <si>
    <t>Änderungen</t>
  </si>
  <si>
    <t>niedr</t>
  </si>
  <si>
    <t>Mikro</t>
  </si>
  <si>
    <t>Lass</t>
  </si>
  <si>
    <t>standen</t>
  </si>
  <si>
    <t>zurückge</t>
  </si>
  <si>
    <t>bekam</t>
  </si>
  <si>
    <t>lernen</t>
  </si>
  <si>
    <t>Sub</t>
  </si>
  <si>
    <t>2018,</t>
  </si>
  <si>
    <t>Wochenende</t>
  </si>
  <si>
    <t>##öffnung</t>
  </si>
  <si>
    <t>Fäh</t>
  </si>
  <si>
    <t>##gerufen</t>
  </si>
  <si>
    <t>größeren</t>
  </si>
  <si>
    <t>türk</t>
  </si>
  <si>
    <t>##ysil</t>
  </si>
  <si>
    <t>##01</t>
  </si>
  <si>
    <t>##plo</t>
  </si>
  <si>
    <t>##,-</t>
  </si>
  <si>
    <t>Grünen</t>
  </si>
  <si>
    <t>##zähl</t>
  </si>
  <si>
    <t>dauer</t>
  </si>
  <si>
    <t>Zen</t>
  </si>
  <si>
    <t>begrü</t>
  </si>
  <si>
    <t>##pfl</t>
  </si>
  <si>
    <t>##rill</t>
  </si>
  <si>
    <t>##66</t>
  </si>
  <si>
    <t>##oche</t>
  </si>
  <si>
    <t>##blei</t>
  </si>
  <si>
    <t>##nitt</t>
  </si>
  <si>
    <t>glück</t>
  </si>
  <si>
    <t>Brüssel</t>
  </si>
  <si>
    <t>##onom</t>
  </si>
  <si>
    <t>##ville</t>
  </si>
  <si>
    <t>Gedanken</t>
  </si>
  <si>
    <t>##sem</t>
  </si>
  <si>
    <t>##:05</t>
  </si>
  <si>
    <t>Annahme</t>
  </si>
  <si>
    <t>ausgestattet</t>
  </si>
  <si>
    <t>##SE</t>
  </si>
  <si>
    <t>##auert</t>
  </si>
  <si>
    <t>Kapital</t>
  </si>
  <si>
    <t>##Ex</t>
  </si>
  <si>
    <t>Wehr</t>
  </si>
  <si>
    <t>##owak</t>
  </si>
  <si>
    <t>zählt</t>
  </si>
  <si>
    <t>##meer</t>
  </si>
  <si>
    <t>verur</t>
  </si>
  <si>
    <t>nud</t>
  </si>
  <si>
    <t>##bten</t>
  </si>
  <si>
    <t>120</t>
  </si>
  <si>
    <t>##ysilvia</t>
  </si>
  <si>
    <t>##ladysilvia</t>
  </si>
  <si>
    <t>Veranstaltungen</t>
  </si>
  <si>
    <t>Wettbewerbs</t>
  </si>
  <si>
    <t>Etw</t>
  </si>
  <si>
    <t>##ymnasium</t>
  </si>
  <si>
    <t>1972</t>
  </si>
  <si>
    <t>##oth</t>
  </si>
  <si>
    <t>Hersteller</t>
  </si>
  <si>
    <t>##mode</t>
  </si>
  <si>
    <t>Grab</t>
  </si>
  <si>
    <t>##ISCH</t>
  </si>
  <si>
    <t>##HR</t>
  </si>
  <si>
    <t>kg</t>
  </si>
  <si>
    <t>Olympischen</t>
  </si>
  <si>
    <t>nördlich</t>
  </si>
  <si>
    <t>##7-</t>
  </si>
  <si>
    <t>##06,</t>
  </si>
  <si>
    <t>deinen</t>
  </si>
  <si>
    <t>neg</t>
  </si>
  <si>
    <t>##bern</t>
  </si>
  <si>
    <t>##deu</t>
  </si>
  <si>
    <t>absolvierte</t>
  </si>
  <si>
    <t>sen</t>
  </si>
  <si>
    <t>Koordin</t>
  </si>
  <si>
    <t>Val</t>
  </si>
  <si>
    <t>##regel</t>
  </si>
  <si>
    <t>Koalition</t>
  </si>
  <si>
    <t>##any</t>
  </si>
  <si>
    <t>##Das</t>
  </si>
  <si>
    <t>Datum</t>
  </si>
  <si>
    <t>Später</t>
  </si>
  <si>
    <t>Einkommen</t>
  </si>
  <si>
    <t>Todes</t>
  </si>
  <si>
    <t>##su</t>
  </si>
  <si>
    <t>Tanz</t>
  </si>
  <si>
    <t>##flü</t>
  </si>
  <si>
    <t>##decken</t>
  </si>
  <si>
    <t>Kammer</t>
  </si>
  <si>
    <t>##umb</t>
  </si>
  <si>
    <t>##konom</t>
  </si>
  <si>
    <t>bisschen</t>
  </si>
  <si>
    <t>Josef</t>
  </si>
  <si>
    <t>##ior</t>
  </si>
  <si>
    <t>umfang</t>
  </si>
  <si>
    <t>##teilte</t>
  </si>
  <si>
    <t>##row</t>
  </si>
  <si>
    <t>Entschließ</t>
  </si>
  <si>
    <t>we</t>
  </si>
  <si>
    <t>Schuld</t>
  </si>
  <si>
    <t>Aud</t>
  </si>
  <si>
    <t>Tore</t>
  </si>
  <si>
    <t>Gemeinder</t>
  </si>
  <si>
    <t>##ln</t>
  </si>
  <si>
    <t>##fur</t>
  </si>
  <si>
    <t>mar</t>
  </si>
  <si>
    <t>Konferenz</t>
  </si>
  <si>
    <t>##ernt</t>
  </si>
  <si>
    <t>##8;</t>
  </si>
  <si>
    <t>Technolog</t>
  </si>
  <si>
    <t>##/01</t>
  </si>
  <si>
    <t>##polit</t>
  </si>
  <si>
    <t>Cal</t>
  </si>
  <si>
    <t>James</t>
  </si>
  <si>
    <t>##lla</t>
  </si>
  <si>
    <t>ernst</t>
  </si>
  <si>
    <t>Kirch</t>
  </si>
  <si>
    <t>Einheit</t>
  </si>
  <si>
    <t>##hoff</t>
  </si>
  <si>
    <t>https</t>
  </si>
  <si>
    <t>dennoch</t>
  </si>
  <si>
    <t>Radio</t>
  </si>
  <si>
    <t>ausgew</t>
  </si>
  <si>
    <t>that</t>
  </si>
  <si>
    <t>County</t>
  </si>
  <si>
    <t>ndu</t>
  </si>
  <si>
    <t>##zahlt</t>
  </si>
  <si>
    <t>verlor</t>
  </si>
  <si>
    <t>zufrieden</t>
  </si>
  <si>
    <t>##baum</t>
  </si>
  <si>
    <t>Juden</t>
  </si>
  <si>
    <t>sex</t>
  </si>
  <si>
    <t>trifft</t>
  </si>
  <si>
    <t>Kro</t>
  </si>
  <si>
    <t>Urteil</t>
  </si>
  <si>
    <t>##bliothek</t>
  </si>
  <si>
    <t>zuerst</t>
  </si>
  <si>
    <t>Genau</t>
  </si>
  <si>
    <t>##las</t>
  </si>
  <si>
    <t>Sun</t>
  </si>
  <si>
    <t>##tiges</t>
  </si>
  <si>
    <t>##94</t>
  </si>
  <si>
    <t>##reit</t>
  </si>
  <si>
    <t>weiteres</t>
  </si>
  <si>
    <t>Otto</t>
  </si>
  <si>
    <t>##unken</t>
  </si>
  <si>
    <t>Real</t>
  </si>
  <si>
    <t>##fiel</t>
  </si>
  <si>
    <t>manchmal</t>
  </si>
  <si>
    <t>hieß</t>
  </si>
  <si>
    <t>Frühjahr</t>
  </si>
  <si>
    <t>läng</t>
  </si>
  <si>
    <t>##ID</t>
  </si>
  <si>
    <t>##riester</t>
  </si>
  <si>
    <t>ermöglichen</t>
  </si>
  <si>
    <t>##Bo</t>
  </si>
  <si>
    <t>Fans</t>
  </si>
  <si>
    <t>Bundesliga</t>
  </si>
  <si>
    <t>Mitgliedstaat</t>
  </si>
  <si>
    <t>Wohnungen</t>
  </si>
  <si>
    <t>##ratete</t>
  </si>
  <si>
    <t>##64</t>
  </si>
  <si>
    <t>nennen</t>
  </si>
  <si>
    <t>Alters</t>
  </si>
  <si>
    <t>##mär</t>
  </si>
  <si>
    <t>##sph</t>
  </si>
  <si>
    <t>ungefähr</t>
  </si>
  <si>
    <t>##kore</t>
  </si>
  <si>
    <t>Haut</t>
  </si>
  <si>
    <t>##ritz</t>
  </si>
  <si>
    <t>kor</t>
  </si>
  <si>
    <t>verp</t>
  </si>
  <si>
    <t>amerikanischen</t>
  </si>
  <si>
    <t>nahmen</t>
  </si>
  <si>
    <t>Tabellen</t>
  </si>
  <si>
    <t>George</t>
  </si>
  <si>
    <t>##ku</t>
  </si>
  <si>
    <t>##wirt</t>
  </si>
  <si>
    <t>##izieren</t>
  </si>
  <si>
    <t>inkl</t>
  </si>
  <si>
    <t>##einer</t>
  </si>
  <si>
    <t>elf</t>
  </si>
  <si>
    <t>eins</t>
  </si>
  <si>
    <t>##eicher</t>
  </si>
  <si>
    <t>##iversität</t>
  </si>
  <si>
    <t>Wand</t>
  </si>
  <si>
    <t>Aufnahme</t>
  </si>
  <si>
    <t>Arbeitgeber</t>
  </si>
  <si>
    <t>1976</t>
  </si>
  <si>
    <t>udn</t>
  </si>
  <si>
    <t>Fü</t>
  </si>
  <si>
    <t>##:11</t>
  </si>
  <si>
    <t>Wash</t>
  </si>
  <si>
    <t>Sekunden</t>
  </si>
  <si>
    <t>dienen</t>
  </si>
  <si>
    <t>##ibel</t>
  </si>
  <si>
    <t>Sign</t>
  </si>
  <si>
    <t>Initiative</t>
  </si>
  <si>
    <t>##38</t>
  </si>
  <si>
    <t>Aufbau</t>
  </si>
  <si>
    <t>Vf</t>
  </si>
  <si>
    <t>Hinblick</t>
  </si>
  <si>
    <t>Erwachsen</t>
  </si>
  <si>
    <t>Reichs</t>
  </si>
  <si>
    <t>Einwohnern</t>
  </si>
  <si>
    <t>##ternehmer</t>
  </si>
  <si>
    <t>Kapitel</t>
  </si>
  <si>
    <t>Ansicht</t>
  </si>
  <si>
    <t>ähnlich</t>
  </si>
  <si>
    <t>##äufer</t>
  </si>
  <si>
    <t>##irektor</t>
  </si>
  <si>
    <t>##maschinen</t>
  </si>
  <si>
    <t>##örderung</t>
  </si>
  <si>
    <t>Dafür</t>
  </si>
  <si>
    <t>##etzungen</t>
  </si>
  <si>
    <t>##eir</t>
  </si>
  <si>
    <t>##orb</t>
  </si>
  <si>
    <t>Ast</t>
  </si>
  <si>
    <t>##ziehungs</t>
  </si>
  <si>
    <t>ziemlich</t>
  </si>
  <si>
    <t>dnu</t>
  </si>
  <si>
    <t>Analyse</t>
  </si>
  <si>
    <t>Spann</t>
  </si>
  <si>
    <t>##afft</t>
  </si>
  <si>
    <t>geändert</t>
  </si>
  <si>
    <t>##aps</t>
  </si>
  <si>
    <t>##ffend</t>
  </si>
  <si>
    <t>Çá</t>
  </si>
  <si>
    <t>eingeführt</t>
  </si>
  <si>
    <t>Finn</t>
  </si>
  <si>
    <t>##forderung</t>
  </si>
  <si>
    <t>prü</t>
  </si>
  <si>
    <t>Turm</t>
  </si>
  <si>
    <t>übertragen</t>
  </si>
  <si>
    <t>##oben</t>
  </si>
  <si>
    <t>##","</t>
  </si>
  <si>
    <t>1974</t>
  </si>
  <si>
    <t>Grundstück</t>
  </si>
  <si>
    <t>Arm</t>
  </si>
  <si>
    <t>Kont</t>
  </si>
  <si>
    <t>Walter</t>
  </si>
  <si>
    <t>##ulation</t>
  </si>
  <si>
    <t>disku</t>
  </si>
  <si>
    <t>##weist</t>
  </si>
  <si>
    <t>##gg</t>
  </si>
  <si>
    <t>##Es</t>
  </si>
  <si>
    <t>Milch</t>
  </si>
  <si>
    <t>Turnier</t>
  </si>
  <si>
    <t>verurs</t>
  </si>
  <si>
    <t>hör</t>
  </si>
  <si>
    <t>High</t>
  </si>
  <si>
    <t>Kredit</t>
  </si>
  <si>
    <t>li</t>
  </si>
  <si>
    <t>Prop</t>
  </si>
  <si>
    <t>anerk</t>
  </si>
  <si>
    <t>öffentlich</t>
  </si>
  <si>
    <t>Münster</t>
  </si>
  <si>
    <t>übernehmen</t>
  </si>
  <si>
    <t>Adr</t>
  </si>
  <si>
    <t>entweder</t>
  </si>
  <si>
    <t>Sum</t>
  </si>
  <si>
    <t>##252;</t>
  </si>
  <si>
    <t>##Se</t>
  </si>
  <si>
    <t>##lleg</t>
  </si>
  <si>
    <t>miteinander</t>
  </si>
  <si>
    <t>##waren</t>
  </si>
  <si>
    <t>##hoch</t>
  </si>
  <si>
    <t>##holz</t>
  </si>
  <si>
    <t>Gal</t>
  </si>
  <si>
    <t>Lied</t>
  </si>
  <si>
    <t>##mitglied</t>
  </si>
  <si>
    <t>angegeben</t>
  </si>
  <si>
    <t>##klag</t>
  </si>
  <si>
    <t>Sau</t>
  </si>
  <si>
    <t>##ächs</t>
  </si>
  <si>
    <t>Stern</t>
  </si>
  <si>
    <t>SC</t>
  </si>
  <si>
    <t>Engagement</t>
  </si>
  <si>
    <t>musikal</t>
  </si>
  <si>
    <t>##örung</t>
  </si>
  <si>
    <t>Prüfung</t>
  </si>
  <si>
    <t>Lok</t>
  </si>
  <si>
    <t>Bonn</t>
  </si>
  <si>
    <t>1973</t>
  </si>
  <si>
    <t>fließ</t>
  </si>
  <si>
    <t>entdeckt</t>
  </si>
  <si>
    <t>Teilen</t>
  </si>
  <si>
    <t>späteren</t>
  </si>
  <si>
    <t>1977</t>
  </si>
  <si>
    <t>erscheint</t>
  </si>
  <si>
    <t>##:01</t>
  </si>
  <si>
    <t>Andere</t>
  </si>
  <si>
    <t>Kombin</t>
  </si>
  <si>
    <t>Abteilung</t>
  </si>
  <si>
    <t>##tret</t>
  </si>
  <si>
    <t>Hy</t>
  </si>
  <si>
    <t>##partner</t>
  </si>
  <si>
    <t>Last</t>
  </si>
  <si>
    <t>Anna</t>
  </si>
  <si>
    <t>Investition</t>
  </si>
  <si>
    <t>Sonne</t>
  </si>
  <si>
    <t>spezif</t>
  </si>
  <si>
    <t>Schließlich</t>
  </si>
  <si>
    <t>Mod</t>
  </si>
  <si>
    <t>##legte</t>
  </si>
  <si>
    <t>Wirklich</t>
  </si>
  <si>
    <t>##sequ</t>
  </si>
  <si>
    <t>eingerichtet</t>
  </si>
  <si>
    <t>##atter</t>
  </si>
  <si>
    <t>Investitionen</t>
  </si>
  <si>
    <t>IV</t>
  </si>
  <si>
    <t>##ses</t>
  </si>
  <si>
    <t>beit</t>
  </si>
  <si>
    <t>##bezogen</t>
  </si>
  <si>
    <t>##lehr</t>
  </si>
  <si>
    <t>Jazz</t>
  </si>
  <si>
    <t>wichtigen</t>
  </si>
  <si>
    <t>Bir</t>
  </si>
  <si>
    <t>##achtung</t>
  </si>
  <si>
    <t>Hochschule</t>
  </si>
  <si>
    <t>##essour</t>
  </si>
  <si>
    <t>Mord</t>
  </si>
  <si>
    <t>##ameister</t>
  </si>
  <si>
    <t>##AB</t>
  </si>
  <si>
    <t>Autos</t>
  </si>
  <si>
    <t>Sex</t>
  </si>
  <si>
    <t>##präsent</t>
  </si>
  <si>
    <t>##kauft</t>
  </si>
  <si>
    <t>Merk</t>
  </si>
  <si>
    <t>zugleich</t>
  </si>
  <si>
    <t>##äh</t>
  </si>
  <si>
    <t>##izierte</t>
  </si>
  <si>
    <t>abgel</t>
  </si>
  <si>
    <t>Anlagen</t>
  </si>
  <si>
    <t>Anzei</t>
  </si>
  <si>
    <t>Irland</t>
  </si>
  <si>
    <t>##funk</t>
  </si>
  <si>
    <t>##messer</t>
  </si>
  <si>
    <t>getötet</t>
  </si>
  <si>
    <t>stat</t>
  </si>
  <si>
    <t>Gewinn</t>
  </si>
  <si>
    <t>##jekten</t>
  </si>
  <si>
    <t>##andt</t>
  </si>
  <si>
    <t>Tonnen</t>
  </si>
  <si>
    <t>##9/</t>
  </si>
  <si>
    <t>Beschreibung</t>
  </si>
  <si>
    <t>##ouver</t>
  </si>
  <si>
    <t>tritt</t>
  </si>
  <si>
    <t>Math</t>
  </si>
  <si>
    <t>verg</t>
  </si>
  <si>
    <t>Lebensmittel</t>
  </si>
  <si>
    <t>##ündet</t>
  </si>
  <si>
    <t>##icherheit</t>
  </si>
  <si>
    <t>Fund</t>
  </si>
  <si>
    <t>##air</t>
  </si>
  <si>
    <t>##Ch</t>
  </si>
  <si>
    <t>##liefer</t>
  </si>
  <si>
    <t>Dritt</t>
  </si>
  <si>
    <t>Baby</t>
  </si>
  <si>
    <t>Brem</t>
  </si>
  <si>
    <t>poln</t>
  </si>
  <si>
    <t>lieber</t>
  </si>
  <si>
    <t>##Sa</t>
  </si>
  <si>
    <t>##bast</t>
  </si>
  <si>
    <t>wusste</t>
  </si>
  <si>
    <t>##räf</t>
  </si>
  <si>
    <t>Jean</t>
  </si>
  <si>
    <t>behandelt</t>
  </si>
  <si>
    <t>fehl</t>
  </si>
  <si>
    <t>offiziell</t>
  </si>
  <si>
    <t>militär</t>
  </si>
  <si>
    <t>your</t>
  </si>
  <si>
    <t>Interview</t>
  </si>
  <si>
    <t>##apie</t>
  </si>
  <si>
    <t>herum</t>
  </si>
  <si>
    <t>Relig</t>
  </si>
  <si>
    <t>##hafte</t>
  </si>
  <si>
    <t>sehe</t>
  </si>
  <si>
    <t>kommun</t>
  </si>
  <si>
    <t>##stands</t>
  </si>
  <si>
    <t>Hermann</t>
  </si>
  <si>
    <t>##dens</t>
  </si>
  <si>
    <t>##ehnte</t>
  </si>
  <si>
    <t>Sö</t>
  </si>
  <si>
    <t>##bedingt</t>
  </si>
  <si>
    <t>online</t>
  </si>
  <si>
    <t>##vertreter</t>
  </si>
  <si>
    <t>##greifen</t>
  </si>
  <si>
    <t>Heiligen</t>
  </si>
  <si>
    <t>##schlossen</t>
  </si>
  <si>
    <t>##6-</t>
  </si>
  <si>
    <t>##kund</t>
  </si>
  <si>
    <t>##hören</t>
  </si>
  <si>
    <t>##hofs</t>
  </si>
  <si>
    <t>##partem</t>
  </si>
  <si>
    <t>##ulen</t>
  </si>
  <si>
    <t>Zürich</t>
  </si>
  <si>
    <t>Rettungs</t>
  </si>
  <si>
    <t>Ausbildungs</t>
  </si>
  <si>
    <t>##versorgung</t>
  </si>
  <si>
    <t>Geschle</t>
  </si>
  <si>
    <t>Sprachen</t>
  </si>
  <si>
    <t>##aller</t>
  </si>
  <si>
    <t>Teilnahme</t>
  </si>
  <si>
    <t>wichtiger</t>
  </si>
  <si>
    <t>pre</t>
  </si>
  <si>
    <t>kehrte</t>
  </si>
  <si>
    <t>##ando</t>
  </si>
  <si>
    <t>##bef</t>
  </si>
  <si>
    <t>##ory</t>
  </si>
  <si>
    <t>Regeln</t>
  </si>
  <si>
    <t>Unterricht</t>
  </si>
  <si>
    <t>##03,</t>
  </si>
  <si>
    <t>Konkur</t>
  </si>
  <si>
    <t>##System</t>
  </si>
  <si>
    <t>##DP</t>
  </si>
  <si>
    <t>##dl</t>
  </si>
  <si>
    <t>##IR</t>
  </si>
  <si>
    <t>##arischen</t>
  </si>
  <si>
    <t>Quadrat</t>
  </si>
  <si>
    <t>##aser</t>
  </si>
  <si>
    <t>##kammer</t>
  </si>
  <si>
    <t>##serie</t>
  </si>
  <si>
    <t>##:04</t>
  </si>
  <si>
    <t>##häre</t>
  </si>
  <si>
    <t>##bezirk</t>
  </si>
  <si>
    <t>Gerichtshof</t>
  </si>
  <si>
    <t>##sinn</t>
  </si>
  <si>
    <t>Fleisch</t>
  </si>
  <si>
    <t>intens</t>
  </si>
  <si>
    <t>2007,</t>
  </si>
  <si>
    <t>starken</t>
  </si>
  <si>
    <t>Miet</t>
  </si>
  <si>
    <t>##itsch</t>
  </si>
  <si>
    <t>##richter</t>
  </si>
  <si>
    <t>##ownload</t>
  </si>
  <si>
    <t>##antwor</t>
  </si>
  <si>
    <t>##chem</t>
  </si>
  <si>
    <t>chines</t>
  </si>
  <si>
    <t>Schauspieler</t>
  </si>
  <si>
    <t>Anforderungen</t>
  </si>
  <si>
    <t>del</t>
  </si>
  <si>
    <t>freien</t>
  </si>
  <si>
    <t>##:19</t>
  </si>
  <si>
    <t>##imen</t>
  </si>
  <si>
    <t>##zieht</t>
  </si>
  <si>
    <t>kontroll</t>
  </si>
  <si>
    <t>erzielte</t>
  </si>
  <si>
    <t>Stiftung</t>
  </si>
  <si>
    <t>Ortsteil</t>
  </si>
  <si>
    <t>##ted</t>
  </si>
  <si>
    <t>Hab</t>
  </si>
  <si>
    <t>dient</t>
  </si>
  <si>
    <t>Bremen</t>
  </si>
  <si>
    <t>dro</t>
  </si>
  <si>
    <t>##ziplin</t>
  </si>
  <si>
    <t>##heimer</t>
  </si>
  <si>
    <t>Wahrheit</t>
  </si>
  <si>
    <t>##izei</t>
  </si>
  <si>
    <t>Chancen</t>
  </si>
  <si>
    <t>Entscheidungen</t>
  </si>
  <si>
    <t>##züge</t>
  </si>
  <si>
    <t>fra</t>
  </si>
  <si>
    <t>geringer</t>
  </si>
  <si>
    <t>Len</t>
  </si>
  <si>
    <t>Altern</t>
  </si>
  <si>
    <t>Papst</t>
  </si>
  <si>
    <t>##eiern</t>
  </si>
  <si>
    <t>zerstört</t>
  </si>
  <si>
    <t>Ausgabe</t>
  </si>
  <si>
    <t>ter</t>
  </si>
  <si>
    <t>##sex</t>
  </si>
  <si>
    <t>Open</t>
  </si>
  <si>
    <t>##ils</t>
  </si>
  <si>
    <t>Fahrt</t>
  </si>
  <si>
    <t>##55</t>
  </si>
  <si>
    <t>##SP</t>
  </si>
  <si>
    <t>1920</t>
  </si>
  <si>
    <t>Sag</t>
  </si>
  <si>
    <t>##örter</t>
  </si>
  <si>
    <t>japan</t>
  </si>
  <si>
    <t>Stadtteil</t>
  </si>
  <si>
    <t>##ränkt</t>
  </si>
  <si>
    <t>Veränderungen</t>
  </si>
  <si>
    <t>Washington</t>
  </si>
  <si>
    <t>daraufhin</t>
  </si>
  <si>
    <t>##ümer</t>
  </si>
  <si>
    <t>Management</t>
  </si>
  <si>
    <t>##SC</t>
  </si>
  <si>
    <t>##:12</t>
  </si>
  <si>
    <t>##sekretär</t>
  </si>
  <si>
    <t>##eting</t>
  </si>
  <si>
    <t>World</t>
  </si>
  <si>
    <t>Mand</t>
  </si>
  <si>
    <t>##werten</t>
  </si>
  <si>
    <t>##AD</t>
  </si>
  <si>
    <t>denk</t>
  </si>
  <si>
    <t>##iers</t>
  </si>
  <si>
    <t>##rink</t>
  </si>
  <si>
    <t>italienischen</t>
  </si>
  <si>
    <t>##wr</t>
  </si>
  <si>
    <t>##agn</t>
  </si>
  <si>
    <t>250</t>
  </si>
  <si>
    <t>##schluß</t>
  </si>
  <si>
    <t>komme</t>
  </si>
  <si>
    <t>Sonst</t>
  </si>
  <si>
    <t>##ifferen</t>
  </si>
  <si>
    <t>kaufen</t>
  </si>
  <si>
    <t>Renn</t>
  </si>
  <si>
    <t>Beob</t>
  </si>
  <si>
    <t>Frühstück</t>
  </si>
  <si>
    <t>Mitteilung</t>
  </si>
  <si>
    <t>sicht</t>
  </si>
  <si>
    <t>##bas</t>
  </si>
  <si>
    <t>Musiker</t>
  </si>
  <si>
    <t>##artet</t>
  </si>
  <si>
    <t>bi</t>
  </si>
  <si>
    <t>verfügbar</t>
  </si>
  <si>
    <t>Integration</t>
  </si>
  <si>
    <t>Mul</t>
  </si>
  <si>
    <t>ergeben</t>
  </si>
  <si>
    <t>##schn</t>
  </si>
  <si>
    <t>weist</t>
  </si>
  <si>
    <t>beeinfl</t>
  </si>
  <si>
    <t>##isen</t>
  </si>
  <si>
    <t>zieht</t>
  </si>
  <si>
    <t>Cas</t>
  </si>
  <si>
    <t>Formen</t>
  </si>
  <si>
    <t>##:03</t>
  </si>
  <si>
    <t>zeich</t>
  </si>
  <si>
    <t>##freund</t>
  </si>
  <si>
    <t>##graben</t>
  </si>
  <si>
    <t>##enntnisse</t>
  </si>
  <si>
    <t>Ohne</t>
  </si>
  <si>
    <t>##2016</t>
  </si>
  <si>
    <t>##ätter</t>
  </si>
  <si>
    <t>##unsten</t>
  </si>
  <si>
    <t>hergestellt</t>
  </si>
  <si>
    <t>##ieur</t>
  </si>
  <si>
    <t>weitgehend</t>
  </si>
  <si>
    <t>+49</t>
  </si>
  <si>
    <t>1930</t>
  </si>
  <si>
    <t>iden</t>
  </si>
  <si>
    <t>##wirken</t>
  </si>
  <si>
    <t>Teams</t>
  </si>
  <si>
    <t>##ican</t>
  </si>
  <si>
    <t>diente</t>
  </si>
  <si>
    <t>##iede</t>
  </si>
  <si>
    <t>Stimme</t>
  </si>
  <si>
    <t>##:17</t>
  </si>
  <si>
    <t>##Vertrag</t>
  </si>
  <si>
    <t>verwenden</t>
  </si>
  <si>
    <t>Brücke</t>
  </si>
  <si>
    <t>##images</t>
  </si>
  <si>
    <t>##vt</t>
  </si>
  <si>
    <t>Quellen</t>
  </si>
  <si>
    <t>##muse</t>
  </si>
  <si>
    <t>rech</t>
  </si>
  <si>
    <t>##:02</t>
  </si>
  <si>
    <t>##nummer</t>
  </si>
  <si>
    <t>##sper</t>
  </si>
  <si>
    <t>Fischerei</t>
  </si>
  <si>
    <t>##region</t>
  </si>
  <si>
    <t>verbessern</t>
  </si>
  <si>
    <t>Mond</t>
  </si>
  <si>
    <t>leisten</t>
  </si>
  <si>
    <t>##iol</t>
  </si>
  <si>
    <t>##itutionen</t>
  </si>
  <si>
    <t>Jak</t>
  </si>
  <si>
    <t>Zentral</t>
  </si>
  <si>
    <t>beweg</t>
  </si>
  <si>
    <t>Lad</t>
  </si>
  <si>
    <t>Hir</t>
  </si>
  <si>
    <t>Nürn</t>
  </si>
  <si>
    <t>betont</t>
  </si>
  <si>
    <t>##ehmigung</t>
  </si>
  <si>
    <t>##:21</t>
  </si>
  <si>
    <t>##ugen</t>
  </si>
  <si>
    <t>Rathaus</t>
  </si>
  <si>
    <t>##atik</t>
  </si>
  <si>
    <t>Gelegenheit</t>
  </si>
  <si>
    <t>ST</t>
  </si>
  <si>
    <t>Ausschuß</t>
  </si>
  <si>
    <t>möglichst</t>
  </si>
  <si>
    <t>Mission</t>
  </si>
  <si>
    <t>Schau</t>
  </si>
  <si>
    <t>sub</t>
  </si>
  <si>
    <t>##din</t>
  </si>
  <si>
    <t>Farbe</t>
  </si>
  <si>
    <t>städ</t>
  </si>
  <si>
    <t>zuständig</t>
  </si>
  <si>
    <t>38</t>
  </si>
  <si>
    <t>##dels</t>
  </si>
  <si>
    <t>betrieben</t>
  </si>
  <si>
    <t>Verlauf</t>
  </si>
  <si>
    <t>zusätzliche</t>
  </si>
  <si>
    <t>##CO</t>
  </si>
  <si>
    <t>sogenannte</t>
  </si>
  <si>
    <t>Anp</t>
  </si>
  <si>
    <t>37</t>
  </si>
  <si>
    <t>##hü</t>
  </si>
  <si>
    <t>##uther</t>
  </si>
  <si>
    <t>##ständen</t>
  </si>
  <si>
    <t>mehrfach</t>
  </si>
  <si>
    <t>Song</t>
  </si>
  <si>
    <t>##ria</t>
  </si>
  <si>
    <t>Reisen</t>
  </si>
  <si>
    <t>##zenz</t>
  </si>
  <si>
    <t>Erzeugnisse</t>
  </si>
  <si>
    <t>Sehr</t>
  </si>
  <si>
    <t>##oh</t>
  </si>
  <si>
    <t>bekommt</t>
  </si>
  <si>
    <t>unbek</t>
  </si>
  <si>
    <t>##klass</t>
  </si>
  <si>
    <t>1968</t>
  </si>
  <si>
    <t>##isst</t>
  </si>
  <si>
    <t>Anh</t>
  </si>
  <si>
    <t>##iller</t>
  </si>
  <si>
    <t>##ssystem</t>
  </si>
  <si>
    <t>nachhal</t>
  </si>
  <si>
    <t>##96</t>
  </si>
  <si>
    <t>##Komm</t>
  </si>
  <si>
    <t>##steigen</t>
  </si>
  <si>
    <t>##usion</t>
  </si>
  <si>
    <t>##sphäre</t>
  </si>
  <si>
    <t>Orte</t>
  </si>
  <si>
    <t>##Fra</t>
  </si>
  <si>
    <t>##daten</t>
  </si>
  <si>
    <t>Schnell</t>
  </si>
  <si>
    <t>van</t>
  </si>
  <si>
    <t>##vollen</t>
  </si>
  <si>
    <t>##iguren</t>
  </si>
  <si>
    <t>##ätigkeiten</t>
  </si>
  <si>
    <t>##:07</t>
  </si>
  <si>
    <t>##handlung</t>
  </si>
  <si>
    <t>heil</t>
  </si>
  <si>
    <t>Bezirk</t>
  </si>
  <si>
    <t>bemer</t>
  </si>
  <si>
    <t>Prinzip</t>
  </si>
  <si>
    <t>Regisse</t>
  </si>
  <si>
    <t>Höch</t>
  </si>
  <si>
    <t>Ehr</t>
  </si>
  <si>
    <t>Ring</t>
  </si>
  <si>
    <t>##isieren</t>
  </si>
  <si>
    <t>##material</t>
  </si>
  <si>
    <t>Täter</t>
  </si>
  <si>
    <t>##asser</t>
  </si>
  <si>
    <t>##dt</t>
  </si>
  <si>
    <t>##ous</t>
  </si>
  <si>
    <t>zählen</t>
  </si>
  <si>
    <t>begrün</t>
  </si>
  <si>
    <t>verließ</t>
  </si>
  <si>
    <t>##hst</t>
  </si>
  <si>
    <t>##afen</t>
  </si>
  <si>
    <t>Vorschriften</t>
  </si>
  <si>
    <t>starke</t>
  </si>
  <si>
    <t>Koch</t>
  </si>
  <si>
    <t>##sektor</t>
  </si>
  <si>
    <t>##Spiel</t>
  </si>
  <si>
    <t>benannt</t>
  </si>
  <si>
    <t>feier</t>
  </si>
  <si>
    <t>United</t>
  </si>
  <si>
    <t>##öse</t>
  </si>
  <si>
    <t>##ardin</t>
  </si>
  <si>
    <t>##usern</t>
  </si>
  <si>
    <t>Justiz</t>
  </si>
  <si>
    <t>##:14</t>
  </si>
  <si>
    <t>Bä</t>
  </si>
  <si>
    <t>##ktien</t>
  </si>
  <si>
    <t>##iste</t>
  </si>
  <si>
    <t>eingesch</t>
  </si>
  <si>
    <t>##reck</t>
  </si>
  <si>
    <t>##wissenschaften</t>
  </si>
  <si>
    <t>stellvertreten</t>
  </si>
  <si>
    <t>##kultur</t>
  </si>
  <si>
    <t>höchsten</t>
  </si>
  <si>
    <t>vorber</t>
  </si>
  <si>
    <t>gesprochen</t>
  </si>
  <si>
    <t>Experten</t>
  </si>
  <si>
    <t>##innern</t>
  </si>
  <si>
    <t>letzter</t>
  </si>
  <si>
    <t>durchaus</t>
  </si>
  <si>
    <t>daraus</t>
  </si>
  <si>
    <t>##zone</t>
  </si>
  <si>
    <t>##ziger</t>
  </si>
  <si>
    <t>Jungen</t>
  </si>
  <si>
    <t>##produktion</t>
  </si>
  <si>
    <t>Ideen</t>
  </si>
  <si>
    <t>##–18</t>
  </si>
  <si>
    <t>##:13</t>
  </si>
  <si>
    <t>Beschluss</t>
  </si>
  <si>
    <t>##rand</t>
  </si>
  <si>
    <t>##app</t>
  </si>
  <si>
    <t>##versicherung</t>
  </si>
  <si>
    <t>Organisationen</t>
  </si>
  <si>
    <t>##ube</t>
  </si>
  <si>
    <t>wid</t>
  </si>
  <si>
    <t>Rä</t>
  </si>
  <si>
    <t>Schatz</t>
  </si>
  <si>
    <t>##:06</t>
  </si>
  <si>
    <t>##emit</t>
  </si>
  <si>
    <t>##ausend</t>
  </si>
  <si>
    <t>guter</t>
  </si>
  <si>
    <t>Aufstieg</t>
  </si>
  <si>
    <t>##tz</t>
  </si>
  <si>
    <t>##fangen</t>
  </si>
  <si>
    <t>##ürgen</t>
  </si>
  <si>
    <t>efs</t>
  </si>
  <si>
    <t>Oct</t>
  </si>
  <si>
    <t>##minist</t>
  </si>
  <si>
    <t>Kommunikation</t>
  </si>
  <si>
    <t>Denkmal</t>
  </si>
  <si>
    <t>Vorder</t>
  </si>
  <si>
    <t>##Bundes</t>
  </si>
  <si>
    <t>Mi</t>
  </si>
  <si>
    <t>Rückkehr</t>
  </si>
  <si>
    <t>technische</t>
  </si>
  <si>
    <t>Kal</t>
  </si>
  <si>
    <t>##04,</t>
  </si>
  <si>
    <t>Ersatz</t>
  </si>
  <si>
    <t>Auft</t>
  </si>
  <si>
    <t>AR</t>
  </si>
  <si>
    <t>##artige</t>
  </si>
  <si>
    <t>##bauer</t>
  </si>
  <si>
    <t>##aner</t>
  </si>
  <si>
    <t>Leon</t>
  </si>
  <si>
    <t>##schafter</t>
  </si>
  <si>
    <t>##/?</t>
  </si>
  <si>
    <t>benutzt</t>
  </si>
  <si>
    <t>trotzdem</t>
  </si>
  <si>
    <t>Ausbau</t>
  </si>
  <si>
    <t>##:16</t>
  </si>
  <si>
    <t>künftig</t>
  </si>
  <si>
    <t>##text</t>
  </si>
  <si>
    <t>galt</t>
  </si>
  <si>
    <t>##ählten</t>
  </si>
  <si>
    <t>##Auf</t>
  </si>
  <si>
    <t>##ross</t>
  </si>
  <si>
    <t>##ÿÿ</t>
  </si>
  <si>
    <t>Philosoph</t>
  </si>
  <si>
    <t>mache</t>
  </si>
  <si>
    <t>Umsatz</t>
  </si>
  <si>
    <t>##indet</t>
  </si>
  <si>
    <t>berichtete</t>
  </si>
  <si>
    <t>erstes</t>
  </si>
  <si>
    <t>Ruf</t>
  </si>
  <si>
    <t>CSU</t>
  </si>
  <si>
    <t>fordert</t>
  </si>
  <si>
    <t>##ausende</t>
  </si>
  <si>
    <t>##ikaner</t>
  </si>
  <si>
    <t>##gin</t>
  </si>
  <si>
    <t>säm</t>
  </si>
  <si>
    <t>Tut</t>
  </si>
  <si>
    <t>DE</t>
  </si>
  <si>
    <t>jünger</t>
  </si>
  <si>
    <t>Ausschusses</t>
  </si>
  <si>
    <t>##grenze</t>
  </si>
  <si>
    <t>Jac</t>
  </si>
  <si>
    <t>Angelegen</t>
  </si>
  <si>
    <t>passen</t>
  </si>
  <si>
    <t>##Ger</t>
  </si>
  <si>
    <t>##&amp;#228;</t>
  </si>
  <si>
    <t>Os</t>
  </si>
  <si>
    <t>Roll</t>
  </si>
  <si>
    <t>##ichert</t>
  </si>
  <si>
    <t>##Bild</t>
  </si>
  <si>
    <t>Are</t>
  </si>
  <si>
    <t>##steiger</t>
  </si>
  <si>
    <t>Dipl</t>
  </si>
  <si>
    <t>entsprechende</t>
  </si>
  <si>
    <t>##&amp;#252;</t>
  </si>
  <si>
    <t>wirtschaftliche</t>
  </si>
  <si>
    <t>##ón</t>
  </si>
  <si>
    <t>Rosen</t>
  </si>
  <si>
    <t>##42</t>
  </si>
  <si>
    <t>##ünder</t>
  </si>
  <si>
    <t>Vorhaben</t>
  </si>
  <si>
    <t>##izierung</t>
  </si>
  <si>
    <t>Diskussion</t>
  </si>
  <si>
    <t>##SS</t>
  </si>
  <si>
    <t>##ößen</t>
  </si>
  <si>
    <t>elektr</t>
  </si>
  <si>
    <t>Zivil</t>
  </si>
  <si>
    <t>##ädag</t>
  </si>
  <si>
    <t>traf</t>
  </si>
  <si>
    <t>Kanton</t>
  </si>
  <si>
    <t>##wuchs</t>
  </si>
  <si>
    <t>##Ma</t>
  </si>
  <si>
    <t>Sachen</t>
  </si>
  <si>
    <t>##amens</t>
  </si>
  <si>
    <t>evangel</t>
  </si>
  <si>
    <t>IT</t>
  </si>
  <si>
    <t>Brasil</t>
  </si>
  <si>
    <t>Besonders</t>
  </si>
  <si>
    <t>breit</t>
  </si>
  <si>
    <t>##endung</t>
  </si>
  <si>
    <t>medizin</t>
  </si>
  <si>
    <t>##zugs</t>
  </si>
  <si>
    <t>##HL</t>
  </si>
  <si>
    <t>##sträger</t>
  </si>
  <si>
    <t>Rech</t>
  </si>
  <si>
    <t>##prüft</t>
  </si>
  <si>
    <t>Facebook</t>
  </si>
  <si>
    <t>##aktiv</t>
  </si>
  <si>
    <t>Spitze</t>
  </si>
  <si>
    <t>##unger</t>
  </si>
  <si>
    <t>##:08</t>
  </si>
  <si>
    <t>erhöht</t>
  </si>
  <si>
    <t>verpflichtet</t>
  </si>
  <si>
    <t>Soc</t>
  </si>
  <si>
    <t>Beteiligung</t>
  </si>
  <si>
    <t>##orm</t>
  </si>
  <si>
    <t>##annen</t>
  </si>
  <si>
    <t>##arlehen</t>
  </si>
  <si>
    <t>Infrastruktur</t>
  </si>
  <si>
    <t>Sektor</t>
  </si>
  <si>
    <t>##bett</t>
  </si>
  <si>
    <t>Europe</t>
  </si>
  <si>
    <t>Albert</t>
  </si>
  <si>
    <t>Hände</t>
  </si>
  <si>
    <t>Messe</t>
  </si>
  <si>
    <t>1933</t>
  </si>
  <si>
    <t>eingestellt</t>
  </si>
  <si>
    <t>##nicht</t>
  </si>
  <si>
    <t>sodass</t>
  </si>
  <si>
    <t>##ato</t>
  </si>
  <si>
    <t>##sichts</t>
  </si>
  <si>
    <t>##maschine</t>
  </si>
  <si>
    <t>Tourismus</t>
  </si>
  <si>
    <t>fü</t>
  </si>
  <si>
    <t>elektron</t>
  </si>
  <si>
    <t>habt</t>
  </si>
  <si>
    <t>Gab</t>
  </si>
  <si>
    <t>##ogle</t>
  </si>
  <si>
    <t>##ähler</t>
  </si>
  <si>
    <t>##/-/-</t>
  </si>
  <si>
    <t>##Jahr</t>
  </si>
  <si>
    <t>Freude</t>
  </si>
  <si>
    <t>samm</t>
  </si>
  <si>
    <t>geeignet</t>
  </si>
  <si>
    <t>erklären</t>
  </si>
  <si>
    <t>##gebiete</t>
  </si>
  <si>
    <t>##:40</t>
  </si>
  <si>
    <t>##ani</t>
  </si>
  <si>
    <t>Dec</t>
  </si>
  <si>
    <t>Elektro</t>
  </si>
  <si>
    <t>##abeth</t>
  </si>
  <si>
    <t>Wed</t>
  </si>
  <si>
    <t>fördern</t>
  </si>
  <si>
    <t>EN</t>
  </si>
  <si>
    <t>##So</t>
  </si>
  <si>
    <t>Eich</t>
  </si>
  <si>
    <t>##:23</t>
  </si>
  <si>
    <t>PC</t>
  </si>
  <si>
    <t>##top</t>
  </si>
  <si>
    <t>##tigte</t>
  </si>
  <si>
    <t>##ausschuss</t>
  </si>
  <si>
    <t>frag</t>
  </si>
  <si>
    <t>##ussen</t>
  </si>
  <si>
    <t>Kas</t>
  </si>
  <si>
    <t>##nov</t>
  </si>
  <si>
    <t>##kom</t>
  </si>
  <si>
    <t>##utzung</t>
  </si>
  <si>
    <t>##umente</t>
  </si>
  <si>
    <t>##ioren</t>
  </si>
  <si>
    <t>##schaffen</t>
  </si>
  <si>
    <t>blau</t>
  </si>
  <si>
    <t>##:22</t>
  </si>
  <si>
    <t>##fällen</t>
  </si>
  <si>
    <t>##neter</t>
  </si>
  <si>
    <t>##ader</t>
  </si>
  <si>
    <t>##essourcen</t>
  </si>
  <si>
    <t>Schwierigkeiten</t>
  </si>
  <si>
    <t>##ünden</t>
  </si>
  <si>
    <t>##onstr</t>
  </si>
  <si>
    <t>##02,</t>
  </si>
  <si>
    <t>##FR</t>
  </si>
  <si>
    <t>##:09</t>
  </si>
  <si>
    <t>Zurück</t>
  </si>
  <si>
    <t>russischen</t>
  </si>
  <si>
    <t>1971</t>
  </si>
  <si>
    <t>##alerie</t>
  </si>
  <si>
    <t>gefallen</t>
  </si>
  <si>
    <t>betrug</t>
  </si>
  <si>
    <t>Revolution</t>
  </si>
  <si>
    <t>##ärm</t>
  </si>
  <si>
    <t>##93</t>
  </si>
  <si>
    <t>##otto</t>
  </si>
  <si>
    <t>täglich</t>
  </si>
  <si>
    <t>##ämpfung</t>
  </si>
  <si>
    <t>##fc</t>
  </si>
  <si>
    <t>Staffel</t>
  </si>
  <si>
    <t>##falen</t>
  </si>
  <si>
    <t>lief</t>
  </si>
  <si>
    <t>Tenn</t>
  </si>
  <si>
    <t>Gru</t>
  </si>
  <si>
    <t>Wieso</t>
  </si>
  <si>
    <t>##IM</t>
  </si>
  <si>
    <t>Jesus</t>
  </si>
  <si>
    <t>gering</t>
  </si>
  <si>
    <t>##iw</t>
  </si>
  <si>
    <t>##orfen</t>
  </si>
  <si>
    <t>##:50</t>
  </si>
  <si>
    <t>##iode</t>
  </si>
  <si>
    <t>##bald</t>
  </si>
  <si>
    <t>betrifft</t>
  </si>
  <si>
    <t>ejf</t>
  </si>
  <si>
    <t>schreibt</t>
  </si>
  <si>
    <t>Alkohol</t>
  </si>
  <si>
    <t>kostenlos</t>
  </si>
  <si>
    <t>Vorschläge</t>
  </si>
  <si>
    <t>##sg</t>
  </si>
  <si>
    <t>(4)</t>
  </si>
  <si>
    <t>rechten</t>
  </si>
  <si>
    <t>EWG</t>
  </si>
  <si>
    <t>heiratete</t>
  </si>
  <si>
    <t>##:18</t>
  </si>
  <si>
    <t>##ätzt</t>
  </si>
  <si>
    <t>Traum</t>
  </si>
  <si>
    <t>##kurs</t>
  </si>
  <si>
    <t>Lim</t>
  </si>
  <si>
    <t>##falt</t>
  </si>
  <si>
    <t>VER</t>
  </si>
  <si>
    <t>Dresden</t>
  </si>
  <si>
    <t>zuge</t>
  </si>
  <si>
    <t>Beamten</t>
  </si>
  <si>
    <t>Brenn</t>
  </si>
  <si>
    <t>Tatsache</t>
  </si>
  <si>
    <t>##stete</t>
  </si>
  <si>
    <t>##erkennung</t>
  </si>
  <si>
    <t>##ütte</t>
  </si>
  <si>
    <t>##-10</t>
  </si>
  <si>
    <t>##istin</t>
  </si>
  <si>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</si>
  <si>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</si>
  <si>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</si>
  <si>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</si>
  <si>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</si>
  <si>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</si>
  <si>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</si>
  <si>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</si>
  <si>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</si>
  <si>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</si>
  <si>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</si>
  <si>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</si>
  <si>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</si>
  <si>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</si>
  <si>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</si>
  <si>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</si>
  <si>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</si>
  <si>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</si>
  <si>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</si>
  <si>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unterschiedlich</t>
  </si>
  <si>
    <t>Ritter</t>
  </si>
  <si>
    <t>Vertrags</t>
  </si>
  <si>
    <t>##cia</t>
  </si>
  <si>
    <t>brauche</t>
  </si>
  <si>
    <t>##indert</t>
  </si>
  <si>
    <t>##amerikanischen</t>
  </si>
  <si>
    <t>tro</t>
  </si>
  <si>
    <t>Bereiche</t>
  </si>
  <si>
    <t>##üren</t>
  </si>
  <si>
    <t>2010,</t>
  </si>
  <si>
    <t>Farben</t>
  </si>
  <si>
    <t>behaup</t>
  </si>
  <si>
    <t>##seits</t>
  </si>
  <si>
    <t>##heben</t>
  </si>
  <si>
    <t>stimmt</t>
  </si>
  <si>
    <t>##meisterschaften</t>
  </si>
  <si>
    <t>##rib</t>
  </si>
  <si>
    <t>AfD</t>
  </si>
  <si>
    <t>##handels</t>
  </si>
  <si>
    <t>Prüf</t>
  </si>
  <si>
    <t>Französ</t>
  </si>
  <si>
    <t>Entschuld</t>
  </si>
  <si>
    <t>glob</t>
  </si>
  <si>
    <t>mass</t>
  </si>
  <si>
    <t>Beziehung</t>
  </si>
  <si>
    <t>Sebast</t>
  </si>
  <si>
    <t>##rig</t>
  </si>
  <si>
    <t>##);</t>
  </si>
  <si>
    <t>überall</t>
  </si>
  <si>
    <t>Roh</t>
  </si>
  <si>
    <t>Blei</t>
  </si>
  <si>
    <t>##:25</t>
  </si>
  <si>
    <t>mark</t>
  </si>
  <si>
    <t>Autobahn</t>
  </si>
  <si>
    <t>Anzeige</t>
  </si>
  <si>
    <t>##grad</t>
  </si>
  <si>
    <t>Fak</t>
  </si>
  <si>
    <t>Klar</t>
  </si>
  <si>
    <t>##/02</t>
  </si>
  <si>
    <t>##füll</t>
  </si>
  <si>
    <t>##künfte</t>
  </si>
  <si>
    <t>hinsichtlich</t>
  </si>
  <si>
    <t>##zum</t>
  </si>
  <si>
    <t>1940</t>
  </si>
  <si>
    <t>##ension</t>
  </si>
  <si>
    <t>##ötzlich</t>
  </si>
  <si>
    <t>##":"</t>
  </si>
  <si>
    <t>Regelung</t>
  </si>
  <si>
    <t>##ado</t>
  </si>
  <si>
    <t>##leh</t>
  </si>
  <si>
    <t>##dis</t>
  </si>
  <si>
    <t>##ret</t>
  </si>
  <si>
    <t>teilte</t>
  </si>
  <si>
    <t>##Man</t>
  </si>
  <si>
    <t>aktuell</t>
  </si>
  <si>
    <t>senden</t>
  </si>
  <si>
    <t>##istenz</t>
  </si>
  <si>
    <t>Ungarn</t>
  </si>
  <si>
    <t>##ostat</t>
  </si>
  <si>
    <t>freuen</t>
  </si>
  <si>
    <t>Nachfrage</t>
  </si>
  <si>
    <t>Sammlung</t>
  </si>
  <si>
    <t>##urn</t>
  </si>
  <si>
    <t>Herrschaft</t>
  </si>
  <si>
    <t>##auso</t>
  </si>
  <si>
    <t>##pon</t>
  </si>
  <si>
    <t>Hessen</t>
  </si>
  <si>
    <t>Luxus</t>
  </si>
  <si>
    <t>Geräte</t>
  </si>
  <si>
    <t>erhoben</t>
  </si>
  <si>
    <t>Jugendlichen</t>
  </si>
  <si>
    <t>Geburtstag</t>
  </si>
  <si>
    <t>##Her</t>
  </si>
  <si>
    <t>Damen</t>
  </si>
  <si>
    <t>##alys</t>
  </si>
  <si>
    <t>treten</t>
  </si>
  <si>
    <t>wählen</t>
  </si>
  <si>
    <t>##annter</t>
  </si>
  <si>
    <t>seid</t>
  </si>
  <si>
    <t>Dialog</t>
  </si>
  <si>
    <t>Städten</t>
  </si>
  <si>
    <t>##felder</t>
  </si>
  <si>
    <t>##undert</t>
  </si>
  <si>
    <t>Mrd</t>
  </si>
  <si>
    <t>Award</t>
  </si>
  <si>
    <t>##umber</t>
  </si>
  <si>
    <t>44</t>
  </si>
  <si>
    <t>fragen</t>
  </si>
  <si>
    <t>##rd</t>
  </si>
  <si>
    <t>Hit</t>
  </si>
  <si>
    <t>1969</t>
  </si>
  <si>
    <t>##berech</t>
  </si>
  <si>
    <t>##machen</t>
  </si>
  <si>
    <t>,,</t>
  </si>
  <si>
    <t>##raw</t>
  </si>
  <si>
    <t>Sieger</t>
  </si>
  <si>
    <t>##tigten</t>
  </si>
  <si>
    <t>##präsident</t>
  </si>
  <si>
    <t>##orth</t>
  </si>
  <si>
    <t>Harr</t>
  </si>
  <si>
    <t>festgelegt</t>
  </si>
  <si>
    <t>invest</t>
  </si>
  <si>
    <t>(00</t>
  </si>
  <si>
    <t>Erweiterung</t>
  </si>
  <si>
    <t>Gebiete</t>
  </si>
  <si>
    <t>##sätzlich</t>
  </si>
  <si>
    <t>##abkommen</t>
  </si>
  <si>
    <t>##fachen</t>
  </si>
  <si>
    <t>Grand</t>
  </si>
  <si>
    <t>Vorsitzende</t>
  </si>
  <si>
    <t>##rachtet</t>
  </si>
  <si>
    <t>Fertig</t>
  </si>
  <si>
    <t>übersch</t>
  </si>
  <si>
    <t>600</t>
  </si>
  <si>
    <t>##hnung</t>
  </si>
  <si>
    <t>Rücken</t>
  </si>
  <si>
    <t>##person</t>
  </si>
  <si>
    <t>Umfang</t>
  </si>
  <si>
    <t>gezogen</t>
  </si>
  <si>
    <t>Erwerb</t>
  </si>
  <si>
    <t>Gefühl</t>
  </si>
  <si>
    <t>##here</t>
  </si>
  <si>
    <t>verändert</t>
  </si>
  <si>
    <t>Spr</t>
  </si>
  <si>
    <t>Priester</t>
  </si>
  <si>
    <t>Kop</t>
  </si>
  <si>
    <t>Gefängnis</t>
  </si>
  <si>
    <t>Klass</t>
  </si>
  <si>
    <t>##ralien</t>
  </si>
  <si>
    <t>schweren</t>
  </si>
  <si>
    <t>folgten</t>
  </si>
  <si>
    <t>##lings</t>
  </si>
  <si>
    <t>##zeigen</t>
  </si>
  <si>
    <t>verlang</t>
  </si>
  <si>
    <t>Deutschlands</t>
  </si>
  <si>
    <t>my</t>
  </si>
  <si>
    <t>##TEN</t>
  </si>
  <si>
    <t>##loß</t>
  </si>
  <si>
    <t>wesentlich</t>
  </si>
  <si>
    <t>kauf</t>
  </si>
  <si>
    <t>Asp</t>
  </si>
  <si>
    <t>unterb</t>
  </si>
  <si>
    <t>Live</t>
  </si>
  <si>
    <t>##stimmen</t>
  </si>
  <si>
    <t>Dennoch</t>
  </si>
  <si>
    <t>Roy</t>
  </si>
  <si>
    <t>##issar</t>
  </si>
  <si>
    <t>Planung</t>
  </si>
  <si>
    <t>##63</t>
  </si>
  <si>
    <t>Offiz</t>
  </si>
  <si>
    <t>##rachte</t>
  </si>
  <si>
    <t>49</t>
  </si>
  <si>
    <t>Festival</t>
  </si>
  <si>
    <t>##erg</t>
  </si>
  <si>
    <t>##stern</t>
  </si>
  <si>
    <t>2015,</t>
  </si>
  <si>
    <t>##')</t>
  </si>
  <si>
    <t>##prüfung</t>
  </si>
  <si>
    <t>Bedürf</t>
  </si>
  <si>
    <t>Studio</t>
  </si>
  <si>
    <t>aktualisiert</t>
  </si>
  <si>
    <t>Cast</t>
  </si>
  <si>
    <t>Englisch</t>
  </si>
  <si>
    <t>##sid</t>
  </si>
  <si>
    <t>Markus</t>
  </si>
  <si>
    <t>##dat</t>
  </si>
  <si>
    <t>digit</t>
  </si>
  <si>
    <t>möglicherweise</t>
  </si>
  <si>
    <t>##:59</t>
  </si>
  <si>
    <t>##TL</t>
  </si>
  <si>
    <t>##ieden</t>
  </si>
  <si>
    <t>positiv</t>
  </si>
  <si>
    <t>Geändert</t>
  </si>
  <si>
    <t>Herzog</t>
  </si>
  <si>
    <t>##ulgar</t>
  </si>
  <si>
    <t>##neider</t>
  </si>
  <si>
    <t>Bewertung</t>
  </si>
  <si>
    <t>##räumen</t>
  </si>
  <si>
    <t>hoffe</t>
  </si>
  <si>
    <t>geist</t>
  </si>
  <si>
    <t>Press</t>
  </si>
  <si>
    <t>nennt</t>
  </si>
  <si>
    <t>##zusetzen</t>
  </si>
  <si>
    <t>Darstellung</t>
  </si>
  <si>
    <t>##KS</t>
  </si>
  <si>
    <t>nötig</t>
  </si>
  <si>
    <t>kurze</t>
  </si>
  <si>
    <t>Starts</t>
  </si>
  <si>
    <t>bo</t>
  </si>
  <si>
    <t>Architektur</t>
  </si>
  <si>
    <t>##ubil</t>
  </si>
  <si>
    <t>##BER</t>
  </si>
  <si>
    <t>##fristig</t>
  </si>
  <si>
    <t>##sich</t>
  </si>
  <si>
    <t>funktioniert</t>
  </si>
  <si>
    <t>##itur</t>
  </si>
  <si>
    <t>Vic</t>
  </si>
  <si>
    <t>##karte</t>
  </si>
  <si>
    <t>##fter</t>
  </si>
  <si>
    <t>nutz</t>
  </si>
  <si>
    <t>##otten</t>
  </si>
  <si>
    <t>##arzt</t>
  </si>
  <si>
    <t>Akademie</t>
  </si>
  <si>
    <t>Häuser</t>
  </si>
  <si>
    <t>##jähriger</t>
  </si>
  <si>
    <t>Entwurf</t>
  </si>
  <si>
    <t>erscheinen</t>
  </si>
  <si>
    <t>03,</t>
  </si>
  <si>
    <t>Marc</t>
  </si>
  <si>
    <t>Ca</t>
  </si>
  <si>
    <t>Kanada</t>
  </si>
  <si>
    <t>##tien</t>
  </si>
  <si>
    <t>Hoffnung</t>
  </si>
  <si>
    <t>##Datei</t>
  </si>
  <si>
    <t>2006,</t>
  </si>
  <si>
    <t>Karls</t>
  </si>
  <si>
    <t>##leute</t>
  </si>
  <si>
    <t>Links</t>
  </si>
  <si>
    <t>##kommt</t>
  </si>
  <si>
    <t>##67</t>
  </si>
  <si>
    <t>Programme</t>
  </si>
  <si>
    <t>Nic</t>
  </si>
  <si>
    <t>##hörigen</t>
  </si>
  <si>
    <t>##oman</t>
  </si>
  <si>
    <t>Erste</t>
  </si>
  <si>
    <t>##ichtigung</t>
  </si>
  <si>
    <t>##ucher</t>
  </si>
  <si>
    <t>##igkeits</t>
  </si>
  <si>
    <t>Refer</t>
  </si>
  <si>
    <t>##agne</t>
  </si>
  <si>
    <t>##:26</t>
  </si>
  <si>
    <t>##zeichnungen</t>
  </si>
  <si>
    <t>##ätzung</t>
  </si>
  <si>
    <t>Fahrrad</t>
  </si>
  <si>
    <t>Misch</t>
  </si>
  <si>
    <t>Abgeordneten</t>
  </si>
  <si>
    <t>##beit</t>
  </si>
  <si>
    <t>modernen</t>
  </si>
  <si>
    <t>vierten</t>
  </si>
  <si>
    <t>stattfinden</t>
  </si>
  <si>
    <t>##geht</t>
  </si>
  <si>
    <t>##ual</t>
  </si>
  <si>
    <t>Unterschied</t>
  </si>
  <si>
    <t>Vorteile</t>
  </si>
  <si>
    <t>Großen</t>
  </si>
  <si>
    <t>##ental</t>
  </si>
  <si>
    <t>##öch</t>
  </si>
  <si>
    <t>Syr</t>
  </si>
  <si>
    <t>Konst</t>
  </si>
  <si>
    <t>Unabhäng</t>
  </si>
  <si>
    <t>Bewohner</t>
  </si>
  <si>
    <t>##werken</t>
  </si>
  <si>
    <t>bekannten</t>
  </si>
  <si>
    <t>##abteilung</t>
  </si>
  <si>
    <t>wohn</t>
  </si>
  <si>
    <t>Zucker</t>
  </si>
  <si>
    <t>bessere</t>
  </si>
  <si>
    <t>##westlich</t>
  </si>
  <si>
    <t>48</t>
  </si>
  <si>
    <t>Familienname</t>
  </si>
  <si>
    <t>Träger</t>
  </si>
  <si>
    <t>ergibt</t>
  </si>
  <si>
    <t>##eins</t>
  </si>
  <si>
    <t>##krit</t>
  </si>
  <si>
    <t>##/2</t>
  </si>
  <si>
    <t>verabschie</t>
  </si>
  <si>
    <t>akzep</t>
  </si>
  <si>
    <t>##öger</t>
  </si>
  <si>
    <t>##grenzen</t>
  </si>
  <si>
    <t>bestehenden</t>
  </si>
  <si>
    <t>betreffend</t>
  </si>
  <si>
    <t>einiger</t>
  </si>
  <si>
    <t>##ards</t>
  </si>
  <si>
    <t>lebte</t>
  </si>
  <si>
    <t>##FA</t>
  </si>
  <si>
    <t>##dex</t>
  </si>
  <si>
    <t>##figur</t>
  </si>
  <si>
    <t>Protokoll</t>
  </si>
  <si>
    <t>##wel</t>
  </si>
  <si>
    <t>gedacht</t>
  </si>
  <si>
    <t>##andelte</t>
  </si>
  <si>
    <t>Blumen</t>
  </si>
  <si>
    <t>##IL</t>
  </si>
  <si>
    <t>##ühlen</t>
  </si>
  <si>
    <t>geprägt</t>
  </si>
  <si>
    <t>generated</t>
  </si>
  <si>
    <t>einzigen</t>
  </si>
  <si>
    <t>##ffizien</t>
  </si>
  <si>
    <t>Linien</t>
  </si>
  <si>
    <t>##leiten</t>
  </si>
  <si>
    <t>vorgeschlagen</t>
  </si>
  <si>
    <t>##struktion</t>
  </si>
  <si>
    <t>Aufenthalt</t>
  </si>
  <si>
    <t>überwiegend</t>
  </si>
  <si>
    <t>##fi</t>
  </si>
  <si>
    <t>##meldung</t>
  </si>
  <si>
    <t>Akte</t>
  </si>
  <si>
    <t>Schnitt</t>
  </si>
  <si>
    <t>diver</t>
  </si>
  <si>
    <t>Jugendliche</t>
  </si>
  <si>
    <t>Bord</t>
  </si>
  <si>
    <t>##mäch</t>
  </si>
  <si>
    <t>##wood</t>
  </si>
  <si>
    <t>##kür</t>
  </si>
  <si>
    <t>##RO</t>
  </si>
  <si>
    <t>AN</t>
  </si>
  <si>
    <t>##rak</t>
  </si>
  <si>
    <t>##ungsmittel</t>
  </si>
  <si>
    <t>##kehrt</t>
  </si>
  <si>
    <t>##führte</t>
  </si>
  <si>
    <t>Werner</t>
  </si>
  <si>
    <t>##wenden</t>
  </si>
  <si>
    <t>##:33</t>
  </si>
  <si>
    <t>Behinder</t>
  </si>
  <si>
    <t>##ichteten</t>
  </si>
  <si>
    <t>##ischt</t>
  </si>
  <si>
    <t>##ny</t>
  </si>
  <si>
    <t>##ues</t>
  </si>
  <si>
    <t>##IV</t>
  </si>
  <si>
    <t>Anwesen</t>
  </si>
  <si>
    <t>##nitz</t>
  </si>
  <si>
    <t>##ged</t>
  </si>
  <si>
    <t>##Ser</t>
  </si>
  <si>
    <t>Sowjet</t>
  </si>
  <si>
    <t>##paar</t>
  </si>
  <si>
    <t>Beschluß</t>
  </si>
  <si>
    <t>toll</t>
  </si>
  <si>
    <t>Mund</t>
  </si>
  <si>
    <t>Inseln</t>
  </si>
  <si>
    <t>psych</t>
  </si>
  <si>
    <t>##68</t>
  </si>
  <si>
    <t>##Chef</t>
  </si>
  <si>
    <t>Neubau</t>
  </si>
  <si>
    <t>##scheidet</t>
  </si>
  <si>
    <t>##wahlen</t>
  </si>
  <si>
    <t>##ony</t>
  </si>
  <si>
    <t>Vermögen</t>
  </si>
  <si>
    <t>private</t>
  </si>
  <si>
    <t>Üb</t>
  </si>
  <si>
    <t>post</t>
  </si>
  <si>
    <t>nationale</t>
  </si>
  <si>
    <t>Kaffee</t>
  </si>
  <si>
    <t>install</t>
  </si>
  <si>
    <t>##star</t>
  </si>
  <si>
    <t>halb</t>
  </si>
  <si>
    <t>##schiede</t>
  </si>
  <si>
    <t>##bul</t>
  </si>
  <si>
    <t>Gute</t>
  </si>
  <si>
    <t>sech</t>
  </si>
  <si>
    <t>produziert</t>
  </si>
  <si>
    <t>Massen</t>
  </si>
  <si>
    <t>Falle</t>
  </si>
  <si>
    <t>##sm</t>
  </si>
  <si>
    <t>##jdi</t>
  </si>
  <si>
    <t>##/2015</t>
  </si>
  <si>
    <t>Lohn</t>
  </si>
  <si>
    <t>1938</t>
  </si>
  <si>
    <t>schrift</t>
  </si>
  <si>
    <t>##urer</t>
  </si>
  <si>
    <t>##funktion</t>
  </si>
  <si>
    <t>gesellschaft</t>
  </si>
  <si>
    <t>42</t>
  </si>
  <si>
    <t>Van</t>
  </si>
  <si>
    <t>gestern</t>
  </si>
  <si>
    <t>Australien</t>
  </si>
  <si>
    <t>##rem</t>
  </si>
  <si>
    <t>abgesch</t>
  </si>
  <si>
    <t>schreiben</t>
  </si>
  <si>
    <t>Schaffung</t>
  </si>
  <si>
    <t>##cup</t>
  </si>
  <si>
    <t>##einrichtungen</t>
  </si>
  <si>
    <t>Bekannt</t>
  </si>
  <si>
    <t>##tn</t>
  </si>
  <si>
    <t>Worte</t>
  </si>
  <si>
    <t>##)"</t>
  </si>
  <si>
    <t>Fernsehen</t>
  </si>
  <si>
    <t>go</t>
  </si>
  <si>
    <t>sterben</t>
  </si>
  <si>
    <t>##91</t>
  </si>
  <si>
    <t>linken</t>
  </si>
  <si>
    <t>Fri</t>
  </si>
  <si>
    <t>##zellen</t>
  </si>
  <si>
    <t>Staatsanwalt</t>
  </si>
  <si>
    <t>1939</t>
  </si>
  <si>
    <t>##reuung</t>
  </si>
  <si>
    <t>zahlen</t>
  </si>
  <si>
    <t>##bieter</t>
  </si>
  <si>
    <t>##ommun</t>
  </si>
  <si>
    <t>Moskau</t>
  </si>
  <si>
    <t>College</t>
  </si>
  <si>
    <t>Zentime</t>
  </si>
  <si>
    <t>Höhen</t>
  </si>
  <si>
    <t>##bd</t>
  </si>
  <si>
    <t>sage</t>
  </si>
  <si>
    <t>aktuelle</t>
  </si>
  <si>
    <t>erfüllt</t>
  </si>
  <si>
    <t>kennt</t>
  </si>
  <si>
    <t>##oret</t>
  </si>
  <si>
    <t>##dar</t>
  </si>
  <si>
    <t>Konzer</t>
  </si>
  <si>
    <t>##leistungs</t>
  </si>
  <si>
    <t>##rolle</t>
  </si>
  <si>
    <t>##lers</t>
  </si>
  <si>
    <t>Verlag</t>
  </si>
  <si>
    <t>zweimal</t>
  </si>
  <si>
    <t>Gebieten</t>
  </si>
  <si>
    <t>Untersuchungen</t>
  </si>
  <si>
    <t>##attform</t>
  </si>
  <si>
    <t>Eg</t>
  </si>
  <si>
    <t>##:35</t>
  </si>
  <si>
    <t>##orts</t>
  </si>
  <si>
    <t>##ERR</t>
  </si>
  <si>
    <t>##liegt</t>
  </si>
  <si>
    <t>##veranst</t>
  </si>
  <si>
    <t>legen</t>
  </si>
  <si>
    <t>Ly</t>
  </si>
  <si>
    <t>Tief</t>
  </si>
  <si>
    <t>Reihen</t>
  </si>
  <si>
    <t>Sab</t>
  </si>
  <si>
    <t>##gers</t>
  </si>
  <si>
    <t>##pret</t>
  </si>
  <si>
    <t>##iness</t>
  </si>
  <si>
    <t>aufs</t>
  </si>
  <si>
    <t>##:28</t>
  </si>
  <si>
    <t>Ans</t>
  </si>
  <si>
    <t>verlänger</t>
  </si>
  <si>
    <t>##fron</t>
  </si>
  <si>
    <t>richtige</t>
  </si>
  <si>
    <t>##:24</t>
  </si>
  <si>
    <t>erinnern</t>
  </si>
  <si>
    <t>Bundesrepublik</t>
  </si>
  <si>
    <t>Statt</t>
  </si>
  <si>
    <t>##wachung</t>
  </si>
  <si>
    <t>Zusatz</t>
  </si>
  <si>
    <t>##iefe</t>
  </si>
  <si>
    <t>Mannschaften</t>
  </si>
  <si>
    <t>##afrika</t>
  </si>
  <si>
    <t>##wege</t>
  </si>
  <si>
    <t>sucht</t>
  </si>
  <si>
    <t>##schef</t>
  </si>
  <si>
    <t>##ieh</t>
  </si>
  <si>
    <t>##El</t>
  </si>
  <si>
    <t>Vogel</t>
  </si>
  <si>
    <t>angesehen</t>
  </si>
  <si>
    <t>##EC</t>
  </si>
  <si>
    <t>Original</t>
  </si>
  <si>
    <t>Golf</t>
  </si>
  <si>
    <t>Schwerpunkt</t>
  </si>
  <si>
    <t>##ption</t>
  </si>
  <si>
    <t>krie</t>
  </si>
  <si>
    <t>Zeich</t>
  </si>
  <si>
    <t>Kühl</t>
  </si>
  <si>
    <t>##,"</t>
  </si>
  <si>
    <t>##other</t>
  </si>
  <si>
    <t>seconds</t>
  </si>
  <si>
    <t>fehlt</t>
  </si>
  <si>
    <t>Pau</t>
  </si>
  <si>
    <t>Dör</t>
  </si>
  <si>
    <t>##ora</t>
  </si>
  <si>
    <t>schwierig</t>
  </si>
  <si>
    <t>chem</t>
  </si>
  <si>
    <t>schlä</t>
  </si>
  <si>
    <t>Est</t>
  </si>
  <si>
    <t>Gün</t>
  </si>
  <si>
    <t>##forum</t>
  </si>
  <si>
    <t>Nichts</t>
  </si>
  <si>
    <t>Versand</t>
  </si>
  <si>
    <t>Sebastian</t>
  </si>
  <si>
    <t>stra</t>
  </si>
  <si>
    <t>festge</t>
  </si>
  <si>
    <t>organisiert</t>
  </si>
  <si>
    <t>höchste</t>
  </si>
  <si>
    <t>##Ne</t>
  </si>
  <si>
    <t>##rans</t>
  </si>
  <si>
    <t>Gründe</t>
  </si>
  <si>
    <t>ständig</t>
  </si>
  <si>
    <t>Sprecher</t>
  </si>
  <si>
    <t>##92</t>
  </si>
  <si>
    <t>Geschäftsführer</t>
  </si>
  <si>
    <t>betonte</t>
  </si>
  <si>
    <t>##xen</t>
  </si>
  <si>
    <t>hand</t>
  </si>
  <si>
    <t>##,00</t>
  </si>
  <si>
    <t>##wohnung</t>
  </si>
  <si>
    <t>verfügen</t>
  </si>
  <si>
    <t>##:29</t>
  </si>
  <si>
    <t>essen</t>
  </si>
  <si>
    <t>Gewerbe</t>
  </si>
  <si>
    <t>##blog</t>
  </si>
  <si>
    <t>aust</t>
  </si>
  <si>
    <t>Anerkennung</t>
  </si>
  <si>
    <t>##wp</t>
  </si>
  <si>
    <t>Gang</t>
  </si>
  <si>
    <t>hinein</t>
  </si>
  <si>
    <t>##echan</t>
  </si>
  <si>
    <t>sinn</t>
  </si>
  <si>
    <t>##weiten</t>
  </si>
  <si>
    <t>##athl</t>
  </si>
  <si>
    <t>nahezu</t>
  </si>
  <si>
    <t>##fir</t>
  </si>
  <si>
    <t>##:34</t>
  </si>
  <si>
    <t>##alte</t>
  </si>
  <si>
    <t>##Universität</t>
  </si>
  <si>
    <t>künd</t>
  </si>
  <si>
    <t>##wirtschafts</t>
  </si>
  <si>
    <t>##pap</t>
  </si>
  <si>
    <t>43</t>
  </si>
  <si>
    <t>(10</t>
  </si>
  <si>
    <t>Einer</t>
  </si>
  <si>
    <t>eigenes</t>
  </si>
  <si>
    <t>Nationen</t>
  </si>
  <si>
    <t>##amerikanischer</t>
  </si>
  <si>
    <t>##cycl</t>
  </si>
  <si>
    <t>##Mus</t>
  </si>
  <si>
    <t>##atell</t>
  </si>
  <si>
    <t>verteid</t>
  </si>
  <si>
    <t>gegangen</t>
  </si>
  <si>
    <t>Naturschutz</t>
  </si>
  <si>
    <t>Kompon</t>
  </si>
  <si>
    <t>##azin</t>
  </si>
  <si>
    <t>Fla</t>
  </si>
  <si>
    <t>Off</t>
  </si>
  <si>
    <t>##:31</t>
  </si>
  <si>
    <t>sitzen</t>
  </si>
  <si>
    <t>Statistik</t>
  </si>
  <si>
    <t>##leistet</t>
  </si>
  <si>
    <t>##deutsche</t>
  </si>
  <si>
    <t>##ädagog</t>
  </si>
  <si>
    <t>##hes</t>
  </si>
  <si>
    <t>Phase</t>
  </si>
  <si>
    <t>Dé</t>
  </si>
  <si>
    <t>##iana</t>
  </si>
  <si>
    <t>##VP</t>
  </si>
  <si>
    <t>Hilfs</t>
  </si>
  <si>
    <t>Dadurch</t>
  </si>
  <si>
    <t>Germany</t>
  </si>
  <si>
    <t>Männern</t>
  </si>
  <si>
    <t>Darauf</t>
  </si>
  <si>
    <t>##hagen</t>
  </si>
  <si>
    <t>Methoden</t>
  </si>
  <si>
    <t>Pflicht</t>
  </si>
  <si>
    <t>##SD</t>
  </si>
  <si>
    <t>san</t>
  </si>
  <si>
    <t>Party</t>
  </si>
  <si>
    <t>heutige</t>
  </si>
  <si>
    <t>vergeben</t>
  </si>
  <si>
    <t>unbedingt</t>
  </si>
  <si>
    <t>künstler</t>
  </si>
  <si>
    <t>##deutschen</t>
  </si>
  <si>
    <t>##atin</t>
  </si>
  <si>
    <t>##uba</t>
  </si>
  <si>
    <t>Mindest</t>
  </si>
  <si>
    <t>##cord</t>
  </si>
  <si>
    <t>Evangel</t>
  </si>
  <si>
    <t>##alismus</t>
  </si>
  <si>
    <t>lokalen</t>
  </si>
  <si>
    <t>Kohle</t>
  </si>
  <si>
    <t>##ump</t>
  </si>
  <si>
    <t>Stich</t>
  </si>
  <si>
    <t>##klar</t>
  </si>
  <si>
    <t>eindeu</t>
  </si>
  <si>
    <t>##bieten</t>
  </si>
  <si>
    <t>Anst</t>
  </si>
  <si>
    <t>##ois</t>
  </si>
  <si>
    <t>##ined</t>
  </si>
  <si>
    <t>##het</t>
  </si>
  <si>
    <t>##änen</t>
  </si>
  <si>
    <t>##arische</t>
  </si>
  <si>
    <t>##/09</t>
  </si>
  <si>
    <t>##ura</t>
  </si>
  <si>
    <t>Niederlande</t>
  </si>
  <si>
    <t>Acht</t>
  </si>
  <si>
    <t>Vorbereitung</t>
  </si>
  <si>
    <t>einzelne</t>
  </si>
  <si>
    <t>##einheit</t>
  </si>
  <si>
    <t>##wan</t>
  </si>
  <si>
    <t>##isa</t>
  </si>
  <si>
    <t>Spielzeit</t>
  </si>
  <si>
    <t>Ausgang</t>
  </si>
  <si>
    <t>Mitgliedern</t>
  </si>
  <si>
    <t>Way</t>
  </si>
  <si>
    <t>##gerichts</t>
  </si>
  <si>
    <t>##üß</t>
  </si>
  <si>
    <t>trug</t>
  </si>
  <si>
    <t>##kus</t>
  </si>
  <si>
    <t>Gleichzeitig</t>
  </si>
  <si>
    <t>mu</t>
  </si>
  <si>
    <t>Rem</t>
  </si>
  <si>
    <t>Nachricht</t>
  </si>
  <si>
    <t>##icke</t>
  </si>
  <si>
    <t>##werber</t>
  </si>
  <si>
    <t>Meeres</t>
  </si>
  <si>
    <t>Pläne</t>
  </si>
  <si>
    <t>##hmen</t>
  </si>
  <si>
    <t>weib</t>
  </si>
  <si>
    <t>Hohen</t>
  </si>
  <si>
    <t>##kunde</t>
  </si>
  <si>
    <t>Farb</t>
  </si>
  <si>
    <t>##&amp;#10;</t>
  </si>
  <si>
    <t>##ruhe</t>
  </si>
  <si>
    <t>garan</t>
  </si>
  <si>
    <t>erläu</t>
  </si>
  <si>
    <t>##itute</t>
  </si>
  <si>
    <t>Thr</t>
  </si>
  <si>
    <t>River</t>
  </si>
  <si>
    <t>schützen</t>
  </si>
  <si>
    <t>##namen</t>
  </si>
  <si>
    <t>schließen</t>
  </si>
  <si>
    <t>Gött</t>
  </si>
  <si>
    <t>zunehmend</t>
  </si>
  <si>
    <t>Zugriffe</t>
  </si>
  <si>
    <t>##dauer</t>
  </si>
  <si>
    <t>1944</t>
  </si>
  <si>
    <t>Drittel</t>
  </si>
  <si>
    <t>##/07/16</t>
  </si>
  <si>
    <t>1,3,</t>
  </si>
  <si>
    <t>##ländische</t>
  </si>
  <si>
    <t>versp</t>
  </si>
  <si>
    <t>möglichen</t>
  </si>
  <si>
    <t>##ved</t>
  </si>
  <si>
    <t>Strategie</t>
  </si>
  <si>
    <t>besuchen</t>
  </si>
  <si>
    <t>##enkt</t>
  </si>
  <si>
    <t>person</t>
  </si>
  <si>
    <t>Asyl</t>
  </si>
  <si>
    <t>Varian</t>
  </si>
  <si>
    <t>##:56</t>
  </si>
  <si>
    <t>extrem</t>
  </si>
  <si>
    <t>Freizeit</t>
  </si>
  <si>
    <t>##systeme</t>
  </si>
  <si>
    <t>betrachtet</t>
  </si>
  <si>
    <t>##ssen</t>
  </si>
  <si>
    <t>erstellt</t>
  </si>
  <si>
    <t>östlich</t>
  </si>
  <si>
    <t>##karten</t>
  </si>
  <si>
    <t>Erl</t>
  </si>
  <si>
    <t>Teuf</t>
  </si>
  <si>
    <t>##ologe</t>
  </si>
  <si>
    <t>##kas</t>
  </si>
  <si>
    <t>Wett</t>
  </si>
  <si>
    <t>Island</t>
  </si>
  <si>
    <t>gelegt</t>
  </si>
  <si>
    <t>##ranten</t>
  </si>
  <si>
    <t>Moder</t>
  </si>
  <si>
    <t>2009,</t>
  </si>
  <si>
    <t>##erer</t>
  </si>
  <si>
    <t>##Co</t>
  </si>
  <si>
    <t>profit</t>
  </si>
  <si>
    <t>##adel</t>
  </si>
  <si>
    <t>##ips</t>
  </si>
  <si>
    <t>Vin</t>
  </si>
  <si>
    <t>School</t>
  </si>
  <si>
    <t>##swert</t>
  </si>
  <si>
    <t>##BA</t>
  </si>
  <si>
    <t>##ettet</t>
  </si>
  <si>
    <t>##fertigt</t>
  </si>
  <si>
    <t>##:44</t>
  </si>
  <si>
    <t>##stätten</t>
  </si>
  <si>
    <t>##mail</t>
  </si>
  <si>
    <t>##spekte</t>
  </si>
  <si>
    <t>schwed</t>
  </si>
  <si>
    <t>##VD</t>
  </si>
  <si>
    <t>mittels</t>
  </si>
  <si>
    <t>##:54</t>
  </si>
  <si>
    <t>speziell</t>
  </si>
  <si>
    <t>##ky</t>
  </si>
  <si>
    <t>schm</t>
  </si>
  <si>
    <t>Loc</t>
  </si>
  <si>
    <t>Lösungen</t>
  </si>
  <si>
    <t>egal</t>
  </si>
  <si>
    <t>Nav</t>
  </si>
  <si>
    <t>##/04</t>
  </si>
  <si>
    <t>persönlichen</t>
  </si>
  <si>
    <t>Maxim</t>
  </si>
  <si>
    <t>Aufmerksam</t>
  </si>
  <si>
    <t>Einkauf</t>
  </si>
  <si>
    <t>##cm</t>
  </si>
  <si>
    <t>system</t>
  </si>
  <si>
    <t>ew</t>
  </si>
  <si>
    <t>##empl</t>
  </si>
  <si>
    <t>Jahrzehn</t>
  </si>
  <si>
    <t>Jungs</t>
  </si>
  <si>
    <t>britische</t>
  </si>
  <si>
    <t>siehe</t>
  </si>
  <si>
    <t>##wäl</t>
  </si>
  <si>
    <t>bisherigen</t>
  </si>
  <si>
    <t>gehörten</t>
  </si>
  <si>
    <t>Banken</t>
  </si>
  <si>
    <t>##ration</t>
  </si>
  <si>
    <t>schne</t>
  </si>
  <si>
    <t>Trend</t>
  </si>
  <si>
    <t>2005,</t>
  </si>
  <si>
    <t>Strecken</t>
  </si>
  <si>
    <t>Friedhof</t>
  </si>
  <si>
    <t>South</t>
  </si>
  <si>
    <t>##griffen</t>
  </si>
  <si>
    <t>##ografie</t>
  </si>
  <si>
    <t>Aktien</t>
  </si>
  <si>
    <t>##kep</t>
  </si>
  <si>
    <t>##teile</t>
  </si>
  <si>
    <t>##97</t>
  </si>
  <si>
    <t>erweitert</t>
  </si>
  <si>
    <t>##pper</t>
  </si>
  <si>
    <t>FR</t>
  </si>
  <si>
    <t>westlich</t>
  </si>
  <si>
    <t>Ill</t>
  </si>
  <si>
    <t>Seeh</t>
  </si>
  <si>
    <t>Station</t>
  </si>
  <si>
    <t>Beschäftigungs</t>
  </si>
  <si>
    <t>##:27</t>
  </si>
  <si>
    <t>##:42</t>
  </si>
  <si>
    <t>voller</t>
  </si>
  <si>
    <t>Jürgen</t>
  </si>
  <si>
    <t>Buchst</t>
  </si>
  <si>
    <t>Risiko</t>
  </si>
  <si>
    <t>Vorgänger</t>
  </si>
  <si>
    <t>pf</t>
  </si>
  <si>
    <t>regionalen</t>
  </si>
  <si>
    <t>Charles</t>
  </si>
  <si>
    <t>##spir</t>
  </si>
  <si>
    <t>Startseite</t>
  </si>
  <si>
    <t>##tragung</t>
  </si>
  <si>
    <t>Wär</t>
  </si>
  <si>
    <t>Sturm</t>
  </si>
  <si>
    <t>##äck</t>
  </si>
  <si>
    <t>Eingang</t>
  </si>
  <si>
    <t>##ziel</t>
  </si>
  <si>
    <t>jen</t>
  </si>
  <si>
    <t>##Jährigen</t>
  </si>
  <si>
    <t>##Gesch</t>
  </si>
  <si>
    <t>Fälle</t>
  </si>
  <si>
    <t>##:55</t>
  </si>
  <si>
    <t>##bene</t>
  </si>
  <si>
    <t>##geschäft</t>
  </si>
  <si>
    <t>ört</t>
  </si>
  <si>
    <t>##neu</t>
  </si>
  <si>
    <t>unge</t>
  </si>
  <si>
    <t>kost</t>
  </si>
  <si>
    <t>Bedarf</t>
  </si>
  <si>
    <t>Guten</t>
  </si>
  <si>
    <t>##mack</t>
  </si>
  <si>
    <t>##rüstung</t>
  </si>
  <si>
    <t>Christoph</t>
  </si>
  <si>
    <t>lö</t>
  </si>
  <si>
    <t>vorzu</t>
  </si>
  <si>
    <t>berücksichtigt</t>
  </si>
  <si>
    <t>kurzen</t>
  </si>
  <si>
    <t>##ausbildung</t>
  </si>
  <si>
    <t>Rechnung</t>
  </si>
  <si>
    <t>Hard</t>
  </si>
  <si>
    <t>falsch</t>
  </si>
  <si>
    <t>Hinweise</t>
  </si>
  <si>
    <t>Eröffnung</t>
  </si>
  <si>
    <t>machst</t>
  </si>
  <si>
    <t>Mas</t>
  </si>
  <si>
    <t>führten</t>
  </si>
  <si>
    <t>Beiträge</t>
  </si>
  <si>
    <t>##höhung</t>
  </si>
  <si>
    <t>41</t>
  </si>
  <si>
    <t>Laur</t>
  </si>
  <si>
    <t>Forst</t>
  </si>
  <si>
    <t>Euch</t>
  </si>
  <si>
    <t>1967</t>
  </si>
  <si>
    <t>Cent</t>
  </si>
  <si>
    <t>Höchst</t>
  </si>
  <si>
    <t>legt</t>
  </si>
  <si>
    <t>##rel</t>
  </si>
  <si>
    <t>##bewegung</t>
  </si>
  <si>
    <t>##61</t>
  </si>
  <si>
    <t>##führungen</t>
  </si>
  <si>
    <t>##emann</t>
  </si>
  <si>
    <t>Dad</t>
  </si>
  <si>
    <t>Tab</t>
  </si>
  <si>
    <t>Domin</t>
  </si>
  <si>
    <t>Kongress</t>
  </si>
  <si>
    <t>##astrop</t>
  </si>
  <si>
    <t>Mail</t>
  </si>
  <si>
    <t>einheit</t>
  </si>
  <si>
    <t>Orgel</t>
  </si>
  <si>
    <t>##National</t>
  </si>
  <si>
    <t>##wirkung</t>
  </si>
  <si>
    <t>Artikels</t>
  </si>
  <si>
    <t>finanziellen</t>
  </si>
  <si>
    <t>Maj</t>
  </si>
  <si>
    <t>##gä</t>
  </si>
  <si>
    <t>zugunsten</t>
  </si>
  <si>
    <t>aufgestellt</t>
  </si>
  <si>
    <t>Jos</t>
  </si>
  <si>
    <t>Abstimmung</t>
  </si>
  <si>
    <t>ER</t>
  </si>
  <si>
    <t>##otoren</t>
  </si>
  <si>
    <t>Austausch</t>
  </si>
  <si>
    <t>##/0/</t>
  </si>
  <si>
    <t>untersch</t>
  </si>
  <si>
    <t>Flächen</t>
  </si>
  <si>
    <t>Halt</t>
  </si>
  <si>
    <t>##:41</t>
  </si>
  <si>
    <t>##:39</t>
  </si>
  <si>
    <t>##furter</t>
  </si>
  <si>
    <t>eingeb</t>
  </si>
  <si>
    <t>Kart</t>
  </si>
  <si>
    <t>deut</t>
  </si>
  <si>
    <t>##gesp</t>
  </si>
  <si>
    <t>Dun</t>
  </si>
  <si>
    <t>Premier</t>
  </si>
  <si>
    <t>Landschaft</t>
  </si>
  <si>
    <t>##:32</t>
  </si>
  <si>
    <t>##:43</t>
  </si>
  <si>
    <t>Bör</t>
  </si>
  <si>
    <t>sin</t>
  </si>
  <si>
    <t>Play</t>
  </si>
  <si>
    <t>Verständ</t>
  </si>
  <si>
    <t>##perrt</t>
  </si>
  <si>
    <t>##celona</t>
  </si>
  <si>
    <t>geöffnet</t>
  </si>
  <si>
    <t>verläuft</t>
  </si>
  <si>
    <t>Arbeitsmarkt</t>
  </si>
  <si>
    <t>##ender</t>
  </si>
  <si>
    <t>##teils</t>
  </si>
  <si>
    <t>##ufo</t>
  </si>
  <si>
    <t>##kat</t>
  </si>
  <si>
    <t>##ahrt</t>
  </si>
  <si>
    <t>schwarz</t>
  </si>
  <si>
    <t>öffnen</t>
  </si>
  <si>
    <t>Kos</t>
  </si>
  <si>
    <t>##essel</t>
  </si>
  <si>
    <t>##wertet</t>
  </si>
  <si>
    <t>präsentiert</t>
  </si>
  <si>
    <t>Fass</t>
  </si>
  <si>
    <t>800</t>
  </si>
  <si>
    <t>~</t>
  </si>
  <si>
    <t>Regie</t>
  </si>
  <si>
    <t>Ukra</t>
  </si>
  <si>
    <t>namens</t>
  </si>
  <si>
    <t>##uliert</t>
  </si>
  <si>
    <t>herunter</t>
  </si>
  <si>
    <t>##udes</t>
  </si>
  <si>
    <t>bewusst</t>
  </si>
  <si>
    <t>okay</t>
  </si>
  <si>
    <t>Ursprung</t>
  </si>
  <si>
    <t>finde</t>
  </si>
  <si>
    <t>##km</t>
  </si>
  <si>
    <t>AK</t>
  </si>
  <si>
    <t>ausdrück</t>
  </si>
  <si>
    <t>Mol</t>
  </si>
  <si>
    <t>verliehen</t>
  </si>
  <si>
    <t>##sur</t>
  </si>
  <si>
    <t>##erung</t>
  </si>
  <si>
    <t>##zwe</t>
  </si>
  <si>
    <t>Training</t>
  </si>
  <si>
    <t>Reaktion</t>
  </si>
  <si>
    <t>Beweg</t>
  </si>
  <si>
    <t>Mur</t>
  </si>
  <si>
    <t>−</t>
  </si>
  <si>
    <t>hilft</t>
  </si>
  <si>
    <t>##räch</t>
  </si>
  <si>
    <t>##weich</t>
  </si>
  <si>
    <t>festgestellt</t>
  </si>
  <si>
    <t>##ingung</t>
  </si>
  <si>
    <t>verlieren</t>
  </si>
  <si>
    <t>##NA</t>
  </si>
  <si>
    <t>versuchte</t>
  </si>
  <si>
    <t>##:36</t>
  </si>
  <si>
    <t>##körper</t>
  </si>
  <si>
    <t>##var</t>
  </si>
  <si>
    <t>Beschwerde</t>
  </si>
  <si>
    <t>Iran</t>
  </si>
  <si>
    <t>Partie</t>
  </si>
  <si>
    <t>##konferenz</t>
  </si>
  <si>
    <t>##baus</t>
  </si>
  <si>
    <t>Zunächst</t>
  </si>
  <si>
    <t>unbe</t>
  </si>
  <si>
    <t>Schle</t>
  </si>
  <si>
    <t>Kolon</t>
  </si>
  <si>
    <t>verurteilt</t>
  </si>
  <si>
    <t>Tarif</t>
  </si>
  <si>
    <t>Zeugen</t>
  </si>
  <si>
    <t>Kooperation</t>
  </si>
  <si>
    <t>##ao</t>
  </si>
  <si>
    <t>##owski</t>
  </si>
  <si>
    <t>1964</t>
  </si>
  <si>
    <t>Semin</t>
  </si>
  <si>
    <t>##mitglieder</t>
  </si>
  <si>
    <t>Mauer</t>
  </si>
  <si>
    <t>maß</t>
  </si>
  <si>
    <t>##werben</t>
  </si>
  <si>
    <t>Vertrieb</t>
  </si>
  <si>
    <t>Deck</t>
  </si>
  <si>
    <t>leider</t>
  </si>
  <si>
    <t>belegte</t>
  </si>
  <si>
    <t>##rückt</t>
  </si>
  <si>
    <t>bean</t>
  </si>
  <si>
    <t>##rinken</t>
  </si>
  <si>
    <t>Keller</t>
  </si>
  <si>
    <t>##ehme</t>
  </si>
  <si>
    <t>##500</t>
  </si>
  <si>
    <t>Pfarrer</t>
  </si>
  <si>
    <t>##maßen</t>
  </si>
  <si>
    <t>##reform</t>
  </si>
  <si>
    <t>##itor</t>
  </si>
  <si>
    <t>##abilität</t>
  </si>
  <si>
    <t>Vaters</t>
  </si>
  <si>
    <t>Lind</t>
  </si>
  <si>
    <t>Konzern</t>
  </si>
  <si>
    <t>Bevölkerungs</t>
  </si>
  <si>
    <t>(7</t>
  </si>
  <si>
    <t>##uplo</t>
  </si>
  <si>
    <t>bewegen</t>
  </si>
  <si>
    <t>##museum</t>
  </si>
  <si>
    <t>vorgelegt</t>
  </si>
  <si>
    <t>Erzb</t>
  </si>
  <si>
    <t>schneller</t>
  </si>
  <si>
    <t>##etzter</t>
  </si>
  <si>
    <t>Terror</t>
  </si>
  <si>
    <t>##rücken</t>
  </si>
  <si>
    <t>Berichter</t>
  </si>
  <si>
    <t>##eiteten</t>
  </si>
  <si>
    <t>Institutionen</t>
  </si>
  <si>
    <t>##Deutsch</t>
  </si>
  <si>
    <t>meint</t>
  </si>
  <si>
    <t>##%)</t>
  </si>
  <si>
    <t>Meisterschaft</t>
  </si>
  <si>
    <t>stür</t>
  </si>
  <si>
    <t>##ffekt</t>
  </si>
  <si>
    <t>##ächer</t>
  </si>
  <si>
    <t>##istan</t>
  </si>
  <si>
    <t>verste</t>
  </si>
  <si>
    <t>Welche</t>
  </si>
  <si>
    <t>Internationalen</t>
  </si>
  <si>
    <t>männ</t>
  </si>
  <si>
    <t>Tw</t>
  </si>
  <si>
    <t>##östlichen</t>
  </si>
  <si>
    <t>holen</t>
  </si>
  <si>
    <t>##Wür</t>
  </si>
  <si>
    <t>##aket</t>
  </si>
  <si>
    <t>sport</t>
  </si>
  <si>
    <t>##:57</t>
  </si>
  <si>
    <t>##andte</t>
  </si>
  <si>
    <t>##bilder</t>
  </si>
  <si>
    <t>hoher</t>
  </si>
  <si>
    <t>##teuer</t>
  </si>
  <si>
    <t>##:52</t>
  </si>
  <si>
    <t>außen</t>
  </si>
  <si>
    <t>##:37</t>
  </si>
  <si>
    <t>dargestellt</t>
  </si>
  <si>
    <t>Jakob</t>
  </si>
  <si>
    <t>Benutzer</t>
  </si>
  <si>
    <t>##obby</t>
  </si>
  <si>
    <t>##gentin</t>
  </si>
  <si>
    <t>##98</t>
  </si>
  <si>
    <t>Debatte</t>
  </si>
  <si>
    <t>##:51</t>
  </si>
  <si>
    <t>##SA</t>
  </si>
  <si>
    <t>##spunkt</t>
  </si>
  <si>
    <t>##klusive</t>
  </si>
  <si>
    <t>##atischen</t>
  </si>
  <si>
    <t>Salzburg</t>
  </si>
  <si>
    <t>##önig</t>
  </si>
  <si>
    <t>##nehmern</t>
  </si>
  <si>
    <t>##cb</t>
  </si>
  <si>
    <t>nn</t>
  </si>
  <si>
    <t>blieben</t>
  </si>
  <si>
    <t>Qualitäts</t>
  </si>
  <si>
    <t>##Gruppe</t>
  </si>
  <si>
    <t>industrie</t>
  </si>
  <si>
    <t>Schlafzimmer</t>
  </si>
  <si>
    <t>Zweit</t>
  </si>
  <si>
    <t>Flugzeug</t>
  </si>
  <si>
    <t>Schles</t>
  </si>
  <si>
    <t>fehlen</t>
  </si>
  <si>
    <t>Louis</t>
  </si>
  <si>
    <t>Zahn</t>
  </si>
  <si>
    <t>##kunfts</t>
  </si>
  <si>
    <t>##zn</t>
  </si>
  <si>
    <t>##Präsident</t>
  </si>
  <si>
    <t>##bereit</t>
  </si>
  <si>
    <t>Zeitschrift</t>
  </si>
  <si>
    <t>##:58</t>
  </si>
  <si>
    <t>dran</t>
  </si>
  <si>
    <t>##:48</t>
  </si>
  <si>
    <t>Aufmerksamkeit</t>
  </si>
  <si>
    <t>##management</t>
  </si>
  <si>
    <t>benötigt</t>
  </si>
  <si>
    <t>interessiert</t>
  </si>
  <si>
    <t>##vereins</t>
  </si>
  <si>
    <t>solcher</t>
  </si>
  <si>
    <t>Schiffe</t>
  </si>
  <si>
    <t>Auffassung</t>
  </si>
  <si>
    <t>Mexiko</t>
  </si>
  <si>
    <t>#1</t>
  </si>
  <si>
    <t>Verz</t>
  </si>
  <si>
    <t>##scheidung</t>
  </si>
  <si>
    <t>-20</t>
  </si>
  <si>
    <t>Webseite</t>
  </si>
  <si>
    <t>##Inst</t>
  </si>
  <si>
    <t>profession</t>
  </si>
  <si>
    <t>1946</t>
  </si>
  <si>
    <t>##:46</t>
  </si>
  <si>
    <t>##endorf</t>
  </si>
  <si>
    <t>Diesel</t>
  </si>
  <si>
    <t>Wag</t>
  </si>
  <si>
    <t>wolle</t>
  </si>
  <si>
    <t>angesichts</t>
  </si>
  <si>
    <t>Lau</t>
  </si>
  <si>
    <t>Sto</t>
  </si>
  <si>
    <t>Widerstand</t>
  </si>
  <si>
    <t>##ohnt</t>
  </si>
  <si>
    <t>hc</t>
  </si>
  <si>
    <t>##knü</t>
  </si>
  <si>
    <t>Indust</t>
  </si>
  <si>
    <t>##:38</t>
  </si>
  <si>
    <t>Systems</t>
  </si>
  <si>
    <t>##afel</t>
  </si>
  <si>
    <t>Persön</t>
  </si>
  <si>
    <t>##ausschusses</t>
  </si>
  <si>
    <t>Prior</t>
  </si>
  <si>
    <t>wuchs</t>
  </si>
  <si>
    <t>Lesen</t>
  </si>
  <si>
    <t>Sur</t>
  </si>
  <si>
    <t>Zwar</t>
  </si>
  <si>
    <t>Flucht</t>
  </si>
  <si>
    <t>erfüllen</t>
  </si>
  <si>
    <t>##brücke</t>
  </si>
  <si>
    <t>Generation</t>
  </si>
  <si>
    <t>Entfern</t>
  </si>
  <si>
    <t>Vill</t>
  </si>
  <si>
    <t>##:53</t>
  </si>
  <si>
    <t>unabhängig</t>
  </si>
  <si>
    <t>Gitar</t>
  </si>
  <si>
    <t>46</t>
  </si>
  <si>
    <t>Unternehmer</t>
  </si>
  <si>
    <t>Master</t>
  </si>
  <si>
    <t>Notwend</t>
  </si>
  <si>
    <t>Bart</t>
  </si>
  <si>
    <t>länd</t>
  </si>
  <si>
    <t>befür</t>
  </si>
  <si>
    <t>Glo</t>
  </si>
  <si>
    <t>##eiche</t>
  </si>
  <si>
    <t>Mut</t>
  </si>
  <si>
    <t>westlichen</t>
  </si>
  <si>
    <t>##ays</t>
  </si>
  <si>
    <t>machten</t>
  </si>
  <si>
    <t>##eind</t>
  </si>
  <si>
    <t>Sus</t>
  </si>
  <si>
    <t>genießen</t>
  </si>
  <si>
    <t>Völker</t>
  </si>
  <si>
    <t>deiner</t>
  </si>
  <si>
    <t>hängt</t>
  </si>
  <si>
    <t>ti</t>
  </si>
  <si>
    <t>##leun</t>
  </si>
  <si>
    <t>130</t>
  </si>
  <si>
    <t>##isierten</t>
  </si>
  <si>
    <t>Sorgen</t>
  </si>
  <si>
    <t>1965</t>
  </si>
  <si>
    <t>##wies</t>
  </si>
  <si>
    <t>Fle</t>
  </si>
  <si>
    <t>##eser</t>
  </si>
  <si>
    <t>Genehmigung</t>
  </si>
  <si>
    <t>160</t>
  </si>
  <si>
    <t>##Sc</t>
  </si>
  <si>
    <t>##ii</t>
  </si>
  <si>
    <t>##zeitung</t>
  </si>
  <si>
    <t>Geträn</t>
  </si>
  <si>
    <t>##reichend</t>
  </si>
  <si>
    <t>Reserv</t>
  </si>
  <si>
    <t>Änderungs</t>
  </si>
  <si>
    <t>überzeugt</t>
  </si>
  <si>
    <t>Falls</t>
  </si>
  <si>
    <t>leitete</t>
  </si>
  <si>
    <t>Opp</t>
  </si>
  <si>
    <t>kleines</t>
  </si>
  <si>
    <t>##zten</t>
  </si>
  <si>
    <t>##anze</t>
  </si>
  <si>
    <t>registr</t>
  </si>
  <si>
    <t>Regisseur</t>
  </si>
  <si>
    <t>Feder</t>
  </si>
  <si>
    <t>deinem</t>
  </si>
  <si>
    <t>Hinweis</t>
  </si>
  <si>
    <t>##irche</t>
  </si>
  <si>
    <t>##hias</t>
  </si>
  <si>
    <t>etc</t>
  </si>
  <si>
    <t>Eck</t>
  </si>
  <si>
    <t>töten</t>
  </si>
  <si>
    <t>Datei</t>
  </si>
  <si>
    <t>&gt;&gt;</t>
  </si>
  <si>
    <t>Autoren</t>
  </si>
  <si>
    <t>ehemaliger</t>
  </si>
  <si>
    <t>Kiel</t>
  </si>
  <si>
    <t>Hamburger</t>
  </si>
  <si>
    <t>Mittelmeer</t>
  </si>
  <si>
    <t>##kunst</t>
  </si>
  <si>
    <t>offenen</t>
  </si>
  <si>
    <t>bauen</t>
  </si>
  <si>
    <t>Bereit</t>
  </si>
  <si>
    <t>##TA</t>
  </si>
  <si>
    <t>##dach</t>
  </si>
  <si>
    <t>genauso</t>
  </si>
  <si>
    <t>##Part</t>
  </si>
  <si>
    <t>##iki</t>
  </si>
  <si>
    <t>Black</t>
  </si>
  <si>
    <t>Freundin</t>
  </si>
  <si>
    <t>draußen</t>
  </si>
  <si>
    <t>Auftritt</t>
  </si>
  <si>
    <t>##ody</t>
  </si>
  <si>
    <t>Nürnberg</t>
  </si>
  <si>
    <t>geblieben</t>
  </si>
  <si>
    <t>##hf</t>
  </si>
  <si>
    <t>Norwegen</t>
  </si>
  <si>
    <t>promov</t>
  </si>
  <si>
    <t>##sweise</t>
  </si>
  <si>
    <t>##fordern</t>
  </si>
  <si>
    <t>##utn</t>
  </si>
  <si>
    <t>Afrika</t>
  </si>
  <si>
    <t>##rs</t>
  </si>
  <si>
    <t>Innenstadt</t>
  </si>
  <si>
    <t>Schick</t>
  </si>
  <si>
    <t>entsteht</t>
  </si>
  <si>
    <t>##reckt</t>
  </si>
  <si>
    <t>0,0</t>
  </si>
  <si>
    <t>Klub</t>
  </si>
  <si>
    <t>rad</t>
  </si>
  <si>
    <t>##kar</t>
  </si>
  <si>
    <t>##emm</t>
  </si>
  <si>
    <t>schöne</t>
  </si>
  <si>
    <t>gegenwär</t>
  </si>
  <si>
    <t>##telligen</t>
  </si>
  <si>
    <t>##ppt</t>
  </si>
  <si>
    <t>ehe</t>
  </si>
  <si>
    <t>##:49</t>
  </si>
  <si>
    <t>##Ho</t>
  </si>
  <si>
    <t>##jt</t>
  </si>
  <si>
    <t>##kehren</t>
  </si>
  <si>
    <t>##partement</t>
  </si>
  <si>
    <t>gemeinschaft</t>
  </si>
  <si>
    <t>##reif</t>
  </si>
  <si>
    <t>Poly</t>
  </si>
  <si>
    <t>Voraussetzungen</t>
  </si>
  <si>
    <t>begeister</t>
  </si>
  <si>
    <t>Link</t>
  </si>
  <si>
    <t>wann</t>
  </si>
  <si>
    <t>##ümmer</t>
  </si>
  <si>
    <t>gegensei</t>
  </si>
  <si>
    <t>##irt</t>
  </si>
  <si>
    <t>christ</t>
  </si>
  <si>
    <t>##aufrufe</t>
  </si>
  <si>
    <t>still</t>
  </si>
  <si>
    <t>Gebrauch</t>
  </si>
  <si>
    <t>Front</t>
  </si>
  <si>
    <t>Fehl</t>
  </si>
  <si>
    <t>##gliedert</t>
  </si>
  <si>
    <t>lo</t>
  </si>
  <si>
    <t>wirkt</t>
  </si>
  <si>
    <t>##echt</t>
  </si>
  <si>
    <t>##mension</t>
  </si>
  <si>
    <t>Wunder</t>
  </si>
  <si>
    <t>Arg</t>
  </si>
  <si>
    <t>Madrid</t>
  </si>
  <si>
    <t>1966</t>
  </si>
  <si>
    <t>teilnehmen</t>
  </si>
  <si>
    <t>Aktionen</t>
  </si>
  <si>
    <t>Katalog</t>
  </si>
  <si>
    <t>##stoffen</t>
  </si>
  <si>
    <t>scheiter</t>
  </si>
  <si>
    <t>##üte</t>
  </si>
  <si>
    <t>Flüchtlinge</t>
  </si>
  <si>
    <t>##nitten</t>
  </si>
  <si>
    <t>##IK</t>
  </si>
  <si>
    <t>Geschwindigkeit</t>
  </si>
  <si>
    <t>Scheiße</t>
  </si>
  <si>
    <t>##%3</t>
  </si>
  <si>
    <t>##immobili</t>
  </si>
  <si>
    <t>Auge</t>
  </si>
  <si>
    <t>Hom</t>
  </si>
  <si>
    <t>Rekord</t>
  </si>
  <si>
    <t>##bro</t>
  </si>
  <si>
    <t>startete</t>
  </si>
  <si>
    <t>##etts</t>
  </si>
  <si>
    <t>Jon</t>
  </si>
  <si>
    <t>##unnel</t>
  </si>
  <si>
    <t>plötzlich</t>
  </si>
  <si>
    <t>##Kreis</t>
  </si>
  <si>
    <t>##bran</t>
  </si>
  <si>
    <t>gesund</t>
  </si>
  <si>
    <t>persönlich</t>
  </si>
  <si>
    <t>Details</t>
  </si>
  <si>
    <t>äuß</t>
  </si>
  <si>
    <t>Neuen</t>
  </si>
  <si>
    <t>oper</t>
  </si>
  <si>
    <t>##GB</t>
  </si>
  <si>
    <t>Vö</t>
  </si>
  <si>
    <t>südlichen</t>
  </si>
  <si>
    <t>how</t>
  </si>
  <si>
    <t>Erg</t>
  </si>
  <si>
    <t>Jagd</t>
  </si>
  <si>
    <t>##cz</t>
  </si>
  <si>
    <t>##pm</t>
  </si>
  <si>
    <t>sorgt</t>
  </si>
  <si>
    <t>Veränderung</t>
  </si>
  <si>
    <t>Auseinander</t>
  </si>
  <si>
    <t>##bahnhof</t>
  </si>
  <si>
    <t>##alisiert</t>
  </si>
  <si>
    <t>Laden</t>
  </si>
  <si>
    <t>richtigen</t>
  </si>
  <si>
    <t>wirkte</t>
  </si>
  <si>
    <t>##TR</t>
  </si>
  <si>
    <t>lautet</t>
  </si>
  <si>
    <t>finanzielle</t>
  </si>
  <si>
    <t>##bacher</t>
  </si>
  <si>
    <t>Glob</t>
  </si>
  <si>
    <t>Ägyp</t>
  </si>
  <si>
    <t>reichen</t>
  </si>
  <si>
    <t>##scha</t>
  </si>
  <si>
    <t>140</t>
  </si>
  <si>
    <t>Wann</t>
  </si>
  <si>
    <t>Tö</t>
  </si>
  <si>
    <t>Funktionen</t>
  </si>
  <si>
    <t>##anzer</t>
  </si>
  <si>
    <t>##zell</t>
  </si>
  <si>
    <t>angemessen</t>
  </si>
  <si>
    <t>##ipe</t>
  </si>
  <si>
    <t>##manns</t>
  </si>
  <si>
    <t>2011,</t>
  </si>
  <si>
    <t>##antin</t>
  </si>
  <si>
    <t>##iale</t>
  </si>
  <si>
    <t>Ausfuhr</t>
  </si>
  <si>
    <t>Miner</t>
  </si>
  <si>
    <t>Landtags</t>
  </si>
  <si>
    <t>##qualität</t>
  </si>
  <si>
    <t>train</t>
  </si>
  <si>
    <t>##--</t>
  </si>
  <si>
    <t>##österreich</t>
  </si>
  <si>
    <t>verringer</t>
  </si>
  <si>
    <t>dor</t>
  </si>
  <si>
    <t>##endar</t>
  </si>
  <si>
    <t>retten</t>
  </si>
  <si>
    <t>Kass</t>
  </si>
  <si>
    <t>##UNGEN</t>
  </si>
  <si>
    <t>Ram</t>
  </si>
  <si>
    <t>##quar</t>
  </si>
  <si>
    <t>##kop</t>
  </si>
  <si>
    <t>empfohlen</t>
  </si>
  <si>
    <t>Hauses</t>
  </si>
  <si>
    <t>##zesse</t>
  </si>
  <si>
    <t>modern</t>
  </si>
  <si>
    <t>Dol</t>
  </si>
  <si>
    <t>Unterkunft</t>
  </si>
  <si>
    <t>Netzwerk</t>
  </si>
  <si>
    <t>Münchner</t>
  </si>
  <si>
    <t>Vertrauen</t>
  </si>
  <si>
    <t>dr</t>
  </si>
  <si>
    <t>1961</t>
  </si>
  <si>
    <t>##quote</t>
  </si>
  <si>
    <t>höhere</t>
  </si>
  <si>
    <t>##viel</t>
  </si>
  <si>
    <t>##lim</t>
  </si>
  <si>
    <t>##anke</t>
  </si>
  <si>
    <t>verboten</t>
  </si>
  <si>
    <t>##Sh</t>
  </si>
  <si>
    <t>ausgetragen</t>
  </si>
  <si>
    <t>##izierten</t>
  </si>
  <si>
    <t>Anhang</t>
  </si>
  <si>
    <t>Schmidt</t>
  </si>
  <si>
    <t>aufgebaut</t>
  </si>
  <si>
    <t>allgemeine</t>
  </si>
  <si>
    <t>##MS</t>
  </si>
  <si>
    <t>Prakti</t>
  </si>
  <si>
    <t>Große</t>
  </si>
  <si>
    <t>Gegend</t>
  </si>
  <si>
    <t>(18</t>
  </si>
  <si>
    <t>##ünde</t>
  </si>
  <si>
    <t>gehabt</t>
  </si>
  <si>
    <t>Daneben</t>
  </si>
  <si>
    <t>wes</t>
  </si>
  <si>
    <t>verstärkt</t>
  </si>
  <si>
    <t>verschiedener</t>
  </si>
  <si>
    <t>##fabrik</t>
  </si>
  <si>
    <t>ant</t>
  </si>
  <si>
    <t>Seiteaufrufe</t>
  </si>
  <si>
    <t>char</t>
  </si>
  <si>
    <t>gearbeitet</t>
  </si>
  <si>
    <t>DF</t>
  </si>
  <si>
    <t>##lu</t>
  </si>
  <si>
    <t>Blatt</t>
  </si>
  <si>
    <t>##riz</t>
  </si>
  <si>
    <t>jene</t>
  </si>
  <si>
    <t>(201</t>
  </si>
  <si>
    <t>struktur</t>
  </si>
  <si>
    <t>ließen</t>
  </si>
  <si>
    <t>##vr</t>
  </si>
  <si>
    <t>##:47</t>
  </si>
  <si>
    <t>##hockey</t>
  </si>
  <si>
    <t>gutes</t>
  </si>
  <si>
    <t>beendet</t>
  </si>
  <si>
    <t>veranst</t>
  </si>
  <si>
    <t>##content</t>
  </si>
  <si>
    <t>Zusätz</t>
  </si>
  <si>
    <t>##iedlung</t>
  </si>
  <si>
    <t>Barcelona</t>
  </si>
  <si>
    <t>co</t>
  </si>
  <si>
    <t>1963</t>
  </si>
  <si>
    <t>besitzen</t>
  </si>
  <si>
    <t>Minder</t>
  </si>
  <si>
    <t>##barer</t>
  </si>
  <si>
    <t>##,,,,,,</t>
  </si>
  <si>
    <t>##sti</t>
  </si>
  <si>
    <t>Joined</t>
  </si>
  <si>
    <t>##án</t>
  </si>
  <si>
    <t>unseres</t>
  </si>
  <si>
    <t>##alifornien</t>
  </si>
  <si>
    <t>Sorge</t>
  </si>
  <si>
    <t>Francis</t>
  </si>
  <si>
    <t>##kontro</t>
  </si>
  <si>
    <t>gebildet</t>
  </si>
  <si>
    <t>höheren</t>
  </si>
  <si>
    <t>##ket</t>
  </si>
  <si>
    <t>##tal</t>
  </si>
  <si>
    <t>Hi</t>
  </si>
  <si>
    <t>##Produ</t>
  </si>
  <si>
    <t>untersucht</t>
  </si>
  <si>
    <t>##stär</t>
  </si>
  <si>
    <t>Vielzahl</t>
  </si>
  <si>
    <t>##äß</t>
  </si>
  <si>
    <t>Elemente</t>
  </si>
  <si>
    <t>##sprecher</t>
  </si>
  <si>
    <t>##ela</t>
  </si>
  <si>
    <t>##anner</t>
  </si>
  <si>
    <t>##geräte</t>
  </si>
  <si>
    <t>Weißt</t>
  </si>
  <si>
    <t>verstanden</t>
  </si>
  <si>
    <t>##verteid</t>
  </si>
  <si>
    <t>Mön</t>
  </si>
  <si>
    <t>os</t>
  </si>
  <si>
    <t>Net</t>
  </si>
  <si>
    <t>##familie</t>
  </si>
  <si>
    <t>gleichnam</t>
  </si>
  <si>
    <t>gefragt</t>
  </si>
  <si>
    <t>Heer</t>
  </si>
  <si>
    <t>Arbeitsplatz</t>
  </si>
  <si>
    <t>TSV</t>
  </si>
  <si>
    <t>##ronom</t>
  </si>
  <si>
    <t>Matthias</t>
  </si>
  <si>
    <t>Cre</t>
  </si>
  <si>
    <t>Währungs</t>
  </si>
  <si>
    <t>1962</t>
  </si>
  <si>
    <t>Boot</t>
  </si>
  <si>
    <t>echt</t>
  </si>
  <si>
    <t>##achbar</t>
  </si>
  <si>
    <t>zuständigen</t>
  </si>
  <si>
    <t>##aufnahme</t>
  </si>
  <si>
    <t>Defin</t>
  </si>
  <si>
    <t>##schlagen</t>
  </si>
  <si>
    <t>opti</t>
  </si>
  <si>
    <t>##zeichneten</t>
  </si>
  <si>
    <t>##IER</t>
  </si>
  <si>
    <t>englischen</t>
  </si>
  <si>
    <t>alleine</t>
  </si>
  <si>
    <t>Donald</t>
  </si>
  <si>
    <t>Eigenschaften</t>
  </si>
  <si>
    <t>Warte</t>
  </si>
  <si>
    <t>lebten</t>
  </si>
  <si>
    <t>##spruchs</t>
  </si>
  <si>
    <t>##Neu</t>
  </si>
  <si>
    <t>##ernte</t>
  </si>
  <si>
    <t>##hältnisse</t>
  </si>
  <si>
    <t>##mn</t>
  </si>
  <si>
    <t>##alem</t>
  </si>
  <si>
    <t>Leiden</t>
  </si>
  <si>
    <t>vorgestellt</t>
  </si>
  <si>
    <t>##dienste</t>
  </si>
  <si>
    <t>Gattung</t>
  </si>
  <si>
    <t>Maler</t>
  </si>
  <si>
    <t>erleich</t>
  </si>
  <si>
    <t>##oppelt</t>
  </si>
  <si>
    <t>95</t>
  </si>
  <si>
    <t>lösen</t>
  </si>
  <si>
    <t>##EB</t>
  </si>
  <si>
    <t>##standen</t>
  </si>
  <si>
    <t>##tiere</t>
  </si>
  <si>
    <t>##ektar</t>
  </si>
  <si>
    <t>Objekte</t>
  </si>
  <si>
    <t>ermittelt</t>
  </si>
  <si>
    <t>##Fr</t>
  </si>
  <si>
    <t>anti</t>
  </si>
  <si>
    <t>##gischen</t>
  </si>
  <si>
    <t>##ütter</t>
  </si>
  <si>
    <t>Landtag</t>
  </si>
  <si>
    <t>erfolgen</t>
  </si>
  <si>
    <t>mer</t>
  </si>
  <si>
    <t>##mosphäre</t>
  </si>
  <si>
    <t>Demokratie</t>
  </si>
  <si>
    <t>Brüder</t>
  </si>
  <si>
    <t>##wä</t>
  </si>
  <si>
    <t>##bogen</t>
  </si>
  <si>
    <t>Klinik</t>
  </si>
  <si>
    <t>Systeme</t>
  </si>
  <si>
    <t>verkaufen</t>
  </si>
  <si>
    <t>Nachwuchs</t>
  </si>
  <si>
    <t>Luf</t>
  </si>
  <si>
    <t>ruhig</t>
  </si>
  <si>
    <t>Hon</t>
  </si>
  <si>
    <t>##tä</t>
  </si>
  <si>
    <t>##service</t>
  </si>
  <si>
    <t>angekünd</t>
  </si>
  <si>
    <t>kämpfen</t>
  </si>
  <si>
    <t>verbreitet</t>
  </si>
  <si>
    <t>Engel</t>
  </si>
  <si>
    <t>Quart</t>
  </si>
  <si>
    <t>Lieder</t>
  </si>
  <si>
    <t>Filme</t>
  </si>
  <si>
    <t>Vereine</t>
  </si>
  <si>
    <t>##tiven</t>
  </si>
  <si>
    <t>Zin</t>
  </si>
  <si>
    <t>Beihilfen</t>
  </si>
  <si>
    <t>##spf</t>
  </si>
  <si>
    <t>Wichtig</t>
  </si>
  <si>
    <t>niemals</t>
  </si>
  <si>
    <t>##mag</t>
  </si>
  <si>
    <t>Aspekte</t>
  </si>
  <si>
    <t>##ominiert</t>
  </si>
  <si>
    <t>weite</t>
  </si>
  <si>
    <t>##schnitts</t>
  </si>
  <si>
    <t>##aussch</t>
  </si>
  <si>
    <t>##lichem</t>
  </si>
  <si>
    <t>##umin</t>
  </si>
  <si>
    <t>##euert</t>
  </si>
  <si>
    <t>Grä</t>
  </si>
  <si>
    <t>##gh</t>
  </si>
  <si>
    <t>Leicht</t>
  </si>
  <si>
    <t>Automobil</t>
  </si>
  <si>
    <t>##führungs</t>
  </si>
  <si>
    <t>##tinu</t>
  </si>
  <si>
    <t>##reide</t>
  </si>
  <si>
    <t>erhielten</t>
  </si>
  <si>
    <t>Gerät</t>
  </si>
  <si>
    <t>Google</t>
  </si>
  <si>
    <t>##Ro</t>
  </si>
  <si>
    <t>dän</t>
  </si>
  <si>
    <t>Breite</t>
  </si>
  <si>
    <t>Schmer</t>
  </si>
  <si>
    <t>Anhänger</t>
  </si>
  <si>
    <t>Kompeten</t>
  </si>
  <si>
    <t>##sprozess</t>
  </si>
  <si>
    <t>Deleg</t>
  </si>
  <si>
    <t>##fähig</t>
  </si>
  <si>
    <t>ehren</t>
  </si>
  <si>
    <t>Rollen</t>
  </si>
  <si>
    <t>hart</t>
  </si>
  <si>
    <t>beendete</t>
  </si>
  <si>
    <t>erhältlich</t>
  </si>
  <si>
    <t>##MU</t>
  </si>
  <si>
    <t>Gemeinderat</t>
  </si>
  <si>
    <t>##endeten</t>
  </si>
  <si>
    <t>1948</t>
  </si>
  <si>
    <t>etabl</t>
  </si>
  <si>
    <t>Ingen</t>
  </si>
  <si>
    <t>Betriebe</t>
  </si>
  <si>
    <t>gelungen</t>
  </si>
  <si>
    <t>Bri</t>
  </si>
  <si>
    <t>Krankheit</t>
  </si>
  <si>
    <t>Parkplatz</t>
  </si>
  <si>
    <t>antw</t>
  </si>
  <si>
    <t>##fle</t>
  </si>
  <si>
    <t>##behörde</t>
  </si>
  <si>
    <t>Steuern</t>
  </si>
  <si>
    <t>anhand</t>
  </si>
  <si>
    <t>Kamp</t>
  </si>
  <si>
    <t>Krimin</t>
  </si>
  <si>
    <t>KOM</t>
  </si>
  <si>
    <t>##uro</t>
  </si>
  <si>
    <t>Franken</t>
  </si>
  <si>
    <t>##elbe</t>
  </si>
  <si>
    <t>##gende</t>
  </si>
  <si>
    <t>##äub</t>
  </si>
  <si>
    <t>##/2014</t>
  </si>
  <si>
    <t>##iano</t>
  </si>
  <si>
    <t>müssten</t>
  </si>
  <si>
    <t>diesmal</t>
  </si>
  <si>
    <t>site</t>
  </si>
  <si>
    <t>fährt</t>
  </si>
  <si>
    <t>‚</t>
  </si>
  <si>
    <t>falls</t>
  </si>
  <si>
    <t>vermeiden</t>
  </si>
  <si>
    <t>beru</t>
  </si>
  <si>
    <t>Download</t>
  </si>
  <si>
    <t>Well</t>
  </si>
  <si>
    <t>Eindruck</t>
  </si>
  <si>
    <t>##stab</t>
  </si>
  <si>
    <t>Niederlage</t>
  </si>
  <si>
    <t>Schriftsteller</t>
  </si>
  <si>
    <t>1,5</t>
  </si>
  <si>
    <t>Bol</t>
  </si>
  <si>
    <t>##brauch</t>
  </si>
  <si>
    <t>ABI</t>
  </si>
  <si>
    <t>##stehenden</t>
  </si>
  <si>
    <t>##ümm</t>
  </si>
  <si>
    <t>-20%</t>
  </si>
  <si>
    <t>Phys</t>
  </si>
  <si>
    <t>Kombination</t>
  </si>
  <si>
    <t>##instrum</t>
  </si>
  <si>
    <t>##gestaltung</t>
  </si>
  <si>
    <t>##Ko</t>
  </si>
  <si>
    <t>Arn</t>
  </si>
  <si>
    <t>Küste</t>
  </si>
  <si>
    <t>endete</t>
  </si>
  <si>
    <t>Polit</t>
  </si>
  <si>
    <t>can</t>
  </si>
  <si>
    <t>komplex</t>
  </si>
  <si>
    <t>Marke</t>
  </si>
  <si>
    <t>Niederlanden</t>
  </si>
  <si>
    <t>Dortmund</t>
  </si>
  <si>
    <t>##ati</t>
  </si>
  <si>
    <t>##ologen</t>
  </si>
  <si>
    <t>Wird</t>
  </si>
  <si>
    <t>AB</t>
  </si>
  <si>
    <t>##problem</t>
  </si>
  <si>
    <t>##pool</t>
  </si>
  <si>
    <t>Treffer</t>
  </si>
  <si>
    <t>##echselt</t>
  </si>
  <si>
    <t>##page</t>
  </si>
  <si>
    <t>Objekt</t>
  </si>
  <si>
    <t>Pause</t>
  </si>
  <si>
    <t>##tist</t>
  </si>
  <si>
    <t>religi</t>
  </si>
  <si>
    <t>Kür</t>
  </si>
  <si>
    <t>kan</t>
  </si>
  <si>
    <t>##IB</t>
  </si>
  <si>
    <t>heißen</t>
  </si>
  <si>
    <t>Szene</t>
  </si>
  <si>
    <t>##rät</t>
  </si>
  <si>
    <t>Maße</t>
  </si>
  <si>
    <t>##projekt</t>
  </si>
  <si>
    <t>##56</t>
  </si>
  <si>
    <t>1958</t>
  </si>
  <si>
    <t>01,</t>
  </si>
  <si>
    <t>Quer</t>
  </si>
  <si>
    <t>Marken</t>
  </si>
  <si>
    <t>Leid</t>
  </si>
  <si>
    <t>bezüglich</t>
  </si>
  <si>
    <t>Indien</t>
  </si>
  <si>
    <t>##schloss</t>
  </si>
  <si>
    <t>##rh</t>
  </si>
  <si>
    <t>ee</t>
  </si>
  <si>
    <t>##Programm</t>
  </si>
  <si>
    <t>Patent</t>
  </si>
  <si>
    <t>mögliche</t>
  </si>
  <si>
    <t>##teilungen</t>
  </si>
  <si>
    <t>zukünf</t>
  </si>
  <si>
    <t>##jahres</t>
  </si>
  <si>
    <t>##ween</t>
  </si>
  <si>
    <t>voe</t>
  </si>
  <si>
    <t>Finnland</t>
  </si>
  <si>
    <t>##ammte</t>
  </si>
  <si>
    <t>##etto</t>
  </si>
  <si>
    <t>Adresse</t>
  </si>
  <si>
    <t>##istent</t>
  </si>
  <si>
    <t>Söhne</t>
  </si>
  <si>
    <t>Ausgleich</t>
  </si>
  <si>
    <t>vorgenommen</t>
  </si>
  <si>
    <t>##würfe</t>
  </si>
  <si>
    <t>##ugh</t>
  </si>
  <si>
    <t>##weil</t>
  </si>
  <si>
    <t>##mes</t>
  </si>
  <si>
    <t>##preise</t>
  </si>
  <si>
    <t>##igital</t>
  </si>
  <si>
    <t>Atom</t>
  </si>
  <si>
    <t>stimm</t>
  </si>
  <si>
    <t>Ze</t>
  </si>
  <si>
    <t>##let</t>
  </si>
  <si>
    <t>##phan</t>
  </si>
  <si>
    <t>Strukturen</t>
  </si>
  <si>
    <t>wär</t>
  </si>
  <si>
    <t>Ausschuss</t>
  </si>
  <si>
    <t>betrieb</t>
  </si>
  <si>
    <t>beschäd</t>
  </si>
  <si>
    <t>##EIT</t>
  </si>
  <si>
    <t>angep</t>
  </si>
  <si>
    <t>##artig</t>
  </si>
  <si>
    <t>meinte</t>
  </si>
  <si>
    <t>##git</t>
  </si>
  <si>
    <t>Allein</t>
  </si>
  <si>
    <t>##antas</t>
  </si>
  <si>
    <t>Verk</t>
  </si>
  <si>
    <t>Obst</t>
  </si>
  <si>
    <t>##azität</t>
  </si>
  <si>
    <t>Konkurrenz</t>
  </si>
  <si>
    <t>##deln</t>
  </si>
  <si>
    <t>##dif</t>
  </si>
  <si>
    <t>ries</t>
  </si>
  <si>
    <t>1949</t>
  </si>
  <si>
    <t>Beweis</t>
  </si>
  <si>
    <t>##achim</t>
  </si>
  <si>
    <t>Besatz</t>
  </si>
  <si>
    <t>comp</t>
  </si>
  <si>
    <t>Darm</t>
  </si>
  <si>
    <t>##sky</t>
  </si>
  <si>
    <t>##IA</t>
  </si>
  <si>
    <t>Av</t>
  </si>
  <si>
    <t>erbaut</t>
  </si>
  <si>
    <t>Turn</t>
  </si>
  <si>
    <t>Manager</t>
  </si>
  <si>
    <t>Bio</t>
  </si>
  <si>
    <t>Sor</t>
  </si>
  <si>
    <t>##brand</t>
  </si>
  <si>
    <t>bemü</t>
  </si>
  <si>
    <t>Doktor</t>
  </si>
  <si>
    <t>stabil</t>
  </si>
  <si>
    <t>##tragt</t>
  </si>
  <si>
    <t>Simon</t>
  </si>
  <si>
    <t>##ject</t>
  </si>
  <si>
    <t>Thür</t>
  </si>
  <si>
    <t>News</t>
  </si>
  <si>
    <t>##ordnet</t>
  </si>
  <si>
    <t>Kandidaten</t>
  </si>
  <si>
    <t>Namens</t>
  </si>
  <si>
    <t>Rumän</t>
  </si>
  <si>
    <t>##iction</t>
  </si>
  <si>
    <t>gu</t>
  </si>
  <si>
    <t>52</t>
  </si>
  <si>
    <t>Status</t>
  </si>
  <si>
    <t>1952</t>
  </si>
  <si>
    <t>1956</t>
  </si>
  <si>
    <t>##ouverne</t>
  </si>
  <si>
    <t>##afé</t>
  </si>
  <si>
    <t>Mathemat</t>
  </si>
  <si>
    <t>Toten</t>
  </si>
  <si>
    <t>dis</t>
  </si>
  <si>
    <t>einzigar</t>
  </si>
  <si>
    <t>solle</t>
  </si>
  <si>
    <t>Blüten</t>
  </si>
  <si>
    <t>##erd</t>
  </si>
  <si>
    <t>##ji</t>
  </si>
  <si>
    <t>##rein</t>
  </si>
  <si>
    <t>##rinzip</t>
  </si>
  <si>
    <t>veran</t>
  </si>
  <si>
    <t>##arbeits</t>
  </si>
  <si>
    <t>wodurch</t>
  </si>
  <si>
    <t>Liber</t>
  </si>
  <si>
    <t>Aussage</t>
  </si>
  <si>
    <t>erzielt</t>
  </si>
  <si>
    <t>Architekten</t>
  </si>
  <si>
    <t>Philosophie</t>
  </si>
  <si>
    <t>glücklich</t>
  </si>
  <si>
    <t>Abt</t>
  </si>
  <si>
    <t>forderte</t>
  </si>
  <si>
    <t>##finanz</t>
  </si>
  <si>
    <t>##Württemberg</t>
  </si>
  <si>
    <t>##Team</t>
  </si>
  <si>
    <t>Versch</t>
  </si>
  <si>
    <t>##enzt</t>
  </si>
  <si>
    <t>betreffenden</t>
  </si>
  <si>
    <t>##inne</t>
  </si>
  <si>
    <t>##opul</t>
  </si>
  <si>
    <t>##Sti</t>
  </si>
  <si>
    <t>Hub</t>
  </si>
  <si>
    <t>Teufel</t>
  </si>
  <si>
    <t>##bereiche</t>
  </si>
  <si>
    <t>##rates</t>
  </si>
  <si>
    <t>Willen</t>
  </si>
  <si>
    <t>eingeladen</t>
  </si>
  <si>
    <t>bar</t>
  </si>
  <si>
    <t>##Haus</t>
  </si>
  <si>
    <t>##rc</t>
  </si>
  <si>
    <t>Worten</t>
  </si>
  <si>
    <t>##entwick</t>
  </si>
  <si>
    <t>vorstellen</t>
  </si>
  <si>
    <t>##fügt</t>
  </si>
  <si>
    <t>Rechn</t>
  </si>
  <si>
    <t>##malen</t>
  </si>
  <si>
    <t>##hofen</t>
  </si>
  <si>
    <t>besucht</t>
  </si>
  <si>
    <t>##kern</t>
  </si>
  <si>
    <t>##Ph</t>
  </si>
  <si>
    <t>##brü</t>
  </si>
  <si>
    <t>##verläss</t>
  </si>
  <si>
    <t>##hängig</t>
  </si>
  <si>
    <t>är</t>
  </si>
  <si>
    <t>berufen</t>
  </si>
  <si>
    <t>Ressourcen</t>
  </si>
  <si>
    <t>Künst</t>
  </si>
  <si>
    <t>##bers</t>
  </si>
  <si>
    <t>nied</t>
  </si>
  <si>
    <t>Amerika</t>
  </si>
  <si>
    <t>danke</t>
  </si>
  <si>
    <t>versehen</t>
  </si>
  <si>
    <t>schwere</t>
  </si>
  <si>
    <t>##gendes</t>
  </si>
  <si>
    <t>##DER</t>
  </si>
  <si>
    <t>rum</t>
  </si>
  <si>
    <t>##alender</t>
  </si>
  <si>
    <t>##erte</t>
  </si>
  <si>
    <t>Tätigkeiten</t>
  </si>
  <si>
    <t>##örp</t>
  </si>
  <si>
    <t>##ird</t>
  </si>
  <si>
    <t>##bart</t>
  </si>
  <si>
    <t>##elev</t>
  </si>
  <si>
    <t>2020</t>
  </si>
  <si>
    <t>BR</t>
  </si>
  <si>
    <t>##bleiben</t>
  </si>
  <si>
    <t>sitzt</t>
  </si>
  <si>
    <t>##ographie</t>
  </si>
  <si>
    <t>##stritten</t>
  </si>
  <si>
    <t>##Sta</t>
  </si>
  <si>
    <t>Merc</t>
  </si>
  <si>
    <t>American</t>
  </si>
  <si>
    <t>##arkt</t>
  </si>
  <si>
    <t>steigt</t>
  </si>
  <si>
    <t>erhöhen</t>
  </si>
  <si>
    <t>Archiv</t>
  </si>
  <si>
    <t>54</t>
  </si>
  <si>
    <t>##teln</t>
  </si>
  <si>
    <t>Cup</t>
  </si>
  <si>
    <t>Konzentr</t>
  </si>
  <si>
    <t>innov</t>
  </si>
  <si>
    <t>vollen</t>
  </si>
  <si>
    <t>arch</t>
  </si>
  <si>
    <t>rot</t>
  </si>
  <si>
    <t>##ündungs</t>
  </si>
  <si>
    <t>##zeichnis</t>
  </si>
  <si>
    <t>wirksam</t>
  </si>
  <si>
    <t>Polizisten</t>
  </si>
  <si>
    <t>erworben</t>
  </si>
  <si>
    <t>##/01/17</t>
  </si>
  <si>
    <t>Mem</t>
  </si>
  <si>
    <t>Freiburg</t>
  </si>
  <si>
    <t>Fast</t>
  </si>
  <si>
    <t>Niveau</t>
  </si>
  <si>
    <t>gelangen</t>
  </si>
  <si>
    <t>##54</t>
  </si>
  <si>
    <t>##sum</t>
  </si>
  <si>
    <t>Unterschiede</t>
  </si>
  <si>
    <t>Restaurants</t>
  </si>
  <si>
    <t>##mess</t>
  </si>
  <si>
    <t>selber</t>
  </si>
  <si>
    <t>##kul</t>
  </si>
  <si>
    <t>feiern</t>
  </si>
  <si>
    <t>oberen</t>
  </si>
  <si>
    <t>##62</t>
  </si>
  <si>
    <t>freund</t>
  </si>
  <si>
    <t>##entlich</t>
  </si>
  <si>
    <t>1943</t>
  </si>
  <si>
    <t>##üse</t>
  </si>
  <si>
    <t>Besitzer</t>
  </si>
  <si>
    <t>Entwicklungen</t>
  </si>
  <si>
    <t>Nutzer</t>
  </si>
  <si>
    <t>##zeption</t>
  </si>
  <si>
    <t>Division</t>
  </si>
  <si>
    <t>nannte</t>
  </si>
  <si>
    <t>##immern</t>
  </si>
  <si>
    <t>have</t>
  </si>
  <si>
    <t>Liebl</t>
  </si>
  <si>
    <t>##öffnete</t>
  </si>
  <si>
    <t>Bestandteil</t>
  </si>
  <si>
    <t>Block</t>
  </si>
  <si>
    <t>wh</t>
  </si>
  <si>
    <t>Dein</t>
  </si>
  <si>
    <t>historische</t>
  </si>
  <si>
    <t>Pier</t>
  </si>
  <si>
    <t>Bisch</t>
  </si>
  <si>
    <t>##ehren</t>
  </si>
  <si>
    <t>##öss</t>
  </si>
  <si>
    <t>##ktiver</t>
  </si>
  <si>
    <t>Binnenmarkt</t>
  </si>
  <si>
    <t>##iefen</t>
  </si>
  <si>
    <t>##KT</t>
  </si>
  <si>
    <t>Apartment</t>
  </si>
  <si>
    <t>##,,,,,,,,,,,,,,,,</t>
  </si>
  <si>
    <t>##anzig</t>
  </si>
  <si>
    <t>##astung</t>
  </si>
  <si>
    <t>begleitet</t>
  </si>
  <si>
    <t>Span</t>
  </si>
  <si>
    <t>Poten</t>
  </si>
  <si>
    <t>Plätze</t>
  </si>
  <si>
    <t>längst</t>
  </si>
  <si>
    <t>##weisung</t>
  </si>
  <si>
    <t>##ELL</t>
  </si>
  <si>
    <t>gewün</t>
  </si>
  <si>
    <t>##kopf</t>
  </si>
  <si>
    <t>Formel</t>
  </si>
  <si>
    <t>1919</t>
  </si>
  <si>
    <t>##horn</t>
  </si>
  <si>
    <t>##attet</t>
  </si>
  <si>
    <t>schlug</t>
  </si>
  <si>
    <t>##atisch</t>
  </si>
  <si>
    <t>lieben</t>
  </si>
  <si>
    <t>sh</t>
  </si>
  <si>
    <t>Verlust</t>
  </si>
  <si>
    <t>##stuhl</t>
  </si>
  <si>
    <t>Brasilien</t>
  </si>
  <si>
    <t>Gestaltung</t>
  </si>
  <si>
    <t>Zerst</t>
  </si>
  <si>
    <t>Kölner</t>
  </si>
  <si>
    <t>##gert</t>
  </si>
  <si>
    <t>##leisten</t>
  </si>
  <si>
    <t>##tretung</t>
  </si>
  <si>
    <t>Elis</t>
  </si>
  <si>
    <t>##MT</t>
  </si>
  <si>
    <t>Center</t>
  </si>
  <si>
    <t>Ski</t>
  </si>
  <si>
    <t>51</t>
  </si>
  <si>
    <t>soweit</t>
  </si>
  <si>
    <t>##verbrauch</t>
  </si>
  <si>
    <t>##gesetzten</t>
  </si>
  <si>
    <t>Ehefrau</t>
  </si>
  <si>
    <t>##aktionen</t>
  </si>
  <si>
    <t>Balkon</t>
  </si>
  <si>
    <t>Riesen</t>
  </si>
  <si>
    <t>##ieter</t>
  </si>
  <si>
    <t>hum</t>
  </si>
  <si>
    <t>genehm</t>
  </si>
  <si>
    <t>##ging</t>
  </si>
  <si>
    <t>PS</t>
  </si>
  <si>
    <t>Telek</t>
  </si>
  <si>
    <t>2012,</t>
  </si>
  <si>
    <t>##enten</t>
  </si>
  <si>
    <t>##rucken</t>
  </si>
  <si>
    <t>##ikationen</t>
  </si>
  <si>
    <t>aufmerksam</t>
  </si>
  <si>
    <t>Richtlinien</t>
  </si>
  <si>
    <t>many</t>
  </si>
  <si>
    <t>günstige</t>
  </si>
  <si>
    <t>Fritz</t>
  </si>
  <si>
    <t>##bindung</t>
  </si>
  <si>
    <t>Single</t>
  </si>
  <si>
    <t>##upp</t>
  </si>
  <si>
    <t>Zentimeter</t>
  </si>
  <si>
    <t>äußerst</t>
  </si>
  <si>
    <t>Braun</t>
  </si>
  <si>
    <t>##ray</t>
  </si>
  <si>
    <t>abger</t>
  </si>
  <si>
    <t>wirken</t>
  </si>
  <si>
    <t>freiwill</t>
  </si>
  <si>
    <t>Zustimmung</t>
  </si>
  <si>
    <t>Kamera</t>
  </si>
  <si>
    <t>Ähn</t>
  </si>
  <si>
    <t>Klavier</t>
  </si>
  <si>
    <t>Küsten</t>
  </si>
  <si>
    <t>##auten</t>
  </si>
  <si>
    <t>Führer</t>
  </si>
  <si>
    <t>prüfen</t>
  </si>
  <si>
    <t>##Cl</t>
  </si>
  <si>
    <t>##ez</t>
  </si>
  <si>
    <t>##feuer</t>
  </si>
  <si>
    <t>Alpen</t>
  </si>
  <si>
    <t>##ierend</t>
  </si>
  <si>
    <t>Innovation</t>
  </si>
  <si>
    <t>Kö</t>
  </si>
  <si>
    <t>upd</t>
  </si>
  <si>
    <t>##licherweise</t>
  </si>
  <si>
    <t>Ank</t>
  </si>
  <si>
    <t>##rö</t>
  </si>
  <si>
    <t>Kul</t>
  </si>
  <si>
    <t>##eland</t>
  </si>
  <si>
    <t>Vorteil</t>
  </si>
  <si>
    <t>##ique</t>
  </si>
  <si>
    <t>geplanten</t>
  </si>
  <si>
    <t>Verständnis</t>
  </si>
  <si>
    <t>##/03/17</t>
  </si>
  <si>
    <t>Meg</t>
  </si>
  <si>
    <t>gro</t>
  </si>
  <si>
    <t>##strafe</t>
  </si>
  <si>
    <t>runter</t>
  </si>
  <si>
    <t>##altete</t>
  </si>
  <si>
    <t>starten</t>
  </si>
  <si>
    <t>""</t>
  </si>
  <si>
    <t>umgeben</t>
  </si>
  <si>
    <t>##platten</t>
  </si>
  <si>
    <t>##äfts</t>
  </si>
  <si>
    <t>belegt</t>
  </si>
  <si>
    <t>pr</t>
  </si>
  <si>
    <t>1941</t>
  </si>
  <si>
    <t>Botschaft</t>
  </si>
  <si>
    <t>##gesellschaften</t>
  </si>
  <si>
    <t>##ozi</t>
  </si>
  <si>
    <t>abgeb</t>
  </si>
  <si>
    <t>##ais</t>
  </si>
  <si>
    <t>Aussicht</t>
  </si>
  <si>
    <t>Schreiben</t>
  </si>
  <si>
    <t>dauern</t>
  </si>
  <si>
    <t>Dienste</t>
  </si>
  <si>
    <t>Verfassungs</t>
  </si>
  <si>
    <t>##53</t>
  </si>
  <si>
    <t>##krieges</t>
  </si>
  <si>
    <t>1942</t>
  </si>
  <si>
    <t>##/11</t>
  </si>
  <si>
    <t>Horst</t>
  </si>
  <si>
    <t>Begr</t>
  </si>
  <si>
    <t>##oli</t>
  </si>
  <si>
    <t>Instrument</t>
  </si>
  <si>
    <t>getrennt</t>
  </si>
  <si>
    <t>gestorben</t>
  </si>
  <si>
    <t>älteren</t>
  </si>
  <si>
    <t>traditionellen</t>
  </si>
  <si>
    <t>Prag</t>
  </si>
  <si>
    <t>1959</t>
  </si>
  <si>
    <t>##lässlich</t>
  </si>
  <si>
    <t>Clau</t>
  </si>
  <si>
    <t>Beschäftigten</t>
  </si>
  <si>
    <t>##gener</t>
  </si>
  <si>
    <t>Nieders</t>
  </si>
  <si>
    <t>##rete</t>
  </si>
  <si>
    <t>Seg</t>
  </si>
  <si>
    <t>##info</t>
  </si>
  <si>
    <t>umge</t>
  </si>
  <si>
    <t>Angebote</t>
  </si>
  <si>
    <t>Brandenburg</t>
  </si>
  <si>
    <t>Nar</t>
  </si>
  <si>
    <t>Überra</t>
  </si>
  <si>
    <t>jahr</t>
  </si>
  <si>
    <t>##post</t>
  </si>
  <si>
    <t>##ziehungsweise</t>
  </si>
  <si>
    <t>##Mo</t>
  </si>
  <si>
    <t>schönen</t>
  </si>
  <si>
    <t>demokrat</t>
  </si>
  <si>
    <t>##änner</t>
  </si>
  <si>
    <t>Wasch</t>
  </si>
  <si>
    <t>miss</t>
  </si>
  <si>
    <t>##mäßige</t>
  </si>
  <si>
    <t>Tennis</t>
  </si>
  <si>
    <t>##elen</t>
  </si>
  <si>
    <t>##amts</t>
  </si>
  <si>
    <t>Islam</t>
  </si>
  <si>
    <t>##uploads</t>
  </si>
  <si>
    <t>moderne</t>
  </si>
  <si>
    <t>Rod</t>
  </si>
  <si>
    <t>Mittelpunkt</t>
  </si>
  <si>
    <t>##aku</t>
  </si>
  <si>
    <t>110</t>
  </si>
  <si>
    <t>gekauft</t>
  </si>
  <si>
    <t>wesentlichen</t>
  </si>
  <si>
    <t>Gefangen</t>
  </si>
  <si>
    <t>Tun</t>
  </si>
  <si>
    <t>##gemeinden</t>
  </si>
  <si>
    <t>##uste</t>
  </si>
  <si>
    <t>vieler</t>
  </si>
  <si>
    <t>Notwendigkeit</t>
  </si>
  <si>
    <t>Hektar</t>
  </si>
  <si>
    <t>##ova</t>
  </si>
  <si>
    <t>Schützen</t>
  </si>
  <si>
    <t>kenne</t>
  </si>
  <si>
    <t>gerecht</t>
  </si>
  <si>
    <t>##pend</t>
  </si>
  <si>
    <t>Wahlen</t>
  </si>
  <si>
    <t>Wohnungs</t>
  </si>
  <si>
    <t>Bundesregierung</t>
  </si>
  <si>
    <t>##59</t>
  </si>
  <si>
    <t>##unterricht</t>
  </si>
  <si>
    <t>Rudolf</t>
  </si>
  <si>
    <t>##uert</t>
  </si>
  <si>
    <t>##stücke</t>
  </si>
  <si>
    <t>##ota</t>
  </si>
  <si>
    <t>1918</t>
  </si>
  <si>
    <t>##TSCH</t>
  </si>
  <si>
    <t>##club</t>
  </si>
  <si>
    <t>Ansatz</t>
  </si>
  <si>
    <t>Mun</t>
  </si>
  <si>
    <t>Publ</t>
  </si>
  <si>
    <t>##wendungs</t>
  </si>
  <si>
    <t>##züg</t>
  </si>
  <si>
    <t>##ligisten</t>
  </si>
  <si>
    <t>##fiz</t>
  </si>
  <si>
    <t>Beratung</t>
  </si>
  <si>
    <t>Jubil</t>
  </si>
  <si>
    <t>staatlichen</t>
  </si>
  <si>
    <t>zweiter</t>
  </si>
  <si>
    <t>##behalten</t>
  </si>
  <si>
    <t>Oster</t>
  </si>
  <si>
    <t>##Straße</t>
  </si>
  <si>
    <t>##grammen</t>
  </si>
  <si>
    <t>Können</t>
  </si>
  <si>
    <t>1957</t>
  </si>
  <si>
    <t>##verkauf</t>
  </si>
  <si>
    <t>andererseits</t>
  </si>
  <si>
    <t>##owen</t>
  </si>
  <si>
    <t>Wappen</t>
  </si>
  <si>
    <t>erleben</t>
  </si>
  <si>
    <t>Time</t>
  </si>
  <si>
    <t>##irge</t>
  </si>
  <si>
    <t>Platten</t>
  </si>
  <si>
    <t>##hörige</t>
  </si>
  <si>
    <t>##sichtig</t>
  </si>
  <si>
    <t>##sprüche</t>
  </si>
  <si>
    <t>##Par</t>
  </si>
  <si>
    <t>CO</t>
  </si>
  <si>
    <t>##Mann</t>
  </si>
  <si>
    <t>trocken</t>
  </si>
  <si>
    <t>HERR</t>
  </si>
  <si>
    <t>##ridge</t>
  </si>
  <si>
    <t>Kommen</t>
  </si>
  <si>
    <t>getragen</t>
  </si>
  <si>
    <t>##verständlich</t>
  </si>
  <si>
    <t>North</t>
  </si>
  <si>
    <t>Pen</t>
  </si>
  <si>
    <t>number</t>
  </si>
  <si>
    <t>##ütze</t>
  </si>
  <si>
    <t>Zeug</t>
  </si>
  <si>
    <t>##Vers</t>
  </si>
  <si>
    <t>beziehungsweise</t>
  </si>
  <si>
    <t>##wirklich</t>
  </si>
  <si>
    <t>hef</t>
  </si>
  <si>
    <t>170</t>
  </si>
  <si>
    <t>Blau</t>
  </si>
  <si>
    <t>bildete</t>
  </si>
  <si>
    <t>Aben</t>
  </si>
  <si>
    <t>##ights</t>
  </si>
  <si>
    <t>##5-</t>
  </si>
  <si>
    <t>Inf</t>
  </si>
  <si>
    <t>Kim</t>
  </si>
  <si>
    <t>##pat</t>
  </si>
  <si>
    <t>Darlehen</t>
  </si>
  <si>
    <t>häuf</t>
  </si>
  <si>
    <t>wünschen</t>
  </si>
  <si>
    <t>##La</t>
  </si>
  <si>
    <t>##weiht</t>
  </si>
  <si>
    <t>DIE</t>
  </si>
  <si>
    <t>Grafen</t>
  </si>
  <si>
    <t>vorne</t>
  </si>
  <si>
    <t>BM</t>
  </si>
  <si>
    <t>verfolgt</t>
  </si>
  <si>
    <t>bezahlen</t>
  </si>
  <si>
    <t>Senioren</t>
  </si>
  <si>
    <t>orien</t>
  </si>
  <si>
    <t>Rev</t>
  </si>
  <si>
    <t>##Unter</t>
  </si>
  <si>
    <t>##irektion</t>
  </si>
  <si>
    <t>##schend</t>
  </si>
  <si>
    <t>auftreten</t>
  </si>
  <si>
    <t>SG</t>
  </si>
  <si>
    <t>##ctu</t>
  </si>
  <si>
    <t>beschreibt</t>
  </si>
  <si>
    <t>##ervice</t>
  </si>
  <si>
    <t>illeg</t>
  </si>
  <si>
    <t>##sw</t>
  </si>
  <si>
    <t>##sprechend</t>
  </si>
  <si>
    <t>Harmon</t>
  </si>
  <si>
    <t>##atische</t>
  </si>
  <si>
    <t>2013,</t>
  </si>
  <si>
    <t>verdient</t>
  </si>
  <si>
    <t>##ärten</t>
  </si>
  <si>
    <t>spanischen</t>
  </si>
  <si>
    <t>##onenten</t>
  </si>
  <si>
    <t>##istischer</t>
  </si>
  <si>
    <t>Versicherungs</t>
  </si>
  <si>
    <t>Nachmittag</t>
  </si>
  <si>
    <t>##icker</t>
  </si>
  <si>
    <t>bestimmter</t>
  </si>
  <si>
    <t>France</t>
  </si>
  <si>
    <t>Fürst</t>
  </si>
  <si>
    <t>##mittlung</t>
  </si>
  <si>
    <t>##angebot</t>
  </si>
  <si>
    <t>erheblich</t>
  </si>
  <si>
    <t>Methode</t>
  </si>
  <si>
    <t>##&gt;&lt;</t>
  </si>
  <si>
    <t>unterscheiden</t>
  </si>
  <si>
    <t>Schne</t>
  </si>
  <si>
    <t>##ices</t>
  </si>
  <si>
    <t>##sver</t>
  </si>
  <si>
    <t>Müll</t>
  </si>
  <si>
    <t>##okraten</t>
  </si>
  <si>
    <t>Terrasse</t>
  </si>
  <si>
    <t>endet</t>
  </si>
  <si>
    <t>informiert</t>
  </si>
  <si>
    <t>64</t>
  </si>
  <si>
    <t>Kapelle</t>
  </si>
  <si>
    <t>verteilt</t>
  </si>
  <si>
    <t>##zahlung</t>
  </si>
  <si>
    <t>##nl</t>
  </si>
  <si>
    <t>##statter</t>
  </si>
  <si>
    <t>Krieges</t>
  </si>
  <si>
    <t>angelegt</t>
  </si>
  <si>
    <t>leist</t>
  </si>
  <si>
    <t>##TM</t>
  </si>
  <si>
    <t>gestaltet</t>
  </si>
  <si>
    <t>Angeles</t>
  </si>
  <si>
    <t>gewöhn</t>
  </si>
  <si>
    <t>##äudes</t>
  </si>
  <si>
    <t>##He</t>
  </si>
  <si>
    <t>verstehe</t>
  </si>
  <si>
    <t>kap</t>
  </si>
  <si>
    <t>##Stadt</t>
  </si>
  <si>
    <t>Vereinbarung</t>
  </si>
  <si>
    <t>Ermittlungen</t>
  </si>
  <si>
    <t>nördlichen</t>
  </si>
  <si>
    <t>##ometern</t>
  </si>
  <si>
    <t>Maschine</t>
  </si>
  <si>
    <t>##mod</t>
  </si>
  <si>
    <t>##itness</t>
  </si>
  <si>
    <t>Labor</t>
  </si>
  <si>
    <t>Ärzte</t>
  </si>
  <si>
    <t>##ido</t>
  </si>
  <si>
    <t>##flügel</t>
  </si>
  <si>
    <t>Saf</t>
  </si>
  <si>
    <t>mitge</t>
  </si>
  <si>
    <t>Umfeld</t>
  </si>
  <si>
    <t>##Fi</t>
  </si>
  <si>
    <t>##inform</t>
  </si>
  <si>
    <t>ass</t>
  </si>
  <si>
    <t>Umgang</t>
  </si>
  <si>
    <t>geschehen</t>
  </si>
  <si>
    <t>erwarb</t>
  </si>
  <si>
    <t>Music</t>
  </si>
  <si>
    <t>##team</t>
  </si>
  <si>
    <t>Cat</t>
  </si>
  <si>
    <t>##erven</t>
  </si>
  <si>
    <t>port</t>
  </si>
  <si>
    <t>##mach</t>
  </si>
  <si>
    <t>genü</t>
  </si>
  <si>
    <t>Bam</t>
  </si>
  <si>
    <t>Lot</t>
  </si>
  <si>
    <t>Arbeitslosen</t>
  </si>
  <si>
    <t>##ichtung</t>
  </si>
  <si>
    <t>##usch</t>
  </si>
  <si>
    <t>aufgeführt</t>
  </si>
  <si>
    <t>(')</t>
  </si>
  <si>
    <t>Kriterien</t>
  </si>
  <si>
    <t>Saal</t>
  </si>
  <si>
    <t>Kenntnis</t>
  </si>
  <si>
    <t>teils</t>
  </si>
  <si>
    <t>Group</t>
  </si>
  <si>
    <t>##direktor</t>
  </si>
  <si>
    <t>##mäßigen</t>
  </si>
  <si>
    <t>praktisch</t>
  </si>
  <si>
    <t>jüngsten</t>
  </si>
  <si>
    <t>Einheiten</t>
  </si>
  <si>
    <t>Haltung</t>
  </si>
  <si>
    <t>besetzt</t>
  </si>
  <si>
    <t>##kreuz</t>
  </si>
  <si>
    <t>##hängen</t>
  </si>
  <si>
    <t>CH</t>
  </si>
  <si>
    <t>Messer</t>
  </si>
  <si>
    <t>##ifferenz</t>
  </si>
  <si>
    <t>##hlt</t>
  </si>
  <si>
    <t>##pal</t>
  </si>
  <si>
    <t>Vorgehen</t>
  </si>
  <si>
    <t>47</t>
  </si>
  <si>
    <t>##vater</t>
  </si>
  <si>
    <t>einfache</t>
  </si>
  <si>
    <t>meines</t>
  </si>
  <si>
    <t>##pekt</t>
  </si>
  <si>
    <t>Tax</t>
  </si>
  <si>
    <t>tat</t>
  </si>
  <si>
    <t>##boden</t>
  </si>
  <si>
    <t>##kal</t>
  </si>
  <si>
    <t>berech</t>
  </si>
  <si>
    <t>Subst</t>
  </si>
  <si>
    <t>schließt</t>
  </si>
  <si>
    <t>##rufen</t>
  </si>
  <si>
    <t>Letzte</t>
  </si>
  <si>
    <t>hinten</t>
  </si>
  <si>
    <t>House</t>
  </si>
  <si>
    <t>##passen</t>
  </si>
  <si>
    <t>Ufer</t>
  </si>
  <si>
    <t>Sauer</t>
  </si>
  <si>
    <t>##zwungen</t>
  </si>
  <si>
    <t>strate</t>
  </si>
  <si>
    <t>mach</t>
  </si>
  <si>
    <t>##schirm</t>
  </si>
  <si>
    <t>##Fin</t>
  </si>
  <si>
    <t>abgest</t>
  </si>
  <si>
    <t>ursprünglichen</t>
  </si>
  <si>
    <t>Sowjetunion</t>
  </si>
  <si>
    <t>erzählen</t>
  </si>
  <si>
    <t>##ault</t>
  </si>
  <si>
    <t>##ängerung</t>
  </si>
  <si>
    <t>ri</t>
  </si>
  <si>
    <t>’</t>
  </si>
  <si>
    <t>Verfahrens</t>
  </si>
  <si>
    <t>mei</t>
  </si>
  <si>
    <t>##gebnisse</t>
  </si>
  <si>
    <t>##ieb</t>
  </si>
  <si>
    <t>ergänzt</t>
  </si>
  <si>
    <t>Gib</t>
  </si>
  <si>
    <t>Erb</t>
  </si>
  <si>
    <t>##ione</t>
  </si>
  <si>
    <t>##ppel</t>
  </si>
  <si>
    <t>Carol</t>
  </si>
  <si>
    <t>Entfernung</t>
  </si>
  <si>
    <t>Schei</t>
  </si>
  <si>
    <t>##geleitet</t>
  </si>
  <si>
    <t>preuß</t>
  </si>
  <si>
    <t>##lassung</t>
  </si>
  <si>
    <t>attra</t>
  </si>
  <si>
    <t>##ktivität</t>
  </si>
  <si>
    <t>##lor</t>
  </si>
  <si>
    <t>##57</t>
  </si>
  <si>
    <t>Gebiets</t>
  </si>
  <si>
    <t>##400</t>
  </si>
  <si>
    <t>##spiegel</t>
  </si>
  <si>
    <t>Victor</t>
  </si>
  <si>
    <t>NR</t>
  </si>
  <si>
    <t>bayer</t>
  </si>
  <si>
    <t>beziehen</t>
  </si>
  <si>
    <t>Qualifikation</t>
  </si>
  <si>
    <t>##Pf</t>
  </si>
  <si>
    <t>Entschließung</t>
  </si>
  <si>
    <t>1953</t>
  </si>
  <si>
    <t>Debüt</t>
  </si>
  <si>
    <t>Zweifel</t>
  </si>
  <si>
    <t>##riss</t>
  </si>
  <si>
    <t>##leihen</t>
  </si>
  <si>
    <t>Eins</t>
  </si>
  <si>
    <t>Install</t>
  </si>
  <si>
    <t>Jud</t>
  </si>
  <si>
    <t>##ämpft</t>
  </si>
  <si>
    <t>Krie</t>
  </si>
  <si>
    <t>Betroffen</t>
  </si>
  <si>
    <t>##ufs</t>
  </si>
  <si>
    <t>##utin</t>
  </si>
  <si>
    <t>##anteil</t>
  </si>
  <si>
    <t>hundert</t>
  </si>
  <si>
    <t>##reicher</t>
  </si>
  <si>
    <t>##anstalt</t>
  </si>
  <si>
    <t>Verbreitung</t>
  </si>
  <si>
    <t>##/3</t>
  </si>
  <si>
    <t>Bos</t>
  </si>
  <si>
    <t>##-3</t>
  </si>
  <si>
    <t>perfekt</t>
  </si>
  <si>
    <t>##freiheit</t>
  </si>
  <si>
    <t>Passag</t>
  </si>
  <si>
    <t>alter</t>
  </si>
  <si>
    <t>Statist</t>
  </si>
  <si>
    <t>Finger</t>
  </si>
  <si>
    <t>##stedt</t>
  </si>
  <si>
    <t>Abstand</t>
  </si>
  <si>
    <t>Einstellung</t>
  </si>
  <si>
    <t>Wissenschaftler</t>
  </si>
  <si>
    <t>Etwa</t>
  </si>
  <si>
    <t>##nommen</t>
  </si>
  <si>
    <t>##estern</t>
  </si>
  <si>
    <t>between</t>
  </si>
  <si>
    <t>Street</t>
  </si>
  <si>
    <t>##empf</t>
  </si>
  <si>
    <t>##reift</t>
  </si>
  <si>
    <t>Bühnen</t>
  </si>
  <si>
    <t>State</t>
  </si>
  <si>
    <t>Ukraine</t>
  </si>
  <si>
    <t>##bürgermeister</t>
  </si>
  <si>
    <t>Posten</t>
  </si>
  <si>
    <t>(5)</t>
  </si>
  <si>
    <t>Mittler</t>
  </si>
  <si>
    <t>##nh</t>
  </si>
  <si>
    <t>##vg</t>
  </si>
  <si>
    <t>auseinander</t>
  </si>
  <si>
    <t>fühlen</t>
  </si>
  <si>
    <t>eigener</t>
  </si>
  <si>
    <t>frühere</t>
  </si>
  <si>
    <t>##schön</t>
  </si>
  <si>
    <t>##quenz</t>
  </si>
  <si>
    <t>##orgungs</t>
  </si>
  <si>
    <t>Schreib</t>
  </si>
  <si>
    <t>Übernahme</t>
  </si>
  <si>
    <t>EUROP</t>
  </si>
  <si>
    <t>ten</t>
  </si>
  <si>
    <t>##fahrzeuge</t>
  </si>
  <si>
    <t>##Con</t>
  </si>
  <si>
    <t>Exempl</t>
  </si>
  <si>
    <t>Abitur</t>
  </si>
  <si>
    <t>Brot</t>
  </si>
  <si>
    <t>##ierer</t>
  </si>
  <si>
    <t>##ACH</t>
  </si>
  <si>
    <t>##chef</t>
  </si>
  <si>
    <t>##ymbol</t>
  </si>
  <si>
    <t>Anpassung</t>
  </si>
  <si>
    <t>1955</t>
  </si>
  <si>
    <t>##gebieten</t>
  </si>
  <si>
    <t>Bernhard</t>
  </si>
  <si>
    <t>##modell</t>
  </si>
  <si>
    <t>entschied</t>
  </si>
  <si>
    <t>bot</t>
  </si>
  <si>
    <t>##ologisch</t>
  </si>
  <si>
    <t>##wi</t>
  </si>
  <si>
    <t>welchen</t>
  </si>
  <si>
    <t>1947</t>
  </si>
  <si>
    <t>##raucht</t>
  </si>
  <si>
    <t>mobil</t>
  </si>
  <si>
    <t>Andr</t>
  </si>
  <si>
    <t>Kalifornien</t>
  </si>
  <si>
    <t>fahr</t>
  </si>
  <si>
    <t>Übersetzung</t>
  </si>
  <si>
    <t>##zeuger</t>
  </si>
  <si>
    <t>##Pr</t>
  </si>
  <si>
    <t>Bestimmung</t>
  </si>
  <si>
    <t>Einnahmen</t>
  </si>
  <si>
    <t>Glei</t>
  </si>
  <si>
    <t>Zehn</t>
  </si>
  <si>
    <t>SS</t>
  </si>
  <si>
    <t>##Qu</t>
  </si>
  <si>
    <t>Perspe</t>
  </si>
  <si>
    <t>Ident</t>
  </si>
  <si>
    <t>Verbindungen</t>
  </si>
  <si>
    <t>§</t>
  </si>
  <si>
    <t>##ekte</t>
  </si>
  <si>
    <t>Angeklag</t>
  </si>
  <si>
    <t>##indlich</t>
  </si>
  <si>
    <t>##,2</t>
  </si>
  <si>
    <t>##eme</t>
  </si>
  <si>
    <t>Lande</t>
  </si>
  <si>
    <t>##ußball</t>
  </si>
  <si>
    <t>cal</t>
  </si>
  <si>
    <t>##ffizienz</t>
  </si>
  <si>
    <t>Beispiele</t>
  </si>
  <si>
    <t>Kanzler</t>
  </si>
  <si>
    <t>##igem</t>
  </si>
  <si>
    <t>geschickt</t>
  </si>
  <si>
    <t>##ban</t>
  </si>
  <si>
    <t>##gemäß</t>
  </si>
  <si>
    <t>##phase</t>
  </si>
  <si>
    <t>##aux</t>
  </si>
  <si>
    <t>Festlegung</t>
  </si>
  <si>
    <t>Gastgeber</t>
  </si>
  <si>
    <t>geschlagen</t>
  </si>
  <si>
    <t>Vorstands</t>
  </si>
  <si>
    <t>einerseits</t>
  </si>
  <si>
    <t>##ila</t>
  </si>
  <si>
    <t>##yt</t>
  </si>
  <si>
    <t>##oma</t>
  </si>
  <si>
    <t>automatisch</t>
  </si>
  <si>
    <t>Texte</t>
  </si>
  <si>
    <t>##ABI</t>
  </si>
  <si>
    <t>Event</t>
  </si>
  <si>
    <t>Gipfel</t>
  </si>
  <si>
    <t>offiziellen</t>
  </si>
  <si>
    <t>##aud</t>
  </si>
  <si>
    <t>##kö</t>
  </si>
  <si>
    <t>sämtliche</t>
  </si>
  <si>
    <t>Gerhard</t>
  </si>
  <si>
    <t>##gab</t>
  </si>
  <si>
    <t>##skon</t>
  </si>
  <si>
    <t>##aker</t>
  </si>
  <si>
    <t>##mord</t>
  </si>
  <si>
    <t>1934</t>
  </si>
  <si>
    <t>unterrich</t>
  </si>
  <si>
    <t>Kais</t>
  </si>
  <si>
    <t>##ship</t>
  </si>
  <si>
    <t>Machine</t>
  </si>
  <si>
    <t>Folgende</t>
  </si>
  <si>
    <t>##iffen</t>
  </si>
  <si>
    <t>##ahme</t>
  </si>
  <si>
    <t>1954</t>
  </si>
  <si>
    <t>##/08/16</t>
  </si>
  <si>
    <t>Stimmung</t>
  </si>
  <si>
    <t>positive</t>
  </si>
  <si>
    <t>##Politik</t>
  </si>
  <si>
    <t>##oker</t>
  </si>
  <si>
    <t>Gehen</t>
  </si>
  <si>
    <t>Modern</t>
  </si>
  <si>
    <t>Betrag</t>
  </si>
  <si>
    <t>diejenigen</t>
  </si>
  <si>
    <t>##kshop</t>
  </si>
  <si>
    <t>##usstsein</t>
  </si>
  <si>
    <t>Neum</t>
  </si>
  <si>
    <t>##temperatur</t>
  </si>
  <si>
    <t>kleinere</t>
  </si>
  <si>
    <t>umgesetzt</t>
  </si>
  <si>
    <t>müsste</t>
  </si>
  <si>
    <t>##etho</t>
  </si>
  <si>
    <t>Landrat</t>
  </si>
  <si>
    <t>stärk</t>
  </si>
  <si>
    <t>Tit</t>
  </si>
  <si>
    <t>##altungs</t>
  </si>
  <si>
    <t>Smart</t>
  </si>
  <si>
    <t>##ques</t>
  </si>
  <si>
    <t>53</t>
  </si>
  <si>
    <t>##bund</t>
  </si>
  <si>
    <t>##sbach</t>
  </si>
  <si>
    <t>DLL</t>
  </si>
  <si>
    <t>##ämpfe</t>
  </si>
  <si>
    <t>SCH</t>
  </si>
  <si>
    <t>##Im</t>
  </si>
  <si>
    <t>##Um</t>
  </si>
  <si>
    <t>Erschein</t>
  </si>
  <si>
    <t>##vs</t>
  </si>
  <si>
    <t>##üne</t>
  </si>
  <si>
    <t>##Forts</t>
  </si>
  <si>
    <t>##artigen</t>
  </si>
  <si>
    <t>##ühungen</t>
  </si>
  <si>
    <t>Flügel</t>
  </si>
  <si>
    <t>##schten</t>
  </si>
  <si>
    <t>##achter</t>
  </si>
  <si>
    <t>##onien</t>
  </si>
  <si>
    <t>politisch</t>
  </si>
  <si>
    <t>Motiv</t>
  </si>
  <si>
    <t>Krise</t>
  </si>
  <si>
    <t>Zuständ</t>
  </si>
  <si>
    <t>##umenten</t>
  </si>
  <si>
    <t>Ban</t>
  </si>
  <si>
    <t>##schwer</t>
  </si>
  <si>
    <t>Anstieg</t>
  </si>
  <si>
    <t>-&gt;</t>
  </si>
  <si>
    <t>##ärt</t>
  </si>
  <si>
    <t>Gust</t>
  </si>
  <si>
    <t>sowjet</t>
  </si>
  <si>
    <t>stellten</t>
  </si>
  <si>
    <t>gefördert</t>
  </si>
  <si>
    <t>erled</t>
  </si>
  <si>
    <t>bedeutend</t>
  </si>
  <si>
    <t>##Mon</t>
  </si>
  <si>
    <t>Stadion</t>
  </si>
  <si>
    <t>##position</t>
  </si>
  <si>
    <t>Eishockey</t>
  </si>
  <si>
    <t>Gegenstand</t>
  </si>
  <si>
    <t>##rest</t>
  </si>
  <si>
    <t>Vorstellung</t>
  </si>
  <si>
    <t>zugelassen</t>
  </si>
  <si>
    <t>##uchst</t>
  </si>
  <si>
    <t>Durchschnitt</t>
  </si>
  <si>
    <t>##ites</t>
  </si>
  <si>
    <t>seitdem</t>
  </si>
  <si>
    <t>Gri</t>
  </si>
  <si>
    <t>Nationalsozial</t>
  </si>
  <si>
    <t>Sieben</t>
  </si>
  <si>
    <t>##ränkungen</t>
  </si>
  <si>
    <t>Konflikt</t>
  </si>
  <si>
    <t>##onym</t>
  </si>
  <si>
    <t>Syrien</t>
  </si>
  <si>
    <t>offensichtlich</t>
  </si>
  <si>
    <t>Emil</t>
  </si>
  <si>
    <t>Beste</t>
  </si>
  <si>
    <t>spezial</t>
  </si>
  <si>
    <t>Technologien</t>
  </si>
  <si>
    <t>##img</t>
  </si>
  <si>
    <t>##beu</t>
  </si>
  <si>
    <t>Kle</t>
  </si>
  <si>
    <t>##owakei</t>
  </si>
  <si>
    <t>##yk</t>
  </si>
  <si>
    <t>Fabrik</t>
  </si>
  <si>
    <t>Führungs</t>
  </si>
  <si>
    <t>Göt</t>
  </si>
  <si>
    <t>##ätigte</t>
  </si>
  <si>
    <t>##Fahr</t>
  </si>
  <si>
    <t>Out</t>
  </si>
  <si>
    <t>##Di</t>
  </si>
  <si>
    <t>durchschnitt</t>
  </si>
  <si>
    <t>##histor</t>
  </si>
  <si>
    <t>##Aut</t>
  </si>
  <si>
    <t>Regierungen</t>
  </si>
  <si>
    <t>Erzähl</t>
  </si>
  <si>
    <t>##acken</t>
  </si>
  <si>
    <t>Internationale</t>
  </si>
  <si>
    <t>##cyclop</t>
  </si>
  <si>
    <t>Gerade</t>
  </si>
  <si>
    <t>Siedlung</t>
  </si>
  <si>
    <t>Serien</t>
  </si>
  <si>
    <t>po</t>
  </si>
  <si>
    <t>##erz</t>
  </si>
  <si>
    <t>leiden</t>
  </si>
  <si>
    <t>Zit</t>
  </si>
  <si>
    <t>##beam</t>
  </si>
  <si>
    <t>##ieht</t>
  </si>
  <si>
    <t>Kommentare</t>
  </si>
  <si>
    <t>##ktions</t>
  </si>
  <si>
    <t>##/2013</t>
  </si>
  <si>
    <t>##zert</t>
  </si>
  <si>
    <t>##steten</t>
  </si>
  <si>
    <t>Eurostat</t>
  </si>
  <si>
    <t>gehol</t>
  </si>
  <si>
    <t>Seele</t>
  </si>
  <si>
    <t>Atmosphäre</t>
  </si>
  <si>
    <t>##straßen</t>
  </si>
  <si>
    <t>##Dollar</t>
  </si>
  <si>
    <t>betroffenen</t>
  </si>
  <si>
    <t>glaubt</t>
  </si>
  <si>
    <t>spezielle</t>
  </si>
  <si>
    <t>Altstadt</t>
  </si>
  <si>
    <t>March</t>
  </si>
  <si>
    <t>##änderte</t>
  </si>
  <si>
    <t>##Th</t>
  </si>
  <si>
    <t>##uj</t>
  </si>
  <si>
    <t>schlägt</t>
  </si>
  <si>
    <t>##bilden</t>
  </si>
  <si>
    <t>¡</t>
  </si>
  <si>
    <t>Übergang</t>
  </si>
  <si>
    <t>Durchmesser</t>
  </si>
  <si>
    <t>bezieht</t>
  </si>
  <si>
    <t>##gerät</t>
  </si>
  <si>
    <t>Henry</t>
  </si>
  <si>
    <t>##lieder</t>
  </si>
  <si>
    <t>Textil</t>
  </si>
  <si>
    <t>Großteil</t>
  </si>
  <si>
    <t>##sbed</t>
  </si>
  <si>
    <t>Gründer</t>
  </si>
  <si>
    <t>Donau</t>
  </si>
  <si>
    <t>WLAN</t>
  </si>
  <si>
    <t>Spur</t>
  </si>
  <si>
    <t>##metho</t>
  </si>
  <si>
    <t>Pots</t>
  </si>
  <si>
    <t>Tausende</t>
  </si>
  <si>
    <t>Eier</t>
  </si>
  <si>
    <t>Heidel</t>
  </si>
  <si>
    <t>Alfred</t>
  </si>
  <si>
    <t>gleicher</t>
  </si>
  <si>
    <t>Sanierung</t>
  </si>
  <si>
    <t>Kontroll</t>
  </si>
  <si>
    <t>Orten</t>
  </si>
  <si>
    <t>poten</t>
  </si>
  <si>
    <t>vielfäl</t>
  </si>
  <si>
    <t>##sive</t>
  </si>
  <si>
    <t>##ero</t>
  </si>
  <si>
    <t>Line</t>
  </si>
  <si>
    <t>Erwart</t>
  </si>
  <si>
    <t>Eigentümer</t>
  </si>
  <si>
    <t>1900</t>
  </si>
  <si>
    <t>##korea</t>
  </si>
  <si>
    <t>verlegt</t>
  </si>
  <si>
    <t>Elisabeth</t>
  </si>
  <si>
    <t>##icro</t>
  </si>
  <si>
    <t>Herkunft</t>
  </si>
  <si>
    <t>intensiv</t>
  </si>
  <si>
    <t>Roten</t>
  </si>
  <si>
    <t>##welle</t>
  </si>
  <si>
    <t>Letzter</t>
  </si>
  <si>
    <t>##dlich</t>
  </si>
  <si>
    <t>Normal</t>
  </si>
  <si>
    <t>Dampf</t>
  </si>
  <si>
    <t>erforderlichen</t>
  </si>
  <si>
    <t>##FL</t>
  </si>
  <si>
    <t>##born</t>
  </si>
  <si>
    <t>Errichtung</t>
  </si>
  <si>
    <t>##ieger</t>
  </si>
  <si>
    <t>gesperrt</t>
  </si>
  <si>
    <t>##zenten</t>
  </si>
  <si>
    <t>##eignet</t>
  </si>
  <si>
    <t>##kin</t>
  </si>
  <si>
    <t>1936</t>
  </si>
  <si>
    <t>geg</t>
  </si>
  <si>
    <t>Kräfte</t>
  </si>
  <si>
    <t>sorgte</t>
  </si>
  <si>
    <t>56</t>
  </si>
  <si>
    <t>ums</t>
  </si>
  <si>
    <t>##einheiten</t>
  </si>
  <si>
    <t>grundsätzlich</t>
  </si>
  <si>
    <t>Straß</t>
  </si>
  <si>
    <t>Ess</t>
  </si>
  <si>
    <t>gaben</t>
  </si>
  <si>
    <t>identif</t>
  </si>
  <si>
    <t>geschafft</t>
  </si>
  <si>
    <t>##ideo</t>
  </si>
  <si>
    <t>ned</t>
  </si>
  <si>
    <t>##mü</t>
  </si>
  <si>
    <t>##älter</t>
  </si>
  <si>
    <t>Schneider</t>
  </si>
  <si>
    <t>Versorgung</t>
  </si>
  <si>
    <t>##mittler</t>
  </si>
  <si>
    <t>##PS</t>
  </si>
  <si>
    <t>Trag</t>
  </si>
  <si>
    <t>##lay</t>
  </si>
  <si>
    <t>Lit</t>
  </si>
  <si>
    <t>Südwesten</t>
  </si>
  <si>
    <t>##becken</t>
  </si>
  <si>
    <t>Geschäfte</t>
  </si>
  <si>
    <t>regionale</t>
  </si>
  <si>
    <t>##-2</t>
  </si>
  <si>
    <t>Amster</t>
  </si>
  <si>
    <t>##BN</t>
  </si>
  <si>
    <t>Produkten</t>
  </si>
  <si>
    <t>##fleisch</t>
  </si>
  <si>
    <t>##ohne</t>
  </si>
  <si>
    <t>##zentren</t>
  </si>
  <si>
    <t>Has</t>
  </si>
  <si>
    <t>##Westfalen</t>
  </si>
  <si>
    <t>##gro</t>
  </si>
  <si>
    <t>jener</t>
  </si>
  <si>
    <t>Figuren</t>
  </si>
  <si>
    <t>##hers</t>
  </si>
  <si>
    <t>Wit</t>
  </si>
  <si>
    <t>##tial</t>
  </si>
  <si>
    <t>Marie</t>
  </si>
  <si>
    <t>Protest</t>
  </si>
  <si>
    <t>##ves</t>
  </si>
  <si>
    <t>derzei</t>
  </si>
  <si>
    <t>Vielfalt</t>
  </si>
  <si>
    <t>Il</t>
  </si>
  <si>
    <t>warst</t>
  </si>
  <si>
    <t>##landes</t>
  </si>
  <si>
    <t>laufenden</t>
  </si>
  <si>
    <t>parallel</t>
  </si>
  <si>
    <t>Kreu</t>
  </si>
  <si>
    <t>freie</t>
  </si>
  <si>
    <t>##ript</t>
  </si>
  <si>
    <t>ausreichend</t>
  </si>
  <si>
    <t>##keln</t>
  </si>
  <si>
    <t>King</t>
  </si>
  <si>
    <t>Mittelalter</t>
  </si>
  <si>
    <t>##verd</t>
  </si>
  <si>
    <t>##brig</t>
  </si>
  <si>
    <t>rie</t>
  </si>
  <si>
    <t>##san</t>
  </si>
  <si>
    <t>Schauspielerin</t>
  </si>
  <si>
    <t>Verw</t>
  </si>
  <si>
    <t>##äb</t>
  </si>
  <si>
    <t>##recken</t>
  </si>
  <si>
    <t>Christus</t>
  </si>
  <si>
    <t>Location</t>
  </si>
  <si>
    <t>ähnliche</t>
  </si>
  <si>
    <t>Forum</t>
  </si>
  <si>
    <t>##üre</t>
  </si>
  <si>
    <t>##ätestens</t>
  </si>
  <si>
    <t>Motto</t>
  </si>
  <si>
    <t>##idar</t>
  </si>
  <si>
    <t>verbessert</t>
  </si>
  <si>
    <t>##ueller</t>
  </si>
  <si>
    <t>Pferde</t>
  </si>
  <si>
    <t>Luc</t>
  </si>
  <si>
    <t>rechte</t>
  </si>
  <si>
    <t>drauf</t>
  </si>
  <si>
    <t>darstellen</t>
  </si>
  <si>
    <t>rü</t>
  </si>
  <si>
    <t>zurückzu</t>
  </si>
  <si>
    <t>definiert</t>
  </si>
  <si>
    <t>Heinz</t>
  </si>
  <si>
    <t>##oslaw</t>
  </si>
  <si>
    <t>ungewöhn</t>
  </si>
  <si>
    <t>##strom</t>
  </si>
  <si>
    <t>Halte</t>
  </si>
  <si>
    <t>Programms</t>
  </si>
  <si>
    <t>##lied</t>
  </si>
  <si>
    <t>Ral</t>
  </si>
  <si>
    <t>##schu</t>
  </si>
  <si>
    <t>jo</t>
  </si>
  <si>
    <t>Tirol</t>
  </si>
  <si>
    <t>event</t>
  </si>
  <si>
    <t>Ulrich</t>
  </si>
  <si>
    <t>##ualisierung</t>
  </si>
  <si>
    <t>Spenden</t>
  </si>
  <si>
    <t>bezeichnete</t>
  </si>
  <si>
    <t>Nutzen</t>
  </si>
  <si>
    <t>Fortschritte</t>
  </si>
  <si>
    <t>##rock</t>
  </si>
  <si>
    <t>##beauftrag</t>
  </si>
  <si>
    <t>Faktoren</t>
  </si>
  <si>
    <t>sl</t>
  </si>
  <si>
    <t>Bundesstaat</t>
  </si>
  <si>
    <t>Sem</t>
  </si>
  <si>
    <t>Business</t>
  </si>
  <si>
    <t>(20</t>
  </si>
  <si>
    <t>Museums</t>
  </si>
  <si>
    <t>stolz</t>
  </si>
  <si>
    <t>Such</t>
  </si>
  <si>
    <t>regul</t>
  </si>
  <si>
    <t>OK</t>
  </si>
  <si>
    <t>orden</t>
  </si>
  <si>
    <t>Nordosten</t>
  </si>
  <si>
    <t>wichtigste</t>
  </si>
  <si>
    <t>Lange</t>
  </si>
  <si>
    <t>##nimmt</t>
  </si>
  <si>
    <t>##Süd</t>
  </si>
  <si>
    <t>##einsatz</t>
  </si>
  <si>
    <t>Barbar</t>
  </si>
  <si>
    <t>räum</t>
  </si>
  <si>
    <t>jemanden</t>
  </si>
  <si>
    <t>##stad</t>
  </si>
  <si>
    <t>##agentur</t>
  </si>
  <si>
    <t>Erfolge</t>
  </si>
  <si>
    <t>##sä</t>
  </si>
  <si>
    <t>##ehlung</t>
  </si>
  <si>
    <t>##worfen</t>
  </si>
  <si>
    <t>späten</t>
  </si>
  <si>
    <t>##irl</t>
  </si>
  <si>
    <t>##51</t>
  </si>
  <si>
    <t>##setzte</t>
  </si>
  <si>
    <t>beinhal</t>
  </si>
  <si>
    <t>persönliche</t>
  </si>
  <si>
    <t>beitragen</t>
  </si>
  <si>
    <t>##esa</t>
  </si>
  <si>
    <t>##etik</t>
  </si>
  <si>
    <t>Schwimm</t>
  </si>
  <si>
    <t>##organ</t>
  </si>
  <si>
    <t>ausführ</t>
  </si>
  <si>
    <t>gesucht</t>
  </si>
  <si>
    <t>Bilanz</t>
  </si>
  <si>
    <t>##geordnet</t>
  </si>
  <si>
    <t>geraten</t>
  </si>
  <si>
    <t>##sicherheit</t>
  </si>
  <si>
    <t>##Geb</t>
  </si>
  <si>
    <t>##bit</t>
  </si>
  <si>
    <t>Willst</t>
  </si>
  <si>
    <t>Schnee</t>
  </si>
  <si>
    <t>real</t>
  </si>
  <si>
    <t>Kä</t>
  </si>
  <si>
    <t>##zene</t>
  </si>
  <si>
    <t>EM</t>
  </si>
  <si>
    <t>##chern</t>
  </si>
  <si>
    <t>##Staaten</t>
  </si>
  <si>
    <t>Hill</t>
  </si>
  <si>
    <t>verbindet</t>
  </si>
  <si>
    <t>##Gem</t>
  </si>
  <si>
    <t>Verfassung</t>
  </si>
  <si>
    <t>mäch</t>
  </si>
  <si>
    <t>DVD</t>
  </si>
  <si>
    <t>übernimmt</t>
  </si>
  <si>
    <t>liefern</t>
  </si>
  <si>
    <t>Ebenso</t>
  </si>
  <si>
    <t>benutzen</t>
  </si>
  <si>
    <t>##Ad</t>
  </si>
  <si>
    <t>Gesell</t>
  </si>
  <si>
    <t>##ilian</t>
  </si>
  <si>
    <t>##eise</t>
  </si>
  <si>
    <t>benachbar</t>
  </si>
  <si>
    <t>Mary</t>
  </si>
  <si>
    <t>Royal</t>
  </si>
  <si>
    <t>niedriger</t>
  </si>
  <si>
    <t>Trainings</t>
  </si>
  <si>
    <t>##reien</t>
  </si>
  <si>
    <t>gefällt</t>
  </si>
  <si>
    <t>gewährt</t>
  </si>
  <si>
    <t>jur</t>
  </si>
  <si>
    <t>Antworten</t>
  </si>
  <si>
    <t>gelegenen</t>
  </si>
  <si>
    <t>vorbereitet</t>
  </si>
  <si>
    <t>körper</t>
  </si>
  <si>
    <t>1951</t>
  </si>
  <si>
    <t>##ras</t>
  </si>
  <si>
    <t>Anges</t>
  </si>
  <si>
    <t>weisen</t>
  </si>
  <si>
    <t>Neuer</t>
  </si>
  <si>
    <t>Fürsten</t>
  </si>
  <si>
    <t>Lib</t>
  </si>
  <si>
    <t>##iertes</t>
  </si>
  <si>
    <t>klassischen</t>
  </si>
  <si>
    <t>Stephan</t>
  </si>
  <si>
    <t>ausgeschlossen</t>
  </si>
  <si>
    <t>##cyclopedia</t>
  </si>
  <si>
    <t>katholischen</t>
  </si>
  <si>
    <t>BIP</t>
  </si>
  <si>
    <t>##viertel</t>
  </si>
  <si>
    <t>##klärt</t>
  </si>
  <si>
    <t>Bekämpfung</t>
  </si>
  <si>
    <t>Interess</t>
  </si>
  <si>
    <t>Geschichten</t>
  </si>
  <si>
    <t>Tode</t>
  </si>
  <si>
    <t>##ofer</t>
  </si>
  <si>
    <t>Ferner</t>
  </si>
  <si>
    <t>Bulgar</t>
  </si>
  <si>
    <t>mittleren</t>
  </si>
  <si>
    <t>Brutt</t>
  </si>
  <si>
    <t>zentralen</t>
  </si>
  <si>
    <t>##organisationen</t>
  </si>
  <si>
    <t>Lehre</t>
  </si>
  <si>
    <t>dringend</t>
  </si>
  <si>
    <t>Wiederauf</t>
  </si>
  <si>
    <t>Record</t>
  </si>
  <si>
    <t>Figur</t>
  </si>
  <si>
    <t>Joachim</t>
  </si>
  <si>
    <t>##stimmung</t>
  </si>
  <si>
    <t>Behörde</t>
  </si>
  <si>
    <t>·</t>
  </si>
  <si>
    <t>##herren</t>
  </si>
  <si>
    <t>gewisse</t>
  </si>
  <si>
    <t>entlassen</t>
  </si>
  <si>
    <t>##chan</t>
  </si>
  <si>
    <t>Brust</t>
  </si>
  <si>
    <t>##brechen</t>
  </si>
  <si>
    <t>700</t>
  </si>
  <si>
    <t>gemel</t>
  </si>
  <si>
    <t>##werden</t>
  </si>
  <si>
    <t>Horn</t>
  </si>
  <si>
    <t>##arriere</t>
  </si>
  <si>
    <t>##blätter</t>
  </si>
  <si>
    <t>Weltkriegs</t>
  </si>
  <si>
    <t>##Lin</t>
  </si>
  <si>
    <t>Schäden</t>
  </si>
  <si>
    <t>Erhebung</t>
  </si>
  <si>
    <t>frem</t>
  </si>
  <si>
    <t>Schluß</t>
  </si>
  <si>
    <t>leichter</t>
  </si>
  <si>
    <t>Uni</t>
  </si>
  <si>
    <t>Gewässer</t>
  </si>
  <si>
    <t>##bedarf</t>
  </si>
  <si>
    <t>Preisen</t>
  </si>
  <si>
    <t>##stunden</t>
  </si>
  <si>
    <t>##phen</t>
  </si>
  <si>
    <t>Armen</t>
  </si>
  <si>
    <t>Touristen</t>
  </si>
  <si>
    <t>##asi</t>
  </si>
  <si>
    <t>Chemie</t>
  </si>
  <si>
    <t>##ückt</t>
  </si>
  <si>
    <t>Berichte</t>
  </si>
  <si>
    <t>kritisiert</t>
  </si>
  <si>
    <t>weshalb</t>
  </si>
  <si>
    <t>Hochzeit</t>
  </si>
  <si>
    <t>##Hol</t>
  </si>
  <si>
    <t>Tob</t>
  </si>
  <si>
    <t>##hfo</t>
  </si>
  <si>
    <t>abges</t>
  </si>
  <si>
    <t>##klei</t>
  </si>
  <si>
    <t>Million</t>
  </si>
  <si>
    <t>##chron</t>
  </si>
  <si>
    <t>wechseln</t>
  </si>
  <si>
    <t>##produkte</t>
  </si>
  <si>
    <t>(8</t>
  </si>
  <si>
    <t>Rab</t>
  </si>
  <si>
    <t>vorüber</t>
  </si>
  <si>
    <t>##gau</t>
  </si>
  <si>
    <t>Gymnasium</t>
  </si>
  <si>
    <t>##ugend</t>
  </si>
  <si>
    <t>kombin</t>
  </si>
  <si>
    <t>##CDU</t>
  </si>
  <si>
    <t>Maßnahme</t>
  </si>
  <si>
    <t>Gespräche</t>
  </si>
  <si>
    <t>##öck</t>
  </si>
  <si>
    <t>Hochschul</t>
  </si>
  <si>
    <t>Opposition</t>
  </si>
  <si>
    <t>leitet</t>
  </si>
  <si>
    <t>ohn</t>
  </si>
  <si>
    <t>##ehend</t>
  </si>
  <si>
    <t>Auflösung</t>
  </si>
  <si>
    <t>Jedes</t>
  </si>
  <si>
    <t>Journalisten</t>
  </si>
  <si>
    <t>##ommern</t>
  </si>
  <si>
    <t>jedenfalls</t>
  </si>
  <si>
    <t>##systems</t>
  </si>
  <si>
    <t>Staates</t>
  </si>
  <si>
    <t>beobachtet</t>
  </si>
  <si>
    <t>##ids</t>
  </si>
  <si>
    <t>Ahnung</t>
  </si>
  <si>
    <t>zugänglich</t>
  </si>
  <si>
    <t>Schuss</t>
  </si>
  <si>
    <t>endgültig</t>
  </si>
  <si>
    <t>Hell</t>
  </si>
  <si>
    <t>Zusätzlich</t>
  </si>
  <si>
    <t>08,</t>
  </si>
  <si>
    <t>##ners</t>
  </si>
  <si>
    <t>##ächsischen</t>
  </si>
  <si>
    <t>##cer</t>
  </si>
  <si>
    <t>welchem</t>
  </si>
  <si>
    <t>##besitz</t>
  </si>
  <si>
    <t>Fähigkeiten</t>
  </si>
  <si>
    <t>Herausforderung</t>
  </si>
  <si>
    <t>Forscher</t>
  </si>
  <si>
    <t>##ahe</t>
  </si>
  <si>
    <t>Appar</t>
  </si>
  <si>
    <t>Lig</t>
  </si>
  <si>
    <t>lock</t>
  </si>
  <si>
    <t>##lefon</t>
  </si>
  <si>
    <t>##sieht</t>
  </si>
  <si>
    <t>umstritten</t>
  </si>
  <si>
    <t>##älde</t>
  </si>
  <si>
    <t>Allgemeine</t>
  </si>
  <si>
    <t>##Zeit</t>
  </si>
  <si>
    <t>Santa</t>
  </si>
  <si>
    <t>Sound</t>
  </si>
  <si>
    <t>Weltmeister</t>
  </si>
  <si>
    <t>griechischen</t>
  </si>
  <si>
    <t>gren</t>
  </si>
  <si>
    <t>##schrank</t>
  </si>
  <si>
    <t>handeln</t>
  </si>
  <si>
    <t>abhängig</t>
  </si>
  <si>
    <t>passieren</t>
  </si>
  <si>
    <t>##größe</t>
  </si>
  <si>
    <t>##erto</t>
  </si>
  <si>
    <t>##col</t>
  </si>
  <si>
    <t>infolge</t>
  </si>
  <si>
    <t>"„</t>
  </si>
  <si>
    <t>zentrale</t>
  </si>
  <si>
    <t>##fällt</t>
  </si>
  <si>
    <t>##platte</t>
  </si>
  <si>
    <t>##52</t>
  </si>
  <si>
    <t>##MEN</t>
  </si>
  <si>
    <t>Krist</t>
  </si>
  <si>
    <t>gros</t>
  </si>
  <si>
    <t>durfte</t>
  </si>
  <si>
    <t>Löwen</t>
  </si>
  <si>
    <t>##lebnis</t>
  </si>
  <si>
    <t>##spartei</t>
  </si>
  <si>
    <t>direkten</t>
  </si>
  <si>
    <t>eindeutig</t>
  </si>
  <si>
    <t>##kräften</t>
  </si>
  <si>
    <t>Rumänien</t>
  </si>
  <si>
    <t>Ausstattung</t>
  </si>
  <si>
    <t>##-19</t>
  </si>
  <si>
    <t>##-200</t>
  </si>
  <si>
    <t>Bäume</t>
  </si>
  <si>
    <t>letztlich</t>
  </si>
  <si>
    <t>##urteilung</t>
  </si>
  <si>
    <t>beantwor</t>
  </si>
  <si>
    <t>##IF</t>
  </si>
  <si>
    <t>##ämpfer</t>
  </si>
  <si>
    <t>##znei</t>
  </si>
  <si>
    <t>Gesetzes</t>
  </si>
  <si>
    <t>##cess</t>
  </si>
  <si>
    <t>Trotzdem</t>
  </si>
  <si>
    <t>gestiegen</t>
  </si>
  <si>
    <t>kümmer</t>
  </si>
  <si>
    <t>1929</t>
  </si>
  <si>
    <t>rasch</t>
  </si>
  <si>
    <t>07,</t>
  </si>
  <si>
    <t>Bibliothek</t>
  </si>
  <si>
    <t>Mainz</t>
  </si>
  <si>
    <t>Cop</t>
  </si>
  <si>
    <t>publ</t>
  </si>
  <si>
    <t>Universitäten</t>
  </si>
  <si>
    <t>##artikel</t>
  </si>
  <si>
    <t>1937</t>
  </si>
  <si>
    <t>Badezimmer</t>
  </si>
  <si>
    <t>##EP</t>
  </si>
  <si>
    <t>##sr</t>
  </si>
  <si>
    <t>italienische</t>
  </si>
  <si>
    <t>beobachten</t>
  </si>
  <si>
    <t>##Ober</t>
  </si>
  <si>
    <t>1914</t>
  </si>
  <si>
    <t>Coun</t>
  </si>
  <si>
    <t>Symbol</t>
  </si>
  <si>
    <t>gefordert</t>
  </si>
  <si>
    <t>fa</t>
  </si>
  <si>
    <t>##heil</t>
  </si>
  <si>
    <t>gewährleisten</t>
  </si>
  <si>
    <t>Dienstleistungs</t>
  </si>
  <si>
    <t>Fab</t>
  </si>
  <si>
    <t>##Min</t>
  </si>
  <si>
    <t>##Preis</t>
  </si>
  <si>
    <t>##häusern</t>
  </si>
  <si>
    <t>##deutschland</t>
  </si>
  <si>
    <t>Waffe</t>
  </si>
  <si>
    <t>Muster</t>
  </si>
  <si>
    <t>##ctually</t>
  </si>
  <si>
    <t>Camping</t>
  </si>
  <si>
    <t>1935</t>
  </si>
  <si>
    <t>Wart</t>
  </si>
  <si>
    <t>Bedien</t>
  </si>
  <si>
    <t>Mitarbeitern</t>
  </si>
  <si>
    <t>##schöpf</t>
  </si>
  <si>
    <t>ol</t>
  </si>
  <si>
    <t>Geht</t>
  </si>
  <si>
    <t>##spräsident</t>
  </si>
  <si>
    <t>##hause</t>
  </si>
  <si>
    <t>Jed</t>
  </si>
  <si>
    <t>##geblich</t>
  </si>
  <si>
    <t>dauert</t>
  </si>
  <si>
    <t>##bm</t>
  </si>
  <si>
    <t>##händler</t>
  </si>
  <si>
    <t>Freunden</t>
  </si>
  <si>
    <t>gül</t>
  </si>
  <si>
    <t>##urnier</t>
  </si>
  <si>
    <t>##tretern</t>
  </si>
  <si>
    <t>##deckung</t>
  </si>
  <si>
    <t>##/12/16</t>
  </si>
  <si>
    <t>ferner</t>
  </si>
  <si>
    <t>##100</t>
  </si>
  <si>
    <t>##hardt</t>
  </si>
  <si>
    <t>Nikol</t>
  </si>
  <si>
    <t>Tank</t>
  </si>
  <si>
    <t>direkte</t>
  </si>
  <si>
    <t>sauber</t>
  </si>
  <si>
    <t>Kohlen</t>
  </si>
  <si>
    <t>##druckt</t>
  </si>
  <si>
    <t>analys</t>
  </si>
  <si>
    <t>ök</t>
  </si>
  <si>
    <t>59</t>
  </si>
  <si>
    <t>hell</t>
  </si>
  <si>
    <t>##sey</t>
  </si>
  <si>
    <t>Erhöhung</t>
  </si>
  <si>
    <t>Ortschaft</t>
  </si>
  <si>
    <t>##einträch</t>
  </si>
  <si>
    <t>##sf</t>
  </si>
  <si>
    <t>Weißen</t>
  </si>
  <si>
    <t>##ECH</t>
  </si>
  <si>
    <t>fließt</t>
  </si>
  <si>
    <t>##prom</t>
  </si>
  <si>
    <t>##beginn</t>
  </si>
  <si>
    <t>Département</t>
  </si>
  <si>
    <t>##bahnen</t>
  </si>
  <si>
    <t>##ürzt</t>
  </si>
  <si>
    <t>##sta</t>
  </si>
  <si>
    <t>##grenz</t>
  </si>
  <si>
    <t>teilen</t>
  </si>
  <si>
    <t>updated</t>
  </si>
  <si>
    <t>##mie</t>
  </si>
  <si>
    <t>Lust</t>
  </si>
  <si>
    <t>Diplom</t>
  </si>
  <si>
    <t>Que</t>
  </si>
  <si>
    <t>##ßig</t>
  </si>
  <si>
    <t>Lokal</t>
  </si>
  <si>
    <t>bloß</t>
  </si>
  <si>
    <t>##,3</t>
  </si>
  <si>
    <t>##einhalb</t>
  </si>
  <si>
    <t>unteren</t>
  </si>
  <si>
    <t>##encyclopedia</t>
  </si>
  <si>
    <t>spielten</t>
  </si>
  <si>
    <t>Kapitän</t>
  </si>
  <si>
    <t>nde</t>
  </si>
  <si>
    <t>(+</t>
  </si>
  <si>
    <t>Wurzel</t>
  </si>
  <si>
    <t>##kolle</t>
  </si>
  <si>
    <t>##02</t>
  </si>
  <si>
    <t>effe</t>
  </si>
  <si>
    <t>actually</t>
  </si>
  <si>
    <t>##cience</t>
  </si>
  <si>
    <t>freut</t>
  </si>
  <si>
    <t>ausgeführt</t>
  </si>
  <si>
    <t>##ypen</t>
  </si>
  <si>
    <t>Erinnerung</t>
  </si>
  <si>
    <t>##illon</t>
  </si>
  <si>
    <t>##ska</t>
  </si>
  <si>
    <t>##reb</t>
  </si>
  <si>
    <t>Sy</t>
  </si>
  <si>
    <t>diskutiert</t>
  </si>
  <si>
    <t>##ize</t>
  </si>
  <si>
    <t>##ieds</t>
  </si>
  <si>
    <t>darstellt</t>
  </si>
  <si>
    <t>##kunden</t>
  </si>
  <si>
    <t>##ding</t>
  </si>
  <si>
    <t>##marsch</t>
  </si>
  <si>
    <t>Schritte</t>
  </si>
  <si>
    <t>empfehlen</t>
  </si>
  <si>
    <t>-10</t>
  </si>
  <si>
    <t>EIN</t>
  </si>
  <si>
    <t>Ergän</t>
  </si>
  <si>
    <t>Big</t>
  </si>
  <si>
    <t>nei</t>
  </si>
  <si>
    <t>##linder</t>
  </si>
  <si>
    <t>”</t>
  </si>
  <si>
    <t>##stil</t>
  </si>
  <si>
    <t>##Mitglied</t>
  </si>
  <si>
    <t>schlagen</t>
  </si>
  <si>
    <t>Berech</t>
  </si>
  <si>
    <t>##Nr</t>
  </si>
  <si>
    <t>beruflichen</t>
  </si>
  <si>
    <t>##schech</t>
  </si>
  <si>
    <t>##ücksichtigung</t>
  </si>
  <si>
    <t>##aka</t>
  </si>
  <si>
    <t>Wesent</t>
  </si>
  <si>
    <t>passt</t>
  </si>
  <si>
    <t>##schreiten</t>
  </si>
  <si>
    <t>##dh</t>
  </si>
  <si>
    <t>zit</t>
  </si>
  <si>
    <t>Edel</t>
  </si>
  <si>
    <t>Sig</t>
  </si>
  <si>
    <t>FDP</t>
  </si>
  <si>
    <t>Kommunal</t>
  </si>
  <si>
    <t>99</t>
  </si>
  <si>
    <t>Arbeitsplätze</t>
  </si>
  <si>
    <t>Anbieter</t>
  </si>
  <si>
    <t>Aachen</t>
  </si>
  <si>
    <t>1928</t>
  </si>
  <si>
    <t>Zy</t>
  </si>
  <si>
    <t>##ordnungen</t>
  </si>
  <si>
    <t>maps</t>
  </si>
  <si>
    <t>##Ent</t>
  </si>
  <si>
    <t>##prof</t>
  </si>
  <si>
    <t>Kath</t>
  </si>
  <si>
    <t>Klage</t>
  </si>
  <si>
    <t>##wes</t>
  </si>
  <si>
    <t>Freien</t>
  </si>
  <si>
    <t>staatliche</t>
  </si>
  <si>
    <t>##unschwei</t>
  </si>
  <si>
    <t>hört</t>
  </si>
  <si>
    <t>##At</t>
  </si>
  <si>
    <t>pe</t>
  </si>
  <si>
    <t>Marketing</t>
  </si>
  <si>
    <t>Ägypten</t>
  </si>
  <si>
    <t>Kathol</t>
  </si>
  <si>
    <t>grundlegen</t>
  </si>
  <si>
    <t>##gebnis</t>
  </si>
  <si>
    <t>##übt</t>
  </si>
  <si>
    <t>Analy</t>
  </si>
  <si>
    <t>##ilien</t>
  </si>
  <si>
    <t>Wach</t>
  </si>
  <si>
    <t>##SPD</t>
  </si>
  <si>
    <t>##örungen</t>
  </si>
  <si>
    <t>##BC</t>
  </si>
  <si>
    <t>##ror</t>
  </si>
  <si>
    <t>Oberst</t>
  </si>
  <si>
    <t>Tick</t>
  </si>
  <si>
    <t>##sprachigen</t>
  </si>
  <si>
    <t>##zeugnissen</t>
  </si>
  <si>
    <t>Theorie</t>
  </si>
  <si>
    <t>Pfar</t>
  </si>
  <si>
    <t>##tran</t>
  </si>
  <si>
    <t>##menge</t>
  </si>
  <si>
    <t>gegebenen</t>
  </si>
  <si>
    <t>Ebenfalls</t>
  </si>
  <si>
    <t>amerikanische</t>
  </si>
  <si>
    <t>angekündigt</t>
  </si>
  <si>
    <t>##onie</t>
  </si>
  <si>
    <t>##genöss</t>
  </si>
  <si>
    <t>##läufer</t>
  </si>
  <si>
    <t>##gekommen</t>
  </si>
  <si>
    <t>erlebt</t>
  </si>
  <si>
    <t>Prote</t>
  </si>
  <si>
    <t>Vit</t>
  </si>
  <si>
    <t>57</t>
  </si>
  <si>
    <t>Vik</t>
  </si>
  <si>
    <t>##ommerzie</t>
  </si>
  <si>
    <t>Songs</t>
  </si>
  <si>
    <t>beige</t>
  </si>
  <si>
    <t>Rub</t>
  </si>
  <si>
    <t>Regensburg</t>
  </si>
  <si>
    <t>##All</t>
  </si>
  <si>
    <t>##tax</t>
  </si>
  <si>
    <t>inklusive</t>
  </si>
  <si>
    <t>04,</t>
  </si>
  <si>
    <t>beschäftig</t>
  </si>
  <si>
    <t>Spuren</t>
  </si>
  <si>
    <t>hoffen</t>
  </si>
  <si>
    <t>##okus</t>
  </si>
  <si>
    <t>natur</t>
  </si>
  <si>
    <t>92</t>
  </si>
  <si>
    <t>##rain</t>
  </si>
  <si>
    <t>##lieger</t>
  </si>
  <si>
    <t>##porte</t>
  </si>
  <si>
    <t>maximal</t>
  </si>
  <si>
    <t>##akteur</t>
  </si>
  <si>
    <t>##bc</t>
  </si>
  <si>
    <t>##lenburg</t>
  </si>
  <si>
    <t>jüdischen</t>
  </si>
  <si>
    <t>##oz</t>
  </si>
  <si>
    <t>Marine</t>
  </si>
  <si>
    <t>Wärme</t>
  </si>
  <si>
    <t>##schlägen</t>
  </si>
  <si>
    <t>Fassung</t>
  </si>
  <si>
    <t>Mitteln</t>
  </si>
  <si>
    <t>##verbandes</t>
  </si>
  <si>
    <t>##New</t>
  </si>
  <si>
    <t>eure</t>
  </si>
  <si>
    <t>Nordrhein</t>
  </si>
  <si>
    <t>Armut</t>
  </si>
  <si>
    <t>##lexib</t>
  </si>
  <si>
    <t>Chic</t>
  </si>
  <si>
    <t>##gehör</t>
  </si>
  <si>
    <t>Transfer</t>
  </si>
  <si>
    <t>##ührt</t>
  </si>
  <si>
    <t>Ron</t>
  </si>
  <si>
    <t>##EICH</t>
  </si>
  <si>
    <t>Weihnachten</t>
  </si>
  <si>
    <t>phys</t>
  </si>
  <si>
    <t>anger</t>
  </si>
  <si>
    <t>Ursache</t>
  </si>
  <si>
    <t>Ell</t>
  </si>
  <si>
    <t>Verwand</t>
  </si>
  <si>
    <t>Gemüse</t>
  </si>
  <si>
    <t>Ereignisse</t>
  </si>
  <si>
    <t>mitten</t>
  </si>
  <si>
    <t>##bell</t>
  </si>
  <si>
    <t>Elektron</t>
  </si>
  <si>
    <t>##gegangen</t>
  </si>
  <si>
    <t>##zelt</t>
  </si>
  <si>
    <t>bestehende</t>
  </si>
  <si>
    <t>##iedelt</t>
  </si>
  <si>
    <t>Cy</t>
  </si>
  <si>
    <t>Nick</t>
  </si>
  <si>
    <t>##AA</t>
  </si>
  <si>
    <t>##weiler</t>
  </si>
  <si>
    <t>Saudi</t>
  </si>
  <si>
    <t>##ialen</t>
  </si>
  <si>
    <t>Jens</t>
  </si>
  <si>
    <t>Angela</t>
  </si>
  <si>
    <t>Basel</t>
  </si>
  <si>
    <t>Schatten</t>
  </si>
  <si>
    <t>aufgelöst</t>
  </si>
  <si>
    <t>##kommission</t>
  </si>
  <si>
    <t>##groß</t>
  </si>
  <si>
    <t>States</t>
  </si>
  <si>
    <t>nehme</t>
  </si>
  <si>
    <t>Ensem</t>
  </si>
  <si>
    <t>##aria</t>
  </si>
  <si>
    <t>##]=</t>
  </si>
  <si>
    <t>##Su</t>
  </si>
  <si>
    <t>Jahrzehnten</t>
  </si>
  <si>
    <t>Bass</t>
  </si>
  <si>
    <t>Verg</t>
  </si>
  <si>
    <t>Frankfurter</t>
  </si>
  <si>
    <t>##lse</t>
  </si>
  <si>
    <t>##usalem</t>
  </si>
  <si>
    <t>2014,</t>
  </si>
  <si>
    <t>##ringe</t>
  </si>
  <si>
    <t>Abwehr</t>
  </si>
  <si>
    <t>##fahrzeug</t>
  </si>
  <si>
    <t>##ümmern</t>
  </si>
  <si>
    <t>##gelegen</t>
  </si>
  <si>
    <t>##anträge</t>
  </si>
  <si>
    <t>Bob</t>
  </si>
  <si>
    <t>##ritor</t>
  </si>
  <si>
    <t>russische</t>
  </si>
  <si>
    <t>Konflik</t>
  </si>
  <si>
    <t>fordern</t>
  </si>
  <si>
    <t>Problemen</t>
  </si>
  <si>
    <t>English</t>
  </si>
  <si>
    <t>##witz</t>
  </si>
  <si>
    <t>##Kommission</t>
  </si>
  <si>
    <t>##Nach</t>
  </si>
  <si>
    <t>calendar</t>
  </si>
  <si>
    <t>##ummern</t>
  </si>
  <si>
    <t>begeg</t>
  </si>
  <si>
    <t>##ofs</t>
  </si>
  <si>
    <t>älteste</t>
  </si>
  <si>
    <t>angeschlossen</t>
  </si>
  <si>
    <t>##nor</t>
  </si>
  <si>
    <t>Vorbild</t>
  </si>
  <si>
    <t>Wende</t>
  </si>
  <si>
    <t>Verteidigung</t>
  </si>
  <si>
    <t>##anzeigen</t>
  </si>
  <si>
    <t>Anwalt</t>
  </si>
  <si>
    <t>Materialien</t>
  </si>
  <si>
    <t>Ah</t>
  </si>
  <si>
    <t>gefeiert</t>
  </si>
  <si>
    <t>72</t>
  </si>
  <si>
    <t>edn</t>
  </si>
  <si>
    <t>##genden</t>
  </si>
  <si>
    <t>Angelegenheiten</t>
  </si>
  <si>
    <t>##füllt</t>
  </si>
  <si>
    <t>Mittag</t>
  </si>
  <si>
    <t>kurzer</t>
  </si>
  <si>
    <t>##quellen</t>
  </si>
  <si>
    <t>Friedens</t>
  </si>
  <si>
    <t>##ella</t>
  </si>
  <si>
    <t>Rohr</t>
  </si>
  <si>
    <t>ac</t>
  </si>
  <si>
    <t>hochwer</t>
  </si>
  <si>
    <t>##58</t>
  </si>
  <si>
    <t>##portal</t>
  </si>
  <si>
    <t>##Wer</t>
  </si>
  <si>
    <t>##eihe</t>
  </si>
  <si>
    <t>Twitter</t>
  </si>
  <si>
    <t>##ätigung</t>
  </si>
  <si>
    <t>kostet</t>
  </si>
  <si>
    <t>##Über</t>
  </si>
  <si>
    <t>##amerikanische</t>
  </si>
  <si>
    <t>fung</t>
  </si>
  <si>
    <t>##gelände</t>
  </si>
  <si>
    <t>Höhepunkt</t>
  </si>
  <si>
    <t>Lassen</t>
  </si>
  <si>
    <t>ye</t>
  </si>
  <si>
    <t>lagen</t>
  </si>
  <si>
    <t>Mengen</t>
  </si>
  <si>
    <t>##field</t>
  </si>
  <si>
    <t>##schäd</t>
  </si>
  <si>
    <t>krank</t>
  </si>
  <si>
    <t>erstreckt</t>
  </si>
  <si>
    <t>Übereinkommen</t>
  </si>
  <si>
    <t>##olen</t>
  </si>
  <si>
    <t>menschlichen</t>
  </si>
  <si>
    <t>craw</t>
  </si>
  <si>
    <t>##edition</t>
  </si>
  <si>
    <t>Wachstums</t>
  </si>
  <si>
    <t>##eißen</t>
  </si>
  <si>
    <t>##usse</t>
  </si>
  <si>
    <t>##mauer</t>
  </si>
  <si>
    <t>Satell</t>
  </si>
  <si>
    <t>Insbesondere</t>
  </si>
  <si>
    <t>Gemeinsamen</t>
  </si>
  <si>
    <t>##merk</t>
  </si>
  <si>
    <t>angen</t>
  </si>
  <si>
    <t>Green</t>
  </si>
  <si>
    <t>##schicht</t>
  </si>
  <si>
    <t>Allgemeinen</t>
  </si>
  <si>
    <t>##ador</t>
  </si>
  <si>
    <t>demnach</t>
  </si>
  <si>
    <t>anerkannt</t>
  </si>
  <si>
    <t>##otion</t>
  </si>
  <si>
    <t>Wayback</t>
  </si>
  <si>
    <t>##pflege</t>
  </si>
  <si>
    <t>Yo</t>
  </si>
  <si>
    <t>##ehle</t>
  </si>
  <si>
    <t>##tinuier</t>
  </si>
  <si>
    <t>natürlichen</t>
  </si>
  <si>
    <t>Spiegel</t>
  </si>
  <si>
    <t>crawled</t>
  </si>
  <si>
    <t>geplan</t>
  </si>
  <si>
    <t>##ällig</t>
  </si>
  <si>
    <t>Freiwill</t>
  </si>
  <si>
    <t>achten</t>
  </si>
  <si>
    <t>Auflage</t>
  </si>
  <si>
    <t>##sd</t>
  </si>
  <si>
    <t>part</t>
  </si>
  <si>
    <t>##/06</t>
  </si>
  <si>
    <t>##isl</t>
  </si>
  <si>
    <t>##folgenden</t>
  </si>
  <si>
    <t>Warenk</t>
  </si>
  <si>
    <t>Instrumente</t>
  </si>
  <si>
    <t>##egt</t>
  </si>
  <si>
    <t>Abstieg</t>
  </si>
  <si>
    <t>Naz</t>
  </si>
  <si>
    <t>Bein</t>
  </si>
  <si>
    <t>Nordwesten</t>
  </si>
  <si>
    <t>##schrau</t>
  </si>
  <si>
    <t>##keptic</t>
  </si>
  <si>
    <t>DES</t>
  </si>
  <si>
    <t>##ugoslaw</t>
  </si>
  <si>
    <t>deswegen</t>
  </si>
  <si>
    <t>##ée</t>
  </si>
  <si>
    <t>Kok</t>
  </si>
  <si>
    <t>konst</t>
  </si>
  <si>
    <t>Verpflichtungen</t>
  </si>
  <si>
    <t>Elf</t>
  </si>
  <si>
    <t>wächst</t>
  </si>
  <si>
    <t>startet</t>
  </si>
  <si>
    <t>##thm</t>
  </si>
  <si>
    <t>##motor</t>
  </si>
  <si>
    <t>IC</t>
  </si>
  <si>
    <t>Existenz</t>
  </si>
  <si>
    <t>Getreide</t>
  </si>
  <si>
    <t>Kohl</t>
  </si>
  <si>
    <t>##ario</t>
  </si>
  <si>
    <t>Räume</t>
  </si>
  <si>
    <t>gleichnamigen</t>
  </si>
  <si>
    <t>Leuten</t>
  </si>
  <si>
    <t>spann</t>
  </si>
  <si>
    <t>kümmern</t>
  </si>
  <si>
    <t>Chin</t>
  </si>
  <si>
    <t>optim</t>
  </si>
  <si>
    <t>##spartner</t>
  </si>
  <si>
    <t>dne</t>
  </si>
  <si>
    <t>##ündnis</t>
  </si>
  <si>
    <t>Anlass</t>
  </si>
  <si>
    <t>##esp</t>
  </si>
  <si>
    <t>sc</t>
  </si>
  <si>
    <t>##zepte</t>
  </si>
  <si>
    <t>bestimmen</t>
  </si>
  <si>
    <t>Element</t>
  </si>
  <si>
    <t>Gefü</t>
  </si>
  <si>
    <t>Mietwagen</t>
  </si>
  <si>
    <t>schlimm</t>
  </si>
  <si>
    <t>Box</t>
  </si>
  <si>
    <t>Fro</t>
  </si>
  <si>
    <t>Konsequ</t>
  </si>
  <si>
    <t>Forderungen</t>
  </si>
  <si>
    <t>Premiere</t>
  </si>
  <si>
    <t>Harry</t>
  </si>
  <si>
    <t>##sthe</t>
  </si>
  <si>
    <t>##sberg</t>
  </si>
  <si>
    <t>##hten</t>
  </si>
  <si>
    <t>Ding</t>
  </si>
  <si>
    <t>##odor</t>
  </si>
  <si>
    <t>October</t>
  </si>
  <si>
    <t>##oßen</t>
  </si>
  <si>
    <t>##sens</t>
  </si>
  <si>
    <t>Rent</t>
  </si>
  <si>
    <t>##Sieg</t>
  </si>
  <si>
    <t>manche</t>
  </si>
  <si>
    <t>##reihe</t>
  </si>
  <si>
    <t>##Me</t>
  </si>
  <si>
    <t>##oppen</t>
  </si>
  <si>
    <t>##ürmer</t>
  </si>
  <si>
    <t>geschützt</t>
  </si>
  <si>
    <t>kräf</t>
  </si>
  <si>
    <t>its</t>
  </si>
  <si>
    <t>Strei</t>
  </si>
  <si>
    <t>##owa</t>
  </si>
  <si>
    <t>##medaille</t>
  </si>
  <si>
    <t>Amsterdam</t>
  </si>
  <si>
    <t>Mä</t>
  </si>
  <si>
    <t>Königin</t>
  </si>
  <si>
    <t>##büro</t>
  </si>
  <si>
    <t>##orenz</t>
  </si>
  <si>
    <t>Pir</t>
  </si>
  <si>
    <t>##ietung</t>
  </si>
  <si>
    <t>behalten</t>
  </si>
  <si>
    <t>##Europ</t>
  </si>
  <si>
    <t>##öre</t>
  </si>
  <si>
    <t>##bestand</t>
  </si>
  <si>
    <t>##osa</t>
  </si>
  <si>
    <t>Kost</t>
  </si>
  <si>
    <t>66</t>
  </si>
  <si>
    <t>##geschwindigkeit</t>
  </si>
  <si>
    <t>bill</t>
  </si>
  <si>
    <t>ehrenamt</t>
  </si>
  <si>
    <t>Verlängerung</t>
  </si>
  <si>
    <t>KMU</t>
  </si>
  <si>
    <t>##ituationen</t>
  </si>
  <si>
    <t>Diet</t>
  </si>
  <si>
    <t>##fm</t>
  </si>
  <si>
    <t>gefährlich</t>
  </si>
  <si>
    <t>Ry</t>
  </si>
  <si>
    <t>##,1</t>
  </si>
  <si>
    <t>■</t>
  </si>
  <si>
    <t>##freie</t>
  </si>
  <si>
    <t>##undet</t>
  </si>
  <si>
    <t>sofern</t>
  </si>
  <si>
    <t>##asp</t>
  </si>
  <si>
    <t>Liv</t>
  </si>
  <si>
    <t>Golden</t>
  </si>
  <si>
    <t>Eintritt</t>
  </si>
  <si>
    <t>Eigentlich</t>
  </si>
  <si>
    <t>##täu</t>
  </si>
  <si>
    <t>Lernen</t>
  </si>
  <si>
    <t>kanad</t>
  </si>
  <si>
    <t>Südosten</t>
  </si>
  <si>
    <t>3-</t>
  </si>
  <si>
    <t>##Bet</t>
  </si>
  <si>
    <t>Verpflichtung</t>
  </si>
  <si>
    <t>1925</t>
  </si>
  <si>
    <t>froh</t>
  </si>
  <si>
    <t>Jede</t>
  </si>
  <si>
    <t>##bücher</t>
  </si>
  <si>
    <t>Edu</t>
  </si>
  <si>
    <t>##rint</t>
  </si>
  <si>
    <t>Seehofer</t>
  </si>
  <si>
    <t>Vereinigung</t>
  </si>
  <si>
    <t>##hauer</t>
  </si>
  <si>
    <t>##pre</t>
  </si>
  <si>
    <t>existiert</t>
  </si>
  <si>
    <t>##III</t>
  </si>
  <si>
    <t>##ilität</t>
  </si>
  <si>
    <t>vari</t>
  </si>
  <si>
    <t>##ütten</t>
  </si>
  <si>
    <t>Quartal</t>
  </si>
  <si>
    <t>Überwachung</t>
  </si>
  <si>
    <t>informieren</t>
  </si>
  <si>
    <t>Temperaturen</t>
  </si>
  <si>
    <t>Assoc</t>
  </si>
  <si>
    <t>##polizei</t>
  </si>
  <si>
    <t>##isser</t>
  </si>
  <si>
    <t>Weiteren</t>
  </si>
  <si>
    <t>##ministerin</t>
  </si>
  <si>
    <t>##wann</t>
  </si>
  <si>
    <t>Plast</t>
  </si>
  <si>
    <t>##ülern</t>
  </si>
  <si>
    <t>##UT</t>
  </si>
  <si>
    <t>Asien</t>
  </si>
  <si>
    <t>Anders</t>
  </si>
  <si>
    <t>Deine</t>
  </si>
  <si>
    <t>Definition</t>
  </si>
  <si>
    <t>How</t>
  </si>
  <si>
    <t>app</t>
  </si>
  <si>
    <t>Modelle</t>
  </si>
  <si>
    <t>Verletzungen</t>
  </si>
  <si>
    <t>##wein</t>
  </si>
  <si>
    <t>##thur</t>
  </si>
  <si>
    <t>Niemand</t>
  </si>
  <si>
    <t>enger</t>
  </si>
  <si>
    <t>bezahlt</t>
  </si>
  <si>
    <t>sichern</t>
  </si>
  <si>
    <t>##holung</t>
  </si>
  <si>
    <t>##EF</t>
  </si>
  <si>
    <t>##demokrat</t>
  </si>
  <si>
    <t>##cent</t>
  </si>
  <si>
    <t>Schach</t>
  </si>
  <si>
    <t>Ing</t>
  </si>
  <si>
    <t>##krise</t>
  </si>
  <si>
    <t>##fels</t>
  </si>
  <si>
    <t>##äden</t>
  </si>
  <si>
    <t>Thu</t>
  </si>
  <si>
    <t>Feier</t>
  </si>
  <si>
    <t>besseren</t>
  </si>
  <si>
    <t>zusätzlichen</t>
  </si>
  <si>
    <t>Gouverne</t>
  </si>
  <si>
    <t>verrückt</t>
  </si>
  <si>
    <t>Bemühungen</t>
  </si>
  <si>
    <t>weißen</t>
  </si>
  <si>
    <t>##EST</t>
  </si>
  <si>
    <t>##skeptic</t>
  </si>
  <si>
    <t>##gy</t>
  </si>
  <si>
    <t>offizielle</t>
  </si>
  <si>
    <t>##ilde</t>
  </si>
  <si>
    <t>##alo</t>
  </si>
  <si>
    <t>Hals</t>
  </si>
  <si>
    <t>Gründungs</t>
  </si>
  <si>
    <t>Hallen</t>
  </si>
  <si>
    <t>##iation</t>
  </si>
  <si>
    <t>##ehlungen</t>
  </si>
  <si>
    <t>Prinz</t>
  </si>
  <si>
    <t>Stift</t>
  </si>
  <si>
    <t>Hunde</t>
  </si>
  <si>
    <t>Berater</t>
  </si>
  <si>
    <t>dok</t>
  </si>
  <si>
    <t>##Am</t>
  </si>
  <si>
    <t>##streit</t>
  </si>
  <si>
    <t>sign</t>
  </si>
  <si>
    <t>##schreiben</t>
  </si>
  <si>
    <t>##ple</t>
  </si>
  <si>
    <t>Mechan</t>
  </si>
  <si>
    <t>##schnittlich</t>
  </si>
  <si>
    <t>##länge</t>
  </si>
  <si>
    <t>Handball</t>
  </si>
  <si>
    <t>übrigens</t>
  </si>
  <si>
    <t>Dieter</t>
  </si>
  <si>
    <t>Renten</t>
  </si>
  <si>
    <t>aktiven</t>
  </si>
  <si>
    <t>Abbildung</t>
  </si>
  <si>
    <t>Rh</t>
  </si>
  <si>
    <t>Kommt</t>
  </si>
  <si>
    <t>Vizep</t>
  </si>
  <si>
    <t>Werbung</t>
  </si>
  <si>
    <t>##indungs</t>
  </si>
  <si>
    <t>Beton</t>
  </si>
  <si>
    <t>Funk</t>
  </si>
  <si>
    <t>Leder</t>
  </si>
  <si>
    <t>Niedersachsen</t>
  </si>
  <si>
    <t>Betracht</t>
  </si>
  <si>
    <t>Heb</t>
  </si>
  <si>
    <t>##spannung</t>
  </si>
  <si>
    <t>##ão</t>
  </si>
  <si>
    <t>Ecke</t>
  </si>
  <si>
    <t>Mama</t>
  </si>
  <si>
    <t>##roht</t>
  </si>
  <si>
    <t>##iene</t>
  </si>
  <si>
    <t>unterst</t>
  </si>
  <si>
    <t>Aufsichts</t>
  </si>
  <si>
    <t>##ktieren</t>
  </si>
  <si>
    <t>##mine</t>
  </si>
  <si>
    <t>##lar</t>
  </si>
  <si>
    <t>##keten</t>
  </si>
  <si>
    <t>erfolgreichen</t>
  </si>
  <si>
    <t>verstorben</t>
  </si>
  <si>
    <t>Überblick</t>
  </si>
  <si>
    <t>##dreht</t>
  </si>
  <si>
    <t>überzeugen</t>
  </si>
  <si>
    <t>Wesen</t>
  </si>
  <si>
    <t>sichtbar</t>
  </si>
  <si>
    <t>Onkel</t>
  </si>
  <si>
    <t>ältere</t>
  </si>
  <si>
    <t>Weib</t>
  </si>
  <si>
    <t>Py</t>
  </si>
  <si>
    <t>Kurt</t>
  </si>
  <si>
    <t>##iety</t>
  </si>
  <si>
    <t>eb</t>
  </si>
  <si>
    <t>##genossen</t>
  </si>
  <si>
    <t>angewand</t>
  </si>
  <si>
    <t>##osta</t>
  </si>
  <si>
    <t>begrenzt</t>
  </si>
  <si>
    <t>##halter</t>
  </si>
  <si>
    <t>Mini</t>
  </si>
  <si>
    <t>Bell</t>
  </si>
  <si>
    <t>##ettel</t>
  </si>
  <si>
    <t>##sdorf</t>
  </si>
  <si>
    <t>##wanderung</t>
  </si>
  <si>
    <t>fünften</t>
  </si>
  <si>
    <t>Bin</t>
  </si>
  <si>
    <t>##atom</t>
  </si>
  <si>
    <t>Weber</t>
  </si>
  <si>
    <t>##sprachen</t>
  </si>
  <si>
    <t>Landschafts</t>
  </si>
  <si>
    <t>Ri</t>
  </si>
  <si>
    <t>absolut</t>
  </si>
  <si>
    <t>gegründeten</t>
  </si>
  <si>
    <t>##ammern</t>
  </si>
  <si>
    <t>##morgen</t>
  </si>
  <si>
    <t>anf</t>
  </si>
  <si>
    <t>##oler</t>
  </si>
  <si>
    <t>Fan</t>
  </si>
  <si>
    <t>Kompl</t>
  </si>
  <si>
    <t>##klang</t>
  </si>
  <si>
    <t>Kino</t>
  </si>
  <si>
    <t>Bevor</t>
  </si>
  <si>
    <t>Rückgang</t>
  </si>
  <si>
    <t>##ladung</t>
  </si>
  <si>
    <t>##träge</t>
  </si>
  <si>
    <t>Athen</t>
  </si>
  <si>
    <t>schicken</t>
  </si>
  <si>
    <t>Haushalte</t>
  </si>
  <si>
    <t>Orchester</t>
  </si>
  <si>
    <t>##ianischen</t>
  </si>
  <si>
    <t>##uminium</t>
  </si>
  <si>
    <t>##mith</t>
  </si>
  <si>
    <t>Champions</t>
  </si>
  <si>
    <t>Oliver</t>
  </si>
  <si>
    <t>##ogan</t>
  </si>
  <si>
    <t>finanziell</t>
  </si>
  <si>
    <t>Argentin</t>
  </si>
  <si>
    <t>##kette</t>
  </si>
  <si>
    <t>Latein</t>
  </si>
  <si>
    <t>##ating</t>
  </si>
  <si>
    <t>##griff</t>
  </si>
  <si>
    <t>lebend</t>
  </si>
  <si>
    <t>Wün</t>
  </si>
  <si>
    <t>Kontakte</t>
  </si>
  <si>
    <t>bitten</t>
  </si>
  <si>
    <t>umben</t>
  </si>
  <si>
    <t>##kete</t>
  </si>
  <si>
    <t>She</t>
  </si>
  <si>
    <t>beherr</t>
  </si>
  <si>
    <t>rechnen</t>
  </si>
  <si>
    <t>wohnen</t>
  </si>
  <si>
    <t>Warenkorb</t>
  </si>
  <si>
    <t>altern</t>
  </si>
  <si>
    <t>##sphase</t>
  </si>
  <si>
    <t>unterhalb</t>
  </si>
  <si>
    <t>eu</t>
  </si>
  <si>
    <t>฀</t>
  </si>
  <si>
    <t>Disziplin</t>
  </si>
  <si>
    <t>Grundsatz</t>
  </si>
  <si>
    <t>##küste</t>
  </si>
  <si>
    <t>##ardo</t>
  </si>
  <si>
    <t>halt</t>
  </si>
  <si>
    <t>Diesen</t>
  </si>
  <si>
    <t>##alit</t>
  </si>
  <si>
    <t>Summe</t>
  </si>
  <si>
    <t>Amtszeit</t>
  </si>
  <si>
    <t>##/4</t>
  </si>
  <si>
    <t>Tipp</t>
  </si>
  <si>
    <t>Ablauf</t>
  </si>
  <si>
    <t>Ministerium</t>
  </si>
  <si>
    <t>Repar</t>
  </si>
  <si>
    <t>Fakult</t>
  </si>
  <si>
    <t>##kandid</t>
  </si>
  <si>
    <t>##antie</t>
  </si>
  <si>
    <t>Operation</t>
  </si>
  <si>
    <t>einfachen</t>
  </si>
  <si>
    <t>Frist</t>
  </si>
  <si>
    <t>verlangt</t>
  </si>
  <si>
    <t>Kroat</t>
  </si>
  <si>
    <t>fürs</t>
  </si>
  <si>
    <t>Entsteh</t>
  </si>
  <si>
    <t>Kabin</t>
  </si>
  <si>
    <t>Griff</t>
  </si>
  <si>
    <t>##mond</t>
  </si>
  <si>
    <t>Oberfläche</t>
  </si>
  <si>
    <t>Inhalte</t>
  </si>
  <si>
    <t>##heute</t>
  </si>
  <si>
    <t>Anne</t>
  </si>
  <si>
    <t>golden</t>
  </si>
  <si>
    <t>East</t>
  </si>
  <si>
    <t>Arab</t>
  </si>
  <si>
    <t>verabschiedet</t>
  </si>
  <si>
    <t>Wohnzimmer</t>
  </si>
  <si>
    <t>Individ</t>
  </si>
  <si>
    <t>##alscience</t>
  </si>
  <si>
    <t>problem</t>
  </si>
  <si>
    <t>##gische</t>
  </si>
  <si>
    <t>Company</t>
  </si>
  <si>
    <t>##skepticalscience</t>
  </si>
  <si>
    <t>##ilber</t>
  </si>
  <si>
    <t>vorgesehenen</t>
  </si>
  <si>
    <t>##äumt</t>
  </si>
  <si>
    <t>Alli</t>
  </si>
  <si>
    <t>Leser</t>
  </si>
  <si>
    <t>##fal</t>
  </si>
  <si>
    <t>Religion</t>
  </si>
  <si>
    <t>##gefunden</t>
  </si>
  <si>
    <t>##riften</t>
  </si>
  <si>
    <t>##comm</t>
  </si>
  <si>
    <t>Rechnungs</t>
  </si>
  <si>
    <t>Umweltschutz</t>
  </si>
  <si>
    <t>##utnant</t>
  </si>
  <si>
    <t>Handy</t>
  </si>
  <si>
    <t>-10%</t>
  </si>
  <si>
    <t>##Techn</t>
  </si>
  <si>
    <t>##mil</t>
  </si>
  <si>
    <t>1932</t>
  </si>
  <si>
    <t>Wähler</t>
  </si>
  <si>
    <t>Europameister</t>
  </si>
  <si>
    <t>Stärke</t>
  </si>
  <si>
    <t>SE</t>
  </si>
  <si>
    <t>Stan</t>
  </si>
  <si>
    <t>Südafrika</t>
  </si>
  <si>
    <t>Sender</t>
  </si>
  <si>
    <t>##offiz</t>
  </si>
  <si>
    <t>Abkommens</t>
  </si>
  <si>
    <t>Aussagen</t>
  </si>
  <si>
    <t>##rechnung</t>
  </si>
  <si>
    <t>##cons</t>
  </si>
  <si>
    <t>langer</t>
  </si>
  <si>
    <t>schen</t>
  </si>
  <si>
    <t>abgegeben</t>
  </si>
  <si>
    <t>Bruch</t>
  </si>
  <si>
    <t>Schleswig</t>
  </si>
  <si>
    <t>gebeten</t>
  </si>
  <si>
    <t>Menschenrechte</t>
  </si>
  <si>
    <t>Braunschwei</t>
  </si>
  <si>
    <t>finanziert</t>
  </si>
  <si>
    <t>Berge</t>
  </si>
  <si>
    <t>chinesischen</t>
  </si>
  <si>
    <t>1924</t>
  </si>
  <si>
    <t>##mühle</t>
  </si>
  <si>
    <t>hinweg</t>
  </si>
  <si>
    <t>Basket</t>
  </si>
  <si>
    <t>Marien</t>
  </si>
  <si>
    <t>1927</t>
  </si>
  <si>
    <t>basiert</t>
  </si>
  <si>
    <t>##gesprä</t>
  </si>
  <si>
    <t>##/19</t>
  </si>
  <si>
    <t>##igner</t>
  </si>
  <si>
    <t>mod</t>
  </si>
  <si>
    <t>##fahrten</t>
  </si>
  <si>
    <t>ago</t>
  </si>
  <si>
    <t>##FC</t>
  </si>
  <si>
    <t>Schild</t>
  </si>
  <si>
    <t>##arina</t>
  </si>
  <si>
    <t>European</t>
  </si>
  <si>
    <t>schlechte</t>
  </si>
  <si>
    <t>Adam</t>
  </si>
  <si>
    <t>Medik</t>
  </si>
  <si>
    <t>##ödie</t>
  </si>
  <si>
    <t>##atch</t>
  </si>
  <si>
    <t>Bauer</t>
  </si>
  <si>
    <t>durchge</t>
  </si>
  <si>
    <t>beteiligten</t>
  </si>
  <si>
    <t>Media</t>
  </si>
  <si>
    <t>##/18</t>
  </si>
  <si>
    <t>DFB</t>
  </si>
  <si>
    <t>Schlei</t>
  </si>
  <si>
    <t>Institute</t>
  </si>
  <si>
    <t>96</t>
  </si>
  <si>
    <t>##Innen</t>
  </si>
  <si>
    <t>Ortes</t>
  </si>
  <si>
    <t>Grem</t>
  </si>
  <si>
    <t>Staatsb</t>
  </si>
  <si>
    <t>voran</t>
  </si>
  <si>
    <t>Lizenz</t>
  </si>
  <si>
    <t>Zwecke</t>
  </si>
  <si>
    <t>##ypages</t>
  </si>
  <si>
    <t>Dur</t>
  </si>
  <si>
    <t>##behörden</t>
  </si>
  <si>
    <t>Kabel</t>
  </si>
  <si>
    <t>holte</t>
  </si>
  <si>
    <t>beraten</t>
  </si>
  <si>
    <t>Kel</t>
  </si>
  <si>
    <t>##einigt</t>
  </si>
  <si>
    <t>Rauch</t>
  </si>
  <si>
    <t>reduziert</t>
  </si>
  <si>
    <t>##gast</t>
  </si>
  <si>
    <t>2,5</t>
  </si>
  <si>
    <t>Gesang</t>
  </si>
  <si>
    <t>wies</t>
  </si>
  <si>
    <t>##sonsten</t>
  </si>
  <si>
    <t>##-)</t>
  </si>
  <si>
    <t>##kriegs</t>
  </si>
  <si>
    <t>##lück</t>
  </si>
  <si>
    <t>##plos</t>
  </si>
  <si>
    <t>Ursprün</t>
  </si>
  <si>
    <t>Geburts</t>
  </si>
  <si>
    <t>##Projekt</t>
  </si>
  <si>
    <t>Sche</t>
  </si>
  <si>
    <t>##wid</t>
  </si>
  <si>
    <t>kleineren</t>
  </si>
  <si>
    <t>Saved</t>
  </si>
  <si>
    <t>##ehin</t>
  </si>
  <si>
    <t>Rats</t>
  </si>
  <si>
    <t>Hinsicht</t>
  </si>
  <si>
    <t>##beteil</t>
  </si>
  <si>
    <t>Herbert</t>
  </si>
  <si>
    <t>zogen</t>
  </si>
  <si>
    <t>Lag</t>
  </si>
  <si>
    <t>##iro</t>
  </si>
  <si>
    <t>Unabhängigkeit</t>
  </si>
  <si>
    <t>Tempel</t>
  </si>
  <si>
    <t>Anwendungen</t>
  </si>
  <si>
    <t>##wettbewerb</t>
  </si>
  <si>
    <t>japanischen</t>
  </si>
  <si>
    <t>##bilanz</t>
  </si>
  <si>
    <t>##ativer</t>
  </si>
  <si>
    <t>genannte</t>
  </si>
  <si>
    <t>Dokumente</t>
  </si>
  <si>
    <t>Jäger</t>
  </si>
  <si>
    <t>überprü</t>
  </si>
  <si>
    <t>geplante</t>
  </si>
  <si>
    <t>Jerusalem</t>
  </si>
  <si>
    <t>Erkrank</t>
  </si>
  <si>
    <t>liefer</t>
  </si>
  <si>
    <t>##splatz</t>
  </si>
  <si>
    <t>%)</t>
  </si>
  <si>
    <t>##pass</t>
  </si>
  <si>
    <t>Adolf</t>
  </si>
  <si>
    <t>Gramm</t>
  </si>
  <si>
    <t>davor</t>
  </si>
  <si>
    <t>super</t>
  </si>
  <si>
    <t>Einfl</t>
  </si>
  <si>
    <t>Händen</t>
  </si>
  <si>
    <t>##hab</t>
  </si>
  <si>
    <t>##és</t>
  </si>
  <si>
    <t>##eng</t>
  </si>
  <si>
    <t>Schulden</t>
  </si>
  <si>
    <t>##ianer</t>
  </si>
  <si>
    <t>berufliche</t>
  </si>
  <si>
    <t>höchst</t>
  </si>
  <si>
    <t>##austausch</t>
  </si>
  <si>
    <t>1:0</t>
  </si>
  <si>
    <t>trinken</t>
  </si>
  <si>
    <t>bewegt</t>
  </si>
  <si>
    <t>Signal</t>
  </si>
  <si>
    <t>##05</t>
  </si>
  <si>
    <t>pri</t>
  </si>
  <si>
    <t>##pra</t>
  </si>
  <si>
    <t>Att</t>
  </si>
  <si>
    <t>##/5</t>
  </si>
  <si>
    <t>##App</t>
  </si>
  <si>
    <t>##fass</t>
  </si>
  <si>
    <t>1910</t>
  </si>
  <si>
    <t>keines</t>
  </si>
  <si>
    <t>Helmut</t>
  </si>
  <si>
    <t>Films</t>
  </si>
  <si>
    <t>Absicht</t>
  </si>
  <si>
    <t>Bogen</t>
  </si>
  <si>
    <t>breiten</t>
  </si>
  <si>
    <t>##sbruck</t>
  </si>
  <si>
    <t>##gier</t>
  </si>
  <si>
    <t>Mid</t>
  </si>
  <si>
    <t>Cam</t>
  </si>
  <si>
    <t>gewal</t>
  </si>
  <si>
    <t>##initi</t>
  </si>
  <si>
    <t>Sprech</t>
  </si>
  <si>
    <t>Empfehlung</t>
  </si>
  <si>
    <t>AKP</t>
  </si>
  <si>
    <t>##tec</t>
  </si>
  <si>
    <t>##schnitte</t>
  </si>
  <si>
    <t>rief</t>
  </si>
  <si>
    <t>bundes</t>
  </si>
  <si>
    <t>##luss</t>
  </si>
  <si>
    <t>Koll</t>
  </si>
  <si>
    <t>##jan</t>
  </si>
  <si>
    <t>##uns</t>
  </si>
  <si>
    <t>Aufnahmen</t>
  </si>
  <si>
    <t>##tainer</t>
  </si>
  <si>
    <t>Reh</t>
  </si>
  <si>
    <t>Verschieden</t>
  </si>
  <si>
    <t>Ve</t>
  </si>
  <si>
    <t>##äufe</t>
  </si>
  <si>
    <t>##Trainer</t>
  </si>
  <si>
    <t>Date</t>
  </si>
  <si>
    <t>mul</t>
  </si>
  <si>
    <t>Alltag</t>
  </si>
  <si>
    <t>Texas</t>
  </si>
  <si>
    <t>übergeben</t>
  </si>
  <si>
    <t>Aussprache</t>
  </si>
  <si>
    <t>Rap</t>
  </si>
  <si>
    <t>##fahrts</t>
  </si>
  <si>
    <t>##ausstellung</t>
  </si>
  <si>
    <t>Ehem</t>
  </si>
  <si>
    <t>erlassen</t>
  </si>
  <si>
    <t>stre</t>
  </si>
  <si>
    <t>Projekten</t>
  </si>
  <si>
    <t>begeistert</t>
  </si>
  <si>
    <t>##KW</t>
  </si>
  <si>
    <t>Sn</t>
  </si>
  <si>
    <t>##oland</t>
  </si>
  <si>
    <t>tatsäch</t>
  </si>
  <si>
    <t>##ious</t>
  </si>
  <si>
    <t>June</t>
  </si>
  <si>
    <t>##verbot</t>
  </si>
  <si>
    <t>Neues</t>
  </si>
  <si>
    <t>##trieben</t>
  </si>
  <si>
    <t>Fremd</t>
  </si>
  <si>
    <t>Tau</t>
  </si>
  <si>
    <t>kontinuier</t>
  </si>
  <si>
    <t>##isation</t>
  </si>
  <si>
    <t>Züge</t>
  </si>
  <si>
    <t>ES</t>
  </si>
  <si>
    <t>Umbau</t>
  </si>
  <si>
    <t>31,12,</t>
  </si>
  <si>
    <t>##lieb</t>
  </si>
  <si>
    <t>##jew</t>
  </si>
  <si>
    <t>##Ur</t>
  </si>
  <si>
    <t>zeigten</t>
  </si>
  <si>
    <t>Verarbeitung</t>
  </si>
  <si>
    <t>##liehen</t>
  </si>
  <si>
    <t>##nacht</t>
  </si>
  <si>
    <t>##spitze</t>
  </si>
  <si>
    <t>Alternative</t>
  </si>
  <si>
    <t>4-</t>
  </si>
  <si>
    <t>Vorsitz</t>
  </si>
  <si>
    <t>Michel</t>
  </si>
  <si>
    <t>##/02/17</t>
  </si>
  <si>
    <t>Beck</t>
  </si>
  <si>
    <t>separ</t>
  </si>
  <si>
    <t>##ungsver</t>
  </si>
  <si>
    <t>örtlichen</t>
  </si>
  <si>
    <t>##lebte</t>
  </si>
  <si>
    <t>##spur</t>
  </si>
  <si>
    <t>Forts</t>
  </si>
  <si>
    <t>VW</t>
  </si>
  <si>
    <t>Verschw</t>
  </si>
  <si>
    <t>mehrerer</t>
  </si>
  <si>
    <t>##chtet</t>
  </si>
  <si>
    <t>nominiert</t>
  </si>
  <si>
    <t>##emp</t>
  </si>
  <si>
    <t>##entin</t>
  </si>
  <si>
    <t>##version</t>
  </si>
  <si>
    <t>station</t>
  </si>
  <si>
    <t>Initiativen</t>
  </si>
  <si>
    <t>##terne</t>
  </si>
  <si>
    <t>dest</t>
  </si>
  <si>
    <t>##Med</t>
  </si>
  <si>
    <t>polnischen</t>
  </si>
  <si>
    <t>##range</t>
  </si>
  <si>
    <t>(6)</t>
  </si>
  <si>
    <t>Magde</t>
  </si>
  <si>
    <t>##sson</t>
  </si>
  <si>
    <t>vorhandenen</t>
  </si>
  <si>
    <t>Past</t>
  </si>
  <si>
    <t>##oter</t>
  </si>
  <si>
    <t>Beihilfe</t>
  </si>
  <si>
    <t>wartet</t>
  </si>
  <si>
    <t>Patrick</t>
  </si>
  <si>
    <t>Mari</t>
  </si>
  <si>
    <t>Kommand</t>
  </si>
  <si>
    <t>Malt</t>
  </si>
  <si>
    <t>##bein</t>
  </si>
  <si>
    <t>schafft</t>
  </si>
  <si>
    <t>Schieds</t>
  </si>
  <si>
    <t>Vielen</t>
  </si>
  <si>
    <t>Mike</t>
  </si>
  <si>
    <t>Präsidentin</t>
  </si>
  <si>
    <t>Videos</t>
  </si>
  <si>
    <t>Bernd</t>
  </si>
  <si>
    <t>Werken</t>
  </si>
  <si>
    <t>##eman</t>
  </si>
  <si>
    <t>erlang</t>
  </si>
  <si>
    <t>Option</t>
  </si>
  <si>
    <t>##fällig</t>
  </si>
  <si>
    <t>Umständen</t>
  </si>
  <si>
    <t>jeg</t>
  </si>
  <si>
    <t>##wohnungen</t>
  </si>
  <si>
    <t>##Chr</t>
  </si>
  <si>
    <t>##kamp</t>
  </si>
  <si>
    <t>##itation</t>
  </si>
  <si>
    <t>ermor</t>
  </si>
  <si>
    <t>Abb</t>
  </si>
  <si>
    <t>##örg</t>
  </si>
  <si>
    <t>##gst</t>
  </si>
  <si>
    <t>EW</t>
  </si>
  <si>
    <t>wirk</t>
  </si>
  <si>
    <t>Ox</t>
  </si>
  <si>
    <t>##6;</t>
  </si>
  <si>
    <t>##riel</t>
  </si>
  <si>
    <t>Gefahren</t>
  </si>
  <si>
    <t>Dusche</t>
  </si>
  <si>
    <t>views</t>
  </si>
  <si>
    <t>##vorsitzender</t>
  </si>
  <si>
    <t>##berat</t>
  </si>
  <si>
    <t>##folgung</t>
  </si>
  <si>
    <t>ISBN</t>
  </si>
  <si>
    <t>Bronze</t>
  </si>
  <si>
    <t>unmöglich</t>
  </si>
  <si>
    <t>feierte</t>
  </si>
  <si>
    <t>sk</t>
  </si>
  <si>
    <t>Vorsitzenden</t>
  </si>
  <si>
    <t>führenden</t>
  </si>
  <si>
    <t>##gliederung</t>
  </si>
  <si>
    <t>Wellen</t>
  </si>
  <si>
    <t>notwendigen</t>
  </si>
  <si>
    <t>begannen</t>
  </si>
  <si>
    <t>##word</t>
  </si>
  <si>
    <t>denkt</t>
  </si>
  <si>
    <t>melden</t>
  </si>
  <si>
    <t>gefl</t>
  </si>
  <si>
    <t>untergebracht</t>
  </si>
  <si>
    <t>Registr</t>
  </si>
  <si>
    <t>Tok</t>
  </si>
  <si>
    <t>Schal</t>
  </si>
  <si>
    <t>wiederholt</t>
  </si>
  <si>
    <t>Würz</t>
  </si>
  <si>
    <t>##freien</t>
  </si>
  <si>
    <t>östlichen</t>
  </si>
  <si>
    <t>##bö</t>
  </si>
  <si>
    <t>versteht</t>
  </si>
  <si>
    <t>##üstet</t>
  </si>
  <si>
    <t>##betrag</t>
  </si>
  <si>
    <t>platz</t>
  </si>
  <si>
    <t>Nat</t>
  </si>
  <si>
    <t>ausgesch</t>
  </si>
  <si>
    <t>##atorium</t>
  </si>
  <si>
    <t>61</t>
  </si>
  <si>
    <t>##äuden</t>
  </si>
  <si>
    <t>Chicago</t>
  </si>
  <si>
    <t>Dynam</t>
  </si>
  <si>
    <t>##ziehungen</t>
  </si>
  <si>
    <t>schauen</t>
  </si>
  <si>
    <t>kommerzie</t>
  </si>
  <si>
    <t>##ragende</t>
  </si>
  <si>
    <t>##füllung</t>
  </si>
  <si>
    <t>benötigen</t>
  </si>
  <si>
    <t>verändern</t>
  </si>
  <si>
    <t>##linger</t>
  </si>
  <si>
    <t>##tischer</t>
  </si>
  <si>
    <t>Verbrechen</t>
  </si>
  <si>
    <t>gerufen</t>
  </si>
  <si>
    <t>abgelehnt</t>
  </si>
  <si>
    <t>##put</t>
  </si>
  <si>
    <t>##ungsverfahren</t>
  </si>
  <si>
    <t>gefahren</t>
  </si>
  <si>
    <t>KG</t>
  </si>
  <si>
    <t>beinhaltet</t>
  </si>
  <si>
    <t>dunkel</t>
  </si>
  <si>
    <t>Lor</t>
  </si>
  <si>
    <t>nächst</t>
  </si>
  <si>
    <t>##unfall</t>
  </si>
  <si>
    <t>tour</t>
  </si>
  <si>
    <t>Zauber</t>
  </si>
  <si>
    <t>anschließ</t>
  </si>
  <si>
    <t>Stadtrat</t>
  </si>
  <si>
    <t>##antast</t>
  </si>
  <si>
    <t>##geworfen</t>
  </si>
  <si>
    <t>Jesu</t>
  </si>
  <si>
    <t>ausdrücklich</t>
  </si>
  <si>
    <t>Parallel</t>
  </si>
  <si>
    <t>##hythm</t>
  </si>
  <si>
    <t>angebracht</t>
  </si>
  <si>
    <t>geprüft</t>
  </si>
  <si>
    <t>kündigte</t>
  </si>
  <si>
    <t>::</t>
  </si>
  <si>
    <t>##Berlin</t>
  </si>
  <si>
    <t>##spolit</t>
  </si>
  <si>
    <t>##abet</t>
  </si>
  <si>
    <t>##fangs</t>
  </si>
  <si>
    <t>Verträge</t>
  </si>
  <si>
    <t>##frü</t>
  </si>
  <si>
    <t>##andal</t>
  </si>
  <si>
    <t>##Nieder</t>
  </si>
  <si>
    <t>##wahr</t>
  </si>
  <si>
    <t>##drückt</t>
  </si>
  <si>
    <t>Basketball</t>
  </si>
  <si>
    <t>bezogen</t>
  </si>
  <si>
    <t>##junkt</t>
  </si>
  <si>
    <t>Brig</t>
  </si>
  <si>
    <t>##EMEIN</t>
  </si>
  <si>
    <t>verwendeten</t>
  </si>
  <si>
    <t>Fu</t>
  </si>
  <si>
    <t>Fonds</t>
  </si>
  <si>
    <t>Tagung</t>
  </si>
  <si>
    <t>GR</t>
  </si>
  <si>
    <t>städtischen</t>
  </si>
  <si>
    <t>Voraussetzung</t>
  </si>
  <si>
    <t>hängen</t>
  </si>
  <si>
    <t>##ère</t>
  </si>
  <si>
    <t>speziellen</t>
  </si>
  <si>
    <t>Cour</t>
  </si>
  <si>
    <t>Komposition</t>
  </si>
  <si>
    <t>##ami</t>
  </si>
  <si>
    <t>dün</t>
  </si>
  <si>
    <t>Bahnstrecke</t>
  </si>
  <si>
    <t>Baut</t>
  </si>
  <si>
    <t>beauf</t>
  </si>
  <si>
    <t>##Band</t>
  </si>
  <si>
    <t>Klim</t>
  </si>
  <si>
    <t>erober</t>
  </si>
  <si>
    <t>Stellvertreter</t>
  </si>
  <si>
    <t>##rr</t>
  </si>
  <si>
    <t>##agra</t>
  </si>
  <si>
    <t>##irch</t>
  </si>
  <si>
    <t>over</t>
  </si>
  <si>
    <t>Verteidigungs</t>
  </si>
  <si>
    <t>1923</t>
  </si>
  <si>
    <t>hierbei</t>
  </si>
  <si>
    <t>1921</t>
  </si>
  <si>
    <t>##steine</t>
  </si>
  <si>
    <t>##bergen</t>
  </si>
  <si>
    <t>##eichert</t>
  </si>
  <si>
    <t>Mannes</t>
  </si>
  <si>
    <t>gewissen</t>
  </si>
  <si>
    <t>log</t>
  </si>
  <si>
    <t>##alth</t>
  </si>
  <si>
    <t>Gästen</t>
  </si>
  <si>
    <t>steiger</t>
  </si>
  <si>
    <t>58</t>
  </si>
  <si>
    <t>350</t>
  </si>
  <si>
    <t>gesamm</t>
  </si>
  <si>
    <t>##verlag</t>
  </si>
  <si>
    <t>Frucht</t>
  </si>
  <si>
    <t>Sendung</t>
  </si>
  <si>
    <t>Jacob</t>
  </si>
  <si>
    <t>##kontrolle</t>
  </si>
  <si>
    <t>##sende</t>
  </si>
  <si>
    <t>##abrück</t>
  </si>
  <si>
    <t>Motorrad</t>
  </si>
  <si>
    <t>É</t>
  </si>
  <si>
    <t>Lord</t>
  </si>
  <si>
    <t>##2000</t>
  </si>
  <si>
    <t>handelte</t>
  </si>
  <si>
    <t>eröffnete</t>
  </si>
  <si>
    <t>##mir</t>
  </si>
  <si>
    <t>1926</t>
  </si>
  <si>
    <t>aufnehmen</t>
  </si>
  <si>
    <t>##laubnis</t>
  </si>
  <si>
    <t>stren</t>
  </si>
  <si>
    <t>69</t>
  </si>
  <si>
    <t>09,</t>
  </si>
  <si>
    <t>##gei</t>
  </si>
  <si>
    <t>Größen</t>
  </si>
  <si>
    <t>künst</t>
  </si>
  <si>
    <t>gestalten</t>
  </si>
  <si>
    <t>Spekt</t>
  </si>
  <si>
    <t>israel</t>
  </si>
  <si>
    <t>88</t>
  </si>
  <si>
    <t>##übung</t>
  </si>
  <si>
    <t>##echtigkeit</t>
  </si>
  <si>
    <t>Amtsblatt</t>
  </si>
  <si>
    <t>##play</t>
  </si>
  <si>
    <t>Krim</t>
  </si>
  <si>
    <t>Derzeit</t>
  </si>
  <si>
    <t>Server</t>
  </si>
  <si>
    <t>##amente</t>
  </si>
  <si>
    <t>##sender</t>
  </si>
  <si>
    <t>breite</t>
  </si>
  <si>
    <t>verlängert</t>
  </si>
  <si>
    <t>##stechnik</t>
  </si>
  <si>
    <t>##ulpt</t>
  </si>
  <si>
    <t>Positionen</t>
  </si>
  <si>
    <t>Mom</t>
  </si>
  <si>
    <t>##ufa</t>
  </si>
  <si>
    <t>lust</t>
  </si>
  <si>
    <t>##ussia</t>
  </si>
  <si>
    <t>##gestellten</t>
  </si>
  <si>
    <t>mut</t>
  </si>
  <si>
    <t>domin</t>
  </si>
  <si>
    <t>Drehbuch</t>
  </si>
  <si>
    <t>##stufe</t>
  </si>
  <si>
    <t>##reen</t>
  </si>
  <si>
    <t>Weltkrieges</t>
  </si>
  <si>
    <t>×</t>
  </si>
  <si>
    <t>Micro</t>
  </si>
  <si>
    <t>##oro</t>
  </si>
  <si>
    <t>Bast</t>
  </si>
  <si>
    <t>Kontra</t>
  </si>
  <si>
    <t>##arif</t>
  </si>
  <si>
    <t>##andern</t>
  </si>
  <si>
    <t>Werkzeug</t>
  </si>
  <si>
    <t>IP</t>
  </si>
  <si>
    <t>langfrist</t>
  </si>
  <si>
    <t>##strecken</t>
  </si>
  <si>
    <t>beur</t>
  </si>
  <si>
    <t>interessant</t>
  </si>
  <si>
    <t>##DA</t>
  </si>
  <si>
    <t>anbieten</t>
  </si>
  <si>
    <t>63</t>
  </si>
  <si>
    <t>##meier</t>
  </si>
  <si>
    <t>##aturen</t>
  </si>
  <si>
    <t>enttäu</t>
  </si>
  <si>
    <t>Kader</t>
  </si>
  <si>
    <t>Erster</t>
  </si>
  <si>
    <t>##kil</t>
  </si>
  <si>
    <t>##mung</t>
  </si>
  <si>
    <t>ausgesetzt</t>
  </si>
  <si>
    <t>türkischen</t>
  </si>
  <si>
    <t>Schwein</t>
  </si>
  <si>
    <t>##engl</t>
  </si>
  <si>
    <t>##ausgaben</t>
  </si>
  <si>
    <t>Gustav</t>
  </si>
  <si>
    <t>##(1)</t>
  </si>
  <si>
    <t>Kün</t>
  </si>
  <si>
    <t>Jün</t>
  </si>
  <si>
    <t>##td</t>
  </si>
  <si>
    <t>##lichten</t>
  </si>
  <si>
    <t>##vorhaben</t>
  </si>
  <si>
    <t>Betreiber</t>
  </si>
  <si>
    <t>Kalk</t>
  </si>
  <si>
    <t>##0000</t>
  </si>
  <si>
    <t>##loser</t>
  </si>
  <si>
    <t>Zuvor</t>
  </si>
  <si>
    <t>##lav</t>
  </si>
  <si>
    <t>ien</t>
  </si>
  <si>
    <t>Fremden</t>
  </si>
  <si>
    <t>dat</t>
  </si>
  <si>
    <t>Somit</t>
  </si>
  <si>
    <t>Speicher</t>
  </si>
  <si>
    <t>een</t>
  </si>
  <si>
    <t>beachten</t>
  </si>
  <si>
    <t>Flag</t>
  </si>
  <si>
    <t>Tatsächlich</t>
  </si>
  <si>
    <t>Standpunkt</t>
  </si>
  <si>
    <t>Stücke</t>
  </si>
  <si>
    <t>verhaf</t>
  </si>
  <si>
    <t>##ulierung</t>
  </si>
  <si>
    <t>##zentrums</t>
  </si>
  <si>
    <t>Satur</t>
  </si>
  <si>
    <t>##Musik</t>
  </si>
  <si>
    <t>##räder</t>
  </si>
  <si>
    <t>Demonstr</t>
  </si>
  <si>
    <t>05,</t>
  </si>
  <si>
    <t>##eiler</t>
  </si>
  <si>
    <t>Ware</t>
  </si>
  <si>
    <t>##apel</t>
  </si>
  <si>
    <t>Lern</t>
  </si>
  <si>
    <t>##medizin</t>
  </si>
  <si>
    <t>##innung</t>
  </si>
  <si>
    <t>##arbeitete</t>
  </si>
  <si>
    <t>Innsbruck</t>
  </si>
  <si>
    <t>##treffen</t>
  </si>
  <si>
    <t>europäischer</t>
  </si>
  <si>
    <t>verfolgen</t>
  </si>
  <si>
    <t>##Institut</t>
  </si>
  <si>
    <t>nunmehr</t>
  </si>
  <si>
    <t>zugeordnet</t>
  </si>
  <si>
    <t>Verfüg</t>
  </si>
  <si>
    <t>zus</t>
  </si>
  <si>
    <t>Trink</t>
  </si>
  <si>
    <t>Ei</t>
  </si>
  <si>
    <t>Loch</t>
  </si>
  <si>
    <t>Monats</t>
  </si>
  <si>
    <t>Brücken</t>
  </si>
  <si>
    <t>##EW</t>
  </si>
  <si>
    <t>Krebs</t>
  </si>
  <si>
    <t>Wagner</t>
  </si>
  <si>
    <t>Fell</t>
  </si>
  <si>
    <t>##klassen</t>
  </si>
  <si>
    <t>##schlüsse</t>
  </si>
  <si>
    <t>beschränkt</t>
  </si>
  <si>
    <t>fliegen</t>
  </si>
  <si>
    <t>##wirkt</t>
  </si>
  <si>
    <t>Café</t>
  </si>
  <si>
    <t>Irgend</t>
  </si>
  <si>
    <t>##fanter</t>
  </si>
  <si>
    <t>gewinnt</t>
  </si>
  <si>
    <t>Kleine</t>
  </si>
  <si>
    <t>##Du</t>
  </si>
  <si>
    <t>##wachst</t>
  </si>
  <si>
    <t>Sollte</t>
  </si>
  <si>
    <t>Pers</t>
  </si>
  <si>
    <t>Aktualisierung</t>
  </si>
  <si>
    <t>Währung</t>
  </si>
  <si>
    <t>Felix</t>
  </si>
  <si>
    <t>nutzt</t>
  </si>
  <si>
    <t>Pension</t>
  </si>
  <si>
    <t>roten</t>
  </si>
  <si>
    <t>Kunststoff</t>
  </si>
  <si>
    <t>Besetzung</t>
  </si>
  <si>
    <t>##start</t>
  </si>
  <si>
    <t>außergewöhn</t>
  </si>
  <si>
    <t>erfolgreiche</t>
  </si>
  <si>
    <t>Bremer</t>
  </si>
  <si>
    <t>##Stud</t>
  </si>
  <si>
    <t>nd</t>
  </si>
  <si>
    <t>Schicksal</t>
  </si>
  <si>
    <t>́</t>
  </si>
  <si>
    <t>vorwiegend</t>
  </si>
  <si>
    <t>Ausführung</t>
  </si>
  <si>
    <t>Wäl</t>
  </si>
  <si>
    <t>Mühl</t>
  </si>
  <si>
    <t>steuer</t>
  </si>
  <si>
    <t>Law</t>
  </si>
  <si>
    <t>derselben</t>
  </si>
  <si>
    <t>##abgeord</t>
  </si>
  <si>
    <t>##Dok</t>
  </si>
  <si>
    <t>##dinand</t>
  </si>
  <si>
    <t>live</t>
  </si>
  <si>
    <t>nationaler</t>
  </si>
  <si>
    <t>Forderung</t>
  </si>
  <si>
    <t>Franzisk</t>
  </si>
  <si>
    <t>unglaub</t>
  </si>
  <si>
    <t>Erwachsenen</t>
  </si>
  <si>
    <t>existieren</t>
  </si>
  <si>
    <t>##ira</t>
  </si>
  <si>
    <t>Brie</t>
  </si>
  <si>
    <t>vorliegenden</t>
  </si>
  <si>
    <t>##ople</t>
  </si>
  <si>
    <t>Florian</t>
  </si>
  <si>
    <t>##önt</t>
  </si>
  <si>
    <t>Meyer</t>
  </si>
  <si>
    <t>verursacht</t>
  </si>
  <si>
    <t>französischer</t>
  </si>
  <si>
    <t>##/2011</t>
  </si>
  <si>
    <t>Benz</t>
  </si>
  <si>
    <t>klingt</t>
  </si>
  <si>
    <t>Augenblick</t>
  </si>
  <si>
    <t>Hem</t>
  </si>
  <si>
    <t>##board</t>
  </si>
  <si>
    <t>Hyp</t>
  </si>
  <si>
    <t>##spezif</t>
  </si>
  <si>
    <t>##öz</t>
  </si>
  <si>
    <t>##nie</t>
  </si>
  <si>
    <t>famil</t>
  </si>
  <si>
    <t>##zusehen</t>
  </si>
  <si>
    <t>##front</t>
  </si>
  <si>
    <t>##Jahren</t>
  </si>
  <si>
    <t>Erf</t>
  </si>
  <si>
    <t>##öpfe</t>
  </si>
  <si>
    <t>Kerl</t>
  </si>
  <si>
    <t>Französisch</t>
  </si>
  <si>
    <t>ausgebaut</t>
  </si>
  <si>
    <t>mittelalter</t>
  </si>
  <si>
    <t>Workshop</t>
  </si>
  <si>
    <t>vielmehr</t>
  </si>
  <si>
    <t>Rundfunk</t>
  </si>
  <si>
    <t>##ete</t>
  </si>
  <si>
    <t>gefangen</t>
  </si>
  <si>
    <t>Osc</t>
  </si>
  <si>
    <t>Hass</t>
  </si>
  <si>
    <t>ländlichen</t>
  </si>
  <si>
    <t>Lar</t>
  </si>
  <si>
    <t>Zell</t>
  </si>
  <si>
    <t>leiten</t>
  </si>
  <si>
    <t>##azif</t>
  </si>
  <si>
    <t>offene</t>
  </si>
  <si>
    <t>##OC</t>
  </si>
  <si>
    <t>Vari</t>
  </si>
  <si>
    <t>Hammer</t>
  </si>
  <si>
    <t>has</t>
  </si>
  <si>
    <t>Risiken</t>
  </si>
  <si>
    <t>##sburger</t>
  </si>
  <si>
    <t>1922</t>
  </si>
  <si>
    <t>##unen</t>
  </si>
  <si>
    <t>##athon</t>
  </si>
  <si>
    <t>grü</t>
  </si>
  <si>
    <t>Barbara</t>
  </si>
  <si>
    <t>Geschmack</t>
  </si>
  <si>
    <t>##fäll</t>
  </si>
  <si>
    <t>dortigen</t>
  </si>
  <si>
    <t>verhindert</t>
  </si>
  <si>
    <t>erzielen</t>
  </si>
  <si>
    <t>##snabrück</t>
  </si>
  <si>
    <t>79</t>
  </si>
  <si>
    <t>##völkerung</t>
  </si>
  <si>
    <t>##ckte</t>
  </si>
  <si>
    <t>##ili</t>
  </si>
  <si>
    <t>##werfen</t>
  </si>
  <si>
    <t>Aluminium</t>
  </si>
  <si>
    <t>vorliegen</t>
  </si>
  <si>
    <t>##sucht</t>
  </si>
  <si>
    <t>##uchtung</t>
  </si>
  <si>
    <t>Sens</t>
  </si>
  <si>
    <t>##henden</t>
  </si>
  <si>
    <t>VI</t>
  </si>
  <si>
    <t>Anmeldung</t>
  </si>
  <si>
    <t>##räglich</t>
  </si>
  <si>
    <t>##richen</t>
  </si>
  <si>
    <t>Zuletzt</t>
  </si>
  <si>
    <t>Konstruktion</t>
  </si>
  <si>
    <t>hierfür</t>
  </si>
  <si>
    <t>Göttingen</t>
  </si>
  <si>
    <t>Trocken</t>
  </si>
  <si>
    <t>Präsent</t>
  </si>
  <si>
    <t>##Serie</t>
  </si>
  <si>
    <t>Orien</t>
  </si>
  <si>
    <t>bestritt</t>
  </si>
  <si>
    <t>Eines</t>
  </si>
  <si>
    <t>selbständ</t>
  </si>
  <si>
    <t>total</t>
  </si>
  <si>
    <t>##/2012</t>
  </si>
  <si>
    <t>deta</t>
  </si>
  <si>
    <t>berücksichtigen</t>
  </si>
  <si>
    <t>Pod</t>
  </si>
  <si>
    <t>##sig</t>
  </si>
  <si>
    <t>188</t>
  </si>
  <si>
    <t>produ</t>
  </si>
  <si>
    <t>July</t>
  </si>
  <si>
    <t>Haust</t>
  </si>
  <si>
    <t>bestätigte</t>
  </si>
  <si>
    <t>Manuel</t>
  </si>
  <si>
    <t>##mas</t>
  </si>
  <si>
    <t>Altar</t>
  </si>
  <si>
    <t>Arznei</t>
  </si>
  <si>
    <t>internationaler</t>
  </si>
  <si>
    <t>##reibungen</t>
  </si>
  <si>
    <t>beschädigt</t>
  </si>
  <si>
    <t>aufeinander</t>
  </si>
  <si>
    <t>Eber</t>
  </si>
  <si>
    <t>dürften</t>
  </si>
  <si>
    <t>##NL</t>
  </si>
  <si>
    <t>##arda</t>
  </si>
  <si>
    <t>Tot</t>
  </si>
  <si>
    <t>Wirk</t>
  </si>
  <si>
    <t>Las</t>
  </si>
  <si>
    <t>besaß</t>
  </si>
  <si>
    <t>worauf</t>
  </si>
  <si>
    <t>irgendwie</t>
  </si>
  <si>
    <t>##issionen</t>
  </si>
  <si>
    <t>kürzlich</t>
  </si>
  <si>
    <t>##rollen</t>
  </si>
  <si>
    <t>Fokus</t>
  </si>
  <si>
    <t>ost</t>
  </si>
  <si>
    <t>##block</t>
  </si>
  <si>
    <t>Mah</t>
  </si>
  <si>
    <t>##ghan</t>
  </si>
  <si>
    <t>Sul</t>
  </si>
  <si>
    <t>Gall</t>
  </si>
  <si>
    <t>##rugen</t>
  </si>
  <si>
    <t>##hielt</t>
  </si>
  <si>
    <t>##fenster</t>
  </si>
  <si>
    <t>##cH</t>
  </si>
  <si>
    <t>DM</t>
  </si>
  <si>
    <t>halte</t>
  </si>
  <si>
    <t>Wolfs</t>
  </si>
  <si>
    <t>]]</t>
  </si>
  <si>
    <t>Bundesk</t>
  </si>
  <si>
    <t>Kindergarten</t>
  </si>
  <si>
    <t>##renten</t>
  </si>
  <si>
    <t>##nachmittag</t>
  </si>
  <si>
    <t>##ui</t>
  </si>
  <si>
    <t>Damals</t>
  </si>
  <si>
    <t>Rheinland</t>
  </si>
  <si>
    <t>Typen</t>
  </si>
  <si>
    <t>gezwungen</t>
  </si>
  <si>
    <t>keinem</t>
  </si>
  <si>
    <t>Pool</t>
  </si>
  <si>
    <t>##tend</t>
  </si>
  <si>
    <t>Power</t>
  </si>
  <si>
    <t>Kilometern</t>
  </si>
  <si>
    <t>beider</t>
  </si>
  <si>
    <t>Kroatien</t>
  </si>
  <si>
    <t>Lieferung</t>
  </si>
  <si>
    <t>##cal</t>
  </si>
  <si>
    <t>ansäss</t>
  </si>
  <si>
    <t>##oko</t>
  </si>
  <si>
    <t>bestanden</t>
  </si>
  <si>
    <t>02,</t>
  </si>
  <si>
    <t>Pas</t>
  </si>
  <si>
    <t>##stä</t>
  </si>
  <si>
    <t>##zgl</t>
  </si>
  <si>
    <t>Bened</t>
  </si>
  <si>
    <t>Enter</t>
  </si>
  <si>
    <t>entwickelten</t>
  </si>
  <si>
    <t>Ray</t>
  </si>
  <si>
    <t>nett</t>
  </si>
  <si>
    <t>Realität</t>
  </si>
  <si>
    <t>Ã</t>
  </si>
  <si>
    <t>ausgewählt</t>
  </si>
  <si>
    <t>##OK</t>
  </si>
  <si>
    <t>##Star</t>
  </si>
  <si>
    <t>wenden</t>
  </si>
  <si>
    <t>tre</t>
  </si>
  <si>
    <t>Nachfolge</t>
  </si>
  <si>
    <t>detaill</t>
  </si>
  <si>
    <t>##strahlung</t>
  </si>
  <si>
    <t>leichte</t>
  </si>
  <si>
    <t>Auftakt</t>
  </si>
  <si>
    <t>schwarzen</t>
  </si>
  <si>
    <t>February</t>
  </si>
  <si>
    <t>dokumen</t>
  </si>
  <si>
    <t>##car</t>
  </si>
  <si>
    <t>geschieht</t>
  </si>
  <si>
    <t>##zeß</t>
  </si>
  <si>
    <t>klicken</t>
  </si>
  <si>
    <t>Quar</t>
  </si>
  <si>
    <t>kulturellen</t>
  </si>
  <si>
    <t>Ferienwohnung</t>
  </si>
  <si>
    <t>vollkommen</t>
  </si>
  <si>
    <t>Kell</t>
  </si>
  <si>
    <t>Lieb</t>
  </si>
  <si>
    <t>baute</t>
  </si>
  <si>
    <t>##zustand</t>
  </si>
  <si>
    <t>AUS</t>
  </si>
  <si>
    <t>gefolgt</t>
  </si>
  <si>
    <t>##hersteller</t>
  </si>
  <si>
    <t>Indik</t>
  </si>
  <si>
    <t>römischen</t>
  </si>
  <si>
    <t>Verletzung</t>
  </si>
  <si>
    <t>könig</t>
  </si>
  <si>
    <t>##izont</t>
  </si>
  <si>
    <t>gehei</t>
  </si>
  <si>
    <t>##ason</t>
  </si>
  <si>
    <t>Arme</t>
  </si>
  <si>
    <t>erzeugt</t>
  </si>
  <si>
    <t>##aft</t>
  </si>
  <si>
    <t>Meck</t>
  </si>
  <si>
    <t>manchen</t>
  </si>
  <si>
    <t>Lob</t>
  </si>
  <si>
    <t>Sech</t>
  </si>
  <si>
    <t>##wachsen</t>
  </si>
  <si>
    <t>mitteilte</t>
  </si>
  <si>
    <t>willkommen</t>
  </si>
  <si>
    <t>präsentieren</t>
  </si>
  <si>
    <t>##boot</t>
  </si>
  <si>
    <t>Ortst</t>
  </si>
  <si>
    <t>DJ</t>
  </si>
  <si>
    <t>##arma</t>
  </si>
  <si>
    <t>##pi</t>
  </si>
  <si>
    <t>##pport</t>
  </si>
  <si>
    <t>unklar</t>
  </si>
  <si>
    <t>Verteilung</t>
  </si>
  <si>
    <t>Cr</t>
  </si>
  <si>
    <t>Ref</t>
  </si>
  <si>
    <t>##schauen</t>
  </si>
  <si>
    <t>##ditionen</t>
  </si>
  <si>
    <t>Kategorien</t>
  </si>
  <si>
    <t>##kam</t>
  </si>
  <si>
    <t>eingetragen</t>
  </si>
  <si>
    <t>Vereinten</t>
  </si>
  <si>
    <t>Stoffe</t>
  </si>
  <si>
    <t>Steiger</t>
  </si>
  <si>
    <t>Hut</t>
  </si>
  <si>
    <t>24-</t>
  </si>
  <si>
    <t>##wl</t>
  </si>
  <si>
    <t>Heidelberg</t>
  </si>
  <si>
    <t>Versammlung</t>
  </si>
  <si>
    <t>##Gemein</t>
  </si>
  <si>
    <t>Prom</t>
  </si>
  <si>
    <t>##Âä</t>
  </si>
  <si>
    <t>Schall</t>
  </si>
  <si>
    <t>Bayerischen</t>
  </si>
  <si>
    <t>ÇáÂä</t>
  </si>
  <si>
    <t>##OT</t>
  </si>
  <si>
    <t>##ÓÇ</t>
  </si>
  <si>
    <t>##irr</t>
  </si>
  <si>
    <t>##familien</t>
  </si>
  <si>
    <t>lass</t>
  </si>
  <si>
    <t>Halbfinale</t>
  </si>
  <si>
    <t>eingest</t>
  </si>
  <si>
    <t>##acker</t>
  </si>
  <si>
    <t>##steuerung</t>
  </si>
  <si>
    <t>##vorstand</t>
  </si>
  <si>
    <t>##ea</t>
  </si>
  <si>
    <t>##ev</t>
  </si>
  <si>
    <t>##rahmen</t>
  </si>
  <si>
    <t>Nation</t>
  </si>
  <si>
    <t>##archiv</t>
  </si>
  <si>
    <t>##kathol</t>
  </si>
  <si>
    <t>##ateur</t>
  </si>
  <si>
    <t>##ariat</t>
  </si>
  <si>
    <t>Rostock</t>
  </si>
  <si>
    <t>traten</t>
  </si>
  <si>
    <t>Register</t>
  </si>
  <si>
    <t>##mont</t>
  </si>
  <si>
    <t>läßt</t>
  </si>
  <si>
    <t>##-/</t>
  </si>
  <si>
    <t>fühlt</t>
  </si>
  <si>
    <t>##echte</t>
  </si>
  <si>
    <t>Andrea</t>
  </si>
  <si>
    <t>Liebes</t>
  </si>
  <si>
    <t>##ÚÉ</t>
  </si>
  <si>
    <t>##weichen</t>
  </si>
  <si>
    <t>Sonstige</t>
  </si>
  <si>
    <t>Laufbahn</t>
  </si>
  <si>
    <t>Fähigkeit</t>
  </si>
  <si>
    <t>##wendet</t>
  </si>
  <si>
    <t>Aff</t>
  </si>
  <si>
    <t>##kischen</t>
  </si>
  <si>
    <t>Schätz</t>
  </si>
  <si>
    <t>sicherlich</t>
  </si>
  <si>
    <t>Maur</t>
  </si>
  <si>
    <t>Code</t>
  </si>
  <si>
    <t>ältesten</t>
  </si>
  <si>
    <t>06,</t>
  </si>
  <si>
    <t>##mechan</t>
  </si>
  <si>
    <t>gemeldet</t>
  </si>
  <si>
    <t>ÇáÓÇ</t>
  </si>
  <si>
    <t>%,</t>
  </si>
  <si>
    <t>Commun</t>
  </si>
  <si>
    <t>Ehemann</t>
  </si>
  <si>
    <t>##rix</t>
  </si>
  <si>
    <t>ÇáÓÇÚÉ</t>
  </si>
  <si>
    <t>erkannt</t>
  </si>
  <si>
    <t>##2009</t>
  </si>
  <si>
    <t>##bereichen</t>
  </si>
  <si>
    <t>Infl</t>
  </si>
  <si>
    <t>erreichten</t>
  </si>
  <si>
    <t>##agte</t>
  </si>
  <si>
    <t>Identität</t>
  </si>
  <si>
    <t>##Ja</t>
  </si>
  <si>
    <t>##üben</t>
  </si>
  <si>
    <t>##onne</t>
  </si>
  <si>
    <t>##förderung</t>
  </si>
  <si>
    <t>##krank</t>
  </si>
  <si>
    <t>##rond</t>
  </si>
  <si>
    <t>Schülern</t>
  </si>
  <si>
    <t>Kommunen</t>
  </si>
  <si>
    <t>(,</t>
  </si>
  <si>
    <t>Bisher</t>
  </si>
  <si>
    <t>##-12</t>
  </si>
  <si>
    <t>##files</t>
  </si>
  <si>
    <t>Digit</t>
  </si>
  <si>
    <t>Manchmal</t>
  </si>
  <si>
    <t>##tirol</t>
  </si>
  <si>
    <t>##album</t>
  </si>
  <si>
    <t>##ickte</t>
  </si>
  <si>
    <t>charakter</t>
  </si>
  <si>
    <t>##ätte</t>
  </si>
  <si>
    <t>##macher</t>
  </si>
  <si>
    <t>Sechs</t>
  </si>
  <si>
    <t>schuld</t>
  </si>
  <si>
    <t>##ides</t>
  </si>
  <si>
    <t>ausgesprochen</t>
  </si>
  <si>
    <t>gelassen</t>
  </si>
  <si>
    <t>Gei</t>
  </si>
  <si>
    <t>NRW</t>
  </si>
  <si>
    <t>steckt</t>
  </si>
  <si>
    <t>Innerhalb</t>
  </si>
  <si>
    <t>Free</t>
  </si>
  <si>
    <t>##nachrichten</t>
  </si>
  <si>
    <t>Pel</t>
  </si>
  <si>
    <t>teilt</t>
  </si>
  <si>
    <t>##umer</t>
  </si>
  <si>
    <t>mor</t>
  </si>
  <si>
    <t>schlafen</t>
  </si>
  <si>
    <t>Vereinigte</t>
  </si>
  <si>
    <t>##uens</t>
  </si>
  <si>
    <t>erlauben</t>
  </si>
  <si>
    <t>##quelle</t>
  </si>
  <si>
    <t>##UM</t>
  </si>
  <si>
    <t>##bauung</t>
  </si>
  <si>
    <t>Klang</t>
  </si>
  <si>
    <t>schul</t>
  </si>
  <si>
    <t>befind</t>
  </si>
  <si>
    <t>angezeigt</t>
  </si>
  <si>
    <t>##urcht</t>
  </si>
  <si>
    <t>Abschied</t>
  </si>
  <si>
    <t>vis</t>
  </si>
  <si>
    <t>Universitäts</t>
  </si>
  <si>
    <t>##rächt</t>
  </si>
  <si>
    <t>##aszin</t>
  </si>
  <si>
    <t>Greg</t>
  </si>
  <si>
    <t>klare</t>
  </si>
  <si>
    <t>geringen</t>
  </si>
  <si>
    <t>popul</t>
  </si>
  <si>
    <t>Weiterbildung</t>
  </si>
  <si>
    <t>##ugies</t>
  </si>
  <si>
    <t>Leop</t>
  </si>
  <si>
    <t>Zeitungen</t>
  </si>
  <si>
    <t>##gasse</t>
  </si>
  <si>
    <t>brachten</t>
  </si>
  <si>
    <t>##can</t>
  </si>
  <si>
    <t>##öh</t>
  </si>
  <si>
    <t>Nahrungsmittel</t>
  </si>
  <si>
    <t>Ev</t>
  </si>
  <si>
    <t>schwei</t>
  </si>
  <si>
    <t>vertrat</t>
  </si>
  <si>
    <t>dritt</t>
  </si>
  <si>
    <t>verkaufte</t>
  </si>
  <si>
    <t>Erzbischof</t>
  </si>
  <si>
    <t>##ingst</t>
  </si>
  <si>
    <t>##imeter</t>
  </si>
  <si>
    <t>sammeln</t>
  </si>
  <si>
    <t>umbenannt</t>
  </si>
  <si>
    <t>##bour</t>
  </si>
  <si>
    <t>##uropäischen</t>
  </si>
  <si>
    <t>Mist</t>
  </si>
  <si>
    <t>##ivals</t>
  </si>
  <si>
    <t>##kos</t>
  </si>
  <si>
    <t>Orch</t>
  </si>
  <si>
    <t>IM</t>
  </si>
  <si>
    <t>Margar</t>
  </si>
  <si>
    <t>Auszeichnung</t>
  </si>
  <si>
    <t>##Ind</t>
  </si>
  <si>
    <t>brach</t>
  </si>
  <si>
    <t>integriert</t>
  </si>
  <si>
    <t>Manfred</t>
  </si>
  <si>
    <t>##ßer</t>
  </si>
  <si>
    <t>##tegien</t>
  </si>
  <si>
    <t>Dritten</t>
  </si>
  <si>
    <t>##ädt</t>
  </si>
  <si>
    <t>##Gener</t>
  </si>
  <si>
    <t>Emp</t>
  </si>
  <si>
    <t>Town</t>
  </si>
  <si>
    <t>belieb</t>
  </si>
  <si>
    <t>ausgewiesen</t>
  </si>
  <si>
    <t>Marco</t>
  </si>
  <si>
    <t>beschrän</t>
  </si>
  <si>
    <t>##nchen</t>
  </si>
  <si>
    <t>Nachbarn</t>
  </si>
  <si>
    <t>##tere</t>
  </si>
  <si>
    <t>Tunnel</t>
  </si>
  <si>
    <t>konstru</t>
  </si>
  <si>
    <t>kenn</t>
  </si>
  <si>
    <t>Gesetze</t>
  </si>
  <si>
    <t>Christen</t>
  </si>
  <si>
    <t>Geschenk</t>
  </si>
  <si>
    <t>Bald</t>
  </si>
  <si>
    <t>BMW</t>
  </si>
  <si>
    <t>geriet</t>
  </si>
  <si>
    <t>ohnehin</t>
  </si>
  <si>
    <t>einiges</t>
  </si>
  <si>
    <t>Gegenteil</t>
  </si>
  <si>
    <t>##fh</t>
  </si>
  <si>
    <t>##tracht</t>
  </si>
  <si>
    <t>besei</t>
  </si>
  <si>
    <t>innen</t>
  </si>
  <si>
    <t>theoret</t>
  </si>
  <si>
    <t>verbringen</t>
  </si>
  <si>
    <t>##assten</t>
  </si>
  <si>
    <t>damalige</t>
  </si>
  <si>
    <t>##zählung</t>
  </si>
  <si>
    <t>##osse</t>
  </si>
  <si>
    <t>##wertungen</t>
  </si>
  <si>
    <t>Einigung</t>
  </si>
  <si>
    <t>Tieren</t>
  </si>
  <si>
    <t>Ret</t>
  </si>
  <si>
    <t>Osnabrück</t>
  </si>
  <si>
    <t>##verteidiger</t>
  </si>
  <si>
    <t>##rip</t>
  </si>
  <si>
    <t>(17</t>
  </si>
  <si>
    <t>Frie</t>
  </si>
  <si>
    <t>Hinzu</t>
  </si>
  <si>
    <t>nochmals</t>
  </si>
  <si>
    <t>Generald</t>
  </si>
  <si>
    <t>##suchen</t>
  </si>
  <si>
    <t>echte</t>
  </si>
  <si>
    <t>Beteiligten</t>
  </si>
  <si>
    <t>##regeln</t>
  </si>
  <si>
    <t>##eitungs</t>
  </si>
  <si>
    <t>##institut</t>
  </si>
  <si>
    <t>##Mode</t>
  </si>
  <si>
    <t>Dateien</t>
  </si>
  <si>
    <t>Vern</t>
  </si>
  <si>
    <t>##flüge</t>
  </si>
  <si>
    <t>Verpack</t>
  </si>
  <si>
    <t>##stehende</t>
  </si>
  <si>
    <t>2-</t>
  </si>
  <si>
    <t>Kommissar</t>
  </si>
  <si>
    <t>Pilot</t>
  </si>
  <si>
    <t>##tex</t>
  </si>
  <si>
    <t>Joe</t>
  </si>
  <si>
    <t>##jahren</t>
  </si>
  <si>
    <t>##link</t>
  </si>
  <si>
    <t>Datenschutz</t>
  </si>
  <si>
    <t>Ferdinand</t>
  </si>
  <si>
    <t>AP</t>
  </si>
  <si>
    <t>zweier</t>
  </si>
  <si>
    <t>aktive</t>
  </si>
  <si>
    <t>Export</t>
  </si>
  <si>
    <t>Daraufhin</t>
  </si>
  <si>
    <t>Spark</t>
  </si>
  <si>
    <t>##bal</t>
  </si>
  <si>
    <t>##konzept</t>
  </si>
  <si>
    <t>##laut</t>
  </si>
  <si>
    <t>##zl</t>
  </si>
  <si>
    <t>konserv</t>
  </si>
  <si>
    <t>1912</t>
  </si>
  <si>
    <t>vierte</t>
  </si>
  <si>
    <t>entdeck</t>
  </si>
  <si>
    <t>##set</t>
  </si>
  <si>
    <t>##firma</t>
  </si>
  <si>
    <t>,,,,</t>
  </si>
  <si>
    <t>##ufer</t>
  </si>
  <si>
    <t>Variante</t>
  </si>
  <si>
    <t>Schicht</t>
  </si>
  <si>
    <t>niedrig</t>
  </si>
  <si>
    <t>junger</t>
  </si>
  <si>
    <t>PR</t>
  </si>
  <si>
    <t>Oste</t>
  </si>
  <si>
    <t>vorange</t>
  </si>
  <si>
    <t>Solar</t>
  </si>
  <si>
    <t>Bildern</t>
  </si>
  <si>
    <t>verbinden</t>
  </si>
  <si>
    <t>##hochschule</t>
  </si>
  <si>
    <t>stehe</t>
  </si>
  <si>
    <t>##obel</t>
  </si>
  <si>
    <t>natürliche</t>
  </si>
  <si>
    <t>fu</t>
  </si>
  <si>
    <t>##verletzung</t>
  </si>
  <si>
    <t>gegründete</t>
  </si>
  <si>
    <t>Hug</t>
  </si>
  <si>
    <t>1931</t>
  </si>
  <si>
    <t>Katastrop</t>
  </si>
  <si>
    <t>Sachver</t>
  </si>
  <si>
    <t>Sec</t>
  </si>
  <si>
    <t>Hav</t>
  </si>
  <si>
    <t>##legungen</t>
  </si>
  <si>
    <t>Knochen</t>
  </si>
  <si>
    <t>##dorfer</t>
  </si>
  <si>
    <t>Manche</t>
  </si>
  <si>
    <t>##farben</t>
  </si>
  <si>
    <t>Mrs</t>
  </si>
  <si>
    <t>Soph</t>
  </si>
  <si>
    <t>syn</t>
  </si>
  <si>
    <t>##We</t>
  </si>
  <si>
    <t>Galerie</t>
  </si>
  <si>
    <t>##ÿÿÿÿ</t>
  </si>
  <si>
    <t>##odes</t>
  </si>
  <si>
    <t>Ingenieur</t>
  </si>
  <si>
    <t>Sagen</t>
  </si>
  <si>
    <t>1500</t>
  </si>
  <si>
    <t>Moun</t>
  </si>
  <si>
    <t>Potsdam</t>
  </si>
  <si>
    <t>Penn</t>
  </si>
  <si>
    <t>Dür</t>
  </si>
  <si>
    <t>serv</t>
  </si>
  <si>
    <t>Grundlagen</t>
  </si>
  <si>
    <t>bit</t>
  </si>
  <si>
    <t>Treff</t>
  </si>
  <si>
    <t>lieb</t>
  </si>
  <si>
    <t>tschech</t>
  </si>
  <si>
    <t>Neun</t>
  </si>
  <si>
    <t>Kub</t>
  </si>
  <si>
    <t>Science</t>
  </si>
  <si>
    <t>Deutscher</t>
  </si>
  <si>
    <t>genaue</t>
  </si>
  <si>
    <t>Nap</t>
  </si>
  <si>
    <t>Sund</t>
  </si>
  <si>
    <t>urkund</t>
  </si>
  <si>
    <t>Sprung</t>
  </si>
  <si>
    <t>Bele</t>
  </si>
  <si>
    <t>Ferr</t>
  </si>
  <si>
    <t>saß</t>
  </si>
  <si>
    <t>teuer</t>
  </si>
  <si>
    <t>##ministrat</t>
  </si>
  <si>
    <t>Helfer</t>
  </si>
  <si>
    <t>Sieh</t>
  </si>
  <si>
    <t>normalen</t>
  </si>
  <si>
    <t>77</t>
  </si>
  <si>
    <t>ord</t>
  </si>
  <si>
    <t>##nc</t>
  </si>
  <si>
    <t>##ence</t>
  </si>
  <si>
    <t>Preußen</t>
  </si>
  <si>
    <t>Spitz</t>
  </si>
  <si>
    <t>Reiter</t>
  </si>
  <si>
    <t>Zahlung</t>
  </si>
  <si>
    <t>##atze</t>
  </si>
  <si>
    <t>##ministeriums</t>
  </si>
  <si>
    <t>Gibt</t>
  </si>
  <si>
    <t>latein</t>
  </si>
  <si>
    <t>##ethe</t>
  </si>
  <si>
    <t>Tempo</t>
  </si>
  <si>
    <t>Autofahrer</t>
  </si>
  <si>
    <t>Stab</t>
  </si>
  <si>
    <t>Apost</t>
  </si>
  <si>
    <t>mittlere</t>
  </si>
  <si>
    <t>out</t>
  </si>
  <si>
    <t>900</t>
  </si>
  <si>
    <t>Tenden</t>
  </si>
  <si>
    <t>gelingt</t>
  </si>
  <si>
    <t>##gegnung</t>
  </si>
  <si>
    <t>##/8</t>
  </si>
  <si>
    <t>##abschluss</t>
  </si>
  <si>
    <t>##ebene</t>
  </si>
  <si>
    <t>berichten</t>
  </si>
  <si>
    <t>Pin</t>
  </si>
  <si>
    <t>richtet</t>
  </si>
  <si>
    <t>##präsentanten</t>
  </si>
  <si>
    <t>Willkommen</t>
  </si>
  <si>
    <t>schaffte</t>
  </si>
  <si>
    <t>Francisco</t>
  </si>
  <si>
    <t>##Meister</t>
  </si>
  <si>
    <t>##onomy</t>
  </si>
  <si>
    <t>phil</t>
  </si>
  <si>
    <t>Befrei</t>
  </si>
  <si>
    <t>68</t>
  </si>
  <si>
    <t>##aillen</t>
  </si>
  <si>
    <t>Getränke</t>
  </si>
  <si>
    <t>empfangen</t>
  </si>
  <si>
    <t>Erwachsene</t>
  </si>
  <si>
    <t>stehenden</t>
  </si>
  <si>
    <t>##cho</t>
  </si>
  <si>
    <t>##ems</t>
  </si>
  <si>
    <t>fjo</t>
  </si>
  <si>
    <t>Gau</t>
  </si>
  <si>
    <t>Opern</t>
  </si>
  <si>
    <t>gemessen</t>
  </si>
  <si>
    <t>##afr</t>
  </si>
  <si>
    <t>##lehrer</t>
  </si>
  <si>
    <t>##OG</t>
  </si>
  <si>
    <t>Format</t>
  </si>
  <si>
    <t>Normen</t>
  </si>
  <si>
    <t>Tue</t>
  </si>
  <si>
    <t>Wirklichkeit</t>
  </si>
  <si>
    <t>lasse</t>
  </si>
  <si>
    <t>##Em</t>
  </si>
  <si>
    <t>##kapelle</t>
  </si>
  <si>
    <t>Human</t>
  </si>
  <si>
    <t>seiten</t>
  </si>
  <si>
    <t>Gö</t>
  </si>
  <si>
    <t>Flach</t>
  </si>
  <si>
    <t>Sher</t>
  </si>
  <si>
    <t>Antrieb</t>
  </si>
  <si>
    <t>81</t>
  </si>
  <si>
    <t>##gigen</t>
  </si>
  <si>
    <t>gelernt</t>
  </si>
  <si>
    <t>versetzt</t>
  </si>
  <si>
    <t>##feier</t>
  </si>
  <si>
    <t>Konrad</t>
  </si>
  <si>
    <t>##formance</t>
  </si>
  <si>
    <t>nen</t>
  </si>
  <si>
    <t>##eichern</t>
  </si>
  <si>
    <t>Wahlkreis</t>
  </si>
  <si>
    <t>##ürt</t>
  </si>
  <si>
    <t>89</t>
  </si>
  <si>
    <t>##eidung</t>
  </si>
  <si>
    <t>Übersicht</t>
  </si>
  <si>
    <t>76</t>
  </si>
  <si>
    <t>Ruhestand</t>
  </si>
  <si>
    <t>##ume</t>
  </si>
  <si>
    <t>Mehrere</t>
  </si>
  <si>
    <t>Si</t>
  </si>
  <si>
    <t>##beruf</t>
  </si>
  <si>
    <t>Trieb</t>
  </si>
  <si>
    <t>lokale</t>
  </si>
  <si>
    <t>##schießen</t>
  </si>
  <si>
    <t>##gehalt</t>
  </si>
  <si>
    <t>Sak</t>
  </si>
  <si>
    <t>##ausschuß</t>
  </si>
  <si>
    <t>heiligen</t>
  </si>
  <si>
    <t>verhaftet</t>
  </si>
  <si>
    <t>arbeits</t>
  </si>
  <si>
    <t>##findet</t>
  </si>
  <si>
    <t>##emand</t>
  </si>
  <si>
    <t>gekenn</t>
  </si>
  <si>
    <t>##sert</t>
  </si>
  <si>
    <t>##lesen</t>
  </si>
  <si>
    <t>##oms</t>
  </si>
  <si>
    <t>##fot</t>
  </si>
  <si>
    <t>sahen</t>
  </si>
  <si>
    <t>##samt</t>
  </si>
  <si>
    <t>##eher</t>
  </si>
  <si>
    <t>Venedig</t>
  </si>
  <si>
    <t>##stes</t>
  </si>
  <si>
    <t>##/15</t>
  </si>
  <si>
    <t>##,),</t>
  </si>
  <si>
    <t>##auschen</t>
  </si>
  <si>
    <t>Anwendungs</t>
  </si>
  <si>
    <t>Grundschule</t>
  </si>
  <si>
    <t>January</t>
  </si>
  <si>
    <t>solange</t>
  </si>
  <si>
    <t>##planung</t>
  </si>
  <si>
    <t>##winkel</t>
  </si>
  <si>
    <t>##UF</t>
  </si>
  <si>
    <t>10,000</t>
  </si>
  <si>
    <t>üblich</t>
  </si>
  <si>
    <t>##rg</t>
  </si>
  <si>
    <t>solltest</t>
  </si>
  <si>
    <t>ine</t>
  </si>
  <si>
    <t>liefert</t>
  </si>
  <si>
    <t>93</t>
  </si>
  <si>
    <t>Partnerschaft</t>
  </si>
  <si>
    <t>##kinder</t>
  </si>
  <si>
    <t>Pic</t>
  </si>
  <si>
    <t>##Fest</t>
  </si>
  <si>
    <t>VfB</t>
  </si>
  <si>
    <t>67</t>
  </si>
  <si>
    <t>##prozess</t>
  </si>
  <si>
    <t>##BS</t>
  </si>
  <si>
    <t>##PG</t>
  </si>
  <si>
    <t>erkenn</t>
  </si>
  <si>
    <t>Ihres</t>
  </si>
  <si>
    <t>##uben</t>
  </si>
  <si>
    <t>Ped</t>
  </si>
  <si>
    <t>sparen</t>
  </si>
  <si>
    <t>errichten</t>
  </si>
  <si>
    <t>Brunnen</t>
  </si>
  <si>
    <t>##förmig</t>
  </si>
  <si>
    <t>Respekt</t>
  </si>
  <si>
    <t>##weisungen</t>
  </si>
  <si>
    <t>zust</t>
  </si>
  <si>
    <t>##usen</t>
  </si>
  <si>
    <t>(9</t>
  </si>
  <si>
    <t>rt</t>
  </si>
  <si>
    <t>Rio</t>
  </si>
  <si>
    <t>##beln</t>
  </si>
  <si>
    <t>Branche</t>
  </si>
  <si>
    <t>Kanal</t>
  </si>
  <si>
    <t>##regelung</t>
  </si>
  <si>
    <t>##anie</t>
  </si>
  <si>
    <t>Denken</t>
  </si>
  <si>
    <t>Mathematik</t>
  </si>
  <si>
    <t>##wissenschaftler</t>
  </si>
  <si>
    <t>Ken</t>
  </si>
  <si>
    <t>##gleichung</t>
  </si>
  <si>
    <t>##char</t>
  </si>
  <si>
    <t>Anf</t>
  </si>
  <si>
    <t>Überein</t>
  </si>
  <si>
    <t>Pho</t>
  </si>
  <si>
    <t>Einfach</t>
  </si>
  <si>
    <t>antwor</t>
  </si>
  <si>
    <t>Sankt</t>
  </si>
  <si>
    <t>##sprungs</t>
  </si>
  <si>
    <t>##box</t>
  </si>
  <si>
    <t>86</t>
  </si>
  <si>
    <t>Cann</t>
  </si>
  <si>
    <t>DR</t>
  </si>
  <si>
    <t>spätere</t>
  </si>
  <si>
    <t>##reche</t>
  </si>
  <si>
    <t>gewid</t>
  </si>
  <si>
    <t>Besser</t>
  </si>
  <si>
    <t>Mannheim</t>
  </si>
  <si>
    <t>Augsburg</t>
  </si>
  <si>
    <t>fern</t>
  </si>
  <si>
    <t>##utton</t>
  </si>
  <si>
    <t>GMT</t>
  </si>
  <si>
    <t>Profil</t>
  </si>
  <si>
    <t>reserv</t>
  </si>
  <si>
    <t>##schaffung</t>
  </si>
  <si>
    <t>Residen</t>
  </si>
  <si>
    <t>betreibt</t>
  </si>
  <si>
    <t>angeblich</t>
  </si>
  <si>
    <t>anhalten</t>
  </si>
  <si>
    <t>Ener</t>
  </si>
  <si>
    <t>Landwir</t>
  </si>
  <si>
    <t>##03</t>
  </si>
  <si>
    <t>Seen</t>
  </si>
  <si>
    <t>Redaktion</t>
  </si>
  <si>
    <t>Bauch</t>
  </si>
  <si>
    <t>unterscheidet</t>
  </si>
  <si>
    <t>Inse</t>
  </si>
  <si>
    <t>##tum</t>
  </si>
  <si>
    <t>Architekt</t>
  </si>
  <si>
    <t>jederzeit</t>
  </si>
  <si>
    <t>##aya</t>
  </si>
  <si>
    <t>Atem</t>
  </si>
  <si>
    <t>übrig</t>
  </si>
  <si>
    <t>Bundestag</t>
  </si>
  <si>
    <t>Wandel</t>
  </si>
  <si>
    <t>##Holstein</t>
  </si>
  <si>
    <t>##gäste</t>
  </si>
  <si>
    <t>Spieltag</t>
  </si>
  <si>
    <t>BV</t>
  </si>
  <si>
    <t>Stationen</t>
  </si>
  <si>
    <t>Kam</t>
  </si>
  <si>
    <t>Branchen</t>
  </si>
  <si>
    <t>Records</t>
  </si>
  <si>
    <t>rn</t>
  </si>
  <si>
    <t>Angesichts</t>
  </si>
  <si>
    <t>transpor</t>
  </si>
  <si>
    <t>Mittelfeld</t>
  </si>
  <si>
    <t>Zut</t>
  </si>
  <si>
    <t>Toil</t>
  </si>
  <si>
    <t>##plant</t>
  </si>
  <si>
    <t>Kum</t>
  </si>
  <si>
    <t>##schaden</t>
  </si>
  <si>
    <t>##haushalt</t>
  </si>
  <si>
    <t>erfasst</t>
  </si>
  <si>
    <t>Darmstadt</t>
  </si>
  <si>
    <t>Hau</t>
  </si>
  <si>
    <t>konzentrieren</t>
  </si>
  <si>
    <t>1913</t>
  </si>
  <si>
    <t>Handwerk</t>
  </si>
  <si>
    <t>Futter</t>
  </si>
  <si>
    <t>nachgewiesen</t>
  </si>
  <si>
    <t>1)</t>
  </si>
  <si>
    <t>##eimar</t>
  </si>
  <si>
    <t>Fitness</t>
  </si>
  <si>
    <t>##maler</t>
  </si>
  <si>
    <t>Coach</t>
  </si>
  <si>
    <t>Absch</t>
  </si>
  <si>
    <t>##seln</t>
  </si>
  <si>
    <t>##baute</t>
  </si>
  <si>
    <t>##teilten</t>
  </si>
  <si>
    <t>Zahlungs</t>
  </si>
  <si>
    <t>Spiels</t>
  </si>
  <si>
    <t>}</t>
  </si>
  <si>
    <t>Gn</t>
  </si>
  <si>
    <t>Vorlage</t>
  </si>
  <si>
    <t>positiven</t>
  </si>
  <si>
    <t>Pferd</t>
  </si>
  <si>
    <t>Inzwischen</t>
  </si>
  <si>
    <t>trag</t>
  </si>
  <si>
    <t>Mercedes</t>
  </si>
  <si>
    <t>vergangen</t>
  </si>
  <si>
    <t>Junioren</t>
  </si>
  <si>
    <t>Haupts</t>
  </si>
  <si>
    <t>verliert</t>
  </si>
  <si>
    <t>##ampe</t>
  </si>
  <si>
    <t>vereinbar</t>
  </si>
  <si>
    <t>Weltcup</t>
  </si>
  <si>
    <t>Botschafter</t>
  </si>
  <si>
    <t>Bürgern</t>
  </si>
  <si>
    <t>arab</t>
  </si>
  <si>
    <t>##bä</t>
  </si>
  <si>
    <t>##omer</t>
  </si>
  <si>
    <t>##chor</t>
  </si>
  <si>
    <t>NS</t>
  </si>
  <si>
    <t>##partei</t>
  </si>
  <si>
    <t>Betreuung</t>
  </si>
  <si>
    <t>Schr</t>
  </si>
  <si>
    <t>##ferenzen</t>
  </si>
  <si>
    <t>##ictionary</t>
  </si>
  <si>
    <t>Frühl</t>
  </si>
  <si>
    <t>Verbot</t>
  </si>
  <si>
    <t>Eta</t>
  </si>
  <si>
    <t>##holm</t>
  </si>
  <si>
    <t>vergröß</t>
  </si>
  <si>
    <t>##agert</t>
  </si>
  <si>
    <t>Quadratmeter</t>
  </si>
  <si>
    <t>##Kn</t>
  </si>
  <si>
    <t>beenden</t>
  </si>
  <si>
    <t>##vern</t>
  </si>
  <si>
    <t>##asa</t>
  </si>
  <si>
    <t>bestätigen</t>
  </si>
  <si>
    <t>Fakultät</t>
  </si>
  <si>
    <t>Adels</t>
  </si>
  <si>
    <t>##ito</t>
  </si>
  <si>
    <t>62</t>
  </si>
  <si>
    <t>leer</t>
  </si>
  <si>
    <t>Theologie</t>
  </si>
  <si>
    <t>##werbst</t>
  </si>
  <si>
    <t>besonderer</t>
  </si>
  <si>
    <t>anfangs</t>
  </si>
  <si>
    <t>##amtes</t>
  </si>
  <si>
    <t>Acker</t>
  </si>
  <si>
    <t>##vereinigung</t>
  </si>
  <si>
    <t>##ränkung</t>
  </si>
  <si>
    <t>Spar</t>
  </si>
  <si>
    <t>##ities</t>
  </si>
  <si>
    <t>Cro</t>
  </si>
  <si>
    <t>Koordinierung</t>
  </si>
  <si>
    <t>erstellen</t>
  </si>
  <si>
    <t>ergab</t>
  </si>
  <si>
    <t>aussehen</t>
  </si>
  <si>
    <t>eur</t>
  </si>
  <si>
    <t>Vortrag</t>
  </si>
  <si>
    <t>Eigentum</t>
  </si>
  <si>
    <t>Befehl</t>
  </si>
  <si>
    <t>Gep</t>
  </si>
  <si>
    <t>funktionieren</t>
  </si>
  <si>
    <t>Kardin</t>
  </si>
  <si>
    <t>##ließen</t>
  </si>
  <si>
    <t>nachzu</t>
  </si>
  <si>
    <t>Gebäudes</t>
  </si>
  <si>
    <t>##eilung</t>
  </si>
  <si>
    <t>englische</t>
  </si>
  <si>
    <t>##eton</t>
  </si>
  <si>
    <t>verbrachte</t>
  </si>
  <si>
    <t>##topic</t>
  </si>
  <si>
    <t>##pn</t>
  </si>
  <si>
    <t>Verkaufs</t>
  </si>
  <si>
    <t>zeitweise</t>
  </si>
  <si>
    <t>Dichter</t>
  </si>
  <si>
    <t>engagiert</t>
  </si>
  <si>
    <t>##kla</t>
  </si>
  <si>
    <t>##anbul</t>
  </si>
  <si>
    <t>OR</t>
  </si>
  <si>
    <t>Sterne</t>
  </si>
  <si>
    <t>Einkaufs</t>
  </si>
  <si>
    <t>Senat</t>
  </si>
  <si>
    <t>exper</t>
  </si>
  <si>
    <t>trafen</t>
  </si>
  <si>
    <t>Vertretern</t>
  </si>
  <si>
    <t>##gewal</t>
  </si>
  <si>
    <t>VfL</t>
  </si>
  <si>
    <t>schlechter</t>
  </si>
  <si>
    <t>##Art</t>
  </si>
  <si>
    <t>kämpf</t>
  </si>
  <si>
    <t>bürger</t>
  </si>
  <si>
    <t>##Film</t>
  </si>
  <si>
    <t>festgenommen</t>
  </si>
  <si>
    <t>Hockey</t>
  </si>
  <si>
    <t>##beziehungen</t>
  </si>
  <si>
    <t>Gemälde</t>
  </si>
  <si>
    <t>droht</t>
  </si>
  <si>
    <t>Cob</t>
  </si>
  <si>
    <t>siehst</t>
  </si>
  <si>
    <t>Amaz</t>
  </si>
  <si>
    <t>##Jähriger</t>
  </si>
  <si>
    <t>gesichert</t>
  </si>
  <si>
    <t>##spekt</t>
  </si>
  <si>
    <t>Bedürfnisse</t>
  </si>
  <si>
    <t>Empfehlungen</t>
  </si>
  <si>
    <t>Gegenwart</t>
  </si>
  <si>
    <t>##yo</t>
  </si>
  <si>
    <t>##heber</t>
  </si>
  <si>
    <t>zählte</t>
  </si>
  <si>
    <t>sobald</t>
  </si>
  <si>
    <t>keinerlei</t>
  </si>
  <si>
    <t>##ments</t>
  </si>
  <si>
    <t>##gott</t>
  </si>
  <si>
    <t>##wellen</t>
  </si>
  <si>
    <t>Coll</t>
  </si>
  <si>
    <t>Abfall</t>
  </si>
  <si>
    <t>tiefer</t>
  </si>
  <si>
    <t>##lehnung</t>
  </si>
  <si>
    <t>Route</t>
  </si>
  <si>
    <t>Olympia</t>
  </si>
  <si>
    <t>Regelungen</t>
  </si>
  <si>
    <t>Kie</t>
  </si>
  <si>
    <t>##otball</t>
  </si>
  <si>
    <t>frühe</t>
  </si>
  <si>
    <t>Agentur</t>
  </si>
  <si>
    <t>##pflanz</t>
  </si>
  <si>
    <t>Merkmale</t>
  </si>
  <si>
    <t>profitieren</t>
  </si>
  <si>
    <t>Kalender</t>
  </si>
  <si>
    <t>benachbarten</t>
  </si>
  <si>
    <t>dn</t>
  </si>
  <si>
    <t>##11,2016</t>
  </si>
  <si>
    <t>zeitgenöss</t>
  </si>
  <si>
    <t>jung</t>
  </si>
  <si>
    <t>href</t>
  </si>
  <si>
    <t>Beitritt</t>
  </si>
  <si>
    <t>verzichten</t>
  </si>
  <si>
    <t>1,2,</t>
  </si>
  <si>
    <t>Result</t>
  </si>
  <si>
    <t>##issement</t>
  </si>
  <si>
    <t>Untersuchungs</t>
  </si>
  <si>
    <t>##bay</t>
  </si>
  <si>
    <t>Abschluß</t>
  </si>
  <si>
    <t>##kä</t>
  </si>
  <si>
    <t>Alp</t>
  </si>
  <si>
    <t>extra</t>
  </si>
  <si>
    <t>##lichkeits</t>
  </si>
  <si>
    <t>Thüringen</t>
  </si>
  <si>
    <t>##"]=</t>
  </si>
  <si>
    <t>aufgehoben</t>
  </si>
  <si>
    <t>spätestens</t>
  </si>
  <si>
    <t>##uver</t>
  </si>
  <si>
    <t>Kupfer</t>
  </si>
  <si>
    <t>##Klasse</t>
  </si>
  <si>
    <t>##mutter</t>
  </si>
  <si>
    <t>WC</t>
  </si>
  <si>
    <t>##sern</t>
  </si>
  <si>
    <t>Linz</t>
  </si>
  <si>
    <t>Fußgänger</t>
  </si>
  <si>
    <t>Türen</t>
  </si>
  <si>
    <t>vorn</t>
  </si>
  <si>
    <t>##04</t>
  </si>
  <si>
    <t>Aktualisiert</t>
  </si>
  <si>
    <t>##tl</t>
  </si>
  <si>
    <t>Karlsruhe</t>
  </si>
  <si>
    <t>Jury</t>
  </si>
  <si>
    <t>##ächter</t>
  </si>
  <si>
    <t>##ventionen</t>
  </si>
  <si>
    <t>##work</t>
  </si>
  <si>
    <t>umfassende</t>
  </si>
  <si>
    <t>##750</t>
  </si>
  <si>
    <t>1860</t>
  </si>
  <si>
    <t>##ablen</t>
  </si>
  <si>
    <t>beschleun</t>
  </si>
  <si>
    <t>3000</t>
  </si>
  <si>
    <t>Jord</t>
  </si>
  <si>
    <t>EIB</t>
  </si>
  <si>
    <t>##gewerbe</t>
  </si>
  <si>
    <t>1917</t>
  </si>
  <si>
    <t>Erhaltung</t>
  </si>
  <si>
    <t>Stufe</t>
  </si>
  <si>
    <t>dicht</t>
  </si>
  <si>
    <t>##vorsitzende</t>
  </si>
  <si>
    <t>##esn</t>
  </si>
  <si>
    <t>Society</t>
  </si>
  <si>
    <t>Abbau</t>
  </si>
  <si>
    <t>sn</t>
  </si>
  <si>
    <t>geringe</t>
  </si>
  <si>
    <t>beruh</t>
  </si>
  <si>
    <t>##IEN</t>
  </si>
  <si>
    <t>Tagesordnung</t>
  </si>
  <si>
    <t>##fernen</t>
  </si>
  <si>
    <t>stir</t>
  </si>
  <si>
    <t>##akademie</t>
  </si>
  <si>
    <t>befördert</t>
  </si>
  <si>
    <t>Begründung</t>
  </si>
  <si>
    <t>portugies</t>
  </si>
  <si>
    <t>Investoren</t>
  </si>
  <si>
    <t>##xe</t>
  </si>
  <si>
    <t>Datenbank</t>
  </si>
  <si>
    <t>Monte</t>
  </si>
  <si>
    <t>##\/</t>
  </si>
  <si>
    <t>intern</t>
  </si>
  <si>
    <t>##Jo</t>
  </si>
  <si>
    <t>##sendung</t>
  </si>
  <si>
    <t>gestartet</t>
  </si>
  <si>
    <t>Hig</t>
  </si>
  <si>
    <t>sad</t>
  </si>
  <si>
    <t>entdecken</t>
  </si>
  <si>
    <t>won</t>
  </si>
  <si>
    <t>more</t>
  </si>
  <si>
    <t>herrscht</t>
  </si>
  <si>
    <t>##banken</t>
  </si>
  <si>
    <t>##kamer</t>
  </si>
  <si>
    <t>##oni</t>
  </si>
  <si>
    <t>##rikt</t>
  </si>
  <si>
    <t>##Fraktion</t>
  </si>
  <si>
    <t>monat</t>
  </si>
  <si>
    <t>Tay</t>
  </si>
  <si>
    <t>##Da</t>
  </si>
  <si>
    <t>##imente</t>
  </si>
  <si>
    <t>Kriminal</t>
  </si>
  <si>
    <t>Werbe</t>
  </si>
  <si>
    <t>##berge</t>
  </si>
  <si>
    <t>Befra</t>
  </si>
  <si>
    <t>##oul</t>
  </si>
  <si>
    <t>Smith</t>
  </si>
  <si>
    <t>##act</t>
  </si>
  <si>
    <t>Inhaber</t>
  </si>
  <si>
    <t>gerettet</t>
  </si>
  <si>
    <t>liter</t>
  </si>
  <si>
    <t>##aue</t>
  </si>
  <si>
    <t>Kommentar</t>
  </si>
  <si>
    <t>Od</t>
  </si>
  <si>
    <t>##präsen</t>
  </si>
  <si>
    <t>##verbände</t>
  </si>
  <si>
    <t>geschätzt</t>
  </si>
  <si>
    <t>##wall</t>
  </si>
  <si>
    <t>gemüt</t>
  </si>
  <si>
    <t>richten</t>
  </si>
  <si>
    <t>Überleben</t>
  </si>
  <si>
    <t>##1999</t>
  </si>
  <si>
    <t>Ausstellungen</t>
  </si>
  <si>
    <t>wa</t>
  </si>
  <si>
    <t>ausreichen</t>
  </si>
  <si>
    <t>##well</t>
  </si>
  <si>
    <t>Kult</t>
  </si>
  <si>
    <t>##ope</t>
  </si>
  <si>
    <t>Regionall</t>
  </si>
  <si>
    <t>Tiefe</t>
  </si>
  <si>
    <t>##gf</t>
  </si>
  <si>
    <t>Mineral</t>
  </si>
  <si>
    <t>Pfarrkirche</t>
  </si>
  <si>
    <t>##-09</t>
  </si>
  <si>
    <t>ausgerichtet</t>
  </si>
  <si>
    <t>begrüßt</t>
  </si>
  <si>
    <t>zurückzuführen</t>
  </si>
  <si>
    <t>##gibt</t>
  </si>
  <si>
    <t>normalerweise</t>
  </si>
  <si>
    <t>ads</t>
  </si>
  <si>
    <t>einfacher</t>
  </si>
  <si>
    <t>Akten</t>
  </si>
  <si>
    <t>##ffekte</t>
  </si>
  <si>
    <t>Mischung</t>
  </si>
  <si>
    <t>Erwartungen</t>
  </si>
  <si>
    <t>Still</t>
  </si>
  <si>
    <t>December</t>
  </si>
  <si>
    <t>Liss</t>
  </si>
  <si>
    <t>stimmen</t>
  </si>
  <si>
    <t>##Schule</t>
  </si>
  <si>
    <t>##elles</t>
  </si>
  <si>
    <t>Plattform</t>
  </si>
  <si>
    <t>außerorden</t>
  </si>
  <si>
    <t>##formation</t>
  </si>
  <si>
    <t>##quem</t>
  </si>
  <si>
    <t>##ikon</t>
  </si>
  <si>
    <t>gelegentlich</t>
  </si>
  <si>
    <t>errichtete</t>
  </si>
  <si>
    <t>##hauptstadt</t>
  </si>
  <si>
    <t>überprüfen</t>
  </si>
  <si>
    <t>##bestimmungen</t>
  </si>
  <si>
    <t>gebunden</t>
  </si>
  <si>
    <t>##hüter</t>
  </si>
  <si>
    <t>##sko</t>
  </si>
  <si>
    <t>##SCHAF</t>
  </si>
  <si>
    <t>überrascht</t>
  </si>
  <si>
    <t>Jedoch</t>
  </si>
  <si>
    <t>##enkung</t>
  </si>
  <si>
    <t>##06</t>
  </si>
  <si>
    <t>##cil</t>
  </si>
  <si>
    <t>Ihm</t>
  </si>
  <si>
    <t>schuf</t>
  </si>
  <si>
    <t>##Nord</t>
  </si>
  <si>
    <t>Installation</t>
  </si>
  <si>
    <t>##5,000</t>
  </si>
  <si>
    <t>##ulieren</t>
  </si>
  <si>
    <t>erteilt</t>
  </si>
  <si>
    <t>##etze</t>
  </si>
  <si>
    <t>Etwas</t>
  </si>
  <si>
    <t>restaur</t>
  </si>
  <si>
    <t>Sektoren</t>
  </si>
  <si>
    <t>##pression</t>
  </si>
  <si>
    <t>anlässlich</t>
  </si>
  <si>
    <t>##Ste</t>
  </si>
  <si>
    <t>##ols</t>
  </si>
  <si>
    <t>##itas</t>
  </si>
  <si>
    <t>##dungs</t>
  </si>
  <si>
    <t>AC</t>
  </si>
  <si>
    <t>##güter</t>
  </si>
  <si>
    <t>Trennung</t>
  </si>
  <si>
    <t>Krei</t>
  </si>
  <si>
    <t>Austral</t>
  </si>
  <si>
    <t>Panzer</t>
  </si>
  <si>
    <t>Advent</t>
  </si>
  <si>
    <t>##webe</t>
  </si>
  <si>
    <t>Lake</t>
  </si>
  <si>
    <t>Parad</t>
  </si>
  <si>
    <t>Ärger</t>
  </si>
  <si>
    <t>##hb</t>
  </si>
  <si>
    <t>verschwunden</t>
  </si>
  <si>
    <t>kostenlose</t>
  </si>
  <si>
    <t>Appl</t>
  </si>
  <si>
    <t>##-11</t>
  </si>
  <si>
    <t>kW</t>
  </si>
  <si>
    <t>##ogramm</t>
  </si>
  <si>
    <t>Konzerte</t>
  </si>
  <si>
    <t>##hört</t>
  </si>
  <si>
    <t>schied</t>
  </si>
  <si>
    <t>schwarze</t>
  </si>
  <si>
    <t>##analyse</t>
  </si>
  <si>
    <t>##/05</t>
  </si>
  <si>
    <t>Ga</t>
  </si>
  <si>
    <t>##glei</t>
  </si>
  <si>
    <t>geleitet</t>
  </si>
  <si>
    <t>##ml</t>
  </si>
  <si>
    <t>Julia</t>
  </si>
  <si>
    <t>##behandlung</t>
  </si>
  <si>
    <t>##erve</t>
  </si>
  <si>
    <t>grenz</t>
  </si>
  <si>
    <t>##plätzen</t>
  </si>
  <si>
    <t>Oscar</t>
  </si>
  <si>
    <t>Handlung</t>
  </si>
  <si>
    <t>Mannschafts</t>
  </si>
  <si>
    <t>##ehrer</t>
  </si>
  <si>
    <t>Rose</t>
  </si>
  <si>
    <t>Rücktritt</t>
  </si>
  <si>
    <t>##bares</t>
  </si>
  <si>
    <t>lernte</t>
  </si>
  <si>
    <t>##zehnte</t>
  </si>
  <si>
    <t>##drucken</t>
  </si>
  <si>
    <t>##ede</t>
  </si>
  <si>
    <t>entschuld</t>
  </si>
  <si>
    <t>Orden</t>
  </si>
  <si>
    <t>Ehre</t>
  </si>
  <si>
    <t>mehrmals</t>
  </si>
  <si>
    <t>Veranstaltungs</t>
  </si>
  <si>
    <t>##streifen</t>
  </si>
  <si>
    <t>Gewinner</t>
  </si>
  <si>
    <t>Vel</t>
  </si>
  <si>
    <t>Alexand</t>
  </si>
  <si>
    <t>##Arch</t>
  </si>
  <si>
    <t>Corpor</t>
  </si>
  <si>
    <t>resul</t>
  </si>
  <si>
    <t>Szenen</t>
  </si>
  <si>
    <t>##autor</t>
  </si>
  <si>
    <t>##ieber</t>
  </si>
  <si>
    <t>reagieren</t>
  </si>
  <si>
    <t>überraschend</t>
  </si>
  <si>
    <t>Ankunft</t>
  </si>
  <si>
    <t>71</t>
  </si>
  <si>
    <t>womit</t>
  </si>
  <si>
    <t>Versicher</t>
  </si>
  <si>
    <t>korre</t>
  </si>
  <si>
    <t>Upd</t>
  </si>
  <si>
    <t>TH</t>
  </si>
  <si>
    <t>##ovic</t>
  </si>
  <si>
    <t>##ÜR</t>
  </si>
  <si>
    <t>##ICHT</t>
  </si>
  <si>
    <t>##schungs</t>
  </si>
  <si>
    <t>Academ</t>
  </si>
  <si>
    <t>Solidar</t>
  </si>
  <si>
    <t>Lam</t>
  </si>
  <si>
    <t>##azier</t>
  </si>
  <si>
    <t>Darum</t>
  </si>
  <si>
    <t>Ky</t>
  </si>
  <si>
    <t>##ässt</t>
  </si>
  <si>
    <t>##igan</t>
  </si>
  <si>
    <t>Bergen</t>
  </si>
  <si>
    <t>Fortschritt</t>
  </si>
  <si>
    <t>Oze</t>
  </si>
  <si>
    <t>##osl</t>
  </si>
  <si>
    <t>##sprodu</t>
  </si>
  <si>
    <t>Verstär</t>
  </si>
  <si>
    <t>gelegene</t>
  </si>
  <si>
    <t>##lein</t>
  </si>
  <si>
    <t>sinnvoll</t>
  </si>
  <si>
    <t>##ín</t>
  </si>
  <si>
    <t>Mario</t>
  </si>
  <si>
    <t>Weiterhin</t>
  </si>
  <si>
    <t>Holly</t>
  </si>
  <si>
    <t>kre</t>
  </si>
  <si>
    <t>beliebt</t>
  </si>
  <si>
    <t>Buchung</t>
  </si>
  <si>
    <t>##rue</t>
  </si>
  <si>
    <t>##ania</t>
  </si>
  <si>
    <t>##ameter</t>
  </si>
  <si>
    <t>Schmuck</t>
  </si>
  <si>
    <t>##oden</t>
  </si>
  <si>
    <t>Sozi</t>
  </si>
  <si>
    <t>großem</t>
  </si>
  <si>
    <t>beträcht</t>
  </si>
  <si>
    <t>##hai</t>
  </si>
  <si>
    <t>verwei</t>
  </si>
  <si>
    <t>Hindern</t>
  </si>
  <si>
    <t>##dia</t>
  </si>
  <si>
    <t>##kow</t>
  </si>
  <si>
    <t>Äußer</t>
  </si>
  <si>
    <t>Audi</t>
  </si>
  <si>
    <t>zuläss</t>
  </si>
  <si>
    <t>about</t>
  </si>
  <si>
    <t>verständ</t>
  </si>
  <si>
    <t>politischer</t>
  </si>
  <si>
    <t>##PP</t>
  </si>
  <si>
    <t>Franzosen</t>
  </si>
  <si>
    <t>gewährleistet</t>
  </si>
  <si>
    <t>Beine</t>
  </si>
  <si>
    <t>scheinen</t>
  </si>
  <si>
    <t>##gängen</t>
  </si>
  <si>
    <t>##Jahre</t>
  </si>
  <si>
    <t>häufiger</t>
  </si>
  <si>
    <t>schnelle</t>
  </si>
  <si>
    <t>##Ac</t>
  </si>
  <si>
    <t>Fußballspieler</t>
  </si>
  <si>
    <t>##sbaden</t>
  </si>
  <si>
    <t>##alteten</t>
  </si>
  <si>
    <t>Association</t>
  </si>
  <si>
    <t>geregelt</t>
  </si>
  <si>
    <t>##Don</t>
  </si>
  <si>
    <t>##klen</t>
  </si>
  <si>
    <t>berechnet</t>
  </si>
  <si>
    <t>##soft</t>
  </si>
  <si>
    <t>Bundeswehr</t>
  </si>
  <si>
    <t>Kugel</t>
  </si>
  <si>
    <t>##utete</t>
  </si>
  <si>
    <t>zzgl</t>
  </si>
  <si>
    <t>Gesellschaften</t>
  </si>
  <si>
    <t>Digital</t>
  </si>
  <si>
    <t>##äle</t>
  </si>
  <si>
    <t>Lee</t>
  </si>
  <si>
    <t>##atsch</t>
  </si>
  <si>
    <t>tn</t>
  </si>
  <si>
    <t>##ops</t>
  </si>
  <si>
    <t>Möbel</t>
  </si>
  <si>
    <t>Lokomo</t>
  </si>
  <si>
    <t>##iche</t>
  </si>
  <si>
    <t>falsche</t>
  </si>
  <si>
    <t>1,4,</t>
  </si>
  <si>
    <t>Berechnung</t>
  </si>
  <si>
    <t>Verhandlung</t>
  </si>
  <si>
    <t>bemerken</t>
  </si>
  <si>
    <t>abend</t>
  </si>
  <si>
    <t>Aqu</t>
  </si>
  <si>
    <t>Alte</t>
  </si>
  <si>
    <t>Vorfeld</t>
  </si>
  <si>
    <t>Vi</t>
  </si>
  <si>
    <t>##reichung</t>
  </si>
  <si>
    <t>Edward</t>
  </si>
  <si>
    <t>##ista</t>
  </si>
  <si>
    <t>##spreis</t>
  </si>
  <si>
    <t>Jenn</t>
  </si>
  <si>
    <t>hierher</t>
  </si>
  <si>
    <t>78</t>
  </si>
  <si>
    <t>84</t>
  </si>
  <si>
    <t>ersetzen</t>
  </si>
  <si>
    <t>Sekund</t>
  </si>
  <si>
    <t>Davon</t>
  </si>
  <si>
    <t>##Tour</t>
  </si>
  <si>
    <t>Dich</t>
  </si>
  <si>
    <t>##bevölkerung</t>
  </si>
  <si>
    <t>behandeln</t>
  </si>
  <si>
    <t>sagten</t>
  </si>
  <si>
    <t>##graf</t>
  </si>
  <si>
    <t>samt</t>
  </si>
  <si>
    <t>erzeugen</t>
  </si>
  <si>
    <t>Eintracht</t>
  </si>
  <si>
    <t>##glück</t>
  </si>
  <si>
    <t>Hilf</t>
  </si>
  <si>
    <t>Komponenten</t>
  </si>
  <si>
    <t>##dehn</t>
  </si>
  <si>
    <t>##igtes</t>
  </si>
  <si>
    <t>Scott</t>
  </si>
  <si>
    <t>##raf</t>
  </si>
  <si>
    <t>##leihung</t>
  </si>
  <si>
    <t>stärken</t>
  </si>
  <si>
    <t>human</t>
  </si>
  <si>
    <t>garantiert</t>
  </si>
  <si>
    <t>##Po</t>
  </si>
  <si>
    <t>Favor</t>
  </si>
  <si>
    <t>SA</t>
  </si>
  <si>
    <t>Plus</t>
  </si>
  <si>
    <t>##akten</t>
  </si>
  <si>
    <t>Erneuer</t>
  </si>
  <si>
    <t>")</t>
  </si>
  <si>
    <t>(7)</t>
  </si>
  <si>
    <t>Entschuldigung</t>
  </si>
  <si>
    <t>Sowohl</t>
  </si>
  <si>
    <t>##verm</t>
  </si>
  <si>
    <t>schn</t>
  </si>
  <si>
    <t>Pierre</t>
  </si>
  <si>
    <t>##älte</t>
  </si>
  <si>
    <t>Apple</t>
  </si>
  <si>
    <t>##sorge</t>
  </si>
  <si>
    <t>Schwarzw</t>
  </si>
  <si>
    <t>fach</t>
  </si>
  <si>
    <t>Captain</t>
  </si>
  <si>
    <t>Kindes</t>
  </si>
  <si>
    <t>Wes</t>
  </si>
  <si>
    <t>Extra</t>
  </si>
  <si>
    <t>bedeutende</t>
  </si>
  <si>
    <t>Abweich</t>
  </si>
  <si>
    <t>feiert</t>
  </si>
  <si>
    <t>##ape</t>
  </si>
  <si>
    <t>Ot</t>
  </si>
  <si>
    <t>Zugriff</t>
  </si>
  <si>
    <t>##punkten</t>
  </si>
  <si>
    <t>Costa</t>
  </si>
  <si>
    <t>austral</t>
  </si>
  <si>
    <t>Ursprünglich</t>
  </si>
  <si>
    <t>gelesen</t>
  </si>
  <si>
    <t>Smartph</t>
  </si>
  <si>
    <t>konkrete</t>
  </si>
  <si>
    <t>Tabak</t>
  </si>
  <si>
    <t>Händler</t>
  </si>
  <si>
    <t>fried</t>
  </si>
  <si>
    <t>Unbek</t>
  </si>
  <si>
    <t>Hügel</t>
  </si>
  <si>
    <t>##horst</t>
  </si>
  <si>
    <t>##js</t>
  </si>
  <si>
    <t>##adbach</t>
  </si>
  <si>
    <t>##hotel</t>
  </si>
  <si>
    <t>##yen</t>
  </si>
  <si>
    <t>##imir</t>
  </si>
  <si>
    <t>Mall</t>
  </si>
  <si>
    <t>Mehrwert</t>
  </si>
  <si>
    <t>Diskrimin</t>
  </si>
  <si>
    <t>Ten</t>
  </si>
  <si>
    <t>Cha</t>
  </si>
  <si>
    <t>schwedischen</t>
  </si>
  <si>
    <t>##geboren</t>
  </si>
  <si>
    <t>Infanter</t>
  </si>
  <si>
    <t>2:0</t>
  </si>
  <si>
    <t>Beach</t>
  </si>
  <si>
    <t>bevorzu</t>
  </si>
  <si>
    <t>Kund</t>
  </si>
  <si>
    <t>##esh</t>
  </si>
  <si>
    <t>Ausrichtung</t>
  </si>
  <si>
    <t>geboten</t>
  </si>
  <si>
    <t>ebt</t>
  </si>
  <si>
    <t>Batter</t>
  </si>
  <si>
    <t>Phän</t>
  </si>
  <si>
    <t>Haare</t>
  </si>
  <si>
    <t>##(0</t>
  </si>
  <si>
    <t>Tags</t>
  </si>
  <si>
    <t>##ahnsinn</t>
  </si>
  <si>
    <t>##kurse</t>
  </si>
  <si>
    <t>Fähr</t>
  </si>
  <si>
    <t>##swerte</t>
  </si>
  <si>
    <t>Gefähr</t>
  </si>
  <si>
    <t>Entstehung</t>
  </si>
  <si>
    <t>expl</t>
  </si>
  <si>
    <t>Sky</t>
  </si>
  <si>
    <t>Begegnung</t>
  </si>
  <si>
    <t>##rio</t>
  </si>
  <si>
    <t>Süß</t>
  </si>
  <si>
    <t>##behör</t>
  </si>
  <si>
    <t>Arbeitskräfte</t>
  </si>
  <si>
    <t>White</t>
  </si>
  <si>
    <t>##haltungs</t>
  </si>
  <si>
    <t>Handlungs</t>
  </si>
  <si>
    <t>Bundestags</t>
  </si>
  <si>
    <t>preis</t>
  </si>
  <si>
    <t>verbrei</t>
  </si>
  <si>
    <t>dram</t>
  </si>
  <si>
    <t>##dictionary</t>
  </si>
  <si>
    <t>bezug</t>
  </si>
  <si>
    <t>##klagt</t>
  </si>
  <si>
    <t>Anmer</t>
  </si>
  <si>
    <t>Telekommun</t>
  </si>
  <si>
    <t>##aa</t>
  </si>
  <si>
    <t>Ruhr</t>
  </si>
  <si>
    <t>gestohlen</t>
  </si>
  <si>
    <t>##deb</t>
  </si>
  <si>
    <t>##meldungen</t>
  </si>
  <si>
    <t>##!!</t>
  </si>
  <si>
    <t>Beratungs</t>
  </si>
  <si>
    <t>##gründen</t>
  </si>
  <si>
    <t>Millimeter</t>
  </si>
  <si>
    <t>##TP</t>
  </si>
  <si>
    <t>Enkel</t>
  </si>
  <si>
    <t>Seitdem</t>
  </si>
  <si>
    <t>Süddeutsche</t>
  </si>
  <si>
    <t>Filmen</t>
  </si>
  <si>
    <t>##ikat</t>
  </si>
  <si>
    <t>##én</t>
  </si>
  <si>
    <t>##sehr</t>
  </si>
  <si>
    <t>nov</t>
  </si>
  <si>
    <t>##staats</t>
  </si>
  <si>
    <t>##abschnitt</t>
  </si>
  <si>
    <t>Borussia</t>
  </si>
  <si>
    <t>verstarb</t>
  </si>
  <si>
    <t>##=1</t>
  </si>
  <si>
    <t>##national</t>
  </si>
  <si>
    <t>Blog</t>
  </si>
  <si>
    <t>Durchschnitts</t>
  </si>
  <si>
    <t>##uay</t>
  </si>
  <si>
    <t>cl</t>
  </si>
  <si>
    <t>Major</t>
  </si>
  <si>
    <t>Quote</t>
  </si>
  <si>
    <t>##gehende</t>
  </si>
  <si>
    <t>Therapie</t>
  </si>
  <si>
    <t>Marcel</t>
  </si>
  <si>
    <t>meinst</t>
  </si>
  <si>
    <t>Tee</t>
  </si>
  <si>
    <t>Ziels</t>
  </si>
  <si>
    <t>##zem</t>
  </si>
  <si>
    <t>##rien</t>
  </si>
  <si>
    <t>zuverläss</t>
  </si>
  <si>
    <t>##abon</t>
  </si>
  <si>
    <t>effiz</t>
  </si>
  <si>
    <t>##städter</t>
  </si>
  <si>
    <t>üblichen</t>
  </si>
  <si>
    <t>Metrop</t>
  </si>
  <si>
    <t>scheiterte</t>
  </si>
  <si>
    <t>grat</t>
  </si>
  <si>
    <t>##pert</t>
  </si>
  <si>
    <t>vieles</t>
  </si>
  <si>
    <t>1911</t>
  </si>
  <si>
    <t>##kräf</t>
  </si>
  <si>
    <t>##sprochen</t>
  </si>
  <si>
    <t>##parks</t>
  </si>
  <si>
    <t>##weiß</t>
  </si>
  <si>
    <t>##stellers</t>
  </si>
  <si>
    <t>##gru</t>
  </si>
  <si>
    <t>‟</t>
  </si>
  <si>
    <t>Ereignis</t>
  </si>
  <si>
    <t>##amik</t>
  </si>
  <si>
    <t>Zie</t>
  </si>
  <si>
    <t>Ohr</t>
  </si>
  <si>
    <t>doppel</t>
  </si>
  <si>
    <t>##äule</t>
  </si>
  <si>
    <t>##rus</t>
  </si>
  <si>
    <t>Veranstalter</t>
  </si>
  <si>
    <t>traditionelle</t>
  </si>
  <si>
    <t>##gebiets</t>
  </si>
  <si>
    <t>##teilungs</t>
  </si>
  <si>
    <t>erhebliche</t>
  </si>
  <si>
    <t>Abenteuer</t>
  </si>
  <si>
    <t>Vizepräsident</t>
  </si>
  <si>
    <t>Haup</t>
  </si>
  <si>
    <t>Planeten</t>
  </si>
  <si>
    <t>Kanz</t>
  </si>
  <si>
    <t>##verbindung</t>
  </si>
  <si>
    <t>Unterlagen</t>
  </si>
  <si>
    <t>##DS</t>
  </si>
  <si>
    <t>##vereinbar</t>
  </si>
  <si>
    <t>Kassel</t>
  </si>
  <si>
    <t>Streifen</t>
  </si>
  <si>
    <t>erläutert</t>
  </si>
  <si>
    <t>liegenden</t>
  </si>
  <si>
    <t>##Sport</t>
  </si>
  <si>
    <t>##/04/17</t>
  </si>
  <si>
    <t>frisch</t>
  </si>
  <si>
    <t>##Amer</t>
  </si>
  <si>
    <t>mögen</t>
  </si>
  <si>
    <t>österreichische</t>
  </si>
  <si>
    <t>jetz</t>
  </si>
  <si>
    <t>##herstellung</t>
  </si>
  <si>
    <t>##wün</t>
  </si>
  <si>
    <t>Schriften</t>
  </si>
  <si>
    <t>##rl</t>
  </si>
  <si>
    <t>Magdeburg</t>
  </si>
  <si>
    <t>reagiert</t>
  </si>
  <si>
    <t>##herrschaft</t>
  </si>
  <si>
    <t>Erstellung</t>
  </si>
  <si>
    <t>##ologien</t>
  </si>
  <si>
    <t>Istanbul</t>
  </si>
  <si>
    <t>Brow</t>
  </si>
  <si>
    <t>##taxonomy</t>
  </si>
  <si>
    <t>Epis</t>
  </si>
  <si>
    <t>##elor</t>
  </si>
  <si>
    <t>##lösen</t>
  </si>
  <si>
    <t>##EUR</t>
  </si>
  <si>
    <t>meistens</t>
  </si>
  <si>
    <t>lux</t>
  </si>
  <si>
    <t>Corn</t>
  </si>
  <si>
    <t>Jörg</t>
  </si>
  <si>
    <t>EGKS</t>
  </si>
  <si>
    <t>Aufenthalts</t>
  </si>
  <si>
    <t>##246;</t>
  </si>
  <si>
    <t>Erzeugung</t>
  </si>
  <si>
    <t>##ölle</t>
  </si>
  <si>
    <t>berühmten</t>
  </si>
  <si>
    <t>info</t>
  </si>
  <si>
    <t>##wogen</t>
  </si>
  <si>
    <t>flex</t>
  </si>
  <si>
    <t>rufen</t>
  </si>
  <si>
    <t>##saal</t>
  </si>
  <si>
    <t>Brutto</t>
  </si>
  <si>
    <t>##grunde</t>
  </si>
  <si>
    <t>Antonio</t>
  </si>
  <si>
    <t>Versuche</t>
  </si>
  <si>
    <t>##verhältnis</t>
  </si>
  <si>
    <t>##studium</t>
  </si>
  <si>
    <t>Kläger</t>
  </si>
  <si>
    <t>Archä</t>
  </si>
  <si>
    <t>feststellen</t>
  </si>
  <si>
    <t>koordin</t>
  </si>
  <si>
    <t>73</t>
  </si>
  <si>
    <t>##Kan</t>
  </si>
  <si>
    <t>ZDF</t>
  </si>
  <si>
    <t>stattdessen</t>
  </si>
  <si>
    <t>Braunschweig</t>
  </si>
  <si>
    <t>Gewerkschaften</t>
  </si>
  <si>
    <t>##ismen</t>
  </si>
  <si>
    <t>Bestellung</t>
  </si>
  <si>
    <t>Eth</t>
  </si>
  <si>
    <t>##orp</t>
  </si>
  <si>
    <t>-,</t>
  </si>
  <si>
    <t>##lecht</t>
  </si>
  <si>
    <t>einsetzen</t>
  </si>
  <si>
    <t>Woher</t>
  </si>
  <si>
    <t>Ax</t>
  </si>
  <si>
    <t>sim</t>
  </si>
  <si>
    <t>Bestehen</t>
  </si>
  <si>
    <t>hüb</t>
  </si>
  <si>
    <t>Klin</t>
  </si>
  <si>
    <t>Vereinbarungen</t>
  </si>
  <si>
    <t>##lack</t>
  </si>
  <si>
    <t>ursprüngliche</t>
  </si>
  <si>
    <t>eleg</t>
  </si>
  <si>
    <t>##vas</t>
  </si>
  <si>
    <t>Vorstellungen</t>
  </si>
  <si>
    <t>Masse</t>
  </si>
  <si>
    <t>Skulpt</t>
  </si>
  <si>
    <t>dreimal</t>
  </si>
  <si>
    <t>##zeitraum</t>
  </si>
  <si>
    <t>Erdbe</t>
  </si>
  <si>
    <t>Pav</t>
  </si>
  <si>
    <t>Hitler</t>
  </si>
  <si>
    <t>einstimm</t>
  </si>
  <si>
    <t>sda</t>
  </si>
  <si>
    <t>Herausgeber</t>
  </si>
  <si>
    <t>##mäler</t>
  </si>
  <si>
    <t>##xit</t>
  </si>
  <si>
    <t>##echten</t>
  </si>
  <si>
    <t>sonstigen</t>
  </si>
  <si>
    <t>##Li</t>
  </si>
  <si>
    <t>ruft</t>
  </si>
  <si>
    <t>fein</t>
  </si>
  <si>
    <t>Helm</t>
  </si>
  <si>
    <t>##zeugnis</t>
  </si>
  <si>
    <t>begleiten</t>
  </si>
  <si>
    <t>##uras</t>
  </si>
  <si>
    <t>schwerer</t>
  </si>
  <si>
    <t>##ämmer</t>
  </si>
  <si>
    <t>umzu</t>
  </si>
  <si>
    <t>##ammten</t>
  </si>
  <si>
    <t>Langen</t>
  </si>
  <si>
    <t>##itzung</t>
  </si>
  <si>
    <t>Wich</t>
  </si>
  <si>
    <t>##ysi</t>
  </si>
  <si>
    <t>mü</t>
  </si>
  <si>
    <t>Faktor</t>
  </si>
  <si>
    <t>##opfer</t>
  </si>
  <si>
    <t>Glau</t>
  </si>
  <si>
    <t>##folgerungen</t>
  </si>
  <si>
    <t>##onst</t>
  </si>
  <si>
    <t>##ührung</t>
  </si>
  <si>
    <t>fielen</t>
  </si>
  <si>
    <t>Pek</t>
  </si>
  <si>
    <t>begründet</t>
  </si>
  <si>
    <t>##üchte</t>
  </si>
  <si>
    <t>##wörter</t>
  </si>
  <si>
    <t>##arbeitungs</t>
  </si>
  <si>
    <t>unternehmen</t>
  </si>
  <si>
    <t>##Met</t>
  </si>
  <si>
    <t>Lever</t>
  </si>
  <si>
    <t>Kleidung</t>
  </si>
  <si>
    <t>(16</t>
  </si>
  <si>
    <t>Zir</t>
  </si>
  <si>
    <t>Komponist</t>
  </si>
  <si>
    <t>beeinflusst</t>
  </si>
  <si>
    <t>1905</t>
  </si>
  <si>
    <t>symbol</t>
  </si>
  <si>
    <t>5000</t>
  </si>
  <si>
    <t>##räte</t>
  </si>
  <si>
    <t>Benj</t>
  </si>
  <si>
    <t>Intelligen</t>
  </si>
  <si>
    <t>##agoge</t>
  </si>
  <si>
    <t>Lein</t>
  </si>
  <si>
    <t>1:1</t>
  </si>
  <si>
    <t>verbr</t>
  </si>
  <si>
    <t>Geschw</t>
  </si>
  <si>
    <t>Ford</t>
  </si>
  <si>
    <t>##fers</t>
  </si>
  <si>
    <t>Staub</t>
  </si>
  <si>
    <t>##zieher</t>
  </si>
  <si>
    <t>Absol</t>
  </si>
  <si>
    <t>ll</t>
  </si>
  <si>
    <t>##stätigkeit</t>
  </si>
  <si>
    <t>wipe</t>
  </si>
  <si>
    <t>##athan</t>
  </si>
  <si>
    <t>Schweine</t>
  </si>
  <si>
    <t>Komprom</t>
  </si>
  <si>
    <t>##obte</t>
  </si>
  <si>
    <t>##San</t>
  </si>
  <si>
    <t>##kind</t>
  </si>
  <si>
    <t>las</t>
  </si>
  <si>
    <t>##very</t>
  </si>
  <si>
    <t>festen</t>
  </si>
  <si>
    <t>##pos</t>
  </si>
  <si>
    <t>asd</t>
  </si>
  <si>
    <t>Äl</t>
  </si>
  <si>
    <t>umwelt</t>
  </si>
  <si>
    <t>##lernen</t>
  </si>
  <si>
    <t>hierzu</t>
  </si>
  <si>
    <t>Viol</t>
  </si>
  <si>
    <t>verfasste</t>
  </si>
  <si>
    <t>est</t>
  </si>
  <si>
    <t>Betten</t>
  </si>
  <si>
    <t>Hölle</t>
  </si>
  <si>
    <t>Tüb</t>
  </si>
  <si>
    <t>##achteil</t>
  </si>
  <si>
    <t>Bewusstsein</t>
  </si>
  <si>
    <t>Wiesbaden</t>
  </si>
  <si>
    <t>##mete</t>
  </si>
  <si>
    <t>Lärm</t>
  </si>
  <si>
    <t>Haw</t>
  </si>
  <si>
    <t>##rengungen</t>
  </si>
  <si>
    <t>##zessin</t>
  </si>
  <si>
    <t>Bulgarien</t>
  </si>
  <si>
    <t>##rung</t>
  </si>
  <si>
    <t>Leider</t>
  </si>
  <si>
    <t>kriegen</t>
  </si>
  <si>
    <t>geltenden</t>
  </si>
  <si>
    <t>##sse</t>
  </si>
  <si>
    <t>##stellern</t>
  </si>
  <si>
    <t>Index</t>
  </si>
  <si>
    <t>1907</t>
  </si>
  <si>
    <t>zugrunde</t>
  </si>
  <si>
    <t>##periode</t>
  </si>
  <si>
    <t>##besitzer</t>
  </si>
  <si>
    <t>##ahls</t>
  </si>
  <si>
    <t>##aufnahmen</t>
  </si>
  <si>
    <t>ka</t>
  </si>
  <si>
    <t>Finanzierungs</t>
  </si>
  <si>
    <t>betrachten</t>
  </si>
  <si>
    <t>##verhalten</t>
  </si>
  <si>
    <t>Künstlern</t>
  </si>
  <si>
    <t>Bour</t>
  </si>
  <si>
    <t>##ächt</t>
  </si>
  <si>
    <t>gewidmet</t>
  </si>
  <si>
    <t>Kommunikations</t>
  </si>
  <si>
    <t>klin</t>
  </si>
  <si>
    <t>##rechtlichen</t>
  </si>
  <si>
    <t>##pause</t>
  </si>
  <si>
    <t>Straßenbahn</t>
  </si>
  <si>
    <t>##cle</t>
  </si>
  <si>
    <t>##Inter</t>
  </si>
  <si>
    <t>Projekts</t>
  </si>
  <si>
    <t>##zoll</t>
  </si>
  <si>
    <t>halben</t>
  </si>
  <si>
    <t>Märkte</t>
  </si>
  <si>
    <t>##otter</t>
  </si>
  <si>
    <t>##ichen</t>
  </si>
  <si>
    <t>##jahre</t>
  </si>
  <si>
    <t>Effizienz</t>
  </si>
  <si>
    <t>Final</t>
  </si>
  <si>
    <t>überein</t>
  </si>
  <si>
    <t>kalt</t>
  </si>
  <si>
    <t>Halbzeit</t>
  </si>
  <si>
    <t>##nieder</t>
  </si>
  <si>
    <t>##sbest</t>
  </si>
  <si>
    <t>einges</t>
  </si>
  <si>
    <t>##Bar</t>
  </si>
  <si>
    <t>##TH</t>
  </si>
  <si>
    <t>##ulver</t>
  </si>
  <si>
    <t>verbundenen</t>
  </si>
  <si>
    <t>--</t>
  </si>
  <si>
    <t>Pokal</t>
  </si>
  <si>
    <t>Lkw</t>
  </si>
  <si>
    <t>werfen</t>
  </si>
  <si>
    <t>Fang</t>
  </si>
  <si>
    <t>künftigen</t>
  </si>
  <si>
    <t>bedroht</t>
  </si>
  <si>
    <t>Physik</t>
  </si>
  <si>
    <t>##geschäf</t>
  </si>
  <si>
    <t>Maus</t>
  </si>
  <si>
    <t>befanden</t>
  </si>
  <si>
    <t>##rondissement</t>
  </si>
  <si>
    <t>##ctor</t>
  </si>
  <si>
    <t>begrenz</t>
  </si>
  <si>
    <t>institution</t>
  </si>
  <si>
    <t>##ementen</t>
  </si>
  <si>
    <t>Mangel</t>
  </si>
  <si>
    <t>seitens</t>
  </si>
  <si>
    <t>Schönheit</t>
  </si>
  <si>
    <t>##uni</t>
  </si>
  <si>
    <t>Cham</t>
  </si>
  <si>
    <t>ökonom</t>
  </si>
  <si>
    <t>Null</t>
  </si>
  <si>
    <t>##alisieren</t>
  </si>
  <si>
    <t>##dert</t>
  </si>
  <si>
    <t>##Kar</t>
  </si>
  <si>
    <t>##waffen</t>
  </si>
  <si>
    <t>Noten</t>
  </si>
  <si>
    <t>inspir</t>
  </si>
  <si>
    <t>AL</t>
  </si>
  <si>
    <t>Konserv</t>
  </si>
  <si>
    <t>Kommando</t>
  </si>
  <si>
    <t>öffnet</t>
  </si>
  <si>
    <t>zusammengef</t>
  </si>
  <si>
    <t>Zulassung</t>
  </si>
  <si>
    <t>dynam</t>
  </si>
  <si>
    <t>Grupp</t>
  </si>
  <si>
    <t>Aktuell</t>
  </si>
  <si>
    <t>Flüss</t>
  </si>
  <si>
    <t>Zo</t>
  </si>
  <si>
    <t>British</t>
  </si>
  <si>
    <t>##leitungen</t>
  </si>
  <si>
    <t>kulturelle</t>
  </si>
  <si>
    <t>Verschiedene</t>
  </si>
  <si>
    <t>##Groß</t>
  </si>
  <si>
    <t>##präsidenten</t>
  </si>
  <si>
    <t>##ampen</t>
  </si>
  <si>
    <t>hörte</t>
  </si>
  <si>
    <t>##ökonom</t>
  </si>
  <si>
    <t>Infos</t>
  </si>
  <si>
    <t>##kes</t>
  </si>
  <si>
    <t>##kol</t>
  </si>
  <si>
    <t>83</t>
  </si>
  <si>
    <t>##zens</t>
  </si>
  <si>
    <t>##zungen</t>
  </si>
  <si>
    <t>lande</t>
  </si>
  <si>
    <t>Feind</t>
  </si>
  <si>
    <t>Paläst</t>
  </si>
  <si>
    <t>##earch</t>
  </si>
  <si>
    <t>Kontext</t>
  </si>
  <si>
    <t>angepasst</t>
  </si>
  <si>
    <t>##üg</t>
  </si>
  <si>
    <t>nütz</t>
  </si>
  <si>
    <t>aufgegeben</t>
  </si>
  <si>
    <t>Erwerbs</t>
  </si>
  <si>
    <t>Mecklenburg</t>
  </si>
  <si>
    <t>##Frank</t>
  </si>
  <si>
    <t>dsa</t>
  </si>
  <si>
    <t>Ernährung</t>
  </si>
  <si>
    <t>Skla</t>
  </si>
  <si>
    <t>##schenden</t>
  </si>
  <si>
    <t>NT</t>
  </si>
  <si>
    <t>##strategie</t>
  </si>
  <si>
    <t>Außenminister</t>
  </si>
  <si>
    <t>zentral</t>
  </si>
  <si>
    <t>Mahl</t>
  </si>
  <si>
    <t>Geschlecht</t>
  </si>
  <si>
    <t>schlechten</t>
  </si>
  <si>
    <t>traur</t>
  </si>
  <si>
    <t>Ursprungs</t>
  </si>
  <si>
    <t>##papier</t>
  </si>
  <si>
    <t>Budap</t>
  </si>
  <si>
    <t>Yor</t>
  </si>
  <si>
    <t>##bler</t>
  </si>
  <si>
    <t>Immun</t>
  </si>
  <si>
    <t>katholische</t>
  </si>
  <si>
    <t>Krone</t>
  </si>
  <si>
    <t>Besuchern</t>
  </si>
  <si>
    <t>ebenda</t>
  </si>
  <si>
    <t>##lastung</t>
  </si>
  <si>
    <t>umfangreiche</t>
  </si>
  <si>
    <t>##ASS</t>
  </si>
  <si>
    <t>##ukle</t>
  </si>
  <si>
    <t>##woche</t>
  </si>
  <si>
    <t>";</t>
  </si>
  <si>
    <t>Zä</t>
  </si>
  <si>
    <t>ss</t>
  </si>
  <si>
    <t>##schild</t>
  </si>
  <si>
    <t>##ologischer</t>
  </si>
  <si>
    <t>installiert</t>
  </si>
  <si>
    <t>irgendwo</t>
  </si>
  <si>
    <t>Mes</t>
  </si>
  <si>
    <t>Grill</t>
  </si>
  <si>
    <t>volle</t>
  </si>
  <si>
    <t>##zige</t>
  </si>
  <si>
    <t>Beitritts</t>
  </si>
  <si>
    <t>Fahrzeugen</t>
  </si>
  <si>
    <t>##enke</t>
  </si>
  <si>
    <t>Klimaanlage</t>
  </si>
  <si>
    <t>Proben</t>
  </si>
  <si>
    <t>##uri</t>
  </si>
  <si>
    <t>maximale</t>
  </si>
  <si>
    <t>Beat</t>
  </si>
  <si>
    <t>beschäftigen</t>
  </si>
  <si>
    <t>geliefert</t>
  </si>
  <si>
    <t>##aal</t>
  </si>
  <si>
    <t>##brech</t>
  </si>
  <si>
    <t>gegebenenfalls</t>
  </si>
  <si>
    <t>##kg</t>
  </si>
  <si>
    <t>##änderung</t>
  </si>
  <si>
    <t>##wd</t>
  </si>
  <si>
    <t>##gebirge</t>
  </si>
  <si>
    <t>##märkte</t>
  </si>
  <si>
    <t>itm</t>
  </si>
  <si>
    <t>Hert</t>
  </si>
  <si>
    <t>Fahrbahn</t>
  </si>
  <si>
    <t>//</t>
  </si>
  <si>
    <t>##ienste</t>
  </si>
  <si>
    <t>gelöst</t>
  </si>
  <si>
    <t>##berater</t>
  </si>
  <si>
    <t>genügend</t>
  </si>
  <si>
    <t>##luft</t>
  </si>
  <si>
    <t>Papa</t>
  </si>
  <si>
    <t>protest</t>
  </si>
  <si>
    <t>##seud</t>
  </si>
  <si>
    <t>solches</t>
  </si>
  <si>
    <t>##adi</t>
  </si>
  <si>
    <t>löste</t>
  </si>
  <si>
    <t>Finanzen</t>
  </si>
  <si>
    <t>Winkel</t>
  </si>
  <si>
    <t>##&amp;#246;</t>
  </si>
  <si>
    <t>##rüger</t>
  </si>
  <si>
    <t>Graz</t>
  </si>
  <si>
    <t>GEMEIN</t>
  </si>
  <si>
    <t>##dere</t>
  </si>
  <si>
    <t>Vertrages</t>
  </si>
  <si>
    <t>Standards</t>
  </si>
  <si>
    <t>ermordet</t>
  </si>
  <si>
    <t>##jon</t>
  </si>
  <si>
    <t>##werbung</t>
  </si>
  <si>
    <t>Tän</t>
  </si>
  <si>
    <t>Strahl</t>
  </si>
  <si>
    <t>Riv</t>
  </si>
  <si>
    <t>vermitteln</t>
  </si>
  <si>
    <t>##verlust</t>
  </si>
  <si>
    <t>Hierbei</t>
  </si>
  <si>
    <t>Arrondissement</t>
  </si>
  <si>
    <t>82</t>
  </si>
  <si>
    <t>##sprechung</t>
  </si>
  <si>
    <t>##bab</t>
  </si>
  <si>
    <t>##verarbeitung</t>
  </si>
  <si>
    <t>Ble</t>
  </si>
  <si>
    <t>##gewinn</t>
  </si>
  <si>
    <t>betreut</t>
  </si>
  <si>
    <t>##bayer</t>
  </si>
  <si>
    <t>##bezeichnung</t>
  </si>
  <si>
    <t>##begr</t>
  </si>
  <si>
    <t>Wettbe</t>
  </si>
  <si>
    <t>Kevin</t>
  </si>
  <si>
    <t>komplette</t>
  </si>
  <si>
    <t>##ury</t>
  </si>
  <si>
    <t>Schulz</t>
  </si>
  <si>
    <t>verkehr</t>
  </si>
  <si>
    <t>oberhalb</t>
  </si>
  <si>
    <t>diverse</t>
  </si>
  <si>
    <t>##Platz</t>
  </si>
  <si>
    <t>Saturday</t>
  </si>
  <si>
    <t>##Dr</t>
  </si>
  <si>
    <t>##AV</t>
  </si>
  <si>
    <t>Woll</t>
  </si>
  <si>
    <t>##Fran</t>
  </si>
  <si>
    <t>beeinträch</t>
  </si>
  <si>
    <t>setzten</t>
  </si>
  <si>
    <t>leistungs</t>
  </si>
  <si>
    <t>##dio</t>
  </si>
  <si>
    <t>##valu</t>
  </si>
  <si>
    <t>befest</t>
  </si>
  <si>
    <t>##siv</t>
  </si>
  <si>
    <t>##ießt</t>
  </si>
  <si>
    <t>Umfrage</t>
  </si>
  <si>
    <t>Amb</t>
  </si>
  <si>
    <t>Segel</t>
  </si>
  <si>
    <t>Äm</t>
  </si>
  <si>
    <t>hofft</t>
  </si>
  <si>
    <t>##ivery</t>
  </si>
  <si>
    <t>Buchstabe</t>
  </si>
  <si>
    <t>##urlaub</t>
  </si>
  <si>
    <t>Cru</t>
  </si>
  <si>
    <t>nt</t>
  </si>
  <si>
    <t>inne</t>
  </si>
  <si>
    <t>Bibel</t>
  </si>
  <si>
    <t>##utr</t>
  </si>
  <si>
    <t>Töchter</t>
  </si>
  <si>
    <t>##hold</t>
  </si>
  <si>
    <t>fragt</t>
  </si>
  <si>
    <t>##abor</t>
  </si>
  <si>
    <t>##web</t>
  </si>
  <si>
    <t>Dame</t>
  </si>
  <si>
    <t>##beziehung</t>
  </si>
  <si>
    <t>wenigstens</t>
  </si>
  <si>
    <t>Einfuhren</t>
  </si>
  <si>
    <t>Diskussionen</t>
  </si>
  <si>
    <t>##ausgabe</t>
  </si>
  <si>
    <t>Games</t>
  </si>
  <si>
    <t>##ING</t>
  </si>
  <si>
    <t>##bereitung</t>
  </si>
  <si>
    <t>Frid</t>
  </si>
  <si>
    <t>##öne</t>
  </si>
  <si>
    <t>trans</t>
  </si>
  <si>
    <t>Ero</t>
  </si>
  <si>
    <t>Erklär</t>
  </si>
  <si>
    <t>Sängerin</t>
  </si>
  <si>
    <t>94</t>
  </si>
  <si>
    <t>##rup</t>
  </si>
  <si>
    <t>##cin</t>
  </si>
  <si>
    <t>Vieh</t>
  </si>
  <si>
    <t>Schott</t>
  </si>
  <si>
    <t>Slowen</t>
  </si>
  <si>
    <t>Runden</t>
  </si>
  <si>
    <t>zumeist</t>
  </si>
  <si>
    <t>vorerst</t>
  </si>
  <si>
    <t>tmi</t>
  </si>
  <si>
    <t>##sparenz</t>
  </si>
  <si>
    <t>##anta</t>
  </si>
  <si>
    <t>##ypern</t>
  </si>
  <si>
    <t>mti</t>
  </si>
  <si>
    <t>letztes</t>
  </si>
  <si>
    <t>Zusammensetzung</t>
  </si>
  <si>
    <t>Atlan</t>
  </si>
  <si>
    <t>##nö</t>
  </si>
  <si>
    <t>Genossen</t>
  </si>
  <si>
    <t>Übergangs</t>
  </si>
  <si>
    <t>##ector</t>
  </si>
  <si>
    <t>wonach</t>
  </si>
  <si>
    <t>Darin</t>
  </si>
  <si>
    <t>verdammt</t>
  </si>
  <si>
    <t>fertiggestellt</t>
  </si>
  <si>
    <t>##staatlichen</t>
  </si>
  <si>
    <t>erfordert</t>
  </si>
  <si>
    <t>up</t>
  </si>
  <si>
    <t>74</t>
  </si>
  <si>
    <t>zusammenge</t>
  </si>
  <si>
    <t>militärischen</t>
  </si>
  <si>
    <t>Generationen</t>
  </si>
  <si>
    <t>##sproblem</t>
  </si>
  <si>
    <t>ergänzen</t>
  </si>
  <si>
    <t>Versorgungs</t>
  </si>
  <si>
    <t>Arthur</t>
  </si>
  <si>
    <t>##gehenden</t>
  </si>
  <si>
    <t>beruht</t>
  </si>
  <si>
    <t>##Men</t>
  </si>
  <si>
    <t>##tlicher</t>
  </si>
  <si>
    <t>Nahrung</t>
  </si>
  <si>
    <t>Republ</t>
  </si>
  <si>
    <t>Wahlkampf</t>
  </si>
  <si>
    <t>Zertif</t>
  </si>
  <si>
    <t>erhöhte</t>
  </si>
  <si>
    <t>Hamm</t>
  </si>
  <si>
    <t>Benedikt</t>
  </si>
  <si>
    <t>##-4</t>
  </si>
  <si>
    <t>menschliche</t>
  </si>
  <si>
    <t>Geheimnis</t>
  </si>
  <si>
    <t>bestellt</t>
  </si>
  <si>
    <t>Baur</t>
  </si>
  <si>
    <t>Erich</t>
  </si>
  <si>
    <t>##ecial</t>
  </si>
  <si>
    <t>(†</t>
  </si>
  <si>
    <t>##fg</t>
  </si>
  <si>
    <t>bat</t>
  </si>
  <si>
    <t>##üttel</t>
  </si>
  <si>
    <t>##hart</t>
  </si>
  <si>
    <t>Argentinien</t>
  </si>
  <si>
    <t>(15</t>
  </si>
  <si>
    <t>Nerven</t>
  </si>
  <si>
    <t>Bundeskanzler</t>
  </si>
  <si>
    <t>geborene</t>
  </si>
  <si>
    <t>herausgegeben</t>
  </si>
  <si>
    <t>imt</t>
  </si>
  <si>
    <t>Kindheit</t>
  </si>
  <si>
    <t>präz</t>
  </si>
  <si>
    <t>beher</t>
  </si>
  <si>
    <t>ß</t>
  </si>
  <si>
    <t>##BB</t>
  </si>
  <si>
    <t>Kaisers</t>
  </si>
  <si>
    <t>##vard</t>
  </si>
  <si>
    <t>verwendete</t>
  </si>
  <si>
    <t>##ÄISCH</t>
  </si>
  <si>
    <t>Road</t>
  </si>
  <si>
    <t>##etti</t>
  </si>
  <si>
    <t>vollständige</t>
  </si>
  <si>
    <t>Intens</t>
  </si>
  <si>
    <t>##personen</t>
  </si>
  <si>
    <t>veranstaltet</t>
  </si>
  <si>
    <t>##invest</t>
  </si>
  <si>
    <t>##betriebe</t>
  </si>
  <si>
    <t>Raf</t>
  </si>
  <si>
    <t>##itiv</t>
  </si>
  <si>
    <t>##aufgaben</t>
  </si>
  <si>
    <t>Wollen</t>
  </si>
  <si>
    <t>Mobilität</t>
  </si>
  <si>
    <t>##russ</t>
  </si>
  <si>
    <t>eis</t>
  </si>
  <si>
    <t>seither</t>
  </si>
  <si>
    <t>voneinander</t>
  </si>
  <si>
    <t>Überprüfung</t>
  </si>
  <si>
    <t>Schiffs</t>
  </si>
  <si>
    <t>längere</t>
  </si>
  <si>
    <t>##imme</t>
  </si>
  <si>
    <t>Reu</t>
  </si>
  <si>
    <t>Spir</t>
  </si>
  <si>
    <t>Mak</t>
  </si>
  <si>
    <t>##vort</t>
  </si>
  <si>
    <t>##It</t>
  </si>
  <si>
    <t>Schwarzen</t>
  </si>
  <si>
    <t>##bv</t>
  </si>
  <si>
    <t>##mäss</t>
  </si>
  <si>
    <t>ther</t>
  </si>
  <si>
    <t>##kü</t>
  </si>
  <si>
    <t>87</t>
  </si>
  <si>
    <t>Küchen</t>
  </si>
  <si>
    <t>vorläuf</t>
  </si>
  <si>
    <t>Jugoslaw</t>
  </si>
  <si>
    <t>ret</t>
  </si>
  <si>
    <t>##swürd</t>
  </si>
  <si>
    <t>Wissenschaften</t>
  </si>
  <si>
    <t>Sportler</t>
  </si>
  <si>
    <t>spezifischen</t>
  </si>
  <si>
    <t>hn</t>
  </si>
  <si>
    <t>Dsch</t>
  </si>
  <si>
    <t>##wachstum</t>
  </si>
  <si>
    <t>Rass</t>
  </si>
  <si>
    <t>renov</t>
  </si>
  <si>
    <t>immerhin</t>
  </si>
  <si>
    <t>##vertra</t>
  </si>
  <si>
    <t>##onischen</t>
  </si>
  <si>
    <t>erkennt</t>
  </si>
  <si>
    <t>fassen</t>
  </si>
  <si>
    <t>years</t>
  </si>
  <si>
    <t>rechtzeitig</t>
  </si>
  <si>
    <t>Flüchtlings</t>
  </si>
  <si>
    <t>##xx</t>
  </si>
  <si>
    <t>Fusion</t>
  </si>
  <si>
    <t>grenzt</t>
  </si>
  <si>
    <t>1908</t>
  </si>
  <si>
    <t>##gegn</t>
  </si>
  <si>
    <t>fragte</t>
  </si>
  <si>
    <t>Günther</t>
  </si>
  <si>
    <t>islam</t>
  </si>
  <si>
    <t>Glocken</t>
  </si>
  <si>
    <t>##arta</t>
  </si>
  <si>
    <t>By</t>
  </si>
  <si>
    <t>##anter</t>
  </si>
  <si>
    <t>##ydro</t>
  </si>
  <si>
    <t>mutmaß</t>
  </si>
  <si>
    <t>wesentliche</t>
  </si>
  <si>
    <t>Neb</t>
  </si>
  <si>
    <t>Seminar</t>
  </si>
  <si>
    <t>##anna</t>
  </si>
  <si>
    <t>Überraschung</t>
  </si>
  <si>
    <t>verwir</t>
  </si>
  <si>
    <t>Mailand</t>
  </si>
  <si>
    <t>##inos</t>
  </si>
  <si>
    <t>Meld</t>
  </si>
  <si>
    <t>Kapazität</t>
  </si>
  <si>
    <t>##ützten</t>
  </si>
  <si>
    <t>Kun</t>
  </si>
  <si>
    <t>Anbau</t>
  </si>
  <si>
    <t>##Stunden</t>
  </si>
  <si>
    <t>schreck</t>
  </si>
  <si>
    <t>gn</t>
  </si>
  <si>
    <t>Einladung</t>
  </si>
  <si>
    <t>römisch</t>
  </si>
  <si>
    <t>##1994</t>
  </si>
  <si>
    <t>##hau</t>
  </si>
  <si>
    <t>tolle</t>
  </si>
  <si>
    <t>##schiffe</t>
  </si>
  <si>
    <t>jemals</t>
  </si>
  <si>
    <t>Benjamin</t>
  </si>
  <si>
    <t>##rea</t>
  </si>
  <si>
    <t>Boch</t>
  </si>
  <si>
    <t>umfasste</t>
  </si>
  <si>
    <t>##gliedern</t>
  </si>
  <si>
    <t>met</t>
  </si>
  <si>
    <t>Dimension</t>
  </si>
  <si>
    <t>Aspekt</t>
  </si>
  <si>
    <t>##aldo</t>
  </si>
  <si>
    <t>Interpret</t>
  </si>
  <si>
    <t>##betten</t>
  </si>
  <si>
    <t>Weimar</t>
  </si>
  <si>
    <t>abgerissen</t>
  </si>
  <si>
    <t>Leitlinien</t>
  </si>
  <si>
    <t>Kau</t>
  </si>
  <si>
    <t>gekennzeichnet</t>
  </si>
  <si>
    <t>einsch</t>
  </si>
  <si>
    <t>Vul</t>
  </si>
  <si>
    <t>sagst</t>
  </si>
  <si>
    <t>Richtig</t>
  </si>
  <si>
    <t>Früchte</t>
  </si>
  <si>
    <t>Berufung</t>
  </si>
  <si>
    <t>##iehlt</t>
  </si>
  <si>
    <t>Leopold</t>
  </si>
  <si>
    <t>verschwinden</t>
  </si>
  <si>
    <t>##sor</t>
  </si>
  <si>
    <t>##krie</t>
  </si>
  <si>
    <t>Gepäck</t>
  </si>
  <si>
    <t>##angaben</t>
  </si>
  <si>
    <t>Saar</t>
  </si>
  <si>
    <t>Kühlschrank</t>
  </si>
  <si>
    <t>##dner</t>
  </si>
  <si>
    <t>Ath</t>
  </si>
  <si>
    <t>##cor</t>
  </si>
  <si>
    <t>##angel</t>
  </si>
  <si>
    <t>entworfen</t>
  </si>
  <si>
    <t>##GL</t>
  </si>
  <si>
    <t>ann</t>
  </si>
  <si>
    <t>Gouverneur</t>
  </si>
  <si>
    <t>##ining</t>
  </si>
  <si>
    <t>Ross</t>
  </si>
  <si>
    <t>Dörfer</t>
  </si>
  <si>
    <t>##EZ</t>
  </si>
  <si>
    <t>Cla</t>
  </si>
  <si>
    <t>Neuse</t>
  </si>
  <si>
    <t>Übertragung</t>
  </si>
  <si>
    <t>##sache</t>
  </si>
  <si>
    <t>Stärkung</t>
  </si>
  <si>
    <t>##akes</t>
  </si>
  <si>
    <t>pra</t>
  </si>
  <si>
    <t>##dom</t>
  </si>
  <si>
    <t>sonstige</t>
  </si>
  <si>
    <t>##tan</t>
  </si>
  <si>
    <t>Gedenk</t>
  </si>
  <si>
    <t>gelb</t>
  </si>
  <si>
    <t>##UNGS</t>
  </si>
  <si>
    <t>##nehmung</t>
  </si>
  <si>
    <t>tue</t>
  </si>
  <si>
    <t>##hedr</t>
  </si>
  <si>
    <t>##regen</t>
  </si>
  <si>
    <t>breiter</t>
  </si>
  <si>
    <t>Migration</t>
  </si>
  <si>
    <t>emotion</t>
  </si>
  <si>
    <t>##pan</t>
  </si>
  <si>
    <t>themat</t>
  </si>
  <si>
    <t>##gemacht</t>
  </si>
  <si>
    <t>Zigar</t>
  </si>
  <si>
    <t>zeichnet</t>
  </si>
  <si>
    <t>Nehmen</t>
  </si>
  <si>
    <t>##PR</t>
  </si>
  <si>
    <t>Pack</t>
  </si>
  <si>
    <t>freue</t>
  </si>
  <si>
    <t>werdet</t>
  </si>
  <si>
    <t>##technologie</t>
  </si>
  <si>
    <t>Theodor</t>
  </si>
  <si>
    <t>Stabilität</t>
  </si>
  <si>
    <t>einzus</t>
  </si>
  <si>
    <t>##junktur</t>
  </si>
  <si>
    <t>##denkmal</t>
  </si>
  <si>
    <t>Roland</t>
  </si>
  <si>
    <t>##Adr</t>
  </si>
  <si>
    <t>Jena</t>
  </si>
  <si>
    <t>beschloss</t>
  </si>
  <si>
    <t>##edy</t>
  </si>
  <si>
    <t>Dokumentation</t>
  </si>
  <si>
    <t>Wä</t>
  </si>
  <si>
    <t>amtieren</t>
  </si>
  <si>
    <t>##aro</t>
  </si>
  <si>
    <t>Robin</t>
  </si>
  <si>
    <t>Ensemble</t>
  </si>
  <si>
    <t>##lley</t>
  </si>
  <si>
    <t>Cle</t>
  </si>
  <si>
    <t>##glas</t>
  </si>
  <si>
    <t>##vir</t>
  </si>
  <si>
    <t>Tobias</t>
  </si>
  <si>
    <t>##ilen</t>
  </si>
  <si>
    <t>gebraucht</t>
  </si>
  <si>
    <t>enge</t>
  </si>
  <si>
    <t>##EH</t>
  </si>
  <si>
    <t>berühmte</t>
  </si>
  <si>
    <t>1915</t>
  </si>
  <si>
    <t>telefon</t>
  </si>
  <si>
    <t>##lehre</t>
  </si>
  <si>
    <t>bewaff</t>
  </si>
  <si>
    <t>Lissabon</t>
  </si>
  <si>
    <t>##mäh</t>
  </si>
  <si>
    <t>##ronomie</t>
  </si>
  <si>
    <t>Einst</t>
  </si>
  <si>
    <t>Leichtathl</t>
  </si>
  <si>
    <t>jährlichen</t>
  </si>
  <si>
    <t>##itee</t>
  </si>
  <si>
    <t>Chris</t>
  </si>
  <si>
    <t>##Pol</t>
  </si>
  <si>
    <t>Paket</t>
  </si>
  <si>
    <t>##veranstaltungen</t>
  </si>
  <si>
    <t>##saison</t>
  </si>
  <si>
    <t>Börsen</t>
  </si>
  <si>
    <t>Pred</t>
  </si>
  <si>
    <t>##ades</t>
  </si>
  <si>
    <t>plant</t>
  </si>
  <si>
    <t>Bat</t>
  </si>
  <si>
    <t>Römer</t>
  </si>
  <si>
    <t>##gerechnet</t>
  </si>
  <si>
    <t>Zentralb</t>
  </si>
  <si>
    <t>Julian</t>
  </si>
  <si>
    <t>geleistet</t>
  </si>
  <si>
    <t>##0,</t>
  </si>
  <si>
    <t>Sperr</t>
  </si>
  <si>
    <t>##nur</t>
  </si>
  <si>
    <t>schien</t>
  </si>
  <si>
    <t>beauftragt</t>
  </si>
  <si>
    <t>##grab</t>
  </si>
  <si>
    <t>##opol</t>
  </si>
  <si>
    <t>Assistent</t>
  </si>
  <si>
    <t>Prei</t>
  </si>
  <si>
    <t>Abgeordneter</t>
  </si>
  <si>
    <t>##Tr</t>
  </si>
  <si>
    <t>eigentlichen</t>
  </si>
  <si>
    <t>##lieferung</t>
  </si>
  <si>
    <t>Bit</t>
  </si>
  <si>
    <t>##harmon</t>
  </si>
  <si>
    <t>##Teil</t>
  </si>
  <si>
    <t>Schull</t>
  </si>
  <si>
    <t>hielten</t>
  </si>
  <si>
    <t>Österreichs</t>
  </si>
  <si>
    <t>Leich</t>
  </si>
  <si>
    <t>##hofer</t>
  </si>
  <si>
    <t>stattf</t>
  </si>
  <si>
    <t>zweites</t>
  </si>
  <si>
    <t>##KE</t>
  </si>
  <si>
    <t>zuzu</t>
  </si>
  <si>
    <t>flo</t>
  </si>
  <si>
    <t>liebt</t>
  </si>
  <si>
    <t>##lohn</t>
  </si>
  <si>
    <t>Würzburg</t>
  </si>
  <si>
    <t>verblieben</t>
  </si>
  <si>
    <t>##ekul</t>
  </si>
  <si>
    <t>Alph</t>
  </si>
  <si>
    <t>##wende</t>
  </si>
  <si>
    <t>Pi</t>
  </si>
  <si>
    <t>One</t>
  </si>
  <si>
    <t>##istet</t>
  </si>
  <si>
    <t>stirbt</t>
  </si>
  <si>
    <t>Gläub</t>
  </si>
  <si>
    <t>Promo</t>
  </si>
  <si>
    <t>20-</t>
  </si>
  <si>
    <t>##PÖ</t>
  </si>
  <si>
    <t>untersuchen</t>
  </si>
  <si>
    <t>2)</t>
  </si>
  <si>
    <t>tu</t>
  </si>
  <si>
    <t>Cur</t>
  </si>
  <si>
    <t>##zungs</t>
  </si>
  <si>
    <t>Meilen</t>
  </si>
  <si>
    <t>##imal</t>
  </si>
  <si>
    <t>Unterhaltung</t>
  </si>
  <si>
    <t>##bildungen</t>
  </si>
  <si>
    <t>Afghan</t>
  </si>
  <si>
    <t>einver</t>
  </si>
  <si>
    <t>verteidigen</t>
  </si>
  <si>
    <t>geschah</t>
  </si>
  <si>
    <t>Halbinsel</t>
  </si>
  <si>
    <t>##Id</t>
  </si>
  <si>
    <t>##anni</t>
  </si>
  <si>
    <t>##samen</t>
  </si>
  <si>
    <t>##ush</t>
  </si>
  <si>
    <t>konzentriert</t>
  </si>
  <si>
    <t>Volumen</t>
  </si>
  <si>
    <t>harmon</t>
  </si>
  <si>
    <t>Empfang</t>
  </si>
  <si>
    <t>Leverkus</t>
  </si>
  <si>
    <t>2:1</t>
  </si>
  <si>
    <t>Wis</t>
  </si>
  <si>
    <t>##isemit</t>
  </si>
  <si>
    <t>Partien</t>
  </si>
  <si>
    <t>##vey</t>
  </si>
  <si>
    <t>Blo</t>
  </si>
  <si>
    <t>beweisen</t>
  </si>
  <si>
    <t>gedreht</t>
  </si>
  <si>
    <t>##etischen</t>
  </si>
  <si>
    <t>falschen</t>
  </si>
  <si>
    <t>##werker</t>
  </si>
  <si>
    <t>##branche</t>
  </si>
  <si>
    <t>##ziele</t>
  </si>
  <si>
    <t>##läufig</t>
  </si>
  <si>
    <t>Institution</t>
  </si>
  <si>
    <t>motiv</t>
  </si>
  <si>
    <t>Homepage</t>
  </si>
  <si>
    <t>##verständnis</t>
  </si>
  <si>
    <t>Gerechtigkeit</t>
  </si>
  <si>
    <t>Hay</t>
  </si>
  <si>
    <t>##jäger</t>
  </si>
  <si>
    <t>Vize</t>
  </si>
  <si>
    <t>##zügen</t>
  </si>
  <si>
    <t>Komplex</t>
  </si>
  <si>
    <t>Kritiker</t>
  </si>
  <si>
    <t>##eto</t>
  </si>
  <si>
    <t>##messe</t>
  </si>
  <si>
    <t>Probe</t>
  </si>
  <si>
    <t>##Bi</t>
  </si>
  <si>
    <t>##ehrten</t>
  </si>
  <si>
    <t>Maximilian</t>
  </si>
  <si>
    <t>Komfort</t>
  </si>
  <si>
    <t>##llte</t>
  </si>
  <si>
    <t>Jahrzehnte</t>
  </si>
  <si>
    <t>##Fre</t>
  </si>
  <si>
    <t>##vö</t>
  </si>
  <si>
    <t>##wandel</t>
  </si>
  <si>
    <t>Heizung</t>
  </si>
  <si>
    <t>nr</t>
  </si>
  <si>
    <t>beteiligen</t>
  </si>
  <si>
    <t>aufgeteilt</t>
  </si>
  <si>
    <t>Konsum</t>
  </si>
  <si>
    <t>efo</t>
  </si>
  <si>
    <t>stet</t>
  </si>
  <si>
    <t>##elli</t>
  </si>
  <si>
    <t>Plastik</t>
  </si>
  <si>
    <t>Anliegen</t>
  </si>
  <si>
    <t>erneuert</t>
  </si>
  <si>
    <t>registriert</t>
  </si>
  <si>
    <t>##Pa</t>
  </si>
  <si>
    <t>##een</t>
  </si>
  <si>
    <t>günstig</t>
  </si>
  <si>
    <t>##änderten</t>
  </si>
  <si>
    <t>##vermögen</t>
  </si>
  <si>
    <t>roman</t>
  </si>
  <si>
    <t>Rainer</t>
  </si>
  <si>
    <t>##zucht</t>
  </si>
  <si>
    <t>Sog</t>
  </si>
  <si>
    <t>##ello</t>
  </si>
  <si>
    <t>##höfe</t>
  </si>
  <si>
    <t>##ovo</t>
  </si>
  <si>
    <t>Oft</t>
  </si>
  <si>
    <t>singen</t>
  </si>
  <si>
    <t>##usk</t>
  </si>
  <si>
    <t>##Schw</t>
  </si>
  <si>
    <t>Fun</t>
  </si>
  <si>
    <t>Flexib</t>
  </si>
  <si>
    <t>Darf</t>
  </si>
  <si>
    <t>Berichts</t>
  </si>
  <si>
    <t>Social</t>
  </si>
  <si>
    <t>##ertal</t>
  </si>
  <si>
    <t>liber</t>
  </si>
  <si>
    <t>##schützen</t>
  </si>
  <si>
    <t>Fortsetzung</t>
  </si>
  <si>
    <t>##aiss</t>
  </si>
  <si>
    <t>##rede</t>
  </si>
  <si>
    <t>98</t>
  </si>
  <si>
    <t>kontrolliert</t>
  </si>
  <si>
    <t>ändert</t>
  </si>
  <si>
    <t>afr</t>
  </si>
  <si>
    <t>Neustadt</t>
  </si>
  <si>
    <t>Research</t>
  </si>
  <si>
    <t>Heck</t>
  </si>
  <si>
    <t>Sympt</t>
  </si>
  <si>
    <t>umgebaut</t>
  </si>
  <si>
    <t>##einrichtung</t>
  </si>
  <si>
    <t>##pot</t>
  </si>
  <si>
    <t>hohem</t>
  </si>
  <si>
    <t>Hubert</t>
  </si>
  <si>
    <t>irgendwann</t>
  </si>
  <si>
    <t>But</t>
  </si>
  <si>
    <t>##schüler</t>
  </si>
  <si>
    <t>1906</t>
  </si>
  <si>
    <t>##ündete</t>
  </si>
  <si>
    <t>##Kap</t>
  </si>
  <si>
    <t>##stoßen</t>
  </si>
  <si>
    <t>heiraten</t>
  </si>
  <si>
    <t>##log</t>
  </si>
  <si>
    <t>##wetter</t>
  </si>
  <si>
    <t>##sieg</t>
  </si>
  <si>
    <t>fühle</t>
  </si>
  <si>
    <t>Pariser</t>
  </si>
  <si>
    <t>##estra</t>
  </si>
  <si>
    <t>Ausrüstung</t>
  </si>
  <si>
    <t>würd</t>
  </si>
  <si>
    <t>Samen</t>
  </si>
  <si>
    <t>Strafe</t>
  </si>
  <si>
    <t>##entum</t>
  </si>
  <si>
    <t>Duis</t>
  </si>
  <si>
    <t>##haven</t>
  </si>
  <si>
    <t>jährliche</t>
  </si>
  <si>
    <t>##aj</t>
  </si>
  <si>
    <t>##fell</t>
  </si>
  <si>
    <t>Gatt</t>
  </si>
  <si>
    <t>Spielern</t>
  </si>
  <si>
    <t>beliebte</t>
  </si>
  <si>
    <t>##andet</t>
  </si>
  <si>
    <t>weiße</t>
  </si>
  <si>
    <t>##,;</t>
  </si>
  <si>
    <t>üfr</t>
  </si>
  <si>
    <t>##iu</t>
  </si>
  <si>
    <t>hl</t>
  </si>
  <si>
    <t>bester</t>
  </si>
  <si>
    <t>Landgericht</t>
  </si>
  <si>
    <t>‘</t>
  </si>
  <si>
    <t>##akul</t>
  </si>
  <si>
    <t>##wachs</t>
  </si>
  <si>
    <t>##atorin</t>
  </si>
  <si>
    <t>desto</t>
  </si>
  <si>
    <t>##vid</t>
  </si>
  <si>
    <t>##ić</t>
  </si>
  <si>
    <t>Wesentlichen</t>
  </si>
  <si>
    <t>Fels</t>
  </si>
  <si>
    <t>Erfolgs</t>
  </si>
  <si>
    <t>100%</t>
  </si>
  <si>
    <t>Ausstellungs</t>
  </si>
  <si>
    <t>verbindlich</t>
  </si>
  <si>
    <t>ft</t>
  </si>
  <si>
    <t>Verdacht</t>
  </si>
  <si>
    <t>Journalist</t>
  </si>
  <si>
    <t>##wechs</t>
  </si>
  <si>
    <t>Grunde</t>
  </si>
  <si>
    <t>##hat</t>
  </si>
  <si>
    <t>1890</t>
  </si>
  <si>
    <t>lädt</t>
  </si>
  <si>
    <t>grenzüber</t>
  </si>
  <si>
    <t>##arg</t>
  </si>
  <si>
    <t>Hitze</t>
  </si>
  <si>
    <t>##ogt</t>
  </si>
  <si>
    <t>Bft</t>
  </si>
  <si>
    <t>Distanz</t>
  </si>
  <si>
    <t>Nikolaus</t>
  </si>
  <si>
    <t>##rian</t>
  </si>
  <si>
    <t>Bemerk</t>
  </si>
  <si>
    <t>##fektion</t>
  </si>
  <si>
    <t>bayerischen</t>
  </si>
  <si>
    <t>##09</t>
  </si>
  <si>
    <t>##finder</t>
  </si>
  <si>
    <t>Ebenen</t>
  </si>
  <si>
    <t>Nahrungs</t>
  </si>
  <si>
    <t>##gefühl</t>
  </si>
  <si>
    <t>wirft</t>
  </si>
  <si>
    <t>##stags</t>
  </si>
  <si>
    <t>Schwestern</t>
  </si>
  <si>
    <t>##sprachige</t>
  </si>
  <si>
    <t>Energien</t>
  </si>
  <si>
    <t>Mörder</t>
  </si>
  <si>
    <t>XV</t>
  </si>
  <si>
    <t>##07</t>
  </si>
  <si>
    <t>Erdgeschoss</t>
  </si>
  <si>
    <t>Hollywood</t>
  </si>
  <si>
    <t>organ</t>
  </si>
  <si>
    <t>##projekte</t>
  </si>
  <si>
    <t>Becken</t>
  </si>
  <si>
    <t>Bündnis</t>
  </si>
  <si>
    <t>##_1</t>
  </si>
  <si>
    <t>Instituts</t>
  </si>
  <si>
    <t>übert</t>
  </si>
  <si>
    <t>##asien</t>
  </si>
  <si>
    <t>konzip</t>
  </si>
  <si>
    <t>Vordergrund</t>
  </si>
  <si>
    <t>Konsequenzen</t>
  </si>
  <si>
    <t>##rium</t>
  </si>
  <si>
    <t>bestehend</t>
  </si>
  <si>
    <t>1/</t>
  </si>
  <si>
    <t>##basis</t>
  </si>
  <si>
    <t>##antes</t>
  </si>
  <si>
    <t>##ía</t>
  </si>
  <si>
    <t>##lines</t>
  </si>
  <si>
    <t>Label</t>
  </si>
  <si>
    <t>hingewiesen</t>
  </si>
  <si>
    <t>##try</t>
  </si>
  <si>
    <t>##ausen</t>
  </si>
  <si>
    <t>überprüft</t>
  </si>
  <si>
    <t>kirch</t>
  </si>
  <si>
    <t>Südtirol</t>
  </si>
  <si>
    <t>##url</t>
  </si>
  <si>
    <t>Referenz</t>
  </si>
  <si>
    <t>##franken</t>
  </si>
  <si>
    <t>reisen</t>
  </si>
  <si>
    <t>##sea</t>
  </si>
  <si>
    <t>Nan</t>
  </si>
  <si>
    <t>Valle</t>
  </si>
  <si>
    <t>Einhaltung</t>
  </si>
  <si>
    <t>Siegen</t>
  </si>
  <si>
    <t>zerstör</t>
  </si>
  <si>
    <t>ähnlichen</t>
  </si>
  <si>
    <t>sit</t>
  </si>
  <si>
    <t>Academy</t>
  </si>
  <si>
    <t>Nachhal</t>
  </si>
  <si>
    <t>arg</t>
  </si>
  <si>
    <t>##bundes</t>
  </si>
  <si>
    <t>##Car</t>
  </si>
  <si>
    <t>Verh</t>
  </si>
  <si>
    <t>il</t>
  </si>
  <si>
    <t>Stattdessen</t>
  </si>
  <si>
    <t>Viet</t>
  </si>
  <si>
    <t>angesprochen</t>
  </si>
  <si>
    <t>##barg</t>
  </si>
  <si>
    <t>##ype</t>
  </si>
  <si>
    <t>##WM</t>
  </si>
  <si>
    <t>Long</t>
  </si>
  <si>
    <t>Wörter</t>
  </si>
  <si>
    <t>Gil</t>
  </si>
  <si>
    <t>##ritter</t>
  </si>
  <si>
    <t>##offen</t>
  </si>
  <si>
    <t>Eu</t>
  </si>
  <si>
    <t>##fürst</t>
  </si>
  <si>
    <t>gesammelt</t>
  </si>
  <si>
    <t>anspruchs</t>
  </si>
  <si>
    <t>##velop</t>
  </si>
  <si>
    <t>Leib</t>
  </si>
  <si>
    <t>enor</t>
  </si>
  <si>
    <t>Künste</t>
  </si>
  <si>
    <t>##schrauber</t>
  </si>
  <si>
    <t>##äus</t>
  </si>
  <si>
    <t>##Daten</t>
  </si>
  <si>
    <t>schwach</t>
  </si>
  <si>
    <t>Durchführungs</t>
  </si>
  <si>
    <t>Wurzeln</t>
  </si>
  <si>
    <t>Nichtrauch</t>
  </si>
  <si>
    <t>Verteidiger</t>
  </si>
  <si>
    <t>##vgl</t>
  </si>
  <si>
    <t>genehmigt</t>
  </si>
  <si>
    <t>Bert</t>
  </si>
  <si>
    <t>entscheidet</t>
  </si>
  <si>
    <t>##wordpress</t>
  </si>
  <si>
    <t>(30</t>
  </si>
  <si>
    <t>angegriffen</t>
  </si>
  <si>
    <t>Hong</t>
  </si>
  <si>
    <t>MP</t>
  </si>
  <si>
    <t>Kontin</t>
  </si>
  <si>
    <t>warte</t>
  </si>
  <si>
    <t>globalen</t>
  </si>
  <si>
    <t>Vögel</t>
  </si>
  <si>
    <t>Abhäng</t>
  </si>
  <si>
    <t>Insekten</t>
  </si>
  <si>
    <t>verdienen</t>
  </si>
  <si>
    <t>##ontin</t>
  </si>
  <si>
    <t>##ronen</t>
  </si>
  <si>
    <t>Weibchen</t>
  </si>
  <si>
    <t>##sbet</t>
  </si>
  <si>
    <t>##wirklichung</t>
  </si>
  <si>
    <t>##mengen</t>
  </si>
  <si>
    <t>Pkw</t>
  </si>
  <si>
    <t>Kore</t>
  </si>
  <si>
    <t>Korn</t>
  </si>
  <si>
    <t>##ced</t>
  </si>
  <si>
    <t>##ahrung</t>
  </si>
  <si>
    <t>Jeden</t>
  </si>
  <si>
    <t>##lauch</t>
  </si>
  <si>
    <t>##leten</t>
  </si>
  <si>
    <t>betreiben</t>
  </si>
  <si>
    <t>##esien</t>
  </si>
  <si>
    <t>Attra</t>
  </si>
  <si>
    <t>ausgebildet</t>
  </si>
  <si>
    <t>Muss</t>
  </si>
  <si>
    <t>Sarah</t>
  </si>
  <si>
    <t>unterrichtet</t>
  </si>
  <si>
    <t>mündet</t>
  </si>
  <si>
    <t>Budapest</t>
  </si>
  <si>
    <t>preußischen</t>
  </si>
  <si>
    <t>Rande</t>
  </si>
  <si>
    <t>benutz</t>
  </si>
  <si>
    <t>Sven</t>
  </si>
  <si>
    <t>##änderungen</t>
  </si>
  <si>
    <t>Lady</t>
  </si>
  <si>
    <t>##uv</t>
  </si>
  <si>
    <t>Irak</t>
  </si>
  <si>
    <t>investiert</t>
  </si>
  <si>
    <t>Mang</t>
  </si>
  <si>
    <t>ehrlich</t>
  </si>
  <si>
    <t>##onto</t>
  </si>
  <si>
    <t>##niveau</t>
  </si>
  <si>
    <t>Ortschaften</t>
  </si>
  <si>
    <t>Prozesse</t>
  </si>
  <si>
    <t>Straft</t>
  </si>
  <si>
    <t>Arbeitszeit</t>
  </si>
  <si>
    <t>zuges</t>
  </si>
  <si>
    <t>91</t>
  </si>
  <si>
    <t>überlegen</t>
  </si>
  <si>
    <t>Cel</t>
  </si>
  <si>
    <t>Henn</t>
  </si>
  <si>
    <t>Kri</t>
  </si>
  <si>
    <t>Gymnas</t>
  </si>
  <si>
    <t>promoviert</t>
  </si>
  <si>
    <t>##ERN</t>
  </si>
  <si>
    <t>##auft</t>
  </si>
  <si>
    <t>##führerin</t>
  </si>
  <si>
    <t>Statistiken</t>
  </si>
  <si>
    <t>EUROPÄISCH</t>
  </si>
  <si>
    <t>##agno</t>
  </si>
  <si>
    <t>##steig</t>
  </si>
  <si>
    <t>Auß</t>
  </si>
  <si>
    <t>Anruf</t>
  </si>
  <si>
    <t>##blin</t>
  </si>
  <si>
    <t>##schlüssel</t>
  </si>
  <si>
    <t>##äure</t>
  </si>
  <si>
    <t>##icc</t>
  </si>
  <si>
    <t>##isierungs</t>
  </si>
  <si>
    <t>Arts</t>
  </si>
  <si>
    <t>Uwe</t>
  </si>
  <si>
    <t>Knie</t>
  </si>
  <si>
    <t>Werkstatt</t>
  </si>
  <si>
    <t>bisherige</t>
  </si>
  <si>
    <t>Verdammt</t>
  </si>
  <si>
    <t>##pflanzen</t>
  </si>
  <si>
    <t>##hende</t>
  </si>
  <si>
    <t>Arsch</t>
  </si>
  <si>
    <t>Becker</t>
  </si>
  <si>
    <t>Bestätigung</t>
  </si>
  <si>
    <t>##oston</t>
  </si>
  <si>
    <t>##cf</t>
  </si>
  <si>
    <t>Cons</t>
  </si>
  <si>
    <t>Amar</t>
  </si>
  <si>
    <t>erfuhr</t>
  </si>
  <si>
    <t>erleichtern</t>
  </si>
  <si>
    <t>##ofen</t>
  </si>
  <si>
    <t>halbe</t>
  </si>
  <si>
    <t>wohnt</t>
  </si>
  <si>
    <t>##fahrung</t>
  </si>
  <si>
    <t>##“),</t>
  </si>
  <si>
    <t>Panor</t>
  </si>
  <si>
    <t>Dunkel</t>
  </si>
  <si>
    <t>Satelliten</t>
  </si>
  <si>
    <t>##onia</t>
  </si>
  <si>
    <t>Zahlungen</t>
  </si>
  <si>
    <t>##Gi</t>
  </si>
  <si>
    <t>##Deutschland</t>
  </si>
  <si>
    <t>##rey</t>
  </si>
  <si>
    <t>##ücher</t>
  </si>
  <si>
    <t>unterstützte</t>
  </si>
  <si>
    <t>norweg</t>
  </si>
  <si>
    <t>Zypern</t>
  </si>
  <si>
    <t>##KOM</t>
  </si>
  <si>
    <t>Vorsprung</t>
  </si>
  <si>
    <t>Abgeordnete</t>
  </si>
  <si>
    <t>##stellerin</t>
  </si>
  <si>
    <t>Tafel</t>
  </si>
  <si>
    <t>à</t>
  </si>
  <si>
    <t>##ackt</t>
  </si>
  <si>
    <t>Bang</t>
  </si>
  <si>
    <t>dänischen</t>
  </si>
  <si>
    <t>Spät</t>
  </si>
  <si>
    <t>Glaubens</t>
  </si>
  <si>
    <t>##Jugend</t>
  </si>
  <si>
    <t>Bewerber</t>
  </si>
  <si>
    <t>##politischen</t>
  </si>
  <si>
    <t>##einigung</t>
  </si>
  <si>
    <t>aufzunehmen</t>
  </si>
  <si>
    <t>##Ost</t>
  </si>
  <si>
    <t>##',</t>
  </si>
  <si>
    <t>wunderschön</t>
  </si>
  <si>
    <t>sprachen</t>
  </si>
  <si>
    <t>##ict</t>
  </si>
  <si>
    <t>Els</t>
  </si>
  <si>
    <t>##hütte</t>
  </si>
  <si>
    <t>##zahlungen</t>
  </si>
  <si>
    <t>Dub</t>
  </si>
  <si>
    <t>Echt</t>
  </si>
  <si>
    <t>##banner</t>
  </si>
  <si>
    <t>Aufwand</t>
  </si>
  <si>
    <t>##era</t>
  </si>
  <si>
    <t>versorgt</t>
  </si>
  <si>
    <t>Old</t>
  </si>
  <si>
    <t>Fahren</t>
  </si>
  <si>
    <t>##altar</t>
  </si>
  <si>
    <t>##rund</t>
  </si>
  <si>
    <t>Marsch</t>
  </si>
  <si>
    <t>Gebäuden</t>
  </si>
  <si>
    <t>##cour</t>
  </si>
  <si>
    <t>##erl</t>
  </si>
  <si>
    <t>##Mag</t>
  </si>
  <si>
    <t>Steine</t>
  </si>
  <si>
    <t>Denkmalschutz</t>
  </si>
  <si>
    <t>##–17</t>
  </si>
  <si>
    <t>aufgeb</t>
  </si>
  <si>
    <t>inneren</t>
  </si>
  <si>
    <t>ausgestellt</t>
  </si>
  <si>
    <t>lebenden</t>
  </si>
  <si>
    <t>PDF</t>
  </si>
  <si>
    <t>Brexit</t>
  </si>
  <si>
    <t>rfü</t>
  </si>
  <si>
    <t>##auscht</t>
  </si>
  <si>
    <t>Ordens</t>
  </si>
  <si>
    <t>##cfs</t>
  </si>
  <si>
    <t>##beratung</t>
  </si>
  <si>
    <t>Kabinett</t>
  </si>
  <si>
    <t>rüf</t>
  </si>
  <si>
    <t>Paten</t>
  </si>
  <si>
    <t>Oberflächen</t>
  </si>
  <si>
    <t>ürf</t>
  </si>
  <si>
    <t>verfügbaren</t>
  </si>
  <si>
    <t>##rohung</t>
  </si>
  <si>
    <t>entscheidend</t>
  </si>
  <si>
    <t>Spannung</t>
  </si>
  <si>
    <t>digitalen</t>
  </si>
  <si>
    <t>Breit</t>
  </si>
  <si>
    <t>vertrieben</t>
  </si>
  <si>
    <t>Krankheiten</t>
  </si>
  <si>
    <t>##ores</t>
  </si>
  <si>
    <t>bau</t>
  </si>
  <si>
    <t>Bildhauer</t>
  </si>
  <si>
    <t>##Sn</t>
  </si>
  <si>
    <t>##rektur</t>
  </si>
  <si>
    <t>Angelegenheit</t>
  </si>
  <si>
    <t>##xid</t>
  </si>
  <si>
    <t>könnt</t>
  </si>
  <si>
    <t>##alia</t>
  </si>
  <si>
    <t>Kassen</t>
  </si>
  <si>
    <t>schein</t>
  </si>
  <si>
    <t>##azitäten</t>
  </si>
  <si>
    <t>Zunahme</t>
  </si>
  <si>
    <t>##onduras</t>
  </si>
  <si>
    <t>kurzem</t>
  </si>
  <si>
    <t>Zahlreiche</t>
  </si>
  <si>
    <t>Konzentration</t>
  </si>
  <si>
    <t>kommst</t>
  </si>
  <si>
    <t>##hd</t>
  </si>
  <si>
    <t>Hot</t>
  </si>
  <si>
    <t>Einschätzung</t>
  </si>
  <si>
    <t>Now</t>
  </si>
  <si>
    <t>##strahlt</t>
  </si>
  <si>
    <t>##essischen</t>
  </si>
  <si>
    <t>Malerei</t>
  </si>
  <si>
    <t>gerichtet</t>
  </si>
  <si>
    <t>übersetzt</t>
  </si>
  <si>
    <t>Mu</t>
  </si>
  <si>
    <t>Amazon</t>
  </si>
  <si>
    <t>Flo</t>
  </si>
  <si>
    <t>Weis</t>
  </si>
  <si>
    <t>##voh</t>
  </si>
  <si>
    <t>Seil</t>
  </si>
  <si>
    <t>Planungs</t>
  </si>
  <si>
    <t>Schum</t>
  </si>
  <si>
    <t>Deswegen</t>
  </si>
  <si>
    <t>##leih</t>
  </si>
  <si>
    <t>Schuhe</t>
  </si>
  <si>
    <t>freier</t>
  </si>
  <si>
    <t>here</t>
  </si>
  <si>
    <t>Williams</t>
  </si>
  <si>
    <t>one</t>
  </si>
  <si>
    <t>Marx</t>
  </si>
  <si>
    <t>Werden</t>
  </si>
  <si>
    <t>##weilen</t>
  </si>
  <si>
    <t>##zusammen</t>
  </si>
  <si>
    <t>Fett</t>
  </si>
  <si>
    <t>finn</t>
  </si>
  <si>
    <t>akzeptieren</t>
  </si>
  <si>
    <t>jüngeren</t>
  </si>
  <si>
    <t>Frankreichs</t>
  </si>
  <si>
    <t>Jim</t>
  </si>
  <si>
    <t>1904</t>
  </si>
  <si>
    <t>Christi</t>
  </si>
  <si>
    <t>Defiz</t>
  </si>
  <si>
    <t>Angehörigen</t>
  </si>
  <si>
    <t>nvo</t>
  </si>
  <si>
    <t>Energ</t>
  </si>
  <si>
    <t>##verbindungen</t>
  </si>
  <si>
    <t>Migranten</t>
  </si>
  <si>
    <t>Vorwürfe</t>
  </si>
  <si>
    <t>Alben</t>
  </si>
  <si>
    <t>##Ta</t>
  </si>
  <si>
    <t>cool</t>
  </si>
  <si>
    <t>Kompetenz</t>
  </si>
  <si>
    <t>##openhagen</t>
  </si>
  <si>
    <t>Beurteilung</t>
  </si>
  <si>
    <t>Ralf</t>
  </si>
  <si>
    <t>##bles</t>
  </si>
  <si>
    <t>##bec</t>
  </si>
  <si>
    <t>##Stiftung</t>
  </si>
  <si>
    <t>Neg</t>
  </si>
  <si>
    <t>##Länder</t>
  </si>
  <si>
    <t>Zwangs</t>
  </si>
  <si>
    <t>##schöpfung</t>
  </si>
  <si>
    <t>##comp</t>
  </si>
  <si>
    <t>##hodo</t>
  </si>
  <si>
    <t>##schel</t>
  </si>
  <si>
    <t>XX</t>
  </si>
  <si>
    <t>Toren</t>
  </si>
  <si>
    <t>Konf</t>
  </si>
  <si>
    <t>##AZ</t>
  </si>
  <si>
    <t>Allen</t>
  </si>
  <si>
    <t>##stem</t>
  </si>
  <si>
    <t>Teilnehmern</t>
  </si>
  <si>
    <t>gesetzlichen</t>
  </si>
  <si>
    <t>Marok</t>
  </si>
  <si>
    <t>Kenntnisse</t>
  </si>
  <si>
    <t>wohin</t>
  </si>
  <si>
    <t>versuchten</t>
  </si>
  <si>
    <t>Stadtgebiet</t>
  </si>
  <si>
    <t>ue</t>
  </si>
  <si>
    <t>Nase</t>
  </si>
  <si>
    <t>aufgew</t>
  </si>
  <si>
    <t>Eva</t>
  </si>
  <si>
    <t>erreichbar</t>
  </si>
  <si>
    <t>beab</t>
  </si>
  <si>
    <t>Cra</t>
  </si>
  <si>
    <t>USD</t>
  </si>
  <si>
    <t>##fv</t>
  </si>
  <si>
    <t>medizinische</t>
  </si>
  <si>
    <t>##Artikel</t>
  </si>
  <si>
    <t>schönsten</t>
  </si>
  <si>
    <t>Emm</t>
  </si>
  <si>
    <t>warm</t>
  </si>
  <si>
    <t>Buchstaben</t>
  </si>
  <si>
    <t>Zuschauern</t>
  </si>
  <si>
    <t>Machen</t>
  </si>
  <si>
    <t>1909</t>
  </si>
  <si>
    <t>sollst</t>
  </si>
  <si>
    <t>##verlauf</t>
  </si>
  <si>
    <t>Schwanz</t>
  </si>
  <si>
    <t>Komponisten</t>
  </si>
  <si>
    <t>##ckel</t>
  </si>
  <si>
    <t>##bieren</t>
  </si>
  <si>
    <t>arbeite</t>
  </si>
  <si>
    <t>Nad</t>
  </si>
  <si>
    <t>##anders</t>
  </si>
  <si>
    <t>Belastung</t>
  </si>
  <si>
    <t>##hler</t>
  </si>
  <si>
    <t>1916</t>
  </si>
  <si>
    <t>##pst</t>
  </si>
  <si>
    <t>Räum</t>
  </si>
  <si>
    <t>Trauer</t>
  </si>
  <si>
    <t>##wich</t>
  </si>
  <si>
    <t>echten</t>
  </si>
  <si>
    <t>Julius</t>
  </si>
  <si>
    <t>##umpen</t>
  </si>
  <si>
    <t>Nimm</t>
  </si>
  <si>
    <t>##astet</t>
  </si>
  <si>
    <t>gezählt</t>
  </si>
  <si>
    <t>##ahne</t>
  </si>
  <si>
    <t>1870</t>
  </si>
  <si>
    <t>##trainer</t>
  </si>
  <si>
    <t>nutzte</t>
  </si>
  <si>
    <t>##198</t>
  </si>
  <si>
    <t>MIT</t>
  </si>
  <si>
    <t>Optim</t>
  </si>
  <si>
    <t>##landschaft</t>
  </si>
  <si>
    <t>+0000</t>
  </si>
  <si>
    <t>Tauf</t>
  </si>
  <si>
    <t>Multi</t>
  </si>
  <si>
    <t>Festung</t>
  </si>
  <si>
    <t>##kühl</t>
  </si>
  <si>
    <t>##greg</t>
  </si>
  <si>
    <t>Gon</t>
  </si>
  <si>
    <t>##gleichen</t>
  </si>
  <si>
    <t>einander</t>
  </si>
  <si>
    <t>##cd</t>
  </si>
  <si>
    <t>Landtagswahl</t>
  </si>
  <si>
    <t>##bg</t>
  </si>
  <si>
    <t>##Frei</t>
  </si>
  <si>
    <t>##etta</t>
  </si>
  <si>
    <t>Profess</t>
  </si>
  <si>
    <t>##Sk</t>
  </si>
  <si>
    <t>af</t>
  </si>
  <si>
    <t>José</t>
  </si>
  <si>
    <t>##ators</t>
  </si>
  <si>
    <t>##rohr</t>
  </si>
  <si>
    <t>##ATION</t>
  </si>
  <si>
    <t>Wiesen</t>
  </si>
  <si>
    <t>Ergebnissen</t>
  </si>
  <si>
    <t>##freunde</t>
  </si>
  <si>
    <t>##konstru</t>
  </si>
  <si>
    <t>Einblick</t>
  </si>
  <si>
    <t>Patri</t>
  </si>
  <si>
    <t>Linden</t>
  </si>
  <si>
    <t>##Vol</t>
  </si>
  <si>
    <t>##gnor</t>
  </si>
  <si>
    <t>Erbe</t>
  </si>
  <si>
    <t>##stärke</t>
  </si>
  <si>
    <t>##ragenden</t>
  </si>
  <si>
    <t>Grafschaft</t>
  </si>
  <si>
    <t>vermutet</t>
  </si>
  <si>
    <t>gewachsen</t>
  </si>
  <si>
    <t>Champion</t>
  </si>
  <si>
    <t>Taxi</t>
  </si>
  <si>
    <t>##stunde</t>
  </si>
  <si>
    <t>##2008</t>
  </si>
  <si>
    <t>Dün</t>
  </si>
  <si>
    <t>Situationen</t>
  </si>
  <si>
    <t>Museen</t>
  </si>
  <si>
    <t>##Tag</t>
  </si>
  <si>
    <t>##brun</t>
  </si>
  <si>
    <t>Dorn</t>
  </si>
  <si>
    <t>Ty</t>
  </si>
  <si>
    <t>Hören</t>
  </si>
  <si>
    <t>Jones</t>
  </si>
  <si>
    <t>Marktes</t>
  </si>
  <si>
    <t>##Weiß</t>
  </si>
  <si>
    <t>eigentliche</t>
  </si>
  <si>
    <t>##ktischen</t>
  </si>
  <si>
    <t>Magazin</t>
  </si>
  <si>
    <t>##kre</t>
  </si>
  <si>
    <t>Seinen</t>
  </si>
  <si>
    <t>verlangen</t>
  </si>
  <si>
    <t>schriftlich</t>
  </si>
  <si>
    <t>##aph</t>
  </si>
  <si>
    <t>##kanal</t>
  </si>
  <si>
    <t>Intervention</t>
  </si>
  <si>
    <t>##Anhalt</t>
  </si>
  <si>
    <t>Erstmals</t>
  </si>
  <si>
    <t>kar</t>
  </si>
  <si>
    <t>##ärtner</t>
  </si>
  <si>
    <t>beinahe</t>
  </si>
  <si>
    <t>Gebühren</t>
  </si>
  <si>
    <t>Dritte</t>
  </si>
  <si>
    <t>##etsch</t>
  </si>
  <si>
    <t>very</t>
  </si>
  <si>
    <t>##enken</t>
  </si>
  <si>
    <t>bez</t>
  </si>
  <si>
    <t>jüdische</t>
  </si>
  <si>
    <t>neuesten</t>
  </si>
  <si>
    <t>Football</t>
  </si>
  <si>
    <t>Gottesdienst</t>
  </si>
  <si>
    <t>##UL</t>
  </si>
  <si>
    <t>gefährdet</t>
  </si>
  <si>
    <t>Freundschaft</t>
  </si>
  <si>
    <t>Kurse</t>
  </si>
  <si>
    <t>genauer</t>
  </si>
  <si>
    <t>bildeten</t>
  </si>
  <si>
    <t>##arfs</t>
  </si>
  <si>
    <t>##count</t>
  </si>
  <si>
    <t>Brauer</t>
  </si>
  <si>
    <t>##ubs</t>
  </si>
  <si>
    <t>konkreten</t>
  </si>
  <si>
    <t>traditionell</t>
  </si>
  <si>
    <t>gesorgt</t>
  </si>
  <si>
    <t>bekanntesten</t>
  </si>
  <si>
    <t>##Next</t>
  </si>
  <si>
    <t>wahren</t>
  </si>
  <si>
    <t>Gerichte</t>
  </si>
  <si>
    <t>doppelt</t>
  </si>
  <si>
    <t>spanische</t>
  </si>
  <si>
    <t>Organe</t>
  </si>
  <si>
    <t>derzeitigen</t>
  </si>
  <si>
    <t>Entscheidungs</t>
  </si>
  <si>
    <t>Früher</t>
  </si>
  <si>
    <t>##aga</t>
  </si>
  <si>
    <t>##kömm</t>
  </si>
  <si>
    <t>##ology</t>
  </si>
  <si>
    <t>landes</t>
  </si>
  <si>
    <t>Spazier</t>
  </si>
  <si>
    <t>##mitten</t>
  </si>
  <si>
    <t>Adel</t>
  </si>
  <si>
    <t>gewannen</t>
  </si>
  <si>
    <t>2:</t>
  </si>
  <si>
    <t>wirtschaftlich</t>
  </si>
  <si>
    <t>##sebene</t>
  </si>
  <si>
    <t>Thron</t>
  </si>
  <si>
    <t>##omb</t>
  </si>
  <si>
    <t>##ruh</t>
  </si>
  <si>
    <t>##08</t>
  </si>
  <si>
    <t>Reit</t>
  </si>
  <si>
    <t>Rail</t>
  </si>
  <si>
    <t>gepf</t>
  </si>
  <si>
    <t>Leiche</t>
  </si>
  <si>
    <t>via</t>
  </si>
  <si>
    <t>##delivery</t>
  </si>
  <si>
    <t>Sha</t>
  </si>
  <si>
    <t>Bergbau</t>
  </si>
  <si>
    <t>Dorfes</t>
  </si>
  <si>
    <t>##höch</t>
  </si>
  <si>
    <t>Bischofs</t>
  </si>
  <si>
    <t>Amerikaner</t>
  </si>
  <si>
    <t>##GR</t>
  </si>
  <si>
    <t>musikalische</t>
  </si>
  <si>
    <t>Roth</t>
  </si>
  <si>
    <t>##garter</t>
  </si>
  <si>
    <t>##ringerung</t>
  </si>
  <si>
    <t>##not</t>
  </si>
  <si>
    <t>Info</t>
  </si>
  <si>
    <t>Wolken</t>
  </si>
  <si>
    <t>Drittländern</t>
  </si>
  <si>
    <t>Impu</t>
  </si>
  <si>
    <t>##odie</t>
  </si>
  <si>
    <t>Arti</t>
  </si>
  <si>
    <t>##breite</t>
  </si>
  <si>
    <t>##studien</t>
  </si>
  <si>
    <t>Suite</t>
  </si>
  <si>
    <t>Angleichung</t>
  </si>
  <si>
    <t>vermittelt</t>
  </si>
  <si>
    <t>##entwurf</t>
  </si>
  <si>
    <t>Inneren</t>
  </si>
  <si>
    <t>Anwohner</t>
  </si>
  <si>
    <t>bewertet</t>
  </si>
  <si>
    <t>Gestalt</t>
  </si>
  <si>
    <t>##ehls</t>
  </si>
  <si>
    <t>onv</t>
  </si>
  <si>
    <t>##dir</t>
  </si>
  <si>
    <t>Königreichs</t>
  </si>
  <si>
    <t>Hochschulen</t>
  </si>
  <si>
    <t>Lew</t>
  </si>
  <si>
    <t>Verzeichnis</t>
  </si>
  <si>
    <t>ovn</t>
  </si>
  <si>
    <t>Benn</t>
  </si>
  <si>
    <t>##eo</t>
  </si>
  <si>
    <t>##ori</t>
  </si>
  <si>
    <t>klassische</t>
  </si>
  <si>
    <t>eingeleitet</t>
  </si>
  <si>
    <t>##grä</t>
  </si>
  <si>
    <t>Thail</t>
  </si>
  <si>
    <t>Apothe</t>
  </si>
  <si>
    <t>Amateur</t>
  </si>
  <si>
    <t>Nomin</t>
  </si>
  <si>
    <t>##format</t>
  </si>
  <si>
    <t>Katharina</t>
  </si>
  <si>
    <t>fot</t>
  </si>
  <si>
    <t>##bergs</t>
  </si>
  <si>
    <t>##beteiligung</t>
  </si>
  <si>
    <t>Transparenz</t>
  </si>
  <si>
    <t>Neur</t>
  </si>
  <si>
    <t>Aufhebung</t>
  </si>
  <si>
    <t>interpret</t>
  </si>
  <si>
    <t>restlichen</t>
  </si>
  <si>
    <t>##reste</t>
  </si>
  <si>
    <t>##ittle</t>
  </si>
  <si>
    <t>zuständige</t>
  </si>
  <si>
    <t>Katzen</t>
  </si>
  <si>
    <t>vno</t>
  </si>
  <si>
    <t>reichte</t>
  </si>
  <si>
    <t>Day</t>
  </si>
  <si>
    <t>Metz</t>
  </si>
  <si>
    <t>##ingu</t>
  </si>
  <si>
    <t>1899</t>
  </si>
  <si>
    <t>##gäng</t>
  </si>
  <si>
    <t>##bronn</t>
  </si>
  <si>
    <t>interessante</t>
  </si>
  <si>
    <t>niedrigen</t>
  </si>
  <si>
    <t>Š</t>
  </si>
  <si>
    <t>Aar</t>
  </si>
  <si>
    <t>Ausflug</t>
  </si>
  <si>
    <t>##gth</t>
  </si>
  <si>
    <t>Klosters</t>
  </si>
  <si>
    <t>##ely</t>
  </si>
  <si>
    <t>umfassenden</t>
  </si>
  <si>
    <t>Mei</t>
  </si>
  <si>
    <t>Spons</t>
  </si>
  <si>
    <t>fj</t>
  </si>
  <si>
    <t>##ingham</t>
  </si>
  <si>
    <t>Slowakei</t>
  </si>
  <si>
    <t>##aki</t>
  </si>
  <si>
    <t>Solche</t>
  </si>
  <si>
    <t>Stol</t>
  </si>
  <si>
    <t>kaufte</t>
  </si>
  <si>
    <t>##rust</t>
  </si>
  <si>
    <t>View</t>
  </si>
  <si>
    <t>angemel</t>
  </si>
  <si>
    <t>##erry</t>
  </si>
  <si>
    <t>Western</t>
  </si>
  <si>
    <t>angrenzen</t>
  </si>
  <si>
    <t>##bringung</t>
  </si>
  <si>
    <t>evangelischen</t>
  </si>
  <si>
    <t>Gemeindegebiet</t>
  </si>
  <si>
    <t>##2015,</t>
  </si>
  <si>
    <t>Ansprüche</t>
  </si>
  <si>
    <t>##eilt</t>
  </si>
  <si>
    <t>##ruption</t>
  </si>
  <si>
    <t>##Beg</t>
  </si>
  <si>
    <t>Bomben</t>
  </si>
  <si>
    <t>Konto</t>
  </si>
  <si>
    <t>Cir</t>
  </si>
  <si>
    <t>Hosp</t>
  </si>
  <si>
    <t>##könig</t>
  </si>
  <si>
    <t>##GH</t>
  </si>
  <si>
    <t>Fotograf</t>
  </si>
  <si>
    <t>Historiker</t>
  </si>
  <si>
    <t>Rav</t>
  </si>
  <si>
    <t>Beleg</t>
  </si>
  <si>
    <t>##Sl</t>
  </si>
  <si>
    <t>Beobacht</t>
  </si>
  <si>
    <t>##BR</t>
  </si>
  <si>
    <t>##uts</t>
  </si>
  <si>
    <t>Sauerstoff</t>
  </si>
  <si>
    <t>##terte</t>
  </si>
  <si>
    <t>Zellen</t>
  </si>
  <si>
    <t>Kardinal</t>
  </si>
  <si>
    <t>Ausländer</t>
  </si>
  <si>
    <t>erneuer</t>
  </si>
  <si>
    <t>Steigerung</t>
  </si>
  <si>
    <t>##nischen</t>
  </si>
  <si>
    <t>##geist</t>
  </si>
  <si>
    <t>rote</t>
  </si>
  <si>
    <t>##gm</t>
  </si>
  <si>
    <t>Südkorea</t>
  </si>
  <si>
    <t>Viktor</t>
  </si>
  <si>
    <t>organisieren</t>
  </si>
  <si>
    <t>##venz</t>
  </si>
  <si>
    <t>ethn</t>
  </si>
  <si>
    <t>##rüben</t>
  </si>
  <si>
    <t>ev</t>
  </si>
  <si>
    <t>durften</t>
  </si>
  <si>
    <t>aufgefordert</t>
  </si>
  <si>
    <t>schnellen</t>
  </si>
  <si>
    <t>promovierte</t>
  </si>
  <si>
    <t>##monat</t>
  </si>
  <si>
    <t>fortgesetzt</t>
  </si>
  <si>
    <t>eingereicht</t>
  </si>
  <si>
    <t>##alin</t>
  </si>
  <si>
    <t>##tigkeiten</t>
  </si>
  <si>
    <t>##rise</t>
  </si>
  <si>
    <t>##Pfalz</t>
  </si>
  <si>
    <t>##regung</t>
  </si>
  <si>
    <t>##side</t>
  </si>
  <si>
    <t>220</t>
  </si>
  <si>
    <t>Juan</t>
  </si>
  <si>
    <t>##terung</t>
  </si>
  <si>
    <t>##igo</t>
  </si>
  <si>
    <t>##Cup</t>
  </si>
  <si>
    <t>Reparatur</t>
  </si>
  <si>
    <t>Felsen</t>
  </si>
  <si>
    <t>##Schl</t>
  </si>
  <si>
    <t>Kunde</t>
  </si>
  <si>
    <t>beeinflussen</t>
  </si>
  <si>
    <t>unbekannt</t>
  </si>
  <si>
    <t>Kooperations</t>
  </si>
  <si>
    <t>##KL</t>
  </si>
  <si>
    <t>privat</t>
  </si>
  <si>
    <t>hilf</t>
  </si>
  <si>
    <t>reduzieren</t>
  </si>
  <si>
    <t>pfl</t>
  </si>
  <si>
    <t>##angebote</t>
  </si>
  <si>
    <t>##-5</t>
  </si>
  <si>
    <t>##eitigung</t>
  </si>
  <si>
    <t>##rücke</t>
  </si>
  <si>
    <t>kat</t>
  </si>
  <si>
    <t>dauerte</t>
  </si>
  <si>
    <t>##ußt</t>
  </si>
  <si>
    <t>Nicol</t>
  </si>
  <si>
    <t>Anklage</t>
  </si>
  <si>
    <t>##uffet</t>
  </si>
  <si>
    <t>##-9</t>
  </si>
  <si>
    <t>Gabriel</t>
  </si>
  <si>
    <t>Schulter</t>
  </si>
  <si>
    <t>Schwert</t>
  </si>
  <si>
    <t>Stadtzentrum</t>
  </si>
  <si>
    <t>Innenminister</t>
  </si>
  <si>
    <t>Jeff</t>
  </si>
  <si>
    <t>##fähigen</t>
  </si>
  <si>
    <t>akadem</t>
  </si>
  <si>
    <t>Risik</t>
  </si>
  <si>
    <t>tis</t>
  </si>
  <si>
    <t>Schienen</t>
  </si>
  <si>
    <t>##fas</t>
  </si>
  <si>
    <t>Gebir</t>
  </si>
  <si>
    <t>grünen</t>
  </si>
  <si>
    <t>bedient</t>
  </si>
  <si>
    <t>nachhaltige</t>
  </si>
  <si>
    <t>##ützte</t>
  </si>
  <si>
    <t>organisierte</t>
  </si>
  <si>
    <t>grös</t>
  </si>
  <si>
    <t>##ér</t>
  </si>
  <si>
    <t>Dia</t>
  </si>
  <si>
    <t>sechsten</t>
  </si>
  <si>
    <t>Kuchen</t>
  </si>
  <si>
    <t>Hauptbahnhof</t>
  </si>
  <si>
    <t>##Gesellschaft</t>
  </si>
  <si>
    <t>Pres</t>
  </si>
  <si>
    <t>Anfangs</t>
  </si>
  <si>
    <t>Perspektive</t>
  </si>
  <si>
    <t>tier</t>
  </si>
  <si>
    <t>CE</t>
  </si>
  <si>
    <t>Bistum</t>
  </si>
  <si>
    <t>vol</t>
  </si>
  <si>
    <t>Fische</t>
  </si>
  <si>
    <t>Erlebnis</t>
  </si>
  <si>
    <t>##listen</t>
  </si>
  <si>
    <t>##ulf</t>
  </si>
  <si>
    <t>##fekt</t>
  </si>
  <si>
    <t>ansehen</t>
  </si>
  <si>
    <t>Chemnitz</t>
  </si>
  <si>
    <t>Geben</t>
  </si>
  <si>
    <t>Staatsange</t>
  </si>
  <si>
    <t>##phy</t>
  </si>
  <si>
    <t>##programme</t>
  </si>
  <si>
    <t>Überlegungen</t>
  </si>
  <si>
    <t>##ways</t>
  </si>
  <si>
    <t>##dra</t>
  </si>
  <si>
    <t>##schi</t>
  </si>
  <si>
    <t>behauptet</t>
  </si>
  <si>
    <t>##wesens</t>
  </si>
  <si>
    <t>##äuß</t>
  </si>
  <si>
    <t>geste</t>
  </si>
  <si>
    <t>Tübingen</t>
  </si>
  <si>
    <t>heran</t>
  </si>
  <si>
    <t>Neuseeland</t>
  </si>
  <si>
    <t>97</t>
  </si>
  <si>
    <t>Sobald</t>
  </si>
  <si>
    <t>##[/</t>
  </si>
  <si>
    <t>##jak</t>
  </si>
  <si>
    <t>Pak</t>
  </si>
  <si>
    <t>Sekunde</t>
  </si>
  <si>
    <t>gefasst</t>
  </si>
  <si>
    <t>nochmal</t>
  </si>
  <si>
    <t>Verwirklichung</t>
  </si>
  <si>
    <t>Fas</t>
  </si>
  <si>
    <t>##äher</t>
  </si>
  <si>
    <t>##,4</t>
  </si>
  <si>
    <t>Stadtverwaltung</t>
  </si>
  <si>
    <t>Yemen</t>
  </si>
  <si>
    <t>ideal</t>
  </si>
  <si>
    <t>besonderes</t>
  </si>
  <si>
    <t>realisiert</t>
  </si>
  <si>
    <t>##kürzung</t>
  </si>
  <si>
    <t>sicherzustellen</t>
  </si>
  <si>
    <t>weh</t>
  </si>
  <si>
    <t>##leidet</t>
  </si>
  <si>
    <t>Dei</t>
  </si>
  <si>
    <t>##seg</t>
  </si>
  <si>
    <t>##räsidentschaft</t>
  </si>
  <si>
    <t>ausgeprä</t>
  </si>
  <si>
    <t>komfort</t>
  </si>
  <si>
    <t>##jm</t>
  </si>
  <si>
    <t>Aufstellung</t>
  </si>
  <si>
    <t>##ISS</t>
  </si>
  <si>
    <t>##usa</t>
  </si>
  <si>
    <t>Verfügbarkeit</t>
  </si>
  <si>
    <t>Gör</t>
  </si>
  <si>
    <t>laden</t>
  </si>
  <si>
    <t>##bem</t>
  </si>
  <si>
    <t>##Haupt</t>
  </si>
  <si>
    <t>##ettern</t>
  </si>
  <si>
    <t>##iler</t>
  </si>
  <si>
    <t>##schmutzung</t>
  </si>
  <si>
    <t>akzeptiert</t>
  </si>
  <si>
    <t>geograph</t>
  </si>
  <si>
    <t>##leidung</t>
  </si>
  <si>
    <t>##cast</t>
  </si>
  <si>
    <t>##underte</t>
  </si>
  <si>
    <t>Kolleg</t>
  </si>
  <si>
    <t>Betrug</t>
  </si>
  <si>
    <t>moment</t>
  </si>
  <si>
    <t>##hebt</t>
  </si>
  <si>
    <t>Lesung</t>
  </si>
  <si>
    <t>Reserve</t>
  </si>
  <si>
    <t>##Fil</t>
  </si>
  <si>
    <t>##verteilung</t>
  </si>
  <si>
    <t>Pfund</t>
  </si>
  <si>
    <t>wichtiges</t>
  </si>
  <si>
    <t>##andten</t>
  </si>
  <si>
    <t>##DI</t>
  </si>
  <si>
    <t>Lieblings</t>
  </si>
  <si>
    <t>geladen</t>
  </si>
  <si>
    <t>voraussichtlich</t>
  </si>
  <si>
    <t>##ulin</t>
  </si>
  <si>
    <t>Hang</t>
  </si>
  <si>
    <t>Thor</t>
  </si>
  <si>
    <t>##Alb</t>
  </si>
  <si>
    <t>verzeichnet</t>
  </si>
  <si>
    <t>Nu</t>
  </si>
  <si>
    <t>450</t>
  </si>
  <si>
    <t>Prinzessin</t>
  </si>
  <si>
    <t>##lige</t>
  </si>
  <si>
    <t>##solid</t>
  </si>
  <si>
    <t>Garantie</t>
  </si>
  <si>
    <t>Moritz</t>
  </si>
  <si>
    <t>entfernen</t>
  </si>
  <si>
    <t>off</t>
  </si>
  <si>
    <t>militärische</t>
  </si>
  <si>
    <t>Betroffenen</t>
  </si>
  <si>
    <t>##wider</t>
  </si>
  <si>
    <t>Stürmer</t>
  </si>
  <si>
    <t>##wände</t>
  </si>
  <si>
    <t>]]&gt;</t>
  </si>
  <si>
    <t>Technischen</t>
  </si>
  <si>
    <t>buchen</t>
  </si>
  <si>
    <t>##plomat</t>
  </si>
  <si>
    <t>Heide</t>
  </si>
  <si>
    <t>vorrang</t>
  </si>
  <si>
    <t>desselben</t>
  </si>
  <si>
    <t>südöstlich</t>
  </si>
  <si>
    <t>kritisierte</t>
  </si>
  <si>
    <t>##sarda</t>
  </si>
  <si>
    <t>gewerb</t>
  </si>
  <si>
    <t>MB</t>
  </si>
  <si>
    <t>##grundlage</t>
  </si>
  <si>
    <t>unterhalten</t>
  </si>
  <si>
    <t>##feind</t>
  </si>
  <si>
    <t>##ivision</t>
  </si>
  <si>
    <t>Jackson</t>
  </si>
  <si>
    <t>##kov</t>
  </si>
  <si>
    <t>##bh</t>
  </si>
  <si>
    <t>##kum</t>
  </si>
  <si>
    <t>beschäftigte</t>
  </si>
  <si>
    <t>##tour</t>
  </si>
  <si>
    <t>digitale</t>
  </si>
  <si>
    <t>verweist</t>
  </si>
  <si>
    <t>Serb</t>
  </si>
  <si>
    <t>GES</t>
  </si>
  <si>
    <t>relev</t>
  </si>
  <si>
    <t>##verantwort</t>
  </si>
  <si>
    <t>Gh</t>
  </si>
  <si>
    <t>##zeitlich</t>
  </si>
  <si>
    <t>umgew</t>
  </si>
  <si>
    <t>##/-/-/</t>
  </si>
  <si>
    <t>Verab</t>
  </si>
  <si>
    <t>faszin</t>
  </si>
  <si>
    <t>##okol</t>
  </si>
  <si>
    <t>##elekt</t>
  </si>
  <si>
    <t>Mühle</t>
  </si>
  <si>
    <t>##immobilsarda</t>
  </si>
  <si>
    <t>##openx</t>
  </si>
  <si>
    <t>##emals</t>
  </si>
  <si>
    <t>engagierte</t>
  </si>
  <si>
    <t>kompon</t>
  </si>
  <si>
    <t>##real</t>
  </si>
  <si>
    <t>Stau</t>
  </si>
  <si>
    <t>Bahnhofs</t>
  </si>
  <si>
    <t>##aster</t>
  </si>
  <si>
    <t>Sardin</t>
  </si>
  <si>
    <t>##gitverlag</t>
  </si>
  <si>
    <t>Sekretär</t>
  </si>
  <si>
    <t>##grenzung</t>
  </si>
  <si>
    <t>##runden</t>
  </si>
  <si>
    <t>Anstrengungen</t>
  </si>
  <si>
    <t>Büros</t>
  </si>
  <si>
    <t>Arnold</t>
  </si>
  <si>
    <t>Warn</t>
  </si>
  <si>
    <t>daneben</t>
  </si>
  <si>
    <t>antreten</t>
  </si>
  <si>
    <t>##oy</t>
  </si>
  <si>
    <t>sti</t>
  </si>
  <si>
    <t>angesch</t>
  </si>
  <si>
    <t>gesundheit</t>
  </si>
  <si>
    <t>##konzern</t>
  </si>
  <si>
    <t>##agerung</t>
  </si>
  <si>
    <t>jahrel</t>
  </si>
  <si>
    <t>Bundesstraße</t>
  </si>
  <si>
    <t>Ernte</t>
  </si>
  <si>
    <t>but</t>
  </si>
  <si>
    <t>Hunger</t>
  </si>
  <si>
    <t>##ößt</t>
  </si>
  <si>
    <t>##achse</t>
  </si>
  <si>
    <t>Leidenschaft</t>
  </si>
  <si>
    <t>##sches</t>
  </si>
  <si>
    <t>annehmen</t>
  </si>
  <si>
    <t>##irchen</t>
  </si>
  <si>
    <t>Alarm</t>
  </si>
  <si>
    <t>Achtung</t>
  </si>
  <si>
    <t>##politische</t>
  </si>
  <si>
    <t>##Per</t>
  </si>
  <si>
    <t>angekommen</t>
  </si>
  <si>
    <t>Uns</t>
  </si>
  <si>
    <t>Gift</t>
  </si>
  <si>
    <t>##GE</t>
  </si>
  <si>
    <t>8)</t>
  </si>
  <si>
    <t>Rüst</t>
  </si>
  <si>
    <t>Brut</t>
  </si>
  <si>
    <t>Sicherung</t>
  </si>
  <si>
    <t>günstigen</t>
  </si>
  <si>
    <t>Einsätze</t>
  </si>
  <si>
    <t>geschm</t>
  </si>
  <si>
    <t>##oda</t>
  </si>
  <si>
    <t>Fred</t>
  </si>
  <si>
    <t>##erb</t>
  </si>
  <si>
    <t>##köpf</t>
  </si>
  <si>
    <t>##Staat</t>
  </si>
  <si>
    <t>id</t>
  </si>
  <si>
    <t>##oi</t>
  </si>
  <si>
    <t>Witz</t>
  </si>
  <si>
    <t>##MA</t>
  </si>
  <si>
    <t>##lechter</t>
  </si>
  <si>
    <t>##Rad</t>
  </si>
  <si>
    <t>##eigung</t>
  </si>
  <si>
    <t>##zentrale</t>
  </si>
  <si>
    <t>##jn</t>
  </si>
  <si>
    <t>##hängt</t>
  </si>
  <si>
    <t>Tschechien</t>
  </si>
  <si>
    <t>André</t>
  </si>
  <si>
    <t>Friday</t>
  </si>
  <si>
    <t>##fd</t>
  </si>
  <si>
    <t>Boston</t>
  </si>
  <si>
    <t>##useum</t>
  </si>
  <si>
    <t>vorsichtig</t>
  </si>
  <si>
    <t>Röm</t>
  </si>
  <si>
    <t>1:</t>
  </si>
  <si>
    <t>festzustellen</t>
  </si>
  <si>
    <t>##arburg</t>
  </si>
  <si>
    <t>Varianten</t>
  </si>
  <si>
    <t>Kran</t>
  </si>
  <si>
    <t>Roger</t>
  </si>
  <si>
    <t>##denkt</t>
  </si>
  <si>
    <t>Gras</t>
  </si>
  <si>
    <t>individuell</t>
  </si>
  <si>
    <t>christlichen</t>
  </si>
  <si>
    <t>medizinischen</t>
  </si>
  <si>
    <t>##immel</t>
  </si>
  <si>
    <t>1880</t>
  </si>
  <si>
    <t>Zerstörung</t>
  </si>
  <si>
    <t>Plänen</t>
  </si>
  <si>
    <t>##itle</t>
  </si>
  <si>
    <t>hor</t>
  </si>
  <si>
    <t>##methoden</t>
  </si>
  <si>
    <t>##gezogen</t>
  </si>
  <si>
    <t>1903</t>
  </si>
  <si>
    <t>künftige</t>
  </si>
  <si>
    <t>rd</t>
  </si>
  <si>
    <t>Hagen</t>
  </si>
  <si>
    <t>südwestlich</t>
  </si>
  <si>
    <t>Leh</t>
  </si>
  <si>
    <t>Bands</t>
  </si>
  <si>
    <t>Kh</t>
  </si>
  <si>
    <t>gehst</t>
  </si>
  <si>
    <t>##stel</t>
  </si>
  <si>
    <t>##ämme</t>
  </si>
  <si>
    <t>##BL</t>
  </si>
  <si>
    <t>##esday</t>
  </si>
  <si>
    <t>verlässt</t>
  </si>
  <si>
    <t>Sehenswürd</t>
  </si>
  <si>
    <t>erschossen</t>
  </si>
  <si>
    <t>vereinbart</t>
  </si>
  <si>
    <t>absch</t>
  </si>
  <si>
    <t>Heu</t>
  </si>
  <si>
    <t>sur</t>
  </si>
  <si>
    <t>2004,</t>
  </si>
  <si>
    <t>erwachsen</t>
  </si>
  <si>
    <t>119</t>
  </si>
  <si>
    <t>Gefühle</t>
  </si>
  <si>
    <t>##Fe</t>
  </si>
  <si>
    <t>ARD</t>
  </si>
  <si>
    <t>qualit</t>
  </si>
  <si>
    <t>##inhaber</t>
  </si>
  <si>
    <t>befreit</t>
  </si>
  <si>
    <t>Vereinigtes</t>
  </si>
  <si>
    <t>just</t>
  </si>
  <si>
    <t>Vision</t>
  </si>
  <si>
    <t>erkennbar</t>
  </si>
  <si>
    <t>##volumen</t>
  </si>
  <si>
    <t>schätzen</t>
  </si>
  <si>
    <t>Ohren</t>
  </si>
  <si>
    <t>##ific</t>
  </si>
  <si>
    <t>Logistik</t>
  </si>
  <si>
    <t>Bag</t>
  </si>
  <si>
    <t>Potenzial</t>
  </si>
  <si>
    <t>stecken</t>
  </si>
  <si>
    <t>Erkenntnisse</t>
  </si>
  <si>
    <t>Zelt</t>
  </si>
  <si>
    <t>aufger</t>
  </si>
  <si>
    <t>show</t>
  </si>
  <si>
    <t>Preuß</t>
  </si>
  <si>
    <t>Agent</t>
  </si>
  <si>
    <t>##my</t>
  </si>
  <si>
    <t>Aufklärung</t>
  </si>
  <si>
    <t>Gol</t>
  </si>
  <si>
    <t>Löw</t>
  </si>
  <si>
    <t>Menschheit</t>
  </si>
  <si>
    <t>Wood</t>
  </si>
  <si>
    <t>Adler</t>
  </si>
  <si>
    <t>Einwohnerzahl</t>
  </si>
  <si>
    <t>Life</t>
  </si>
  <si>
    <t>Florida</t>
  </si>
  <si>
    <t>##600</t>
  </si>
  <si>
    <t>##deren</t>
  </si>
  <si>
    <t>##ordnen</t>
  </si>
  <si>
    <t>beschreiben</t>
  </si>
  <si>
    <t>Schmerz</t>
  </si>
  <si>
    <t>ul</t>
  </si>
  <si>
    <t>einstimmig</t>
  </si>
  <si>
    <t>##ileg</t>
  </si>
  <si>
    <t>durchsetzen</t>
  </si>
  <si>
    <t>ausgedehn</t>
  </si>
  <si>
    <t>Mars</t>
  </si>
  <si>
    <t>##präsentantenhaus</t>
  </si>
  <si>
    <t>bewohn</t>
  </si>
  <si>
    <t>Metal</t>
  </si>
  <si>
    <t>unterzeichnet</t>
  </si>
  <si>
    <t>##zufügen</t>
  </si>
  <si>
    <t>##ätten</t>
  </si>
  <si>
    <t>##arat</t>
  </si>
  <si>
    <t>##cas</t>
  </si>
  <si>
    <t>NG</t>
  </si>
  <si>
    <t>Blätter</t>
  </si>
  <si>
    <t>##ziert</t>
  </si>
  <si>
    <t>gehandelt</t>
  </si>
  <si>
    <t>bezeichnen</t>
  </si>
  <si>
    <t>##Netz</t>
  </si>
  <si>
    <t>First</t>
  </si>
  <si>
    <t>Leipziger</t>
  </si>
  <si>
    <t>block</t>
  </si>
  <si>
    <t>Pfarrei</t>
  </si>
  <si>
    <t>sorgfäl</t>
  </si>
  <si>
    <t>Microsoft</t>
  </si>
  <si>
    <t>oftmals</t>
  </si>
  <si>
    <t>3,5</t>
  </si>
  <si>
    <t>Erwähn</t>
  </si>
  <si>
    <t>Erfüllung</t>
  </si>
  <si>
    <t>Anträge</t>
  </si>
  <si>
    <t>Ermittler</t>
  </si>
  <si>
    <t>##PC</t>
  </si>
  <si>
    <t>##pommern</t>
  </si>
  <si>
    <t>Tasche</t>
  </si>
  <si>
    <t>chemische</t>
  </si>
  <si>
    <t>Erinnerungen</t>
  </si>
  <si>
    <t>##beschäftig</t>
  </si>
  <si>
    <t>##veranstaltung</t>
  </si>
  <si>
    <t>Verhältnisse</t>
  </si>
  <si>
    <t>ies</t>
  </si>
  <si>
    <t>Chron</t>
  </si>
  <si>
    <t>gast</t>
  </si>
  <si>
    <t>(1,</t>
  </si>
  <si>
    <t>Lukas</t>
  </si>
  <si>
    <t>##Politiker</t>
  </si>
  <si>
    <t>##fis</t>
  </si>
  <si>
    <t>elektrische</t>
  </si>
  <si>
    <t>##stahl</t>
  </si>
  <si>
    <t>##aßen</t>
  </si>
  <si>
    <t>Verringerung</t>
  </si>
  <si>
    <t>##fz</t>
  </si>
  <si>
    <t>##dichte</t>
  </si>
  <si>
    <t>##förmigen</t>
  </si>
  <si>
    <t>##etin</t>
  </si>
  <si>
    <t>##ländischer</t>
  </si>
  <si>
    <t>versuche</t>
  </si>
  <si>
    <t>##HO</t>
  </si>
  <si>
    <t>10-</t>
  </si>
  <si>
    <t>streng</t>
  </si>
  <si>
    <t>Gross</t>
  </si>
  <si>
    <t>gebrochen</t>
  </si>
  <si>
    <t>Kannst</t>
  </si>
  <si>
    <t>##Arb</t>
  </si>
  <si>
    <t>sowjetischen</t>
  </si>
  <si>
    <t>Bachelor</t>
  </si>
  <si>
    <t>durchzuführen</t>
  </si>
  <si>
    <t>musikalischen</t>
  </si>
  <si>
    <t>Bres</t>
  </si>
  <si>
    <t>##alifornia</t>
  </si>
  <si>
    <t>##Com</t>
  </si>
  <si>
    <t>##osh</t>
  </si>
  <si>
    <t>##rif</t>
  </si>
  <si>
    <t>Ernen</t>
  </si>
  <si>
    <t>Grafik</t>
  </si>
  <si>
    <t>plus</t>
  </si>
  <si>
    <t>##Do</t>
  </si>
  <si>
    <t>##klein</t>
  </si>
  <si>
    <t>##ional</t>
  </si>
  <si>
    <t>##itels</t>
  </si>
  <si>
    <t>##center</t>
  </si>
  <si>
    <t>##itis</t>
  </si>
  <si>
    <t>Progn</t>
  </si>
  <si>
    <t>Würde</t>
  </si>
  <si>
    <t>bemüht</t>
  </si>
  <si>
    <t>Orientierung</t>
  </si>
  <si>
    <t>##ering</t>
  </si>
  <si>
    <t>##sicherung</t>
  </si>
  <si>
    <t>maßgeblich</t>
  </si>
  <si>
    <t>Reis</t>
  </si>
  <si>
    <t>##dungen</t>
  </si>
  <si>
    <t>nordwestlich</t>
  </si>
  <si>
    <t>gescheiter</t>
  </si>
  <si>
    <t>##wt</t>
  </si>
  <si>
    <t>##etische</t>
  </si>
  <si>
    <t>Rechtsanwalt</t>
  </si>
  <si>
    <t>konsequ</t>
  </si>
  <si>
    <t>##chi</t>
  </si>
  <si>
    <t>AS</t>
  </si>
  <si>
    <t>wem</t>
  </si>
  <si>
    <t>##As</t>
  </si>
  <si>
    <t>##azz</t>
  </si>
  <si>
    <t>jüngste</t>
  </si>
  <si>
    <t>vertraut</t>
  </si>
  <si>
    <t>Kirchengemeinde</t>
  </si>
  <si>
    <t>##ochten</t>
  </si>
  <si>
    <t>##schneiden</t>
  </si>
  <si>
    <t>##reifer</t>
  </si>
  <si>
    <t>äußerte</t>
  </si>
  <si>
    <t>##ths</t>
  </si>
  <si>
    <t>##fisch</t>
  </si>
  <si>
    <t>##eira</t>
  </si>
  <si>
    <t>widmete</t>
  </si>
  <si>
    <t>##schiebung</t>
  </si>
  <si>
    <t>Gehirn</t>
  </si>
  <si>
    <t>würdest</t>
  </si>
  <si>
    <t>Technische</t>
  </si>
  <si>
    <t>##kohle</t>
  </si>
  <si>
    <t>##splans</t>
  </si>
  <si>
    <t>Modernisierung</t>
  </si>
  <si>
    <t>##oks</t>
  </si>
  <si>
    <t>##AK</t>
  </si>
  <si>
    <t>##drängt</t>
  </si>
  <si>
    <t>##gefahr</t>
  </si>
  <si>
    <t>##zed</t>
  </si>
  <si>
    <t>Schiedsrichter</t>
  </si>
  <si>
    <t>chron</t>
  </si>
  <si>
    <t>Akteure</t>
  </si>
  <si>
    <t>Tuesday</t>
  </si>
  <si>
    <t>##TO</t>
  </si>
  <si>
    <t>Peking</t>
  </si>
  <si>
    <t>##agnost</t>
  </si>
  <si>
    <t>gefertigt</t>
  </si>
  <si>
    <t>##verhältnisse</t>
  </si>
  <si>
    <t>##gehörigkeit</t>
  </si>
  <si>
    <t>##lebens</t>
  </si>
  <si>
    <t>Linux</t>
  </si>
  <si>
    <t>Taschen</t>
  </si>
  <si>
    <t>Assozi</t>
  </si>
  <si>
    <t>ert</t>
  </si>
  <si>
    <t>##machung</t>
  </si>
  <si>
    <t>inhalt</t>
  </si>
  <si>
    <t>Ye</t>
  </si>
  <si>
    <t>##gleichheit</t>
  </si>
  <si>
    <t>##ZB</t>
  </si>
  <si>
    <t>##archie</t>
  </si>
  <si>
    <t>Klicken</t>
  </si>
  <si>
    <t>##Unternehmen</t>
  </si>
  <si>
    <t>Genf</t>
  </si>
  <si>
    <t>##anti</t>
  </si>
  <si>
    <t>##ympath</t>
  </si>
  <si>
    <t>Motoren</t>
  </si>
  <si>
    <t>individuelle</t>
  </si>
  <si>
    <t>syr</t>
  </si>
  <si>
    <t>Landkreises</t>
  </si>
  <si>
    <t>##/14</t>
  </si>
  <si>
    <t>Effekt</t>
  </si>
  <si>
    <t>gemeint</t>
  </si>
  <si>
    <t>herab</t>
  </si>
  <si>
    <t>Talent</t>
  </si>
  <si>
    <t>kostenfrei</t>
  </si>
  <si>
    <t>Veg</t>
  </si>
  <si>
    <t>Argument</t>
  </si>
  <si>
    <t>Schäfer</t>
  </si>
  <si>
    <t>elektronische</t>
  </si>
  <si>
    <t>gerechnet</t>
  </si>
  <si>
    <t>selts</t>
  </si>
  <si>
    <t>Gemeinsame</t>
  </si>
  <si>
    <t>Verhaltens</t>
  </si>
  <si>
    <t>##rungen</t>
  </si>
  <si>
    <t>industriellen</t>
  </si>
  <si>
    <t>anstatt</t>
  </si>
  <si>
    <t>##ift</t>
  </si>
  <si>
    <t>##bibliothek</t>
  </si>
  <si>
    <t>vorkommen</t>
  </si>
  <si>
    <t>1902</t>
  </si>
  <si>
    <t>Butter</t>
  </si>
  <si>
    <t>Vorfall</t>
  </si>
  <si>
    <t>Automat</t>
  </si>
  <si>
    <t>angewiesen</t>
  </si>
  <si>
    <t>entscheidende</t>
  </si>
  <si>
    <t>##tage</t>
  </si>
  <si>
    <t>Vorjahres</t>
  </si>
  <si>
    <t>Dick</t>
  </si>
  <si>
    <t>Luther</t>
  </si>
  <si>
    <t>##ütern</t>
  </si>
  <si>
    <t>Langzeit</t>
  </si>
  <si>
    <t>##Free</t>
  </si>
  <si>
    <t>belgischen</t>
  </si>
  <si>
    <t>Brown</t>
  </si>
  <si>
    <t>dunk</t>
  </si>
  <si>
    <t>##seitig</t>
  </si>
  <si>
    <t>##zulegen</t>
  </si>
  <si>
    <t>Lat</t>
  </si>
  <si>
    <t>Nest</t>
  </si>
  <si>
    <t>Mittlerweile</t>
  </si>
  <si>
    <t>eingebaut</t>
  </si>
  <si>
    <t>Defen</t>
  </si>
  <si>
    <t>##konzert</t>
  </si>
  <si>
    <t>##öte</t>
  </si>
  <si>
    <t>fau</t>
  </si>
  <si>
    <t>Moz</t>
  </si>
  <si>
    <t>anst</t>
  </si>
  <si>
    <t>Lasst</t>
  </si>
  <si>
    <t>Serge</t>
  </si>
  <si>
    <t>urkundlich</t>
  </si>
  <si>
    <t>##ildert</t>
  </si>
  <si>
    <t>##-201</t>
  </si>
  <si>
    <t>Territor</t>
  </si>
  <si>
    <t>Beamte</t>
  </si>
  <si>
    <t>erwä</t>
  </si>
  <si>
    <t>##sparen</t>
  </si>
  <si>
    <t>##fahrzeugen</t>
  </si>
  <si>
    <t>Doug</t>
  </si>
  <si>
    <t>Herzogt</t>
  </si>
  <si>
    <t>Fassade</t>
  </si>
  <si>
    <t>Central</t>
  </si>
  <si>
    <t>Auslands</t>
  </si>
  <si>
    <t>0%</t>
  </si>
  <si>
    <t>##aco</t>
  </si>
  <si>
    <t>Thailand</t>
  </si>
  <si>
    <t>##uchtigkeit</t>
  </si>
  <si>
    <t>Promotion</t>
  </si>
  <si>
    <t>dorthin</t>
  </si>
  <si>
    <t>##Is</t>
  </si>
  <si>
    <t>Häusern</t>
  </si>
  <si>
    <t>##/_</t>
  </si>
  <si>
    <t>nordöstlich</t>
  </si>
  <si>
    <t>##HS</t>
  </si>
  <si>
    <t>Arena</t>
  </si>
  <si>
    <t>##anspruch</t>
  </si>
  <si>
    <t>##ünstige</t>
  </si>
  <si>
    <t>türkische</t>
  </si>
  <si>
    <t>ernannte</t>
  </si>
  <si>
    <t>kr</t>
  </si>
  <si>
    <t>##entscheid</t>
  </si>
  <si>
    <t>Kopenhagen</t>
  </si>
  <si>
    <t>zwanzig</t>
  </si>
  <si>
    <t>Jubiläum</t>
  </si>
  <si>
    <t>unterlag</t>
  </si>
  <si>
    <t>##Agen</t>
  </si>
  <si>
    <t>##verordnung</t>
  </si>
  <si>
    <t>Highl</t>
  </si>
  <si>
    <t>gelangte</t>
  </si>
  <si>
    <t>##etn</t>
  </si>
  <si>
    <t>Befug</t>
  </si>
  <si>
    <t>Habe</t>
  </si>
  <si>
    <t>Tageb</t>
  </si>
  <si>
    <t>Times</t>
  </si>
  <si>
    <t>ermitteln</t>
  </si>
  <si>
    <t>##disziplin</t>
  </si>
  <si>
    <t>##Gen</t>
  </si>
  <si>
    <t>##ängst</t>
  </si>
  <si>
    <t>Fantas</t>
  </si>
  <si>
    <t>Reifen</t>
  </si>
  <si>
    <t>##bot</t>
  </si>
  <si>
    <t>Feiert</t>
  </si>
  <si>
    <t>Internets</t>
  </si>
  <si>
    <t>1850</t>
  </si>
  <si>
    <t>##EX</t>
  </si>
  <si>
    <t>Übersetz</t>
  </si>
  <si>
    <t>Regionalliga</t>
  </si>
  <si>
    <t>entf</t>
  </si>
  <si>
    <t>Offizier</t>
  </si>
  <si>
    <t>ausländischen</t>
  </si>
  <si>
    <t>Gehalt</t>
  </si>
  <si>
    <t>##öffentlichen</t>
  </si>
  <si>
    <t>##probe</t>
  </si>
  <si>
    <t>##rone</t>
  </si>
  <si>
    <t>##ESS</t>
  </si>
  <si>
    <t>Erwä</t>
  </si>
  <si>
    <t>Umzug</t>
  </si>
  <si>
    <t>##reuth</t>
  </si>
  <si>
    <t>Sunday</t>
  </si>
  <si>
    <t>Albrecht</t>
  </si>
  <si>
    <t>eingegangen</t>
  </si>
  <si>
    <t>##mitte</t>
  </si>
  <si>
    <t>Eric</t>
  </si>
  <si>
    <t>Einzug</t>
  </si>
  <si>
    <t>##itim</t>
  </si>
  <si>
    <t>cir</t>
  </si>
  <si>
    <t>##Des</t>
  </si>
  <si>
    <t>##ietet</t>
  </si>
  <si>
    <t>##gelung</t>
  </si>
  <si>
    <t>##gefangen</t>
  </si>
  <si>
    <t>##inten</t>
  </si>
  <si>
    <t>SN</t>
  </si>
  <si>
    <t>##versuch</t>
  </si>
  <si>
    <t>rat</t>
  </si>
  <si>
    <t>##ýs</t>
  </si>
  <si>
    <t>##spark</t>
  </si>
  <si>
    <t>##bard</t>
  </si>
  <si>
    <t>##ady</t>
  </si>
  <si>
    <t>Geschehen</t>
  </si>
  <si>
    <t>##Was</t>
  </si>
  <si>
    <t>Profi</t>
  </si>
  <si>
    <t>Helden</t>
  </si>
  <si>
    <t>Blues</t>
  </si>
  <si>
    <t>Stuttgarter</t>
  </si>
  <si>
    <t>Ausmaß</t>
  </si>
  <si>
    <t>au</t>
  </si>
  <si>
    <t>##iß</t>
  </si>
  <si>
    <t>tsi</t>
  </si>
  <si>
    <t>Verbindungs</t>
  </si>
  <si>
    <t>glaub</t>
  </si>
  <si>
    <t>konkret</t>
  </si>
  <si>
    <t>##2001</t>
  </si>
  <si>
    <t>Browser</t>
  </si>
  <si>
    <t>Entschließungs</t>
  </si>
  <si>
    <t>sed</t>
  </si>
  <si>
    <t>Kontrollen</t>
  </si>
  <si>
    <t>versteckt</t>
  </si>
  <si>
    <t>Kartoff</t>
  </si>
  <si>
    <t>##allo</t>
  </si>
  <si>
    <t>##-1-</t>
  </si>
  <si>
    <t>##bb</t>
  </si>
  <si>
    <t>jenen</t>
  </si>
  <si>
    <t>our</t>
  </si>
  <si>
    <t>##ächtigen</t>
  </si>
  <si>
    <t>Kav</t>
  </si>
  <si>
    <t>verzeichnen</t>
  </si>
  <si>
    <t>Virgin</t>
  </si>
  <si>
    <t>ut</t>
  </si>
  <si>
    <t>kla</t>
  </si>
  <si>
    <t>Valen</t>
  </si>
  <si>
    <t>##iegelt</t>
  </si>
  <si>
    <t>##mr</t>
  </si>
  <si>
    <t>SPI</t>
  </si>
  <si>
    <t>Ti</t>
  </si>
  <si>
    <t>durchführen</t>
  </si>
  <si>
    <t>##achs</t>
  </si>
  <si>
    <t>Gir</t>
  </si>
  <si>
    <t>##Famil</t>
  </si>
  <si>
    <t>##rechten</t>
  </si>
  <si>
    <t>##ckten</t>
  </si>
  <si>
    <t>Extrem</t>
  </si>
  <si>
    <t>ts</t>
  </si>
  <si>
    <t>Dal</t>
  </si>
  <si>
    <t>##afeln</t>
  </si>
  <si>
    <t>gep</t>
  </si>
  <si>
    <t>Bohr</t>
  </si>
  <si>
    <t>##3;</t>
  </si>
  <si>
    <t>##demokraten</t>
  </si>
  <si>
    <t>denkmal</t>
  </si>
  <si>
    <t>deutliche</t>
  </si>
  <si>
    <t>##telier</t>
  </si>
  <si>
    <t>##denkmale</t>
  </si>
  <si>
    <t>##kreisen</t>
  </si>
  <si>
    <t>Fur</t>
  </si>
  <si>
    <t>Reformen</t>
  </si>
  <si>
    <t>##hain</t>
  </si>
  <si>
    <t>Eure</t>
  </si>
  <si>
    <t>##Port</t>
  </si>
  <si>
    <t>Kulturen</t>
  </si>
  <si>
    <t>Leb</t>
  </si>
  <si>
    <t>##frauen</t>
  </si>
  <si>
    <t>elektronischen</t>
  </si>
  <si>
    <t>##atis</t>
  </si>
  <si>
    <t>Raub</t>
  </si>
  <si>
    <t>##ächeln</t>
  </si>
  <si>
    <t>##kollegen</t>
  </si>
  <si>
    <t>produzierte</t>
  </si>
  <si>
    <t>Up</t>
  </si>
  <si>
    <t>##Plan</t>
  </si>
  <si>
    <t>##äbe</t>
  </si>
  <si>
    <t>SO</t>
  </si>
  <si>
    <t>##TLICH</t>
  </si>
  <si>
    <t>##termin</t>
  </si>
  <si>
    <t>##dies</t>
  </si>
  <si>
    <t>Stufen</t>
  </si>
  <si>
    <t>##konstruktion</t>
  </si>
  <si>
    <t>##Tra</t>
  </si>
  <si>
    <t>stammte</t>
  </si>
  <si>
    <t>TR</t>
  </si>
  <si>
    <t>##beweg</t>
  </si>
  <si>
    <t>Young</t>
  </si>
  <si>
    <t>Wirt</t>
  </si>
  <si>
    <t>aufweisen</t>
  </si>
  <si>
    <t>Leo</t>
  </si>
  <si>
    <t>Reste</t>
  </si>
  <si>
    <t>##1]</t>
  </si>
  <si>
    <t>##chs</t>
  </si>
  <si>
    <t>if</t>
  </si>
  <si>
    <t>RT</t>
  </si>
  <si>
    <t>##ennte</t>
  </si>
  <si>
    <t>Kreuzung</t>
  </si>
  <si>
    <t>photos</t>
  </si>
  <si>
    <t>tust</t>
  </si>
  <si>
    <t>Wiedersehen</t>
  </si>
  <si>
    <t>Investitions</t>
  </si>
  <si>
    <t>Kampagne</t>
  </si>
  <si>
    <t>##20,</t>
  </si>
  <si>
    <t>Bebauung</t>
  </si>
  <si>
    <t>Schwanger</t>
  </si>
  <si>
    <t>##berichte</t>
  </si>
  <si>
    <t>gelangt</t>
  </si>
  <si>
    <t>Abendessen</t>
  </si>
  <si>
    <t>Berufsbildung</t>
  </si>
  <si>
    <t>Geistes</t>
  </si>
  <si>
    <t>stattfindet</t>
  </si>
  <si>
    <t>##Meter</t>
  </si>
  <si>
    <t>Baron</t>
  </si>
  <si>
    <t>Gor</t>
  </si>
  <si>
    <t>##etrie</t>
  </si>
  <si>
    <t>praktische</t>
  </si>
  <si>
    <t>Empfänger</t>
  </si>
  <si>
    <t>technisch</t>
  </si>
  <si>
    <t>##tigungen</t>
  </si>
  <si>
    <t>notwendige</t>
  </si>
  <si>
    <t>##gebot</t>
  </si>
  <si>
    <t>fac</t>
  </si>
  <si>
    <t>Zeitschriften</t>
  </si>
  <si>
    <t>##amo</t>
  </si>
  <si>
    <t>Verluste</t>
  </si>
  <si>
    <t>ausgelöst</t>
  </si>
  <si>
    <t>quer</t>
  </si>
  <si>
    <t>##kle</t>
  </si>
  <si>
    <t>nerv</t>
  </si>
  <si>
    <t>##reiches</t>
  </si>
  <si>
    <t>##Bei</t>
  </si>
  <si>
    <t>##UND</t>
  </si>
  <si>
    <t>Föder</t>
  </si>
  <si>
    <t>##Sen</t>
  </si>
  <si>
    <t>##isi</t>
  </si>
  <si>
    <t>##ferien</t>
  </si>
  <si>
    <t>individuellen</t>
  </si>
  <si>
    <t>bittet</t>
  </si>
  <si>
    <t>Wiederaufbau</t>
  </si>
  <si>
    <t>angeordnet</t>
  </si>
  <si>
    <t>Staatsbürger</t>
  </si>
  <si>
    <t>##ticle</t>
  </si>
  <si>
    <t>kontrollieren</t>
  </si>
  <si>
    <t>engen</t>
  </si>
  <si>
    <t>Aufsicht</t>
  </si>
  <si>
    <t>##ahm</t>
  </si>
  <si>
    <t>wiederhol</t>
  </si>
  <si>
    <t>fair</t>
  </si>
  <si>
    <t>Männchen</t>
  </si>
  <si>
    <t>Reinhard</t>
  </si>
  <si>
    <t>Mönchen</t>
  </si>
  <si>
    <t>Auslegung</t>
  </si>
  <si>
    <t>Gewerkschaft</t>
  </si>
  <si>
    <t>125</t>
  </si>
  <si>
    <t>##farbe</t>
  </si>
  <si>
    <t>##Kirche</t>
  </si>
  <si>
    <t>##isc</t>
  </si>
  <si>
    <t>##jh</t>
  </si>
  <si>
    <t>##aming</t>
  </si>
  <si>
    <t>##jor</t>
  </si>
  <si>
    <t>0,5</t>
  </si>
  <si>
    <t>##verträge</t>
  </si>
  <si>
    <t>einziges</t>
  </si>
  <si>
    <t>##liess</t>
  </si>
  <si>
    <t>##TSCHAF</t>
  </si>
  <si>
    <t>versprochen</t>
  </si>
  <si>
    <t>##gesetzes</t>
  </si>
  <si>
    <t>schritt</t>
  </si>
  <si>
    <t>ausgenommen</t>
  </si>
  <si>
    <t>zurzeit</t>
  </si>
  <si>
    <t>##ölz</t>
  </si>
  <si>
    <t>##angriff</t>
  </si>
  <si>
    <t>spür</t>
  </si>
  <si>
    <t>1901</t>
  </si>
  <si>
    <t>##BM</t>
  </si>
  <si>
    <t>ents</t>
  </si>
  <si>
    <t>##add</t>
  </si>
  <si>
    <t>##rechter</t>
  </si>
  <si>
    <t>Einmal</t>
  </si>
  <si>
    <t>Schalt</t>
  </si>
  <si>
    <t>Dritter</t>
  </si>
  <si>
    <t>greifen</t>
  </si>
  <si>
    <t>Services</t>
  </si>
  <si>
    <t>Bauarbeiten</t>
  </si>
  <si>
    <t>generell</t>
  </si>
  <si>
    <t>Ausgangspunkt</t>
  </si>
  <si>
    <t>einig</t>
  </si>
  <si>
    <t>Präsentation</t>
  </si>
  <si>
    <t>greift</t>
  </si>
  <si>
    <t>SW</t>
  </si>
  <si>
    <t>##utzut</t>
  </si>
  <si>
    <t>Angabe</t>
  </si>
  <si>
    <t>negativ</t>
  </si>
  <si>
    <t>##schungen</t>
  </si>
  <si>
    <t>##bargain</t>
  </si>
  <si>
    <t>Wünsche</t>
  </si>
  <si>
    <t>##ELT</t>
  </si>
  <si>
    <t>##heater</t>
  </si>
  <si>
    <t>kritisch</t>
  </si>
  <si>
    <t>##sprogramme</t>
  </si>
  <si>
    <t>##house</t>
  </si>
  <si>
    <t>Zone</t>
  </si>
  <si>
    <t>##ättern</t>
  </si>
  <si>
    <t>Exemplare</t>
  </si>
  <si>
    <t>##gesund</t>
  </si>
  <si>
    <t>bedeutenden</t>
  </si>
  <si>
    <t>##inischen</t>
  </si>
  <si>
    <t>##rott</t>
  </si>
  <si>
    <t>##hrop</t>
  </si>
  <si>
    <t>Stark</t>
  </si>
  <si>
    <t>anfangen</t>
  </si>
  <si>
    <t>Stars</t>
  </si>
  <si>
    <t>langfristig</t>
  </si>
  <si>
    <t>Lav</t>
  </si>
  <si>
    <t>Kandidat</t>
  </si>
  <si>
    <t>##Nur</t>
  </si>
  <si>
    <t>Jugoslawien</t>
  </si>
  <si>
    <t>Blue</t>
  </si>
  <si>
    <t>Erwerbst</t>
  </si>
  <si>
    <t>att</t>
  </si>
  <si>
    <t>Märchen</t>
  </si>
  <si>
    <t>gegenwärtig</t>
  </si>
  <si>
    <t>##Hand</t>
  </si>
  <si>
    <t>renomm</t>
  </si>
  <si>
    <t>##utzutage</t>
  </si>
  <si>
    <t>Besatzung</t>
  </si>
  <si>
    <t>##aissance</t>
  </si>
  <si>
    <t>like</t>
  </si>
  <si>
    <t>spezialisiert</t>
  </si>
  <si>
    <t>perfekte</t>
  </si>
  <si>
    <t>Oliven</t>
  </si>
  <si>
    <t>besie</t>
  </si>
  <si>
    <t>konta</t>
  </si>
  <si>
    <t>Premierminister</t>
  </si>
  <si>
    <t>Kanzlerin</t>
  </si>
  <si>
    <t>##nütz</t>
  </si>
  <si>
    <t>hs</t>
  </si>
  <si>
    <t>Demnach</t>
  </si>
  <si>
    <t>erwerben</t>
  </si>
  <si>
    <t>Lübeck</t>
  </si>
  <si>
    <t>kä</t>
  </si>
  <si>
    <t>McC</t>
  </si>
  <si>
    <t>##drucks</t>
  </si>
  <si>
    <t>schot</t>
  </si>
  <si>
    <t>Hirsch</t>
  </si>
  <si>
    <t>erzählte</t>
  </si>
  <si>
    <t>drehen</t>
  </si>
  <si>
    <t>##jfs</t>
  </si>
  <si>
    <t>spekt</t>
  </si>
  <si>
    <t>geklärt</t>
  </si>
  <si>
    <t>##oberfläche</t>
  </si>
  <si>
    <t>HD</t>
  </si>
  <si>
    <t>##wäsche</t>
  </si>
  <si>
    <t>Viertelfinale</t>
  </si>
  <si>
    <t>##dll</t>
  </si>
  <si>
    <t>##Komp</t>
  </si>
  <si>
    <t>spezifische</t>
  </si>
  <si>
    <t>bequem</t>
  </si>
  <si>
    <t>,,,]</t>
  </si>
  <si>
    <t>##elf</t>
  </si>
  <si>
    <t>dahinter</t>
  </si>
  <si>
    <t>Atl</t>
  </si>
  <si>
    <t>##uma</t>
  </si>
  <si>
    <t>##komplex</t>
  </si>
  <si>
    <t>Schuh</t>
  </si>
  <si>
    <t>zivil</t>
  </si>
  <si>
    <t>Andererseits</t>
  </si>
  <si>
    <t>Briten</t>
  </si>
  <si>
    <t>angeht</t>
  </si>
  <si>
    <t>##bio</t>
  </si>
  <si>
    <t>planen</t>
  </si>
  <si>
    <t>ng</t>
  </si>
  <si>
    <t>hättest</t>
  </si>
  <si>
    <t>##rath</t>
  </si>
  <si>
    <t>Pie</t>
  </si>
  <si>
    <t>##dienstes</t>
  </si>
  <si>
    <t>Tan</t>
  </si>
  <si>
    <t>Erziehung</t>
  </si>
  <si>
    <t>Umstruktur</t>
  </si>
  <si>
    <t>Farm</t>
  </si>
  <si>
    <t>isol</t>
  </si>
  <si>
    <t>Rasen</t>
  </si>
  <si>
    <t>Günter</t>
  </si>
  <si>
    <t>##ikas</t>
  </si>
  <si>
    <t>##Durch</t>
  </si>
  <si>
    <t>##alom</t>
  </si>
  <si>
    <t>Charlie</t>
  </si>
  <si>
    <t>Held</t>
  </si>
  <si>
    <t>belegen</t>
  </si>
  <si>
    <t>Boote</t>
  </si>
  <si>
    <t>##fungen</t>
  </si>
  <si>
    <t>##mobil</t>
  </si>
  <si>
    <t>forts</t>
  </si>
  <si>
    <t>Grundsätze</t>
  </si>
  <si>
    <t>##abelle</t>
  </si>
  <si>
    <t>erlangte</t>
  </si>
  <si>
    <t>schwierigen</t>
  </si>
  <si>
    <t>überlassen</t>
  </si>
  <si>
    <t>##kne</t>
  </si>
  <si>
    <t>Steve</t>
  </si>
  <si>
    <t>Dirigen</t>
  </si>
  <si>
    <t>vermein</t>
  </si>
  <si>
    <t>geteilt</t>
  </si>
  <si>
    <t>##ransport</t>
  </si>
  <si>
    <t>Public</t>
  </si>
  <si>
    <t>Johnson</t>
  </si>
  <si>
    <t>##izza</t>
  </si>
  <si>
    <t>überleben</t>
  </si>
  <si>
    <t>##Arab</t>
  </si>
  <si>
    <t>##ladimir</t>
  </si>
  <si>
    <t>Verbands</t>
  </si>
  <si>
    <t>Gül</t>
  </si>
  <si>
    <t>sicherte</t>
  </si>
  <si>
    <t>##allery</t>
  </si>
  <si>
    <t>##burgh</t>
  </si>
  <si>
    <t>##conom</t>
  </si>
  <si>
    <t>Know</t>
  </si>
  <si>
    <t>incl</t>
  </si>
  <si>
    <t>Beförderung</t>
  </si>
  <si>
    <t>##nische</t>
  </si>
  <si>
    <t>Zweite</t>
  </si>
  <si>
    <t>Oberliga</t>
  </si>
  <si>
    <t>##scheinlichkeit</t>
  </si>
  <si>
    <t>##Hein</t>
  </si>
  <si>
    <t>Tony</t>
  </si>
  <si>
    <t>##Zimmer</t>
  </si>
  <si>
    <t>Meinungs</t>
  </si>
  <si>
    <t>Fertigstellung</t>
  </si>
  <si>
    <t>##zweck</t>
  </si>
  <si>
    <t>Centre</t>
  </si>
  <si>
    <t>dauerhaft</t>
  </si>
  <si>
    <t>tar</t>
  </si>
  <si>
    <t>Wupp</t>
  </si>
  <si>
    <t>Flotte</t>
  </si>
  <si>
    <t>fix</t>
  </si>
  <si>
    <t>1848</t>
  </si>
  <si>
    <t>größtenteils</t>
  </si>
  <si>
    <t>Vergn</t>
  </si>
  <si>
    <t>unterteilt</t>
  </si>
  <si>
    <t>rh</t>
  </si>
  <si>
    <t>##VA</t>
  </si>
  <si>
    <t>##nesday</t>
  </si>
  <si>
    <t>##ernd</t>
  </si>
  <si>
    <t>Diöz</t>
  </si>
  <si>
    <t>Express</t>
  </si>
  <si>
    <t>Beschlüsse</t>
  </si>
  <si>
    <t>Bakter</t>
  </si>
  <si>
    <t>##leiden</t>
  </si>
  <si>
    <t>Erhalt</t>
  </si>
  <si>
    <t>pla</t>
  </si>
  <si>
    <t>baut</t>
  </si>
  <si>
    <t>##wickelt</t>
  </si>
  <si>
    <t>Inc</t>
  </si>
  <si>
    <t>##steins</t>
  </si>
  <si>
    <t>##kreise</t>
  </si>
  <si>
    <t>##anischer</t>
  </si>
  <si>
    <t>##VER</t>
  </si>
  <si>
    <t>Fuchs</t>
  </si>
  <si>
    <t>Kriegsende</t>
  </si>
  <si>
    <t>##illy</t>
  </si>
  <si>
    <t>##ktiert</t>
  </si>
  <si>
    <t>##KA</t>
  </si>
  <si>
    <t>##reden</t>
  </si>
  <si>
    <t>##litz</t>
  </si>
  <si>
    <t>Einklang</t>
  </si>
  <si>
    <t>Anteile</t>
  </si>
  <si>
    <t>abgesehen</t>
  </si>
  <si>
    <t>Auftritte</t>
  </si>
  <si>
    <t>Schöne</t>
  </si>
  <si>
    <t>Norm</t>
  </si>
  <si>
    <t>Track</t>
  </si>
  <si>
    <t>Ganze</t>
  </si>
  <si>
    <t>Duell</t>
  </si>
  <si>
    <t>si</t>
  </si>
  <si>
    <t>Wettkampf</t>
  </si>
  <si>
    <t>Körp</t>
  </si>
  <si>
    <t>Verzei</t>
  </si>
  <si>
    <t>Abfahrt</t>
  </si>
  <si>
    <t>##34;</t>
  </si>
  <si>
    <t>erfährt</t>
  </si>
  <si>
    <t>##lat</t>
  </si>
  <si>
    <t>been</t>
  </si>
  <si>
    <t>angefangen</t>
  </si>
  <si>
    <t>##wh</t>
  </si>
  <si>
    <t>##äser</t>
  </si>
  <si>
    <t>##ältigen</t>
  </si>
  <si>
    <t>##besuch</t>
  </si>
  <si>
    <t>##bor</t>
  </si>
  <si>
    <t>##ynast</t>
  </si>
  <si>
    <t>allmäh</t>
  </si>
  <si>
    <t>Erscheinung</t>
  </si>
  <si>
    <t>##hungen</t>
  </si>
  <si>
    <t>Apartments</t>
  </si>
  <si>
    <t>tags</t>
  </si>
  <si>
    <t>##gard</t>
  </si>
  <si>
    <t>##ursday</t>
  </si>
  <si>
    <t>Delegation</t>
  </si>
  <si>
    <t>##image</t>
  </si>
  <si>
    <t>Teilzeit</t>
  </si>
  <si>
    <t>englisch</t>
  </si>
  <si>
    <t>Trib</t>
  </si>
  <si>
    <t>Handeln</t>
  </si>
  <si>
    <t>eni</t>
  </si>
  <si>
    <t>Bruno</t>
  </si>
  <si>
    <t>scharf</t>
  </si>
  <si>
    <t>##inderung</t>
  </si>
  <si>
    <t>Christop</t>
  </si>
  <si>
    <t>Chl</t>
  </si>
  <si>
    <t>##sperson</t>
  </si>
  <si>
    <t>vorübergehend</t>
  </si>
  <si>
    <t>Ursachen</t>
  </si>
  <si>
    <t>Spa</t>
  </si>
  <si>
    <t>aggress</t>
  </si>
  <si>
    <t>##/13</t>
  </si>
  <si>
    <t>##Stre</t>
  </si>
  <si>
    <t>benannte</t>
  </si>
  <si>
    <t>##azine</t>
  </si>
  <si>
    <t>ml</t>
  </si>
  <si>
    <t>30-</t>
  </si>
  <si>
    <t>stieß</t>
  </si>
  <si>
    <t>vertritt</t>
  </si>
  <si>
    <t>##hus</t>
  </si>
  <si>
    <t>Erzeuger</t>
  </si>
  <si>
    <t>produzieren</t>
  </si>
  <si>
    <t>demonstr</t>
  </si>
  <si>
    <t>##Hoch</t>
  </si>
  <si>
    <t>Hütte</t>
  </si>
  <si>
    <t>linke</t>
  </si>
  <si>
    <t>Stick</t>
  </si>
  <si>
    <t>Reinigung</t>
  </si>
  <si>
    <t>##ACE</t>
  </si>
  <si>
    <t>„"</t>
  </si>
  <si>
    <t>##auss</t>
  </si>
  <si>
    <t>##/2010</t>
  </si>
  <si>
    <t>Boss</t>
  </si>
  <si>
    <t>##orchester</t>
  </si>
  <si>
    <t>Walt</t>
  </si>
  <si>
    <t>##andin</t>
  </si>
  <si>
    <t>##echts</t>
  </si>
  <si>
    <t>typischen</t>
  </si>
  <si>
    <t>##füg</t>
  </si>
  <si>
    <t>Container</t>
  </si>
  <si>
    <t>derartige</t>
  </si>
  <si>
    <t>gelö</t>
  </si>
  <si>
    <t>großzüg</t>
  </si>
  <si>
    <t>kurzfristig</t>
  </si>
  <si>
    <t>Warten</t>
  </si>
  <si>
    <t>##dok</t>
  </si>
  <si>
    <t>##Show</t>
  </si>
  <si>
    <t>##okals</t>
  </si>
  <si>
    <t>Diskriminierung</t>
  </si>
  <si>
    <t>sal</t>
  </si>
  <si>
    <t>suchte</t>
  </si>
  <si>
    <t>##muster</t>
  </si>
  <si>
    <t>Zuerst</t>
  </si>
  <si>
    <t>##IRTSCHAF</t>
  </si>
  <si>
    <t>weltweiten</t>
  </si>
  <si>
    <t>abgeben</t>
  </si>
  <si>
    <t>#2</t>
  </si>
  <si>
    <t>##CSU</t>
  </si>
  <si>
    <t>##dor</t>
  </si>
  <si>
    <t>##news</t>
  </si>
  <si>
    <t>##inderte</t>
  </si>
  <si>
    <t>Wellness</t>
  </si>
  <si>
    <t>##Bes</t>
  </si>
  <si>
    <t>Nordamerika</t>
  </si>
  <si>
    <t>##weitern</t>
  </si>
  <si>
    <t>Stipend</t>
  </si>
  <si>
    <t>Bj</t>
  </si>
  <si>
    <t>danken</t>
  </si>
  <si>
    <t>Siedlungs</t>
  </si>
  <si>
    <t>##Werk</t>
  </si>
  <si>
    <t>##ütung</t>
  </si>
  <si>
    <t>öffentlicher</t>
  </si>
  <si>
    <t>##Bundesliga</t>
  </si>
  <si>
    <t>##Ftaxonomy</t>
  </si>
  <si>
    <t>Hundert</t>
  </si>
  <si>
    <t>Bun</t>
  </si>
  <si>
    <t>Felder</t>
  </si>
  <si>
    <t>ergreifen</t>
  </si>
  <si>
    <t>##kasse</t>
  </si>
  <si>
    <t>krieg</t>
  </si>
  <si>
    <t>##uble</t>
  </si>
  <si>
    <t>##onna</t>
  </si>
  <si>
    <t>Schein</t>
  </si>
  <si>
    <t>##“-</t>
  </si>
  <si>
    <t>##llerie</t>
  </si>
  <si>
    <t>##-6</t>
  </si>
  <si>
    <t>##reut</t>
  </si>
  <si>
    <t>Maul</t>
  </si>
  <si>
    <t>##solvenz</t>
  </si>
  <si>
    <t>Generalsekretär</t>
  </si>
  <si>
    <t>##leuten</t>
  </si>
  <si>
    <t>##sidium</t>
  </si>
  <si>
    <t>##fehler</t>
  </si>
  <si>
    <t>fortan</t>
  </si>
  <si>
    <t>erlebte</t>
  </si>
  <si>
    <t>Set</t>
  </si>
  <si>
    <t>heiße</t>
  </si>
  <si>
    <t>Gesellschafts</t>
  </si>
  <si>
    <t>Erfurt</t>
  </si>
  <si>
    <t>festgelegten</t>
  </si>
  <si>
    <t>eventuell</t>
  </si>
  <si>
    <t>Bereitstellung</t>
  </si>
  <si>
    <t>Kompetenzen</t>
  </si>
  <si>
    <t>SU</t>
  </si>
  <si>
    <t>Via</t>
  </si>
  <si>
    <t>chinesische</t>
  </si>
  <si>
    <t>##new</t>
  </si>
  <si>
    <t>top</t>
  </si>
  <si>
    <t>##wässer</t>
  </si>
  <si>
    <t>##initiative</t>
  </si>
  <si>
    <t>Erkenntnis</t>
  </si>
  <si>
    <t>##ups</t>
  </si>
  <si>
    <t>Gegenstände</t>
  </si>
  <si>
    <t>##trol</t>
  </si>
  <si>
    <t>Nam</t>
  </si>
  <si>
    <t>Wednesday</t>
  </si>
  <si>
    <t>230</t>
  </si>
  <si>
    <t>##lässt</t>
  </si>
  <si>
    <t>Tests</t>
  </si>
  <si>
    <t>##amarill</t>
  </si>
  <si>
    <t>##gründe</t>
  </si>
  <si>
    <t>Monday</t>
  </si>
  <si>
    <t>##melden</t>
  </si>
  <si>
    <t>Flexibilität</t>
  </si>
  <si>
    <t>##uy</t>
  </si>
  <si>
    <t>computer</t>
  </si>
  <si>
    <t>PL</t>
  </si>
  <si>
    <t>Bär</t>
  </si>
  <si>
    <t>##eni</t>
  </si>
  <si>
    <t>##ives</t>
  </si>
  <si>
    <t>##Gel</t>
  </si>
  <si>
    <t>Letzt</t>
  </si>
  <si>
    <t>Keramik</t>
  </si>
  <si>
    <t>##Go</t>
  </si>
  <si>
    <t>bre</t>
  </si>
  <si>
    <t>warf</t>
  </si>
  <si>
    <t>Eduard</t>
  </si>
  <si>
    <t>inszen</t>
  </si>
  <si>
    <t>Senior</t>
  </si>
  <si>
    <t>eingeweiht</t>
  </si>
  <si>
    <t>##hundert</t>
  </si>
  <si>
    <t>Klagen</t>
  </si>
  <si>
    <t>##kündigung</t>
  </si>
  <si>
    <t>Trumps</t>
  </si>
  <si>
    <t>subject</t>
  </si>
  <si>
    <t>Leichtathletik</t>
  </si>
  <si>
    <t>entscheidenden</t>
  </si>
  <si>
    <t>##gefügt</t>
  </si>
  <si>
    <t>vernünf</t>
  </si>
  <si>
    <t>Mitgliedschaft</t>
  </si>
  <si>
    <t>Präsen</t>
  </si>
  <si>
    <t>Einzelheiten</t>
  </si>
  <si>
    <t>Verzöger</t>
  </si>
  <si>
    <t>##ütt</t>
  </si>
  <si>
    <t>##uverän</t>
  </si>
  <si>
    <t>##üsten</t>
  </si>
  <si>
    <t>erfolgten</t>
  </si>
  <si>
    <t>Pian</t>
  </si>
  <si>
    <t>ziel</t>
  </si>
  <si>
    <t>Rektor</t>
  </si>
  <si>
    <t>risk</t>
  </si>
  <si>
    <t>##qualif</t>
  </si>
  <si>
    <t>Syd</t>
  </si>
  <si>
    <t>posts</t>
  </si>
  <si>
    <t>Lett</t>
  </si>
  <si>
    <t>##schlags</t>
  </si>
  <si>
    <t>erledigt</t>
  </si>
  <si>
    <t>Landwirte</t>
  </si>
  <si>
    <t>Them</t>
  </si>
  <si>
    <t>eingehen</t>
  </si>
  <si>
    <t>sau</t>
  </si>
  <si>
    <t>Lade</t>
  </si>
  <si>
    <t>steigern</t>
  </si>
  <si>
    <t>erfor</t>
  </si>
  <si>
    <t>KB</t>
  </si>
  <si>
    <t>Thursday</t>
  </si>
  <si>
    <t>##ließt</t>
  </si>
  <si>
    <t>##“"</t>
  </si>
  <si>
    <t>Esp</t>
  </si>
  <si>
    <t>##ächtnis</t>
  </si>
  <si>
    <t>nh</t>
  </si>
  <si>
    <t>Urheber</t>
  </si>
  <si>
    <t>##proben</t>
  </si>
  <si>
    <t>qualifizierte</t>
  </si>
  <si>
    <t>Linken</t>
  </si>
  <si>
    <t>Hochwasser</t>
  </si>
  <si>
    <t>##brem</t>
  </si>
  <si>
    <t>unterschieden</t>
  </si>
  <si>
    <t>Zuständigkeit</t>
  </si>
  <si>
    <t>Verfolgung</t>
  </si>
  <si>
    <t>erstaun</t>
  </si>
  <si>
    <t>Phot</t>
  </si>
  <si>
    <t>Cook</t>
  </si>
  <si>
    <t>Kleinen</t>
  </si>
  <si>
    <t>12,11,2016</t>
  </si>
  <si>
    <t>Diam</t>
  </si>
  <si>
    <t>Kommissions</t>
  </si>
  <si>
    <t>##hend</t>
  </si>
  <si>
    <t>Infanterie</t>
  </si>
  <si>
    <t>Rin</t>
  </si>
  <si>
    <t>Leverkusen</t>
  </si>
  <si>
    <t>##genz</t>
  </si>
  <si>
    <t>line</t>
  </si>
  <si>
    <t>##schieben</t>
  </si>
  <si>
    <t>100,000</t>
  </si>
  <si>
    <t>begrüßen</t>
  </si>
  <si>
    <t>##ustr</t>
  </si>
  <si>
    <t>geweiht</t>
  </si>
  <si>
    <t>Page</t>
  </si>
  <si>
    <t>##uta</t>
  </si>
  <si>
    <t>##leitete</t>
  </si>
  <si>
    <t>##atus</t>
  </si>
  <si>
    <t>Dekan</t>
  </si>
  <si>
    <t>Reaktionen</t>
  </si>
  <si>
    <t>Solidarität</t>
  </si>
  <si>
    <t>##iteratur</t>
  </si>
  <si>
    <t>Vietnam</t>
  </si>
  <si>
    <t>internen</t>
  </si>
  <si>
    <t>##aks</t>
  </si>
  <si>
    <t>##prechen</t>
  </si>
  <si>
    <t>empfiehlt</t>
  </si>
  <si>
    <t>Laub</t>
  </si>
  <si>
    <t>repräsen</t>
  </si>
  <si>
    <t>##ctic</t>
  </si>
  <si>
    <t>behaupten</t>
  </si>
  <si>
    <t>bun</t>
  </si>
  <si>
    <t>##Seite</t>
  </si>
  <si>
    <t>Ali</t>
  </si>
  <si>
    <t>##enner</t>
  </si>
  <si>
    <t>##decke</t>
  </si>
  <si>
    <t>##eifen</t>
  </si>
  <si>
    <t>Flammen</t>
  </si>
  <si>
    <t>Notfall</t>
  </si>
  <si>
    <t>Raketen</t>
  </si>
  <si>
    <t>diversen</t>
  </si>
  <si>
    <t>##schwei</t>
  </si>
  <si>
    <t>Zimmern</t>
  </si>
  <si>
    <t>Zuhause</t>
  </si>
  <si>
    <t>##räu</t>
  </si>
  <si>
    <t>geeignete</t>
  </si>
  <si>
    <t>britischer</t>
  </si>
  <si>
    <t>##jenige</t>
  </si>
  <si>
    <t>##bereiten</t>
  </si>
  <si>
    <t>##steuern</t>
  </si>
  <si>
    <t>Male</t>
  </si>
  <si>
    <t>##ützer</t>
  </si>
  <si>
    <t>1898</t>
  </si>
  <si>
    <t>Partnern</t>
  </si>
  <si>
    <t>##publ</t>
  </si>
  <si>
    <t>ise</t>
  </si>
  <si>
    <t>Explos</t>
  </si>
  <si>
    <t>Eugen</t>
  </si>
  <si>
    <t>##Hel</t>
  </si>
  <si>
    <t>Beu</t>
  </si>
  <si>
    <t>240</t>
  </si>
  <si>
    <t>verlief</t>
  </si>
  <si>
    <t>stil</t>
  </si>
  <si>
    <t>Steuerung</t>
  </si>
  <si>
    <t>Stimmt</t>
  </si>
  <si>
    <t>Game</t>
  </si>
  <si>
    <t>verschl</t>
  </si>
  <si>
    <t>Offenbar</t>
  </si>
  <si>
    <t>##schnitten</t>
  </si>
  <si>
    <t>Biele</t>
  </si>
  <si>
    <t>Rechen</t>
  </si>
  <si>
    <t>diskutieren</t>
  </si>
  <si>
    <t>##UC</t>
  </si>
  <si>
    <t>More</t>
  </si>
  <si>
    <t>Witt</t>
  </si>
  <si>
    <t>Achtel</t>
  </si>
  <si>
    <t>glän</t>
  </si>
  <si>
    <t>##ändigen</t>
  </si>
  <si>
    <t>##uchtet</t>
  </si>
  <si>
    <t>Dirk</t>
  </si>
  <si>
    <t>##-20</t>
  </si>
  <si>
    <t>##kont</t>
  </si>
  <si>
    <t>##HC</t>
  </si>
  <si>
    <t>Anhör</t>
  </si>
  <si>
    <t>Spring</t>
  </si>
  <si>
    <t>wöch</t>
  </si>
  <si>
    <t>##äußert</t>
  </si>
  <si>
    <t>Reichen</t>
  </si>
  <si>
    <t>mex</t>
  </si>
  <si>
    <t>Cross</t>
  </si>
  <si>
    <t>##imit</t>
  </si>
  <si>
    <t>unterbrochen</t>
  </si>
  <si>
    <t>Freis</t>
  </si>
  <si>
    <t>Junior</t>
  </si>
  <si>
    <t>Plätzen</t>
  </si>
  <si>
    <t>##On</t>
  </si>
  <si>
    <t>##media</t>
  </si>
  <si>
    <t>##fache</t>
  </si>
  <si>
    <t>##iance</t>
  </si>
  <si>
    <t>Knoten</t>
  </si>
  <si>
    <t>##umpf</t>
  </si>
  <si>
    <t>TuS</t>
  </si>
  <si>
    <t>Fakten</t>
  </si>
  <si>
    <t>enden</t>
  </si>
  <si>
    <t>fördert</t>
  </si>
  <si>
    <t>Programmen</t>
  </si>
  <si>
    <t>##hls</t>
  </si>
  <si>
    <t>##teau</t>
  </si>
  <si>
    <t>münd</t>
  </si>
  <si>
    <t>##laß</t>
  </si>
  <si>
    <t>Sardinien</t>
  </si>
  <si>
    <t>##adion</t>
  </si>
  <si>
    <t>##League</t>
  </si>
  <si>
    <t>Vertretung</t>
  </si>
  <si>
    <t>Pazif</t>
  </si>
  <si>
    <t>##elemente</t>
  </si>
  <si>
    <t>Cab</t>
  </si>
  <si>
    <t>##würdig</t>
  </si>
  <si>
    <t>Spanisch</t>
  </si>
  <si>
    <t>entdeckte</t>
  </si>
  <si>
    <t>##TB</t>
  </si>
  <si>
    <t>Sed</t>
  </si>
  <si>
    <t>1200</t>
  </si>
  <si>
    <t>wovon</t>
  </si>
  <si>
    <t>verfolg</t>
  </si>
  <si>
    <t>##Zu</t>
  </si>
  <si>
    <t>uaf</t>
  </si>
  <si>
    <t>##TERN</t>
  </si>
  <si>
    <t>denkst</t>
  </si>
  <si>
    <t>##programms</t>
  </si>
  <si>
    <t>Areal</t>
  </si>
  <si>
    <t>überqu</t>
  </si>
  <si>
    <t>bemerkt</t>
  </si>
  <si>
    <t>Legisl</t>
  </si>
  <si>
    <t>Zugleich</t>
  </si>
  <si>
    <t>##strukturen</t>
  </si>
  <si>
    <t>Blas</t>
  </si>
  <si>
    <t>Mandat</t>
  </si>
  <si>
    <t>trennen</t>
  </si>
  <si>
    <t>merk</t>
  </si>
  <si>
    <t>Zwer</t>
  </si>
  <si>
    <t>##iem</t>
  </si>
  <si>
    <t>##mmer</t>
  </si>
  <si>
    <t>wahre</t>
  </si>
  <si>
    <t>##ämm</t>
  </si>
  <si>
    <t>Appartem</t>
  </si>
  <si>
    <t>Optionen</t>
  </si>
  <si>
    <t>zeu</t>
  </si>
  <si>
    <t>##Wil</t>
  </si>
  <si>
    <t>Schieß</t>
  </si>
  <si>
    <t>umgewandelt</t>
  </si>
  <si>
    <t>Clo</t>
  </si>
  <si>
    <t>einbezogen</t>
  </si>
  <si>
    <t>verbleiben</t>
  </si>
  <si>
    <t>##weilig</t>
  </si>
  <si>
    <t>Zubehör</t>
  </si>
  <si>
    <t>sozialer</t>
  </si>
  <si>
    <t>\</t>
  </si>
  <si>
    <t>Einwander</t>
  </si>
  <si>
    <t>Kleider</t>
  </si>
  <si>
    <t>##zonen</t>
  </si>
  <si>
    <t>##ähren</t>
  </si>
  <si>
    <t>##nutzung</t>
  </si>
  <si>
    <t>Ernennung</t>
  </si>
  <si>
    <t>Pressemit</t>
  </si>
  <si>
    <t>Bewegungen</t>
  </si>
  <si>
    <t>angewandt</t>
  </si>
  <si>
    <t>Aur</t>
  </si>
  <si>
    <t>##adet</t>
  </si>
  <si>
    <t>Bucht</t>
  </si>
  <si>
    <t>##ifest</t>
  </si>
  <si>
    <t>erheblichen</t>
  </si>
  <si>
    <t>##stall</t>
  </si>
  <si>
    <t>dasselbe</t>
  </si>
  <si>
    <t>vorgeschrieben</t>
  </si>
  <si>
    <t>Befür</t>
  </si>
  <si>
    <t>Ausnahmen</t>
  </si>
  <si>
    <t>Gutachten</t>
  </si>
  <si>
    <t>Update</t>
  </si>
  <si>
    <t>##(9</t>
  </si>
  <si>
    <t>bestellen</t>
  </si>
  <si>
    <t>##apur</t>
  </si>
  <si>
    <t>erheben</t>
  </si>
  <si>
    <t>##oß</t>
  </si>
  <si>
    <t>afu</t>
  </si>
  <si>
    <t>Meisterschaften</t>
  </si>
  <si>
    <t>##ankt</t>
  </si>
  <si>
    <t>trugen</t>
  </si>
  <si>
    <t>anschließenden</t>
  </si>
  <si>
    <t>Taten</t>
  </si>
  <si>
    <t>Malta</t>
  </si>
  <si>
    <t>##archite</t>
  </si>
  <si>
    <t>##ded</t>
  </si>
  <si>
    <t>25-</t>
  </si>
  <si>
    <t>Chile</t>
  </si>
  <si>
    <t>Manchester</t>
  </si>
  <si>
    <t>entschlossen</t>
  </si>
  <si>
    <t>##kloster</t>
  </si>
  <si>
    <t>Mountain</t>
  </si>
  <si>
    <t>people</t>
  </si>
  <si>
    <t>##rica</t>
  </si>
  <si>
    <t>bekräf</t>
  </si>
  <si>
    <t>Norbert</t>
  </si>
  <si>
    <t>##ifiziert</t>
  </si>
  <si>
    <t>##quis</t>
  </si>
  <si>
    <t>nam</t>
  </si>
  <si>
    <t>##asten</t>
  </si>
  <si>
    <t>por</t>
  </si>
  <si>
    <t>##teren</t>
  </si>
  <si>
    <t>richtete</t>
  </si>
  <si>
    <t>##eitungen</t>
  </si>
  <si>
    <t>##achel</t>
  </si>
  <si>
    <t>##cus</t>
  </si>
  <si>
    <t>Tipps</t>
  </si>
  <si>
    <t>Solo</t>
  </si>
  <si>
    <t>Landwirtschafts</t>
  </si>
  <si>
    <t>einschlä</t>
  </si>
  <si>
    <t>(9)</t>
  </si>
  <si>
    <t>bereitet</t>
  </si>
  <si>
    <t>##Char</t>
  </si>
  <si>
    <t>Kreises</t>
  </si>
  <si>
    <t>Isra</t>
  </si>
  <si>
    <t>Unterkünfte</t>
  </si>
  <si>
    <t>änderte</t>
  </si>
  <si>
    <t>##fähige</t>
  </si>
  <si>
    <t>Vermarkt</t>
  </si>
  <si>
    <t>Slowenien</t>
  </si>
  <si>
    <t>Armin</t>
  </si>
  <si>
    <t>Force</t>
  </si>
  <si>
    <t>+43</t>
  </si>
  <si>
    <t>befassen</t>
  </si>
  <si>
    <t>2,1,</t>
  </si>
  <si>
    <t>Käufer</t>
  </si>
  <si>
    <t>Marktplatz</t>
  </si>
  <si>
    <t>##otyp</t>
  </si>
  <si>
    <t>##gespielt</t>
  </si>
  <si>
    <t>treiben</t>
  </si>
  <si>
    <t>##bom</t>
  </si>
  <si>
    <t>##Markt</t>
  </si>
  <si>
    <t>ausgegeben</t>
  </si>
  <si>
    <t>bezahl</t>
  </si>
  <si>
    <t>geschlossenen</t>
  </si>
  <si>
    <t>Lom</t>
  </si>
  <si>
    <t>Witten</t>
  </si>
  <si>
    <t>##andeur</t>
  </si>
  <si>
    <t>Bearbeitung</t>
  </si>
  <si>
    <t>##uner</t>
  </si>
  <si>
    <t>Sturz</t>
  </si>
  <si>
    <t>Sattel</t>
  </si>
  <si>
    <t>##wählen</t>
  </si>
  <si>
    <t>Prioritäten</t>
  </si>
  <si>
    <t>Send</t>
  </si>
  <si>
    <t>einziger</t>
  </si>
  <si>
    <t>92-</t>
  </si>
  <si>
    <t>Jar</t>
  </si>
  <si>
    <t>Ras</t>
  </si>
  <si>
    <t>Hohe</t>
  </si>
  <si>
    <t>Ehepaar</t>
  </si>
  <si>
    <t>##ennungs</t>
  </si>
  <si>
    <t>klaren</t>
  </si>
  <si>
    <t>investieren</t>
  </si>
  <si>
    <t>Hierzu</t>
  </si>
  <si>
    <t>##Gl</t>
  </si>
  <si>
    <t>Gutes</t>
  </si>
  <si>
    <t>##00/</t>
  </si>
  <si>
    <t>##SDAP</t>
  </si>
  <si>
    <t>Kita</t>
  </si>
  <si>
    <t>zwang</t>
  </si>
  <si>
    <t>##iffer</t>
  </si>
  <si>
    <t>fotograf</t>
  </si>
  <si>
    <t>##kh</t>
  </si>
  <si>
    <t>win</t>
  </si>
  <si>
    <t>allzu</t>
  </si>
  <si>
    <t>##ocht</t>
  </si>
  <si>
    <t>Rettung</t>
  </si>
  <si>
    <t>##ruder</t>
  </si>
  <si>
    <t>betragen</t>
  </si>
  <si>
    <t>##Spe</t>
  </si>
  <si>
    <t>##timent</t>
  </si>
  <si>
    <t>##mente</t>
  </si>
  <si>
    <t>##scheibe</t>
  </si>
  <si>
    <t>##USA</t>
  </si>
  <si>
    <t>ausgelegt</t>
  </si>
  <si>
    <t>Umstände</t>
  </si>
  <si>
    <t>##marke</t>
  </si>
  <si>
    <t>geholfen</t>
  </si>
  <si>
    <t>verringert</t>
  </si>
  <si>
    <t>wiederher</t>
  </si>
  <si>
    <t>Gul</t>
  </si>
  <si>
    <t>loc</t>
  </si>
  <si>
    <t>Poker</t>
  </si>
  <si>
    <t>tausend</t>
  </si>
  <si>
    <t>Reiches</t>
  </si>
  <si>
    <t>Nachweis</t>
  </si>
  <si>
    <t>Korruption</t>
  </si>
  <si>
    <t>##informationen</t>
  </si>
  <si>
    <t>##portiert</t>
  </si>
  <si>
    <t>EF</t>
  </si>
  <si>
    <t>Victoria</t>
  </si>
  <si>
    <t>Gemäß</t>
  </si>
  <si>
    <t>Marokko</t>
  </si>
  <si>
    <t>##hörer</t>
  </si>
  <si>
    <t>##bstoff</t>
  </si>
  <si>
    <t>Bewertungen</t>
  </si>
  <si>
    <t>":</t>
  </si>
  <si>
    <t>verzichtet</t>
  </si>
  <si>
    <t>ufa</t>
  </si>
  <si>
    <t>##stetten</t>
  </si>
  <si>
    <t>##cial</t>
  </si>
  <si>
    <t>Burgen</t>
  </si>
  <si>
    <t>Carlos</t>
  </si>
  <si>
    <t>starben</t>
  </si>
  <si>
    <t>Passagiere</t>
  </si>
  <si>
    <t>Guts</t>
  </si>
  <si>
    <t>##Adresse</t>
  </si>
  <si>
    <t>Rote</t>
  </si>
  <si>
    <t>##hauser</t>
  </si>
  <si>
    <t>Harald</t>
  </si>
  <si>
    <t>User</t>
  </si>
  <si>
    <t>##gungen</t>
  </si>
  <si>
    <t>Abhängigkeit</t>
  </si>
  <si>
    <t>##Si</t>
  </si>
  <si>
    <t>##spot</t>
  </si>
  <si>
    <t>##eigert</t>
  </si>
  <si>
    <t>Verbesserungen</t>
  </si>
  <si>
    <t>initi</t>
  </si>
  <si>
    <t>##ML</t>
  </si>
  <si>
    <t>##öll</t>
  </si>
  <si>
    <t>##ragend</t>
  </si>
  <si>
    <t>Missbrauch</t>
  </si>
  <si>
    <t>##agnose</t>
  </si>
  <si>
    <t>##schritt</t>
  </si>
  <si>
    <t>ah</t>
  </si>
  <si>
    <t>Edition</t>
  </si>
  <si>
    <t>Säulen</t>
  </si>
  <si>
    <t>Karne</t>
  </si>
  <si>
    <t>Sofort</t>
  </si>
  <si>
    <t>Weit</t>
  </si>
  <si>
    <t>wandte</t>
  </si>
  <si>
    <t>Ketten</t>
  </si>
  <si>
    <t>##Christ</t>
  </si>
  <si>
    <t>Schlos</t>
  </si>
  <si>
    <t>Mix</t>
  </si>
  <si>
    <t>unternommen</t>
  </si>
  <si>
    <t>Öz</t>
  </si>
  <si>
    <t>web</t>
  </si>
  <si>
    <t>##anes</t>
  </si>
  <si>
    <t>##ärte</t>
  </si>
  <si>
    <t>präsentierte</t>
  </si>
  <si>
    <t>##gelte</t>
  </si>
  <si>
    <t>Sitze</t>
  </si>
  <si>
    <t>##Buch</t>
  </si>
  <si>
    <t>Gaz</t>
  </si>
  <si>
    <t>Mieter</t>
  </si>
  <si>
    <t>##ÄN</t>
  </si>
  <si>
    <t>##riet</t>
  </si>
  <si>
    <t>Palast</t>
  </si>
  <si>
    <t>thr</t>
  </si>
  <si>
    <t>##örn</t>
  </si>
  <si>
    <t>Afghanistan</t>
  </si>
  <si>
    <t>##ippe</t>
  </si>
  <si>
    <t>Öffnung</t>
  </si>
  <si>
    <t>Hugo</t>
  </si>
  <si>
    <t>Budget</t>
  </si>
  <si>
    <t>schöner</t>
  </si>
  <si>
    <t>bedingt</t>
  </si>
  <si>
    <t>##fertigung</t>
  </si>
  <si>
    <t>##velopment</t>
  </si>
  <si>
    <t>##delte</t>
  </si>
  <si>
    <t>Barock</t>
  </si>
  <si>
    <t>erstklass</t>
  </si>
  <si>
    <t>##ärer</t>
  </si>
  <si>
    <t>Ergänzung</t>
  </si>
  <si>
    <t>enn</t>
  </si>
  <si>
    <t>Montage</t>
  </si>
  <si>
    <t>diplomat</t>
  </si>
  <si>
    <t>gegenseitig</t>
  </si>
  <si>
    <t>Vereinen</t>
  </si>
  <si>
    <t>Bildschirm</t>
  </si>
  <si>
    <t>bedeutendsten</t>
  </si>
  <si>
    <t>##rohte</t>
  </si>
  <si>
    <t>Ale</t>
  </si>
  <si>
    <t>Engine</t>
  </si>
  <si>
    <t>Bie</t>
  </si>
  <si>
    <t>##Vorsitzen</t>
  </si>
  <si>
    <t>Betrieben</t>
  </si>
  <si>
    <t>##zr</t>
  </si>
  <si>
    <t>bele</t>
  </si>
  <si>
    <t>##schwung</t>
  </si>
  <si>
    <t>Wohnsitz</t>
  </si>
  <si>
    <t>Gent</t>
  </si>
  <si>
    <t>UK</t>
  </si>
  <si>
    <t>Tabl</t>
  </si>
  <si>
    <t>Leiterin</t>
  </si>
  <si>
    <t>Versicherung</t>
  </si>
  <si>
    <t>##ualität</t>
  </si>
  <si>
    <t>Key</t>
  </si>
  <si>
    <t>indir</t>
  </si>
  <si>
    <t>Lisa</t>
  </si>
  <si>
    <t>##Mod</t>
  </si>
  <si>
    <t>##ource</t>
  </si>
  <si>
    <t>Linke</t>
  </si>
  <si>
    <t>Duisburg</t>
  </si>
  <si>
    <t>Vorsicht</t>
  </si>
  <si>
    <t>##))</t>
  </si>
  <si>
    <t>##/-/-/-</t>
  </si>
  <si>
    <t>##tsel</t>
  </si>
  <si>
    <t>Rolf</t>
  </si>
  <si>
    <t>##urity</t>
  </si>
  <si>
    <t>##spunkte</t>
  </si>
  <si>
    <t>Sanktionen</t>
  </si>
  <si>
    <t>##bat</t>
  </si>
  <si>
    <t>Hamil</t>
  </si>
  <si>
    <t>AD</t>
  </si>
  <si>
    <t>iPh</t>
  </si>
  <si>
    <t>##df</t>
  </si>
  <si>
    <t>map</t>
  </si>
  <si>
    <t>Sper</t>
  </si>
  <si>
    <t>nachts</t>
  </si>
  <si>
    <t>Class</t>
  </si>
  <si>
    <t>##männ</t>
  </si>
  <si>
    <t>sach</t>
  </si>
  <si>
    <t>Anfragen</t>
  </si>
  <si>
    <t>Angeklagten</t>
  </si>
  <si>
    <t>Räumen</t>
  </si>
  <si>
    <t>Digitalisierung</t>
  </si>
  <si>
    <t>##Bel</t>
  </si>
  <si>
    <t>##"]=&gt;</t>
  </si>
  <si>
    <t>benachteil</t>
  </si>
  <si>
    <t>##izes</t>
  </si>
  <si>
    <t>Rau</t>
  </si>
  <si>
    <t>##vide</t>
  </si>
  <si>
    <t>Anim</t>
  </si>
  <si>
    <t>1,000</t>
  </si>
  <si>
    <t>Konver</t>
  </si>
  <si>
    <t>Straßburg</t>
  </si>
  <si>
    <t>##gärten</t>
  </si>
  <si>
    <t>##refer</t>
  </si>
  <si>
    <t>##otes</t>
  </si>
  <si>
    <t>##hedrale</t>
  </si>
  <si>
    <t>##Syn</t>
  </si>
  <si>
    <t>##gebühren</t>
  </si>
  <si>
    <t>##heitlich</t>
  </si>
  <si>
    <t>##hältnissen</t>
  </si>
  <si>
    <t>ignor</t>
  </si>
  <si>
    <t>##Version</t>
  </si>
  <si>
    <t>##ures</t>
  </si>
  <si>
    <t>##äll</t>
  </si>
  <si>
    <t>##schin</t>
  </si>
  <si>
    <t>Click</t>
  </si>
  <si>
    <t>##xy</t>
  </si>
  <si>
    <t>##skosten</t>
  </si>
  <si>
    <t>stelle</t>
  </si>
  <si>
    <t>##büros</t>
  </si>
  <si>
    <t>lustig</t>
  </si>
  <si>
    <t>müß</t>
  </si>
  <si>
    <t>Cer</t>
  </si>
  <si>
    <t>##Form</t>
  </si>
  <si>
    <t>##uers</t>
  </si>
  <si>
    <t>Rind</t>
  </si>
  <si>
    <t>##sleiter</t>
  </si>
  <si>
    <t>##walts</t>
  </si>
  <si>
    <t>Egal</t>
  </si>
  <si>
    <t>Check</t>
  </si>
  <si>
    <t>##-05</t>
  </si>
  <si>
    <t>betra</t>
  </si>
  <si>
    <t>Quell</t>
  </si>
  <si>
    <t>##pfung</t>
  </si>
  <si>
    <t>innere</t>
  </si>
  <si>
    <t>Lands</t>
  </si>
  <si>
    <t>##brück</t>
  </si>
  <si>
    <t>Allianz</t>
  </si>
  <si>
    <t>Sprecherin</t>
  </si>
  <si>
    <t>##knüpft</t>
  </si>
  <si>
    <t>##kk</t>
  </si>
  <si>
    <t>##bold</t>
  </si>
  <si>
    <t>##perten</t>
  </si>
  <si>
    <t>erweitern</t>
  </si>
  <si>
    <t>bekamen</t>
  </si>
  <si>
    <t>##teg</t>
  </si>
  <si>
    <t>befasst</t>
  </si>
  <si>
    <t>##zemed</t>
  </si>
  <si>
    <t>##produkt</t>
  </si>
  <si>
    <t>Begegn</t>
  </si>
  <si>
    <t>Image</t>
  </si>
  <si>
    <t>statistischen</t>
  </si>
  <si>
    <t>##nien</t>
  </si>
  <si>
    <t>erlitt</t>
  </si>
  <si>
    <t>Krisen</t>
  </si>
  <si>
    <t>##ATA</t>
  </si>
  <si>
    <t>##rischen</t>
  </si>
  <si>
    <t>Konstantin</t>
  </si>
  <si>
    <t>Love</t>
  </si>
  <si>
    <t>Behand</t>
  </si>
  <si>
    <t>Schottland</t>
  </si>
  <si>
    <t>rechtlichen</t>
  </si>
  <si>
    <t>##umme</t>
  </si>
  <si>
    <t>Luftw</t>
  </si>
  <si>
    <t>einzur</t>
  </si>
  <si>
    <t>Volkszählung</t>
  </si>
  <si>
    <t>##ommel</t>
  </si>
  <si>
    <t>gestanden</t>
  </si>
  <si>
    <t>Friedrichs</t>
  </si>
  <si>
    <t>NAT</t>
  </si>
  <si>
    <t>##borg</t>
  </si>
  <si>
    <t>##iebt</t>
  </si>
  <si>
    <t>Drag</t>
  </si>
  <si>
    <t>Stabil</t>
  </si>
  <si>
    <t>leichten</t>
  </si>
  <si>
    <t>##anon</t>
  </si>
  <si>
    <t>Sud</t>
  </si>
  <si>
    <t>##zend</t>
  </si>
  <si>
    <t>##istanz</t>
  </si>
  <si>
    <t>##rasse</t>
  </si>
  <si>
    <t>Söder</t>
  </si>
  <si>
    <t>##acke</t>
  </si>
  <si>
    <t>##dell</t>
  </si>
  <si>
    <t>##räuch</t>
  </si>
  <si>
    <t>einstellen</t>
  </si>
  <si>
    <t>Kantons</t>
  </si>
  <si>
    <t>hom</t>
  </si>
  <si>
    <t>Kast</t>
  </si>
  <si>
    <t>schlimmer</t>
  </si>
  <si>
    <t>Laura</t>
  </si>
  <si>
    <t>morgens</t>
  </si>
  <si>
    <t>Festivals</t>
  </si>
  <si>
    <t>Macron</t>
  </si>
  <si>
    <t>Petersburg</t>
  </si>
  <si>
    <t>##dik</t>
  </si>
  <si>
    <t>Trän</t>
  </si>
  <si>
    <t>geholt</t>
  </si>
  <si>
    <t>##tv</t>
  </si>
  <si>
    <t>Beweise</t>
  </si>
  <si>
    <t>männlichen</t>
  </si>
  <si>
    <t>zustande</t>
  </si>
  <si>
    <t>##Ass</t>
  </si>
  <si>
    <t>fua</t>
  </si>
  <si>
    <t>indes</t>
  </si>
  <si>
    <t>##aer</t>
  </si>
  <si>
    <t>Giov</t>
  </si>
  <si>
    <t>ganzes</t>
  </si>
  <si>
    <t>verzwei</t>
  </si>
  <si>
    <t>BT</t>
  </si>
  <si>
    <t>mech</t>
  </si>
  <si>
    <t>Cho</t>
  </si>
  <si>
    <t>Lem</t>
  </si>
  <si>
    <t>Jobs</t>
  </si>
  <si>
    <t>##ändig</t>
  </si>
  <si>
    <t>##theater</t>
  </si>
  <si>
    <t>ill</t>
  </si>
  <si>
    <t>##Abkommen</t>
  </si>
  <si>
    <t>Laus</t>
  </si>
  <si>
    <t>Fron</t>
  </si>
  <si>
    <t>##ziell</t>
  </si>
  <si>
    <t>Cock</t>
  </si>
  <si>
    <t>##aufent</t>
  </si>
  <si>
    <t>eigenem</t>
  </si>
  <si>
    <t>##code</t>
  </si>
  <si>
    <t>Puerto</t>
  </si>
  <si>
    <t>reiste</t>
  </si>
  <si>
    <t>##anch</t>
  </si>
  <si>
    <t>Opf</t>
  </si>
  <si>
    <t>Claudia</t>
  </si>
  <si>
    <t>Heimatstadt</t>
  </si>
  <si>
    <t>##-04</t>
  </si>
  <si>
    <t>1896</t>
  </si>
  <si>
    <t>gelie</t>
  </si>
  <si>
    <t>##statistik</t>
  </si>
  <si>
    <t>##hner</t>
  </si>
  <si>
    <t>stärksten</t>
  </si>
  <si>
    <t>Erneuerung</t>
  </si>
  <si>
    <t>Sohnes</t>
  </si>
  <si>
    <t>dieselbe</t>
  </si>
  <si>
    <t>Mis</t>
  </si>
  <si>
    <t>##stiftung</t>
  </si>
  <si>
    <t>verringern</t>
  </si>
  <si>
    <t>HERRN</t>
  </si>
  <si>
    <t>##turm</t>
  </si>
  <si>
    <t>verliebt</t>
  </si>
  <si>
    <t>5-</t>
  </si>
  <si>
    <t>reine</t>
  </si>
  <si>
    <t>##loch</t>
  </si>
  <si>
    <t>Putin</t>
  </si>
  <si>
    <t>Zweiter</t>
  </si>
  <si>
    <t>1895</t>
  </si>
  <si>
    <t>Hauptrolle</t>
  </si>
  <si>
    <t>##manager</t>
  </si>
  <si>
    <t>##atorischen</t>
  </si>
  <si>
    <t>18-</t>
  </si>
  <si>
    <t>##förmige</t>
  </si>
  <si>
    <t>Ausgangs</t>
  </si>
  <si>
    <t>##verfahrens</t>
  </si>
  <si>
    <t>##FS</t>
  </si>
  <si>
    <t>gestattet</t>
  </si>
  <si>
    <t>besorgt</t>
  </si>
  <si>
    <t>verarbeitet</t>
  </si>
  <si>
    <t>7/</t>
  </si>
  <si>
    <t>Recher</t>
  </si>
  <si>
    <t>Vergabe</t>
  </si>
  <si>
    <t>Tai</t>
  </si>
  <si>
    <t>bringe</t>
  </si>
  <si>
    <t>Laufzeit</t>
  </si>
  <si>
    <t>herkömm</t>
  </si>
  <si>
    <t>##bellen</t>
  </si>
  <si>
    <t>unverändert</t>
  </si>
  <si>
    <t>Netto</t>
  </si>
  <si>
    <t>##ildeten</t>
  </si>
  <si>
    <t>##dimension</t>
  </si>
  <si>
    <t>##OLL</t>
  </si>
  <si>
    <t>FI</t>
  </si>
  <si>
    <t>führende</t>
  </si>
  <si>
    <t>##tigem</t>
  </si>
  <si>
    <t>##rische</t>
  </si>
  <si>
    <t>Insolvenz</t>
  </si>
  <si>
    <t>##iend</t>
  </si>
  <si>
    <t>##same</t>
  </si>
  <si>
    <t>beschrieb</t>
  </si>
  <si>
    <t>Pest</t>
  </si>
  <si>
    <t>##ulierte</t>
  </si>
  <si>
    <t>##öten</t>
  </si>
  <si>
    <t>Südwest</t>
  </si>
  <si>
    <t>##instrumente</t>
  </si>
  <si>
    <t>##eds</t>
  </si>
  <si>
    <t>etliche</t>
  </si>
  <si>
    <t>denkmalgesch</t>
  </si>
  <si>
    <t>##wesend</t>
  </si>
  <si>
    <t>Gefallen</t>
  </si>
  <si>
    <t>Leu</t>
  </si>
  <si>
    <t>America</t>
  </si>
  <si>
    <t>Β</t>
  </si>
  <si>
    <t>Gelt</t>
  </si>
  <si>
    <t>Ausübung</t>
  </si>
  <si>
    <t>bn</t>
  </si>
  <si>
    <t>##eistern</t>
  </si>
  <si>
    <t>Transa</t>
  </si>
  <si>
    <t>Toll</t>
  </si>
  <si>
    <t>##Bürger</t>
  </si>
  <si>
    <t>Auskunft</t>
  </si>
  <si>
    <t>Schiffen</t>
  </si>
  <si>
    <t>Reihenfolge</t>
  </si>
  <si>
    <t>##schull</t>
  </si>
  <si>
    <t>Stress</t>
  </si>
  <si>
    <t>Publikationen</t>
  </si>
  <si>
    <t>weibliche</t>
  </si>
  <si>
    <t>##voller</t>
  </si>
  <si>
    <t>begangen</t>
  </si>
  <si>
    <t>##Best</t>
  </si>
  <si>
    <t>böse</t>
  </si>
  <si>
    <t>Konjunktur</t>
  </si>
  <si>
    <t>##athemat</t>
  </si>
  <si>
    <t>Hoffmann</t>
  </si>
  <si>
    <t>wahrgenommen</t>
  </si>
  <si>
    <t>Flagge</t>
  </si>
  <si>
    <t>Portal</t>
  </si>
  <si>
    <t>##/92</t>
  </si>
  <si>
    <t>Rückzug</t>
  </si>
  <si>
    <t>##ausstattung</t>
  </si>
  <si>
    <t>##ransfer</t>
  </si>
  <si>
    <t>Instand</t>
  </si>
  <si>
    <t>##ingenieur</t>
  </si>
  <si>
    <t>brasil</t>
  </si>
  <si>
    <t>##aber</t>
  </si>
  <si>
    <t>Tokio</t>
  </si>
  <si>
    <t>Campingplatz</t>
  </si>
  <si>
    <t>##enntnissen</t>
  </si>
  <si>
    <t>[,,,</t>
  </si>
  <si>
    <t>Note</t>
  </si>
  <si>
    <t>herbei</t>
  </si>
  <si>
    <t>siegte</t>
  </si>
  <si>
    <t>ansonsten</t>
  </si>
  <si>
    <t>##ieu</t>
  </si>
  <si>
    <t>##Europameister</t>
  </si>
  <si>
    <t>förder</t>
  </si>
  <si>
    <t>Hop</t>
  </si>
  <si>
    <t>##ehnen</t>
  </si>
  <si>
    <t>##ündeten</t>
  </si>
  <si>
    <t>herange</t>
  </si>
  <si>
    <t>archä</t>
  </si>
  <si>
    <t>##Col</t>
  </si>
  <si>
    <t>Squ</t>
  </si>
  <si>
    <t>BER</t>
  </si>
  <si>
    <t>absolute</t>
  </si>
  <si>
    <t>##felt</t>
  </si>
  <si>
    <t>1897</t>
  </si>
  <si>
    <t>spüren</t>
  </si>
  <si>
    <t>Pseud</t>
  </si>
  <si>
    <t>Treppen</t>
  </si>
  <si>
    <t>Pastor</t>
  </si>
  <si>
    <t>##essa</t>
  </si>
  <si>
    <t>##prin</t>
  </si>
  <si>
    <t>##tagon</t>
  </si>
  <si>
    <t>##misch</t>
  </si>
  <si>
    <t>Audio</t>
  </si>
  <si>
    <t>endg</t>
  </si>
  <si>
    <t>einzuf</t>
  </si>
  <si>
    <t>geehrt</t>
  </si>
  <si>
    <t>##gestellte</t>
  </si>
  <si>
    <t>zurückkehren</t>
  </si>
  <si>
    <t>intelligen</t>
  </si>
  <si>
    <t>ausgehen</t>
  </si>
  <si>
    <t>Harmonisierung</t>
  </si>
  <si>
    <t>##kc</t>
  </si>
  <si>
    <t>Heilige</t>
  </si>
  <si>
    <t>##minuten</t>
  </si>
  <si>
    <t>Moderne</t>
  </si>
  <si>
    <t>eingestuft</t>
  </si>
  <si>
    <t>##gehr</t>
  </si>
  <si>
    <t>##geschäfte</t>
  </si>
  <si>
    <t>hinterlassen</t>
  </si>
  <si>
    <t>Zucht</t>
  </si>
  <si>
    <t>##owo</t>
  </si>
  <si>
    <t>EPÜ</t>
  </si>
  <si>
    <t>messen</t>
  </si>
  <si>
    <t>Anth</t>
  </si>
  <si>
    <t>##Landes</t>
  </si>
  <si>
    <t>zufällig</t>
  </si>
  <si>
    <t>##verbands</t>
  </si>
  <si>
    <t>Kuba</t>
  </si>
  <si>
    <t>Angehörige</t>
  </si>
  <si>
    <t>##otoc</t>
  </si>
  <si>
    <t>Nachbarschaft</t>
  </si>
  <si>
    <t>GEMEINSCHAF</t>
  </si>
  <si>
    <t>Wahrscheinlich</t>
  </si>
  <si>
    <t>Artikeln</t>
  </si>
  <si>
    <t>Cous</t>
  </si>
  <si>
    <t>erfre</t>
  </si>
  <si>
    <t>frage</t>
  </si>
  <si>
    <t>einheim</t>
  </si>
  <si>
    <t>##bury</t>
  </si>
  <si>
    <t>analysiert</t>
  </si>
  <si>
    <t>##bayern</t>
  </si>
  <si>
    <t>höchstens</t>
  </si>
  <si>
    <t>##fla</t>
  </si>
  <si>
    <t>drän</t>
  </si>
  <si>
    <t>schmer</t>
  </si>
  <si>
    <t>Wohnhaus</t>
  </si>
  <si>
    <t>griff</t>
  </si>
  <si>
    <t>Kreativ</t>
  </si>
  <si>
    <t>##Ob</t>
  </si>
  <si>
    <t>##ily</t>
  </si>
  <si>
    <t>Priorität</t>
  </si>
  <si>
    <t>##dentif</t>
  </si>
  <si>
    <t>farb</t>
  </si>
  <si>
    <t>Erheb</t>
  </si>
  <si>
    <t>Begriffe</t>
  </si>
  <si>
    <t>##-01</t>
  </si>
  <si>
    <t>Strategien</t>
  </si>
  <si>
    <t>anzuwenden</t>
  </si>
  <si>
    <t>##ston</t>
  </si>
  <si>
    <t>##strei</t>
  </si>
  <si>
    <t>Konstanz</t>
  </si>
  <si>
    <t>Grüne</t>
  </si>
  <si>
    <t>Menschenrechts</t>
  </si>
  <si>
    <t>Zufall</t>
  </si>
  <si>
    <t>##Gymnasium</t>
  </si>
  <si>
    <t>Kumpel</t>
  </si>
  <si>
    <t>##Tor</t>
  </si>
  <si>
    <t>lobte</t>
  </si>
  <si>
    <t>##ensburg</t>
  </si>
  <si>
    <t>Spektrum</t>
  </si>
  <si>
    <t>Breiten</t>
  </si>
  <si>
    <t>##verg</t>
  </si>
  <si>
    <t>##ès</t>
  </si>
  <si>
    <t>##athlon</t>
  </si>
  <si>
    <t>normale</t>
  </si>
  <si>
    <t>Geschichts</t>
  </si>
  <si>
    <t>verschär</t>
  </si>
  <si>
    <t>##fun</t>
  </si>
  <si>
    <t>##immy</t>
  </si>
  <si>
    <t>konfron</t>
  </si>
  <si>
    <t>##dienstleistungen</t>
  </si>
  <si>
    <t>Samuel</t>
  </si>
  <si>
    <t>Rückstand</t>
  </si>
  <si>
    <t>##äe</t>
  </si>
  <si>
    <t>##schwar</t>
  </si>
  <si>
    <t>Filter</t>
  </si>
  <si>
    <t>einher</t>
  </si>
  <si>
    <t>Dage</t>
  </si>
  <si>
    <t>Ordnungs</t>
  </si>
  <si>
    <t>##zylinder</t>
  </si>
  <si>
    <t>Rott</t>
  </si>
  <si>
    <t>Befest</t>
  </si>
  <si>
    <t>Termine</t>
  </si>
  <si>
    <t>##cre</t>
  </si>
  <si>
    <t>zumal</t>
  </si>
  <si>
    <t>Erklärungen</t>
  </si>
  <si>
    <t>Wissenschafts</t>
  </si>
  <si>
    <t>eigenständige</t>
  </si>
  <si>
    <t>Bronzemed</t>
  </si>
  <si>
    <t>Diego</t>
  </si>
  <si>
    <t>spektakul</t>
  </si>
  <si>
    <t>Stuhl</t>
  </si>
  <si>
    <t>##ALL</t>
  </si>
  <si>
    <t>##osis</t>
  </si>
  <si>
    <t>Lös</t>
  </si>
  <si>
    <t>Ausw</t>
  </si>
  <si>
    <t>Wählen</t>
  </si>
  <si>
    <t>##2012</t>
  </si>
  <si>
    <t>Jemand</t>
  </si>
  <si>
    <t>Phänomen</t>
  </si>
  <si>
    <t>Hold</t>
  </si>
  <si>
    <t>kna</t>
  </si>
  <si>
    <t>Geschlechts</t>
  </si>
  <si>
    <t>##TW</t>
  </si>
  <si>
    <t>Reservierungen</t>
  </si>
  <si>
    <t>weiblichen</t>
  </si>
  <si>
    <t>##adr</t>
  </si>
  <si>
    <t>##orca</t>
  </si>
  <si>
    <t>Kolonial</t>
  </si>
  <si>
    <t>##-15</t>
  </si>
  <si>
    <t>dreht</t>
  </si>
  <si>
    <t>Beschwerden</t>
  </si>
  <si>
    <t>umfangreichen</t>
  </si>
  <si>
    <t>##posten</t>
  </si>
  <si>
    <t>##vertretung</t>
  </si>
  <si>
    <t>Tä</t>
  </si>
  <si>
    <t>##sprüfung</t>
  </si>
  <si>
    <t>Dingen</t>
  </si>
  <si>
    <t>##General</t>
  </si>
  <si>
    <t>##sbeh</t>
  </si>
  <si>
    <t>Kinos</t>
  </si>
  <si>
    <t>##fraktion</t>
  </si>
  <si>
    <t>vorbehalten</t>
  </si>
  <si>
    <t>##jl</t>
  </si>
  <si>
    <t>Religions</t>
  </si>
  <si>
    <t>##sbedingungen</t>
  </si>
  <si>
    <t>nju</t>
  </si>
  <si>
    <t>ukra</t>
  </si>
  <si>
    <t>##sprojekt</t>
  </si>
  <si>
    <t>##bühne</t>
  </si>
  <si>
    <t>Beseitigung</t>
  </si>
  <si>
    <t>Gitarre</t>
  </si>
  <si>
    <t>brauchst</t>
  </si>
  <si>
    <t>beigetragen</t>
  </si>
  <si>
    <t>Here</t>
  </si>
  <si>
    <t>Jänner</t>
  </si>
  <si>
    <t>erleichtert</t>
  </si>
  <si>
    <t>untereinander</t>
  </si>
  <si>
    <t>Tepp</t>
  </si>
  <si>
    <t>wachsenden</t>
  </si>
  <si>
    <t>##sparteien</t>
  </si>
  <si>
    <t>##Wor</t>
  </si>
  <si>
    <t>##hythmus</t>
  </si>
  <si>
    <t>Feststellung</t>
  </si>
  <si>
    <t>##ktik</t>
  </si>
  <si>
    <t>Decken</t>
  </si>
  <si>
    <t>##video</t>
  </si>
  <si>
    <t>Rechten</t>
  </si>
  <si>
    <t>##-03</t>
  </si>
  <si>
    <t>##/2009</t>
  </si>
  <si>
    <t>kümmert</t>
  </si>
  <si>
    <t>##visor</t>
  </si>
  <si>
    <t>chemischen</t>
  </si>
  <si>
    <t>religiösen</t>
  </si>
  <si>
    <t>##cio</t>
  </si>
  <si>
    <t>mitgeteilt</t>
  </si>
  <si>
    <t>Behinderten</t>
  </si>
  <si>
    <t>Vene</t>
  </si>
  <si>
    <t>Salzburger</t>
  </si>
  <si>
    <t>genutz</t>
  </si>
  <si>
    <t>meldete</t>
  </si>
  <si>
    <t>verraten</t>
  </si>
  <si>
    <t>demokratischen</t>
  </si>
  <si>
    <t>##marken</t>
  </si>
  <si>
    <t>angerufen</t>
  </si>
  <si>
    <t>abgebrochen</t>
  </si>
  <si>
    <t>Ib</t>
  </si>
  <si>
    <t>Erwähnung</t>
  </si>
  <si>
    <t>Tol</t>
  </si>
  <si>
    <t>##Kultur</t>
  </si>
  <si>
    <t>##zessen</t>
  </si>
  <si>
    <t>Ersch</t>
  </si>
  <si>
    <t>##kapital</t>
  </si>
  <si>
    <t>freiwillig</t>
  </si>
  <si>
    <t>Flüchtling</t>
  </si>
  <si>
    <t>Stockholm</t>
  </si>
  <si>
    <t>befreien</t>
  </si>
  <si>
    <t>##esi</t>
  </si>
  <si>
    <t>Sabine</t>
  </si>
  <si>
    <t>ep</t>
  </si>
  <si>
    <t>##runken</t>
  </si>
  <si>
    <t>Gewichts</t>
  </si>
  <si>
    <t>##STR</t>
  </si>
  <si>
    <t>##kab</t>
  </si>
  <si>
    <t>Landesregierung</t>
  </si>
  <si>
    <t>##hed</t>
  </si>
  <si>
    <t>Angeklagte</t>
  </si>
  <si>
    <t>englischer</t>
  </si>
  <si>
    <t>##öd</t>
  </si>
  <si>
    <t>Florenz</t>
  </si>
  <si>
    <t>unabhängige</t>
  </si>
  <si>
    <t>Angriffe</t>
  </si>
  <si>
    <t>##italien</t>
  </si>
  <si>
    <t>##geschritten</t>
  </si>
  <si>
    <t>Magnet</t>
  </si>
  <si>
    <t>silber</t>
  </si>
  <si>
    <t>##schutzes</t>
  </si>
  <si>
    <t>##stiegen</t>
  </si>
  <si>
    <t>beantragt</t>
  </si>
  <si>
    <t>Nichtraucher</t>
  </si>
  <si>
    <t>##idae</t>
  </si>
  <si>
    <t>##Verein</t>
  </si>
  <si>
    <t>Schmerzen</t>
  </si>
  <si>
    <t>##PO</t>
  </si>
  <si>
    <t>gewisser</t>
  </si>
  <si>
    <t>##flüss</t>
  </si>
  <si>
    <t>verfügte</t>
  </si>
  <si>
    <t>Produzenten</t>
  </si>
  <si>
    <t>##messungen</t>
  </si>
  <si>
    <t>Ethn</t>
  </si>
  <si>
    <t>Tote</t>
  </si>
  <si>
    <t>Og</t>
  </si>
  <si>
    <t>Durchbruch</t>
  </si>
  <si>
    <t>Tum</t>
  </si>
  <si>
    <t>##sibil</t>
  </si>
  <si>
    <t>Bedenken</t>
  </si>
  <si>
    <t>warnt</t>
  </si>
  <si>
    <t>verarbeiten</t>
  </si>
  <si>
    <t>##mz</t>
  </si>
  <si>
    <t>##sah</t>
  </si>
  <si>
    <t>ausgestrahlt</t>
  </si>
  <si>
    <t>Bosch</t>
  </si>
  <si>
    <t>##perte</t>
  </si>
  <si>
    <t>Fasch</t>
  </si>
  <si>
    <t>FPÖ</t>
  </si>
  <si>
    <t>Klär</t>
  </si>
  <si>
    <t>liegende</t>
  </si>
  <si>
    <t>##brunn</t>
  </si>
  <si>
    <t>##ähle</t>
  </si>
  <si>
    <t>tt</t>
  </si>
  <si>
    <t>Schult</t>
  </si>
  <si>
    <t>eingezogen</t>
  </si>
  <si>
    <t>##Main</t>
  </si>
  <si>
    <t>##arth</t>
  </si>
  <si>
    <t>Parks</t>
  </si>
  <si>
    <t>äußeren</t>
  </si>
  <si>
    <t>##HN</t>
  </si>
  <si>
    <t>Bäcker</t>
  </si>
  <si>
    <t>##systemen</t>
  </si>
  <si>
    <t>Jam</t>
  </si>
  <si>
    <t>Indones</t>
  </si>
  <si>
    <t>stattfand</t>
  </si>
  <si>
    <t>zahlreicher</t>
  </si>
  <si>
    <t>##Wenn</t>
  </si>
  <si>
    <t>gefär</t>
  </si>
  <si>
    <t>sowieso</t>
  </si>
  <si>
    <t>Frühling</t>
  </si>
  <si>
    <t>##ean</t>
  </si>
  <si>
    <t>##2006</t>
  </si>
  <si>
    <t>##boote</t>
  </si>
  <si>
    <t>Versionen</t>
  </si>
  <si>
    <t>Anordnung</t>
  </si>
  <si>
    <t>##arisch</t>
  </si>
  <si>
    <t>beantworten</t>
  </si>
  <si>
    <t>##sul</t>
  </si>
  <si>
    <t>(%)</t>
  </si>
  <si>
    <t>ISO</t>
  </si>
  <si>
    <t>Koffer</t>
  </si>
  <si>
    <t>##afe</t>
  </si>
  <si>
    <t>Aufzug</t>
  </si>
  <si>
    <t>wasser</t>
  </si>
  <si>
    <t>weiten</t>
  </si>
  <si>
    <t>##wachungs</t>
  </si>
  <si>
    <t>Expedition</t>
  </si>
  <si>
    <t>##omöglich</t>
  </si>
  <si>
    <t>com</t>
  </si>
  <si>
    <t>##ysteme</t>
  </si>
  <si>
    <t>Pion</t>
  </si>
  <si>
    <t>kürz</t>
  </si>
  <si>
    <t>sang</t>
  </si>
  <si>
    <t>##stufen</t>
  </si>
  <si>
    <t>Israels</t>
  </si>
  <si>
    <t>##oxid</t>
  </si>
  <si>
    <t>Gedicht</t>
  </si>
  <si>
    <t>##&amp;#10;&amp;#10;</t>
  </si>
  <si>
    <t>wild</t>
  </si>
  <si>
    <t>KZ</t>
  </si>
  <si>
    <t>diesbe</t>
  </si>
  <si>
    <t>Charlotte</t>
  </si>
  <si>
    <t>repar</t>
  </si>
  <si>
    <t>##nb</t>
  </si>
  <si>
    <t>ns</t>
  </si>
  <si>
    <t>##difo</t>
  </si>
  <si>
    <t>Immerhin</t>
  </si>
  <si>
    <t>##blig</t>
  </si>
  <si>
    <t>##300</t>
  </si>
  <si>
    <t>Qualifikations</t>
  </si>
  <si>
    <t>geheim</t>
  </si>
  <si>
    <t>##wirtschaf</t>
  </si>
  <si>
    <t>Ansprech</t>
  </si>
  <si>
    <t>##ichtlich</t>
  </si>
  <si>
    <t>Wik</t>
  </si>
  <si>
    <t>Ents</t>
  </si>
  <si>
    <t>Erläu</t>
  </si>
  <si>
    <t>##weihe</t>
  </si>
  <si>
    <t>Württemberg</t>
  </si>
  <si>
    <t>Volkes</t>
  </si>
  <si>
    <t>Gewährung</t>
  </si>
  <si>
    <t>Konsult</t>
  </si>
  <si>
    <t>##irur</t>
  </si>
  <si>
    <t>Ziffer</t>
  </si>
  <si>
    <t>sonn</t>
  </si>
  <si>
    <t>Urkunde</t>
  </si>
  <si>
    <t>schuldig</t>
  </si>
  <si>
    <t>##oga</t>
  </si>
  <si>
    <t>Weich</t>
  </si>
  <si>
    <t>##baut</t>
  </si>
  <si>
    <t>feste</t>
  </si>
  <si>
    <t>##NIS</t>
  </si>
  <si>
    <t>##frem</t>
  </si>
  <si>
    <t>einverstanden</t>
  </si>
  <si>
    <t>##reihen</t>
  </si>
  <si>
    <t>bleibe</t>
  </si>
  <si>
    <t>Hobby</t>
  </si>
  <si>
    <t>japanische</t>
  </si>
  <si>
    <t>Board</t>
  </si>
  <si>
    <t>moderner</t>
  </si>
  <si>
    <t>##öhnen</t>
  </si>
  <si>
    <t>dankbar</t>
  </si>
  <si>
    <t>Busch</t>
  </si>
  <si>
    <t>erstmal</t>
  </si>
  <si>
    <t>##forscher</t>
  </si>
  <si>
    <t>Zinsen</t>
  </si>
  <si>
    <t>versen</t>
  </si>
  <si>
    <t>##itch</t>
  </si>
  <si>
    <t>Over</t>
  </si>
  <si>
    <t>Teils</t>
  </si>
  <si>
    <t>##Lo</t>
  </si>
  <si>
    <t>gre</t>
  </si>
  <si>
    <t>Planungen</t>
  </si>
  <si>
    <t>##rechtliche</t>
  </si>
  <si>
    <t>jn</t>
  </si>
  <si>
    <t>Begleitung</t>
  </si>
  <si>
    <t>Vorgaben</t>
  </si>
  <si>
    <t>##ather</t>
  </si>
  <si>
    <t>Befreiung</t>
  </si>
  <si>
    <t>##Jun</t>
  </si>
  <si>
    <t>##regionen</t>
  </si>
  <si>
    <t>##euern</t>
  </si>
  <si>
    <t>Zielen</t>
  </si>
  <si>
    <t>Bamberg</t>
  </si>
  <si>
    <t>Kne</t>
  </si>
  <si>
    <t>##lr</t>
  </si>
  <si>
    <t>gezielt</t>
  </si>
  <si>
    <t>Börse</t>
  </si>
  <si>
    <t>##osex</t>
  </si>
  <si>
    <t>##ulous</t>
  </si>
  <si>
    <t>Ud</t>
  </si>
  <si>
    <t>##ogo</t>
  </si>
  <si>
    <t>Abwasser</t>
  </si>
  <si>
    <t>Aven</t>
  </si>
  <si>
    <t>begründete</t>
  </si>
  <si>
    <t>Franç</t>
  </si>
  <si>
    <t>##tee</t>
  </si>
  <si>
    <t>##imes</t>
  </si>
  <si>
    <t>##kilometer</t>
  </si>
  <si>
    <t>##ksamkeit</t>
  </si>
  <si>
    <t>##::</t>
  </si>
  <si>
    <t>##untergang</t>
  </si>
  <si>
    <t>##entschieden</t>
  </si>
  <si>
    <t>##mp</t>
  </si>
  <si>
    <t>Neck</t>
  </si>
  <si>
    <t>##zession</t>
  </si>
  <si>
    <t>Patient</t>
  </si>
  <si>
    <t>Rechtsprechung</t>
  </si>
  <si>
    <t>Heimspiel</t>
  </si>
  <si>
    <t>Kilogramm</t>
  </si>
  <si>
    <t>Hamilton</t>
  </si>
  <si>
    <t>10:00</t>
  </si>
  <si>
    <t>Reden</t>
  </si>
  <si>
    <t>Freiwilligen</t>
  </si>
  <si>
    <t>##entrum</t>
  </si>
  <si>
    <t>geeigneten</t>
  </si>
  <si>
    <t>##akel</t>
  </si>
  <si>
    <t>Kär</t>
  </si>
  <si>
    <t>##owitsch</t>
  </si>
  <si>
    <t>##klinik</t>
  </si>
  <si>
    <t>##ändige</t>
  </si>
  <si>
    <t>##Standard</t>
  </si>
  <si>
    <t>##itäre</t>
  </si>
  <si>
    <t>lehrte</t>
  </si>
  <si>
    <t>repräsent</t>
  </si>
  <si>
    <t>tatsächlichen</t>
  </si>
  <si>
    <t>##main</t>
  </si>
  <si>
    <t>##show</t>
  </si>
  <si>
    <t>abgew</t>
  </si>
  <si>
    <t>##Pokal</t>
  </si>
  <si>
    <t>##hg</t>
  </si>
  <si>
    <t>##festival</t>
  </si>
  <si>
    <t>kommende</t>
  </si>
  <si>
    <t>spiele</t>
  </si>
  <si>
    <t>Leichen</t>
  </si>
  <si>
    <t>##sthet</t>
  </si>
  <si>
    <t>Buchen</t>
  </si>
  <si>
    <t>Schätzungen</t>
  </si>
  <si>
    <t>##serien</t>
  </si>
  <si>
    <t>1800</t>
  </si>
  <si>
    <t>angel</t>
  </si>
  <si>
    <t>klären</t>
  </si>
  <si>
    <t>Geister</t>
  </si>
  <si>
    <t>Us</t>
  </si>
  <si>
    <t>##hou</t>
  </si>
  <si>
    <t>##offs</t>
  </si>
  <si>
    <t>##seit</t>
  </si>
  <si>
    <t>##eistungen</t>
  </si>
  <si>
    <t>Staatssekretär</t>
  </si>
  <si>
    <t>##raums</t>
  </si>
  <si>
    <t>revolution</t>
  </si>
  <si>
    <t>ras</t>
  </si>
  <si>
    <t>Streich</t>
  </si>
  <si>
    <t>##vision</t>
  </si>
  <si>
    <t>wollt</t>
  </si>
  <si>
    <t>erinnerte</t>
  </si>
  <si>
    <t>##ocken</t>
  </si>
  <si>
    <t>Intelligenz</t>
  </si>
  <si>
    <t>##USS</t>
  </si>
  <si>
    <t>legend</t>
  </si>
  <si>
    <t>##/20</t>
  </si>
  <si>
    <t>##uston</t>
  </si>
  <si>
    <t>15-</t>
  </si>
  <si>
    <t>EL</t>
  </si>
  <si>
    <t>Stor</t>
  </si>
  <si>
    <t>aufgel</t>
  </si>
  <si>
    <t>##AMT</t>
  </si>
  <si>
    <t>Act</t>
  </si>
  <si>
    <t>Tendenz</t>
  </si>
  <si>
    <t>##sätzen</t>
  </si>
  <si>
    <t>##Pe</t>
  </si>
  <si>
    <t>Fix</t>
  </si>
  <si>
    <t>##märkten</t>
  </si>
  <si>
    <t>##Fern</t>
  </si>
  <si>
    <t>EWR</t>
  </si>
  <si>
    <t>endgültigen</t>
  </si>
  <si>
    <t>Zins</t>
  </si>
  <si>
    <t>Model</t>
  </si>
  <si>
    <t>praktischen</t>
  </si>
  <si>
    <t>##manden</t>
  </si>
  <si>
    <t>Vermögens</t>
  </si>
  <si>
    <t>Sternen</t>
  </si>
  <si>
    <t>##stationen</t>
  </si>
  <si>
    <t>angewendet</t>
  </si>
  <si>
    <t>debü</t>
  </si>
  <si>
    <t>Rinder</t>
  </si>
  <si>
    <t>##quartier</t>
  </si>
  <si>
    <t>edm</t>
  </si>
  <si>
    <t>verlaufen</t>
  </si>
  <si>
    <t>Vorwurf</t>
  </si>
  <si>
    <t>Hauptt</t>
  </si>
  <si>
    <t>Grei</t>
  </si>
  <si>
    <t>heuer</t>
  </si>
  <si>
    <t>lehnte</t>
  </si>
  <si>
    <t>Sz</t>
  </si>
  <si>
    <t>##telle</t>
  </si>
  <si>
    <t>##status</t>
  </si>
  <si>
    <t>verpasst</t>
  </si>
  <si>
    <t>sichergestellt</t>
  </si>
  <si>
    <t>##reibungs</t>
  </si>
  <si>
    <t>verschoben</t>
  </si>
  <si>
    <t>##Rock</t>
  </si>
  <si>
    <t>Hels</t>
  </si>
  <si>
    <t>Fär</t>
  </si>
  <si>
    <t>##warten</t>
  </si>
  <si>
    <t>##key</t>
  </si>
  <si>
    <t>Baus</t>
  </si>
  <si>
    <t>Liebling</t>
  </si>
  <si>
    <t>aufhören</t>
  </si>
  <si>
    <t>Isol</t>
  </si>
  <si>
    <t>Ni</t>
  </si>
  <si>
    <t>##angt</t>
  </si>
  <si>
    <t>##Bereich</t>
  </si>
  <si>
    <t>vielfach</t>
  </si>
  <si>
    <t>##gladbach</t>
  </si>
  <si>
    <t>Bauwerk</t>
  </si>
  <si>
    <t>Wi</t>
  </si>
  <si>
    <t>Pant</t>
  </si>
  <si>
    <t>##stür</t>
  </si>
  <si>
    <t>##stagram</t>
  </si>
  <si>
    <t>anzeigen</t>
  </si>
  <si>
    <t>Parkplätze</t>
  </si>
  <si>
    <t>Heeres</t>
  </si>
  <si>
    <t>Smartphone</t>
  </si>
  <si>
    <t>Übereinstimmung</t>
  </si>
  <si>
    <t>Book</t>
  </si>
  <si>
    <t>Temp</t>
  </si>
  <si>
    <t>##2),</t>
  </si>
  <si>
    <t>Zusammenschluss</t>
  </si>
  <si>
    <t>unglaublich</t>
  </si>
  <si>
    <t>##30,</t>
  </si>
  <si>
    <t>Eh</t>
  </si>
  <si>
    <t>jens</t>
  </si>
  <si>
    <t>{\</t>
  </si>
  <si>
    <t>##quoten</t>
  </si>
  <si>
    <t>360</t>
  </si>
  <si>
    <t>Mans</t>
  </si>
  <si>
    <t>Nag</t>
  </si>
  <si>
    <t>Eintrag</t>
  </si>
  <si>
    <t>Sammel</t>
  </si>
  <si>
    <t>##Ăź</t>
  </si>
  <si>
    <t>Braut</t>
  </si>
  <si>
    <t>unabhängigen</t>
  </si>
  <si>
    <t>kooper</t>
  </si>
  <si>
    <t>Zweig</t>
  </si>
  <si>
    <t>##ikro</t>
  </si>
  <si>
    <t>Niger</t>
  </si>
  <si>
    <t>##EK</t>
  </si>
  <si>
    <t>##arti</t>
  </si>
  <si>
    <t>Wales</t>
  </si>
  <si>
    <t>##cles</t>
  </si>
  <si>
    <t>##uan</t>
  </si>
  <si>
    <t>VON</t>
  </si>
  <si>
    <t>##utzer</t>
  </si>
  <si>
    <t>##mol</t>
  </si>
  <si>
    <t>erzielten</t>
  </si>
  <si>
    <t>Ausbruch</t>
  </si>
  <si>
    <t>##mass</t>
  </si>
  <si>
    <t>Austria</t>
  </si>
  <si>
    <t>Gegenüber</t>
  </si>
  <si>
    <t>unmittelbarer</t>
  </si>
  <si>
    <t>##Titel</t>
  </si>
  <si>
    <t>mde</t>
  </si>
  <si>
    <t>Lichten</t>
  </si>
  <si>
    <t>##arry</t>
  </si>
  <si>
    <t>##iern</t>
  </si>
  <si>
    <t>erwiesen</t>
  </si>
  <si>
    <t>Sauna</t>
  </si>
  <si>
    <t>schaft</t>
  </si>
  <si>
    <t>##laster</t>
  </si>
  <si>
    <t>NSDAP</t>
  </si>
  <si>
    <t>##öcke</t>
  </si>
  <si>
    <t>Lev</t>
  </si>
  <si>
    <t>##geräten</t>
  </si>
  <si>
    <t>@</t>
  </si>
  <si>
    <t>Gleichgewicht</t>
  </si>
  <si>
    <t>respe</t>
  </si>
  <si>
    <t>besetzten</t>
  </si>
  <si>
    <t>elektrischen</t>
  </si>
  <si>
    <t>Schwie</t>
  </si>
  <si>
    <t>moral</t>
  </si>
  <si>
    <t>##wolle</t>
  </si>
  <si>
    <t>##schäden</t>
  </si>
  <si>
    <t>##Kat</t>
  </si>
  <si>
    <t>Beschäftigte</t>
  </si>
  <si>
    <t>##tausend</t>
  </si>
  <si>
    <t>eröffnen</t>
  </si>
  <si>
    <t>Faust</t>
  </si>
  <si>
    <t>##scheinend</t>
  </si>
  <si>
    <t>zusammengefasst</t>
  </si>
  <si>
    <t>fantast</t>
  </si>
  <si>
    <t>hu</t>
  </si>
  <si>
    <t>Match</t>
  </si>
  <si>
    <t>Arzneimittel</t>
  </si>
  <si>
    <t>künstlerischen</t>
  </si>
  <si>
    <t>##wik</t>
  </si>
  <si>
    <t>lautete</t>
  </si>
  <si>
    <t>aufw</t>
  </si>
  <si>
    <t>##itären</t>
  </si>
  <si>
    <t>Schad</t>
  </si>
  <si>
    <t>##gio</t>
  </si>
  <si>
    <t>Ermittlung</t>
  </si>
  <si>
    <t>höre</t>
  </si>
  <si>
    <t>##Rennen</t>
  </si>
  <si>
    <t>##ansicht</t>
  </si>
  <si>
    <t>##zelle</t>
  </si>
  <si>
    <t>Good</t>
  </si>
  <si>
    <t>täglichen</t>
  </si>
  <si>
    <t>##ielsei</t>
  </si>
  <si>
    <t>verbesserte</t>
  </si>
  <si>
    <t>bekannter</t>
  </si>
  <si>
    <t>äußern</t>
  </si>
  <si>
    <t>Einkommens</t>
  </si>
  <si>
    <t>süß</t>
  </si>
  <si>
    <t>Differenz</t>
  </si>
  <si>
    <t>##steiner</t>
  </si>
  <si>
    <t>##zufrieden</t>
  </si>
  <si>
    <t>andern</t>
  </si>
  <si>
    <t>##bon</t>
  </si>
  <si>
    <t>##ires</t>
  </si>
  <si>
    <t>angehör</t>
  </si>
  <si>
    <t>##DEN</t>
  </si>
  <si>
    <t>##schefs</t>
  </si>
  <si>
    <t>Korrektur</t>
  </si>
  <si>
    <t>##griffe</t>
  </si>
  <si>
    <t>Daraus</t>
  </si>
  <si>
    <t>virt</t>
  </si>
  <si>
    <t>Mühlen</t>
  </si>
  <si>
    <t>Erlaubnis</t>
  </si>
  <si>
    <t>Beobachtung</t>
  </si>
  <si>
    <t>unterstellt</t>
  </si>
  <si>
    <t>Duo</t>
  </si>
  <si>
    <t>##vorsitzenden</t>
  </si>
  <si>
    <t>vergleichsweise</t>
  </si>
  <si>
    <t>##merkt</t>
  </si>
  <si>
    <t>Eingangs</t>
  </si>
  <si>
    <t>Protokolls</t>
  </si>
  <si>
    <t>##datum</t>
  </si>
  <si>
    <t>##fassen</t>
  </si>
  <si>
    <t>Fuss</t>
  </si>
  <si>
    <t>Dietrich</t>
  </si>
  <si>
    <t>##Wie</t>
  </si>
  <si>
    <t>##jähriges</t>
  </si>
  <si>
    <t>##camp</t>
  </si>
  <si>
    <t>langjährige</t>
  </si>
  <si>
    <t>emp</t>
  </si>
  <si>
    <t>Beute</t>
  </si>
  <si>
    <t>##1998</t>
  </si>
  <si>
    <t>src</t>
  </si>
  <si>
    <t>##förder</t>
  </si>
  <si>
    <t>Bescheid</t>
  </si>
  <si>
    <t>ausländische</t>
  </si>
  <si>
    <t>##rekord</t>
  </si>
  <si>
    <t>Laser</t>
  </si>
  <si>
    <t>FÜR</t>
  </si>
  <si>
    <t>##-21</t>
  </si>
  <si>
    <t>tel</t>
  </si>
  <si>
    <t>##ordneten</t>
  </si>
  <si>
    <t>Erdöl</t>
  </si>
  <si>
    <t>##iza</t>
  </si>
  <si>
    <t>rechnet</t>
  </si>
  <si>
    <t>bv</t>
  </si>
  <si>
    <t>unzur</t>
  </si>
  <si>
    <t>gewöhnlich</t>
  </si>
  <si>
    <t>Davis</t>
  </si>
  <si>
    <t>Prophe</t>
  </si>
  <si>
    <t>dokumentiert</t>
  </si>
  <si>
    <t>##König</t>
  </si>
  <si>
    <t>Heiz</t>
  </si>
  <si>
    <t>Käse</t>
  </si>
  <si>
    <t>trop</t>
  </si>
  <si>
    <t>Flu</t>
  </si>
  <si>
    <t>Phasen</t>
  </si>
  <si>
    <t>bestens</t>
  </si>
  <si>
    <t>sichere</t>
  </si>
  <si>
    <t>Herrscher</t>
  </si>
  <si>
    <t>Besondere</t>
  </si>
  <si>
    <t>umgehen</t>
  </si>
  <si>
    <t>kanadischen</t>
  </si>
  <si>
    <t>Höhle</t>
  </si>
  <si>
    <t>##PDF</t>
  </si>
  <si>
    <t>1871</t>
  </si>
  <si>
    <t>Amtes</t>
  </si>
  <si>
    <t>##2013</t>
  </si>
  <si>
    <t>##kirch</t>
  </si>
  <si>
    <t>##jährig</t>
  </si>
  <si>
    <t>##bereichs</t>
  </si>
  <si>
    <t>Geräu</t>
  </si>
  <si>
    <t>##irgend</t>
  </si>
  <si>
    <t>Demokratischen</t>
  </si>
  <si>
    <t>gi</t>
  </si>
  <si>
    <t>Gebet</t>
  </si>
  <si>
    <t>##eutet</t>
  </si>
  <si>
    <t>##bedürf</t>
  </si>
  <si>
    <t>##ims</t>
  </si>
  <si>
    <t>wünscht</t>
  </si>
  <si>
    <t>Parameter</t>
  </si>
  <si>
    <t>Besatzungs</t>
  </si>
  <si>
    <t>##lok</t>
  </si>
  <si>
    <t>Medaillen</t>
  </si>
  <si>
    <t>verspricht</t>
  </si>
  <si>
    <t>Gewerkschafts</t>
  </si>
  <si>
    <t>##],</t>
  </si>
  <si>
    <t>sinken</t>
  </si>
  <si>
    <t>Bauten</t>
  </si>
  <si>
    <t>Som</t>
  </si>
  <si>
    <t>Schröder</t>
  </si>
  <si>
    <t>##amenten</t>
  </si>
  <si>
    <t>##azar</t>
  </si>
  <si>
    <t>##sbesch</t>
  </si>
  <si>
    <t>Produzent</t>
  </si>
  <si>
    <t>ausgeglichen</t>
  </si>
  <si>
    <t>euer</t>
  </si>
  <si>
    <t>##würfen</t>
  </si>
  <si>
    <t>&amp;#10;</t>
  </si>
  <si>
    <t>##erzeugung</t>
  </si>
  <si>
    <t>##oa</t>
  </si>
  <si>
    <t>quasi</t>
  </si>
  <si>
    <t>##metall</t>
  </si>
  <si>
    <t>##leiterin</t>
  </si>
  <si>
    <t>Trinkwasser</t>
  </si>
  <si>
    <t>Renov</t>
  </si>
  <si>
    <t>Bienen</t>
  </si>
  <si>
    <t>Global</t>
  </si>
  <si>
    <t>bedeut</t>
  </si>
  <si>
    <t>emd</t>
  </si>
  <si>
    <t>Ansichten</t>
  </si>
  <si>
    <t>wieso</t>
  </si>
  <si>
    <t>##siver</t>
  </si>
  <si>
    <t>##tages</t>
  </si>
  <si>
    <t>##FFFF</t>
  </si>
  <si>
    <t>klim</t>
  </si>
  <si>
    <t>##Ter</t>
  </si>
  <si>
    <t>Verstärkung</t>
  </si>
  <si>
    <t>Ök</t>
  </si>
  <si>
    <t>##faktor</t>
  </si>
  <si>
    <t>Christine</t>
  </si>
  <si>
    <t>öfter</t>
  </si>
  <si>
    <t>Elektronik</t>
  </si>
  <si>
    <t>Siemens</t>
  </si>
  <si>
    <t>verstorbenen</t>
  </si>
  <si>
    <t>Dram</t>
  </si>
  <si>
    <t>Got</t>
  </si>
  <si>
    <t>zerstören</t>
  </si>
  <si>
    <t>verwaltet</t>
  </si>
  <si>
    <t>##tarif</t>
  </si>
  <si>
    <t>circa</t>
  </si>
  <si>
    <t>##"&gt;&lt;</t>
  </si>
  <si>
    <t>##cg</t>
  </si>
  <si>
    <t>##beschreibung</t>
  </si>
  <si>
    <t>dme</t>
  </si>
  <si>
    <t>##häfen</t>
  </si>
  <si>
    <t>getreten</t>
  </si>
  <si>
    <t>##steher</t>
  </si>
  <si>
    <t>##ichtigen</t>
  </si>
  <si>
    <t>##ierbar</t>
  </si>
  <si>
    <t>stehende</t>
  </si>
  <si>
    <t>Schalke</t>
  </si>
  <si>
    <t>holt</t>
  </si>
  <si>
    <t>Hur</t>
  </si>
  <si>
    <t>##bre</t>
  </si>
  <si>
    <t>##Wo</t>
  </si>
  <si>
    <t>##hänge</t>
  </si>
  <si>
    <t>##Heim</t>
  </si>
  <si>
    <t>Synchron</t>
  </si>
  <si>
    <t>Az</t>
  </si>
  <si>
    <t>Erzeugnissen</t>
  </si>
  <si>
    <t>landete</t>
  </si>
  <si>
    <t>##attle</t>
  </si>
  <si>
    <t>Porto</t>
  </si>
  <si>
    <t>##entsprechend</t>
  </si>
  <si>
    <t>##pton</t>
  </si>
  <si>
    <t>schäd</t>
  </si>
  <si>
    <t>errichteten</t>
  </si>
  <si>
    <t>Bewegungs</t>
  </si>
  <si>
    <t>##nm</t>
  </si>
  <si>
    <t>aufta</t>
  </si>
  <si>
    <t>##schende</t>
  </si>
  <si>
    <t>##ahlen</t>
  </si>
  <si>
    <t>##schätzung</t>
  </si>
  <si>
    <t>Fertigung</t>
  </si>
  <si>
    <t>Wahrnehmung</t>
  </si>
  <si>
    <t>3:0</t>
  </si>
  <si>
    <t>Geschirr</t>
  </si>
  <si>
    <t>##äuse</t>
  </si>
  <si>
    <t>NHL</t>
  </si>
  <si>
    <t>derart</t>
  </si>
  <si>
    <t>europa</t>
  </si>
  <si>
    <t>Anzeigen</t>
  </si>
  <si>
    <t>Ecu</t>
  </si>
  <si>
    <t>##qq</t>
  </si>
  <si>
    <t>Erober</t>
  </si>
  <si>
    <t>aufrecht</t>
  </si>
  <si>
    <t>impl</t>
  </si>
  <si>
    <t>verglichen</t>
  </si>
  <si>
    <t>##online</t>
  </si>
  <si>
    <t>wählte</t>
  </si>
  <si>
    <t>##2007</t>
  </si>
  <si>
    <t>Pon</t>
  </si>
  <si>
    <t>##Ka</t>
  </si>
  <si>
    <t>##Wert</t>
  </si>
  <si>
    <t>##ilit</t>
  </si>
  <si>
    <t>button</t>
  </si>
  <si>
    <t>##kasten</t>
  </si>
  <si>
    <t>##kämpfe</t>
  </si>
  <si>
    <t>any</t>
  </si>
  <si>
    <t>##versicherungs</t>
  </si>
  <si>
    <t>##älen</t>
  </si>
  <si>
    <t>##ilden</t>
  </si>
  <si>
    <t>Rassismus</t>
  </si>
  <si>
    <t>##anisch</t>
  </si>
  <si>
    <t>##fcf</t>
  </si>
  <si>
    <t>##kter</t>
  </si>
  <si>
    <t>Instanz</t>
  </si>
  <si>
    <t>Psychologie</t>
  </si>
  <si>
    <t>Weile</t>
  </si>
  <si>
    <t>schlossen</t>
  </si>
  <si>
    <t>##ebr</t>
  </si>
  <si>
    <t>##leichen</t>
  </si>
  <si>
    <t>##ianische</t>
  </si>
  <si>
    <t>##isp</t>
  </si>
  <si>
    <t>##suchung</t>
  </si>
  <si>
    <t>Studierenden</t>
  </si>
  <si>
    <t>stiegen</t>
  </si>
  <si>
    <t>##Peter</t>
  </si>
  <si>
    <t>hohes</t>
  </si>
  <si>
    <t>Dagegen</t>
  </si>
  <si>
    <t>##iziner</t>
  </si>
  <si>
    <t>jtu</t>
  </si>
  <si>
    <t>les</t>
  </si>
  <si>
    <t>##lasten</t>
  </si>
  <si>
    <t>Brad</t>
  </si>
  <si>
    <t>##osk</t>
  </si>
  <si>
    <t>Euer</t>
  </si>
  <si>
    <t>##emeister</t>
  </si>
  <si>
    <t>##aufwand</t>
  </si>
  <si>
    <t>Graben</t>
  </si>
  <si>
    <t>Amtsgericht</t>
  </si>
  <si>
    <t>Ferienwohnungen</t>
  </si>
  <si>
    <t>Anrei</t>
  </si>
  <si>
    <t>Osteuropa</t>
  </si>
  <si>
    <t>Einstieg</t>
  </si>
  <si>
    <t>##pil</t>
  </si>
  <si>
    <t>beigesetzt</t>
  </si>
  <si>
    <t>##gee</t>
  </si>
  <si>
    <t>Änderungsantrag</t>
  </si>
  <si>
    <t>Londoner</t>
  </si>
  <si>
    <t>##brochen</t>
  </si>
  <si>
    <t>reform</t>
  </si>
  <si>
    <t>Verordnungen</t>
  </si>
  <si>
    <t>Begeister</t>
  </si>
  <si>
    <t>Kommune</t>
  </si>
  <si>
    <t>Gregor</t>
  </si>
  <si>
    <t>massiv</t>
  </si>
  <si>
    <t>##lief</t>
  </si>
  <si>
    <t>##größte</t>
  </si>
  <si>
    <t>##EIL</t>
  </si>
  <si>
    <t>blauen</t>
  </si>
  <si>
    <t>solch</t>
  </si>
  <si>
    <t>Großvater</t>
  </si>
  <si>
    <t>##links</t>
  </si>
  <si>
    <t>sicheren</t>
  </si>
  <si>
    <t>Ablehnung</t>
  </si>
  <si>
    <t>Ew</t>
  </si>
  <si>
    <t>##olet</t>
  </si>
  <si>
    <t>Vermittlung</t>
  </si>
  <si>
    <t>##ground</t>
  </si>
  <si>
    <t>stattgefunden</t>
  </si>
  <si>
    <t>##%,</t>
  </si>
  <si>
    <t>Spreng</t>
  </si>
  <si>
    <t>##jektiv</t>
  </si>
  <si>
    <t>enttäuscht</t>
  </si>
  <si>
    <t>##etisch</t>
  </si>
  <si>
    <t>kannte</t>
  </si>
  <si>
    <t>Fair</t>
  </si>
  <si>
    <t>CHF</t>
  </si>
  <si>
    <t>##quer</t>
  </si>
  <si>
    <t>Dokumenten</t>
  </si>
  <si>
    <t>##don</t>
  </si>
  <si>
    <t>##eingang</t>
  </si>
  <si>
    <t>##feuerwehr</t>
  </si>
  <si>
    <t>##stift</t>
  </si>
  <si>
    <t>kontinuierlich</t>
  </si>
  <si>
    <t>Prüfungs</t>
  </si>
  <si>
    <t>##hallen</t>
  </si>
  <si>
    <t>Ltd</t>
  </si>
  <si>
    <t>##berts</t>
  </si>
  <si>
    <t>wach</t>
  </si>
  <si>
    <t>künstlerische</t>
  </si>
  <si>
    <t>Piloten</t>
  </si>
  <si>
    <t>##etwa</t>
  </si>
  <si>
    <t>Vil</t>
  </si>
  <si>
    <t>##Grund</t>
  </si>
  <si>
    <t>Profis</t>
  </si>
  <si>
    <t>Listen</t>
  </si>
  <si>
    <t>iPhone</t>
  </si>
  <si>
    <t>##cts</t>
  </si>
  <si>
    <t>Schichten</t>
  </si>
  <si>
    <t>##cv</t>
  </si>
  <si>
    <t>##ped</t>
  </si>
  <si>
    <t>##Dem</t>
  </si>
  <si>
    <t>##haut</t>
  </si>
  <si>
    <t>Liver</t>
  </si>
  <si>
    <t>##Regierung</t>
  </si>
  <si>
    <t>##onomie</t>
  </si>
  <si>
    <t>##big</t>
  </si>
  <si>
    <t>##Park</t>
  </si>
  <si>
    <t>Kram</t>
  </si>
  <si>
    <t>##utzend</t>
  </si>
  <si>
    <t>Ay</t>
  </si>
  <si>
    <t>bedeckt</t>
  </si>
  <si>
    <t>Wid</t>
  </si>
  <si>
    <t>Musical</t>
  </si>
  <si>
    <t>geworfen</t>
  </si>
  <si>
    <t>##mitgliedern</t>
  </si>
  <si>
    <t>Wend</t>
  </si>
  <si>
    <t>Litauen</t>
  </si>
  <si>
    <t>##ism</t>
  </si>
  <si>
    <t>drehte</t>
  </si>
  <si>
    <t>haus</t>
  </si>
  <si>
    <t>Erdogan</t>
  </si>
  <si>
    <t>Baustelle</t>
  </si>
  <si>
    <t>griechische</t>
  </si>
  <si>
    <t>Konkurrenten</t>
  </si>
  <si>
    <t>##agten</t>
  </si>
  <si>
    <t>Sich</t>
  </si>
  <si>
    <t>GD</t>
  </si>
  <si>
    <t>Witwe</t>
  </si>
  <si>
    <t>Tam</t>
  </si>
  <si>
    <t>abgebaut</t>
  </si>
  <si>
    <t>Siege</t>
  </si>
  <si>
    <t>Schö</t>
  </si>
  <si>
    <t>Eigenschaft</t>
  </si>
  <si>
    <t>##disk</t>
  </si>
  <si>
    <t>Clubs</t>
  </si>
  <si>
    <t>##icherheits</t>
  </si>
  <si>
    <t>tem</t>
  </si>
  <si>
    <t>##allas</t>
  </si>
  <si>
    <t>Fracht</t>
  </si>
  <si>
    <t>##wälte</t>
  </si>
  <si>
    <t>Anwen</t>
  </si>
  <si>
    <t>Freiheits</t>
  </si>
  <si>
    <t>Unterrichts</t>
  </si>
  <si>
    <t>Buck</t>
  </si>
  <si>
    <t>befindlichen</t>
  </si>
  <si>
    <t>Umstellung</t>
  </si>
  <si>
    <t>günstiger</t>
  </si>
  <si>
    <t>gebür</t>
  </si>
  <si>
    <t>Abschaffung</t>
  </si>
  <si>
    <t>typische</t>
  </si>
  <si>
    <t>Christopher</t>
  </si>
  <si>
    <t>Testament</t>
  </si>
  <si>
    <t>abgestimmt</t>
  </si>
  <si>
    <t>##hafter</t>
  </si>
  <si>
    <t>Ausge</t>
  </si>
  <si>
    <t>Schock</t>
  </si>
  <si>
    <t>Zeichnungen</t>
  </si>
  <si>
    <t>##eline</t>
  </si>
  <si>
    <t>Identif</t>
  </si>
  <si>
    <t>bevorzugt</t>
  </si>
  <si>
    <t>RE</t>
  </si>
  <si>
    <t>Length</t>
  </si>
  <si>
    <t>##verwaltungs</t>
  </si>
  <si>
    <t>Camb</t>
  </si>
  <si>
    <t>umfaßt</t>
  </si>
  <si>
    <t>##ischten</t>
  </si>
  <si>
    <t>studiert</t>
  </si>
  <si>
    <t>fungierte</t>
  </si>
  <si>
    <t>Ried</t>
  </si>
  <si>
    <t>##essort</t>
  </si>
  <si>
    <t>Holland</t>
  </si>
  <si>
    <t>##DUNG</t>
  </si>
  <si>
    <t>+41</t>
  </si>
  <si>
    <t>Ziegen</t>
  </si>
  <si>
    <t>fürchte</t>
  </si>
  <si>
    <t>niemanden</t>
  </si>
  <si>
    <t>einzusetzen</t>
  </si>
  <si>
    <t>anstelle</t>
  </si>
  <si>
    <t>Pfad</t>
  </si>
  <si>
    <t>ht</t>
  </si>
  <si>
    <t>##anka</t>
  </si>
  <si>
    <t>Eichen</t>
  </si>
  <si>
    <t>Lex</t>
  </si>
  <si>
    <t>##Kom</t>
  </si>
  <si>
    <t>##dehnung</t>
  </si>
  <si>
    <t>##gon</t>
  </si>
  <si>
    <t>Kit</t>
  </si>
  <si>
    <t>1893</t>
  </si>
  <si>
    <t>esd</t>
  </si>
  <si>
    <t>Ura</t>
  </si>
  <si>
    <t>Füße</t>
  </si>
  <si>
    <t>Photos</t>
  </si>
  <si>
    <t>##sites</t>
  </si>
  <si>
    <t>##upe</t>
  </si>
  <si>
    <t>Trin</t>
  </si>
  <si>
    <t>Renaissance</t>
  </si>
  <si>
    <t>Volker</t>
  </si>
  <si>
    <t>half</t>
  </si>
  <si>
    <t>Schlagwörter</t>
  </si>
  <si>
    <t>weiterentwick</t>
  </si>
  <si>
    <t>Kick</t>
  </si>
  <si>
    <t>##figuren</t>
  </si>
  <si>
    <t>schwieriger</t>
  </si>
  <si>
    <t>Einbeziehung</t>
  </si>
  <si>
    <t>iP</t>
  </si>
  <si>
    <t>plan</t>
  </si>
  <si>
    <t>##alm</t>
  </si>
  <si>
    <t>schießen</t>
  </si>
  <si>
    <t>##Gu</t>
  </si>
  <si>
    <t>Erdbeben</t>
  </si>
  <si>
    <t>##tiz</t>
  </si>
  <si>
    <t>Ämter</t>
  </si>
  <si>
    <t>##ürtel</t>
  </si>
  <si>
    <t>##ersdorf</t>
  </si>
  <si>
    <t>##gna</t>
  </si>
  <si>
    <t>Jüd</t>
  </si>
  <si>
    <t>##oria</t>
  </si>
  <si>
    <t>SK</t>
  </si>
  <si>
    <t>anzut</t>
  </si>
  <si>
    <t>##Hotel</t>
  </si>
  <si>
    <t>che</t>
  </si>
  <si>
    <t>Verbreitungs</t>
  </si>
  <si>
    <t>Gie</t>
  </si>
  <si>
    <t>Hahn</t>
  </si>
  <si>
    <t>##ädagogik</t>
  </si>
  <si>
    <t>Büchern</t>
  </si>
  <si>
    <t>italienischer</t>
  </si>
  <si>
    <t>##Alt</t>
  </si>
  <si>
    <t>##eiro</t>
  </si>
  <si>
    <t>##Region</t>
  </si>
  <si>
    <t>Barb</t>
  </si>
  <si>
    <t>Jonas</t>
  </si>
  <si>
    <t>##ians</t>
  </si>
  <si>
    <t>link</t>
  </si>
  <si>
    <t>Rac</t>
  </si>
  <si>
    <t>Muskel</t>
  </si>
  <si>
    <t>##meyer</t>
  </si>
  <si>
    <t>Water</t>
  </si>
  <si>
    <t>##oppt</t>
  </si>
  <si>
    <t>gelo</t>
  </si>
  <si>
    <t>Aster</t>
  </si>
  <si>
    <t>umliegenden</t>
  </si>
  <si>
    <t>##zweig</t>
  </si>
  <si>
    <t>Pay</t>
  </si>
  <si>
    <t>Action</t>
  </si>
  <si>
    <t>##2002</t>
  </si>
  <si>
    <t>Einleitung</t>
  </si>
  <si>
    <t>##Air</t>
  </si>
  <si>
    <t>Marin</t>
  </si>
  <si>
    <t>Marcus</t>
  </si>
  <si>
    <t>Flash</t>
  </si>
  <si>
    <t>Ström</t>
  </si>
  <si>
    <t>eingeschränkt</t>
  </si>
  <si>
    <t>bereitgestellt</t>
  </si>
  <si>
    <t>##ternen</t>
  </si>
  <si>
    <t>##mers</t>
  </si>
  <si>
    <t>Magen</t>
  </si>
  <si>
    <t>Sitzungen</t>
  </si>
  <si>
    <t>hinauf</t>
  </si>
  <si>
    <t>##fuß</t>
  </si>
  <si>
    <t>Ful</t>
  </si>
  <si>
    <t>ausgegangen</t>
  </si>
  <si>
    <t>niederländische</t>
  </si>
  <si>
    <t>##Ed</t>
  </si>
  <si>
    <t>##umbia</t>
  </si>
  <si>
    <t>Dublin</t>
  </si>
  <si>
    <t>##presse</t>
  </si>
  <si>
    <t>Momen</t>
  </si>
  <si>
    <t>Reicht</t>
  </si>
  <si>
    <t>MT</t>
  </si>
  <si>
    <t>##schmer</t>
  </si>
  <si>
    <t>Goethe</t>
  </si>
  <si>
    <t>Flugzeuge</t>
  </si>
  <si>
    <t>Heid</t>
  </si>
  <si>
    <t>Handlungen</t>
  </si>
  <si>
    <t>##brunnen</t>
  </si>
  <si>
    <t>Moh</t>
  </si>
  <si>
    <t>Virus</t>
  </si>
  <si>
    <t>Spielklasse</t>
  </si>
  <si>
    <t>##ikern</t>
  </si>
  <si>
    <t>ln</t>
  </si>
  <si>
    <t>Werder</t>
  </si>
  <si>
    <t>##krafttreten</t>
  </si>
  <si>
    <t>Safe</t>
  </si>
  <si>
    <t>gegenwärtigen</t>
  </si>
  <si>
    <t>Roboter</t>
  </si>
  <si>
    <t>Agrarpolitik</t>
  </si>
  <si>
    <t>Übersch</t>
  </si>
  <si>
    <t>Öffnungs</t>
  </si>
  <si>
    <t>##indel</t>
  </si>
  <si>
    <t>bild</t>
  </si>
  <si>
    <t>gespeichert</t>
  </si>
  <si>
    <t>Shop</t>
  </si>
  <si>
    <t>vergleichbar</t>
  </si>
  <si>
    <t>befürwor</t>
  </si>
  <si>
    <t>##vereine</t>
  </si>
  <si>
    <t>wüten</t>
  </si>
  <si>
    <t>Kaufmann</t>
  </si>
  <si>
    <t>##kranken</t>
  </si>
  <si>
    <t>optimal</t>
  </si>
  <si>
    <t>Aussehen</t>
  </si>
  <si>
    <t>speichern</t>
  </si>
  <si>
    <t>Drachen</t>
  </si>
  <si>
    <t>Performance</t>
  </si>
  <si>
    <t>##bergt</t>
  </si>
  <si>
    <t>##wache</t>
  </si>
  <si>
    <t>fuhren</t>
  </si>
  <si>
    <t>Lan</t>
  </si>
  <si>
    <t>##warf</t>
  </si>
  <si>
    <t>eds</t>
  </si>
  <si>
    <t>##gebietes</t>
  </si>
  <si>
    <t>veröffentlichen</t>
  </si>
  <si>
    <t>Angreifer</t>
  </si>
  <si>
    <t>##möglichkeit</t>
  </si>
  <si>
    <t>Ori</t>
  </si>
  <si>
    <t>##emi</t>
  </si>
  <si>
    <t>Drama</t>
  </si>
  <si>
    <t>beteiligte</t>
  </si>
  <si>
    <t>Anwesenheit</t>
  </si>
  <si>
    <t>##kön</t>
  </si>
  <si>
    <t>umso</t>
  </si>
  <si>
    <t>Entdeckung</t>
  </si>
  <si>
    <t>Kreise</t>
  </si>
  <si>
    <t>##2014</t>
  </si>
  <si>
    <t>which</t>
  </si>
  <si>
    <t>##(2)</t>
  </si>
  <si>
    <t>evangelische</t>
  </si>
  <si>
    <t>sde</t>
  </si>
  <si>
    <t>sm</t>
  </si>
  <si>
    <t>absolviert</t>
  </si>
  <si>
    <t>##Pla</t>
  </si>
  <si>
    <t>Platte</t>
  </si>
  <si>
    <t>Saisonende</t>
  </si>
  <si>
    <t>##öpft</t>
  </si>
  <si>
    <t>##terungen</t>
  </si>
  <si>
    <t>SPÖ</t>
  </si>
  <si>
    <t>Ausführungen</t>
  </si>
  <si>
    <t>##öffnungs</t>
  </si>
  <si>
    <t>Verdienste</t>
  </si>
  <si>
    <t>Nationalpark</t>
  </si>
  <si>
    <t>int</t>
  </si>
  <si>
    <t>Amarillas</t>
  </si>
  <si>
    <t>Gefangenen</t>
  </si>
  <si>
    <t>Analysen</t>
  </si>
  <si>
    <t>##beitrag</t>
  </si>
  <si>
    <t>Napole</t>
  </si>
  <si>
    <t>Rechtssache</t>
  </si>
  <si>
    <t>verhalten</t>
  </si>
  <si>
    <t>Volksrepublik</t>
  </si>
  <si>
    <t>Bedrohung</t>
  </si>
  <si>
    <t>Krem</t>
  </si>
  <si>
    <t>Church</t>
  </si>
  <si>
    <t>Bow</t>
  </si>
  <si>
    <t>ausgel</t>
  </si>
  <si>
    <t>##redite</t>
  </si>
  <si>
    <t>Märkten</t>
  </si>
  <si>
    <t>gelaufen</t>
  </si>
  <si>
    <t>##bewerber</t>
  </si>
  <si>
    <t>wünschte</t>
  </si>
  <si>
    <t>Athleten</t>
  </si>
  <si>
    <t>stimmte</t>
  </si>
  <si>
    <t>Überzeugung</t>
  </si>
  <si>
    <t>##ätigen</t>
  </si>
  <si>
    <t>Workshops</t>
  </si>
  <si>
    <t>##inderten</t>
  </si>
  <si>
    <t>##wochen</t>
  </si>
  <si>
    <t>Welle</t>
  </si>
  <si>
    <t>WW</t>
  </si>
  <si>
    <t>##these</t>
  </si>
  <si>
    <t>don</t>
  </si>
  <si>
    <t>Zwölf</t>
  </si>
  <si>
    <t>erhebt</t>
  </si>
  <si>
    <t>armen</t>
  </si>
  <si>
    <t>angesiedelt</t>
  </si>
  <si>
    <t>Buen</t>
  </si>
  <si>
    <t>Europäer</t>
  </si>
  <si>
    <t>##eda</t>
  </si>
  <si>
    <t>##max</t>
  </si>
  <si>
    <t>lebens</t>
  </si>
  <si>
    <t>Strukturfonds</t>
  </si>
  <si>
    <t>Arbeitsplätzen</t>
  </si>
  <si>
    <t>Blitz</t>
  </si>
  <si>
    <t>Cass</t>
  </si>
  <si>
    <t>##skap</t>
  </si>
  <si>
    <t>##zufinden</t>
  </si>
  <si>
    <t>##wirtschaftlichen</t>
  </si>
  <si>
    <t>##stücken</t>
  </si>
  <si>
    <t>Hür</t>
  </si>
  <si>
    <t>ideale</t>
  </si>
  <si>
    <t>##andinav</t>
  </si>
  <si>
    <t>##ilo</t>
  </si>
  <si>
    <t>##alon</t>
  </si>
  <si>
    <t>##betreiber</t>
  </si>
  <si>
    <t>Festsetzung</t>
  </si>
  <si>
    <t>##anschluss</t>
  </si>
  <si>
    <t>Stütz</t>
  </si>
  <si>
    <t>Aufträge</t>
  </si>
  <si>
    <t>entstandenen</t>
  </si>
  <si>
    <t>Decke</t>
  </si>
  <si>
    <t>Ara</t>
  </si>
  <si>
    <t>##style</t>
  </si>
  <si>
    <t>Bochum</t>
  </si>
  <si>
    <t>##Ol</t>
  </si>
  <si>
    <t>##herrn</t>
  </si>
  <si>
    <t>Add</t>
  </si>
  <si>
    <t>##/6</t>
  </si>
  <si>
    <t>technischer</t>
  </si>
  <si>
    <t>##befehl</t>
  </si>
  <si>
    <t>ereig</t>
  </si>
  <si>
    <t>Liverpool</t>
  </si>
  <si>
    <t>trainiert</t>
  </si>
  <si>
    <t>starker</t>
  </si>
  <si>
    <t>begraben</t>
  </si>
  <si>
    <t>beeindrucken</t>
  </si>
  <si>
    <t>Oliv</t>
  </si>
  <si>
    <t>##vl</t>
  </si>
  <si>
    <t>##automat</t>
  </si>
  <si>
    <t>studieren</t>
  </si>
  <si>
    <t>##fb</t>
  </si>
  <si>
    <t>rä</t>
  </si>
  <si>
    <t>Sende</t>
  </si>
  <si>
    <t>##jdiu</t>
  </si>
  <si>
    <t>##ifizierung</t>
  </si>
  <si>
    <t>Erdgas</t>
  </si>
  <si>
    <t>flach</t>
  </si>
  <si>
    <t>Gärten</t>
  </si>
  <si>
    <t>abgehalten</t>
  </si>
  <si>
    <t>Widerspruch</t>
  </si>
  <si>
    <t>hy</t>
  </si>
  <si>
    <t>##illes</t>
  </si>
  <si>
    <t>##denkmäler</t>
  </si>
  <si>
    <t>erarbeitet</t>
  </si>
  <si>
    <t>Bug</t>
  </si>
  <si>
    <t>God</t>
  </si>
  <si>
    <t>Frequenz</t>
  </si>
  <si>
    <t>mater</t>
  </si>
  <si>
    <t>vermisst</t>
  </si>
  <si>
    <t>##DC</t>
  </si>
  <si>
    <t>Schließung</t>
  </si>
  <si>
    <t>keineswegs</t>
  </si>
  <si>
    <t>##Aug</t>
  </si>
  <si>
    <t>Eid</t>
  </si>
  <si>
    <t>##uropäische</t>
  </si>
  <si>
    <t>##emens</t>
  </si>
  <si>
    <t>##betreuung</t>
  </si>
  <si>
    <t>##Ke</t>
  </si>
  <si>
    <t>Sports</t>
  </si>
  <si>
    <t>heimischen</t>
  </si>
  <si>
    <t>saniert</t>
  </si>
  <si>
    <t>##jugend</t>
  </si>
  <si>
    <t>berichteten</t>
  </si>
  <si>
    <t>##-8</t>
  </si>
  <si>
    <t>aufgeben</t>
  </si>
  <si>
    <t>12:00</t>
  </si>
  <si>
    <t>Präsenz</t>
  </si>
  <si>
    <t>##motoren</t>
  </si>
  <si>
    <t>##SI</t>
  </si>
  <si>
    <t>##blen</t>
  </si>
  <si>
    <t>Ozean</t>
  </si>
  <si>
    <t>rumän</t>
  </si>
  <si>
    <t>##ölbe</t>
  </si>
  <si>
    <t>Plat</t>
  </si>
  <si>
    <t>Künstlerin</t>
  </si>
  <si>
    <t>eingegliedert</t>
  </si>
  <si>
    <t>Stall</t>
  </si>
  <si>
    <t>ungewöhnlich</t>
  </si>
  <si>
    <t>negative</t>
  </si>
  <si>
    <t>Standorte</t>
  </si>
  <si>
    <t>##yon</t>
  </si>
  <si>
    <t>##hut</t>
  </si>
  <si>
    <t>Großher</t>
  </si>
  <si>
    <t>Pad</t>
  </si>
  <si>
    <t>##ständiger</t>
  </si>
  <si>
    <t>##ätigkeits</t>
  </si>
  <si>
    <t>Chaos</t>
  </si>
  <si>
    <t>Anschlag</t>
  </si>
  <si>
    <t>jenseits</t>
  </si>
  <si>
    <t>Breslau</t>
  </si>
  <si>
    <t>1889</t>
  </si>
  <si>
    <t>Arbeitsgruppe</t>
  </si>
  <si>
    <t>lieferte</t>
  </si>
  <si>
    <t>gestaltete</t>
  </si>
  <si>
    <t>hob</t>
  </si>
  <si>
    <t>Scien</t>
  </si>
  <si>
    <t>Russen</t>
  </si>
  <si>
    <t>##liebe</t>
  </si>
  <si>
    <t>##prot</t>
  </si>
  <si>
    <t>Deal</t>
  </si>
  <si>
    <t>##zusagen</t>
  </si>
  <si>
    <t>##ydra</t>
  </si>
  <si>
    <t>##irst</t>
  </si>
  <si>
    <t>Tschechosl</t>
  </si>
  <si>
    <t>Lewis</t>
  </si>
  <si>
    <t>Sydney</t>
  </si>
  <si>
    <t>Abd</t>
  </si>
  <si>
    <t>Oldenburg</t>
  </si>
  <si>
    <t>##hob</t>
  </si>
  <si>
    <t>ieD</t>
  </si>
  <si>
    <t>schlicht</t>
  </si>
  <si>
    <t>regionaler</t>
  </si>
  <si>
    <t>Zentrale</t>
  </si>
  <si>
    <t>##aktivitäten</t>
  </si>
  <si>
    <t>##-06</t>
  </si>
  <si>
    <t>bewerten</t>
  </si>
  <si>
    <t>Techniken</t>
  </si>
  <si>
    <t>unterliegen</t>
  </si>
  <si>
    <t>##ötz</t>
  </si>
  <si>
    <t>esi</t>
  </si>
  <si>
    <t>##Kinder</t>
  </si>
  <si>
    <t>ergriffen</t>
  </si>
  <si>
    <t>derer</t>
  </si>
  <si>
    <t>programm</t>
  </si>
  <si>
    <t>Oran</t>
  </si>
  <si>
    <t>Warschau</t>
  </si>
  <si>
    <t>380</t>
  </si>
  <si>
    <t>##consult</t>
  </si>
  <si>
    <t>ordentlich</t>
  </si>
  <si>
    <t>Schwarzwald</t>
  </si>
  <si>
    <t>Konflikte</t>
  </si>
  <si>
    <t>##Ak</t>
  </si>
  <si>
    <t>Dev</t>
  </si>
  <si>
    <t>gründen</t>
  </si>
  <si>
    <t>Pist</t>
  </si>
  <si>
    <t>dick</t>
  </si>
  <si>
    <t>##gerichtet</t>
  </si>
  <si>
    <t>##risten</t>
  </si>
  <si>
    <t>einheitlichen</t>
  </si>
  <si>
    <t>Elektriz</t>
  </si>
  <si>
    <t>Doppelbett</t>
  </si>
  <si>
    <t>verursachen</t>
  </si>
  <si>
    <t>##1),</t>
  </si>
  <si>
    <t>Verbände</t>
  </si>
  <si>
    <t>##RT</t>
  </si>
  <si>
    <t>Wolfsburg</t>
  </si>
  <si>
    <t>Za</t>
  </si>
  <si>
    <t>antwortete</t>
  </si>
  <si>
    <t>##packt</t>
  </si>
  <si>
    <t>momentan</t>
  </si>
  <si>
    <t>##brachte</t>
  </si>
  <si>
    <t>Wehrmacht</t>
  </si>
  <si>
    <t>##orter</t>
  </si>
  <si>
    <t>Zwie</t>
  </si>
  <si>
    <t>##pläne</t>
  </si>
  <si>
    <t>other</t>
  </si>
  <si>
    <t>##iop</t>
  </si>
  <si>
    <t>brechen</t>
  </si>
  <si>
    <t>Eigentums</t>
  </si>
  <si>
    <t>Č</t>
  </si>
  <si>
    <t>##zio</t>
  </si>
  <si>
    <t>##raham</t>
  </si>
  <si>
    <t>Snow</t>
  </si>
  <si>
    <t>abgelöst</t>
  </si>
  <si>
    <t>teilgenommen</t>
  </si>
  <si>
    <t>##arbon</t>
  </si>
  <si>
    <t>dse</t>
  </si>
  <si>
    <t>iDe</t>
  </si>
  <si>
    <t>qualifizierten</t>
  </si>
  <si>
    <t>##ici</t>
  </si>
  <si>
    <t>105</t>
  </si>
  <si>
    <t>Belast</t>
  </si>
  <si>
    <t>minim</t>
  </si>
  <si>
    <t>##-08</t>
  </si>
  <si>
    <t>CB</t>
  </si>
  <si>
    <t>Auswär</t>
  </si>
  <si>
    <t>Prinzipien</t>
  </si>
  <si>
    <t>Funde</t>
  </si>
  <si>
    <t>Ruder</t>
  </si>
  <si>
    <t>##Fa</t>
  </si>
  <si>
    <t>eig</t>
  </si>
  <si>
    <t>##Ra</t>
  </si>
  <si>
    <t>Tänzer</t>
  </si>
  <si>
    <t>eignet</t>
  </si>
  <si>
    <t>##ekter</t>
  </si>
  <si>
    <t>fil</t>
  </si>
  <si>
    <t>folgendes</t>
  </si>
  <si>
    <t>##ECD</t>
  </si>
  <si>
    <t>##schuhe</t>
  </si>
  <si>
    <t>Periode</t>
  </si>
  <si>
    <t>Pressekonferenz</t>
  </si>
  <si>
    <t>Stolz</t>
  </si>
  <si>
    <t>aussieht</t>
  </si>
  <si>
    <t>sank</t>
  </si>
  <si>
    <t>Könige</t>
  </si>
  <si>
    <t>Ziegel</t>
  </si>
  <si>
    <t>Bereitschaft</t>
  </si>
  <si>
    <t>Kai</t>
  </si>
  <si>
    <t>Navig</t>
  </si>
  <si>
    <t>kaiser</t>
  </si>
  <si>
    <t>angestre</t>
  </si>
  <si>
    <t>gefüllt</t>
  </si>
  <si>
    <t>gemeinsames</t>
  </si>
  <si>
    <t>##Saison</t>
  </si>
  <si>
    <t>Provinzen</t>
  </si>
  <si>
    <t>##"?</t>
  </si>
  <si>
    <t>##tremulous</t>
  </si>
  <si>
    <t>erinnere</t>
  </si>
  <si>
    <t>##URIER</t>
  </si>
  <si>
    <t>##beiträge</t>
  </si>
  <si>
    <t>aufzubauen</t>
  </si>
  <si>
    <t>Rend</t>
  </si>
  <si>
    <t>berechtigt</t>
  </si>
  <si>
    <t>debütierte</t>
  </si>
  <si>
    <t>Eb</t>
  </si>
  <si>
    <t>schme</t>
  </si>
  <si>
    <t>Auswertung</t>
  </si>
  <si>
    <t>##jagd</t>
  </si>
  <si>
    <t>##ART</t>
  </si>
  <si>
    <t>##olis</t>
  </si>
  <si>
    <t>##ident</t>
  </si>
  <si>
    <t>Hed</t>
  </si>
  <si>
    <t>##ares</t>
  </si>
  <si>
    <t>Busse</t>
  </si>
  <si>
    <t>##quid</t>
  </si>
  <si>
    <t>Myth</t>
  </si>
  <si>
    <t>fund</t>
  </si>
  <si>
    <t>Fraktions</t>
  </si>
  <si>
    <t>(10)</t>
  </si>
  <si>
    <t>Lock</t>
  </si>
  <si>
    <t>garantieren</t>
  </si>
  <si>
    <t>jetzigen</t>
  </si>
  <si>
    <t>aufhalten</t>
  </si>
  <si>
    <t>##tisches</t>
  </si>
  <si>
    <t>115</t>
  </si>
  <si>
    <t>Rente</t>
  </si>
  <si>
    <t>Mönchengladbach</t>
  </si>
  <si>
    <t>##ough</t>
  </si>
  <si>
    <t>##testet</t>
  </si>
  <si>
    <t>##galerie</t>
  </si>
  <si>
    <t>Taylor</t>
  </si>
  <si>
    <t>perman</t>
  </si>
  <si>
    <t>Zähne</t>
  </si>
  <si>
    <t>Soldat</t>
  </si>
  <si>
    <t>Südost</t>
  </si>
  <si>
    <t>Inkrafttreten</t>
  </si>
  <si>
    <t>PRO</t>
  </si>
  <si>
    <t>av</t>
  </si>
  <si>
    <t>kämpfte</t>
  </si>
  <si>
    <t>Schokol</t>
  </si>
  <si>
    <t>##äuber</t>
  </si>
  <si>
    <t>DNA</t>
  </si>
  <si>
    <t>##zit</t>
  </si>
  <si>
    <t>Jahrest</t>
  </si>
  <si>
    <t>Cav</t>
  </si>
  <si>
    <t>##schalten</t>
  </si>
  <si>
    <t>##atives</t>
  </si>
  <si>
    <t>##äußer</t>
  </si>
  <si>
    <t>zeige</t>
  </si>
  <si>
    <t>##geordnete</t>
  </si>
  <si>
    <t>Flur</t>
  </si>
  <si>
    <t>##lehnen</t>
  </si>
  <si>
    <t>##äftsführer</t>
  </si>
  <si>
    <t>kandid</t>
  </si>
  <si>
    <t>##mien</t>
  </si>
  <si>
    <t>Radfahrer</t>
  </si>
  <si>
    <t>Pia</t>
  </si>
  <si>
    <t>Dutzend</t>
  </si>
  <si>
    <t>##1996</t>
  </si>
  <si>
    <t>##1997</t>
  </si>
  <si>
    <t>zitiert</t>
  </si>
  <si>
    <t>##gebühr</t>
  </si>
  <si>
    <t>#3</t>
  </si>
  <si>
    <t>##fjo</t>
  </si>
  <si>
    <t>##Spieler</t>
  </si>
  <si>
    <t>polnische</t>
  </si>
  <si>
    <t>##verzeichnis</t>
  </si>
  <si>
    <t>Darunter</t>
  </si>
  <si>
    <t>##sammlungen</t>
  </si>
  <si>
    <t>Scher</t>
  </si>
  <si>
    <t>Legende</t>
  </si>
  <si>
    <t>##PA</t>
  </si>
  <si>
    <t>Castle</t>
  </si>
  <si>
    <t>Untern</t>
  </si>
  <si>
    <t>schaut</t>
  </si>
  <si>
    <t>Tickets</t>
  </si>
  <si>
    <t>Basil</t>
  </si>
  <si>
    <t>##windigkeits</t>
  </si>
  <si>
    <t>##round</t>
  </si>
  <si>
    <t>verstärken</t>
  </si>
  <si>
    <t>1885</t>
  </si>
  <si>
    <t>begünst</t>
  </si>
  <si>
    <t>(2,</t>
  </si>
  <si>
    <t>verleihen</t>
  </si>
  <si>
    <t>20,000</t>
  </si>
  <si>
    <t>Kolumb</t>
  </si>
  <si>
    <t>##Motor</t>
  </si>
  <si>
    <t>pä</t>
  </si>
  <si>
    <t>##ristall</t>
  </si>
  <si>
    <t>##walde</t>
  </si>
  <si>
    <t>Bock</t>
  </si>
  <si>
    <t>Standorten</t>
  </si>
  <si>
    <t>Übrigen</t>
  </si>
  <si>
    <t>Häfen</t>
  </si>
  <si>
    <t>Instagram</t>
  </si>
  <si>
    <t>##Mittel</t>
  </si>
  <si>
    <t>längeren</t>
  </si>
  <si>
    <t>Medikamente</t>
  </si>
  <si>
    <t>##fertigen</t>
  </si>
  <si>
    <t>fünfte</t>
  </si>
  <si>
    <t>##verse</t>
  </si>
  <si>
    <t>##probleme</t>
  </si>
  <si>
    <t>##etscher</t>
  </si>
  <si>
    <t>Anlauf</t>
  </si>
  <si>
    <t>##lit</t>
  </si>
  <si>
    <t>##gerecht</t>
  </si>
  <si>
    <t>aufgerufen</t>
  </si>
  <si>
    <t>NATO</t>
  </si>
  <si>
    <t>vorzeitig</t>
  </si>
  <si>
    <t>Evalu</t>
  </si>
  <si>
    <t>Systemen</t>
  </si>
  <si>
    <t>##melde</t>
  </si>
  <si>
    <t>konzipiert</t>
  </si>
  <si>
    <t>liege</t>
  </si>
  <si>
    <t>##äums</t>
  </si>
  <si>
    <t>##sturm</t>
  </si>
  <si>
    <t>##villa</t>
  </si>
  <si>
    <t>##alitäten</t>
  </si>
  <si>
    <t>bewahren</t>
  </si>
  <si>
    <t>##otti</t>
  </si>
  <si>
    <t>##ANN</t>
  </si>
  <si>
    <t>spont</t>
  </si>
  <si>
    <t>##ollen</t>
  </si>
  <si>
    <t>1888</t>
  </si>
  <si>
    <t>infor</t>
  </si>
  <si>
    <t>##counter</t>
  </si>
  <si>
    <t>(14</t>
  </si>
  <si>
    <t>##läufe</t>
  </si>
  <si>
    <t>##beding</t>
  </si>
  <si>
    <t>Jünger</t>
  </si>
  <si>
    <t>Residenz</t>
  </si>
  <si>
    <t>negativen</t>
  </si>
  <si>
    <t>Earl</t>
  </si>
  <si>
    <t>##Arabien</t>
  </si>
  <si>
    <t>##steinen</t>
  </si>
  <si>
    <t>##folio</t>
  </si>
  <si>
    <t>vorgeworfen</t>
  </si>
  <si>
    <t>##olin</t>
  </si>
  <si>
    <t>##ipedia</t>
  </si>
  <si>
    <t>bedarf</t>
  </si>
  <si>
    <t>##sparent</t>
  </si>
  <si>
    <t>Bäumen</t>
  </si>
  <si>
    <t>##zä</t>
  </si>
  <si>
    <t>##register</t>
  </si>
  <si>
    <t>##/93</t>
  </si>
  <si>
    <t>Cin</t>
  </si>
  <si>
    <t>DB</t>
  </si>
  <si>
    <t>12-</t>
  </si>
  <si>
    <t>Registrierung</t>
  </si>
  <si>
    <t>Trier</t>
  </si>
  <si>
    <t>verwies</t>
  </si>
  <si>
    <t>Lap</t>
  </si>
  <si>
    <t>Trü</t>
  </si>
  <si>
    <t>##itees</t>
  </si>
  <si>
    <t>Parken</t>
  </si>
  <si>
    <t>##steck</t>
  </si>
  <si>
    <t>##zeitschrift</t>
  </si>
  <si>
    <t>Wissens</t>
  </si>
  <si>
    <t>##rechtlich</t>
  </si>
  <si>
    <t>##Service</t>
  </si>
  <si>
    <t>stoppen</t>
  </si>
  <si>
    <t>Bod</t>
  </si>
  <si>
    <t>Exil</t>
  </si>
  <si>
    <t>##Fahrer</t>
  </si>
  <si>
    <t>1892</t>
  </si>
  <si>
    <t>210</t>
  </si>
  <si>
    <t>Bielefeld</t>
  </si>
  <si>
    <t>Fernseher</t>
  </si>
  <si>
    <t>Doppelzimmer</t>
  </si>
  <si>
    <t>##DU</t>
  </si>
  <si>
    <t>##endem</t>
  </si>
  <si>
    <t>potent</t>
  </si>
  <si>
    <t>Council</t>
  </si>
  <si>
    <t>##sterben</t>
  </si>
  <si>
    <t>##24,</t>
  </si>
  <si>
    <t>Mühe</t>
  </si>
  <si>
    <t>##ynastie</t>
  </si>
  <si>
    <t>Mitgliedstaats</t>
  </si>
  <si>
    <t>Sprint</t>
  </si>
  <si>
    <t>##asy</t>
  </si>
  <si>
    <t>Axel</t>
  </si>
  <si>
    <t>Susanne</t>
  </si>
  <si>
    <t>Gesetzgebung</t>
  </si>
  <si>
    <t>##ächtige</t>
  </si>
  <si>
    <t>ehemals</t>
  </si>
  <si>
    <t>##zeits</t>
  </si>
  <si>
    <t>ewig</t>
  </si>
  <si>
    <t>Betriebssystem</t>
  </si>
  <si>
    <t>Schöpf</t>
  </si>
  <si>
    <t>Freder</t>
  </si>
  <si>
    <t>50-</t>
  </si>
  <si>
    <t>Gumm</t>
  </si>
  <si>
    <t>innovative</t>
  </si>
  <si>
    <t>##steht</t>
  </si>
  <si>
    <t>##lee</t>
  </si>
  <si>
    <t>##alli</t>
  </si>
  <si>
    <t>##fassungs</t>
  </si>
  <si>
    <t>##Bau</t>
  </si>
  <si>
    <t>Schacht</t>
  </si>
  <si>
    <t>Tja</t>
  </si>
  <si>
    <t>Dikt</t>
  </si>
  <si>
    <t>##ährungen</t>
  </si>
  <si>
    <t>Verlags</t>
  </si>
  <si>
    <t>##icks</t>
  </si>
  <si>
    <t>##wahrscheinlich</t>
  </si>
  <si>
    <t>Informatik</t>
  </si>
  <si>
    <t>Lasten</t>
  </si>
  <si>
    <t>Carolina</t>
  </si>
  <si>
    <t>Schaffen</t>
  </si>
  <si>
    <t>ran</t>
  </si>
  <si>
    <t>##eti</t>
  </si>
  <si>
    <t>##olly</t>
  </si>
  <si>
    <t>3:1</t>
  </si>
  <si>
    <t>##trock</t>
  </si>
  <si>
    <t>Humor</t>
  </si>
  <si>
    <t>zugest</t>
  </si>
  <si>
    <t>Unglück</t>
  </si>
  <si>
    <t>Monster</t>
  </si>
  <si>
    <t>typisch</t>
  </si>
  <si>
    <t>##utze</t>
  </si>
  <si>
    <t>Entsprechend</t>
  </si>
  <si>
    <t>Anhörung</t>
  </si>
  <si>
    <t>Balk</t>
  </si>
  <si>
    <t>kombiniert</t>
  </si>
  <si>
    <t>##Af</t>
  </si>
  <si>
    <t>geäußert</t>
  </si>
  <si>
    <t>allmählich</t>
  </si>
  <si>
    <t>1894</t>
  </si>
  <si>
    <t>Yorker</t>
  </si>
  <si>
    <t>gewähren</t>
  </si>
  <si>
    <t>Spinn</t>
  </si>
  <si>
    <t>Jahrhunderte</t>
  </si>
  <si>
    <t>##ás</t>
  </si>
  <si>
    <t>grundlegende</t>
  </si>
  <si>
    <t>Blüte</t>
  </si>
  <si>
    <t>Luftfahrt</t>
  </si>
  <si>
    <t>dienten</t>
  </si>
  <si>
    <t>freundlich</t>
  </si>
  <si>
    <t>harte</t>
  </si>
  <si>
    <t>##schließt</t>
  </si>
  <si>
    <t>jeweilige</t>
  </si>
  <si>
    <t>##Fußball</t>
  </si>
  <si>
    <t>Ansprechpartner</t>
  </si>
  <si>
    <t>##2011</t>
  </si>
  <si>
    <t>##reißen</t>
  </si>
  <si>
    <t>##lächen</t>
  </si>
  <si>
    <t>##ENT</t>
  </si>
  <si>
    <t>ih</t>
  </si>
  <si>
    <t>Plen</t>
  </si>
  <si>
    <t>##einschließlich</t>
  </si>
  <si>
    <t>|</t>
  </si>
  <si>
    <t>realen</t>
  </si>
  <si>
    <t>##eib</t>
  </si>
  <si>
    <t>USB</t>
  </si>
  <si>
    <t>##4576</t>
  </si>
  <si>
    <t>##ström</t>
  </si>
  <si>
    <t>Salv</t>
  </si>
  <si>
    <t>##lach</t>
  </si>
  <si>
    <t>nacht</t>
  </si>
  <si>
    <t>(198</t>
  </si>
  <si>
    <t>Auflagen</t>
  </si>
  <si>
    <t>##ects</t>
  </si>
  <si>
    <t>Magn</t>
  </si>
  <si>
    <t>##olution</t>
  </si>
  <si>
    <t>RTL</t>
  </si>
  <si>
    <t>eiD</t>
  </si>
  <si>
    <t>Jess</t>
  </si>
  <si>
    <t>Hütten</t>
  </si>
  <si>
    <t>Sophie</t>
  </si>
  <si>
    <t>ungew</t>
  </si>
  <si>
    <t>gäbe</t>
  </si>
  <si>
    <t>Reduz</t>
  </si>
  <si>
    <t>Etage</t>
  </si>
  <si>
    <t>Zentralbank</t>
  </si>
  <si>
    <t>##/2,</t>
  </si>
  <si>
    <t>##ähe</t>
  </si>
  <si>
    <t>Autorin</t>
  </si>
  <si>
    <t>seinerzeit</t>
  </si>
  <si>
    <t>##ständigkeit</t>
  </si>
  <si>
    <t>##schlei</t>
  </si>
  <si>
    <t>##spektion</t>
  </si>
  <si>
    <t>Jacques</t>
  </si>
  <si>
    <t>Handwerker</t>
  </si>
  <si>
    <t>Himmels</t>
  </si>
  <si>
    <t>Giovanni</t>
  </si>
  <si>
    <t>##üchtern</t>
  </si>
  <si>
    <t>Iron</t>
  </si>
  <si>
    <t>asi</t>
  </si>
  <si>
    <t>lebende</t>
  </si>
  <si>
    <t>Wut</t>
  </si>
  <si>
    <t>freute</t>
  </si>
  <si>
    <t>umgebracht</t>
  </si>
  <si>
    <t>einzelner</t>
  </si>
  <si>
    <t>##Modell</t>
  </si>
  <si>
    <t>##speicher</t>
  </si>
  <si>
    <t>##vious</t>
  </si>
  <si>
    <t>Rezept</t>
  </si>
  <si>
    <t>Sieht</t>
  </si>
  <si>
    <t>erkannte</t>
  </si>
  <si>
    <t>bundesweit</t>
  </si>
  <si>
    <t>langjährigen</t>
  </si>
  <si>
    <t>1-</t>
  </si>
  <si>
    <t>##inois</t>
  </si>
  <si>
    <t>##stisch</t>
  </si>
  <si>
    <t>umgekehrt</t>
  </si>
  <si>
    <t>Pharma</t>
  </si>
  <si>
    <t>1:2</t>
  </si>
  <si>
    <t>##mannschaften</t>
  </si>
  <si>
    <t>Ähnlich</t>
  </si>
  <si>
    <t>schwanger</t>
  </si>
  <si>
    <t>Platt</t>
  </si>
  <si>
    <t>industrielle</t>
  </si>
  <si>
    <t>##Test</t>
  </si>
  <si>
    <t>##inea</t>
  </si>
  <si>
    <t>Alan</t>
  </si>
  <si>
    <t>##üchtig</t>
  </si>
  <si>
    <t>Abends</t>
  </si>
  <si>
    <t>Raus</t>
  </si>
  <si>
    <t>Kanad</t>
  </si>
  <si>
    <t>Knapp</t>
  </si>
  <si>
    <t>korrig</t>
  </si>
  <si>
    <t>##delten</t>
  </si>
  <si>
    <t>suche</t>
  </si>
  <si>
    <t>##äuer</t>
  </si>
  <si>
    <t>Body</t>
  </si>
  <si>
    <t>##tennis</t>
  </si>
  <si>
    <t>##ärzt</t>
  </si>
  <si>
    <t>Bauernhof</t>
  </si>
  <si>
    <t>##binden</t>
  </si>
  <si>
    <t>gewohnt</t>
  </si>
  <si>
    <t>##onanz</t>
  </si>
  <si>
    <t>##vania</t>
  </si>
  <si>
    <t>Zoo</t>
  </si>
  <si>
    <t>konfrontiert</t>
  </si>
  <si>
    <t>Europäisches</t>
  </si>
  <si>
    <t>##zes</t>
  </si>
  <si>
    <t>##brüche</t>
  </si>
  <si>
    <t>Besonderheit</t>
  </si>
  <si>
    <t>##agon</t>
  </si>
  <si>
    <t>Frag</t>
  </si>
  <si>
    <t>Gottfried</t>
  </si>
  <si>
    <t>##sun</t>
  </si>
  <si>
    <t>Typs</t>
  </si>
  <si>
    <t>schar</t>
  </si>
  <si>
    <t>##inens</t>
  </si>
  <si>
    <t>##Konzern</t>
  </si>
  <si>
    <t>Gießen</t>
  </si>
  <si>
    <t>irgendwas</t>
  </si>
  <si>
    <t>Pens</t>
  </si>
  <si>
    <t>Galax</t>
  </si>
  <si>
    <t>##holungs</t>
  </si>
  <si>
    <t>##höfen</t>
  </si>
  <si>
    <t>Wälder</t>
  </si>
  <si>
    <t>Erfordern</t>
  </si>
  <si>
    <t>FBI</t>
  </si>
  <si>
    <t>Fraktionen</t>
  </si>
  <si>
    <t>enorm</t>
  </si>
  <si>
    <t>##/7</t>
  </si>
  <si>
    <t>Einfluß</t>
  </si>
  <si>
    <t>##reh</t>
  </si>
  <si>
    <t>Nachkommen</t>
  </si>
  <si>
    <t>##räg</t>
  </si>
  <si>
    <t>##imp</t>
  </si>
  <si>
    <t>##omaten</t>
  </si>
  <si>
    <t>Pflanz</t>
  </si>
  <si>
    <t>##tellekt</t>
  </si>
  <si>
    <t>bescheiden</t>
  </si>
  <si>
    <t>Häft</t>
  </si>
  <si>
    <t>Krieger</t>
  </si>
  <si>
    <t>##final</t>
  </si>
  <si>
    <t>##QU</t>
  </si>
  <si>
    <t>acc</t>
  </si>
  <si>
    <t>Ausarbeitung</t>
  </si>
  <si>
    <t>bvg</t>
  </si>
  <si>
    <t>##zh</t>
  </si>
  <si>
    <t>##wandlung</t>
  </si>
  <si>
    <t>Corporation</t>
  </si>
  <si>
    <t>##lava</t>
  </si>
  <si>
    <t>##&amp;#223;</t>
  </si>
  <si>
    <t>Boots</t>
  </si>
  <si>
    <t>##sigFree</t>
  </si>
  <si>
    <t>Imper</t>
  </si>
  <si>
    <t>brut</t>
  </si>
  <si>
    <t>##inki</t>
  </si>
  <si>
    <t>##sigFreeId</t>
  </si>
  <si>
    <t>Nutzungs</t>
  </si>
  <si>
    <t>Pur</t>
  </si>
  <si>
    <t>##rente</t>
  </si>
  <si>
    <t>Tatort</t>
  </si>
  <si>
    <t>##Bas</t>
  </si>
  <si>
    <t>gestrichen</t>
  </si>
  <si>
    <t>Peg</t>
  </si>
  <si>
    <t>Clark</t>
  </si>
  <si>
    <t>Wester</t>
  </si>
  <si>
    <t>##istern</t>
  </si>
  <si>
    <t>Flüchtlingen</t>
  </si>
  <si>
    <t>gesamt</t>
  </si>
  <si>
    <t>antiken</t>
  </si>
  <si>
    <t>##vie</t>
  </si>
  <si>
    <t>eDi</t>
  </si>
  <si>
    <t>##bayerische</t>
  </si>
  <si>
    <t>##ieben</t>
  </si>
  <si>
    <t>Airport</t>
  </si>
  <si>
    <t>##aldate</t>
  </si>
  <si>
    <t>lit</t>
  </si>
  <si>
    <t>Cott</t>
  </si>
  <si>
    <t>exklus</t>
  </si>
  <si>
    <t>fjof</t>
  </si>
  <si>
    <t>Indikatoren</t>
  </si>
  <si>
    <t>Gemark</t>
  </si>
  <si>
    <t>Größ</t>
  </si>
  <si>
    <t>installieren</t>
  </si>
  <si>
    <t>##üe</t>
  </si>
  <si>
    <t>##Mio</t>
  </si>
  <si>
    <t>##respon</t>
  </si>
  <si>
    <t>##arben</t>
  </si>
  <si>
    <t>##764576</t>
  </si>
  <si>
    <t>##-1#</t>
  </si>
  <si>
    <t>Mount</t>
  </si>
  <si>
    <t>##otocac</t>
  </si>
  <si>
    <t>##iccaldate</t>
  </si>
  <si>
    <t>Gesprächen</t>
  </si>
  <si>
    <t>Aufführung</t>
  </si>
  <si>
    <t>Chi</t>
  </si>
  <si>
    <t>Diebst</t>
  </si>
  <si>
    <t>erwischt</t>
  </si>
  <si>
    <t>Ludwigs</t>
  </si>
  <si>
    <t>##alisierte</t>
  </si>
  <si>
    <t>##urce</t>
  </si>
  <si>
    <t>Lediglich</t>
  </si>
  <si>
    <t>##röm</t>
  </si>
  <si>
    <t>Torhüter</t>
  </si>
  <si>
    <t>mill</t>
  </si>
  <si>
    <t>##pension</t>
  </si>
  <si>
    <t>wunderbar</t>
  </si>
  <si>
    <t>##ehst</t>
  </si>
  <si>
    <t>##mos</t>
  </si>
  <si>
    <t>string</t>
  </si>
  <si>
    <t>größter</t>
  </si>
  <si>
    <t>Geräten</t>
  </si>
  <si>
    <t>##wirtschaftliche</t>
  </si>
  <si>
    <t>töd</t>
  </si>
  <si>
    <t>##PM</t>
  </si>
  <si>
    <t>Estland</t>
  </si>
  <si>
    <t>Streitkräfte</t>
  </si>
  <si>
    <t>Bauf</t>
  </si>
  <si>
    <t>##hier</t>
  </si>
  <si>
    <t>##olph</t>
  </si>
  <si>
    <t>Abfälle</t>
  </si>
  <si>
    <t>Angestellten</t>
  </si>
  <si>
    <t>Brat</t>
  </si>
  <si>
    <t>LED</t>
  </si>
  <si>
    <t>Sho</t>
  </si>
  <si>
    <t>##2007,</t>
  </si>
  <si>
    <t>gründ</t>
  </si>
  <si>
    <t>Bronzemedaille</t>
  </si>
  <si>
    <t>##AUS</t>
  </si>
  <si>
    <t>##run</t>
  </si>
  <si>
    <t>##eku</t>
  </si>
  <si>
    <t>Leer</t>
  </si>
  <si>
    <t>verpasste</t>
  </si>
  <si>
    <t>kass</t>
  </si>
  <si>
    <t>Prost</t>
  </si>
  <si>
    <t>deze</t>
  </si>
  <si>
    <t>Alice</t>
  </si>
  <si>
    <t>Verdienst</t>
  </si>
  <si>
    <t>##arnt</t>
  </si>
  <si>
    <t>jüngere</t>
  </si>
  <si>
    <t>irgendwel</t>
  </si>
  <si>
    <t>##betrieben</t>
  </si>
  <si>
    <t>Singapur</t>
  </si>
  <si>
    <t>##arbeiteten</t>
  </si>
  <si>
    <t>Wüste</t>
  </si>
  <si>
    <t>kehrt</t>
  </si>
  <si>
    <t>Report</t>
  </si>
  <si>
    <t>##izierter</t>
  </si>
  <si>
    <t>erlitten</t>
  </si>
  <si>
    <t>Leih</t>
  </si>
  <si>
    <t>zugute</t>
  </si>
  <si>
    <t>sorgten</t>
  </si>
  <si>
    <t>Aufsichtsrat</t>
  </si>
  <si>
    <t>##dule</t>
  </si>
  <si>
    <t>Seelen</t>
  </si>
  <si>
    <t>angrenzenden</t>
  </si>
  <si>
    <t>##fac</t>
  </si>
  <si>
    <t>singt</t>
  </si>
  <si>
    <t>Elect</t>
  </si>
  <si>
    <t>Stephen</t>
  </si>
  <si>
    <t>wiederholen</t>
  </si>
  <si>
    <t>Durchgang</t>
  </si>
  <si>
    <t>hinzugefügt</t>
  </si>
  <si>
    <t>brennen</t>
  </si>
  <si>
    <t>Dob</t>
  </si>
  <si>
    <t>gezahlt</t>
  </si>
  <si>
    <t>Ostsee</t>
  </si>
  <si>
    <t>Konzepte</t>
  </si>
  <si>
    <t>##kru</t>
  </si>
  <si>
    <t>Seid</t>
  </si>
  <si>
    <t>nachfolgenden</t>
  </si>
  <si>
    <t>##Abt</t>
  </si>
  <si>
    <t>##mün</t>
  </si>
  <si>
    <t>dürfe</t>
  </si>
  <si>
    <t>##ografen</t>
  </si>
  <si>
    <t>Gedächtnis</t>
  </si>
  <si>
    <t>##ometr</t>
  </si>
  <si>
    <t>##zeugte</t>
  </si>
  <si>
    <t>verteilen</t>
  </si>
  <si>
    <t>Gesp</t>
  </si>
  <si>
    <t>Wirksamkeit</t>
  </si>
  <si>
    <t>Cover</t>
  </si>
  <si>
    <t>##handlungs</t>
  </si>
  <si>
    <t>Virginia</t>
  </si>
  <si>
    <t>##östliche</t>
  </si>
  <si>
    <t>Distrikt</t>
  </si>
  <si>
    <t>##sichtigt</t>
  </si>
  <si>
    <t>##streben</t>
  </si>
  <si>
    <t>##él</t>
  </si>
  <si>
    <t>##iri</t>
  </si>
  <si>
    <t>Gam</t>
  </si>
  <si>
    <t>##standes</t>
  </si>
  <si>
    <t>##auben</t>
  </si>
  <si>
    <t>##schaftlichen</t>
  </si>
  <si>
    <t>identifiziert</t>
  </si>
  <si>
    <t>##üchter</t>
  </si>
  <si>
    <t>##genda</t>
  </si>
  <si>
    <t>Aufsteiger</t>
  </si>
  <si>
    <t>##becker</t>
  </si>
  <si>
    <t>Düsseldorfer</t>
  </si>
  <si>
    <t>##Liga</t>
  </si>
  <si>
    <t>##Foto</t>
  </si>
  <si>
    <t>##zeitige</t>
  </si>
  <si>
    <t>##zg</t>
  </si>
  <si>
    <t>##uda</t>
  </si>
  <si>
    <t>##Mark</t>
  </si>
  <si>
    <t>begegnen</t>
  </si>
  <si>
    <t>Lars</t>
  </si>
  <si>
    <t>Reichweite</t>
  </si>
  <si>
    <t>##mission</t>
  </si>
  <si>
    <t>Trik</t>
  </si>
  <si>
    <t>Pow</t>
  </si>
  <si>
    <t>##Au</t>
  </si>
  <si>
    <t>optimale</t>
  </si>
  <si>
    <t>##formationen</t>
  </si>
  <si>
    <t>##immte</t>
  </si>
  <si>
    <t>##Ha</t>
  </si>
  <si>
    <t>männliche</t>
  </si>
  <si>
    <t>riesigen</t>
  </si>
  <si>
    <t>Rico</t>
  </si>
  <si>
    <t>(;</t>
  </si>
  <si>
    <t>wendet</t>
  </si>
  <si>
    <t>Europap</t>
  </si>
  <si>
    <t>##kong</t>
  </si>
  <si>
    <t>Westfalen</t>
  </si>
  <si>
    <t>Demokraten</t>
  </si>
  <si>
    <t>##eli</t>
  </si>
  <si>
    <t>überwinden</t>
  </si>
  <si>
    <t>##mauern</t>
  </si>
  <si>
    <t>radik</t>
  </si>
  <si>
    <t>##OW</t>
  </si>
  <si>
    <t>Sof</t>
  </si>
  <si>
    <t>Italiens</t>
  </si>
  <si>
    <t>Bog</t>
  </si>
  <si>
    <t>Zwill</t>
  </si>
  <si>
    <t>aufwend</t>
  </si>
  <si>
    <t>##bri</t>
  </si>
  <si>
    <t>verank</t>
  </si>
  <si>
    <t>Synagoge</t>
  </si>
  <si>
    <t>##undern</t>
  </si>
  <si>
    <t>hf</t>
  </si>
  <si>
    <t>##down</t>
  </si>
  <si>
    <t>##HP</t>
  </si>
  <si>
    <t>1891</t>
  </si>
  <si>
    <t>##orthodo</t>
  </si>
  <si>
    <t>Ticket</t>
  </si>
  <si>
    <t>Kathedrale</t>
  </si>
  <si>
    <t>##kreises</t>
  </si>
  <si>
    <t>anwesend</t>
  </si>
  <si>
    <t>grossen</t>
  </si>
  <si>
    <t>##inus</t>
  </si>
  <si>
    <t>Data</t>
  </si>
  <si>
    <t>Flie</t>
  </si>
  <si>
    <t>Gewähr</t>
  </si>
  <si>
    <t>##weet</t>
  </si>
  <si>
    <t>##aufgang</t>
  </si>
  <si>
    <t>serviert</t>
  </si>
  <si>
    <t>##äts</t>
  </si>
  <si>
    <t>##schließung</t>
  </si>
  <si>
    <t>Interpretation</t>
  </si>
  <si>
    <t>##py</t>
  </si>
  <si>
    <t>##End</t>
  </si>
  <si>
    <t>Awards</t>
  </si>
  <si>
    <t>Dissert</t>
  </si>
  <si>
    <t>Serbien</t>
  </si>
  <si>
    <t>##durchschnitt</t>
  </si>
  <si>
    <t>siebten</t>
  </si>
  <si>
    <t>##belastung</t>
  </si>
  <si>
    <t>0:1</t>
  </si>
  <si>
    <t>erör</t>
  </si>
  <si>
    <t>##oleranz</t>
  </si>
  <si>
    <t>stetig</t>
  </si>
  <si>
    <t>Pader</t>
  </si>
  <si>
    <t>Protagon</t>
  </si>
  <si>
    <t>Erkrankung</t>
  </si>
  <si>
    <t>##Gra</t>
  </si>
  <si>
    <t>##file</t>
  </si>
  <si>
    <t>Berichten</t>
  </si>
  <si>
    <t>##/94</t>
  </si>
  <si>
    <t>Kämpfe</t>
  </si>
  <si>
    <t>Impress</t>
  </si>
  <si>
    <t>häufigsten</t>
  </si>
  <si>
    <t>Schulleiter</t>
  </si>
  <si>
    <t>Auftraggeber</t>
  </si>
  <si>
    <t>##outube</t>
  </si>
  <si>
    <t>##erkennen</t>
  </si>
  <si>
    <t>##finanzierung</t>
  </si>
  <si>
    <t>Bonus</t>
  </si>
  <si>
    <t>Messung</t>
  </si>
  <si>
    <t>Mütter</t>
  </si>
  <si>
    <t>##atorische</t>
  </si>
  <si>
    <t>gelöscht</t>
  </si>
  <si>
    <t>months</t>
  </si>
  <si>
    <t>Heiden</t>
  </si>
  <si>
    <t>##spräsidenten</t>
  </si>
  <si>
    <t>sat</t>
  </si>
  <si>
    <t>##neg</t>
  </si>
  <si>
    <t>Wände</t>
  </si>
  <si>
    <t>Gewebe</t>
  </si>
  <si>
    <t>Rotter</t>
  </si>
  <si>
    <t>Entschäd</t>
  </si>
  <si>
    <t>Mehrwertsteuer</t>
  </si>
  <si>
    <t>##stex</t>
  </si>
  <si>
    <t>getestet</t>
  </si>
  <si>
    <t>##rm</t>
  </si>
  <si>
    <t>##fingen</t>
  </si>
  <si>
    <t>fehlte</t>
  </si>
  <si>
    <t>hour</t>
  </si>
  <si>
    <t>##cul</t>
  </si>
  <si>
    <t>##ppy</t>
  </si>
  <si>
    <t>##utch</t>
  </si>
  <si>
    <t>##DL</t>
  </si>
  <si>
    <t>Wenig</t>
  </si>
  <si>
    <t>regulären</t>
  </si>
  <si>
    <t>-15</t>
  </si>
  <si>
    <t>anrufen</t>
  </si>
  <si>
    <t>Werks</t>
  </si>
  <si>
    <t>enthaltenen</t>
  </si>
  <si>
    <t>Mater</t>
  </si>
  <si>
    <t>##lleyball</t>
  </si>
  <si>
    <t>##1990</t>
  </si>
  <si>
    <t>Vertriebs</t>
  </si>
  <si>
    <t>##sperre</t>
  </si>
  <si>
    <t>Petra</t>
  </si>
  <si>
    <t>bricht</t>
  </si>
  <si>
    <t>Kov</t>
  </si>
  <si>
    <t>Nass</t>
  </si>
  <si>
    <t>##Schwei</t>
  </si>
  <si>
    <t>aD</t>
  </si>
  <si>
    <t>##ference</t>
  </si>
  <si>
    <t>Piet</t>
  </si>
  <si>
    <t>##wiki</t>
  </si>
  <si>
    <t>Eint</t>
  </si>
  <si>
    <t>##jd</t>
  </si>
  <si>
    <t>tp</t>
  </si>
  <si>
    <t>Light</t>
  </si>
  <si>
    <t>erläuterte</t>
  </si>
  <si>
    <t>##rah</t>
  </si>
  <si>
    <t>Trio</t>
  </si>
  <si>
    <t>##assungen</t>
  </si>
  <si>
    <t>##produkten</t>
  </si>
  <si>
    <t>##Funktion</t>
  </si>
  <si>
    <t>unzureich</t>
  </si>
  <si>
    <t>Schlä</t>
  </si>
  <si>
    <t>Hanse</t>
  </si>
  <si>
    <t>Übertrag</t>
  </si>
  <si>
    <t>##ühen</t>
  </si>
  <si>
    <t>Teich</t>
  </si>
  <si>
    <t>Benutzung</t>
  </si>
  <si>
    <t>Roma</t>
  </si>
  <si>
    <t>philosoph</t>
  </si>
  <si>
    <t>Charts</t>
  </si>
  <si>
    <t>nament</t>
  </si>
  <si>
    <t>Erholung</t>
  </si>
  <si>
    <t>Demonstration</t>
  </si>
  <si>
    <t>Studios</t>
  </si>
  <si>
    <t>##ruhen</t>
  </si>
  <si>
    <t>##liessen</t>
  </si>
  <si>
    <t>If</t>
  </si>
  <si>
    <t>vertrauen</t>
  </si>
  <si>
    <t>1/2</t>
  </si>
  <si>
    <t>Gastronomie</t>
  </si>
  <si>
    <t>Sack</t>
  </si>
  <si>
    <t>Sollten</t>
  </si>
  <si>
    <t>##springt</t>
  </si>
  <si>
    <t>Beachtung</t>
  </si>
  <si>
    <t>Sektion</t>
  </si>
  <si>
    <t>Wohin</t>
  </si>
  <si>
    <t>Berechn</t>
  </si>
  <si>
    <t>Unfälle</t>
  </si>
  <si>
    <t>Kommandant</t>
  </si>
  <si>
    <t>Leber</t>
  </si>
  <si>
    <t>Story</t>
  </si>
  <si>
    <t>Marina</t>
  </si>
  <si>
    <t>zurecht</t>
  </si>
  <si>
    <t>##hofft</t>
  </si>
  <si>
    <t>Freitagabend</t>
  </si>
  <si>
    <t>##ME</t>
  </si>
  <si>
    <t>##partements</t>
  </si>
  <si>
    <t>sü</t>
  </si>
  <si>
    <t>Lungen</t>
  </si>
  <si>
    <t>##geschnitten</t>
  </si>
  <si>
    <t>einheitliche</t>
  </si>
  <si>
    <t>fliehen</t>
  </si>
  <si>
    <t>##bereitschaft</t>
  </si>
  <si>
    <t>##Red</t>
  </si>
  <si>
    <t>##tia</t>
  </si>
  <si>
    <t>Symptome</t>
  </si>
  <si>
    <t>verbracht</t>
  </si>
  <si>
    <t>##Ele</t>
  </si>
  <si>
    <t>Besonderes</t>
  </si>
  <si>
    <t>##emie</t>
  </si>
  <si>
    <t>gýs</t>
  </si>
  <si>
    <t>##alts</t>
  </si>
  <si>
    <t>Inszen</t>
  </si>
  <si>
    <t>##bezogene</t>
  </si>
  <si>
    <t>##spol</t>
  </si>
  <si>
    <t>##Sterne</t>
  </si>
  <si>
    <t>parlament</t>
  </si>
  <si>
    <t>Frisch</t>
  </si>
  <si>
    <t>Card</t>
  </si>
  <si>
    <t>Dess</t>
  </si>
  <si>
    <t>Mayer</t>
  </si>
  <si>
    <t>##enthal</t>
  </si>
  <si>
    <t>Reformation</t>
  </si>
  <si>
    <t>Chal</t>
  </si>
  <si>
    <t>##laufenden</t>
  </si>
  <si>
    <t>Frances</t>
  </si>
  <si>
    <t>CN</t>
  </si>
  <si>
    <t>##Hz</t>
  </si>
  <si>
    <t>Tränen</t>
  </si>
  <si>
    <t>##öpfen</t>
  </si>
  <si>
    <t>rechtliche</t>
  </si>
  <si>
    <t>##Verfahren</t>
  </si>
  <si>
    <t>Kör</t>
  </si>
  <si>
    <t>Einsätzen</t>
  </si>
  <si>
    <t>##iments</t>
  </si>
  <si>
    <t>Aktivität</t>
  </si>
  <si>
    <t>##reife</t>
  </si>
  <si>
    <t>Ple</t>
  </si>
  <si>
    <t>Highway</t>
  </si>
  <si>
    <t>Kommandeur</t>
  </si>
  <si>
    <t>Porsche</t>
  </si>
  <si>
    <t>##träger</t>
  </si>
  <si>
    <t>Diagnose</t>
  </si>
  <si>
    <t>love</t>
  </si>
  <si>
    <t>Texten</t>
  </si>
  <si>
    <t>##eler</t>
  </si>
  <si>
    <t>##iegeln</t>
  </si>
  <si>
    <t>wofür</t>
  </si>
  <si>
    <t>Vat</t>
  </si>
  <si>
    <t>traurig</t>
  </si>
  <si>
    <t>##Besch</t>
  </si>
  <si>
    <t>pflanz</t>
  </si>
  <si>
    <t>##städte</t>
  </si>
  <si>
    <t>Columbia</t>
  </si>
  <si>
    <t>##vens</t>
  </si>
  <si>
    <t>4000</t>
  </si>
  <si>
    <t>einzig</t>
  </si>
  <si>
    <t>legten</t>
  </si>
  <si>
    <t>Sorten</t>
  </si>
  <si>
    <t>##chsen</t>
  </si>
  <si>
    <t>##blenz</t>
  </si>
  <si>
    <t>##wanne</t>
  </si>
  <si>
    <t>Kälte</t>
  </si>
  <si>
    <t>Silvest</t>
  </si>
  <si>
    <t>##unft</t>
  </si>
  <si>
    <t>Gur</t>
  </si>
  <si>
    <t>##usste</t>
  </si>
  <si>
    <t>befre</t>
  </si>
  <si>
    <t>Etappe</t>
  </si>
  <si>
    <t>Veter</t>
  </si>
  <si>
    <t>Daim</t>
  </si>
  <si>
    <t>herein</t>
  </si>
  <si>
    <t>Sklaven</t>
  </si>
  <si>
    <t>##rte</t>
  </si>
  <si>
    <t>Kate</t>
  </si>
  <si>
    <t>löst</t>
  </si>
  <si>
    <t>Götter</t>
  </si>
  <si>
    <t>abends</t>
  </si>
  <si>
    <t>##ower</t>
  </si>
  <si>
    <t>hinterher</t>
  </si>
  <si>
    <t>fur</t>
  </si>
  <si>
    <t>##&gt;&lt;/</t>
  </si>
  <si>
    <t>Buk</t>
  </si>
  <si>
    <t>##leite</t>
  </si>
  <si>
    <t>endgültige</t>
  </si>
  <si>
    <t>nachrichten</t>
  </si>
  <si>
    <t>##anzeige</t>
  </si>
  <si>
    <t>begrüß</t>
  </si>
  <si>
    <t>bedeutete</t>
  </si>
  <si>
    <t>##German</t>
  </si>
  <si>
    <t>Syl</t>
  </si>
  <si>
    <t>vorbereiten</t>
  </si>
  <si>
    <t>##geladen</t>
  </si>
  <si>
    <t>Vertrauens</t>
  </si>
  <si>
    <t>##aby</t>
  </si>
  <si>
    <t>##iva</t>
  </si>
  <si>
    <t>##filme</t>
  </si>
  <si>
    <t>Touren</t>
  </si>
  <si>
    <t>Inschrift</t>
  </si>
  <si>
    <t>##Club</t>
  </si>
  <si>
    <t>##korde</t>
  </si>
  <si>
    <t>Studiums</t>
  </si>
  <si>
    <t>Nationale</t>
  </si>
  <si>
    <t>Beobachter</t>
  </si>
  <si>
    <t>##vm</t>
  </si>
  <si>
    <t>##tius</t>
  </si>
  <si>
    <t>##alla</t>
  </si>
  <si>
    <t>nimm</t>
  </si>
  <si>
    <t>Ertrag</t>
  </si>
  <si>
    <t>FA</t>
  </si>
  <si>
    <t>##schub</t>
  </si>
  <si>
    <t>Montre</t>
  </si>
  <si>
    <t>historisch</t>
  </si>
  <si>
    <t>alarm</t>
  </si>
  <si>
    <t>durchgeführten</t>
  </si>
  <si>
    <t>Theat</t>
  </si>
  <si>
    <t>grüne</t>
  </si>
  <si>
    <t>regelmäßigen</t>
  </si>
  <si>
    <t>##zs</t>
  </si>
  <si>
    <t>##achus</t>
  </si>
  <si>
    <t>Knei</t>
  </si>
  <si>
    <t>Vogt</t>
  </si>
  <si>
    <t>iran</t>
  </si>
  <si>
    <t>Rick</t>
  </si>
  <si>
    <t>##herapie</t>
  </si>
  <si>
    <t>##gewässer</t>
  </si>
  <si>
    <t>##ield</t>
  </si>
  <si>
    <t>1,2</t>
  </si>
  <si>
    <t>##verbo</t>
  </si>
  <si>
    <t>gelebt</t>
  </si>
  <si>
    <t>ausser</t>
  </si>
  <si>
    <t>Wilson</t>
  </si>
  <si>
    <t>eil</t>
  </si>
  <si>
    <t>Einschränkungen</t>
  </si>
  <si>
    <t>Einstellungen</t>
  </si>
  <si>
    <t>zwingen</t>
  </si>
  <si>
    <t>##immungs</t>
  </si>
  <si>
    <t>##fürsten</t>
  </si>
  <si>
    <t>Kollege</t>
  </si>
  <si>
    <t>##ahu</t>
  </si>
  <si>
    <t>Faz</t>
  </si>
  <si>
    <t>++</t>
  </si>
  <si>
    <t>Benzin</t>
  </si>
  <si>
    <t>harten</t>
  </si>
  <si>
    <t>argumen</t>
  </si>
  <si>
    <t>Bosnien</t>
  </si>
  <si>
    <t>##bekämpfung</t>
  </si>
  <si>
    <t>wussten</t>
  </si>
  <si>
    <t>bewiesen</t>
  </si>
  <si>
    <t>bearbeitet</t>
  </si>
  <si>
    <t>##utes</t>
  </si>
  <si>
    <t>prominen</t>
  </si>
  <si>
    <t>##cuba</t>
  </si>
  <si>
    <t>tanzen</t>
  </si>
  <si>
    <t>ermöglichte</t>
  </si>
  <si>
    <t>Schirm</t>
  </si>
  <si>
    <t>eigens</t>
  </si>
  <si>
    <t>Präsidentschaft</t>
  </si>
  <si>
    <t>Jura</t>
  </si>
  <si>
    <t>behei</t>
  </si>
  <si>
    <t>##vorschlag</t>
  </si>
  <si>
    <t>Wuppertal</t>
  </si>
  <si>
    <t>##andelten</t>
  </si>
  <si>
    <t>##pag</t>
  </si>
  <si>
    <t>##sylvania</t>
  </si>
  <si>
    <t>##gol</t>
  </si>
  <si>
    <t>##schwitz</t>
  </si>
  <si>
    <t>##EFA</t>
  </si>
  <si>
    <t>festgehalten</t>
  </si>
  <si>
    <t>##5%</t>
  </si>
  <si>
    <t>##orer</t>
  </si>
  <si>
    <t>Uhren</t>
  </si>
  <si>
    <t>##def</t>
  </si>
  <si>
    <t>ständigen</t>
  </si>
  <si>
    <t>verfasst</t>
  </si>
  <si>
    <t>Bürgermeisterin</t>
  </si>
  <si>
    <t>Endr</t>
  </si>
  <si>
    <t>##éd</t>
  </si>
  <si>
    <t>##hose</t>
  </si>
  <si>
    <t>##drücken</t>
  </si>
  <si>
    <t>Of</t>
  </si>
  <si>
    <t>##ierender</t>
  </si>
  <si>
    <t>Dokumentarf</t>
  </si>
  <si>
    <t>##begriff</t>
  </si>
  <si>
    <t>punkt</t>
  </si>
  <si>
    <t>Truppe</t>
  </si>
  <si>
    <t>Medaille</t>
  </si>
  <si>
    <t>weiss</t>
  </si>
  <si>
    <t>Honig</t>
  </si>
  <si>
    <t>tiefen</t>
  </si>
  <si>
    <t>inmitten</t>
  </si>
  <si>
    <t>Zeitungs</t>
  </si>
  <si>
    <t>##sprogramms</t>
  </si>
  <si>
    <t>there</t>
  </si>
  <si>
    <t>geltend</t>
  </si>
  <si>
    <t>müde</t>
  </si>
  <si>
    <t>##aris</t>
  </si>
  <si>
    <t>##teor</t>
  </si>
  <si>
    <t>##ämmen</t>
  </si>
  <si>
    <t>interessieren</t>
  </si>
  <si>
    <t>Persönlichkeit</t>
  </si>
  <si>
    <t>gestützt</t>
  </si>
  <si>
    <t>##öffneten</t>
  </si>
  <si>
    <t>##phia</t>
  </si>
  <si>
    <t>##psych</t>
  </si>
  <si>
    <t>##dee</t>
  </si>
  <si>
    <t>Kent</t>
  </si>
  <si>
    <t>##iren</t>
  </si>
  <si>
    <t>##onnement</t>
  </si>
  <si>
    <t>##Wh</t>
  </si>
  <si>
    <t>##ehrung</t>
  </si>
  <si>
    <t>Briefe</t>
  </si>
  <si>
    <t>##amarillasl</t>
  </si>
  <si>
    <t>Lebensmitteln</t>
  </si>
  <si>
    <t>Gert</t>
  </si>
  <si>
    <t>Flusses</t>
  </si>
  <si>
    <t>Const</t>
  </si>
  <si>
    <t>gewählten</t>
  </si>
  <si>
    <t>überliefert</t>
  </si>
  <si>
    <t>##wunsch</t>
  </si>
  <si>
    <t>##Turnier</t>
  </si>
  <si>
    <t>Übergabe</t>
  </si>
  <si>
    <t>pal</t>
  </si>
  <si>
    <t>##eigenen</t>
  </si>
  <si>
    <t>Siehst</t>
  </si>
  <si>
    <t>entz</t>
  </si>
  <si>
    <t>##örtlich</t>
  </si>
  <si>
    <t>FF</t>
  </si>
  <si>
    <t>Glücks</t>
  </si>
  <si>
    <t>Andrew</t>
  </si>
  <si>
    <t>vereint</t>
  </si>
  <si>
    <t>Zusammenhalt</t>
  </si>
  <si>
    <t>Differen</t>
  </si>
  <si>
    <t>##oid</t>
  </si>
  <si>
    <t>##aufsicht</t>
  </si>
  <si>
    <t>einzeln</t>
  </si>
  <si>
    <t>Vergessen</t>
  </si>
  <si>
    <t>Ehrenamt</t>
  </si>
  <si>
    <t>##Web</t>
  </si>
  <si>
    <t>3)</t>
  </si>
  <si>
    <t>sofor</t>
  </si>
  <si>
    <t>Mallorca</t>
  </si>
  <si>
    <t>##grafen</t>
  </si>
  <si>
    <t>gemeinnütz</t>
  </si>
  <si>
    <t>##aunen</t>
  </si>
  <si>
    <t>decken</t>
  </si>
  <si>
    <t>Vermutlich</t>
  </si>
  <si>
    <t>##Mich</t>
  </si>
  <si>
    <t>##Prozess</t>
  </si>
  <si>
    <t>##Lauf</t>
  </si>
  <si>
    <t>Oberösterreich</t>
  </si>
  <si>
    <t>##giene</t>
  </si>
  <si>
    <t>##ful</t>
  </si>
  <si>
    <t>gründeten</t>
  </si>
  <si>
    <t>##ikanten</t>
  </si>
  <si>
    <t>Südamerika</t>
  </si>
  <si>
    <t>Gremium</t>
  </si>
  <si>
    <t>eingesetzten</t>
  </si>
  <si>
    <t>Vorschlägen</t>
  </si>
  <si>
    <t>womöglich</t>
  </si>
  <si>
    <t>Sogar</t>
  </si>
  <si>
    <t>##aba</t>
  </si>
  <si>
    <t>Künd</t>
  </si>
  <si>
    <t>Untergrund</t>
  </si>
  <si>
    <t>##kommun</t>
  </si>
  <si>
    <t>##ORD</t>
  </si>
  <si>
    <t>Perspektiven</t>
  </si>
  <si>
    <t>1887</t>
  </si>
  <si>
    <t>Pflanze</t>
  </si>
  <si>
    <t>##Mill</t>
  </si>
  <si>
    <t>laufende</t>
  </si>
  <si>
    <t>nachhaltig</t>
  </si>
  <si>
    <t>finanzieren</t>
  </si>
  <si>
    <t>Abraham</t>
  </si>
  <si>
    <t>##leutnant</t>
  </si>
  <si>
    <t>##emmt</t>
  </si>
  <si>
    <t>##RA</t>
  </si>
  <si>
    <t>##2005</t>
  </si>
  <si>
    <t>##trat</t>
  </si>
  <si>
    <t>##gelder</t>
  </si>
  <si>
    <t>VII</t>
  </si>
  <si>
    <t>Koalitions</t>
  </si>
  <si>
    <t>herunterladen</t>
  </si>
  <si>
    <t>USE</t>
  </si>
  <si>
    <t>ausb</t>
  </si>
  <si>
    <t>vorhandene</t>
  </si>
  <si>
    <t>##gebunden</t>
  </si>
  <si>
    <t>Zeuge</t>
  </si>
  <si>
    <t>##SB</t>
  </si>
  <si>
    <t>Found</t>
  </si>
  <si>
    <t>Aufteilung</t>
  </si>
  <si>
    <t>Lastwagen</t>
  </si>
  <si>
    <t>Pfalz</t>
  </si>
  <si>
    <t>##affung</t>
  </si>
  <si>
    <t>Schub</t>
  </si>
  <si>
    <t>##Super</t>
  </si>
  <si>
    <t>Soft</t>
  </si>
  <si>
    <t>bitter</t>
  </si>
  <si>
    <t>Versp</t>
  </si>
  <si>
    <t>vollständigen</t>
  </si>
  <si>
    <t>Begleit</t>
  </si>
  <si>
    <t>kräftig</t>
  </si>
  <si>
    <t>##vu</t>
  </si>
  <si>
    <t>##onomen</t>
  </si>
  <si>
    <t>herzustellen</t>
  </si>
  <si>
    <t>##verk</t>
  </si>
  <si>
    <t>unzähl</t>
  </si>
  <si>
    <t>Liechten</t>
  </si>
  <si>
    <t>leistete</t>
  </si>
  <si>
    <t>##entscheidung</t>
  </si>
  <si>
    <t>sor</t>
  </si>
  <si>
    <t>comm</t>
  </si>
  <si>
    <t>##Pal</t>
  </si>
  <si>
    <t>Weiler</t>
  </si>
  <si>
    <t>Wladimir</t>
  </si>
  <si>
    <t>Tool</t>
  </si>
  <si>
    <t>##Mil</t>
  </si>
  <si>
    <t>brü</t>
  </si>
  <si>
    <t>1,6,</t>
  </si>
  <si>
    <t>nachvoll</t>
  </si>
  <si>
    <t>##otz</t>
  </si>
  <si>
    <t>##dacht</t>
  </si>
  <si>
    <t>##bestände</t>
  </si>
  <si>
    <t>Freie</t>
  </si>
  <si>
    <t>identisch</t>
  </si>
  <si>
    <t>Flaschen</t>
  </si>
  <si>
    <t>Cambridge</t>
  </si>
  <si>
    <t>vorlegen</t>
  </si>
  <si>
    <t>##häus</t>
  </si>
  <si>
    <t>Begeisterung</t>
  </si>
  <si>
    <t>##gemä</t>
  </si>
  <si>
    <t>##ertor</t>
  </si>
  <si>
    <t>Ideal</t>
  </si>
  <si>
    <t>Lösch</t>
  </si>
  <si>
    <t>191</t>
  </si>
  <si>
    <t>##Vo</t>
  </si>
  <si>
    <t>eingel</t>
  </si>
  <si>
    <t>Java</t>
  </si>
  <si>
    <t>Ausschreibung</t>
  </si>
  <si>
    <t>##gründung</t>
  </si>
  <si>
    <t>##izz</t>
  </si>
  <si>
    <t>##herz</t>
  </si>
  <si>
    <t>zeichnete</t>
  </si>
  <si>
    <t>mitunter</t>
  </si>
  <si>
    <t>Andro</t>
  </si>
  <si>
    <t>##egn</t>
  </si>
  <si>
    <t>Johnny</t>
  </si>
  <si>
    <t>##iwod</t>
  </si>
  <si>
    <t>Gm</t>
  </si>
  <si>
    <t>Halbjahr</t>
  </si>
  <si>
    <t>ae</t>
  </si>
  <si>
    <t>ÖVP</t>
  </si>
  <si>
    <t>binnen</t>
  </si>
  <si>
    <t>##französ</t>
  </si>
  <si>
    <t>##ESCH</t>
  </si>
  <si>
    <t>##worth</t>
  </si>
  <si>
    <t>(),</t>
  </si>
  <si>
    <t>Jersey</t>
  </si>
  <si>
    <t>##alente</t>
  </si>
  <si>
    <t>kämpft</t>
  </si>
  <si>
    <t>##arin</t>
  </si>
  <si>
    <t>Jurist</t>
  </si>
  <si>
    <t>Brauerei</t>
  </si>
  <si>
    <t>##GEN</t>
  </si>
  <si>
    <t>Jähr</t>
  </si>
  <si>
    <t>Queen</t>
  </si>
  <si>
    <t>##ithm</t>
  </si>
  <si>
    <t>Minderheiten</t>
  </si>
  <si>
    <t>Events</t>
  </si>
  <si>
    <t>##drom</t>
  </si>
  <si>
    <t>Messen</t>
  </si>
  <si>
    <t>##zon</t>
  </si>
  <si>
    <t>##CE</t>
  </si>
  <si>
    <t>größerer</t>
  </si>
  <si>
    <t>rede</t>
  </si>
  <si>
    <t>globale</t>
  </si>
  <si>
    <t>Paulus</t>
  </si>
  <si>
    <t>ungen</t>
  </si>
  <si>
    <t>Wow</t>
  </si>
  <si>
    <t>Propert</t>
  </si>
  <si>
    <t>bedienen</t>
  </si>
  <si>
    <t>##metern</t>
  </si>
  <si>
    <t>administrat</t>
  </si>
  <si>
    <t>unber</t>
  </si>
  <si>
    <t>##braun</t>
  </si>
  <si>
    <t>schickte</t>
  </si>
  <si>
    <t>##esende</t>
  </si>
  <si>
    <t>##Code</t>
  </si>
  <si>
    <t>erweiterte</t>
  </si>
  <si>
    <t>Lebensjahr</t>
  </si>
  <si>
    <t>##istry</t>
  </si>
  <si>
    <t>Born</t>
  </si>
  <si>
    <t>Güte</t>
  </si>
  <si>
    <t>##Comp</t>
  </si>
  <si>
    <t>##zubringen</t>
  </si>
  <si>
    <t>ORF</t>
  </si>
  <si>
    <t>##reuer</t>
  </si>
  <si>
    <t>##ktisch</t>
  </si>
  <si>
    <t>Dest</t>
  </si>
  <si>
    <t>ärzt</t>
  </si>
  <si>
    <t>##stehend</t>
  </si>
  <si>
    <t>Versuchen</t>
  </si>
  <si>
    <t>herzlich</t>
  </si>
  <si>
    <t>wettbewerb</t>
  </si>
  <si>
    <t>##Mer</t>
  </si>
  <si>
    <t>Posit</t>
  </si>
  <si>
    <t>Designer</t>
  </si>
  <si>
    <t>Richtungen</t>
  </si>
  <si>
    <t>##+01</t>
  </si>
  <si>
    <t>umzusetzen</t>
  </si>
  <si>
    <t>##brief</t>
  </si>
  <si>
    <t>nachweis</t>
  </si>
  <si>
    <t>Bislang</t>
  </si>
  <si>
    <t>zulässig</t>
  </si>
  <si>
    <t>RB</t>
  </si>
  <si>
    <t>##ANDEL</t>
  </si>
  <si>
    <t>##gehoben</t>
  </si>
  <si>
    <t>horizont</t>
  </si>
  <si>
    <t>##sporter</t>
  </si>
  <si>
    <t>target</t>
  </si>
  <si>
    <t>ausgerüstet</t>
  </si>
  <si>
    <t>Elfmeter</t>
  </si>
  <si>
    <t>Prix</t>
  </si>
  <si>
    <t>Stro</t>
  </si>
  <si>
    <t>Skulpturen</t>
  </si>
  <si>
    <t>wpo</t>
  </si>
  <si>
    <t>1879</t>
  </si>
  <si>
    <t>unbesch</t>
  </si>
  <si>
    <t>Pflichten</t>
  </si>
  <si>
    <t>erledigen</t>
  </si>
  <si>
    <t>Profession</t>
  </si>
  <si>
    <t>##fst</t>
  </si>
  <si>
    <t>##reibe</t>
  </si>
  <si>
    <t>1875</t>
  </si>
  <si>
    <t>##bewegungen</t>
  </si>
  <si>
    <t>Behinderung</t>
  </si>
  <si>
    <t>Din</t>
  </si>
  <si>
    <t>Nörd</t>
  </si>
  <si>
    <t>##ächern</t>
  </si>
  <si>
    <t>##ication</t>
  </si>
  <si>
    <t>Sara</t>
  </si>
  <si>
    <t>Speise</t>
  </si>
  <si>
    <t>##ministers</t>
  </si>
  <si>
    <t>Meß</t>
  </si>
  <si>
    <t>##helfen</t>
  </si>
  <si>
    <t>nächstes</t>
  </si>
  <si>
    <t>##Bra</t>
  </si>
  <si>
    <t>Nummern</t>
  </si>
  <si>
    <t>##iod</t>
  </si>
  <si>
    <t>Flasche</t>
  </si>
  <si>
    <t>Gelb</t>
  </si>
  <si>
    <t>Jimmy</t>
  </si>
  <si>
    <t>##üster</t>
  </si>
  <si>
    <t>grosse</t>
  </si>
  <si>
    <t>fing</t>
  </si>
  <si>
    <t>1886</t>
  </si>
  <si>
    <t>##Mün</t>
  </si>
  <si>
    <t>##deuten</t>
  </si>
  <si>
    <t>##bringt</t>
  </si>
  <si>
    <t>Pit</t>
  </si>
  <si>
    <t>##Museum</t>
  </si>
  <si>
    <t>zukünftigen</t>
  </si>
  <si>
    <t>##bee</t>
  </si>
  <si>
    <t>grundlegenden</t>
  </si>
  <si>
    <t>DA</t>
  </si>
  <si>
    <t>##Richt</t>
  </si>
  <si>
    <t>Valley</t>
  </si>
  <si>
    <t>Gewissen</t>
  </si>
  <si>
    <t>##Ben</t>
  </si>
  <si>
    <t>Technology</t>
  </si>
  <si>
    <t>##zuhalten</t>
  </si>
  <si>
    <t>##ów</t>
  </si>
  <si>
    <t>##div</t>
  </si>
  <si>
    <t>##miral</t>
  </si>
  <si>
    <t>##liegende</t>
  </si>
  <si>
    <t>IG</t>
  </si>
  <si>
    <t>Lenn</t>
  </si>
  <si>
    <t>##ankungen</t>
  </si>
  <si>
    <t>Attent</t>
  </si>
  <si>
    <t>##job</t>
  </si>
  <si>
    <t>Eliz</t>
  </si>
  <si>
    <t>Dennis</t>
  </si>
  <si>
    <t>##tremen</t>
  </si>
  <si>
    <t>Gleis</t>
  </si>
  <si>
    <t>effektiv</t>
  </si>
  <si>
    <t>kontaktieren</t>
  </si>
  <si>
    <t>Idi</t>
  </si>
  <si>
    <t>dunklen</t>
  </si>
  <si>
    <t>Wohnraum</t>
  </si>
  <si>
    <t>attraktiv</t>
  </si>
  <si>
    <t>##viewtopic</t>
  </si>
  <si>
    <t>anwend</t>
  </si>
  <si>
    <t>##joe</t>
  </si>
  <si>
    <t>ermu</t>
  </si>
  <si>
    <t>##ungsweise</t>
  </si>
  <si>
    <t>qualifiziert</t>
  </si>
  <si>
    <t>Moor</t>
  </si>
  <si>
    <t>Pick</t>
  </si>
  <si>
    <t>westliche</t>
  </si>
  <si>
    <t>unbekannten</t>
  </si>
  <si>
    <t>Schwäb</t>
  </si>
  <si>
    <t>Hardware</t>
  </si>
  <si>
    <t>##ussion</t>
  </si>
  <si>
    <t>Supermarkt</t>
  </si>
  <si>
    <t>Konstru</t>
  </si>
  <si>
    <t>##europa</t>
  </si>
  <si>
    <t>sinkt</t>
  </si>
  <si>
    <t>fangen</t>
  </si>
  <si>
    <t>##gb</t>
  </si>
  <si>
    <t>##Max</t>
  </si>
  <si>
    <t>Polizist</t>
  </si>
  <si>
    <t>2021</t>
  </si>
  <si>
    <t>##renzung</t>
  </si>
  <si>
    <t>##lm</t>
  </si>
  <si>
    <t>OP</t>
  </si>
  <si>
    <t>192</t>
  </si>
  <si>
    <t>Kasten</t>
  </si>
  <si>
    <t>Nachkriegs</t>
  </si>
  <si>
    <t>##800</t>
  </si>
  <si>
    <t>Support</t>
  </si>
  <si>
    <t>##SSR</t>
  </si>
  <si>
    <t>##minton</t>
  </si>
  <si>
    <t>##lassungen</t>
  </si>
  <si>
    <t>##hum</t>
  </si>
  <si>
    <t>##drei</t>
  </si>
  <si>
    <t>umgehend</t>
  </si>
  <si>
    <t>Vollzeit</t>
  </si>
  <si>
    <t>arbeiteten</t>
  </si>
  <si>
    <t>Vollen</t>
  </si>
  <si>
    <t>zunehmende</t>
  </si>
  <si>
    <t>übermittelt</t>
  </si>
  <si>
    <t>drüben</t>
  </si>
  <si>
    <t>##vy</t>
  </si>
  <si>
    <t>##igr</t>
  </si>
  <si>
    <t>Claus</t>
  </si>
  <si>
    <t>erwähnten</t>
  </si>
  <si>
    <t>Besten</t>
  </si>
  <si>
    <t>##nord</t>
  </si>
  <si>
    <t>##install</t>
  </si>
  <si>
    <t>fließen</t>
  </si>
  <si>
    <t>##mangel</t>
  </si>
  <si>
    <t>Freuden</t>
  </si>
  <si>
    <t>schwedische</t>
  </si>
  <si>
    <t>Erfindung</t>
  </si>
  <si>
    <t>##uo</t>
  </si>
  <si>
    <t>##kommand</t>
  </si>
  <si>
    <t>##bezogenen</t>
  </si>
  <si>
    <t>AUF</t>
  </si>
  <si>
    <t>##vogel</t>
  </si>
  <si>
    <t>Mohamm</t>
  </si>
  <si>
    <t>eingemein</t>
  </si>
  <si>
    <t>unternahm</t>
  </si>
  <si>
    <t>pat</t>
  </si>
  <si>
    <t>Hild</t>
  </si>
  <si>
    <t>##leidete</t>
  </si>
  <si>
    <t>##sprinzip</t>
  </si>
  <si>
    <t>1874</t>
  </si>
  <si>
    <t>Keiner</t>
  </si>
  <si>
    <t>##auto</t>
  </si>
  <si>
    <t>Olympias</t>
  </si>
  <si>
    <t>Moon</t>
  </si>
  <si>
    <t>Private</t>
  </si>
  <si>
    <t>Cornel</t>
  </si>
  <si>
    <t>einzigartige</t>
  </si>
  <si>
    <t>##jk</t>
  </si>
  <si>
    <t>Scholz</t>
  </si>
  <si>
    <t>Vorbereitungen</t>
  </si>
  <si>
    <t>##eie</t>
  </si>
  <si>
    <t>##ommy</t>
  </si>
  <si>
    <t>besieg</t>
  </si>
  <si>
    <t>##gemeinschaften</t>
  </si>
  <si>
    <t>##Bus</t>
  </si>
  <si>
    <t>stürzte</t>
  </si>
  <si>
    <t>##serklärung</t>
  </si>
  <si>
    <t>Heiß</t>
  </si>
  <si>
    <t>(13</t>
  </si>
  <si>
    <t>Minde</t>
  </si>
  <si>
    <t>Veget</t>
  </si>
  <si>
    <t>Urug</t>
  </si>
  <si>
    <t>##zenzen</t>
  </si>
  <si>
    <t>Diensten</t>
  </si>
  <si>
    <t>##anton</t>
  </si>
  <si>
    <t>##Dienst</t>
  </si>
  <si>
    <t>##(4)</t>
  </si>
  <si>
    <t>##istum</t>
  </si>
  <si>
    <t>##uli</t>
  </si>
  <si>
    <t>Id</t>
  </si>
  <si>
    <t>##venten</t>
  </si>
  <si>
    <t>##rypt</t>
  </si>
  <si>
    <t>Woiwod</t>
  </si>
  <si>
    <t>Dj</t>
  </si>
  <si>
    <t>Motive</t>
  </si>
  <si>
    <t>##lland</t>
  </si>
  <si>
    <t>(1),</t>
  </si>
  <si>
    <t>##brecher</t>
  </si>
  <si>
    <t>##Kr</t>
  </si>
  <si>
    <t>angegebenen</t>
  </si>
  <si>
    <t>australischen</t>
  </si>
  <si>
    <t>Ahm</t>
  </si>
  <si>
    <t>Verstoß</t>
  </si>
  <si>
    <t>##/95</t>
  </si>
  <si>
    <t>Night</t>
  </si>
  <si>
    <t>##personal</t>
  </si>
  <si>
    <t>konvention</t>
  </si>
  <si>
    <t>Verbund</t>
  </si>
  <si>
    <t>korrekt</t>
  </si>
  <si>
    <t>externen</t>
  </si>
  <si>
    <t>##shire</t>
  </si>
  <si>
    <t>##Vertrags</t>
  </si>
  <si>
    <t>Vincent</t>
  </si>
  <si>
    <t>##icherte</t>
  </si>
  <si>
    <t>fühlte</t>
  </si>
  <si>
    <t>##nerin</t>
  </si>
  <si>
    <t>Ankündigung</t>
  </si>
  <si>
    <t>##sters</t>
  </si>
  <si>
    <t>##Fans</t>
  </si>
  <si>
    <t>their</t>
  </si>
  <si>
    <t>überschritten</t>
  </si>
  <si>
    <t>Vermarktung</t>
  </si>
  <si>
    <t>##lh</t>
  </si>
  <si>
    <t>har</t>
  </si>
  <si>
    <t>Kamin</t>
  </si>
  <si>
    <t>Torwart</t>
  </si>
  <si>
    <t>Zusammenfassung</t>
  </si>
  <si>
    <t>verwandelt</t>
  </si>
  <si>
    <t>erhaltenen</t>
  </si>
  <si>
    <t>Demonst</t>
  </si>
  <si>
    <t>aufbauen</t>
  </si>
  <si>
    <t>##führende</t>
  </si>
  <si>
    <t>##bestimmung</t>
  </si>
  <si>
    <t>Toronto</t>
  </si>
  <si>
    <t>##süd</t>
  </si>
  <si>
    <t>Münzen</t>
  </si>
  <si>
    <t>Fren</t>
  </si>
  <si>
    <t>eingehalten</t>
  </si>
  <si>
    <t>##unch</t>
  </si>
  <si>
    <t>bekämpfen</t>
  </si>
  <si>
    <t>Tuch</t>
  </si>
  <si>
    <t>Alger</t>
  </si>
  <si>
    <t>Geduld</t>
  </si>
  <si>
    <t>berührt</t>
  </si>
  <si>
    <t>##gre</t>
  </si>
  <si>
    <t>amtliche</t>
  </si>
  <si>
    <t>vorgegeben</t>
  </si>
  <si>
    <t>Leinwand</t>
  </si>
  <si>
    <t>portugiesischen</t>
  </si>
  <si>
    <t>Bischö</t>
  </si>
  <si>
    <t>##Niederlage</t>
  </si>
  <si>
    <t>Tante</t>
  </si>
  <si>
    <t>##manischen</t>
  </si>
  <si>
    <t>##mak</t>
  </si>
  <si>
    <t>##onente</t>
  </si>
  <si>
    <t>Häufig</t>
  </si>
  <si>
    <t>##beamten</t>
  </si>
  <si>
    <t>BVB</t>
  </si>
  <si>
    <t>Dynamik</t>
  </si>
  <si>
    <t>Ted</t>
  </si>
  <si>
    <t>markiert</t>
  </si>
  <si>
    <t>##vögel</t>
  </si>
  <si>
    <t>mithilfe</t>
  </si>
  <si>
    <t>##bels</t>
  </si>
  <si>
    <t>##kapit</t>
  </si>
  <si>
    <t>##''</t>
  </si>
  <si>
    <t>##dep</t>
  </si>
  <si>
    <t>##örer</t>
  </si>
  <si>
    <t>##institute</t>
  </si>
  <si>
    <t>##design</t>
  </si>
  <si>
    <t>Reeder</t>
  </si>
  <si>
    <t>kro</t>
  </si>
  <si>
    <t>##fotos</t>
  </si>
  <si>
    <t>##ownloads</t>
  </si>
  <si>
    <t>Helsinki</t>
  </si>
  <si>
    <t>Tauch</t>
  </si>
  <si>
    <t>Experiment</t>
  </si>
  <si>
    <t>verstärkte</t>
  </si>
  <si>
    <t>Ausblick</t>
  </si>
  <si>
    <t>##schee</t>
  </si>
  <si>
    <t>nationalsozial</t>
  </si>
  <si>
    <t>Ansätze</t>
  </si>
  <si>
    <t>##denz</t>
  </si>
  <si>
    <t>ungesch</t>
  </si>
  <si>
    <t>arabischen</t>
  </si>
  <si>
    <t>##rol</t>
  </si>
  <si>
    <t>Prinzen</t>
  </si>
  <si>
    <t>Haustiere</t>
  </si>
  <si>
    <t>##ESCO</t>
  </si>
  <si>
    <t>Geboren</t>
  </si>
  <si>
    <t>Beschlusses</t>
  </si>
  <si>
    <t>Hilde</t>
  </si>
  <si>
    <t>##gebir</t>
  </si>
  <si>
    <t>##zielen</t>
  </si>
  <si>
    <t>##bing</t>
  </si>
  <si>
    <t>##ollt</t>
  </si>
  <si>
    <t>Entlassung</t>
  </si>
  <si>
    <t>HC</t>
  </si>
  <si>
    <t>1866</t>
  </si>
  <si>
    <t>origin</t>
  </si>
  <si>
    <t>##gottes</t>
  </si>
  <si>
    <t>##bekommen</t>
  </si>
  <si>
    <t>##lös</t>
  </si>
  <si>
    <t>(40</t>
  </si>
  <si>
    <t>langem</t>
  </si>
  <si>
    <t>Erfassung</t>
  </si>
  <si>
    <t>##rer</t>
  </si>
  <si>
    <t>Dekor</t>
  </si>
  <si>
    <t>organisierten</t>
  </si>
  <si>
    <t>##adelphia</t>
  </si>
  <si>
    <t>##+01:00</t>
  </si>
  <si>
    <t>##kompeten</t>
  </si>
  <si>
    <t>beherbergt</t>
  </si>
  <si>
    <t>Office</t>
  </si>
  <si>
    <t>Industri</t>
  </si>
  <si>
    <t>##mensch</t>
  </si>
  <si>
    <t>Versprechen</t>
  </si>
  <si>
    <t>ec</t>
  </si>
  <si>
    <t>Trends</t>
  </si>
  <si>
    <t>landen</t>
  </si>
  <si>
    <t>Neapel</t>
  </si>
  <si>
    <t>jenem</t>
  </si>
  <si>
    <t>##modelle</t>
  </si>
  <si>
    <t>Gallen</t>
  </si>
  <si>
    <t>##bewohner</t>
  </si>
  <si>
    <t>versorgen</t>
  </si>
  <si>
    <t>regelmäßige</t>
  </si>
  <si>
    <t>Hack</t>
  </si>
  <si>
    <t>Hung</t>
  </si>
  <si>
    <t>scheinbar</t>
  </si>
  <si>
    <t>##SL</t>
  </si>
  <si>
    <t>Bibliothe</t>
  </si>
  <si>
    <t>bilater</t>
  </si>
  <si>
    <t>##instrument</t>
  </si>
  <si>
    <t>vermieden</t>
  </si>
  <si>
    <t>Jag</t>
  </si>
  <si>
    <t>mangeln</t>
  </si>
  <si>
    <t>dumm</t>
  </si>
  <si>
    <t>Import</t>
  </si>
  <si>
    <t>heftig</t>
  </si>
  <si>
    <t>##obahn</t>
  </si>
  <si>
    <t>##International</t>
  </si>
  <si>
    <t>Netze</t>
  </si>
  <si>
    <t>Oxford</t>
  </si>
  <si>
    <t>##tigkeits</t>
  </si>
  <si>
    <t>formuliert</t>
  </si>
  <si>
    <t>##prise</t>
  </si>
  <si>
    <t>veranl</t>
  </si>
  <si>
    <t>bezeichneten</t>
  </si>
  <si>
    <t>##anks</t>
  </si>
  <si>
    <t>Sekundar</t>
  </si>
  <si>
    <t>Lyon</t>
  </si>
  <si>
    <t>##Nein</t>
  </si>
  <si>
    <t>Wohnen</t>
  </si>
  <si>
    <t>##springen</t>
  </si>
  <si>
    <t>archite</t>
  </si>
  <si>
    <t>Beil</t>
  </si>
  <si>
    <t>Werft</t>
  </si>
  <si>
    <t>abgeleitet</t>
  </si>
  <si>
    <t>##felden</t>
  </si>
  <si>
    <t>vorherigen</t>
  </si>
  <si>
    <t>Vergnügen</t>
  </si>
  <si>
    <t>Einzugs</t>
  </si>
  <si>
    <t>offener</t>
  </si>
  <si>
    <t>städtische</t>
  </si>
  <si>
    <t>anzunehmen</t>
  </si>
  <si>
    <t>##elta</t>
  </si>
  <si>
    <t>##hänger</t>
  </si>
  <si>
    <t>Bedingung</t>
  </si>
  <si>
    <t>Inflation</t>
  </si>
  <si>
    <t>##standards</t>
  </si>
  <si>
    <t>Prüfungen</t>
  </si>
  <si>
    <t>##irs</t>
  </si>
  <si>
    <t>cle</t>
  </si>
  <si>
    <t>transportiert</t>
  </si>
  <si>
    <t>Brett</t>
  </si>
  <si>
    <t>Wirbel</t>
  </si>
  <si>
    <t>Produktivität</t>
  </si>
  <si>
    <t>##Ländern</t>
  </si>
  <si>
    <t>##liesslich</t>
  </si>
  <si>
    <t>Einsatzkräfte</t>
  </si>
  <si>
    <t>##rb</t>
  </si>
  <si>
    <t>Ortsteile</t>
  </si>
  <si>
    <t>##stage</t>
  </si>
  <si>
    <t>üblicherweise</t>
  </si>
  <si>
    <t>ner</t>
  </si>
  <si>
    <t>zukünftige</t>
  </si>
  <si>
    <t>##ölzer</t>
  </si>
  <si>
    <t>sportlichen</t>
  </si>
  <si>
    <t>Gipf</t>
  </si>
  <si>
    <t>position</t>
  </si>
  <si>
    <t>Arsen</t>
  </si>
  <si>
    <t>##kämpfen</t>
  </si>
  <si>
    <t>kaputt</t>
  </si>
  <si>
    <t>geredet</t>
  </si>
  <si>
    <t>erneuten</t>
  </si>
  <si>
    <t>Infolge</t>
  </si>
  <si>
    <t>Siegfried</t>
  </si>
  <si>
    <t>Bv</t>
  </si>
  <si>
    <t>##ardi</t>
  </si>
  <si>
    <t>wolltest</t>
  </si>
  <si>
    <t>##rückte</t>
  </si>
  <si>
    <t>Johanna</t>
  </si>
  <si>
    <t>integrierten</t>
  </si>
  <si>
    <t>##2003</t>
  </si>
  <si>
    <t>OECD</t>
  </si>
  <si>
    <t>Störungen</t>
  </si>
  <si>
    <t>seltener</t>
  </si>
  <si>
    <t>Esch</t>
  </si>
  <si>
    <t>##musiker</t>
  </si>
  <si>
    <t>Beleuchtung</t>
  </si>
  <si>
    <t>Ki</t>
  </si>
  <si>
    <t>##beauftragten</t>
  </si>
  <si>
    <t>Mündung</t>
  </si>
  <si>
    <t>##PL</t>
  </si>
  <si>
    <t>##Pat</t>
  </si>
  <si>
    <t>Unterbrech</t>
  </si>
  <si>
    <t>Hm</t>
  </si>
  <si>
    <t>##funden</t>
  </si>
  <si>
    <t>Anleger</t>
  </si>
  <si>
    <t>Katze</t>
  </si>
  <si>
    <t>Aires</t>
  </si>
  <si>
    <t>##strand</t>
  </si>
  <si>
    <t>Nachhaltigkeit</t>
  </si>
  <si>
    <t>Telekom</t>
  </si>
  <si>
    <t>unerwar</t>
  </si>
  <si>
    <t>Apfel</t>
  </si>
  <si>
    <t>tjdi</t>
  </si>
  <si>
    <t>Propag</t>
  </si>
  <si>
    <t>Vulkan</t>
  </si>
  <si>
    <t>##breitung</t>
  </si>
  <si>
    <t>Brian</t>
  </si>
  <si>
    <t>standard</t>
  </si>
  <si>
    <t>Hochzeits</t>
  </si>
  <si>
    <t>Investment</t>
  </si>
  <si>
    <t>Pfor</t>
  </si>
  <si>
    <t>Verleihung</t>
  </si>
  <si>
    <t>kop</t>
  </si>
  <si>
    <t>##funktionen</t>
  </si>
  <si>
    <t>Burk</t>
  </si>
  <si>
    <t>durchs</t>
  </si>
  <si>
    <t>Berger</t>
  </si>
  <si>
    <t>gesungen</t>
  </si>
  <si>
    <t>Kompromiss</t>
  </si>
  <si>
    <t>ungarischen</t>
  </si>
  <si>
    <t>##orger</t>
  </si>
  <si>
    <t>Comic</t>
  </si>
  <si>
    <t>heutzutage</t>
  </si>
  <si>
    <t>##ohnung</t>
  </si>
  <si>
    <t>geschossen</t>
  </si>
  <si>
    <t>##iee</t>
  </si>
  <si>
    <t>Pac</t>
  </si>
  <si>
    <t>Erik</t>
  </si>
  <si>
    <t>Geschwister</t>
  </si>
  <si>
    <t>MO</t>
  </si>
  <si>
    <t>angemeldet</t>
  </si>
  <si>
    <t>##magazin</t>
  </si>
  <si>
    <t>##ändischen</t>
  </si>
  <si>
    <t>##imo</t>
  </si>
  <si>
    <t>##enta</t>
  </si>
  <si>
    <t>##schir</t>
  </si>
  <si>
    <t>erhöhten</t>
  </si>
  <si>
    <t>Eröffnungs</t>
  </si>
  <si>
    <t>##studio</t>
  </si>
  <si>
    <t>##achtete</t>
  </si>
  <si>
    <t>Vorles</t>
  </si>
  <si>
    <t>Magd</t>
  </si>
  <si>
    <t>Nordkorea</t>
  </si>
  <si>
    <t>Gegenzug</t>
  </si>
  <si>
    <t>Arbeitnehmern</t>
  </si>
  <si>
    <t>Revision</t>
  </si>
  <si>
    <t>Nationalen</t>
  </si>
  <si>
    <t>Navy</t>
  </si>
  <si>
    <t>physikal</t>
  </si>
  <si>
    <t>##iftet</t>
  </si>
  <si>
    <t>##Wasser</t>
  </si>
  <si>
    <t>Draht</t>
  </si>
  <si>
    <t>##udi</t>
  </si>
  <si>
    <t>reichlich</t>
  </si>
  <si>
    <t>sorgfältig</t>
  </si>
  <si>
    <t>potenzie</t>
  </si>
  <si>
    <t>Point</t>
  </si>
  <si>
    <t>vorliegt</t>
  </si>
  <si>
    <t>Geschlechter</t>
  </si>
  <si>
    <t>##erten</t>
  </si>
  <si>
    <t>herz</t>
  </si>
  <si>
    <t>Gnade</t>
  </si>
  <si>
    <t>##brücken</t>
  </si>
  <si>
    <t>##itions</t>
  </si>
  <si>
    <t>anzusehen</t>
  </si>
  <si>
    <t>Billy</t>
  </si>
  <si>
    <t>Nordwest</t>
  </si>
  <si>
    <t>Regiment</t>
  </si>
  <si>
    <t>Operationen</t>
  </si>
  <si>
    <t>##ATT</t>
  </si>
  <si>
    <t>##inte</t>
  </si>
  <si>
    <t>##fristige</t>
  </si>
  <si>
    <t>##ünkt</t>
  </si>
  <si>
    <t>##edn</t>
  </si>
  <si>
    <t>Total</t>
  </si>
  <si>
    <t>##schichten</t>
  </si>
  <si>
    <t>19%</t>
  </si>
  <si>
    <t>##inseln</t>
  </si>
  <si>
    <t>Gern</t>
  </si>
  <si>
    <t>##ystems</t>
  </si>
  <si>
    <t>##stützung</t>
  </si>
  <si>
    <t>Kletter</t>
  </si>
  <si>
    <t>Nett</t>
  </si>
  <si>
    <t>##Arbeits</t>
  </si>
  <si>
    <t>##db</t>
  </si>
  <si>
    <t>1868</t>
  </si>
  <si>
    <t>inf</t>
  </si>
  <si>
    <t>Pend</t>
  </si>
  <si>
    <t>##antrieb</t>
  </si>
  <si>
    <t>##otherapie</t>
  </si>
  <si>
    <t>bewähr</t>
  </si>
  <si>
    <t>##versuche</t>
  </si>
  <si>
    <t>renoviert</t>
  </si>
  <si>
    <t>entsprach</t>
  </si>
  <si>
    <t>Speisen</t>
  </si>
  <si>
    <t>lokaler</t>
  </si>
  <si>
    <t>##Vorpommern</t>
  </si>
  <si>
    <t>##Alle</t>
  </si>
  <si>
    <t>##/09/16</t>
  </si>
  <si>
    <t>##amme</t>
  </si>
  <si>
    <t>##";</t>
  </si>
  <si>
    <t>##oney</t>
  </si>
  <si>
    <t>##ächte</t>
  </si>
  <si>
    <t>Reduzierung</t>
  </si>
  <si>
    <t>erm</t>
  </si>
  <si>
    <t>zugewiesen</t>
  </si>
  <si>
    <t>unterschrieb</t>
  </si>
  <si>
    <t>##icz</t>
  </si>
  <si>
    <t>##keller</t>
  </si>
  <si>
    <t>##yan</t>
  </si>
  <si>
    <t>Schmel</t>
  </si>
  <si>
    <t>##nachläss</t>
  </si>
  <si>
    <t>hotel</t>
  </si>
  <si>
    <t>##anforderungen</t>
  </si>
  <si>
    <t>##löser</t>
  </si>
  <si>
    <t>CR</t>
  </si>
  <si>
    <t>##umpe</t>
  </si>
  <si>
    <t>##zien</t>
  </si>
  <si>
    <t>##SF</t>
  </si>
  <si>
    <t>##ministr</t>
  </si>
  <si>
    <t>Volkswagen</t>
  </si>
  <si>
    <t>ED</t>
  </si>
  <si>
    <t>##schar</t>
  </si>
  <si>
    <t>gän</t>
  </si>
  <si>
    <t>Fortuna</t>
  </si>
  <si>
    <t>Katastrophen</t>
  </si>
  <si>
    <t>##spricht</t>
  </si>
  <si>
    <t>Philharmon</t>
  </si>
  <si>
    <t>##-07</t>
  </si>
  <si>
    <t>##varian</t>
  </si>
  <si>
    <t>Gegeben</t>
  </si>
  <si>
    <t>letztendlich</t>
  </si>
  <si>
    <t>beauftrag</t>
  </si>
  <si>
    <t>Luis</t>
  </si>
  <si>
    <t>##1995</t>
  </si>
  <si>
    <t>verde</t>
  </si>
  <si>
    <t>wertvolle</t>
  </si>
  <si>
    <t>##cha</t>
  </si>
  <si>
    <t>Straßenverkehr</t>
  </si>
  <si>
    <t>##BE</t>
  </si>
  <si>
    <t>##aug</t>
  </si>
  <si>
    <t>find</t>
  </si>
  <si>
    <t>Clin</t>
  </si>
  <si>
    <t>tw</t>
  </si>
  <si>
    <t>##arab</t>
  </si>
  <si>
    <t>Gedichte</t>
  </si>
  <si>
    <t>##ränken</t>
  </si>
  <si>
    <t>##ZI</t>
  </si>
  <si>
    <t>MAR</t>
  </si>
  <si>
    <t>1884</t>
  </si>
  <si>
    <t>Auszeichnungen</t>
  </si>
  <si>
    <t>##eitern</t>
  </si>
  <si>
    <t>Abgaben</t>
  </si>
  <si>
    <t>Forschungen</t>
  </si>
  <si>
    <t>hattest</t>
  </si>
  <si>
    <t>who</t>
  </si>
  <si>
    <t>erfunden</t>
  </si>
  <si>
    <t>Opel</t>
  </si>
  <si>
    <t>zahlt</t>
  </si>
  <si>
    <t>Fox</t>
  </si>
  <si>
    <t>##Album</t>
  </si>
  <si>
    <t>##rong</t>
  </si>
  <si>
    <t>##ét</t>
  </si>
  <si>
    <t>Stet</t>
  </si>
  <si>
    <t>nötigen</t>
  </si>
  <si>
    <t>##pes</t>
  </si>
  <si>
    <t>Blum</t>
  </si>
  <si>
    <t>langfristige</t>
  </si>
  <si>
    <t>Siedlungen</t>
  </si>
  <si>
    <t>LAND</t>
  </si>
  <si>
    <t>Haftung</t>
  </si>
  <si>
    <t>Klimawandel</t>
  </si>
  <si>
    <t>##Betrieb</t>
  </si>
  <si>
    <t>##samkeit</t>
  </si>
  <si>
    <t>##tainment</t>
  </si>
  <si>
    <t>Feinde</t>
  </si>
  <si>
    <t>##Station</t>
  </si>
  <si>
    <t>##eing</t>
  </si>
  <si>
    <t>BBC</t>
  </si>
  <si>
    <t>straf</t>
  </si>
  <si>
    <t>bereiten</t>
  </si>
  <si>
    <t>erlangen</t>
  </si>
  <si>
    <t>indischen</t>
  </si>
  <si>
    <t>##jp</t>
  </si>
  <si>
    <t>demselben</t>
  </si>
  <si>
    <t>Jahn</t>
  </si>
  <si>
    <t>##vit</t>
  </si>
  <si>
    <t>Deckung</t>
  </si>
  <si>
    <t>Buenos</t>
  </si>
  <si>
    <t>Ursula</t>
  </si>
  <si>
    <t>##Bewegung</t>
  </si>
  <si>
    <t>##armee</t>
  </si>
  <si>
    <t>##ittee</t>
  </si>
  <si>
    <t>##phys</t>
  </si>
  <si>
    <t>##INE</t>
  </si>
  <si>
    <t>erfreut</t>
  </si>
  <si>
    <t>##Bund</t>
  </si>
  <si>
    <t>Gord</t>
  </si>
  <si>
    <t>##hub</t>
  </si>
  <si>
    <t>hm</t>
  </si>
  <si>
    <t>fit</t>
  </si>
  <si>
    <t>##Ba</t>
  </si>
  <si>
    <t>lt</t>
  </si>
  <si>
    <t>hinweisen</t>
  </si>
  <si>
    <t>##phil</t>
  </si>
  <si>
    <t>Cher</t>
  </si>
  <si>
    <t>bezog</t>
  </si>
  <si>
    <t>road</t>
  </si>
  <si>
    <t>Fi</t>
  </si>
  <si>
    <t>Erforschung</t>
  </si>
  <si>
    <t>schrittweise</t>
  </si>
  <si>
    <t>Österreicher</t>
  </si>
  <si>
    <t>FL</t>
  </si>
  <si>
    <t>##LAND</t>
  </si>
  <si>
    <t>EZB</t>
  </si>
  <si>
    <t>##schle</t>
  </si>
  <si>
    <t>##jährlich</t>
  </si>
  <si>
    <t>Beträge</t>
  </si>
  <si>
    <t>Niederlagen</t>
  </si>
  <si>
    <t>Aufruf</t>
  </si>
  <si>
    <t>Mauern</t>
  </si>
  <si>
    <t>##materialien</t>
  </si>
  <si>
    <t>Meier</t>
  </si>
  <si>
    <t>Rubrik</t>
  </si>
  <si>
    <t>Spannungen</t>
  </si>
  <si>
    <t>##dringen</t>
  </si>
  <si>
    <t>16-</t>
  </si>
  <si>
    <t>18:00</t>
  </si>
  <si>
    <t>Kriegsgefangen</t>
  </si>
  <si>
    <t>4,5</t>
  </si>
  <si>
    <t>GN</t>
  </si>
  <si>
    <t>Mittern</t>
  </si>
  <si>
    <t>markt</t>
  </si>
  <si>
    <t>+33</t>
  </si>
  <si>
    <t>Urlaubs</t>
  </si>
  <si>
    <t>##owitz</t>
  </si>
  <si>
    <t>Bleib</t>
  </si>
  <si>
    <t>Corps</t>
  </si>
  <si>
    <t>##schreiber</t>
  </si>
  <si>
    <t>Borg</t>
  </si>
  <si>
    <t>##verletzungen</t>
  </si>
  <si>
    <t>Evangelischen</t>
  </si>
  <si>
    <t>##obi</t>
  </si>
  <si>
    <t>see</t>
  </si>
  <si>
    <t>Peru</t>
  </si>
  <si>
    <t>##gram</t>
  </si>
  <si>
    <t>schönes</t>
  </si>
  <si>
    <t>Cos</t>
  </si>
  <si>
    <t>dritter</t>
  </si>
  <si>
    <t>187</t>
  </si>
  <si>
    <t>##ehre</t>
  </si>
  <si>
    <t>##uls</t>
  </si>
  <si>
    <t>##ographische</t>
  </si>
  <si>
    <t>Porträt</t>
  </si>
  <si>
    <t>##orno</t>
  </si>
  <si>
    <t>Willi</t>
  </si>
  <si>
    <t>gib</t>
  </si>
  <si>
    <t>##utschen</t>
  </si>
  <si>
    <t>##geordneten</t>
  </si>
  <si>
    <t>##Mitglieder</t>
  </si>
  <si>
    <t>tanz</t>
  </si>
  <si>
    <t>Debian</t>
  </si>
  <si>
    <t>Weltraum</t>
  </si>
  <si>
    <t>wachsende</t>
  </si>
  <si>
    <t>##-02</t>
  </si>
  <si>
    <t>Ari</t>
  </si>
  <si>
    <t>Hört</t>
  </si>
  <si>
    <t>Mieten</t>
  </si>
  <si>
    <t>Peters</t>
  </si>
  <si>
    <t>##zc</t>
  </si>
  <si>
    <t>Ec</t>
  </si>
  <si>
    <t>Ellen</t>
  </si>
  <si>
    <t>Flieger</t>
  </si>
  <si>
    <t>Email</t>
  </si>
  <si>
    <t>##städten</t>
  </si>
  <si>
    <t>Katal</t>
  </si>
  <si>
    <t>Zentrums</t>
  </si>
  <si>
    <t>mg</t>
  </si>
  <si>
    <t>##fußball</t>
  </si>
  <si>
    <t>vermehrt</t>
  </si>
  <si>
    <t>beschränken</t>
  </si>
  <si>
    <t>##verhandlungen</t>
  </si>
  <si>
    <t>Albums</t>
  </si>
  <si>
    <t>##standort</t>
  </si>
  <si>
    <t>##cep</t>
  </si>
  <si>
    <t>##gleis</t>
  </si>
  <si>
    <t>Auftreten</t>
  </si>
  <si>
    <t>inten</t>
  </si>
  <si>
    <t>mächtig</t>
  </si>
  <si>
    <t>zweck</t>
  </si>
  <si>
    <t>Selbstmord</t>
  </si>
  <si>
    <t>abl</t>
  </si>
  <si>
    <t>##Res</t>
  </si>
  <si>
    <t>cu</t>
  </si>
  <si>
    <t>##freu</t>
  </si>
  <si>
    <t>Fundament</t>
  </si>
  <si>
    <t>##rud</t>
  </si>
  <si>
    <t>Gerd</t>
  </si>
  <si>
    <t>Kontinent</t>
  </si>
  <si>
    <t>Abteilungen</t>
  </si>
  <si>
    <t>##rauben</t>
  </si>
  <si>
    <t>senken</t>
  </si>
  <si>
    <t>Kem</t>
  </si>
  <si>
    <t>##gebend</t>
  </si>
  <si>
    <t>Kleid</t>
  </si>
  <si>
    <t>Öffnungszeiten</t>
  </si>
  <si>
    <t>Turin</t>
  </si>
  <si>
    <t>olymp</t>
  </si>
  <si>
    <t>##sergebnisse</t>
  </si>
  <si>
    <t>Ausweitung</t>
  </si>
  <si>
    <t>Hauptstraße</t>
  </si>
  <si>
    <t>Indian</t>
  </si>
  <si>
    <t>##wenn</t>
  </si>
  <si>
    <t>ägyp</t>
  </si>
  <si>
    <t>##professor</t>
  </si>
  <si>
    <t>erneute</t>
  </si>
  <si>
    <t>##CC</t>
  </si>
  <si>
    <t>om</t>
  </si>
  <si>
    <t>##enr</t>
  </si>
  <si>
    <t>320</t>
  </si>
  <si>
    <t>what</t>
  </si>
  <si>
    <t>##deutet</t>
  </si>
  <si>
    <t>furcht</t>
  </si>
  <si>
    <t>Mittele</t>
  </si>
  <si>
    <t>Erleich</t>
  </si>
  <si>
    <t>##endigung</t>
  </si>
  <si>
    <t>enthielt</t>
  </si>
  <si>
    <t>##alisierten</t>
  </si>
  <si>
    <t>##pfalz</t>
  </si>
  <si>
    <t>Nerv</t>
  </si>
  <si>
    <t>##Gesetz</t>
  </si>
  <si>
    <t>irre</t>
  </si>
  <si>
    <t>##friedhof</t>
  </si>
  <si>
    <t>andauern</t>
  </si>
  <si>
    <t>irischen</t>
  </si>
  <si>
    <t>##dan</t>
  </si>
  <si>
    <t>##Text</t>
  </si>
  <si>
    <t>Jahresende</t>
  </si>
  <si>
    <t>Stellungnahmen</t>
  </si>
  <si>
    <t>##AE</t>
  </si>
  <si>
    <t>Andy</t>
  </si>
  <si>
    <t>Karin</t>
  </si>
  <si>
    <t>Steffen</t>
  </si>
  <si>
    <t>##Aust</t>
  </si>
  <si>
    <t>Call</t>
  </si>
  <si>
    <t>Origin</t>
  </si>
  <si>
    <t>Tischtennis</t>
  </si>
  <si>
    <t>Boris</t>
  </si>
  <si>
    <t>travel</t>
  </si>
  <si>
    <t>##cond</t>
  </si>
  <si>
    <t>Zumindest</t>
  </si>
  <si>
    <t>1867</t>
  </si>
  <si>
    <t>stärkere</t>
  </si>
  <si>
    <t>Grundstein</t>
  </si>
  <si>
    <t>##Verband</t>
  </si>
  <si>
    <t>##gens</t>
  </si>
  <si>
    <t>##nehmlich</t>
  </si>
  <si>
    <t>##sprä</t>
  </si>
  <si>
    <t>Strich</t>
  </si>
  <si>
    <t>##unternehmer</t>
  </si>
  <si>
    <t>##achusetts</t>
  </si>
  <si>
    <t>##oping</t>
  </si>
  <si>
    <t>tha</t>
  </si>
  <si>
    <t>##letzten</t>
  </si>
  <si>
    <t>Lieferanten</t>
  </si>
  <si>
    <t>Wy</t>
  </si>
  <si>
    <t>Etik</t>
  </si>
  <si>
    <t>##nächst</t>
  </si>
  <si>
    <t>Gewinne</t>
  </si>
  <si>
    <t>ausgewählten</t>
  </si>
  <si>
    <t>Mosk</t>
  </si>
  <si>
    <t>Rosa</t>
  </si>
  <si>
    <t>Fut</t>
  </si>
  <si>
    <t>Pfeil</t>
  </si>
  <si>
    <t>füllen</t>
  </si>
  <si>
    <t>##anto</t>
  </si>
  <si>
    <t>##ík</t>
  </si>
  <si>
    <t>##idt</t>
  </si>
  <si>
    <t>Dreißig</t>
  </si>
  <si>
    <t>Darstellungen</t>
  </si>
  <si>
    <t>1840</t>
  </si>
  <si>
    <t>sd</t>
  </si>
  <si>
    <t>##spektor</t>
  </si>
  <si>
    <t>##No</t>
  </si>
  <si>
    <t>##2004</t>
  </si>
  <si>
    <t>gleichermaßen</t>
  </si>
  <si>
    <t>diesel</t>
  </si>
  <si>
    <t>Ems</t>
  </si>
  <si>
    <t>##testen</t>
  </si>
  <si>
    <t>##rive</t>
  </si>
  <si>
    <t>Buß</t>
  </si>
  <si>
    <t>Fotografie</t>
  </si>
  <si>
    <t>20:00</t>
  </si>
  <si>
    <t>##sagen</t>
  </si>
  <si>
    <t>##redakteur</t>
  </si>
  <si>
    <t>Wahnsinn</t>
  </si>
  <si>
    <t>Minn</t>
  </si>
  <si>
    <t>##skar</t>
  </si>
  <si>
    <t>Russlands</t>
  </si>
  <si>
    <t>##fse</t>
  </si>
  <si>
    <t>##typ</t>
  </si>
  <si>
    <t>##endel</t>
  </si>
  <si>
    <t>##lli</t>
  </si>
  <si>
    <t>##zeg</t>
  </si>
  <si>
    <t>genauen</t>
  </si>
  <si>
    <t>erwähnen</t>
  </si>
  <si>
    <t>Elizabeth</t>
  </si>
  <si>
    <t>Briefwechsel</t>
  </si>
  <si>
    <t>→</t>
  </si>
  <si>
    <t>##istisches</t>
  </si>
  <si>
    <t>Lehrstuhl</t>
  </si>
  <si>
    <t>nI</t>
  </si>
  <si>
    <t>Großer</t>
  </si>
  <si>
    <t>GB</t>
  </si>
  <si>
    <t>##gelernt</t>
  </si>
  <si>
    <t>ähnliches</t>
  </si>
  <si>
    <t>##ophon</t>
  </si>
  <si>
    <t>unterird</t>
  </si>
  <si>
    <t>Dog</t>
  </si>
  <si>
    <t>##diensten</t>
  </si>
  <si>
    <t>##berichten</t>
  </si>
  <si>
    <t>##yright</t>
  </si>
  <si>
    <t>Anbet</t>
  </si>
  <si>
    <t>##ärkt</t>
  </si>
  <si>
    <t>Bonner</t>
  </si>
  <si>
    <t>Brosch</t>
  </si>
  <si>
    <t>Koblenz</t>
  </si>
  <si>
    <t>Offensive</t>
  </si>
  <si>
    <t>Rache</t>
  </si>
  <si>
    <t>##kaufen</t>
  </si>
  <si>
    <t>##prinzip</t>
  </si>
  <si>
    <t>/&gt;&lt;/</t>
  </si>
  <si>
    <t>sprich</t>
  </si>
  <si>
    <t>##scheiben</t>
  </si>
  <si>
    <t>schwimmen</t>
  </si>
  <si>
    <t>Maschinenbau</t>
  </si>
  <si>
    <t>Bewerb</t>
  </si>
  <si>
    <t>##kische</t>
  </si>
  <si>
    <t>Achtelfinale</t>
  </si>
  <si>
    <t>treu</t>
  </si>
  <si>
    <t>Erkrankungen</t>
  </si>
  <si>
    <t>kreis</t>
  </si>
  <si>
    <t>##artiger</t>
  </si>
  <si>
    <t>Monika</t>
  </si>
  <si>
    <t>##cat</t>
  </si>
  <si>
    <t>Alternativen</t>
  </si>
  <si>
    <t>##poten</t>
  </si>
  <si>
    <t>Lettland</t>
  </si>
  <si>
    <t>prim</t>
  </si>
  <si>
    <t>##firmen</t>
  </si>
  <si>
    <t>Gehäuse</t>
  </si>
  <si>
    <t>einfluss</t>
  </si>
  <si>
    <t>##illigt</t>
  </si>
  <si>
    <t>religiöse</t>
  </si>
  <si>
    <t>##pdf</t>
  </si>
  <si>
    <t>Under</t>
  </si>
  <si>
    <t>Astron</t>
  </si>
  <si>
    <t>aufweist</t>
  </si>
  <si>
    <t>1815</t>
  </si>
  <si>
    <t>3:</t>
  </si>
  <si>
    <t>flüss</t>
  </si>
  <si>
    <t>zeichnen</t>
  </si>
  <si>
    <t>Bakterien</t>
  </si>
  <si>
    <t>Katastrophe</t>
  </si>
  <si>
    <t>##ados</t>
  </si>
  <si>
    <t>Wör</t>
  </si>
  <si>
    <t>unglück</t>
  </si>
  <si>
    <t>RW</t>
  </si>
  <si>
    <t>##eres</t>
  </si>
  <si>
    <t>##fecht</t>
  </si>
  <si>
    <t>##bruchs</t>
  </si>
  <si>
    <t>Begegnungen</t>
  </si>
  <si>
    <t>efn</t>
  </si>
  <si>
    <t>##SM</t>
  </si>
  <si>
    <t>##ible</t>
  </si>
  <si>
    <t>spir</t>
  </si>
  <si>
    <t>##IST</t>
  </si>
  <si>
    <t>##ioden</t>
  </si>
  <si>
    <t>professionellen</t>
  </si>
  <si>
    <t>Lyn</t>
  </si>
  <si>
    <t>Ingenie</t>
  </si>
  <si>
    <t>##werkstatt</t>
  </si>
  <si>
    <t>Toilette</t>
  </si>
  <si>
    <t>1873</t>
  </si>
  <si>
    <t>Chrom</t>
  </si>
  <si>
    <t>##mäßiger</t>
  </si>
  <si>
    <t>pädagog</t>
  </si>
  <si>
    <t>angestellt</t>
  </si>
  <si>
    <t>Schen</t>
  </si>
  <si>
    <t>halbes</t>
  </si>
  <si>
    <t>Werkzeuge</t>
  </si>
  <si>
    <t>israelischen</t>
  </si>
  <si>
    <t>##lg</t>
  </si>
  <si>
    <t>##riffs</t>
  </si>
  <si>
    <t>Philip</t>
  </si>
  <si>
    <t>Vizemeister</t>
  </si>
  <si>
    <t>##rene</t>
  </si>
  <si>
    <t>##icer</t>
  </si>
  <si>
    <t>kurzzeitig</t>
  </si>
  <si>
    <t>##Linie</t>
  </si>
  <si>
    <t>##ächse</t>
  </si>
  <si>
    <t>Hunderte</t>
  </si>
  <si>
    <t>Jordan</t>
  </si>
  <si>
    <t>fügte</t>
  </si>
  <si>
    <t>Dissertation</t>
  </si>
  <si>
    <t>##IO</t>
  </si>
  <si>
    <t>##zubilden</t>
  </si>
  <si>
    <t>Gän</t>
  </si>
  <si>
    <t>wechselt</t>
  </si>
  <si>
    <t>Inhalts</t>
  </si>
  <si>
    <t>##einnahmen</t>
  </si>
  <si>
    <t>Aktuelle</t>
  </si>
  <si>
    <t>##9€</t>
  </si>
  <si>
    <t>good</t>
  </si>
  <si>
    <t>##bewertung</t>
  </si>
  <si>
    <t>work</t>
  </si>
  <si>
    <t>Access</t>
  </si>
  <si>
    <t>Klimaschutz</t>
  </si>
  <si>
    <t>Tiefen</t>
  </si>
  <si>
    <t>brauchte</t>
  </si>
  <si>
    <t>Praktiken</t>
  </si>
  <si>
    <t>Rotterdam</t>
  </si>
  <si>
    <t>##helfer</t>
  </si>
  <si>
    <t>##igend</t>
  </si>
  <si>
    <t>##20;</t>
  </si>
  <si>
    <t>Country</t>
  </si>
  <si>
    <t>##geschlecht</t>
  </si>
  <si>
    <t>fortsetzen</t>
  </si>
  <si>
    <t>vergleichen</t>
  </si>
  <si>
    <t>Shang</t>
  </si>
  <si>
    <t>##genannten</t>
  </si>
  <si>
    <t>##ocaust</t>
  </si>
  <si>
    <t>##umping</t>
  </si>
  <si>
    <t>##häs</t>
  </si>
  <si>
    <t>ausüben</t>
  </si>
  <si>
    <t>##1,3,</t>
  </si>
  <si>
    <t>flexi</t>
  </si>
  <si>
    <t>##ists</t>
  </si>
  <si>
    <t>Rue</t>
  </si>
  <si>
    <t>Korea</t>
  </si>
  <si>
    <t>Atelier</t>
  </si>
  <si>
    <t>177</t>
  </si>
  <si>
    <t>Color</t>
  </si>
  <si>
    <t>Photo</t>
  </si>
  <si>
    <t>liest</t>
  </si>
  <si>
    <t>##/91</t>
  </si>
  <si>
    <t>##ussell</t>
  </si>
  <si>
    <t>EB</t>
  </si>
  <si>
    <t>Miller</t>
  </si>
  <si>
    <t>Obergeschoss</t>
  </si>
  <si>
    <t>##PPE</t>
  </si>
  <si>
    <t>eindrucks</t>
  </si>
  <si>
    <t>##bole</t>
  </si>
  <si>
    <t>Saarb</t>
  </si>
  <si>
    <t>Schwerpunkte</t>
  </si>
  <si>
    <t>Brook</t>
  </si>
  <si>
    <t>mathemat</t>
  </si>
  <si>
    <t>6-</t>
  </si>
  <si>
    <t>##SH</t>
  </si>
  <si>
    <t>##kredit</t>
  </si>
  <si>
    <t>##To</t>
  </si>
  <si>
    <t>attack</t>
  </si>
  <si>
    <t>##sextrem</t>
  </si>
  <si>
    <t>EUROPÄISCHEN</t>
  </si>
  <si>
    <t>##ifikation</t>
  </si>
  <si>
    <t>wertvoll</t>
  </si>
  <si>
    <t>gegliedert</t>
  </si>
  <si>
    <t>##fläch</t>
  </si>
  <si>
    <t>##gerichtshof</t>
  </si>
  <si>
    <t>Haag</t>
  </si>
  <si>
    <t>Premium</t>
  </si>
  <si>
    <t>Tiroler</t>
  </si>
  <si>
    <t>Jen</t>
  </si>
  <si>
    <t>Hubschrauber</t>
  </si>
  <si>
    <t>##istenten</t>
  </si>
  <si>
    <t>##vermietung</t>
  </si>
  <si>
    <t>eingenommen</t>
  </si>
  <si>
    <t>interne</t>
  </si>
  <si>
    <t>dänische</t>
  </si>
  <si>
    <t>Sparkasse</t>
  </si>
  <si>
    <t>Traditionen</t>
  </si>
  <si>
    <t>gewünschte</t>
  </si>
  <si>
    <t>##kee</t>
  </si>
  <si>
    <t>Til</t>
  </si>
  <si>
    <t>##Sel</t>
  </si>
  <si>
    <t>Emission</t>
  </si>
  <si>
    <t>##197</t>
  </si>
  <si>
    <t>beeindruckt</t>
  </si>
  <si>
    <t>Weine</t>
  </si>
  <si>
    <t>verbundene</t>
  </si>
  <si>
    <t>Entspannung</t>
  </si>
  <si>
    <t>Lieber</t>
  </si>
  <si>
    <t>##:0)</t>
  </si>
  <si>
    <t>##amarilla</t>
  </si>
  <si>
    <t>örtliche</t>
  </si>
  <si>
    <t>Demo</t>
  </si>
  <si>
    <t>namentlich</t>
  </si>
  <si>
    <t>##stige</t>
  </si>
  <si>
    <t>##nf</t>
  </si>
  <si>
    <t>Urauf</t>
  </si>
  <si>
    <t>datiert</t>
  </si>
  <si>
    <t>denselben</t>
  </si>
  <si>
    <t>##bauern</t>
  </si>
  <si>
    <t>Philadelphia</t>
  </si>
  <si>
    <t>1872</t>
  </si>
  <si>
    <t>they</t>
  </si>
  <si>
    <t>Vorrang</t>
  </si>
  <si>
    <t>Jahrgang</t>
  </si>
  <si>
    <t>##ischte</t>
  </si>
  <si>
    <t>ruhigen</t>
  </si>
  <si>
    <t>Passagier</t>
  </si>
  <si>
    <t>erfolglos</t>
  </si>
  <si>
    <t>gesunken</t>
  </si>
  <si>
    <t>erlaub</t>
  </si>
  <si>
    <t>Badminton</t>
  </si>
  <si>
    <t>Schwimmbad</t>
  </si>
  <si>
    <t>##verschmutzung</t>
  </si>
  <si>
    <t>##)-</t>
  </si>
  <si>
    <t>Lieben</t>
  </si>
  <si>
    <t>##consultants</t>
  </si>
  <si>
    <t>Gren</t>
  </si>
  <si>
    <t>Merz</t>
  </si>
  <si>
    <t>Favoriten</t>
  </si>
  <si>
    <t>Lebensraum</t>
  </si>
  <si>
    <t>Tageszeitung</t>
  </si>
  <si>
    <t>lernt</t>
  </si>
  <si>
    <t>geschl</t>
  </si>
  <si>
    <t>beding</t>
  </si>
  <si>
    <t>lebensl</t>
  </si>
  <si>
    <t>##mmetr</t>
  </si>
  <si>
    <t>film</t>
  </si>
  <si>
    <t>Honor</t>
  </si>
  <si>
    <t>Erziehungs</t>
  </si>
  <si>
    <t>##rena</t>
  </si>
  <si>
    <t>##fries</t>
  </si>
  <si>
    <t>were</t>
  </si>
  <si>
    <t>##behalt</t>
  </si>
  <si>
    <t>Samstagabend</t>
  </si>
  <si>
    <t>Auftrags</t>
  </si>
  <si>
    <t>Diakon</t>
  </si>
  <si>
    <t>##gal</t>
  </si>
  <si>
    <t>ausgerechnet</t>
  </si>
  <si>
    <t>Weihnachtsmarkt</t>
  </si>
  <si>
    <t>Daimler</t>
  </si>
  <si>
    <t>umbringen</t>
  </si>
  <si>
    <t>##bildern</t>
  </si>
  <si>
    <t>##plus</t>
  </si>
  <si>
    <t>Könnte</t>
  </si>
  <si>
    <t>GO</t>
  </si>
  <si>
    <t>##ecks</t>
  </si>
  <si>
    <t>##Brü</t>
  </si>
  <si>
    <t>Mais</t>
  </si>
  <si>
    <t>Kette</t>
  </si>
  <si>
    <t>##Verlag</t>
  </si>
  <si>
    <t>##größen</t>
  </si>
  <si>
    <t>exp</t>
  </si>
  <si>
    <t>Zuhörer</t>
  </si>
  <si>
    <t>zustimmen</t>
  </si>
  <si>
    <t>gewünschten</t>
  </si>
  <si>
    <t>##ahll</t>
  </si>
  <si>
    <t>##rador</t>
  </si>
  <si>
    <t>(197</t>
  </si>
  <si>
    <t>begehr</t>
  </si>
  <si>
    <t>entfallen</t>
  </si>
  <si>
    <t>Dozent</t>
  </si>
  <si>
    <t>Laufen</t>
  </si>
  <si>
    <t>UNESCO</t>
  </si>
  <si>
    <t>Challen</t>
  </si>
  <si>
    <t>Binnenmarktes</t>
  </si>
  <si>
    <t>##Bad</t>
  </si>
  <si>
    <t>Ferrari</t>
  </si>
  <si>
    <t>redet</t>
  </si>
  <si>
    <t>Diesmal</t>
  </si>
  <si>
    <t>Ernährungs</t>
  </si>
  <si>
    <t>(11)</t>
  </si>
  <si>
    <t>These</t>
  </si>
  <si>
    <t>reiche</t>
  </si>
  <si>
    <t>sexuelle</t>
  </si>
  <si>
    <t>beantwortet</t>
  </si>
  <si>
    <t>Henri</t>
  </si>
  <si>
    <t>##ELLE</t>
  </si>
  <si>
    <t>Abriss</t>
  </si>
  <si>
    <t>##ächsische</t>
  </si>
  <si>
    <t>##kraftwerk</t>
  </si>
  <si>
    <t>Valencia</t>
  </si>
  <si>
    <t>Wiederein</t>
  </si>
  <si>
    <t>jegliche</t>
  </si>
  <si>
    <t>Jh</t>
  </si>
  <si>
    <t>##zeilen</t>
  </si>
  <si>
    <t>Rebellen</t>
  </si>
  <si>
    <t>Ausfuhren</t>
  </si>
  <si>
    <t>##ega</t>
  </si>
  <si>
    <t>Sib</t>
  </si>
  <si>
    <t>Development</t>
  </si>
  <si>
    <t>##berufen</t>
  </si>
  <si>
    <t>##igl</t>
  </si>
  <si>
    <t>Herzogtum</t>
  </si>
  <si>
    <t>Innovations</t>
  </si>
  <si>
    <t>##KR</t>
  </si>
  <si>
    <t>statistische</t>
  </si>
  <si>
    <t>##ässe</t>
  </si>
  <si>
    <t>##ranke</t>
  </si>
  <si>
    <t>##lade</t>
  </si>
  <si>
    <t>Kennzeichen</t>
  </si>
  <si>
    <t>geschenkt</t>
  </si>
  <si>
    <t>verantwor</t>
  </si>
  <si>
    <t>integrierte</t>
  </si>
  <si>
    <t>Instrumenten</t>
  </si>
  <si>
    <t>Arschl</t>
  </si>
  <si>
    <t>##rez</t>
  </si>
  <si>
    <t>##entz</t>
  </si>
  <si>
    <t>Redakteur</t>
  </si>
  <si>
    <t>##beauftragte</t>
  </si>
  <si>
    <t>nachge</t>
  </si>
  <si>
    <t>##esters</t>
  </si>
  <si>
    <t>##article</t>
  </si>
  <si>
    <t>##rar</t>
  </si>
  <si>
    <t>Herkunfts</t>
  </si>
  <si>
    <t>280</t>
  </si>
  <si>
    <t>ordnungs</t>
  </si>
  <si>
    <t>Lehrerin</t>
  </si>
  <si>
    <t>anschließen</t>
  </si>
  <si>
    <t>##eback</t>
  </si>
  <si>
    <t>gerät</t>
  </si>
  <si>
    <t>zunehmenden</t>
  </si>
  <si>
    <t>+39</t>
  </si>
  <si>
    <t>Hertha</t>
  </si>
  <si>
    <t>Erden</t>
  </si>
  <si>
    <t>##puertor</t>
  </si>
  <si>
    <t>some</t>
  </si>
  <si>
    <t>##fälischen</t>
  </si>
  <si>
    <t>##GER</t>
  </si>
  <si>
    <t>Airlines</t>
  </si>
  <si>
    <t>beseitigen</t>
  </si>
  <si>
    <t>Anweisungen</t>
  </si>
  <si>
    <t>Chinas</t>
  </si>
  <si>
    <t>Court</t>
  </si>
  <si>
    <t>Hirn</t>
  </si>
  <si>
    <t>##wertungs</t>
  </si>
  <si>
    <t>belastet</t>
  </si>
  <si>
    <t>unterrichtete</t>
  </si>
  <si>
    <t>Beendigung</t>
  </si>
  <si>
    <t>##puertorico</t>
  </si>
  <si>
    <t>Majest</t>
  </si>
  <si>
    <t>California</t>
  </si>
  <si>
    <t>Satzung</t>
  </si>
  <si>
    <t>##ebung</t>
  </si>
  <si>
    <t>Zeugnis</t>
  </si>
  <si>
    <t>Nich</t>
  </si>
  <si>
    <t>Höhlen</t>
  </si>
  <si>
    <t>Emer</t>
  </si>
  <si>
    <t>Lenk</t>
  </si>
  <si>
    <t>Grabst</t>
  </si>
  <si>
    <t>(187</t>
  </si>
  <si>
    <t>##kontrollen</t>
  </si>
  <si>
    <t>##betriebs</t>
  </si>
  <si>
    <t>##HK</t>
  </si>
  <si>
    <t>##103</t>
  </si>
  <si>
    <t>Lis</t>
  </si>
  <si>
    <t>Rast</t>
  </si>
  <si>
    <t>##MAR</t>
  </si>
  <si>
    <t>nu</t>
  </si>
  <si>
    <t>(50</t>
  </si>
  <si>
    <t>Treppe</t>
  </si>
  <si>
    <t>Thüringer</t>
  </si>
  <si>
    <t>Tru</t>
  </si>
  <si>
    <t>entkommen</t>
  </si>
  <si>
    <t>##zk</t>
  </si>
  <si>
    <t>Interviews</t>
  </si>
  <si>
    <t>NO</t>
  </si>
  <si>
    <t>verwirklich</t>
  </si>
  <si>
    <t>##enix</t>
  </si>
  <si>
    <t>Sah</t>
  </si>
  <si>
    <t>17:00</t>
  </si>
  <si>
    <t>Entt</t>
  </si>
  <si>
    <t>Gene</t>
  </si>
  <si>
    <t>##schlaf</t>
  </si>
  <si>
    <t>Schäd</t>
  </si>
  <si>
    <t>Volleyball</t>
  </si>
  <si>
    <t>Zigaretten</t>
  </si>
  <si>
    <t>),</t>
  </si>
  <si>
    <t>jemandem</t>
  </si>
  <si>
    <t>Wiese</t>
  </si>
  <si>
    <t>260</t>
  </si>
  <si>
    <t>##arien</t>
  </si>
  <si>
    <t>absolvieren</t>
  </si>
  <si>
    <t>transparent</t>
  </si>
  <si>
    <t>Siz</t>
  </si>
  <si>
    <t>Heilig</t>
  </si>
  <si>
    <t>Pos</t>
  </si>
  <si>
    <t>cn</t>
  </si>
  <si>
    <t>##cei</t>
  </si>
  <si>
    <t>##egg</t>
  </si>
  <si>
    <t>Ansonsten</t>
  </si>
  <si>
    <t>Überwachungs</t>
  </si>
  <si>
    <t>##analy</t>
  </si>
  <si>
    <t>fortgeschritten</t>
  </si>
  <si>
    <t>19-</t>
  </si>
  <si>
    <t>Econom</t>
  </si>
  <si>
    <t>Effekte</t>
  </si>
  <si>
    <t>##investitionen</t>
  </si>
  <si>
    <t>##ultan</t>
  </si>
  <si>
    <t>##methode</t>
  </si>
  <si>
    <t>##hh</t>
  </si>
  <si>
    <t>Pech</t>
  </si>
  <si>
    <t>##icy</t>
  </si>
  <si>
    <t>##mittels</t>
  </si>
  <si>
    <t>Roch</t>
  </si>
  <si>
    <t>##eihen</t>
  </si>
  <si>
    <t>Lehen</t>
  </si>
  <si>
    <t>##genossenschaft</t>
  </si>
  <si>
    <t>##War</t>
  </si>
  <si>
    <t>##igeb</t>
  </si>
  <si>
    <t>Däm</t>
  </si>
  <si>
    <t>Abgabe</t>
  </si>
  <si>
    <t>weichen</t>
  </si>
  <si>
    <t>Erstens</t>
  </si>
  <si>
    <t>Mittagessen</t>
  </si>
  <si>
    <t>##kenntnisse</t>
  </si>
  <si>
    <t>gemeinsamer</t>
  </si>
  <si>
    <t>nachhaltigen</t>
  </si>
  <si>
    <t>tätigen</t>
  </si>
  <si>
    <t>##Deb</t>
  </si>
  <si>
    <t>make</t>
  </si>
  <si>
    <t>Campus</t>
  </si>
  <si>
    <t>Schlosses</t>
  </si>
  <si>
    <t>xj</t>
  </si>
  <si>
    <t>##steam</t>
  </si>
  <si>
    <t>##udad</t>
  </si>
  <si>
    <t>##offizier</t>
  </si>
  <si>
    <t>Musch</t>
  </si>
  <si>
    <t>Zorn</t>
  </si>
  <si>
    <t>Ausflüge</t>
  </si>
  <si>
    <t>Dessen</t>
  </si>
  <si>
    <t>Endspiel</t>
  </si>
  <si>
    <t>Ausdehnung</t>
  </si>
  <si>
    <t>Wäre</t>
  </si>
  <si>
    <t>wander</t>
  </si>
  <si>
    <t>schwierige</t>
  </si>
  <si>
    <t>sexy</t>
  </si>
  <si>
    <t>Füßen</t>
  </si>
  <si>
    <t>anzubieten</t>
  </si>
  <si>
    <t>##zügigkeit</t>
  </si>
  <si>
    <t>Goldmedaille</t>
  </si>
  <si>
    <t>widmen</t>
  </si>
  <si>
    <t>##Ener</t>
  </si>
  <si>
    <t>Pennsylvania</t>
  </si>
  <si>
    <t>verschaf</t>
  </si>
  <si>
    <t>Verhandlungs</t>
  </si>
  <si>
    <t>##hmann</t>
  </si>
  <si>
    <t>##finger</t>
  </si>
  <si>
    <t>Motivation</t>
  </si>
  <si>
    <t>schoss</t>
  </si>
  <si>
    <t>##ydraul</t>
  </si>
  <si>
    <t>Swiss</t>
  </si>
  <si>
    <t>##face</t>
  </si>
  <si>
    <t>##tech</t>
  </si>
  <si>
    <t>##öhr</t>
  </si>
  <si>
    <t>Sandstein</t>
  </si>
  <si>
    <t>gescheitert</t>
  </si>
  <si>
    <t>##pur</t>
  </si>
  <si>
    <t>Zelle</t>
  </si>
  <si>
    <t>DIN</t>
  </si>
  <si>
    <t>Körpers</t>
  </si>
  <si>
    <t>Lokomotiven</t>
  </si>
  <si>
    <t>##ildete</t>
  </si>
  <si>
    <t>##izen</t>
  </si>
  <si>
    <t>##Leben</t>
  </si>
  <si>
    <t>beurteilen</t>
  </si>
  <si>
    <t>identifizieren</t>
  </si>
  <si>
    <t>##Post</t>
  </si>
  <si>
    <t>kostenlosen</t>
  </si>
  <si>
    <t>rüber</t>
  </si>
  <si>
    <t>stammende</t>
  </si>
  <si>
    <t>aufgewachsen</t>
  </si>
  <si>
    <t>Umlauf</t>
  </si>
  <si>
    <t>drücken</t>
  </si>
  <si>
    <t>Host</t>
  </si>
  <si>
    <t>Strahlen</t>
  </si>
  <si>
    <t>##onische</t>
  </si>
  <si>
    <t>##ovis</t>
  </si>
  <si>
    <t>Akadem</t>
  </si>
  <si>
    <t>reinen</t>
  </si>
  <si>
    <t>überwie</t>
  </si>
  <si>
    <t>##situation</t>
  </si>
  <si>
    <t>##Kur</t>
  </si>
  <si>
    <t>Frühstücksb</t>
  </si>
  <si>
    <t>##kins</t>
  </si>
  <si>
    <t>##geschichten</t>
  </si>
  <si>
    <t>Bernard</t>
  </si>
  <si>
    <t>1881</t>
  </si>
  <si>
    <t>Takt</t>
  </si>
  <si>
    <t>Sozialdemokrat</t>
  </si>
  <si>
    <t>##Rück</t>
  </si>
  <si>
    <t>##damer</t>
  </si>
  <si>
    <t>glaubst</t>
  </si>
  <si>
    <t>##dann</t>
  </si>
  <si>
    <t>##rikas</t>
  </si>
  <si>
    <t>##Boot</t>
  </si>
  <si>
    <t>Lack</t>
  </si>
  <si>
    <t>##ataillon</t>
  </si>
  <si>
    <t>##berechtigten</t>
  </si>
  <si>
    <t>freigegeben</t>
  </si>
  <si>
    <t>##Rat</t>
  </si>
  <si>
    <t>kunst</t>
  </si>
  <si>
    <t>Investor</t>
  </si>
  <si>
    <t>##Nor</t>
  </si>
  <si>
    <t>##bör</t>
  </si>
  <si>
    <t>abweichen</t>
  </si>
  <si>
    <t>##qm</t>
  </si>
  <si>
    <t>Ressort</t>
  </si>
  <si>
    <t>##wil</t>
  </si>
  <si>
    <t>use</t>
  </si>
  <si>
    <t>##Geh</t>
  </si>
  <si>
    <t>11:00</t>
  </si>
  <si>
    <t>Marsh</t>
  </si>
  <si>
    <t>großartig</t>
  </si>
  <si>
    <t>Haushalten</t>
  </si>
  <si>
    <t>Zinss</t>
  </si>
  <si>
    <t>Batterie</t>
  </si>
  <si>
    <t>Kru</t>
  </si>
  <si>
    <t>Fabian</t>
  </si>
  <si>
    <t>##gespräch</t>
  </si>
  <si>
    <t>verletzte</t>
  </si>
  <si>
    <t>##iami</t>
  </si>
  <si>
    <t>##stellter</t>
  </si>
  <si>
    <t>##Bank</t>
  </si>
  <si>
    <t>1876</t>
  </si>
  <si>
    <t>witz</t>
  </si>
  <si>
    <t>Glaub</t>
  </si>
  <si>
    <t>Übung</t>
  </si>
  <si>
    <t>##olischen</t>
  </si>
  <si>
    <t>NL</t>
  </si>
  <si>
    <t>Vegas</t>
  </si>
  <si>
    <t>179</t>
  </si>
  <si>
    <t>ernsthaft</t>
  </si>
  <si>
    <t>steigenden</t>
  </si>
  <si>
    <t>hervorragende</t>
  </si>
  <si>
    <t>erkl</t>
  </si>
  <si>
    <t>famili</t>
  </si>
  <si>
    <t>signif</t>
  </si>
  <si>
    <t>##hammer</t>
  </si>
  <si>
    <t>rechteck</t>
  </si>
  <si>
    <t>Flüge</t>
  </si>
  <si>
    <t>##ARD</t>
  </si>
  <si>
    <t>Abtei</t>
  </si>
  <si>
    <t>São</t>
  </si>
  <si>
    <t>(2),</t>
  </si>
  <si>
    <t>Crist</t>
  </si>
  <si>
    <t>Rasse</t>
  </si>
  <si>
    <t>##verw</t>
  </si>
  <si>
    <t>tiefe</t>
  </si>
  <si>
    <t>riesige</t>
  </si>
  <si>
    <t>betreten</t>
  </si>
  <si>
    <t>##eimer</t>
  </si>
  <si>
    <t>Marathon</t>
  </si>
  <si>
    <t>Darsteller</t>
  </si>
  <si>
    <t>##(3</t>
  </si>
  <si>
    <t>##iesen</t>
  </si>
  <si>
    <t>Antisemit</t>
  </si>
  <si>
    <t>Räumlichkeiten</t>
  </si>
  <si>
    <t>Schar</t>
  </si>
  <si>
    <t>##10)</t>
  </si>
  <si>
    <t>##bourg</t>
  </si>
  <si>
    <t>##maier</t>
  </si>
  <si>
    <t>lebe</t>
  </si>
  <si>
    <t>##kandidaten</t>
  </si>
  <si>
    <t>Sid</t>
  </si>
  <si>
    <t>Paare</t>
  </si>
  <si>
    <t>entspringt</t>
  </si>
  <si>
    <t>Hl</t>
  </si>
  <si>
    <t>fehlende</t>
  </si>
  <si>
    <t>nützlich</t>
  </si>
  <si>
    <t>##stellbar</t>
  </si>
  <si>
    <t>Space</t>
  </si>
  <si>
    <t>Herd</t>
  </si>
  <si>
    <t>##tional</t>
  </si>
  <si>
    <t>##dc</t>
  </si>
  <si>
    <t>##ignal</t>
  </si>
  <si>
    <t>brä</t>
  </si>
  <si>
    <t>##pfte</t>
  </si>
  <si>
    <t>Aer</t>
  </si>
  <si>
    <t>angebaut</t>
  </si>
  <si>
    <t>reservieren</t>
  </si>
  <si>
    <t>##owakischen</t>
  </si>
  <si>
    <t>Clemens</t>
  </si>
  <si>
    <t>Diplomat</t>
  </si>
  <si>
    <t>##augen</t>
  </si>
  <si>
    <t>1882</t>
  </si>
  <si>
    <t>lohnt</t>
  </si>
  <si>
    <t>175</t>
  </si>
  <si>
    <t>1883</t>
  </si>
  <si>
    <t>Douglas</t>
  </si>
  <si>
    <t>##westlichen</t>
  </si>
  <si>
    <t>##erhalt</t>
  </si>
  <si>
    <t>Nebel</t>
  </si>
  <si>
    <t>Blech</t>
  </si>
  <si>
    <t>entstandene</t>
  </si>
  <si>
    <t>Trei</t>
  </si>
  <si>
    <t>binden</t>
  </si>
  <si>
    <t>Kessel</t>
  </si>
  <si>
    <t>erwies</t>
  </si>
  <si>
    <t>HSV</t>
  </si>
  <si>
    <t>back</t>
  </si>
  <si>
    <t>Student</t>
  </si>
  <si>
    <t>##naden</t>
  </si>
  <si>
    <t>##tätigkeit</t>
  </si>
  <si>
    <t>bewältigen</t>
  </si>
  <si>
    <t>##berechtigt</t>
  </si>
  <si>
    <t>##sprozesse</t>
  </si>
  <si>
    <t>Coburg</t>
  </si>
  <si>
    <t>Herstellen</t>
  </si>
  <si>
    <t>##änke</t>
  </si>
  <si>
    <t>##hinter</t>
  </si>
  <si>
    <t>minder</t>
  </si>
  <si>
    <t>rückte</t>
  </si>
  <si>
    <t>orientiert</t>
  </si>
  <si>
    <t>Had</t>
  </si>
  <si>
    <t>Ulm</t>
  </si>
  <si>
    <t>blo</t>
  </si>
  <si>
    <t>Resultat</t>
  </si>
  <si>
    <t>Santi</t>
  </si>
  <si>
    <t>beseitigt</t>
  </si>
  <si>
    <t>Agenda</t>
  </si>
  <si>
    <t>Down</t>
  </si>
  <si>
    <t>wohnte</t>
  </si>
  <si>
    <t>##VG</t>
  </si>
  <si>
    <t>assozi</t>
  </si>
  <si>
    <t>##irurg</t>
  </si>
  <si>
    <t>##Halb</t>
  </si>
  <si>
    <t>Vorgang</t>
  </si>
  <si>
    <t>Wim</t>
  </si>
  <si>
    <t>Pfe</t>
  </si>
  <si>
    <t>Äußerungen</t>
  </si>
  <si>
    <t>##skraft</t>
  </si>
  <si>
    <t>Om</t>
  </si>
  <si>
    <t>versichert</t>
  </si>
  <si>
    <t>##/96</t>
  </si>
  <si>
    <t>hind</t>
  </si>
  <si>
    <t>Glanz</t>
  </si>
  <si>
    <t>Zweitens</t>
  </si>
  <si>
    <t>wozu</t>
  </si>
  <si>
    <t>##echter</t>
  </si>
  <si>
    <t>hervorragend</t>
  </si>
  <si>
    <t>vorgeschlagenen</t>
  </si>
  <si>
    <t>##/100</t>
  </si>
  <si>
    <t>Mose</t>
  </si>
  <si>
    <t>versamm</t>
  </si>
  <si>
    <t>ZU</t>
  </si>
  <si>
    <t>##fuhren</t>
  </si>
  <si>
    <t>Applaus</t>
  </si>
  <si>
    <t>##Mn</t>
  </si>
  <si>
    <t>##ands</t>
  </si>
  <si>
    <t>kol</t>
  </si>
  <si>
    <t>Carlo</t>
  </si>
  <si>
    <t>folglich</t>
  </si>
  <si>
    <t>##pc</t>
  </si>
  <si>
    <t>##glo</t>
  </si>
  <si>
    <t>Innovationen</t>
  </si>
  <si>
    <t>Agn</t>
  </si>
  <si>
    <t>##sperr</t>
  </si>
  <si>
    <t>sexuellen</t>
  </si>
  <si>
    <t>gesetzlich</t>
  </si>
  <si>
    <t>##fertig</t>
  </si>
  <si>
    <t>##egal</t>
  </si>
  <si>
    <t>##cHFFFF</t>
  </si>
  <si>
    <t>##pielen</t>
  </si>
  <si>
    <t>##busch</t>
  </si>
  <si>
    <t>Ric</t>
  </si>
  <si>
    <t>##ungel</t>
  </si>
  <si>
    <t>wünsche</t>
  </si>
  <si>
    <t>Entschuldigen</t>
  </si>
  <si>
    <t>Mängel</t>
  </si>
  <si>
    <t>##llo</t>
  </si>
  <si>
    <t>Broad</t>
  </si>
  <si>
    <t>##auspieler</t>
  </si>
  <si>
    <t>Kristall</t>
  </si>
  <si>
    <t>##ural</t>
  </si>
  <si>
    <t>##opping</t>
  </si>
  <si>
    <t>mitnehmen</t>
  </si>
  <si>
    <t>##]]</t>
  </si>
  <si>
    <t>##/11/</t>
  </si>
  <si>
    <t>##Finanz</t>
  </si>
  <si>
    <t>##ctions</t>
  </si>
  <si>
    <t>Besonderheiten</t>
  </si>
  <si>
    <t>##ères</t>
  </si>
  <si>
    <t>(189</t>
  </si>
  <si>
    <t>aktiviert</t>
  </si>
  <si>
    <t>Sav</t>
  </si>
  <si>
    <t>design</t>
  </si>
  <si>
    <t>Anmerkung</t>
  </si>
  <si>
    <t>Übereinkommens</t>
  </si>
  <si>
    <t>Haushaltsplan</t>
  </si>
  <si>
    <t>exakt</t>
  </si>
  <si>
    <t>königlichen</t>
  </si>
  <si>
    <t>Eberhard</t>
  </si>
  <si>
    <t>##uti</t>
  </si>
  <si>
    <t>##klam</t>
  </si>
  <si>
    <t>Nit</t>
  </si>
  <si>
    <t>Flecken</t>
  </si>
  <si>
    <t>##Wahl</t>
  </si>
  <si>
    <t>annäh</t>
  </si>
  <si>
    <t>(12)</t>
  </si>
  <si>
    <t>##Wilhelm</t>
  </si>
  <si>
    <t>Telefonnummer</t>
  </si>
  <si>
    <t>##ochte</t>
  </si>
  <si>
    <t>römische</t>
  </si>
  <si>
    <t>Equ</t>
  </si>
  <si>
    <t>goldenen</t>
  </si>
  <si>
    <t>gewünscht</t>
  </si>
  <si>
    <t>##cam</t>
  </si>
  <si>
    <t>##sin</t>
  </si>
  <si>
    <t>alkohol</t>
  </si>
  <si>
    <t>Beschränkungen</t>
  </si>
  <si>
    <t>Behaupt</t>
  </si>
  <si>
    <t>Innenhof</t>
  </si>
  <si>
    <t>##vok</t>
  </si>
  <si>
    <t>##apeu</t>
  </si>
  <si>
    <t>##lösungen</t>
  </si>
  <si>
    <t>Treffpunkt</t>
  </si>
  <si>
    <t>##ennten</t>
  </si>
  <si>
    <t>erfolgreichsten</t>
  </si>
  <si>
    <t>##spflicht</t>
  </si>
  <si>
    <t>Teppich</t>
  </si>
  <si>
    <t>##überwachung</t>
  </si>
  <si>
    <t>##Zeitung</t>
  </si>
  <si>
    <t>Autorität</t>
  </si>
  <si>
    <t>darauffolgenden</t>
  </si>
  <si>
    <t>Player</t>
  </si>
  <si>
    <t>Silbermedaille</t>
  </si>
  <si>
    <t>rass</t>
  </si>
  <si>
    <t>massiven</t>
  </si>
  <si>
    <t>fs</t>
  </si>
  <si>
    <t>##richtlinie</t>
  </si>
  <si>
    <t>errang</t>
  </si>
  <si>
    <t>##LS</t>
  </si>
  <si>
    <t>NAS</t>
  </si>
  <si>
    <t>Vamp</t>
  </si>
  <si>
    <t>##loh</t>
  </si>
  <si>
    <t>##krebs</t>
  </si>
  <si>
    <t>Habt</t>
  </si>
  <si>
    <t>Ey</t>
  </si>
  <si>
    <t>krei</t>
  </si>
  <si>
    <t>zusammenhängen</t>
  </si>
  <si>
    <t>erwähnte</t>
  </si>
  <si>
    <t>##Theater</t>
  </si>
  <si>
    <t>Handwerks</t>
  </si>
  <si>
    <t>antworten</t>
  </si>
  <si>
    <t>Stu</t>
  </si>
  <si>
    <t>##Mitarbeiter</t>
  </si>
  <si>
    <t>Qualifikationen</t>
  </si>
  <si>
    <t>Ostern</t>
  </si>
  <si>
    <t>Moos</t>
  </si>
  <si>
    <t>Ofen</t>
  </si>
  <si>
    <t>Innere</t>
  </si>
  <si>
    <t>Annäher</t>
  </si>
  <si>
    <t>Bemerkungen</t>
  </si>
  <si>
    <t>##afrikanischen</t>
  </si>
  <si>
    <t>##greifende</t>
  </si>
  <si>
    <t>hochwertige</t>
  </si>
  <si>
    <t>angenehm</t>
  </si>
  <si>
    <t>Entwickler</t>
  </si>
  <si>
    <t>##1989</t>
  </si>
  <si>
    <t>Emma</t>
  </si>
  <si>
    <t>##zukommen</t>
  </si>
  <si>
    <t>##IZ</t>
  </si>
  <si>
    <t>##gewinnung</t>
  </si>
  <si>
    <t>begleitete</t>
  </si>
  <si>
    <t>##illo</t>
  </si>
  <si>
    <t>##öser</t>
  </si>
  <si>
    <t>Gebühr</t>
  </si>
  <si>
    <t>##1993</t>
  </si>
  <si>
    <t>Wöl</t>
  </si>
  <si>
    <t>Marburg</t>
  </si>
  <si>
    <t>##zugang</t>
  </si>
  <si>
    <t>deutlicher</t>
  </si>
  <si>
    <t>Boy</t>
  </si>
  <si>
    <t>Deren</t>
  </si>
  <si>
    <t>Marion</t>
  </si>
  <si>
    <t>Revier</t>
  </si>
  <si>
    <t>##blank</t>
  </si>
  <si>
    <t>1830</t>
  </si>
  <si>
    <t>GE</t>
  </si>
  <si>
    <t>Verleger</t>
  </si>
  <si>
    <t>fo</t>
  </si>
  <si>
    <t>neuem</t>
  </si>
  <si>
    <t>Zuwachs</t>
  </si>
  <si>
    <t>##edr</t>
  </si>
  <si>
    <t>##bier</t>
  </si>
  <si>
    <t>##flucht</t>
  </si>
  <si>
    <t>Previous</t>
  </si>
  <si>
    <t>unbeg</t>
  </si>
  <si>
    <t>geräum</t>
  </si>
  <si>
    <t>kritische</t>
  </si>
  <si>
    <t>##werfer</t>
  </si>
  <si>
    <t>Treib</t>
  </si>
  <si>
    <t>Konfigur</t>
  </si>
  <si>
    <t>ff</t>
  </si>
  <si>
    <t>##fühlt</t>
  </si>
  <si>
    <t>DEN</t>
  </si>
  <si>
    <t>deutlichen</t>
  </si>
  <si>
    <t>lachen</t>
  </si>
  <si>
    <t>##ipper</t>
  </si>
  <si>
    <t>Einzelnen</t>
  </si>
  <si>
    <t>eingebunden</t>
  </si>
  <si>
    <t>2003,</t>
  </si>
  <si>
    <t>##revolution</t>
  </si>
  <si>
    <t>Proteste</t>
  </si>
  <si>
    <t>##–16</t>
  </si>
  <si>
    <t>Sätze</t>
  </si>
  <si>
    <t>##zweige</t>
  </si>
  <si>
    <t>bemühen</t>
  </si>
  <si>
    <t>##itus</t>
  </si>
  <si>
    <t>Badewanne</t>
  </si>
  <si>
    <t>Einzige</t>
  </si>
  <si>
    <t>älterer</t>
  </si>
  <si>
    <t>Indonesien</t>
  </si>
  <si>
    <t>dt</t>
  </si>
  <si>
    <t>50,000</t>
  </si>
  <si>
    <t>gross</t>
  </si>
  <si>
    <t>Hob</t>
  </si>
  <si>
    <t>##ugang</t>
  </si>
  <si>
    <t>Sünden</t>
  </si>
  <si>
    <t>##icip</t>
  </si>
  <si>
    <t>##ingle</t>
  </si>
  <si>
    <t>##uchter</t>
  </si>
  <si>
    <t>Kasse</t>
  </si>
  <si>
    <t>Hartmann</t>
  </si>
  <si>
    <t>##/90</t>
  </si>
  <si>
    <t>##="_</t>
  </si>
  <si>
    <t>##führenden</t>
  </si>
  <si>
    <t>##gc</t>
  </si>
  <si>
    <t>##elson</t>
  </si>
  <si>
    <t>serb</t>
  </si>
  <si>
    <t>Meistertitel</t>
  </si>
  <si>
    <t>Flüsse</t>
  </si>
  <si>
    <t>Substanz</t>
  </si>
  <si>
    <t>Work</t>
  </si>
  <si>
    <t>stein</t>
  </si>
  <si>
    <t>Verabschied</t>
  </si>
  <si>
    <t>##foto</t>
  </si>
  <si>
    <t>Endlich</t>
  </si>
  <si>
    <t>Scheiben</t>
  </si>
  <si>
    <t>##abilitation</t>
  </si>
  <si>
    <t>##Industrie</t>
  </si>
  <si>
    <t>##geschicht</t>
  </si>
  <si>
    <t>##jet</t>
  </si>
  <si>
    <t>##(200</t>
  </si>
  <si>
    <t>00:00</t>
  </si>
  <si>
    <t>Great</t>
  </si>
  <si>
    <t>gelte</t>
  </si>
  <si>
    <t>Sammler</t>
  </si>
  <si>
    <t>ÜBER</t>
  </si>
  <si>
    <t>##strasse</t>
  </si>
  <si>
    <t>Verfasser</t>
  </si>
  <si>
    <t>Pilger</t>
  </si>
  <si>
    <t>apartment</t>
  </si>
  <si>
    <t>##Jose</t>
  </si>
  <si>
    <t>Idiot</t>
  </si>
  <si>
    <t>Wille</t>
  </si>
  <si>
    <t>Bann</t>
  </si>
  <si>
    <t>##haar</t>
  </si>
  <si>
    <t>umgest</t>
  </si>
  <si>
    <t>##tions</t>
  </si>
  <si>
    <t>1878</t>
  </si>
  <si>
    <t>fröh</t>
  </si>
  <si>
    <t>monatlich</t>
  </si>
  <si>
    <t>Trick</t>
  </si>
  <si>
    <t>Prozeß</t>
  </si>
  <si>
    <t>schätz</t>
  </si>
  <si>
    <t>Zentren</t>
  </si>
  <si>
    <t>verschaffen</t>
  </si>
  <si>
    <t>professionelle</t>
  </si>
  <si>
    <t>##still</t>
  </si>
  <si>
    <t>Legislatur</t>
  </si>
  <si>
    <t>betonen</t>
  </si>
  <si>
    <t>Jubiläums</t>
  </si>
  <si>
    <t>angef</t>
  </si>
  <si>
    <t>##urb</t>
  </si>
  <si>
    <t>rom</t>
  </si>
  <si>
    <t>Head</t>
  </si>
  <si>
    <t>Lucas</t>
  </si>
  <si>
    <t>Nahen</t>
  </si>
  <si>
    <t>##Kor</t>
  </si>
  <si>
    <t>Kuh</t>
  </si>
  <si>
    <t>##shut</t>
  </si>
  <si>
    <t>##teams</t>
  </si>
  <si>
    <t>##ingend</t>
  </si>
  <si>
    <t>##spläne</t>
  </si>
  <si>
    <t>fehler</t>
  </si>
  <si>
    <t>gegeneinander</t>
  </si>
  <si>
    <t>##karriere</t>
  </si>
  <si>
    <t>##hälfte</t>
  </si>
  <si>
    <t>Elementen</t>
  </si>
  <si>
    <t>Reb</t>
  </si>
  <si>
    <t>betrunken</t>
  </si>
  <si>
    <t>mak</t>
  </si>
  <si>
    <t>Elbe</t>
  </si>
  <si>
    <t>deines</t>
  </si>
  <si>
    <t>Vielmehr</t>
  </si>
  <si>
    <t>##rina</t>
  </si>
  <si>
    <t>kommunalen</t>
  </si>
  <si>
    <t>Defizit</t>
  </si>
  <si>
    <t>herausfinden</t>
  </si>
  <si>
    <t>##ango</t>
  </si>
  <si>
    <t>Vent</t>
  </si>
  <si>
    <t>Minim</t>
  </si>
  <si>
    <t>zulassen</t>
  </si>
  <si>
    <t>Erzeugnis</t>
  </si>
  <si>
    <t>##asch</t>
  </si>
  <si>
    <t>Bundesländern</t>
  </si>
  <si>
    <t>Feu</t>
  </si>
  <si>
    <t>Organisations</t>
  </si>
  <si>
    <t>detaillierte</t>
  </si>
  <si>
    <t>##grem</t>
  </si>
  <si>
    <t>184</t>
  </si>
  <si>
    <t>regeln</t>
  </si>
  <si>
    <t>René</t>
  </si>
  <si>
    <t>##imer</t>
  </si>
  <si>
    <t>##fellos</t>
  </si>
  <si>
    <t>##ügel</t>
  </si>
  <si>
    <t>wüs</t>
  </si>
  <si>
    <t>umfassend</t>
  </si>
  <si>
    <t>##uschen</t>
  </si>
  <si>
    <t>Special</t>
  </si>
  <si>
    <t>Neuf</t>
  </si>
  <si>
    <t>euren</t>
  </si>
  <si>
    <t>##Gew</t>
  </si>
  <si>
    <t>##cos</t>
  </si>
  <si>
    <t>Poll</t>
  </si>
  <si>
    <t>##freundlich</t>
  </si>
  <si>
    <t>Daran</t>
  </si>
  <si>
    <t>Genuss</t>
  </si>
  <si>
    <t>Weste</t>
  </si>
  <si>
    <t>##löse</t>
  </si>
  <si>
    <t>##steilnehmer</t>
  </si>
  <si>
    <t>unbest</t>
  </si>
  <si>
    <t>##Fried</t>
  </si>
  <si>
    <t>##Kunst</t>
  </si>
  <si>
    <t>angemessene</t>
  </si>
  <si>
    <t>##vinz</t>
  </si>
  <si>
    <t>Italiener</t>
  </si>
  <si>
    <t>##nik</t>
  </si>
  <si>
    <t>##füllen</t>
  </si>
  <si>
    <t>##gess</t>
  </si>
  <si>
    <t>Spanier</t>
  </si>
  <si>
    <t>schickt</t>
  </si>
  <si>
    <t>entfernten</t>
  </si>
  <si>
    <t>Damm</t>
  </si>
  <si>
    <t>Komödie</t>
  </si>
  <si>
    <t>Ment</t>
  </si>
  <si>
    <t>Olaf</t>
  </si>
  <si>
    <t>##esheim</t>
  </si>
  <si>
    <t>Holger</t>
  </si>
  <si>
    <t>Ultra</t>
  </si>
  <si>
    <t>Seither</t>
  </si>
  <si>
    <t>stützen</t>
  </si>
  <si>
    <t>Kay</t>
  </si>
  <si>
    <t>unnö</t>
  </si>
  <si>
    <t>Fachwerk</t>
  </si>
  <si>
    <t>##wc</t>
  </si>
  <si>
    <t>##ahles</t>
  </si>
  <si>
    <t>Trium</t>
  </si>
  <si>
    <t>Hofmann</t>
  </si>
  <si>
    <t>aufbew</t>
  </si>
  <si>
    <t>schätzt</t>
  </si>
  <si>
    <t>##ligist</t>
  </si>
  <si>
    <t>Formular</t>
  </si>
  <si>
    <t>OS</t>
  </si>
  <si>
    <t>##ümern</t>
  </si>
  <si>
    <t>##schmerzen</t>
  </si>
  <si>
    <t>Rog</t>
  </si>
  <si>
    <t>##sth</t>
  </si>
  <si>
    <t>etabliert</t>
  </si>
  <si>
    <t>##alp</t>
  </si>
  <si>
    <t>begegnet</t>
  </si>
  <si>
    <t>Unterzeichnung</t>
  </si>
  <si>
    <t>Bären</t>
  </si>
  <si>
    <t>Sonnabend</t>
  </si>
  <si>
    <t>ausführlich</t>
  </si>
  <si>
    <t>Finanzminister</t>
  </si>
  <si>
    <t>##png</t>
  </si>
  <si>
    <t>populär</t>
  </si>
  <si>
    <t>Versuchs</t>
  </si>
  <si>
    <t>40-</t>
  </si>
  <si>
    <t>ausget</t>
  </si>
  <si>
    <t>quadrat</t>
  </si>
  <si>
    <t>Föderation</t>
  </si>
  <si>
    <t>Pfle</t>
  </si>
  <si>
    <t>überwacht</t>
  </si>
  <si>
    <t>##nde</t>
  </si>
  <si>
    <t>Popul</t>
  </si>
  <si>
    <t>Vorträge</t>
  </si>
  <si>
    <t>Huber</t>
  </si>
  <si>
    <t>Gruben</t>
  </si>
  <si>
    <t>##spolitischen</t>
  </si>
  <si>
    <t>##schär</t>
  </si>
  <si>
    <t>lehnt</t>
  </si>
  <si>
    <t>Stille</t>
  </si>
  <si>
    <t>Raumfahrt</t>
  </si>
  <si>
    <t>Einheim</t>
  </si>
  <si>
    <t>Umstand</t>
  </si>
  <si>
    <t>Zugangs</t>
  </si>
  <si>
    <t>##aufbau</t>
  </si>
  <si>
    <t>Heirat</t>
  </si>
  <si>
    <t>mäß</t>
  </si>
  <si>
    <t>belief</t>
  </si>
  <si>
    <t>Schülerinnen</t>
  </si>
  <si>
    <t>Dresdner</t>
  </si>
  <si>
    <t>afrikanischen</t>
  </si>
  <si>
    <t>##lebten</t>
  </si>
  <si>
    <t>Hauptmann</t>
  </si>
  <si>
    <t>Schmal</t>
  </si>
  <si>
    <t>##itat</t>
  </si>
  <si>
    <t>gefärbt</t>
  </si>
  <si>
    <t>teilzunehmen</t>
  </si>
  <si>
    <t>##eltern</t>
  </si>
  <si>
    <t>##Italien</t>
  </si>
  <si>
    <t>##schaftliche</t>
  </si>
  <si>
    <t>##zd</t>
  </si>
  <si>
    <t>oe</t>
  </si>
  <si>
    <t>Daddy</t>
  </si>
  <si>
    <t>unmittelbaren</t>
  </si>
  <si>
    <t>sportliche</t>
  </si>
  <si>
    <t>Publikums</t>
  </si>
  <si>
    <t>Beratungen</t>
  </si>
  <si>
    <t>1861</t>
  </si>
  <si>
    <t>##ündungen</t>
  </si>
  <si>
    <t>betrachte</t>
  </si>
  <si>
    <t>##achtal</t>
  </si>
  <si>
    <t>unauf</t>
  </si>
  <si>
    <t>Innenraum</t>
  </si>
  <si>
    <t>Memor</t>
  </si>
  <si>
    <t>Erscheinungs</t>
  </si>
  <si>
    <t>##icus</t>
  </si>
  <si>
    <t>50,</t>
  </si>
  <si>
    <t>##affeln</t>
  </si>
  <si>
    <t>sauer</t>
  </si>
  <si>
    <t>REG</t>
  </si>
  <si>
    <t>kennst</t>
  </si>
  <si>
    <t>##noten</t>
  </si>
  <si>
    <t>##skirche</t>
  </si>
  <si>
    <t>Zukunfts</t>
  </si>
  <si>
    <t>Ala</t>
  </si>
  <si>
    <t>##ategorie</t>
  </si>
  <si>
    <t>##schullehrer</t>
  </si>
  <si>
    <t>##mf</t>
  </si>
  <si>
    <t>Möglicherweise</t>
  </si>
  <si>
    <t>Sax</t>
  </si>
  <si>
    <t>Thal</t>
  </si>
  <si>
    <t>Erreichen</t>
  </si>
  <si>
    <t>Zeitalter</t>
  </si>
  <si>
    <t>technologischen</t>
  </si>
  <si>
    <t>##fielen</t>
  </si>
  <si>
    <t>Kameras</t>
  </si>
  <si>
    <t>##Euro</t>
  </si>
  <si>
    <t>##ozial</t>
  </si>
  <si>
    <t>##bewahrung</t>
  </si>
  <si>
    <t>##ofern</t>
  </si>
  <si>
    <t>##äuschung</t>
  </si>
  <si>
    <t>Begleiter</t>
  </si>
  <si>
    <t>Monument</t>
  </si>
  <si>
    <t>##Flug</t>
  </si>
  <si>
    <t>aufgeführten</t>
  </si>
  <si>
    <t>##provis</t>
  </si>
  <si>
    <t>Quoten</t>
  </si>
  <si>
    <t>kritischen</t>
  </si>
  <si>
    <t>##suchten</t>
  </si>
  <si>
    <t>Spielfilm</t>
  </si>
  <si>
    <t>ic</t>
  </si>
  <si>
    <t>eingemeindet</t>
  </si>
  <si>
    <t>Inser</t>
  </si>
  <si>
    <t>Nürnberger</t>
  </si>
  <si>
    <t>erforderliche</t>
  </si>
  <si>
    <t>ea</t>
  </si>
  <si>
    <t>Zag</t>
  </si>
  <si>
    <t>ba</t>
  </si>
  <si>
    <t>##Coach</t>
  </si>
  <si>
    <t>Lorenz</t>
  </si>
  <si>
    <t>vielsei</t>
  </si>
  <si>
    <t>Spaniens</t>
  </si>
  <si>
    <t>know</t>
  </si>
  <si>
    <t>Weiden</t>
  </si>
  <si>
    <t>Wirkungs</t>
  </si>
  <si>
    <t>ständige</t>
  </si>
  <si>
    <t>Hend</t>
  </si>
  <si>
    <t>Liechtenstein</t>
  </si>
  <si>
    <t>##idad</t>
  </si>
  <si>
    <t>##1991</t>
  </si>
  <si>
    <t>Glieder</t>
  </si>
  <si>
    <t>besuchten</t>
  </si>
  <si>
    <t>##sletter</t>
  </si>
  <si>
    <t>##leiß</t>
  </si>
  <si>
    <t>##Sr</t>
  </si>
  <si>
    <t>Level</t>
  </si>
  <si>
    <t>Sv</t>
  </si>
  <si>
    <t>##EITS</t>
  </si>
  <si>
    <t>1849</t>
  </si>
  <si>
    <t>Einzelhandel</t>
  </si>
  <si>
    <t>##kreu</t>
  </si>
  <si>
    <t>##skop</t>
  </si>
  <si>
    <t>Teen</t>
  </si>
  <si>
    <t>gäng</t>
  </si>
  <si>
    <t>lokal</t>
  </si>
  <si>
    <t>##+2</t>
  </si>
  <si>
    <t>##irurgie</t>
  </si>
  <si>
    <t>beinhalten</t>
  </si>
  <si>
    <t>gött</t>
  </si>
  <si>
    <t>##-7</t>
  </si>
  <si>
    <t>##EIST</t>
  </si>
  <si>
    <t>##zwecken</t>
  </si>
  <si>
    <t>Abkürzung</t>
  </si>
  <si>
    <t>Foundation</t>
  </si>
  <si>
    <t>##vorschläge</t>
  </si>
  <si>
    <t>##/97</t>
  </si>
  <si>
    <t>Neujahr</t>
  </si>
  <si>
    <t>look</t>
  </si>
  <si>
    <t>##Software</t>
  </si>
  <si>
    <t>Befugnisse</t>
  </si>
  <si>
    <t>##nack</t>
  </si>
  <si>
    <t>Nähr</t>
  </si>
  <si>
    <t>##Aktion</t>
  </si>
  <si>
    <t>##medien</t>
  </si>
  <si>
    <t>definitiv</t>
  </si>
  <si>
    <t>Ruß</t>
  </si>
  <si>
    <t>CA</t>
  </si>
  <si>
    <t>HEr</t>
  </si>
  <si>
    <t>Anzeichen</t>
  </si>
  <si>
    <t>Ré</t>
  </si>
  <si>
    <t>##viert</t>
  </si>
  <si>
    <t>Bundesver</t>
  </si>
  <si>
    <t>Holocaust</t>
  </si>
  <si>
    <t>Führerschein</t>
  </si>
  <si>
    <t>sä</t>
  </si>
  <si>
    <t>TU</t>
  </si>
  <si>
    <t>##flich</t>
  </si>
  <si>
    <t>Salon</t>
  </si>
  <si>
    <t>Zeitplan</t>
  </si>
  <si>
    <t>##szene</t>
  </si>
  <si>
    <t>##ansion</t>
  </si>
  <si>
    <t>fängt</t>
  </si>
  <si>
    <t>##siedlung</t>
  </si>
  <si>
    <t>Charter</t>
  </si>
  <si>
    <t>Paderborn</t>
  </si>
  <si>
    <t>Rohstoffe</t>
  </si>
  <si>
    <t>fun</t>
  </si>
  <si>
    <t>Kali</t>
  </si>
  <si>
    <t>under</t>
  </si>
  <si>
    <t>nutzten</t>
  </si>
  <si>
    <t>##Mi</t>
  </si>
  <si>
    <t>spannend</t>
  </si>
  <si>
    <t>taucht</t>
  </si>
  <si>
    <t>DC</t>
  </si>
  <si>
    <t>Weiss</t>
  </si>
  <si>
    <t>Weiße</t>
  </si>
  <si>
    <t>ihc</t>
  </si>
  <si>
    <t>gegessen</t>
  </si>
  <si>
    <t>hinteren</t>
  </si>
  <si>
    <t>##eiermark</t>
  </si>
  <si>
    <t>Freundes</t>
  </si>
  <si>
    <t>##schne</t>
  </si>
  <si>
    <t>gewusst</t>
  </si>
  <si>
    <t>##emer</t>
  </si>
  <si>
    <t>##ql</t>
  </si>
  <si>
    <t>##wiese</t>
  </si>
  <si>
    <t>inneh</t>
  </si>
  <si>
    <t>Villingen</t>
  </si>
  <si>
    <t>Kabar</t>
  </si>
  <si>
    <t>Jonathan</t>
  </si>
  <si>
    <t>unverzüglich</t>
  </si>
  <si>
    <t>##bele</t>
  </si>
  <si>
    <t>geschw</t>
  </si>
  <si>
    <t>##platzes</t>
  </si>
  <si>
    <t>gültig</t>
  </si>
  <si>
    <t>##blü</t>
  </si>
  <si>
    <t>verwiesen</t>
  </si>
  <si>
    <t>Nordir</t>
  </si>
  <si>
    <t>Schaum</t>
  </si>
  <si>
    <t>##/12/</t>
  </si>
  <si>
    <t>##bourne</t>
  </si>
  <si>
    <t>Völ</t>
  </si>
  <si>
    <t>Böden</t>
  </si>
  <si>
    <t>Harz</t>
  </si>
  <si>
    <t>Bargeld</t>
  </si>
  <si>
    <t>##Bezir</t>
  </si>
  <si>
    <t>Reporter</t>
  </si>
  <si>
    <t>##ennetz</t>
  </si>
  <si>
    <t>##OLIT</t>
  </si>
  <si>
    <t>Hus</t>
  </si>
  <si>
    <t>Stadium</t>
  </si>
  <si>
    <t>##-14</t>
  </si>
  <si>
    <t>Untertitel</t>
  </si>
  <si>
    <t>Tromp</t>
  </si>
  <si>
    <t>Konsul</t>
  </si>
  <si>
    <t>deutet</t>
  </si>
  <si>
    <t>##maßnahme</t>
  </si>
  <si>
    <t>##abgeordnete</t>
  </si>
  <si>
    <t>Flughaf</t>
  </si>
  <si>
    <t>Ökonom</t>
  </si>
  <si>
    <t>##brett</t>
  </si>
  <si>
    <t>##aktor</t>
  </si>
  <si>
    <t>##preisen</t>
  </si>
  <si>
    <t>berühmt</t>
  </si>
  <si>
    <t>##golf</t>
  </si>
  <si>
    <t>##schers</t>
  </si>
  <si>
    <t>beheben</t>
  </si>
  <si>
    <t>Impressum</t>
  </si>
  <si>
    <t>##bf</t>
  </si>
  <si>
    <t>vertik</t>
  </si>
  <si>
    <t>fehlenden</t>
  </si>
  <si>
    <t>Konzentrations</t>
  </si>
  <si>
    <t>##ssa</t>
  </si>
  <si>
    <t>##/05/</t>
  </si>
  <si>
    <t>##greif</t>
  </si>
  <si>
    <t>verabschiedete</t>
  </si>
  <si>
    <t>##masse</t>
  </si>
  <si>
    <t>##iak</t>
  </si>
  <si>
    <t>##risiko</t>
  </si>
  <si>
    <t>muslim</t>
  </si>
  <si>
    <t>treibt</t>
  </si>
  <si>
    <t>Verwandten</t>
  </si>
  <si>
    <t>Singen</t>
  </si>
  <si>
    <t>Landesliga</t>
  </si>
  <si>
    <t>kennengelernt</t>
  </si>
  <si>
    <t>##oge</t>
  </si>
  <si>
    <t>Werten</t>
  </si>
  <si>
    <t>##Heinz</t>
  </si>
  <si>
    <t>leidet</t>
  </si>
  <si>
    <t>Zeilen</t>
  </si>
  <si>
    <t>##ISCHE</t>
  </si>
  <si>
    <t>befestigt</t>
  </si>
  <si>
    <t>sE</t>
  </si>
  <si>
    <t>17-</t>
  </si>
  <si>
    <t>Sier</t>
  </si>
  <si>
    <t>##pid</t>
  </si>
  <si>
    <t>Wichtigste</t>
  </si>
  <si>
    <t>herstellen</t>
  </si>
  <si>
    <t>hinunter</t>
  </si>
  <si>
    <t>beibehalten</t>
  </si>
  <si>
    <t>Rückseite</t>
  </si>
  <si>
    <t>##olstadt</t>
  </si>
  <si>
    <t>unweit</t>
  </si>
  <si>
    <t>##ündigen</t>
  </si>
  <si>
    <t>##äg</t>
  </si>
  <si>
    <t>##nick</t>
  </si>
  <si>
    <t>Falken</t>
  </si>
  <si>
    <t>Anwender</t>
  </si>
  <si>
    <t>##Mt</t>
  </si>
  <si>
    <t>##schützer</t>
  </si>
  <si>
    <t>##roll</t>
  </si>
  <si>
    <t>Sees</t>
  </si>
  <si>
    <t>101</t>
  </si>
  <si>
    <t>Abstamm</t>
  </si>
  <si>
    <t>##PN</t>
  </si>
  <si>
    <t>##tures</t>
  </si>
  <si>
    <t>kompletten</t>
  </si>
  <si>
    <t>Diözese</t>
  </si>
  <si>
    <t>##boo</t>
  </si>
  <si>
    <t>diesjährigen</t>
  </si>
  <si>
    <t>##stecken</t>
  </si>
  <si>
    <t>Luftfe</t>
  </si>
  <si>
    <t>Emo</t>
  </si>
  <si>
    <t>let</t>
  </si>
  <si>
    <t>Dominik</t>
  </si>
  <si>
    <t>##ausgleich</t>
  </si>
  <si>
    <t>konsequent</t>
  </si>
  <si>
    <t>##ücht</t>
  </si>
  <si>
    <t>Punk</t>
  </si>
  <si>
    <t>nm</t>
  </si>
  <si>
    <t>##Berg</t>
  </si>
  <si>
    <t>##thal</t>
  </si>
  <si>
    <t>##ronik</t>
  </si>
  <si>
    <t>beleid</t>
  </si>
  <si>
    <t>EAG</t>
  </si>
  <si>
    <t>ahn</t>
  </si>
  <si>
    <t>##emmen</t>
  </si>
  <si>
    <t>##öster</t>
  </si>
  <si>
    <t>##sportler</t>
  </si>
  <si>
    <t>##uez</t>
  </si>
  <si>
    <t>##rüstungen</t>
  </si>
  <si>
    <t>verdanken</t>
  </si>
  <si>
    <t>Mitglieds</t>
  </si>
  <si>
    <t>Jane</t>
  </si>
  <si>
    <t>Dance</t>
  </si>
  <si>
    <t>##ärzte</t>
  </si>
  <si>
    <t>Pakistan</t>
  </si>
  <si>
    <t>Einnahme</t>
  </si>
  <si>
    <t>##unterkunft</t>
  </si>
  <si>
    <t>Alm</t>
  </si>
  <si>
    <t>hasse</t>
  </si>
  <si>
    <t>Episoden</t>
  </si>
  <si>
    <t>##issa</t>
  </si>
  <si>
    <t>##strö</t>
  </si>
  <si>
    <t>##Zentrum</t>
  </si>
  <si>
    <t>widmet</t>
  </si>
  <si>
    <t>Metro</t>
  </si>
  <si>
    <t>##spezial</t>
  </si>
  <si>
    <t>##%25</t>
  </si>
  <si>
    <t>Beschleun</t>
  </si>
  <si>
    <t>Erfahrungs</t>
  </si>
  <si>
    <t>##tümer</t>
  </si>
  <si>
    <t>Eingliederung</t>
  </si>
  <si>
    <t>1862</t>
  </si>
  <si>
    <t>Urteils</t>
  </si>
  <si>
    <t>blickt</t>
  </si>
  <si>
    <t>##gängig</t>
  </si>
  <si>
    <t>Musikern</t>
  </si>
  <si>
    <t>##40,</t>
  </si>
  <si>
    <t>##setzungs</t>
  </si>
  <si>
    <t>zählten</t>
  </si>
  <si>
    <t>haupt</t>
  </si>
  <si>
    <t>Läufer</t>
  </si>
  <si>
    <t>warnte</t>
  </si>
  <si>
    <t>##ingo</t>
  </si>
  <si>
    <t>Hoheits</t>
  </si>
  <si>
    <t>##Bundesstaat</t>
  </si>
  <si>
    <t>restauriert</t>
  </si>
  <si>
    <t>##hoe</t>
  </si>
  <si>
    <t>##etzungs</t>
  </si>
  <si>
    <t>intensive</t>
  </si>
  <si>
    <t>Bundeskanzlerin</t>
  </si>
  <si>
    <t>##ganz</t>
  </si>
  <si>
    <t>Colon</t>
  </si>
  <si>
    <t>Zeile</t>
  </si>
  <si>
    <t>einsetz</t>
  </si>
  <si>
    <t>Substanzen</t>
  </si>
  <si>
    <t>##rike</t>
  </si>
  <si>
    <t>dekor</t>
  </si>
  <si>
    <t>##wirtschaften</t>
  </si>
  <si>
    <t>Demonstranten</t>
  </si>
  <si>
    <t>feind</t>
  </si>
  <si>
    <t>Spezif</t>
  </si>
  <si>
    <t>##ansa</t>
  </si>
  <si>
    <t>Carr</t>
  </si>
  <si>
    <t>##schreitenden</t>
  </si>
  <si>
    <t>Alf</t>
  </si>
  <si>
    <t>personen</t>
  </si>
  <si>
    <t>Stirn</t>
  </si>
  <si>
    <t>##(0)</t>
  </si>
  <si>
    <t>##Kopf</t>
  </si>
  <si>
    <t>Ohio</t>
  </si>
  <si>
    <t>##Bericht</t>
  </si>
  <si>
    <t>1851</t>
  </si>
  <si>
    <t>Aufstand</t>
  </si>
  <si>
    <t>Asche</t>
  </si>
  <si>
    <t>1,6</t>
  </si>
  <si>
    <t>##Minister</t>
  </si>
  <si>
    <t>##kleidung</t>
  </si>
  <si>
    <t>verpflichten</t>
  </si>
  <si>
    <t>verschlossen</t>
  </si>
  <si>
    <t>Freistaat</t>
  </si>
  <si>
    <t>##vider</t>
  </si>
  <si>
    <t>Bars</t>
  </si>
  <si>
    <t>Überreste</t>
  </si>
  <si>
    <t>verteidigt</t>
  </si>
  <si>
    <t>gänzlich</t>
  </si>
  <si>
    <t>Source</t>
  </si>
  <si>
    <t>##Erfolg</t>
  </si>
  <si>
    <t>synth</t>
  </si>
  <si>
    <t>##ava</t>
  </si>
  <si>
    <t>Uruguay</t>
  </si>
  <si>
    <t>Erlangen</t>
  </si>
  <si>
    <t>Verzeihung</t>
  </si>
  <si>
    <t>Titan</t>
  </si>
  <si>
    <t>Griech</t>
  </si>
  <si>
    <t>Dörfern</t>
  </si>
  <si>
    <t>Einbau</t>
  </si>
  <si>
    <t>Marg</t>
  </si>
  <si>
    <t>##PT</t>
  </si>
  <si>
    <t>##ufung</t>
  </si>
  <si>
    <t>verbreitete</t>
  </si>
  <si>
    <t>##ssitzung</t>
  </si>
  <si>
    <t>##vergleich</t>
  </si>
  <si>
    <t>##übertragung</t>
  </si>
  <si>
    <t>##sprüchen</t>
  </si>
  <si>
    <t>schätze</t>
  </si>
  <si>
    <t>##Für</t>
  </si>
  <si>
    <t>##iniert</t>
  </si>
  <si>
    <t>##aufgabe</t>
  </si>
  <si>
    <t>(*)</t>
  </si>
  <si>
    <t>(=</t>
  </si>
  <si>
    <t>##erbe</t>
  </si>
  <si>
    <t>##gne</t>
  </si>
  <si>
    <t>Ecken</t>
  </si>
  <si>
    <t>##faden</t>
  </si>
  <si>
    <t>##ministration</t>
  </si>
  <si>
    <t>Kot</t>
  </si>
  <si>
    <t>gefährlicher</t>
  </si>
  <si>
    <t>##TML</t>
  </si>
  <si>
    <t>Weser</t>
  </si>
  <si>
    <t>Wasserstoff</t>
  </si>
  <si>
    <t>##sub</t>
  </si>
  <si>
    <t>privater</t>
  </si>
  <si>
    <t>##Tal</t>
  </si>
  <si>
    <t>##över</t>
  </si>
  <si>
    <t>1869</t>
  </si>
  <si>
    <t>Zuverläss</t>
  </si>
  <si>
    <t>##stest</t>
  </si>
  <si>
    <t>##Rot</t>
  </si>
  <si>
    <t>BEST</t>
  </si>
  <si>
    <t>dringen</t>
  </si>
  <si>
    <t>unbekannte</t>
  </si>
  <si>
    <t>##feln</t>
  </si>
  <si>
    <t>beruhen</t>
  </si>
  <si>
    <t>##faktoren</t>
  </si>
  <si>
    <t>Baureihe</t>
  </si>
  <si>
    <t>drohen</t>
  </si>
  <si>
    <t>##mischen</t>
  </si>
  <si>
    <t>erfassen</t>
  </si>
  <si>
    <t>erschienenen</t>
  </si>
  <si>
    <t>##160</t>
  </si>
  <si>
    <t>Rup</t>
  </si>
  <si>
    <t>multi</t>
  </si>
  <si>
    <t>Propheten</t>
  </si>
  <si>
    <t>##ugt</t>
  </si>
  <si>
    <t>ALL</t>
  </si>
  <si>
    <t>##beide</t>
  </si>
  <si>
    <t>Stoffen</t>
  </si>
  <si>
    <t>tl</t>
  </si>
  <si>
    <t>Klassenerhalt</t>
  </si>
  <si>
    <t>fremden</t>
  </si>
  <si>
    <t>##zenen</t>
  </si>
  <si>
    <t>Ermittlungs</t>
  </si>
  <si>
    <t>##ierst</t>
  </si>
  <si>
    <t>komplexe</t>
  </si>
  <si>
    <t>##vd</t>
  </si>
  <si>
    <t>##sstaaten</t>
  </si>
  <si>
    <t>Abteilungs</t>
  </si>
  <si>
    <t>Á</t>
  </si>
  <si>
    <t>zeitlich</t>
  </si>
  <si>
    <t>##onda</t>
  </si>
  <si>
    <t>Etagen</t>
  </si>
  <si>
    <t>komplexen</t>
  </si>
  <si>
    <t>##jub</t>
  </si>
  <si>
    <t>sog</t>
  </si>
  <si>
    <t>##2006,</t>
  </si>
  <si>
    <t>Nachteil</t>
  </si>
  <si>
    <t>##aring</t>
  </si>
  <si>
    <t>radio</t>
  </si>
  <si>
    <t>Nahles</t>
  </si>
  <si>
    <t>überregion</t>
  </si>
  <si>
    <t>Veröffentlicht</t>
  </si>
  <si>
    <t>##-18</t>
  </si>
  <si>
    <t>2,0</t>
  </si>
  <si>
    <t>Treiber</t>
  </si>
  <si>
    <t>Aufschwung</t>
  </si>
  <si>
    <t>len</t>
  </si>
  <si>
    <t>unterhält</t>
  </si>
  <si>
    <t>Holding</t>
  </si>
  <si>
    <t>verstecken</t>
  </si>
  <si>
    <t>##milch</t>
  </si>
  <si>
    <t>##suche</t>
  </si>
  <si>
    <t>gelei</t>
  </si>
  <si>
    <t>dankte</t>
  </si>
  <si>
    <t>gehörenden</t>
  </si>
  <si>
    <t>oblig</t>
  </si>
  <si>
    <t>Steinen</t>
  </si>
  <si>
    <t>##sprojekte</t>
  </si>
  <si>
    <t>Konzeption</t>
  </si>
  <si>
    <t>##olt</t>
  </si>
  <si>
    <t>Gesam</t>
  </si>
  <si>
    <t>##sendungen</t>
  </si>
  <si>
    <t>Hongkong</t>
  </si>
  <si>
    <t>qualifizieren</t>
  </si>
  <si>
    <t>##Typ</t>
  </si>
  <si>
    <t>Maas</t>
  </si>
  <si>
    <t>Paradies</t>
  </si>
  <si>
    <t>Zirkus</t>
  </si>
  <si>
    <t>##bereitet</t>
  </si>
  <si>
    <t>erweiterten</t>
  </si>
  <si>
    <t>herrschte</t>
  </si>
  <si>
    <t>1865</t>
  </si>
  <si>
    <t>Anführer</t>
  </si>
  <si>
    <t>testen</t>
  </si>
  <si>
    <t>stammten</t>
  </si>
  <si>
    <t>Flughäfen</t>
  </si>
  <si>
    <t>##beschäftigung</t>
  </si>
  <si>
    <t>##zutragen</t>
  </si>
  <si>
    <t>strategische</t>
  </si>
  <si>
    <t>Lippen</t>
  </si>
  <si>
    <t>##östlicher</t>
  </si>
  <si>
    <t>Grundstücks</t>
  </si>
  <si>
    <t>##schönen</t>
  </si>
  <si>
    <t>ablehnen</t>
  </si>
  <si>
    <t>Geschäften</t>
  </si>
  <si>
    <t>stößt</t>
  </si>
  <si>
    <t>Affäre</t>
  </si>
  <si>
    <t>##kandidat</t>
  </si>
  <si>
    <t>teurer</t>
  </si>
  <si>
    <t>##Hil</t>
  </si>
  <si>
    <t>##quenzen</t>
  </si>
  <si>
    <t>Rechtsan</t>
  </si>
  <si>
    <t>Gis</t>
  </si>
  <si>
    <t>Versandkosten</t>
  </si>
  <si>
    <t>schriftliche</t>
  </si>
  <si>
    <t>##Hö</t>
  </si>
  <si>
    <t>Eif</t>
  </si>
  <si>
    <t>##Bu</t>
  </si>
  <si>
    <t>oh</t>
  </si>
  <si>
    <t>Füll</t>
  </si>
  <si>
    <t>Urban</t>
  </si>
  <si>
    <t>Kopie</t>
  </si>
  <si>
    <t>1864</t>
  </si>
  <si>
    <t>Landwirt</t>
  </si>
  <si>
    <t>##wechslungs</t>
  </si>
  <si>
    <t>Zolltarif</t>
  </si>
  <si>
    <t>##aha</t>
  </si>
  <si>
    <t>Produktionen</t>
  </si>
  <si>
    <t>vermuten</t>
  </si>
  <si>
    <t>fäh</t>
  </si>
  <si>
    <t>##gendet</t>
  </si>
  <si>
    <t>Orchestra</t>
  </si>
  <si>
    <t>Little</t>
  </si>
  <si>
    <t>##etra</t>
  </si>
  <si>
    <t>pur</t>
  </si>
  <si>
    <t>##erium</t>
  </si>
  <si>
    <t>Bürgerkrieg</t>
  </si>
  <si>
    <t>["</t>
  </si>
  <si>
    <t>Stadtwerke</t>
  </si>
  <si>
    <t>benötigten</t>
  </si>
  <si>
    <t>Mitternacht</t>
  </si>
  <si>
    <t>##bungen</t>
  </si>
  <si>
    <t>Mitwirkung</t>
  </si>
  <si>
    <t>Hindernisse</t>
  </si>
  <si>
    <t>Grundsätzlich</t>
  </si>
  <si>
    <t>Sozialpartner</t>
  </si>
  <si>
    <t>Wilhelms</t>
  </si>
  <si>
    <t>frischen</t>
  </si>
  <si>
    <t>erfordern</t>
  </si>
  <si>
    <t>kommerziellen</t>
  </si>
  <si>
    <t>##decker</t>
  </si>
  <si>
    <t>##mittelte</t>
  </si>
  <si>
    <t>##xn</t>
  </si>
  <si>
    <t>ARB</t>
  </si>
  <si>
    <t>Seel</t>
  </si>
  <si>
    <t>wütend</t>
  </si>
  <si>
    <t>##dim</t>
  </si>
  <si>
    <t>##orph</t>
  </si>
  <si>
    <t>François</t>
  </si>
  <si>
    <t>UEFA</t>
  </si>
  <si>
    <t>##gefallen</t>
  </si>
  <si>
    <t>##kriterien</t>
  </si>
  <si>
    <t>Graph</t>
  </si>
  <si>
    <t>reagierte</t>
  </si>
  <si>
    <t>##Und</t>
  </si>
  <si>
    <t>Hoffen</t>
  </si>
  <si>
    <t>##mitarbeiter</t>
  </si>
  <si>
    <t>##reuungs</t>
  </si>
  <si>
    <t>##08,2015</t>
  </si>
  <si>
    <t>locker</t>
  </si>
  <si>
    <t>Narren</t>
  </si>
  <si>
    <t>gewiss</t>
  </si>
  <si>
    <t>##aver</t>
  </si>
  <si>
    <t>##20-</t>
  </si>
  <si>
    <t>Auswärts</t>
  </si>
  <si>
    <t>##bewusstsein</t>
  </si>
  <si>
    <t>##Mitgliedstaaten</t>
  </si>
  <si>
    <t>Karib</t>
  </si>
  <si>
    <t>könntest</t>
  </si>
  <si>
    <t>##pres</t>
  </si>
  <si>
    <t>NACH</t>
  </si>
  <si>
    <t>##mäßigkeit</t>
  </si>
  <si>
    <t>16:00</t>
  </si>
  <si>
    <t>Ce</t>
  </si>
  <si>
    <t>##beihilfen</t>
  </si>
  <si>
    <t>##zugreifen</t>
  </si>
  <si>
    <t>benötigte</t>
  </si>
  <si>
    <t>Woiwodschaft</t>
  </si>
  <si>
    <t>unein</t>
  </si>
  <si>
    <t>##ription</t>
  </si>
  <si>
    <t>vornehmen</t>
  </si>
  <si>
    <t>##QL</t>
  </si>
  <si>
    <t>koll</t>
  </si>
  <si>
    <t>£</t>
  </si>
  <si>
    <t>Erstaus</t>
  </si>
  <si>
    <t>Einbruch</t>
  </si>
  <si>
    <t>kolle</t>
  </si>
  <si>
    <t>MA</t>
  </si>
  <si>
    <t>Pedro</t>
  </si>
  <si>
    <t>Schwarze</t>
  </si>
  <si>
    <t>Symph</t>
  </si>
  <si>
    <t>##gendetwas</t>
  </si>
  <si>
    <t>Maier</t>
  </si>
  <si>
    <t>Sachschaden</t>
  </si>
  <si>
    <t>pläd</t>
  </si>
  <si>
    <t>besiedelt</t>
  </si>
  <si>
    <t>##ramm</t>
  </si>
  <si>
    <t>##strich</t>
  </si>
  <si>
    <t>nirgend</t>
  </si>
  <si>
    <t>Army</t>
  </si>
  <si>
    <t>Kanzlei</t>
  </si>
  <si>
    <t>##Agentur</t>
  </si>
  <si>
    <t>##ungslos</t>
  </si>
  <si>
    <t>woraufhin</t>
  </si>
  <si>
    <t>beschuld</t>
  </si>
  <si>
    <t>ug</t>
  </si>
  <si>
    <t>(196</t>
  </si>
  <si>
    <t>gesetzliche</t>
  </si>
  <si>
    <t>Pfei</t>
  </si>
  <si>
    <t>Rhythmus</t>
  </si>
  <si>
    <t>only</t>
  </si>
  <si>
    <t>##atlan</t>
  </si>
  <si>
    <t>Saat</t>
  </si>
  <si>
    <t>Android</t>
  </si>
  <si>
    <t>Urkunden</t>
  </si>
  <si>
    <t>##Eur</t>
  </si>
  <si>
    <t>##hee</t>
  </si>
  <si>
    <t>##gerung</t>
  </si>
  <si>
    <t>Explosion</t>
  </si>
  <si>
    <t>fliegt</t>
  </si>
  <si>
    <t>##izit</t>
  </si>
  <si>
    <t>Läng</t>
  </si>
  <si>
    <t>##eminar</t>
  </si>
  <si>
    <t>50%</t>
  </si>
  <si>
    <t>Gelder</t>
  </si>
  <si>
    <t>Gemarkung</t>
  </si>
  <si>
    <t>##Gemeinde</t>
  </si>
  <si>
    <t>Rezeption</t>
  </si>
  <si>
    <t>Properties</t>
  </si>
  <si>
    <t>Ejf</t>
  </si>
  <si>
    <t>##bäume</t>
  </si>
  <si>
    <t>refle</t>
  </si>
  <si>
    <t>##tür</t>
  </si>
  <si>
    <t>##cean</t>
  </si>
  <si>
    <t>Menü</t>
  </si>
  <si>
    <t>##unrein</t>
  </si>
  <si>
    <t>Argumente</t>
  </si>
  <si>
    <t>##xp</t>
  </si>
  <si>
    <t>Wohlstand</t>
  </si>
  <si>
    <t>angehören</t>
  </si>
  <si>
    <t>ihrerseits</t>
  </si>
  <si>
    <t>Abzug</t>
  </si>
  <si>
    <t>##kenn</t>
  </si>
  <si>
    <t>##ausbau</t>
  </si>
  <si>
    <t>##mögliche</t>
  </si>
  <si>
    <t>Sektors</t>
  </si>
  <si>
    <t>##WIRTSCHAF</t>
  </si>
  <si>
    <t>grundsätz</t>
  </si>
  <si>
    <t>Pilz</t>
  </si>
  <si>
    <t>rele</t>
  </si>
  <si>
    <t>Morgan</t>
  </si>
  <si>
    <t>strateg</t>
  </si>
  <si>
    <t>fÃ</t>
  </si>
  <si>
    <t>##Video</t>
  </si>
  <si>
    <t>Wenige</t>
  </si>
  <si>
    <t>Kohlenstoff</t>
  </si>
  <si>
    <t>##orch</t>
  </si>
  <si>
    <t>Terminal</t>
  </si>
  <si>
    <t>Tower</t>
  </si>
  <si>
    <t>gewartet</t>
  </si>
  <si>
    <t>Erzählung</t>
  </si>
  <si>
    <t>entschuldigen</t>
  </si>
  <si>
    <t>bekomme</t>
  </si>
  <si>
    <t>obere</t>
  </si>
  <si>
    <t>##preußen</t>
  </si>
  <si>
    <t>##wieder</t>
  </si>
  <si>
    <t>##indliche</t>
  </si>
  <si>
    <t>Schuljahr</t>
  </si>
  <si>
    <t>resultieren</t>
  </si>
  <si>
    <t>Isa</t>
  </si>
  <si>
    <t>##static</t>
  </si>
  <si>
    <t>Nadel</t>
  </si>
  <si>
    <t>üben</t>
  </si>
  <si>
    <t>##CA</t>
  </si>
  <si>
    <t>Edin</t>
  </si>
  <si>
    <t>Impl</t>
  </si>
  <si>
    <t>Fat</t>
  </si>
  <si>
    <t>##eball</t>
  </si>
  <si>
    <t>##power</t>
  </si>
  <si>
    <t>strategischen</t>
  </si>
  <si>
    <t>##abis</t>
  </si>
  <si>
    <t>Angestellte</t>
  </si>
  <si>
    <t>##garde</t>
  </si>
  <si>
    <t>##rict</t>
  </si>
  <si>
    <t>1877</t>
  </si>
  <si>
    <t>##Gold</t>
  </si>
  <si>
    <t>##stark</t>
  </si>
  <si>
    <t>Fres</t>
  </si>
  <si>
    <t>##auswahl</t>
  </si>
  <si>
    <t>##Pass</t>
  </si>
  <si>
    <t>##ping</t>
  </si>
  <si>
    <t>##Schwar</t>
  </si>
  <si>
    <t>abstra</t>
  </si>
  <si>
    <t>##drücke</t>
  </si>
  <si>
    <t>Schwach</t>
  </si>
  <si>
    <t>gt</t>
  </si>
  <si>
    <t>Miete</t>
  </si>
  <si>
    <t>##ña</t>
  </si>
  <si>
    <t>behielt</t>
  </si>
  <si>
    <t>ke</t>
  </si>
  <si>
    <t>juristischen</t>
  </si>
  <si>
    <t>##rogen</t>
  </si>
  <si>
    <t>geschle</t>
  </si>
  <si>
    <t>##Frauen</t>
  </si>
  <si>
    <t>Sozialpolitik</t>
  </si>
  <si>
    <t>AT</t>
  </si>
  <si>
    <t>Konditionen</t>
  </si>
  <si>
    <t>Experte</t>
  </si>
  <si>
    <t>##fit</t>
  </si>
  <si>
    <t>##igers</t>
  </si>
  <si>
    <t>Ungleich</t>
  </si>
  <si>
    <t>übte</t>
  </si>
  <si>
    <t>Series</t>
  </si>
  <si>
    <t>Vergewal</t>
  </si>
  <si>
    <t>##alie</t>
  </si>
  <si>
    <t>echter</t>
  </si>
  <si>
    <t>Abbruch</t>
  </si>
  <si>
    <t>Libanon</t>
  </si>
  <si>
    <t>Hasen</t>
  </si>
  <si>
    <t>insofern</t>
  </si>
  <si>
    <t>##gd</t>
  </si>
  <si>
    <t>##defiz</t>
  </si>
  <si>
    <t>nomin</t>
  </si>
  <si>
    <t>det</t>
  </si>
  <si>
    <t>Gefä</t>
  </si>
  <si>
    <t>Antisemitismus</t>
  </si>
  <si>
    <t>♪</t>
  </si>
  <si>
    <t>Jog</t>
  </si>
  <si>
    <t>##frequenz</t>
  </si>
  <si>
    <t>auswählen</t>
  </si>
  <si>
    <t>beanspr</t>
  </si>
  <si>
    <t>Feuerwehren</t>
  </si>
  <si>
    <t>ausgedrückt</t>
  </si>
  <si>
    <t>(49</t>
  </si>
  <si>
    <t>Parl</t>
  </si>
  <si>
    <t>lauten</t>
  </si>
  <si>
    <t>leistet</t>
  </si>
  <si>
    <t>vorgetragen</t>
  </si>
  <si>
    <t>##hac</t>
  </si>
  <si>
    <t>Anreise</t>
  </si>
  <si>
    <t>##Sm</t>
  </si>
  <si>
    <t>##wirtschaftung</t>
  </si>
  <si>
    <t>Regime</t>
  </si>
  <si>
    <t>Albanien</t>
  </si>
  <si>
    <t>##yal</t>
  </si>
  <si>
    <t>technologische</t>
  </si>
  <si>
    <t>##priv</t>
  </si>
  <si>
    <t>Unterscheidung</t>
  </si>
  <si>
    <t>vollem</t>
  </si>
  <si>
    <t>##ized</t>
  </si>
  <si>
    <t>##sbank</t>
  </si>
  <si>
    <t>Intensiv</t>
  </si>
  <si>
    <t>differenz</t>
  </si>
  <si>
    <t>Haltestelle</t>
  </si>
  <si>
    <t>##oor</t>
  </si>
  <si>
    <t>##rob</t>
  </si>
  <si>
    <t>##swerten</t>
  </si>
  <si>
    <t>Garage</t>
  </si>
  <si>
    <t>freilich</t>
  </si>
  <si>
    <t>verwandt</t>
  </si>
  <si>
    <t>Minderheit</t>
  </si>
  <si>
    <t>##Hr</t>
  </si>
  <si>
    <t>eein</t>
  </si>
  <si>
    <t>leuchten</t>
  </si>
  <si>
    <t>Kitz</t>
  </si>
  <si>
    <t>##utern</t>
  </si>
  <si>
    <t>##apital</t>
  </si>
  <si>
    <t>verkauften</t>
  </si>
  <si>
    <t>Kaum</t>
  </si>
  <si>
    <t>Fj</t>
  </si>
  <si>
    <t>Häu</t>
  </si>
  <si>
    <t>Mitbegr</t>
  </si>
  <si>
    <t>Wartung</t>
  </si>
  <si>
    <t>direkter</t>
  </si>
  <si>
    <t>##wol</t>
  </si>
  <si>
    <t>##räumt</t>
  </si>
  <si>
    <t>jahrelang</t>
  </si>
  <si>
    <t>%),</t>
  </si>
  <si>
    <t>frische</t>
  </si>
  <si>
    <t>Kolumbien</t>
  </si>
  <si>
    <t>Philippinen</t>
  </si>
  <si>
    <t>Nationalspieler</t>
  </si>
  <si>
    <t>##-12-</t>
  </si>
  <si>
    <t>##road</t>
  </si>
  <si>
    <t>Türken</t>
  </si>
  <si>
    <t>Bayreuth</t>
  </si>
  <si>
    <t>Artillerie</t>
  </si>
  <si>
    <t>##klub</t>
  </si>
  <si>
    <t>&amp;#8</t>
  </si>
  <si>
    <t>Crew</t>
  </si>
  <si>
    <t>Taiwan</t>
  </si>
  <si>
    <t>Geschenke</t>
  </si>
  <si>
    <t>sächsischen</t>
  </si>
  <si>
    <t>passende</t>
  </si>
  <si>
    <t>BIL</t>
  </si>
  <si>
    <t>Welten</t>
  </si>
  <si>
    <t>##zettel</t>
  </si>
  <si>
    <t>##bauf</t>
  </si>
  <si>
    <t>COM</t>
  </si>
  <si>
    <t>##ahnt</t>
  </si>
  <si>
    <t>Störung</t>
  </si>
  <si>
    <t>übernahmen</t>
  </si>
  <si>
    <t>Solange</t>
  </si>
  <si>
    <t>Günstige</t>
  </si>
  <si>
    <t>his</t>
  </si>
  <si>
    <t>Triumph</t>
  </si>
  <si>
    <t>##Box</t>
  </si>
  <si>
    <t>Haken</t>
  </si>
  <si>
    <t>umsetzen</t>
  </si>
  <si>
    <t>Massachusetts</t>
  </si>
  <si>
    <t>##uge</t>
  </si>
  <si>
    <t>Fehlen</t>
  </si>
  <si>
    <t>##eill</t>
  </si>
  <si>
    <t>155</t>
  </si>
  <si>
    <t>Miami</t>
  </si>
  <si>
    <t>russischer</t>
  </si>
  <si>
    <t>##ár</t>
  </si>
  <si>
    <t>##nae</t>
  </si>
  <si>
    <t>Prävention</t>
  </si>
  <si>
    <t>französisch</t>
  </si>
  <si>
    <t>Außens</t>
  </si>
  <si>
    <t>Konvergenz</t>
  </si>
  <si>
    <t>##agnen</t>
  </si>
  <si>
    <t>Athl</t>
  </si>
  <si>
    <t>Engineering</t>
  </si>
  <si>
    <t>zurückgezogen</t>
  </si>
  <si>
    <t>Französischen</t>
  </si>
  <si>
    <t>##nk</t>
  </si>
  <si>
    <t>##Mart</t>
  </si>
  <si>
    <t>##miss</t>
  </si>
  <si>
    <t>##Archiv</t>
  </si>
  <si>
    <t>15:00</t>
  </si>
  <si>
    <t>ci</t>
  </si>
  <si>
    <t>Ark</t>
  </si>
  <si>
    <t>definieren</t>
  </si>
  <si>
    <t>FuE</t>
  </si>
  <si>
    <t>Anthony</t>
  </si>
  <si>
    <t>Rücksicht</t>
  </si>
  <si>
    <t>Tätigkeits</t>
  </si>
  <si>
    <t>##Orts</t>
  </si>
  <si>
    <t>glatt</t>
  </si>
  <si>
    <t>sammelte</t>
  </si>
  <si>
    <t>Sieb</t>
  </si>
  <si>
    <t>forme</t>
  </si>
  <si>
    <t>##suchungen</t>
  </si>
  <si>
    <t>verrät</t>
  </si>
  <si>
    <t>##lef</t>
  </si>
  <si>
    <t>Eingriff</t>
  </si>
  <si>
    <t>bulgar</t>
  </si>
  <si>
    <t>genossen</t>
  </si>
  <si>
    <t>gefährliche</t>
  </si>
  <si>
    <t>Antike</t>
  </si>
  <si>
    <t>##befug</t>
  </si>
  <si>
    <t>##Familie</t>
  </si>
  <si>
    <t>Hauptort</t>
  </si>
  <si>
    <t>Sciences</t>
  </si>
  <si>
    <t>Setz</t>
  </si>
  <si>
    <t>Weinbau</t>
  </si>
  <si>
    <t>begrüßte</t>
  </si>
  <si>
    <t>Fußballer</t>
  </si>
  <si>
    <t>##spezifische</t>
  </si>
  <si>
    <t>durchgesetzt</t>
  </si>
  <si>
    <t>SD</t>
  </si>
  <si>
    <t>Zufl</t>
  </si>
  <si>
    <t>Rechner</t>
  </si>
  <si>
    <t>nl</t>
  </si>
  <si>
    <t>uh</t>
  </si>
  <si>
    <t>beliebten</t>
  </si>
  <si>
    <t>Hip</t>
  </si>
  <si>
    <t>Alltags</t>
  </si>
  <si>
    <t>##gge</t>
  </si>
  <si>
    <t>Bezahlung</t>
  </si>
  <si>
    <t>##ansas</t>
  </si>
  <si>
    <t>löschen</t>
  </si>
  <si>
    <t>##ertoire</t>
  </si>
  <si>
    <t>##malt</t>
  </si>
  <si>
    <t>##ichern</t>
  </si>
  <si>
    <t>Zähl</t>
  </si>
  <si>
    <t>Ausgleichs</t>
  </si>
  <si>
    <t>kühl</t>
  </si>
  <si>
    <t>Tausend</t>
  </si>
  <si>
    <t>"&gt;</t>
  </si>
  <si>
    <t>##spoten</t>
  </si>
  <si>
    <t>Margaret</t>
  </si>
  <si>
    <t>##Außen</t>
  </si>
  <si>
    <t>##abwehr</t>
  </si>
  <si>
    <t>gefährlichen</t>
  </si>
  <si>
    <t>##attungen</t>
  </si>
  <si>
    <t>mancher</t>
  </si>
  <si>
    <t>##erzeugnisse</t>
  </si>
  <si>
    <t>trainieren</t>
  </si>
  <si>
    <t>fügt</t>
  </si>
  <si>
    <t>##rauchen</t>
  </si>
  <si>
    <t>Umwandlung</t>
  </si>
  <si>
    <t>##sposition</t>
  </si>
  <si>
    <t>##sbeg</t>
  </si>
  <si>
    <t>viert</t>
  </si>
  <si>
    <t>Momente</t>
  </si>
  <si>
    <t>ibu</t>
  </si>
  <si>
    <t>habilit</t>
  </si>
  <si>
    <t>norwegischen</t>
  </si>
  <si>
    <t>##-25</t>
  </si>
  <si>
    <t>Politiken</t>
  </si>
  <si>
    <t>##vom</t>
  </si>
  <si>
    <t>Verpackung</t>
  </si>
  <si>
    <t>verbliebenen</t>
  </si>
  <si>
    <t>Zugehörigkeit</t>
  </si>
  <si>
    <t>##psis</t>
  </si>
  <si>
    <t>1,3</t>
  </si>
  <si>
    <t>abzul</t>
  </si>
  <si>
    <t>architekt</t>
  </si>
  <si>
    <t>##obe</t>
  </si>
  <si>
    <t>##stadion</t>
  </si>
  <si>
    <t>##verbund</t>
  </si>
  <si>
    <t>Auszubilden</t>
  </si>
  <si>
    <t>Schädel</t>
  </si>
  <si>
    <t>Zier</t>
  </si>
  <si>
    <t>##Division</t>
  </si>
  <si>
    <t>##infrastruktur</t>
  </si>
  <si>
    <t>rechtlich</t>
  </si>
  <si>
    <t>##leister</t>
  </si>
  <si>
    <t>Luftwaffe</t>
  </si>
  <si>
    <t>Spielzeug</t>
  </si>
  <si>
    <t>Buches</t>
  </si>
  <si>
    <t>Elef</t>
  </si>
  <si>
    <t>##schnell</t>
  </si>
  <si>
    <t>##Begriffs</t>
  </si>
  <si>
    <t>Atlantik</t>
  </si>
  <si>
    <t>##slation</t>
  </si>
  <si>
    <t>Glaube</t>
  </si>
  <si>
    <t>angesetzt</t>
  </si>
  <si>
    <t>rem</t>
  </si>
  <si>
    <t>Meinungen</t>
  </si>
  <si>
    <t>verstoßen</t>
  </si>
  <si>
    <t>weitaus</t>
  </si>
  <si>
    <t>##Bahnhof</t>
  </si>
  <si>
    <t>beantragen</t>
  </si>
  <si>
    <t>Sandra</t>
  </si>
  <si>
    <t>Senator</t>
  </si>
  <si>
    <t>GT</t>
  </si>
  <si>
    <t>##owina</t>
  </si>
  <si>
    <t>Hosen</t>
  </si>
  <si>
    <t>liefen</t>
  </si>
  <si>
    <t>##Fo</t>
  </si>
  <si>
    <t>##konfl</t>
  </si>
  <si>
    <t>Lateinamerika</t>
  </si>
  <si>
    <t>##BIL</t>
  </si>
  <si>
    <t>##1992</t>
  </si>
  <si>
    <t>Abmessungen</t>
  </si>
  <si>
    <t>bu</t>
  </si>
  <si>
    <t>##kler</t>
  </si>
  <si>
    <t>##literatur</t>
  </si>
  <si>
    <t>##cih</t>
  </si>
  <si>
    <t>ve</t>
  </si>
  <si>
    <t>Präz</t>
  </si>
  <si>
    <t>Baumwolle</t>
  </si>
  <si>
    <t>Halten</t>
  </si>
  <si>
    <t>Christina</t>
  </si>
  <si>
    <t>Eroberung</t>
  </si>
  <si>
    <t>##ress</t>
  </si>
  <si>
    <t>Reflex</t>
  </si>
  <si>
    <t>Fahrten</t>
  </si>
  <si>
    <t>Inspir</t>
  </si>
  <si>
    <t>##zutreten</t>
  </si>
  <si>
    <t>##Bran</t>
  </si>
  <si>
    <t>(13)</t>
  </si>
  <si>
    <t>There</t>
  </si>
  <si>
    <t>Projektes</t>
  </si>
  <si>
    <t>eft</t>
  </si>
  <si>
    <t>1,1,</t>
  </si>
  <si>
    <t>gewalt</t>
  </si>
  <si>
    <t>##ikatoren</t>
  </si>
  <si>
    <t>geforder</t>
  </si>
  <si>
    <t>Gärtner</t>
  </si>
  <si>
    <t>Sponsoren</t>
  </si>
  <si>
    <t>Künstlers</t>
  </si>
  <si>
    <t>eth</t>
  </si>
  <si>
    <t>##effiz</t>
  </si>
  <si>
    <t>##oon</t>
  </si>
  <si>
    <t>##ribution</t>
  </si>
  <si>
    <t>Holt</t>
  </si>
  <si>
    <t>UdSSR</t>
  </si>
  <si>
    <t>Koh</t>
  </si>
  <si>
    <t>##kraut</t>
  </si>
  <si>
    <t>##gesetzte</t>
  </si>
  <si>
    <t>Seh</t>
  </si>
  <si>
    <t>##faser</t>
  </si>
  <si>
    <t>ojdiu</t>
  </si>
  <si>
    <t>##sammel</t>
  </si>
  <si>
    <t>weich</t>
  </si>
  <si>
    <t>##strafen</t>
  </si>
  <si>
    <t>Doc</t>
  </si>
  <si>
    <t>grau</t>
  </si>
  <si>
    <t>30,000</t>
  </si>
  <si>
    <t>weiger</t>
  </si>
  <si>
    <t>langfristigen</t>
  </si>
  <si>
    <t>##öntgen</t>
  </si>
  <si>
    <t>##sports</t>
  </si>
  <si>
    <t>beeinträchtigt</t>
  </si>
  <si>
    <t>Kleiner</t>
  </si>
  <si>
    <t>Klassiker</t>
  </si>
  <si>
    <t>##vre</t>
  </si>
  <si>
    <t>##Wettbewerb</t>
  </si>
  <si>
    <t>Senkung</t>
  </si>
  <si>
    <t>Dring</t>
  </si>
  <si>
    <t>##zeiger</t>
  </si>
  <si>
    <t>##üchten</t>
  </si>
  <si>
    <t>vorgesehene</t>
  </si>
  <si>
    <t>##ierendes</t>
  </si>
  <si>
    <t>##arning</t>
  </si>
  <si>
    <t>Ralph</t>
  </si>
  <si>
    <t>##iy</t>
  </si>
  <si>
    <t>Platzierung</t>
  </si>
  <si>
    <t>Realisierung</t>
  </si>
  <si>
    <t>Gehör</t>
  </si>
  <si>
    <t>Klappe</t>
  </si>
  <si>
    <t>relevanten</t>
  </si>
  <si>
    <t>##guia</t>
  </si>
  <si>
    <t>##omenkl</t>
  </si>
  <si>
    <t>südliche</t>
  </si>
  <si>
    <t>ku</t>
  </si>
  <si>
    <t>spreche</t>
  </si>
  <si>
    <t>##Person</t>
  </si>
  <si>
    <t>sr</t>
  </si>
  <si>
    <t>##duktion</t>
  </si>
  <si>
    <t>Jochen</t>
  </si>
  <si>
    <t>schmerz</t>
  </si>
  <si>
    <t>##sprodukt</t>
  </si>
  <si>
    <t>Zimmermann</t>
  </si>
  <si>
    <t>##undeten</t>
  </si>
  <si>
    <t>##boy</t>
  </si>
  <si>
    <t>##arrt</t>
  </si>
  <si>
    <t>erfolgreicher</t>
  </si>
  <si>
    <t>Danny</t>
  </si>
  <si>
    <t>sterne</t>
  </si>
  <si>
    <t>Kelly</t>
  </si>
  <si>
    <t>##arischer</t>
  </si>
  <si>
    <t>##verbänden</t>
  </si>
  <si>
    <t>Cloud</t>
  </si>
  <si>
    <t>unend</t>
  </si>
  <si>
    <t>##findung</t>
  </si>
  <si>
    <t>scheiden</t>
  </si>
  <si>
    <t>##hältnismäßig</t>
  </si>
  <si>
    <t>Sammlungen</t>
  </si>
  <si>
    <t>intensiver</t>
  </si>
  <si>
    <t>##known</t>
  </si>
  <si>
    <t>Vorrunde</t>
  </si>
  <si>
    <t>Gletscher</t>
  </si>
  <si>
    <t>Erwin</t>
  </si>
  <si>
    <t>Chines</t>
  </si>
  <si>
    <t>##alus</t>
  </si>
  <si>
    <t>##head</t>
  </si>
  <si>
    <t>Petrus</t>
  </si>
  <si>
    <t>appell</t>
  </si>
  <si>
    <t>##anzlei</t>
  </si>
  <si>
    <t>##kontroll</t>
  </si>
  <si>
    <t>erbaute</t>
  </si>
  <si>
    <t>Anmerkungen</t>
  </si>
  <si>
    <t>altes</t>
  </si>
  <si>
    <t>Moderator</t>
  </si>
  <si>
    <t>Kiew</t>
  </si>
  <si>
    <t>Pater</t>
  </si>
  <si>
    <t>Turner</t>
  </si>
  <si>
    <t>fürchten</t>
  </si>
  <si>
    <t>##-04-</t>
  </si>
  <si>
    <t>Panorama</t>
  </si>
  <si>
    <t>Indianer</t>
  </si>
  <si>
    <t>##endo</t>
  </si>
  <si>
    <t>externe</t>
  </si>
  <si>
    <t>##sprozesses</t>
  </si>
  <si>
    <t>##moder</t>
  </si>
  <si>
    <t>Töt</t>
  </si>
  <si>
    <t>sla</t>
  </si>
  <si>
    <t>Must</t>
  </si>
  <si>
    <t>RECH</t>
  </si>
  <si>
    <t>Tunesien</t>
  </si>
  <si>
    <t>vergrößert</t>
  </si>
  <si>
    <t>##/08/</t>
  </si>
  <si>
    <t>Laien</t>
  </si>
  <si>
    <t>verkündet</t>
  </si>
  <si>
    <t>##KURIER</t>
  </si>
  <si>
    <t>##flugzeug</t>
  </si>
  <si>
    <t>##uttle</t>
  </si>
  <si>
    <t>Putz</t>
  </si>
  <si>
    <t>Kürze</t>
  </si>
  <si>
    <t>Beispielsweise</t>
  </si>
  <si>
    <t>##minü</t>
  </si>
  <si>
    <t>##ALT</t>
  </si>
  <si>
    <t>##traum</t>
  </si>
  <si>
    <t>##fektur</t>
  </si>
  <si>
    <t>##anteile</t>
  </si>
  <si>
    <t>##nea</t>
  </si>
  <si>
    <t>('</t>
  </si>
  <si>
    <t>##gift</t>
  </si>
  <si>
    <t>##leihe</t>
  </si>
  <si>
    <t>Elektrom</t>
  </si>
  <si>
    <t>##Bn</t>
  </si>
  <si>
    <t>1600</t>
  </si>
  <si>
    <t>##Comm</t>
  </si>
  <si>
    <t>Interessenten</t>
  </si>
  <si>
    <t>##zm</t>
  </si>
  <si>
    <t>##ifo</t>
  </si>
  <si>
    <t>Stör</t>
  </si>
  <si>
    <t>Zuschüsse</t>
  </si>
  <si>
    <t>MW</t>
  </si>
  <si>
    <t>123</t>
  </si>
  <si>
    <t>Panik</t>
  </si>
  <si>
    <t>##MP</t>
  </si>
  <si>
    <t>##tium</t>
  </si>
  <si>
    <t>Gard</t>
  </si>
  <si>
    <t>Spaziergang</t>
  </si>
  <si>
    <t>Kalt</t>
  </si>
  <si>
    <t>Ryan</t>
  </si>
  <si>
    <t>Nicole</t>
  </si>
  <si>
    <t>Weniger</t>
  </si>
  <si>
    <t>mitgebracht</t>
  </si>
  <si>
    <t>Landgemeinde</t>
  </si>
  <si>
    <t>##etty</t>
  </si>
  <si>
    <t>Contin</t>
  </si>
  <si>
    <t>##fische</t>
  </si>
  <si>
    <t>Disziplinen</t>
  </si>
  <si>
    <t>Babys</t>
  </si>
  <si>
    <t>##inchen</t>
  </si>
  <si>
    <t>Verkäufer</t>
  </si>
  <si>
    <t>erschlossen</t>
  </si>
  <si>
    <t>##dle</t>
  </si>
  <si>
    <t>dunkle</t>
  </si>
  <si>
    <t>Kräften</t>
  </si>
  <si>
    <t>verknüpft</t>
  </si>
  <si>
    <t>##See</t>
  </si>
  <si>
    <t>befasste</t>
  </si>
  <si>
    <t>##Organis</t>
  </si>
  <si>
    <t>##endienst</t>
  </si>
  <si>
    <t>geistigen</t>
  </si>
  <si>
    <t>##windigkeiten</t>
  </si>
  <si>
    <t>##sere</t>
  </si>
  <si>
    <t>Chap</t>
  </si>
  <si>
    <t>commun</t>
  </si>
  <si>
    <t>##ty</t>
  </si>
  <si>
    <t>##Dis</t>
  </si>
  <si>
    <t>##klaus</t>
  </si>
  <si>
    <t>##gow</t>
  </si>
  <si>
    <t>##bleib</t>
  </si>
  <si>
    <t>##ckung</t>
  </si>
  <si>
    <t>Casino</t>
  </si>
  <si>
    <t>Straftaten</t>
  </si>
  <si>
    <t>Gerichtshofes</t>
  </si>
  <si>
    <t>auswirken</t>
  </si>
  <si>
    <t>ergaben</t>
  </si>
  <si>
    <t>Erhebungen</t>
  </si>
  <si>
    <t>Währungsunion</t>
  </si>
  <si>
    <t>##vik</t>
  </si>
  <si>
    <t>##Mannschaft</t>
  </si>
  <si>
    <t>##Manager</t>
  </si>
  <si>
    <t>steuern</t>
  </si>
  <si>
    <t>nachweisen</t>
  </si>
  <si>
    <t>##ünn</t>
  </si>
  <si>
    <t>##Mehr</t>
  </si>
  <si>
    <t>Träume</t>
  </si>
  <si>
    <t>##isseur</t>
  </si>
  <si>
    <t>Conne</t>
  </si>
  <si>
    <t>Großmutter</t>
  </si>
  <si>
    <t>##hire</t>
  </si>
  <si>
    <t>Maßstab</t>
  </si>
  <si>
    <t>dieselben</t>
  </si>
  <si>
    <t>Spielzeiten</t>
  </si>
  <si>
    <t>Mick</t>
  </si>
  <si>
    <t>Skigeb</t>
  </si>
  <si>
    <t>##nummern</t>
  </si>
  <si>
    <t>##schon</t>
  </si>
  <si>
    <t>Walk</t>
  </si>
  <si>
    <t>##sänger</t>
  </si>
  <si>
    <t>Primär</t>
  </si>
  <si>
    <t>zuhause</t>
  </si>
  <si>
    <t>Committee</t>
  </si>
  <si>
    <t>##etit</t>
  </si>
  <si>
    <t>##arts</t>
  </si>
  <si>
    <t>##stet</t>
  </si>
  <si>
    <t>##feldern</t>
  </si>
  <si>
    <t>lebendig</t>
  </si>
  <si>
    <t>überlebt</t>
  </si>
  <si>
    <t>##Stat</t>
  </si>
  <si>
    <t>650</t>
  </si>
  <si>
    <t>verlieh</t>
  </si>
  <si>
    <t>Terrorismus</t>
  </si>
  <si>
    <t>##hir</t>
  </si>
  <si>
    <t>##wurfs</t>
  </si>
  <si>
    <t>##rou</t>
  </si>
  <si>
    <t>##lime</t>
  </si>
  <si>
    <t>dünn</t>
  </si>
  <si>
    <t>##Finale</t>
  </si>
  <si>
    <t>Kreativität</t>
  </si>
  <si>
    <t>Sad</t>
  </si>
  <si>
    <t>eingebracht</t>
  </si>
  <si>
    <t>##tf</t>
  </si>
  <si>
    <t>beeindruck</t>
  </si>
  <si>
    <t>hebt</t>
  </si>
  <si>
    <t>##Bay</t>
  </si>
  <si>
    <t>KN</t>
  </si>
  <si>
    <t>Treue</t>
  </si>
  <si>
    <t>inhaf</t>
  </si>
  <si>
    <t>Zufrieden</t>
  </si>
  <si>
    <t>Anleitung</t>
  </si>
  <si>
    <t>fik</t>
  </si>
  <si>
    <t>##BO</t>
  </si>
  <si>
    <t>##inken</t>
  </si>
  <si>
    <t>Schwed</t>
  </si>
  <si>
    <t>Copyright</t>
  </si>
  <si>
    <t>Vollendung</t>
  </si>
  <si>
    <t>sicherstellen</t>
  </si>
  <si>
    <t>##Sam</t>
  </si>
  <si>
    <t>##mere</t>
  </si>
  <si>
    <t>Wat</t>
  </si>
  <si>
    <t>Timo</t>
  </si>
  <si>
    <t>##osop</t>
  </si>
  <si>
    <t>Böse</t>
  </si>
  <si>
    <t>##Ach</t>
  </si>
  <si>
    <t>##hringen</t>
  </si>
  <si>
    <t>##ehlshaber</t>
  </si>
  <si>
    <t>Toiletten</t>
  </si>
  <si>
    <t>Kompositionen</t>
  </si>
  <si>
    <t>Entlastung</t>
  </si>
  <si>
    <t>Landschaften</t>
  </si>
  <si>
    <t>##abo</t>
  </si>
  <si>
    <t>1863</t>
  </si>
  <si>
    <t>001</t>
  </si>
  <si>
    <t>seg</t>
  </si>
  <si>
    <t>##üttern</t>
  </si>
  <si>
    <t>##artett</t>
  </si>
  <si>
    <t>Zwick</t>
  </si>
  <si>
    <t>warnen</t>
  </si>
  <si>
    <t>Volkspartei</t>
  </si>
  <si>
    <t>##idsch</t>
  </si>
  <si>
    <t>gutem</t>
  </si>
  <si>
    <t>Einver</t>
  </si>
  <si>
    <t>Italienisch</t>
  </si>
  <si>
    <t>Fernsehserie</t>
  </si>
  <si>
    <t>##alena</t>
  </si>
  <si>
    <t>Marmor</t>
  </si>
  <si>
    <t>Security</t>
  </si>
  <si>
    <t>Unternehm</t>
  </si>
  <si>
    <t>Zölle</t>
  </si>
  <si>
    <t>Schill</t>
  </si>
  <si>
    <t>praktiz</t>
  </si>
  <si>
    <t>schottischen</t>
  </si>
  <si>
    <t>Ansehen</t>
  </si>
  <si>
    <t>##gelegenen</t>
  </si>
  <si>
    <t>TSG</t>
  </si>
  <si>
    <t>Maast</t>
  </si>
  <si>
    <t>angeführt</t>
  </si>
  <si>
    <t>##ografischen</t>
  </si>
  <si>
    <t>##”,</t>
  </si>
  <si>
    <t>##studie</t>
  </si>
  <si>
    <t>##KK</t>
  </si>
  <si>
    <t>##ymn</t>
  </si>
  <si>
    <t>Hexen</t>
  </si>
  <si>
    <t>Vormittag</t>
  </si>
  <si>
    <t>Freibad</t>
  </si>
  <si>
    <t>bevorzug</t>
  </si>
  <si>
    <t>Bedürfnissen</t>
  </si>
  <si>
    <t>Befragten</t>
  </si>
  <si>
    <t>##Begriffsklärung</t>
  </si>
  <si>
    <t>##boe</t>
  </si>
  <si>
    <t>##/03/</t>
  </si>
  <si>
    <t>Kraftwerk</t>
  </si>
  <si>
    <t>##{"</t>
  </si>
  <si>
    <t>Author</t>
  </si>
  <si>
    <t>entnehmen</t>
  </si>
  <si>
    <t>##Ag</t>
  </si>
  <si>
    <t>##heid</t>
  </si>
  <si>
    <t>rufe</t>
  </si>
  <si>
    <t>Howard</t>
  </si>
  <si>
    <t>##Frankreich</t>
  </si>
  <si>
    <t>tollen</t>
  </si>
  <si>
    <t>##anschlag</t>
  </si>
  <si>
    <t>Pot</t>
  </si>
  <si>
    <t>Network</t>
  </si>
  <si>
    <t>Winterspielen</t>
  </si>
  <si>
    <t>Non</t>
  </si>
  <si>
    <t>##wälder</t>
  </si>
  <si>
    <t>versprach</t>
  </si>
  <si>
    <t>Arte</t>
  </si>
  <si>
    <t>##acional</t>
  </si>
  <si>
    <t>##ikte</t>
  </si>
  <si>
    <t>##ketten</t>
  </si>
  <si>
    <t>EX</t>
  </si>
  <si>
    <t>KL</t>
  </si>
  <si>
    <t>rE</t>
  </si>
  <si>
    <t>Tap</t>
  </si>
  <si>
    <t>blaue</t>
  </si>
  <si>
    <t>##fahrerin</t>
  </si>
  <si>
    <t>tb</t>
  </si>
  <si>
    <t>TC</t>
  </si>
  <si>
    <t>Bien</t>
  </si>
  <si>
    <t>Schilder</t>
  </si>
  <si>
    <t>bewirkt</t>
  </si>
  <si>
    <t>##card</t>
  </si>
  <si>
    <t>##stheorie</t>
  </si>
  <si>
    <t>Fliegen</t>
  </si>
  <si>
    <t>Illinois</t>
  </si>
  <si>
    <t>##gespräche</t>
  </si>
  <si>
    <t>##rier</t>
  </si>
  <si>
    <t>befried</t>
  </si>
  <si>
    <t>##-"</t>
  </si>
  <si>
    <t>Uran</t>
  </si>
  <si>
    <t>realisieren</t>
  </si>
  <si>
    <t>##sell</t>
  </si>
  <si>
    <t>informierte</t>
  </si>
  <si>
    <t>##lastet</t>
  </si>
  <si>
    <t>##exkl</t>
  </si>
  <si>
    <t>übers</t>
  </si>
  <si>
    <t>Abwesen</t>
  </si>
  <si>
    <t>##ämter</t>
  </si>
  <si>
    <t>Kiss</t>
  </si>
  <si>
    <t>ausgest</t>
  </si>
  <si>
    <t>Sanierungs</t>
  </si>
  <si>
    <t>##=2</t>
  </si>
  <si>
    <t>##VR</t>
  </si>
  <si>
    <t>Krefeld</t>
  </si>
  <si>
    <t>Saarbrücken</t>
  </si>
  <si>
    <t>sensi</t>
  </si>
  <si>
    <t>Soziale</t>
  </si>
  <si>
    <t>Verstand</t>
  </si>
  <si>
    <t>Run</t>
  </si>
  <si>
    <t>##,,,)</t>
  </si>
  <si>
    <t>550</t>
  </si>
  <si>
    <t>##Nacht</t>
  </si>
  <si>
    <t>Übungs</t>
  </si>
  <si>
    <t>gewarnt</t>
  </si>
  <si>
    <t>Resonanz</t>
  </si>
  <si>
    <t>begab</t>
  </si>
  <si>
    <t>Villen</t>
  </si>
  <si>
    <t>basieren</t>
  </si>
  <si>
    <t>Bundestagswahl</t>
  </si>
  <si>
    <t>DL</t>
  </si>
  <si>
    <t>Derby</t>
  </si>
  <si>
    <t>##mans</t>
  </si>
  <si>
    <t>##ünft</t>
  </si>
  <si>
    <t>Genehm</t>
  </si>
  <si>
    <t>veränderte</t>
  </si>
  <si>
    <t>qualitativ</t>
  </si>
  <si>
    <t>Kovac</t>
  </si>
  <si>
    <t>Stopp</t>
  </si>
  <si>
    <t>##schiffen</t>
  </si>
  <si>
    <t>vernachläss</t>
  </si>
  <si>
    <t>abwechslungs</t>
  </si>
  <si>
    <t>##URL</t>
  </si>
  <si>
    <t>Deg</t>
  </si>
  <si>
    <t>Debatten</t>
  </si>
  <si>
    <t>Polar</t>
  </si>
  <si>
    <t>##darsteller</t>
  </si>
  <si>
    <t>##betriebnahme</t>
  </si>
  <si>
    <t>##erw</t>
  </si>
  <si>
    <t>##delt</t>
  </si>
  <si>
    <t>##Reihe</t>
  </si>
  <si>
    <t>##Tube</t>
  </si>
  <si>
    <t>##resp</t>
  </si>
  <si>
    <t>Kriege</t>
  </si>
  <si>
    <t>##sek</t>
  </si>
  <si>
    <t>modif</t>
  </si>
  <si>
    <t>Stifts</t>
  </si>
  <si>
    <t>stützt</t>
  </si>
  <si>
    <t>Pionier</t>
  </si>
  <si>
    <t>##order</t>
  </si>
  <si>
    <t>##Festival</t>
  </si>
  <si>
    <t>Unbekannte</t>
  </si>
  <si>
    <t>Kreisen</t>
  </si>
  <si>
    <t>genießt</t>
  </si>
  <si>
    <t>viermal</t>
  </si>
  <si>
    <t>##ietz</t>
  </si>
  <si>
    <t>##book</t>
  </si>
  <si>
    <t>##klichen</t>
  </si>
  <si>
    <t>##achteten</t>
  </si>
  <si>
    <t>eingeschlossen</t>
  </si>
  <si>
    <t>##auflage</t>
  </si>
  <si>
    <t>Zwecken</t>
  </si>
  <si>
    <t>stimmten</t>
  </si>
  <si>
    <t>verzöger</t>
  </si>
  <si>
    <t>##aktive</t>
  </si>
  <si>
    <t>##asc</t>
  </si>
  <si>
    <t>##ilding</t>
  </si>
  <si>
    <t>anzupassen</t>
  </si>
  <si>
    <t>##AW</t>
  </si>
  <si>
    <t>##Ae</t>
  </si>
  <si>
    <t>Logo</t>
  </si>
  <si>
    <t>Lobby</t>
  </si>
  <si>
    <t>springen</t>
  </si>
  <si>
    <t>##edo</t>
  </si>
  <si>
    <t>##hib</t>
  </si>
  <si>
    <t>Conrad</t>
  </si>
  <si>
    <t>##obei</t>
  </si>
  <si>
    <t>Unterhaltungs</t>
  </si>
  <si>
    <t>prüft</t>
  </si>
  <si>
    <t>Kosovo</t>
  </si>
  <si>
    <t>gesonder</t>
  </si>
  <si>
    <t>gültigen</t>
  </si>
  <si>
    <t>##Oper</t>
  </si>
  <si>
    <t>kos</t>
  </si>
  <si>
    <t>##:6</t>
  </si>
  <si>
    <t>UNO</t>
  </si>
  <si>
    <t>geliebt</t>
  </si>
  <si>
    <t>bestritten</t>
  </si>
  <si>
    <t>vorläufigen</t>
  </si>
  <si>
    <t>##änglichen</t>
  </si>
  <si>
    <t>Rohstoff</t>
  </si>
  <si>
    <t>##——</t>
  </si>
  <si>
    <t>##Raum</t>
  </si>
  <si>
    <t>Rho</t>
  </si>
  <si>
    <t>##hatt</t>
  </si>
  <si>
    <t>##sprobleme</t>
  </si>
  <si>
    <t>##brid</t>
  </si>
  <si>
    <t>Internetseite</t>
  </si>
  <si>
    <t>##oba</t>
  </si>
  <si>
    <t>lacht</t>
  </si>
  <si>
    <t>##seitigen</t>
  </si>
  <si>
    <t>Verabschiedung</t>
  </si>
  <si>
    <t>##wing</t>
  </si>
  <si>
    <t>Abgesehen</t>
  </si>
  <si>
    <t>##satzes</t>
  </si>
  <si>
    <t>Jahresbericht</t>
  </si>
  <si>
    <t>##IGE</t>
  </si>
  <si>
    <t>##beamte</t>
  </si>
  <si>
    <t>Oblast</t>
  </si>
  <si>
    <t>grundle</t>
  </si>
  <si>
    <t>demnächst</t>
  </si>
  <si>
    <t>Â</t>
  </si>
  <si>
    <t>information</t>
  </si>
  <si>
    <t>Abstammung</t>
  </si>
  <si>
    <t>##-05-</t>
  </si>
  <si>
    <t>Messungen</t>
  </si>
  <si>
    <t>erhaltene</t>
  </si>
  <si>
    <t>##irus</t>
  </si>
  <si>
    <t>##ifer</t>
  </si>
  <si>
    <t>09:00</t>
  </si>
  <si>
    <t>Reinigungs</t>
  </si>
  <si>
    <t>##führers</t>
  </si>
  <si>
    <t>##&amp;#34;</t>
  </si>
  <si>
    <t>##seitige</t>
  </si>
  <si>
    <t>saison</t>
  </si>
  <si>
    <t>##läß</t>
  </si>
  <si>
    <t>##ohr</t>
  </si>
  <si>
    <t>Modul</t>
  </si>
  <si>
    <t>##cing</t>
  </si>
  <si>
    <t>##Auswahl</t>
  </si>
  <si>
    <t>##felde</t>
  </si>
  <si>
    <t>Politische</t>
  </si>
  <si>
    <t>22-</t>
  </si>
  <si>
    <t>tägliche</t>
  </si>
  <si>
    <t>##herd</t>
  </si>
  <si>
    <t>authen</t>
  </si>
  <si>
    <t>Merkmal</t>
  </si>
  <si>
    <t>##etl</t>
  </si>
  <si>
    <t>engagieren</t>
  </si>
  <si>
    <t>Tak</t>
  </si>
  <si>
    <t>stören</t>
  </si>
  <si>
    <t>SR</t>
  </si>
  <si>
    <t>aktualis</t>
  </si>
  <si>
    <t>Allah</t>
  </si>
  <si>
    <t>ausgeliefert</t>
  </si>
  <si>
    <t>##zyklus</t>
  </si>
  <si>
    <t>Rätsel</t>
  </si>
  <si>
    <t>##iot</t>
  </si>
  <si>
    <t>Beetho</t>
  </si>
  <si>
    <t>Mexico</t>
  </si>
  <si>
    <t>##jw</t>
  </si>
  <si>
    <t>Vie</t>
  </si>
  <si>
    <t>##zimmern</t>
  </si>
  <si>
    <t>abschließ</t>
  </si>
  <si>
    <t>Ausscheiden</t>
  </si>
  <si>
    <t>##raße</t>
  </si>
  <si>
    <t>Low</t>
  </si>
  <si>
    <t>Telef</t>
  </si>
  <si>
    <t>Spende</t>
  </si>
  <si>
    <t>Soziales</t>
  </si>
  <si>
    <t>Avenue</t>
  </si>
  <si>
    <t>##VB</t>
  </si>
  <si>
    <t>Planet</t>
  </si>
  <si>
    <t>##zumachen</t>
  </si>
  <si>
    <t>##come</t>
  </si>
  <si>
    <t>Zutaten</t>
  </si>
  <si>
    <t>sho</t>
  </si>
  <si>
    <t>Hospital</t>
  </si>
  <si>
    <t>Privileg</t>
  </si>
  <si>
    <t>##quet</t>
  </si>
  <si>
    <t>##IX</t>
  </si>
  <si>
    <t>##intens</t>
  </si>
  <si>
    <t>Cow</t>
  </si>
  <si>
    <t>lich</t>
  </si>
  <si>
    <t>##kamen</t>
  </si>
  <si>
    <t>Freiwillige</t>
  </si>
  <si>
    <t>frucht</t>
  </si>
  <si>
    <t>irgendein</t>
  </si>
  <si>
    <t>stationiert</t>
  </si>
  <si>
    <t>##rf</t>
  </si>
  <si>
    <t>##olith</t>
  </si>
  <si>
    <t>##zusch</t>
  </si>
  <si>
    <t>Verwaltungsrat</t>
  </si>
  <si>
    <t>äh</t>
  </si>
  <si>
    <t>Heft</t>
  </si>
  <si>
    <t>Prim</t>
  </si>
  <si>
    <t>Warm</t>
  </si>
  <si>
    <t>Gedanke</t>
  </si>
  <si>
    <t>niedrige</t>
  </si>
  <si>
    <t>##zza</t>
  </si>
  <si>
    <t>Angebots</t>
  </si>
  <si>
    <t>zeitgleich</t>
  </si>
  <si>
    <t>Erläuterungen</t>
  </si>
  <si>
    <t>##agramm</t>
  </si>
  <si>
    <t>marsch</t>
  </si>
  <si>
    <t>Speed</t>
  </si>
  <si>
    <t>Konferenzen</t>
  </si>
  <si>
    <t>##-01-</t>
  </si>
  <si>
    <t>Entertainment</t>
  </si>
  <si>
    <t>verwirklicht</t>
  </si>
  <si>
    <t>ii</t>
  </si>
  <si>
    <t>##ituten</t>
  </si>
  <si>
    <t>festgesetzt</t>
  </si>
  <si>
    <t>##just</t>
  </si>
  <si>
    <t>##orges</t>
  </si>
  <si>
    <t>strahl</t>
  </si>
  <si>
    <t>##esischen</t>
  </si>
  <si>
    <t>pflegen</t>
  </si>
  <si>
    <t>Berufe</t>
  </si>
  <si>
    <t>geringfüg</t>
  </si>
  <si>
    <t>Kleinstadt</t>
  </si>
  <si>
    <t>Geschäftsjahr</t>
  </si>
  <si>
    <t>##blau</t>
  </si>
  <si>
    <t>Apostel</t>
  </si>
  <si>
    <t>›</t>
  </si>
  <si>
    <t>##herine</t>
  </si>
  <si>
    <t>mobile</t>
  </si>
  <si>
    <t>anerkannten</t>
  </si>
  <si>
    <t>Fazit</t>
  </si>
  <si>
    <t>##pfleger</t>
  </si>
  <si>
    <t>beschließt</t>
  </si>
  <si>
    <t>##apier</t>
  </si>
  <si>
    <t>##stelligen</t>
  </si>
  <si>
    <t>EFTA</t>
  </si>
  <si>
    <t>Aquar</t>
  </si>
  <si>
    <t>##ersatz</t>
  </si>
  <si>
    <t>##NS</t>
  </si>
  <si>
    <t>##WF</t>
  </si>
  <si>
    <t>ür</t>
  </si>
  <si>
    <t>##aman</t>
  </si>
  <si>
    <t>geschätz</t>
  </si>
  <si>
    <t>,48</t>
  </si>
  <si>
    <t>Stroh</t>
  </si>
  <si>
    <t>Seminare</t>
  </si>
  <si>
    <t>Fahrgäste</t>
  </si>
  <si>
    <t>##koch</t>
  </si>
  <si>
    <t>would</t>
  </si>
  <si>
    <t>Schwerin</t>
  </si>
  <si>
    <t>##sonst</t>
  </si>
  <si>
    <t>®</t>
  </si>
  <si>
    <t>##urger</t>
  </si>
  <si>
    <t>Rumpf</t>
  </si>
  <si>
    <t>##elevanz</t>
  </si>
  <si>
    <t>Schulze</t>
  </si>
  <si>
    <t>##ssicherheit</t>
  </si>
  <si>
    <t>Volksschule</t>
  </si>
  <si>
    <t>##dependen</t>
  </si>
  <si>
    <t>##FO</t>
  </si>
  <si>
    <t>##hessen</t>
  </si>
  <si>
    <t>Garden</t>
  </si>
  <si>
    <t>Lip</t>
  </si>
  <si>
    <t>##Dateien</t>
  </si>
  <si>
    <t>##zeitigen</t>
  </si>
  <si>
    <t>haf</t>
  </si>
  <si>
    <t>einzul</t>
  </si>
  <si>
    <t>entnommen</t>
  </si>
  <si>
    <t>##spielerin</t>
  </si>
  <si>
    <t>14-</t>
  </si>
  <si>
    <t>##kapazität</t>
  </si>
  <si>
    <t>absoluten</t>
  </si>
  <si>
    <t>##pit</t>
  </si>
  <si>
    <t>##Pil</t>
  </si>
  <si>
    <t>unent</t>
  </si>
  <si>
    <t>Versicherungen</t>
  </si>
  <si>
    <t>##89)</t>
  </si>
  <si>
    <t>##usel</t>
  </si>
  <si>
    <t>135</t>
  </si>
  <si>
    <t>##21)</t>
  </si>
  <si>
    <t>juristische</t>
  </si>
  <si>
    <t>Moral</t>
  </si>
  <si>
    <t>319</t>
  </si>
  <si>
    <t>Gitarren</t>
  </si>
  <si>
    <t>##fonie</t>
  </si>
  <si>
    <t>Begriffs</t>
  </si>
  <si>
    <t>einschlägigen</t>
  </si>
  <si>
    <t>tg</t>
  </si>
  <si>
    <t>##klagte</t>
  </si>
  <si>
    <t>Libr</t>
  </si>
  <si>
    <t>##honduras</t>
  </si>
  <si>
    <t>##/24</t>
  </si>
  <si>
    <t>##ktische</t>
  </si>
  <si>
    <t>Folgezeit</t>
  </si>
  <si>
    <t>mehrheitlich</t>
  </si>
  <si>
    <t>##sbahn</t>
  </si>
  <si>
    <t>##wält</t>
  </si>
  <si>
    <t>##++</t>
  </si>
  <si>
    <t>Nordirland</t>
  </si>
  <si>
    <t>frühzeitig</t>
  </si>
  <si>
    <t>abseits</t>
  </si>
  <si>
    <t>herangezogen</t>
  </si>
  <si>
    <t>Übungen</t>
  </si>
  <si>
    <t>Dienstagabend</t>
  </si>
  <si>
    <t>##skomm</t>
  </si>
  <si>
    <t>Montagabend</t>
  </si>
  <si>
    <t>##VO</t>
  </si>
  <si>
    <t>Jas</t>
  </si>
  <si>
    <t>Tatverd</t>
  </si>
  <si>
    <t>##Wei</t>
  </si>
  <si>
    <t>##tchen</t>
  </si>
  <si>
    <t>Boule</t>
  </si>
  <si>
    <t>Niederschläge</t>
  </si>
  <si>
    <t>GPS</t>
  </si>
  <si>
    <t>VOR</t>
  </si>
  <si>
    <t>Views</t>
  </si>
  <si>
    <t>##/04/</t>
  </si>
  <si>
    <t>Pul</t>
  </si>
  <si>
    <t>unangen</t>
  </si>
  <si>
    <t>Asi</t>
  </si>
  <si>
    <t>##&amp;#82</t>
  </si>
  <si>
    <t>Palm</t>
  </si>
  <si>
    <t>ausfallen</t>
  </si>
  <si>
    <t>##HD</t>
  </si>
  <si>
    <t>##yc</t>
  </si>
  <si>
    <t>##sprozeß</t>
  </si>
  <si>
    <t>vermark</t>
  </si>
  <si>
    <t>##facht</t>
  </si>
  <si>
    <t>##Geschichte</t>
  </si>
  <si>
    <t>Bezeichnungen</t>
  </si>
  <si>
    <t>##FU</t>
  </si>
  <si>
    <t>Manusk</t>
  </si>
  <si>
    <t>Neckar</t>
  </si>
  <si>
    <t>Neuigkeiten</t>
  </si>
  <si>
    <t>##ouri</t>
  </si>
  <si>
    <t>109</t>
  </si>
  <si>
    <t>##inische</t>
  </si>
  <si>
    <t>vorrangig</t>
  </si>
  <si>
    <t>##akon</t>
  </si>
  <si>
    <t>HSG</t>
  </si>
  <si>
    <t>Releg</t>
  </si>
  <si>
    <t>glieder</t>
  </si>
  <si>
    <t>##Weltmeister</t>
  </si>
  <si>
    <t>##/2017</t>
  </si>
  <si>
    <t>Erben</t>
  </si>
  <si>
    <t>##enningen</t>
  </si>
  <si>
    <t>##automaten</t>
  </si>
  <si>
    <t>##spuren</t>
  </si>
  <si>
    <t>Kalten</t>
  </si>
  <si>
    <t>tatsächliche</t>
  </si>
  <si>
    <t>##reter</t>
  </si>
  <si>
    <t>##pin</t>
  </si>
  <si>
    <t>lauter</t>
  </si>
  <si>
    <t>##anbieter</t>
  </si>
  <si>
    <t>Fon</t>
  </si>
  <si>
    <t>##orgnis</t>
  </si>
  <si>
    <t>##information</t>
  </si>
  <si>
    <t>##zucker</t>
  </si>
  <si>
    <t>ausgewogen</t>
  </si>
  <si>
    <t>Bewerbung</t>
  </si>
  <si>
    <t>Mantel</t>
  </si>
  <si>
    <t>Multim</t>
  </si>
  <si>
    <t>beacht</t>
  </si>
  <si>
    <t>Pomp</t>
  </si>
  <si>
    <t>##ordens</t>
  </si>
  <si>
    <t>braun</t>
  </si>
  <si>
    <t>Venezu</t>
  </si>
  <si>
    <t>warmen</t>
  </si>
  <si>
    <t>achte</t>
  </si>
  <si>
    <t>Deinen</t>
  </si>
  <si>
    <t>WES</t>
  </si>
  <si>
    <t>##ature</t>
  </si>
  <si>
    <t>##bären</t>
  </si>
  <si>
    <t>Nort</t>
  </si>
  <si>
    <t>Anten</t>
  </si>
  <si>
    <t>##,,,?</t>
  </si>
  <si>
    <t>(11</t>
  </si>
  <si>
    <t>Redner</t>
  </si>
  <si>
    <t>##greifenden</t>
  </si>
  <si>
    <t>##futter</t>
  </si>
  <si>
    <t>##kritik</t>
  </si>
  <si>
    <t>##izer</t>
  </si>
  <si>
    <t>kommend</t>
  </si>
  <si>
    <t>Grundstücke</t>
  </si>
  <si>
    <t>##ögern</t>
  </si>
  <si>
    <t>Marsei</t>
  </si>
  <si>
    <t>##tierungs</t>
  </si>
  <si>
    <t>##Gipfel</t>
  </si>
  <si>
    <t>Gremien</t>
  </si>
  <si>
    <t>flüchte</t>
  </si>
  <si>
    <t>##vorsteher</t>
  </si>
  <si>
    <t>##rk</t>
  </si>
  <si>
    <t>massive</t>
  </si>
  <si>
    <t>##ité</t>
  </si>
  <si>
    <t>Löff</t>
  </si>
  <si>
    <t>untere</t>
  </si>
  <si>
    <t>##list</t>
  </si>
  <si>
    <t>##tief</t>
  </si>
  <si>
    <t>Dreharbeiten</t>
  </si>
  <si>
    <t>val</t>
  </si>
  <si>
    <t>Schütz</t>
  </si>
  <si>
    <t>##dring</t>
  </si>
  <si>
    <t>##EGEL</t>
  </si>
  <si>
    <t>Tiger</t>
  </si>
  <si>
    <t>Wolff</t>
  </si>
  <si>
    <t>##schuldung</t>
  </si>
  <si>
    <t>betreffende</t>
  </si>
  <si>
    <t>##Lie</t>
  </si>
  <si>
    <t>##vante</t>
  </si>
  <si>
    <t>Grön</t>
  </si>
  <si>
    <t>Bundestrainer</t>
  </si>
  <si>
    <t>Lächeln</t>
  </si>
  <si>
    <t>##zia</t>
  </si>
  <si>
    <t>Dachau</t>
  </si>
  <si>
    <t>##sv</t>
  </si>
  <si>
    <t>jugend</t>
  </si>
  <si>
    <t>Kurfürst</t>
  </si>
  <si>
    <t>angetan</t>
  </si>
  <si>
    <t>einnehmen</t>
  </si>
  <si>
    <t>Rü</t>
  </si>
  <si>
    <t>Ladung</t>
  </si>
  <si>
    <t>Landratsamt</t>
  </si>
  <si>
    <t>Erleichterung</t>
  </si>
  <si>
    <t>Schweiß</t>
  </si>
  <si>
    <t>Ausfall</t>
  </si>
  <si>
    <t>##sachen</t>
  </si>
  <si>
    <t>konkurr</t>
  </si>
  <si>
    <t>Shanghai</t>
  </si>
  <si>
    <t>Frey</t>
  </si>
  <si>
    <t>##haftung</t>
  </si>
  <si>
    <t>redest</t>
  </si>
  <si>
    <t>Aspekten</t>
  </si>
  <si>
    <t>##dischen</t>
  </si>
  <si>
    <t>Lachen</t>
  </si>
  <si>
    <t>regional</t>
  </si>
  <si>
    <t>Anhalt</t>
  </si>
  <si>
    <t>beschriebenen</t>
  </si>
  <si>
    <t>Lutz</t>
  </si>
  <si>
    <t>##hielten</t>
  </si>
  <si>
    <t>erklärten</t>
  </si>
  <si>
    <t>##fju</t>
  </si>
  <si>
    <t>Kapazitäten</t>
  </si>
  <si>
    <t>Bush</t>
  </si>
  <si>
    <t>arrang</t>
  </si>
  <si>
    <t>Hauptsitz</t>
  </si>
  <si>
    <t>Europäischer</t>
  </si>
  <si>
    <t>Pé</t>
  </si>
  <si>
    <t>Algerien</t>
  </si>
  <si>
    <t>##spra</t>
  </si>
  <si>
    <t>Meldung</t>
  </si>
  <si>
    <t>##cHFFFFFF</t>
  </si>
  <si>
    <t>Episode</t>
  </si>
  <si>
    <t>hole</t>
  </si>
  <si>
    <t>Ampel</t>
  </si>
  <si>
    <t>great</t>
  </si>
  <si>
    <t>Neumarkt</t>
  </si>
  <si>
    <t>##irgt</t>
  </si>
  <si>
    <t>Liberalisierung</t>
  </si>
  <si>
    <t>genügt</t>
  </si>
  <si>
    <t>mitteilen</t>
  </si>
  <si>
    <t>##orientierte</t>
  </si>
  <si>
    <t>##ungsbereich</t>
  </si>
  <si>
    <t>vorderen</t>
  </si>
  <si>
    <t>Kämpfen</t>
  </si>
  <si>
    <t>konzentrierte</t>
  </si>
  <si>
    <t>2500</t>
  </si>
  <si>
    <t>Bah</t>
  </si>
  <si>
    <t>präzise</t>
  </si>
  <si>
    <t>gespannt</t>
  </si>
  <si>
    <t>nördliche</t>
  </si>
  <si>
    <t>##beziehen</t>
  </si>
  <si>
    <t>Naturpark</t>
  </si>
  <si>
    <t>##Lu</t>
  </si>
  <si>
    <t>car</t>
  </si>
  <si>
    <t>##ikalien</t>
  </si>
  <si>
    <t>Food</t>
  </si>
  <si>
    <t>bran</t>
  </si>
  <si>
    <t>##hersage</t>
  </si>
  <si>
    <t>Äh</t>
  </si>
  <si>
    <t>##denburger</t>
  </si>
  <si>
    <t>Ballett</t>
  </si>
  <si>
    <t>##Beh</t>
  </si>
  <si>
    <t>Oslo</t>
  </si>
  <si>
    <t>Gitter</t>
  </si>
  <si>
    <t>Kämpfer</t>
  </si>
  <si>
    <t>Unrecht</t>
  </si>
  <si>
    <t>Wick</t>
  </si>
  <si>
    <t>##aufkommen</t>
  </si>
  <si>
    <t>bekleidete</t>
  </si>
  <si>
    <t>Appartement</t>
  </si>
  <si>
    <t>##rett</t>
  </si>
  <si>
    <t>Ausgrab</t>
  </si>
  <si>
    <t>Lac</t>
  </si>
  <si>
    <t>Bestandteile</t>
  </si>
  <si>
    <t>##günst</t>
  </si>
  <si>
    <t>illegalen</t>
  </si>
  <si>
    <t>ZOLL</t>
  </si>
  <si>
    <t>Väter</t>
  </si>
  <si>
    <t>Frä</t>
  </si>
  <si>
    <t>Josh</t>
  </si>
  <si>
    <t>verlei</t>
  </si>
  <si>
    <t>##schatz</t>
  </si>
  <si>
    <t>##emburg</t>
  </si>
  <si>
    <t>19,30</t>
  </si>
  <si>
    <t>Arschloch</t>
  </si>
  <si>
    <t>entspannen</t>
  </si>
  <si>
    <t>##gebäudes</t>
  </si>
  <si>
    <t>##laufende</t>
  </si>
  <si>
    <t>tödlich</t>
  </si>
  <si>
    <t>Anschluß</t>
  </si>
  <si>
    <t>zugenommen</t>
  </si>
  <si>
    <t>Vas</t>
  </si>
  <si>
    <t>weltweite</t>
  </si>
  <si>
    <t>Bridge</t>
  </si>
  <si>
    <t>Dunkelheit</t>
  </si>
  <si>
    <t>festzulegen</t>
  </si>
  <si>
    <t>►</t>
  </si>
  <si>
    <t>##stor</t>
  </si>
  <si>
    <t>Sünde</t>
  </si>
  <si>
    <t>mangel</t>
  </si>
  <si>
    <t>uas</t>
  </si>
  <si>
    <t>##zantin</t>
  </si>
  <si>
    <t>##alais</t>
  </si>
  <si>
    <t>Schafe</t>
  </si>
  <si>
    <t>Director</t>
  </si>
  <si>
    <t>##FT</t>
  </si>
  <si>
    <t>##allt</t>
  </si>
  <si>
    <t>##rater</t>
  </si>
  <si>
    <t>##27/</t>
  </si>
  <si>
    <t>Gebirgs</t>
  </si>
  <si>
    <t>Dirigent</t>
  </si>
  <si>
    <t>effizien</t>
  </si>
  <si>
    <t>Kreisstadt</t>
  </si>
  <si>
    <t>##säure</t>
  </si>
  <si>
    <t>Russischen</t>
  </si>
  <si>
    <t>##/98</t>
  </si>
  <si>
    <t>Anbindung</t>
  </si>
  <si>
    <t>##abkommens</t>
  </si>
  <si>
    <t>argentin</t>
  </si>
  <si>
    <t>unschuld</t>
  </si>
  <si>
    <t>Einträge</t>
  </si>
  <si>
    <t>##222;</t>
  </si>
  <si>
    <t>##klin</t>
  </si>
  <si>
    <t>Preisträger</t>
  </si>
  <si>
    <t>##ometrie</t>
  </si>
  <si>
    <t>derjenigen</t>
  </si>
  <si>
    <t>##ankte</t>
  </si>
  <si>
    <t>Forstwirtschaft</t>
  </si>
  <si>
    <t>19:00</t>
  </si>
  <si>
    <t>Comeback</t>
  </si>
  <si>
    <t>Alternativ</t>
  </si>
  <si>
    <t>Wohnungsbau</t>
  </si>
  <si>
    <t>##historiker</t>
  </si>
  <si>
    <t>##MB</t>
  </si>
  <si>
    <t>Ruth</t>
  </si>
  <si>
    <t>ej</t>
  </si>
  <si>
    <t>##ulo</t>
  </si>
  <si>
    <t>##stal</t>
  </si>
  <si>
    <t>schlag</t>
  </si>
  <si>
    <t>Kolonie</t>
  </si>
  <si>
    <t>verkür</t>
  </si>
  <si>
    <t>##antit</t>
  </si>
  <si>
    <t>##Gott</t>
  </si>
  <si>
    <t>##paket</t>
  </si>
  <si>
    <t>Tschechische</t>
  </si>
  <si>
    <t>Viv</t>
  </si>
  <si>
    <t>Statue</t>
  </si>
  <si>
    <t>##yeong</t>
  </si>
  <si>
    <t>Steck</t>
  </si>
  <si>
    <t>Sop</t>
  </si>
  <si>
    <t>Lichter</t>
  </si>
  <si>
    <t>net</t>
  </si>
  <si>
    <t>##zuläss</t>
  </si>
  <si>
    <t>##höhen</t>
  </si>
  <si>
    <t>##gerichte</t>
  </si>
  <si>
    <t>##)",</t>
  </si>
  <si>
    <t>Mé</t>
  </si>
  <si>
    <t>##ovice</t>
  </si>
  <si>
    <t>Bewohnern</t>
  </si>
  <si>
    <t>##umfang</t>
  </si>
  <si>
    <t>Gräber</t>
  </si>
  <si>
    <t>Pazifik</t>
  </si>
  <si>
    <t>vorherr</t>
  </si>
  <si>
    <t>getrieben</t>
  </si>
  <si>
    <t>willen</t>
  </si>
  <si>
    <t>Ereignissen</t>
  </si>
  <si>
    <t>Ash</t>
  </si>
  <si>
    <t>##/01/</t>
  </si>
  <si>
    <t>##opter</t>
  </si>
  <si>
    <t>##ikanern</t>
  </si>
  <si>
    <t>vielfältigen</t>
  </si>
  <si>
    <t>Mittwochabend</t>
  </si>
  <si>
    <t>##ärchen</t>
  </si>
  <si>
    <t>Grande</t>
  </si>
  <si>
    <t>##taucht</t>
  </si>
  <si>
    <t>vorzulegen</t>
  </si>
  <si>
    <t>Vorarl</t>
  </si>
  <si>
    <t>##farb</t>
  </si>
  <si>
    <t>##vents</t>
  </si>
  <si>
    <t>verließen</t>
  </si>
  <si>
    <t>##produktionen</t>
  </si>
  <si>
    <t>##amment</t>
  </si>
  <si>
    <t>##fasern</t>
  </si>
  <si>
    <t>##_2</t>
  </si>
  <si>
    <t>Santiago</t>
  </si>
  <si>
    <t>2:2</t>
  </si>
  <si>
    <t>##witt</t>
  </si>
  <si>
    <t>Gabrie</t>
  </si>
  <si>
    <t>tschechischen</t>
  </si>
  <si>
    <t>##jap</t>
  </si>
  <si>
    <t>##Schweiz</t>
  </si>
  <si>
    <t>Spahn</t>
  </si>
  <si>
    <t>##87)</t>
  </si>
  <si>
    <t>bring</t>
  </si>
  <si>
    <t>Konflikten</t>
  </si>
  <si>
    <t>müsst</t>
  </si>
  <si>
    <t>spiegelt</t>
  </si>
  <si>
    <t>Gesellschafter</t>
  </si>
  <si>
    <t>##lyn</t>
  </si>
  <si>
    <t>##tagen</t>
  </si>
  <si>
    <t>##apo</t>
  </si>
  <si>
    <t>##hra</t>
  </si>
  <si>
    <t>##unternehmens</t>
  </si>
  <si>
    <t>Widerstands</t>
  </si>
  <si>
    <t>##Partei</t>
  </si>
  <si>
    <t>##Hop</t>
  </si>
  <si>
    <t>104</t>
  </si>
  <si>
    <t>Tes</t>
  </si>
  <si>
    <t>Impulse</t>
  </si>
  <si>
    <t>denkbar</t>
  </si>
  <si>
    <t>Referend</t>
  </si>
  <si>
    <t>Güterverkehr</t>
  </si>
  <si>
    <t>zon</t>
  </si>
  <si>
    <t>Schläger</t>
  </si>
  <si>
    <t>derzeitige</t>
  </si>
  <si>
    <t>Territorium</t>
  </si>
  <si>
    <t>##okuss</t>
  </si>
  <si>
    <t>Lothar</t>
  </si>
  <si>
    <t>erkran</t>
  </si>
  <si>
    <t>1,4</t>
  </si>
  <si>
    <t>21-</t>
  </si>
  <si>
    <t>##odien</t>
  </si>
  <si>
    <t>Staatsangehör</t>
  </si>
  <si>
    <t>empfing</t>
  </si>
  <si>
    <t>Wirkungen</t>
  </si>
  <si>
    <t>##ungsmaßnahmen</t>
  </si>
  <si>
    <t>Dreißigjährigen</t>
  </si>
  <si>
    <t>##nest</t>
  </si>
  <si>
    <t>##össer</t>
  </si>
  <si>
    <t>##Wind</t>
  </si>
  <si>
    <t>##deter</t>
  </si>
  <si>
    <t>verbreiten</t>
  </si>
  <si>
    <t>einzigartigen</t>
  </si>
  <si>
    <t>Oskar</t>
  </si>
  <si>
    <t>##16)</t>
  </si>
  <si>
    <t>Lena</t>
  </si>
  <si>
    <t>Lücke</t>
  </si>
  <si>
    <t>##ildren</t>
  </si>
  <si>
    <t>traum</t>
  </si>
  <si>
    <t>nc</t>
  </si>
  <si>
    <t>Hits</t>
  </si>
  <si>
    <t>Lehrern</t>
  </si>
  <si>
    <t>Jahrhunderten</t>
  </si>
  <si>
    <t>Ringe</t>
  </si>
  <si>
    <t>Länderspiel</t>
  </si>
  <si>
    <t>Spezie</t>
  </si>
  <si>
    <t>klingen</t>
  </si>
  <si>
    <t>##kurrenz</t>
  </si>
  <si>
    <t>##SK</t>
  </si>
  <si>
    <t>##AHL</t>
  </si>
  <si>
    <t>Segen</t>
  </si>
  <si>
    <t>Willy</t>
  </si>
  <si>
    <t>##Herr</t>
  </si>
  <si>
    <t>type</t>
  </si>
  <si>
    <t>##äen</t>
  </si>
  <si>
    <t>EPA</t>
  </si>
  <si>
    <t>##forschungs</t>
  </si>
  <si>
    <t>indirekt</t>
  </si>
  <si>
    <t>hinzufügen</t>
  </si>
  <si>
    <t>annähernd</t>
  </si>
  <si>
    <t>ach</t>
  </si>
  <si>
    <t>Senats</t>
  </si>
  <si>
    <t>Vorher</t>
  </si>
  <si>
    <t>wenigsten</t>
  </si>
  <si>
    <t>IR</t>
  </si>
  <si>
    <t>##agner</t>
  </si>
  <si>
    <t>stammenden</t>
  </si>
  <si>
    <t>Kolleginnen</t>
  </si>
  <si>
    <t>Bobby</t>
  </si>
  <si>
    <t>geheiratet</t>
  </si>
  <si>
    <t>Invas</t>
  </si>
  <si>
    <t>Martina</t>
  </si>
  <si>
    <t>##pfe</t>
  </si>
  <si>
    <t>Aufforderung</t>
  </si>
  <si>
    <t>Amph</t>
  </si>
  <si>
    <t>Samt</t>
  </si>
  <si>
    <t>##Regiment</t>
  </si>
  <si>
    <t>##4),</t>
  </si>
  <si>
    <t>Seht</t>
  </si>
  <si>
    <t>##uropas</t>
  </si>
  <si>
    <t>Olympiasieger</t>
  </si>
  <si>
    <t>##zek</t>
  </si>
  <si>
    <t>##mittelten</t>
  </si>
  <si>
    <t>Blumenstra</t>
  </si>
  <si>
    <t>PE</t>
  </si>
  <si>
    <t>##preises</t>
  </si>
  <si>
    <t>##ausenden</t>
  </si>
  <si>
    <t>##vereinbarung</t>
  </si>
  <si>
    <t>##stif</t>
  </si>
  <si>
    <t>0:2</t>
  </si>
  <si>
    <t>Place</t>
  </si>
  <si>
    <t>(14)</t>
  </si>
  <si>
    <t>Wirken</t>
  </si>
  <si>
    <t>brauch</t>
  </si>
  <si>
    <t>meldet</t>
  </si>
  <si>
    <t>zukommen</t>
  </si>
  <si>
    <t>Schwimmen</t>
  </si>
  <si>
    <t>##-06-</t>
  </si>
  <si>
    <t>rang</t>
  </si>
  <si>
    <t>##isters</t>
  </si>
  <si>
    <t>Sucht</t>
  </si>
  <si>
    <t>##ffel</t>
  </si>
  <si>
    <t>politisches</t>
  </si>
  <si>
    <t>Logik</t>
  </si>
  <si>
    <t>integrieren</t>
  </si>
  <si>
    <t>##messung</t>
  </si>
  <si>
    <t>##30-</t>
  </si>
  <si>
    <t>##ursache</t>
  </si>
  <si>
    <t>Tournee</t>
  </si>
  <si>
    <t>bewirken</t>
  </si>
  <si>
    <t>Evolution</t>
  </si>
  <si>
    <t>problemlos</t>
  </si>
  <si>
    <t>akademischen</t>
  </si>
  <si>
    <t>##View</t>
  </si>
  <si>
    <t>##inkl</t>
  </si>
  <si>
    <t>##jektive</t>
  </si>
  <si>
    <t>Anker</t>
  </si>
  <si>
    <t>##oin</t>
  </si>
  <si>
    <t>besiegte</t>
  </si>
  <si>
    <t>Å</t>
  </si>
  <si>
    <t>##CHF</t>
  </si>
  <si>
    <t>##ylon</t>
  </si>
  <si>
    <t>asl</t>
  </si>
  <si>
    <t>2017,</t>
  </si>
  <si>
    <t>fahre</t>
  </si>
  <si>
    <t>##künstler</t>
  </si>
  <si>
    <t>zueinander</t>
  </si>
  <si>
    <t>##erken</t>
  </si>
  <si>
    <t>##uu</t>
  </si>
  <si>
    <t>Katholiken</t>
  </si>
  <si>
    <t>such</t>
  </si>
  <si>
    <t>Humbold</t>
  </si>
  <si>
    <t>Inszenierung</t>
  </si>
  <si>
    <t>##rechnungen</t>
  </si>
  <si>
    <t>mess</t>
  </si>
  <si>
    <t>##/22</t>
  </si>
  <si>
    <t>##-11-</t>
  </si>
  <si>
    <t>##ätigt</t>
  </si>
  <si>
    <t>##hoven</t>
  </si>
  <si>
    <t>ausgetauscht</t>
  </si>
  <si>
    <t>Abu</t>
  </si>
  <si>
    <t>them</t>
  </si>
  <si>
    <t>##schütze</t>
  </si>
  <si>
    <t>lsa</t>
  </si>
  <si>
    <t>Munition</t>
  </si>
  <si>
    <t>Muslime</t>
  </si>
  <si>
    <t>sam</t>
  </si>
  <si>
    <t>Dag</t>
  </si>
  <si>
    <t>unregel</t>
  </si>
  <si>
    <t>4)</t>
  </si>
  <si>
    <t>##selbe</t>
  </si>
  <si>
    <t>##emonie</t>
  </si>
  <si>
    <t>runden</t>
  </si>
  <si>
    <t>wesentlicher</t>
  </si>
  <si>
    <t>hergestellten</t>
  </si>
  <si>
    <t>##ändlern</t>
  </si>
  <si>
    <t>Rollstuhl</t>
  </si>
  <si>
    <t>flächen</t>
  </si>
  <si>
    <t>nad</t>
  </si>
  <si>
    <t>zir</t>
  </si>
  <si>
    <t>Belagerung</t>
  </si>
  <si>
    <t>##rizona</t>
  </si>
  <si>
    <t>##steigerung</t>
  </si>
  <si>
    <t>##ienz</t>
  </si>
  <si>
    <t>##iterran</t>
  </si>
  <si>
    <t>Drucker</t>
  </si>
  <si>
    <t>Donnerstagabend</t>
  </si>
  <si>
    <t>montiert</t>
  </si>
  <si>
    <t>1806</t>
  </si>
  <si>
    <t>della</t>
  </si>
  <si>
    <t>Nenn</t>
  </si>
  <si>
    <t>überaus</t>
  </si>
  <si>
    <t>##wältin</t>
  </si>
  <si>
    <t>Wr</t>
  </si>
  <si>
    <t>##Prot</t>
  </si>
  <si>
    <t>##kassen</t>
  </si>
  <si>
    <t>well</t>
  </si>
  <si>
    <t>##ographischen</t>
  </si>
  <si>
    <t>##telang</t>
  </si>
  <si>
    <t>Silvester</t>
  </si>
  <si>
    <t>##SR</t>
  </si>
  <si>
    <t>eG</t>
  </si>
  <si>
    <t>##feste</t>
  </si>
  <si>
    <t>Mov</t>
  </si>
  <si>
    <t>Annäherung</t>
  </si>
  <si>
    <t>##bietet</t>
  </si>
  <si>
    <t>##mittelalter</t>
  </si>
  <si>
    <t>abgeschafft</t>
  </si>
  <si>
    <t>##mun</t>
  </si>
  <si>
    <t>##02:00</t>
  </si>
  <si>
    <t>christliche</t>
  </si>
  <si>
    <t>Miß</t>
  </si>
  <si>
    <t>Fahn</t>
  </si>
  <si>
    <t>Tech</t>
  </si>
  <si>
    <t>Nordsee</t>
  </si>
  <si>
    <t>Cu</t>
  </si>
  <si>
    <t>Kohäs</t>
  </si>
  <si>
    <t>Castell</t>
  </si>
  <si>
    <t>Uraufführung</t>
  </si>
  <si>
    <t>##wy</t>
  </si>
  <si>
    <t>##utenant</t>
  </si>
  <si>
    <t>##maus</t>
  </si>
  <si>
    <t>##agung</t>
  </si>
  <si>
    <t>room</t>
  </si>
  <si>
    <t>##massen</t>
  </si>
  <si>
    <t>usa</t>
  </si>
  <si>
    <t>##Les</t>
  </si>
  <si>
    <t>Reichtum</t>
  </si>
  <si>
    <t>zugeschrieben</t>
  </si>
  <si>
    <t>##nisch</t>
  </si>
  <si>
    <t>Hess</t>
  </si>
  <si>
    <t>vergangene</t>
  </si>
  <si>
    <t>AZ</t>
  </si>
  <si>
    <t>##ematik</t>
  </si>
  <si>
    <t>##ktop</t>
  </si>
  <si>
    <t>Schlange</t>
  </si>
  <si>
    <t>##uchtt</t>
  </si>
  <si>
    <t>Mozart</t>
  </si>
  <si>
    <t>Anteils</t>
  </si>
  <si>
    <t>##ubel</t>
  </si>
  <si>
    <t>##okratie</t>
  </si>
  <si>
    <t>##Sal</t>
  </si>
  <si>
    <t>##prech</t>
  </si>
  <si>
    <t>Medium</t>
  </si>
  <si>
    <t>amerikanischer</t>
  </si>
  <si>
    <t>"?</t>
  </si>
  <si>
    <t>gedeckt</t>
  </si>
  <si>
    <t>Klägerin</t>
  </si>
  <si>
    <t>##Technologie</t>
  </si>
  <si>
    <t>DAS</t>
  </si>
  <si>
    <t>6000</t>
  </si>
  <si>
    <t>Sac</t>
  </si>
  <si>
    <t>##speriode</t>
  </si>
  <si>
    <t>##-03-</t>
  </si>
  <si>
    <t>Elite</t>
  </si>
  <si>
    <t>zentraler</t>
  </si>
  <si>
    <t>##Je</t>
  </si>
  <si>
    <t>übergab</t>
  </si>
  <si>
    <t>Vorfahren</t>
  </si>
  <si>
    <t>unterliegt</t>
  </si>
  <si>
    <t>digital</t>
  </si>
  <si>
    <t>Bundesland</t>
  </si>
  <si>
    <t>##sz</t>
  </si>
  <si>
    <t>erwe</t>
  </si>
  <si>
    <t>##büchern</t>
  </si>
  <si>
    <t>Klubs</t>
  </si>
  <si>
    <t>##Stadion</t>
  </si>
  <si>
    <t>Auskünfte</t>
  </si>
  <si>
    <t>##:1)</t>
  </si>
  <si>
    <t>OB</t>
  </si>
  <si>
    <t>##aton</t>
  </si>
  <si>
    <t>Udo</t>
  </si>
  <si>
    <t>##FOR</t>
  </si>
  <si>
    <t>##ärmt</t>
  </si>
  <si>
    <t>##usten</t>
  </si>
  <si>
    <t>Gesichter</t>
  </si>
  <si>
    <t>Word</t>
  </si>
  <si>
    <t>##inelle</t>
  </si>
  <si>
    <t>Festland</t>
  </si>
  <si>
    <t>abschloss</t>
  </si>
  <si>
    <t>##Wi</t>
  </si>
  <si>
    <t>##%),</t>
  </si>
  <si>
    <t>##+02:00</t>
  </si>
  <si>
    <t>starkes</t>
  </si>
  <si>
    <t>##chang</t>
  </si>
  <si>
    <t>Ivan</t>
  </si>
  <si>
    <t>##irekte</t>
  </si>
  <si>
    <t>##ppchen</t>
  </si>
  <si>
    <t>##agerten</t>
  </si>
  <si>
    <t>##wieweit</t>
  </si>
  <si>
    <t>##/80</t>
  </si>
  <si>
    <t>##aii</t>
  </si>
  <si>
    <t>Organisatoren</t>
  </si>
  <si>
    <t>##low</t>
  </si>
  <si>
    <t>Lösungs</t>
  </si>
  <si>
    <t>ansässigen</t>
  </si>
  <si>
    <t>Dienstleistung</t>
  </si>
  <si>
    <t>Mam</t>
  </si>
  <si>
    <t>1400</t>
  </si>
  <si>
    <t>##dingen</t>
  </si>
  <si>
    <t>kürzer</t>
  </si>
  <si>
    <t>Übernacht</t>
  </si>
  <si>
    <t>finnischen</t>
  </si>
  <si>
    <t>Grundwasser</t>
  </si>
  <si>
    <t>##nne</t>
  </si>
  <si>
    <t>Stämme</t>
  </si>
  <si>
    <t>beides</t>
  </si>
  <si>
    <t>##stheater</t>
  </si>
  <si>
    <t>##vic</t>
  </si>
  <si>
    <t>##major</t>
  </si>
  <si>
    <t>Wäldern</t>
  </si>
  <si>
    <t>##wg</t>
  </si>
  <si>
    <t>106</t>
  </si>
  <si>
    <t>Popular</t>
  </si>
  <si>
    <t>Außenhandels</t>
  </si>
  <si>
    <t>Einflüsse</t>
  </si>
  <si>
    <t>bürgerlichen</t>
  </si>
  <si>
    <t>demokratische</t>
  </si>
  <si>
    <t>3:2</t>
  </si>
  <si>
    <t>##sage</t>
  </si>
  <si>
    <t>Liedern</t>
  </si>
  <si>
    <t>111</t>
  </si>
  <si>
    <t>Verstanden</t>
  </si>
  <si>
    <t>kompliziert</t>
  </si>
  <si>
    <t>Ära</t>
  </si>
  <si>
    <t>forderten</t>
  </si>
  <si>
    <t>vereinbarten</t>
  </si>
  <si>
    <t>##jas</t>
  </si>
  <si>
    <t>Dreck</t>
  </si>
  <si>
    <t>##atischer</t>
  </si>
  <si>
    <t>103</t>
  </si>
  <si>
    <t>Importe</t>
  </si>
  <si>
    <t>Edelstahl</t>
  </si>
  <si>
    <t>##Benz</t>
  </si>
  <si>
    <t>Resolution</t>
  </si>
  <si>
    <t>gegenseitige</t>
  </si>
  <si>
    <t>##5€</t>
  </si>
  <si>
    <t>beantrag</t>
  </si>
  <si>
    <t>drohte</t>
  </si>
  <si>
    <t>##gets</t>
  </si>
  <si>
    <t>##4;</t>
  </si>
  <si>
    <t>Brennstoff</t>
  </si>
  <si>
    <t>Auschwitz</t>
  </si>
  <si>
    <t>Cad</t>
  </si>
  <si>
    <t>Schlus</t>
  </si>
  <si>
    <t>Vernicht</t>
  </si>
  <si>
    <t>liebsten</t>
  </si>
  <si>
    <t>Arist</t>
  </si>
  <si>
    <t>##CI</t>
  </si>
  <si>
    <t>##nac</t>
  </si>
  <si>
    <t>Nina</t>
  </si>
  <si>
    <t>##abgabe</t>
  </si>
  <si>
    <t>##inghausen</t>
  </si>
  <si>
    <t>##aik</t>
  </si>
  <si>
    <t>Einwei</t>
  </si>
  <si>
    <t>Regierungschefs</t>
  </si>
  <si>
    <t>##zeln</t>
  </si>
  <si>
    <t>manip</t>
  </si>
  <si>
    <t>Resultate</t>
  </si>
  <si>
    <t>Palästinen</t>
  </si>
  <si>
    <t>irgendwelche</t>
  </si>
  <si>
    <t>##standard</t>
  </si>
  <si>
    <t>##5,)</t>
  </si>
  <si>
    <t>überwachen</t>
  </si>
  <si>
    <t>##nem</t>
  </si>
  <si>
    <t>##omon</t>
  </si>
  <si>
    <t>Your</t>
  </si>
  <si>
    <t>2,000</t>
  </si>
  <si>
    <t>##omenklatur</t>
  </si>
  <si>
    <t>Karos</t>
  </si>
  <si>
    <t>##genehmigung</t>
  </si>
  <si>
    <t>##usik</t>
  </si>
  <si>
    <t>Häuf</t>
  </si>
  <si>
    <t>Expert</t>
  </si>
  <si>
    <t>##Ham</t>
  </si>
  <si>
    <t>##sec</t>
  </si>
  <si>
    <t>sua</t>
  </si>
  <si>
    <t>(186</t>
  </si>
  <si>
    <t>Sten</t>
  </si>
  <si>
    <t>Zuliefer</t>
  </si>
  <si>
    <t>Cord</t>
  </si>
  <si>
    <t>Kubik</t>
  </si>
  <si>
    <t>##ications</t>
  </si>
  <si>
    <t>Brüdern</t>
  </si>
  <si>
    <t>denjenigen</t>
  </si>
  <si>
    <t>beabsichtigt</t>
  </si>
  <si>
    <t>seh</t>
  </si>
  <si>
    <t>##odation</t>
  </si>
  <si>
    <t>##partnern</t>
  </si>
  <si>
    <t>##mitz</t>
  </si>
  <si>
    <t>##roman</t>
  </si>
  <si>
    <t>Geruch</t>
  </si>
  <si>
    <t>Sheriff</t>
  </si>
  <si>
    <t>ökologischen</t>
  </si>
  <si>
    <t>beschlag</t>
  </si>
  <si>
    <t>Gegebenheiten</t>
  </si>
  <si>
    <t>#5</t>
  </si>
  <si>
    <t>##ables</t>
  </si>
  <si>
    <t>##Luft</t>
  </si>
  <si>
    <t>Abwesenheit</t>
  </si>
  <si>
    <t>knü</t>
  </si>
  <si>
    <t>Grube</t>
  </si>
  <si>
    <t>Brauch</t>
  </si>
  <si>
    <t>##katholischen</t>
  </si>
  <si>
    <t>persönlicher</t>
  </si>
  <si>
    <t>##wu</t>
  </si>
  <si>
    <t>##östen</t>
  </si>
  <si>
    <t>##versch</t>
  </si>
  <si>
    <t>##France</t>
  </si>
  <si>
    <t>untersagt</t>
  </si>
  <si>
    <t>vorläufig</t>
  </si>
  <si>
    <t>Chefredakteur</t>
  </si>
  <si>
    <t>1,8</t>
  </si>
  <si>
    <t>Bombe</t>
  </si>
  <si>
    <t>##Verkehr</t>
  </si>
  <si>
    <t>Bundesländer</t>
  </si>
  <si>
    <t>##ussten</t>
  </si>
  <si>
    <t>##gebenden</t>
  </si>
  <si>
    <t>##oka</t>
  </si>
  <si>
    <t>##üttert</t>
  </si>
  <si>
    <t>Liquid</t>
  </si>
  <si>
    <t>fester</t>
  </si>
  <si>
    <t>breites</t>
  </si>
  <si>
    <t>Entschuldige</t>
  </si>
  <si>
    <t>##ophil</t>
  </si>
  <si>
    <t>Ärzt</t>
  </si>
  <si>
    <t>##bezirks</t>
  </si>
  <si>
    <t>Verspät</t>
  </si>
  <si>
    <t>Zuverlässigkeit</t>
  </si>
  <si>
    <t>##oti</t>
  </si>
  <si>
    <t>##----</t>
  </si>
  <si>
    <t>Pun</t>
  </si>
  <si>
    <t>##freude</t>
  </si>
  <si>
    <t>##sehbar</t>
  </si>
  <si>
    <t>einladen</t>
  </si>
  <si>
    <t>Schmetter</t>
  </si>
  <si>
    <t>WELT</t>
  </si>
  <si>
    <t>Glocke</t>
  </si>
  <si>
    <t>Flugplatz</t>
  </si>
  <si>
    <t>ap</t>
  </si>
  <si>
    <t>Relevanz</t>
  </si>
  <si>
    <t>Mobilfunk</t>
  </si>
  <si>
    <t>interpretiert</t>
  </si>
  <si>
    <t>Weizen</t>
  </si>
  <si>
    <t>Gestern</t>
  </si>
  <si>
    <t>##operation</t>
  </si>
  <si>
    <t>Nordost</t>
  </si>
  <si>
    <t>heilige</t>
  </si>
  <si>
    <t>Meist</t>
  </si>
  <si>
    <t>Lagerung</t>
  </si>
  <si>
    <t>Dark</t>
  </si>
  <si>
    <t>##&amp;#8220;</t>
  </si>
  <si>
    <t>dominiert</t>
  </si>
  <si>
    <t>##Phil</t>
  </si>
  <si>
    <t>##abbau</t>
  </si>
  <si>
    <t>##kehrte</t>
  </si>
  <si>
    <t>Geflügel</t>
  </si>
  <si>
    <t>##15)</t>
  </si>
  <si>
    <t>##Nicht</t>
  </si>
  <si>
    <t>Handt</t>
  </si>
  <si>
    <t>antrat</t>
  </si>
  <si>
    <t>gewalts</t>
  </si>
  <si>
    <t>Oden</t>
  </si>
  <si>
    <t>illegal</t>
  </si>
  <si>
    <t>##heide</t>
  </si>
  <si>
    <t>##iveaus</t>
  </si>
  <si>
    <t>Jungfrau</t>
  </si>
  <si>
    <t>##rachtens</t>
  </si>
  <si>
    <t>Portugies</t>
  </si>
  <si>
    <t>##Bot</t>
  </si>
  <si>
    <t>kündigt</t>
  </si>
  <si>
    <t>##begriffen</t>
  </si>
  <si>
    <t>##CT</t>
  </si>
  <si>
    <t>Luzern</t>
  </si>
  <si>
    <t>Bruders</t>
  </si>
  <si>
    <t>Problems</t>
  </si>
  <si>
    <t>##Produkte</t>
  </si>
  <si>
    <t>##metik</t>
  </si>
  <si>
    <t>Bekannte</t>
  </si>
  <si>
    <t>##SW</t>
  </si>
  <si>
    <t>##ements</t>
  </si>
  <si>
    <t>Achter</t>
  </si>
  <si>
    <t>Obdach</t>
  </si>
  <si>
    <t>Rindfleisch</t>
  </si>
  <si>
    <t>##utsche</t>
  </si>
  <si>
    <t>gehoben</t>
  </si>
  <si>
    <t>##iolab</t>
  </si>
  <si>
    <t>##opfen</t>
  </si>
  <si>
    <t>Expansion</t>
  </si>
  <si>
    <t>Stanley</t>
  </si>
  <si>
    <t>##iefs</t>
  </si>
  <si>
    <t>##default</t>
  </si>
  <si>
    <t>angetrieben</t>
  </si>
  <si>
    <t>interessierte</t>
  </si>
  <si>
    <t>neutr</t>
  </si>
  <si>
    <t>verabschieden</t>
  </si>
  <si>
    <t>Schauen</t>
  </si>
  <si>
    <t>Publikation</t>
  </si>
  <si>
    <t>##20)</t>
  </si>
  <si>
    <t>##Baden</t>
  </si>
  <si>
    <t>Begrü</t>
  </si>
  <si>
    <t>Filmm</t>
  </si>
  <si>
    <t>Leucht</t>
  </si>
  <si>
    <t>##schuh</t>
  </si>
  <si>
    <t>kraft</t>
  </si>
  <si>
    <t>Haushaltsjahr</t>
  </si>
  <si>
    <t>set</t>
  </si>
  <si>
    <t>##frank</t>
  </si>
  <si>
    <t>Repräsent</t>
  </si>
  <si>
    <t>##eri</t>
  </si>
  <si>
    <t>108</t>
  </si>
  <si>
    <t>##ockt</t>
  </si>
  <si>
    <t>##gewalt</t>
  </si>
  <si>
    <t>Ebers</t>
  </si>
  <si>
    <t>##bezirke</t>
  </si>
  <si>
    <t>##xi</t>
  </si>
  <si>
    <t>kleinste</t>
  </si>
  <si>
    <t>##UK</t>
  </si>
  <si>
    <t>anscheinend</t>
  </si>
  <si>
    <t>Euratom</t>
  </si>
  <si>
    <t>beschließen</t>
  </si>
  <si>
    <t>##iose</t>
  </si>
  <si>
    <t>Blu</t>
  </si>
  <si>
    <t>Lüne</t>
  </si>
  <si>
    <t>##Terr</t>
  </si>
  <si>
    <t>##tile</t>
  </si>
  <si>
    <t>##linde</t>
  </si>
  <si>
    <t>##uffer</t>
  </si>
  <si>
    <t>##!)</t>
  </si>
  <si>
    <t>##pä</t>
  </si>
  <si>
    <t>Ade</t>
  </si>
  <si>
    <t>##fristigen</t>
  </si>
  <si>
    <t>Verwaltungen</t>
  </si>
  <si>
    <t>388</t>
  </si>
  <si>
    <t>##rachter</t>
  </si>
  <si>
    <t>stoßen</t>
  </si>
  <si>
    <t>##bearbeitung</t>
  </si>
  <si>
    <t>##writ</t>
  </si>
  <si>
    <t>##nette</t>
  </si>
  <si>
    <t>100-</t>
  </si>
  <si>
    <t>Bande</t>
  </si>
  <si>
    <t>Skandal</t>
  </si>
  <si>
    <t>##phe</t>
  </si>
  <si>
    <t>Hind</t>
  </si>
  <si>
    <t>bewußt</t>
  </si>
  <si>
    <t>μ</t>
  </si>
  <si>
    <t>##malerei</t>
  </si>
  <si>
    <t>Obersten</t>
  </si>
  <si>
    <t>anpassen</t>
  </si>
  <si>
    <t>vornehmlich</t>
  </si>
  <si>
    <t>Aufstiegs</t>
  </si>
  <si>
    <t>##spolitische</t>
  </si>
  <si>
    <t>VIII</t>
  </si>
  <si>
    <t>Fassaden</t>
  </si>
  <si>
    <t>begeistern</t>
  </si>
  <si>
    <t>##Gar</t>
  </si>
  <si>
    <t>Furcht</t>
  </si>
  <si>
    <t>asu</t>
  </si>
  <si>
    <t>Aufzeichnungen</t>
  </si>
  <si>
    <t>Karneval</t>
  </si>
  <si>
    <t>Gewässern</t>
  </si>
  <si>
    <t>zurückgekehrt</t>
  </si>
  <si>
    <t>entsprechender</t>
  </si>
  <si>
    <t>##enträger</t>
  </si>
  <si>
    <t>##ästinens</t>
  </si>
  <si>
    <t>Herrmann</t>
  </si>
  <si>
    <t>Siegel</t>
  </si>
  <si>
    <t>Nachlass</t>
  </si>
  <si>
    <t>Aussichten</t>
  </si>
  <si>
    <t>##olas</t>
  </si>
  <si>
    <t>Mobile</t>
  </si>
  <si>
    <t>Burschen</t>
  </si>
  <si>
    <t>hilfreich</t>
  </si>
  <si>
    <t>##asing</t>
  </si>
  <si>
    <t>##schlüssen</t>
  </si>
  <si>
    <t>##öhnt</t>
  </si>
  <si>
    <t>merkt</t>
  </si>
  <si>
    <t>kinder</t>
  </si>
  <si>
    <t>##regiolab</t>
  </si>
  <si>
    <t>##Song</t>
  </si>
  <si>
    <t>##iertem</t>
  </si>
  <si>
    <t>evangelisch</t>
  </si>
  <si>
    <t>Geisel</t>
  </si>
  <si>
    <t>Rade</t>
  </si>
  <si>
    <t>##männer</t>
  </si>
  <si>
    <t>##haltestelle</t>
  </si>
  <si>
    <t>##pfäl</t>
  </si>
  <si>
    <t>Netzwerke</t>
  </si>
  <si>
    <t>##(3)</t>
  </si>
  <si>
    <t>bal</t>
  </si>
  <si>
    <t>schade</t>
  </si>
  <si>
    <t>geradezu</t>
  </si>
  <si>
    <t>##CHEN</t>
  </si>
  <si>
    <t>Bruttoin</t>
  </si>
  <si>
    <t>Let</t>
  </si>
  <si>
    <t>##agern</t>
  </si>
  <si>
    <t>Exeku</t>
  </si>
  <si>
    <t>breakfast</t>
  </si>
  <si>
    <t>Proje</t>
  </si>
  <si>
    <t>Erzieher</t>
  </si>
  <si>
    <t>schildert</t>
  </si>
  <si>
    <t>Bib</t>
  </si>
  <si>
    <t>##asso</t>
  </si>
  <si>
    <t>##rv</t>
  </si>
  <si>
    <t>Mitbegründer</t>
  </si>
  <si>
    <t>##mg</t>
  </si>
  <si>
    <t>##beton</t>
  </si>
  <si>
    <t>##schlus</t>
  </si>
  <si>
    <t>zielt</t>
  </si>
  <si>
    <t>##effizienz</t>
  </si>
  <si>
    <t>Öffentliche</t>
  </si>
  <si>
    <t>geschnitten</t>
  </si>
  <si>
    <t>##künften</t>
  </si>
  <si>
    <t>Papiere</t>
  </si>
  <si>
    <t>##älern</t>
  </si>
  <si>
    <t>anmelden</t>
  </si>
  <si>
    <t>Betrachtung</t>
  </si>
  <si>
    <t>Lug</t>
  </si>
  <si>
    <t>##stermin</t>
  </si>
  <si>
    <t>##amarillasaust</t>
  </si>
  <si>
    <t>##bp</t>
  </si>
  <si>
    <t>Erachtens</t>
  </si>
  <si>
    <t>Tommy</t>
  </si>
  <si>
    <t>##md</t>
  </si>
  <si>
    <t>##allerie</t>
  </si>
  <si>
    <t>hindurch</t>
  </si>
  <si>
    <t>Schlangen</t>
  </si>
  <si>
    <t>##Johann</t>
  </si>
  <si>
    <t>Röntgen</t>
  </si>
  <si>
    <t>##kommissar</t>
  </si>
  <si>
    <t>##aca</t>
  </si>
  <si>
    <t>##quen</t>
  </si>
  <si>
    <t>1859</t>
  </si>
  <si>
    <t>präsent</t>
  </si>
  <si>
    <t>Jahreszeit</t>
  </si>
  <si>
    <t>Jeh</t>
  </si>
  <si>
    <t>hervorgehoben</t>
  </si>
  <si>
    <t>Quadratmetern</t>
  </si>
  <si>
    <t>verschiedensten</t>
  </si>
  <si>
    <t>##ío</t>
  </si>
  <si>
    <t>Birgit</t>
  </si>
  <si>
    <t>##irma</t>
  </si>
  <si>
    <t>##räts</t>
  </si>
  <si>
    <t>##zeile</t>
  </si>
  <si>
    <t>Trauben</t>
  </si>
  <si>
    <t>Wassers</t>
  </si>
  <si>
    <t>abgesetzt</t>
  </si>
  <si>
    <t>Spielplatz</t>
  </si>
  <si>
    <t>musikalisch</t>
  </si>
  <si>
    <t>##Op</t>
  </si>
  <si>
    <t>Singles</t>
  </si>
  <si>
    <t>##üf</t>
  </si>
  <si>
    <t>##Ort</t>
  </si>
  <si>
    <t>bewaffneten</t>
  </si>
  <si>
    <t>hourly</t>
  </si>
  <si>
    <t>anzutreffen</t>
  </si>
  <si>
    <t>1856</t>
  </si>
  <si>
    <t>Engländer</t>
  </si>
  <si>
    <t>##publik</t>
  </si>
  <si>
    <t>Erwägung</t>
  </si>
  <si>
    <t>Prognose</t>
  </si>
  <si>
    <t>herkömmlichen</t>
  </si>
  <si>
    <t>Philippe</t>
  </si>
  <si>
    <t>##Krieg</t>
  </si>
  <si>
    <t>##ammlung</t>
  </si>
  <si>
    <t>vorzubereiten</t>
  </si>
  <si>
    <t>##Rhein</t>
  </si>
  <si>
    <t>##ändes</t>
  </si>
  <si>
    <t>null</t>
  </si>
  <si>
    <t>Möchten</t>
  </si>
  <si>
    <t>bedeutender</t>
  </si>
  <si>
    <t>##flotte</t>
  </si>
  <si>
    <t>Löhne</t>
  </si>
  <si>
    <t>Ermord</t>
  </si>
  <si>
    <t>##regungen</t>
  </si>
  <si>
    <t>##kuchen</t>
  </si>
  <si>
    <t>Abgas</t>
  </si>
  <si>
    <t>##äuren</t>
  </si>
  <si>
    <t>Schwaben</t>
  </si>
  <si>
    <t>ruf</t>
  </si>
  <si>
    <t>Ritu</t>
  </si>
  <si>
    <t>abermals</t>
  </si>
  <si>
    <t>Paulo</t>
  </si>
  <si>
    <t>Montreal</t>
  </si>
  <si>
    <t>##anas</t>
  </si>
  <si>
    <t>Ruh</t>
  </si>
  <si>
    <t>##waffe</t>
  </si>
  <si>
    <t>2015-</t>
  </si>
  <si>
    <t>schweizer</t>
  </si>
  <si>
    <t>##26/</t>
  </si>
  <si>
    <t>lib</t>
  </si>
  <si>
    <t>Zens</t>
  </si>
  <si>
    <t>sens</t>
  </si>
  <si>
    <t>##articles</t>
  </si>
  <si>
    <t>##vormittag</t>
  </si>
  <si>
    <t>112</t>
  </si>
  <si>
    <t>Empfangs</t>
  </si>
  <si>
    <t>Experimente</t>
  </si>
  <si>
    <t>komisch</t>
  </si>
  <si>
    <t>Conference</t>
  </si>
  <si>
    <t>obersten</t>
  </si>
  <si>
    <t>körperliche</t>
  </si>
  <si>
    <t>##eide</t>
  </si>
  <si>
    <t>##roit</t>
  </si>
  <si>
    <t>10%</t>
  </si>
  <si>
    <t>etablieren</t>
  </si>
  <si>
    <t>gegenseitigen</t>
  </si>
  <si>
    <t>##-08-</t>
  </si>
  <si>
    <t>Hose</t>
  </si>
  <si>
    <t>verwirklichen</t>
  </si>
  <si>
    <t>##lebnisse</t>
  </si>
  <si>
    <t>sicherer</t>
  </si>
  <si>
    <t>Lyrik</t>
  </si>
  <si>
    <t>##sektors</t>
  </si>
  <si>
    <t>Harvard</t>
  </si>
  <si>
    <t>begeben</t>
  </si>
  <si>
    <t>gelingen</t>
  </si>
  <si>
    <t>##iast</t>
  </si>
  <si>
    <t>##Problem</t>
  </si>
  <si>
    <t>Cyber</t>
  </si>
  <si>
    <t>taten</t>
  </si>
  <si>
    <t>gebürtige</t>
  </si>
  <si>
    <t>bewohnt</t>
  </si>
  <si>
    <t>verfassungs</t>
  </si>
  <si>
    <t>außerordentlich</t>
  </si>
  <si>
    <t>geform</t>
  </si>
  <si>
    <t>##veröffentlich</t>
  </si>
  <si>
    <t>Dave</t>
  </si>
  <si>
    <t>##zugeben</t>
  </si>
  <si>
    <t>Fächer</t>
  </si>
  <si>
    <t>Kennen</t>
  </si>
  <si>
    <t>Sekret</t>
  </si>
  <si>
    <t>Abschnitte</t>
  </si>
  <si>
    <t>Stickstoff</t>
  </si>
  <si>
    <t>##schwester</t>
  </si>
  <si>
    <t>##arius</t>
  </si>
  <si>
    <t>fusion</t>
  </si>
  <si>
    <t>geschlossene</t>
  </si>
  <si>
    <t>berät</t>
  </si>
  <si>
    <t>Birken</t>
  </si>
  <si>
    <t>Rentner</t>
  </si>
  <si>
    <t>##tains</t>
  </si>
  <si>
    <t>Wanderung</t>
  </si>
  <si>
    <t>Korb</t>
  </si>
  <si>
    <t>##ungszeit</t>
  </si>
  <si>
    <t>##empfänger</t>
  </si>
  <si>
    <t>zoneid</t>
  </si>
  <si>
    <t>Mitteleuropa</t>
  </si>
  <si>
    <t>##avw</t>
  </si>
  <si>
    <t>##ringt</t>
  </si>
  <si>
    <t>NBA</t>
  </si>
  <si>
    <t>##probieren</t>
  </si>
  <si>
    <t>##MO</t>
  </si>
  <si>
    <t>##studen</t>
  </si>
  <si>
    <t>kriegt</t>
  </si>
  <si>
    <t>Mainzer</t>
  </si>
  <si>
    <t>Emotionen</t>
  </si>
  <si>
    <t>Kriminalität</t>
  </si>
  <si>
    <t>Lipp</t>
  </si>
  <si>
    <t>vorgelegten</t>
  </si>
  <si>
    <t>Monitor</t>
  </si>
  <si>
    <t>Sparkassen</t>
  </si>
  <si>
    <t>Schaff</t>
  </si>
  <si>
    <t>gebräuch</t>
  </si>
  <si>
    <t>ät</t>
  </si>
  <si>
    <t>##lande</t>
  </si>
  <si>
    <t>verhandelt</t>
  </si>
  <si>
    <t>nötige</t>
  </si>
  <si>
    <t>##arier</t>
  </si>
  <si>
    <t>Potential</t>
  </si>
  <si>
    <t>ruhiger</t>
  </si>
  <si>
    <t>vernichtet</t>
  </si>
  <si>
    <t>DI</t>
  </si>
  <si>
    <t>goldene</t>
  </si>
  <si>
    <t>verborgen</t>
  </si>
  <si>
    <t>##feed</t>
  </si>
  <si>
    <t>BO</t>
  </si>
  <si>
    <t>Heilbronn</t>
  </si>
  <si>
    <t>##ografische</t>
  </si>
  <si>
    <t>##700</t>
  </si>
  <si>
    <t>(0,</t>
  </si>
  <si>
    <t>385</t>
  </si>
  <si>
    <t>##clubs</t>
  </si>
  <si>
    <t>Heiko</t>
  </si>
  <si>
    <t>anstren</t>
  </si>
  <si>
    <t>aufgesch</t>
  </si>
  <si>
    <t>##aufenthalt</t>
  </si>
  <si>
    <t>Mast</t>
  </si>
  <si>
    <t>##MER</t>
  </si>
  <si>
    <t>##nig</t>
  </si>
  <si>
    <t>Schwellen</t>
  </si>
  <si>
    <t>nervös</t>
  </si>
  <si>
    <t>Gordon</t>
  </si>
  <si>
    <t>##arian</t>
  </si>
  <si>
    <t>##ports</t>
  </si>
  <si>
    <t>Galer</t>
  </si>
  <si>
    <t>##kommando</t>
  </si>
  <si>
    <t>Autonomie</t>
  </si>
  <si>
    <t>From</t>
  </si>
  <si>
    <t>eingeräumt</t>
  </si>
  <si>
    <t>##esc</t>
  </si>
  <si>
    <t>##Camp</t>
  </si>
  <si>
    <t>##eistung</t>
  </si>
  <si>
    <t>Selten</t>
  </si>
  <si>
    <t>Soweit</t>
  </si>
  <si>
    <t>Tib</t>
  </si>
  <si>
    <t>##Format</t>
  </si>
  <si>
    <t>##technische</t>
  </si>
  <si>
    <t>##zeitlichen</t>
  </si>
  <si>
    <t>Biom</t>
  </si>
  <si>
    <t>Angenommen</t>
  </si>
  <si>
    <t>Jap</t>
  </si>
  <si>
    <t>effizient</t>
  </si>
  <si>
    <t>flog</t>
  </si>
  <si>
    <t>##erecht</t>
  </si>
  <si>
    <t>##iatrie</t>
  </si>
  <si>
    <t>Π</t>
  </si>
  <si>
    <t>##ANG</t>
  </si>
  <si>
    <t>##Gitar</t>
  </si>
  <si>
    <t>want</t>
  </si>
  <si>
    <t>Siedler</t>
  </si>
  <si>
    <t>#4</t>
  </si>
  <si>
    <t>##-16</t>
  </si>
  <si>
    <t>##tika</t>
  </si>
  <si>
    <t>Eff</t>
  </si>
  <si>
    <t>vorab</t>
  </si>
  <si>
    <t>unsicher</t>
  </si>
  <si>
    <t>Erzählungen</t>
  </si>
  <si>
    <t>##nahe</t>
  </si>
  <si>
    <t>##reichte</t>
  </si>
  <si>
    <t>##erhebung</t>
  </si>
  <si>
    <t>YouTube</t>
  </si>
  <si>
    <t>##esk</t>
  </si>
  <si>
    <t>##laus</t>
  </si>
  <si>
    <t>Energy</t>
  </si>
  <si>
    <t>Romane</t>
  </si>
  <si>
    <t>Rug</t>
  </si>
  <si>
    <t>##schalter</t>
  </si>
  <si>
    <t>Behandlungs</t>
  </si>
  <si>
    <t>Kennzeichnung</t>
  </si>
  <si>
    <t>flie</t>
  </si>
  <si>
    <t>##aurant</t>
  </si>
  <si>
    <t>##gründer</t>
  </si>
  <si>
    <t>Kräuter</t>
  </si>
  <si>
    <t>bestraft</t>
  </si>
  <si>
    <t>##üll</t>
  </si>
  <si>
    <t>##regend</t>
  </si>
  <si>
    <t>Namib</t>
  </si>
  <si>
    <t>zehnten</t>
  </si>
  <si>
    <t>Verschwinden</t>
  </si>
  <si>
    <t>##diu</t>
  </si>
  <si>
    <t>##rant</t>
  </si>
  <si>
    <t>##sider</t>
  </si>
  <si>
    <t>##track</t>
  </si>
  <si>
    <t>##gewerk</t>
  </si>
  <si>
    <t>wärst</t>
  </si>
  <si>
    <t>vorzunehmen</t>
  </si>
  <si>
    <t>102</t>
  </si>
  <si>
    <t>Weltrang</t>
  </si>
  <si>
    <t>verleiht</t>
  </si>
  <si>
    <t>Krankheits</t>
  </si>
  <si>
    <t>Bent</t>
  </si>
  <si>
    <t>Schlagzeuger</t>
  </si>
  <si>
    <t>eff</t>
  </si>
  <si>
    <t>Schumacher</t>
  </si>
  <si>
    <t>Janeiro</t>
  </si>
  <si>
    <t>seltene</t>
  </si>
  <si>
    <t>##atal</t>
  </si>
  <si>
    <t>reibungs</t>
  </si>
  <si>
    <t>Marseille</t>
  </si>
  <si>
    <t>Hoffnungen</t>
  </si>
  <si>
    <t>allgemeiner</t>
  </si>
  <si>
    <t>had</t>
  </si>
  <si>
    <t>Downloads</t>
  </si>
  <si>
    <t>##fertigte</t>
  </si>
  <si>
    <t>Ries</t>
  </si>
  <si>
    <t>niemandem</t>
  </si>
  <si>
    <t>flexibel</t>
  </si>
  <si>
    <t>unterzeichnete</t>
  </si>
  <si>
    <t>internationales</t>
  </si>
  <si>
    <t>##""</t>
  </si>
  <si>
    <t>bunt</t>
  </si>
  <si>
    <t>##EA</t>
  </si>
  <si>
    <t>Geis</t>
  </si>
  <si>
    <t>Genre</t>
  </si>
  <si>
    <t>Community</t>
  </si>
  <si>
    <t>##hout</t>
  </si>
  <si>
    <t>##AREN</t>
  </si>
  <si>
    <t>##fassungen</t>
  </si>
  <si>
    <t>vielfältige</t>
  </si>
  <si>
    <t>high</t>
  </si>
  <si>
    <t>##ône</t>
  </si>
  <si>
    <t>7,5</t>
  </si>
  <si>
    <t>Madame</t>
  </si>
  <si>
    <t>ls</t>
  </si>
  <si>
    <t>##agin</t>
  </si>
  <si>
    <t>Prince</t>
  </si>
  <si>
    <t>Schreibtisch</t>
  </si>
  <si>
    <t>##äumen</t>
  </si>
  <si>
    <t>##enturm</t>
  </si>
  <si>
    <t>##loyd</t>
  </si>
  <si>
    <t>##undete</t>
  </si>
  <si>
    <t>schief</t>
  </si>
  <si>
    <t>##onde</t>
  </si>
  <si>
    <t>##profil</t>
  </si>
  <si>
    <t>Genua</t>
  </si>
  <si>
    <t>Fette</t>
  </si>
  <si>
    <t>Toleranz</t>
  </si>
  <si>
    <t>Flensburg</t>
  </si>
  <si>
    <t>entspannt</t>
  </si>
  <si>
    <t>##abin</t>
  </si>
  <si>
    <t>Apoll</t>
  </si>
  <si>
    <t>##angelegen</t>
  </si>
  <si>
    <t>##ning</t>
  </si>
  <si>
    <t>##armen</t>
  </si>
  <si>
    <t>##zogt</t>
  </si>
  <si>
    <t>Nachteile</t>
  </si>
  <si>
    <t>##host</t>
  </si>
  <si>
    <t>##äufen</t>
  </si>
  <si>
    <t>Behr</t>
  </si>
  <si>
    <t>##gesetze</t>
  </si>
  <si>
    <t>##Junioren</t>
  </si>
  <si>
    <t>Neumann</t>
  </si>
  <si>
    <t>Konzerten</t>
  </si>
  <si>
    <t>bayerische</t>
  </si>
  <si>
    <t>##WEI</t>
  </si>
  <si>
    <t>##stimm</t>
  </si>
  <si>
    <t>##Wa</t>
  </si>
  <si>
    <t>##timer</t>
  </si>
  <si>
    <t>Armuts</t>
  </si>
  <si>
    <t>##wärter</t>
  </si>
  <si>
    <t>Böhmen</t>
  </si>
  <si>
    <t>Wortlaut</t>
  </si>
  <si>
    <t>Dschungel</t>
  </si>
  <si>
    <t>verschwindet</t>
  </si>
  <si>
    <t>Pfeffer</t>
  </si>
  <si>
    <t>##ises</t>
  </si>
  <si>
    <t>Münz</t>
  </si>
  <si>
    <t>##gingen</t>
  </si>
  <si>
    <t>Bände</t>
  </si>
  <si>
    <t>Lebensqualität</t>
  </si>
  <si>
    <t>Passau</t>
  </si>
  <si>
    <t>##TI</t>
  </si>
  <si>
    <t>##cycling</t>
  </si>
  <si>
    <t>##neues</t>
  </si>
  <si>
    <t>##packen</t>
  </si>
  <si>
    <t>Renault</t>
  </si>
  <si>
    <t>Administ</t>
  </si>
  <si>
    <t>Verletzte</t>
  </si>
  <si>
    <t>##drehen</t>
  </si>
  <si>
    <t>vollzogen</t>
  </si>
  <si>
    <t>##kohlen</t>
  </si>
  <si>
    <t>Hyper</t>
  </si>
  <si>
    <t>EUROPA</t>
  </si>
  <si>
    <t>verzichtete</t>
  </si>
  <si>
    <t>nahen</t>
  </si>
  <si>
    <t>Favorit</t>
  </si>
  <si>
    <t>##foe</t>
  </si>
  <si>
    <t>gestärkt</t>
  </si>
  <si>
    <t>Südseite</t>
  </si>
  <si>
    <t>verteidigte</t>
  </si>
  <si>
    <t>32-</t>
  </si>
  <si>
    <t>Zürcher</t>
  </si>
  <si>
    <t>Ermordung</t>
  </si>
  <si>
    <t>ot</t>
  </si>
  <si>
    <t>Kühn</t>
  </si>
  <si>
    <t>##intern</t>
  </si>
  <si>
    <t>Grundriss</t>
  </si>
  <si>
    <t>überlegt</t>
  </si>
  <si>
    <t>vernichten</t>
  </si>
  <si>
    <t>##kd</t>
  </si>
  <si>
    <t>rät</t>
  </si>
  <si>
    <t>##0)</t>
  </si>
  <si>
    <t>Hohl</t>
  </si>
  <si>
    <t>Unentschieden</t>
  </si>
  <si>
    <t>click</t>
  </si>
  <si>
    <t>##fassade</t>
  </si>
  <si>
    <t>Emissionen</t>
  </si>
  <si>
    <t>Neut</t>
  </si>
  <si>
    <t>Rid</t>
  </si>
  <si>
    <t>Tatsachen</t>
  </si>
  <si>
    <t>##unterschied</t>
  </si>
  <si>
    <t>Carsten</t>
  </si>
  <si>
    <t>Anbetracht</t>
  </si>
  <si>
    <t>KO</t>
  </si>
  <si>
    <t>senk</t>
  </si>
  <si>
    <t>Humboldt</t>
  </si>
  <si>
    <t>##bachs</t>
  </si>
  <si>
    <t>Feed</t>
  </si>
  <si>
    <t>##tierter</t>
  </si>
  <si>
    <t>##aven</t>
  </si>
  <si>
    <t>Dichte</t>
  </si>
  <si>
    <t>Spezialisten</t>
  </si>
  <si>
    <t>Rank</t>
  </si>
  <si>
    <t>##core</t>
  </si>
  <si>
    <t>03,01,</t>
  </si>
  <si>
    <t>Vorgänge</t>
  </si>
  <si>
    <t>oste</t>
  </si>
  <si>
    <t>Inbetriebnahme</t>
  </si>
  <si>
    <t>##hilf</t>
  </si>
  <si>
    <t>##technischen</t>
  </si>
  <si>
    <t>##sprechende</t>
  </si>
  <si>
    <t>Yacht</t>
  </si>
  <si>
    <t>##lies</t>
  </si>
  <si>
    <t>BL</t>
  </si>
  <si>
    <t>##gerechte</t>
  </si>
  <si>
    <t>##tretungen</t>
  </si>
  <si>
    <t>unab</t>
  </si>
  <si>
    <t>##software</t>
  </si>
  <si>
    <t>##sprecherin</t>
  </si>
  <si>
    <t>##Georg</t>
  </si>
  <si>
    <t>wählt</t>
  </si>
  <si>
    <t>Algor</t>
  </si>
  <si>
    <t>konstant</t>
  </si>
  <si>
    <t>##schaftlich</t>
  </si>
  <si>
    <t>enorme</t>
  </si>
  <si>
    <t>Drum</t>
  </si>
  <si>
    <t>##anbau</t>
  </si>
  <si>
    <t>Balkan</t>
  </si>
  <si>
    <t>Dokumentarfilm</t>
  </si>
  <si>
    <t>##praxis</t>
  </si>
  <si>
    <t>Jason</t>
  </si>
  <si>
    <t>##unruh</t>
  </si>
  <si>
    <t>Gehminuten</t>
  </si>
  <si>
    <t>Toni</t>
  </si>
  <si>
    <t>##zulassen</t>
  </si>
  <si>
    <t>Personenverkehr</t>
  </si>
  <si>
    <t>##neo</t>
  </si>
  <si>
    <t>##sicher</t>
  </si>
  <si>
    <t>##Partner</t>
  </si>
  <si>
    <t>##rw</t>
  </si>
  <si>
    <t>##Frau</t>
  </si>
  <si>
    <t>##knecht</t>
  </si>
  <si>
    <t>##abile</t>
  </si>
  <si>
    <t>erkunden</t>
  </si>
  <si>
    <t>##hän</t>
  </si>
  <si>
    <t>##noch</t>
  </si>
  <si>
    <t>(60</t>
  </si>
  <si>
    <t>##ickten</t>
  </si>
  <si>
    <t>##hew</t>
  </si>
  <si>
    <t>270</t>
  </si>
  <si>
    <t>##Arbeit</t>
  </si>
  <si>
    <t>##Führung</t>
  </si>
  <si>
    <t>Weiterbildungs</t>
  </si>
  <si>
    <t>äußere</t>
  </si>
  <si>
    <t>ausmachen</t>
  </si>
  <si>
    <t>ausgestattete</t>
  </si>
  <si>
    <t>Bestände</t>
  </si>
  <si>
    <t>mußte</t>
  </si>
  <si>
    <t>beschützen</t>
  </si>
  <si>
    <t>Bodensee</t>
  </si>
  <si>
    <t>Aufgerufen</t>
  </si>
  <si>
    <t>Koordinaten</t>
  </si>
  <si>
    <t>woher</t>
  </si>
  <si>
    <t>besiegt</t>
  </si>
  <si>
    <t>Health</t>
  </si>
  <si>
    <t>Scheibe</t>
  </si>
  <si>
    <t>Aufsehen</t>
  </si>
  <si>
    <t>first</t>
  </si>
  <si>
    <t>Slg</t>
  </si>
  <si>
    <t>steigende</t>
  </si>
  <si>
    <t>Gron</t>
  </si>
  <si>
    <t>##rations</t>
  </si>
  <si>
    <t>wunderschönen</t>
  </si>
  <si>
    <t>##etal</t>
  </si>
  <si>
    <t>Minen</t>
  </si>
  <si>
    <t>trin</t>
  </si>
  <si>
    <t>Özil</t>
  </si>
  <si>
    <t>Chief</t>
  </si>
  <si>
    <t>Kurve</t>
  </si>
  <si>
    <t>Nikola</t>
  </si>
  <si>
    <t>14:00</t>
  </si>
  <si>
    <t>abgelegt</t>
  </si>
  <si>
    <t>##igter</t>
  </si>
  <si>
    <t>vorliegende</t>
  </si>
  <si>
    <t>Segment</t>
  </si>
  <si>
    <t>##formations</t>
  </si>
  <si>
    <t>explod</t>
  </si>
  <si>
    <t>dazuge</t>
  </si>
  <si>
    <t>befragt</t>
  </si>
  <si>
    <t>Infektion</t>
  </si>
  <si>
    <t>alternative</t>
  </si>
  <si>
    <t>gewechselt</t>
  </si>
  <si>
    <t>##Engl</t>
  </si>
  <si>
    <t>##christ</t>
  </si>
  <si>
    <t>Weimarer</t>
  </si>
  <si>
    <t>##ablo</t>
  </si>
  <si>
    <t>##blogspot</t>
  </si>
  <si>
    <t>##terrasse</t>
  </si>
  <si>
    <t>##ständiges</t>
  </si>
  <si>
    <t>Gasthaus</t>
  </si>
  <si>
    <t>ausgearbeitet</t>
  </si>
  <si>
    <t>##sung</t>
  </si>
  <si>
    <t>Anderson</t>
  </si>
  <si>
    <t>Modellen</t>
  </si>
  <si>
    <t>Parteitag</t>
  </si>
  <si>
    <t>Sofia</t>
  </si>
  <si>
    <t>Teleg</t>
  </si>
  <si>
    <t>##verbote</t>
  </si>
  <si>
    <t>Assistenz</t>
  </si>
  <si>
    <t>inspiriert</t>
  </si>
  <si>
    <t>##qv</t>
  </si>
  <si>
    <t>##iday</t>
  </si>
  <si>
    <t>run</t>
  </si>
  <si>
    <t>eingetreten</t>
  </si>
  <si>
    <t>Stahlindustrie</t>
  </si>
  <si>
    <t>##viron</t>
  </si>
  <si>
    <t>Generaldirektor</t>
  </si>
  <si>
    <t>##autos</t>
  </si>
  <si>
    <t>##würde</t>
  </si>
  <si>
    <t>Sorg</t>
  </si>
  <si>
    <t>##ologin</t>
  </si>
  <si>
    <t>Erfinder</t>
  </si>
  <si>
    <t>pos</t>
  </si>
  <si>
    <t>zweifellos</t>
  </si>
  <si>
    <t>pers</t>
  </si>
  <si>
    <t>Gewür</t>
  </si>
  <si>
    <t>##Eng</t>
  </si>
  <si>
    <t>schützt</t>
  </si>
  <si>
    <t>Kredite</t>
  </si>
  <si>
    <t>##esie</t>
  </si>
  <si>
    <t>Zar</t>
  </si>
  <si>
    <t>Kilo</t>
  </si>
  <si>
    <t>##kammern</t>
  </si>
  <si>
    <t>unterschrieben</t>
  </si>
  <si>
    <t>Äth</t>
  </si>
  <si>
    <t>Gelie</t>
  </si>
  <si>
    <t>##richtet</t>
  </si>
  <si>
    <t>Meteor</t>
  </si>
  <si>
    <t>rs</t>
  </si>
  <si>
    <t>Palette</t>
  </si>
  <si>
    <t>angebotenen</t>
  </si>
  <si>
    <t>##Volks</t>
  </si>
  <si>
    <t>##ying</t>
  </si>
  <si>
    <t>Nobel</t>
  </si>
  <si>
    <t>Teilung</t>
  </si>
  <si>
    <t>ausreichende</t>
  </si>
  <si>
    <t>historischer</t>
  </si>
  <si>
    <t>Einschränkung</t>
  </si>
  <si>
    <t>##öses</t>
  </si>
  <si>
    <t>Verbandes</t>
  </si>
  <si>
    <t>innovativen</t>
  </si>
  <si>
    <t>world</t>
  </si>
  <si>
    <t>##sohn</t>
  </si>
  <si>
    <t>29-</t>
  </si>
  <si>
    <t>Lehn</t>
  </si>
  <si>
    <t>deuten</t>
  </si>
  <si>
    <t>bearbeiten</t>
  </si>
  <si>
    <t>##essur</t>
  </si>
  <si>
    <t>Steh</t>
  </si>
  <si>
    <t>td</t>
  </si>
  <si>
    <t>##FP</t>
  </si>
  <si>
    <t>Beobachtungen</t>
  </si>
  <si>
    <t>Four</t>
  </si>
  <si>
    <t>##ampion</t>
  </si>
  <si>
    <t>##respond</t>
  </si>
  <si>
    <t>Verzicht</t>
  </si>
  <si>
    <t>Bedienung</t>
  </si>
  <si>
    <t>Guy</t>
  </si>
  <si>
    <t>##iendly</t>
  </si>
  <si>
    <t>Charme</t>
  </si>
  <si>
    <t>Houston</t>
  </si>
  <si>
    <t>höherer</t>
  </si>
  <si>
    <t>Gesichts</t>
  </si>
  <si>
    <t>Sizilien</t>
  </si>
  <si>
    <t>begrenzte</t>
  </si>
  <si>
    <t>Ut</t>
  </si>
  <si>
    <t>Mehl</t>
  </si>
  <si>
    <t>Flora</t>
  </si>
  <si>
    <t>Pulver</t>
  </si>
  <si>
    <t>Dorothe</t>
  </si>
  <si>
    <t>zugeteilt</t>
  </si>
  <si>
    <t>Sonnenuntergang</t>
  </si>
  <si>
    <t>kirchlichen</t>
  </si>
  <si>
    <t>sieb</t>
  </si>
  <si>
    <t>Bullen</t>
  </si>
  <si>
    <t>##Del</t>
  </si>
  <si>
    <t>1803</t>
  </si>
  <si>
    <t>Gütern</t>
  </si>
  <si>
    <t>##ationalen</t>
  </si>
  <si>
    <t>##kurz</t>
  </si>
  <si>
    <t>Cheft</t>
  </si>
  <si>
    <t>Nagel</t>
  </si>
  <si>
    <t>##Ul</t>
  </si>
  <si>
    <t>##zahn</t>
  </si>
  <si>
    <t>##aurus</t>
  </si>
  <si>
    <t>angesp</t>
  </si>
  <si>
    <t>bedroh</t>
  </si>
  <si>
    <t>Horizont</t>
  </si>
  <si>
    <t>##verteidigung</t>
  </si>
  <si>
    <t>##Init</t>
  </si>
  <si>
    <t>##ading</t>
  </si>
  <si>
    <t>##ielte</t>
  </si>
  <si>
    <t>##rockner</t>
  </si>
  <si>
    <t>merken</t>
  </si>
  <si>
    <t>##rade</t>
  </si>
  <si>
    <t>beherrscht</t>
  </si>
  <si>
    <t>bekannteste</t>
  </si>
  <si>
    <t>##SO</t>
  </si>
  <si>
    <t>##kant</t>
  </si>
  <si>
    <t>23-</t>
  </si>
  <si>
    <t>183</t>
  </si>
  <si>
    <t>Mör</t>
  </si>
  <si>
    <t>last</t>
  </si>
  <si>
    <t>Gebirge</t>
  </si>
  <si>
    <t>##hell</t>
  </si>
  <si>
    <t>heftigen</t>
  </si>
  <si>
    <t>##oldaten</t>
  </si>
  <si>
    <t>##zeichner</t>
  </si>
  <si>
    <t>##otum</t>
  </si>
  <si>
    <t>konver</t>
  </si>
  <si>
    <t>Valentin</t>
  </si>
  <si>
    <t>Grat</t>
  </si>
  <si>
    <t>beten</t>
  </si>
  <si>
    <t>Fortbildung</t>
  </si>
  <si>
    <t>Erschließung</t>
  </si>
  <si>
    <t>Garde</t>
  </si>
  <si>
    <t>Brigade</t>
  </si>
  <si>
    <t>##izität</t>
  </si>
  <si>
    <t>##igration</t>
  </si>
  <si>
    <t>##mittelbar</t>
  </si>
  <si>
    <t>##rell</t>
  </si>
  <si>
    <t>15,000</t>
  </si>
  <si>
    <t>##ological</t>
  </si>
  <si>
    <t>Bundespolizei</t>
  </si>
  <si>
    <t>Stellvertreten</t>
  </si>
  <si>
    <t>##gesprochen</t>
  </si>
  <si>
    <t>gerechtfertigt</t>
  </si>
  <si>
    <t>zurückgegangen</t>
  </si>
  <si>
    <t>Kies</t>
  </si>
  <si>
    <t>Skel</t>
  </si>
  <si>
    <t>##spolizei</t>
  </si>
  <si>
    <t>Antar</t>
  </si>
  <si>
    <t>air</t>
  </si>
  <si>
    <t>Shar</t>
  </si>
  <si>
    <t>##volles</t>
  </si>
  <si>
    <t>Zentimetern</t>
  </si>
  <si>
    <t>schlimmsten</t>
  </si>
  <si>
    <t>##uage</t>
  </si>
  <si>
    <t>Zaun</t>
  </si>
  <si>
    <t>Ves</t>
  </si>
  <si>
    <t>##gitter</t>
  </si>
  <si>
    <t>##ZT</t>
  </si>
  <si>
    <t>##stamm</t>
  </si>
  <si>
    <t>Mönch</t>
  </si>
  <si>
    <t>Zylinder</t>
  </si>
  <si>
    <t>Gitarrist</t>
  </si>
  <si>
    <t>renommierten</t>
  </si>
  <si>
    <t>##px</t>
  </si>
  <si>
    <t>Öle</t>
  </si>
  <si>
    <t>000€</t>
  </si>
  <si>
    <t>glied</t>
  </si>
  <si>
    <t>##zulernen</t>
  </si>
  <si>
    <t>##btt</t>
  </si>
  <si>
    <t>##amera</t>
  </si>
  <si>
    <t>metho</t>
  </si>
  <si>
    <t>entführt</t>
  </si>
  <si>
    <t>Optimierung</t>
  </si>
  <si>
    <t>390</t>
  </si>
  <si>
    <t>##yg</t>
  </si>
  <si>
    <t>Dahl</t>
  </si>
  <si>
    <t>Freiherr</t>
  </si>
  <si>
    <t>Lausanne</t>
  </si>
  <si>
    <t>angehört</t>
  </si>
  <si>
    <t>ereignete</t>
  </si>
  <si>
    <t>##ungsort</t>
  </si>
  <si>
    <t>Wandern</t>
  </si>
  <si>
    <t>verkündete</t>
  </si>
  <si>
    <t>##IEH</t>
  </si>
  <si>
    <t>befahren</t>
  </si>
  <si>
    <t>Franziskus</t>
  </si>
  <si>
    <t>bro</t>
  </si>
  <si>
    <t>maler</t>
  </si>
  <si>
    <t>select</t>
  </si>
  <si>
    <t>befürchten</t>
  </si>
  <si>
    <t>##oux</t>
  </si>
  <si>
    <t>Königsberg</t>
  </si>
  <si>
    <t>Shin</t>
  </si>
  <si>
    <t>##OLITIK</t>
  </si>
  <si>
    <t>Bestands</t>
  </si>
  <si>
    <t>##antien</t>
  </si>
  <si>
    <t>schwache</t>
  </si>
  <si>
    <t>Kob</t>
  </si>
  <si>
    <t>Beraten</t>
  </si>
  <si>
    <t>entwarf</t>
  </si>
  <si>
    <t>Datenbanken</t>
  </si>
  <si>
    <t>automatische</t>
  </si>
  <si>
    <t>##achrich</t>
  </si>
  <si>
    <t>geführten</t>
  </si>
  <si>
    <t>anm</t>
  </si>
  <si>
    <t>Abweichungen</t>
  </si>
  <si>
    <t>Berechnungen</t>
  </si>
  <si>
    <t>##opath</t>
  </si>
  <si>
    <t>einzuführen</t>
  </si>
  <si>
    <t>##Mal</t>
  </si>
  <si>
    <t>Duft</t>
  </si>
  <si>
    <t>##fachung</t>
  </si>
  <si>
    <t>Offiziere</t>
  </si>
  <si>
    <t>rekonstru</t>
  </si>
  <si>
    <t>hotels</t>
  </si>
  <si>
    <t>Vergiss</t>
  </si>
  <si>
    <t>Tschechischen</t>
  </si>
  <si>
    <t>Jong</t>
  </si>
  <si>
    <t>##netze</t>
  </si>
  <si>
    <t>Balken</t>
  </si>
  <si>
    <t>##fx</t>
  </si>
  <si>
    <t>VEB</t>
  </si>
  <si>
    <t>uf</t>
  </si>
  <si>
    <t>Tyr</t>
  </si>
  <si>
    <t>Mohammed</t>
  </si>
  <si>
    <t>systematisch</t>
  </si>
  <si>
    <t>##riebes</t>
  </si>
  <si>
    <t>blicken</t>
  </si>
  <si>
    <t>##8,)</t>
  </si>
  <si>
    <t>heb</t>
  </si>
  <si>
    <t>##Halle</t>
  </si>
  <si>
    <t>Physi</t>
  </si>
  <si>
    <t>verhe</t>
  </si>
  <si>
    <t>Helene</t>
  </si>
  <si>
    <t>Minnes</t>
  </si>
  <si>
    <t>Rausch</t>
  </si>
  <si>
    <t>Till</t>
  </si>
  <si>
    <t>##scheide</t>
  </si>
  <si>
    <t>behält</t>
  </si>
  <si>
    <t>##rence</t>
  </si>
  <si>
    <t>ig</t>
  </si>
  <si>
    <t>##wirksam</t>
  </si>
  <si>
    <t>Edinburgh</t>
  </si>
  <si>
    <t>##­,</t>
  </si>
  <si>
    <t>##stich</t>
  </si>
  <si>
    <t>##handelt</t>
  </si>
  <si>
    <t>Majestät</t>
  </si>
  <si>
    <t>Gesamtheit</t>
  </si>
  <si>
    <t>spürbar</t>
  </si>
  <si>
    <t>##nez</t>
  </si>
  <si>
    <t>Greifs</t>
  </si>
  <si>
    <t>Porzell</t>
  </si>
  <si>
    <t>passenden</t>
  </si>
  <si>
    <t>##esr</t>
  </si>
  <si>
    <t>##riminal</t>
  </si>
  <si>
    <t>bemerkte</t>
  </si>
  <si>
    <t>Schokolade</t>
  </si>
  <si>
    <t>Piraten</t>
  </si>
  <si>
    <t>##uw</t>
  </si>
  <si>
    <t>votes</t>
  </si>
  <si>
    <t>spirit</t>
  </si>
  <si>
    <t>iew</t>
  </si>
  <si>
    <t>dazwischen</t>
  </si>
  <si>
    <t>abgesagt</t>
  </si>
  <si>
    <t>Bolog</t>
  </si>
  <si>
    <t>zertif</t>
  </si>
  <si>
    <t>Kurfürsten</t>
  </si>
  <si>
    <t>##Den</t>
  </si>
  <si>
    <t>##bir</t>
  </si>
  <si>
    <t>Hydro</t>
  </si>
  <si>
    <t>##sitzung</t>
  </si>
  <si>
    <t>Gerüchte</t>
  </si>
  <si>
    <t>##Wr</t>
  </si>
  <si>
    <t>32,</t>
  </si>
  <si>
    <t>##geheim</t>
  </si>
  <si>
    <t>Währungen</t>
  </si>
  <si>
    <t>##_3</t>
  </si>
  <si>
    <t>##Tem</t>
  </si>
  <si>
    <t>##tests</t>
  </si>
  <si>
    <t>Consult</t>
  </si>
  <si>
    <t>##atinas</t>
  </si>
  <si>
    <t>einstigen</t>
  </si>
  <si>
    <t>Mediziner</t>
  </si>
  <si>
    <t>Präfektur</t>
  </si>
  <si>
    <t>##/23</t>
  </si>
  <si>
    <t>polizei</t>
  </si>
  <si>
    <t>Molek</t>
  </si>
  <si>
    <t>strukturiert</t>
  </si>
  <si>
    <t>##blut</t>
  </si>
  <si>
    <t>##atzer</t>
  </si>
  <si>
    <t>##organe</t>
  </si>
  <si>
    <t>Weide</t>
  </si>
  <si>
    <t>Phoenix</t>
  </si>
  <si>
    <t>1813</t>
  </si>
  <si>
    <t>gestoppt</t>
  </si>
  <si>
    <t>##Mitte</t>
  </si>
  <si>
    <t>Teilchen</t>
  </si>
  <si>
    <t>##gere</t>
  </si>
  <si>
    <t>Administrador</t>
  </si>
  <si>
    <t>Berufsbildungs</t>
  </si>
  <si>
    <t>##Shop</t>
  </si>
  <si>
    <t>hellen</t>
  </si>
  <si>
    <t>ansässig</t>
  </si>
  <si>
    <t>wettbewerbs</t>
  </si>
  <si>
    <t>Beobachtungs</t>
  </si>
  <si>
    <t>##39)</t>
  </si>
  <si>
    <t>##akespe</t>
  </si>
  <si>
    <t>##inellen</t>
  </si>
  <si>
    <t>##arife</t>
  </si>
  <si>
    <t>Grimm</t>
  </si>
  <si>
    <t>08:00</t>
  </si>
  <si>
    <t>illegale</t>
  </si>
  <si>
    <t>Trock</t>
  </si>
  <si>
    <t>Zeichnung</t>
  </si>
  <si>
    <t>##grat</t>
  </si>
  <si>
    <t>1845</t>
  </si>
  <si>
    <t>Bond</t>
  </si>
  <si>
    <t>Auer</t>
  </si>
  <si>
    <t>völl</t>
  </si>
  <si>
    <t>Herrschafts</t>
  </si>
  <si>
    <t>LANDWIRTSCHAF</t>
  </si>
  <si>
    <t>Monsie</t>
  </si>
  <si>
    <t>Brigitte</t>
  </si>
  <si>
    <t>Roche</t>
  </si>
  <si>
    <t>##mensionen</t>
  </si>
  <si>
    <t>sieh</t>
  </si>
  <si>
    <t>##leitungs</t>
  </si>
  <si>
    <t>##assistent</t>
  </si>
  <si>
    <t>SMS</t>
  </si>
  <si>
    <t>Schrei</t>
  </si>
  <si>
    <t>NGC</t>
  </si>
  <si>
    <t>##Richtung</t>
  </si>
  <si>
    <t>Bruce</t>
  </si>
  <si>
    <t>Gesamts</t>
  </si>
  <si>
    <t>Schlagzeug</t>
  </si>
  <si>
    <t>##ends</t>
  </si>
  <si>
    <t>Int</t>
  </si>
  <si>
    <t>every</t>
  </si>
  <si>
    <t>eintreten</t>
  </si>
  <si>
    <t>##illons</t>
  </si>
  <si>
    <t>Price</t>
  </si>
  <si>
    <t>vorangegangenen</t>
  </si>
  <si>
    <t>##rod</t>
  </si>
  <si>
    <t>when</t>
  </si>
  <si>
    <t>Ruinen</t>
  </si>
  <si>
    <t>Liebhaber</t>
  </si>
  <si>
    <t>Rahmenprogramm</t>
  </si>
  <si>
    <t>Zähler</t>
  </si>
  <si>
    <t>Schwung</t>
  </si>
  <si>
    <t>verweisen</t>
  </si>
  <si>
    <t>Prozentsatz</t>
  </si>
  <si>
    <t>vergeblich</t>
  </si>
  <si>
    <t>##schwemm</t>
  </si>
  <si>
    <t>Bahnen</t>
  </si>
  <si>
    <t>##eug</t>
  </si>
  <si>
    <t>flachen</t>
  </si>
  <si>
    <t>Titels</t>
  </si>
  <si>
    <t>##würdigkeit</t>
  </si>
  <si>
    <t>Nations</t>
  </si>
  <si>
    <t>abgenommen</t>
  </si>
  <si>
    <t>angeklagt</t>
  </si>
  <si>
    <t>##JPG</t>
  </si>
  <si>
    <t>##ISSION</t>
  </si>
  <si>
    <t>##meisters</t>
  </si>
  <si>
    <t>Ausstieg</t>
  </si>
  <si>
    <t>galten</t>
  </si>
  <si>
    <t>##zzo</t>
  </si>
  <si>
    <t>##marktes</t>
  </si>
  <si>
    <t>Napoleon</t>
  </si>
  <si>
    <t>Koordination</t>
  </si>
  <si>
    <t>Turb</t>
  </si>
  <si>
    <t>Kerzen</t>
  </si>
  <si>
    <t>Maaßen</t>
  </si>
  <si>
    <t>Agenten</t>
  </si>
  <si>
    <t>wind</t>
  </si>
  <si>
    <t>##Intern</t>
  </si>
  <si>
    <t>eineinhalb</t>
  </si>
  <si>
    <t>##wöch</t>
  </si>
  <si>
    <t>##lagern</t>
  </si>
  <si>
    <t>##kriegen</t>
  </si>
  <si>
    <t>Ringen</t>
  </si>
  <si>
    <t>##computer</t>
  </si>
  <si>
    <t>##Ebene</t>
  </si>
  <si>
    <t>1855</t>
  </si>
  <si>
    <t>Bring</t>
  </si>
  <si>
    <t>Staatsan</t>
  </si>
  <si>
    <t>mechan</t>
  </si>
  <si>
    <t>##Abteilung</t>
  </si>
  <si>
    <t>unterstützten</t>
  </si>
  <si>
    <t>übersehen</t>
  </si>
  <si>
    <t>##uga</t>
  </si>
  <si>
    <t>Stoß</t>
  </si>
  <si>
    <t>Monsieur</t>
  </si>
  <si>
    <t>##orum</t>
  </si>
  <si>
    <t>##autif</t>
  </si>
  <si>
    <t>Redu</t>
  </si>
  <si>
    <t>Kraftstoff</t>
  </si>
  <si>
    <t>Pent</t>
  </si>
  <si>
    <t>##rac</t>
  </si>
  <si>
    <t>##gelten</t>
  </si>
  <si>
    <t>Fließ</t>
  </si>
  <si>
    <t>Folter</t>
  </si>
  <si>
    <t>Einheits</t>
  </si>
  <si>
    <t>##insbesondere</t>
  </si>
  <si>
    <t>Tragen</t>
  </si>
  <si>
    <t>Bezirksliga</t>
  </si>
  <si>
    <t>(15)</t>
  </si>
  <si>
    <t>Arizona</t>
  </si>
  <si>
    <t>existierte</t>
  </si>
  <si>
    <t>Mehrheits</t>
  </si>
  <si>
    <t>Ruine</t>
  </si>
  <si>
    <t>Inserido</t>
  </si>
  <si>
    <t>Kongo</t>
  </si>
  <si>
    <t>Exporte</t>
  </si>
  <si>
    <t>Zwischenzeit</t>
  </si>
  <si>
    <t>40,</t>
  </si>
  <si>
    <t>##kontingen</t>
  </si>
  <si>
    <t>##hec</t>
  </si>
  <si>
    <t>Warnung</t>
  </si>
  <si>
    <t>##Prä</t>
  </si>
  <si>
    <t>Räder</t>
  </si>
  <si>
    <t>Opfern</t>
  </si>
  <si>
    <t>Unknown</t>
  </si>
  <si>
    <t>glaubte</t>
  </si>
  <si>
    <t>##ohen</t>
  </si>
  <si>
    <t>alltä</t>
  </si>
  <si>
    <t>Disney</t>
  </si>
  <si>
    <t>Letztere</t>
  </si>
  <si>
    <t>protestan</t>
  </si>
  <si>
    <t>Dax</t>
  </si>
  <si>
    <t>##mittlungs</t>
  </si>
  <si>
    <t>geschaffenen</t>
  </si>
  <si>
    <t>Ont</t>
  </si>
  <si>
    <t>##EGKS</t>
  </si>
  <si>
    <t>##Klein</t>
  </si>
  <si>
    <t>Karibik</t>
  </si>
  <si>
    <t>##beihilfe</t>
  </si>
  <si>
    <t>geprägten</t>
  </si>
  <si>
    <t>Joint</t>
  </si>
  <si>
    <t>blu</t>
  </si>
  <si>
    <t>##igsten</t>
  </si>
  <si>
    <t>Eddie</t>
  </si>
  <si>
    <t>##Jan</t>
  </si>
  <si>
    <t>aufgetreten</t>
  </si>
  <si>
    <t>##ulierten</t>
  </si>
  <si>
    <t>zukünftig</t>
  </si>
  <si>
    <t>##,/</t>
  </si>
  <si>
    <t>##Arena</t>
  </si>
  <si>
    <t>##Sozial</t>
  </si>
  <si>
    <t>Biologie</t>
  </si>
  <si>
    <t>##][</t>
  </si>
  <si>
    <t>##mh</t>
  </si>
  <si>
    <t>##moor</t>
  </si>
  <si>
    <t>Jedenfalls</t>
  </si>
  <si>
    <t>##denberg</t>
  </si>
  <si>
    <t>hinnehmen</t>
  </si>
  <si>
    <t>Entschädigung</t>
  </si>
  <si>
    <t>Loren</t>
  </si>
  <si>
    <t>Sierra</t>
  </si>
  <si>
    <t>Gläubigen</t>
  </si>
  <si>
    <t>Puls</t>
  </si>
  <si>
    <t>What</t>
  </si>
  <si>
    <t>##dd</t>
  </si>
  <si>
    <t>neunten</t>
  </si>
  <si>
    <t>##sparungen</t>
  </si>
  <si>
    <t>##vet</t>
  </si>
  <si>
    <t>Brä</t>
  </si>
  <si>
    <t>##zb</t>
  </si>
  <si>
    <t>Ž</t>
  </si>
  <si>
    <t>1816</t>
  </si>
  <si>
    <t>##ssysteme</t>
  </si>
  <si>
    <t>empfängt</t>
  </si>
  <si>
    <t>##Technik</t>
  </si>
  <si>
    <t>##mechanismus</t>
  </si>
  <si>
    <t>Anleihen</t>
  </si>
  <si>
    <t>##Sol</t>
  </si>
  <si>
    <t>145</t>
  </si>
  <si>
    <t>Bezugs</t>
  </si>
  <si>
    <t>##folgende</t>
  </si>
  <si>
    <t>(3,</t>
  </si>
  <si>
    <t>graus</t>
  </si>
  <si>
    <t>anwenden</t>
  </si>
  <si>
    <t>Prozesses</t>
  </si>
  <si>
    <t>##iane</t>
  </si>
  <si>
    <t>Carter</t>
  </si>
  <si>
    <t>##blättern</t>
  </si>
  <si>
    <t>Department</t>
  </si>
  <si>
    <t>wish</t>
  </si>
  <si>
    <t>fasst</t>
  </si>
  <si>
    <t>durchqu</t>
  </si>
  <si>
    <t>Caroline</t>
  </si>
  <si>
    <t>##angabe</t>
  </si>
  <si>
    <t>finanzieller</t>
  </si>
  <si>
    <t>##bling</t>
  </si>
  <si>
    <t>Cruz</t>
  </si>
  <si>
    <t>Sortiment</t>
  </si>
  <si>
    <t>schneiden</t>
  </si>
  <si>
    <t>##tc</t>
  </si>
  <si>
    <t>Weisheit</t>
  </si>
  <si>
    <t>Ministerrat</t>
  </si>
  <si>
    <t>Verkehrsunfall</t>
  </si>
  <si>
    <t>##aubt</t>
  </si>
  <si>
    <t>##flu</t>
  </si>
  <si>
    <t>Konzep</t>
  </si>
  <si>
    <t>schmalen</t>
  </si>
  <si>
    <t>Pseudonym</t>
  </si>
  <si>
    <t>Lese</t>
  </si>
  <si>
    <t>eingeteilt</t>
  </si>
  <si>
    <t>##fro</t>
  </si>
  <si>
    <t>##haltige</t>
  </si>
  <si>
    <t>BE</t>
  </si>
  <si>
    <t>##abilit</t>
  </si>
  <si>
    <t>##hattan</t>
  </si>
  <si>
    <t>##leuchten</t>
  </si>
  <si>
    <t>Michigan</t>
  </si>
  <si>
    <t>Baustellen</t>
  </si>
  <si>
    <t>Nico</t>
  </si>
  <si>
    <t>##ändigkeit</t>
  </si>
  <si>
    <t>teilnehmenden</t>
  </si>
  <si>
    <t>tur</t>
  </si>
  <si>
    <t>##schiffs</t>
  </si>
  <si>
    <t>##jut</t>
  </si>
  <si>
    <t>##izierungs</t>
  </si>
  <si>
    <t>##eigenschaften</t>
  </si>
  <si>
    <t>##spielt</t>
  </si>
  <si>
    <t>Angeboten</t>
  </si>
  <si>
    <t>Studierende</t>
  </si>
  <si>
    <t>Ministeriums</t>
  </si>
  <si>
    <t>cod</t>
  </si>
  <si>
    <t>Skulptur</t>
  </si>
  <si>
    <t>Colonel</t>
  </si>
  <si>
    <t>##cept</t>
  </si>
  <si>
    <t>##ünktlich</t>
  </si>
  <si>
    <t>Mob</t>
  </si>
  <si>
    <t>##ollow</t>
  </si>
  <si>
    <t>schär</t>
  </si>
  <si>
    <t>Impuls</t>
  </si>
  <si>
    <t>Rüstungs</t>
  </si>
  <si>
    <t>Direktion</t>
  </si>
  <si>
    <t>aufgefallen</t>
  </si>
  <si>
    <t>##iese</t>
  </si>
  <si>
    <t>Lod</t>
  </si>
  <si>
    <t>##fungs</t>
  </si>
  <si>
    <t>##filter</t>
  </si>
  <si>
    <t>gepflegt</t>
  </si>
  <si>
    <t>überarbeitet</t>
  </si>
  <si>
    <t>##ZE</t>
  </si>
  <si>
    <t>Kronen</t>
  </si>
  <si>
    <t>schrecklich</t>
  </si>
  <si>
    <t>Echo</t>
  </si>
  <si>
    <t>Gy</t>
  </si>
  <si>
    <t>Affen</t>
  </si>
  <si>
    <t>Stärken</t>
  </si>
  <si>
    <t>empfunden</t>
  </si>
  <si>
    <t>330</t>
  </si>
  <si>
    <t>Minus</t>
  </si>
  <si>
    <t>##autobahn</t>
  </si>
  <si>
    <t>Asylbewerber</t>
  </si>
  <si>
    <t>##ieller</t>
  </si>
  <si>
    <t>##ätzungen</t>
  </si>
  <si>
    <t>gedruckt</t>
  </si>
  <si>
    <t>Sla</t>
  </si>
  <si>
    <t>##sheim</t>
  </si>
  <si>
    <t>gefr</t>
  </si>
  <si>
    <t>##flossen</t>
  </si>
  <si>
    <t>allesamt</t>
  </si>
  <si>
    <t>Migrations</t>
  </si>
  <si>
    <t>Haufen</t>
  </si>
  <si>
    <t>Jahrtausend</t>
  </si>
  <si>
    <t>##amento</t>
  </si>
  <si>
    <t>Nieren</t>
  </si>
  <si>
    <t>##zeugten</t>
  </si>
  <si>
    <t>MS</t>
  </si>
  <si>
    <t>Fülle</t>
  </si>
  <si>
    <t>##Präsidenten</t>
  </si>
  <si>
    <t>sowjetische</t>
  </si>
  <si>
    <t>128</t>
  </si>
  <si>
    <t>Maf</t>
  </si>
  <si>
    <t>Guer</t>
  </si>
  <si>
    <t>spitz</t>
  </si>
  <si>
    <t>Km</t>
  </si>
  <si>
    <t>ersetzte</t>
  </si>
  <si>
    <t>abgelaufen</t>
  </si>
  <si>
    <t>##pri</t>
  </si>
  <si>
    <t>Staus</t>
  </si>
  <si>
    <t>##Tre</t>
  </si>
  <si>
    <t>Mazed</t>
  </si>
  <si>
    <t>Afr</t>
  </si>
  <si>
    <t>Nazis</t>
  </si>
  <si>
    <t>Erkenntnissen</t>
  </si>
  <si>
    <t>Konk</t>
  </si>
  <si>
    <t>Einem</t>
  </si>
  <si>
    <t>##ügt</t>
  </si>
  <si>
    <t>##journal</t>
  </si>
  <si>
    <t>Nächste</t>
  </si>
  <si>
    <t>##richtungs</t>
  </si>
  <si>
    <t>ergänzte</t>
  </si>
  <si>
    <t>Kandidatur</t>
  </si>
  <si>
    <t>##iege</t>
  </si>
  <si>
    <t>##renn</t>
  </si>
  <si>
    <t>##jects</t>
  </si>
  <si>
    <t>Renovierung</t>
  </si>
  <si>
    <t>brem</t>
  </si>
  <si>
    <t>Emman</t>
  </si>
  <si>
    <t>Dete</t>
  </si>
  <si>
    <t>zurückhalten</t>
  </si>
  <si>
    <t>##Liste</t>
  </si>
  <si>
    <t>Fire</t>
  </si>
  <si>
    <t>Jama</t>
  </si>
  <si>
    <t>##telefon</t>
  </si>
  <si>
    <t>##izid</t>
  </si>
  <si>
    <t>syrischen</t>
  </si>
  <si>
    <t>##trolle</t>
  </si>
  <si>
    <t>Fahnen</t>
  </si>
  <si>
    <t>##gewichts</t>
  </si>
  <si>
    <t>intensiven</t>
  </si>
  <si>
    <t>Mechanismen</t>
  </si>
  <si>
    <t>Spin</t>
  </si>
  <si>
    <t>##indlichkeiten</t>
  </si>
  <si>
    <t>##eeper</t>
  </si>
  <si>
    <t>Übersetzungen</t>
  </si>
  <si>
    <t>##ahle</t>
  </si>
  <si>
    <t>Ihn</t>
  </si>
  <si>
    <t>Cit</t>
  </si>
  <si>
    <t>##müller</t>
  </si>
  <si>
    <t>Besuchen</t>
  </si>
  <si>
    <t>Freizügigkeit</t>
  </si>
  <si>
    <t>##Har</t>
  </si>
  <si>
    <t>##utta</t>
  </si>
  <si>
    <t>##rätin</t>
  </si>
  <si>
    <t>Bac</t>
  </si>
  <si>
    <t>Kak</t>
  </si>
  <si>
    <t>##gestüt</t>
  </si>
  <si>
    <t>SH</t>
  </si>
  <si>
    <t>ehrenamtlichen</t>
  </si>
  <si>
    <t>##inie</t>
  </si>
  <si>
    <t>belasten</t>
  </si>
  <si>
    <t>##filmen</t>
  </si>
  <si>
    <t>klappt</t>
  </si>
  <si>
    <t>##sius</t>
  </si>
  <si>
    <t>Komitee</t>
  </si>
  <si>
    <t>Sco</t>
  </si>
  <si>
    <t>leise</t>
  </si>
  <si>
    <t>präch</t>
  </si>
  <si>
    <t>Flüssigkeit</t>
  </si>
  <si>
    <t>##komme</t>
  </si>
  <si>
    <t>##qs</t>
  </si>
  <si>
    <t>Impf</t>
  </si>
  <si>
    <t>##asar</t>
  </si>
  <si>
    <t>##avy</t>
  </si>
  <si>
    <t>rw</t>
  </si>
  <si>
    <t>Feste</t>
  </si>
  <si>
    <t>##Off</t>
  </si>
  <si>
    <t>FSV</t>
  </si>
  <si>
    <t>##genau</t>
  </si>
  <si>
    <t>festlegen</t>
  </si>
  <si>
    <t>##AHR</t>
  </si>
  <si>
    <t>##ischö</t>
  </si>
  <si>
    <t>Lagen</t>
  </si>
  <si>
    <t>##loses</t>
  </si>
  <si>
    <t>Gonz</t>
  </si>
  <si>
    <t>Engels</t>
  </si>
  <si>
    <t>Vorläufer</t>
  </si>
  <si>
    <t>Newsletter</t>
  </si>
  <si>
    <t>wöchentlich</t>
  </si>
  <si>
    <t>Zwang</t>
  </si>
  <si>
    <t>##klassigen</t>
  </si>
  <si>
    <t>zugestimmt</t>
  </si>
  <si>
    <t>Dessau</t>
  </si>
  <si>
    <t>##übergang</t>
  </si>
  <si>
    <t>Präsidium</t>
  </si>
  <si>
    <t>Töne</t>
  </si>
  <si>
    <t>##gedacht</t>
  </si>
  <si>
    <t>geringeren</t>
  </si>
  <si>
    <t>##chnik</t>
  </si>
  <si>
    <t>übel</t>
  </si>
  <si>
    <t>Urlau</t>
  </si>
  <si>
    <t>Steuers</t>
  </si>
  <si>
    <t>bestehe</t>
  </si>
  <si>
    <t>Steiermark</t>
  </si>
  <si>
    <t>Signale</t>
  </si>
  <si>
    <t>angehörte</t>
  </si>
  <si>
    <t>Châ</t>
  </si>
  <si>
    <t>##ckes</t>
  </si>
  <si>
    <t>Spion</t>
  </si>
  <si>
    <t>anwendbar</t>
  </si>
  <si>
    <t>schlugen</t>
  </si>
  <si>
    <t>Adams</t>
  </si>
  <si>
    <t>Steven</t>
  </si>
  <si>
    <t>Verlegung</t>
  </si>
  <si>
    <t>ehrenamtlich</t>
  </si>
  <si>
    <t>unterrichten</t>
  </si>
  <si>
    <t>##fie</t>
  </si>
  <si>
    <t>ausgefallen</t>
  </si>
  <si>
    <t>suchten</t>
  </si>
  <si>
    <t>Fernando</t>
  </si>
  <si>
    <t>Schwäche</t>
  </si>
  <si>
    <t>Gültigkeit</t>
  </si>
  <si>
    <t>geringere</t>
  </si>
  <si>
    <t>Championship</t>
  </si>
  <si>
    <t>##City</t>
  </si>
  <si>
    <t>Coup</t>
  </si>
  <si>
    <t>erobert</t>
  </si>
  <si>
    <t>Marshall</t>
  </si>
  <si>
    <t>Dopp</t>
  </si>
  <si>
    <t>most</t>
  </si>
  <si>
    <t>##gräber</t>
  </si>
  <si>
    <t>gegner</t>
  </si>
  <si>
    <t>##aci</t>
  </si>
  <si>
    <t>Freising</t>
  </si>
  <si>
    <t>##hoc</t>
  </si>
  <si>
    <t>##rannt</t>
  </si>
  <si>
    <t>225</t>
  </si>
  <si>
    <t>387</t>
  </si>
  <si>
    <t>1857</t>
  </si>
  <si>
    <t>##search</t>
  </si>
  <si>
    <t>Sprit</t>
  </si>
  <si>
    <t>Anmeldungen</t>
  </si>
  <si>
    <t>Entwürfe</t>
  </si>
  <si>
    <t>Ferienhaus</t>
  </si>
  <si>
    <t>Anregungen</t>
  </si>
  <si>
    <t>##/02/</t>
  </si>
  <si>
    <t>Hod</t>
  </si>
  <si>
    <t>Bruck</t>
  </si>
  <si>
    <t>Vorwärts</t>
  </si>
  <si>
    <t>Eintritts</t>
  </si>
  <si>
    <t>Protagonisten</t>
  </si>
  <si>
    <t>##gler</t>
  </si>
  <si>
    <t>Köpfe</t>
  </si>
  <si>
    <t>Lügen</t>
  </si>
  <si>
    <t>Franco</t>
  </si>
  <si>
    <t>##teneg</t>
  </si>
  <si>
    <t>Quartier</t>
  </si>
  <si>
    <t>##garn</t>
  </si>
  <si>
    <t>BESCH</t>
  </si>
  <si>
    <t>Dienststellen</t>
  </si>
  <si>
    <t>AV</t>
  </si>
  <si>
    <t>Professur</t>
  </si>
  <si>
    <t>##Press</t>
  </si>
  <si>
    <t>##semester</t>
  </si>
  <si>
    <t>Aussteller</t>
  </si>
  <si>
    <t>Bruttoinland</t>
  </si>
  <si>
    <t>Gesamtwertung</t>
  </si>
  <si>
    <t>##gerte</t>
  </si>
  <si>
    <t>Skigebiet</t>
  </si>
  <si>
    <t>Ernest</t>
  </si>
  <si>
    <t>Beschuld</t>
  </si>
  <si>
    <t>erschaffen</t>
  </si>
  <si>
    <t>aufkommen</t>
  </si>
  <si>
    <t>##othek</t>
  </si>
  <si>
    <t>##state</t>
  </si>
  <si>
    <t>##rechnungs</t>
  </si>
  <si>
    <t>irgendetwas</t>
  </si>
  <si>
    <t>##anstalten</t>
  </si>
  <si>
    <t>Mot</t>
  </si>
  <si>
    <t>##zende</t>
  </si>
  <si>
    <t>Plas</t>
  </si>
  <si>
    <t>anbietet</t>
  </si>
  <si>
    <t>Beförder</t>
  </si>
  <si>
    <t>stol</t>
  </si>
  <si>
    <t>##anfang</t>
  </si>
  <si>
    <t>ähnelt</t>
  </si>
  <si>
    <t>Mitarbeiterin</t>
  </si>
  <si>
    <t>##ović</t>
  </si>
  <si>
    <t>##grade</t>
  </si>
  <si>
    <t>Sitzungs</t>
  </si>
  <si>
    <t>1818</t>
  </si>
  <si>
    <t>Bundesamt</t>
  </si>
  <si>
    <t>Entspann</t>
  </si>
  <si>
    <t>Venezuela</t>
  </si>
  <si>
    <t>##vence</t>
  </si>
  <si>
    <t>Hätte</t>
  </si>
  <si>
    <t>##alischen</t>
  </si>
  <si>
    <t>##Europa</t>
  </si>
  <si>
    <t>Landstraße</t>
  </si>
  <si>
    <t>##("</t>
  </si>
  <si>
    <t>lhr</t>
  </si>
  <si>
    <t>geschäft</t>
  </si>
  <si>
    <t>Söhnen</t>
  </si>
  <si>
    <t>sea</t>
  </si>
  <si>
    <t>Quin</t>
  </si>
  <si>
    <t>##rohungen</t>
  </si>
  <si>
    <t>Chemische</t>
  </si>
  <si>
    <t>Jahrzehnt</t>
  </si>
  <si>
    <t>analysieren</t>
  </si>
  <si>
    <t>##bohr</t>
  </si>
  <si>
    <t>jenes</t>
  </si>
  <si>
    <t>Kliniken</t>
  </si>
  <si>
    <t>komponierte</t>
  </si>
  <si>
    <t>För</t>
  </si>
  <si>
    <t>ländliche</t>
  </si>
  <si>
    <t>Verhältnissen</t>
  </si>
  <si>
    <t>##cret</t>
  </si>
  <si>
    <t>##seei</t>
  </si>
  <si>
    <t>##ources</t>
  </si>
  <si>
    <t>Rassen</t>
  </si>
  <si>
    <t>##olische</t>
  </si>
  <si>
    <t>neb</t>
  </si>
  <si>
    <t>dauerhafte</t>
  </si>
  <si>
    <t>Waschmaschine</t>
  </si>
  <si>
    <t>##schlug</t>
  </si>
  <si>
    <t>äußert</t>
  </si>
  <si>
    <t>besseres</t>
  </si>
  <si>
    <t>Bindung</t>
  </si>
  <si>
    <t>sozusagen</t>
  </si>
  <si>
    <t>1300</t>
  </si>
  <si>
    <t>##gesundheit</t>
  </si>
  <si>
    <t>Vorschlags</t>
  </si>
  <si>
    <t>Achse</t>
  </si>
  <si>
    <t>übliche</t>
  </si>
  <si>
    <t>Then</t>
  </si>
  <si>
    <t>##rages</t>
  </si>
  <si>
    <t>##bereitungen</t>
  </si>
  <si>
    <t>##senden</t>
  </si>
  <si>
    <t>##ATEN</t>
  </si>
  <si>
    <t>Konsolid</t>
  </si>
  <si>
    <t>Grö</t>
  </si>
  <si>
    <t>Pyram</t>
  </si>
  <si>
    <t>##nnen</t>
  </si>
  <si>
    <t>früherer</t>
  </si>
  <si>
    <t>Spezialitäten</t>
  </si>
  <si>
    <t>hey</t>
  </si>
  <si>
    <t>Glaubst</t>
  </si>
  <si>
    <t>Meldungen</t>
  </si>
  <si>
    <t>spanischer</t>
  </si>
  <si>
    <t>Diener</t>
  </si>
  <si>
    <t>Berlins</t>
  </si>
  <si>
    <t>##gegenstände</t>
  </si>
  <si>
    <t>##50,</t>
  </si>
  <si>
    <t>##uder</t>
  </si>
  <si>
    <t>verhandeln</t>
  </si>
  <si>
    <t>Fulda</t>
  </si>
  <si>
    <t>erarbeiten</t>
  </si>
  <si>
    <t>Rib</t>
  </si>
  <si>
    <t>Wurf</t>
  </si>
  <si>
    <t>##sekret</t>
  </si>
  <si>
    <t>French</t>
  </si>
  <si>
    <t>gehöre</t>
  </si>
  <si>
    <t>Immobil</t>
  </si>
  <si>
    <t>Reife</t>
  </si>
  <si>
    <t>##handwerk</t>
  </si>
  <si>
    <t>Folgenden</t>
  </si>
  <si>
    <t>1854</t>
  </si>
  <si>
    <t>##lf</t>
  </si>
  <si>
    <t>erörtert</t>
  </si>
  <si>
    <t>##7,)</t>
  </si>
  <si>
    <t>Did</t>
  </si>
  <si>
    <t>Rost</t>
  </si>
  <si>
    <t>gesell</t>
  </si>
  <si>
    <t>Repertoire</t>
  </si>
  <si>
    <t>Websites</t>
  </si>
  <si>
    <t>Chen</t>
  </si>
  <si>
    <t>Übern</t>
  </si>
  <si>
    <t>Gig</t>
  </si>
  <si>
    <t>provisor</t>
  </si>
  <si>
    <t>erwarteten</t>
  </si>
  <si>
    <t>Aaron</t>
  </si>
  <si>
    <t>formal</t>
  </si>
  <si>
    <t>benannten</t>
  </si>
  <si>
    <t>##null</t>
  </si>
  <si>
    <t>##buchs</t>
  </si>
  <si>
    <t>##odore</t>
  </si>
  <si>
    <t>verschwand</t>
  </si>
  <si>
    <t>##-07-</t>
  </si>
  <si>
    <t>nieders</t>
  </si>
  <si>
    <t>##ogn</t>
  </si>
  <si>
    <t>IF</t>
  </si>
  <si>
    <t>Magazine</t>
  </si>
  <si>
    <t>##hern</t>
  </si>
  <si>
    <t>Hüb</t>
  </si>
  <si>
    <t>##emn</t>
  </si>
  <si>
    <t>##gipfel</t>
  </si>
  <si>
    <t>107</t>
  </si>
  <si>
    <t>##Fehler</t>
  </si>
  <si>
    <t>zuvers</t>
  </si>
  <si>
    <t>etablierte</t>
  </si>
  <si>
    <t>Aden</t>
  </si>
  <si>
    <t>##ued</t>
  </si>
  <si>
    <t>165</t>
  </si>
  <si>
    <t>##ostet</t>
  </si>
  <si>
    <t>Olivenöl</t>
  </si>
  <si>
    <t>Print</t>
  </si>
  <si>
    <t>##anj</t>
  </si>
  <si>
    <t>##Wien</t>
  </si>
  <si>
    <t>##ymph</t>
  </si>
  <si>
    <t>Stücken</t>
  </si>
  <si>
    <t>mission</t>
  </si>
  <si>
    <t>Regionalpolitik</t>
  </si>
  <si>
    <t>Verwaltungssitz</t>
  </si>
  <si>
    <t>##Eigen</t>
  </si>
  <si>
    <t>schau</t>
  </si>
  <si>
    <t>Claude</t>
  </si>
  <si>
    <t>Epoche</t>
  </si>
  <si>
    <t>Beliebt</t>
  </si>
  <si>
    <t>Melbourne</t>
  </si>
  <si>
    <t>##verz</t>
  </si>
  <si>
    <t>Rome</t>
  </si>
  <si>
    <t>Feh</t>
  </si>
  <si>
    <t>##Teams</t>
  </si>
  <si>
    <t>Tausch</t>
  </si>
  <si>
    <t>experimen</t>
  </si>
  <si>
    <t>##bock</t>
  </si>
  <si>
    <t>##Stein</t>
  </si>
  <si>
    <t>Schrecken</t>
  </si>
  <si>
    <t>möglicher</t>
  </si>
  <si>
    <t>Vorschrift</t>
  </si>
  <si>
    <t>hessischen</t>
  </si>
  <si>
    <t>ähnlicher</t>
  </si>
  <si>
    <t>Canada</t>
  </si>
  <si>
    <t>##lieferten</t>
  </si>
  <si>
    <t>##ERT</t>
  </si>
  <si>
    <t>##gefahren</t>
  </si>
  <si>
    <t>##würdigen</t>
  </si>
  <si>
    <t>28-</t>
  </si>
  <si>
    <t>Vall</t>
  </si>
  <si>
    <t>Trikot</t>
  </si>
  <si>
    <t>##Center</t>
  </si>
  <si>
    <t>##bruder</t>
  </si>
  <si>
    <t>konservativen</t>
  </si>
  <si>
    <t>Tub</t>
  </si>
  <si>
    <t>##agan</t>
  </si>
  <si>
    <t>##ène</t>
  </si>
  <si>
    <t>Clar</t>
  </si>
  <si>
    <t>Ji</t>
  </si>
  <si>
    <t>##Vier</t>
  </si>
  <si>
    <t>Netzwerken</t>
  </si>
  <si>
    <t>Bischöfe</t>
  </si>
  <si>
    <t>590</t>
  </si>
  <si>
    <t>Hindernis</t>
  </si>
  <si>
    <t>tötet</t>
  </si>
  <si>
    <t>umfangreich</t>
  </si>
  <si>
    <t>baden</t>
  </si>
  <si>
    <t>Creek</t>
  </si>
  <si>
    <t>##amerikas</t>
  </si>
  <si>
    <t>Nicolas</t>
  </si>
  <si>
    <t>##schreitende</t>
  </si>
  <si>
    <t>##istiken</t>
  </si>
  <si>
    <t>##6,)</t>
  </si>
  <si>
    <t>##abs</t>
  </si>
  <si>
    <t>bvdi</t>
  </si>
  <si>
    <t>verweigert</t>
  </si>
  <si>
    <t>vertrau</t>
  </si>
  <si>
    <t>vn</t>
  </si>
  <si>
    <t>überführt</t>
  </si>
  <si>
    <t>##ocke</t>
  </si>
  <si>
    <t>1858</t>
  </si>
  <si>
    <t>gesunde</t>
  </si>
  <si>
    <t>Gill</t>
  </si>
  <si>
    <t>biologischen</t>
  </si>
  <si>
    <t>##gebungen</t>
  </si>
  <si>
    <t>Gun</t>
  </si>
  <si>
    <t>Stammes</t>
  </si>
  <si>
    <t>Anpassungen</t>
  </si>
  <si>
    <t>##rote</t>
  </si>
  <si>
    <t>FOR</t>
  </si>
  <si>
    <t>##ersteh</t>
  </si>
  <si>
    <t>Mindestens</t>
  </si>
  <si>
    <t>Formulierung</t>
  </si>
  <si>
    <t>Nils</t>
  </si>
  <si>
    <t>Angriffs</t>
  </si>
  <si>
    <t>##abr</t>
  </si>
  <si>
    <t>Böhm</t>
  </si>
  <si>
    <t>Kärnten</t>
  </si>
  <si>
    <t>gericht</t>
  </si>
  <si>
    <t>Webseiten</t>
  </si>
  <si>
    <t>befindliche</t>
  </si>
  <si>
    <t>##vertrauen</t>
  </si>
  <si>
    <t>##entre</t>
  </si>
  <si>
    <t>Puppen</t>
  </si>
  <si>
    <t>Setzen</t>
  </si>
  <si>
    <t>##mündung</t>
  </si>
  <si>
    <t>##ZEN</t>
  </si>
  <si>
    <t>Glasgow</t>
  </si>
  <si>
    <t>##Ve</t>
  </si>
  <si>
    <t>##pflanzt</t>
  </si>
  <si>
    <t>Profit</t>
  </si>
  <si>
    <t>Universal</t>
  </si>
  <si>
    <t>gestellten</t>
  </si>
  <si>
    <t>##gren</t>
  </si>
  <si>
    <t>vorsieht</t>
  </si>
  <si>
    <t>Stone</t>
  </si>
  <si>
    <t>##erkrank</t>
  </si>
  <si>
    <t>##ogie</t>
  </si>
  <si>
    <t>##Spiele</t>
  </si>
  <si>
    <t>##bewusst</t>
  </si>
  <si>
    <t>Breitband</t>
  </si>
  <si>
    <t>##ceh</t>
  </si>
  <si>
    <t>Filiale</t>
  </si>
  <si>
    <t>##Gebiet</t>
  </si>
  <si>
    <t>##traten</t>
  </si>
  <si>
    <t>##knüpfen</t>
  </si>
  <si>
    <t>Tram</t>
  </si>
  <si>
    <t>geförder</t>
  </si>
  <si>
    <t>##hyd</t>
  </si>
  <si>
    <t>##sees</t>
  </si>
  <si>
    <t>dortige</t>
  </si>
  <si>
    <t>Moskauer</t>
  </si>
  <si>
    <t>cre</t>
  </si>
  <si>
    <t>Luke</t>
  </si>
  <si>
    <t>##jer</t>
  </si>
  <si>
    <t>befürchtet</t>
  </si>
  <si>
    <t>ethnischen</t>
  </si>
  <si>
    <t>aufbewahrt</t>
  </si>
  <si>
    <t>Hun</t>
  </si>
  <si>
    <t>verlegte</t>
  </si>
  <si>
    <t>##staatliche</t>
  </si>
  <si>
    <t>Rah</t>
  </si>
  <si>
    <t>abstimmen</t>
  </si>
  <si>
    <t>Ahr</t>
  </si>
  <si>
    <t>Dil</t>
  </si>
  <si>
    <t>##hauen</t>
  </si>
  <si>
    <t>seltsam</t>
  </si>
  <si>
    <t>grundlegend</t>
  </si>
  <si>
    <t>##shop</t>
  </si>
  <si>
    <t>Lufth</t>
  </si>
  <si>
    <t>Iwan</t>
  </si>
  <si>
    <t>Genfer</t>
  </si>
  <si>
    <t>Sitzen</t>
  </si>
  <si>
    <t>##,8</t>
  </si>
  <si>
    <t>##tica</t>
  </si>
  <si>
    <t>KOMM</t>
  </si>
  <si>
    <t>##ichtigt</t>
  </si>
  <si>
    <t>Spalte</t>
  </si>
  <si>
    <t>herauszufinden</t>
  </si>
  <si>
    <t>##omotive</t>
  </si>
  <si>
    <t>kalten</t>
  </si>
  <si>
    <t>Franziska</t>
  </si>
  <si>
    <t>umstrittenen</t>
  </si>
  <si>
    <t>GNU</t>
  </si>
  <si>
    <t>HTML</t>
  </si>
  <si>
    <t>ansch</t>
  </si>
  <si>
    <t>kennenzulernen</t>
  </si>
  <si>
    <t>wfs</t>
  </si>
  <si>
    <t>Verbrauchs</t>
  </si>
  <si>
    <t>Thom</t>
  </si>
  <si>
    <t>israelische</t>
  </si>
  <si>
    <t>GEMEINSCHAFTEN</t>
  </si>
  <si>
    <t>##ennamen</t>
  </si>
  <si>
    <t>gesenkt</t>
  </si>
  <si>
    <t>beschlagnahm</t>
  </si>
  <si>
    <t>##ikes</t>
  </si>
  <si>
    <t>##orbenen</t>
  </si>
  <si>
    <t>Pyeong</t>
  </si>
  <si>
    <t>Rechnungshof</t>
  </si>
  <si>
    <t>Verfasst</t>
  </si>
  <si>
    <t>##konzer</t>
  </si>
  <si>
    <t>Alliierten</t>
  </si>
  <si>
    <t>Streik</t>
  </si>
  <si>
    <t>##4,)</t>
  </si>
  <si>
    <t>##atra</t>
  </si>
  <si>
    <t>Öst</t>
  </si>
  <si>
    <t>verkehren</t>
  </si>
  <si>
    <t>auswär</t>
  </si>
  <si>
    <t>voranz</t>
  </si>
  <si>
    <t>##spektrum</t>
  </si>
  <si>
    <t>gif</t>
  </si>
  <si>
    <t>strei</t>
  </si>
  <si>
    <t>Hannes</t>
  </si>
  <si>
    <t>Nigeria</t>
  </si>
  <si>
    <t>##dk</t>
  </si>
  <si>
    <t>Ambiente</t>
  </si>
  <si>
    <t>ökonomischen</t>
  </si>
  <si>
    <t>Sea</t>
  </si>
  <si>
    <t>##öllen</t>
  </si>
  <si>
    <t>ell</t>
  </si>
  <si>
    <t>##ariats</t>
  </si>
  <si>
    <t>##HT</t>
  </si>
  <si>
    <t>##yers</t>
  </si>
  <si>
    <t>Übersetzer</t>
  </si>
  <si>
    <t>Dü</t>
  </si>
  <si>
    <t>vollendet</t>
  </si>
  <si>
    <t>Einwanderung</t>
  </si>
  <si>
    <t>herausragende</t>
  </si>
  <si>
    <t>Johan</t>
  </si>
  <si>
    <t>Fertigungs</t>
  </si>
  <si>
    <t>##coln</t>
  </si>
  <si>
    <t>Beruh</t>
  </si>
  <si>
    <t>##/21</t>
  </si>
  <si>
    <t>##tums</t>
  </si>
  <si>
    <t>Casa</t>
  </si>
  <si>
    <t>##ehnten</t>
  </si>
  <si>
    <t>Plant</t>
  </si>
  <si>
    <t>Klarheit</t>
  </si>
  <si>
    <t>Scheitern</t>
  </si>
  <si>
    <t>Maastricht</t>
  </si>
  <si>
    <t>dachten</t>
  </si>
  <si>
    <t>getrunken</t>
  </si>
  <si>
    <t>Oma</t>
  </si>
  <si>
    <t>Geschirrsp</t>
  </si>
  <si>
    <t>Arbeitslose</t>
  </si>
  <si>
    <t>##NER</t>
  </si>
  <si>
    <t>##abu</t>
  </si>
  <si>
    <t>lächer</t>
  </si>
  <si>
    <t>ieb</t>
  </si>
  <si>
    <t>Faden</t>
  </si>
  <si>
    <t>aufer</t>
  </si>
  <si>
    <t>Appell</t>
  </si>
  <si>
    <t>verfolgte</t>
  </si>
  <si>
    <t>platziert</t>
  </si>
  <si>
    <t>##Dur</t>
  </si>
  <si>
    <t>33,</t>
  </si>
  <si>
    <t>seltenen</t>
  </si>
  <si>
    <t>Krankenhäuser</t>
  </si>
  <si>
    <t>##gia</t>
  </si>
  <si>
    <t>verkehrt</t>
  </si>
  <si>
    <t>verlängern</t>
  </si>
  <si>
    <t>ibe</t>
  </si>
  <si>
    <t>1820</t>
  </si>
  <si>
    <t>5,000</t>
  </si>
  <si>
    <t>##ský</t>
  </si>
  <si>
    <t>##okolle</t>
  </si>
  <si>
    <t>##Österreich</t>
  </si>
  <si>
    <t>Bundesrat</t>
  </si>
  <si>
    <t>##product</t>
  </si>
  <si>
    <t>##höhungen</t>
  </si>
  <si>
    <t>Dicke</t>
  </si>
  <si>
    <t>Fellow</t>
  </si>
  <si>
    <t>jüngst</t>
  </si>
  <si>
    <t>##menschen</t>
  </si>
  <si>
    <t>Springer</t>
  </si>
  <si>
    <t>SI</t>
  </si>
  <si>
    <t>Dos</t>
  </si>
  <si>
    <t>Gräfin</t>
  </si>
  <si>
    <t>Lauter</t>
  </si>
  <si>
    <t>##atures</t>
  </si>
  <si>
    <t>schwachen</t>
  </si>
  <si>
    <t>Verträgen</t>
  </si>
  <si>
    <t>##unds</t>
  </si>
  <si>
    <t>##views</t>
  </si>
  <si>
    <t>Sehn</t>
  </si>
  <si>
    <t>##ière</t>
  </si>
  <si>
    <t>lud</t>
  </si>
  <si>
    <t>Foss</t>
  </si>
  <si>
    <t>##politiker</t>
  </si>
  <si>
    <t>Bedarfs</t>
  </si>
  <si>
    <t>Zweitligisten</t>
  </si>
  <si>
    <t>Semester</t>
  </si>
  <si>
    <t>Ferienhäuser</t>
  </si>
  <si>
    <t>habilitierte</t>
  </si>
  <si>
    <t>##ogl</t>
  </si>
  <si>
    <t>sonder</t>
  </si>
  <si>
    <t>##englisch</t>
  </si>
  <si>
    <t>sieg</t>
  </si>
  <si>
    <t>Begrenzung</t>
  </si>
  <si>
    <t>verschlechter</t>
  </si>
  <si>
    <t>Reim</t>
  </si>
  <si>
    <t>registrieren</t>
  </si>
  <si>
    <t>##agent</t>
  </si>
  <si>
    <t>1852</t>
  </si>
  <si>
    <t>Dialekt</t>
  </si>
  <si>
    <t>□</t>
  </si>
  <si>
    <t>##omi</t>
  </si>
  <si>
    <t>Municip</t>
  </si>
  <si>
    <t>##Out</t>
  </si>
  <si>
    <t>Kultus</t>
  </si>
  <si>
    <t>Landung</t>
  </si>
  <si>
    <t>werd</t>
  </si>
  <si>
    <t>##span</t>
  </si>
  <si>
    <t>rutsch</t>
  </si>
  <si>
    <t>gefährden</t>
  </si>
  <si>
    <t>passierte</t>
  </si>
  <si>
    <t>##ortes</t>
  </si>
  <si>
    <t>Racing</t>
  </si>
  <si>
    <t>Knopf</t>
  </si>
  <si>
    <t>Schiller</t>
  </si>
  <si>
    <t>##tentwicklung</t>
  </si>
  <si>
    <t>##sterb</t>
  </si>
  <si>
    <t>mobilen</t>
  </si>
  <si>
    <t>##gymnasium</t>
  </si>
  <si>
    <t>Betreuer</t>
  </si>
  <si>
    <t>##Fach</t>
  </si>
  <si>
    <t>Anja</t>
  </si>
  <si>
    <t>Doll</t>
  </si>
  <si>
    <t>##melder</t>
  </si>
  <si>
    <t>##abgeordneten</t>
  </si>
  <si>
    <t>##itischen</t>
  </si>
  <si>
    <t>ankommen</t>
  </si>
  <si>
    <t>exzellen</t>
  </si>
  <si>
    <t>Bekanntheit</t>
  </si>
  <si>
    <t>##knoten</t>
  </si>
  <si>
    <t>Römischen</t>
  </si>
  <si>
    <t>Tast</t>
  </si>
  <si>
    <t>Umfragen</t>
  </si>
  <si>
    <t>Commission</t>
  </si>
  <si>
    <t>hübsch</t>
  </si>
  <si>
    <t>##ippen</t>
  </si>
  <si>
    <t>##nahen</t>
  </si>
  <si>
    <t>Peer</t>
  </si>
  <si>
    <t>Aufregung</t>
  </si>
  <si>
    <t>Nahe</t>
  </si>
  <si>
    <t>##initiativen</t>
  </si>
  <si>
    <t>##ça</t>
  </si>
  <si>
    <t>autor</t>
  </si>
  <si>
    <t>##dg</t>
  </si>
  <si>
    <t>drückt</t>
  </si>
  <si>
    <t>##läuft</t>
  </si>
  <si>
    <t>stör</t>
  </si>
  <si>
    <t>ek</t>
  </si>
  <si>
    <t>##ayr</t>
  </si>
  <si>
    <t>schwäch</t>
  </si>
  <si>
    <t>Bandbreite</t>
  </si>
  <si>
    <t>##arie</t>
  </si>
  <si>
    <t>##mächtig</t>
  </si>
  <si>
    <t>besagt</t>
  </si>
  <si>
    <t>behauptete</t>
  </si>
  <si>
    <t>ausgezeichnete</t>
  </si>
  <si>
    <t>##modus</t>
  </si>
  <si>
    <t>Verfolg</t>
  </si>
  <si>
    <t>derweil</t>
  </si>
  <si>
    <t>Unger</t>
  </si>
  <si>
    <t>##gefü</t>
  </si>
  <si>
    <t>Kolum</t>
  </si>
  <si>
    <t>Arrange</t>
  </si>
  <si>
    <t>Theaters</t>
  </si>
  <si>
    <t>trockenen</t>
  </si>
  <si>
    <t>##ecu</t>
  </si>
  <si>
    <t>amb</t>
  </si>
  <si>
    <t>##andro</t>
  </si>
  <si>
    <t>Spruch</t>
  </si>
  <si>
    <t>##ergebnis</t>
  </si>
  <si>
    <t>Kartoffeln</t>
  </si>
  <si>
    <t>##bedien</t>
  </si>
  <si>
    <t>verband</t>
  </si>
  <si>
    <t>Nelson</t>
  </si>
  <si>
    <t>##'000</t>
  </si>
  <si>
    <t>Prototyp</t>
  </si>
  <si>
    <t>##has</t>
  </si>
  <si>
    <t>Brück</t>
  </si>
  <si>
    <t>Topf</t>
  </si>
  <si>
    <t>##schall</t>
  </si>
  <si>
    <t>##Univers</t>
  </si>
  <si>
    <t>(16)</t>
  </si>
  <si>
    <t>Blö</t>
  </si>
  <si>
    <t>##aysia</t>
  </si>
  <si>
    <t>##Presse</t>
  </si>
  <si>
    <t>after</t>
  </si>
  <si>
    <t>Georgia</t>
  </si>
  <si>
    <t>Betroffene</t>
  </si>
  <si>
    <t>##cover</t>
  </si>
  <si>
    <t>##sofern</t>
  </si>
  <si>
    <t>Würden</t>
  </si>
  <si>
    <t>##olta</t>
  </si>
  <si>
    <t>##Maria</t>
  </si>
  <si>
    <t>Falsch</t>
  </si>
  <si>
    <t>##(1</t>
  </si>
  <si>
    <t>##roph</t>
  </si>
  <si>
    <t>##berechtigung</t>
  </si>
  <si>
    <t>Gleichstellung</t>
  </si>
  <si>
    <t>##zwecke</t>
  </si>
  <si>
    <t>verwickelt</t>
  </si>
  <si>
    <t>##Wald</t>
  </si>
  <si>
    <t>Room</t>
  </si>
  <si>
    <t>##indern</t>
  </si>
  <si>
    <t>Scheidung</t>
  </si>
  <si>
    <t>##css</t>
  </si>
  <si>
    <t>##heims</t>
  </si>
  <si>
    <t>##öhnung</t>
  </si>
  <si>
    <t>schenken</t>
  </si>
  <si>
    <t>##find</t>
  </si>
  <si>
    <t>Säm</t>
  </si>
  <si>
    <t>##klima</t>
  </si>
  <si>
    <t>##werbern</t>
  </si>
  <si>
    <t>##leidungs</t>
  </si>
  <si>
    <t>Anlässlich</t>
  </si>
  <si>
    <t>bunten</t>
  </si>
  <si>
    <t>kaufmänn</t>
  </si>
  <si>
    <t>##ildern</t>
  </si>
  <si>
    <t>##gebogen</t>
  </si>
  <si>
    <t>Kanzel</t>
  </si>
  <si>
    <t>##amann</t>
  </si>
  <si>
    <t>##ierre</t>
  </si>
  <si>
    <t>##Sonder</t>
  </si>
  <si>
    <t>Vettel</t>
  </si>
  <si>
    <t>Wertpap</t>
  </si>
  <si>
    <t>##bia</t>
  </si>
  <si>
    <t>unüber</t>
  </si>
  <si>
    <t>Langhaus</t>
  </si>
  <si>
    <t>zwingend</t>
  </si>
  <si>
    <t>Treibstoff</t>
  </si>
  <si>
    <t>##":{"</t>
  </si>
  <si>
    <t>##gner</t>
  </si>
  <si>
    <t>##onyme</t>
  </si>
  <si>
    <t>##pulver</t>
  </si>
  <si>
    <t>flank</t>
  </si>
  <si>
    <t>Antwer</t>
  </si>
  <si>
    <t>Symbole</t>
  </si>
  <si>
    <t>Shakespe</t>
  </si>
  <si>
    <t>Niederschlag</t>
  </si>
  <si>
    <t>rechtfertigen</t>
  </si>
  <si>
    <t>##otypen</t>
  </si>
  <si>
    <t>Gulden</t>
  </si>
  <si>
    <t>Vierte</t>
  </si>
  <si>
    <t>Konvention</t>
  </si>
  <si>
    <t>##pfiff</t>
  </si>
  <si>
    <t>Lücken</t>
  </si>
  <si>
    <t>sektor</t>
  </si>
  <si>
    <t>1:3</t>
  </si>
  <si>
    <t>verhältnismäßig</t>
  </si>
  <si>
    <t>##jana</t>
  </si>
  <si>
    <t>Hubraum</t>
  </si>
  <si>
    <t>Anfänger</t>
  </si>
  <si>
    <t>Obama</t>
  </si>
  <si>
    <t>KR</t>
  </si>
  <si>
    <t>Verpf</t>
  </si>
  <si>
    <t>reist</t>
  </si>
  <si>
    <t>Einwanderer</t>
  </si>
  <si>
    <t>orts</t>
  </si>
  <si>
    <t>Beitrags</t>
  </si>
  <si>
    <t>beauftragte</t>
  </si>
  <si>
    <t>Common</t>
  </si>
  <si>
    <t>##vironment</t>
  </si>
  <si>
    <t>Liegen</t>
  </si>
  <si>
    <t>weitem</t>
  </si>
  <si>
    <t>##Verordnung</t>
  </si>
  <si>
    <t>kostete</t>
  </si>
  <si>
    <t>Kostü</t>
  </si>
  <si>
    <t>Sprich</t>
  </si>
  <si>
    <t>##-17</t>
  </si>
  <si>
    <t>##platzierten</t>
  </si>
  <si>
    <t>kostenloses</t>
  </si>
  <si>
    <t>##cip</t>
  </si>
  <si>
    <t>##eux</t>
  </si>
  <si>
    <t>##hon</t>
  </si>
  <si>
    <t>Lebe</t>
  </si>
  <si>
    <t>Wertes</t>
  </si>
  <si>
    <t>brannte</t>
  </si>
  <si>
    <t>##damm</t>
  </si>
  <si>
    <t>##ref</t>
  </si>
  <si>
    <t>##spektive</t>
  </si>
  <si>
    <t>orientieren</t>
  </si>
  <si>
    <t>leeren</t>
  </si>
  <si>
    <t>Handbuch</t>
  </si>
  <si>
    <t>##marck</t>
  </si>
  <si>
    <t>zusätzlicher</t>
  </si>
  <si>
    <t>##ardt</t>
  </si>
  <si>
    <t>##irmen</t>
  </si>
  <si>
    <t>(185</t>
  </si>
  <si>
    <t>##ausstellungen</t>
  </si>
  <si>
    <t>##eight</t>
  </si>
  <si>
    <t>Mitarbeit</t>
  </si>
  <si>
    <t>Cheftrainer</t>
  </si>
  <si>
    <t>##ouren</t>
  </si>
  <si>
    <t>1700</t>
  </si>
  <si>
    <t>grob</t>
  </si>
  <si>
    <t>Frost</t>
  </si>
  <si>
    <t>gesendet</t>
  </si>
  <si>
    <t>anerkannte</t>
  </si>
  <si>
    <t>than</t>
  </si>
  <si>
    <t>Sonntagabend</t>
  </si>
  <si>
    <t>##konzentr</t>
  </si>
  <si>
    <t>##Ts</t>
  </si>
  <si>
    <t>Ingolstadt</t>
  </si>
  <si>
    <t>Restaurierung</t>
  </si>
  <si>
    <t>##kers</t>
  </si>
  <si>
    <t>##Fan</t>
  </si>
  <si>
    <t>Guido</t>
  </si>
  <si>
    <t>Plaza</t>
  </si>
  <si>
    <t>##zeptanz</t>
  </si>
  <si>
    <t>##sporte</t>
  </si>
  <si>
    <t>Zonen</t>
  </si>
  <si>
    <t>Cannabis</t>
  </si>
  <si>
    <t>##prozen</t>
  </si>
  <si>
    <t>zweieinhalb</t>
  </si>
  <si>
    <t>##Natur</t>
  </si>
  <si>
    <t>Längen</t>
  </si>
  <si>
    <t>Ankara</t>
  </si>
  <si>
    <t>Baumeister</t>
  </si>
  <si>
    <t>PT</t>
  </si>
  <si>
    <t>Blind</t>
  </si>
  <si>
    <t>Kameraden</t>
  </si>
  <si>
    <t>Lay</t>
  </si>
  <si>
    <t>Dean</t>
  </si>
  <si>
    <t>pein</t>
  </si>
  <si>
    <t>ausgeübt</t>
  </si>
  <si>
    <t>anim</t>
  </si>
  <si>
    <t>Weder</t>
  </si>
  <si>
    <t>Genießen</t>
  </si>
  <si>
    <t>Schweizerischen</t>
  </si>
  <si>
    <t>##ikers</t>
  </si>
  <si>
    <t>Realschule</t>
  </si>
  <si>
    <t>IX</t>
  </si>
  <si>
    <t>##Rest</t>
  </si>
  <si>
    <t>eingeführten</t>
  </si>
  <si>
    <t>##inkt</t>
  </si>
  <si>
    <t>schmal</t>
  </si>
  <si>
    <t>##strahlen</t>
  </si>
  <si>
    <t>feierten</t>
  </si>
  <si>
    <t>Fachbereich</t>
  </si>
  <si>
    <t>##reserv</t>
  </si>
  <si>
    <t>##ogne</t>
  </si>
  <si>
    <t>##konsum</t>
  </si>
  <si>
    <t>##rädern</t>
  </si>
  <si>
    <t>drinnen</t>
  </si>
  <si>
    <t>That</t>
  </si>
  <si>
    <t>##erklärung</t>
  </si>
  <si>
    <t>##mässig</t>
  </si>
  <si>
    <t>Geräusch</t>
  </si>
  <si>
    <t>derjenige</t>
  </si>
  <si>
    <t>Rout</t>
  </si>
  <si>
    <t>##konserv</t>
  </si>
  <si>
    <t>Cottbus</t>
  </si>
  <si>
    <t>##ymne</t>
  </si>
  <si>
    <t>Zieh</t>
  </si>
  <si>
    <t>##ÿÿÿÿÿÿÿÿ</t>
  </si>
  <si>
    <t>##eif</t>
  </si>
  <si>
    <t>##ality</t>
  </si>
  <si>
    <t>play</t>
  </si>
  <si>
    <t>AU</t>
  </si>
  <si>
    <t>Seiden</t>
  </si>
  <si>
    <t>Begrüß</t>
  </si>
  <si>
    <t>Konter</t>
  </si>
  <si>
    <t>##inas</t>
  </si>
  <si>
    <t>Put</t>
  </si>
  <si>
    <t>Absturz</t>
  </si>
  <si>
    <t>Sterben</t>
  </si>
  <si>
    <t>Tomaten</t>
  </si>
  <si>
    <t>##/09/</t>
  </si>
  <si>
    <t>(17)</t>
  </si>
  <si>
    <t>##unterlagen</t>
  </si>
  <si>
    <t>mutmaßlichen</t>
  </si>
  <si>
    <t>##pet</t>
  </si>
  <si>
    <t>käme</t>
  </si>
  <si>
    <t>##domin</t>
  </si>
  <si>
    <t>Buff</t>
  </si>
  <si>
    <t>##Na</t>
  </si>
  <si>
    <t>hPa</t>
  </si>
  <si>
    <t>##useppe</t>
  </si>
  <si>
    <t>##tilater</t>
  </si>
  <si>
    <t>##gewächse</t>
  </si>
  <si>
    <t>Backofen</t>
  </si>
  <si>
    <t>##ablauf</t>
  </si>
  <si>
    <t>##rowser</t>
  </si>
  <si>
    <t>unvor</t>
  </si>
  <si>
    <t>staatlich</t>
  </si>
  <si>
    <t>##NO</t>
  </si>
  <si>
    <t>belgische</t>
  </si>
  <si>
    <t>##währung</t>
  </si>
  <si>
    <t>Konsens</t>
  </si>
  <si>
    <t>führe</t>
  </si>
  <si>
    <t>Fachleute</t>
  </si>
  <si>
    <t>Wartungs</t>
  </si>
  <si>
    <t>##EE</t>
  </si>
  <si>
    <t>bedeutendste</t>
  </si>
  <si>
    <t>##Aktiv</t>
  </si>
  <si>
    <t>Sympath</t>
  </si>
  <si>
    <t>Pyeongchang</t>
  </si>
  <si>
    <t>Schwangerschaft</t>
  </si>
  <si>
    <t>##agnet</t>
  </si>
  <si>
    <t>##german</t>
  </si>
  <si>
    <t>Moschee</t>
  </si>
  <si>
    <t>##summe</t>
  </si>
  <si>
    <t>Komponente</t>
  </si>
  <si>
    <t>##kontakt</t>
  </si>
  <si>
    <t>aufsteigen</t>
  </si>
  <si>
    <t>##-22</t>
  </si>
  <si>
    <t>##ases</t>
  </si>
  <si>
    <t>Unterschriften</t>
  </si>
  <si>
    <t>##Cor</t>
  </si>
  <si>
    <t>##ypagesc</t>
  </si>
  <si>
    <t>darfst</t>
  </si>
  <si>
    <t>Fotografen</t>
  </si>
  <si>
    <t>##/30</t>
  </si>
  <si>
    <t>Ung</t>
  </si>
  <si>
    <t>sw</t>
  </si>
  <si>
    <t>##splanung</t>
  </si>
  <si>
    <t>spontan</t>
  </si>
  <si>
    <t>##2]</t>
  </si>
  <si>
    <t>findest</t>
  </si>
  <si>
    <t>Individuen</t>
  </si>
  <si>
    <t>##SON</t>
  </si>
  <si>
    <t>##pez</t>
  </si>
  <si>
    <t>Eil</t>
  </si>
  <si>
    <t>Botan</t>
  </si>
  <si>
    <t>Vergröß</t>
  </si>
  <si>
    <t>1814</t>
  </si>
  <si>
    <t>##läßlich</t>
  </si>
  <si>
    <t>Lé</t>
  </si>
  <si>
    <t>##kehrungen</t>
  </si>
  <si>
    <t>Partnerschaften</t>
  </si>
  <si>
    <t>Nash</t>
  </si>
  <si>
    <t>aktiver</t>
  </si>
  <si>
    <t>Bundeslig</t>
  </si>
  <si>
    <t>##außer</t>
  </si>
  <si>
    <t>##autiful</t>
  </si>
  <si>
    <t>##rasen</t>
  </si>
  <si>
    <t>müßte</t>
  </si>
  <si>
    <t>HANDEL</t>
  </si>
  <si>
    <t>Belastungen</t>
  </si>
  <si>
    <t>##World</t>
  </si>
  <si>
    <t>##eichten</t>
  </si>
  <si>
    <t>Simone</t>
  </si>
  <si>
    <t>##schlägt</t>
  </si>
  <si>
    <t>Dreier</t>
  </si>
  <si>
    <t>##Count</t>
  </si>
  <si>
    <t>##warte</t>
  </si>
  <si>
    <t>##setzten</t>
  </si>
  <si>
    <t>Nachdruck</t>
  </si>
  <si>
    <t>Regul</t>
  </si>
  <si>
    <t>Gaststätte</t>
  </si>
  <si>
    <t>##pps</t>
  </si>
  <si>
    <t>scheiß</t>
  </si>
  <si>
    <t>##cell</t>
  </si>
  <si>
    <t>Lieutenant</t>
  </si>
  <si>
    <t>Schätzung</t>
  </si>
  <si>
    <t>Jugendlicher</t>
  </si>
  <si>
    <t>FIFA</t>
  </si>
  <si>
    <t>dien</t>
  </si>
  <si>
    <t>Geheimdienst</t>
  </si>
  <si>
    <t>Dö</t>
  </si>
  <si>
    <t>Sätzen</t>
  </si>
  <si>
    <t>##ronic</t>
  </si>
  <si>
    <t>1847</t>
  </si>
  <si>
    <t>##Tel</t>
  </si>
  <si>
    <t>##Saint</t>
  </si>
  <si>
    <t>Adrian</t>
  </si>
  <si>
    <t>ehrgei</t>
  </si>
  <si>
    <t>##Gn</t>
  </si>
  <si>
    <t>##oft</t>
  </si>
  <si>
    <t>sus</t>
  </si>
  <si>
    <t>Adap</t>
  </si>
  <si>
    <t>bewahrt</t>
  </si>
  <si>
    <t>Ital</t>
  </si>
  <si>
    <t>Vien</t>
  </si>
  <si>
    <t>unmittelbare</t>
  </si>
  <si>
    <t>Aktionsprogramm</t>
  </si>
  <si>
    <t>ath</t>
  </si>
  <si>
    <t>Bekenntnis</t>
  </si>
  <si>
    <t>Mie</t>
  </si>
  <si>
    <t>##Mobil</t>
  </si>
  <si>
    <t>Lehren</t>
  </si>
  <si>
    <t>##Ap</t>
  </si>
  <si>
    <t>118</t>
  </si>
  <si>
    <t>Chip</t>
  </si>
  <si>
    <t>schriftlichen</t>
  </si>
  <si>
    <t>Zivilisten</t>
  </si>
  <si>
    <t>begrenzten</t>
  </si>
  <si>
    <t>##rengt</t>
  </si>
  <si>
    <t>Franch</t>
  </si>
  <si>
    <t>angemessenen</t>
  </si>
  <si>
    <t>beschleunigen</t>
  </si>
  <si>
    <t>##/-/</t>
  </si>
  <si>
    <t>##-02-</t>
  </si>
  <si>
    <t>Erm</t>
  </si>
  <si>
    <t>Brise</t>
  </si>
  <si>
    <t>ATP</t>
  </si>
  <si>
    <t>113</t>
  </si>
  <si>
    <t>größeres</t>
  </si>
  <si>
    <t>strengen</t>
  </si>
  <si>
    <t>mitgenommen</t>
  </si>
  <si>
    <t>beliebtesten</t>
  </si>
  <si>
    <t>100,</t>
  </si>
  <si>
    <t>χ</t>
  </si>
  <si>
    <t>##tiker</t>
  </si>
  <si>
    <t>Lith</t>
  </si>
  <si>
    <t>hochwertigen</t>
  </si>
  <si>
    <t>Hatte</t>
  </si>
  <si>
    <t>Palais</t>
  </si>
  <si>
    <t>nachträglich</t>
  </si>
  <si>
    <t>##itals</t>
  </si>
  <si>
    <t>Alois</t>
  </si>
  <si>
    <t>Unterbrechung</t>
  </si>
  <si>
    <t>Harb</t>
  </si>
  <si>
    <t>##FI</t>
  </si>
  <si>
    <t>Hud</t>
  </si>
  <si>
    <t>kompeten</t>
  </si>
  <si>
    <t>Beerd</t>
  </si>
  <si>
    <t>Betrugs</t>
  </si>
  <si>
    <t>Einzugsgebiet</t>
  </si>
  <si>
    <t>CL</t>
  </si>
  <si>
    <t>1846</t>
  </si>
  <si>
    <t>##esseln</t>
  </si>
  <si>
    <t>wirksame</t>
  </si>
  <si>
    <t>Pokals</t>
  </si>
  <si>
    <t>##qg</t>
  </si>
  <si>
    <t>Spen</t>
  </si>
  <si>
    <t>Tall</t>
  </si>
  <si>
    <t>Reut</t>
  </si>
  <si>
    <t>##orientierten</t>
  </si>
  <si>
    <t>profitiert</t>
  </si>
  <si>
    <t>##dampf</t>
  </si>
  <si>
    <t>##NG</t>
  </si>
  <si>
    <t>##eith</t>
  </si>
  <si>
    <t>Wichtige</t>
  </si>
  <si>
    <t>Konsumenten</t>
  </si>
  <si>
    <t>überschreiten</t>
  </si>
  <si>
    <t>Gallery</t>
  </si>
  <si>
    <t>Chinesen</t>
  </si>
  <si>
    <t>palästinens</t>
  </si>
  <si>
    <t>##tat</t>
  </si>
  <si>
    <t>ef</t>
  </si>
  <si>
    <t>klang</t>
  </si>
  <si>
    <t>Oberlandes</t>
  </si>
  <si>
    <t>##cation</t>
  </si>
  <si>
    <t>##würdige</t>
  </si>
  <si>
    <t>gestört</t>
  </si>
  <si>
    <t>mächtigen</t>
  </si>
  <si>
    <t>Zuschlag</t>
  </si>
  <si>
    <t>aufrechter</t>
  </si>
  <si>
    <t>##oen</t>
  </si>
  <si>
    <t>##Beit</t>
  </si>
  <si>
    <t>##kart</t>
  </si>
  <si>
    <t>##door</t>
  </si>
  <si>
    <t>SED</t>
  </si>
  <si>
    <t>##antritt</t>
  </si>
  <si>
    <t>erteilen</t>
  </si>
  <si>
    <t>repräsentiert</t>
  </si>
  <si>
    <t>##regelungen</t>
  </si>
  <si>
    <t>##Rh</t>
  </si>
  <si>
    <t>##phabet</t>
  </si>
  <si>
    <t>##vanc</t>
  </si>
  <si>
    <t>uneingesch</t>
  </si>
  <si>
    <t>166</t>
  </si>
  <si>
    <t>Jenny</t>
  </si>
  <si>
    <t>Drehbuchautor</t>
  </si>
  <si>
    <t>##ippi</t>
  </si>
  <si>
    <t>kul</t>
  </si>
  <si>
    <t>Boll</t>
  </si>
  <si>
    <t>Überw</t>
  </si>
  <si>
    <t>##-23</t>
  </si>
  <si>
    <t>MD</t>
  </si>
  <si>
    <t>##olia</t>
  </si>
  <si>
    <t>Inflations</t>
  </si>
  <si>
    <t>streiten</t>
  </si>
  <si>
    <t>##Szene</t>
  </si>
  <si>
    <t>Kindertages</t>
  </si>
  <si>
    <t>Lil</t>
  </si>
  <si>
    <t>##Kanal</t>
  </si>
  <si>
    <t>##zheim</t>
  </si>
  <si>
    <t>Käfer</t>
  </si>
  <si>
    <t>##Initi</t>
  </si>
  <si>
    <t>Palä</t>
  </si>
  <si>
    <t>oberste</t>
  </si>
  <si>
    <t>Colorado</t>
  </si>
  <si>
    <t>gesteckt</t>
  </si>
  <si>
    <t>##()</t>
  </si>
  <si>
    <t>##opro</t>
  </si>
  <si>
    <t>##artiges</t>
  </si>
  <si>
    <t>Georges</t>
  </si>
  <si>
    <t>Entweder</t>
  </si>
  <si>
    <t>##FFEN</t>
  </si>
  <si>
    <t>Ruhm</t>
  </si>
  <si>
    <t>##gif</t>
  </si>
  <si>
    <t>Innern</t>
  </si>
  <si>
    <t>Vernunft</t>
  </si>
  <si>
    <t>##bud</t>
  </si>
  <si>
    <t>Steig</t>
  </si>
  <si>
    <t>Wahrung</t>
  </si>
  <si>
    <t>##wikipedia</t>
  </si>
  <si>
    <t>angelegten</t>
  </si>
  <si>
    <t>89/</t>
  </si>
  <si>
    <t>Dak</t>
  </si>
  <si>
    <t>quantit</t>
  </si>
  <si>
    <t>##Rating</t>
  </si>
  <si>
    <t>Starn</t>
  </si>
  <si>
    <t>Generalmajor</t>
  </si>
  <si>
    <t>##tta</t>
  </si>
  <si>
    <t>##rack</t>
  </si>
  <si>
    <t>##tett</t>
  </si>
  <si>
    <t>##ucky</t>
  </si>
  <si>
    <t>bewerben</t>
  </si>
  <si>
    <t>Anwalts</t>
  </si>
  <si>
    <t>souverän</t>
  </si>
  <si>
    <t>offer</t>
  </si>
  <si>
    <t>##blingen</t>
  </si>
  <si>
    <t>Spekul</t>
  </si>
  <si>
    <t>Überfall</t>
  </si>
  <si>
    <t>Bleiben</t>
  </si>
  <si>
    <t>spieler</t>
  </si>
  <si>
    <t>##lv</t>
  </si>
  <si>
    <t>Sieges</t>
  </si>
  <si>
    <t>##arest</t>
  </si>
  <si>
    <t>##dumping</t>
  </si>
  <si>
    <t>##versicher</t>
  </si>
  <si>
    <t>gewählte</t>
  </si>
  <si>
    <t>Einweihung</t>
  </si>
  <si>
    <t>##ubst</t>
  </si>
  <si>
    <t>##andele</t>
  </si>
  <si>
    <t>Richtige</t>
  </si>
  <si>
    <t>eib</t>
  </si>
  <si>
    <t>geflogen</t>
  </si>
  <si>
    <t>Cell</t>
  </si>
  <si>
    <t>##antasie</t>
  </si>
  <si>
    <t>##ints</t>
  </si>
  <si>
    <t>##opft</t>
  </si>
  <si>
    <t>Chel</t>
  </si>
  <si>
    <t>Elfen</t>
  </si>
  <si>
    <t>zuversichtlich</t>
  </si>
  <si>
    <t>##Aff</t>
  </si>
  <si>
    <t>Ulrike</t>
  </si>
  <si>
    <t>Gay</t>
  </si>
  <si>
    <t>Jay</t>
  </si>
  <si>
    <t>##gis</t>
  </si>
  <si>
    <t>rhein</t>
  </si>
  <si>
    <t>stillgelegt</t>
  </si>
  <si>
    <t>##ILL</t>
  </si>
  <si>
    <t>##leid</t>
  </si>
  <si>
    <t>##aktiven</t>
  </si>
  <si>
    <t>##drungen</t>
  </si>
  <si>
    <t>##80)</t>
  </si>
  <si>
    <t>Befürwor</t>
  </si>
  <si>
    <t>##müll</t>
  </si>
  <si>
    <t>Full</t>
  </si>
  <si>
    <t>Vermieter</t>
  </si>
  <si>
    <t>staatlicher</t>
  </si>
  <si>
    <t>##spflich</t>
  </si>
  <si>
    <t>Justin</t>
  </si>
  <si>
    <t>DEU</t>
  </si>
  <si>
    <t>Sevilla</t>
  </si>
  <si>
    <t>nannten</t>
  </si>
  <si>
    <t>Abgrenzung</t>
  </si>
  <si>
    <t>##bietern</t>
  </si>
  <si>
    <t>##ancouver</t>
  </si>
  <si>
    <t>Letzten</t>
  </si>
  <si>
    <t>ausgeprägt</t>
  </si>
  <si>
    <t>STR</t>
  </si>
  <si>
    <t>##störungen</t>
  </si>
  <si>
    <t>Streitigkeiten</t>
  </si>
  <si>
    <t>340</t>
  </si>
  <si>
    <t>Folk</t>
  </si>
  <si>
    <t>##iedler</t>
  </si>
  <si>
    <t>Traditions</t>
  </si>
  <si>
    <t>Pont</t>
  </si>
  <si>
    <t>##behälter</t>
  </si>
  <si>
    <t>eurer</t>
  </si>
  <si>
    <t>Ρ</t>
  </si>
  <si>
    <t>##defin</t>
  </si>
  <si>
    <t>Bemerkung</t>
  </si>
  <si>
    <t>Befragung</t>
  </si>
  <si>
    <t>Manhattan</t>
  </si>
  <si>
    <t>bud</t>
  </si>
  <si>
    <t>besprechen</t>
  </si>
  <si>
    <t>##rz</t>
  </si>
  <si>
    <t>Vorkommen</t>
  </si>
  <si>
    <t>##rebungen</t>
  </si>
  <si>
    <t>Dumm</t>
  </si>
  <si>
    <t>##Rechts</t>
  </si>
  <si>
    <t>Most</t>
  </si>
  <si>
    <t>eignen</t>
  </si>
  <si>
    <t>zwangsl</t>
  </si>
  <si>
    <t>untersuchten</t>
  </si>
  <si>
    <t>##gehung</t>
  </si>
  <si>
    <t>Preußischen</t>
  </si>
  <si>
    <t>Gruß</t>
  </si>
  <si>
    <t>hinterließ</t>
  </si>
  <si>
    <t>zuverlässig</t>
  </si>
  <si>
    <t>Chore</t>
  </si>
  <si>
    <t>sportlich</t>
  </si>
  <si>
    <t>ds</t>
  </si>
  <si>
    <t>beurteilt</t>
  </si>
  <si>
    <t>##ssitz</t>
  </si>
  <si>
    <t>##lautern</t>
  </si>
  <si>
    <t>free</t>
  </si>
  <si>
    <t>informe</t>
  </si>
  <si>
    <t>beachtet</t>
  </si>
  <si>
    <t>aufgegriffen</t>
  </si>
  <si>
    <t>Toy</t>
  </si>
  <si>
    <t>Kreistag</t>
  </si>
  <si>
    <t>##SEN</t>
  </si>
  <si>
    <t>ebi</t>
  </si>
  <si>
    <t>Ortskern</t>
  </si>
  <si>
    <t>Vernetzung</t>
  </si>
  <si>
    <t>Wertpapier</t>
  </si>
  <si>
    <t>hung</t>
  </si>
  <si>
    <t>beruhigen</t>
  </si>
  <si>
    <t>wohlhaben</t>
  </si>
  <si>
    <t>##angehörigen</t>
  </si>
  <si>
    <t>mechanische</t>
  </si>
  <si>
    <t>##bindungen</t>
  </si>
  <si>
    <t>##Richtlinie</t>
  </si>
  <si>
    <t>Normalerweise</t>
  </si>
  <si>
    <t>##shi</t>
  </si>
  <si>
    <t>##/06/</t>
  </si>
  <si>
    <t>##eigene</t>
  </si>
  <si>
    <t>Bistums</t>
  </si>
  <si>
    <t>Sendungen</t>
  </si>
  <si>
    <t>landet</t>
  </si>
  <si>
    <t>##verluste</t>
  </si>
  <si>
    <t>+++</t>
  </si>
  <si>
    <t>##spezifischen</t>
  </si>
  <si>
    <t>##lb</t>
  </si>
  <si>
    <t>##gebe</t>
  </si>
  <si>
    <t>Gewerbegebiet</t>
  </si>
  <si>
    <t>Kfz</t>
  </si>
  <si>
    <t>steil</t>
  </si>
  <si>
    <t>tjf</t>
  </si>
  <si>
    <t>fremd</t>
  </si>
  <si>
    <t>Baseball</t>
  </si>
  <si>
    <t>zerstörten</t>
  </si>
  <si>
    <t>Administrat</t>
  </si>
  <si>
    <t>##jg</t>
  </si>
  <si>
    <t>26-</t>
  </si>
  <si>
    <t>##AGE</t>
  </si>
  <si>
    <t>(12</t>
  </si>
  <si>
    <t>Nukle</t>
  </si>
  <si>
    <t>##Grüne</t>
  </si>
  <si>
    <t>Demonstrationen</t>
  </si>
  <si>
    <t>##werter</t>
  </si>
  <si>
    <t>Diebstahl</t>
  </si>
  <si>
    <t>Riga</t>
  </si>
  <si>
    <t>Konsequenz</t>
  </si>
  <si>
    <t>Elefanten</t>
  </si>
  <si>
    <t>Granit</t>
  </si>
  <si>
    <t>144</t>
  </si>
  <si>
    <t>##Server</t>
  </si>
  <si>
    <t>Chemikalien</t>
  </si>
  <si>
    <t>Lebensdauer</t>
  </si>
  <si>
    <t>1,1</t>
  </si>
  <si>
    <t>##stars</t>
  </si>
  <si>
    <t>experimente</t>
  </si>
  <si>
    <t>(-</t>
  </si>
  <si>
    <t>##verleih</t>
  </si>
  <si>
    <t>Orange</t>
  </si>
  <si>
    <t>Verzwei</t>
  </si>
  <si>
    <t>verlangte</t>
  </si>
  <si>
    <t>unterhalts</t>
  </si>
  <si>
    <t>heimlich</t>
  </si>
  <si>
    <t>Beinen</t>
  </si>
  <si>
    <t>Herstellern</t>
  </si>
  <si>
    <t>##etch</t>
  </si>
  <si>
    <t>Georgien</t>
  </si>
  <si>
    <t>Einzelhandels</t>
  </si>
  <si>
    <t>langsamer</t>
  </si>
  <si>
    <t>Langzeitarbeits</t>
  </si>
  <si>
    <t>##einfluss</t>
  </si>
  <si>
    <t>vorherige</t>
  </si>
  <si>
    <t>##Bre</t>
  </si>
  <si>
    <t>##gov</t>
  </si>
  <si>
    <t>Wem</t>
  </si>
  <si>
    <t>##früchte</t>
  </si>
  <si>
    <t>Schorn</t>
  </si>
  <si>
    <t>##fektionen</t>
  </si>
  <si>
    <t>blü</t>
  </si>
  <si>
    <t>publiziert</t>
  </si>
  <si>
    <t>20%</t>
  </si>
  <si>
    <t>##börse</t>
  </si>
  <si>
    <t>##gehren</t>
  </si>
  <si>
    <t>Moore</t>
  </si>
  <si>
    <t>Veterin</t>
  </si>
  <si>
    <t>1,7</t>
  </si>
  <si>
    <t>berühren</t>
  </si>
  <si>
    <t>##iqu</t>
  </si>
  <si>
    <t>ISS</t>
  </si>
  <si>
    <t>trennt</t>
  </si>
  <si>
    <t>##/-/-/-/0</t>
  </si>
  <si>
    <t>Reinhold</t>
  </si>
  <si>
    <t>entfernte</t>
  </si>
  <si>
    <t>WDR</t>
  </si>
  <si>
    <t>Propaganda</t>
  </si>
  <si>
    <t>Integrations</t>
  </si>
  <si>
    <t>##lc</t>
  </si>
  <si>
    <t>##küche</t>
  </si>
  <si>
    <t>##verfolgung</t>
  </si>
  <si>
    <t>deckt</t>
  </si>
  <si>
    <t>ukrainischen</t>
  </si>
  <si>
    <t>##wird</t>
  </si>
  <si>
    <t>##eskop</t>
  </si>
  <si>
    <t>effiziente</t>
  </si>
  <si>
    <t>##jv</t>
  </si>
  <si>
    <t>##dez</t>
  </si>
  <si>
    <t>##hcn</t>
  </si>
  <si>
    <t>##mbach</t>
  </si>
  <si>
    <t>##beutel</t>
  </si>
  <si>
    <t>##ätigten</t>
  </si>
  <si>
    <t>Vermeidung</t>
  </si>
  <si>
    <t>Krypt</t>
  </si>
  <si>
    <t>Negativ</t>
  </si>
  <si>
    <t>##wappen</t>
  </si>
  <si>
    <t>Touch</t>
  </si>
  <si>
    <t>Commer</t>
  </si>
  <si>
    <t>Feiern</t>
  </si>
  <si>
    <t>maßgeb</t>
  </si>
  <si>
    <t>Staatlichen</t>
  </si>
  <si>
    <t>##(1)-</t>
  </si>
  <si>
    <t>Lufthansa</t>
  </si>
  <si>
    <t>Bap</t>
  </si>
  <si>
    <t>dele</t>
  </si>
  <si>
    <t>Melodie</t>
  </si>
  <si>
    <t>encounter</t>
  </si>
  <si>
    <t>##Uhr</t>
  </si>
  <si>
    <t>Canad</t>
  </si>
  <si>
    <t>Zügen</t>
  </si>
  <si>
    <t>##angriffe</t>
  </si>
  <si>
    <t>Materie</t>
  </si>
  <si>
    <t>Kommunalwahl</t>
  </si>
  <si>
    <t>##ußts</t>
  </si>
  <si>
    <t>Aktions</t>
  </si>
  <si>
    <t>angeben</t>
  </si>
  <si>
    <t>##zigen</t>
  </si>
  <si>
    <t>Globalisierung</t>
  </si>
  <si>
    <t>##ungssystem</t>
  </si>
  <si>
    <t>verantworten</t>
  </si>
  <si>
    <t>##yce</t>
  </si>
  <si>
    <t>Bürgerschaft</t>
  </si>
  <si>
    <t>##3),</t>
  </si>
  <si>
    <t>Rate</t>
  </si>
  <si>
    <t>Wähl</t>
  </si>
  <si>
    <t>Francesco</t>
  </si>
  <si>
    <t>zerstörte</t>
  </si>
  <si>
    <t>##rent</t>
  </si>
  <si>
    <t>##class</t>
  </si>
  <si>
    <t>##chtern</t>
  </si>
  <si>
    <t>konsul</t>
  </si>
  <si>
    <t>besichtigen</t>
  </si>
  <si>
    <t>nächster</t>
  </si>
  <si>
    <t>117</t>
  </si>
  <si>
    <t>gesteuert</t>
  </si>
  <si>
    <t>##azieren</t>
  </si>
  <si>
    <t>Kommunisten</t>
  </si>
  <si>
    <t>Lov</t>
  </si>
  <si>
    <t>Lamp</t>
  </si>
  <si>
    <t>##gegner</t>
  </si>
  <si>
    <t>Großstadt</t>
  </si>
  <si>
    <t>eint</t>
  </si>
  <si>
    <t>Laune</t>
  </si>
  <si>
    <t>##Produktion</t>
  </si>
  <si>
    <t>Kunstwerke</t>
  </si>
  <si>
    <t>eien</t>
  </si>
  <si>
    <t>Passwort</t>
  </si>
  <si>
    <t>einheimischen</t>
  </si>
  <si>
    <t>bg</t>
  </si>
  <si>
    <t>##/2008</t>
  </si>
  <si>
    <t>nukle</t>
  </si>
  <si>
    <t>##stuf</t>
  </si>
  <si>
    <t>##zölle</t>
  </si>
  <si>
    <t>Quad</t>
  </si>
  <si>
    <t>##Sprecher</t>
  </si>
  <si>
    <t>erweisen</t>
  </si>
  <si>
    <t>verbrannt</t>
  </si>
  <si>
    <t>Unterbringung</t>
  </si>
  <si>
    <t>Abbildungen</t>
  </si>
  <si>
    <t>Stellenwert</t>
  </si>
  <si>
    <t>ausgeschieden</t>
  </si>
  <si>
    <t>##bog</t>
  </si>
  <si>
    <t>##alische</t>
  </si>
  <si>
    <t>##:7</t>
  </si>
  <si>
    <t>Schenk</t>
  </si>
  <si>
    <t>seitlich</t>
  </si>
  <si>
    <t>##klage</t>
  </si>
  <si>
    <t>Kris</t>
  </si>
  <si>
    <t>gelben</t>
  </si>
  <si>
    <t>Gehalts</t>
  </si>
  <si>
    <t>##parlament</t>
  </si>
  <si>
    <t>##Mär</t>
  </si>
  <si>
    <t>Offensiv</t>
  </si>
  <si>
    <t>benutzte</t>
  </si>
  <si>
    <t>27-</t>
  </si>
  <si>
    <t>SEO</t>
  </si>
  <si>
    <t>Gebietes</t>
  </si>
  <si>
    <t>Soul</t>
  </si>
  <si>
    <t>##werbes</t>
  </si>
  <si>
    <t>##Start</t>
  </si>
  <si>
    <t>Feldern</t>
  </si>
  <si>
    <t>Wov</t>
  </si>
  <si>
    <t>##alben</t>
  </si>
  <si>
    <t>##videos</t>
  </si>
  <si>
    <t>Bauzeit</t>
  </si>
  <si>
    <t>##sturz</t>
  </si>
  <si>
    <t>Feucht</t>
  </si>
  <si>
    <t>##Meisterschaft</t>
  </si>
  <si>
    <t>##GV</t>
  </si>
  <si>
    <t>##also</t>
  </si>
  <si>
    <t>##eichef</t>
  </si>
  <si>
    <t>Rajon</t>
  </si>
  <si>
    <t>##19,</t>
  </si>
  <si>
    <t>##Prof</t>
  </si>
  <si>
    <t>Hopp</t>
  </si>
  <si>
    <t>##Ki</t>
  </si>
  <si>
    <t>##ław</t>
  </si>
  <si>
    <t>##otel</t>
  </si>
  <si>
    <t>extern</t>
  </si>
  <si>
    <t>islamischen</t>
  </si>
  <si>
    <t>erfolgreichste</t>
  </si>
  <si>
    <t>bezwei</t>
  </si>
  <si>
    <t>Herzens</t>
  </si>
  <si>
    <t>beläuft</t>
  </si>
  <si>
    <t>Mordes</t>
  </si>
  <si>
    <t>Bologna</t>
  </si>
  <si>
    <t>Schadens</t>
  </si>
  <si>
    <t>ieen</t>
  </si>
  <si>
    <t>##skrank</t>
  </si>
  <si>
    <t>stärkste</t>
  </si>
  <si>
    <t>Großherzogt</t>
  </si>
  <si>
    <t>##ländisch</t>
  </si>
  <si>
    <t>##spunkten</t>
  </si>
  <si>
    <t>Protein</t>
  </si>
  <si>
    <t>Bekleidung</t>
  </si>
  <si>
    <t>##dw</t>
  </si>
  <si>
    <t>##rite</t>
  </si>
  <si>
    <t>CEO</t>
  </si>
  <si>
    <t>Biber</t>
  </si>
  <si>
    <t>Edgar</t>
  </si>
  <si>
    <t>zugeschnitten</t>
  </si>
  <si>
    <t>##fliegen</t>
  </si>
  <si>
    <t>distanz</t>
  </si>
  <si>
    <t>##ibus</t>
  </si>
  <si>
    <t>##–15</t>
  </si>
  <si>
    <t>Schwab</t>
  </si>
  <si>
    <t>##seller</t>
  </si>
  <si>
    <t>Reisende</t>
  </si>
  <si>
    <t>SM</t>
  </si>
  <si>
    <t>Flei</t>
  </si>
  <si>
    <t>Raums</t>
  </si>
  <si>
    <t>Harris</t>
  </si>
  <si>
    <t>Kabinen</t>
  </si>
  <si>
    <t>Dimensionen</t>
  </si>
  <si>
    <t>geschul</t>
  </si>
  <si>
    <t>Bayerische</t>
  </si>
  <si>
    <t>Schnittstelle</t>
  </si>
  <si>
    <t>verankert</t>
  </si>
  <si>
    <t>wunderbare</t>
  </si>
  <si>
    <t>höchster</t>
  </si>
  <si>
    <t>reale</t>
  </si>
  <si>
    <t>rm</t>
  </si>
  <si>
    <t>Conc</t>
  </si>
  <si>
    <t>SPIEL</t>
  </si>
  <si>
    <t>Gleise</t>
  </si>
  <si>
    <t>##schreibung</t>
  </si>
  <si>
    <t>Äqu</t>
  </si>
  <si>
    <t>Pelz</t>
  </si>
  <si>
    <t>Petro</t>
  </si>
  <si>
    <t>##zweigen</t>
  </si>
  <si>
    <t>Verpackungs</t>
  </si>
  <si>
    <t>einzigartig</t>
  </si>
  <si>
    <t>##baidsch</t>
  </si>
  <si>
    <t>feinen</t>
  </si>
  <si>
    <t>wandern</t>
  </si>
  <si>
    <t>eurostat</t>
  </si>
  <si>
    <t>weitergehen</t>
  </si>
  <si>
    <t>eiw</t>
  </si>
  <si>
    <t>(2000</t>
  </si>
  <si>
    <t>Öffentlichkeits</t>
  </si>
  <si>
    <t>##2009,</t>
  </si>
  <si>
    <t>1853</t>
  </si>
  <si>
    <t>Aktivisten</t>
  </si>
  <si>
    <t>beeinträchtigen</t>
  </si>
  <si>
    <t>Dek</t>
  </si>
  <si>
    <t>##üttet</t>
  </si>
  <si>
    <t>Sultan</t>
  </si>
  <si>
    <t>jeglicher</t>
  </si>
  <si>
    <t>##60,</t>
  </si>
  <si>
    <t>Ole</t>
  </si>
  <si>
    <t>westlicher</t>
  </si>
  <si>
    <t>Geheimnisse</t>
  </si>
  <si>
    <t>Ci</t>
  </si>
  <si>
    <t>UM</t>
  </si>
  <si>
    <t>ast</t>
  </si>
  <si>
    <t>cfj</t>
  </si>
  <si>
    <t>##Metho</t>
  </si>
  <si>
    <t>litt</t>
  </si>
  <si>
    <t>##atemal</t>
  </si>
  <si>
    <t>enormen</t>
  </si>
  <si>
    <t>Stiftungs</t>
  </si>
  <si>
    <t>Mathematiker</t>
  </si>
  <si>
    <t>##fso</t>
  </si>
  <si>
    <t>lern</t>
  </si>
  <si>
    <t>##condado</t>
  </si>
  <si>
    <t>Detroit</t>
  </si>
  <si>
    <t>Penis</t>
  </si>
  <si>
    <t>ý</t>
  </si>
  <si>
    <t>##3,)</t>
  </si>
  <si>
    <t>##ifa</t>
  </si>
  <si>
    <t>##amas</t>
  </si>
  <si>
    <t>Rüd</t>
  </si>
  <si>
    <t>##wärtig</t>
  </si>
  <si>
    <t>Kod</t>
  </si>
  <si>
    <t>##stärk</t>
  </si>
  <si>
    <t>Sri</t>
  </si>
  <si>
    <t>rückt</t>
  </si>
  <si>
    <t>##keine</t>
  </si>
  <si>
    <t>##niederlage</t>
  </si>
  <si>
    <t>Berührung</t>
  </si>
  <si>
    <t>Religionen</t>
  </si>
  <si>
    <t>Display</t>
  </si>
  <si>
    <t>versammel</t>
  </si>
  <si>
    <t>vorläufige</t>
  </si>
  <si>
    <t>Schuster</t>
  </si>
  <si>
    <t>fünfzehn</t>
  </si>
  <si>
    <t>Hipp</t>
  </si>
  <si>
    <t>brennt</t>
  </si>
  <si>
    <t>Literaturang</t>
  </si>
  <si>
    <t>##My</t>
  </si>
  <si>
    <t>schwerwie</t>
  </si>
  <si>
    <t>Ausschluss</t>
  </si>
  <si>
    <t>##Sat</t>
  </si>
  <si>
    <t>Gary</t>
  </si>
  <si>
    <t>##google</t>
  </si>
  <si>
    <t>klarer</t>
  </si>
  <si>
    <t>Mittels</t>
  </si>
  <si>
    <t>List</t>
  </si>
  <si>
    <t>Zehnt</t>
  </si>
  <si>
    <t>auszur</t>
  </si>
  <si>
    <t>##training</t>
  </si>
  <si>
    <t>Pfosten</t>
  </si>
  <si>
    <t>Umschlag</t>
  </si>
  <si>
    <t>##ules</t>
  </si>
  <si>
    <t>Wechselkurs</t>
  </si>
  <si>
    <t>##reens</t>
  </si>
  <si>
    <t>##stöck</t>
  </si>
  <si>
    <t>Umgestaltung</t>
  </si>
  <si>
    <t>##AH</t>
  </si>
  <si>
    <t>Cousin</t>
  </si>
  <si>
    <t>verkörp</t>
  </si>
  <si>
    <t>##Programms</t>
  </si>
  <si>
    <t>setze</t>
  </si>
  <si>
    <t>##FE</t>
  </si>
  <si>
    <t>##COM</t>
  </si>
  <si>
    <t>CIA</t>
  </si>
  <si>
    <t>##essions</t>
  </si>
  <si>
    <t>##troller</t>
  </si>
  <si>
    <t>##itterung</t>
  </si>
  <si>
    <t>Emmanuel</t>
  </si>
  <si>
    <t>##üle</t>
  </si>
  <si>
    <t>Bäder</t>
  </si>
  <si>
    <t>Gerichtshofs</t>
  </si>
  <si>
    <t>##mall</t>
  </si>
  <si>
    <t>0,1</t>
  </si>
  <si>
    <t>Mehrzahl</t>
  </si>
  <si>
    <t>##ZEU</t>
  </si>
  <si>
    <t>##osophie</t>
  </si>
  <si>
    <t>Erträge</t>
  </si>
  <si>
    <t>Einzelfall</t>
  </si>
  <si>
    <t>Turniers</t>
  </si>
  <si>
    <t>verblieb</t>
  </si>
  <si>
    <t>Ortsteilen</t>
  </si>
  <si>
    <t>Jr</t>
  </si>
  <si>
    <t>##ashi</t>
  </si>
  <si>
    <t>Graham</t>
  </si>
  <si>
    <t>Silver</t>
  </si>
  <si>
    <t>##kalender</t>
  </si>
  <si>
    <t>Standes</t>
  </si>
  <si>
    <t>Gefangenschaft</t>
  </si>
  <si>
    <t>GER</t>
  </si>
  <si>
    <t>2022</t>
  </si>
  <si>
    <t>besaßen</t>
  </si>
  <si>
    <t>Japaner</t>
  </si>
  <si>
    <t>Tendenzen</t>
  </si>
  <si>
    <t>Landesstraße</t>
  </si>
  <si>
    <t>Sozialistischen</t>
  </si>
  <si>
    <t>Bak</t>
  </si>
  <si>
    <t>##spitzen</t>
  </si>
  <si>
    <t>##Original</t>
  </si>
  <si>
    <t>##stitel</t>
  </si>
  <si>
    <t>kochen</t>
  </si>
  <si>
    <t>##gebrauch</t>
  </si>
  <si>
    <t>Universum</t>
  </si>
  <si>
    <t>##ampagne</t>
  </si>
  <si>
    <t>##ignon</t>
  </si>
  <si>
    <t>ästhet</t>
  </si>
  <si>
    <t>einbringen</t>
  </si>
  <si>
    <t>##stechnologie</t>
  </si>
  <si>
    <t>(195</t>
  </si>
  <si>
    <t>daheim</t>
  </si>
  <si>
    <t>Bauteile</t>
  </si>
  <si>
    <t>Besiedlung</t>
  </si>
  <si>
    <t>verständlich</t>
  </si>
  <si>
    <t>Hz</t>
  </si>
  <si>
    <t>5,5</t>
  </si>
  <si>
    <t>amtierende</t>
  </si>
  <si>
    <t>##ETR</t>
  </si>
  <si>
    <t>biologische</t>
  </si>
  <si>
    <t>92-77</t>
  </si>
  <si>
    <t>##verkauft</t>
  </si>
  <si>
    <t>##unus</t>
  </si>
  <si>
    <t>##feder</t>
  </si>
  <si>
    <t>##menten</t>
  </si>
  <si>
    <t>energ</t>
  </si>
  <si>
    <t>##katholische</t>
  </si>
  <si>
    <t>verbreiteten</t>
  </si>
  <si>
    <t>##Nachrichten</t>
  </si>
  <si>
    <t>##ynamik</t>
  </si>
  <si>
    <t>Ratten</t>
  </si>
  <si>
    <t>Auswirkung</t>
  </si>
  <si>
    <t>##eep</t>
  </si>
  <si>
    <t>##äqu</t>
  </si>
  <si>
    <t>##Jahres</t>
  </si>
  <si>
    <t>##heorie</t>
  </si>
  <si>
    <t>Boxen</t>
  </si>
  <si>
    <t>Transaktionen</t>
  </si>
  <si>
    <t>toten</t>
  </si>
  <si>
    <t>russisch</t>
  </si>
  <si>
    <t>art</t>
  </si>
  <si>
    <t>energie</t>
  </si>
  <si>
    <t>Ausgrabungen</t>
  </si>
  <si>
    <t>berechnen</t>
  </si>
  <si>
    <t>gesunden</t>
  </si>
  <si>
    <t>Ny</t>
  </si>
  <si>
    <t>augen</t>
  </si>
  <si>
    <t>##Systems</t>
  </si>
  <si>
    <t>Katalonien</t>
  </si>
  <si>
    <t>künstliche</t>
  </si>
  <si>
    <t>Absolventen</t>
  </si>
  <si>
    <t>Wortes</t>
  </si>
  <si>
    <t>##kompetenz</t>
  </si>
  <si>
    <t>##ikate</t>
  </si>
  <si>
    <t>Brandt</t>
  </si>
  <si>
    <t>Minnesota</t>
  </si>
  <si>
    <t>##title</t>
  </si>
  <si>
    <t>Skil</t>
  </si>
  <si>
    <t>##steigt</t>
  </si>
  <si>
    <t>Cockta</t>
  </si>
  <si>
    <t>Unsicherheit</t>
  </si>
  <si>
    <t>Autovermietung</t>
  </si>
  <si>
    <t>##Mat</t>
  </si>
  <si>
    <t>CC</t>
  </si>
  <si>
    <t>Erlass</t>
  </si>
  <si>
    <t>gewerblichen</t>
  </si>
  <si>
    <t>Cem</t>
  </si>
  <si>
    <t>bedenken</t>
  </si>
  <si>
    <t>vielfältig</t>
  </si>
  <si>
    <t>3,000</t>
  </si>
  <si>
    <t>amtierenden</t>
  </si>
  <si>
    <t>gekr</t>
  </si>
  <si>
    <t>aneinander</t>
  </si>
  <si>
    <t>Unterstützer</t>
  </si>
  <si>
    <t>##__</t>
  </si>
  <si>
    <t>##Runde</t>
  </si>
  <si>
    <t>Schrauben</t>
  </si>
  <si>
    <t>Niederlassung</t>
  </si>
  <si>
    <t>Fachkräfte</t>
  </si>
  <si>
    <t>Cec</t>
  </si>
  <si>
    <t>Louise</t>
  </si>
  <si>
    <t>##August</t>
  </si>
  <si>
    <t>(2010</t>
  </si>
  <si>
    <t>missbra</t>
  </si>
  <si>
    <t>gestalteten</t>
  </si>
  <si>
    <t>##zenden</t>
  </si>
  <si>
    <t>Funktionieren</t>
  </si>
  <si>
    <t>Fürth</t>
  </si>
  <si>
    <t>Seien</t>
  </si>
  <si>
    <t>Burger</t>
  </si>
  <si>
    <t>##ältigung</t>
  </si>
  <si>
    <t>wit</t>
  </si>
  <si>
    <t>##altern</t>
  </si>
  <si>
    <t>Kings</t>
  </si>
  <si>
    <t>##anstieg</t>
  </si>
  <si>
    <t>Libyen</t>
  </si>
  <si>
    <t>Homosex</t>
  </si>
  <si>
    <t>##geschehen</t>
  </si>
  <si>
    <t>##Oh</t>
  </si>
  <si>
    <t>##chlor</t>
  </si>
  <si>
    <t>sozio</t>
  </si>
  <si>
    <t>Variablen</t>
  </si>
  <si>
    <t>##GS</t>
  </si>
  <si>
    <t>##beob</t>
  </si>
  <si>
    <t>##ünster</t>
  </si>
  <si>
    <t>##30)</t>
  </si>
  <si>
    <t>Wünschen</t>
  </si>
  <si>
    <t>##NE</t>
  </si>
  <si>
    <t>Stehen</t>
  </si>
  <si>
    <t>erstaunlich</t>
  </si>
  <si>
    <t>nachgedacht</t>
  </si>
  <si>
    <t>##trags</t>
  </si>
  <si>
    <t>Schlager</t>
  </si>
  <si>
    <t>Schritten</t>
  </si>
  <si>
    <t>##211</t>
  </si>
  <si>
    <t>ce</t>
  </si>
  <si>
    <t>Schmitt</t>
  </si>
  <si>
    <t>auftritt</t>
  </si>
  <si>
    <t>separate</t>
  </si>
  <si>
    <t>Förderverein</t>
  </si>
  <si>
    <t>Korps</t>
  </si>
  <si>
    <t>bewir</t>
  </si>
  <si>
    <t>##ografien</t>
  </si>
  <si>
    <t>##willigung</t>
  </si>
  <si>
    <t>Kontingen</t>
  </si>
  <si>
    <t>besprochen</t>
  </si>
  <si>
    <t>produzierten</t>
  </si>
  <si>
    <t>##=16</t>
  </si>
  <si>
    <t>##Stell</t>
  </si>
  <si>
    <t>##Sänger</t>
  </si>
  <si>
    <t>Magie</t>
  </si>
  <si>
    <t>Techniker</t>
  </si>
  <si>
    <t>##qly</t>
  </si>
  <si>
    <t>##vielfalt</t>
  </si>
  <si>
    <t>sy</t>
  </si>
  <si>
    <t>Belle</t>
  </si>
  <si>
    <t>Filmem</t>
  </si>
  <si>
    <t>Sascha</t>
  </si>
  <si>
    <t>Gedenkt</t>
  </si>
  <si>
    <t>Korrespon</t>
  </si>
  <si>
    <t>Sta</t>
  </si>
  <si>
    <t>Stände</t>
  </si>
  <si>
    <t>##iani</t>
  </si>
  <si>
    <t>day</t>
  </si>
  <si>
    <t>##schauer</t>
  </si>
  <si>
    <t>Malaysia</t>
  </si>
  <si>
    <t>Gattungen</t>
  </si>
  <si>
    <t>##Lei</t>
  </si>
  <si>
    <t>Khan</t>
  </si>
  <si>
    <t>##nst</t>
  </si>
  <si>
    <t>Enterprise</t>
  </si>
  <si>
    <t>into</t>
  </si>
  <si>
    <t>Sales</t>
  </si>
  <si>
    <t>Säule</t>
  </si>
  <si>
    <t>##vertrags</t>
  </si>
  <si>
    <t>Befehle</t>
  </si>
  <si>
    <t>Weltmarkt</t>
  </si>
  <si>
    <t>veränderten</t>
  </si>
  <si>
    <t>Republikaner</t>
  </si>
  <si>
    <t>##Paul</t>
  </si>
  <si>
    <t>Werkes</t>
  </si>
  <si>
    <t>unvergess</t>
  </si>
  <si>
    <t>Background</t>
  </si>
  <si>
    <t>Nahverkehr</t>
  </si>
  <si>
    <t>##usser</t>
  </si>
  <si>
    <t>##–1</t>
  </si>
  <si>
    <t>##acy</t>
  </si>
  <si>
    <t>##Karte</t>
  </si>
  <si>
    <t>Sucher</t>
  </si>
  <si>
    <t>Vancouver</t>
  </si>
  <si>
    <t>Besteuerung</t>
  </si>
  <si>
    <t>original</t>
  </si>
  <si>
    <t>##aufbewahrung</t>
  </si>
  <si>
    <t>##aloge</t>
  </si>
  <si>
    <t>Hygiene</t>
  </si>
  <si>
    <t>40,000</t>
  </si>
  <si>
    <t>Bayerns</t>
  </si>
  <si>
    <t>Filmfest</t>
  </si>
  <si>
    <t>##Tri</t>
  </si>
  <si>
    <t>SpV</t>
  </si>
  <si>
    <t>ple</t>
  </si>
  <si>
    <t>##fahrern</t>
  </si>
  <si>
    <t>##Ei</t>
  </si>
  <si>
    <t>rö</t>
  </si>
  <si>
    <t>0,2</t>
  </si>
  <si>
    <t>##agerte</t>
  </si>
  <si>
    <t>bewal</t>
  </si>
  <si>
    <t>Talente</t>
  </si>
  <si>
    <t>Juristen</t>
  </si>
  <si>
    <t>##oskana</t>
  </si>
  <si>
    <t>##Analyse</t>
  </si>
  <si>
    <t>Lincoln</t>
  </si>
  <si>
    <t>spannende</t>
  </si>
  <si>
    <t>##Wohn</t>
  </si>
  <si>
    <t>Türk</t>
  </si>
  <si>
    <t>Anger</t>
  </si>
  <si>
    <t>Unsinn</t>
  </si>
  <si>
    <t>Zielsetzung</t>
  </si>
  <si>
    <t>array</t>
  </si>
  <si>
    <t>##gegenüber</t>
  </si>
  <si>
    <t>brasilianischen</t>
  </si>
  <si>
    <t>##ront</t>
  </si>
  <si>
    <t>##Siehe</t>
  </si>
  <si>
    <t>##ogenen</t>
  </si>
  <si>
    <t>##cket</t>
  </si>
  <si>
    <t>##auschal</t>
  </si>
  <si>
    <t>durchzusetzen</t>
  </si>
  <si>
    <t>vir</t>
  </si>
  <si>
    <t>boten</t>
  </si>
  <si>
    <t>##imi</t>
  </si>
  <si>
    <t>Scham</t>
  </si>
  <si>
    <t>Antwerpen</t>
  </si>
  <si>
    <t>Terroristen</t>
  </si>
  <si>
    <t>Prozentpunkte</t>
  </si>
  <si>
    <t>Fremdenverkehr</t>
  </si>
  <si>
    <t>##ails</t>
  </si>
  <si>
    <t>Raj</t>
  </si>
  <si>
    <t>eröffneten</t>
  </si>
  <si>
    <t>kauft</t>
  </si>
  <si>
    <t>Formation</t>
  </si>
  <si>
    <t>##Ball</t>
  </si>
  <si>
    <t>Sportarten</t>
  </si>
  <si>
    <t>##ijk</t>
  </si>
  <si>
    <t>Hex</t>
  </si>
  <si>
    <t>##Sw</t>
  </si>
  <si>
    <t>##robo</t>
  </si>
  <si>
    <t>Erteilung</t>
  </si>
  <si>
    <t>SAP</t>
  </si>
  <si>
    <t>##ielen</t>
  </si>
  <si>
    <t>Kuppel</t>
  </si>
  <si>
    <t>Marianne</t>
  </si>
  <si>
    <t>Milliarde</t>
  </si>
  <si>
    <t>verwandeln</t>
  </si>
  <si>
    <t>##fp</t>
  </si>
  <si>
    <t>##irischen</t>
  </si>
  <si>
    <t>Freilassung</t>
  </si>
  <si>
    <t>##Eis</t>
  </si>
  <si>
    <t>##Weg</t>
  </si>
  <si>
    <t>##fähiger</t>
  </si>
  <si>
    <t>##besucher</t>
  </si>
  <si>
    <t>##brot</t>
  </si>
  <si>
    <t>##biegen</t>
  </si>
  <si>
    <t>Kramp</t>
  </si>
  <si>
    <t>ct</t>
  </si>
  <si>
    <t>freiwilligen</t>
  </si>
  <si>
    <t>Lehmann</t>
  </si>
  <si>
    <t>Schiffes</t>
  </si>
  <si>
    <t>##anfall</t>
  </si>
  <si>
    <t>fehlten</t>
  </si>
  <si>
    <t>gekämpft</t>
  </si>
  <si>
    <t>##sat</t>
  </si>
  <si>
    <t>##plung</t>
  </si>
  <si>
    <t>##voraus</t>
  </si>
  <si>
    <t>Erscheinen</t>
  </si>
  <si>
    <t>##vada</t>
  </si>
  <si>
    <t>Härte</t>
  </si>
  <si>
    <t>Spannungs</t>
  </si>
  <si>
    <t>53,</t>
  </si>
  <si>
    <t>Walker</t>
  </si>
  <si>
    <t>Admiral</t>
  </si>
  <si>
    <t>zivilen</t>
  </si>
  <si>
    <t>vereinigt</t>
  </si>
  <si>
    <t>Spätestens</t>
  </si>
  <si>
    <t>##iera</t>
  </si>
  <si>
    <t>welch</t>
  </si>
  <si>
    <t>##Tool</t>
  </si>
  <si>
    <t>tah</t>
  </si>
  <si>
    <t>##sprit</t>
  </si>
  <si>
    <t>Sond</t>
  </si>
  <si>
    <t>umsonst</t>
  </si>
  <si>
    <t>aufstellen</t>
  </si>
  <si>
    <t>##iba</t>
  </si>
  <si>
    <t>##motiv</t>
  </si>
  <si>
    <t>Wänden</t>
  </si>
  <si>
    <t>##ogene</t>
  </si>
  <si>
    <t>Abnahme</t>
  </si>
  <si>
    <t>Schlagzeilen</t>
  </si>
  <si>
    <t>##,6</t>
  </si>
  <si>
    <t>Ansiedlung</t>
  </si>
  <si>
    <t>unum</t>
  </si>
  <si>
    <t>##mädchen</t>
  </si>
  <si>
    <t>##Bor</t>
  </si>
  <si>
    <t>##raining</t>
  </si>
  <si>
    <t>Amberg</t>
  </si>
  <si>
    <t>Fei</t>
  </si>
  <si>
    <t>Expl</t>
  </si>
  <si>
    <t>##eschen</t>
  </si>
  <si>
    <t>##kombin</t>
  </si>
  <si>
    <t>bekanntgegeben</t>
  </si>
  <si>
    <t>##2018,</t>
  </si>
  <si>
    <t>##normen</t>
  </si>
  <si>
    <t>erhob</t>
  </si>
  <si>
    <t>Dolomit</t>
  </si>
  <si>
    <t>1843</t>
  </si>
  <si>
    <t>mult</t>
  </si>
  <si>
    <t>##werkes</t>
  </si>
  <si>
    <t>##freundliche</t>
  </si>
  <si>
    <t>##produzent</t>
  </si>
  <si>
    <t>selbständig</t>
  </si>
  <si>
    <t>Arsenal</t>
  </si>
  <si>
    <t>anstehenden</t>
  </si>
  <si>
    <t>Giuseppe</t>
  </si>
  <si>
    <t>Bürgermeisters</t>
  </si>
  <si>
    <t>##dokument</t>
  </si>
  <si>
    <t>Sorte</t>
  </si>
  <si>
    <t>hoffentlich</t>
  </si>
  <si>
    <t>Anlehnung</t>
  </si>
  <si>
    <t>##architektur</t>
  </si>
  <si>
    <t>Expon</t>
  </si>
  <si>
    <t>Trinken</t>
  </si>
  <si>
    <t>Gerichten</t>
  </si>
  <si>
    <t>differ</t>
  </si>
  <si>
    <t>Hawaii</t>
  </si>
  <si>
    <t>##strategien</t>
  </si>
  <si>
    <t>Visier</t>
  </si>
  <si>
    <t>erwartete</t>
  </si>
  <si>
    <t>lateinischen</t>
  </si>
  <si>
    <t>##usses</t>
  </si>
  <si>
    <t>##schütz</t>
  </si>
  <si>
    <t>##osophen</t>
  </si>
  <si>
    <t>geglaubt</t>
  </si>
  <si>
    <t>##serbaidsch</t>
  </si>
  <si>
    <t>abschließen</t>
  </si>
  <si>
    <t>##=4</t>
  </si>
  <si>
    <t>Whit</t>
  </si>
  <si>
    <t>##änderter</t>
  </si>
  <si>
    <t>Strände</t>
  </si>
  <si>
    <t>festhalten</t>
  </si>
  <si>
    <t>literarischen</t>
  </si>
  <si>
    <t>Pausen</t>
  </si>
  <si>
    <t>här</t>
  </si>
  <si>
    <t>##frän</t>
  </si>
  <si>
    <t>##arium</t>
  </si>
  <si>
    <t>##Tochter</t>
  </si>
  <si>
    <t>##flieger</t>
  </si>
  <si>
    <t>Kabine</t>
  </si>
  <si>
    <t>verdäch</t>
  </si>
  <si>
    <t>##LG</t>
  </si>
  <si>
    <t>##pic</t>
  </si>
  <si>
    <t>##nehme</t>
  </si>
  <si>
    <t>(180</t>
  </si>
  <si>
    <t>##netzes</t>
  </si>
  <si>
    <t>Weichen</t>
  </si>
  <si>
    <t>Akzeptanz</t>
  </si>
  <si>
    <t>fuer</t>
  </si>
  <si>
    <t>diagnost</t>
  </si>
  <si>
    <t>kommentiert</t>
  </si>
  <si>
    <t>antisemit</t>
  </si>
  <si>
    <t>Enttäuschung</t>
  </si>
  <si>
    <t>##roe</t>
  </si>
  <si>
    <t>##drig</t>
  </si>
  <si>
    <t>Cooper</t>
  </si>
  <si>
    <t>dreißig</t>
  </si>
  <si>
    <t>Porzellan</t>
  </si>
  <si>
    <t>amtlichen</t>
  </si>
  <si>
    <t>##fus</t>
  </si>
  <si>
    <t>##böden</t>
  </si>
  <si>
    <t>Navigation</t>
  </si>
  <si>
    <t>optimistisch</t>
  </si>
  <si>
    <t>##ilmt</t>
  </si>
  <si>
    <t>##atory</t>
  </si>
  <si>
    <t>Bott</t>
  </si>
  <si>
    <t>Podest</t>
  </si>
  <si>
    <t>tempor</t>
  </si>
  <si>
    <t>million</t>
  </si>
  <si>
    <t>##sed</t>
  </si>
  <si>
    <t>Läden</t>
  </si>
  <si>
    <t>geschicht</t>
  </si>
  <si>
    <t>skep</t>
  </si>
  <si>
    <t>##kres</t>
  </si>
  <si>
    <t>##1987</t>
  </si>
  <si>
    <t>##getr</t>
  </si>
  <si>
    <t>Eingabe</t>
  </si>
  <si>
    <t>Beschränkung</t>
  </si>
  <si>
    <t>bvt</t>
  </si>
  <si>
    <t>##Reich</t>
  </si>
  <si>
    <t>Wern</t>
  </si>
  <si>
    <t>Liberalen</t>
  </si>
  <si>
    <t>Genauigkeit</t>
  </si>
  <si>
    <t>Flut</t>
  </si>
  <si>
    <t>ausländischer</t>
  </si>
  <si>
    <t>##-24</t>
  </si>
  <si>
    <t>züg</t>
  </si>
  <si>
    <t>2,2,</t>
  </si>
  <si>
    <t>Äthiop</t>
  </si>
  <si>
    <t>SPIEGEL</t>
  </si>
  <si>
    <t>Fussball</t>
  </si>
  <si>
    <t>Kontrast</t>
  </si>
  <si>
    <t>##reisträger</t>
  </si>
  <si>
    <t>zwangsläufig</t>
  </si>
  <si>
    <t>##Staffel</t>
  </si>
  <si>
    <t>Welcher</t>
  </si>
  <si>
    <t>##indlichen</t>
  </si>
  <si>
    <t>koordiniert</t>
  </si>
  <si>
    <t>##öhm</t>
  </si>
  <si>
    <t>title</t>
  </si>
  <si>
    <t>##turnier</t>
  </si>
  <si>
    <t>Gutsch</t>
  </si>
  <si>
    <t>Trie</t>
  </si>
  <si>
    <t>Souverän</t>
  </si>
  <si>
    <t>Verurteilung</t>
  </si>
  <si>
    <t>##jfm</t>
  </si>
  <si>
    <t>##self</t>
  </si>
  <si>
    <t>##stube</t>
  </si>
  <si>
    <t>##ympos</t>
  </si>
  <si>
    <t>Suchen</t>
  </si>
  <si>
    <t>Salvador</t>
  </si>
  <si>
    <t>unterworfen</t>
  </si>
  <si>
    <t>##lia</t>
  </si>
  <si>
    <t>##Chin</t>
  </si>
  <si>
    <t>Unschuld</t>
  </si>
  <si>
    <t>jüngerer</t>
  </si>
  <si>
    <t>##chtete</t>
  </si>
  <si>
    <t>##rog</t>
  </si>
  <si>
    <t>Saale</t>
  </si>
  <si>
    <t>##verträgen</t>
  </si>
  <si>
    <t>##gelegene</t>
  </si>
  <si>
    <t>auslösen</t>
  </si>
  <si>
    <t>nack</t>
  </si>
  <si>
    <t>unsicht</t>
  </si>
  <si>
    <t>##weils</t>
  </si>
  <si>
    <t>##ürme</t>
  </si>
  <si>
    <t>Bens</t>
  </si>
  <si>
    <t>Gürtel</t>
  </si>
  <si>
    <t>Gebietskörper</t>
  </si>
  <si>
    <t>##jes</t>
  </si>
  <si>
    <t>Opera</t>
  </si>
  <si>
    <t>Rally</t>
  </si>
  <si>
    <t>##Will</t>
  </si>
  <si>
    <t>##arme</t>
  </si>
  <si>
    <t>Aufsichtsrats</t>
  </si>
  <si>
    <t>Stie</t>
  </si>
  <si>
    <t>Radweg</t>
  </si>
  <si>
    <t>##kv</t>
  </si>
  <si>
    <t>BILD</t>
  </si>
  <si>
    <t>##katastrop</t>
  </si>
  <si>
    <t>##ÖN</t>
  </si>
  <si>
    <t>##emy</t>
  </si>
  <si>
    <t>bestes</t>
  </si>
  <si>
    <t>Belgrad</t>
  </si>
  <si>
    <t>bestreiten</t>
  </si>
  <si>
    <t>pa</t>
  </si>
  <si>
    <t>##neum</t>
  </si>
  <si>
    <t>Gnaden</t>
  </si>
  <si>
    <t>##schuß</t>
  </si>
  <si>
    <t>Krum</t>
  </si>
  <si>
    <t>einzurichten</t>
  </si>
  <si>
    <t>Emily</t>
  </si>
  <si>
    <t>Zunge</t>
  </si>
  <si>
    <t>Erstligisten</t>
  </si>
  <si>
    <t>##7€</t>
  </si>
  <si>
    <t>##ioxid</t>
  </si>
  <si>
    <t>Blan</t>
  </si>
  <si>
    <t>erfreu</t>
  </si>
  <si>
    <t>Zink</t>
  </si>
  <si>
    <t>gedruck</t>
  </si>
  <si>
    <t>Revol</t>
  </si>
  <si>
    <t>heben</t>
  </si>
  <si>
    <t>##zischen</t>
  </si>
  <si>
    <t>Resort</t>
  </si>
  <si>
    <t>##leans</t>
  </si>
  <si>
    <t>##ithmus</t>
  </si>
  <si>
    <t>##ischerweise</t>
  </si>
  <si>
    <t>Naum</t>
  </si>
  <si>
    <t>Schreck</t>
  </si>
  <si>
    <t>Uniform</t>
  </si>
  <si>
    <t>Schöpfung</t>
  </si>
  <si>
    <t>##ashion</t>
  </si>
  <si>
    <t>##utlicht</t>
  </si>
  <si>
    <t>Atlanta</t>
  </si>
  <si>
    <t>Schubert</t>
  </si>
  <si>
    <t>##ceae</t>
  </si>
  <si>
    <t>##change</t>
  </si>
  <si>
    <t>Maurice</t>
  </si>
  <si>
    <t>tropischen</t>
  </si>
  <si>
    <t>##ehmt</t>
  </si>
  <si>
    <t>Schlimm</t>
  </si>
  <si>
    <t>Schwächen</t>
  </si>
  <si>
    <t>##sif</t>
  </si>
  <si>
    <t>Anal</t>
  </si>
  <si>
    <t>##orenen</t>
  </si>
  <si>
    <t>##gewölbe</t>
  </si>
  <si>
    <t>Schulung</t>
  </si>
  <si>
    <t>ausführen</t>
  </si>
  <si>
    <t>Wohnfläche</t>
  </si>
  <si>
    <t>##geblieben</t>
  </si>
  <si>
    <t>abnehmen</t>
  </si>
  <si>
    <t>zukunfts</t>
  </si>
  <si>
    <t>##verleihung</t>
  </si>
  <si>
    <t>need</t>
  </si>
  <si>
    <t>Getränk</t>
  </si>
  <si>
    <t>kommerzielle</t>
  </si>
  <si>
    <t>##fänger</t>
  </si>
  <si>
    <t>Rapper</t>
  </si>
  <si>
    <t>##-27</t>
  </si>
  <si>
    <t>116</t>
  </si>
  <si>
    <t>APA</t>
  </si>
  <si>
    <t>Durchsetzung</t>
  </si>
  <si>
    <t>Rim</t>
  </si>
  <si>
    <t>Tess</t>
  </si>
  <si>
    <t>##Spezial</t>
  </si>
  <si>
    <t>Reisenden</t>
  </si>
  <si>
    <t>##schach</t>
  </si>
  <si>
    <t>Govern</t>
  </si>
  <si>
    <t>Ortsname</t>
  </si>
  <si>
    <t>##rumpf</t>
  </si>
  <si>
    <t>Umgeben</t>
  </si>
  <si>
    <t>Glückwunsch</t>
  </si>
  <si>
    <t>##kugel</t>
  </si>
  <si>
    <t>Kong</t>
  </si>
  <si>
    <t>Unions</t>
  </si>
  <si>
    <t>Kollegin</t>
  </si>
  <si>
    <t>EURO</t>
  </si>
  <si>
    <t>ero</t>
  </si>
  <si>
    <t>Claire</t>
  </si>
  <si>
    <t>Strafen</t>
  </si>
  <si>
    <t>Exposition</t>
  </si>
  <si>
    <t>aufgelistet</t>
  </si>
  <si>
    <t>erwarte</t>
  </si>
  <si>
    <t>##ALE</t>
  </si>
  <si>
    <t>##hna</t>
  </si>
  <si>
    <t>floh</t>
  </si>
  <si>
    <t>vergewal</t>
  </si>
  <si>
    <t>Professoren</t>
  </si>
  <si>
    <t>##pb</t>
  </si>
  <si>
    <t>Area</t>
  </si>
  <si>
    <t>##watch</t>
  </si>
  <si>
    <t>Indem</t>
  </si>
  <si>
    <t>##ündigt</t>
  </si>
  <si>
    <t>##hma</t>
  </si>
  <si>
    <t>##erit</t>
  </si>
  <si>
    <t>Curt</t>
  </si>
  <si>
    <t>Radar</t>
  </si>
  <si>
    <t>Schnabel</t>
  </si>
  <si>
    <t>##werbs</t>
  </si>
  <si>
    <t>Aktie</t>
  </si>
  <si>
    <t>überschreitet</t>
  </si>
  <si>
    <t>gestoßen</t>
  </si>
  <si>
    <t>abschließend</t>
  </si>
  <si>
    <t>##seher</t>
  </si>
  <si>
    <t>verzeichnete</t>
  </si>
  <si>
    <t>##Dar</t>
  </si>
  <si>
    <t>Aj</t>
  </si>
  <si>
    <t>Bauwerke</t>
  </si>
  <si>
    <t>##ITT</t>
  </si>
  <si>
    <t>##gene</t>
  </si>
  <si>
    <t>370</t>
  </si>
  <si>
    <t>geschlafen</t>
  </si>
  <si>
    <t>##Mr</t>
  </si>
  <si>
    <t>##zet</t>
  </si>
  <si>
    <t>##allee</t>
  </si>
  <si>
    <t>Pink</t>
  </si>
  <si>
    <t>##irmingham</t>
  </si>
  <si>
    <t>besetzte</t>
  </si>
  <si>
    <t>Reichstag</t>
  </si>
  <si>
    <t>Außenhandel</t>
  </si>
  <si>
    <t>##tems</t>
  </si>
  <si>
    <t>##Kreuz</t>
  </si>
  <si>
    <t>Disco</t>
  </si>
  <si>
    <t>nachdenken</t>
  </si>
  <si>
    <t>##Insel</t>
  </si>
  <si>
    <t>Panz</t>
  </si>
  <si>
    <t>akust</t>
  </si>
  <si>
    <t>aufgefunden</t>
  </si>
  <si>
    <t>Köt</t>
  </si>
  <si>
    <t>amüs</t>
  </si>
  <si>
    <t>Roberts</t>
  </si>
  <si>
    <t>teilten</t>
  </si>
  <si>
    <t>##ixel</t>
  </si>
  <si>
    <t>Heilung</t>
  </si>
  <si>
    <t>Behinderungen</t>
  </si>
  <si>
    <t>kommunistischen</t>
  </si>
  <si>
    <t>##hauptmann</t>
  </si>
  <si>
    <t>##ÄT</t>
  </si>
  <si>
    <t>##jün</t>
  </si>
  <si>
    <t>Pip</t>
  </si>
  <si>
    <t>hinab</t>
  </si>
  <si>
    <t>Giebel</t>
  </si>
  <si>
    <t>##Qualif</t>
  </si>
  <si>
    <t>neusten</t>
  </si>
  <si>
    <t>pharma</t>
  </si>
  <si>
    <t>##omotiven</t>
  </si>
  <si>
    <t>##lieferungen</t>
  </si>
  <si>
    <t>Aufführungen</t>
  </si>
  <si>
    <t>##Nov</t>
  </si>
  <si>
    <t>##undung</t>
  </si>
  <si>
    <t>Fahrplan</t>
  </si>
  <si>
    <t>294</t>
  </si>
  <si>
    <t>##wollen</t>
  </si>
  <si>
    <t>##ansprüche</t>
  </si>
  <si>
    <t>##blio</t>
  </si>
  <si>
    <t>##prem</t>
  </si>
  <si>
    <t>fähig</t>
  </si>
  <si>
    <t>NACE</t>
  </si>
  <si>
    <t>##rieren</t>
  </si>
  <si>
    <t>##charakter</t>
  </si>
  <si>
    <t>##edi</t>
  </si>
  <si>
    <t>##geübt</t>
  </si>
  <si>
    <t>Mold</t>
  </si>
  <si>
    <t>##umsatz</t>
  </si>
  <si>
    <t>##Gruppen</t>
  </si>
  <si>
    <t>Strasse</t>
  </si>
  <si>
    <t>##Wol</t>
  </si>
  <si>
    <t>Klinikum</t>
  </si>
  <si>
    <t>Trasse</t>
  </si>
  <si>
    <t>##rode</t>
  </si>
  <si>
    <t>##enna</t>
  </si>
  <si>
    <t>Seels</t>
  </si>
  <si>
    <t>Comments</t>
  </si>
  <si>
    <t>Lj</t>
  </si>
  <si>
    <t>##parkplatz</t>
  </si>
  <si>
    <t>Nordseite</t>
  </si>
  <si>
    <t>##urteil</t>
  </si>
  <si>
    <t>Regierungschef</t>
  </si>
  <si>
    <t>4:</t>
  </si>
  <si>
    <t>Antrags</t>
  </si>
  <si>
    <t>##Eisen</t>
  </si>
  <si>
    <t>##bremse</t>
  </si>
  <si>
    <t>Guide</t>
  </si>
  <si>
    <t>Führungen</t>
  </si>
  <si>
    <t>Funktions</t>
  </si>
  <si>
    <t>(3),</t>
  </si>
  <si>
    <t>Kork</t>
  </si>
  <si>
    <t>Heimatland</t>
  </si>
  <si>
    <t>sprang</t>
  </si>
  <si>
    <t>Railway</t>
  </si>
  <si>
    <t>Ausschüsse</t>
  </si>
  <si>
    <t>##erfolg</t>
  </si>
  <si>
    <t>##utions</t>
  </si>
  <si>
    <t>Vitamin</t>
  </si>
  <si>
    <t>##/#</t>
  </si>
  <si>
    <t>abwechsel</t>
  </si>
  <si>
    <t>##yll</t>
  </si>
  <si>
    <t>Muh</t>
  </si>
  <si>
    <t>schießt</t>
  </si>
  <si>
    <t>legendären</t>
  </si>
  <si>
    <t>##kabel</t>
  </si>
  <si>
    <t>Sockel</t>
  </si>
  <si>
    <t>meinschaft</t>
  </si>
  <si>
    <t>Verzögerungen</t>
  </si>
  <si>
    <t>##Geschäftsführer</t>
  </si>
  <si>
    <t>##fans</t>
  </si>
  <si>
    <t>##spreise</t>
  </si>
  <si>
    <t>einzustellen</t>
  </si>
  <si>
    <t>##ivalen</t>
  </si>
  <si>
    <t>Karao</t>
  </si>
  <si>
    <t>,,,,,,</t>
  </si>
  <si>
    <t>##(5</t>
  </si>
  <si>
    <t>##Bs</t>
  </si>
  <si>
    <t>##ressourcen</t>
  </si>
  <si>
    <t>belohnt</t>
  </si>
  <si>
    <t>Cond</t>
  </si>
  <si>
    <t>sozialdemokrat</t>
  </si>
  <si>
    <t>versprechen</t>
  </si>
  <si>
    <t>##weiterung</t>
  </si>
  <si>
    <t>fertigen</t>
  </si>
  <si>
    <t>##Ir</t>
  </si>
  <si>
    <t>##qlyque</t>
  </si>
  <si>
    <t>Kiefer</t>
  </si>
  <si>
    <t>freiem</t>
  </si>
  <si>
    <t>unange</t>
  </si>
  <si>
    <t>##exe</t>
  </si>
  <si>
    <t>(18)</t>
  </si>
  <si>
    <t>##stechnologien</t>
  </si>
  <si>
    <t>##oly</t>
  </si>
  <si>
    <t>##valid</t>
  </si>
  <si>
    <t>Invasion</t>
  </si>
  <si>
    <t>unvoll</t>
  </si>
  <si>
    <t>##:)</t>
  </si>
  <si>
    <t>126</t>
  </si>
  <si>
    <t>Heyn</t>
  </si>
  <si>
    <t>Gedenken</t>
  </si>
  <si>
    <t>hic</t>
  </si>
  <si>
    <t>GATT</t>
  </si>
  <si>
    <t>##vorgang</t>
  </si>
  <si>
    <t>Care</t>
  </si>
  <si>
    <t>Huss</t>
  </si>
  <si>
    <t>Tasten</t>
  </si>
  <si>
    <t>Kurzfilm</t>
  </si>
  <si>
    <t>Schlauch</t>
  </si>
  <si>
    <t>Beeinträch</t>
  </si>
  <si>
    <t>##wärmung</t>
  </si>
  <si>
    <t>vereinzelt</t>
  </si>
  <si>
    <t>Zusammenbruch</t>
  </si>
  <si>
    <t>saßen</t>
  </si>
  <si>
    <t>Aufklär</t>
  </si>
  <si>
    <t>Tierschutz</t>
  </si>
  <si>
    <t>DEL</t>
  </si>
  <si>
    <t>Wirts</t>
  </si>
  <si>
    <t>Project</t>
  </si>
  <si>
    <t>Sup</t>
  </si>
  <si>
    <t>Karaoke</t>
  </si>
  <si>
    <t>Abweichung</t>
  </si>
  <si>
    <t>sek</t>
  </si>
  <si>
    <t>Soziologie</t>
  </si>
  <si>
    <t>##ships</t>
  </si>
  <si>
    <t>##ständischen</t>
  </si>
  <si>
    <t>KOMMISSION</t>
  </si>
  <si>
    <t>Kei</t>
  </si>
  <si>
    <t>Zwerg</t>
  </si>
  <si>
    <t>Verzögerung</t>
  </si>
  <si>
    <t>Umland</t>
  </si>
  <si>
    <t>orthodo</t>
  </si>
  <si>
    <t>Hauptrollen</t>
  </si>
  <si>
    <t>##ALB</t>
  </si>
  <si>
    <t>##blicken</t>
  </si>
  <si>
    <t>Geburten</t>
  </si>
  <si>
    <t>Metropolit</t>
  </si>
  <si>
    <t>Liege</t>
  </si>
  <si>
    <t>##Handels</t>
  </si>
  <si>
    <t>Theorien</t>
  </si>
  <si>
    <t>Hilfsmittel</t>
  </si>
  <si>
    <t>##/25</t>
  </si>
  <si>
    <t>Diana</t>
  </si>
  <si>
    <t>##riebs</t>
  </si>
  <si>
    <t>Betrifft</t>
  </si>
  <si>
    <t>Fed</t>
  </si>
  <si>
    <t>Ethik</t>
  </si>
  <si>
    <t>deutsches</t>
  </si>
  <si>
    <t>Säu</t>
  </si>
  <si>
    <t>##ummen</t>
  </si>
  <si>
    <t>Kinof</t>
  </si>
  <si>
    <t>##gefä</t>
  </si>
  <si>
    <t>122</t>
  </si>
  <si>
    <t>##court</t>
  </si>
  <si>
    <t>##liner</t>
  </si>
  <si>
    <t>gold</t>
  </si>
  <si>
    <t>##stexas</t>
  </si>
  <si>
    <t>Bestes</t>
  </si>
  <si>
    <t>Materials</t>
  </si>
  <si>
    <t>Continental</t>
  </si>
  <si>
    <t>##Pap</t>
  </si>
  <si>
    <t>WET</t>
  </si>
  <si>
    <t>errech</t>
  </si>
  <si>
    <t>##Up</t>
  </si>
  <si>
    <t>##pädagog</t>
  </si>
  <si>
    <t>Kircht</t>
  </si>
  <si>
    <t>Unterdrück</t>
  </si>
  <si>
    <t>Cz</t>
  </si>
  <si>
    <t>Sulz</t>
  </si>
  <si>
    <t>neur</t>
  </si>
  <si>
    <t>Werkstätten</t>
  </si>
  <si>
    <t>Wittenberg</t>
  </si>
  <si>
    <t>Möchte</t>
  </si>
  <si>
    <t>##hügel</t>
  </si>
  <si>
    <t>##uteten</t>
  </si>
  <si>
    <t>Boliv</t>
  </si>
  <si>
    <t>169</t>
  </si>
  <si>
    <t>##statten</t>
  </si>
  <si>
    <t>##Ru</t>
  </si>
  <si>
    <t>##Hit</t>
  </si>
  <si>
    <t>##Sim</t>
  </si>
  <si>
    <t>GL</t>
  </si>
  <si>
    <t>##atzen</t>
  </si>
  <si>
    <t>Rica</t>
  </si>
  <si>
    <t>Zielgruppe</t>
  </si>
  <si>
    <t>##('</t>
  </si>
  <si>
    <t>##Roll</t>
  </si>
  <si>
    <t>poly</t>
  </si>
  <si>
    <t>Schreiber</t>
  </si>
  <si>
    <t>Meeresspiegel</t>
  </si>
  <si>
    <t>Ts</t>
  </si>
  <si>
    <t>##nale</t>
  </si>
  <si>
    <t>1844</t>
  </si>
  <si>
    <t>Vorname</t>
  </si>
  <si>
    <t>Kaiserslautern</t>
  </si>
  <si>
    <t>##weren</t>
  </si>
  <si>
    <t>Bitter</t>
  </si>
  <si>
    <t>witzig</t>
  </si>
  <si>
    <t>Exemplaren</t>
  </si>
  <si>
    <t>meiste</t>
  </si>
  <si>
    <t>Behälter</t>
  </si>
  <si>
    <t>Mountainb</t>
  </si>
  <si>
    <t>Bibliotheken</t>
  </si>
  <si>
    <t>Nathan</t>
  </si>
  <si>
    <t>erfaßt</t>
  </si>
  <si>
    <t>##hall</t>
  </si>
  <si>
    <t>Officer</t>
  </si>
  <si>
    <t>Sensoren</t>
  </si>
  <si>
    <t>Frühlings</t>
  </si>
  <si>
    <t>##vc</t>
  </si>
  <si>
    <t>Intend</t>
  </si>
  <si>
    <t>unerwün</t>
  </si>
  <si>
    <t>Jahrestag</t>
  </si>
  <si>
    <t>##dal</t>
  </si>
  <si>
    <t>Finden</t>
  </si>
  <si>
    <t>Kemp</t>
  </si>
  <si>
    <t>##Design</t>
  </si>
  <si>
    <t>Hemm</t>
  </si>
  <si>
    <t>magnet</t>
  </si>
  <si>
    <t>Suchmaschinen</t>
  </si>
  <si>
    <t>##eha</t>
  </si>
  <si>
    <t>Geiger</t>
  </si>
  <si>
    <t>letztere</t>
  </si>
  <si>
    <t>Verletzten</t>
  </si>
  <si>
    <t>##pokal</t>
  </si>
  <si>
    <t>##world</t>
  </si>
  <si>
    <t>abgebildet</t>
  </si>
  <si>
    <t>interessierten</t>
  </si>
  <si>
    <t>##Top</t>
  </si>
  <si>
    <t>soeben</t>
  </si>
  <si>
    <t>##quin</t>
  </si>
  <si>
    <t>Barry</t>
  </si>
  <si>
    <t>##fasst</t>
  </si>
  <si>
    <t>##stau</t>
  </si>
  <si>
    <t>Trent</t>
  </si>
  <si>
    <t>##room</t>
  </si>
  <si>
    <t>##reben</t>
  </si>
  <si>
    <t>##abhängig</t>
  </si>
  <si>
    <t>##Management</t>
  </si>
  <si>
    <t>430</t>
  </si>
  <si>
    <t>##posit</t>
  </si>
  <si>
    <t>Netzes</t>
  </si>
  <si>
    <t>##lln</t>
  </si>
  <si>
    <t>Äng</t>
  </si>
  <si>
    <t>kämen</t>
  </si>
  <si>
    <t>##Energie</t>
  </si>
  <si>
    <t>##emaschine</t>
  </si>
  <si>
    <t>erlaubte</t>
  </si>
  <si>
    <t>##Mel</t>
  </si>
  <si>
    <t>##arren</t>
  </si>
  <si>
    <t>##mühlen</t>
  </si>
  <si>
    <t>hervorragenden</t>
  </si>
  <si>
    <t>172</t>
  </si>
  <si>
    <t>Teller</t>
  </si>
  <si>
    <t>##beirat</t>
  </si>
  <si>
    <t>##störung</t>
  </si>
  <si>
    <t>Kraus</t>
  </si>
  <si>
    <t>Letztlich</t>
  </si>
  <si>
    <t>Intensität</t>
  </si>
  <si>
    <t>##nue</t>
  </si>
  <si>
    <t>Ostpreußen</t>
  </si>
  <si>
    <t>Darb</t>
  </si>
  <si>
    <t>Apparate</t>
  </si>
  <si>
    <t>##gige</t>
  </si>
  <si>
    <t>##porter</t>
  </si>
  <si>
    <t>handels</t>
  </si>
  <si>
    <t>Feuerwerk</t>
  </si>
  <si>
    <t>helfe</t>
  </si>
  <si>
    <t>Welches</t>
  </si>
  <si>
    <t>Delegierten</t>
  </si>
  <si>
    <t>Seiner</t>
  </si>
  <si>
    <t>##WC</t>
  </si>
  <si>
    <t>Lenz</t>
  </si>
  <si>
    <t>harm</t>
  </si>
  <si>
    <t>##ränkte</t>
  </si>
  <si>
    <t>Fahrräder</t>
  </si>
  <si>
    <t>##konto</t>
  </si>
  <si>
    <t>##urkunde</t>
  </si>
  <si>
    <t>Nacional</t>
  </si>
  <si>
    <t>##ROM</t>
  </si>
  <si>
    <t>202</t>
  </si>
  <si>
    <t>möge</t>
  </si>
  <si>
    <t>2000,</t>
  </si>
  <si>
    <t>defen</t>
  </si>
  <si>
    <t>plante</t>
  </si>
  <si>
    <t>inbegriffen</t>
  </si>
  <si>
    <t>##-2-</t>
  </si>
  <si>
    <t>entstehenden</t>
  </si>
  <si>
    <t>##arer</t>
  </si>
  <si>
    <t>##räter</t>
  </si>
  <si>
    <t>##barkeits</t>
  </si>
  <si>
    <t>Filialen</t>
  </si>
  <si>
    <t>Pressesp</t>
  </si>
  <si>
    <t>Generalstab</t>
  </si>
  <si>
    <t>##26)</t>
  </si>
  <si>
    <t>##Ausgabe</t>
  </si>
  <si>
    <t>Kostüm</t>
  </si>
  <si>
    <t>â</t>
  </si>
  <si>
    <t>##tics</t>
  </si>
  <si>
    <t>Happy</t>
  </si>
  <si>
    <t>Staatliche</t>
  </si>
  <si>
    <t>Lion</t>
  </si>
  <si>
    <t>2018:</t>
  </si>
  <si>
    <t>inhaltlich</t>
  </si>
  <si>
    <t>Ingrid</t>
  </si>
  <si>
    <t>verläss</t>
  </si>
  <si>
    <t>besorgen</t>
  </si>
  <si>
    <t>##asis</t>
  </si>
  <si>
    <t>##prakti</t>
  </si>
  <si>
    <t>Servic</t>
  </si>
  <si>
    <t>##-3-</t>
  </si>
  <si>
    <t>Lloyd</t>
  </si>
  <si>
    <t>Rechtsstaat</t>
  </si>
  <si>
    <t>##-13</t>
  </si>
  <si>
    <t>geschützten</t>
  </si>
  <si>
    <t>##Ku</t>
  </si>
  <si>
    <t>##klären</t>
  </si>
  <si>
    <t>gesteigert</t>
  </si>
  <si>
    <t>##AY</t>
  </si>
  <si>
    <t>##haw</t>
  </si>
  <si>
    <t>##belt</t>
  </si>
  <si>
    <t>36,</t>
  </si>
  <si>
    <t>##ationale</t>
  </si>
  <si>
    <t>##agi</t>
  </si>
  <si>
    <t>##Union</t>
  </si>
  <si>
    <t>Edmund</t>
  </si>
  <si>
    <t>##lassungs</t>
  </si>
  <si>
    <t>Betreuungs</t>
  </si>
  <si>
    <t>beschleunigt</t>
  </si>
  <si>
    <t>city</t>
  </si>
  <si>
    <t>Broschüre</t>
  </si>
  <si>
    <t>ausgehend</t>
  </si>
  <si>
    <t>##roth</t>
  </si>
  <si>
    <t>##wärme</t>
  </si>
  <si>
    <t>Sigmar</t>
  </si>
  <si>
    <t>Zagreb</t>
  </si>
  <si>
    <t>nacheinander</t>
  </si>
  <si>
    <t>genutzten</t>
  </si>
  <si>
    <t>unterstreicht</t>
  </si>
  <si>
    <t>Vorgehensweise</t>
  </si>
  <si>
    <t>Mathias</t>
  </si>
  <si>
    <t>##utherischen</t>
  </si>
  <si>
    <t>&lt;/</t>
  </si>
  <si>
    <t>##oven</t>
  </si>
  <si>
    <t>Portugals</t>
  </si>
  <si>
    <t>##trecht</t>
  </si>
  <si>
    <t>Anstellung</t>
  </si>
  <si>
    <t>Auftritten</t>
  </si>
  <si>
    <t>##osn</t>
  </si>
  <si>
    <t>Boys</t>
  </si>
  <si>
    <t>##lexible</t>
  </si>
  <si>
    <t>unzureichend</t>
  </si>
  <si>
    <t>Buddh</t>
  </si>
  <si>
    <t>gelandet</t>
  </si>
  <si>
    <t>Bremerhaven</t>
  </si>
  <si>
    <t>Prager</t>
  </si>
  <si>
    <t>Lufttemperatur</t>
  </si>
  <si>
    <t>##flut</t>
  </si>
  <si>
    <t>850</t>
  </si>
  <si>
    <t>##sexamen</t>
  </si>
  <si>
    <t>Konkret</t>
  </si>
  <si>
    <t>Strassen</t>
  </si>
  <si>
    <t>##programmen</t>
  </si>
  <si>
    <t>##lauer</t>
  </si>
  <si>
    <t>beweist</t>
  </si>
  <si>
    <t>Rapp</t>
  </si>
  <si>
    <t>Kartell</t>
  </si>
  <si>
    <t>Drink</t>
  </si>
  <si>
    <t>##benennung</t>
  </si>
  <si>
    <t>##azins</t>
  </si>
  <si>
    <t>neugier</t>
  </si>
  <si>
    <t>##lé</t>
  </si>
  <si>
    <t>##xb</t>
  </si>
  <si>
    <t>nne</t>
  </si>
  <si>
    <t>frän</t>
  </si>
  <si>
    <t>bad</t>
  </si>
  <si>
    <t>zwöl</t>
  </si>
  <si>
    <t>Mittleren</t>
  </si>
  <si>
    <t>Kindergärten</t>
  </si>
  <si>
    <t>LKW</t>
  </si>
  <si>
    <t>Mül</t>
  </si>
  <si>
    <t>##blumen</t>
  </si>
  <si>
    <t>Cookies</t>
  </si>
  <si>
    <t>iw</t>
  </si>
  <si>
    <t>Frise</t>
  </si>
  <si>
    <t>##urteile</t>
  </si>
  <si>
    <t>Inland</t>
  </si>
  <si>
    <t>Leutnant</t>
  </si>
  <si>
    <t>Erreichung</t>
  </si>
  <si>
    <t>1835</t>
  </si>
  <si>
    <t>##Zw</t>
  </si>
  <si>
    <t>Verlob</t>
  </si>
  <si>
    <t>untersuchte</t>
  </si>
  <si>
    <t>Schüsse</t>
  </si>
  <si>
    <t>Ausgrenzung</t>
  </si>
  <si>
    <t>##aska</t>
  </si>
  <si>
    <t>eit</t>
  </si>
  <si>
    <t>ansteigen</t>
  </si>
  <si>
    <t>transparen</t>
  </si>
  <si>
    <t>Archäologie</t>
  </si>
  <si>
    <t>Niederländer</t>
  </si>
  <si>
    <t>place</t>
  </si>
  <si>
    <t>Wertung</t>
  </si>
  <si>
    <t>##PU</t>
  </si>
  <si>
    <t>##Set</t>
  </si>
  <si>
    <t>Helen</t>
  </si>
  <si>
    <t>Kolonien</t>
  </si>
  <si>
    <t>Highlight</t>
  </si>
  <si>
    <t>Vermietung</t>
  </si>
  <si>
    <t>##tice</t>
  </si>
  <si>
    <t>##hetor</t>
  </si>
  <si>
    <t>Alpha</t>
  </si>
  <si>
    <t>ausgeht</t>
  </si>
  <si>
    <t>Franklin</t>
  </si>
  <si>
    <t>Herstellers</t>
  </si>
  <si>
    <t>transportieren</t>
  </si>
  <si>
    <t>Amal</t>
  </si>
  <si>
    <t>metall</t>
  </si>
  <si>
    <t>Pistole</t>
  </si>
  <si>
    <t>angeschlagen</t>
  </si>
  <si>
    <t>ow</t>
  </si>
  <si>
    <t>##serwart</t>
  </si>
  <si>
    <t>WESTERN</t>
  </si>
  <si>
    <t>anwesen</t>
  </si>
  <si>
    <t>Ice</t>
  </si>
  <si>
    <t>Fitz</t>
  </si>
  <si>
    <t>Theresa</t>
  </si>
  <si>
    <t>##esterreich</t>
  </si>
  <si>
    <t>stärkeren</t>
  </si>
  <si>
    <t>verletzten</t>
  </si>
  <si>
    <t>Bav</t>
  </si>
  <si>
    <t>##getriebe</t>
  </si>
  <si>
    <t>mexikanischen</t>
  </si>
  <si>
    <t>Ökos</t>
  </si>
  <si>
    <t>##kolleg</t>
  </si>
  <si>
    <t>angetreten</t>
  </si>
  <si>
    <t>düster</t>
  </si>
  <si>
    <t>Gymnasiums</t>
  </si>
  <si>
    <t>##elease</t>
  </si>
  <si>
    <t>##alisation</t>
  </si>
  <si>
    <t>zeitgenössische</t>
  </si>
  <si>
    <t>Nas</t>
  </si>
  <si>
    <t>##Inseln</t>
  </si>
  <si>
    <t>illustr</t>
  </si>
  <si>
    <t>Bundesstaates</t>
  </si>
  <si>
    <t>rr</t>
  </si>
  <si>
    <t>wund</t>
  </si>
  <si>
    <t>##ordnete</t>
  </si>
  <si>
    <t>##schulden</t>
  </si>
  <si>
    <t>gewonnenen</t>
  </si>
  <si>
    <t>##zan</t>
  </si>
  <si>
    <t>##jq</t>
  </si>
  <si>
    <t>Tir</t>
  </si>
  <si>
    <t>Kelch</t>
  </si>
  <si>
    <t>Corporate</t>
  </si>
  <si>
    <t>##commodation</t>
  </si>
  <si>
    <t>Unmittelbar</t>
  </si>
  <si>
    <t>Ranger</t>
  </si>
  <si>
    <t>Volkswirtschaft</t>
  </si>
  <si>
    <t>##BW</t>
  </si>
  <si>
    <t>##Play</t>
  </si>
  <si>
    <t>Pascal</t>
  </si>
  <si>
    <t>##kb</t>
  </si>
  <si>
    <t>##rose</t>
  </si>
  <si>
    <t>EAGFL</t>
  </si>
  <si>
    <t>##portieren</t>
  </si>
  <si>
    <t>ausbauen</t>
  </si>
  <si>
    <t>verdoppelt</t>
  </si>
  <si>
    <t>##Arten</t>
  </si>
  <si>
    <t>##isher</t>
  </si>
  <si>
    <t>Meppen</t>
  </si>
  <si>
    <t>explizit</t>
  </si>
  <si>
    <t>erstellte</t>
  </si>
  <si>
    <t>##inee</t>
  </si>
  <si>
    <t>Jemen</t>
  </si>
  <si>
    <t>misst</t>
  </si>
  <si>
    <t>Parti</t>
  </si>
  <si>
    <t>##tg</t>
  </si>
  <si>
    <t>##Vorsitzende</t>
  </si>
  <si>
    <t>Leonard</t>
  </si>
  <si>
    <t>Elektrizität</t>
  </si>
  <si>
    <t>##höhle</t>
  </si>
  <si>
    <t>##kok</t>
  </si>
  <si>
    <t>Echtzeit</t>
  </si>
  <si>
    <t>##linden</t>
  </si>
  <si>
    <t>beunruh</t>
  </si>
  <si>
    <t>Fahrgast</t>
  </si>
  <si>
    <t>Verbündeten</t>
  </si>
  <si>
    <t>13:00</t>
  </si>
  <si>
    <t>Unterstützungs</t>
  </si>
  <si>
    <t>##gewebe</t>
  </si>
  <si>
    <t>Death</t>
  </si>
  <si>
    <t>Jerry</t>
  </si>
  <si>
    <t>druck</t>
  </si>
  <si>
    <t>##home</t>
  </si>
  <si>
    <t>##immten</t>
  </si>
  <si>
    <t>Rabatt</t>
  </si>
  <si>
    <t>64-</t>
  </si>
  <si>
    <t>jub</t>
  </si>
  <si>
    <t>Kennedy</t>
  </si>
  <si>
    <t>Klingen</t>
  </si>
  <si>
    <t>ø</t>
  </si>
  <si>
    <t>##anga</t>
  </si>
  <si>
    <t>Bale</t>
  </si>
  <si>
    <t>##ISCHES</t>
  </si>
  <si>
    <t>##salon</t>
  </si>
  <si>
    <t>Kurven</t>
  </si>
  <si>
    <t>angest</t>
  </si>
  <si>
    <t>Russisch</t>
  </si>
  <si>
    <t>##bass</t>
  </si>
  <si>
    <t>##chin</t>
  </si>
  <si>
    <t>##tasche</t>
  </si>
  <si>
    <t>Festnahme</t>
  </si>
  <si>
    <t>##action</t>
  </si>
  <si>
    <t>arm</t>
  </si>
  <si>
    <t>Labour</t>
  </si>
  <si>
    <t>Miguel</t>
  </si>
  <si>
    <t>Control</t>
  </si>
  <si>
    <t>Aufpreis</t>
  </si>
  <si>
    <t>##Rund</t>
  </si>
  <si>
    <t>Lech</t>
  </si>
  <si>
    <t>##geburt</t>
  </si>
  <si>
    <t>Krüger</t>
  </si>
  <si>
    <t>gratis</t>
  </si>
  <si>
    <t>verung</t>
  </si>
  <si>
    <t>Kreisliga</t>
  </si>
  <si>
    <t>##abstimmung</t>
  </si>
  <si>
    <t>200,000</t>
  </si>
  <si>
    <t>ansprechen</t>
  </si>
  <si>
    <t>##Dir</t>
  </si>
  <si>
    <t>aht</t>
  </si>
  <si>
    <t>Fleck</t>
  </si>
  <si>
    <t>##Fer</t>
  </si>
  <si>
    <t>satt</t>
  </si>
  <si>
    <t>östliche</t>
  </si>
  <si>
    <t>Sportwagen</t>
  </si>
  <si>
    <t>verschieben</t>
  </si>
  <si>
    <t>##bnis</t>
  </si>
  <si>
    <t>Fantasie</t>
  </si>
  <si>
    <t>##server</t>
  </si>
  <si>
    <t>level</t>
  </si>
  <si>
    <t>Jesuiten</t>
  </si>
  <si>
    <t>Beethoven</t>
  </si>
  <si>
    <t>##mul</t>
  </si>
  <si>
    <t>##thalb</t>
  </si>
  <si>
    <t>##ätige</t>
  </si>
  <si>
    <t>Cart</t>
  </si>
  <si>
    <t>Verwir</t>
  </si>
  <si>
    <t>Kronprin</t>
  </si>
  <si>
    <t>Entscheiden</t>
  </si>
  <si>
    <t>##korn</t>
  </si>
  <si>
    <t>##etzugang</t>
  </si>
  <si>
    <t>Betrüger</t>
  </si>
  <si>
    <t>behindert</t>
  </si>
  <si>
    <t>Ever</t>
  </si>
  <si>
    <t>##NAH</t>
  </si>
  <si>
    <t>##entag</t>
  </si>
  <si>
    <t>partic</t>
  </si>
  <si>
    <t>##projekten</t>
  </si>
  <si>
    <t>Holstein</t>
  </si>
  <si>
    <t>angefochten</t>
  </si>
  <si>
    <t>##forst</t>
  </si>
  <si>
    <t>Erlös</t>
  </si>
  <si>
    <t>Danzig</t>
  </si>
  <si>
    <t>dicken</t>
  </si>
  <si>
    <t>##lust</t>
  </si>
  <si>
    <t>##telt</t>
  </si>
  <si>
    <t>Clara</t>
  </si>
  <si>
    <t>Eurozone</t>
  </si>
  <si>
    <t>Friedhofs</t>
  </si>
  <si>
    <t>SL</t>
  </si>
  <si>
    <t>Dallas</t>
  </si>
  <si>
    <t>##ausrüstung</t>
  </si>
  <si>
    <t>kommentierte</t>
  </si>
  <si>
    <t>iwe</t>
  </si>
  <si>
    <t>Mitten</t>
  </si>
  <si>
    <t>tauchen</t>
  </si>
  <si>
    <t>Ausfahrt</t>
  </si>
  <si>
    <t>kennenlernen</t>
  </si>
  <si>
    <t>##matet</t>
  </si>
  <si>
    <t>##ancial</t>
  </si>
  <si>
    <t>##Systeme</t>
  </si>
  <si>
    <t>Krü</t>
  </si>
  <si>
    <t>jagen</t>
  </si>
  <si>
    <t>kristall</t>
  </si>
  <si>
    <t>Potsdamer</t>
  </si>
  <si>
    <t>133</t>
  </si>
  <si>
    <t>Reiz</t>
  </si>
  <si>
    <t>Ammon</t>
  </si>
  <si>
    <t>begn</t>
  </si>
  <si>
    <t>##artment</t>
  </si>
  <si>
    <t>Sekundär</t>
  </si>
  <si>
    <t>President</t>
  </si>
  <si>
    <t>Nau</t>
  </si>
  <si>
    <t>##raph</t>
  </si>
  <si>
    <t>entschloss</t>
  </si>
  <si>
    <t>Ek</t>
  </si>
  <si>
    <t>##Prin</t>
  </si>
  <si>
    <t>34,</t>
  </si>
  <si>
    <t>##anker</t>
  </si>
  <si>
    <t>##frieden</t>
  </si>
  <si>
    <t>dementsprechend</t>
  </si>
  <si>
    <t>##cnh</t>
  </si>
  <si>
    <t>5)</t>
  </si>
  <si>
    <t>##olds</t>
  </si>
  <si>
    <t>Athlet</t>
  </si>
  <si>
    <t>Abonnement</t>
  </si>
  <si>
    <t>##occas</t>
  </si>
  <si>
    <t>Offenbach</t>
  </si>
  <si>
    <t>künstlichen</t>
  </si>
  <si>
    <t>Palästinenser</t>
  </si>
  <si>
    <t>##data</t>
  </si>
  <si>
    <t>##ashog</t>
  </si>
  <si>
    <t>Schnei</t>
  </si>
  <si>
    <t>hintereinander</t>
  </si>
  <si>
    <t>##90)</t>
  </si>
  <si>
    <t>##aßten</t>
  </si>
  <si>
    <t>diskon</t>
  </si>
  <si>
    <t>Sämtliche</t>
  </si>
  <si>
    <t>Brandschutz</t>
  </si>
  <si>
    <t>##große</t>
  </si>
  <si>
    <t>##ivile</t>
  </si>
  <si>
    <t>gerin</t>
  </si>
  <si>
    <t>dienst</t>
  </si>
  <si>
    <t>Bleibt</t>
  </si>
  <si>
    <t>Ausstrahlung</t>
  </si>
  <si>
    <t>##egr</t>
  </si>
  <si>
    <t>##deckten</t>
  </si>
  <si>
    <t>##haftigkeit</t>
  </si>
  <si>
    <t>##Anlage</t>
  </si>
  <si>
    <t>bedauer</t>
  </si>
  <si>
    <t>District</t>
  </si>
  <si>
    <t>##lab</t>
  </si>
  <si>
    <t>2,4</t>
  </si>
  <si>
    <t>Hers</t>
  </si>
  <si>
    <t>##manuel</t>
  </si>
  <si>
    <t>sechste</t>
  </si>
  <si>
    <t>verbleibenden</t>
  </si>
  <si>
    <t>file</t>
  </si>
  <si>
    <t>##gensteins</t>
  </si>
  <si>
    <t>0,3</t>
  </si>
  <si>
    <t>Roß</t>
  </si>
  <si>
    <t>##grube</t>
  </si>
  <si>
    <t>Nebenfluss</t>
  </si>
  <si>
    <t>##Vr</t>
  </si>
  <si>
    <t>##itime</t>
  </si>
  <si>
    <t>wahnsinn</t>
  </si>
  <si>
    <t>Rückrunde</t>
  </si>
  <si>
    <t>114</t>
  </si>
  <si>
    <t>räumte</t>
  </si>
  <si>
    <t>Rückblick</t>
  </si>
  <si>
    <t>##uelles</t>
  </si>
  <si>
    <t>Linda</t>
  </si>
  <si>
    <t>Behauptung</t>
  </si>
  <si>
    <t>Christentum</t>
  </si>
  <si>
    <t>verstärkten</t>
  </si>
  <si>
    <t>Hochschullehrer</t>
  </si>
  <si>
    <t>##entes</t>
  </si>
  <si>
    <t>Harmonie</t>
  </si>
  <si>
    <t>Romans</t>
  </si>
  <si>
    <t>Lautsprecher</t>
  </si>
  <si>
    <t>weise</t>
  </si>
  <si>
    <t>##ization</t>
  </si>
  <si>
    <t>Airbus</t>
  </si>
  <si>
    <t>1832</t>
  </si>
  <si>
    <t>Aussen</t>
  </si>
  <si>
    <t>Entz</t>
  </si>
  <si>
    <t>Sauber</t>
  </si>
  <si>
    <t>##Net</t>
  </si>
  <si>
    <t>##flüsse</t>
  </si>
  <si>
    <t>##rament</t>
  </si>
  <si>
    <t>##raub</t>
  </si>
  <si>
    <t>Lizenzen</t>
  </si>
  <si>
    <t>sollt</t>
  </si>
  <si>
    <t>rücken</t>
  </si>
  <si>
    <t>1,0</t>
  </si>
  <si>
    <t>1810</t>
  </si>
  <si>
    <t>Tell</t>
  </si>
  <si>
    <t>Bilden</t>
  </si>
  <si>
    <t>Zufriedenheit</t>
  </si>
  <si>
    <t>##azzo</t>
  </si>
  <si>
    <t>Cool</t>
  </si>
  <si>
    <t>UNTER</t>
  </si>
  <si>
    <t>Weite</t>
  </si>
  <si>
    <t>Schuls</t>
  </si>
  <si>
    <t>auffällig</t>
  </si>
  <si>
    <t>selbstständig</t>
  </si>
  <si>
    <t>##kod</t>
  </si>
  <si>
    <t>1100</t>
  </si>
  <si>
    <t>blind</t>
  </si>
  <si>
    <t>motor</t>
  </si>
  <si>
    <t>Analog</t>
  </si>
  <si>
    <t>Urteile</t>
  </si>
  <si>
    <t>schläft</t>
  </si>
  <si>
    <t>##kohl</t>
  </si>
  <si>
    <t>##willig</t>
  </si>
  <si>
    <t>Tritt</t>
  </si>
  <si>
    <t>veranschlag</t>
  </si>
  <si>
    <t>##woll</t>
  </si>
  <si>
    <t>##palast</t>
  </si>
  <si>
    <t>Schla</t>
  </si>
  <si>
    <t>anfallen</t>
  </si>
  <si>
    <t>##Cap</t>
  </si>
  <si>
    <t>##ühler</t>
  </si>
  <si>
    <t>##später</t>
  </si>
  <si>
    <t>Township</t>
  </si>
  <si>
    <t>Zuschuss</t>
  </si>
  <si>
    <t>räumt</t>
  </si>
  <si>
    <t>Betrachter</t>
  </si>
  <si>
    <t>enei</t>
  </si>
  <si>
    <t>##sbürger</t>
  </si>
  <si>
    <t>Schwefel</t>
  </si>
  <si>
    <t>verstehst</t>
  </si>
  <si>
    <t>Engagements</t>
  </si>
  <si>
    <t>Who</t>
  </si>
  <si>
    <t>##klingen</t>
  </si>
  <si>
    <t>Leader</t>
  </si>
  <si>
    <t>Erholungs</t>
  </si>
  <si>
    <t>Bekleidungs</t>
  </si>
  <si>
    <t>##quest</t>
  </si>
  <si>
    <t>Borde</t>
  </si>
  <si>
    <t>Leuchtt</t>
  </si>
  <si>
    <t>Wohnort</t>
  </si>
  <si>
    <t>##18)</t>
  </si>
  <si>
    <t>##iae</t>
  </si>
  <si>
    <t>anbel</t>
  </si>
  <si>
    <t>GESAMT</t>
  </si>
  <si>
    <t>##zeitungen</t>
  </si>
  <si>
    <t>uc</t>
  </si>
  <si>
    <t>##biert</t>
  </si>
  <si>
    <t>Scherz</t>
  </si>
  <si>
    <t>##erie</t>
  </si>
  <si>
    <t>##wanderer</t>
  </si>
  <si>
    <t>Sot</t>
  </si>
  <si>
    <t>Women</t>
  </si>
  <si>
    <t>Sozialfonds</t>
  </si>
  <si>
    <t>interessanten</t>
  </si>
  <si>
    <t>eigenständigen</t>
  </si>
  <si>
    <t>Doping</t>
  </si>
  <si>
    <t>doppelte</t>
  </si>
  <si>
    <t>Fotografien</t>
  </si>
  <si>
    <t>##zwang</t>
  </si>
  <si>
    <t>provo</t>
  </si>
  <si>
    <t>##haufen</t>
  </si>
  <si>
    <t>überflüss</t>
  </si>
  <si>
    <t>selbständige</t>
  </si>
  <si>
    <t>290</t>
  </si>
  <si>
    <t>Karosserie</t>
  </si>
  <si>
    <t>Stem</t>
  </si>
  <si>
    <t>##entums</t>
  </si>
  <si>
    <t>##Os</t>
  </si>
  <si>
    <t>DRK</t>
  </si>
  <si>
    <t>##gläub</t>
  </si>
  <si>
    <t>schaden</t>
  </si>
  <si>
    <t>##folgend</t>
  </si>
  <si>
    <t>Gewährleistung</t>
  </si>
  <si>
    <t>iwr</t>
  </si>
  <si>
    <t>##rosion</t>
  </si>
  <si>
    <t>Nancy</t>
  </si>
  <si>
    <t>Sollen</t>
  </si>
  <si>
    <t>Vorlesungen</t>
  </si>
  <si>
    <t>##gelb</t>
  </si>
  <si>
    <t>Enden</t>
  </si>
  <si>
    <t>Jessica</t>
  </si>
  <si>
    <t>Nazi</t>
  </si>
  <si>
    <t>##griech</t>
  </si>
  <si>
    <t>##fernsehen</t>
  </si>
  <si>
    <t>Gewinnung</t>
  </si>
  <si>
    <t>elektrisch</t>
  </si>
  <si>
    <t>langweilig</t>
  </si>
  <si>
    <t>##außen</t>
  </si>
  <si>
    <t>Dietmar</t>
  </si>
  <si>
    <t>Multimedia</t>
  </si>
  <si>
    <t>Wiederholung</t>
  </si>
  <si>
    <t>Kundenservice</t>
  </si>
  <si>
    <t>Dow</t>
  </si>
  <si>
    <t>Neuerungen</t>
  </si>
  <si>
    <t>Kaiserreich</t>
  </si>
  <si>
    <t>35,</t>
  </si>
  <si>
    <t>luxuri</t>
  </si>
  <si>
    <t>##ová</t>
  </si>
  <si>
    <t>Nachw</t>
  </si>
  <si>
    <t>Sophia</t>
  </si>
  <si>
    <t>entdeckten</t>
  </si>
  <si>
    <t>kanadische</t>
  </si>
  <si>
    <t>##ilef</t>
  </si>
  <si>
    <t>##iffe</t>
  </si>
  <si>
    <t>Iris</t>
  </si>
  <si>
    <t>Leitungs</t>
  </si>
  <si>
    <t>##-29</t>
  </si>
  <si>
    <t>##Metal</t>
  </si>
  <si>
    <t>Enzy</t>
  </si>
  <si>
    <t>##balken</t>
  </si>
  <si>
    <t>Strafra</t>
  </si>
  <si>
    <t>Alexandra</t>
  </si>
  <si>
    <t>Hain</t>
  </si>
  <si>
    <t>##Ms</t>
  </si>
  <si>
    <t>Jin</t>
  </si>
  <si>
    <t>##kamera</t>
  </si>
  <si>
    <t>##elsberg</t>
  </si>
  <si>
    <t>##ementierung</t>
  </si>
  <si>
    <t>##dorff</t>
  </si>
  <si>
    <t>##versorgungs</t>
  </si>
  <si>
    <t>##Bed</t>
  </si>
  <si>
    <t>##vorsitz</t>
  </si>
  <si>
    <t>Toskana</t>
  </si>
  <si>
    <t>handele</t>
  </si>
  <si>
    <t>Entgegen</t>
  </si>
  <si>
    <t>##Link</t>
  </si>
  <si>
    <t>##brach</t>
  </si>
  <si>
    <t>##sommer</t>
  </si>
  <si>
    <t>Pakete</t>
  </si>
  <si>
    <t>Interessierte</t>
  </si>
  <si>
    <t>##ipo</t>
  </si>
  <si>
    <t>386</t>
  </si>
  <si>
    <t>##occasione</t>
  </si>
  <si>
    <t>überraschen</t>
  </si>
  <si>
    <t>##aßnahmen</t>
  </si>
  <si>
    <t>Medical</t>
  </si>
  <si>
    <t>Modus</t>
  </si>
  <si>
    <t>##gewählt</t>
  </si>
  <si>
    <t>Anderen</t>
  </si>
  <si>
    <t>##esg</t>
  </si>
  <si>
    <t>##ety</t>
  </si>
  <si>
    <t>##Profi</t>
  </si>
  <si>
    <t>##former</t>
  </si>
  <si>
    <t>Taufe</t>
  </si>
  <si>
    <t>Roberto</t>
  </si>
  <si>
    <t>Ull</t>
  </si>
  <si>
    <t>Beiträgen</t>
  </si>
  <si>
    <t>Font</t>
  </si>
  <si>
    <t>neei</t>
  </si>
  <si>
    <t>Spren</t>
  </si>
  <si>
    <t>##haltigen</t>
  </si>
  <si>
    <t>##kranz</t>
  </si>
  <si>
    <t>Fenstern</t>
  </si>
  <si>
    <t>Recycling</t>
  </si>
  <si>
    <t>Torped</t>
  </si>
  <si>
    <t>aufgelegt</t>
  </si>
  <si>
    <t>##wirtschaftet</t>
  </si>
  <si>
    <t>##7),</t>
  </si>
  <si>
    <t>Mira</t>
  </si>
  <si>
    <t>Glock</t>
  </si>
  <si>
    <t>##heizung</t>
  </si>
  <si>
    <t>verdammte</t>
  </si>
  <si>
    <t>##ching</t>
  </si>
  <si>
    <t>##Monat</t>
  </si>
  <si>
    <t>Schär</t>
  </si>
  <si>
    <t>##abgaben</t>
  </si>
  <si>
    <t>berief</t>
  </si>
  <si>
    <t>149</t>
  </si>
  <si>
    <t>absur</t>
  </si>
  <si>
    <t>primär</t>
  </si>
  <si>
    <t>##thing</t>
  </si>
  <si>
    <t>Guard</t>
  </si>
  <si>
    <t>eskal</t>
  </si>
  <si>
    <t>Verknü</t>
  </si>
  <si>
    <t>##FUHR</t>
  </si>
  <si>
    <t>##agua</t>
  </si>
  <si>
    <t>motiviert</t>
  </si>
  <si>
    <t>Breis</t>
  </si>
  <si>
    <t>Orleans</t>
  </si>
  <si>
    <t>Chlor</t>
  </si>
  <si>
    <t>Routen</t>
  </si>
  <si>
    <t>Wüsten</t>
  </si>
  <si>
    <t>solide</t>
  </si>
  <si>
    <t>##gebnissen</t>
  </si>
  <si>
    <t>keinesfalls</t>
  </si>
  <si>
    <t>##jc</t>
  </si>
  <si>
    <t>##kerl</t>
  </si>
  <si>
    <t>kulin</t>
  </si>
  <si>
    <t>##warnung</t>
  </si>
  <si>
    <t>verhängt</t>
  </si>
  <si>
    <t>gefühlt</t>
  </si>
  <si>
    <t>##ovolta</t>
  </si>
  <si>
    <t>unzuläss</t>
  </si>
  <si>
    <t>Einzig</t>
  </si>
  <si>
    <t>Patente</t>
  </si>
  <si>
    <t>##utschuk</t>
  </si>
  <si>
    <t>staaten</t>
  </si>
  <si>
    <t>familien</t>
  </si>
  <si>
    <t>zurückzukehren</t>
  </si>
  <si>
    <t>##FB</t>
  </si>
  <si>
    <t>##otr</t>
  </si>
  <si>
    <t>Nil</t>
  </si>
  <si>
    <t>##steuert</t>
  </si>
  <si>
    <t>Motors</t>
  </si>
  <si>
    <t>Zement</t>
  </si>
  <si>
    <t>##9,)</t>
  </si>
  <si>
    <t>##einsätze</t>
  </si>
  <si>
    <t>##jektiven</t>
  </si>
  <si>
    <t>sammelt</t>
  </si>
  <si>
    <t>publizierte</t>
  </si>
  <si>
    <t>##vh</t>
  </si>
  <si>
    <t>#6</t>
  </si>
  <si>
    <t>##icana</t>
  </si>
  <si>
    <t>DEUTSCH</t>
  </si>
  <si>
    <t>verpassen</t>
  </si>
  <si>
    <t>##älder</t>
  </si>
  <si>
    <t>1839</t>
  </si>
  <si>
    <t>Monaco</t>
  </si>
  <si>
    <t>wöchent</t>
  </si>
  <si>
    <t>gründlich</t>
  </si>
  <si>
    <t>##[1]</t>
  </si>
  <si>
    <t>Heidi</t>
  </si>
  <si>
    <t>handwerk</t>
  </si>
  <si>
    <t>ausgewählte</t>
  </si>
  <si>
    <t>##MJ</t>
  </si>
  <si>
    <t>Asy</t>
  </si>
  <si>
    <t>Family</t>
  </si>
  <si>
    <t>##Position</t>
  </si>
  <si>
    <t>bekräftigt</t>
  </si>
  <si>
    <t>XL</t>
  </si>
  <si>
    <t>may</t>
  </si>
  <si>
    <t>Ehrlich</t>
  </si>
  <si>
    <t>##??</t>
  </si>
  <si>
    <t>##Charts</t>
  </si>
  <si>
    <t>Rittergut</t>
  </si>
  <si>
    <t>Besitzungen</t>
  </si>
  <si>
    <t>Sou</t>
  </si>
  <si>
    <t>##cture</t>
  </si>
  <si>
    <t>Zinn</t>
  </si>
  <si>
    <t>##skammer</t>
  </si>
  <si>
    <t>##BTE</t>
  </si>
  <si>
    <t>Wu</t>
  </si>
  <si>
    <t>##ragender</t>
  </si>
  <si>
    <t>##ungsvoll</t>
  </si>
  <si>
    <t>Stadthalle</t>
  </si>
  <si>
    <t>Bewirtschaftung</t>
  </si>
  <si>
    <t>diesbezü</t>
  </si>
  <si>
    <t>##plans</t>
  </si>
  <si>
    <t>##kräftig</t>
  </si>
  <si>
    <t>way</t>
  </si>
  <si>
    <t>##sible</t>
  </si>
  <si>
    <t>##Tex</t>
  </si>
  <si>
    <t>##Drei</t>
  </si>
  <si>
    <t>Tagebuch</t>
  </si>
  <si>
    <t>Elektronen</t>
  </si>
  <si>
    <t>Kreuzfahrt</t>
  </si>
  <si>
    <t>Ludwigshafen</t>
  </si>
  <si>
    <t>##jb</t>
  </si>
  <si>
    <t>xfse</t>
  </si>
  <si>
    <t>##stimme</t>
  </si>
  <si>
    <t>Teilweise</t>
  </si>
  <si>
    <t>##VC</t>
  </si>
  <si>
    <t>Kanäle</t>
  </si>
  <si>
    <t>schwarzer</t>
  </si>
  <si>
    <t>##Tat</t>
  </si>
  <si>
    <t>Delta</t>
  </si>
  <si>
    <t>said</t>
  </si>
  <si>
    <t>geänderten</t>
  </si>
  <si>
    <t>##rustr</t>
  </si>
  <si>
    <t>öffnete</t>
  </si>
  <si>
    <t>##reger</t>
  </si>
  <si>
    <t>##:9</t>
  </si>
  <si>
    <t>##ochem</t>
  </si>
  <si>
    <t>Belange</t>
  </si>
  <si>
    <t>enie</t>
  </si>
  <si>
    <t>##senkirchen</t>
  </si>
  <si>
    <t>erbringen</t>
  </si>
  <si>
    <t>##Elekt</t>
  </si>
  <si>
    <t>##hnacht</t>
  </si>
  <si>
    <t>##tele</t>
  </si>
  <si>
    <t>Pog</t>
  </si>
  <si>
    <t>##aufträge</t>
  </si>
  <si>
    <t>entgehen</t>
  </si>
  <si>
    <t>basierend</t>
  </si>
  <si>
    <t>körperlichen</t>
  </si>
  <si>
    <t>Mau</t>
  </si>
  <si>
    <t>Río</t>
  </si>
  <si>
    <t>Luca</t>
  </si>
  <si>
    <t>##iffeisen</t>
  </si>
  <si>
    <t>Classic</t>
  </si>
  <si>
    <t>vorigen</t>
  </si>
  <si>
    <t>verschle</t>
  </si>
  <si>
    <t>erfahrenen</t>
  </si>
  <si>
    <t>##europ</t>
  </si>
  <si>
    <t>##mischung</t>
  </si>
  <si>
    <t>Gewitter</t>
  </si>
  <si>
    <t>Sinfonie</t>
  </si>
  <si>
    <t>Australian</t>
  </si>
  <si>
    <t>Ludwigsburg</t>
  </si>
  <si>
    <t>Feuchtigkeit</t>
  </si>
  <si>
    <t>##OTE</t>
  </si>
  <si>
    <t>##verh</t>
  </si>
  <si>
    <t>[1]</t>
  </si>
  <si>
    <t>kalk</t>
  </si>
  <si>
    <t>Laptop</t>
  </si>
  <si>
    <t>##Rezeption</t>
  </si>
  <si>
    <t>##schlüsselung</t>
  </si>
  <si>
    <t>Panama</t>
  </si>
  <si>
    <t>Sponsor</t>
  </si>
  <si>
    <t>##jun</t>
  </si>
  <si>
    <t>FIN</t>
  </si>
  <si>
    <t>##ARB</t>
  </si>
  <si>
    <t>##ICKL</t>
  </si>
  <si>
    <t>176</t>
  </si>
  <si>
    <t>Kontinu</t>
  </si>
  <si>
    <t>Rückgabe</t>
  </si>
  <si>
    <t>isoliert</t>
  </si>
  <si>
    <t>Journalistin</t>
  </si>
  <si>
    <t>##ully</t>
  </si>
  <si>
    <t>Parker</t>
  </si>
  <si>
    <t>Klassik</t>
  </si>
  <si>
    <t>ungewöhnliche</t>
  </si>
  <si>
    <t>Achsen</t>
  </si>
  <si>
    <t>Gratis</t>
  </si>
  <si>
    <t>gebildeten</t>
  </si>
  <si>
    <t>Rain</t>
  </si>
  <si>
    <t>Nickel</t>
  </si>
  <si>
    <t>Panoram</t>
  </si>
  <si>
    <t>##ihr</t>
  </si>
  <si>
    <t>##share</t>
  </si>
  <si>
    <t>##pruch</t>
  </si>
  <si>
    <t>##"}</t>
  </si>
  <si>
    <t>##/00</t>
  </si>
  <si>
    <t>MON</t>
  </si>
  <si>
    <t>Porn</t>
  </si>
  <si>
    <t>##festen</t>
  </si>
  <si>
    <t>genügen</t>
  </si>
  <si>
    <t>Indikator</t>
  </si>
  <si>
    <t>zurückgewiesen</t>
  </si>
  <si>
    <t>##ISCHEN</t>
  </si>
  <si>
    <t>##chteten</t>
  </si>
  <si>
    <t>Maurer</t>
  </si>
  <si>
    <t>Gesetzgeber</t>
  </si>
  <si>
    <t>##affenheit</t>
  </si>
  <si>
    <t>Marktanteil</t>
  </si>
  <si>
    <t>XP</t>
  </si>
  <si>
    <t>Manip</t>
  </si>
  <si>
    <t>Japans</t>
  </si>
  <si>
    <t>Gesamtzahl</t>
  </si>
  <si>
    <t>Walther</t>
  </si>
  <si>
    <t>jüngster</t>
  </si>
  <si>
    <t>vorkommt</t>
  </si>
  <si>
    <t>Berlinale</t>
  </si>
  <si>
    <t>getrock</t>
  </si>
  <si>
    <t>Gos</t>
  </si>
  <si>
    <t>Hilfen</t>
  </si>
  <si>
    <t>+32</t>
  </si>
  <si>
    <t>fressen</t>
  </si>
  <si>
    <t>Fus</t>
  </si>
  <si>
    <t>Austin</t>
  </si>
  <si>
    <t>##hüll</t>
  </si>
  <si>
    <t>##akuum</t>
  </si>
  <si>
    <t>Neuzeit</t>
  </si>
  <si>
    <t>Phill</t>
  </si>
  <si>
    <t>Lindner</t>
  </si>
  <si>
    <t>+0</t>
  </si>
  <si>
    <t>nb</t>
  </si>
  <si>
    <t>##ocus</t>
  </si>
  <si>
    <t>Gegenden</t>
  </si>
  <si>
    <t>beheimatet</t>
  </si>
  <si>
    <t>theoretisch</t>
  </si>
  <si>
    <t>DJK</t>
  </si>
  <si>
    <t>##elo</t>
  </si>
  <si>
    <t>##OLOG</t>
  </si>
  <si>
    <t>Pam</t>
  </si>
  <si>
    <t>Björn</t>
  </si>
  <si>
    <t>fasste</t>
  </si>
  <si>
    <t>kleinsten</t>
  </si>
  <si>
    <t>##:8</t>
  </si>
  <si>
    <t>##anal</t>
  </si>
  <si>
    <t>Häftlinge</t>
  </si>
  <si>
    <t>preußische</t>
  </si>
  <si>
    <t>##CL</t>
  </si>
  <si>
    <t>##roy</t>
  </si>
  <si>
    <t>##mische</t>
  </si>
  <si>
    <t>Vorort</t>
  </si>
  <si>
    <t>anschauen</t>
  </si>
  <si>
    <t>Mechanismus</t>
  </si>
  <si>
    <t>diesbezüglich</t>
  </si>
  <si>
    <t>Lach</t>
  </si>
  <si>
    <t>##spanne</t>
  </si>
  <si>
    <t>ernähren</t>
  </si>
  <si>
    <t>##stone</t>
  </si>
  <si>
    <t>Schwand</t>
  </si>
  <si>
    <t>##deutscher</t>
  </si>
  <si>
    <t>bedanken</t>
  </si>
  <si>
    <t>##sprogrammen</t>
  </si>
  <si>
    <t>wunderschöne</t>
  </si>
  <si>
    <t>##neue</t>
  </si>
  <si>
    <t>124</t>
  </si>
  <si>
    <t>stört</t>
  </si>
  <si>
    <t>wisst</t>
  </si>
  <si>
    <t>entzogen</t>
  </si>
  <si>
    <t>Debütalbum</t>
  </si>
  <si>
    <t>Kinderbetreuung</t>
  </si>
  <si>
    <t>Pizza</t>
  </si>
  <si>
    <t>##mc</t>
  </si>
  <si>
    <t>Frö</t>
  </si>
  <si>
    <t>##route</t>
  </si>
  <si>
    <t>SOZI</t>
  </si>
  <si>
    <t>Beleid</t>
  </si>
  <si>
    <t>##qb</t>
  </si>
  <si>
    <t>urauf</t>
  </si>
  <si>
    <t>##wechslung</t>
  </si>
  <si>
    <t>Kieler</t>
  </si>
  <si>
    <t>Renate</t>
  </si>
  <si>
    <t>6,5</t>
  </si>
  <si>
    <t>Sage</t>
  </si>
  <si>
    <t>##ichtungen</t>
  </si>
  <si>
    <t>Schuppen</t>
  </si>
  <si>
    <t>##Kolle</t>
  </si>
  <si>
    <t>##Trans</t>
  </si>
  <si>
    <t>##angelegenheiten</t>
  </si>
  <si>
    <t>##3€</t>
  </si>
  <si>
    <t>hen</t>
  </si>
  <si>
    <t>Theologe</t>
  </si>
  <si>
    <t>##asn</t>
  </si>
  <si>
    <t>##wee</t>
  </si>
  <si>
    <t>##zusprechen</t>
  </si>
  <si>
    <t>Palästina</t>
  </si>
  <si>
    <t>##dos</t>
  </si>
  <si>
    <t>##ÄNDER</t>
  </si>
  <si>
    <t>Elena</t>
  </si>
  <si>
    <t>##element</t>
  </si>
  <si>
    <t>##schew</t>
  </si>
  <si>
    <t>##Rom</t>
  </si>
  <si>
    <t>Come</t>
  </si>
  <si>
    <t>##steckt</t>
  </si>
  <si>
    <t>##penilef</t>
  </si>
  <si>
    <t>##penilefitness</t>
  </si>
  <si>
    <t>Wurst</t>
  </si>
  <si>
    <t>##kilometern</t>
  </si>
  <si>
    <t>SY</t>
  </si>
  <si>
    <t>",,,</t>
  </si>
  <si>
    <t>##gestell</t>
  </si>
  <si>
    <t>Ministerin</t>
  </si>
  <si>
    <t>BGB</t>
  </si>
  <si>
    <t>##vals</t>
  </si>
  <si>
    <t>Rudi</t>
  </si>
  <si>
    <t>Niederrhein</t>
  </si>
  <si>
    <t>##seer</t>
  </si>
  <si>
    <t>nebeneinander</t>
  </si>
  <si>
    <t>werben</t>
  </si>
  <si>
    <t>##oweit</t>
  </si>
  <si>
    <t>Maske</t>
  </si>
  <si>
    <t>Commander</t>
  </si>
  <si>
    <t>##etzer</t>
  </si>
  <si>
    <t>##stopp</t>
  </si>
  <si>
    <t>##vereinbarungen</t>
  </si>
  <si>
    <t>##rae</t>
  </si>
  <si>
    <t>Sumpf</t>
  </si>
  <si>
    <t>##gehalten</t>
  </si>
  <si>
    <t>Etappen</t>
  </si>
  <si>
    <t>##HEIT</t>
  </si>
  <si>
    <t>XVI</t>
  </si>
  <si>
    <t>1842</t>
  </si>
  <si>
    <t>Emir</t>
  </si>
  <si>
    <t>Kreb</t>
  </si>
  <si>
    <t>##auftritt</t>
  </si>
  <si>
    <t>asiatischen</t>
  </si>
  <si>
    <t>##spital</t>
  </si>
  <si>
    <t>wahl</t>
  </si>
  <si>
    <t>wagen</t>
  </si>
  <si>
    <t>Ärzten</t>
  </si>
  <si>
    <t>Vereinfachung</t>
  </si>
  <si>
    <t>##ulein</t>
  </si>
  <si>
    <t>ökologische</t>
  </si>
  <si>
    <t>##quir</t>
  </si>
  <si>
    <t>Rapid</t>
  </si>
  <si>
    <t>##ittert</t>
  </si>
  <si>
    <t>street</t>
  </si>
  <si>
    <t>Skandinav</t>
  </si>
  <si>
    <t>Saul</t>
  </si>
  <si>
    <t>freiwillige</t>
  </si>
  <si>
    <t>##Fn</t>
  </si>
  <si>
    <t>+1</t>
  </si>
  <si>
    <t>Stru</t>
  </si>
  <si>
    <t>anlegen</t>
  </si>
  <si>
    <t>cs</t>
  </si>
  <si>
    <t>##wandern</t>
  </si>
  <si>
    <t>##übernahme</t>
  </si>
  <si>
    <t>Auslöser</t>
  </si>
  <si>
    <t>betriebs</t>
  </si>
  <si>
    <t>Kids</t>
  </si>
  <si>
    <t>Studies</t>
  </si>
  <si>
    <t>##Teilnehmer</t>
  </si>
  <si>
    <t>cor</t>
  </si>
  <si>
    <t>verfahren</t>
  </si>
  <si>
    <t>Recherchen</t>
  </si>
  <si>
    <t>unterzogen</t>
  </si>
  <si>
    <t>##abent</t>
  </si>
  <si>
    <t>inee</t>
  </si>
  <si>
    <t>Hinterb</t>
  </si>
  <si>
    <t>##hmt</t>
  </si>
  <si>
    <t>Kaninchen</t>
  </si>
  <si>
    <t>Freundschafts</t>
  </si>
  <si>
    <t>Beamter</t>
  </si>
  <si>
    <t>McG</t>
  </si>
  <si>
    <t>1836</t>
  </si>
  <si>
    <t>Apart</t>
  </si>
  <si>
    <t>Stadtver</t>
  </si>
  <si>
    <t>großartige</t>
  </si>
  <si>
    <t>attraktiver</t>
  </si>
  <si>
    <t>theoretischen</t>
  </si>
  <si>
    <t>##FV</t>
  </si>
  <si>
    <t>##ängte</t>
  </si>
  <si>
    <t>anzur</t>
  </si>
  <si>
    <t>Regensburger</t>
  </si>
  <si>
    <t>##/87</t>
  </si>
  <si>
    <t>##jubil</t>
  </si>
  <si>
    <t>##Chefin</t>
  </si>
  <si>
    <t>##ängliche</t>
  </si>
  <si>
    <t>Kraftfahrzeug</t>
  </si>
  <si>
    <t>##weden</t>
  </si>
  <si>
    <t>Tina</t>
  </si>
  <si>
    <t>Hühner</t>
  </si>
  <si>
    <t>beträchtliche</t>
  </si>
  <si>
    <t>##biss</t>
  </si>
  <si>
    <t>##burn</t>
  </si>
  <si>
    <t>Hürden</t>
  </si>
  <si>
    <t>Plak</t>
  </si>
  <si>
    <t>Thun</t>
  </si>
  <si>
    <t>##hro</t>
  </si>
  <si>
    <t>Polens</t>
  </si>
  <si>
    <t>Untergang</t>
  </si>
  <si>
    <t>bewundern</t>
  </si>
  <si>
    <t>##nappt</t>
  </si>
  <si>
    <t>Devis</t>
  </si>
  <si>
    <t>Insassen</t>
  </si>
  <si>
    <t>##pop</t>
  </si>
  <si>
    <t>##transport</t>
  </si>
  <si>
    <t>Caritas</t>
  </si>
  <si>
    <t>verwundet</t>
  </si>
  <si>
    <t>angefertigt</t>
  </si>
  <si>
    <t>Ausser</t>
  </si>
  <si>
    <t>Passen</t>
  </si>
  <si>
    <t>Warenverkehr</t>
  </si>
  <si>
    <t>Ikon</t>
  </si>
  <si>
    <t>mitzu</t>
  </si>
  <si>
    <t>##essungs</t>
  </si>
  <si>
    <t>wirkliche</t>
  </si>
  <si>
    <t>##PE</t>
  </si>
  <si>
    <t>Falk</t>
  </si>
  <si>
    <t>##spraxis</t>
  </si>
  <si>
    <t>Werde</t>
  </si>
  <si>
    <t>hiermit</t>
  </si>
  <si>
    <t>teilnahm</t>
  </si>
  <si>
    <t>verlegen</t>
  </si>
  <si>
    <t>Unterhaus</t>
  </si>
  <si>
    <t>derartigen</t>
  </si>
  <si>
    <t>Sommerferien</t>
  </si>
  <si>
    <t>add</t>
  </si>
  <si>
    <t>(19)</t>
  </si>
  <si>
    <t>Wetz</t>
  </si>
  <si>
    <t>Trost</t>
  </si>
  <si>
    <t>Boulevard</t>
  </si>
  <si>
    <t>variieren</t>
  </si>
  <si>
    <t>Diplomaten</t>
  </si>
  <si>
    <t>Wertschöpfung</t>
  </si>
  <si>
    <t>Kompanie</t>
  </si>
  <si>
    <t>gestürzt</t>
  </si>
  <si>
    <t>Lieferungen</t>
  </si>
  <si>
    <t>##Marie</t>
  </si>
  <si>
    <t>brill</t>
  </si>
  <si>
    <t>Filial</t>
  </si>
  <si>
    <t>Überschwemm</t>
  </si>
  <si>
    <t>Garnis</t>
  </si>
  <si>
    <t>erbracht</t>
  </si>
  <si>
    <t>##sim</t>
  </si>
  <si>
    <t>Pä</t>
  </si>
  <si>
    <t>##holte</t>
  </si>
  <si>
    <t>Doris</t>
  </si>
  <si>
    <t>Lebensweise</t>
  </si>
  <si>
    <t>Interventionen</t>
  </si>
  <si>
    <t>##sil</t>
  </si>
  <si>
    <t>(25</t>
  </si>
  <si>
    <t>Publiz</t>
  </si>
  <si>
    <t>wiederauf</t>
  </si>
  <si>
    <t>Regina</t>
  </si>
  <si>
    <t>Hinspiel</t>
  </si>
  <si>
    <t>konsolid</t>
  </si>
  <si>
    <t>auszubauen</t>
  </si>
  <si>
    <t>##qx</t>
  </si>
  <si>
    <t>##reitungen</t>
  </si>
  <si>
    <t>##inspektion</t>
  </si>
  <si>
    <t>Bewährung</t>
  </si>
  <si>
    <t>(20)</t>
  </si>
  <si>
    <t>Mazedonien</t>
  </si>
  <si>
    <t>##Sec</t>
  </si>
  <si>
    <t>Freihandels</t>
  </si>
  <si>
    <t>##Modus</t>
  </si>
  <si>
    <t>##geborenen</t>
  </si>
  <si>
    <t>Kunstgeschichte</t>
  </si>
  <si>
    <t>##ategorien</t>
  </si>
  <si>
    <t>Teenager</t>
  </si>
  <si>
    <t>Jü</t>
  </si>
  <si>
    <t>Verschwörung</t>
  </si>
  <si>
    <t>foss</t>
  </si>
  <si>
    <t>Palma</t>
  </si>
  <si>
    <t>Content</t>
  </si>
  <si>
    <t>ungünst</t>
  </si>
  <si>
    <t>Treffern</t>
  </si>
  <si>
    <t>Ran</t>
  </si>
  <si>
    <t>Illust</t>
  </si>
  <si>
    <t>unzählige</t>
  </si>
  <si>
    <t>Order</t>
  </si>
  <si>
    <t>##einkommens</t>
  </si>
  <si>
    <t>Kündigung</t>
  </si>
  <si>
    <t>ausgezeichneten</t>
  </si>
  <si>
    <t>–,</t>
  </si>
  <si>
    <t>127</t>
  </si>
  <si>
    <t>invol</t>
  </si>
  <si>
    <t>verlo</t>
  </si>
  <si>
    <t>Klapp</t>
  </si>
  <si>
    <t>##eigentümer</t>
  </si>
  <si>
    <t>##chell</t>
  </si>
  <si>
    <t>Abständen</t>
  </si>
  <si>
    <t>##institution</t>
  </si>
  <si>
    <t>non</t>
  </si>
  <si>
    <t>##selbst</t>
  </si>
  <si>
    <t>Pauli</t>
  </si>
  <si>
    <t>gekostet</t>
  </si>
  <si>
    <t>##him</t>
  </si>
  <si>
    <t>Zeche</t>
  </si>
  <si>
    <t>anfänglich</t>
  </si>
  <si>
    <t>##fw</t>
  </si>
  <si>
    <t>Gesangs</t>
  </si>
  <si>
    <t>Aufersteh</t>
  </si>
  <si>
    <t>kommunizieren</t>
  </si>
  <si>
    <t>173</t>
  </si>
  <si>
    <t>Konkurs</t>
  </si>
  <si>
    <t>aufpassen</t>
  </si>
  <si>
    <t>Mittelmeerraum</t>
  </si>
  <si>
    <t>rg</t>
  </si>
  <si>
    <t>##euen</t>
  </si>
  <si>
    <t>befaßt</t>
  </si>
  <si>
    <t>seinerseits</t>
  </si>
  <si>
    <t>##Pan</t>
  </si>
  <si>
    <t>prinzip</t>
  </si>
  <si>
    <t>Sonntags</t>
  </si>
  <si>
    <t>fungiert</t>
  </si>
  <si>
    <t>Protesten</t>
  </si>
  <si>
    <t>##wittgensteins</t>
  </si>
  <si>
    <t>(35</t>
  </si>
  <si>
    <t>##kongress</t>
  </si>
  <si>
    <t>anbelangt</t>
  </si>
  <si>
    <t>übereinstimmen</t>
  </si>
  <si>
    <t>##opel</t>
  </si>
  <si>
    <t>Girl</t>
  </si>
  <si>
    <t>Exemplar</t>
  </si>
  <si>
    <t>Fuhr</t>
  </si>
  <si>
    <t>##stagen</t>
  </si>
  <si>
    <t>##gesucht</t>
  </si>
  <si>
    <t>variiert</t>
  </si>
  <si>
    <t>Benediktiner</t>
  </si>
  <si>
    <t>##70)</t>
  </si>
  <si>
    <t>humor</t>
  </si>
  <si>
    <t>Ältere</t>
  </si>
  <si>
    <t>##indikatoren</t>
  </si>
  <si>
    <t>Differenzen</t>
  </si>
  <si>
    <t>1821</t>
  </si>
  <si>
    <t>Okres</t>
  </si>
  <si>
    <t>##wünsche</t>
  </si>
  <si>
    <t>##laufbahn</t>
  </si>
  <si>
    <t>mittlerer</t>
  </si>
  <si>
    <t>Bundesinnen</t>
  </si>
  <si>
    <t>##overn</t>
  </si>
  <si>
    <t>##großen</t>
  </si>
  <si>
    <t>##fischen</t>
  </si>
  <si>
    <t>Pädagog</t>
  </si>
  <si>
    <t>viertel</t>
  </si>
  <si>
    <t>Prognosen</t>
  </si>
  <si>
    <t>##pus</t>
  </si>
  <si>
    <t>##cache</t>
  </si>
  <si>
    <t>Gesetzen</t>
  </si>
  <si>
    <t>antwortet</t>
  </si>
  <si>
    <t>Jennifer</t>
  </si>
  <si>
    <t>gebauten</t>
  </si>
  <si>
    <t>Beschaffung</t>
  </si>
  <si>
    <t>##katalog</t>
  </si>
  <si>
    <t>##liedern</t>
  </si>
  <si>
    <t>##omenade</t>
  </si>
  <si>
    <t>Crow</t>
  </si>
  <si>
    <t>Einzelne</t>
  </si>
  <si>
    <t>besetzen</t>
  </si>
  <si>
    <t>Ingenieure</t>
  </si>
  <si>
    <t>weitreichen</t>
  </si>
  <si>
    <t>##frankreich</t>
  </si>
  <si>
    <t>ggf</t>
  </si>
  <si>
    <t>verfl</t>
  </si>
  <si>
    <t>belegten</t>
  </si>
  <si>
    <t>geführte</t>
  </si>
  <si>
    <t>BSC</t>
  </si>
  <si>
    <t>hies</t>
  </si>
  <si>
    <t>Absage</t>
  </si>
  <si>
    <t>##15,</t>
  </si>
  <si>
    <t>##umwelt</t>
  </si>
  <si>
    <t>Theres</t>
  </si>
  <si>
    <t>##waltungs</t>
  </si>
  <si>
    <t>optische</t>
  </si>
  <si>
    <t>Arabischen</t>
  </si>
  <si>
    <t>Wallfahrts</t>
  </si>
  <si>
    <t>visit</t>
  </si>
  <si>
    <t>Ewigkeit</t>
  </si>
  <si>
    <t>Politikern</t>
  </si>
  <si>
    <t>Befestigung</t>
  </si>
  <si>
    <t>Enz</t>
  </si>
  <si>
    <t>Baumann</t>
  </si>
  <si>
    <t>Theatre</t>
  </si>
  <si>
    <t>Verlierer</t>
  </si>
  <si>
    <t>blockiert</t>
  </si>
  <si>
    <t>Kriterium</t>
  </si>
  <si>
    <t>##beauftragter</t>
  </si>
  <si>
    <t>ordentlichen</t>
  </si>
  <si>
    <t>##ök</t>
  </si>
  <si>
    <t>##Tech</t>
  </si>
  <si>
    <t>##master</t>
  </si>
  <si>
    <t>terror</t>
  </si>
  <si>
    <t>Schwere</t>
  </si>
  <si>
    <t>Anregung</t>
  </si>
  <si>
    <t>thematisiert</t>
  </si>
  <si>
    <t>##rew</t>
  </si>
  <si>
    <t>##habe</t>
  </si>
  <si>
    <t>Nominierung</t>
  </si>
  <si>
    <t>Verkehrsmittel</t>
  </si>
  <si>
    <t>abs</t>
  </si>
  <si>
    <t>1837</t>
  </si>
  <si>
    <t>After</t>
  </si>
  <si>
    <t>geflohen</t>
  </si>
  <si>
    <t>Flughafens</t>
  </si>
  <si>
    <t>verwalten</t>
  </si>
  <si>
    <t>Haas</t>
  </si>
  <si>
    <t>Haart</t>
  </si>
  <si>
    <t>Vegetation</t>
  </si>
  <si>
    <t>##schutzgebiet</t>
  </si>
  <si>
    <t>Problematik</t>
  </si>
  <si>
    <t>##gold</t>
  </si>
  <si>
    <t>##sidiums</t>
  </si>
  <si>
    <t>Biathlon</t>
  </si>
  <si>
    <t>Einreichung</t>
  </si>
  <si>
    <t>##hae</t>
  </si>
  <si>
    <t>##NUNG</t>
  </si>
  <si>
    <t>Niklas</t>
  </si>
  <si>
    <t>Tagungen</t>
  </si>
  <si>
    <t>Einsetzung</t>
  </si>
  <si>
    <t>##gartens</t>
  </si>
  <si>
    <t>##ufaktur</t>
  </si>
  <si>
    <t>angehoben</t>
  </si>
  <si>
    <t>##Hy</t>
  </si>
  <si>
    <t>Hofer</t>
  </si>
  <si>
    <t>Recherche</t>
  </si>
  <si>
    <t>arbeitslos</t>
  </si>
  <si>
    <t>35-</t>
  </si>
  <si>
    <t>Jubel</t>
  </si>
  <si>
    <t>Rachel</t>
  </si>
  <si>
    <t>Asphalt</t>
  </si>
  <si>
    <t>Kavallerie</t>
  </si>
  <si>
    <t>befreundet</t>
  </si>
  <si>
    <t>His</t>
  </si>
  <si>
    <t>##gesang</t>
  </si>
  <si>
    <t>##monaten</t>
  </si>
  <si>
    <t>##nachfrage</t>
  </si>
  <si>
    <t>Personals</t>
  </si>
  <si>
    <t>beherrschen</t>
  </si>
  <si>
    <t>##uum</t>
  </si>
  <si>
    <t>Nomenklatur</t>
  </si>
  <si>
    <t>Verarbeitungs</t>
  </si>
  <si>
    <t>Titeln</t>
  </si>
  <si>
    <t>regelt</t>
  </si>
  <si>
    <t>##/-/-/-/</t>
  </si>
  <si>
    <t>verursachte</t>
  </si>
  <si>
    <t>lobt</t>
  </si>
  <si>
    <t>einsam</t>
  </si>
  <si>
    <t>##plattform</t>
  </si>
  <si>
    <t>##regisseur</t>
  </si>
  <si>
    <t>Vorlagen</t>
  </si>
  <si>
    <t>##ées</t>
  </si>
  <si>
    <t>bibl</t>
  </si>
  <si>
    <t>##gent</t>
  </si>
  <si>
    <t>##beamter</t>
  </si>
  <si>
    <t>Rezens</t>
  </si>
  <si>
    <t>Fischen</t>
  </si>
  <si>
    <t>außergewöhnlich</t>
  </si>
  <si>
    <t>##hals</t>
  </si>
  <si>
    <t>##adeln</t>
  </si>
  <si>
    <t>Speich</t>
  </si>
  <si>
    <t>##jewitsch</t>
  </si>
  <si>
    <t>Kreuzer</t>
  </si>
  <si>
    <t>gemütlich</t>
  </si>
  <si>
    <t>sämtlichen</t>
  </si>
  <si>
    <t>trage</t>
  </si>
  <si>
    <t>Fleder</t>
  </si>
  <si>
    <t>Patron</t>
  </si>
  <si>
    <t>ausnahm</t>
  </si>
  <si>
    <t>##aure</t>
  </si>
  <si>
    <t>Nato</t>
  </si>
  <si>
    <t>Khashog</t>
  </si>
  <si>
    <t>betreute</t>
  </si>
  <si>
    <t>Antidumping</t>
  </si>
  <si>
    <t>Rettungsdienst</t>
  </si>
  <si>
    <t>##Lou</t>
  </si>
  <si>
    <t>-1</t>
  </si>
  <si>
    <t>col</t>
  </si>
  <si>
    <t>Wahls</t>
  </si>
  <si>
    <t>Wachstumsraten</t>
  </si>
  <si>
    <t>Kreisstraße</t>
  </si>
  <si>
    <t>##doc</t>
  </si>
  <si>
    <t>Teher</t>
  </si>
  <si>
    <t>schmutz</t>
  </si>
  <si>
    <t>##IGK</t>
  </si>
  <si>
    <t>orientierte</t>
  </si>
  <si>
    <t>ibc</t>
  </si>
  <si>
    <t>Lamm</t>
  </si>
  <si>
    <t>Progress</t>
  </si>
  <si>
    <t>##positionen</t>
  </si>
  <si>
    <t>wirklichen</t>
  </si>
  <si>
    <t>Jet</t>
  </si>
  <si>
    <t>Zitat</t>
  </si>
  <si>
    <t>##berechtigte</t>
  </si>
  <si>
    <t>two</t>
  </si>
  <si>
    <t>stif</t>
  </si>
  <si>
    <t>Carmen</t>
  </si>
  <si>
    <t>Kochen</t>
  </si>
  <si>
    <t>Hai</t>
  </si>
  <si>
    <t>unverm</t>
  </si>
  <si>
    <t>Hoffenheim</t>
  </si>
  <si>
    <t>Zolltarifs</t>
  </si>
  <si>
    <t>kaiserlichen</t>
  </si>
  <si>
    <t>1838</t>
  </si>
  <si>
    <t>tor</t>
  </si>
  <si>
    <t>Zielsetzungen</t>
  </si>
  <si>
    <t>Herzogs</t>
  </si>
  <si>
    <t>Produktionsst</t>
  </si>
  <si>
    <t>relevant</t>
  </si>
  <si>
    <t>##TWICKL</t>
  </si>
  <si>
    <t>Außenpolitik</t>
  </si>
  <si>
    <t>##qn</t>
  </si>
  <si>
    <t>##ögen</t>
  </si>
  <si>
    <t>##schwanz</t>
  </si>
  <si>
    <t>##=3</t>
  </si>
  <si>
    <t>8000</t>
  </si>
  <si>
    <t>Wache</t>
  </si>
  <si>
    <t>Speyer</t>
  </si>
  <si>
    <t>Strals</t>
  </si>
  <si>
    <t>##eur</t>
  </si>
  <si>
    <t>##walder</t>
  </si>
  <si>
    <t>19:30</t>
  </si>
  <si>
    <t>anzuf</t>
  </si>
  <si>
    <t>grauen</t>
  </si>
  <si>
    <t>Clinton</t>
  </si>
  <si>
    <t>verpflichtete</t>
  </si>
  <si>
    <t>eer</t>
  </si>
  <si>
    <t>##-1,</t>
  </si>
  <si>
    <t>MTV</t>
  </si>
  <si>
    <t>Rut</t>
  </si>
  <si>
    <t>xbs</t>
  </si>
  <si>
    <t>Adress</t>
  </si>
  <si>
    <t>##qua</t>
  </si>
  <si>
    <t>hü</t>
  </si>
  <si>
    <t>Armb</t>
  </si>
  <si>
    <t>Nasen</t>
  </si>
  <si>
    <t>fällig</t>
  </si>
  <si>
    <t>kub</t>
  </si>
  <si>
    <t>Nächst</t>
  </si>
  <si>
    <t>Welter</t>
  </si>
  <si>
    <t>erteilte</t>
  </si>
  <si>
    <t>##ändische</t>
  </si>
  <si>
    <t>Diabet</t>
  </si>
  <si>
    <t>Pius</t>
  </si>
  <si>
    <t>##unfälle</t>
  </si>
  <si>
    <t>Inlands</t>
  </si>
  <si>
    <t>Goldenen</t>
  </si>
  <si>
    <t>geringfügig</t>
  </si>
  <si>
    <t>diplomatischen</t>
  </si>
  <si>
    <t>##amarillaslatinas</t>
  </si>
  <si>
    <t>Nott</t>
  </si>
  <si>
    <t>##zuteilen</t>
  </si>
  <si>
    <t>##mei</t>
  </si>
  <si>
    <t>##indler</t>
  </si>
  <si>
    <t>gewür</t>
  </si>
  <si>
    <t>Rückspiel</t>
  </si>
  <si>
    <t>Gefährdung</t>
  </si>
  <si>
    <t>##jar</t>
  </si>
  <si>
    <t>##heft</t>
  </si>
  <si>
    <t>##merkmale</t>
  </si>
  <si>
    <t>Transit</t>
  </si>
  <si>
    <t>##stemperatur</t>
  </si>
  <si>
    <t>präsentierten</t>
  </si>
  <si>
    <t>Gian</t>
  </si>
  <si>
    <t>Triebwagen</t>
  </si>
  <si>
    <t>##tierungen</t>
  </si>
  <si>
    <t>Inhalten</t>
  </si>
  <si>
    <t>geschäfts</t>
  </si>
  <si>
    <t>Greifswald</t>
  </si>
  <si>
    <t>##vb</t>
  </si>
  <si>
    <t>Anzug</t>
  </si>
  <si>
    <t>Besichtigung</t>
  </si>
  <si>
    <t>##hrin</t>
  </si>
  <si>
    <t>##salz</t>
  </si>
  <si>
    <t>##gegrün</t>
  </si>
  <si>
    <t>Köhler</t>
  </si>
  <si>
    <t>Komplexität</t>
  </si>
  <si>
    <t>##energie</t>
  </si>
  <si>
    <t>Reederei</t>
  </si>
  <si>
    <t>Strahlung</t>
  </si>
  <si>
    <t>gleichwer</t>
  </si>
  <si>
    <t>klimat</t>
  </si>
  <si>
    <t>Mind</t>
  </si>
  <si>
    <t>##Color</t>
  </si>
  <si>
    <t>##euter</t>
  </si>
  <si>
    <t>mitteilt</t>
  </si>
  <si>
    <t>##areal</t>
  </si>
  <si>
    <t>weht</t>
  </si>
  <si>
    <t>hältst</t>
  </si>
  <si>
    <t>Kartoffel</t>
  </si>
  <si>
    <t>durchgehend</t>
  </si>
  <si>
    <t>##ASP</t>
  </si>
  <si>
    <t>Dünge</t>
  </si>
  <si>
    <t>Gleiche</t>
  </si>
  <si>
    <t>Balingen</t>
  </si>
  <si>
    <t>geographischen</t>
  </si>
  <si>
    <t>##87€</t>
  </si>
  <si>
    <t>##voe</t>
  </si>
  <si>
    <t>##note</t>
  </si>
  <si>
    <t>##lagerung</t>
  </si>
  <si>
    <t>schmeckt</t>
  </si>
  <si>
    <t>##widrig</t>
  </si>
  <si>
    <t>sichtlich</t>
  </si>
  <si>
    <t>Wanderer</t>
  </si>
  <si>
    <t>Abwicklung</t>
  </si>
  <si>
    <t>hingerichtet</t>
  </si>
  <si>
    <t>perfekten</t>
  </si>
  <si>
    <t>##bzw</t>
  </si>
  <si>
    <t>Musikschule</t>
  </si>
  <si>
    <t>Guatemal</t>
  </si>
  <si>
    <t>wenngleich</t>
  </si>
  <si>
    <t>##Party</t>
  </si>
  <si>
    <t>Russell</t>
  </si>
  <si>
    <t>##omme</t>
  </si>
  <si>
    <t>Haß</t>
  </si>
  <si>
    <t>Kreuzes</t>
  </si>
  <si>
    <t>##atorisch</t>
  </si>
  <si>
    <t>Erlaß</t>
  </si>
  <si>
    <t>##höchste</t>
  </si>
  <si>
    <t>Nördlich</t>
  </si>
  <si>
    <t>Schlesien</t>
  </si>
  <si>
    <t>##mnt</t>
  </si>
  <si>
    <t>around</t>
  </si>
  <si>
    <t>##steige</t>
  </si>
  <si>
    <t>inwieweit</t>
  </si>
  <si>
    <t>Endrunde</t>
  </si>
  <si>
    <t>entfielen</t>
  </si>
  <si>
    <t>##hw</t>
  </si>
  <si>
    <t>##gäu</t>
  </si>
  <si>
    <t>Nö</t>
  </si>
  <si>
    <t>Milcher</t>
  </si>
  <si>
    <t>##iends</t>
  </si>
  <si>
    <t>Agnes</t>
  </si>
  <si>
    <t>Stuck</t>
  </si>
  <si>
    <t>Veran</t>
  </si>
  <si>
    <t>##splätze</t>
  </si>
  <si>
    <t>geeinigt</t>
  </si>
  <si>
    <t>##gun</t>
  </si>
  <si>
    <t>Hybrid</t>
  </si>
  <si>
    <t>##staub</t>
  </si>
  <si>
    <t>Kbis</t>
  </si>
  <si>
    <t>drittes</t>
  </si>
  <si>
    <t>Historic</t>
  </si>
  <si>
    <t>##zulande</t>
  </si>
  <si>
    <t>Nacken</t>
  </si>
  <si>
    <t>##Landkreis</t>
  </si>
  <si>
    <t>eingelegt</t>
  </si>
  <si>
    <t>##mandie</t>
  </si>
  <si>
    <t>##Ih</t>
  </si>
  <si>
    <t>##iao</t>
  </si>
  <si>
    <t>Grü</t>
  </si>
  <si>
    <t>##farkt</t>
  </si>
  <si>
    <t>##dress</t>
  </si>
  <si>
    <t>##ülmaschine</t>
  </si>
  <si>
    <t>Objekten</t>
  </si>
  <si>
    <t>Irrt</t>
  </si>
  <si>
    <t>Side</t>
  </si>
  <si>
    <t>Waisen</t>
  </si>
  <si>
    <t>Monteneg</t>
  </si>
  <si>
    <t>mangelnde</t>
  </si>
  <si>
    <t>##orr</t>
  </si>
  <si>
    <t>##/2000</t>
  </si>
  <si>
    <t>trainierte</t>
  </si>
  <si>
    <t>Regulierung</t>
  </si>
  <si>
    <t>Kid</t>
  </si>
  <si>
    <t>##wänden</t>
  </si>
  <si>
    <t>Namibia</t>
  </si>
  <si>
    <t>Unterseite</t>
  </si>
  <si>
    <t>##Jul</t>
  </si>
  <si>
    <t>##brüchen</t>
  </si>
  <si>
    <t>Räuber</t>
  </si>
  <si>
    <t>sem</t>
  </si>
  <si>
    <t>##iedlungen</t>
  </si>
  <si>
    <t>angehen</t>
  </si>
  <si>
    <t>Sensibil</t>
  </si>
  <si>
    <t>Say</t>
  </si>
  <si>
    <t>Medikamenten</t>
  </si>
  <si>
    <t>Krön</t>
  </si>
  <si>
    <t>Ganzen</t>
  </si>
  <si>
    <t>Gerald</t>
  </si>
  <si>
    <t>orange</t>
  </si>
  <si>
    <t>Verbandsl</t>
  </si>
  <si>
    <t>##sis</t>
  </si>
  <si>
    <t>##federn</t>
  </si>
  <si>
    <t>##riesen</t>
  </si>
  <si>
    <t>##ulture</t>
  </si>
  <si>
    <t>##ausfall</t>
  </si>
  <si>
    <t>##museums</t>
  </si>
  <si>
    <t>soviel</t>
  </si>
  <si>
    <t>Goldene</t>
  </si>
  <si>
    <t>Spiritu</t>
  </si>
  <si>
    <t>##drücklich</t>
  </si>
  <si>
    <t>0:3</t>
  </si>
  <si>
    <t>Pommern</t>
  </si>
  <si>
    <t>Lawrence</t>
  </si>
  <si>
    <t>versammelt</t>
  </si>
  <si>
    <t>##79)</t>
  </si>
  <si>
    <t>##sef</t>
  </si>
  <si>
    <t>DEM</t>
  </si>
  <si>
    <t>##Schul</t>
  </si>
  <si>
    <t>atember</t>
  </si>
  <si>
    <t>##10/</t>
  </si>
  <si>
    <t>Gentl</t>
  </si>
  <si>
    <t>Primar</t>
  </si>
  <si>
    <t>kompens</t>
  </si>
  <si>
    <t>Kapitalismus</t>
  </si>
  <si>
    <t>##EITEN</t>
  </si>
  <si>
    <t>Grundrechte</t>
  </si>
  <si>
    <t>##icon</t>
  </si>
  <si>
    <t>##integr</t>
  </si>
  <si>
    <t>ungleich</t>
  </si>
  <si>
    <t>optimalen</t>
  </si>
  <si>
    <t>##Bek</t>
  </si>
  <si>
    <t>BC</t>
  </si>
  <si>
    <t>##iron</t>
  </si>
  <si>
    <t>Stadtteile</t>
  </si>
  <si>
    <t>Sonnenaufgang</t>
  </si>
  <si>
    <t>billiger</t>
  </si>
  <si>
    <t>gezeichnet</t>
  </si>
  <si>
    <t>Miteinander</t>
  </si>
  <si>
    <t>##körp</t>
  </si>
  <si>
    <t>Königlichen</t>
  </si>
  <si>
    <t>##Type</t>
  </si>
  <si>
    <t>Schicks</t>
  </si>
  <si>
    <t>##Pre</t>
  </si>
  <si>
    <t>Pok</t>
  </si>
  <si>
    <t>##egnet</t>
  </si>
  <si>
    <t>Aggress</t>
  </si>
  <si>
    <t>Mog</t>
  </si>
  <si>
    <t>stabile</t>
  </si>
  <si>
    <t>Satellit</t>
  </si>
  <si>
    <t>##jy</t>
  </si>
  <si>
    <t>##ilia</t>
  </si>
  <si>
    <t>Maut</t>
  </si>
  <si>
    <t>##Karren</t>
  </si>
  <si>
    <t>Magdalena</t>
  </si>
  <si>
    <t>60-</t>
  </si>
  <si>
    <t>Split</t>
  </si>
  <si>
    <t>stehlen</t>
  </si>
  <si>
    <t>Radsport</t>
  </si>
  <si>
    <t>Bedürfnis</t>
  </si>
  <si>
    <t>spezialisierte</t>
  </si>
  <si>
    <t>Palace</t>
  </si>
  <si>
    <t>##schaltung</t>
  </si>
  <si>
    <t>Subventionen</t>
  </si>
  <si>
    <t>mov</t>
  </si>
  <si>
    <t>Kairo</t>
  </si>
  <si>
    <t>kreu</t>
  </si>
  <si>
    <t>Schulzeit</t>
  </si>
  <si>
    <t>Irgendwann</t>
  </si>
  <si>
    <t>Botschaften</t>
  </si>
  <si>
    <t>##Kol</t>
  </si>
  <si>
    <t>Rita</t>
  </si>
  <si>
    <t>Fähre</t>
  </si>
  <si>
    <t>##Friedrich</t>
  </si>
  <si>
    <t>Bauweise</t>
  </si>
  <si>
    <t>LE</t>
  </si>
  <si>
    <t>##wettbe</t>
  </si>
  <si>
    <t>Mitgliedsl</t>
  </si>
  <si>
    <t>##zew</t>
  </si>
  <si>
    <t>##aison</t>
  </si>
  <si>
    <t>##weitet</t>
  </si>
  <si>
    <t>darzustellen</t>
  </si>
  <si>
    <t>##Ant</t>
  </si>
  <si>
    <t>##Ze</t>
  </si>
  <si>
    <t>##ismo</t>
  </si>
  <si>
    <t>Taf</t>
  </si>
  <si>
    <t>##ittern</t>
  </si>
  <si>
    <t>ungeh</t>
  </si>
  <si>
    <t>drucken</t>
  </si>
  <si>
    <t>bevorstehenden</t>
  </si>
  <si>
    <t>##HF</t>
  </si>
  <si>
    <t>##!!!</t>
  </si>
  <si>
    <t>HIV</t>
  </si>
  <si>
    <t>##ognit</t>
  </si>
  <si>
    <t>verbieten</t>
  </si>
  <si>
    <t>##kons</t>
  </si>
  <si>
    <t>BEI</t>
  </si>
  <si>
    <t>Seoul</t>
  </si>
  <si>
    <t>Ochsen</t>
  </si>
  <si>
    <t>Knaben</t>
  </si>
  <si>
    <t>Einreise</t>
  </si>
  <si>
    <t>Rothen</t>
  </si>
  <si>
    <t>Belohnung</t>
  </si>
  <si>
    <t>LANDWIRTSCHAFT</t>
  </si>
  <si>
    <t>Berner</t>
  </si>
  <si>
    <t>Französische</t>
  </si>
  <si>
    <t>##ouve</t>
  </si>
  <si>
    <t>##Black</t>
  </si>
  <si>
    <t>Pull</t>
  </si>
  <si>
    <t>Lüneburg</t>
  </si>
  <si>
    <t>Tunn</t>
  </si>
  <si>
    <t>Pfeiler</t>
  </si>
  <si>
    <t>Bekannten</t>
  </si>
  <si>
    <t>Industrien</t>
  </si>
  <si>
    <t>##00,</t>
  </si>
  <si>
    <t>##gran</t>
  </si>
  <si>
    <t>Mum</t>
  </si>
  <si>
    <t>XII</t>
  </si>
  <si>
    <t>lasst</t>
  </si>
  <si>
    <t>##News</t>
  </si>
  <si>
    <t>##vari</t>
  </si>
  <si>
    <t>trieb</t>
  </si>
  <si>
    <t>entziehen</t>
  </si>
  <si>
    <t>Notruf</t>
  </si>
  <si>
    <t>Ronald</t>
  </si>
  <si>
    <t>Schlamm</t>
  </si>
  <si>
    <t>Hunt</t>
  </si>
  <si>
    <t>##prüfungen</t>
  </si>
  <si>
    <t>Benutzern</t>
  </si>
  <si>
    <t>Griechenlands</t>
  </si>
  <si>
    <t>##qi</t>
  </si>
  <si>
    <t>Wfs</t>
  </si>
  <si>
    <t>Anwälte</t>
  </si>
  <si>
    <t>##ND</t>
  </si>
  <si>
    <t>mol</t>
  </si>
  <si>
    <t>Gabriele</t>
  </si>
  <si>
    <t>##nel</t>
  </si>
  <si>
    <t>Bé</t>
  </si>
  <si>
    <t>##busse</t>
  </si>
  <si>
    <t>area</t>
  </si>
  <si>
    <t>Kill</t>
  </si>
  <si>
    <t>nw</t>
  </si>
  <si>
    <t>Söl</t>
  </si>
  <si>
    <t>Dutzen</t>
  </si>
  <si>
    <t>weitest</t>
  </si>
  <si>
    <t>##pers</t>
  </si>
  <si>
    <t>##aching</t>
  </si>
  <si>
    <t>Bestellungen</t>
  </si>
  <si>
    <t>##consin</t>
  </si>
  <si>
    <t>Brooklyn</t>
  </si>
  <si>
    <t>Lüge</t>
  </si>
  <si>
    <t>##formate</t>
  </si>
  <si>
    <t>Thorsten</t>
  </si>
  <si>
    <t>verfallen</t>
  </si>
  <si>
    <t>geschieden</t>
  </si>
  <si>
    <t>Stadtbezirk</t>
  </si>
  <si>
    <t>##tention</t>
  </si>
  <si>
    <t>##cla</t>
  </si>
  <si>
    <t>##_4</t>
  </si>
  <si>
    <t>##more</t>
  </si>
  <si>
    <t>hochrang</t>
  </si>
  <si>
    <t>irgendeine</t>
  </si>
  <si>
    <t>Dy</t>
  </si>
  <si>
    <t>##­199</t>
  </si>
  <si>
    <t>teure</t>
  </si>
  <si>
    <t>Kollektiv</t>
  </si>
  <si>
    <t>Auslieferung</t>
  </si>
  <si>
    <t>7/8-</t>
  </si>
  <si>
    <t>hing</t>
  </si>
  <si>
    <t>##denklich</t>
  </si>
  <si>
    <t>unternehmer</t>
  </si>
  <si>
    <t>##Aber</t>
  </si>
  <si>
    <t>1841</t>
  </si>
  <si>
    <t>Neon</t>
  </si>
  <si>
    <t>fokuss</t>
  </si>
  <si>
    <t>zweigeschoss</t>
  </si>
  <si>
    <t>Starter</t>
  </si>
  <si>
    <t>sympath</t>
  </si>
  <si>
    <t>herrschen</t>
  </si>
  <si>
    <t>Anreize</t>
  </si>
  <si>
    <t>knappen</t>
  </si>
  <si>
    <t>(183</t>
  </si>
  <si>
    <t>Zerstörer</t>
  </si>
  <si>
    <t>Behinderte</t>
  </si>
  <si>
    <t>Administration</t>
  </si>
  <si>
    <t>##fere</t>
  </si>
  <si>
    <t>AGB</t>
  </si>
  <si>
    <t>Nationalrat</t>
  </si>
  <si>
    <t>##kompl</t>
  </si>
  <si>
    <t>Detec</t>
  </si>
  <si>
    <t>stadt</t>
  </si>
  <si>
    <t>verschärft</t>
  </si>
  <si>
    <t>##KO</t>
  </si>
  <si>
    <t>##ppens</t>
  </si>
  <si>
    <t>mt</t>
  </si>
  <si>
    <t>avanc</t>
  </si>
  <si>
    <t>##awa</t>
  </si>
  <si>
    <t>21:00</t>
  </si>
  <si>
    <t>##fertigten</t>
  </si>
  <si>
    <t>Kabinetts</t>
  </si>
  <si>
    <t>Passanten</t>
  </si>
  <si>
    <t>Grundsätzen</t>
  </si>
  <si>
    <t>hac</t>
  </si>
  <si>
    <t>Invent</t>
  </si>
  <si>
    <t>Spielraum</t>
  </si>
  <si>
    <t>##wurst</t>
  </si>
  <si>
    <t>niee</t>
  </si>
  <si>
    <t>Hartz</t>
  </si>
  <si>
    <t>Magnus</t>
  </si>
  <si>
    <t>Ontario</t>
  </si>
  <si>
    <t>Sonnenschein</t>
  </si>
  <si>
    <t>##beste</t>
  </si>
  <si>
    <t>##ädagoge</t>
  </si>
  <si>
    <t>Spital</t>
  </si>
  <si>
    <t>Prämien</t>
  </si>
  <si>
    <t>gebrauchen</t>
  </si>
  <si>
    <t>wahrnehmen</t>
  </si>
  <si>
    <t>Beschleunigung</t>
  </si>
  <si>
    <t>##KEHR</t>
  </si>
  <si>
    <t>CDATA</t>
  </si>
  <si>
    <t>##ektoren</t>
  </si>
  <si>
    <t>bestattet</t>
  </si>
  <si>
    <t>1817</t>
  </si>
  <si>
    <t>##apolis</t>
  </si>
  <si>
    <t>ruhen</t>
  </si>
  <si>
    <t>Gefecht</t>
  </si>
  <si>
    <t>##hot</t>
  </si>
  <si>
    <t>##wichtig</t>
  </si>
  <si>
    <t>##Sicherheits</t>
  </si>
  <si>
    <t>##esis</t>
  </si>
  <si>
    <t>flüch</t>
  </si>
  <si>
    <t>verhäng</t>
  </si>
  <si>
    <t>flexible</t>
  </si>
  <si>
    <t>379</t>
  </si>
  <si>
    <t>Achim</t>
  </si>
  <si>
    <t>WETTB</t>
  </si>
  <si>
    <t>Henning</t>
  </si>
  <si>
    <t>##unes</t>
  </si>
  <si>
    <t>##Bundest</t>
  </si>
  <si>
    <t>Tropfen</t>
  </si>
  <si>
    <t>möchtest</t>
  </si>
  <si>
    <t>verletzen</t>
  </si>
  <si>
    <t>Ue</t>
  </si>
  <si>
    <t>hta</t>
  </si>
  <si>
    <t>##lerin</t>
  </si>
  <si>
    <t>##bricht</t>
  </si>
  <si>
    <t>Democ</t>
  </si>
  <si>
    <t>helle</t>
  </si>
  <si>
    <t>Gewohn</t>
  </si>
  <si>
    <t>Kulisse</t>
  </si>
  <si>
    <t>Catherine</t>
  </si>
  <si>
    <t>Schwieger</t>
  </si>
  <si>
    <t>##idas</t>
  </si>
  <si>
    <t>##okon</t>
  </si>
  <si>
    <t>Gladbach</t>
  </si>
  <si>
    <t>##Pop</t>
  </si>
  <si>
    <t>##sign</t>
  </si>
  <si>
    <t>##munder</t>
  </si>
  <si>
    <t>Übrigens</t>
  </si>
  <si>
    <t>Erarbeitung</t>
  </si>
  <si>
    <t>##otop</t>
  </si>
  <si>
    <t>##ströme</t>
  </si>
  <si>
    <t>Mädels</t>
  </si>
  <si>
    <t>Therap</t>
  </si>
  <si>
    <t>Schrank</t>
  </si>
  <si>
    <t>erschwert</t>
  </si>
  <si>
    <t>zusammenzu</t>
  </si>
  <si>
    <t>##korb</t>
  </si>
  <si>
    <t>Bedeut</t>
  </si>
  <si>
    <t>Daumen</t>
  </si>
  <si>
    <t>Unwetter</t>
  </si>
  <si>
    <t>alb</t>
  </si>
  <si>
    <t>rasche</t>
  </si>
  <si>
    <t>alli</t>
  </si>
  <si>
    <t>##zugänge</t>
  </si>
  <si>
    <t>Schade</t>
  </si>
  <si>
    <t>Schmitz</t>
  </si>
  <si>
    <t>Australia</t>
  </si>
  <si>
    <t>Erzbistum</t>
  </si>
  <si>
    <t>Mehrfach</t>
  </si>
  <si>
    <t>schönste</t>
  </si>
  <si>
    <t>##qy</t>
  </si>
  <si>
    <t>Katrin</t>
  </si>
  <si>
    <t>heisst</t>
  </si>
  <si>
    <t>überzogen</t>
  </si>
  <si>
    <t>(—</t>
  </si>
  <si>
    <t>Alber</t>
  </si>
  <si>
    <t>territor</t>
  </si>
  <si>
    <t>##XS</t>
  </si>
  <si>
    <t>129</t>
  </si>
  <si>
    <t>##DUSTR</t>
  </si>
  <si>
    <t>1834</t>
  </si>
  <si>
    <t>Blättern</t>
  </si>
  <si>
    <t>Bahnsteig</t>
  </si>
  <si>
    <t>Wiederwahl</t>
  </si>
  <si>
    <t>asD</t>
  </si>
  <si>
    <t>Benutzen</t>
  </si>
  <si>
    <t>Schalter</t>
  </si>
  <si>
    <t>Torschützen</t>
  </si>
  <si>
    <t>##ältigt</t>
  </si>
  <si>
    <t>Libert</t>
  </si>
  <si>
    <t>Feuerwehrleute</t>
  </si>
  <si>
    <t>##MC</t>
  </si>
  <si>
    <t>nk</t>
  </si>
  <si>
    <t>iene</t>
  </si>
  <si>
    <t>Gutachter</t>
  </si>
  <si>
    <t>ungarische</t>
  </si>
  <si>
    <t>147</t>
  </si>
  <si>
    <t>##Mails</t>
  </si>
  <si>
    <t>##stäbe</t>
  </si>
  <si>
    <t>Reiß</t>
  </si>
  <si>
    <t>Horror</t>
  </si>
  <si>
    <t>4:1</t>
  </si>
  <si>
    <t>##egger</t>
  </si>
  <si>
    <t>Einblicke</t>
  </si>
  <si>
    <t>Leitfaden</t>
  </si>
  <si>
    <t>Harvey</t>
  </si>
  <si>
    <t>ankommt</t>
  </si>
  <si>
    <t>##OO</t>
  </si>
  <si>
    <t>mI</t>
  </si>
  <si>
    <t>Besorgnis</t>
  </si>
  <si>
    <t>##ampa</t>
  </si>
  <si>
    <t>menschen</t>
  </si>
  <si>
    <t>verwandte</t>
  </si>
  <si>
    <t>##ttembergischen</t>
  </si>
  <si>
    <t>##Ton</t>
  </si>
  <si>
    <t>##zuges</t>
  </si>
  <si>
    <t>pack</t>
  </si>
  <si>
    <t>Formul</t>
  </si>
  <si>
    <t>Ventil</t>
  </si>
  <si>
    <t>Utrecht</t>
  </si>
  <si>
    <t>Sey</t>
  </si>
  <si>
    <t>Treu</t>
  </si>
  <si>
    <t>bauten</t>
  </si>
  <si>
    <t>Leonhard</t>
  </si>
  <si>
    <t>stattfindenden</t>
  </si>
  <si>
    <t>Geldstrafe</t>
  </si>
  <si>
    <t>##ündig</t>
  </si>
  <si>
    <t>##amarillastexas</t>
  </si>
  <si>
    <t>Vog</t>
  </si>
  <si>
    <t>##Doppel</t>
  </si>
  <si>
    <t>##senkung</t>
  </si>
  <si>
    <t>Sicherungs</t>
  </si>
  <si>
    <t>Next</t>
  </si>
  <si>
    <t>einmalige</t>
  </si>
  <si>
    <t>##Bur</t>
  </si>
  <si>
    <t>Supp</t>
  </si>
  <si>
    <t>Anspiel</t>
  </si>
  <si>
    <t>Brenner</t>
  </si>
  <si>
    <t>##true</t>
  </si>
  <si>
    <t>wilden</t>
  </si>
  <si>
    <t>befunden</t>
  </si>
  <si>
    <t>##2012,</t>
  </si>
  <si>
    <t>förm</t>
  </si>
  <si>
    <t>enthü</t>
  </si>
  <si>
    <t>Defensive</t>
  </si>
  <si>
    <t>Zivilisation</t>
  </si>
  <si>
    <t>##Heil</t>
  </si>
  <si>
    <t>136</t>
  </si>
  <si>
    <t>Tres</t>
  </si>
  <si>
    <t>Wozu</t>
  </si>
  <si>
    <t>##sperren</t>
  </si>
  <si>
    <t>Weihnacht</t>
  </si>
  <si>
    <t>##otal</t>
  </si>
  <si>
    <t>##oskop</t>
  </si>
  <si>
    <t>Forest</t>
  </si>
  <si>
    <t>Bukarest</t>
  </si>
  <si>
    <t>Generell</t>
  </si>
  <si>
    <t>Aufwendungen</t>
  </si>
  <si>
    <t>Gemeinderats</t>
  </si>
  <si>
    <t>Wels</t>
  </si>
  <si>
    <t>##option</t>
  </si>
  <si>
    <t>2015/16</t>
  </si>
  <si>
    <t>Taupunkt</t>
  </si>
  <si>
    <t>5'</t>
  </si>
  <si>
    <t>##ucken</t>
  </si>
  <si>
    <t>Plug</t>
  </si>
  <si>
    <t>Witze</t>
  </si>
  <si>
    <t>Lokomotive</t>
  </si>
  <si>
    <t>Pfingst</t>
  </si>
  <si>
    <t>##zahler</t>
  </si>
  <si>
    <t>##ulationen</t>
  </si>
  <si>
    <t>##Tran</t>
  </si>
  <si>
    <t>Slalom</t>
  </si>
  <si>
    <t>analog</t>
  </si>
  <si>
    <t>Daniela</t>
  </si>
  <si>
    <t>Westseite</t>
  </si>
  <si>
    <t>##annel</t>
  </si>
  <si>
    <t>(22)</t>
  </si>
  <si>
    <t>Susan</t>
  </si>
  <si>
    <t>Anblick</t>
  </si>
  <si>
    <t>Ronaldo</t>
  </si>
  <si>
    <t>Monarchie</t>
  </si>
  <si>
    <t>##,):</t>
  </si>
  <si>
    <t>##wirk</t>
  </si>
  <si>
    <t>überd</t>
  </si>
  <si>
    <t>Abreise</t>
  </si>
  <si>
    <t>gebucht</t>
  </si>
  <si>
    <t>Missouri</t>
  </si>
  <si>
    <t>Batterien</t>
  </si>
  <si>
    <t>Maßgabe</t>
  </si>
  <si>
    <t>##Sonn</t>
  </si>
  <si>
    <t>Philosophen</t>
  </si>
  <si>
    <t>Optik</t>
  </si>
  <si>
    <t>Beate</t>
  </si>
  <si>
    <t>maximalen</t>
  </si>
  <si>
    <t>Germanistik</t>
  </si>
  <si>
    <t>Comedy</t>
  </si>
  <si>
    <t>dunkler</t>
  </si>
  <si>
    <t>##1,0</t>
  </si>
  <si>
    <t>##oine</t>
  </si>
  <si>
    <t>irische</t>
  </si>
  <si>
    <t>jugoslaw</t>
  </si>
  <si>
    <t>überfallen</t>
  </si>
  <si>
    <t>##schlacht</t>
  </si>
  <si>
    <t>##politisch</t>
  </si>
  <si>
    <t>Dolmet</t>
  </si>
  <si>
    <t>##pstlichen</t>
  </si>
  <si>
    <t>ignoriert</t>
  </si>
  <si>
    <t>##bäumen</t>
  </si>
  <si>
    <t>packen</t>
  </si>
  <si>
    <t>schenkte</t>
  </si>
  <si>
    <t>##schwerpunkt</t>
  </si>
  <si>
    <t>Autobahnen</t>
  </si>
  <si>
    <t>Bul</t>
  </si>
  <si>
    <t>Hildesheim</t>
  </si>
  <si>
    <t>##50)</t>
  </si>
  <si>
    <t>##eitig</t>
  </si>
  <si>
    <t>Scot</t>
  </si>
  <si>
    <t>##provider</t>
  </si>
  <si>
    <t>ertragen</t>
  </si>
  <si>
    <t>Unterschrift</t>
  </si>
  <si>
    <t>##üro</t>
  </si>
  <si>
    <t>##ikos</t>
  </si>
  <si>
    <t>##ühmt</t>
  </si>
  <si>
    <t>Trade</t>
  </si>
  <si>
    <t>##tico</t>
  </si>
  <si>
    <t>##lacht</t>
  </si>
  <si>
    <t>Mönche</t>
  </si>
  <si>
    <t>##tact</t>
  </si>
  <si>
    <t>sDa</t>
  </si>
  <si>
    <t>erstrecken</t>
  </si>
  <si>
    <t>Duke</t>
  </si>
  <si>
    <t>Fame</t>
  </si>
  <si>
    <t>##Gesamt</t>
  </si>
  <si>
    <t>##ategory</t>
  </si>
  <si>
    <t>überzeugte</t>
  </si>
  <si>
    <t>Konsultation</t>
  </si>
  <si>
    <t>##enza</t>
  </si>
  <si>
    <t>Wobei</t>
  </si>
  <si>
    <t>Market</t>
  </si>
  <si>
    <t>Dialogs</t>
  </si>
  <si>
    <t>eingerichteten</t>
  </si>
  <si>
    <t>##eue</t>
  </si>
  <si>
    <t>##KOMMEN</t>
  </si>
  <si>
    <t>springt</t>
  </si>
  <si>
    <t>##kalk</t>
  </si>
  <si>
    <t>##kläss</t>
  </si>
  <si>
    <t>Lübecker</t>
  </si>
  <si>
    <t>Schweigen</t>
  </si>
  <si>
    <t>Niedergang</t>
  </si>
  <si>
    <t>Jugendarbeit</t>
  </si>
  <si>
    <t>##essee</t>
  </si>
  <si>
    <t>Englischen</t>
  </si>
  <si>
    <t>Haftbefehl</t>
  </si>
  <si>
    <t>Staatsexamen</t>
  </si>
  <si>
    <t>Verdächtigen</t>
  </si>
  <si>
    <t>##Grün</t>
  </si>
  <si>
    <t>Gin</t>
  </si>
  <si>
    <t>Bozen</t>
  </si>
  <si>
    <t>effektive</t>
  </si>
  <si>
    <t>##guss</t>
  </si>
  <si>
    <t>##dische</t>
  </si>
  <si>
    <t>abgedeckt</t>
  </si>
  <si>
    <t>##jr</t>
  </si>
  <si>
    <t>##aland</t>
  </si>
  <si>
    <t>erforscht</t>
  </si>
  <si>
    <t>arme</t>
  </si>
  <si>
    <t>Adressen</t>
  </si>
  <si>
    <t>entstammte</t>
  </si>
  <si>
    <t>Wanderungen</t>
  </si>
  <si>
    <t>neie</t>
  </si>
  <si>
    <t>##atibel</t>
  </si>
  <si>
    <t>##demann</t>
  </si>
  <si>
    <t>einfaches</t>
  </si>
  <si>
    <t>Hoffentlich</t>
  </si>
  <si>
    <t>##party</t>
  </si>
  <si>
    <t>##agli</t>
  </si>
  <si>
    <t>##check</t>
  </si>
  <si>
    <t>##ialog</t>
  </si>
  <si>
    <t>open</t>
  </si>
  <si>
    <t>##aschen</t>
  </si>
  <si>
    <t>Radi</t>
  </si>
  <si>
    <t>Orient</t>
  </si>
  <si>
    <t>##angeles</t>
  </si>
  <si>
    <t>Privatsphäre</t>
  </si>
  <si>
    <t>kapital</t>
  </si>
  <si>
    <t>##benen</t>
  </si>
  <si>
    <t>wuch</t>
  </si>
  <si>
    <t>Wolfra</t>
  </si>
  <si>
    <t>gegossen</t>
  </si>
  <si>
    <t>##ossa</t>
  </si>
  <si>
    <t>Amen</t>
  </si>
  <si>
    <t>Cannes</t>
  </si>
  <si>
    <t>##Stil</t>
  </si>
  <si>
    <t>dicke</t>
  </si>
  <si>
    <t>Bananen</t>
  </si>
  <si>
    <t>##==</t>
  </si>
  <si>
    <t>##Zone</t>
  </si>
  <si>
    <t>Gefangene</t>
  </si>
  <si>
    <t>rumänischen</t>
  </si>
  <si>
    <t>##pielt</t>
  </si>
  <si>
    <t>##Strategie</t>
  </si>
  <si>
    <t>ez</t>
  </si>
  <si>
    <t>##idee</t>
  </si>
  <si>
    <t>einsetzt</t>
  </si>
  <si>
    <t>##gate</t>
  </si>
  <si>
    <t>##ondo</t>
  </si>
  <si>
    <t>RECHTS</t>
  </si>
  <si>
    <t>abgetr</t>
  </si>
  <si>
    <t>weitergegeben</t>
  </si>
  <si>
    <t>##spakt</t>
  </si>
  <si>
    <t>minus</t>
  </si>
  <si>
    <t>##Syndrom</t>
  </si>
  <si>
    <t>##sternis</t>
  </si>
  <si>
    <t>eeni</t>
  </si>
  <si>
    <t>Schreibweise</t>
  </si>
  <si>
    <t>##passt</t>
  </si>
  <si>
    <t>Lazar</t>
  </si>
  <si>
    <t>Killer</t>
  </si>
  <si>
    <t>Instandhaltung</t>
  </si>
  <si>
    <t>##fär</t>
  </si>
  <si>
    <t>##SGES</t>
  </si>
  <si>
    <t>##eign</t>
  </si>
  <si>
    <t>fünft</t>
  </si>
  <si>
    <t>##adresse</t>
  </si>
  <si>
    <t>Hypoth</t>
  </si>
  <si>
    <t>Reaktor</t>
  </si>
  <si>
    <t>##GA</t>
  </si>
  <si>
    <t>##ompson</t>
  </si>
  <si>
    <t>Queens</t>
  </si>
  <si>
    <t>Dividen</t>
  </si>
  <si>
    <t>##emble</t>
  </si>
  <si>
    <t>##iving</t>
  </si>
  <si>
    <t>Grant</t>
  </si>
  <si>
    <t>inhaftiert</t>
  </si>
  <si>
    <t>#7</t>
  </si>
  <si>
    <t>Sit</t>
  </si>
  <si>
    <t>sun</t>
  </si>
  <si>
    <t>Birmingham</t>
  </si>
  <si>
    <t>##hink</t>
  </si>
  <si>
    <t>##kurve</t>
  </si>
  <si>
    <t>Draft</t>
  </si>
  <si>
    <t>geringem</t>
  </si>
  <si>
    <t>starteten</t>
  </si>
  <si>
    <t>History</t>
  </si>
  <si>
    <t>##protokoll</t>
  </si>
  <si>
    <t>dist</t>
  </si>
  <si>
    <t>Tabellenplatz</t>
  </si>
  <si>
    <t>##Bass</t>
  </si>
  <si>
    <t>##klagten</t>
  </si>
  <si>
    <t>univers</t>
  </si>
  <si>
    <t>Absprache</t>
  </si>
  <si>
    <t>Smartphones</t>
  </si>
  <si>
    <t>verurteilte</t>
  </si>
  <si>
    <t>Yam</t>
  </si>
  <si>
    <t>Mississ</t>
  </si>
  <si>
    <t>Lebensst</t>
  </si>
  <si>
    <t>##sau</t>
  </si>
  <si>
    <t>##vorlage</t>
  </si>
  <si>
    <t>verdiente</t>
  </si>
  <si>
    <t>##neen</t>
  </si>
  <si>
    <t>Fotok</t>
  </si>
  <si>
    <t>geborgen</t>
  </si>
  <si>
    <t>##/99</t>
  </si>
  <si>
    <t>##losung</t>
  </si>
  <si>
    <t>Raiffeisen</t>
  </si>
  <si>
    <t>##2€</t>
  </si>
  <si>
    <t>kontro</t>
  </si>
  <si>
    <t>mechanischen</t>
  </si>
  <si>
    <t>angeregt</t>
  </si>
  <si>
    <t>##,7</t>
  </si>
  <si>
    <t>##rüsen</t>
  </si>
  <si>
    <t>Caes</t>
  </si>
  <si>
    <t>##reckte</t>
  </si>
  <si>
    <t>##Bt</t>
  </si>
  <si>
    <t>Moll</t>
  </si>
  <si>
    <t>##konvention</t>
  </si>
  <si>
    <t>hervorgegangen</t>
  </si>
  <si>
    <t>Uhrzeit</t>
  </si>
  <si>
    <t>##2,)</t>
  </si>
  <si>
    <t>##Val</t>
  </si>
  <si>
    <t>(15,</t>
  </si>
  <si>
    <t>life</t>
  </si>
  <si>
    <t>##ecutive</t>
  </si>
  <si>
    <t>##ITE</t>
  </si>
  <si>
    <t>##Lud</t>
  </si>
  <si>
    <t>##dib</t>
  </si>
  <si>
    <t>##archen</t>
  </si>
  <si>
    <t>betroffene</t>
  </si>
  <si>
    <t>^</t>
  </si>
  <si>
    <t>klug</t>
  </si>
  <si>
    <t>list</t>
  </si>
  <si>
    <t>##besetzung</t>
  </si>
  <si>
    <t>Kasachst</t>
  </si>
  <si>
    <t>ausgeschrieben</t>
  </si>
  <si>
    <t>##lon</t>
  </si>
  <si>
    <t>##assel</t>
  </si>
  <si>
    <t>Gattin</t>
  </si>
  <si>
    <t>erweist</t>
  </si>
  <si>
    <t>Gelsenkirchen</t>
  </si>
  <si>
    <t>##BV</t>
  </si>
  <si>
    <t>Käf</t>
  </si>
  <si>
    <t>##splant</t>
  </si>
  <si>
    <t>infrage</t>
  </si>
  <si>
    <t>##KV</t>
  </si>
  <si>
    <t>##uto</t>
  </si>
  <si>
    <t>##atoriums</t>
  </si>
  <si>
    <t>Ler</t>
  </si>
  <si>
    <t>Barm</t>
  </si>
  <si>
    <t>gestimmt</t>
  </si>
  <si>
    <t>##Mutter</t>
  </si>
  <si>
    <t>Umbenennung</t>
  </si>
  <si>
    <t>##Wn</t>
  </si>
  <si>
    <t>Chat</t>
  </si>
  <si>
    <t>Fahne</t>
  </si>
  <si>
    <t>gebaute</t>
  </si>
  <si>
    <t>zurückgehen</t>
  </si>
  <si>
    <t>##FEN</t>
  </si>
  <si>
    <t>##ehner</t>
  </si>
  <si>
    <t>##ängel</t>
  </si>
  <si>
    <t>Scheck</t>
  </si>
  <si>
    <t>verfolgten</t>
  </si>
  <si>
    <t>##jx</t>
  </si>
  <si>
    <t>##hea</t>
  </si>
  <si>
    <t>##beschluss</t>
  </si>
  <si>
    <t>Einerseits</t>
  </si>
  <si>
    <t>{"</t>
  </si>
  <si>
    <t>Benef</t>
  </si>
  <si>
    <t>Nizza</t>
  </si>
  <si>
    <t>Priesterweihe</t>
  </si>
  <si>
    <t>Hamp</t>
  </si>
  <si>
    <t>home</t>
  </si>
  <si>
    <t>Heike</t>
  </si>
  <si>
    <t>Summer</t>
  </si>
  <si>
    <t>univer</t>
  </si>
  <si>
    <t>folgendermaßen</t>
  </si>
  <si>
    <t>LAN</t>
  </si>
  <si>
    <t>Mort</t>
  </si>
  <si>
    <t>##produz</t>
  </si>
  <si>
    <t>##üssels</t>
  </si>
  <si>
    <t>Kenia</t>
  </si>
  <si>
    <t>Nassau</t>
  </si>
  <si>
    <t>##1,)</t>
  </si>
  <si>
    <t>Laf</t>
  </si>
  <si>
    <t>##2008,</t>
  </si>
  <si>
    <t>Trenn</t>
  </si>
  <si>
    <t>##indizes</t>
  </si>
  <si>
    <t>betraut</t>
  </si>
  <si>
    <t>Yu</t>
  </si>
  <si>
    <t>##ündel</t>
  </si>
  <si>
    <t>Crem</t>
  </si>
  <si>
    <t>Juda</t>
  </si>
  <si>
    <t>Legion</t>
  </si>
  <si>
    <t>abgestellt</t>
  </si>
  <si>
    <t>Ziffern</t>
  </si>
  <si>
    <t>Physiker</t>
  </si>
  <si>
    <t>Vok</t>
  </si>
  <si>
    <t>Heynckes</t>
  </si>
  <si>
    <t>friedlich</t>
  </si>
  <si>
    <t>##ulu</t>
  </si>
  <si>
    <t>Fäl</t>
  </si>
  <si>
    <t>##ästigung</t>
  </si>
  <si>
    <t>Staffeln</t>
  </si>
  <si>
    <t>Kirchturm</t>
  </si>
  <si>
    <t>##Et</t>
  </si>
  <si>
    <t>hon</t>
  </si>
  <si>
    <t>163</t>
  </si>
  <si>
    <t>##rocken</t>
  </si>
  <si>
    <t>Minimum</t>
  </si>
  <si>
    <t>abholen</t>
  </si>
  <si>
    <t>different</t>
  </si>
  <si>
    <t>benachbarte</t>
  </si>
  <si>
    <t>##orff</t>
  </si>
  <si>
    <t>Gabe</t>
  </si>
  <si>
    <t>##Druck</t>
  </si>
  <si>
    <t>Karol</t>
  </si>
  <si>
    <t>xfsefo</t>
  </si>
  <si>
    <t>##Prem</t>
  </si>
  <si>
    <t>##Veranst</t>
  </si>
  <si>
    <t>Herman</t>
  </si>
  <si>
    <t>##itzerland</t>
  </si>
  <si>
    <t>##Marke</t>
  </si>
  <si>
    <t>Wäsche</t>
  </si>
  <si>
    <t>Hierfür</t>
  </si>
  <si>
    <t>##pfeiler</t>
  </si>
  <si>
    <t>##Marathon</t>
  </si>
  <si>
    <t>Freigabe</t>
  </si>
  <si>
    <t>Getriebe</t>
  </si>
  <si>
    <t>fortzusetzen</t>
  </si>
  <si>
    <t>##ilderte</t>
  </si>
  <si>
    <t>##schenkel</t>
  </si>
  <si>
    <t>##iques</t>
  </si>
  <si>
    <t>gerissen</t>
  </si>
  <si>
    <t>Lak</t>
  </si>
  <si>
    <t>grav</t>
  </si>
  <si>
    <t>25,000</t>
  </si>
  <si>
    <t>schwöre</t>
  </si>
  <si>
    <t>Sergeant</t>
  </si>
  <si>
    <t>Rechtsmittel</t>
  </si>
  <si>
    <t>##provinz</t>
  </si>
  <si>
    <t>Münch</t>
  </si>
  <si>
    <t>Schie</t>
  </si>
  <si>
    <t>mieten</t>
  </si>
  <si>
    <t>##gebäuden</t>
  </si>
  <si>
    <t>regiert</t>
  </si>
  <si>
    <t>verhält</t>
  </si>
  <si>
    <t>raten</t>
  </si>
  <si>
    <t>##parteien</t>
  </si>
  <si>
    <t>Mitteilungen</t>
  </si>
  <si>
    <t>Piz</t>
  </si>
  <si>
    <t>2030</t>
  </si>
  <si>
    <t>##Abschluss</t>
  </si>
  <si>
    <t>Stefanie</t>
  </si>
  <si>
    <t>gemischt</t>
  </si>
  <si>
    <t>abgerufen</t>
  </si>
  <si>
    <t>##{\</t>
  </si>
  <si>
    <t>EV</t>
  </si>
  <si>
    <t>Luise</t>
  </si>
  <si>
    <t>##Fen</t>
  </si>
  <si>
    <t>##atar</t>
  </si>
  <si>
    <t>##guide</t>
  </si>
  <si>
    <t>1825</t>
  </si>
  <si>
    <t>Zyklus</t>
  </si>
  <si>
    <t>offenbart</t>
  </si>
  <si>
    <t>##beer</t>
  </si>
  <si>
    <t>heftige</t>
  </si>
  <si>
    <t>Ug</t>
  </si>
  <si>
    <t>schock</t>
  </si>
  <si>
    <t>vorgel</t>
  </si>
  <si>
    <t>Attraktionen</t>
  </si>
  <si>
    <t>Moser</t>
  </si>
  <si>
    <t>Square</t>
  </si>
  <si>
    <t>##Mont</t>
  </si>
  <si>
    <t>##objekt</t>
  </si>
  <si>
    <t>Plötzlich</t>
  </si>
  <si>
    <t>##unterstützung</t>
  </si>
  <si>
    <t>sozialistischen</t>
  </si>
  <si>
    <t>##STA</t>
  </si>
  <si>
    <t>stürzt</t>
  </si>
  <si>
    <t>Gotteshaus</t>
  </si>
  <si>
    <t>Parade</t>
  </si>
  <si>
    <t>Dum</t>
  </si>
  <si>
    <t>vereinigten</t>
  </si>
  <si>
    <t>##Mor</t>
  </si>
  <si>
    <t>BW</t>
  </si>
  <si>
    <t>##Mass</t>
  </si>
  <si>
    <t>Winterpause</t>
  </si>
  <si>
    <t>##größten</t>
  </si>
  <si>
    <t>&amp;#8222;</t>
  </si>
  <si>
    <t>Partikel</t>
  </si>
  <si>
    <t>##river</t>
  </si>
  <si>
    <t>Löcher</t>
  </si>
  <si>
    <t>##sichtliche</t>
  </si>
  <si>
    <t>kandidierte</t>
  </si>
  <si>
    <t>gleichnamige</t>
  </si>
  <si>
    <t>Dürr</t>
  </si>
  <si>
    <t>Enten</t>
  </si>
  <si>
    <t>##kleiner</t>
  </si>
  <si>
    <t>Make</t>
  </si>
  <si>
    <t>anonym</t>
  </si>
  <si>
    <t>##Rec</t>
  </si>
  <si>
    <t>##ssd</t>
  </si>
  <si>
    <t>##bußen</t>
  </si>
  <si>
    <t>##willigen</t>
  </si>
  <si>
    <t>Flugzeugen</t>
  </si>
  <si>
    <t>##UCH</t>
  </si>
  <si>
    <t>##ätzchen</t>
  </si>
  <si>
    <t>Fernsehsender</t>
  </si>
  <si>
    <t>Talk</t>
  </si>
  <si>
    <t>ener</t>
  </si>
  <si>
    <t>Spielfeld</t>
  </si>
  <si>
    <t>krim</t>
  </si>
  <si>
    <t>Apotheke</t>
  </si>
  <si>
    <t>Einspruch</t>
  </si>
  <si>
    <t>Verlassen</t>
  </si>
  <si>
    <t>tödlichen</t>
  </si>
  <si>
    <t>Brennstoffe</t>
  </si>
  <si>
    <t>##8),</t>
  </si>
  <si>
    <t>Kuhn</t>
  </si>
  <si>
    <t>Gewehr</t>
  </si>
  <si>
    <t>Einsicht</t>
  </si>
  <si>
    <t>##AAAA</t>
  </si>
  <si>
    <t>Brom</t>
  </si>
  <si>
    <t>republ</t>
  </si>
  <si>
    <t>##anmeldung</t>
  </si>
  <si>
    <t>kommunale</t>
  </si>
  <si>
    <t>##0103</t>
  </si>
  <si>
    <t>##ieri</t>
  </si>
  <si>
    <t>91/</t>
  </si>
  <si>
    <t>dato</t>
  </si>
  <si>
    <t>Dienstes</t>
  </si>
  <si>
    <t>##feldt</t>
  </si>
  <si>
    <t>wohnten</t>
  </si>
  <si>
    <t>belaufen</t>
  </si>
  <si>
    <t>verstand</t>
  </si>
  <si>
    <t>mitmachen</t>
  </si>
  <si>
    <t>##kular</t>
  </si>
  <si>
    <t>stürzen</t>
  </si>
  <si>
    <t>Beliebtheit</t>
  </si>
  <si>
    <t>##Auft</t>
  </si>
  <si>
    <t>##cole</t>
  </si>
  <si>
    <t>räumen</t>
  </si>
  <si>
    <t>strukturellen</t>
  </si>
  <si>
    <t>##rne</t>
  </si>
  <si>
    <t>##ussy</t>
  </si>
  <si>
    <t>##download</t>
  </si>
  <si>
    <t>391</t>
  </si>
  <si>
    <t>äußersten</t>
  </si>
  <si>
    <t>##aart</t>
  </si>
  <si>
    <t>Waldes</t>
  </si>
  <si>
    <t>behoben</t>
  </si>
  <si>
    <t>gebrauch</t>
  </si>
  <si>
    <t>##Karrenbauer</t>
  </si>
  <si>
    <t>Jacke</t>
  </si>
  <si>
    <t>##isierter</t>
  </si>
  <si>
    <t>Kubikmeter</t>
  </si>
  <si>
    <t>Instrumental</t>
  </si>
  <si>
    <t>60,</t>
  </si>
  <si>
    <t>##astik</t>
  </si>
  <si>
    <t>##räten</t>
  </si>
  <si>
    <t>##Sieger</t>
  </si>
  <si>
    <t>Grippe</t>
  </si>
  <si>
    <t>erobern</t>
  </si>
  <si>
    <t>2,2</t>
  </si>
  <si>
    <t>gebr</t>
  </si>
  <si>
    <t>Olympische</t>
  </si>
  <si>
    <t>»»</t>
  </si>
  <si>
    <t>—,</t>
  </si>
  <si>
    <t>##anny</t>
  </si>
  <si>
    <t>Fristen</t>
  </si>
  <si>
    <t>##orgte</t>
  </si>
  <si>
    <t>##point</t>
  </si>
  <si>
    <t>dreit</t>
  </si>
  <si>
    <t>Basilika</t>
  </si>
  <si>
    <t>##phet</t>
  </si>
  <si>
    <t>McK</t>
  </si>
  <si>
    <t>legitim</t>
  </si>
  <si>
    <t>strenge</t>
  </si>
  <si>
    <t>##heraus</t>
  </si>
  <si>
    <t>Schmutz</t>
  </si>
  <si>
    <t>Themenk</t>
  </si>
  <si>
    <t>##aen</t>
  </si>
  <si>
    <t>##Russ</t>
  </si>
  <si>
    <t>##schmuck</t>
  </si>
  <si>
    <t>##LE</t>
  </si>
  <si>
    <t>Mech</t>
  </si>
  <si>
    <t>##spopul</t>
  </si>
  <si>
    <t>Stapel</t>
  </si>
  <si>
    <t>Saarland</t>
  </si>
  <si>
    <t>##fore</t>
  </si>
  <si>
    <t>##matt</t>
  </si>
  <si>
    <t>weißer</t>
  </si>
  <si>
    <t>Frieder</t>
  </si>
  <si>
    <t>##Bü</t>
  </si>
  <si>
    <t>##lls</t>
  </si>
  <si>
    <t>70,</t>
  </si>
  <si>
    <t>ruhige</t>
  </si>
  <si>
    <t>KPD</t>
  </si>
  <si>
    <t>Tagungs</t>
  </si>
  <si>
    <t>##serfahrung</t>
  </si>
  <si>
    <t>Anhängern</t>
  </si>
  <si>
    <t>körperlich</t>
  </si>
  <si>
    <t>audi</t>
  </si>
  <si>
    <t>kollid</t>
  </si>
  <si>
    <t>Leonardo</t>
  </si>
  <si>
    <t>##arc</t>
  </si>
  <si>
    <t>(4,</t>
  </si>
  <si>
    <t>Hansen</t>
  </si>
  <si>
    <t>probieren</t>
  </si>
  <si>
    <t>##ompte</t>
  </si>
  <si>
    <t>neueste</t>
  </si>
  <si>
    <t>##Hier</t>
  </si>
  <si>
    <t>##chez</t>
  </si>
  <si>
    <t>Map</t>
  </si>
  <si>
    <t>Kerst</t>
  </si>
  <si>
    <t>##youtube</t>
  </si>
  <si>
    <t>geometr</t>
  </si>
  <si>
    <t>zugesprochen</t>
  </si>
  <si>
    <t>##rp</t>
  </si>
  <si>
    <t>##OME</t>
  </si>
  <si>
    <t>##hing</t>
  </si>
  <si>
    <t>##verletzt</t>
  </si>
  <si>
    <t>kritisieren</t>
  </si>
  <si>
    <t>überholt</t>
  </si>
  <si>
    <t>##anus</t>
  </si>
  <si>
    <t>Beifall</t>
  </si>
  <si>
    <t>##ppte</t>
  </si>
  <si>
    <t>Anhand</t>
  </si>
  <si>
    <t>Fantasy</t>
  </si>
  <si>
    <t>##mechanismen</t>
  </si>
  <si>
    <t>auszuschließen</t>
  </si>
  <si>
    <t>Tesla</t>
  </si>
  <si>
    <t>Handhab</t>
  </si>
  <si>
    <t>anschließende</t>
  </si>
  <si>
    <t>Lingen</t>
  </si>
  <si>
    <t>##bys</t>
  </si>
  <si>
    <t>##Schm</t>
  </si>
  <si>
    <t>Esc</t>
  </si>
  <si>
    <t>erlangt</t>
  </si>
  <si>
    <t>strik</t>
  </si>
  <si>
    <t>müßten</t>
  </si>
  <si>
    <t>Paragra</t>
  </si>
  <si>
    <t>Christiane</t>
  </si>
  <si>
    <t>##österreichischen</t>
  </si>
  <si>
    <t>she</t>
  </si>
  <si>
    <t>Mine</t>
  </si>
  <si>
    <t>##gemäße</t>
  </si>
  <si>
    <t>favor</t>
  </si>
  <si>
    <t>##gebende</t>
  </si>
  <si>
    <t>Umkreis</t>
  </si>
  <si>
    <t>Zeitraums</t>
  </si>
  <si>
    <t>Augsburger</t>
  </si>
  <si>
    <t>Stipendium</t>
  </si>
  <si>
    <t>Dsa</t>
  </si>
  <si>
    <t>Fuße</t>
  </si>
  <si>
    <t>Norman</t>
  </si>
  <si>
    <t>anderthalb</t>
  </si>
  <si>
    <t>wra</t>
  </si>
  <si>
    <t>Guter</t>
  </si>
  <si>
    <t>##irts</t>
  </si>
  <si>
    <t>Hunden</t>
  </si>
  <si>
    <t>Anthrop</t>
  </si>
  <si>
    <t>Tankstelle</t>
  </si>
  <si>
    <t>bmt</t>
  </si>
  <si>
    <t>eingew</t>
  </si>
  <si>
    <t>Arbeitsweise</t>
  </si>
  <si>
    <t>4:0</t>
  </si>
  <si>
    <t>Massage</t>
  </si>
  <si>
    <t>##mantel</t>
  </si>
  <si>
    <t>byzantin</t>
  </si>
  <si>
    <t>Fris</t>
  </si>
  <si>
    <t>gewei</t>
  </si>
  <si>
    <t>##Fiction</t>
  </si>
  <si>
    <t>Haaren</t>
  </si>
  <si>
    <t>Lauren</t>
  </si>
  <si>
    <t>abgezogen</t>
  </si>
  <si>
    <t>Handelskammer</t>
  </si>
  <si>
    <t>Dead</t>
  </si>
  <si>
    <t>start</t>
  </si>
  <si>
    <t>unheim</t>
  </si>
  <si>
    <t>Tragödie</t>
  </si>
  <si>
    <t>Pank</t>
  </si>
  <si>
    <t>Salt</t>
  </si>
  <si>
    <t>##Affäre</t>
  </si>
  <si>
    <t>##haftes</t>
  </si>
  <si>
    <t>Mats</t>
  </si>
  <si>
    <t>Yoga</t>
  </si>
  <si>
    <t>Shows</t>
  </si>
  <si>
    <t>SpVgg</t>
  </si>
  <si>
    <t>Eigentümern</t>
  </si>
  <si>
    <t>angeblichen</t>
  </si>
  <si>
    <t>Übernachtung</t>
  </si>
  <si>
    <t>389</t>
  </si>
  <si>
    <t>tet</t>
  </si>
  <si>
    <t>Look</t>
  </si>
  <si>
    <t>Pole</t>
  </si>
  <si>
    <t>##Martin</t>
  </si>
  <si>
    <t>##scheider</t>
  </si>
  <si>
    <t>2013/14</t>
  </si>
  <si>
    <t>Angriffen</t>
  </si>
  <si>
    <t>diskrimin</t>
  </si>
  <si>
    <t>##LICH</t>
  </si>
  <si>
    <t>##mina</t>
  </si>
  <si>
    <t>saD</t>
  </si>
  <si>
    <t>2010/11</t>
  </si>
  <si>
    <t>##sverhandlungen</t>
  </si>
  <si>
    <t>##aht</t>
  </si>
  <si>
    <t>Seren</t>
  </si>
  <si>
    <t>Kastell</t>
  </si>
  <si>
    <t>Zufluss</t>
  </si>
  <si>
    <t>Jordanien</t>
  </si>
  <si>
    <t>NDR</t>
  </si>
  <si>
    <t>sele</t>
  </si>
  <si>
    <t>##uments</t>
  </si>
  <si>
    <t>gefäl</t>
  </si>
  <si>
    <t>Motorsport</t>
  </si>
  <si>
    <t>vergleichbare</t>
  </si>
  <si>
    <t>##icas</t>
  </si>
  <si>
    <t>##Sender</t>
  </si>
  <si>
    <t>deleted</t>
  </si>
  <si>
    <t>Dubai</t>
  </si>
  <si>
    <t>Intel</t>
  </si>
  <si>
    <t>Fieber</t>
  </si>
  <si>
    <t>Lampen</t>
  </si>
  <si>
    <t>Generals</t>
  </si>
  <si>
    <t>lächerlich</t>
  </si>
  <si>
    <t>##lev</t>
  </si>
  <si>
    <t>Nova</t>
  </si>
  <si>
    <t>##Magazin</t>
  </si>
  <si>
    <t>Tauben</t>
  </si>
  <si>
    <t>Programmier</t>
  </si>
  <si>
    <t>##NISSE</t>
  </si>
  <si>
    <t>Trau</t>
  </si>
  <si>
    <t>##Akt</t>
  </si>
  <si>
    <t>##Mad</t>
  </si>
  <si>
    <t>##füllten</t>
  </si>
  <si>
    <t>##meisterin</t>
  </si>
  <si>
    <t>Katholischen</t>
  </si>
  <si>
    <t>##ôte</t>
  </si>
  <si>
    <t>##Mein</t>
  </si>
  <si>
    <t>##cius</t>
  </si>
  <si>
    <t>137</t>
  </si>
  <si>
    <t>warme</t>
  </si>
  <si>
    <t>Andalus</t>
  </si>
  <si>
    <t>##aktivität</t>
  </si>
  <si>
    <t>##unterhalt</t>
  </si>
  <si>
    <t>Quartett</t>
  </si>
  <si>
    <t>##gp</t>
  </si>
  <si>
    <t>##Liter</t>
  </si>
  <si>
    <t>wüsste</t>
  </si>
  <si>
    <t>professionell</t>
  </si>
  <si>
    <t>##cw</t>
  </si>
  <si>
    <t>based</t>
  </si>
  <si>
    <t>Soziall</t>
  </si>
  <si>
    <t>barriere</t>
  </si>
  <si>
    <t>raw</t>
  </si>
  <si>
    <t>##couch</t>
  </si>
  <si>
    <t>Pianist</t>
  </si>
  <si>
    <t>Zuständigkeiten</t>
  </si>
  <si>
    <t>##ufu</t>
  </si>
  <si>
    <t>rechter</t>
  </si>
  <si>
    <t>far</t>
  </si>
  <si>
    <t>##hk</t>
  </si>
  <si>
    <t>##getan</t>
  </si>
  <si>
    <t>Wovon</t>
  </si>
  <si>
    <t>Austrag</t>
  </si>
  <si>
    <t>Briefwechsels</t>
  </si>
  <si>
    <t>0,8</t>
  </si>
  <si>
    <t>38,</t>
  </si>
  <si>
    <t>Vermutung</t>
  </si>
  <si>
    <t>aufgebracht</t>
  </si>
  <si>
    <t>Zeig</t>
  </si>
  <si>
    <t>Szenario</t>
  </si>
  <si>
    <t>effizienter</t>
  </si>
  <si>
    <t>##struppen</t>
  </si>
  <si>
    <t>Spender</t>
  </si>
  <si>
    <t>Tschüss</t>
  </si>
  <si>
    <t>Zustände</t>
  </si>
  <si>
    <t>geistige</t>
  </si>
  <si>
    <t>verspreche</t>
  </si>
  <si>
    <t>Lon</t>
  </si>
  <si>
    <t>wiesen</t>
  </si>
  <si>
    <t>##formular</t>
  </si>
  <si>
    <t>Methodik</t>
  </si>
  <si>
    <t>Mega</t>
  </si>
  <si>
    <t>##,,,,,,,</t>
  </si>
  <si>
    <t>Einzelbetten</t>
  </si>
  <si>
    <t>##Tele</t>
  </si>
  <si>
    <t>Juwel</t>
  </si>
  <si>
    <t>Popularität</t>
  </si>
  <si>
    <t>Überlieferung</t>
  </si>
  <si>
    <t>hi</t>
  </si>
  <si>
    <t>Bram</t>
  </si>
  <si>
    <t>turn</t>
  </si>
  <si>
    <t>##spause</t>
  </si>
  <si>
    <t>##gebungs</t>
  </si>
  <si>
    <t>##dependent</t>
  </si>
  <si>
    <t>##ianischer</t>
  </si>
  <si>
    <t>übermitteln</t>
  </si>
  <si>
    <t>plötz</t>
  </si>
  <si>
    <t>##zwanzig</t>
  </si>
  <si>
    <t>Kugeln</t>
  </si>
  <si>
    <t>auffäll</t>
  </si>
  <si>
    <t>dargelegt</t>
  </si>
  <si>
    <t>hau</t>
  </si>
  <si>
    <t>##Get</t>
  </si>
  <si>
    <t>Michelle</t>
  </si>
  <si>
    <t>nirgendwo</t>
  </si>
  <si>
    <t>##anlass</t>
  </si>
  <si>
    <t>Antarkt</t>
  </si>
  <si>
    <t>niedrigeren</t>
  </si>
  <si>
    <t>ägyptischen</t>
  </si>
  <si>
    <t>langjähriger</t>
  </si>
  <si>
    <t>Boeing</t>
  </si>
  <si>
    <t>##gewinnen</t>
  </si>
  <si>
    <t>Metzger</t>
  </si>
  <si>
    <t>Verhaftung</t>
  </si>
  <si>
    <t>verbesserten</t>
  </si>
  <si>
    <t>hot</t>
  </si>
  <si>
    <t>gelehr</t>
  </si>
  <si>
    <t>anhaltenden</t>
  </si>
  <si>
    <t>Vorbereitungs</t>
  </si>
  <si>
    <t>Aub</t>
  </si>
  <si>
    <t>Sony</t>
  </si>
  <si>
    <t>echtes</t>
  </si>
  <si>
    <t>##bens</t>
  </si>
  <si>
    <t>Blume</t>
  </si>
  <si>
    <t>##Plattform</t>
  </si>
  <si>
    <t>Rathauses</t>
  </si>
  <si>
    <t>Brink</t>
  </si>
  <si>
    <t>##game</t>
  </si>
  <si>
    <t>##alisch</t>
  </si>
  <si>
    <t>2,3</t>
  </si>
  <si>
    <t>Melanie</t>
  </si>
  <si>
    <t>Quanten</t>
  </si>
  <si>
    <t>Waffenstill</t>
  </si>
  <si>
    <t>etablierten</t>
  </si>
  <si>
    <t>hie</t>
  </si>
  <si>
    <t>Kurze</t>
  </si>
  <si>
    <t>emigr</t>
  </si>
  <si>
    <t>2014/15</t>
  </si>
  <si>
    <t>Unruhen</t>
  </si>
  <si>
    <t>Befürcht</t>
  </si>
  <si>
    <t>##oshi</t>
  </si>
  <si>
    <t>##oting</t>
  </si>
  <si>
    <t>##gewehr</t>
  </si>
  <si>
    <t>##hütten</t>
  </si>
  <si>
    <t>Hänge</t>
  </si>
  <si>
    <t>traditions</t>
  </si>
  <si>
    <t>ausgeliehen</t>
  </si>
  <si>
    <t>##eia</t>
  </si>
  <si>
    <t>##kein</t>
  </si>
  <si>
    <t>Pes</t>
  </si>
  <si>
    <t>biete</t>
  </si>
  <si>
    <t>Winden</t>
  </si>
  <si>
    <t>##problemen</t>
  </si>
  <si>
    <t>Playoffs</t>
  </si>
  <si>
    <t>dramatisch</t>
  </si>
  <si>
    <t>überwunden</t>
  </si>
  <si>
    <t>##22)</t>
  </si>
  <si>
    <t>##Gro</t>
  </si>
  <si>
    <t>Senden</t>
  </si>
  <si>
    <t>##ichtungs</t>
  </si>
  <si>
    <t>##kraftwerke</t>
  </si>
  <si>
    <t>##usb</t>
  </si>
  <si>
    <t>Wettbewerbe</t>
  </si>
  <si>
    <t>vorschlagen</t>
  </si>
  <si>
    <t>Ferne</t>
  </si>
  <si>
    <t>Weisen</t>
  </si>
  <si>
    <t>jüdischer</t>
  </si>
  <si>
    <t>##Sil</t>
  </si>
  <si>
    <t>Stief</t>
  </si>
  <si>
    <t>telefonisch</t>
  </si>
  <si>
    <t>75/</t>
  </si>
  <si>
    <t>##ustik</t>
  </si>
  <si>
    <t>seht</t>
  </si>
  <si>
    <t>##alters</t>
  </si>
  <si>
    <t>propag</t>
  </si>
  <si>
    <t>Einheimischen</t>
  </si>
  <si>
    <t>##wohnen</t>
  </si>
  <si>
    <t>Sprin</t>
  </si>
  <si>
    <t>##theorie</t>
  </si>
  <si>
    <t>Singer</t>
  </si>
  <si>
    <t>neueren</t>
  </si>
  <si>
    <t>Nachkriegszeit</t>
  </si>
  <si>
    <t>##900</t>
  </si>
  <si>
    <t>vorgehen</t>
  </si>
  <si>
    <t>Ian</t>
  </si>
  <si>
    <t>Synth</t>
  </si>
  <si>
    <t>prägen</t>
  </si>
  <si>
    <t>##ordnungs</t>
  </si>
  <si>
    <t>PH</t>
  </si>
  <si>
    <t>relative</t>
  </si>
  <si>
    <t>##/29</t>
  </si>
  <si>
    <t>Afro</t>
  </si>
  <si>
    <t>##Medien</t>
  </si>
  <si>
    <t>Stabilisierung</t>
  </si>
  <si>
    <t>Bestell</t>
  </si>
  <si>
    <t>Georgen</t>
  </si>
  <si>
    <t>##apost</t>
  </si>
  <si>
    <t>Zurzeit</t>
  </si>
  <si>
    <t>Einzelpersonen</t>
  </si>
  <si>
    <t>##/28</t>
  </si>
  <si>
    <t>##opäd</t>
  </si>
  <si>
    <t>##wier</t>
  </si>
  <si>
    <t>nette</t>
  </si>
  <si>
    <t>Schande</t>
  </si>
  <si>
    <t>agieren</t>
  </si>
  <si>
    <t>##jährliche</t>
  </si>
  <si>
    <t>Unterkun</t>
  </si>
  <si>
    <t>##Eu</t>
  </si>
  <si>
    <t>befri</t>
  </si>
  <si>
    <t>##läufige</t>
  </si>
  <si>
    <t>Hirten</t>
  </si>
  <si>
    <t>Machthaber</t>
  </si>
  <si>
    <t>beschäftigten</t>
  </si>
  <si>
    <t>##ege</t>
  </si>
  <si>
    <t>92/</t>
  </si>
  <si>
    <t>##stehender</t>
  </si>
  <si>
    <t>abzugeben</t>
  </si>
  <si>
    <t>herrlichen</t>
  </si>
  <si>
    <t>zugehörigen</t>
  </si>
  <si>
    <t>Gate</t>
  </si>
  <si>
    <t>##schmidt</t>
  </si>
  <si>
    <t>spendete</t>
  </si>
  <si>
    <t>Biotechnologie</t>
  </si>
  <si>
    <t>DOK</t>
  </si>
  <si>
    <t>##zicht</t>
  </si>
  <si>
    <t>Kulissen</t>
  </si>
  <si>
    <t>Akteuren</t>
  </si>
  <si>
    <t>Billig</t>
  </si>
  <si>
    <t>??</t>
  </si>
  <si>
    <t>Gera</t>
  </si>
  <si>
    <t>Matte</t>
  </si>
  <si>
    <t>Linzer</t>
  </si>
  <si>
    <t>Einvernehmen</t>
  </si>
  <si>
    <t>##yes</t>
  </si>
  <si>
    <t>Aviv</t>
  </si>
  <si>
    <t>Hän</t>
  </si>
  <si>
    <t>Site</t>
  </si>
  <si>
    <t>umher</t>
  </si>
  <si>
    <t>betrieblichen</t>
  </si>
  <si>
    <t>##cit</t>
  </si>
  <si>
    <t>Kommiss</t>
  </si>
  <si>
    <t>beantragte</t>
  </si>
  <si>
    <t>getrennte</t>
  </si>
  <si>
    <t>aDs</t>
  </si>
  <si>
    <t>gelagert</t>
  </si>
  <si>
    <t>Ensembles</t>
  </si>
  <si>
    <t>geeigneter</t>
  </si>
  <si>
    <t>##Feuer</t>
  </si>
  <si>
    <t>Larry</t>
  </si>
  <si>
    <t>milit</t>
  </si>
  <si>
    <t>Diesem</t>
  </si>
  <si>
    <t>Kreislauf</t>
  </si>
  <si>
    <t>beruflich</t>
  </si>
  <si>
    <t>diskontierte</t>
  </si>
  <si>
    <t>gliedstaaten</t>
  </si>
  <si>
    <t>Gebietsreform</t>
  </si>
  <si>
    <t>##Generalsekretär</t>
  </si>
  <si>
    <t>##··</t>
  </si>
  <si>
    <t>Lichts</t>
  </si>
  <si>
    <t>Rational</t>
  </si>
  <si>
    <t>Synthese</t>
  </si>
  <si>
    <t>##orientierung</t>
  </si>
  <si>
    <t>übertrieben</t>
  </si>
  <si>
    <t>##lob</t>
  </si>
  <si>
    <t>Zünd</t>
  </si>
  <si>
    <t>Osman</t>
  </si>
  <si>
    <t>Hacker</t>
  </si>
  <si>
    <t>Klick</t>
  </si>
  <si>
    <t>2011/12</t>
  </si>
  <si>
    <t>##jagt</t>
  </si>
  <si>
    <t>Untert</t>
  </si>
  <si>
    <t>Hansestadt</t>
  </si>
  <si>
    <t>##/2,1,</t>
  </si>
  <si>
    <t>Vatikan</t>
  </si>
  <si>
    <t>Shopping</t>
  </si>
  <si>
    <t>Trockenheit</t>
  </si>
  <si>
    <t>##yrer</t>
  </si>
  <si>
    <t>##bron</t>
  </si>
  <si>
    <t>Lütt</t>
  </si>
  <si>
    <t>Pferden</t>
  </si>
  <si>
    <t>bemerk</t>
  </si>
  <si>
    <t>Nut</t>
  </si>
  <si>
    <t>Hanau</t>
  </si>
  <si>
    <t>verkürzt</t>
  </si>
  <si>
    <t>Fachhochschule</t>
  </si>
  <si>
    <t>##wers</t>
  </si>
  <si>
    <t>Porträts</t>
  </si>
  <si>
    <t>Wayne</t>
  </si>
  <si>
    <t>##spersonen</t>
  </si>
  <si>
    <t>##UE</t>
  </si>
  <si>
    <t>##Alex</t>
  </si>
  <si>
    <t>Säug</t>
  </si>
  <si>
    <t>Hanna</t>
  </si>
  <si>
    <t>Pfand</t>
  </si>
  <si>
    <t>Lebensgefähr</t>
  </si>
  <si>
    <t>kore</t>
  </si>
  <si>
    <t>Bester</t>
  </si>
  <si>
    <t>##ppenheim</t>
  </si>
  <si>
    <t>Sé</t>
  </si>
  <si>
    <t>Slo</t>
  </si>
  <si>
    <t>1833</t>
  </si>
  <si>
    <t>skeptisch</t>
  </si>
  <si>
    <t>##mmf</t>
  </si>
  <si>
    <t>##1988</t>
  </si>
  <si>
    <t>##zeptabel</t>
  </si>
  <si>
    <t>##vorhersage</t>
  </si>
  <si>
    <t>##gelenk</t>
  </si>
  <si>
    <t>2009/10</t>
  </si>
  <si>
    <t>##Hn</t>
  </si>
  <si>
    <t>verär</t>
  </si>
  <si>
    <t>##xfj</t>
  </si>
  <si>
    <t>##atio</t>
  </si>
  <si>
    <t>Einsatzes</t>
  </si>
  <si>
    <t>einheitlich</t>
  </si>
  <si>
    <t>##isol</t>
  </si>
  <si>
    <t>Visa</t>
  </si>
  <si>
    <t>##reichsten</t>
  </si>
  <si>
    <t>##Recht</t>
  </si>
  <si>
    <t>Knecht</t>
  </si>
  <si>
    <t>gezielte</t>
  </si>
  <si>
    <t>Schwankungen</t>
  </si>
  <si>
    <t>Spitzenreiter</t>
  </si>
  <si>
    <t>long</t>
  </si>
  <si>
    <t>##19)</t>
  </si>
  <si>
    <t>##stu</t>
  </si>
  <si>
    <t>##Oder</t>
  </si>
  <si>
    <t>##Il</t>
  </si>
  <si>
    <t>##atiker</t>
  </si>
  <si>
    <t>Getränken</t>
  </si>
  <si>
    <t>Kanonen</t>
  </si>
  <si>
    <t>gegenwärtige</t>
  </si>
  <si>
    <t>Hannah</t>
  </si>
  <si>
    <t>Promille</t>
  </si>
  <si>
    <t>Übertragungs</t>
  </si>
  <si>
    <t>##Schn</t>
  </si>
  <si>
    <t>##izien</t>
  </si>
  <si>
    <t>drüber</t>
  </si>
  <si>
    <t>##anträgen</t>
  </si>
  <si>
    <t>Bäckerei</t>
  </si>
  <si>
    <t>schnellste</t>
  </si>
  <si>
    <t>Afrikas</t>
  </si>
  <si>
    <t>##Zer</t>
  </si>
  <si>
    <t>##iard</t>
  </si>
  <si>
    <t>##snetz</t>
  </si>
  <si>
    <t>extremen</t>
  </si>
  <si>
    <t>bemerkenswert</t>
  </si>
  <si>
    <t>mb</t>
  </si>
  <si>
    <t>378</t>
  </si>
  <si>
    <t>Ausbilder</t>
  </si>
  <si>
    <t>Verwendungs</t>
  </si>
  <si>
    <t>aussch</t>
  </si>
  <si>
    <t>Gesamtkosten</t>
  </si>
  <si>
    <t>weinen</t>
  </si>
  <si>
    <t>Reduktion</t>
  </si>
  <si>
    <t>entscheidender</t>
  </si>
  <si>
    <t>UV</t>
  </si>
  <si>
    <t>##elie</t>
  </si>
  <si>
    <t>1808</t>
  </si>
  <si>
    <t>Path</t>
  </si>
  <si>
    <t>Treibhaus</t>
  </si>
  <si>
    <t>##Fortsetzung</t>
  </si>
  <si>
    <t>Stadtmauer</t>
  </si>
  <si>
    <t>luxus</t>
  </si>
  <si>
    <t>22:00</t>
  </si>
  <si>
    <t>analy</t>
  </si>
  <si>
    <t>täu</t>
  </si>
  <si>
    <t>Schiene</t>
  </si>
  <si>
    <t>Stewart</t>
  </si>
  <si>
    <t>besiegen</t>
  </si>
  <si>
    <t>vergrößern</t>
  </si>
  <si>
    <t>##ienne</t>
  </si>
  <si>
    <t>##TLICHE</t>
  </si>
  <si>
    <t>Fluch</t>
  </si>
  <si>
    <t>bestimmtes</t>
  </si>
  <si>
    <t>Kaffeemaschine</t>
  </si>
  <si>
    <t>1812</t>
  </si>
  <si>
    <t>##Kandid</t>
  </si>
  <si>
    <t>##becher</t>
  </si>
  <si>
    <t>##deckte</t>
  </si>
  <si>
    <t>Klingt</t>
  </si>
  <si>
    <t>##Dateiendung</t>
  </si>
  <si>
    <t>niedrigsten</t>
  </si>
  <si>
    <t>Africa</t>
  </si>
  <si>
    <t>Eintragung</t>
  </si>
  <si>
    <t>##staatsanwalt</t>
  </si>
  <si>
    <t>##ński</t>
  </si>
  <si>
    <t>CON</t>
  </si>
  <si>
    <t>Url</t>
  </si>
  <si>
    <t>##izismus</t>
  </si>
  <si>
    <t>Secret</t>
  </si>
  <si>
    <t>optisch</t>
  </si>
  <si>
    <t>##gesundheits</t>
  </si>
  <si>
    <t>demonstrieren</t>
  </si>
  <si>
    <t>Dod</t>
  </si>
  <si>
    <t>Distrik</t>
  </si>
  <si>
    <t>Ausbreitung</t>
  </si>
  <si>
    <t>Formal</t>
  </si>
  <si>
    <t>1828</t>
  </si>
  <si>
    <t>##fischer</t>
  </si>
  <si>
    <t>vertie</t>
  </si>
  <si>
    <t>##geschäfts</t>
  </si>
  <si>
    <t>ENTWICKL</t>
  </si>
  <si>
    <t>##}{\</t>
  </si>
  <si>
    <t>Bret</t>
  </si>
  <si>
    <t>##flix</t>
  </si>
  <si>
    <t>##ream</t>
  </si>
  <si>
    <t>Uli</t>
  </si>
  <si>
    <t>##ikum</t>
  </si>
  <si>
    <t>##elter</t>
  </si>
  <si>
    <t>##natur</t>
  </si>
  <si>
    <t>Gieß</t>
  </si>
  <si>
    <t>##ischofs</t>
  </si>
  <si>
    <t>Rußland</t>
  </si>
  <si>
    <t>##Bud</t>
  </si>
  <si>
    <t>##treu</t>
  </si>
  <si>
    <t>umgestaltet</t>
  </si>
  <si>
    <t>##umfeld</t>
  </si>
  <si>
    <t>bisweilen</t>
  </si>
  <si>
    <t>nachvollzieh</t>
  </si>
  <si>
    <t>Zertifizierung</t>
  </si>
  <si>
    <t>Gü</t>
  </si>
  <si>
    <t>Kors</t>
  </si>
  <si>
    <t>Völkern</t>
  </si>
  <si>
    <t>ausgeben</t>
  </si>
  <si>
    <t>##FK</t>
  </si>
  <si>
    <t>HO</t>
  </si>
  <si>
    <t>##aill</t>
  </si>
  <si>
    <t>31-</t>
  </si>
  <si>
    <t>##herzog</t>
  </si>
  <si>
    <t>Raymond</t>
  </si>
  <si>
    <t>Strafraum</t>
  </si>
  <si>
    <t>Schrott</t>
  </si>
  <si>
    <t>sib</t>
  </si>
  <si>
    <t>schi</t>
  </si>
  <si>
    <t>Camer</t>
  </si>
  <si>
    <t>bösen</t>
  </si>
  <si>
    <t>##stürmer</t>
  </si>
  <si>
    <t>##8€</t>
  </si>
  <si>
    <t>##ikerin</t>
  </si>
  <si>
    <t>global</t>
  </si>
  <si>
    <t>##skirchen</t>
  </si>
  <si>
    <t>Unterkunfte</t>
  </si>
  <si>
    <t>IB</t>
  </si>
  <si>
    <t>##kritiker</t>
  </si>
  <si>
    <t>Referent</t>
  </si>
  <si>
    <t>Kinderspiel</t>
  </si>
  <si>
    <t>langes</t>
  </si>
  <si>
    <t>Sprechen</t>
  </si>
  <si>
    <t>##icket</t>
  </si>
  <si>
    <t>##werts</t>
  </si>
  <si>
    <t>Kramer</t>
  </si>
  <si>
    <t>trauen</t>
  </si>
  <si>
    <t>Generalle</t>
  </si>
  <si>
    <t>ward</t>
  </si>
  <si>
    <t>##Wolf</t>
  </si>
  <si>
    <t>Konfiguration</t>
  </si>
  <si>
    <t>##gärtner</t>
  </si>
  <si>
    <t>Schmiede</t>
  </si>
  <si>
    <t>polnischer</t>
  </si>
  <si>
    <t>Konservatorium</t>
  </si>
  <si>
    <t>bus</t>
  </si>
  <si>
    <t>Madag</t>
  </si>
  <si>
    <t>Limous</t>
  </si>
  <si>
    <t>##revier</t>
  </si>
  <si>
    <t>Gerne</t>
  </si>
  <si>
    <t>vereinfacht</t>
  </si>
  <si>
    <t>Bediensteten</t>
  </si>
  <si>
    <t>134</t>
  </si>
  <si>
    <t>Keim</t>
  </si>
  <si>
    <t>fremde</t>
  </si>
  <si>
    <t>##gebrochen</t>
  </si>
  <si>
    <t>##verträglich</t>
  </si>
  <si>
    <t>##institutionen</t>
  </si>
  <si>
    <t>aufzustellen</t>
  </si>
  <si>
    <t>##auté</t>
  </si>
  <si>
    <t>420</t>
  </si>
  <si>
    <t>zel</t>
  </si>
  <si>
    <t>Beur</t>
  </si>
  <si>
    <t>feine</t>
  </si>
  <si>
    <t>Wohnhäuser</t>
  </si>
  <si>
    <t>##koreanischen</t>
  </si>
  <si>
    <t>Evangelische</t>
  </si>
  <si>
    <t>FK</t>
  </si>
  <si>
    <t>##opolit</t>
  </si>
  <si>
    <t>##cock</t>
  </si>
  <si>
    <t>Germania</t>
  </si>
  <si>
    <t>DEUTSCHLAND</t>
  </si>
  <si>
    <t>interdisziplin</t>
  </si>
  <si>
    <t>##NP</t>
  </si>
  <si>
    <t>##cur</t>
  </si>
  <si>
    <t>WAREN</t>
  </si>
  <si>
    <t>LA</t>
  </si>
  <si>
    <t>##strong</t>
  </si>
  <si>
    <t>gemütlichen</t>
  </si>
  <si>
    <t>Gliederung</t>
  </si>
  <si>
    <t>##angehörige</t>
  </si>
  <si>
    <t>##zufriedenheit</t>
  </si>
  <si>
    <t>Kopien</t>
  </si>
  <si>
    <t>durchsuchen</t>
  </si>
  <si>
    <t>Hag</t>
  </si>
  <si>
    <t>Module</t>
  </si>
  <si>
    <t>Masters</t>
  </si>
  <si>
    <t>Anspruchs</t>
  </si>
  <si>
    <t>benachteiligten</t>
  </si>
  <si>
    <t>##emissionen</t>
  </si>
  <si>
    <t>Todesstrafe</t>
  </si>
  <si>
    <t>##Sep</t>
  </si>
  <si>
    <t>Saatgut</t>
  </si>
  <si>
    <t>(90</t>
  </si>
  <si>
    <t>384</t>
  </si>
  <si>
    <t>##Umwelt</t>
  </si>
  <si>
    <t>##bergbau</t>
  </si>
  <si>
    <t>Besuche</t>
  </si>
  <si>
    <t>zurückziehen</t>
  </si>
  <si>
    <t>[]</t>
  </si>
  <si>
    <t>fäl</t>
  </si>
  <si>
    <t>Cash</t>
  </si>
  <si>
    <t>Kansas</t>
  </si>
  <si>
    <t>##erhalten</t>
  </si>
  <si>
    <t>schreibe</t>
  </si>
  <si>
    <t>vereinbaren</t>
  </si>
  <si>
    <t>Einkaufszentrum</t>
  </si>
  <si>
    <t>NE</t>
  </si>
  <si>
    <t>##brie</t>
  </si>
  <si>
    <t>##ütteln</t>
  </si>
  <si>
    <t>tötete</t>
  </si>
  <si>
    <t>Schultern</t>
  </si>
  <si>
    <t>hierzulande</t>
  </si>
  <si>
    <t>Lop</t>
  </si>
  <si>
    <t>Cohen</t>
  </si>
  <si>
    <t>Islands</t>
  </si>
  <si>
    <t>##oesterreich</t>
  </si>
  <si>
    <t>##orientiert</t>
  </si>
  <si>
    <t>hervorgeht</t>
  </si>
  <si>
    <t>Skip</t>
  </si>
  <si>
    <t>unges</t>
  </si>
  <si>
    <t>geheimen</t>
  </si>
  <si>
    <t>problematisch</t>
  </si>
  <si>
    <t>##Stim</t>
  </si>
  <si>
    <t>167</t>
  </si>
  <si>
    <t>verlorenen</t>
  </si>
  <si>
    <t>Glaubwürdigkeit</t>
  </si>
  <si>
    <t>Weihb</t>
  </si>
  <si>
    <t>Kanten</t>
  </si>
  <si>
    <t>Bub</t>
  </si>
  <si>
    <t>test</t>
  </si>
  <si>
    <t>Stalin</t>
  </si>
  <si>
    <t>##worte</t>
  </si>
  <si>
    <t>383</t>
  </si>
  <si>
    <t>##paare</t>
  </si>
  <si>
    <t>Sprü</t>
  </si>
  <si>
    <t>Abstra</t>
  </si>
  <si>
    <t>Aufrechter</t>
  </si>
  <si>
    <t>##Dn</t>
  </si>
  <si>
    <t>##ORT</t>
  </si>
  <si>
    <t>Tq</t>
  </si>
  <si>
    <t>Fries</t>
  </si>
  <si>
    <t>litau</t>
  </si>
  <si>
    <t>Reck</t>
  </si>
  <si>
    <t>##entscheidungen</t>
  </si>
  <si>
    <t>##6),</t>
  </si>
  <si>
    <t>##Ten</t>
  </si>
  <si>
    <t>(21)</t>
  </si>
  <si>
    <t>woanders</t>
  </si>
  <si>
    <t>(,,,)</t>
  </si>
  <si>
    <t>ungül</t>
  </si>
  <si>
    <t>passend</t>
  </si>
  <si>
    <t>Unfällen</t>
  </si>
  <si>
    <t>Anpassungs</t>
  </si>
  <si>
    <t>Ähnlichkeit</t>
  </si>
  <si>
    <t>##telf</t>
  </si>
  <si>
    <t>bunte</t>
  </si>
  <si>
    <t>Misstra</t>
  </si>
  <si>
    <t>Accommodation</t>
  </si>
  <si>
    <t>Lid</t>
  </si>
  <si>
    <t>Matrix</t>
  </si>
  <si>
    <t>Charaktere</t>
  </si>
  <si>
    <t>##gnost</t>
  </si>
  <si>
    <t>Fürstentum</t>
  </si>
  <si>
    <t>##igtum</t>
  </si>
  <si>
    <t>##ouvern</t>
  </si>
  <si>
    <t>##school</t>
  </si>
  <si>
    <t>Entdecken</t>
  </si>
  <si>
    <t>IBM</t>
  </si>
  <si>
    <t>##köpfige</t>
  </si>
  <si>
    <t>Eig</t>
  </si>
  <si>
    <t>Schumann</t>
  </si>
  <si>
    <t>##drama</t>
  </si>
  <si>
    <t>Stal</t>
  </si>
  <si>
    <t>##häuschen</t>
  </si>
  <si>
    <t>##aging</t>
  </si>
  <si>
    <t>##inth</t>
  </si>
  <si>
    <t>##asmus</t>
  </si>
  <si>
    <t>Giul</t>
  </si>
  <si>
    <t>##Master</t>
  </si>
  <si>
    <t>Konsor</t>
  </si>
  <si>
    <t>Vorabent</t>
  </si>
  <si>
    <t>##bögen</t>
  </si>
  <si>
    <t>##befrei</t>
  </si>
  <si>
    <t>##melzen</t>
  </si>
  <si>
    <t>doppelten</t>
  </si>
  <si>
    <t>Wenzel</t>
  </si>
  <si>
    <t>##icen</t>
  </si>
  <si>
    <t>##lappt</t>
  </si>
  <si>
    <t>Begründer</t>
  </si>
  <si>
    <t>mündlichen</t>
  </si>
  <si>
    <t>systematische</t>
  </si>
  <si>
    <t>##isionen</t>
  </si>
  <si>
    <t>Kurden</t>
  </si>
  <si>
    <t>gewertet</t>
  </si>
  <si>
    <t>Diamanten</t>
  </si>
  <si>
    <t>Mythologie</t>
  </si>
  <si>
    <t>##iles</t>
  </si>
  <si>
    <t>##Alten</t>
  </si>
  <si>
    <t>Subsid</t>
  </si>
  <si>
    <t>Verbleib</t>
  </si>
  <si>
    <t>ehrenamtliche</t>
  </si>
  <si>
    <t>1831</t>
  </si>
  <si>
    <t>##imming</t>
  </si>
  <si>
    <t>Italia</t>
  </si>
  <si>
    <t>Straßenbau</t>
  </si>
  <si>
    <t>institutionelle</t>
  </si>
  <si>
    <t>##ako</t>
  </si>
  <si>
    <t>Geschrieben</t>
  </si>
  <si>
    <t>Hauptquartier</t>
  </si>
  <si>
    <t>##änken</t>
  </si>
  <si>
    <t>##tinent</t>
  </si>
  <si>
    <t>kel</t>
  </si>
  <si>
    <t>gelbe</t>
  </si>
  <si>
    <t>Konsol</t>
  </si>
  <si>
    <t>Martha</t>
  </si>
  <si>
    <t>Mithilfe</t>
  </si>
  <si>
    <t>eS</t>
  </si>
  <si>
    <t>##Autor</t>
  </si>
  <si>
    <t>##festes</t>
  </si>
  <si>
    <t>##pko</t>
  </si>
  <si>
    <t>##stÃ</t>
  </si>
  <si>
    <t>##pfels</t>
  </si>
  <si>
    <t>Glüh</t>
  </si>
  <si>
    <t>##Konferenz</t>
  </si>
  <si>
    <t>##fügen</t>
  </si>
  <si>
    <t>Asteroid</t>
  </si>
  <si>
    <t>Erlebnisse</t>
  </si>
  <si>
    <t>##enen</t>
  </si>
  <si>
    <t>Chan</t>
  </si>
  <si>
    <t>flüchtete</t>
  </si>
  <si>
    <t>##Bit</t>
  </si>
  <si>
    <t>##igs</t>
  </si>
  <si>
    <t>##rique</t>
  </si>
  <si>
    <t>Beer</t>
  </si>
  <si>
    <t>Kamm</t>
  </si>
  <si>
    <t>Stel</t>
  </si>
  <si>
    <t>Lounge</t>
  </si>
  <si>
    <t>konstruiert</t>
  </si>
  <si>
    <t>Wund</t>
  </si>
  <si>
    <t>Franziskaner</t>
  </si>
  <si>
    <t>Führungskräfte</t>
  </si>
  <si>
    <t>1]</t>
  </si>
  <si>
    <t>audiovis</t>
  </si>
  <si>
    <t>##idn</t>
  </si>
  <si>
    <t>##Clau</t>
  </si>
  <si>
    <t>Beschäd</t>
  </si>
  <si>
    <t>Polizeisprecher</t>
  </si>
  <si>
    <t>##klat</t>
  </si>
  <si>
    <t>Vizek</t>
  </si>
  <si>
    <t>##zeitiger</t>
  </si>
  <si>
    <t>Zusammenhänge</t>
  </si>
  <si>
    <t>##sichtigen</t>
  </si>
  <si>
    <t>##gur</t>
  </si>
  <si>
    <t>##Tages</t>
  </si>
  <si>
    <t>##attra</t>
  </si>
  <si>
    <t>##zufolge</t>
  </si>
  <si>
    <t>##atorien</t>
  </si>
  <si>
    <t>##Zwei</t>
  </si>
  <si>
    <t>##ribute</t>
  </si>
  <si>
    <t>einberufen</t>
  </si>
  <si>
    <t>Bundespräsident</t>
  </si>
  <si>
    <t>##joy</t>
  </si>
  <si>
    <t>##osomen</t>
  </si>
  <si>
    <t>above</t>
  </si>
  <si>
    <t>##cki</t>
  </si>
  <si>
    <t>121</t>
  </si>
  <si>
    <t>beträchtlich</t>
  </si>
  <si>
    <t>Artist</t>
  </si>
  <si>
    <t>Sperrung</t>
  </si>
  <si>
    <t>nebenbei</t>
  </si>
  <si>
    <t>Einmündung</t>
  </si>
  <si>
    <t>unterzeichneten</t>
  </si>
  <si>
    <t>##jung</t>
  </si>
  <si>
    <t>##wicklungs</t>
  </si>
  <si>
    <t>Mountains</t>
  </si>
  <si>
    <t>angelegte</t>
  </si>
  <si>
    <t>Watt</t>
  </si>
  <si>
    <t>##schritte</t>
  </si>
  <si>
    <t>Kapellen</t>
  </si>
  <si>
    <t>Ansprache</t>
  </si>
  <si>
    <t>drängen</t>
  </si>
  <si>
    <t>##oiden</t>
  </si>
  <si>
    <t>Prie</t>
  </si>
  <si>
    <t>Verweis</t>
  </si>
  <si>
    <t>portugiesische</t>
  </si>
  <si>
    <t>##Not</t>
  </si>
  <si>
    <t>0:0</t>
  </si>
  <si>
    <t>Süße</t>
  </si>
  <si>
    <t>##veland</t>
  </si>
  <si>
    <t>Verfug</t>
  </si>
  <si>
    <t>##asd</t>
  </si>
  <si>
    <t>##itzel</t>
  </si>
  <si>
    <t>vertreiben</t>
  </si>
  <si>
    <t>##biblio</t>
  </si>
  <si>
    <t>##icherten</t>
  </si>
  <si>
    <t>Nutzern</t>
  </si>
  <si>
    <t>Thompson</t>
  </si>
  <si>
    <t>therapeu</t>
  </si>
  <si>
    <t>Aktionsplan</t>
  </si>
  <si>
    <t>##ippt</t>
  </si>
  <si>
    <t>##dist</t>
  </si>
  <si>
    <t>##Index</t>
  </si>
  <si>
    <t>Trupp</t>
  </si>
  <si>
    <t>Oberpfalz</t>
  </si>
  <si>
    <t>Herrenhaus</t>
  </si>
  <si>
    <t>eingeschaltet</t>
  </si>
  <si>
    <t>##SCHR</t>
  </si>
  <si>
    <t>94/</t>
  </si>
  <si>
    <t>Sell</t>
  </si>
  <si>
    <t>Diver</t>
  </si>
  <si>
    <t>pharmazeu</t>
  </si>
  <si>
    <t>sommer</t>
  </si>
  <si>
    <t>Pacific</t>
  </si>
  <si>
    <t>##ahc</t>
  </si>
  <si>
    <t>1824</t>
  </si>
  <si>
    <t>evaku</t>
  </si>
  <si>
    <t>Abschließend</t>
  </si>
  <si>
    <t>##apley</t>
  </si>
  <si>
    <t>Pete</t>
  </si>
  <si>
    <t>Hasel</t>
  </si>
  <si>
    <t>##defizit</t>
  </si>
  <si>
    <t>##wandeln</t>
  </si>
  <si>
    <t>Südlich</t>
  </si>
  <si>
    <t>Rottweil</t>
  </si>
  <si>
    <t>Hauptsache</t>
  </si>
  <si>
    <t>Gelegenheiten</t>
  </si>
  <si>
    <t>##Glet</t>
  </si>
  <si>
    <t>##räfte</t>
  </si>
  <si>
    <t>Teheran</t>
  </si>
  <si>
    <t>##gj</t>
  </si>
  <si>
    <t>##101</t>
  </si>
  <si>
    <t>##uki</t>
  </si>
  <si>
    <t>##craw</t>
  </si>
  <si>
    <t>Antik</t>
  </si>
  <si>
    <t>Gestein</t>
  </si>
  <si>
    <t>Organen</t>
  </si>
  <si>
    <t>engeren</t>
  </si>
  <si>
    <t>##limit</t>
  </si>
  <si>
    <t>rent</t>
  </si>
  <si>
    <t>Obern</t>
  </si>
  <si>
    <t>sichert</t>
  </si>
  <si>
    <t>##ples</t>
  </si>
  <si>
    <t>##shore</t>
  </si>
  <si>
    <t>recher</t>
  </si>
  <si>
    <t>Verstöße</t>
  </si>
  <si>
    <t>Klagenfurt</t>
  </si>
  <si>
    <t>##usive</t>
  </si>
  <si>
    <t>##blogigo</t>
  </si>
  <si>
    <t>mn</t>
  </si>
  <si>
    <t>entw</t>
  </si>
  <si>
    <t>##nappen</t>
  </si>
  <si>
    <t>Ocean</t>
  </si>
  <si>
    <t>auftrat</t>
  </si>
  <si>
    <t>##unterbrochen</t>
  </si>
  <si>
    <t>##END</t>
  </si>
  <si>
    <t>erlo</t>
  </si>
  <si>
    <t>ambul</t>
  </si>
  <si>
    <t>Rechnungen</t>
  </si>
  <si>
    <t>2:3</t>
  </si>
  <si>
    <t>lehrt</t>
  </si>
  <si>
    <t>fertigte</t>
  </si>
  <si>
    <t>rDe</t>
  </si>
  <si>
    <t>Village</t>
  </si>
  <si>
    <t>Radfahren</t>
  </si>
  <si>
    <t>##ökonomischen</t>
  </si>
  <si>
    <t>arw</t>
  </si>
  <si>
    <t>Chuck</t>
  </si>
  <si>
    <t>Range</t>
  </si>
  <si>
    <t>Tannen</t>
  </si>
  <si>
    <t>Dortmunder</t>
  </si>
  <si>
    <t>156</t>
  </si>
  <si>
    <t>Hexe</t>
  </si>
  <si>
    <t>##icture</t>
  </si>
  <si>
    <t>unbes</t>
  </si>
  <si>
    <t>Zusammenstoß</t>
  </si>
  <si>
    <t>Theo</t>
  </si>
  <si>
    <t>##sparung</t>
  </si>
  <si>
    <t>Oswald</t>
  </si>
  <si>
    <t>##russland</t>
  </si>
  <si>
    <t>wechselnden</t>
  </si>
  <si>
    <t>##hp</t>
  </si>
  <si>
    <t>##Punkte</t>
  </si>
  <si>
    <t>beleuchtet</t>
  </si>
  <si>
    <t>ga</t>
  </si>
  <si>
    <t>##Weltcup</t>
  </si>
  <si>
    <t>kontra</t>
  </si>
  <si>
    <t>+3</t>
  </si>
  <si>
    <t>Alfons</t>
  </si>
  <si>
    <t>ordnete</t>
  </si>
  <si>
    <t>Madonna</t>
  </si>
  <si>
    <t>Stollen</t>
  </si>
  <si>
    <t>awr</t>
  </si>
  <si>
    <t>##korps</t>
  </si>
  <si>
    <t>##OB</t>
  </si>
  <si>
    <t>##ämen</t>
  </si>
  <si>
    <t>##tific</t>
  </si>
  <si>
    <t>##wacht</t>
  </si>
  <si>
    <t>Götz</t>
  </si>
  <si>
    <t>repariert</t>
  </si>
  <si>
    <t>Straub</t>
  </si>
  <si>
    <t>Gartenbau</t>
  </si>
  <si>
    <t>##scheinungen</t>
  </si>
  <si>
    <t>inszeniert</t>
  </si>
  <si>
    <t>##regierungs</t>
  </si>
  <si>
    <t>##80,</t>
  </si>
  <si>
    <t>Pakt</t>
  </si>
  <si>
    <t>##ishing</t>
  </si>
  <si>
    <t>Bösen</t>
  </si>
  <si>
    <t>Herzin</t>
  </si>
  <si>
    <t>Überall</t>
  </si>
  <si>
    <t>wertvollen</t>
  </si>
  <si>
    <t>Theaterstück</t>
  </si>
  <si>
    <t>Dru</t>
  </si>
  <si>
    <t>Gug</t>
  </si>
  <si>
    <t>eDr</t>
  </si>
  <si>
    <t>##ideen</t>
  </si>
  <si>
    <t>Rucks</t>
  </si>
  <si>
    <t>Sofern</t>
  </si>
  <si>
    <t>verkörper</t>
  </si>
  <si>
    <t>eo</t>
  </si>
  <si>
    <t>##pfarr</t>
  </si>
  <si>
    <t>Bian</t>
  </si>
  <si>
    <t>2012/13</t>
  </si>
  <si>
    <t>Dynamo</t>
  </si>
  <si>
    <t>##westlicher</t>
  </si>
  <si>
    <t>##noe</t>
  </si>
  <si>
    <t>exo</t>
  </si>
  <si>
    <t>##radio</t>
  </si>
  <si>
    <t>Dieb</t>
  </si>
  <si>
    <t>##Steuer</t>
  </si>
  <si>
    <t>##ouverneur</t>
  </si>
  <si>
    <t>##büttel</t>
  </si>
  <si>
    <t>Schale</t>
  </si>
  <si>
    <t>Gunsten</t>
  </si>
  <si>
    <t>Plattformen</t>
  </si>
  <si>
    <t>##Führ</t>
  </si>
  <si>
    <t>##Klass</t>
  </si>
  <si>
    <t>##bag</t>
  </si>
  <si>
    <t>##äres</t>
  </si>
  <si>
    <t>##kursen</t>
  </si>
  <si>
    <t>##tausende</t>
  </si>
  <si>
    <t>sexuell</t>
  </si>
  <si>
    <t>##/"</t>
  </si>
  <si>
    <t>##Staats</t>
  </si>
  <si>
    <t>limit</t>
  </si>
  <si>
    <t>Orth</t>
  </si>
  <si>
    <t>Erfolgen</t>
  </si>
  <si>
    <t>##Ee</t>
  </si>
  <si>
    <t>verwechsel</t>
  </si>
  <si>
    <t>##funks</t>
  </si>
  <si>
    <t>Jüng</t>
  </si>
  <si>
    <t>Terrassen</t>
  </si>
  <si>
    <t>LP</t>
  </si>
  <si>
    <t>##übertrag</t>
  </si>
  <si>
    <t>europaweit</t>
  </si>
  <si>
    <t>iranischen</t>
  </si>
  <si>
    <t>Politikerin</t>
  </si>
  <si>
    <t>zurückkehrte</t>
  </si>
  <si>
    <t>##drängen</t>
  </si>
  <si>
    <t>bedacht</t>
  </si>
  <si>
    <t>Konzerns</t>
  </si>
  <si>
    <t>menschlicher</t>
  </si>
  <si>
    <t>imm</t>
  </si>
  <si>
    <t>Öffnen</t>
  </si>
  <si>
    <t>Schwäbisch</t>
  </si>
  <si>
    <t>##ří</t>
  </si>
  <si>
    <t>##erh</t>
  </si>
  <si>
    <t>ONL</t>
  </si>
  <si>
    <t>Pablo</t>
  </si>
  <si>
    <t>##eltreffen</t>
  </si>
  <si>
    <t>Hinsichtlich</t>
  </si>
  <si>
    <t>ungewöhnlichen</t>
  </si>
  <si>
    <t>##igranten</t>
  </si>
  <si>
    <t>Spalten</t>
  </si>
  <si>
    <t>Fußballnational</t>
  </si>
  <si>
    <t>Moses</t>
  </si>
  <si>
    <t>modernes</t>
  </si>
  <si>
    <t>tagsüber</t>
  </si>
  <si>
    <t>##ished</t>
  </si>
  <si>
    <t>Strat</t>
  </si>
  <si>
    <t>Limburg</t>
  </si>
  <si>
    <t>service</t>
  </si>
  <si>
    <t>eingeschlagen</t>
  </si>
  <si>
    <t>Böh</t>
  </si>
  <si>
    <t>slaw</t>
  </si>
  <si>
    <t>Kretsch</t>
  </si>
  <si>
    <t>furchtbar</t>
  </si>
  <si>
    <t>sämtlicher</t>
  </si>
  <si>
    <t>Nem</t>
  </si>
  <si>
    <t>##irische</t>
  </si>
  <si>
    <t>##zuheben</t>
  </si>
  <si>
    <t>unerwartet</t>
  </si>
  <si>
    <t>2016/17</t>
  </si>
  <si>
    <t>förderte</t>
  </si>
  <si>
    <t>Reichstags</t>
  </si>
  <si>
    <t>##einzel</t>
  </si>
  <si>
    <t>##koordin</t>
  </si>
  <si>
    <t>375</t>
  </si>
  <si>
    <t>##asiat</t>
  </si>
  <si>
    <t>Ingo</t>
  </si>
  <si>
    <t>Venus</t>
  </si>
  <si>
    <t>##starken</t>
  </si>
  <si>
    <t>synchron</t>
  </si>
  <si>
    <t>##Tur</t>
  </si>
  <si>
    <t>erD</t>
  </si>
  <si>
    <t>böhm</t>
  </si>
  <si>
    <t>Besprech</t>
  </si>
  <si>
    <t>Electric</t>
  </si>
  <si>
    <t>Textilien</t>
  </si>
  <si>
    <t>##Bal</t>
  </si>
  <si>
    <t>tri</t>
  </si>
  <si>
    <t>##sbehörde</t>
  </si>
  <si>
    <t>zubereitet</t>
  </si>
  <si>
    <t>Short</t>
  </si>
  <si>
    <t>Sensor</t>
  </si>
  <si>
    <t>übertrug</t>
  </si>
  <si>
    <t>##Nummer</t>
  </si>
  <si>
    <t>##schet</t>
  </si>
  <si>
    <t>angezogen</t>
  </si>
  <si>
    <t>##RI</t>
  </si>
  <si>
    <t>"-</t>
  </si>
  <si>
    <t>ov</t>
  </si>
  <si>
    <t>Rams</t>
  </si>
  <si>
    <t>Pracht</t>
  </si>
  <si>
    <t>locken</t>
  </si>
  <si>
    <t>Konzerts</t>
  </si>
  <si>
    <t>##vertretern</t>
  </si>
  <si>
    <t>Guatemala</t>
  </si>
  <si>
    <t>Zusammenspiel</t>
  </si>
  <si>
    <t>schlü</t>
  </si>
  <si>
    <t>herauf</t>
  </si>
  <si>
    <t>Vollstre</t>
  </si>
  <si>
    <t>Scha</t>
  </si>
  <si>
    <t>##Spanien</t>
  </si>
  <si>
    <t>##schenko</t>
  </si>
  <si>
    <t>Würfel</t>
  </si>
  <si>
    <t>Regenbogen</t>
  </si>
  <si>
    <t>##wang</t>
  </si>
  <si>
    <t>Deich</t>
  </si>
  <si>
    <t>Gehir</t>
  </si>
  <si>
    <t>##09,2015</t>
  </si>
  <si>
    <t>Schnau</t>
  </si>
  <si>
    <t>Einwände</t>
  </si>
  <si>
    <t>Säuge</t>
  </si>
  <si>
    <t>Zeige</t>
  </si>
  <si>
    <t>Analys</t>
  </si>
  <si>
    <t>radikal</t>
  </si>
  <si>
    <t>Reservierung</t>
  </si>
  <si>
    <t>Bebauungsplan</t>
  </si>
  <si>
    <t>Insofern</t>
  </si>
  <si>
    <t>multilater</t>
  </si>
  <si>
    <t>Tenor</t>
  </si>
  <si>
    <t>##amarillass</t>
  </si>
  <si>
    <t>Elektrotechnik</t>
  </si>
  <si>
    <t>##bey</t>
  </si>
  <si>
    <t>##igny</t>
  </si>
  <si>
    <t>Seeb</t>
  </si>
  <si>
    <t>##Sieben</t>
  </si>
  <si>
    <t>Tafeln</t>
  </si>
  <si>
    <t>2017/18</t>
  </si>
  <si>
    <t>##ability</t>
  </si>
  <si>
    <t>beizutragen</t>
  </si>
  <si>
    <t>lenken</t>
  </si>
  <si>
    <t>Flüssen</t>
  </si>
  <si>
    <t>Unabhängigkeits</t>
  </si>
  <si>
    <t>##dav</t>
  </si>
  <si>
    <t>##-100</t>
  </si>
  <si>
    <t>Chefs</t>
  </si>
  <si>
    <t>##schwier</t>
  </si>
  <si>
    <t>Fliesen</t>
  </si>
  <si>
    <t>sichtbaren</t>
  </si>
  <si>
    <t>olympischen</t>
  </si>
  <si>
    <t>##frag</t>
  </si>
  <si>
    <t>143</t>
  </si>
  <si>
    <t>##kollege</t>
  </si>
  <si>
    <t>##gelegten</t>
  </si>
  <si>
    <t>Chronik</t>
  </si>
  <si>
    <t>##aunt</t>
  </si>
  <si>
    <t>##hter</t>
  </si>
  <si>
    <t>Becher</t>
  </si>
  <si>
    <t>##sichtlichen</t>
  </si>
  <si>
    <t>##NET</t>
  </si>
  <si>
    <t>rb</t>
  </si>
  <si>
    <t>Katja</t>
  </si>
  <si>
    <t>Pietro</t>
  </si>
  <si>
    <t>arbeit</t>
  </si>
  <si>
    <t>vorausgesetzt</t>
  </si>
  <si>
    <t>##jemand</t>
  </si>
  <si>
    <t>schräg</t>
  </si>
  <si>
    <t>Account</t>
  </si>
  <si>
    <t>##ographien</t>
  </si>
  <si>
    <t>entfällt</t>
  </si>
  <si>
    <t>Ehrenmitglied</t>
  </si>
  <si>
    <t>##Mas</t>
  </si>
  <si>
    <t>##mahl</t>
  </si>
  <si>
    <t>##Wissen</t>
  </si>
  <si>
    <t>anziehen</t>
  </si>
  <si>
    <t>gewährte</t>
  </si>
  <si>
    <t>gewordenen</t>
  </si>
  <si>
    <t>##Tür</t>
  </si>
  <si>
    <t>Dill</t>
  </si>
  <si>
    <t>Morde</t>
  </si>
  <si>
    <t>##irlpool</t>
  </si>
  <si>
    <t>##adies</t>
  </si>
  <si>
    <t>Gesamtfläche</t>
  </si>
  <si>
    <t>Ostseite</t>
  </si>
  <si>
    <t>Intellekt</t>
  </si>
  <si>
    <t>##komponenten</t>
  </si>
  <si>
    <t>##gottesdienst</t>
  </si>
  <si>
    <t>##XP</t>
  </si>
  <si>
    <t>##Hor</t>
  </si>
  <si>
    <t>##schke</t>
  </si>
  <si>
    <t>begrenzen</t>
  </si>
  <si>
    <t>##ndt</t>
  </si>
  <si>
    <t>where</t>
  </si>
  <si>
    <t>##Frü</t>
  </si>
  <si>
    <t>Detective</t>
  </si>
  <si>
    <t>Manuskript</t>
  </si>
  <si>
    <t>veranstalten</t>
  </si>
  <si>
    <t>##ÖR</t>
  </si>
  <si>
    <t>##untry</t>
  </si>
  <si>
    <t>Frit</t>
  </si>
  <si>
    <t>Ministerien</t>
  </si>
  <si>
    <t>Comics</t>
  </si>
  <si>
    <t>##ucha</t>
  </si>
  <si>
    <t>Nien</t>
  </si>
  <si>
    <t>Sofa</t>
  </si>
  <si>
    <t>##ikalen</t>
  </si>
  <si>
    <t>ziehe</t>
  </si>
  <si>
    <t>##elementen</t>
  </si>
  <si>
    <t>Kosmetik</t>
  </si>
  <si>
    <t>jahrzehn</t>
  </si>
  <si>
    <t>Schlösser</t>
  </si>
  <si>
    <t>griechisch</t>
  </si>
  <si>
    <t>##2016,</t>
  </si>
  <si>
    <t>##iessen</t>
  </si>
  <si>
    <t>##HG</t>
  </si>
  <si>
    <t>##oes</t>
  </si>
  <si>
    <t>##inkel</t>
  </si>
  <si>
    <t>iPad</t>
  </si>
  <si>
    <t>##player</t>
  </si>
  <si>
    <t>Aless</t>
  </si>
  <si>
    <t>18,30</t>
  </si>
  <si>
    <t>##undzwanzig</t>
  </si>
  <si>
    <t>Zulassungs</t>
  </si>
  <si>
    <t>ausführliche</t>
  </si>
  <si>
    <t>Brems</t>
  </si>
  <si>
    <t>##schwein</t>
  </si>
  <si>
    <t>##bibliotec</t>
  </si>
  <si>
    <t>attraktive</t>
  </si>
  <si>
    <t>Amy</t>
  </si>
  <si>
    <t>##wächt</t>
  </si>
  <si>
    <t>##zugehen</t>
  </si>
  <si>
    <t>Trommel</t>
  </si>
  <si>
    <t>##UG</t>
  </si>
  <si>
    <t>##Kas</t>
  </si>
  <si>
    <t>##enez</t>
  </si>
  <si>
    <t>rollen</t>
  </si>
  <si>
    <t>Aachener</t>
  </si>
  <si>
    <t>ausmacht</t>
  </si>
  <si>
    <t>fn</t>
  </si>
  <si>
    <t>Viktoria</t>
  </si>
  <si>
    <t>##Hu</t>
  </si>
  <si>
    <t>##bea</t>
  </si>
  <si>
    <t>reD</t>
  </si>
  <si>
    <t>bedankte</t>
  </si>
  <si>
    <t>Grau</t>
  </si>
  <si>
    <t>##attungs</t>
  </si>
  <si>
    <t>Benennung</t>
  </si>
  <si>
    <t>Blumenstrauß</t>
  </si>
  <si>
    <t>Rafael</t>
  </si>
  <si>
    <t>Stichwort</t>
  </si>
  <si>
    <t>##252</t>
  </si>
  <si>
    <t>##ARE</t>
  </si>
  <si>
    <t>Std</t>
  </si>
  <si>
    <t>fro</t>
  </si>
  <si>
    <t>##grünen</t>
  </si>
  <si>
    <t>##ausweis</t>
  </si>
  <si>
    <t>Putsch</t>
  </si>
  <si>
    <t>begreifen</t>
  </si>
  <si>
    <t>Gestaltungs</t>
  </si>
  <si>
    <t>##_5</t>
  </si>
  <si>
    <t>##ummel</t>
  </si>
  <si>
    <t>Devisen</t>
  </si>
  <si>
    <t>unterkünfte</t>
  </si>
  <si>
    <t>Oc</t>
  </si>
  <si>
    <t>Hüge</t>
  </si>
  <si>
    <t>verziert</t>
  </si>
  <si>
    <t>##grüne</t>
  </si>
  <si>
    <t>##üsselt</t>
  </si>
  <si>
    <t>Paula</t>
  </si>
  <si>
    <t>##"“</t>
  </si>
  <si>
    <t>HK</t>
  </si>
  <si>
    <t>haut</t>
  </si>
  <si>
    <t>Einbrecher</t>
  </si>
  <si>
    <t>Erweiterungen</t>
  </si>
  <si>
    <t>##agu</t>
  </si>
  <si>
    <t>##Just</t>
  </si>
  <si>
    <t>##Can</t>
  </si>
  <si>
    <t>Konten</t>
  </si>
  <si>
    <t>Sexual</t>
  </si>
  <si>
    <t>Friedrichshafen</t>
  </si>
  <si>
    <t>##1985</t>
  </si>
  <si>
    <t>Amp</t>
  </si>
  <si>
    <t>Arc</t>
  </si>
  <si>
    <t>Foul</t>
  </si>
  <si>
    <t>Denis</t>
  </si>
  <si>
    <t>ewigen</t>
  </si>
  <si>
    <t>kurs</t>
  </si>
  <si>
    <t>gesetzl</t>
  </si>
  <si>
    <t>wartete</t>
  </si>
  <si>
    <t>Definitionen</t>
  </si>
  <si>
    <t>##rut</t>
  </si>
  <si>
    <t>##gültig</t>
  </si>
  <si>
    <t>##ußtsein</t>
  </si>
  <si>
    <t>Aggreg</t>
  </si>
  <si>
    <t>gewöhnt</t>
  </si>
  <si>
    <t>Challenge</t>
  </si>
  <si>
    <t>eingereichten</t>
  </si>
  <si>
    <t>##umi</t>
  </si>
  <si>
    <t>##klausel</t>
  </si>
  <si>
    <t>Unabhängig</t>
  </si>
  <si>
    <t>Löwe</t>
  </si>
  <si>
    <t>could</t>
  </si>
  <si>
    <t>Genres</t>
  </si>
  <si>
    <t>aggressiv</t>
  </si>
  <si>
    <t>Psychiatrie</t>
  </si>
  <si>
    <t>##kp</t>
  </si>
  <si>
    <t>##traf</t>
  </si>
  <si>
    <t>Schloß</t>
  </si>
  <si>
    <t>##apleyades</t>
  </si>
  <si>
    <t>progress</t>
  </si>
  <si>
    <t>Ansprüchen</t>
  </si>
  <si>
    <t>bilateralen</t>
  </si>
  <si>
    <t>##schneider</t>
  </si>
  <si>
    <t>uraufgeführt</t>
  </si>
  <si>
    <t>pünktlich</t>
  </si>
  <si>
    <t>Gleichwohl</t>
  </si>
  <si>
    <t>Bagger</t>
  </si>
  <si>
    <t>Geschick</t>
  </si>
  <si>
    <t>bemerkbar</t>
  </si>
  <si>
    <t>Relegation</t>
  </si>
  <si>
    <t>wahnsinnig</t>
  </si>
  <si>
    <t>##25)</t>
  </si>
  <si>
    <t>##wäldern</t>
  </si>
  <si>
    <t>Winzer</t>
  </si>
  <si>
    <t>auffallen</t>
  </si>
  <si>
    <t>liberalen</t>
  </si>
  <si>
    <t>Leuchtturm</t>
  </si>
  <si>
    <t>##John</t>
  </si>
  <si>
    <t>1826</t>
  </si>
  <si>
    <t>##garage</t>
  </si>
  <si>
    <t>##ailable</t>
  </si>
  <si>
    <t>ees</t>
  </si>
  <si>
    <t>##eiste</t>
  </si>
  <si>
    <t>Rufen</t>
  </si>
  <si>
    <t>Sever</t>
  </si>
  <si>
    <t>Bestra</t>
  </si>
  <si>
    <t>##kriege</t>
  </si>
  <si>
    <t>Julie</t>
  </si>
  <si>
    <t>prompte</t>
  </si>
  <si>
    <t>##dozent</t>
  </si>
  <si>
    <t>anerkennen</t>
  </si>
  <si>
    <t>Statistisches</t>
  </si>
  <si>
    <t>1829</t>
  </si>
  <si>
    <t>Suf</t>
  </si>
  <si>
    <t>##ipment</t>
  </si>
  <si>
    <t>##besserung</t>
  </si>
  <si>
    <t>Finanzierungen</t>
  </si>
  <si>
    <t>33-</t>
  </si>
  <si>
    <t>rauf</t>
  </si>
  <si>
    <t>Stempel</t>
  </si>
  <si>
    <t>Konsolidierung</t>
  </si>
  <si>
    <t>##labor</t>
  </si>
  <si>
    <t>malte</t>
  </si>
  <si>
    <t>beziff</t>
  </si>
  <si>
    <t>Provence</t>
  </si>
  <si>
    <t>##kante</t>
  </si>
  <si>
    <t>Bundesstaaten</t>
  </si>
  <si>
    <t>Seattle</t>
  </si>
  <si>
    <t>Wochenenden</t>
  </si>
  <si>
    <t>##afa</t>
  </si>
  <si>
    <t>Mett</t>
  </si>
  <si>
    <t>##ymnasiums</t>
  </si>
  <si>
    <t>Shuttle</t>
  </si>
  <si>
    <t>##UTZ</t>
  </si>
  <si>
    <t>##zier</t>
  </si>
  <si>
    <t>Verdi</t>
  </si>
  <si>
    <t>##abschnitte</t>
  </si>
  <si>
    <t>##falle</t>
  </si>
  <si>
    <t>Deckel</t>
  </si>
  <si>
    <t>Beauftrag</t>
  </si>
  <si>
    <t>weitergeführt</t>
  </si>
  <si>
    <t>iss</t>
  </si>
  <si>
    <t>Tricks</t>
  </si>
  <si>
    <t>gliedert</t>
  </si>
  <si>
    <t>##ITZ</t>
  </si>
  <si>
    <t>##otta</t>
  </si>
  <si>
    <t>Ego</t>
  </si>
  <si>
    <t>##debüt</t>
  </si>
  <si>
    <t>Depart</t>
  </si>
  <si>
    <t>vorteil</t>
  </si>
  <si>
    <t>vorgeschlagene</t>
  </si>
  <si>
    <t>##itn</t>
  </si>
  <si>
    <t>##deen</t>
  </si>
  <si>
    <t>entwässer</t>
  </si>
  <si>
    <t>Belegschaft</t>
  </si>
  <si>
    <t>unterbreitet</t>
  </si>
  <si>
    <t>##Check</t>
  </si>
  <si>
    <t>(100</t>
  </si>
  <si>
    <t>gültige</t>
  </si>
  <si>
    <t>Bismarck</t>
  </si>
  <si>
    <t>Prediger</t>
  </si>
  <si>
    <t>##Gast</t>
  </si>
  <si>
    <t>##Winter</t>
  </si>
  <si>
    <t>##vanced</t>
  </si>
  <si>
    <t>Romantik</t>
  </si>
  <si>
    <t>310</t>
  </si>
  <si>
    <t>Höfe</t>
  </si>
  <si>
    <t>genutzte</t>
  </si>
  <si>
    <t>emotional</t>
  </si>
  <si>
    <t>##physik</t>
  </si>
  <si>
    <t>miner</t>
  </si>
  <si>
    <t>anderswo</t>
  </si>
  <si>
    <t>##osc</t>
  </si>
  <si>
    <t>Belege</t>
  </si>
  <si>
    <t>Ausflugs</t>
  </si>
  <si>
    <t>umgerechnet</t>
  </si>
  <si>
    <t>Haartrockner</t>
  </si>
  <si>
    <t>Vergewaltigung</t>
  </si>
  <si>
    <t>##INN</t>
  </si>
  <si>
    <t>irr</t>
  </si>
  <si>
    <t>##coach</t>
  </si>
  <si>
    <t>Bote</t>
  </si>
  <si>
    <t>Esel</t>
  </si>
  <si>
    <t>##rateten</t>
  </si>
  <si>
    <t>##/88</t>
  </si>
  <si>
    <t>kehren</t>
  </si>
  <si>
    <t>begründen</t>
  </si>
  <si>
    <t>Freuen</t>
  </si>
  <si>
    <t>renommierte</t>
  </si>
  <si>
    <t>##oner</t>
  </si>
  <si>
    <t>Deport</t>
  </si>
  <si>
    <t>##instituten</t>
  </si>
  <si>
    <t>DW</t>
  </si>
  <si>
    <t>##fund</t>
  </si>
  <si>
    <t>##gästen</t>
  </si>
  <si>
    <t>nächt</t>
  </si>
  <si>
    <t>elektrom</t>
  </si>
  <si>
    <t>missbraucht</t>
  </si>
  <si>
    <t>##less</t>
  </si>
  <si>
    <t>Veron</t>
  </si>
  <si>
    <t>Naja</t>
  </si>
  <si>
    <t>Weid</t>
  </si>
  <si>
    <t>##Parlament</t>
  </si>
  <si>
    <t>##unterschiede</t>
  </si>
  <si>
    <t>Dosis</t>
  </si>
  <si>
    <t>eurem</t>
  </si>
  <si>
    <t>Schwarzwälder</t>
  </si>
  <si>
    <t>book</t>
  </si>
  <si>
    <t>##fließen</t>
  </si>
  <si>
    <t>vertrag</t>
  </si>
  <si>
    <t>##ologisches</t>
  </si>
  <si>
    <t>##Book</t>
  </si>
  <si>
    <t>Case</t>
  </si>
  <si>
    <t>##flogen</t>
  </si>
  <si>
    <t>Sonja</t>
  </si>
  <si>
    <t>grand</t>
  </si>
  <si>
    <t>städte</t>
  </si>
  <si>
    <t>##spielern</t>
  </si>
  <si>
    <t>rl</t>
  </si>
  <si>
    <t>##orsam</t>
  </si>
  <si>
    <t>##pie</t>
  </si>
  <si>
    <t>tod</t>
  </si>
  <si>
    <t>##spielte</t>
  </si>
  <si>
    <t>##agnostik</t>
  </si>
  <si>
    <t>Lehm</t>
  </si>
  <si>
    <t>##ischung</t>
  </si>
  <si>
    <t>0,00</t>
  </si>
  <si>
    <t>Kämmer</t>
  </si>
  <si>
    <t>##elektronik</t>
  </si>
  <si>
    <t>Operations</t>
  </si>
  <si>
    <t>##digt</t>
  </si>
  <si>
    <t>##Sommer</t>
  </si>
  <si>
    <t>##stream</t>
  </si>
  <si>
    <t>Wurde</t>
  </si>
  <si>
    <t>##Express</t>
  </si>
  <si>
    <t>Prozessen</t>
  </si>
  <si>
    <t>##atta</t>
  </si>
  <si>
    <t>Annette</t>
  </si>
  <si>
    <t>Dolomiten</t>
  </si>
  <si>
    <t>##emberg</t>
  </si>
  <si>
    <t>Truck</t>
  </si>
  <si>
    <t>var</t>
  </si>
  <si>
    <t>##ündige</t>
  </si>
  <si>
    <t>Hängen</t>
  </si>
  <si>
    <t>##rument</t>
  </si>
  <si>
    <t>wirkten</t>
  </si>
  <si>
    <t>Haltepunkt</t>
  </si>
  <si>
    <t>umfangreiches</t>
  </si>
  <si>
    <t>##sser</t>
  </si>
  <si>
    <t>nes</t>
  </si>
  <si>
    <t>unterm</t>
  </si>
  <si>
    <t>##abell</t>
  </si>
  <si>
    <t>Kuss</t>
  </si>
  <si>
    <t>Förster</t>
  </si>
  <si>
    <t>rau</t>
  </si>
  <si>
    <t>(25)</t>
  </si>
  <si>
    <t>eleganten</t>
  </si>
  <si>
    <t>##fehl</t>
  </si>
  <si>
    <t>zwecks</t>
  </si>
  <si>
    <t>Infrastrukturen</t>
  </si>
  <si>
    <t>Glad</t>
  </si>
  <si>
    <t>Rebell</t>
  </si>
  <si>
    <t>emerit</t>
  </si>
  <si>
    <t>lichen</t>
  </si>
  <si>
    <t>Balance</t>
  </si>
  <si>
    <t>angesagt</t>
  </si>
  <si>
    <t>Schiffbau</t>
  </si>
  <si>
    <t>##Thr</t>
  </si>
  <si>
    <t>##eigh</t>
  </si>
  <si>
    <t>##gehe</t>
  </si>
  <si>
    <t>##zerne</t>
  </si>
  <si>
    <t>Holen</t>
  </si>
  <si>
    <t>Viren</t>
  </si>
  <si>
    <t>INSGES</t>
  </si>
  <si>
    <t>Volksbank</t>
  </si>
  <si>
    <t>angestrebt</t>
  </si>
  <si>
    <t>irgendeiner</t>
  </si>
  <si>
    <t>##ever</t>
  </si>
  <si>
    <t>Abl</t>
  </si>
  <si>
    <t>##obert</t>
  </si>
  <si>
    <t>slowen</t>
  </si>
  <si>
    <t>Jamaika</t>
  </si>
  <si>
    <t>Monopol</t>
  </si>
  <si>
    <t>Wisconsin</t>
  </si>
  <si>
    <t>ibn</t>
  </si>
  <si>
    <t>Vera</t>
  </si>
  <si>
    <t>Gebot</t>
  </si>
  <si>
    <t>Großes</t>
  </si>
  <si>
    <t>Nikolai</t>
  </si>
  <si>
    <t>Berges</t>
  </si>
  <si>
    <t>Rodrig</t>
  </si>
  <si>
    <t>erzähl</t>
  </si>
  <si>
    <t>wecken</t>
  </si>
  <si>
    <t>Unterhalt</t>
  </si>
  <si>
    <t>osteuropäischen</t>
  </si>
  <si>
    <t>##Kenn</t>
  </si>
  <si>
    <t>Iss</t>
  </si>
  <si>
    <t>##cours</t>
  </si>
  <si>
    <t>Barn</t>
  </si>
  <si>
    <t>##singen</t>
  </si>
  <si>
    <t>Rugby</t>
  </si>
  <si>
    <t>Aussetzung</t>
  </si>
  <si>
    <t>ausrichten</t>
  </si>
  <si>
    <t>##yz</t>
  </si>
  <si>
    <t>Opa</t>
  </si>
  <si>
    <t>##Schlag</t>
  </si>
  <si>
    <t>BB</t>
  </si>
  <si>
    <t>Strauß</t>
  </si>
  <si>
    <t>Handhabung</t>
  </si>
  <si>
    <t>##zimmerwohnung</t>
  </si>
  <si>
    <t>muz</t>
  </si>
  <si>
    <t>Festungs</t>
  </si>
  <si>
    <t>Inspiration</t>
  </si>
  <si>
    <t>abgeschnitten</t>
  </si>
  <si>
    <t>AW</t>
  </si>
  <si>
    <t>##übungen</t>
  </si>
  <si>
    <t>journal</t>
  </si>
  <si>
    <t>Mississippi</t>
  </si>
  <si>
    <t>touristischen</t>
  </si>
  <si>
    <t>##Aqu</t>
  </si>
  <si>
    <t>PAR</t>
  </si>
  <si>
    <t>ewi</t>
  </si>
  <si>
    <t>##debatte</t>
  </si>
  <si>
    <t>zivile</t>
  </si>
  <si>
    <t/>
  </si>
  <si>
    <t>##e</t>
  </si>
  <si>
    <t>##n</t>
  </si>
  <si>
    <t>##i</t>
  </si>
  <si>
    <t>##r</t>
  </si>
  <si>
    <t>##t</t>
  </si>
  <si>
    <t>##s</t>
  </si>
  <si>
    <t>##a</t>
  </si>
  <si>
    <t>##d</t>
  </si>
  <si>
    <t>##h</t>
  </si>
  <si>
    <t>##u</t>
  </si>
  <si>
    <t>##l</t>
  </si>
  <si>
    <t>##o</t>
  </si>
  <si>
    <t>##c</t>
  </si>
  <si>
    <t>##g</t>
  </si>
  <si>
    <t>##m</t>
  </si>
  <si>
    <t>##b</t>
  </si>
  <si>
    <t>##f</t>
  </si>
  <si>
    <t>##,</t>
  </si>
  <si>
    <t>##w</t>
  </si>
  <si>
    <t>##k</t>
  </si>
  <si>
    <t>##z</t>
  </si>
  <si>
    <t>##p</t>
  </si>
  <si>
    <t>##S</t>
  </si>
  <si>
    <t>##v</t>
  </si>
  <si>
    <t>##ü</t>
  </si>
  <si>
    <t>##A</t>
  </si>
  <si>
    <t>##1</t>
  </si>
  <si>
    <t>##D</t>
  </si>
  <si>
    <t>##ä</t>
  </si>
  <si>
    <t>##0</t>
  </si>
  <si>
    <t>##B</t>
  </si>
  <si>
    <t>##E</t>
  </si>
  <si>
    <t>##M</t>
  </si>
  <si>
    <t>##-</t>
  </si>
  <si>
    <t>##2</t>
  </si>
  <si>
    <t>##G</t>
  </si>
  <si>
    <t>##K</t>
  </si>
  <si>
    <t>##F</t>
  </si>
  <si>
    <t>##P</t>
  </si>
  <si>
    <t>##W</t>
  </si>
  <si>
    <t>##I</t>
  </si>
  <si>
    <t>##T</t>
  </si>
  <si>
    <t>##R</t>
  </si>
  <si>
    <t>##H</t>
  </si>
  <si>
    <t>##"</t>
  </si>
  <si>
    <t>##L</t>
  </si>
  <si>
    <t>##ö</t>
  </si>
  <si>
    <t>##V</t>
  </si>
  <si>
    <t>##9</t>
  </si>
  <si>
    <t>##N</t>
  </si>
  <si>
    <t>##:</t>
  </si>
  <si>
    <t>##y</t>
  </si>
  <si>
    <t>##)</t>
  </si>
  <si>
    <t>##3</t>
  </si>
  <si>
    <t>##U</t>
  </si>
  <si>
    <t>##(</t>
  </si>
  <si>
    <t>##J</t>
  </si>
  <si>
    <t>##ß</t>
  </si>
  <si>
    <t>##5</t>
  </si>
  <si>
    <t>##C</t>
  </si>
  <si>
    <t>##8</t>
  </si>
  <si>
    <t>##4</t>
  </si>
  <si>
    <t>##/</t>
  </si>
  <si>
    <t>##Z</t>
  </si>
  <si>
    <t>##6</t>
  </si>
  <si>
    <t>##7</t>
  </si>
  <si>
    <t>##j</t>
  </si>
  <si>
    <t>##O</t>
  </si>
  <si>
    <t>##x</t>
  </si>
  <si>
    <t>##?</t>
  </si>
  <si>
    <t>##!</t>
  </si>
  <si>
    <t>##;</t>
  </si>
  <si>
    <t>##„</t>
  </si>
  <si>
    <t>##q</t>
  </si>
  <si>
    <t>##“</t>
  </si>
  <si>
    <t>##­</t>
  </si>
  <si>
    <t>##'</t>
  </si>
  <si>
    <t>##–</t>
  </si>
  <si>
    <t>##Ü</t>
  </si>
  <si>
    <t>##Q</t>
  </si>
  <si>
    <t>##%</t>
  </si>
  <si>
    <t>##_</t>
  </si>
  <si>
    <t>##*</t>
  </si>
  <si>
    <t>##&amp;</t>
  </si>
  <si>
    <t>##+</t>
  </si>
  <si>
    <t>##Y</t>
  </si>
  <si>
    <t>##Ö</t>
  </si>
  <si>
    <t>##é</t>
  </si>
  <si>
    <t>###</t>
  </si>
  <si>
    <t>##Ä</t>
  </si>
  <si>
    <t>##=</t>
  </si>
  <si>
    <t>##€</t>
  </si>
  <si>
    <t>##]</t>
  </si>
  <si>
    <t>##X</t>
  </si>
  <si>
    <t>##[</t>
  </si>
  <si>
    <t>##—</t>
  </si>
  <si>
    <t>##&gt;</t>
  </si>
  <si>
    <t>##»</t>
  </si>
  <si>
    <t>##á</t>
  </si>
  <si>
    <t>##’</t>
  </si>
  <si>
    <t>##«</t>
  </si>
  <si>
    <t>##°</t>
  </si>
  <si>
    <t>##†</t>
  </si>
  <si>
    <t>##{</t>
  </si>
  <si>
    <t>##í</t>
  </si>
  <si>
    <t>##Ã</t>
  </si>
  <si>
    <t>##•</t>
  </si>
  <si>
    <t>##ó</t>
  </si>
  <si>
    <t>##̈</t>
  </si>
  <si>
    <t>##&lt;</t>
  </si>
  <si>
    <t>##è</t>
  </si>
  <si>
    <t>##$</t>
  </si>
  <si>
    <t>##ÿ</t>
  </si>
  <si>
    <t>##\</t>
  </si>
  <si>
    <t>##ý</t>
  </si>
  <si>
    <t>##Ç</t>
  </si>
  <si>
    <t>##”</t>
  </si>
  <si>
    <t>##฀</t>
  </si>
  <si>
    <t>##å</t>
  </si>
  <si>
    <t>##©</t>
  </si>
  <si>
    <t>##@</t>
  </si>
  <si>
    <t>##à</t>
  </si>
  <si>
    <t>##É</t>
  </si>
  <si>
    <t>##⁄</t>
  </si>
  <si>
    <t>##}</t>
  </si>
  <si>
    <t>##š</t>
  </si>
  <si>
    <t>##·</t>
  </si>
  <si>
    <t>##ø</t>
  </si>
  <si>
    <t>##ç</t>
  </si>
  <si>
    <t>##‘</t>
  </si>
  <si>
    <t>##ō</t>
  </si>
  <si>
    <t>##~</t>
  </si>
  <si>
    <t>##â</t>
  </si>
  <si>
    <t>##č</t>
  </si>
  <si>
    <t>##¤</t>
  </si>
  <si>
    <t>##−</t>
  </si>
  <si>
    <t>##ñ</t>
  </si>
  <si>
    <t>##§</t>
  </si>
  <si>
    <t>##ł</t>
  </si>
  <si>
    <t>##‚</t>
  </si>
  <si>
    <t>##Â</t>
  </si>
  <si>
    <t>##ã</t>
  </si>
  <si>
    <t>##ô</t>
  </si>
  <si>
    <t>##¡</t>
  </si>
  <si>
    <t>##ā</t>
  </si>
  <si>
    <t>##®</t>
  </si>
  <si>
    <t>##Ă</t>
  </si>
  <si>
    <t>##×</t>
  </si>
  <si>
    <t>##ć</t>
  </si>
  <si>
    <t>##ř</t>
  </si>
  <si>
    <t>##Ó</t>
  </si>
  <si>
    <t>##■</t>
  </si>
  <si>
    <t>##Ú</t>
  </si>
  <si>
    <t>##ı</t>
  </si>
  <si>
    <t>##ú</t>
  </si>
  <si>
    <t>##ë</t>
  </si>
  <si>
    <t>##ê</t>
  </si>
  <si>
    <t>##÷</t>
  </si>
  <si>
    <t>##́</t>
  </si>
  <si>
    <t>##а</t>
  </si>
  <si>
    <t>##ð</t>
  </si>
  <si>
    <t>##ž</t>
  </si>
  <si>
    <t>##^</t>
  </si>
  <si>
    <t>##¶</t>
  </si>
  <si>
    <t>##ě</t>
  </si>
  <si>
    <t>##о</t>
  </si>
  <si>
    <t>##Š</t>
  </si>
  <si>
    <t>##‟</t>
  </si>
  <si>
    <t>##ū</t>
  </si>
  <si>
    <t>##|</t>
  </si>
  <si>
    <t>##и</t>
  </si>
  <si>
    <t>##′</t>
  </si>
  <si>
    <t>##î</t>
  </si>
  <si>
    <t>##→</t>
  </si>
  <si>
    <t>##æ</t>
  </si>
  <si>
    <t>##е</t>
  </si>
  <si>
    <t>##ī</t>
  </si>
  <si>
    <t>##ź</t>
  </si>
  <si>
    <t>##ş</t>
  </si>
  <si>
    <t>##р</t>
  </si>
  <si>
    <t>##Β</t>
  </si>
  <si>
    <t>##Č</t>
  </si>
  <si>
    <t>##н</t>
  </si>
  <si>
    <t>##ò</t>
  </si>
  <si>
    <t>##α</t>
  </si>
  <si>
    <t>##¬</t>
  </si>
  <si>
    <t>##Á</t>
  </si>
  <si>
    <t>##ğ</t>
  </si>
  <si>
    <t>##ι</t>
  </si>
  <si>
    <t>##ń</t>
  </si>
  <si>
    <t>##`</t>
  </si>
  <si>
    <t>##μ</t>
  </si>
  <si>
    <t>##ï</t>
  </si>
  <si>
    <t>##ì</t>
  </si>
  <si>
    <t>##ă</t>
  </si>
  <si>
    <t>##£</t>
  </si>
  <si>
    <t>##т</t>
  </si>
  <si>
    <t>##Å</t>
  </si>
  <si>
    <t>##›</t>
  </si>
  <si>
    <t>##ś</t>
  </si>
  <si>
    <t>##ș</t>
  </si>
  <si>
    <t>##È</t>
  </si>
  <si>
    <t>##с</t>
  </si>
  <si>
    <t>##ο</t>
  </si>
  <si>
    <t>##Π</t>
  </si>
  <si>
    <t>##♪</t>
  </si>
  <si>
    <t>##Ž</t>
  </si>
  <si>
    <t>##Í</t>
  </si>
  <si>
    <t>##Ρ</t>
  </si>
  <si>
    <t>##►</t>
  </si>
  <si>
    <t>##к</t>
  </si>
  <si>
    <t>##ν</t>
  </si>
  <si>
    <t>##χ</t>
  </si>
  <si>
    <t>##</t>
  </si>
  <si>
    <t>##в</t>
  </si>
  <si>
    <t>##ę</t>
  </si>
  <si>
    <t>##ʿ</t>
  </si>
  <si>
    <t>##л</t>
  </si>
  <si>
    <t>##β</t>
  </si>
  <si>
    <t>##□</t>
  </si>
  <si>
    <t>[EOS]</t>
  </si>
  <si>
    <t>[NUM]</t>
  </si>
  <si>
    <t>[NAME]</t>
  </si>
  <si>
    <t>&lt;pad&gt;</t>
  </si>
  <si>
    <t>&lt;sos&gt;</t>
  </si>
  <si>
    <t>&lt;eos&gt;</t>
  </si>
  <si>
    <t>&lt;name&gt;</t>
  </si>
  <si>
    <t>&lt;num&gt;</t>
  </si>
  <si>
    <t>&lt;unk&gt;</t>
  </si>
  <si>
    <t>[c</t>
  </si>
  <si>
    <t>[d</t>
  </si>
  <si>
    <t>[l</t>
  </si>
  <si>
    <t>[t</t>
  </si>
  <si>
    <t>aachen</t>
  </si>
  <si>
    <t>ab und zu</t>
  </si>
  <si>
    <t>abbauen</t>
  </si>
  <si>
    <t>abbiegen</t>
  </si>
  <si>
    <t>abbruch</t>
  </si>
  <si>
    <t>abdecken</t>
  </si>
  <si>
    <t>abendbrot</t>
  </si>
  <si>
    <t>abenteuer</t>
  </si>
  <si>
    <t>aberglaube</t>
  </si>
  <si>
    <t>abfahren</t>
  </si>
  <si>
    <t>abfall</t>
  </si>
  <si>
    <t>abfallen</t>
  </si>
  <si>
    <t>abfertigen</t>
  </si>
  <si>
    <t>abfindung</t>
  </si>
  <si>
    <t>abflug</t>
  </si>
  <si>
    <t>abgas</t>
  </si>
  <si>
    <t>abhaken</t>
  </si>
  <si>
    <t>abhauen</t>
  </si>
  <si>
    <t>abitur</t>
  </si>
  <si>
    <t>abkühlen</t>
  </si>
  <si>
    <t>abkürzen</t>
  </si>
  <si>
    <t>ablauf</t>
  </si>
  <si>
    <t>ablaufen</t>
  </si>
  <si>
    <t>ablenkung</t>
  </si>
  <si>
    <t>ablesen</t>
  </si>
  <si>
    <t>abm</t>
  </si>
  <si>
    <t>abmachen</t>
  </si>
  <si>
    <t>abmachen kandidat mue</t>
  </si>
  <si>
    <t>abnehmen objekt</t>
  </si>
  <si>
    <t>aborigine</t>
  </si>
  <si>
    <t>abrechnen</t>
  </si>
  <si>
    <t>abreissen</t>
  </si>
  <si>
    <t>abruf</t>
  </si>
  <si>
    <t>absagen</t>
  </si>
  <si>
    <t>absatz</t>
  </si>
  <si>
    <t>abschaffen</t>
  </si>
  <si>
    <t>abschalten kopf</t>
  </si>
  <si>
    <t>abschalten stimme</t>
  </si>
  <si>
    <t>abschieben</t>
  </si>
  <si>
    <t>abschied</t>
  </si>
  <si>
    <t>abschleppen</t>
  </si>
  <si>
    <t>abschluss</t>
  </si>
  <si>
    <t>abschmecken</t>
  </si>
  <si>
    <t>abschneiden</t>
  </si>
  <si>
    <t>abschnitt</t>
  </si>
  <si>
    <t>abschrecken</t>
  </si>
  <si>
    <t>abschreiben</t>
  </si>
  <si>
    <t>absetzen</t>
  </si>
  <si>
    <t>absicht</t>
  </si>
  <si>
    <t>absprache</t>
  </si>
  <si>
    <t>abstand</t>
  </si>
  <si>
    <t>abstempeln</t>
  </si>
  <si>
    <t>abstossen</t>
  </si>
  <si>
    <t>abstrakt</t>
  </si>
  <si>
    <t>abstreiten</t>
  </si>
  <si>
    <t>abstürzen</t>
  </si>
  <si>
    <t>absuchen</t>
  </si>
  <si>
    <t>abtasten</t>
  </si>
  <si>
    <t>abteil</t>
  </si>
  <si>
    <t>abteilung</t>
  </si>
  <si>
    <t>abtrennen</t>
  </si>
  <si>
    <t>abtrocknen</t>
  </si>
  <si>
    <t>abtrocknen körper</t>
  </si>
  <si>
    <t>abwaschen</t>
  </si>
  <si>
    <t>abwechslung</t>
  </si>
  <si>
    <t>abwehr</t>
  </si>
  <si>
    <t>abweichung</t>
  </si>
  <si>
    <t>abwertig kandidat nue</t>
  </si>
  <si>
    <t>abwinken</t>
  </si>
  <si>
    <t>abwägen</t>
  </si>
  <si>
    <t>abwärts</t>
  </si>
  <si>
    <t>abziehen</t>
  </si>
  <si>
    <t>abziehen fenster</t>
  </si>
  <si>
    <t>abziehen geld</t>
  </si>
  <si>
    <t>ach so</t>
  </si>
  <si>
    <t>ach so kandidat lei</t>
  </si>
  <si>
    <t>achtung</t>
  </si>
  <si>
    <t>action</t>
  </si>
  <si>
    <t>addieren</t>
  </si>
  <si>
    <t>ader</t>
  </si>
  <si>
    <t>adler</t>
  </si>
  <si>
    <t>adoption</t>
  </si>
  <si>
    <t>adresse</t>
  </si>
  <si>
    <t>advent</t>
  </si>
  <si>
    <t>affe</t>
  </si>
  <si>
    <t>affäre</t>
  </si>
  <si>
    <t>afghanistan</t>
  </si>
  <si>
    <t>afrika</t>
  </si>
  <si>
    <t>afrika kandidat mue</t>
  </si>
  <si>
    <t>aha</t>
  </si>
  <si>
    <t>ahnung</t>
  </si>
  <si>
    <t>aids</t>
  </si>
  <si>
    <t>airbus</t>
  </si>
  <si>
    <t>akku</t>
  </si>
  <si>
    <t>akne</t>
  </si>
  <si>
    <t>akte</t>
  </si>
  <si>
    <t>aktion</t>
  </si>
  <si>
    <t>albern</t>
  </si>
  <si>
    <t>album</t>
  </si>
  <si>
    <t>aldi</t>
  </si>
  <si>
    <t>alexanderplatz</t>
  </si>
  <si>
    <t>alle leer</t>
  </si>
  <si>
    <t>allee</t>
  </si>
  <si>
    <t>allergie</t>
  </si>
  <si>
    <t>alles mögliche</t>
  </si>
  <si>
    <t>allgäu</t>
  </si>
  <si>
    <t>alltag</t>
  </si>
  <si>
    <t>alpen</t>
  </si>
  <si>
    <t>alpha</t>
  </si>
  <si>
    <t>alpha bsl</t>
  </si>
  <si>
    <t>alpha sk#</t>
  </si>
  <si>
    <t>alpha ska</t>
  </si>
  <si>
    <t>alpha skb</t>
  </si>
  <si>
    <t>alpha skc</t>
  </si>
  <si>
    <t>alpha skj</t>
  </si>
  <si>
    <t>alpha skl</t>
  </si>
  <si>
    <t>alpha skm</t>
  </si>
  <si>
    <t>alpha skr</t>
  </si>
  <si>
    <t>alpha sks</t>
  </si>
  <si>
    <t>alpha skt</t>
  </si>
  <si>
    <t>alpha sku</t>
  </si>
  <si>
    <t>alpha skx</t>
  </si>
  <si>
    <t>alpha skα</t>
  </si>
  <si>
    <t>alphabet</t>
  </si>
  <si>
    <t>alster</t>
  </si>
  <si>
    <t>alt kandidat mue</t>
  </si>
  <si>
    <t>alternativ</t>
  </si>
  <si>
    <t>altona</t>
  </si>
  <si>
    <t>alu</t>
  </si>
  <si>
    <t>am hungertuch nagen</t>
  </si>
  <si>
    <t>am liebsten</t>
  </si>
  <si>
    <t>ambulanz</t>
  </si>
  <si>
    <t>amen</t>
  </si>
  <si>
    <t>amerika</t>
  </si>
  <si>
    <t>amerika kandidat lei</t>
  </si>
  <si>
    <t>ampel</t>
  </si>
  <si>
    <t>amputieren</t>
  </si>
  <si>
    <t>amsterdam</t>
  </si>
  <si>
    <t>amt</t>
  </si>
  <si>
    <t>an der spitze</t>
  </si>
  <si>
    <t>analyse</t>
  </si>
  <si>
    <t>anbau</t>
  </si>
  <si>
    <t>andare lis</t>
  </si>
  <si>
    <t>andrehen</t>
  </si>
  <si>
    <t>anerkennen kandidat goe</t>
  </si>
  <si>
    <t>anfang</t>
  </si>
  <si>
    <t>anfassen</t>
  </si>
  <si>
    <t>anfordern</t>
  </si>
  <si>
    <t>anführungszeichen</t>
  </si>
  <si>
    <t>angebot</t>
  </si>
  <si>
    <t>angeln</t>
  </si>
  <si>
    <t>angeln person</t>
  </si>
  <si>
    <t>angestachelt</t>
  </si>
  <si>
    <t>angreifen</t>
  </si>
  <si>
    <t>angst</t>
  </si>
  <si>
    <t>anhänger</t>
  </si>
  <si>
    <t>ankara</t>
  </si>
  <si>
    <t>ankreuzen</t>
  </si>
  <si>
    <t>ankunft</t>
  </si>
  <si>
    <t>ankündigung</t>
  </si>
  <si>
    <t>anlage</t>
  </si>
  <si>
    <t>anmachen</t>
  </si>
  <si>
    <t>anmachen bildschirm</t>
  </si>
  <si>
    <t>anpacken</t>
  </si>
  <si>
    <t>anregen</t>
  </si>
  <si>
    <t>anschalten</t>
  </si>
  <si>
    <t>anschlag</t>
  </si>
  <si>
    <t>anschluss</t>
  </si>
  <si>
    <t>anschnallen</t>
  </si>
  <si>
    <t>anspruch</t>
  </si>
  <si>
    <t>anstecken</t>
  </si>
  <si>
    <t>anstellung</t>
  </si>
  <si>
    <t>anstoss</t>
  </si>
  <si>
    <t>anstrengend</t>
  </si>
  <si>
    <t>anständig</t>
  </si>
  <si>
    <t>antenne</t>
  </si>
  <si>
    <t>antippen</t>
  </si>
  <si>
    <t>antrag</t>
  </si>
  <si>
    <t>antwort</t>
  </si>
  <si>
    <t>anwalt</t>
  </si>
  <si>
    <t>anzeige</t>
  </si>
  <si>
    <t>anzeiger</t>
  </si>
  <si>
    <t>anziehen oberkörper</t>
  </si>
  <si>
    <t>anziehen schuh</t>
  </si>
  <si>
    <t>anziehen unterkörper</t>
  </si>
  <si>
    <t>anzug</t>
  </si>
  <si>
    <t>apfel</t>
  </si>
  <si>
    <t>apotheke</t>
  </si>
  <si>
    <t>appetit</t>
  </si>
  <si>
    <t>applaus</t>
  </si>
  <si>
    <t>april</t>
  </si>
  <si>
    <t>arabisch</t>
  </si>
  <si>
    <t>archiv</t>
  </si>
  <si>
    <t>argentinien</t>
  </si>
  <si>
    <t>argument</t>
  </si>
  <si>
    <t>armband</t>
  </si>
  <si>
    <t>armbinde</t>
  </si>
  <si>
    <t>armee</t>
  </si>
  <si>
    <t>armer</t>
  </si>
  <si>
    <t>armut</t>
  </si>
  <si>
    <t>armut kandidat lei</t>
  </si>
  <si>
    <t>arrogant</t>
  </si>
  <si>
    <t>arschloch</t>
  </si>
  <si>
    <t>artikulation</t>
  </si>
  <si>
    <t>artikulation p</t>
  </si>
  <si>
    <t>arzt</t>
  </si>
  <si>
    <t>aschenbecher</t>
  </si>
  <si>
    <t>asien</t>
  </si>
  <si>
    <t>asphalt</t>
  </si>
  <si>
    <t>assistenz</t>
  </si>
  <si>
    <t>assistenz kandidat ber</t>
  </si>
  <si>
    <t>asthma</t>
  </si>
  <si>
    <t>asyl</t>
  </si>
  <si>
    <t>atemnot</t>
  </si>
  <si>
    <t>athen</t>
  </si>
  <si>
    <t>atmen schwer</t>
  </si>
  <si>
    <t>atmosphäre</t>
  </si>
  <si>
    <t>atmung</t>
  </si>
  <si>
    <t>atom</t>
  </si>
  <si>
    <t>audiogramm</t>
  </si>
  <si>
    <t>audiogramm kandidat koe</t>
  </si>
  <si>
    <t>audismus</t>
  </si>
  <si>
    <t>aue stadt</t>
  </si>
  <si>
    <t>auf den magen schlagen</t>
  </si>
  <si>
    <t>auf die nerven gehen</t>
  </si>
  <si>
    <t>auf einmal</t>
  </si>
  <si>
    <t>auf mich einwirken</t>
  </si>
  <si>
    <t>auf objekt</t>
  </si>
  <si>
    <t>auf offen</t>
  </si>
  <si>
    <t>auf person</t>
  </si>
  <si>
    <t>auf und ab</t>
  </si>
  <si>
    <t>auf wiedersehen</t>
  </si>
  <si>
    <t>aufbau</t>
  </si>
  <si>
    <t>aufbewahren</t>
  </si>
  <si>
    <t>aufenthalt</t>
  </si>
  <si>
    <t>aufforderung</t>
  </si>
  <si>
    <t>aufführung</t>
  </si>
  <si>
    <t>aufgabe</t>
  </si>
  <si>
    <t>aufgabe kandidat mue</t>
  </si>
  <si>
    <t>aufgehen masse</t>
  </si>
  <si>
    <t>aufholen</t>
  </si>
  <si>
    <t>aufhängen</t>
  </si>
  <si>
    <t>aufhängen wäsche</t>
  </si>
  <si>
    <t>aufklappen</t>
  </si>
  <si>
    <t>aufklappen buch</t>
  </si>
  <si>
    <t>aufklappen papier</t>
  </si>
  <si>
    <t>aufklären</t>
  </si>
  <si>
    <t>aufklärung</t>
  </si>
  <si>
    <t>auflegen telefon</t>
  </si>
  <si>
    <t>auflistung</t>
  </si>
  <si>
    <t>auflösung</t>
  </si>
  <si>
    <t>aufmerksam kandidat fra</t>
  </si>
  <si>
    <t>aufmerksamkeit</t>
  </si>
  <si>
    <t>aufmuntern</t>
  </si>
  <si>
    <t>aufnahme</t>
  </si>
  <si>
    <t>aufnahme film</t>
  </si>
  <si>
    <t>aufnehmen telefon</t>
  </si>
  <si>
    <t>aufplatzen</t>
  </si>
  <si>
    <t>aufpusten</t>
  </si>
  <si>
    <t>aufregen</t>
  </si>
  <si>
    <t>aufreissen</t>
  </si>
  <si>
    <t>aufrunden</t>
  </si>
  <si>
    <t>aufräumen</t>
  </si>
  <si>
    <t>aufschlag</t>
  </si>
  <si>
    <t>aufsetzen brille</t>
  </si>
  <si>
    <t>aufsetzen kopfbekleidung</t>
  </si>
  <si>
    <t>aufsicht</t>
  </si>
  <si>
    <t>aufstehen</t>
  </si>
  <si>
    <t>aufstocken</t>
  </si>
  <si>
    <t>auftauchen</t>
  </si>
  <si>
    <t>aufteilen</t>
  </si>
  <si>
    <t>auftrag</t>
  </si>
  <si>
    <t>auftun</t>
  </si>
  <si>
    <t>aufwachsen</t>
  </si>
  <si>
    <t>aufwand</t>
  </si>
  <si>
    <t>aufwecken</t>
  </si>
  <si>
    <t>aufwickeln</t>
  </si>
  <si>
    <t>aufwärmen</t>
  </si>
  <si>
    <t>aufwärts</t>
  </si>
  <si>
    <t>aufziehen fahne</t>
  </si>
  <si>
    <t>aufzug</t>
  </si>
  <si>
    <t>aufzählen</t>
  </si>
  <si>
    <t>auge</t>
  </si>
  <si>
    <t>auge auf</t>
  </si>
  <si>
    <t>auge zu</t>
  </si>
  <si>
    <t>augen übermüdet</t>
  </si>
  <si>
    <t>augenbraue hochziehen</t>
  </si>
  <si>
    <t>augenlid</t>
  </si>
  <si>
    <t>augsburg</t>
  </si>
  <si>
    <t>august</t>
  </si>
  <si>
    <t>august kandidat mst</t>
  </si>
  <si>
    <t>august kandidat mue</t>
  </si>
  <si>
    <t>august kandidat nue</t>
  </si>
  <si>
    <t>august kandidat stu</t>
  </si>
  <si>
    <t>augustiner</t>
  </si>
  <si>
    <t>aurich</t>
  </si>
  <si>
    <t>aus dem augenwinkel</t>
  </si>
  <si>
    <t>aus versehen</t>
  </si>
  <si>
    <t>aus vorbei</t>
  </si>
  <si>
    <t>aus zu</t>
  </si>
  <si>
    <t>ausbessern</t>
  </si>
  <si>
    <t>ausbreiten</t>
  </si>
  <si>
    <t>ausdauer</t>
  </si>
  <si>
    <t>ausdehnen</t>
  </si>
  <si>
    <t>ausdrehen</t>
  </si>
  <si>
    <t>ausdruck</t>
  </si>
  <si>
    <t>ausfahrt</t>
  </si>
  <si>
    <t>ausflug</t>
  </si>
  <si>
    <t>ausflug kandidat hh</t>
  </si>
  <si>
    <t>ausflug kandidat mvp</t>
  </si>
  <si>
    <t>ausfüllen</t>
  </si>
  <si>
    <t>ausgang</t>
  </si>
  <si>
    <t>ausgebucht</t>
  </si>
  <si>
    <t>ausgleich</t>
  </si>
  <si>
    <t>aushaken</t>
  </si>
  <si>
    <t>aushalten</t>
  </si>
  <si>
    <t>ausland</t>
  </si>
  <si>
    <t>ausnahme</t>
  </si>
  <si>
    <t>ausnutzen</t>
  </si>
  <si>
    <t>auspacken</t>
  </si>
  <si>
    <t>auspressen</t>
  </si>
  <si>
    <t>auspuff</t>
  </si>
  <si>
    <t>ausreise</t>
  </si>
  <si>
    <t>ausrollen teig</t>
  </si>
  <si>
    <t>aussage</t>
  </si>
  <si>
    <t>aussaugen</t>
  </si>
  <si>
    <t>ausschalten</t>
  </si>
  <si>
    <t>ausschnitt</t>
  </si>
  <si>
    <t>ausschnitt kleidung</t>
  </si>
  <si>
    <t>ausschuss</t>
  </si>
  <si>
    <t>aussehen gesicht</t>
  </si>
  <si>
    <t>aussen</t>
  </si>
  <si>
    <t>aussenseiter</t>
  </si>
  <si>
    <t>ausserhalb</t>
  </si>
  <si>
    <t>aussicht</t>
  </si>
  <si>
    <t>aussichtslos</t>
  </si>
  <si>
    <t>aussteigen</t>
  </si>
  <si>
    <t>ausstellung</t>
  </si>
  <si>
    <t>ausstossen</t>
  </si>
  <si>
    <t>aussuchen</t>
  </si>
  <si>
    <t>austauschen</t>
  </si>
  <si>
    <t>australien</t>
  </si>
  <si>
    <t>austreten</t>
  </si>
  <si>
    <t>ausverkauft</t>
  </si>
  <si>
    <t>auswahl</t>
  </si>
  <si>
    <t>ausweichen</t>
  </si>
  <si>
    <t>ausweis</t>
  </si>
  <si>
    <t>auswendig</t>
  </si>
  <si>
    <t>auswertung</t>
  </si>
  <si>
    <t>auswirkung</t>
  </si>
  <si>
    <t>auswärts</t>
  </si>
  <si>
    <t>auszahlen</t>
  </si>
  <si>
    <t>auszeichnung</t>
  </si>
  <si>
    <t>ausziehen</t>
  </si>
  <si>
    <t>ausziehen unterkörper</t>
  </si>
  <si>
    <t>ausziehen wohnung</t>
  </si>
  <si>
    <t>autismus</t>
  </si>
  <si>
    <t>auto</t>
  </si>
  <si>
    <t>auto fahren</t>
  </si>
  <si>
    <t>auto halten</t>
  </si>
  <si>
    <t>auto pjm</t>
  </si>
  <si>
    <t>autobahn</t>
  </si>
  <si>
    <t>autogramm</t>
  </si>
  <si>
    <t>autorität</t>
  </si>
  <si>
    <t>auwei</t>
  </si>
  <si>
    <t>avatar</t>
  </si>
  <si>
    <t>axt</t>
  </si>
  <si>
    <t>baby</t>
  </si>
  <si>
    <t>babysitter</t>
  </si>
  <si>
    <t>bach</t>
  </si>
  <si>
    <t>backen</t>
  </si>
  <si>
    <t>backform</t>
  </si>
  <si>
    <t>backofen</t>
  </si>
  <si>
    <t>badehose</t>
  </si>
  <si>
    <t>baden baden</t>
  </si>
  <si>
    <t>baden württemberg</t>
  </si>
  <si>
    <t>badewanne</t>
  </si>
  <si>
    <t>badminton</t>
  </si>
  <si>
    <t>baff sein</t>
  </si>
  <si>
    <t>bagger</t>
  </si>
  <si>
    <t>baguette</t>
  </si>
  <si>
    <t>bahn</t>
  </si>
  <si>
    <t>bahn weg</t>
  </si>
  <si>
    <t>bahnhof</t>
  </si>
  <si>
    <t>bahnhof kandidat fra</t>
  </si>
  <si>
    <t>balance</t>
  </si>
  <si>
    <t>balkon</t>
  </si>
  <si>
    <t>ball</t>
  </si>
  <si>
    <t>ballett</t>
  </si>
  <si>
    <t>bamberg</t>
  </si>
  <si>
    <t>bambus</t>
  </si>
  <si>
    <t>banal</t>
  </si>
  <si>
    <t>banane</t>
  </si>
  <si>
    <t>band</t>
  </si>
  <si>
    <t>bank geld</t>
  </si>
  <si>
    <t>bank sitzen</t>
  </si>
  <si>
    <t>bar bezahlen</t>
  </si>
  <si>
    <t>bart</t>
  </si>
  <si>
    <t>bart koteletten</t>
  </si>
  <si>
    <t>bart spitz</t>
  </si>
  <si>
    <t>basar</t>
  </si>
  <si>
    <t>basis</t>
  </si>
  <si>
    <t>basketball</t>
  </si>
  <si>
    <t>basteln</t>
  </si>
  <si>
    <t>batterie</t>
  </si>
  <si>
    <t>bauch</t>
  </si>
  <si>
    <t>bauchschmerzen</t>
  </si>
  <si>
    <t>bauer</t>
  </si>
  <si>
    <t>bauer kandidat stu</t>
  </si>
  <si>
    <t>baum</t>
  </si>
  <si>
    <t>baum kandidat lei</t>
  </si>
  <si>
    <t>bautzen</t>
  </si>
  <si>
    <t>bayern</t>
  </si>
  <si>
    <t>bayern münchen</t>
  </si>
  <si>
    <t>bayern münchen kandidat stu</t>
  </si>
  <si>
    <t>bayreuth</t>
  </si>
  <si>
    <t>bbw</t>
  </si>
  <si>
    <t>beamer</t>
  </si>
  <si>
    <t>beautiful asl</t>
  </si>
  <si>
    <t>becher</t>
  </si>
  <si>
    <t>becken körper</t>
  </si>
  <si>
    <t>bedauern</t>
  </si>
  <si>
    <t>bedeutung</t>
  </si>
  <si>
    <t>bedienung</t>
  </si>
  <si>
    <t>bedingung</t>
  </si>
  <si>
    <t>bedürfnis</t>
  </si>
  <si>
    <t>beerdigung</t>
  </si>
  <si>
    <t>beere</t>
  </si>
  <si>
    <t>befehl</t>
  </si>
  <si>
    <t>befolgen</t>
  </si>
  <si>
    <t>befriedigung</t>
  </si>
  <si>
    <t>befristen</t>
  </si>
  <si>
    <t>befruchtung</t>
  </si>
  <si>
    <t>befund</t>
  </si>
  <si>
    <t>begabung</t>
  </si>
  <si>
    <t>begrüssen</t>
  </si>
  <si>
    <t>behauptung</t>
  </si>
  <si>
    <t>behinderung</t>
  </si>
  <si>
    <t>behälter</t>
  </si>
  <si>
    <t>behörde</t>
  </si>
  <si>
    <t>beilage</t>
  </si>
  <si>
    <t>bein hinken</t>
  </si>
  <si>
    <t>beine hochlegen</t>
  </si>
  <si>
    <t>beine schlottern</t>
  </si>
  <si>
    <t>beiseite</t>
  </si>
  <si>
    <t>beispiel</t>
  </si>
  <si>
    <t>beissen</t>
  </si>
  <si>
    <t>belastung</t>
  </si>
  <si>
    <t>beleidigen</t>
  </si>
  <si>
    <t>belgien</t>
  </si>
  <si>
    <t>belgien kandidat goe</t>
  </si>
  <si>
    <t>bellen</t>
  </si>
  <si>
    <t>belohnung</t>
  </si>
  <si>
    <t>bemerkung</t>
  </si>
  <si>
    <t>benzin</t>
  </si>
  <si>
    <t>beratung</t>
  </si>
  <si>
    <t>bereich</t>
  </si>
  <si>
    <t>bereich arm</t>
  </si>
  <si>
    <t>bereich fusssohle</t>
  </si>
  <si>
    <t>bereich hand</t>
  </si>
  <si>
    <t>bereich wange</t>
  </si>
  <si>
    <t>bereuen</t>
  </si>
  <si>
    <t>berg</t>
  </si>
  <si>
    <t>bergab sich verschlechtern</t>
  </si>
  <si>
    <t>bergauf sich verbessern</t>
  </si>
  <si>
    <t>bericht</t>
  </si>
  <si>
    <t>berlin</t>
  </si>
  <si>
    <t>bescheid</t>
  </si>
  <si>
    <t>bescheinigung</t>
  </si>
  <si>
    <t>bescheuert</t>
  </si>
  <si>
    <t>beschluss</t>
  </si>
  <si>
    <t>beschreibung</t>
  </si>
  <si>
    <t>beschweren sich</t>
  </si>
  <si>
    <t>beschweren sich kandidat sh</t>
  </si>
  <si>
    <t>besen</t>
  </si>
  <si>
    <t>besoffen</t>
  </si>
  <si>
    <t>bestrahlung</t>
  </si>
  <si>
    <t>bestreichen</t>
  </si>
  <si>
    <t>betreuen</t>
  </si>
  <si>
    <t>betrügen</t>
  </si>
  <si>
    <t>bett</t>
  </si>
  <si>
    <t>betteln</t>
  </si>
  <si>
    <t>beule</t>
  </si>
  <si>
    <t>beurteilung</t>
  </si>
  <si>
    <t>bevorzugen</t>
  </si>
  <si>
    <t>bevölkerung</t>
  </si>
  <si>
    <t>bewegung</t>
  </si>
  <si>
    <t>beweis</t>
  </si>
  <si>
    <t>bewerbung</t>
  </si>
  <si>
    <t>bewilligen</t>
  </si>
  <si>
    <t>bewusstlos</t>
  </si>
  <si>
    <t>bezeichnung</t>
  </si>
  <si>
    <t>beziehung</t>
  </si>
  <si>
    <t>bezirk</t>
  </si>
  <si>
    <t>bibel</t>
  </si>
  <si>
    <t>bibliothek</t>
  </si>
  <si>
    <t>bielefeld</t>
  </si>
  <si>
    <t>biene</t>
  </si>
  <si>
    <t>bier</t>
  </si>
  <si>
    <t>bikini</t>
  </si>
  <si>
    <t>bild schief</t>
  </si>
  <si>
    <t>bildhauer kandidat lei</t>
  </si>
  <si>
    <t>bildschirm</t>
  </si>
  <si>
    <t>bildtelefon</t>
  </si>
  <si>
    <t>bildung</t>
  </si>
  <si>
    <t>bilingual</t>
  </si>
  <si>
    <t>billig</t>
  </si>
  <si>
    <t>bio</t>
  </si>
  <si>
    <t>biologie</t>
  </si>
  <si>
    <t>birne kandidat ber</t>
  </si>
  <si>
    <t>bis dahin</t>
  </si>
  <si>
    <t>bis dann</t>
  </si>
  <si>
    <t>bis heute</t>
  </si>
  <si>
    <t>bis jetzt</t>
  </si>
  <si>
    <t>bischof</t>
  </si>
  <si>
    <t>bischof kandidat koe</t>
  </si>
  <si>
    <t>blackberry</t>
  </si>
  <si>
    <t>blackout</t>
  </si>
  <si>
    <t>blank</t>
  </si>
  <si>
    <t>blankenese</t>
  </si>
  <si>
    <t>blasinstrument</t>
  </si>
  <si>
    <t>blass</t>
  </si>
  <si>
    <t>blatt</t>
  </si>
  <si>
    <t>blatt papier</t>
  </si>
  <si>
    <t>blaulicht</t>
  </si>
  <si>
    <t>bleibt überlassen</t>
  </si>
  <si>
    <t>blinddarm</t>
  </si>
  <si>
    <t>blinken</t>
  </si>
  <si>
    <t>blitz</t>
  </si>
  <si>
    <t>blitz foto</t>
  </si>
  <si>
    <t>blitzschnell</t>
  </si>
  <si>
    <t>block kandidat hb</t>
  </si>
  <si>
    <t>blockieren</t>
  </si>
  <si>
    <t>blond</t>
  </si>
  <si>
    <t>blubbern</t>
  </si>
  <si>
    <t>blume</t>
  </si>
  <si>
    <t>blut</t>
  </si>
  <si>
    <t>blutabnahme</t>
  </si>
  <si>
    <t>blutdruck</t>
  </si>
  <si>
    <t>blättern</t>
  </si>
  <si>
    <t>blöd</t>
  </si>
  <si>
    <t>blühen</t>
  </si>
  <si>
    <t>blüte</t>
  </si>
  <si>
    <t>bmw</t>
  </si>
  <si>
    <t>bochum</t>
  </si>
  <si>
    <t>bock</t>
  </si>
  <si>
    <t>boden</t>
  </si>
  <si>
    <t>bodensee</t>
  </si>
  <si>
    <t>bogen</t>
  </si>
  <si>
    <t>bohren</t>
  </si>
  <si>
    <t>bohrmaschine</t>
  </si>
  <si>
    <t>boje</t>
  </si>
  <si>
    <t>bombe</t>
  </si>
  <si>
    <t>bon</t>
  </si>
  <si>
    <t>bonbon</t>
  </si>
  <si>
    <t>bonbon kandidat fra</t>
  </si>
  <si>
    <t>bonn</t>
  </si>
  <si>
    <t>boom</t>
  </si>
  <si>
    <t>boot</t>
  </si>
  <si>
    <t>bordello lis kandidat koe</t>
  </si>
  <si>
    <t>bowle</t>
  </si>
  <si>
    <t>bowling</t>
  </si>
  <si>
    <t>box</t>
  </si>
  <si>
    <t>boxen</t>
  </si>
  <si>
    <t>brand</t>
  </si>
  <si>
    <t>brandenburg</t>
  </si>
  <si>
    <t>brasilien</t>
  </si>
  <si>
    <t>braten</t>
  </si>
  <si>
    <t>brauchen nicht</t>
  </si>
  <si>
    <t>braunschweig</t>
  </si>
  <si>
    <t>brav</t>
  </si>
  <si>
    <t>bravo</t>
  </si>
  <si>
    <t>brei</t>
  </si>
  <si>
    <t>bremen</t>
  </si>
  <si>
    <t>bremse</t>
  </si>
  <si>
    <t>brett</t>
  </si>
  <si>
    <t>brezel</t>
  </si>
  <si>
    <t>brief</t>
  </si>
  <si>
    <t>brille</t>
  </si>
  <si>
    <t>british bsl</t>
  </si>
  <si>
    <t>brodeln</t>
  </si>
  <si>
    <t>bronze medaille</t>
  </si>
  <si>
    <t>brosche</t>
  </si>
  <si>
    <t>brot</t>
  </si>
  <si>
    <t>bruch</t>
  </si>
  <si>
    <t>bruder</t>
  </si>
  <si>
    <t>brunch</t>
  </si>
  <si>
    <t>brust</t>
  </si>
  <si>
    <t>brustkorb</t>
  </si>
  <si>
    <t>brutal</t>
  </si>
  <si>
    <t>bräutigam</t>
  </si>
  <si>
    <t>brötchen</t>
  </si>
  <si>
    <t>brücke</t>
  </si>
  <si>
    <t>brühe</t>
  </si>
  <si>
    <t>brüssel</t>
  </si>
  <si>
    <t>bsl</t>
  </si>
  <si>
    <t>bub</t>
  </si>
  <si>
    <t>bub kandidat fra</t>
  </si>
  <si>
    <t>bub kandidat mvp</t>
  </si>
  <si>
    <t>buch</t>
  </si>
  <si>
    <t>buche</t>
  </si>
  <si>
    <t>buchstabe</t>
  </si>
  <si>
    <t>buddha</t>
  </si>
  <si>
    <t>budget</t>
  </si>
  <si>
    <t>buffet</t>
  </si>
  <si>
    <t>bulgarien</t>
  </si>
  <si>
    <t>bulgarien kandidat ber</t>
  </si>
  <si>
    <t>bummeln</t>
  </si>
  <si>
    <t>bund</t>
  </si>
  <si>
    <t>bunker</t>
  </si>
  <si>
    <t>burg</t>
  </si>
  <si>
    <t>burnout</t>
  </si>
  <si>
    <t>busch</t>
  </si>
  <si>
    <t>butter</t>
  </si>
  <si>
    <t>bär</t>
  </si>
  <si>
    <t>börse</t>
  </si>
  <si>
    <t>bücken sich</t>
  </si>
  <si>
    <t>büffeln</t>
  </si>
  <si>
    <t>bügeln</t>
  </si>
  <si>
    <t>bühne</t>
  </si>
  <si>
    <t>büro</t>
  </si>
  <si>
    <t>bürsten kleidung</t>
  </si>
  <si>
    <t>büstenhalter</t>
  </si>
  <si>
    <t>cabrio</t>
  </si>
  <si>
    <t>callcenter</t>
  </si>
  <si>
    <t>camfrog</t>
  </si>
  <si>
    <t>camping</t>
  </si>
  <si>
    <t>cappuccino</t>
  </si>
  <si>
    <t>carport</t>
  </si>
  <si>
    <t>cent</t>
  </si>
  <si>
    <t>chance</t>
  </si>
  <si>
    <t>chaos</t>
  </si>
  <si>
    <t>chat</t>
  </si>
  <si>
    <t>chauffeur</t>
  </si>
  <si>
    <t>chef</t>
  </si>
  <si>
    <t>chemie</t>
  </si>
  <si>
    <t>chemnitz</t>
  </si>
  <si>
    <t>china</t>
  </si>
  <si>
    <t>ci aufgeben</t>
  </si>
  <si>
    <t>club</t>
  </si>
  <si>
    <t>club kandidat hb</t>
  </si>
  <si>
    <t>co luft</t>
  </si>
  <si>
    <t>cocktail</t>
  </si>
  <si>
    <t>coda</t>
  </si>
  <si>
    <t>cola</t>
  </si>
  <si>
    <t>computer asl</t>
  </si>
  <si>
    <t>cottbus</t>
  </si>
  <si>
    <t>cousin</t>
  </si>
  <si>
    <t>cousine</t>
  </si>
  <si>
    <t>cowboy</t>
  </si>
  <si>
    <t>creme</t>
  </si>
  <si>
    <t>da nicht</t>
  </si>
  <si>
    <t>da rein da raus</t>
  </si>
  <si>
    <t>dach</t>
  </si>
  <si>
    <t>dachau</t>
  </si>
  <si>
    <t>dame</t>
  </si>
  <si>
    <t>dampf</t>
  </si>
  <si>
    <t>darf nicht</t>
  </si>
  <si>
    <t>darmstadt</t>
  </si>
  <si>
    <t>dart</t>
  </si>
  <si>
    <t>das hätte ich nicht erwartet</t>
  </si>
  <si>
    <t>das ist alles</t>
  </si>
  <si>
    <t>datum</t>
  </si>
  <si>
    <t>daumen</t>
  </si>
  <si>
    <t>daumen drücken</t>
  </si>
  <si>
    <t>dazu erfinden</t>
  </si>
  <si>
    <t>dazu immer mehr</t>
  </si>
  <si>
    <t>dazugehören</t>
  </si>
  <si>
    <t>dazwischen gehen</t>
  </si>
  <si>
    <t>ddr</t>
  </si>
  <si>
    <t>deaf asl</t>
  </si>
  <si>
    <t>deaf auslan</t>
  </si>
  <si>
    <t>deaf ints</t>
  </si>
  <si>
    <t>decke</t>
  </si>
  <si>
    <t>decke tisch</t>
  </si>
  <si>
    <t>deckel</t>
  </si>
  <si>
    <t>decken dach</t>
  </si>
  <si>
    <t>decken tisch</t>
  </si>
  <si>
    <t>defekt</t>
  </si>
  <si>
    <t>definition</t>
  </si>
  <si>
    <t>dehnen</t>
  </si>
  <si>
    <t>dekomprimieren</t>
  </si>
  <si>
    <t>demenz</t>
  </si>
  <si>
    <t>demenz kandidat mue</t>
  </si>
  <si>
    <t>demo</t>
  </si>
  <si>
    <t>demokratie</t>
  </si>
  <si>
    <t>demokratie kandidat mue</t>
  </si>
  <si>
    <t>depp</t>
  </si>
  <si>
    <t>depression</t>
  </si>
  <si>
    <t>der die das</t>
  </si>
  <si>
    <t>detektiv</t>
  </si>
  <si>
    <t>detmold kandidat hb</t>
  </si>
  <si>
    <t>dezember</t>
  </si>
  <si>
    <t>dfce</t>
  </si>
  <si>
    <t>dgs</t>
  </si>
  <si>
    <t>dia</t>
  </si>
  <si>
    <t>diagramm</t>
  </si>
  <si>
    <t>dialekt</t>
  </si>
  <si>
    <t>dialog</t>
  </si>
  <si>
    <t>dick körper</t>
  </si>
  <si>
    <t>dickes fell</t>
  </si>
  <si>
    <t>dickkopf</t>
  </si>
  <si>
    <t>didaktik</t>
  </si>
  <si>
    <t>diebstahl</t>
  </si>
  <si>
    <t>dienstag</t>
  </si>
  <si>
    <t>diese zeit</t>
  </si>
  <si>
    <t>digital kandidat hb</t>
  </si>
  <si>
    <t>diktatur</t>
  </si>
  <si>
    <t>diplom</t>
  </si>
  <si>
    <t>direktor</t>
  </si>
  <si>
    <t>direktor kandidat ber</t>
  </si>
  <si>
    <t>disco</t>
  </si>
  <si>
    <t>diskriminierung</t>
  </si>
  <si>
    <t>diskussion</t>
  </si>
  <si>
    <t>diskuswerfen</t>
  </si>
  <si>
    <t>disney</t>
  </si>
  <si>
    <t>disziplin</t>
  </si>
  <si>
    <t>dm</t>
  </si>
  <si>
    <t>doktor</t>
  </si>
  <si>
    <t>dokument</t>
  </si>
  <si>
    <t>dollar</t>
  </si>
  <si>
    <t>dolmetscher</t>
  </si>
  <si>
    <t>dom</t>
  </si>
  <si>
    <t>dominant</t>
  </si>
  <si>
    <t>dominikanische republik</t>
  </si>
  <si>
    <t>donau</t>
  </si>
  <si>
    <t>donner</t>
  </si>
  <si>
    <t>donnerstag</t>
  </si>
  <si>
    <t>doof</t>
  </si>
  <si>
    <t>dorf</t>
  </si>
  <si>
    <t>dorthin gehen</t>
  </si>
  <si>
    <t>dortmund</t>
  </si>
  <si>
    <t>dose</t>
  </si>
  <si>
    <t>dozent</t>
  </si>
  <si>
    <t>draht</t>
  </si>
  <si>
    <t>draussen</t>
  </si>
  <si>
    <t>dreckig</t>
  </si>
  <si>
    <t>drehen band</t>
  </si>
  <si>
    <t>dreieck</t>
  </si>
  <si>
    <t>dresden</t>
  </si>
  <si>
    <t>dribbeln</t>
  </si>
  <si>
    <t>droge</t>
  </si>
  <si>
    <t>druck auf person</t>
  </si>
  <si>
    <t>druck pressen</t>
  </si>
  <si>
    <t>drucken papier</t>
  </si>
  <si>
    <t>drum herumreden</t>
  </si>
  <si>
    <t>drängeln</t>
  </si>
  <si>
    <t>drücken hebel</t>
  </si>
  <si>
    <t>drücken mit daumen</t>
  </si>
  <si>
    <t>dschungel</t>
  </si>
  <si>
    <t>dsl</t>
  </si>
  <si>
    <t>dubai</t>
  </si>
  <si>
    <t>duft</t>
  </si>
  <si>
    <t>duisburg</t>
  </si>
  <si>
    <t>dummheit</t>
  </si>
  <si>
    <t>dunkel werden</t>
  </si>
  <si>
    <t>durcheinander</t>
  </si>
  <si>
    <t>durchfall</t>
  </si>
  <si>
    <t>durchfallen</t>
  </si>
  <si>
    <t>durchgehen</t>
  </si>
  <si>
    <t>durchhalten</t>
  </si>
  <si>
    <t>durchsehen</t>
  </si>
  <si>
    <t>durchstreichen</t>
  </si>
  <si>
    <t>durst</t>
  </si>
  <si>
    <t>duschen</t>
  </si>
  <si>
    <t>dvd</t>
  </si>
  <si>
    <t>dänemark</t>
  </si>
  <si>
    <t>däumchen drehen</t>
  </si>
  <si>
    <t>döner</t>
  </si>
  <si>
    <t>düren</t>
  </si>
  <si>
    <t>düsseldorf</t>
  </si>
  <si>
    <t>e mail</t>
  </si>
  <si>
    <t>ebbe</t>
  </si>
  <si>
    <t>eben grund</t>
  </si>
  <si>
    <t>eben zeit</t>
  </si>
  <si>
    <t>ebene</t>
  </si>
  <si>
    <t>ecke</t>
  </si>
  <si>
    <t>edel</t>
  </si>
  <si>
    <t>egal sein</t>
  </si>
  <si>
    <t>egoismus</t>
  </si>
  <si>
    <t>ehefrau</t>
  </si>
  <si>
    <t>ehemalig</t>
  </si>
  <si>
    <t>ehemann</t>
  </si>
  <si>
    <t>eiche</t>
  </si>
  <si>
    <t>eifel</t>
  </si>
  <si>
    <t>eifersüchtig</t>
  </si>
  <si>
    <t>eigentum</t>
  </si>
  <si>
    <t>eimer</t>
  </si>
  <si>
    <t>ein bisschen umschauen</t>
  </si>
  <si>
    <t>einatmen</t>
  </si>
  <si>
    <t>einbau</t>
  </si>
  <si>
    <t>einblendung</t>
  </si>
  <si>
    <t>einbruch</t>
  </si>
  <si>
    <t>eindringen</t>
  </si>
  <si>
    <t>eindruck</t>
  </si>
  <si>
    <t>einfach kandidat lei</t>
  </si>
  <si>
    <t>einfallen</t>
  </si>
  <si>
    <t>einfügen</t>
  </si>
  <si>
    <t>einführen</t>
  </si>
  <si>
    <t>eingang</t>
  </si>
  <si>
    <t>einheitlich kandidat nue</t>
  </si>
  <si>
    <t>einigermassen</t>
  </si>
  <si>
    <t>einkaufen</t>
  </si>
  <si>
    <t>einkommen</t>
  </si>
  <si>
    <t>einmischen</t>
  </si>
  <si>
    <t>einnahme</t>
  </si>
  <si>
    <t>einpflanzen</t>
  </si>
  <si>
    <t>einreiben</t>
  </si>
  <si>
    <t>eins von beidem</t>
  </si>
  <si>
    <t>einsammeln</t>
  </si>
  <si>
    <t>einschlafen</t>
  </si>
  <si>
    <t>einschränken</t>
  </si>
  <si>
    <t>einschulen</t>
  </si>
  <si>
    <t>einschätzen</t>
  </si>
  <si>
    <t>einsicht</t>
  </si>
  <si>
    <t>einsperren</t>
  </si>
  <si>
    <t>einstecken</t>
  </si>
  <si>
    <t>einsteigen</t>
  </si>
  <si>
    <t>einstellen arbeit</t>
  </si>
  <si>
    <t>einstellen regler</t>
  </si>
  <si>
    <t>einstellen schalter</t>
  </si>
  <si>
    <t>einstellung</t>
  </si>
  <si>
    <t>einstellung persönlich</t>
  </si>
  <si>
    <t>einstürzen</t>
  </si>
  <si>
    <t>eintauchen person</t>
  </si>
  <si>
    <t>einteilen</t>
  </si>
  <si>
    <t>eintracht kandidat goe</t>
  </si>
  <si>
    <t>eintragen</t>
  </si>
  <si>
    <t>einweihung</t>
  </si>
  <si>
    <t>einwohner</t>
  </si>
  <si>
    <t>einwählen</t>
  </si>
  <si>
    <t>einziehen</t>
  </si>
  <si>
    <t>eis essen</t>
  </si>
  <si>
    <t>eisbär</t>
  </si>
  <si>
    <t>eisen</t>
  </si>
  <si>
    <t>eitel</t>
  </si>
  <si>
    <t>eiter</t>
  </si>
  <si>
    <t>ekel</t>
  </si>
  <si>
    <t>ekeln igitt</t>
  </si>
  <si>
    <t>elbe</t>
  </si>
  <si>
    <t>elefant</t>
  </si>
  <si>
    <t>elegant</t>
  </si>
  <si>
    <t>elektro</t>
  </si>
  <si>
    <t>elektro kandidat lei</t>
  </si>
  <si>
    <t>elf kandidat stu</t>
  </si>
  <si>
    <t>ellbogen</t>
  </si>
  <si>
    <t>eltern</t>
  </si>
  <si>
    <t>eltern kandidat fra</t>
  </si>
  <si>
    <t>eltern kandidat sh</t>
  </si>
  <si>
    <t>eltern kandidat stu</t>
  </si>
  <si>
    <t>elverdissen kandidat mst</t>
  </si>
  <si>
    <t>emanzipation</t>
  </si>
  <si>
    <t>empfindlich</t>
  </si>
  <si>
    <t>empfindung</t>
  </si>
  <si>
    <t>empört sein</t>
  </si>
  <si>
    <t>ende</t>
  </si>
  <si>
    <t>endlos lang</t>
  </si>
  <si>
    <t>endspiel</t>
  </si>
  <si>
    <t>engagieren sich</t>
  </si>
  <si>
    <t>engel</t>
  </si>
  <si>
    <t>england</t>
  </si>
  <si>
    <t>enkelkind</t>
  </si>
  <si>
    <t>ente</t>
  </si>
  <si>
    <t>entfernung</t>
  </si>
  <si>
    <t>entführen</t>
  </si>
  <si>
    <t>entschuldigung</t>
  </si>
  <si>
    <t>entspannung</t>
  </si>
  <si>
    <t>enttäuscht kandidat stu</t>
  </si>
  <si>
    <t>entwurf</t>
  </si>
  <si>
    <t>entzündung</t>
  </si>
  <si>
    <t>eppendorf</t>
  </si>
  <si>
    <t>er sie es</t>
  </si>
  <si>
    <t>erben</t>
  </si>
  <si>
    <t>erblicken</t>
  </si>
  <si>
    <t>erbrechen</t>
  </si>
  <si>
    <t>erbse</t>
  </si>
  <si>
    <t>erbse kandidat ber</t>
  </si>
  <si>
    <t>erdbeben</t>
  </si>
  <si>
    <t>erde</t>
  </si>
  <si>
    <t>erde planet</t>
  </si>
  <si>
    <t>erdgeschoss</t>
  </si>
  <si>
    <t>erdkunde</t>
  </si>
  <si>
    <t>erfahrung</t>
  </si>
  <si>
    <t>erfinden</t>
  </si>
  <si>
    <t>erfurt</t>
  </si>
  <si>
    <t>ergebnis</t>
  </si>
  <si>
    <t>ergebnis kandidat fra</t>
  </si>
  <si>
    <t>ergänzung</t>
  </si>
  <si>
    <t>erholen</t>
  </si>
  <si>
    <t>erinnerung</t>
  </si>
  <si>
    <t>erkältung</t>
  </si>
  <si>
    <t>erlaubnis</t>
  </si>
  <si>
    <t>erlebnis</t>
  </si>
  <si>
    <t>ermahnen</t>
  </si>
  <si>
    <t>ermässigung</t>
  </si>
  <si>
    <t>ernten</t>
  </si>
  <si>
    <t>ernährung</t>
  </si>
  <si>
    <t>ernüchtert sein</t>
  </si>
  <si>
    <t>erpressen</t>
  </si>
  <si>
    <t>erregung</t>
  </si>
  <si>
    <t>errungen</t>
  </si>
  <si>
    <t>ersatz</t>
  </si>
  <si>
    <t>erschöpfung</t>
  </si>
  <si>
    <t>erschüttert sein</t>
  </si>
  <si>
    <t>erschütterung</t>
  </si>
  <si>
    <t>erstarrt</t>
  </si>
  <si>
    <t>erstaunt kandidat mue</t>
  </si>
  <si>
    <t>erstens</t>
  </si>
  <si>
    <t>erstes mal</t>
  </si>
  <si>
    <t>ersticken</t>
  </si>
  <si>
    <t>erstklassig</t>
  </si>
  <si>
    <t>ertaubt</t>
  </si>
  <si>
    <t>ertrinken</t>
  </si>
  <si>
    <t>erwachsene</t>
  </si>
  <si>
    <t>erwartung</t>
  </si>
  <si>
    <t>erwischen</t>
  </si>
  <si>
    <t>erziehung</t>
  </si>
  <si>
    <t>eröffnung</t>
  </si>
  <si>
    <t>es fehlt etwas</t>
  </si>
  <si>
    <t>es geht</t>
  </si>
  <si>
    <t>es gibt</t>
  </si>
  <si>
    <t>es gibt nicht</t>
  </si>
  <si>
    <t>es läuft</t>
  </si>
  <si>
    <t>esel</t>
  </si>
  <si>
    <t>essen stadt</t>
  </si>
  <si>
    <t>estland</t>
  </si>
  <si>
    <t>etage</t>
  </si>
  <si>
    <t>ethik</t>
  </si>
  <si>
    <t>etikett</t>
  </si>
  <si>
    <t>etwas anstellen</t>
  </si>
  <si>
    <t>etwas lieben</t>
  </si>
  <si>
    <t>etwas nicht mitbekommen</t>
  </si>
  <si>
    <t>etwas planen und umsetzen</t>
  </si>
  <si>
    <t>etwas satt haben</t>
  </si>
  <si>
    <t>etwas sehr gut beherrschen</t>
  </si>
  <si>
    <t>etwas super finden</t>
  </si>
  <si>
    <t>euro</t>
  </si>
  <si>
    <t>evangelisch kandidat mst</t>
  </si>
  <si>
    <t>experiment</t>
  </si>
  <si>
    <t>experte</t>
  </si>
  <si>
    <t>explosion</t>
  </si>
  <si>
    <t>fabrik</t>
  </si>
  <si>
    <t>facebook</t>
  </si>
  <si>
    <t>faden</t>
  </si>
  <si>
    <t>faden verlieren</t>
  </si>
  <si>
    <t>fadenkreuz</t>
  </si>
  <si>
    <t>fahne</t>
  </si>
  <si>
    <t>fahren kandidat mue</t>
  </si>
  <si>
    <t>fahren lenkrad</t>
  </si>
  <si>
    <t>fahrer</t>
  </si>
  <si>
    <t>fahrrad</t>
  </si>
  <si>
    <t>fahrschüler</t>
  </si>
  <si>
    <t>fahrstuhl</t>
  </si>
  <si>
    <t>falke</t>
  </si>
  <si>
    <t>fall</t>
  </si>
  <si>
    <t>fallen kugel</t>
  </si>
  <si>
    <t>fallen mauer</t>
  </si>
  <si>
    <t>fallschirm</t>
  </si>
  <si>
    <t>falsch kandidat ber</t>
  </si>
  <si>
    <t>falte</t>
  </si>
  <si>
    <t>falte wange</t>
  </si>
  <si>
    <t>falten</t>
  </si>
  <si>
    <t>familie</t>
  </si>
  <si>
    <t>fan</t>
  </si>
  <si>
    <t>fantasie</t>
  </si>
  <si>
    <t>fantasie kandidat koe</t>
  </si>
  <si>
    <t>farbe</t>
  </si>
  <si>
    <t>farben</t>
  </si>
  <si>
    <t>fasching</t>
  </si>
  <si>
    <t>fass</t>
  </si>
  <si>
    <t>faszinierend</t>
  </si>
  <si>
    <t>faul</t>
  </si>
  <si>
    <t>faust</t>
  </si>
  <si>
    <t>faust zeigen</t>
  </si>
  <si>
    <t>favorit</t>
  </si>
  <si>
    <t>favorit kandidat koe</t>
  </si>
  <si>
    <t>fax</t>
  </si>
  <si>
    <t>februar</t>
  </si>
  <si>
    <t>fechten</t>
  </si>
  <si>
    <t>feder</t>
  </si>
  <si>
    <t>federball</t>
  </si>
  <si>
    <t>feedback</t>
  </si>
  <si>
    <t>fegen</t>
  </si>
  <si>
    <t>fehler kandidat mst</t>
  </si>
  <si>
    <t>feierabend</t>
  </si>
  <si>
    <t>feige</t>
  </si>
  <si>
    <t>feile</t>
  </si>
  <si>
    <t>fein lecker</t>
  </si>
  <si>
    <t>feld</t>
  </si>
  <si>
    <t>fell</t>
  </si>
  <si>
    <t>fenster</t>
  </si>
  <si>
    <t>fensterscheibe</t>
  </si>
  <si>
    <t>ferien</t>
  </si>
  <si>
    <t>fernbedienung</t>
  </si>
  <si>
    <t>fernglas</t>
  </si>
  <si>
    <t>fernseher</t>
  </si>
  <si>
    <t>fernseher kandidat hb</t>
  </si>
  <si>
    <t>fernsehturm</t>
  </si>
  <si>
    <t>fertigmachen</t>
  </si>
  <si>
    <t>fest feier</t>
  </si>
  <si>
    <t>festival</t>
  </si>
  <si>
    <t>fett</t>
  </si>
  <si>
    <t>feucht</t>
  </si>
  <si>
    <t>feuer</t>
  </si>
  <si>
    <t>feuerwehr</t>
  </si>
  <si>
    <t>feuerwerk</t>
  </si>
  <si>
    <t>feuerzeug</t>
  </si>
  <si>
    <t>ficken</t>
  </si>
  <si>
    <t>fieber</t>
  </si>
  <si>
    <t>figur</t>
  </si>
  <si>
    <t>finale</t>
  </si>
  <si>
    <t>finanzierung</t>
  </si>
  <si>
    <t>finger</t>
  </si>
  <si>
    <t>fingeralphabet</t>
  </si>
  <si>
    <t>fingernagel</t>
  </si>
  <si>
    <t>finnland</t>
  </si>
  <si>
    <t>firma</t>
  </si>
  <si>
    <t>fisch</t>
  </si>
  <si>
    <t>fitness</t>
  </si>
  <si>
    <t>flasche</t>
  </si>
  <si>
    <t>flechten haar</t>
  </si>
  <si>
    <t>fleck</t>
  </si>
  <si>
    <t>fleisch</t>
  </si>
  <si>
    <t>fleissig</t>
  </si>
  <si>
    <t>fliege</t>
  </si>
  <si>
    <t>fliege kleidung</t>
  </si>
  <si>
    <t>fliesen</t>
  </si>
  <si>
    <t>fliessband</t>
  </si>
  <si>
    <t>fliessen</t>
  </si>
  <si>
    <t>fliessen strahl</t>
  </si>
  <si>
    <t>flimmern</t>
  </si>
  <si>
    <t>flucht</t>
  </si>
  <si>
    <t>flughafen</t>
  </si>
  <si>
    <t>flugzeug</t>
  </si>
  <si>
    <t>flugzeugeinschlag</t>
  </si>
  <si>
    <t>flur</t>
  </si>
  <si>
    <t>fluss</t>
  </si>
  <si>
    <t>flut</t>
  </si>
  <si>
    <t>fläche</t>
  </si>
  <si>
    <t>flöten</t>
  </si>
  <si>
    <t>flügel</t>
  </si>
  <si>
    <t>flüssig</t>
  </si>
  <si>
    <t>flüstern</t>
  </si>
  <si>
    <t>fokus</t>
  </si>
  <si>
    <t>ford</t>
  </si>
  <si>
    <t>form körperlich</t>
  </si>
  <si>
    <t>format</t>
  </si>
  <si>
    <t>formel</t>
  </si>
  <si>
    <t>formen</t>
  </si>
  <si>
    <t>formular</t>
  </si>
  <si>
    <t>formulieren</t>
  </si>
  <si>
    <t>forschung</t>
  </si>
  <si>
    <t>fortlaufend</t>
  </si>
  <si>
    <t>fortschritt</t>
  </si>
  <si>
    <t>forum</t>
  </si>
  <si>
    <t>foto</t>
  </si>
  <si>
    <t>fotoapparat</t>
  </si>
  <si>
    <t>foul</t>
  </si>
  <si>
    <t>fragezeichen</t>
  </si>
  <si>
    <t>frankfurt</t>
  </si>
  <si>
    <t>frankreich</t>
  </si>
  <si>
    <t>frankreich kandidat koe</t>
  </si>
  <si>
    <t>frau</t>
  </si>
  <si>
    <t>frau kandidat lei</t>
  </si>
  <si>
    <t>frech</t>
  </si>
  <si>
    <t>frech kandidat lei</t>
  </si>
  <si>
    <t>free asl</t>
  </si>
  <si>
    <t>frei kostenlos</t>
  </si>
  <si>
    <t>freiburg</t>
  </si>
  <si>
    <t>freiheitsstatue</t>
  </si>
  <si>
    <t>freilassen</t>
  </si>
  <si>
    <t>freitag</t>
  </si>
  <si>
    <t>freitag kandidat goe</t>
  </si>
  <si>
    <t>freitag kandidat stu</t>
  </si>
  <si>
    <t>freital kandidat lei</t>
  </si>
  <si>
    <t>freizeit</t>
  </si>
  <si>
    <t>freizeit kandidat stu</t>
  </si>
  <si>
    <t>fremd kandidat stu</t>
  </si>
  <si>
    <t>fremdgehen</t>
  </si>
  <si>
    <t>frequenz</t>
  </si>
  <si>
    <t>freund fest</t>
  </si>
  <si>
    <t>freundin</t>
  </si>
  <si>
    <t>friedberg</t>
  </si>
  <si>
    <t>frieden</t>
  </si>
  <si>
    <t>friedhof</t>
  </si>
  <si>
    <t>friend kandidat fra</t>
  </si>
  <si>
    <t>frieren</t>
  </si>
  <si>
    <t>frikadelle</t>
  </si>
  <si>
    <t>friseur</t>
  </si>
  <si>
    <t>frist</t>
  </si>
  <si>
    <t>frittieren</t>
  </si>
  <si>
    <t>fromm</t>
  </si>
  <si>
    <t>frontrunners</t>
  </si>
  <si>
    <t>frosch</t>
  </si>
  <si>
    <t>frosch kandidat koe</t>
  </si>
  <si>
    <t>frosch kandidat mue</t>
  </si>
  <si>
    <t>frost</t>
  </si>
  <si>
    <t>fruchtbar</t>
  </si>
  <si>
    <t>frust</t>
  </si>
  <si>
    <t>frustriert sein</t>
  </si>
  <si>
    <t>früh morgen kandidat fra</t>
  </si>
  <si>
    <t>frühling</t>
  </si>
  <si>
    <t>frühstück</t>
  </si>
  <si>
    <t>fuchs</t>
  </si>
  <si>
    <t>funk</t>
  </si>
  <si>
    <t>funken</t>
  </si>
  <si>
    <t>fuss</t>
  </si>
  <si>
    <t>fussball</t>
  </si>
  <si>
    <t>fussboden</t>
  </si>
  <si>
    <t>futsch</t>
  </si>
  <si>
    <t>futter textil</t>
  </si>
  <si>
    <t>fähigkeit</t>
  </si>
  <si>
    <t>fälschung</t>
  </si>
  <si>
    <t>färben</t>
  </si>
  <si>
    <t>fön</t>
  </si>
  <si>
    <t>führerschein</t>
  </si>
  <si>
    <t>füllung zahn</t>
  </si>
  <si>
    <t>für nichts und wieder nichts</t>
  </si>
  <si>
    <t>fürst</t>
  </si>
  <si>
    <t>fürth</t>
  </si>
  <si>
    <t>füttern</t>
  </si>
  <si>
    <t>gabel essen</t>
  </si>
  <si>
    <t>gala</t>
  </si>
  <si>
    <t>gans</t>
  </si>
  <si>
    <t>ganztags</t>
  </si>
  <si>
    <t>garage</t>
  </si>
  <si>
    <t>garantie</t>
  </si>
  <si>
    <t>gardinen</t>
  </si>
  <si>
    <t>garten</t>
  </si>
  <si>
    <t>garten kandidat fra</t>
  </si>
  <si>
    <t>gas</t>
  </si>
  <si>
    <t>gas geben</t>
  </si>
  <si>
    <t>gassi gehen</t>
  </si>
  <si>
    <t>geben festhalten</t>
  </si>
  <si>
    <t>geben festhalten flasche</t>
  </si>
  <si>
    <t>geben geld</t>
  </si>
  <si>
    <t>geben stapel</t>
  </si>
  <si>
    <t>gebiet</t>
  </si>
  <si>
    <t>gebirge</t>
  </si>
  <si>
    <t>gebiss</t>
  </si>
  <si>
    <t>geburt</t>
  </si>
  <si>
    <t>geburtstag</t>
  </si>
  <si>
    <t>gebärden</t>
  </si>
  <si>
    <t>gebärden zurück</t>
  </si>
  <si>
    <t>gebärdensprache</t>
  </si>
  <si>
    <t>gebärmutter</t>
  </si>
  <si>
    <t>gebäude</t>
  </si>
  <si>
    <t>gebühr</t>
  </si>
  <si>
    <t>gedanken</t>
  </si>
  <si>
    <t>gedankenlesen</t>
  </si>
  <si>
    <t>geduld</t>
  </si>
  <si>
    <t>gedächtnis</t>
  </si>
  <si>
    <t>geflügel</t>
  </si>
  <si>
    <t>gefängnis</t>
  </si>
  <si>
    <t>gefühl</t>
  </si>
  <si>
    <t>gegend</t>
  </si>
  <si>
    <t>gegenstand</t>
  </si>
  <si>
    <t>gegenteil</t>
  </si>
  <si>
    <t>geh weg</t>
  </si>
  <si>
    <t>gehalt</t>
  </si>
  <si>
    <t>gehorchen</t>
  </si>
  <si>
    <t>gehstock</t>
  </si>
  <si>
    <t>gehörlos</t>
  </si>
  <si>
    <t>geige</t>
  </si>
  <si>
    <t>geil</t>
  </si>
  <si>
    <t>geistig</t>
  </si>
  <si>
    <t>geizig</t>
  </si>
  <si>
    <t>geld</t>
  </si>
  <si>
    <t>gelsenkirchen</t>
  </si>
  <si>
    <t>gemeinde</t>
  </si>
  <si>
    <t>gemüse</t>
  </si>
  <si>
    <t>genau das</t>
  </si>
  <si>
    <t>genehmigung</t>
  </si>
  <si>
    <t>generation</t>
  </si>
  <si>
    <t>geniessen</t>
  </si>
  <si>
    <t>geradeaus</t>
  </si>
  <si>
    <t>germany asl</t>
  </si>
  <si>
    <t>germany ints</t>
  </si>
  <si>
    <t>geruch</t>
  </si>
  <si>
    <t>geruch mund</t>
  </si>
  <si>
    <t>geräusch</t>
  </si>
  <si>
    <t>gerücht</t>
  </si>
  <si>
    <t>geschenk</t>
  </si>
  <si>
    <t>geschichte</t>
  </si>
  <si>
    <t>geschlechtsverkehr</t>
  </si>
  <si>
    <t>geschmack</t>
  </si>
  <si>
    <t>geschwindigkeit</t>
  </si>
  <si>
    <t>geschwister</t>
  </si>
  <si>
    <t>geschäft handel</t>
  </si>
  <si>
    <t>geschäft ort</t>
  </si>
  <si>
    <t>geselle</t>
  </si>
  <si>
    <t>gesicht</t>
  </si>
  <si>
    <t>gesicht braun</t>
  </si>
  <si>
    <t>gesicht schwarz</t>
  </si>
  <si>
    <t>gesicht weiss</t>
  </si>
  <si>
    <t>gesichtsblässe</t>
  </si>
  <si>
    <t>gespenst</t>
  </si>
  <si>
    <t>gespräch</t>
  </si>
  <si>
    <t>gestaltung</t>
  </si>
  <si>
    <t>gestank</t>
  </si>
  <si>
    <t>gestaufzählen</t>
  </si>
  <si>
    <t>gestgehören</t>
  </si>
  <si>
    <t>gestik</t>
  </si>
  <si>
    <t>gestindex</t>
  </si>
  <si>
    <t>gestlist</t>
  </si>
  <si>
    <t>gestman</t>
  </si>
  <si>
    <t>gestmass vertikal</t>
  </si>
  <si>
    <t>gestoff</t>
  </si>
  <si>
    <t>gestprod</t>
  </si>
  <si>
    <t>gesttür auf</t>
  </si>
  <si>
    <t>gestzeigen papier</t>
  </si>
  <si>
    <t>geteilt durch</t>
  </si>
  <si>
    <t>getreide</t>
  </si>
  <si>
    <t>gewehr</t>
  </si>
  <si>
    <t>gewerbe</t>
  </si>
  <si>
    <t>gewerkschaft</t>
  </si>
  <si>
    <t>gewicht</t>
  </si>
  <si>
    <t>gewinn</t>
  </si>
  <si>
    <t>gewitter</t>
  </si>
  <si>
    <t>gewohnheit</t>
  </si>
  <si>
    <t>gewürz</t>
  </si>
  <si>
    <t>giessen</t>
  </si>
  <si>
    <t>giesskanne</t>
  </si>
  <si>
    <t>gift</t>
  </si>
  <si>
    <t>gips</t>
  </si>
  <si>
    <t>giraffe</t>
  </si>
  <si>
    <t>girlande</t>
  </si>
  <si>
    <t>gitarre</t>
  </si>
  <si>
    <t>gitter</t>
  </si>
  <si>
    <t>glanz</t>
  </si>
  <si>
    <t>glas</t>
  </si>
  <si>
    <t>glas gefäss</t>
  </si>
  <si>
    <t>glatze</t>
  </si>
  <si>
    <t>glatze halb</t>
  </si>
  <si>
    <t>gleich bald</t>
  </si>
  <si>
    <t>gleichgewicht</t>
  </si>
  <si>
    <t>gleichgültig</t>
  </si>
  <si>
    <t>gleichgültigkeit kandidat ber</t>
  </si>
  <si>
    <t>gleichheitszeichen</t>
  </si>
  <si>
    <t>globus</t>
  </si>
  <si>
    <t>glocke</t>
  </si>
  <si>
    <t>glotzauge</t>
  </si>
  <si>
    <t>glump</t>
  </si>
  <si>
    <t>glück gehabt</t>
  </si>
  <si>
    <t>glückwunsch</t>
  </si>
  <si>
    <t>glühbirne</t>
  </si>
  <si>
    <t>gold medaille</t>
  </si>
  <si>
    <t>goldfinger kandidat mst</t>
  </si>
  <si>
    <t>gotik</t>
  </si>
  <si>
    <t>gott</t>
  </si>
  <si>
    <t>gott sei dank</t>
  </si>
  <si>
    <t>gottesdienst</t>
  </si>
  <si>
    <t>grab</t>
  </si>
  <si>
    <t>graben</t>
  </si>
  <si>
    <t>graben vertiefung</t>
  </si>
  <si>
    <t>grad</t>
  </si>
  <si>
    <t>gramm</t>
  </si>
  <si>
    <t>grammatik</t>
  </si>
  <si>
    <t>gratulieren</t>
  </si>
  <si>
    <t>grausam</t>
  </si>
  <si>
    <t>grell</t>
  </si>
  <si>
    <t>grenze</t>
  </si>
  <si>
    <t>griechenland</t>
  </si>
  <si>
    <t>griechenland kandidat koe</t>
  </si>
  <si>
    <t>griechenland kandidat stu</t>
  </si>
  <si>
    <t>grillen</t>
  </si>
  <si>
    <t>grippe</t>
  </si>
  <si>
    <t>grossmaul</t>
  </si>
  <si>
    <t>grosszügig</t>
  </si>
  <si>
    <t>grund boden</t>
  </si>
  <si>
    <t>grundstück</t>
  </si>
  <si>
    <t>gruppe</t>
  </si>
  <si>
    <t>gruss</t>
  </si>
  <si>
    <t>grösse</t>
  </si>
  <si>
    <t>grübchen</t>
  </si>
  <si>
    <t>gründen kandidat fra</t>
  </si>
  <si>
    <t>grüssen</t>
  </si>
  <si>
    <t>gucken</t>
  </si>
  <si>
    <t>gummi</t>
  </si>
  <si>
    <t>gurke</t>
  </si>
  <si>
    <t>gurt</t>
  </si>
  <si>
    <t>gut gelaunt</t>
  </si>
  <si>
    <t>gut land</t>
  </si>
  <si>
    <t>gut oder schlecht</t>
  </si>
  <si>
    <t>gute laune</t>
  </si>
  <si>
    <t>guten morgen</t>
  </si>
  <si>
    <t>gutmütig</t>
  </si>
  <si>
    <t>gutschein</t>
  </si>
  <si>
    <t>gymnasium</t>
  </si>
  <si>
    <t>gymnastik</t>
  </si>
  <si>
    <t>gähnen</t>
  </si>
  <si>
    <t>gänsehaut</t>
  </si>
  <si>
    <t>göttingen</t>
  </si>
  <si>
    <t>günzburg</t>
  </si>
  <si>
    <t>gürtel</t>
  </si>
  <si>
    <t>güstrow</t>
  </si>
  <si>
    <t>haar</t>
  </si>
  <si>
    <t>haar achselhöhle</t>
  </si>
  <si>
    <t>haar brust</t>
  </si>
  <si>
    <t>haar kraus</t>
  </si>
  <si>
    <t>haar kurz</t>
  </si>
  <si>
    <t>haar lang</t>
  </si>
  <si>
    <t>haar pferdeschwanz</t>
  </si>
  <si>
    <t>haar seitenscheitel kinn</t>
  </si>
  <si>
    <t>haare zu berge</t>
  </si>
  <si>
    <t>haarschnitt pagenkopf</t>
  </si>
  <si>
    <t>haben besitzen</t>
  </si>
  <si>
    <t>haben existieren</t>
  </si>
  <si>
    <t>haben wollen</t>
  </si>
  <si>
    <t>hackfleisch</t>
  </si>
  <si>
    <t>hafen</t>
  </si>
  <si>
    <t>haft</t>
  </si>
  <si>
    <t>hagel</t>
  </si>
  <si>
    <t>hagen</t>
  </si>
  <si>
    <t>haken</t>
  </si>
  <si>
    <t>hakennase</t>
  </si>
  <si>
    <t>halbe stunde</t>
  </si>
  <si>
    <t>halberstadt</t>
  </si>
  <si>
    <t>halbes jahr</t>
  </si>
  <si>
    <t>halbzeit</t>
  </si>
  <si>
    <t>halle</t>
  </si>
  <si>
    <t>halle stadt</t>
  </si>
  <si>
    <t>hallo</t>
  </si>
  <si>
    <t>hals</t>
  </si>
  <si>
    <t>hals lang</t>
  </si>
  <si>
    <t>hals rückseite</t>
  </si>
  <si>
    <t>hals umdrehen</t>
  </si>
  <si>
    <t>halskette</t>
  </si>
  <si>
    <t>halsschmerzen</t>
  </si>
  <si>
    <t>halten blatt</t>
  </si>
  <si>
    <t>halten handy</t>
  </si>
  <si>
    <t>halts maul</t>
  </si>
  <si>
    <t>haltung</t>
  </si>
  <si>
    <t>haltung körper</t>
  </si>
  <si>
    <t>hamburg</t>
  </si>
  <si>
    <t>hamburger essen</t>
  </si>
  <si>
    <t>hamm</t>
  </si>
  <si>
    <t>hammer</t>
  </si>
  <si>
    <t>hammerwerfen</t>
  </si>
  <si>
    <t>hamster</t>
  </si>
  <si>
    <t>hand auf brust</t>
  </si>
  <si>
    <t>hand heben</t>
  </si>
  <si>
    <t>handball</t>
  </si>
  <si>
    <t>handbremse</t>
  </si>
  <si>
    <t>handfläche</t>
  </si>
  <si>
    <t>handform</t>
  </si>
  <si>
    <t>handkuss</t>
  </si>
  <si>
    <t>handlung</t>
  </si>
  <si>
    <t>handmaschine</t>
  </si>
  <si>
    <t>handschuh</t>
  </si>
  <si>
    <t>handtasche</t>
  </si>
  <si>
    <t>handtuch</t>
  </si>
  <si>
    <t>handwerker</t>
  </si>
  <si>
    <t>handy</t>
  </si>
  <si>
    <t>handy tippen</t>
  </si>
  <si>
    <t>hannover</t>
  </si>
  <si>
    <t>harken</t>
  </si>
  <si>
    <t>harmlos</t>
  </si>
  <si>
    <t>harmonie</t>
  </si>
  <si>
    <t>hartz</t>
  </si>
  <si>
    <t>harz</t>
  </si>
  <si>
    <t>haschisch</t>
  </si>
  <si>
    <t>hase</t>
  </si>
  <si>
    <t>hassen</t>
  </si>
  <si>
    <t>haube</t>
  </si>
  <si>
    <t>hauen</t>
  </si>
  <si>
    <t>haufen</t>
  </si>
  <si>
    <t>hauptsache</t>
  </si>
  <si>
    <t>hauptschule</t>
  </si>
  <si>
    <t>hausaufgabe</t>
  </si>
  <si>
    <t>hausfrau</t>
  </si>
  <si>
    <t>haushalt</t>
  </si>
  <si>
    <t>hausmeister</t>
  </si>
  <si>
    <t>haut wange</t>
  </si>
  <si>
    <t>havanna</t>
  </si>
  <si>
    <t>have bsl</t>
  </si>
  <si>
    <t>havel</t>
  </si>
  <si>
    <t>hawaii</t>
  </si>
  <si>
    <t>hebamme kandidat mue</t>
  </si>
  <si>
    <t>hebel</t>
  </si>
  <si>
    <t>heben kran</t>
  </si>
  <si>
    <t>heben torte</t>
  </si>
  <si>
    <t>hecht</t>
  </si>
  <si>
    <t>heft</t>
  </si>
  <si>
    <t>heide stadt</t>
  </si>
  <si>
    <t>heidelberg</t>
  </si>
  <si>
    <t>heilbronn</t>
  </si>
  <si>
    <t>heilen</t>
  </si>
  <si>
    <t>heilig</t>
  </si>
  <si>
    <t>heiligenbronn</t>
  </si>
  <si>
    <t>heiligenbronn kandidat stu</t>
  </si>
  <si>
    <t>heimat</t>
  </si>
  <si>
    <t>heimat kandidat stu</t>
  </si>
  <si>
    <t>heimweh</t>
  </si>
  <si>
    <t>heiss</t>
  </si>
  <si>
    <t>heissen</t>
  </si>
  <si>
    <t>heissen kandidat mst</t>
  </si>
  <si>
    <t>heizung</t>
  </si>
  <si>
    <t>helm</t>
  </si>
  <si>
    <t>help asl</t>
  </si>
  <si>
    <t>hemd</t>
  </si>
  <si>
    <t>hemmung</t>
  </si>
  <si>
    <t>her damit</t>
  </si>
  <si>
    <t>heranwinken</t>
  </si>
  <si>
    <t>herausnehmen</t>
  </si>
  <si>
    <t>herausreden sich</t>
  </si>
  <si>
    <t>heraussprudeln</t>
  </si>
  <si>
    <t>herbst</t>
  </si>
  <si>
    <t>herford</t>
  </si>
  <si>
    <t>hering</t>
  </si>
  <si>
    <t>herkommen</t>
  </si>
  <si>
    <t>herne</t>
  </si>
  <si>
    <t>herpes</t>
  </si>
  <si>
    <t>herr kandidat fra</t>
  </si>
  <si>
    <t>herumsprechen</t>
  </si>
  <si>
    <t>heruntergekommen</t>
  </si>
  <si>
    <t>herzinfarkt</t>
  </si>
  <si>
    <t>herzklopfen</t>
  </si>
  <si>
    <t>hessen</t>
  </si>
  <si>
    <t>hier jetzt</t>
  </si>
  <si>
    <t>hildesheim</t>
  </si>
  <si>
    <t>hilfe</t>
  </si>
  <si>
    <t>hilflos</t>
  </si>
  <si>
    <t>himmel</t>
  </si>
  <si>
    <t>hin und her</t>
  </si>
  <si>
    <t>hin und wieder</t>
  </si>
  <si>
    <t>hindernis</t>
  </si>
  <si>
    <t>hinduismus</t>
  </si>
  <si>
    <t>hineingehen</t>
  </si>
  <si>
    <t>hineinstecken</t>
  </si>
  <si>
    <t>hinken</t>
  </si>
  <si>
    <t>hinknien sich</t>
  </si>
  <si>
    <t>hinstellen</t>
  </si>
  <si>
    <t>hinter etwas her sein</t>
  </si>
  <si>
    <t>hintergrund</t>
  </si>
  <si>
    <t>hinterherlaufen</t>
  </si>
  <si>
    <t>hinterkopf</t>
  </si>
  <si>
    <t>hintern</t>
  </si>
  <si>
    <t>hip hop</t>
  </si>
  <si>
    <t>hirn</t>
  </si>
  <si>
    <t>hiroshima kandidat mue</t>
  </si>
  <si>
    <t>hirsch</t>
  </si>
  <si>
    <t>hirte</t>
  </si>
  <si>
    <t>history asl</t>
  </si>
  <si>
    <t>history ints</t>
  </si>
  <si>
    <t>hitler</t>
  </si>
  <si>
    <t>hitze</t>
  </si>
  <si>
    <t>hobby</t>
  </si>
  <si>
    <t>hobel</t>
  </si>
  <si>
    <t>hochhaus</t>
  </si>
  <si>
    <t>hochkrempeln ärmel</t>
  </si>
  <si>
    <t>hochsprung</t>
  </si>
  <si>
    <t>hochwasser</t>
  </si>
  <si>
    <t>hochzeit</t>
  </si>
  <si>
    <t>hockey</t>
  </si>
  <si>
    <t>hof</t>
  </si>
  <si>
    <t>hoffnung klopfen</t>
  </si>
  <si>
    <t>holland</t>
  </si>
  <si>
    <t>hollywood asl</t>
  </si>
  <si>
    <t>holz</t>
  </si>
  <si>
    <t>holz kandidat lei</t>
  </si>
  <si>
    <t>homepage</t>
  </si>
  <si>
    <t>hongkong</t>
  </si>
  <si>
    <t>honig</t>
  </si>
  <si>
    <t>horror</t>
  </si>
  <si>
    <t>hort</t>
  </si>
  <si>
    <t>hose</t>
  </si>
  <si>
    <t>hose kurz</t>
  </si>
  <si>
    <t>hosenträger</t>
  </si>
  <si>
    <t>hubschrauber</t>
  </si>
  <si>
    <t>huhn</t>
  </si>
  <si>
    <t>hund</t>
  </si>
  <si>
    <t>hunger</t>
  </si>
  <si>
    <t>hurra</t>
  </si>
  <si>
    <t>husten</t>
  </si>
  <si>
    <t>husum</t>
  </si>
  <si>
    <t>hut</t>
  </si>
  <si>
    <t>hut ab</t>
  </si>
  <si>
    <t>häkeln</t>
  </si>
  <si>
    <t>hände abklopfen</t>
  </si>
  <si>
    <t>hände falten</t>
  </si>
  <si>
    <t>hände weg</t>
  </si>
  <si>
    <t>hässlich</t>
  </si>
  <si>
    <t>häuten</t>
  </si>
  <si>
    <t>höflich</t>
  </si>
  <si>
    <t>höhle</t>
  </si>
  <si>
    <t>hörend</t>
  </si>
  <si>
    <t>hörgerät</t>
  </si>
  <si>
    <t>hörner</t>
  </si>
  <si>
    <t>hüfte</t>
  </si>
  <si>
    <t>hügel</t>
  </si>
  <si>
    <t>hügelig</t>
  </si>
  <si>
    <t>hüpfen</t>
  </si>
  <si>
    <t>hüpfen bein</t>
  </si>
  <si>
    <t>hütte</t>
  </si>
  <si>
    <t>i love you asl</t>
  </si>
  <si>
    <t>ice</t>
  </si>
  <si>
    <t>ich denke gar nicht daran</t>
  </si>
  <si>
    <t>ich weiss nicht</t>
  </si>
  <si>
    <t>idee</t>
  </si>
  <si>
    <t>identität</t>
  </si>
  <si>
    <t>ifd</t>
  </si>
  <si>
    <t>ignorieren</t>
  </si>
  <si>
    <t>ignorieren kandidat lei</t>
  </si>
  <si>
    <t>ihr plural</t>
  </si>
  <si>
    <t>ikonisch</t>
  </si>
  <si>
    <t>im blut haben</t>
  </si>
  <si>
    <t>immer so weiter</t>
  </si>
  <si>
    <t>impfen</t>
  </si>
  <si>
    <t>implantat</t>
  </si>
  <si>
    <t>improvisation</t>
  </si>
  <si>
    <t>in bedrängnis sein</t>
  </si>
  <si>
    <t>in der klemme stecken</t>
  </si>
  <si>
    <t>in enthalten</t>
  </si>
  <si>
    <t>in luft schreiben</t>
  </si>
  <si>
    <t>index</t>
  </si>
  <si>
    <t>index bereich</t>
  </si>
  <si>
    <t>index monitor</t>
  </si>
  <si>
    <t>index oral</t>
  </si>
  <si>
    <t>indianer</t>
  </si>
  <si>
    <t>indien</t>
  </si>
  <si>
    <t>individuum</t>
  </si>
  <si>
    <t>indonesien</t>
  </si>
  <si>
    <t>induktionsschleife</t>
  </si>
  <si>
    <t>ineinandergreifen</t>
  </si>
  <si>
    <t>infusion</t>
  </si>
  <si>
    <t>ingenieur</t>
  </si>
  <si>
    <t>init gerade</t>
  </si>
  <si>
    <t>init handgelenk</t>
  </si>
  <si>
    <t>init kreis</t>
  </si>
  <si>
    <t>inklusiv</t>
  </si>
  <si>
    <t>inkorporation</t>
  </si>
  <si>
    <t>inliner</t>
  </si>
  <si>
    <t>ins auge fallen</t>
  </si>
  <si>
    <t>ins auge stechen</t>
  </si>
  <si>
    <t>insel</t>
  </si>
  <si>
    <t>institut</t>
  </si>
  <si>
    <t>integration</t>
  </si>
  <si>
    <t>intelligent</t>
  </si>
  <si>
    <t>interaktion</t>
  </si>
  <si>
    <t>interesse</t>
  </si>
  <si>
    <t>interesse nicht</t>
  </si>
  <si>
    <t>internat</t>
  </si>
  <si>
    <t>international kandidat ber</t>
  </si>
  <si>
    <t>internet</t>
  </si>
  <si>
    <t>internet kandidat lei</t>
  </si>
  <si>
    <t>interview</t>
  </si>
  <si>
    <t>introspektion</t>
  </si>
  <si>
    <t>irak</t>
  </si>
  <si>
    <t>irgendwer</t>
  </si>
  <si>
    <t>irland</t>
  </si>
  <si>
    <t>irrtum</t>
  </si>
  <si>
    <t>isar</t>
  </si>
  <si>
    <t>island asl</t>
  </si>
  <si>
    <t>isolation</t>
  </si>
  <si>
    <t>ist dir zu verdanken</t>
  </si>
  <si>
    <t>ist gleich</t>
  </si>
  <si>
    <t>istanbul</t>
  </si>
  <si>
    <t>j kandidat goe</t>
  </si>
  <si>
    <t>jacke</t>
  </si>
  <si>
    <t>jagd</t>
  </si>
  <si>
    <t>jammern</t>
  </si>
  <si>
    <t>januar</t>
  </si>
  <si>
    <t>jeans</t>
  </si>
  <si>
    <t>jede kandidat stu</t>
  </si>
  <si>
    <t>jeden tag</t>
  </si>
  <si>
    <t>jesus</t>
  </si>
  <si>
    <t>jfk</t>
  </si>
  <si>
    <t>jmd veräppeln</t>
  </si>
  <si>
    <t>job</t>
  </si>
  <si>
    <t>joggen</t>
  </si>
  <si>
    <t>joghurt</t>
  </si>
  <si>
    <t>jubiläum</t>
  </si>
  <si>
    <t>jucken</t>
  </si>
  <si>
    <t>jude</t>
  </si>
  <si>
    <t>jugendweihe kandidat mvp</t>
  </si>
  <si>
    <t>jugoslawien</t>
  </si>
  <si>
    <t>juli</t>
  </si>
  <si>
    <t>jung kandidat stu</t>
  </si>
  <si>
    <t>juni</t>
  </si>
  <si>
    <t>k o sein</t>
  </si>
  <si>
    <t>kabel</t>
  </si>
  <si>
    <t>kaffee</t>
  </si>
  <si>
    <t>kahl</t>
  </si>
  <si>
    <t>kaiserschnitt</t>
  </si>
  <si>
    <t>kaiserslautern</t>
  </si>
  <si>
    <t>kakao</t>
  </si>
  <si>
    <t>kalb</t>
  </si>
  <si>
    <t>kalifornien</t>
  </si>
  <si>
    <t>kamel</t>
  </si>
  <si>
    <t>kamera</t>
  </si>
  <si>
    <t>kamerad</t>
  </si>
  <si>
    <t>kamm</t>
  </si>
  <si>
    <t>kampf</t>
  </si>
  <si>
    <t>kanada</t>
  </si>
  <si>
    <t>kanal</t>
  </si>
  <si>
    <t>kandidat</t>
  </si>
  <si>
    <t>kaninchen</t>
  </si>
  <si>
    <t>kann man vernachlässigen</t>
  </si>
  <si>
    <t>kanone</t>
  </si>
  <si>
    <t>kantine</t>
  </si>
  <si>
    <t>kanzler</t>
  </si>
  <si>
    <t>kapitalismus</t>
  </si>
  <si>
    <t>kappe</t>
  </si>
  <si>
    <t>kaputt person</t>
  </si>
  <si>
    <t>kapuze</t>
  </si>
  <si>
    <t>karate</t>
  </si>
  <si>
    <t>karlsruhe</t>
  </si>
  <si>
    <t>karneval</t>
  </si>
  <si>
    <t>karriere</t>
  </si>
  <si>
    <t>karte</t>
  </si>
  <si>
    <t>kartenspiel</t>
  </si>
  <si>
    <t>kartoffel</t>
  </si>
  <si>
    <t>karton</t>
  </si>
  <si>
    <t>karussell</t>
  </si>
  <si>
    <t>kaserne</t>
  </si>
  <si>
    <t>kasse</t>
  </si>
  <si>
    <t>kasten</t>
  </si>
  <si>
    <t>katastrophe</t>
  </si>
  <si>
    <t>katholisch</t>
  </si>
  <si>
    <t>katze</t>
  </si>
  <si>
    <t>kauen</t>
  </si>
  <si>
    <t>kaution</t>
  </si>
  <si>
    <t>kegeln</t>
  </si>
  <si>
    <t>kehlkopf</t>
  </si>
  <si>
    <t>kein inhalt</t>
  </si>
  <si>
    <t>kein problem</t>
  </si>
  <si>
    <t>keine ahnung</t>
  </si>
  <si>
    <t>keine lust</t>
  </si>
  <si>
    <t>keine zeit</t>
  </si>
  <si>
    <t>kelle</t>
  </si>
  <si>
    <t>keller</t>
  </si>
  <si>
    <t>kellner</t>
  </si>
  <si>
    <t>kennen nicht</t>
  </si>
  <si>
    <t>kern</t>
  </si>
  <si>
    <t>kerze</t>
  </si>
  <si>
    <t>kette</t>
  </si>
  <si>
    <t>kichern</t>
  </si>
  <si>
    <t>kiel</t>
  </si>
  <si>
    <t>kilo</t>
  </si>
  <si>
    <t>kilometer</t>
  </si>
  <si>
    <t>kilometer kandidat mue</t>
  </si>
  <si>
    <t>kind</t>
  </si>
  <si>
    <t>kind klein</t>
  </si>
  <si>
    <t>kindergarten</t>
  </si>
  <si>
    <t>kinderleicht</t>
  </si>
  <si>
    <t>kinderzimmer kandidat lei</t>
  </si>
  <si>
    <t>kino</t>
  </si>
  <si>
    <t>kirche</t>
  </si>
  <si>
    <t>kirmes</t>
  </si>
  <si>
    <t>kirsche</t>
  </si>
  <si>
    <t>kissen</t>
  </si>
  <si>
    <t>kiste</t>
  </si>
  <si>
    <t>klagen</t>
  </si>
  <si>
    <t>klagen leid</t>
  </si>
  <si>
    <t>klammer</t>
  </si>
  <si>
    <t>klamotte</t>
  </si>
  <si>
    <t>klappe</t>
  </si>
  <si>
    <t>klasse</t>
  </si>
  <si>
    <t>klasse kandidat stu</t>
  </si>
  <si>
    <t>klassisch</t>
  </si>
  <si>
    <t>klatsch</t>
  </si>
  <si>
    <t>klatschen</t>
  </si>
  <si>
    <t>klauen</t>
  </si>
  <si>
    <t>klausur</t>
  </si>
  <si>
    <t>klavier</t>
  </si>
  <si>
    <t>kleben</t>
  </si>
  <si>
    <t>kleid</t>
  </si>
  <si>
    <t>kleidung</t>
  </si>
  <si>
    <t>kleinigkeit</t>
  </si>
  <si>
    <t>klettern</t>
  </si>
  <si>
    <t>klettern seil</t>
  </si>
  <si>
    <t>klima</t>
  </si>
  <si>
    <t>klingeln glocke</t>
  </si>
  <si>
    <t>klingeln telefon</t>
  </si>
  <si>
    <t>klingeln tür</t>
  </si>
  <si>
    <t>klingeln wecker</t>
  </si>
  <si>
    <t>klo</t>
  </si>
  <si>
    <t>klopfen</t>
  </si>
  <si>
    <t>klopfen fleisch</t>
  </si>
  <si>
    <t>kloss</t>
  </si>
  <si>
    <t>kloss im hals</t>
  </si>
  <si>
    <t>knall</t>
  </si>
  <si>
    <t>kneifen</t>
  </si>
  <si>
    <t>kneten</t>
  </si>
  <si>
    <t>knie</t>
  </si>
  <si>
    <t>knoblauch</t>
  </si>
  <si>
    <t>knochen</t>
  </si>
  <si>
    <t>knochen kandidat lei</t>
  </si>
  <si>
    <t>knoten</t>
  </si>
  <si>
    <t>knödel</t>
  </si>
  <si>
    <t>koblenz</t>
  </si>
  <si>
    <t>kochen innerlich</t>
  </si>
  <si>
    <t>koffer</t>
  </si>
  <si>
    <t>kofferraum</t>
  </si>
  <si>
    <t>kofo</t>
  </si>
  <si>
    <t>kognition</t>
  </si>
  <si>
    <t>kohl</t>
  </si>
  <si>
    <t>kohle</t>
  </si>
  <si>
    <t>kokain</t>
  </si>
  <si>
    <t>kollege</t>
  </si>
  <si>
    <t>kombi auto</t>
  </si>
  <si>
    <t>kombination</t>
  </si>
  <si>
    <t>komm her</t>
  </si>
  <si>
    <t>komm her her damit</t>
  </si>
  <si>
    <t>komma</t>
  </si>
  <si>
    <t>kommando</t>
  </si>
  <si>
    <t>kommen auffordern</t>
  </si>
  <si>
    <t>kommission</t>
  </si>
  <si>
    <t>kommt darauf an</t>
  </si>
  <si>
    <t>kommunikation</t>
  </si>
  <si>
    <t>kommunikationsdefizit</t>
  </si>
  <si>
    <t>kommunion</t>
  </si>
  <si>
    <t>kommunion kandidat lei</t>
  </si>
  <si>
    <t>kommunismus</t>
  </si>
  <si>
    <t>kompetenz</t>
  </si>
  <si>
    <t>komplikation</t>
  </si>
  <si>
    <t>komprimieren</t>
  </si>
  <si>
    <t>kompromiss</t>
  </si>
  <si>
    <t>konferenz</t>
  </si>
  <si>
    <t>konfirmation</t>
  </si>
  <si>
    <t>konflikt</t>
  </si>
  <si>
    <t>konfrontation</t>
  </si>
  <si>
    <t>kongress</t>
  </si>
  <si>
    <t>konkurrenz</t>
  </si>
  <si>
    <t>konkurs</t>
  </si>
  <si>
    <t>konservativ</t>
  </si>
  <si>
    <t>konstanz kandidat fra</t>
  </si>
  <si>
    <t>konstruktion</t>
  </si>
  <si>
    <t>kontakt</t>
  </si>
  <si>
    <t>kontaktlinse</t>
  </si>
  <si>
    <t>kontext</t>
  </si>
  <si>
    <t>kontrast</t>
  </si>
  <si>
    <t>kontrolle</t>
  </si>
  <si>
    <t>konzentrationslager</t>
  </si>
  <si>
    <t>konzept</t>
  </si>
  <si>
    <t>kooperation</t>
  </si>
  <si>
    <t>kopenhagen</t>
  </si>
  <si>
    <t>kopf</t>
  </si>
  <si>
    <t>kopf nicken</t>
  </si>
  <si>
    <t>kopf voll</t>
  </si>
  <si>
    <t>kopfbedeckung</t>
  </si>
  <si>
    <t>kopfhörer</t>
  </si>
  <si>
    <t>kopfnicken</t>
  </si>
  <si>
    <t>kopfschmerzen</t>
  </si>
  <si>
    <t>kopfschütteln</t>
  </si>
  <si>
    <t>kopfsprung</t>
  </si>
  <si>
    <t>kopftuch</t>
  </si>
  <si>
    <t>kopfwippen</t>
  </si>
  <si>
    <t>kopie</t>
  </si>
  <si>
    <t>korb</t>
  </si>
  <si>
    <t>korea</t>
  </si>
  <si>
    <t>korken</t>
  </si>
  <si>
    <t>korpus</t>
  </si>
  <si>
    <t>korrektur</t>
  </si>
  <si>
    <t>kosmetik</t>
  </si>
  <si>
    <t>kostbar</t>
  </si>
  <si>
    <t>kot</t>
  </si>
  <si>
    <t>kotelett</t>
  </si>
  <si>
    <t>kotzen</t>
  </si>
  <si>
    <t>krabbe</t>
  </si>
  <si>
    <t>krabbeln</t>
  </si>
  <si>
    <t>krampf</t>
  </si>
  <si>
    <t>kran</t>
  </si>
  <si>
    <t>krankenhaus</t>
  </si>
  <si>
    <t>krankenkasse</t>
  </si>
  <si>
    <t>krankenschwester</t>
  </si>
  <si>
    <t>krankenschwester kandidat ber</t>
  </si>
  <si>
    <t>krankenwagen</t>
  </si>
  <si>
    <t>krankschreiben</t>
  </si>
  <si>
    <t>kranz</t>
  </si>
  <si>
    <t>kratzen haut</t>
  </si>
  <si>
    <t>kratzer</t>
  </si>
  <si>
    <t>kraulen</t>
  </si>
  <si>
    <t>krawatte</t>
  </si>
  <si>
    <t>kreativität</t>
  </si>
  <si>
    <t>krebs</t>
  </si>
  <si>
    <t>kredit</t>
  </si>
  <si>
    <t>kreditkarte</t>
  </si>
  <si>
    <t>kreislauf</t>
  </si>
  <si>
    <t>kreuz</t>
  </si>
  <si>
    <t>kreuz oberarm</t>
  </si>
  <si>
    <t>kreuzen</t>
  </si>
  <si>
    <t>krimi</t>
  </si>
  <si>
    <t>krimi kandidat fra</t>
  </si>
  <si>
    <t>krippe</t>
  </si>
  <si>
    <t>krise</t>
  </si>
  <si>
    <t>kriterium</t>
  </si>
  <si>
    <t>kroatien</t>
  </si>
  <si>
    <t>krokodil</t>
  </si>
  <si>
    <t>krone</t>
  </si>
  <si>
    <t>krumm</t>
  </si>
  <si>
    <t>kräfte messen</t>
  </si>
  <si>
    <t>krücke</t>
  </si>
  <si>
    <t>kuba</t>
  </si>
  <si>
    <t>kuba kandidat sh</t>
  </si>
  <si>
    <t>kuchen</t>
  </si>
  <si>
    <t>kugel</t>
  </si>
  <si>
    <t>kugelschreiber</t>
  </si>
  <si>
    <t>kugelstossen</t>
  </si>
  <si>
    <t>kuh</t>
  </si>
  <si>
    <t>kultur kandidat mue</t>
  </si>
  <si>
    <t>kummer</t>
  </si>
  <si>
    <t>kunde</t>
  </si>
  <si>
    <t>kunststoff</t>
  </si>
  <si>
    <t>kupplung</t>
  </si>
  <si>
    <t>kurbeln</t>
  </si>
  <si>
    <t>kurve</t>
  </si>
  <si>
    <t>kuschen</t>
  </si>
  <si>
    <t>kutsche</t>
  </si>
  <si>
    <t>kuwait kandidat sh</t>
  </si>
  <si>
    <t>käfer</t>
  </si>
  <si>
    <t>käfig</t>
  </si>
  <si>
    <t>känguru</t>
  </si>
  <si>
    <t>käse</t>
  </si>
  <si>
    <t>köln</t>
  </si>
  <si>
    <t>körner</t>
  </si>
  <si>
    <t>körper gefühl</t>
  </si>
  <si>
    <t>küche</t>
  </si>
  <si>
    <t>kühlschrank</t>
  </si>
  <si>
    <t>kündigung</t>
  </si>
  <si>
    <t>künstlich</t>
  </si>
  <si>
    <t>küssen</t>
  </si>
  <si>
    <t>küste</t>
  </si>
  <si>
    <t>labor</t>
  </si>
  <si>
    <t>lackieren</t>
  </si>
  <si>
    <t>lager</t>
  </si>
  <si>
    <t>lahm</t>
  </si>
  <si>
    <t>lampe</t>
  </si>
  <si>
    <t>land kandidat sh</t>
  </si>
  <si>
    <t>landesverband</t>
  </si>
  <si>
    <t>landschaft</t>
  </si>
  <si>
    <t>landshut</t>
  </si>
  <si>
    <t>lang zeit</t>
  </si>
  <si>
    <t>langeweile</t>
  </si>
  <si>
    <t>langlaufen</t>
  </si>
  <si>
    <t>laptop</t>
  </si>
  <si>
    <t>lastwagen</t>
  </si>
  <si>
    <t>latte</t>
  </si>
  <si>
    <t>laufen herum</t>
  </si>
  <si>
    <t>laufen maschine</t>
  </si>
  <si>
    <t>laufen ski</t>
  </si>
  <si>
    <t>laufen stöckelschuhe</t>
  </si>
  <si>
    <t>laufen vierbeiner</t>
  </si>
  <si>
    <t>lawine</t>
  </si>
  <si>
    <t>lbg</t>
  </si>
  <si>
    <t>lebensmittel</t>
  </si>
  <si>
    <t>lebenspartner</t>
  </si>
  <si>
    <t>leber</t>
  </si>
  <si>
    <t>lebhaft</t>
  </si>
  <si>
    <t>lecker</t>
  </si>
  <si>
    <t>leder</t>
  </si>
  <si>
    <t>ledig</t>
  </si>
  <si>
    <t>leer kopf kandidat fra</t>
  </si>
  <si>
    <t>leer stadt</t>
  </si>
  <si>
    <t>legal</t>
  </si>
  <si>
    <t>legen platten</t>
  </si>
  <si>
    <t>legen wäsche</t>
  </si>
  <si>
    <t>lego kandidat mue</t>
  </si>
  <si>
    <t>lehre</t>
  </si>
  <si>
    <t>lehrer</t>
  </si>
  <si>
    <t>lehrgang</t>
  </si>
  <si>
    <t>lehrling</t>
  </si>
  <si>
    <t>leibwächter kandidat goe</t>
  </si>
  <si>
    <t>leiche</t>
  </si>
  <si>
    <t>leichtathletik</t>
  </si>
  <si>
    <t>leichtsinnig</t>
  </si>
  <si>
    <t>leidenschaft</t>
  </si>
  <si>
    <t>leihen</t>
  </si>
  <si>
    <t>leim</t>
  </si>
  <si>
    <t>leipzig</t>
  </si>
  <si>
    <t>leiste</t>
  </si>
  <si>
    <t>leistung</t>
  </si>
  <si>
    <t>leiter</t>
  </si>
  <si>
    <t>leitung</t>
  </si>
  <si>
    <t>leningrad</t>
  </si>
  <si>
    <t>lesbisch</t>
  </si>
  <si>
    <t>lesen buch</t>
  </si>
  <si>
    <t>lesen zeitung</t>
  </si>
  <si>
    <t>lettland</t>
  </si>
  <si>
    <t>leute</t>
  </si>
  <si>
    <t>leverkusen</t>
  </si>
  <si>
    <t>libyen</t>
  </si>
  <si>
    <t>licht</t>
  </si>
  <si>
    <t>liebling</t>
  </si>
  <si>
    <t>lied</t>
  </si>
  <si>
    <t>liegen bein</t>
  </si>
  <si>
    <t>liegestütz</t>
  </si>
  <si>
    <t>lift</t>
  </si>
  <si>
    <t>liga</t>
  </si>
  <si>
    <t>lila</t>
  </si>
  <si>
    <t>lineal</t>
  </si>
  <si>
    <t>linguistik</t>
  </si>
  <si>
    <t>linie</t>
  </si>
  <si>
    <t>linse auge</t>
  </si>
  <si>
    <t>linse essen</t>
  </si>
  <si>
    <t>linse kandidat ber</t>
  </si>
  <si>
    <t>lippen</t>
  </si>
  <si>
    <t>lippenstift</t>
  </si>
  <si>
    <t>list aufzählen</t>
  </si>
  <si>
    <t>list entfernen</t>
  </si>
  <si>
    <t>list zusammen</t>
  </si>
  <si>
    <t>list3</t>
  </si>
  <si>
    <t>liste</t>
  </si>
  <si>
    <t>litauen</t>
  </si>
  <si>
    <t>loben</t>
  </si>
  <si>
    <t>loch</t>
  </si>
  <si>
    <t>locke</t>
  </si>
  <si>
    <t>logisch</t>
  </si>
  <si>
    <t>logopädie</t>
  </si>
  <si>
    <t>lohn</t>
  </si>
  <si>
    <t>lohnen</t>
  </si>
  <si>
    <t>lokal gaststätte</t>
  </si>
  <si>
    <t>lokomotive</t>
  </si>
  <si>
    <t>london</t>
  </si>
  <si>
    <t>lormen</t>
  </si>
  <si>
    <t>los fahrt</t>
  </si>
  <si>
    <t>los sein</t>
  </si>
  <si>
    <t>los start</t>
  </si>
  <si>
    <t>loser</t>
  </si>
  <si>
    <t>losgehen</t>
  </si>
  <si>
    <t>losprusten</t>
  </si>
  <si>
    <t>lotto</t>
  </si>
  <si>
    <t>ludwigshafen</t>
  </si>
  <si>
    <t>ludwigslust</t>
  </si>
  <si>
    <t>luft</t>
  </si>
  <si>
    <t>luftballon</t>
  </si>
  <si>
    <t>luftzug</t>
  </si>
  <si>
    <t>lump</t>
  </si>
  <si>
    <t>lunge</t>
  </si>
  <si>
    <t>lupe</t>
  </si>
  <si>
    <t>lust kandidat lei</t>
  </si>
  <si>
    <t>lächeln</t>
  </si>
  <si>
    <t>lähmung</t>
  </si>
  <si>
    <t>länger kandidat fra</t>
  </si>
  <si>
    <t>lärm</t>
  </si>
  <si>
    <t>lästig</t>
  </si>
  <si>
    <t>löffel</t>
  </si>
  <si>
    <t>lösung</t>
  </si>
  <si>
    <t>löwe</t>
  </si>
  <si>
    <t>lübeck</t>
  </si>
  <si>
    <t>lügen</t>
  </si>
  <si>
    <t>lüneburg</t>
  </si>
  <si>
    <t>lüneburg kandidat hb</t>
  </si>
  <si>
    <t>mafia</t>
  </si>
  <si>
    <t>magdeburg</t>
  </si>
  <si>
    <t>magen</t>
  </si>
  <si>
    <t>mager</t>
  </si>
  <si>
    <t>mahlen</t>
  </si>
  <si>
    <t>mahnung</t>
  </si>
  <si>
    <t>mai</t>
  </si>
  <si>
    <t>mai kandidat mst</t>
  </si>
  <si>
    <t>maibaum</t>
  </si>
  <si>
    <t>mail kandidat goe</t>
  </si>
  <si>
    <t>mailand</t>
  </si>
  <si>
    <t>main</t>
  </si>
  <si>
    <t>mainz</t>
  </si>
  <si>
    <t>mais</t>
  </si>
  <si>
    <t>mal sehen</t>
  </si>
  <si>
    <t>mal so</t>
  </si>
  <si>
    <t>malen</t>
  </si>
  <si>
    <t>malmö</t>
  </si>
  <si>
    <t>mama</t>
  </si>
  <si>
    <t>manager</t>
  </si>
  <si>
    <t>manalle</t>
  </si>
  <si>
    <t>manauch</t>
  </si>
  <si>
    <t>mandeln</t>
  </si>
  <si>
    <t>manindex</t>
  </si>
  <si>
    <t>mann</t>
  </si>
  <si>
    <t>mann kandidat lei</t>
  </si>
  <si>
    <t>mannein</t>
  </si>
  <si>
    <t>mannheim</t>
  </si>
  <si>
    <t>mannschaft</t>
  </si>
  <si>
    <t>mantel</t>
  </si>
  <si>
    <t>mark kandidat stu</t>
  </si>
  <si>
    <t>marke</t>
  </si>
  <si>
    <t>markieren</t>
  </si>
  <si>
    <t>marmelade</t>
  </si>
  <si>
    <t>marokko</t>
  </si>
  <si>
    <t>marschieren</t>
  </si>
  <si>
    <t>maschine</t>
  </si>
  <si>
    <t>maske</t>
  </si>
  <si>
    <t>mass horizontal</t>
  </si>
  <si>
    <t>mass horizontal kleiner</t>
  </si>
  <si>
    <t>mass sagittal</t>
  </si>
  <si>
    <t>mass vertikal</t>
  </si>
  <si>
    <t>mass vertikal grösser</t>
  </si>
  <si>
    <t>mass vertikal kleiner</t>
  </si>
  <si>
    <t>mass winzig grösser</t>
  </si>
  <si>
    <t>massage</t>
  </si>
  <si>
    <t>masse person</t>
  </si>
  <si>
    <t>masse person aktiv</t>
  </si>
  <si>
    <t>masse person passiv</t>
  </si>
  <si>
    <t>masse stau</t>
  </si>
  <si>
    <t>massnahme</t>
  </si>
  <si>
    <t>massstab</t>
  </si>
  <si>
    <t>massvoll</t>
  </si>
  <si>
    <t>mast</t>
  </si>
  <si>
    <t>material</t>
  </si>
  <si>
    <t>mathematik</t>
  </si>
  <si>
    <t>matratze</t>
  </si>
  <si>
    <t>mauer</t>
  </si>
  <si>
    <t>mauerfall</t>
  </si>
  <si>
    <t>maulkorb</t>
  </si>
  <si>
    <t>maulwurf</t>
  </si>
  <si>
    <t>maurer</t>
  </si>
  <si>
    <t>maus</t>
  </si>
  <si>
    <t>maus computer</t>
  </si>
  <si>
    <t>maximum</t>
  </si>
  <si>
    <t>mcdonalds</t>
  </si>
  <si>
    <t>mechanik</t>
  </si>
  <si>
    <t>mechanismus</t>
  </si>
  <si>
    <t>medaille</t>
  </si>
  <si>
    <t>medien</t>
  </si>
  <si>
    <t>medikament</t>
  </si>
  <si>
    <t>meer</t>
  </si>
  <si>
    <t>mehl</t>
  </si>
  <si>
    <t>mehrheit</t>
  </si>
  <si>
    <t>mein gott</t>
  </si>
  <si>
    <t>meinung</t>
  </si>
  <si>
    <t>meinung ändern</t>
  </si>
  <si>
    <t>meissel</t>
  </si>
  <si>
    <t>meissener porzellan kandidat stu</t>
  </si>
  <si>
    <t>meister</t>
  </si>
  <si>
    <t>meisterschaft</t>
  </si>
  <si>
    <t>melbourne</t>
  </si>
  <si>
    <t>meldung</t>
  </si>
  <si>
    <t>melken</t>
  </si>
  <si>
    <t>menge</t>
  </si>
  <si>
    <t>mentalität</t>
  </si>
  <si>
    <t>mercedes</t>
  </si>
  <si>
    <t>merken nicht</t>
  </si>
  <si>
    <t>merkwürdig</t>
  </si>
  <si>
    <t>messe</t>
  </si>
  <si>
    <t>messer</t>
  </si>
  <si>
    <t>meter</t>
  </si>
  <si>
    <t>methode</t>
  </si>
  <si>
    <t>metzger</t>
  </si>
  <si>
    <t>mexiko</t>
  </si>
  <si>
    <t>miete</t>
  </si>
  <si>
    <t>mikrofon</t>
  </si>
  <si>
    <t>mikroskop</t>
  </si>
  <si>
    <t>milch</t>
  </si>
  <si>
    <t>milchflasche</t>
  </si>
  <si>
    <t>milliarde</t>
  </si>
  <si>
    <t>mimik</t>
  </si>
  <si>
    <t>minderheit</t>
  </si>
  <si>
    <t>mini</t>
  </si>
  <si>
    <t>minister</t>
  </si>
  <si>
    <t>minute</t>
  </si>
  <si>
    <t>minuten kandidat fra</t>
  </si>
  <si>
    <t>mir läuft das wasser im munde zusammen</t>
  </si>
  <si>
    <t>mischen</t>
  </si>
  <si>
    <t>missbrauch</t>
  </si>
  <si>
    <t>misstrauisch</t>
  </si>
  <si>
    <t>missverständnis kandidat stu</t>
  </si>
  <si>
    <t>mist</t>
  </si>
  <si>
    <t>mitbringen</t>
  </si>
  <si>
    <t>mitglied</t>
  </si>
  <si>
    <t>mitleid</t>
  </si>
  <si>
    <t>mittag</t>
  </si>
  <si>
    <t>mitte</t>
  </si>
  <si>
    <t>mittelmässig</t>
  </si>
  <si>
    <t>mittelpunkt</t>
  </si>
  <si>
    <t>mittwoch</t>
  </si>
  <si>
    <t>mobbing</t>
  </si>
  <si>
    <t>mode</t>
  </si>
  <si>
    <t>modell</t>
  </si>
  <si>
    <t>moderation</t>
  </si>
  <si>
    <t>modernisierung</t>
  </si>
  <si>
    <t>moleküle</t>
  </si>
  <si>
    <t>mollig</t>
  </si>
  <si>
    <t>mond</t>
  </si>
  <si>
    <t>mono</t>
  </si>
  <si>
    <t>montag</t>
  </si>
  <si>
    <t>montieren</t>
  </si>
  <si>
    <t>moped</t>
  </si>
  <si>
    <t>mord</t>
  </si>
  <si>
    <t>morgen früh</t>
  </si>
  <si>
    <t>moritz</t>
  </si>
  <si>
    <t>moschee</t>
  </si>
  <si>
    <t>mosel</t>
  </si>
  <si>
    <t>moskau</t>
  </si>
  <si>
    <t>moskau kandidat ber</t>
  </si>
  <si>
    <t>moslem</t>
  </si>
  <si>
    <t>motivation</t>
  </si>
  <si>
    <t>motorrad</t>
  </si>
  <si>
    <t>move asl</t>
  </si>
  <si>
    <t>multiplizieren</t>
  </si>
  <si>
    <t>mumbai kandidat fra</t>
  </si>
  <si>
    <t>mund</t>
  </si>
  <si>
    <t>mund auf</t>
  </si>
  <si>
    <t>mund halten</t>
  </si>
  <si>
    <t>mund zu</t>
  </si>
  <si>
    <t>mundbild</t>
  </si>
  <si>
    <t>mundschutz</t>
  </si>
  <si>
    <t>muscheln</t>
  </si>
  <si>
    <t>museum</t>
  </si>
  <si>
    <t>musik</t>
  </si>
  <si>
    <t>muskel</t>
  </si>
  <si>
    <t>muskelpaket</t>
  </si>
  <si>
    <t>muster</t>
  </si>
  <si>
    <t>mut zusammennehmen</t>
  </si>
  <si>
    <t>mutter</t>
  </si>
  <si>
    <t>mädchen</t>
  </si>
  <si>
    <t>mädchen kandidat fra</t>
  </si>
  <si>
    <t>mähen</t>
  </si>
  <si>
    <t>märchen</t>
  </si>
  <si>
    <t>märchen kandidat koe</t>
  </si>
  <si>
    <t>märz</t>
  </si>
  <si>
    <t>möbel</t>
  </si>
  <si>
    <t>mögen nicht</t>
  </si>
  <si>
    <t>möhre</t>
  </si>
  <si>
    <t>mönch</t>
  </si>
  <si>
    <t>mönchengladbach</t>
  </si>
  <si>
    <t>mücke</t>
  </si>
  <si>
    <t>mühe</t>
  </si>
  <si>
    <t>mühsam wahrnehmen</t>
  </si>
  <si>
    <t>mülheim</t>
  </si>
  <si>
    <t>müll</t>
  </si>
  <si>
    <t>münchen</t>
  </si>
  <si>
    <t>münchen kandidat ber</t>
  </si>
  <si>
    <t>mündlich kandidat nue</t>
  </si>
  <si>
    <t>münster</t>
  </si>
  <si>
    <t>münze</t>
  </si>
  <si>
    <t>mürrisch</t>
  </si>
  <si>
    <t>mütze</t>
  </si>
  <si>
    <t>nach hause</t>
  </si>
  <si>
    <t>nach ort</t>
  </si>
  <si>
    <t>nachbar</t>
  </si>
  <si>
    <t>nachbohren</t>
  </si>
  <si>
    <t>nachgeben</t>
  </si>
  <si>
    <t>nachholen</t>
  </si>
  <si>
    <t>nachmittag</t>
  </si>
  <si>
    <t>nachricht</t>
  </si>
  <si>
    <t>nachschlagen</t>
  </si>
  <si>
    <t>nachteil</t>
  </si>
  <si>
    <t>nachwuchs</t>
  </si>
  <si>
    <t>nackt</t>
  </si>
  <si>
    <t>nadel</t>
  </si>
  <si>
    <t>nadelbaum</t>
  </si>
  <si>
    <t>nagel</t>
  </si>
  <si>
    <t>nagellack</t>
  </si>
  <si>
    <t>nahrung</t>
  </si>
  <si>
    <t>naiv</t>
  </si>
  <si>
    <t>name</t>
  </si>
  <si>
    <t>name asl</t>
  </si>
  <si>
    <t>name ints</t>
  </si>
  <si>
    <t>narbe</t>
  </si>
  <si>
    <t>narkose</t>
  </si>
  <si>
    <t>nase</t>
  </si>
  <si>
    <t>nase bohren</t>
  </si>
  <si>
    <t>nase spitz</t>
  </si>
  <si>
    <t>nass</t>
  </si>
  <si>
    <t>nazi</t>
  </si>
  <si>
    <t>neckargemünd</t>
  </si>
  <si>
    <t>necken</t>
  </si>
  <si>
    <t>neffe</t>
  </si>
  <si>
    <t>neger</t>
  </si>
  <si>
    <t>neid</t>
  </si>
  <si>
    <t>nerven</t>
  </si>
  <si>
    <t>nest</t>
  </si>
  <si>
    <t>netz</t>
  </si>
  <si>
    <t>neugierig</t>
  </si>
  <si>
    <t>neukölln berlin</t>
  </si>
  <si>
    <t>neuseeland</t>
  </si>
  <si>
    <t>neuseeland kandidat koe</t>
  </si>
  <si>
    <t>neutral</t>
  </si>
  <si>
    <t>new york</t>
  </si>
  <si>
    <t>nicaragua</t>
  </si>
  <si>
    <t>nicht ernst nehmen</t>
  </si>
  <si>
    <t>nicht gern</t>
  </si>
  <si>
    <t>nicht im voraus wissen ob</t>
  </si>
  <si>
    <t>nicht mehr</t>
  </si>
  <si>
    <t>nicht normal</t>
  </si>
  <si>
    <t>nichte</t>
  </si>
  <si>
    <t>nichts damit zu tun haben wollen</t>
  </si>
  <si>
    <t>nichts dazu sagen</t>
  </si>
  <si>
    <t>nichts zu tun</t>
  </si>
  <si>
    <t>nie wieder</t>
  </si>
  <si>
    <t>niederlande</t>
  </si>
  <si>
    <t>niedersachsen</t>
  </si>
  <si>
    <t>niere</t>
  </si>
  <si>
    <t>niesen</t>
  </si>
  <si>
    <t>nikolaus</t>
  </si>
  <si>
    <t>nilpferd kandidat stu</t>
  </si>
  <si>
    <t>nintendo</t>
  </si>
  <si>
    <t>niveau</t>
  </si>
  <si>
    <t>nmindex</t>
  </si>
  <si>
    <t>nmman</t>
  </si>
  <si>
    <t>no asl</t>
  </si>
  <si>
    <t>noch ein</t>
  </si>
  <si>
    <t>noch nicht</t>
  </si>
  <si>
    <t>noch nie</t>
  </si>
  <si>
    <t>nominierung</t>
  </si>
  <si>
    <t>nonne</t>
  </si>
  <si>
    <t>nordic walking</t>
  </si>
  <si>
    <t>nordrhein westfalen</t>
  </si>
  <si>
    <t>norwegen</t>
  </si>
  <si>
    <t>note</t>
  </si>
  <si>
    <t>notieren</t>
  </si>
  <si>
    <t>november</t>
  </si>
  <si>
    <t>now asl</t>
  </si>
  <si>
    <t>nrw</t>
  </si>
  <si>
    <t>nudeln</t>
  </si>
  <si>
    <t>nummer</t>
  </si>
  <si>
    <t>nummer eins</t>
  </si>
  <si>
    <t>nummer kandidat stu</t>
  </si>
  <si>
    <t>nun mal los</t>
  </si>
  <si>
    <t>nuss</t>
  </si>
  <si>
    <t>nutella</t>
  </si>
  <si>
    <t>nähen</t>
  </si>
  <si>
    <t>näher rücken</t>
  </si>
  <si>
    <t>nähmaschine</t>
  </si>
  <si>
    <t>nürnberg</t>
  </si>
  <si>
    <t>oben offen</t>
  </si>
  <si>
    <t>oberfläche</t>
  </si>
  <si>
    <t>oberkörper</t>
  </si>
  <si>
    <t>objekt</t>
  </si>
  <si>
    <t>obst</t>
  </si>
  <si>
    <t>oder fluss</t>
  </si>
  <si>
    <t>oder kandidat mue</t>
  </si>
  <si>
    <t>ofen</t>
  </si>
  <si>
    <t>offaufzählen</t>
  </si>
  <si>
    <t>offdorf</t>
  </si>
  <si>
    <t>offegal</t>
  </si>
  <si>
    <t>offhalten handy</t>
  </si>
  <si>
    <t>offhinterkopf</t>
  </si>
  <si>
    <t>offich</t>
  </si>
  <si>
    <t>offindex</t>
  </si>
  <si>
    <t>offizier</t>
  </si>
  <si>
    <t>offkugel</t>
  </si>
  <si>
    <t>offlist</t>
  </si>
  <si>
    <t>offman</t>
  </si>
  <si>
    <t>offmass vertikal</t>
  </si>
  <si>
    <t>offmein</t>
  </si>
  <si>
    <t>offort</t>
  </si>
  <si>
    <t>offprod</t>
  </si>
  <si>
    <t>offschicken</t>
  </si>
  <si>
    <t>offweniger werden</t>
  </si>
  <si>
    <t>offzeigen papier</t>
  </si>
  <si>
    <t>oft kandidat fra</t>
  </si>
  <si>
    <t>oft kandidat sh</t>
  </si>
  <si>
    <t>oh mein gott</t>
  </si>
  <si>
    <t>ohne rechts links schauen</t>
  </si>
  <si>
    <t>ohnmacht</t>
  </si>
  <si>
    <t>ohr</t>
  </si>
  <si>
    <t>ohr tier</t>
  </si>
  <si>
    <t>ohr wackeln</t>
  </si>
  <si>
    <t>ohren zu</t>
  </si>
  <si>
    <t>ohrfeige</t>
  </si>
  <si>
    <t>ohrring</t>
  </si>
  <si>
    <t>ohrstöpsel kandidat lei</t>
  </si>
  <si>
    <t>oktober</t>
  </si>
  <si>
    <t>oktoberfest</t>
  </si>
  <si>
    <t>oldenburg</t>
  </si>
  <si>
    <t>olympia</t>
  </si>
  <si>
    <t>oma</t>
  </si>
  <si>
    <t>onkel</t>
  </si>
  <si>
    <t>oovoo</t>
  </si>
  <si>
    <t>opa</t>
  </si>
  <si>
    <t>opa kandidat nue</t>
  </si>
  <si>
    <t>operation</t>
  </si>
  <si>
    <t>opfer</t>
  </si>
  <si>
    <t>oral</t>
  </si>
  <si>
    <t>oralman</t>
  </si>
  <si>
    <t>orange obst</t>
  </si>
  <si>
    <t>ordner person</t>
  </si>
  <si>
    <t>ordnung</t>
  </si>
  <si>
    <t>orgasmus</t>
  </si>
  <si>
    <t>orientierung</t>
  </si>
  <si>
    <t>orientierungslos kandidat mvp</t>
  </si>
  <si>
    <t>ort</t>
  </si>
  <si>
    <t>oslo</t>
  </si>
  <si>
    <t>osnabrück</t>
  </si>
  <si>
    <t>osten</t>
  </si>
  <si>
    <t>ostern</t>
  </si>
  <si>
    <t>ostsee</t>
  </si>
  <si>
    <t>paar anzahl</t>
  </si>
  <si>
    <t>packung</t>
  </si>
  <si>
    <t>paddeln</t>
  </si>
  <si>
    <t>paderborn</t>
  </si>
  <si>
    <t>paket</t>
  </si>
  <si>
    <t>palermo</t>
  </si>
  <si>
    <t>palme</t>
  </si>
  <si>
    <t>panik</t>
  </si>
  <si>
    <t>pantomime</t>
  </si>
  <si>
    <t>papa</t>
  </si>
  <si>
    <t>papagei</t>
  </si>
  <si>
    <t>paparazzi</t>
  </si>
  <si>
    <t>papier</t>
  </si>
  <si>
    <t>papst</t>
  </si>
  <si>
    <t>papst kandidat mue</t>
  </si>
  <si>
    <t>parade</t>
  </si>
  <si>
    <t>paragraf</t>
  </si>
  <si>
    <t>parfüm</t>
  </si>
  <si>
    <t>parfüm kandidat koe</t>
  </si>
  <si>
    <t>paris</t>
  </si>
  <si>
    <t>park</t>
  </si>
  <si>
    <t>parken</t>
  </si>
  <si>
    <t>parkplatz</t>
  </si>
  <si>
    <t>partei</t>
  </si>
  <si>
    <t>partner</t>
  </si>
  <si>
    <t>party</t>
  </si>
  <si>
    <t>pass ball</t>
  </si>
  <si>
    <t>passau</t>
  </si>
  <si>
    <t>passfoto</t>
  </si>
  <si>
    <t>passiert kandidat lei</t>
  </si>
  <si>
    <t>passiv</t>
  </si>
  <si>
    <t>pastor</t>
  </si>
  <si>
    <t>pate</t>
  </si>
  <si>
    <t>pate kandidat stu</t>
  </si>
  <si>
    <t>patient</t>
  </si>
  <si>
    <t>patzig erwidern</t>
  </si>
  <si>
    <t>pause</t>
  </si>
  <si>
    <t>pech</t>
  </si>
  <si>
    <t>pedal</t>
  </si>
  <si>
    <t>peinlich</t>
  </si>
  <si>
    <t>peitsche</t>
  </si>
  <si>
    <t>pelzkragen</t>
  </si>
  <si>
    <t>penis</t>
  </si>
  <si>
    <t>pension</t>
  </si>
  <si>
    <t>perfekt in etwas sein</t>
  </si>
  <si>
    <t>perlen</t>
  </si>
  <si>
    <t>person schicken</t>
  </si>
  <si>
    <t>personal</t>
  </si>
  <si>
    <t>personalausweis</t>
  </si>
  <si>
    <t>perspektive</t>
  </si>
  <si>
    <t>petzen</t>
  </si>
  <si>
    <t>pfahl</t>
  </si>
  <si>
    <t>pfalz kandidat fra</t>
  </si>
  <si>
    <t>pfarrer</t>
  </si>
  <si>
    <t>pfarrer kandidat lei</t>
  </si>
  <si>
    <t>pfeffer</t>
  </si>
  <si>
    <t>pfeife laut</t>
  </si>
  <si>
    <t>pfeife rauchen</t>
  </si>
  <si>
    <t>pfeil</t>
  </si>
  <si>
    <t>pfennig</t>
  </si>
  <si>
    <t>pferd</t>
  </si>
  <si>
    <t>pferdekutsche</t>
  </si>
  <si>
    <t>pferdeschwanz</t>
  </si>
  <si>
    <t>pflanze</t>
  </si>
  <si>
    <t>pflaster stein</t>
  </si>
  <si>
    <t>pflege</t>
  </si>
  <si>
    <t>pflege objekt</t>
  </si>
  <si>
    <t>pflicht</t>
  </si>
  <si>
    <t>pflücken</t>
  </si>
  <si>
    <t>pfui</t>
  </si>
  <si>
    <t>pharao</t>
  </si>
  <si>
    <t>phase</t>
  </si>
  <si>
    <t>philippinen</t>
  </si>
  <si>
    <t>philosophie</t>
  </si>
  <si>
    <t>phoenix kandidat mvp</t>
  </si>
  <si>
    <t>phuket kandidat hh</t>
  </si>
  <si>
    <t>phuket kandidat nue</t>
  </si>
  <si>
    <t>physik</t>
  </si>
  <si>
    <t>physik kandidat mvp</t>
  </si>
  <si>
    <t>pickel</t>
  </si>
  <si>
    <t>pickelhaube</t>
  </si>
  <si>
    <t>pilot</t>
  </si>
  <si>
    <t>pilz</t>
  </si>
  <si>
    <t>pinkeln</t>
  </si>
  <si>
    <t>pinsel</t>
  </si>
  <si>
    <t>pinzette</t>
  </si>
  <si>
    <t>pirat</t>
  </si>
  <si>
    <t>pisa</t>
  </si>
  <si>
    <t>pisa studie</t>
  </si>
  <si>
    <t>pistole</t>
  </si>
  <si>
    <t>pistole schwenken</t>
  </si>
  <si>
    <t>pizza</t>
  </si>
  <si>
    <t>plakat</t>
  </si>
  <si>
    <t>planschen</t>
  </si>
  <si>
    <t>plastik</t>
  </si>
  <si>
    <t>platt</t>
  </si>
  <si>
    <t>platzen</t>
  </si>
  <si>
    <t>plaudern</t>
  </si>
  <si>
    <t>pleite</t>
  </si>
  <si>
    <t>pms</t>
  </si>
  <si>
    <t>pmsindex</t>
  </si>
  <si>
    <t>pmsindex monitor</t>
  </si>
  <si>
    <t>pmsprod</t>
  </si>
  <si>
    <t>poesie</t>
  </si>
  <si>
    <t>pokal</t>
  </si>
  <si>
    <t>poker</t>
  </si>
  <si>
    <t>polen</t>
  </si>
  <si>
    <t>polieren</t>
  </si>
  <si>
    <t>politik</t>
  </si>
  <si>
    <t>politik kandidat sh</t>
  </si>
  <si>
    <t>polster</t>
  </si>
  <si>
    <t>polstern</t>
  </si>
  <si>
    <t>pommes frites</t>
  </si>
  <si>
    <t>porsche</t>
  </si>
  <si>
    <t>portugal</t>
  </si>
  <si>
    <t>portugal kandidat mst</t>
  </si>
  <si>
    <t>porzellan</t>
  </si>
  <si>
    <t>poster</t>
  </si>
  <si>
    <t>postkarte</t>
  </si>
  <si>
    <t>potsdam</t>
  </si>
  <si>
    <t>potsmods</t>
  </si>
  <si>
    <t>prag</t>
  </si>
  <si>
    <t>praktikum</t>
  </si>
  <si>
    <t>praxis</t>
  </si>
  <si>
    <t>preis kandidat fra</t>
  </si>
  <si>
    <t>presse</t>
  </si>
  <si>
    <t>pressen</t>
  </si>
  <si>
    <t>pressen geburt</t>
  </si>
  <si>
    <t>prima</t>
  </si>
  <si>
    <t>prinz</t>
  </si>
  <si>
    <t>probe</t>
  </si>
  <si>
    <t>prod</t>
  </si>
  <si>
    <t>prodanführungszeichen</t>
  </si>
  <si>
    <t>prodbrötchen</t>
  </si>
  <si>
    <t>prodfest</t>
  </si>
  <si>
    <t>prodfoto</t>
  </si>
  <si>
    <t>prodgest</t>
  </si>
  <si>
    <t>prodheben</t>
  </si>
  <si>
    <t>prodhörend</t>
  </si>
  <si>
    <t>prodich</t>
  </si>
  <si>
    <t>prodindex</t>
  </si>
  <si>
    <t>prodmasse person aktiv</t>
  </si>
  <si>
    <t>prodoben</t>
  </si>
  <si>
    <t>prodprod</t>
  </si>
  <si>
    <t>prodschiff</t>
  </si>
  <si>
    <t>prodschneiden schere</t>
  </si>
  <si>
    <t>prodschön</t>
  </si>
  <si>
    <t>professionalisierung</t>
  </si>
  <si>
    <t>professor</t>
  </si>
  <si>
    <t>profi</t>
  </si>
  <si>
    <t>profil</t>
  </si>
  <si>
    <t>profil schuh</t>
  </si>
  <si>
    <t>projekt</t>
  </si>
  <si>
    <t>projektor</t>
  </si>
  <si>
    <t>propeller</t>
  </si>
  <si>
    <t>prophet kandidat mst</t>
  </si>
  <si>
    <t>prost</t>
  </si>
  <si>
    <t>prostituierte</t>
  </si>
  <si>
    <t>protokoll</t>
  </si>
  <si>
    <t>provozieren</t>
  </si>
  <si>
    <t>provozieren kandidat lei</t>
  </si>
  <si>
    <t>prozent</t>
  </si>
  <si>
    <t>prozess</t>
  </si>
  <si>
    <t>prusten</t>
  </si>
  <si>
    <t>prämie</t>
  </si>
  <si>
    <t>präsident</t>
  </si>
  <si>
    <t>prüfen kandidat stu</t>
  </si>
  <si>
    <t>prüfung</t>
  </si>
  <si>
    <t>prügeln</t>
  </si>
  <si>
    <t>psychologie</t>
  </si>
  <si>
    <t>pubertät</t>
  </si>
  <si>
    <t>puff</t>
  </si>
  <si>
    <t>pullover</t>
  </si>
  <si>
    <t>puls</t>
  </si>
  <si>
    <t>pulver</t>
  </si>
  <si>
    <t>pumpe</t>
  </si>
  <si>
    <t>punk</t>
  </si>
  <si>
    <t>punkt kandidat fra</t>
  </si>
  <si>
    <t>punktspiel</t>
  </si>
  <si>
    <t>puppe</t>
  </si>
  <si>
    <t>pusten</t>
  </si>
  <si>
    <t>pute</t>
  </si>
  <si>
    <t>putzen</t>
  </si>
  <si>
    <t>putzen boden</t>
  </si>
  <si>
    <t>putzen nase</t>
  </si>
  <si>
    <t>putzen zähne</t>
  </si>
  <si>
    <t>puzzle</t>
  </si>
  <si>
    <t>pvc</t>
  </si>
  <si>
    <t>pyramide</t>
  </si>
  <si>
    <t>pädagogik</t>
  </si>
  <si>
    <t>qualifikation</t>
  </si>
  <si>
    <t>qualität</t>
  </si>
  <si>
    <t>quark</t>
  </si>
  <si>
    <t>quatsch</t>
  </si>
  <si>
    <t>quatschen</t>
  </si>
  <si>
    <t>queenstown nzsl</t>
  </si>
  <si>
    <t>quelle</t>
  </si>
  <si>
    <t>quelle strahlen</t>
  </si>
  <si>
    <t>r kandidat goe</t>
  </si>
  <si>
    <t>rache</t>
  </si>
  <si>
    <t>radiergummi</t>
  </si>
  <si>
    <t>radioaktiv</t>
  </si>
  <si>
    <t>rahmen</t>
  </si>
  <si>
    <t>rakete</t>
  </si>
  <si>
    <t>raketen feuerwerk</t>
  </si>
  <si>
    <t>rand</t>
  </si>
  <si>
    <t>ranzen</t>
  </si>
  <si>
    <t>rasen</t>
  </si>
  <si>
    <t>rasen schnell</t>
  </si>
  <si>
    <t>rasieren</t>
  </si>
  <si>
    <t>rasieren haare</t>
  </si>
  <si>
    <t>rasse</t>
  </si>
  <si>
    <t>rathaus</t>
  </si>
  <si>
    <t>ratzeburg kandidat hh</t>
  </si>
  <si>
    <t>raub</t>
  </si>
  <si>
    <t>rauch</t>
  </si>
  <si>
    <t>rauchen</t>
  </si>
  <si>
    <t>raufen</t>
  </si>
  <si>
    <t>raum</t>
  </si>
  <si>
    <t>raus kandidat nue</t>
  </si>
  <si>
    <t>rausschmeissen</t>
  </si>
  <si>
    <t>reaktion</t>
  </si>
  <si>
    <t>realschule</t>
  </si>
  <si>
    <t>rechen</t>
  </si>
  <si>
    <t>rechner</t>
  </si>
  <si>
    <t>recklinghausen</t>
  </si>
  <si>
    <t>reeperbahn</t>
  </si>
  <si>
    <t>reflex</t>
  </si>
  <si>
    <t>regal</t>
  </si>
  <si>
    <t>regelmässig</t>
  </si>
  <si>
    <t>regen</t>
  </si>
  <si>
    <t>regensburg</t>
  </si>
  <si>
    <t>regierung</t>
  </si>
  <si>
    <t>regisseur</t>
  </si>
  <si>
    <t>reh</t>
  </si>
  <si>
    <t>reiben</t>
  </si>
  <si>
    <t>reif</t>
  </si>
  <si>
    <t>reifen</t>
  </si>
  <si>
    <t>reihe</t>
  </si>
  <si>
    <t>reihenfolge</t>
  </si>
  <si>
    <t>reims</t>
  </si>
  <si>
    <t>rein hinein</t>
  </si>
  <si>
    <t>reingefallen</t>
  </si>
  <si>
    <t>reinigung</t>
  </si>
  <si>
    <t>reinschieben</t>
  </si>
  <si>
    <t>reinschieben cd</t>
  </si>
  <si>
    <t>reis</t>
  </si>
  <si>
    <t>reise</t>
  </si>
  <si>
    <t>reissen</t>
  </si>
  <si>
    <t>reisszahn</t>
  </si>
  <si>
    <t>reiten</t>
  </si>
  <si>
    <t>reiten kandidat mst</t>
  </si>
  <si>
    <t>reiz</t>
  </si>
  <si>
    <t>rekord</t>
  </si>
  <si>
    <t>religion</t>
  </si>
  <si>
    <t>religion kandidat stu</t>
  </si>
  <si>
    <t>rendsburg</t>
  </si>
  <si>
    <t>rennen</t>
  </si>
  <si>
    <t>renovierung</t>
  </si>
  <si>
    <t>rente</t>
  </si>
  <si>
    <t>reparieren</t>
  </si>
  <si>
    <t>reporter</t>
  </si>
  <si>
    <t>respect asl</t>
  </si>
  <si>
    <t>respekt</t>
  </si>
  <si>
    <t>rest kandidat sh</t>
  </si>
  <si>
    <t>restaurant</t>
  </si>
  <si>
    <t>rettung</t>
  </si>
  <si>
    <t>reutlingen</t>
  </si>
  <si>
    <t>rezept</t>
  </si>
  <si>
    <t>rheinland</t>
  </si>
  <si>
    <t>rhythmus</t>
  </si>
  <si>
    <t>richtung</t>
  </si>
  <si>
    <t>riechen</t>
  </si>
  <si>
    <t>rieseln</t>
  </si>
  <si>
    <t>rind</t>
  </si>
  <si>
    <t>ring</t>
  </si>
  <si>
    <t>rippe</t>
  </si>
  <si>
    <t>risiko</t>
  </si>
  <si>
    <t>riss</t>
  </si>
  <si>
    <t>roboter</t>
  </si>
  <si>
    <t>rock</t>
  </si>
  <si>
    <t>rodeln</t>
  </si>
  <si>
    <t>roh</t>
  </si>
  <si>
    <t>roh kandidat lei</t>
  </si>
  <si>
    <t>rohr</t>
  </si>
  <si>
    <t>rolle</t>
  </si>
  <si>
    <t>roller</t>
  </si>
  <si>
    <t>rollschuhlaufen</t>
  </si>
  <si>
    <t>rollstuhl</t>
  </si>
  <si>
    <t>rolltreppe</t>
  </si>
  <si>
    <t>rommé</t>
  </si>
  <si>
    <t>rosa</t>
  </si>
  <si>
    <t>rose</t>
  </si>
  <si>
    <t>rostock</t>
  </si>
  <si>
    <t>rot werden</t>
  </si>
  <si>
    <t>rucksack</t>
  </si>
  <si>
    <t>rudern</t>
  </si>
  <si>
    <t>ruhe</t>
  </si>
  <si>
    <t>ruhig bleiben</t>
  </si>
  <si>
    <t>rumänien</t>
  </si>
  <si>
    <t>rund auge</t>
  </si>
  <si>
    <t>rund kugel</t>
  </si>
  <si>
    <t>rund lang</t>
  </si>
  <si>
    <t>rund um die uhr</t>
  </si>
  <si>
    <t>rundfahrt</t>
  </si>
  <si>
    <t>russland</t>
  </si>
  <si>
    <t>rutschen</t>
  </si>
  <si>
    <t>rächen</t>
  </si>
  <si>
    <t>röhre hals</t>
  </si>
  <si>
    <t>röntgen</t>
  </si>
  <si>
    <t>rücken oben</t>
  </si>
  <si>
    <t>rücken unten</t>
  </si>
  <si>
    <t>rückenschwimmen</t>
  </si>
  <si>
    <t>rücksicht</t>
  </si>
  <si>
    <t>rückstand</t>
  </si>
  <si>
    <t>rücktritt</t>
  </si>
  <si>
    <t>rügen</t>
  </si>
  <si>
    <t>rührei</t>
  </si>
  <si>
    <t>rühren</t>
  </si>
  <si>
    <t>rüssel</t>
  </si>
  <si>
    <t>rütteln</t>
  </si>
  <si>
    <t>s bahn</t>
  </si>
  <si>
    <t>saal</t>
  </si>
  <si>
    <t>saarbrücken</t>
  </si>
  <si>
    <t>saarland</t>
  </si>
  <si>
    <t>saarland kandidat fra</t>
  </si>
  <si>
    <t>sache</t>
  </si>
  <si>
    <t>sache kandidat mue</t>
  </si>
  <si>
    <t>sachlich</t>
  </si>
  <si>
    <t>sachsen</t>
  </si>
  <si>
    <t>sachsen kandidat lei</t>
  </si>
  <si>
    <t>sack</t>
  </si>
  <si>
    <t>saft</t>
  </si>
  <si>
    <t>salat</t>
  </si>
  <si>
    <t>salz</t>
  </si>
  <si>
    <t>samen</t>
  </si>
  <si>
    <t>samstag</t>
  </si>
  <si>
    <t>sand</t>
  </si>
  <si>
    <t>sankt petersburg</t>
  </si>
  <si>
    <t>sardinien</t>
  </si>
  <si>
    <t>satellit</t>
  </si>
  <si>
    <t>satz</t>
  </si>
  <si>
    <t>satzung</t>
  </si>
  <si>
    <t>sauber machen</t>
  </si>
  <si>
    <t>sauerland</t>
  </si>
  <si>
    <t>sauerstoff</t>
  </si>
  <si>
    <t>saufen</t>
  </si>
  <si>
    <t>saugen</t>
  </si>
  <si>
    <t>sauna</t>
  </si>
  <si>
    <t>schaben</t>
  </si>
  <si>
    <t>schach</t>
  </si>
  <si>
    <t>schachtel</t>
  </si>
  <si>
    <t>schaf kandidat stu</t>
  </si>
  <si>
    <t>schaffen nicht</t>
  </si>
  <si>
    <t>schaffner</t>
  </si>
  <si>
    <t>schal</t>
  </si>
  <si>
    <t>schale gefäss</t>
  </si>
  <si>
    <t>schalter</t>
  </si>
  <si>
    <t>schalter auto</t>
  </si>
  <si>
    <t>schalter fahrrad</t>
  </si>
  <si>
    <t>scham</t>
  </si>
  <si>
    <t>scharf nachdenken</t>
  </si>
  <si>
    <t>schatten</t>
  </si>
  <si>
    <t>schattensprache</t>
  </si>
  <si>
    <t>schatz</t>
  </si>
  <si>
    <t>schaufel</t>
  </si>
  <si>
    <t>schaukel</t>
  </si>
  <si>
    <t>schaum</t>
  </si>
  <si>
    <t>schauspieler</t>
  </si>
  <si>
    <t>schauspieler kandidat lei</t>
  </si>
  <si>
    <t>scheck</t>
  </si>
  <si>
    <t>scheibe</t>
  </si>
  <si>
    <t>scheibenwischer</t>
  </si>
  <si>
    <t>scheide</t>
  </si>
  <si>
    <t>scheidung</t>
  </si>
  <si>
    <t>scheisse</t>
  </si>
  <si>
    <t>scheisse verdammt</t>
  </si>
  <si>
    <t>scheissen</t>
  </si>
  <si>
    <t>schere</t>
  </si>
  <si>
    <t>scheu</t>
  </si>
  <si>
    <t>scheuchen</t>
  </si>
  <si>
    <t>schicht</t>
  </si>
  <si>
    <t>schick</t>
  </si>
  <si>
    <t>schicksal</t>
  </si>
  <si>
    <t>schieben</t>
  </si>
  <si>
    <t>schiedsrichter</t>
  </si>
  <si>
    <t>schief falsch</t>
  </si>
  <si>
    <t>schielen</t>
  </si>
  <si>
    <t>schienen</t>
  </si>
  <si>
    <t>schiessen</t>
  </si>
  <si>
    <t>schiessen tor</t>
  </si>
  <si>
    <t>schiff</t>
  </si>
  <si>
    <t>schild</t>
  </si>
  <si>
    <t>schilddrüse</t>
  </si>
  <si>
    <t>schildkröte</t>
  </si>
  <si>
    <t>schimmel</t>
  </si>
  <si>
    <t>schimpfen</t>
  </si>
  <si>
    <t>schinken</t>
  </si>
  <si>
    <t>schirm</t>
  </si>
  <si>
    <t>schlachter</t>
  </si>
  <si>
    <t>schlafen kandidat ber</t>
  </si>
  <si>
    <t>schlaflos</t>
  </si>
  <si>
    <t>schlagartig einfallen</t>
  </si>
  <si>
    <t>schlagsahne</t>
  </si>
  <si>
    <t>schlamm</t>
  </si>
  <si>
    <t>schlange</t>
  </si>
  <si>
    <t>schlange fahrzeuge</t>
  </si>
  <si>
    <t>schlange personen</t>
  </si>
  <si>
    <t>schlapp</t>
  </si>
  <si>
    <t>schlau</t>
  </si>
  <si>
    <t>schlauch</t>
  </si>
  <si>
    <t>schlauer werden</t>
  </si>
  <si>
    <t>schlecht nicht</t>
  </si>
  <si>
    <t>schlecht übel</t>
  </si>
  <si>
    <t>schlechte laune</t>
  </si>
  <si>
    <t>schleier</t>
  </si>
  <si>
    <t>schleife</t>
  </si>
  <si>
    <t>schleifen</t>
  </si>
  <si>
    <t>schleswig</t>
  </si>
  <si>
    <t>schliessen</t>
  </si>
  <si>
    <t>schlitten</t>
  </si>
  <si>
    <t>schlittschuh</t>
  </si>
  <si>
    <t>schlittschuh laufen</t>
  </si>
  <si>
    <t>schlitzauge</t>
  </si>
  <si>
    <t>schlosser</t>
  </si>
  <si>
    <t>schlucken</t>
  </si>
  <si>
    <t>schluss</t>
  </si>
  <si>
    <t>schläger</t>
  </si>
  <si>
    <t>schlängeln</t>
  </si>
  <si>
    <t>schlüssel tür</t>
  </si>
  <si>
    <t>schmal dünn</t>
  </si>
  <si>
    <t>schmarrn</t>
  </si>
  <si>
    <t>schmecken</t>
  </si>
  <si>
    <t>schmecken nicht</t>
  </si>
  <si>
    <t>schmelzen</t>
  </si>
  <si>
    <t>schmieren</t>
  </si>
  <si>
    <t>schminken</t>
  </si>
  <si>
    <t>schmuck</t>
  </si>
  <si>
    <t>schmuck kandidat goe</t>
  </si>
  <si>
    <t>schmusen</t>
  </si>
  <si>
    <t>schmutzig</t>
  </si>
  <si>
    <t>schnabel</t>
  </si>
  <si>
    <t>schnappen</t>
  </si>
  <si>
    <t>schnaps</t>
  </si>
  <si>
    <t>schnarchen</t>
  </si>
  <si>
    <t>schnauze</t>
  </si>
  <si>
    <t>schnauze gross</t>
  </si>
  <si>
    <t>schnauze voll</t>
  </si>
  <si>
    <t>schnecke</t>
  </si>
  <si>
    <t>schnee</t>
  </si>
  <si>
    <t>schneiden schere</t>
  </si>
  <si>
    <t>schneiden schlagen</t>
  </si>
  <si>
    <t>schneiden schlagen kopf</t>
  </si>
  <si>
    <t>schneiden trennen</t>
  </si>
  <si>
    <t>schneiden trennen körperteil</t>
  </si>
  <si>
    <t>schneider</t>
  </si>
  <si>
    <t>schnell kandidat lei</t>
  </si>
  <si>
    <t>schnick schnack schnuck</t>
  </si>
  <si>
    <t>schnipsen</t>
  </si>
  <si>
    <t>schnitt</t>
  </si>
  <si>
    <t>schnittstelle</t>
  </si>
  <si>
    <t>schnitzel</t>
  </si>
  <si>
    <t>schnitzen</t>
  </si>
  <si>
    <t>schnorchel</t>
  </si>
  <si>
    <t>schnur</t>
  </si>
  <si>
    <t>schnurrbart</t>
  </si>
  <si>
    <t>schnurrbart tier</t>
  </si>
  <si>
    <t>schnurrbart zwirbeln</t>
  </si>
  <si>
    <t>schokolade</t>
  </si>
  <si>
    <t>scholle</t>
  </si>
  <si>
    <t>schonen</t>
  </si>
  <si>
    <t>schottland</t>
  </si>
  <si>
    <t>schrank</t>
  </si>
  <si>
    <t>schrank oben</t>
  </si>
  <si>
    <t>schrank unten</t>
  </si>
  <si>
    <t>schranke</t>
  </si>
  <si>
    <t>schraube</t>
  </si>
  <si>
    <t>schraubenzieher</t>
  </si>
  <si>
    <t>schrei</t>
  </si>
  <si>
    <t>schreiben dialog</t>
  </si>
  <si>
    <t>schreibmaschine</t>
  </si>
  <si>
    <t>schreibtelefon</t>
  </si>
  <si>
    <t>schriftführer</t>
  </si>
  <si>
    <t>schriftsetzer kandidat stu</t>
  </si>
  <si>
    <t>schrumpfen</t>
  </si>
  <si>
    <t>schublade</t>
  </si>
  <si>
    <t>schubsen</t>
  </si>
  <si>
    <t>schuh</t>
  </si>
  <si>
    <t>schuhabsatz</t>
  </si>
  <si>
    <t>schuhmacher</t>
  </si>
  <si>
    <t>schuld kandidat nue</t>
  </si>
  <si>
    <t>schulden</t>
  </si>
  <si>
    <t>schule</t>
  </si>
  <si>
    <t>schulter</t>
  </si>
  <si>
    <t>schulterklappe</t>
  </si>
  <si>
    <t>schulterzucken</t>
  </si>
  <si>
    <t>schulung</t>
  </si>
  <si>
    <t>schummeln</t>
  </si>
  <si>
    <t>schuss</t>
  </si>
  <si>
    <t>schutz</t>
  </si>
  <si>
    <t>schwachsinn</t>
  </si>
  <si>
    <t>schwager</t>
  </si>
  <si>
    <t>schwammig kandidat koe</t>
  </si>
  <si>
    <t>schwanken</t>
  </si>
  <si>
    <t>schwanz</t>
  </si>
  <si>
    <t>schwarz betrunken</t>
  </si>
  <si>
    <t>schwebebahn</t>
  </si>
  <si>
    <t>schweden</t>
  </si>
  <si>
    <t>schweigen</t>
  </si>
  <si>
    <t>schwein</t>
  </si>
  <si>
    <t>schweiss abwischen</t>
  </si>
  <si>
    <t>schweissen</t>
  </si>
  <si>
    <t>schweiz</t>
  </si>
  <si>
    <t>schwellung</t>
  </si>
  <si>
    <t>schwenken</t>
  </si>
  <si>
    <t>schwerbehinderung</t>
  </si>
  <si>
    <t>schwerhörig</t>
  </si>
  <si>
    <t>schwerin</t>
  </si>
  <si>
    <t>schwert</t>
  </si>
  <si>
    <t>schwester</t>
  </si>
  <si>
    <t>schwieger kandidat lei</t>
  </si>
  <si>
    <t>schwimmring</t>
  </si>
  <si>
    <t>schwindel</t>
  </si>
  <si>
    <t>schwindeln</t>
  </si>
  <si>
    <t>schwitzen</t>
  </si>
  <si>
    <t>schwul</t>
  </si>
  <si>
    <t>schwäche</t>
  </si>
  <si>
    <t>schäbig</t>
  </si>
  <si>
    <t>schädel</t>
  </si>
  <si>
    <t>schärpe</t>
  </si>
  <si>
    <t>schöpfen</t>
  </si>
  <si>
    <t>schüchtern</t>
  </si>
  <si>
    <t>schürze</t>
  </si>
  <si>
    <t>schüssel</t>
  </si>
  <si>
    <t>schütteln</t>
  </si>
  <si>
    <t>schütteln hand</t>
  </si>
  <si>
    <t>schütteln kopf</t>
  </si>
  <si>
    <t>schütten</t>
  </si>
  <si>
    <t>schütze</t>
  </si>
  <si>
    <t>seele</t>
  </si>
  <si>
    <t>segeln</t>
  </si>
  <si>
    <t>sehen auf</t>
  </si>
  <si>
    <t>sehen auf gegenseitig</t>
  </si>
  <si>
    <t>sehen aus versteck</t>
  </si>
  <si>
    <t>sehen weg hin</t>
  </si>
  <si>
    <t>sehenswürdigkeit</t>
  </si>
  <si>
    <t>sehr erstaunt</t>
  </si>
  <si>
    <t>sehr gut</t>
  </si>
  <si>
    <t>sehr viel</t>
  </si>
  <si>
    <t>seide</t>
  </si>
  <si>
    <t>seife</t>
  </si>
  <si>
    <t>seil</t>
  </si>
  <si>
    <t>seilbahn</t>
  </si>
  <si>
    <t>sein ihr</t>
  </si>
  <si>
    <t>sein kandidat mue</t>
  </si>
  <si>
    <t>seite</t>
  </si>
  <si>
    <t>seite körper</t>
  </si>
  <si>
    <t>sekretär</t>
  </si>
  <si>
    <t>sekt</t>
  </si>
  <si>
    <t>sekunde</t>
  </si>
  <si>
    <t>selbstmord</t>
  </si>
  <si>
    <t>selbstverständlich</t>
  </si>
  <si>
    <t>semester</t>
  </si>
  <si>
    <t>seminar</t>
  </si>
  <si>
    <t>semmel</t>
  </si>
  <si>
    <t>senat</t>
  </si>
  <si>
    <t>sendung</t>
  </si>
  <si>
    <t>senf</t>
  </si>
  <si>
    <t>senior</t>
  </si>
  <si>
    <t>senkrecht</t>
  </si>
  <si>
    <t>sense</t>
  </si>
  <si>
    <t>sensibilität</t>
  </si>
  <si>
    <t>september</t>
  </si>
  <si>
    <t>servieren</t>
  </si>
  <si>
    <t>sessel</t>
  </si>
  <si>
    <t>sgb</t>
  </si>
  <si>
    <t>sich an die stirn tippen</t>
  </si>
  <si>
    <t>sich auf etwas sehr freuen</t>
  </si>
  <si>
    <t>sich breit machen</t>
  </si>
  <si>
    <t>sich die hände reiben</t>
  </si>
  <si>
    <t>sich herausreden</t>
  </si>
  <si>
    <t>sich hinwegsetzen über</t>
  </si>
  <si>
    <t>sich mit etwas abfinden</t>
  </si>
  <si>
    <t>sich verstehen</t>
  </si>
  <si>
    <t>sich verstehen nicht</t>
  </si>
  <si>
    <t>sich zusammenreissen</t>
  </si>
  <si>
    <t>sich ärgern</t>
  </si>
  <si>
    <t>siegel</t>
  </si>
  <si>
    <t>siegen</t>
  </si>
  <si>
    <t>siegen stadt</t>
  </si>
  <si>
    <t>signal</t>
  </si>
  <si>
    <t>silbe</t>
  </si>
  <si>
    <t>silben</t>
  </si>
  <si>
    <t>silvester</t>
  </si>
  <si>
    <t>simpel kandidat fra</t>
  </si>
  <si>
    <t>sinken schiff</t>
  </si>
  <si>
    <t>sinnlos</t>
  </si>
  <si>
    <t>situation</t>
  </si>
  <si>
    <t>sitzen gegenüber</t>
  </si>
  <si>
    <t>sitzen halbkreis</t>
  </si>
  <si>
    <t>sitzen kreis</t>
  </si>
  <si>
    <t>sitzen reihen</t>
  </si>
  <si>
    <t>sitzen u form</t>
  </si>
  <si>
    <t>sitzen zusammen</t>
  </si>
  <si>
    <t>sitzung</t>
  </si>
  <si>
    <t>sizilien</t>
  </si>
  <si>
    <t>skala</t>
  </si>
  <si>
    <t>skat</t>
  </si>
  <si>
    <t>skateboard</t>
  </si>
  <si>
    <t>skelett</t>
  </si>
  <si>
    <t>ski</t>
  </si>
  <si>
    <t>sklave</t>
  </si>
  <si>
    <t>skrupellos</t>
  </si>
  <si>
    <t>slip</t>
  </si>
  <si>
    <t>slowakei</t>
  </si>
  <si>
    <t>snowboard</t>
  </si>
  <si>
    <t>so präsentieren</t>
  </si>
  <si>
    <t>so tun als ob</t>
  </si>
  <si>
    <t>socke</t>
  </si>
  <si>
    <t>sofa</t>
  </si>
  <si>
    <t>sofia</t>
  </si>
  <si>
    <t>sohn</t>
  </si>
  <si>
    <t>solar</t>
  </si>
  <si>
    <t>soldat</t>
  </si>
  <si>
    <t>solidarisch</t>
  </si>
  <si>
    <t>solo</t>
  </si>
  <si>
    <t>sombrero</t>
  </si>
  <si>
    <t>sonderbar</t>
  </si>
  <si>
    <t>sonne</t>
  </si>
  <si>
    <t>sonne brennt</t>
  </si>
  <si>
    <t>sonne wandern</t>
  </si>
  <si>
    <t>sonnenaufgang</t>
  </si>
  <si>
    <t>sonnenuntergang</t>
  </si>
  <si>
    <t>sonntag</t>
  </si>
  <si>
    <t>sorgen sich</t>
  </si>
  <si>
    <t>sorry</t>
  </si>
  <si>
    <t>sorte</t>
  </si>
  <si>
    <t>sortieren</t>
  </si>
  <si>
    <t>sosse</t>
  </si>
  <si>
    <t>south asl</t>
  </si>
  <si>
    <t>spaghetti</t>
  </si>
  <si>
    <t>spalte</t>
  </si>
  <si>
    <t>spaltung</t>
  </si>
  <si>
    <t>span</t>
  </si>
  <si>
    <t>spandau</t>
  </si>
  <si>
    <t>spanien</t>
  </si>
  <si>
    <t>spanien kandidat koe</t>
  </si>
  <si>
    <t>spannung</t>
  </si>
  <si>
    <t>spargel</t>
  </si>
  <si>
    <t>sparsam</t>
  </si>
  <si>
    <t>spass</t>
  </si>
  <si>
    <t>spass kandidat lei</t>
  </si>
  <si>
    <t>spastisch</t>
  </si>
  <si>
    <t>spaten</t>
  </si>
  <si>
    <t>spazieren</t>
  </si>
  <si>
    <t>speer</t>
  </si>
  <si>
    <t>speicheln</t>
  </si>
  <si>
    <t>spektrum</t>
  </si>
  <si>
    <t>spenden</t>
  </si>
  <si>
    <t>sperma</t>
  </si>
  <si>
    <t>sperren</t>
  </si>
  <si>
    <t>spezi</t>
  </si>
  <si>
    <t>spiegel</t>
  </si>
  <si>
    <t>spielführer</t>
  </si>
  <si>
    <t>spinne</t>
  </si>
  <si>
    <t>spinnen verrückt sein</t>
  </si>
  <si>
    <t>spion</t>
  </si>
  <si>
    <t>spion kandidat mst</t>
  </si>
  <si>
    <t>spirale</t>
  </si>
  <si>
    <t>spitz oben</t>
  </si>
  <si>
    <t>spitzhand</t>
  </si>
  <si>
    <t>sprache</t>
  </si>
  <si>
    <t>sprachlos</t>
  </si>
  <si>
    <t>spray</t>
  </si>
  <si>
    <t>spree</t>
  </si>
  <si>
    <t>sprengung</t>
  </si>
  <si>
    <t>spricht mich an</t>
  </si>
  <si>
    <t>spricht mich an nicht</t>
  </si>
  <si>
    <t>spritzen</t>
  </si>
  <si>
    <t>sprudeln</t>
  </si>
  <si>
    <t>sprühen</t>
  </si>
  <si>
    <t>spucken</t>
  </si>
  <si>
    <t>spur</t>
  </si>
  <si>
    <t>spülen</t>
  </si>
  <si>
    <t>spülen geschirr</t>
  </si>
  <si>
    <t>squash</t>
  </si>
  <si>
    <t>stab</t>
  </si>
  <si>
    <t>stade</t>
  </si>
  <si>
    <t>stadion</t>
  </si>
  <si>
    <t>staffel</t>
  </si>
  <si>
    <t>stahl</t>
  </si>
  <si>
    <t>stamm</t>
  </si>
  <si>
    <t>stammtisch kandidat nue</t>
  </si>
  <si>
    <t>stampfen</t>
  </si>
  <si>
    <t>stapel durchblättern</t>
  </si>
  <si>
    <t>stapeln</t>
  </si>
  <si>
    <t>starbucks</t>
  </si>
  <si>
    <t>startschuss</t>
  </si>
  <si>
    <t>stasi</t>
  </si>
  <si>
    <t>statik</t>
  </si>
  <si>
    <t>statistik</t>
  </si>
  <si>
    <t>stau</t>
  </si>
  <si>
    <t>staub</t>
  </si>
  <si>
    <t>staubsauger</t>
  </si>
  <si>
    <t>staunen</t>
  </si>
  <si>
    <t>stechen</t>
  </si>
  <si>
    <t>stechen auf durch</t>
  </si>
  <si>
    <t>stechen spiess</t>
  </si>
  <si>
    <t>steckdose</t>
  </si>
  <si>
    <t>stecken karte</t>
  </si>
  <si>
    <t>stecker</t>
  </si>
  <si>
    <t>stecker anschliessen</t>
  </si>
  <si>
    <t>steg</t>
  </si>
  <si>
    <t>stegen</t>
  </si>
  <si>
    <t>steif</t>
  </si>
  <si>
    <t>steigerung</t>
  </si>
  <si>
    <t>stein kandidat lei</t>
  </si>
  <si>
    <t>stein kandidat mst</t>
  </si>
  <si>
    <t>stelle arbeit einrichtung</t>
  </si>
  <si>
    <t>stelle ort</t>
  </si>
  <si>
    <t>stelle stand</t>
  </si>
  <si>
    <t>stellen ort</t>
  </si>
  <si>
    <t>stellen von nach</t>
  </si>
  <si>
    <t>stempel</t>
  </si>
  <si>
    <t>stendal</t>
  </si>
  <si>
    <t>stern</t>
  </si>
  <si>
    <t>steuern lenkrad</t>
  </si>
  <si>
    <t>steuerung</t>
  </si>
  <si>
    <t>stich</t>
  </si>
  <si>
    <t>sticken kandidat mue</t>
  </si>
  <si>
    <t>stiefel</t>
  </si>
  <si>
    <t>stier</t>
  </si>
  <si>
    <t>stigmatisierung</t>
  </si>
  <si>
    <t>stillen</t>
  </si>
  <si>
    <t>stimmbänder</t>
  </si>
  <si>
    <t>stimme</t>
  </si>
  <si>
    <t>stimmung</t>
  </si>
  <si>
    <t>stinken</t>
  </si>
  <si>
    <t>stirnband</t>
  </si>
  <si>
    <t>stock</t>
  </si>
  <si>
    <t>stockwerk</t>
  </si>
  <si>
    <t>stoff</t>
  </si>
  <si>
    <t>stola kandidat stu</t>
  </si>
  <si>
    <t>stolpern</t>
  </si>
  <si>
    <t>stopfen</t>
  </si>
  <si>
    <t>stopp</t>
  </si>
  <si>
    <t>stossen</t>
  </si>
  <si>
    <t>strafe</t>
  </si>
  <si>
    <t>strahlung</t>
  </si>
  <si>
    <t>stralsund</t>
  </si>
  <si>
    <t>strand</t>
  </si>
  <si>
    <t>strasse</t>
  </si>
  <si>
    <t>strassenbahn</t>
  </si>
  <si>
    <t>strategie</t>
  </si>
  <si>
    <t>straubing</t>
  </si>
  <si>
    <t>strauss blumen</t>
  </si>
  <si>
    <t>strecken sich</t>
  </si>
  <si>
    <t>streicheln</t>
  </si>
  <si>
    <t>streifen</t>
  </si>
  <si>
    <t>stress</t>
  </si>
  <si>
    <t>streuen</t>
  </si>
  <si>
    <t>strich</t>
  </si>
  <si>
    <t>stricken</t>
  </si>
  <si>
    <t>stroh</t>
  </si>
  <si>
    <t>strohhalm</t>
  </si>
  <si>
    <t>strom</t>
  </si>
  <si>
    <t>strumpf</t>
  </si>
  <si>
    <t>strömung</t>
  </si>
  <si>
    <t>stufe</t>
  </si>
  <si>
    <t>stuhl</t>
  </si>
  <si>
    <t>stuhlgang</t>
  </si>
  <si>
    <t>stuhlgang kandidat lei</t>
  </si>
  <si>
    <t>stumpf</t>
  </si>
  <si>
    <t>stunde</t>
  </si>
  <si>
    <t>stundenlang</t>
  </si>
  <si>
    <t>stur</t>
  </si>
  <si>
    <t>sturm</t>
  </si>
  <si>
    <t>stuttgart</t>
  </si>
  <si>
    <t>städtenamen</t>
  </si>
  <si>
    <t>stöckelschuh</t>
  </si>
  <si>
    <t>störung</t>
  </si>
  <si>
    <t>stück</t>
  </si>
  <si>
    <t>stück kandidat lei</t>
  </si>
  <si>
    <t>subway kandidat mst</t>
  </si>
  <si>
    <t>suchen tastend</t>
  </si>
  <si>
    <t>superbenzin kandidat hb</t>
  </si>
  <si>
    <t>suppe</t>
  </si>
  <si>
    <t>support asl</t>
  </si>
  <si>
    <t>surfen</t>
  </si>
  <si>
    <t>sushi</t>
  </si>
  <si>
    <t>sympathisch</t>
  </si>
  <si>
    <t>sägen</t>
  </si>
  <si>
    <t>sänger</t>
  </si>
  <si>
    <t>säule</t>
  </si>
  <si>
    <t>südamerika</t>
  </si>
  <si>
    <t>süden</t>
  </si>
  <si>
    <t>sünde</t>
  </si>
  <si>
    <t>süss</t>
  </si>
  <si>
    <t>t shirt</t>
  </si>
  <si>
    <t>tabak</t>
  </si>
  <si>
    <t>tablett</t>
  </si>
  <si>
    <t>tablette</t>
  </si>
  <si>
    <t>tachometer</t>
  </si>
  <si>
    <t>tafel</t>
  </si>
  <si>
    <t>tag</t>
  </si>
  <si>
    <t>tag kalender</t>
  </si>
  <si>
    <t>tag vor</t>
  </si>
  <si>
    <t>tag zurück</t>
  </si>
  <si>
    <t>taipeh</t>
  </si>
  <si>
    <t>taiwan</t>
  </si>
  <si>
    <t>takt</t>
  </si>
  <si>
    <t>tal</t>
  </si>
  <si>
    <t>talent</t>
  </si>
  <si>
    <t>tandemspringen kandidat mue</t>
  </si>
  <si>
    <t>tanken</t>
  </si>
  <si>
    <t>tanne</t>
  </si>
  <si>
    <t>tante</t>
  </si>
  <si>
    <t>tapezieren</t>
  </si>
  <si>
    <t>tapfer</t>
  </si>
  <si>
    <t>tasche</t>
  </si>
  <si>
    <t>taschenlampe</t>
  </si>
  <si>
    <t>tasse</t>
  </si>
  <si>
    <t>tastatur</t>
  </si>
  <si>
    <t>taste</t>
  </si>
  <si>
    <t>taub</t>
  </si>
  <si>
    <t>taub gefühl</t>
  </si>
  <si>
    <t>taub gehörlos</t>
  </si>
  <si>
    <t>taubstumm</t>
  </si>
  <si>
    <t>taufe</t>
  </si>
  <si>
    <t>tauschen</t>
  </si>
  <si>
    <t>taxi</t>
  </si>
  <si>
    <t>team</t>
  </si>
  <si>
    <t>technik</t>
  </si>
  <si>
    <t>tee</t>
  </si>
  <si>
    <t>tee kandidat goe</t>
  </si>
  <si>
    <t>teig</t>
  </si>
  <si>
    <t>teilhabe</t>
  </si>
  <si>
    <t>telefonieren</t>
  </si>
  <si>
    <t>telegramm</t>
  </si>
  <si>
    <t>telekom</t>
  </si>
  <si>
    <t>telesign</t>
  </si>
  <si>
    <t>teleskop</t>
  </si>
  <si>
    <t>teller</t>
  </si>
  <si>
    <t>temperatur</t>
  </si>
  <si>
    <t>tempo</t>
  </si>
  <si>
    <t>tennis</t>
  </si>
  <si>
    <t>teppich</t>
  </si>
  <si>
    <t>termin</t>
  </si>
  <si>
    <t>tess</t>
  </si>
  <si>
    <t>teufel</t>
  </si>
  <si>
    <t>text</t>
  </si>
  <si>
    <t>thailand</t>
  </si>
  <si>
    <t>thank you asl</t>
  </si>
  <si>
    <t>theater</t>
  </si>
  <si>
    <t>theaterstück</t>
  </si>
  <si>
    <t>thema</t>
  </si>
  <si>
    <t>themawechsel</t>
  </si>
  <si>
    <t>theorie</t>
  </si>
  <si>
    <t>therapie</t>
  </si>
  <si>
    <t>thüringen</t>
  </si>
  <si>
    <t>ticket</t>
  </si>
  <si>
    <t>tiefschlaf</t>
  </si>
  <si>
    <t>tinnitus</t>
  </si>
  <si>
    <t>tipp</t>
  </si>
  <si>
    <t>tippen</t>
  </si>
  <si>
    <t>tisch</t>
  </si>
  <si>
    <t>tischler schreiner</t>
  </si>
  <si>
    <t>tischtennis</t>
  </si>
  <si>
    <t>titel aufschrift</t>
  </si>
  <si>
    <t>titel person</t>
  </si>
  <si>
    <t>titel überschrift</t>
  </si>
  <si>
    <t>toast</t>
  </si>
  <si>
    <t>toben</t>
  </si>
  <si>
    <t>tochter</t>
  </si>
  <si>
    <t>toilette</t>
  </si>
  <si>
    <t>tokio</t>
  </si>
  <si>
    <t>tolerant</t>
  </si>
  <si>
    <t>toller hecht</t>
  </si>
  <si>
    <t>tomate</t>
  </si>
  <si>
    <t>ton</t>
  </si>
  <si>
    <t>tonne</t>
  </si>
  <si>
    <t>topf</t>
  </si>
  <si>
    <t>toronto</t>
  </si>
  <si>
    <t>torte</t>
  </si>
  <si>
    <t>torwart</t>
  </si>
  <si>
    <t>touchscreen</t>
  </si>
  <si>
    <t>tourist</t>
  </si>
  <si>
    <t>trabant</t>
  </si>
  <si>
    <t>trabant kandidat mvp</t>
  </si>
  <si>
    <t>trainer</t>
  </si>
  <si>
    <t>training</t>
  </si>
  <si>
    <t>traktor</t>
  </si>
  <si>
    <t>transport</t>
  </si>
  <si>
    <t>transvestit</t>
  </si>
  <si>
    <t>travemünde kandidat sh</t>
  </si>
  <si>
    <t>treppe</t>
  </si>
  <si>
    <t>treten etwas jmd</t>
  </si>
  <si>
    <t>treten pedal</t>
  </si>
  <si>
    <t>trier</t>
  </si>
  <si>
    <t>trinken fein</t>
  </si>
  <si>
    <t>trinken schnaps</t>
  </si>
  <si>
    <t>tropfen</t>
  </si>
  <si>
    <t>trotzdem kandidat lei</t>
  </si>
  <si>
    <t>truppe</t>
  </si>
  <si>
    <t>trösten</t>
  </si>
  <si>
    <t>tschechei</t>
  </si>
  <si>
    <t>tschüss</t>
  </si>
  <si>
    <t>tsunami</t>
  </si>
  <si>
    <t>tube</t>
  </si>
  <si>
    <t>tuberkulose kandidat ber</t>
  </si>
  <si>
    <t>tunesien</t>
  </si>
  <si>
    <t>tunesien kandidat ber</t>
  </si>
  <si>
    <t>tunesien kandidat goe</t>
  </si>
  <si>
    <t>tunnel</t>
  </si>
  <si>
    <t>turm</t>
  </si>
  <si>
    <t>turnen</t>
  </si>
  <si>
    <t>turnier</t>
  </si>
  <si>
    <t>tut mir leid</t>
  </si>
  <si>
    <t>tut weh</t>
  </si>
  <si>
    <t>tv</t>
  </si>
  <si>
    <t>täglich kandidat stu</t>
  </si>
  <si>
    <t>täter</t>
  </si>
  <si>
    <t>tätowieren</t>
  </si>
  <si>
    <t>täuschen jmd</t>
  </si>
  <si>
    <t>tür</t>
  </si>
  <si>
    <t>tür auf</t>
  </si>
  <si>
    <t>tür zu</t>
  </si>
  <si>
    <t>türke</t>
  </si>
  <si>
    <t>türkei</t>
  </si>
  <si>
    <t>türkis</t>
  </si>
  <si>
    <t>türrahmen metalldetektor</t>
  </si>
  <si>
    <t>u bahn</t>
  </si>
  <si>
    <t>u boot</t>
  </si>
  <si>
    <t>uhr</t>
  </si>
  <si>
    <t>ukraine</t>
  </si>
  <si>
    <t>ulm</t>
  </si>
  <si>
    <t>um die ecke</t>
  </si>
  <si>
    <t>um kandidat lei</t>
  </si>
  <si>
    <t>umarmen</t>
  </si>
  <si>
    <t>umarmen intim</t>
  </si>
  <si>
    <t>umbauen</t>
  </si>
  <si>
    <t>umdrehen</t>
  </si>
  <si>
    <t>umfeld</t>
  </si>
  <si>
    <t>umfrage</t>
  </si>
  <si>
    <t>umgebung</t>
  </si>
  <si>
    <t>umkleiden</t>
  </si>
  <si>
    <t>umlautzeichen</t>
  </si>
  <si>
    <t>umsatz</t>
  </si>
  <si>
    <t>umschlag</t>
  </si>
  <si>
    <t>umschulung</t>
  </si>
  <si>
    <t>umsteigen</t>
  </si>
  <si>
    <t>umstellung</t>
  </si>
  <si>
    <t>umwandeln</t>
  </si>
  <si>
    <t>umziehen</t>
  </si>
  <si>
    <t>un konvention</t>
  </si>
  <si>
    <t>unbefristet</t>
  </si>
  <si>
    <t>unbestimmt</t>
  </si>
  <si>
    <t>unbewusst</t>
  </si>
  <si>
    <t>und dann</t>
  </si>
  <si>
    <t>und so weiter</t>
  </si>
  <si>
    <t>understand asl</t>
  </si>
  <si>
    <t>uneben</t>
  </si>
  <si>
    <t>unentschieden</t>
  </si>
  <si>
    <t>unfall</t>
  </si>
  <si>
    <t>unfall kandidat ber</t>
  </si>
  <si>
    <t>unfähig</t>
  </si>
  <si>
    <t>ungarn</t>
  </si>
  <si>
    <t>ungarn kandidat hb</t>
  </si>
  <si>
    <t>ungarn kandidat mst</t>
  </si>
  <si>
    <t>ungarn kandidat mue</t>
  </si>
  <si>
    <t>uniform</t>
  </si>
  <si>
    <t>universal kandidat koe</t>
  </si>
  <si>
    <t>universität</t>
  </si>
  <si>
    <t>unordnung</t>
  </si>
  <si>
    <t>unruhe</t>
  </si>
  <si>
    <t>unscharf</t>
  </si>
  <si>
    <t>unschuldig</t>
  </si>
  <si>
    <t>unsichtbar</t>
  </si>
  <si>
    <t>unsinn</t>
  </si>
  <si>
    <t>unter die lupe nehmen</t>
  </si>
  <si>
    <t>unterbrechen</t>
  </si>
  <si>
    <t>unterbringen</t>
  </si>
  <si>
    <t>unterdrücken</t>
  </si>
  <si>
    <t>untergang</t>
  </si>
  <si>
    <t>unterhaltung</t>
  </si>
  <si>
    <t>unterhose</t>
  </si>
  <si>
    <t>unterlage</t>
  </si>
  <si>
    <t>unterleib</t>
  </si>
  <si>
    <t>unterschlagen</t>
  </si>
  <si>
    <t>unterschreiben</t>
  </si>
  <si>
    <t>unterstützen geld</t>
  </si>
  <si>
    <t>unterstützung kandidat lei</t>
  </si>
  <si>
    <t>untersuchung</t>
  </si>
  <si>
    <t>untertitel</t>
  </si>
  <si>
    <t>unverständlich geschriebenes</t>
  </si>
  <si>
    <t>update</t>
  </si>
  <si>
    <t>urin</t>
  </si>
  <si>
    <t>urkunde</t>
  </si>
  <si>
    <t>urlaub</t>
  </si>
  <si>
    <t>urlaub kandidat goe</t>
  </si>
  <si>
    <t>ursprung</t>
  </si>
  <si>
    <t>urteil</t>
  </si>
  <si>
    <t>usher</t>
  </si>
  <si>
    <t>variante</t>
  </si>
  <si>
    <t>vater</t>
  </si>
  <si>
    <t>vater kandidat koe</t>
  </si>
  <si>
    <t>vater kandidat stu</t>
  </si>
  <si>
    <t>venedig</t>
  </si>
  <si>
    <t>verabredung</t>
  </si>
  <si>
    <t>veranstaltung</t>
  </si>
  <si>
    <t>verantwortung</t>
  </si>
  <si>
    <t>verarbeitung</t>
  </si>
  <si>
    <t>verarschen</t>
  </si>
  <si>
    <t>verbindung</t>
  </si>
  <si>
    <t>verbrauchen</t>
  </si>
  <si>
    <t>verbrechen</t>
  </si>
  <si>
    <t>verbrechen kandidat fra</t>
  </si>
  <si>
    <t>verbrennung</t>
  </si>
  <si>
    <t>verbunden sein</t>
  </si>
  <si>
    <t>verdacht</t>
  </si>
  <si>
    <t>verdauung</t>
  </si>
  <si>
    <t>verderben</t>
  </si>
  <si>
    <t>verdrängen</t>
  </si>
  <si>
    <t>vereinbarung</t>
  </si>
  <si>
    <t>vereinigen</t>
  </si>
  <si>
    <t>vererbung</t>
  </si>
  <si>
    <t>verführen</t>
  </si>
  <si>
    <t>vergangenheit</t>
  </si>
  <si>
    <t>vergebärden</t>
  </si>
  <si>
    <t>vergewaltigung</t>
  </si>
  <si>
    <t>vergrössern</t>
  </si>
  <si>
    <t>verhaften</t>
  </si>
  <si>
    <t>verhandlung</t>
  </si>
  <si>
    <t>verhältnis</t>
  </si>
  <si>
    <t>verinnerlichen</t>
  </si>
  <si>
    <t>verknüpfen</t>
  </si>
  <si>
    <t>verkommen</t>
  </si>
  <si>
    <t>verlauf</t>
  </si>
  <si>
    <t>verletzung</t>
  </si>
  <si>
    <t>verleugnung</t>
  </si>
  <si>
    <t>verlieben</t>
  </si>
  <si>
    <t>verlobung</t>
  </si>
  <si>
    <t>verlust</t>
  </si>
  <si>
    <t>verlängerung</t>
  </si>
  <si>
    <t>vermessen</t>
  </si>
  <si>
    <t>vermissen</t>
  </si>
  <si>
    <t>vernachlässigung</t>
  </si>
  <si>
    <t>vernunft</t>
  </si>
  <si>
    <t>verpflegung</t>
  </si>
  <si>
    <t>verputzen</t>
  </si>
  <si>
    <t>verrückt sein nach</t>
  </si>
  <si>
    <t>versagen</t>
  </si>
  <si>
    <t>versammlung</t>
  </si>
  <si>
    <t>verschiedenes</t>
  </si>
  <si>
    <t>verschliessen</t>
  </si>
  <si>
    <t>verschränkte arme</t>
  </si>
  <si>
    <t>verschwenden</t>
  </si>
  <si>
    <t>verschwiegen</t>
  </si>
  <si>
    <t>verschwommen</t>
  </si>
  <si>
    <t>versicherung</t>
  </si>
  <si>
    <t>versorgung</t>
  </si>
  <si>
    <t>verspotten</t>
  </si>
  <si>
    <t>verstehen nicht</t>
  </si>
  <si>
    <t>versteigerung</t>
  </si>
  <si>
    <t>verstopft</t>
  </si>
  <si>
    <t>verstossen</t>
  </si>
  <si>
    <t>vertragen</t>
  </si>
  <si>
    <t>vertrauen kandidat lei</t>
  </si>
  <si>
    <t>vertretung</t>
  </si>
  <si>
    <t>verwaltung</t>
  </si>
  <si>
    <t>verwechseln</t>
  </si>
  <si>
    <t>verweigern</t>
  </si>
  <si>
    <t>verwirrt</t>
  </si>
  <si>
    <t>verwirrt sein</t>
  </si>
  <si>
    <t>verwöhnen</t>
  </si>
  <si>
    <t>verzeihung kandidat koe</t>
  </si>
  <si>
    <t>verzögern</t>
  </si>
  <si>
    <t>vhs</t>
  </si>
  <si>
    <t>vibrieren</t>
  </si>
  <si>
    <t>video</t>
  </si>
  <si>
    <t>videochat</t>
  </si>
  <si>
    <t>videotext</t>
  </si>
  <si>
    <t>vieh kandidat fra</t>
  </si>
  <si>
    <t>vieles hängt zusammen</t>
  </si>
  <si>
    <t>vielfalt</t>
  </si>
  <si>
    <t>viereck</t>
  </si>
  <si>
    <t>vietnam</t>
  </si>
  <si>
    <t>vilnius</t>
  </si>
  <si>
    <t>visier</t>
  </si>
  <si>
    <t>visuell</t>
  </si>
  <si>
    <t>visum</t>
  </si>
  <si>
    <t>vitamin</t>
  </si>
  <si>
    <t>vogel</t>
  </si>
  <si>
    <t>vokabeln</t>
  </si>
  <si>
    <t>volk</t>
  </si>
  <si>
    <t>volksfest kandidat nue</t>
  </si>
  <si>
    <t>voll in ordnung</t>
  </si>
  <si>
    <t>volleyball</t>
  </si>
  <si>
    <t>vollmacht</t>
  </si>
  <si>
    <t>von bis</t>
  </si>
  <si>
    <t>von da an</t>
  </si>
  <si>
    <t>von kandidat koe</t>
  </si>
  <si>
    <t>vor allem</t>
  </si>
  <si>
    <t>vor kurzem</t>
  </si>
  <si>
    <t>vor wichtig</t>
  </si>
  <si>
    <t>voraussetzung</t>
  </si>
  <si>
    <t>vorbei kandidat lei</t>
  </si>
  <si>
    <t>vorbeigehen an etwas</t>
  </si>
  <si>
    <t>vorbeikommen</t>
  </si>
  <si>
    <t>vorbereitung</t>
  </si>
  <si>
    <t>vorbild</t>
  </si>
  <si>
    <t>vorhaben</t>
  </si>
  <si>
    <t>vorhang</t>
  </si>
  <si>
    <t>vorhang auf</t>
  </si>
  <si>
    <t>vorhang zu</t>
  </si>
  <si>
    <t>vormittag</t>
  </si>
  <si>
    <t>vornehm</t>
  </si>
  <si>
    <t>vorpommern</t>
  </si>
  <si>
    <t>vorschlag</t>
  </si>
  <si>
    <t>vorschrift</t>
  </si>
  <si>
    <t>vorsitzender</t>
  </si>
  <si>
    <t>vorsorge</t>
  </si>
  <si>
    <t>vorsprung</t>
  </si>
  <si>
    <t>vorstand</t>
  </si>
  <si>
    <t>vorstellung</t>
  </si>
  <si>
    <t>vortrag</t>
  </si>
  <si>
    <t>vw</t>
  </si>
  <si>
    <t>waage</t>
  </si>
  <si>
    <t>wabbeln</t>
  </si>
  <si>
    <t>wade</t>
  </si>
  <si>
    <t>waffe</t>
  </si>
  <si>
    <t>wahrnehmen auge</t>
  </si>
  <si>
    <t>wahrnehmen ohr</t>
  </si>
  <si>
    <t>wahrnehmung</t>
  </si>
  <si>
    <t>wal</t>
  </si>
  <si>
    <t>wald</t>
  </si>
  <si>
    <t>wald kandidat fra</t>
  </si>
  <si>
    <t>wald kandidat stu</t>
  </si>
  <si>
    <t>wand</t>
  </si>
  <si>
    <t>wandsbek</t>
  </si>
  <si>
    <t>wange</t>
  </si>
  <si>
    <t>wanne</t>
  </si>
  <si>
    <t>warnung</t>
  </si>
  <si>
    <t>was bedeutet</t>
  </si>
  <si>
    <t>was ist los</t>
  </si>
  <si>
    <t>was machen</t>
  </si>
  <si>
    <t>was meinung</t>
  </si>
  <si>
    <t>was sagen</t>
  </si>
  <si>
    <t>waschen</t>
  </si>
  <si>
    <t>waschen brett</t>
  </si>
  <si>
    <t>waschen gesicht</t>
  </si>
  <si>
    <t>waschen haar</t>
  </si>
  <si>
    <t>waschen hände</t>
  </si>
  <si>
    <t>waschen körper</t>
  </si>
  <si>
    <t>waschmaschine</t>
  </si>
  <si>
    <t>washington</t>
  </si>
  <si>
    <t>wasserball</t>
  </si>
  <si>
    <t>wasserfall</t>
  </si>
  <si>
    <t>wasserfall reden</t>
  </si>
  <si>
    <t>way asl</t>
  </si>
  <si>
    <t>wc</t>
  </si>
  <si>
    <t>webcam</t>
  </si>
  <si>
    <t>wecker</t>
  </si>
  <si>
    <t>wedeln</t>
  </si>
  <si>
    <t>weg entfernen</t>
  </si>
  <si>
    <t>weg fort</t>
  </si>
  <si>
    <t>weg verlieren</t>
  </si>
  <si>
    <t>weg verschwinden</t>
  </si>
  <si>
    <t>weggehen</t>
  </si>
  <si>
    <t>weglassen</t>
  </si>
  <si>
    <t>weglaufen</t>
  </si>
  <si>
    <t>wegnehmen</t>
  </si>
  <si>
    <t>wegpusten</t>
  </si>
  <si>
    <t>weiblich</t>
  </si>
  <si>
    <t>weich herz</t>
  </si>
  <si>
    <t>weichherzig</t>
  </si>
  <si>
    <t>weihnachten</t>
  </si>
  <si>
    <t>wein</t>
  </si>
  <si>
    <t>weintrauben</t>
  </si>
  <si>
    <t>weissrussland</t>
  </si>
  <si>
    <t>weit sehr</t>
  </si>
  <si>
    <t>weitsichtigkeit</t>
  </si>
  <si>
    <t>welle</t>
  </si>
  <si>
    <t>wellenlinie</t>
  </si>
  <si>
    <t>wenig kandidat stu</t>
  </si>
  <si>
    <t>weniger werden</t>
  </si>
  <si>
    <t>wenn nicht wäre</t>
  </si>
  <si>
    <t>wer kennt wen kandidat lei</t>
  </si>
  <si>
    <t>werbung</t>
  </si>
  <si>
    <t>werder bremen</t>
  </si>
  <si>
    <t>werfen papier</t>
  </si>
  <si>
    <t>werk</t>
  </si>
  <si>
    <t>werken</t>
  </si>
  <si>
    <t>werkstatt</t>
  </si>
  <si>
    <t>werkzeug</t>
  </si>
  <si>
    <t>weste</t>
  </si>
  <si>
    <t>westen</t>
  </si>
  <si>
    <t>wetter</t>
  </si>
  <si>
    <t>wetter kandidat goe</t>
  </si>
  <si>
    <t>wettkampf</t>
  </si>
  <si>
    <t>whatsapp</t>
  </si>
  <si>
    <t>wichtig kandidat goe</t>
  </si>
  <si>
    <t>wickeln</t>
  </si>
  <si>
    <t>widerspruch</t>
  </si>
  <si>
    <t>widerstand</t>
  </si>
  <si>
    <t>wie frage</t>
  </si>
  <si>
    <t>wie frage vergleich</t>
  </si>
  <si>
    <t>wie gehts</t>
  </si>
  <si>
    <t>wie heissen</t>
  </si>
  <si>
    <t>wie heissen kandidat fra</t>
  </si>
  <si>
    <t>wie immer</t>
  </si>
  <si>
    <t>wie lange</t>
  </si>
  <si>
    <t>wie oft</t>
  </si>
  <si>
    <t>wie sieht aus</t>
  </si>
  <si>
    <t>wie viel</t>
  </si>
  <si>
    <t>wie viel uhr</t>
  </si>
  <si>
    <t>wiederholung</t>
  </si>
  <si>
    <t>wiedersehen</t>
  </si>
  <si>
    <t>wiegen baby</t>
  </si>
  <si>
    <t>wien</t>
  </si>
  <si>
    <t>wiesbaden</t>
  </si>
  <si>
    <t>wiese</t>
  </si>
  <si>
    <t>wild kandidat mst</t>
  </si>
  <si>
    <t>wilhelmsdorf</t>
  </si>
  <si>
    <t>wille</t>
  </si>
  <si>
    <t>willkürlich</t>
  </si>
  <si>
    <t>wimmeln</t>
  </si>
  <si>
    <t>wimpern</t>
  </si>
  <si>
    <t>wimperntusche</t>
  </si>
  <si>
    <t>windel</t>
  </si>
  <si>
    <t>windkraft</t>
  </si>
  <si>
    <t>windmühle</t>
  </si>
  <si>
    <t>winkel</t>
  </si>
  <si>
    <t>winkel rechter</t>
  </si>
  <si>
    <t>winken</t>
  </si>
  <si>
    <t>winnenden</t>
  </si>
  <si>
    <t>winter</t>
  </si>
  <si>
    <t>wippen</t>
  </si>
  <si>
    <t>wirbelsturm</t>
  </si>
  <si>
    <t>wirkung</t>
  </si>
  <si>
    <t>wirt</t>
  </si>
  <si>
    <t>wirtschaft gastronomie</t>
  </si>
  <si>
    <t>wischen</t>
  </si>
  <si>
    <t>wissen bescheid</t>
  </si>
  <si>
    <t>wissen nicht</t>
  </si>
  <si>
    <t>wm</t>
  </si>
  <si>
    <t>woche</t>
  </si>
  <si>
    <t>woche kandidat mst</t>
  </si>
  <si>
    <t>wochenende</t>
  </si>
  <si>
    <t>wochenende kandidat stu</t>
  </si>
  <si>
    <t>wochentag</t>
  </si>
  <si>
    <t>wodka</t>
  </si>
  <si>
    <t>wohnmobil</t>
  </si>
  <si>
    <t>wohnung</t>
  </si>
  <si>
    <t>wohnwagen</t>
  </si>
  <si>
    <t>wolf</t>
  </si>
  <si>
    <t>wolfsburg</t>
  </si>
  <si>
    <t>wolke</t>
  </si>
  <si>
    <t>wollen nicht</t>
  </si>
  <si>
    <t>wonne</t>
  </si>
  <si>
    <t>workshop</t>
  </si>
  <si>
    <t>world asl</t>
  </si>
  <si>
    <t>wort</t>
  </si>
  <si>
    <t>wortteil ab</t>
  </si>
  <si>
    <t>wortteil an</t>
  </si>
  <si>
    <t>wortteil anhalt</t>
  </si>
  <si>
    <t>wortteil bad</t>
  </si>
  <si>
    <t>wortteil fach</t>
  </si>
  <si>
    <t>wortteil gemein</t>
  </si>
  <si>
    <t>wortteil halt</t>
  </si>
  <si>
    <t>wortteil haupt</t>
  </si>
  <si>
    <t>wortteil heit</t>
  </si>
  <si>
    <t>wortteil hör</t>
  </si>
  <si>
    <t>wortteil ierung</t>
  </si>
  <si>
    <t>wortteil in</t>
  </si>
  <si>
    <t>wortteil los</t>
  </si>
  <si>
    <t>wortteil miss</t>
  </si>
  <si>
    <t>wortteil mittel</t>
  </si>
  <si>
    <t>wortteil schwieger</t>
  </si>
  <si>
    <t>wortteil sonder</t>
  </si>
  <si>
    <t>wortteil stief</t>
  </si>
  <si>
    <t>wortteil un</t>
  </si>
  <si>
    <t>wortteil wart</t>
  </si>
  <si>
    <t>wow</t>
  </si>
  <si>
    <t>wringen</t>
  </si>
  <si>
    <t>wucher</t>
  </si>
  <si>
    <t>wundern</t>
  </si>
  <si>
    <t>wuppertal</t>
  </si>
  <si>
    <t>wurm</t>
  </si>
  <si>
    <t>wurscht sein</t>
  </si>
  <si>
    <t>wurst</t>
  </si>
  <si>
    <t>wurzel</t>
  </si>
  <si>
    <t>wälzen</t>
  </si>
  <si>
    <t>würfeln</t>
  </si>
  <si>
    <t>würzburg</t>
  </si>
  <si>
    <t>wüste</t>
  </si>
  <si>
    <t>xxl</t>
  </si>
  <si>
    <t>year asl</t>
  </si>
  <si>
    <t>yes asl</t>
  </si>
  <si>
    <t>yoga</t>
  </si>
  <si>
    <t>youtube</t>
  </si>
  <si>
    <t>zahn</t>
  </si>
  <si>
    <t>zahnarzt</t>
  </si>
  <si>
    <t>zahnspange</t>
  </si>
  <si>
    <t>zanken</t>
  </si>
  <si>
    <t>zart</t>
  </si>
  <si>
    <t>zauberei</t>
  </si>
  <si>
    <t>zaun</t>
  </si>
  <si>
    <t>zebra</t>
  </si>
  <si>
    <t>zeichen</t>
  </si>
  <si>
    <t>zeigen auf</t>
  </si>
  <si>
    <t>zeigen papier</t>
  </si>
  <si>
    <t>zeiger</t>
  </si>
  <si>
    <t>zeile</t>
  </si>
  <si>
    <t>zeit schnell vergehen</t>
  </si>
  <si>
    <t>zeitig</t>
  </si>
  <si>
    <t>zeitraum</t>
  </si>
  <si>
    <t>zeitschrift</t>
  </si>
  <si>
    <t>zeitung</t>
  </si>
  <si>
    <t>zelle</t>
  </si>
  <si>
    <t>zelt</t>
  </si>
  <si>
    <t>zensur note</t>
  </si>
  <si>
    <t>zentrum</t>
  </si>
  <si>
    <t>zerfallen</t>
  </si>
  <si>
    <t>zerfressen</t>
  </si>
  <si>
    <t>zerkleinern</t>
  </si>
  <si>
    <t>zerreissen</t>
  </si>
  <si>
    <t>zertifikat kandidat fra</t>
  </si>
  <si>
    <t>zettel</t>
  </si>
  <si>
    <t>zeuge</t>
  </si>
  <si>
    <t>zeugnis</t>
  </si>
  <si>
    <t>zickzack verlauf</t>
  </si>
  <si>
    <t>ziege</t>
  </si>
  <si>
    <t>ziehen decke</t>
  </si>
  <si>
    <t>ziehen schublade</t>
  </si>
  <si>
    <t>zigarette</t>
  </si>
  <si>
    <t>zigarre</t>
  </si>
  <si>
    <t>zimmer</t>
  </si>
  <si>
    <t>zinsen kandidat sh</t>
  </si>
  <si>
    <t>zirkel</t>
  </si>
  <si>
    <t>zirkus</t>
  </si>
  <si>
    <t>zischlaut s</t>
  </si>
  <si>
    <t>zitat</t>
  </si>
  <si>
    <t>zitrone</t>
  </si>
  <si>
    <t>zittern</t>
  </si>
  <si>
    <t>zoll</t>
  </si>
  <si>
    <t>zollstock</t>
  </si>
  <si>
    <t>zoom</t>
  </si>
  <si>
    <t>zopf</t>
  </si>
  <si>
    <t>zorn</t>
  </si>
  <si>
    <t>zu fuss</t>
  </si>
  <si>
    <t>zu tun haben mit</t>
  </si>
  <si>
    <t>zubinden</t>
  </si>
  <si>
    <t>zucker</t>
  </si>
  <si>
    <t>zudecken</t>
  </si>
  <si>
    <t>zudrehen deckel</t>
  </si>
  <si>
    <t>zufall</t>
  </si>
  <si>
    <t>zugang</t>
  </si>
  <si>
    <t>zugeben</t>
  </si>
  <si>
    <t>zugriff</t>
  </si>
  <si>
    <t>zuhören</t>
  </si>
  <si>
    <t>zuklappen buch</t>
  </si>
  <si>
    <t>zukunft</t>
  </si>
  <si>
    <t>zunge</t>
  </si>
  <si>
    <t>zunge rausstrecken</t>
  </si>
  <si>
    <t>zupfen</t>
  </si>
  <si>
    <t>zur seite schieben</t>
  </si>
  <si>
    <t>zurück richtige bahn</t>
  </si>
  <si>
    <t>zurücknehmen</t>
  </si>
  <si>
    <t>zurücktreten</t>
  </si>
  <si>
    <t>zusammen gruppe</t>
  </si>
  <si>
    <t>zusammen person</t>
  </si>
  <si>
    <t>zusammenbruch</t>
  </si>
  <si>
    <t>zusammendrücken</t>
  </si>
  <si>
    <t>zusammenfallen</t>
  </si>
  <si>
    <t>zusammenfassung</t>
  </si>
  <si>
    <t>zusammenhang</t>
  </si>
  <si>
    <t>zusammenlegen</t>
  </si>
  <si>
    <t>zusammenstoss</t>
  </si>
  <si>
    <t>zusammenzucken</t>
  </si>
  <si>
    <t>zuschauen</t>
  </si>
  <si>
    <t>zuschlag</t>
  </si>
  <si>
    <t>zuschuss</t>
  </si>
  <si>
    <t>zustand</t>
  </si>
  <si>
    <t>zustimmung</t>
  </si>
  <si>
    <t>zwecklos</t>
  </si>
  <si>
    <t>zweifel</t>
  </si>
  <si>
    <t>zweite kandidat lei</t>
  </si>
  <si>
    <t>zwerg</t>
  </si>
  <si>
    <t>zwickau</t>
  </si>
  <si>
    <t>zwiebel</t>
  </si>
  <si>
    <t>zwilling</t>
  </si>
  <si>
    <t>zwischen zwei möglichkeiten schwanken</t>
  </si>
  <si>
    <t>zyklus</t>
  </si>
  <si>
    <t>zypern</t>
  </si>
  <si>
    <t>zügel</t>
  </si>
  <si>
    <t>zünden</t>
  </si>
  <si>
    <t>ägypten</t>
  </si>
  <si>
    <t>äquator</t>
  </si>
  <si>
    <t>ärgern sich</t>
  </si>
  <si>
    <t>ärgern sich kandidat hb</t>
  </si>
  <si>
    <t>äthiopien</t>
  </si>
  <si>
    <t>öffnen dose</t>
  </si>
  <si>
    <t>öffnen sich</t>
  </si>
  <si>
    <t>öl</t>
  </si>
  <si>
    <t>überblick</t>
  </si>
  <si>
    <t>überfall</t>
  </si>
  <si>
    <t>überflüssig</t>
  </si>
  <si>
    <t>überfordern</t>
  </si>
  <si>
    <t>überholen</t>
  </si>
  <si>
    <t>überlaufen</t>
  </si>
  <si>
    <t>übermorgen</t>
  </si>
  <si>
    <t>übermüdet</t>
  </si>
  <si>
    <t>übermütig</t>
  </si>
  <si>
    <t>übernachten</t>
  </si>
  <si>
    <t>überraschung</t>
  </si>
  <si>
    <t>überreden kandidat lei</t>
  </si>
  <si>
    <t>überschneidung</t>
  </si>
  <si>
    <t>überschwemmung</t>
  </si>
  <si>
    <t>übersetzen</t>
  </si>
  <si>
    <t>überstimmt werden</t>
  </si>
  <si>
    <t>überstunden</t>
  </si>
  <si>
    <t>übertragen ort</t>
  </si>
  <si>
    <t>übertreiben</t>
  </si>
  <si>
    <t>übertrumpfen</t>
  </si>
  <si>
    <t>überweisung</t>
  </si>
  <si>
    <t>überwältigt</t>
  </si>
  <si>
    <t>überziehen</t>
  </si>
  <si>
    <t>Token</t>
  </si>
  <si>
    <t>mpca1</t>
  </si>
  <si>
    <t>mpca2</t>
  </si>
  <si>
    <t>ppca1</t>
  </si>
  <si>
    <t>ppca2</t>
  </si>
  <si>
    <t>Pretrained 1</t>
  </si>
  <si>
    <t>Trained 2</t>
  </si>
  <si>
    <t>Trained 1</t>
  </si>
  <si>
    <t>Pretrained 2</t>
  </si>
  <si>
    <t>In PCA-Komponenten enthaltene Varianz</t>
  </si>
  <si>
    <t>Trained</t>
  </si>
  <si>
    <t>Pretrained</t>
  </si>
  <si>
    <t>['als', 'ich', 'zeigen']</t>
  </si>
  <si>
    <t>['zeigen', 'wie']</t>
  </si>
  <si>
    <t>['zeigen', 'schütteln hand']</t>
  </si>
  <si>
    <t>d64_el1_dl1_ff64-ep250</t>
  </si>
  <si>
    <t>['prod', 'verschwommen']</t>
  </si>
  <si>
    <t>['wie frage vergleich', 'du']</t>
  </si>
  <si>
    <t>['du', 'schlafen', 'du', 'schlafen', 'du']</t>
  </si>
  <si>
    <t>['du', 'schlafen', 'du']</t>
  </si>
  <si>
    <t>['kann', 'bitte', 'helfen', 'thema']</t>
  </si>
  <si>
    <t>['kann', 'helfen', 'thema']</t>
  </si>
  <si>
    <t>['ich', '&lt;num&gt;', 'verlieren']</t>
  </si>
  <si>
    <t>['ich', 'gest', 'ich', 'verlieren']</t>
  </si>
  <si>
    <t>['ich', 'gest', 'ich', 'gest']</t>
  </si>
  <si>
    <t>['gest']</t>
  </si>
  <si>
    <t>['prod', 'lesen']</t>
  </si>
  <si>
    <t>['prod', 'lesen', 'index']</t>
  </si>
  <si>
    <t>['index', 'index', 'index', 'überlegen', 'und', 'index', 'überlegen']</t>
  </si>
  <si>
    <t>['index', 'überlegen', '&lt;name&gt;', 'tod', 'überlegen']</t>
  </si>
  <si>
    <t>['index', 'index', 'index', 'überlegen', 'index', 'überlegen', 'index', 'überlegen', 'index', 'überlegen', 'index', 'überlegen', 'index', 'überlegen', 'index', 'überlegen', 'index', 'überlegen', 'index', 'überlegen']</t>
  </si>
  <si>
    <t>['kann', 'probe', 'treffen', 'gebärden']</t>
  </si>
  <si>
    <t>['kann', 'probe', 'treffen', 'frage']</t>
  </si>
  <si>
    <t>['kann', 'off']</t>
  </si>
  <si>
    <t>['index', 'wie', 'index', 'wie', 'prod', 'prod', 'prod', 'prod']</t>
  </si>
  <si>
    <t>['index', 'wie', 'prod', 'prod', 'prod', 'prod', 'prod', 'prod', 'prod', 'prod', 'prod', 'prod', 'prod', 'prod', 'prod', 'prod', 'prod', 'prod', 'prod', 'prod']</t>
  </si>
  <si>
    <t>['index', 'mikrofon', 'prod', 'prod', 'prod', 'prod', 'prod', 'prod', 'prod', 'prod', 'prod', 'prod', 'prod', 'prod', 'prod', 'prod', 'prod', 'prod', 'prod', 'prod']</t>
  </si>
  <si>
    <t>['ich', 'auto fahren', 'sitzen']</t>
  </si>
  <si>
    <t>['ich', 'gehen', 'sitzen', 'sitzen', 'sitzen', 'sitzen', 'sitzen', 'sitzen', 'sitzen', 'sitzen', 'sitzen', 'sitzen', 'sitzen', 'sitzen', 'sitzen', 'sitzen', 'sitzen', 'sitzen', 'sitzen', 'sitzen']</t>
  </si>
  <si>
    <t>['ich', 'hier', 'ich', 'hier']</t>
  </si>
  <si>
    <t>['sitzen', 'handbremse']</t>
  </si>
  <si>
    <t>['&lt;num&gt;', 'multiplizieren', 'nudeln', 'ich', 'gern', 'kaffee']</t>
  </si>
  <si>
    <t>['&lt;num&gt;', 'multiplizieren', 'nudeln', 'ich', 'kaffee']</t>
  </si>
  <si>
    <t>['ich', 'mögen', 'mit', 'mitbringen', 'kaffee']</t>
  </si>
  <si>
    <t>['fort', 'keine lust']</t>
  </si>
  <si>
    <t>['keine lust']</t>
  </si>
  <si>
    <t>['ich', 'überlegen', 'überlegen', 'überlegen', 'list', 'überlegen', 'list', 'überlegen']</t>
  </si>
  <si>
    <t>['fuchs', 'ich', 'überlegen', 'gest', 'überlegen', 'gest', 'überlegen', 'gest', 'überlegen']</t>
  </si>
  <si>
    <t>['überlegen', 'alpha', 'bereich', 'alpha', 'bereich', 'alpha', 'bereich', 'alpha', 'bereich', 'alpha', 'bereich', 'alpha', 'bereich', 'alpha', 'bereich', 'alpha', 'bereich', 'alpha', 'bereich', 'alpha']</t>
  </si>
  <si>
    <t>['tolerant', 'wimmeln']</t>
  </si>
  <si>
    <t>['wann', 'kamera', 'index', 'film']</t>
  </si>
  <si>
    <t>['wann', 'film']</t>
  </si>
  <si>
    <t>['wann', 'film', 'anmachen bildschirm', 'über', 'film', 'anmachen bildschirm', 'off']</t>
  </si>
  <si>
    <t>['ich', 'muss', 'einkaufen', 'bleiben']</t>
  </si>
  <si>
    <t>['ich', 'muss', 'einkaufen']</t>
  </si>
  <si>
    <t>['beispiel', 'durch', 'auch', 'modern']</t>
  </si>
  <si>
    <t>['beispiel', 'durch', 'beispiel', 'durch', 'beispiel', 'auch', 'tanzen']</t>
  </si>
  <si>
    <t>['wetter', 'wie', 'beispiel', 'auch', 'wie', 'wie', 'wie', 'wie', 'wie', 'wie', 'wie', 'beispiel', 'auch', 'wie', 'beispiel', 'zusammenhang', 'offmass vertikal']</t>
  </si>
  <si>
    <t>['aber', 'für', 'regen', 'tag']</t>
  </si>
  <si>
    <t>['aber', 'index', 'sehr']</t>
  </si>
  <si>
    <t>['immer', 'regen', 'tag']</t>
  </si>
  <si>
    <t>['meistens', 'regen']</t>
  </si>
  <si>
    <t>['ich', 'kennen', 'gefühl', 'lesen buch', 'blättern', 'lesen buch']</t>
  </si>
  <si>
    <t>['ich', 'kennen', 'gefühl', 'lesen buch', 'gest', 'lesen buch']</t>
  </si>
  <si>
    <t>['ich', 'sehen auf', 'lesen buch']</t>
  </si>
  <si>
    <t>['index', 'ich', 'rechnen', 'rechnen', 'rechnen', 'rechnen', 'überlegen']</t>
  </si>
  <si>
    <t>['index', 'ich', 'rechnen', 'übernehmen', 'rechnen', 'überlegen']</t>
  </si>
  <si>
    <t>['index', 'rechnen', 'rechnen', 'rechnen', 'rechnen', 'rechnen', 'rechnen', 'rechnen', 'rechnen', 'rechnen', 'rechnen', 'rechnen', 'rechnen', 'rechnen', 'rechnen', 'rechnen', 'rechnen', 'rechnen', 'rechnen', 'rechnen']</t>
  </si>
  <si>
    <t>['index', 'hören', 'erfolg', 'ich', 'überlegen']</t>
  </si>
  <si>
    <t>['probe', 'du', 'kopfhörer', 'du']</t>
  </si>
  <si>
    <t>['ich', 'pause', 'brauchen', 'pause']</t>
  </si>
  <si>
    <t>['was', 'tag']</t>
  </si>
  <si>
    <t>['was machen', 'off']</t>
  </si>
  <si>
    <t>['ich', 'heute', 'ich', 'heute', 'ich']</t>
  </si>
  <si>
    <t>['heute', 'ich', 'heute', 'ich', 'heute', 'ich']</t>
  </si>
  <si>
    <t>['fuchs', 'ich', 'verlobung', 'treffen', 'gebärden', 'off']</t>
  </si>
  <si>
    <t>['index', 'überlegen', 'treffen', 'morgen']</t>
  </si>
  <si>
    <t>['index', 'treffen', 'morgen früh']</t>
  </si>
  <si>
    <t>['index', 'verlobung', 'treffen', 'morgen', 'ich', 'überlegen']</t>
  </si>
  <si>
    <t>['ich', 'noch', 'ich']</t>
  </si>
  <si>
    <t>['du', 'adresse', 'du', 'schicken', 'schicken']</t>
  </si>
  <si>
    <t>['adresse', 'du', 'schicken', 'schicken', 'schicken', 'schicken', 'schicken']</t>
  </si>
  <si>
    <t>['du', 'adresse', 'du', 'schicken']</t>
  </si>
  <si>
    <t>['du', 'adresse', 'du', 'besuchen', 'thema', 'du']</t>
  </si>
  <si>
    <t>['tut mir leid', 'ich', 'sehen auf', 'off']</t>
  </si>
  <si>
    <t>['tut mir leid', 'ich', 'sehen auf', 'tut mir leid', 'ich']</t>
  </si>
  <si>
    <t>['kommen auffordern', 'kino', 'kommen', 'off']</t>
  </si>
  <si>
    <t>['kommen auffordern', 'kino', 'kommen']</t>
  </si>
  <si>
    <t>['kommen auffordern', 'kino', 'index', 'off']</t>
  </si>
  <si>
    <t>['eintragen']</t>
  </si>
  <si>
    <t>['frage', 'betrügen', 'bekommen']</t>
  </si>
  <si>
    <t>['ich', 'sicher', 'nicht']</t>
  </si>
  <si>
    <t>['ich', 'leider', 'kein', 'zeit', 'aussichtslos']</t>
  </si>
  <si>
    <t>['ich', 'leider', 'kein', 'zeit']</t>
  </si>
  <si>
    <t>['leider', 'kein', 'zeit', 'leider']</t>
  </si>
  <si>
    <t>['mund halten', 'fertig']</t>
  </si>
  <si>
    <t>['ich', 'rein hinein', 'ich']</t>
  </si>
  <si>
    <t>['ich', 'ich', 'ich', 'ich', 'ich']</t>
  </si>
  <si>
    <t>['es gibt']</t>
  </si>
  <si>
    <t>['index', 'es gibt']</t>
  </si>
  <si>
    <t>['wo', 'prod', 'sitzen']</t>
  </si>
  <si>
    <t>['wo', 'prod']</t>
  </si>
  <si>
    <t>['ich', 'heute', 'lernen']</t>
  </si>
  <si>
    <t>['kann', 'bitte', 'langsam', 'bewerbung', 'bescheid']</t>
  </si>
  <si>
    <t>['kann', 'bitte', 'langsam']</t>
  </si>
  <si>
    <t>['kann', 'bitte', 'langsam', 'bewerbung', 'formular']</t>
  </si>
  <si>
    <t>['du', 'woche', 'wochenende']</t>
  </si>
  <si>
    <t>['du', 'wochenende']</t>
  </si>
  <si>
    <t>['du', 'woche', 'woche', 'woche', 'woche', 'woche', 'woche', 'woche', 'woche', 'woche', 'woche', 'woche', 'woche', 'woche', 'woche', 'woche', 'woche', 'woche', 'woche', 'woche']</t>
  </si>
  <si>
    <t>['lang zeit', 'tag', 'morgen früh']</t>
  </si>
  <si>
    <t>['prod', 'prod', 'prod', 'prod']</t>
  </si>
  <si>
    <t>['ich', 'prod', 'prod', 'prod', 'prod']</t>
  </si>
  <si>
    <t>['wann', 'orientierung']</t>
  </si>
  <si>
    <t>['wann', 'index', 'bus']</t>
  </si>
  <si>
    <t>['ich', 'meinung', 'ich', 'beide']</t>
  </si>
  <si>
    <t>['ich', 'meinung', 'ich', 'umkleiden']</t>
  </si>
  <si>
    <t>['ich', 'kein', 'ich', 'kein', 'geld', 'ich']</t>
  </si>
  <si>
    <t>['ich', 'kein', 'ich', 'dabei', 'ich']</t>
  </si>
  <si>
    <t>['ich', 'klein', 'ich', 'dabei']</t>
  </si>
  <si>
    <t>['sinn', 'voll']</t>
  </si>
  <si>
    <t>['ich', 'umschulung']</t>
  </si>
  <si>
    <t>['ich', 'schon', 'ich']</t>
  </si>
  <si>
    <t>['lang zeit', 'woche']</t>
  </si>
  <si>
    <t>['ich', 'froh', 'wochenende kandidat stu', 'off']</t>
  </si>
  <si>
    <t>['ich', 'froh', 'ich', 'froh', 'ich']</t>
  </si>
  <si>
    <t>['ich', 'froh', 'ich', 'froh', 'ich', 'froh']</t>
  </si>
  <si>
    <t>['spinnen verrückt sein']</t>
  </si>
  <si>
    <t>['gest', 'gest', 'gest']</t>
  </si>
  <si>
    <t>['kann', 'bewerbung', 'schicken', 'drücken mit daumen']</t>
  </si>
  <si>
    <t>['kann', 'wasser', 'aufsteigen']</t>
  </si>
  <si>
    <t>['aufmerksamkeit', 'zeigen', 'riechen']</t>
  </si>
  <si>
    <t>['du', 'ich', 'dorthin gehen']</t>
  </si>
  <si>
    <t>['ich', 'adresse', 'ich', 'finden', 'ich', 'finden']</t>
  </si>
  <si>
    <t>['ich', 'adresse', 'ich', 'bescheid']</t>
  </si>
  <si>
    <t>['sehen', 'gebärden', 'bereich']</t>
  </si>
  <si>
    <t>['sehen', 'gebärden']</t>
  </si>
  <si>
    <t>['sehen', 'ich', 'sehen', 'off']</t>
  </si>
  <si>
    <t>['sehen', 'mitleid', 'off']</t>
  </si>
  <si>
    <t>['ich', 'information']</t>
  </si>
  <si>
    <t>['ich', 'streicheln', 'leihen', 'leihen', 'leihen', 'leihen', 'leihen', 'leihen', 'leihen', 'leihen', 'leihen', 'leihen', 'leihen', 'leihen', 'leihen', 'leihen', 'leihen', 'leihen', 'leihen', 'leihen']</t>
  </si>
  <si>
    <t>['kann', 'leihen', 'leihen', 'leihen', 'leihen', 'leihen', 'leihen']</t>
  </si>
  <si>
    <t>['brauchen', 'brauchen', 'auto', 'index']</t>
  </si>
  <si>
    <t>['brauchen', 'brauchen', 'brauchen', 'brauchen', 'brauchen', 'brauchen', 'brauchen', 'brauchen', 'brauchen', 'brauchen', 'brauchen', 'brauchen', 'brauchen', 'brauchen', 'brauchen', 'brauchen', 'brauchen', 'brauchen', 'brauchen', 'brauchen']</t>
  </si>
  <si>
    <t>['ich', 'baff sein']</t>
  </si>
  <si>
    <t>['ich', 'sehen auf', 'ich']</t>
  </si>
  <si>
    <t>['ich', 'gest', 'leiden', 'ich', 'sehen auf']</t>
  </si>
  <si>
    <t>['sehen auf', 'gest', 'leiden', 'ich', 'sehen']</t>
  </si>
  <si>
    <t>['ich', 'gest', 'leiden', 'gefühl', 'sehr']</t>
  </si>
  <si>
    <t>['ich', 'sehen auf', 'gest', 'leiden', 'gefühl', 'ich', 'sehen auf']</t>
  </si>
  <si>
    <t>['ich', 'regen', 'ich', 'regen']</t>
  </si>
  <si>
    <t>['ich', 'regen', 'ich', 'vergessen', 'ich']</t>
  </si>
  <si>
    <t>['hoffen', 'gut', 'du', 'hoffen', 'gut']</t>
  </si>
  <si>
    <t>['hoffen', 'gut', 'du', 'gut']</t>
  </si>
  <si>
    <t>['ich', 'mit', 'ich', 'mit']</t>
  </si>
  <si>
    <t>['ich', 'einsteigen', 'du']</t>
  </si>
  <si>
    <t>['helfen', 'ich']</t>
  </si>
  <si>
    <t>['ich', 'meinung', 'dein', 'meinung', 'dein']</t>
  </si>
  <si>
    <t>['index', 'miss', 'unterschreiben', 'warum', 'unterschreiben', 'index', 'unterschreiben']</t>
  </si>
  <si>
    <t>['index', 'miss', 'unterschreiben', 'warum', 'verwirrt sein', 'unterschreiben', 'index']</t>
  </si>
  <si>
    <t>['index', 'miss', 'unterschreiben', 'warum', 'index', 'unterschreiben', 'warum']</t>
  </si>
  <si>
    <t>['wahl', 'warum', 'warum', 'warum', 'index', 'kommunikation', 'warum']</t>
  </si>
  <si>
    <t>['ich', 'laufen maschine']</t>
  </si>
  <si>
    <t>['ich', 'gest', 'laufen maschine']</t>
  </si>
  <si>
    <t>['ich', 'fast', 'fast', 'fast']</t>
  </si>
  <si>
    <t>['ich', 'fast', 'fast']</t>
  </si>
  <si>
    <t>['immer', 'ich', 'denken', 'index', 'ich', 'index']</t>
  </si>
  <si>
    <t>['immer', 'ich', 'seele', 'mit', 'foto', 'index']</t>
  </si>
  <si>
    <t>['immer', 'ich', 'index', 'kosten', 'ich']</t>
  </si>
  <si>
    <t>['immer', 'ich', 'überlegen', 'du', 'ich', 'nervös', 'seele']</t>
  </si>
  <si>
    <t>['noch', 'lang zeit']</t>
  </si>
  <si>
    <t>['noch']</t>
  </si>
  <si>
    <t>['ich', 'zufrieden', 'ich']</t>
  </si>
  <si>
    <t>['du', 'haus', 'index']</t>
  </si>
  <si>
    <t>['du', '&lt;num&gt;', 'haus', 'index']</t>
  </si>
  <si>
    <t>['du', 'haus', 'index', 'prod']</t>
  </si>
  <si>
    <t>['suchen tastend', 'ich', 'suchen', 'neu', 'brille']</t>
  </si>
  <si>
    <t>['ich', 'suchen', 'neu', 'brille']</t>
  </si>
  <si>
    <t>['ich', 'danke', 'helfen']</t>
  </si>
  <si>
    <t>['ich', 'danke', 'auf person', 'helfen']</t>
  </si>
  <si>
    <t>['du', 'abend', 'zünden']</t>
  </si>
  <si>
    <t>['du', 'abend', 'du']</t>
  </si>
  <si>
    <t>['wann', 'du', 'früh', 'feierabend', 'du']</t>
  </si>
  <si>
    <t>['ich', 'wohl', 'bis heute']</t>
  </si>
  <si>
    <t>['ich', 'wohl', 'bis heute', 'etwas super finden']</t>
  </si>
  <si>
    <t>['ich', 'haben', 'ich', 'sehen']</t>
  </si>
  <si>
    <t>['kann', 'kurz', 'sprechen']</t>
  </si>
  <si>
    <t>['kann', 'sprechen', 'ich', 'sprechen']</t>
  </si>
  <si>
    <t>['sagen', 'index', 'ich', 'plötzlich', 'ich', 'bescheid']</t>
  </si>
  <si>
    <t>['sagen', 'index', 'ich', 'zeitung']</t>
  </si>
  <si>
    <t>['sagen', 'index', 'ich', 'plötzlich', 'ich']</t>
  </si>
  <si>
    <t>['index', 'zorn', 'auf person', 'ich', 'bescheid']</t>
  </si>
  <si>
    <t>Die PrÃ¤sentation war gut gemacht.</t>
  </si>
  <si>
    <t>['index', '&lt;num&gt;', '&lt;num&gt;', '&lt;num&gt;', '&lt;num&gt;', '&lt;num&gt;', '&lt;num&gt;', '&lt;num&gt;']</t>
  </si>
  <si>
    <t>['index', '&lt;num&gt;', '&lt;num&gt;', '&lt;num&gt;', '&lt;num&gt;', '&lt;num&gt;', '&lt;num&gt;']</t>
  </si>
  <si>
    <t>['index', 'drehen', 'index', 'drehen', 'kaputt']</t>
  </si>
  <si>
    <t>['dein', 'haus', 'bitte', 'haus', 'bitte']</t>
  </si>
  <si>
    <t>['dein', 'haus', 'bitte']</t>
  </si>
  <si>
    <t>['index', 'haus', 'verkaufen']</t>
  </si>
  <si>
    <r>
      <rPr>
        <b/>
        <sz val="11"/>
        <color theme="0"/>
        <rFont val="Aptos Narrow"/>
        <family val="2"/>
      </rPr>
      <t>≥</t>
    </r>
    <r>
      <rPr>
        <b/>
        <sz val="11"/>
        <color theme="0"/>
        <rFont val="Calibri"/>
        <family val="2"/>
        <scheme val="minor"/>
      </rPr>
      <t xml:space="preserve"> 0</t>
    </r>
  </si>
  <si>
    <t>≥ 1</t>
  </si>
  <si>
    <r>
      <rPr>
        <b/>
        <sz val="11"/>
        <color theme="0"/>
        <rFont val="Aptos Narrow"/>
        <family val="2"/>
      </rPr>
      <t>≥</t>
    </r>
    <r>
      <rPr>
        <b/>
        <sz val="11"/>
        <color theme="0"/>
        <rFont val="Calibri"/>
        <family val="2"/>
        <scheme val="minor"/>
      </rPr>
      <t xml:space="preserve"> 2</t>
    </r>
    <r>
      <rPr>
        <sz val="11"/>
        <color theme="1"/>
        <rFont val="Calibri"/>
        <family val="2"/>
        <scheme val="minor"/>
      </rPr>
      <t/>
    </r>
  </si>
  <si>
    <t>≥ 3</t>
  </si>
  <si>
    <r>
      <rPr>
        <b/>
        <sz val="11"/>
        <color theme="0"/>
        <rFont val="Aptos Narrow"/>
        <family val="2"/>
      </rPr>
      <t>≥</t>
    </r>
    <r>
      <rPr>
        <b/>
        <sz val="11"/>
        <color theme="0"/>
        <rFont val="Calibri"/>
        <family val="2"/>
        <scheme val="minor"/>
      </rPr>
      <t xml:space="preserve"> 4</t>
    </r>
    <r>
      <rPr>
        <sz val="11"/>
        <color theme="1"/>
        <rFont val="Calibri"/>
        <family val="2"/>
        <scheme val="minor"/>
      </rPr>
      <t/>
    </r>
  </si>
  <si>
    <t>≥ 5</t>
  </si>
  <si>
    <r>
      <rPr>
        <b/>
        <sz val="11"/>
        <color theme="0"/>
        <rFont val="Aptos Narrow"/>
        <family val="2"/>
      </rPr>
      <t>≥</t>
    </r>
    <r>
      <rPr>
        <b/>
        <sz val="11"/>
        <color theme="0"/>
        <rFont val="Calibri"/>
        <family val="2"/>
        <scheme val="minor"/>
      </rPr>
      <t xml:space="preserve"> 6</t>
    </r>
    <r>
      <rPr>
        <sz val="11"/>
        <color theme="1"/>
        <rFont val="Calibri"/>
        <family val="2"/>
        <scheme val="minor"/>
      </rPr>
      <t/>
    </r>
  </si>
  <si>
    <t>≥ 7</t>
  </si>
  <si>
    <r>
      <rPr>
        <b/>
        <sz val="11"/>
        <color theme="0"/>
        <rFont val="Aptos Narrow"/>
        <family val="2"/>
      </rPr>
      <t>≥</t>
    </r>
    <r>
      <rPr>
        <b/>
        <sz val="11"/>
        <color theme="0"/>
        <rFont val="Calibri"/>
        <family val="2"/>
        <scheme val="minor"/>
      </rPr>
      <t xml:space="preserve"> 8</t>
    </r>
    <r>
      <rPr>
        <sz val="11"/>
        <color theme="1"/>
        <rFont val="Calibri"/>
        <family val="2"/>
        <scheme val="minor"/>
      </rPr>
      <t/>
    </r>
  </si>
  <si>
    <t>≥ 9</t>
  </si>
  <si>
    <r>
      <rPr>
        <b/>
        <sz val="11"/>
        <color theme="0"/>
        <rFont val="Aptos Narrow"/>
        <family val="2"/>
      </rPr>
      <t>≥</t>
    </r>
    <r>
      <rPr>
        <b/>
        <sz val="11"/>
        <color theme="0"/>
        <rFont val="Calibri"/>
        <family val="2"/>
        <scheme val="minor"/>
      </rPr>
      <t xml:space="preserve"> 10</t>
    </r>
    <r>
      <rPr>
        <sz val="11"/>
        <color theme="1"/>
        <rFont val="Calibri"/>
        <family val="2"/>
        <scheme val="minor"/>
      </rPr>
      <t/>
    </r>
  </si>
  <si>
    <t>davon &gt; 6,41</t>
  </si>
  <si>
    <t>davon &lt; 6,41</t>
  </si>
  <si>
    <t>Beste Übersetzung (korr.)</t>
  </si>
  <si>
    <t>Schlechteste Übersetzung (korr.)</t>
  </si>
  <si>
    <t>&gt;=8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</si>
</sst>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
  </numFmts>
  <fonts count="7" x14ac:knownFonts="1">
    <font>
      <sz val="11"/>
      <color theme="1"/>
      <name val="Calibri"/>
      <family val="2"/>
      <scheme val="minor"/>
    </font>
    <font>
      <b/>
      <sz val="11"/>
      <color theme="0"/>
      <name val="Calibri"/>
      <family val="2"/>
      <scheme val="minor"/>
    </font>
    <font>
      <sz val="11"/>
      <name val="Calibri"/>
      <family val="2"/>
      <scheme val="minor"/>
    </font>
    <font>
      <b/>
      <sz val="11"/>
      <color theme="1"/>
      <name val="Calibri"/>
      <family val="2"/>
      <scheme val="minor"/>
    </font>
    <font>
      <sz val="11"/>
      <color theme="1"/>
      <name val="Calibri"/>
      <family val="2"/>
      <scheme val="minor"/>
    </font>
    <font>
      <sz val="8"/>
      <name val="Calibri"/>
      <family val="2"/>
      <scheme val="minor"/>
    </font>
    <font>
      <b/>
      <sz val="11"/>
      <color theme="0"/>
      <name val="Aptos Narrow"/>
      <family val="2"/>
    </font>
  </fonts>
  <fills count="32">
    <fill>
      <patternFill patternType="none"/>
    </fill>
    <fill>
      <patternFill patternType="gray125"/>
    </fill>
    <fill>
      <patternFill patternType="solid">
        <fgColor theme="1"/>
        <bgColor indexed="64"/>
      </patternFill>
    </fill>
    <fill>
      <patternFill patternType="solid">
        <fgColor rgb="FF66CCFF"/>
        <bgColor indexed="64"/>
      </patternFill>
    </fill>
    <fill>
      <patternFill patternType="solid">
        <fgColor rgb="FFCCCCFF"/>
        <bgColor indexed="64"/>
      </patternFill>
    </fill>
    <fill>
      <patternFill patternType="solid">
        <fgColor rgb="FFFF99CC"/>
        <bgColor indexed="64"/>
      </patternFill>
    </fill>
    <fill>
      <patternFill patternType="solid">
        <fgColor rgb="FFFFCC99"/>
        <bgColor indexed="64"/>
      </patternFill>
    </fill>
    <fill>
      <patternFill patternType="solid">
        <fgColor rgb="FFCCFF99"/>
        <bgColor indexed="64"/>
      </patternFill>
    </fill>
    <fill>
      <patternFill patternType="solid">
        <fgColor rgb="FF99FFCC"/>
        <bgColor indexed="64"/>
      </patternFill>
    </fill>
    <fill>
      <patternFill patternType="solid">
        <fgColor theme="0" tint="-0.499984740745262"/>
        <bgColor indexed="64"/>
      </patternFill>
    </fill>
    <fill>
      <patternFill patternType="solid">
        <fgColor rgb="FF0099E6"/>
        <bgColor indexed="64"/>
      </patternFill>
    </fill>
    <fill>
      <patternFill patternType="solid">
        <fgColor rgb="FF19B2FF"/>
        <bgColor indexed="64"/>
      </patternFill>
    </fill>
    <fill>
      <patternFill patternType="solid">
        <fgColor rgb="FF43C0FF"/>
        <bgColor indexed="64"/>
      </patternFill>
    </fill>
    <fill>
      <patternFill patternType="solid">
        <fgColor rgb="FF79D2FF"/>
        <bgColor indexed="64"/>
      </patternFill>
    </fill>
    <fill>
      <patternFill patternType="solid">
        <fgColor rgb="FF9FDFFF"/>
        <bgColor indexed="64"/>
      </patternFill>
    </fill>
    <fill>
      <patternFill patternType="solid">
        <fgColor rgb="FFC1EAFF"/>
        <bgColor indexed="64"/>
      </patternFill>
    </fill>
    <fill>
      <patternFill patternType="solid">
        <fgColor rgb="FFDDF4FF"/>
        <bgColor indexed="64"/>
      </patternFill>
    </fill>
    <fill>
      <patternFill patternType="solid">
        <fgColor theme="1"/>
        <bgColor theme="1"/>
      </patternFill>
    </fill>
    <fill>
      <patternFill patternType="solid">
        <fgColor theme="3" tint="0.79998168889431442"/>
        <bgColor indexed="64"/>
      </patternFill>
    </fill>
    <fill>
      <patternFill patternType="solid">
        <fgColor rgb="FF9966FF"/>
        <bgColor indexed="64"/>
      </patternFill>
    </fill>
    <fill>
      <patternFill patternType="solid">
        <fgColor rgb="FFBF9FFF"/>
        <bgColor indexed="64"/>
      </patternFill>
    </fill>
    <fill>
      <patternFill patternType="solid">
        <fgColor rgb="FFC7ABFF"/>
        <bgColor indexed="64"/>
      </patternFill>
    </fill>
    <fill>
      <patternFill patternType="solid">
        <fgColor rgb="FFD0B9FF"/>
        <bgColor indexed="64"/>
      </patternFill>
    </fill>
    <fill>
      <patternFill patternType="solid">
        <fgColor rgb="FFE0D1FF"/>
        <bgColor indexed="64"/>
      </patternFill>
    </fill>
    <fill>
      <patternFill patternType="solid">
        <fgColor rgb="FFE8DDFF"/>
        <bgColor indexed="64"/>
      </patternFill>
    </fill>
    <fill>
      <patternFill patternType="solid">
        <fgColor rgb="FFB28BFF"/>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s>
  <borders count="16">
    <border>
      <left/>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auto="1"/>
      </right>
      <top/>
      <bottom style="medium">
        <color auto="1"/>
      </bottom>
      <diagonal/>
    </border>
    <border>
      <left style="thin">
        <color theme="1"/>
      </left>
      <right/>
      <top/>
      <bottom/>
      <diagonal/>
    </border>
    <border>
      <left/>
      <right style="thin">
        <color theme="1"/>
      </right>
      <top/>
      <bottom/>
      <diagonal/>
    </border>
    <border>
      <left style="medium">
        <color auto="1"/>
      </left>
      <right/>
      <top style="medium">
        <color auto="1"/>
      </top>
      <bottom/>
      <diagonal/>
    </border>
  </borders>
  <cellStyleXfs count="2">
    <xf numFmtId="0" fontId="0" fillId="0" borderId="0"/>
    <xf numFmtId="9" fontId="4" fillId="0" borderId="0" applyFont="0" applyFill="0" applyBorder="0" applyAlignment="0" applyProtection="0"/>
  </cellStyleXfs>
  <cellXfs count="122">
    <xf numFmtId="0" fontId="0" fillId="0" borderId="0" xfId="0"/>
    <xf numFmtId="0" fontId="0" fillId="0" borderId="0" xfId="0" applyAlignment="1">
      <alignment horizontal="left"/>
    </xf>
    <xf numFmtId="0" fontId="0" fillId="0" borderId="1" xfId="0" applyBorder="1" applyAlignment="1">
      <alignment horizontal="left"/>
    </xf>
    <xf numFmtId="0" fontId="0" fillId="0" borderId="2" xfId="0" applyBorder="1" applyAlignment="1">
      <alignment horizontal="left"/>
    </xf>
    <xf numFmtId="0" fontId="0" fillId="0" borderId="3" xfId="0" applyBorder="1"/>
    <xf numFmtId="0" fontId="0" fillId="0" borderId="3" xfId="0" applyBorder="1" applyAlignment="1">
      <alignment horizontal="left"/>
    </xf>
    <xf numFmtId="0" fontId="0" fillId="0" borderId="0" xfId="0" applyAlignment="1">
      <alignment horizontal="right" indent="1"/>
    </xf>
    <xf numFmtId="0" fontId="0" fillId="0" borderId="1" xfId="0" applyBorder="1" applyAlignment="1">
      <alignment horizontal="right" indent="1"/>
    </xf>
    <xf numFmtId="0" fontId="0" fillId="0" borderId="2" xfId="0" applyBorder="1" applyAlignment="1">
      <alignment horizontal="right" indent="1"/>
    </xf>
    <xf numFmtId="0" fontId="0" fillId="3" borderId="5" xfId="0" applyFill="1" applyBorder="1" applyAlignment="1">
      <alignment horizontal="right" indent="1"/>
    </xf>
    <xf numFmtId="0" fontId="0" fillId="4" borderId="5" xfId="0" applyFill="1" applyBorder="1" applyAlignment="1">
      <alignment horizontal="right" indent="1"/>
    </xf>
    <xf numFmtId="0" fontId="0" fillId="5" borderId="5" xfId="0" applyFill="1" applyBorder="1" applyAlignment="1">
      <alignment horizontal="right" indent="1"/>
    </xf>
    <xf numFmtId="0" fontId="0" fillId="6" borderId="5" xfId="0" applyFill="1" applyBorder="1" applyAlignment="1">
      <alignment horizontal="right" indent="1"/>
    </xf>
    <xf numFmtId="0" fontId="0" fillId="7" borderId="5" xfId="0" applyFill="1" applyBorder="1" applyAlignment="1">
      <alignment horizontal="right" indent="1"/>
    </xf>
    <xf numFmtId="0" fontId="0" fillId="8" borderId="1" xfId="0" applyFill="1" applyBorder="1" applyAlignment="1">
      <alignment horizontal="right" indent="1"/>
    </xf>
    <xf numFmtId="0" fontId="2" fillId="3" borderId="9" xfId="0" applyFont="1" applyFill="1" applyBorder="1"/>
    <xf numFmtId="0" fontId="2" fillId="4" borderId="10" xfId="0" applyFont="1" applyFill="1" applyBorder="1"/>
    <xf numFmtId="0" fontId="2" fillId="5" borderId="10" xfId="0" applyFont="1" applyFill="1" applyBorder="1"/>
    <xf numFmtId="0" fontId="2" fillId="6" borderId="10" xfId="0" applyFont="1" applyFill="1" applyBorder="1"/>
    <xf numFmtId="0" fontId="2" fillId="7" borderId="10" xfId="0" applyFont="1" applyFill="1" applyBorder="1"/>
    <xf numFmtId="0" fontId="2" fillId="8" borderId="11" xfId="0" applyFont="1" applyFill="1" applyBorder="1"/>
    <xf numFmtId="0" fontId="1" fillId="2" borderId="7" xfId="0" applyFont="1" applyFill="1" applyBorder="1"/>
    <xf numFmtId="0" fontId="1" fillId="2" borderId="9" xfId="0" applyFont="1" applyFill="1" applyBorder="1" applyAlignment="1">
      <alignment horizontal="left"/>
    </xf>
    <xf numFmtId="0" fontId="1" fillId="2" borderId="10" xfId="0" applyFont="1" applyFill="1" applyBorder="1" applyAlignment="1">
      <alignment horizontal="left"/>
    </xf>
    <xf numFmtId="0" fontId="1" fillId="2" borderId="10" xfId="0" applyFont="1" applyFill="1" applyBorder="1"/>
    <xf numFmtId="0" fontId="1" fillId="2" borderId="9" xfId="0" applyFont="1" applyFill="1" applyBorder="1"/>
    <xf numFmtId="0" fontId="0" fillId="0" borderId="5" xfId="0" applyBorder="1" applyAlignment="1">
      <alignment horizontal="right" indent="1"/>
    </xf>
    <xf numFmtId="0" fontId="0" fillId="0" borderId="6" xfId="0" applyBorder="1" applyAlignment="1">
      <alignment horizontal="right" indent="1"/>
    </xf>
    <xf numFmtId="0" fontId="0" fillId="8" borderId="5" xfId="0" applyFill="1" applyBorder="1" applyAlignment="1">
      <alignment horizontal="right" indent="1"/>
    </xf>
    <xf numFmtId="0" fontId="1" fillId="2" borderId="8" xfId="0" applyFont="1" applyFill="1" applyBorder="1"/>
    <xf numFmtId="0" fontId="1" fillId="2" borderId="5" xfId="0" applyFont="1" applyFill="1" applyBorder="1"/>
    <xf numFmtId="0" fontId="1" fillId="2" borderId="1" xfId="0" applyFont="1" applyFill="1" applyBorder="1"/>
    <xf numFmtId="0" fontId="3" fillId="10" borderId="7" xfId="0" applyFont="1" applyFill="1" applyBorder="1"/>
    <xf numFmtId="0" fontId="3" fillId="11" borderId="7" xfId="0" applyFont="1" applyFill="1" applyBorder="1"/>
    <xf numFmtId="0" fontId="3" fillId="12" borderId="7" xfId="0" applyFont="1" applyFill="1" applyBorder="1"/>
    <xf numFmtId="0" fontId="3" fillId="13" borderId="7" xfId="0" applyFont="1" applyFill="1" applyBorder="1"/>
    <xf numFmtId="0" fontId="3" fillId="14" borderId="7" xfId="0" applyFont="1" applyFill="1" applyBorder="1"/>
    <xf numFmtId="0" fontId="3" fillId="15" borderId="7" xfId="0" applyFont="1" applyFill="1" applyBorder="1"/>
    <xf numFmtId="0" fontId="3" fillId="16" borderId="7" xfId="0" applyFont="1" applyFill="1" applyBorder="1"/>
    <xf numFmtId="0" fontId="3" fillId="11" borderId="6" xfId="0" applyFont="1" applyFill="1" applyBorder="1"/>
    <xf numFmtId="0" fontId="3" fillId="12" borderId="6" xfId="0" applyFont="1" applyFill="1" applyBorder="1"/>
    <xf numFmtId="0" fontId="3" fillId="13" borderId="6" xfId="0" applyFont="1" applyFill="1" applyBorder="1"/>
    <xf numFmtId="0" fontId="3" fillId="14" borderId="6" xfId="0" applyFont="1" applyFill="1" applyBorder="1"/>
    <xf numFmtId="0" fontId="3" fillId="15" borderId="6" xfId="0" applyFont="1" applyFill="1" applyBorder="1"/>
    <xf numFmtId="0" fontId="3" fillId="10" borderId="12" xfId="0" applyFont="1" applyFill="1" applyBorder="1"/>
    <xf numFmtId="0" fontId="3" fillId="16" borderId="2" xfId="0" applyFont="1" applyFill="1" applyBorder="1"/>
    <xf numFmtId="0" fontId="0" fillId="0" borderId="0" xfId="0" applyAlignment="1">
      <alignment horizontal="center"/>
    </xf>
    <xf numFmtId="0" fontId="1" fillId="9" borderId="8" xfId="0" applyFont="1" applyFill="1" applyBorder="1" applyAlignment="1">
      <alignment horizontal="right" indent="1"/>
    </xf>
    <xf numFmtId="0" fontId="1" fillId="9" borderId="4" xfId="0" applyFont="1" applyFill="1" applyBorder="1" applyAlignment="1">
      <alignment horizontal="right" indent="1"/>
    </xf>
    <xf numFmtId="0" fontId="1" fillId="9" borderId="5" xfId="0" applyFont="1" applyFill="1" applyBorder="1" applyAlignment="1">
      <alignment horizontal="right" indent="1"/>
    </xf>
    <xf numFmtId="0" fontId="1" fillId="9" borderId="6" xfId="0" applyFont="1" applyFill="1" applyBorder="1" applyAlignment="1">
      <alignment horizontal="right" indent="1"/>
    </xf>
    <xf numFmtId="0" fontId="0" fillId="0" borderId="0" xfId="0" applyAlignment="1">
      <alignment horizontal="right"/>
    </xf>
    <xf numFmtId="0" fontId="1" fillId="2" borderId="7" xfId="0" applyFont="1" applyFill="1" applyBorder="1" applyAlignment="1">
      <alignment horizontal="left"/>
    </xf>
    <xf numFmtId="2" fontId="0" fillId="3" borderId="4" xfId="0" applyNumberFormat="1" applyFill="1" applyBorder="1" applyAlignment="1">
      <alignment horizontal="right" indent="1"/>
    </xf>
    <xf numFmtId="2" fontId="0" fillId="4" borderId="4" xfId="0" applyNumberFormat="1" applyFill="1" applyBorder="1" applyAlignment="1">
      <alignment horizontal="right" indent="1"/>
    </xf>
    <xf numFmtId="2" fontId="0" fillId="5" borderId="4" xfId="0" applyNumberFormat="1" applyFill="1" applyBorder="1" applyAlignment="1">
      <alignment horizontal="right" indent="1"/>
    </xf>
    <xf numFmtId="2" fontId="0" fillId="6" borderId="4" xfId="0" applyNumberFormat="1" applyFill="1" applyBorder="1" applyAlignment="1">
      <alignment horizontal="right" indent="1"/>
    </xf>
    <xf numFmtId="2" fontId="0" fillId="7" borderId="4" xfId="0" applyNumberFormat="1" applyFill="1" applyBorder="1" applyAlignment="1">
      <alignment horizontal="right" indent="1"/>
    </xf>
    <xf numFmtId="2" fontId="0" fillId="8" borderId="4" xfId="0" applyNumberFormat="1" applyFill="1" applyBorder="1" applyAlignment="1">
      <alignment horizontal="right" indent="1"/>
    </xf>
    <xf numFmtId="2" fontId="0" fillId="3" borderId="5" xfId="0" applyNumberFormat="1" applyFill="1" applyBorder="1" applyAlignment="1">
      <alignment horizontal="right" indent="1"/>
    </xf>
    <xf numFmtId="2" fontId="0" fillId="4" borderId="5" xfId="0" applyNumberFormat="1" applyFill="1" applyBorder="1" applyAlignment="1">
      <alignment horizontal="right" indent="1"/>
    </xf>
    <xf numFmtId="2" fontId="0" fillId="5" borderId="5" xfId="0" applyNumberFormat="1" applyFill="1" applyBorder="1" applyAlignment="1">
      <alignment horizontal="right" indent="1"/>
    </xf>
    <xf numFmtId="2" fontId="0" fillId="6" borderId="5" xfId="0" applyNumberFormat="1" applyFill="1" applyBorder="1" applyAlignment="1">
      <alignment horizontal="right" indent="1"/>
    </xf>
    <xf numFmtId="2" fontId="0" fillId="7" borderId="5" xfId="0" applyNumberFormat="1" applyFill="1" applyBorder="1" applyAlignment="1">
      <alignment horizontal="right" indent="1"/>
    </xf>
    <xf numFmtId="2" fontId="0" fillId="8" borderId="5" xfId="0" applyNumberFormat="1" applyFill="1" applyBorder="1" applyAlignment="1">
      <alignment horizontal="right" indent="1"/>
    </xf>
    <xf numFmtId="0" fontId="0" fillId="0" borderId="5" xfId="0" applyBorder="1"/>
    <xf numFmtId="0" fontId="0" fillId="18" borderId="0" xfId="0" applyFill="1"/>
    <xf numFmtId="0" fontId="1" fillId="17" borderId="13" xfId="0" applyFont="1" applyFill="1" applyBorder="1"/>
    <xf numFmtId="0" fontId="1" fillId="17" borderId="0" xfId="0" applyFont="1" applyFill="1"/>
    <xf numFmtId="0" fontId="1" fillId="17" borderId="14" xfId="0" applyFont="1" applyFill="1" applyBorder="1"/>
    <xf numFmtId="0" fontId="1" fillId="2" borderId="0" xfId="0" applyFont="1" applyFill="1"/>
    <xf numFmtId="0" fontId="3" fillId="0" borderId="0" xfId="0" applyFont="1" applyAlignment="1">
      <alignment horizontal="right"/>
    </xf>
    <xf numFmtId="164" fontId="0" fillId="0" borderId="0" xfId="1" applyNumberFormat="1" applyFont="1"/>
    <xf numFmtId="164" fontId="3" fillId="0" borderId="0" xfId="1" applyNumberFormat="1" applyFont="1"/>
    <xf numFmtId="0" fontId="0" fillId="0" borderId="1" xfId="0" applyBorder="1"/>
    <xf numFmtId="0" fontId="0" fillId="0" borderId="2" xfId="0" applyBorder="1"/>
    <xf numFmtId="0" fontId="0" fillId="2" borderId="15" xfId="0" applyFill="1" applyBorder="1"/>
    <xf numFmtId="0" fontId="0" fillId="0" borderId="6" xfId="0" applyBorder="1"/>
    <xf numFmtId="165" fontId="0" fillId="0" borderId="0" xfId="0" applyNumberFormat="1"/>
    <xf numFmtId="0" fontId="1" fillId="0" borderId="7" xfId="0" applyFont="1" applyBorder="1"/>
    <xf numFmtId="0" fontId="0" fillId="19" borderId="5" xfId="0" applyFill="1" applyBorder="1" applyAlignment="1">
      <alignment horizontal="right" indent="1"/>
    </xf>
    <xf numFmtId="2" fontId="0" fillId="19" borderId="4" xfId="0" applyNumberFormat="1" applyFill="1" applyBorder="1" applyAlignment="1">
      <alignment horizontal="right" indent="1"/>
    </xf>
    <xf numFmtId="2" fontId="0" fillId="19" borderId="5" xfId="0" applyNumberFormat="1" applyFill="1" applyBorder="1" applyAlignment="1">
      <alignment horizontal="right" indent="1"/>
    </xf>
    <xf numFmtId="0" fontId="0" fillId="19" borderId="6" xfId="0" applyFill="1" applyBorder="1" applyAlignment="1">
      <alignment horizontal="right" indent="1"/>
    </xf>
    <xf numFmtId="0" fontId="0" fillId="25" borderId="5" xfId="0" applyFill="1" applyBorder="1" applyAlignment="1">
      <alignment horizontal="right" indent="1"/>
    </xf>
    <xf numFmtId="2" fontId="0" fillId="25" borderId="4" xfId="0" applyNumberFormat="1" applyFill="1" applyBorder="1" applyAlignment="1">
      <alignment horizontal="right" indent="1"/>
    </xf>
    <xf numFmtId="2" fontId="0" fillId="25" borderId="5" xfId="0" applyNumberFormat="1" applyFill="1" applyBorder="1" applyAlignment="1">
      <alignment horizontal="right" indent="1"/>
    </xf>
    <xf numFmtId="0" fontId="0" fillId="25" borderId="6" xfId="0" applyFill="1" applyBorder="1" applyAlignment="1">
      <alignment horizontal="right" indent="1"/>
    </xf>
    <xf numFmtId="0" fontId="0" fillId="20" borderId="5" xfId="0" applyFill="1" applyBorder="1" applyAlignment="1">
      <alignment horizontal="right" indent="1"/>
    </xf>
    <xf numFmtId="2" fontId="0" fillId="20" borderId="4" xfId="0" applyNumberFormat="1" applyFill="1" applyBorder="1" applyAlignment="1">
      <alignment horizontal="right" indent="1"/>
    </xf>
    <xf numFmtId="2" fontId="0" fillId="20" borderId="5" xfId="0" applyNumberFormat="1" applyFill="1" applyBorder="1" applyAlignment="1">
      <alignment horizontal="right" indent="1"/>
    </xf>
    <xf numFmtId="0" fontId="0" fillId="20" borderId="6" xfId="0" applyFill="1" applyBorder="1" applyAlignment="1">
      <alignment horizontal="right" indent="1"/>
    </xf>
    <xf numFmtId="0" fontId="0" fillId="21" borderId="5" xfId="0" applyFill="1" applyBorder="1" applyAlignment="1">
      <alignment horizontal="right" indent="1"/>
    </xf>
    <xf numFmtId="2" fontId="0" fillId="21" borderId="4" xfId="0" applyNumberFormat="1" applyFill="1" applyBorder="1" applyAlignment="1">
      <alignment horizontal="right" indent="1"/>
    </xf>
    <xf numFmtId="2" fontId="0" fillId="21" borderId="5" xfId="0" applyNumberFormat="1" applyFill="1" applyBorder="1" applyAlignment="1">
      <alignment horizontal="right" indent="1"/>
    </xf>
    <xf numFmtId="0" fontId="0" fillId="21" borderId="6" xfId="0" applyFill="1" applyBorder="1" applyAlignment="1">
      <alignment horizontal="right" indent="1"/>
    </xf>
    <xf numFmtId="0" fontId="0" fillId="22" borderId="5" xfId="0" applyFill="1" applyBorder="1" applyAlignment="1">
      <alignment horizontal="right" indent="1"/>
    </xf>
    <xf numFmtId="2" fontId="0" fillId="22" borderId="4" xfId="0" applyNumberFormat="1" applyFill="1" applyBorder="1" applyAlignment="1">
      <alignment horizontal="right" indent="1"/>
    </xf>
    <xf numFmtId="2" fontId="0" fillId="22" borderId="5" xfId="0" applyNumberFormat="1" applyFill="1" applyBorder="1" applyAlignment="1">
      <alignment horizontal="right" indent="1"/>
    </xf>
    <xf numFmtId="0" fontId="0" fillId="22" borderId="6" xfId="0" applyFill="1" applyBorder="1" applyAlignment="1">
      <alignment horizontal="right" indent="1"/>
    </xf>
    <xf numFmtId="0" fontId="0" fillId="23" borderId="5" xfId="0" applyFill="1" applyBorder="1" applyAlignment="1">
      <alignment horizontal="right" indent="1"/>
    </xf>
    <xf numFmtId="2" fontId="0" fillId="23" borderId="4" xfId="0" applyNumberFormat="1" applyFill="1" applyBorder="1" applyAlignment="1">
      <alignment horizontal="right" indent="1"/>
    </xf>
    <xf numFmtId="2" fontId="0" fillId="23" borderId="5" xfId="0" applyNumberFormat="1" applyFill="1" applyBorder="1" applyAlignment="1">
      <alignment horizontal="right" indent="1"/>
    </xf>
    <xf numFmtId="0" fontId="0" fillId="23" borderId="6" xfId="0" applyFill="1" applyBorder="1" applyAlignment="1">
      <alignment horizontal="right" indent="1"/>
    </xf>
    <xf numFmtId="0" fontId="0" fillId="24" borderId="1" xfId="0" applyFill="1" applyBorder="1" applyAlignment="1">
      <alignment horizontal="right" indent="1"/>
    </xf>
    <xf numFmtId="2" fontId="0" fillId="24" borderId="4" xfId="0" applyNumberFormat="1" applyFill="1" applyBorder="1" applyAlignment="1">
      <alignment horizontal="right" indent="1"/>
    </xf>
    <xf numFmtId="0" fontId="0" fillId="24" borderId="5" xfId="0" applyFill="1" applyBorder="1" applyAlignment="1">
      <alignment horizontal="right" indent="1"/>
    </xf>
    <xf numFmtId="2" fontId="0" fillId="24" borderId="5" xfId="0" applyNumberFormat="1" applyFill="1" applyBorder="1" applyAlignment="1">
      <alignment horizontal="right" indent="1"/>
    </xf>
    <xf numFmtId="0" fontId="0" fillId="24" borderId="6" xfId="0" applyFill="1" applyBorder="1" applyAlignment="1">
      <alignment horizontal="right" indent="1"/>
    </xf>
    <xf numFmtId="0" fontId="0" fillId="26" borderId="5" xfId="0" applyFill="1" applyBorder="1" applyAlignment="1">
      <alignment horizontal="right" indent="1"/>
    </xf>
    <xf numFmtId="0" fontId="0" fillId="26" borderId="6" xfId="0" applyFill="1" applyBorder="1" applyAlignment="1">
      <alignment horizontal="right" indent="1"/>
    </xf>
    <xf numFmtId="0" fontId="0" fillId="27" borderId="5" xfId="0" applyFill="1" applyBorder="1" applyAlignment="1">
      <alignment horizontal="right" indent="1"/>
    </xf>
    <xf numFmtId="0" fontId="0" fillId="27" borderId="6" xfId="0" applyFill="1" applyBorder="1" applyAlignment="1">
      <alignment horizontal="right" indent="1"/>
    </xf>
    <xf numFmtId="0" fontId="0" fillId="28" borderId="5" xfId="0" applyFill="1" applyBorder="1" applyAlignment="1">
      <alignment horizontal="right" indent="1"/>
    </xf>
    <xf numFmtId="0" fontId="0" fillId="28" borderId="6" xfId="0" applyFill="1" applyBorder="1" applyAlignment="1">
      <alignment horizontal="right" indent="1"/>
    </xf>
    <xf numFmtId="0" fontId="0" fillId="29" borderId="5" xfId="0" applyFill="1" applyBorder="1" applyAlignment="1">
      <alignment horizontal="right" indent="1"/>
    </xf>
    <xf numFmtId="0" fontId="0" fillId="29" borderId="6" xfId="0" applyFill="1" applyBorder="1" applyAlignment="1">
      <alignment horizontal="right" indent="1"/>
    </xf>
    <xf numFmtId="0" fontId="0" fillId="30" borderId="5" xfId="0" applyFill="1" applyBorder="1" applyAlignment="1">
      <alignment horizontal="right" indent="1"/>
    </xf>
    <xf numFmtId="0" fontId="0" fillId="30" borderId="6" xfId="0" applyFill="1" applyBorder="1" applyAlignment="1">
      <alignment horizontal="right" indent="1"/>
    </xf>
    <xf numFmtId="0" fontId="0" fillId="31" borderId="5" xfId="0" applyFill="1" applyBorder="1" applyAlignment="1">
      <alignment horizontal="right" indent="1"/>
    </xf>
    <xf numFmtId="0" fontId="0" fillId="31" borderId="6" xfId="0" applyFill="1" applyBorder="1" applyAlignment="1">
      <alignment horizontal="right" indent="1"/>
    </xf>
    <xf numFmtId="2" fontId="0" fillId="0" borderId="0" xfId="0" applyNumberFormat="1"/>
  </cellXfs>
  <cellStyles count="2">
    <cellStyle name="Prozent" xfId="1" builtinId="5"/>
    <cellStyle name="Standard" xfId="0" builtinId="0"/>
  </cellStyles>
  <dxfs count="116">
    <dxf>
      <font>
        <color theme="1"/>
      </font>
      <fill>
        <patternFill>
          <bgColor rgb="FF9966FF"/>
        </patternFill>
      </fill>
      <border>
        <top/>
        <vertical/>
        <horizontal/>
      </border>
    </dxf>
    <dxf>
      <font>
        <color theme="0"/>
      </font>
      <fill>
        <patternFill>
          <bgColor theme="0" tint="-0.499984740745262"/>
        </patternFill>
      </fill>
      <border>
        <top style="hair">
          <color auto="1"/>
        </top>
        <vertical/>
        <horizontal/>
      </border>
    </dxf>
    <dxf>
      <font>
        <color theme="1"/>
      </font>
      <fill>
        <patternFill>
          <bgColor rgb="FFB9B9FF"/>
        </patternFill>
      </fill>
      <border>
        <top/>
        <vertical/>
        <horizontal/>
      </border>
    </dxf>
    <dxf>
      <font>
        <color theme="1"/>
      </font>
      <fill>
        <patternFill>
          <bgColor rgb="FFB793FF"/>
        </patternFill>
      </fill>
      <border>
        <top/>
        <vertical/>
        <horizontal/>
      </border>
    </dxf>
    <dxf>
      <font>
        <color theme="1"/>
      </font>
      <fill>
        <patternFill>
          <bgColor rgb="FFDDDDFF"/>
        </patternFill>
      </fill>
      <border>
        <top/>
        <vertical/>
        <horizontal/>
      </border>
    </dxf>
    <dxf>
      <font>
        <color theme="0"/>
      </font>
      <fill>
        <patternFill>
          <bgColor theme="0" tint="-0.499984740745262"/>
        </patternFill>
      </fill>
      <border>
        <top style="hair">
          <color auto="1"/>
        </top>
      </border>
    </dxf>
    <dxf>
      <fill>
        <patternFill>
          <bgColor rgb="FF9966FF"/>
        </patternFill>
      </fill>
    </dxf>
    <dxf>
      <fill>
        <patternFill>
          <bgColor rgb="FFB28BFF"/>
        </patternFill>
      </fill>
    </dxf>
    <dxf>
      <fill>
        <patternFill>
          <bgColor rgb="FFBF9FFF"/>
        </patternFill>
      </fill>
    </dxf>
    <dxf>
      <fill>
        <patternFill>
          <bgColor rgb="FFC7ABFF"/>
        </patternFill>
      </fill>
    </dxf>
    <dxf>
      <fill>
        <patternFill>
          <bgColor rgb="FFD0B9FF"/>
        </patternFill>
      </fill>
    </dxf>
    <dxf>
      <fill>
        <patternFill>
          <bgColor rgb="FFE0D1FF"/>
        </patternFill>
      </fill>
    </dxf>
    <dxf>
      <fill>
        <patternFill>
          <bgColor rgb="FFE8DDFF"/>
        </patternFill>
      </fill>
    </dxf>
    <dxf>
      <font>
        <color theme="0"/>
      </font>
      <fill>
        <patternFill>
          <bgColor theme="0" tint="-0.499984740745262"/>
        </patternFill>
      </fill>
      <border>
        <top style="hair">
          <color auto="1"/>
        </top>
      </border>
    </dxf>
    <dxf>
      <fill>
        <patternFill>
          <bgColor rgb="FF66CCFF"/>
        </patternFill>
      </fill>
    </dxf>
    <dxf>
      <fill>
        <patternFill>
          <bgColor rgb="FFCCCCFF"/>
        </patternFill>
      </fill>
    </dxf>
    <dxf>
      <fill>
        <patternFill>
          <bgColor rgb="FFFF99CC"/>
        </patternFill>
      </fill>
    </dxf>
    <dxf>
      <fill>
        <patternFill>
          <bgColor rgb="FFFFCC99"/>
        </patternFill>
      </fill>
    </dxf>
    <dxf>
      <fill>
        <patternFill>
          <bgColor rgb="FFCCFF99"/>
        </patternFill>
      </fill>
    </dxf>
    <dxf>
      <fill>
        <patternFill>
          <bgColor rgb="FF99FFCC"/>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0.0000%"/>
    </dxf>
    <dxf>
      <numFmt numFmtId="164" formatCode="0.0000%"/>
    </dxf>
    <dxf>
      <alignment horizontal="right" vertical="bottom" textRotation="0" wrapText="0" indent="0" justifyLastLine="0" shrinkToFit="0" readingOrder="0"/>
    </dxf>
    <dxf>
      <numFmt numFmtId="165" formatCode="0.0000"/>
    </dxf>
    <dxf>
      <numFmt numFmtId="165" formatCode="0.0000"/>
    </dxf>
    <dxf>
      <numFmt numFmtId="165" formatCode="0.0000"/>
    </dxf>
    <dxf>
      <numFmt numFmtId="165" formatCode="0.0000"/>
    </dxf>
    <dxf>
      <fill>
        <patternFill patternType="solid">
          <fgColor indexed="64"/>
          <bgColor theme="3" tint="0.79998168889431442"/>
        </patternFill>
      </fill>
    </dxf>
    <dxf>
      <border outline="0">
        <top style="thin">
          <color theme="1"/>
        </top>
      </border>
    </dxf>
    <dxf>
      <font>
        <b/>
        <i val="0"/>
        <strike val="0"/>
        <condense val="0"/>
        <extend val="0"/>
        <outline val="0"/>
        <shadow val="0"/>
        <u val="none"/>
        <vertAlign val="baseline"/>
        <sz val="11"/>
        <color theme="0"/>
        <name val="Calibri"/>
        <family val="2"/>
        <scheme val="minor"/>
      </font>
      <fill>
        <patternFill patternType="solid">
          <fgColor theme="1"/>
          <bgColor theme="1"/>
        </patternFill>
      </fill>
    </dxf>
    <dxf>
      <numFmt numFmtId="165" formatCode="0.0000"/>
    </dxf>
    <dxf>
      <numFmt numFmtId="165" formatCode="0.0000"/>
    </dxf>
    <dxf>
      <numFmt numFmtId="165" formatCode="0.0000"/>
    </dxf>
    <dxf>
      <numFmt numFmtId="165" formatCode="0.0000"/>
    </dxf>
    <dxf>
      <numFmt numFmtId="0" formatCode="General"/>
    </dxf>
    <dxf>
      <numFmt numFmtId="164" formatCode="0.0000%"/>
    </dxf>
    <dxf>
      <numFmt numFmtId="164" formatCode="0.0000%"/>
    </dxf>
    <dxf>
      <alignment horizontal="right" vertical="bottom" textRotation="0" wrapText="0" indent="0" justifyLastLine="0" shrinkToFit="0" readingOrder="0"/>
    </dxf>
    <dxf>
      <numFmt numFmtId="165" formatCode="0.0000"/>
    </dxf>
    <dxf>
      <numFmt numFmtId="165" formatCode="0.0000"/>
    </dxf>
    <dxf>
      <numFmt numFmtId="165" formatCode="0.0000"/>
    </dxf>
    <dxf>
      <numFmt numFmtId="165" formatCode="0.0000"/>
    </dxf>
    <dxf>
      <fill>
        <patternFill patternType="solid">
          <fgColor indexed="64"/>
          <bgColor theme="3" tint="0.79998168889431442"/>
        </patternFill>
      </fill>
    </dxf>
    <dxf>
      <numFmt numFmtId="165" formatCode="0.0000"/>
    </dxf>
    <dxf>
      <numFmt numFmtId="165" formatCode="0.0000"/>
    </dxf>
    <dxf>
      <numFmt numFmtId="165" formatCode="0.0000"/>
    </dxf>
    <dxf>
      <numFmt numFmtId="165" formatCode="0.0000"/>
    </dxf>
    <dxf>
      <numFmt numFmtId="0" formatCode="General"/>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ill>
        <patternFill patternType="none">
          <fgColor indexed="64"/>
          <bgColor indexed="65"/>
        </patternFill>
      </fill>
      <alignment horizontal="center" vertical="bottom" textRotation="0" wrapText="0" indent="0" justifyLastLine="0" shrinkToFit="0" readingOrder="0"/>
    </dxf>
    <dxf>
      <border outline="0">
        <bottom style="medium">
          <color indexed="64"/>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ill>
        <patternFill patternType="none">
          <fgColor indexed="64"/>
          <bgColor indexed="65"/>
        </patternFill>
      </fill>
      <alignment horizontal="center" vertical="bottom" textRotation="0" wrapText="0" indent="0" justifyLastLine="0" shrinkToFit="0" readingOrder="0"/>
    </dxf>
    <dxf>
      <border>
        <bottom style="medium">
          <color indexed="64"/>
        </bottom>
      </border>
    </dxf>
    <dxf>
      <border diagonalUp="0" diagonalDown="0">
        <left style="medium">
          <color indexed="64"/>
        </left>
        <right style="medium">
          <color indexed="64"/>
        </right>
        <top/>
        <bottom/>
        <vertical style="medium">
          <color indexed="64"/>
        </vertical>
        <horizontal/>
      </border>
    </dxf>
    <dxf>
      <fill>
        <patternFill patternType="solid">
          <fgColor indexed="64"/>
          <bgColor rgb="FFE8DDFF"/>
        </patternFill>
      </fill>
      <alignment horizontal="right" vertical="bottom" textRotation="0" wrapText="0" indent="1" justifyLastLine="0" shrinkToFit="0" readingOrder="0"/>
      <border diagonalUp="0" diagonalDown="0" outline="0">
        <left style="medium">
          <color indexed="64"/>
        </left>
        <right/>
        <top/>
        <bottom/>
      </border>
    </dxf>
    <dxf>
      <fill>
        <patternFill patternType="solid">
          <fgColor indexed="64"/>
          <bgColor rgb="FFE0D1FF"/>
        </patternFill>
      </fill>
      <alignment horizontal="right" vertical="bottom" textRotation="0" wrapText="0" indent="1" justifyLastLine="0" shrinkToFit="0" readingOrder="0"/>
      <border diagonalUp="0" diagonalDown="0" outline="0">
        <left style="medium">
          <color indexed="64"/>
        </left>
        <right style="medium">
          <color indexed="64"/>
        </right>
        <top/>
        <bottom/>
      </border>
    </dxf>
    <dxf>
      <fill>
        <patternFill patternType="solid">
          <fgColor indexed="64"/>
          <bgColor rgb="FFD0B9FF"/>
        </patternFill>
      </fill>
      <alignment horizontal="right" vertical="bottom" textRotation="0" wrapText="0" indent="1" justifyLastLine="0" shrinkToFit="0" readingOrder="0"/>
      <border diagonalUp="0" diagonalDown="0" outline="0">
        <left style="medium">
          <color indexed="64"/>
        </left>
        <right style="medium">
          <color indexed="64"/>
        </right>
        <top/>
        <bottom/>
      </border>
    </dxf>
    <dxf>
      <fill>
        <patternFill patternType="solid">
          <fgColor indexed="64"/>
          <bgColor rgb="FFC7ABFF"/>
        </patternFill>
      </fill>
      <alignment horizontal="right" vertical="bottom" textRotation="0" wrapText="0" indent="1" justifyLastLine="0" shrinkToFit="0" readingOrder="0"/>
      <border diagonalUp="0" diagonalDown="0" outline="0">
        <left style="medium">
          <color indexed="64"/>
        </left>
        <right style="medium">
          <color indexed="64"/>
        </right>
        <top/>
        <bottom/>
      </border>
    </dxf>
    <dxf>
      <fill>
        <patternFill patternType="solid">
          <fgColor indexed="64"/>
          <bgColor rgb="FFBF9FFF"/>
        </patternFill>
      </fill>
      <alignment horizontal="right" vertical="bottom" textRotation="0" wrapText="0" indent="1" justifyLastLine="0" shrinkToFit="0" readingOrder="0"/>
      <border diagonalUp="0" diagonalDown="0" outline="0">
        <left style="medium">
          <color indexed="64"/>
        </left>
        <right style="medium">
          <color indexed="64"/>
        </right>
        <top/>
        <bottom/>
      </border>
    </dxf>
    <dxf>
      <fill>
        <patternFill patternType="solid">
          <fgColor indexed="64"/>
          <bgColor rgb="FFB28BFF"/>
        </patternFill>
      </fill>
      <alignment horizontal="right" vertical="bottom" textRotation="0" wrapText="0" indent="1" justifyLastLine="0" shrinkToFit="0" readingOrder="0"/>
      <border diagonalUp="0" diagonalDown="0" outline="0">
        <left style="medium">
          <color indexed="64"/>
        </left>
        <right style="medium">
          <color indexed="64"/>
        </right>
        <top/>
        <bottom/>
      </border>
    </dxf>
    <dxf>
      <fill>
        <patternFill patternType="solid">
          <fgColor indexed="64"/>
          <bgColor rgb="FF9966FF"/>
        </patternFill>
      </fill>
      <alignment horizontal="right" vertical="bottom" textRotation="0" wrapText="0" indent="1" justifyLastLine="0" shrinkToFit="0" readingOrder="0"/>
      <border diagonalUp="0" diagonalDown="0" outline="0">
        <left style="medium">
          <color indexed="64"/>
        </left>
        <right style="medium">
          <color indexed="64"/>
        </right>
        <top/>
        <bottom/>
      </border>
    </dxf>
    <dxf>
      <font>
        <b/>
        <i val="0"/>
        <strike val="0"/>
        <condense val="0"/>
        <extend val="0"/>
        <outline val="0"/>
        <shadow val="0"/>
        <u val="none"/>
        <vertAlign val="baseline"/>
        <sz val="11"/>
        <color theme="0"/>
        <name val="Calibri"/>
        <family val="2"/>
        <scheme val="minor"/>
      </font>
      <fill>
        <patternFill patternType="solid">
          <fgColor indexed="64"/>
          <bgColor theme="0" tint="-0.499984740745262"/>
        </patternFill>
      </fill>
      <alignment horizontal="right" vertical="bottom" textRotation="0" wrapText="0" indent="1" justifyLastLine="0" shrinkToFit="0" readingOrder="0"/>
      <border diagonalUp="0" diagonalDown="0" outline="0">
        <left/>
        <right style="medium">
          <color indexed="64"/>
        </right>
        <top/>
        <bottom/>
      </border>
    </dxf>
    <dxf>
      <border outline="0">
        <left style="medium">
          <color indexed="64"/>
        </left>
        <right style="medium">
          <color indexed="64"/>
        </right>
        <top style="medium">
          <color auto="1"/>
        </top>
        <bottom style="medium">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1"/>
        </patternFill>
      </fill>
      <border diagonalUp="0" diagonalDown="0" outline="0">
        <left style="medium">
          <color indexed="64"/>
        </left>
        <right style="medium">
          <color indexed="64"/>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alignment horizontal="center" vertical="bottom" textRotation="0" wrapText="0" indent="0" justifyLastLine="0" shrinkToFit="0" readingOrder="0"/>
    </dxf>
    <dxf>
      <border>
        <bottom style="medium">
          <color indexed="64"/>
        </bottom>
      </border>
    </dxf>
    <dxf>
      <font>
        <strike val="0"/>
        <outline val="0"/>
        <shadow val="0"/>
        <u val="none"/>
        <vertAlign val="baseline"/>
        <sz val="11"/>
        <color theme="0"/>
        <name val="Calibri"/>
        <family val="2"/>
        <scheme val="minor"/>
      </font>
      <fill>
        <patternFill patternType="solid">
          <fgColor indexed="64"/>
          <bgColor theme="1"/>
        </patternFill>
      </fill>
      <border diagonalUp="0" diagonalDown="0">
        <left/>
        <right/>
        <top/>
        <bottom/>
        <vertical/>
        <horizontal/>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alignment horizontal="center" vertical="bottom" textRotation="0" wrapText="0" indent="0" justifyLastLine="0" shrinkToFit="0" readingOrder="0"/>
    </dxf>
    <dxf>
      <border>
        <bottom style="medium">
          <color indexed="64"/>
        </bottom>
      </border>
    </dxf>
    <dxf>
      <font>
        <strike val="0"/>
        <outline val="0"/>
        <shadow val="0"/>
        <u val="none"/>
        <vertAlign val="baseline"/>
        <sz val="11"/>
        <color theme="0"/>
        <name val="Calibri"/>
        <family val="2"/>
        <scheme val="minor"/>
      </font>
      <fill>
        <patternFill patternType="solid">
          <fgColor indexed="64"/>
          <bgColor theme="1"/>
        </patternFill>
      </fill>
      <border diagonalUp="0" diagonalDown="0">
        <left/>
        <right/>
        <top/>
        <bottom/>
        <vertical/>
        <horizontal/>
      </border>
    </dxf>
    <dxf>
      <fill>
        <patternFill patternType="solid">
          <fgColor indexed="64"/>
          <bgColor rgb="FF99FFCC"/>
        </patternFill>
      </fill>
      <alignment horizontal="right" vertical="bottom" textRotation="0" wrapText="0" indent="1" justifyLastLine="0" shrinkToFit="0" readingOrder="0"/>
      <border diagonalUp="0" diagonalDown="0">
        <left style="medium">
          <color auto="1"/>
        </left>
        <right/>
        <top/>
        <bottom/>
        <vertical style="medium">
          <color auto="1"/>
        </vertical>
        <horizontal/>
      </border>
    </dxf>
    <dxf>
      <fill>
        <patternFill patternType="solid">
          <fgColor indexed="64"/>
          <bgColor rgb="FFCCFF99"/>
        </patternFill>
      </fill>
      <alignment horizontal="right" vertical="bottom" textRotation="0" wrapText="0" indent="1" justifyLastLine="0" shrinkToFit="0" readingOrder="0"/>
      <border diagonalUp="0" diagonalDown="0">
        <left style="medium">
          <color auto="1"/>
        </left>
        <right style="medium">
          <color auto="1"/>
        </right>
        <top/>
        <bottom/>
        <vertical style="medium">
          <color auto="1"/>
        </vertical>
        <horizontal/>
      </border>
    </dxf>
    <dxf>
      <fill>
        <patternFill patternType="solid">
          <fgColor indexed="64"/>
          <bgColor rgb="FFFFCC99"/>
        </patternFill>
      </fill>
      <alignment horizontal="right" vertical="bottom" textRotation="0" wrapText="0" indent="1" justifyLastLine="0" shrinkToFit="0" readingOrder="0"/>
      <border diagonalUp="0" diagonalDown="0">
        <left style="medium">
          <color auto="1"/>
        </left>
        <right style="medium">
          <color auto="1"/>
        </right>
        <top/>
        <bottom/>
        <vertical style="medium">
          <color auto="1"/>
        </vertical>
        <horizontal/>
      </border>
    </dxf>
    <dxf>
      <fill>
        <patternFill patternType="solid">
          <fgColor indexed="64"/>
          <bgColor rgb="FFFF99CC"/>
        </patternFill>
      </fill>
      <alignment horizontal="right" vertical="bottom" textRotation="0" wrapText="0" indent="1" justifyLastLine="0" shrinkToFit="0" readingOrder="0"/>
      <border diagonalUp="0" diagonalDown="0">
        <left style="medium">
          <color auto="1"/>
        </left>
        <right style="medium">
          <color auto="1"/>
        </right>
        <top/>
        <bottom/>
        <vertical style="medium">
          <color auto="1"/>
        </vertical>
        <horizontal/>
      </border>
    </dxf>
    <dxf>
      <fill>
        <patternFill patternType="solid">
          <fgColor indexed="64"/>
          <bgColor rgb="FFCCCCFF"/>
        </patternFill>
      </fill>
      <alignment horizontal="right" vertical="bottom" textRotation="0" wrapText="0" indent="1" justifyLastLine="0" shrinkToFit="0" readingOrder="0"/>
      <border diagonalUp="0" diagonalDown="0">
        <left style="medium">
          <color auto="1"/>
        </left>
        <right style="medium">
          <color auto="1"/>
        </right>
        <top/>
        <bottom/>
        <vertical style="medium">
          <color auto="1"/>
        </vertical>
        <horizontal/>
      </border>
    </dxf>
    <dxf>
      <fill>
        <patternFill patternType="solid">
          <fgColor indexed="64"/>
          <bgColor rgb="FF66CCFF"/>
        </patternFill>
      </fill>
      <alignment horizontal="right" vertical="bottom" textRotation="0" wrapText="0" indent="1" justifyLastLine="0" shrinkToFit="0" readingOrder="0"/>
      <border diagonalUp="0" diagonalDown="0" outline="0">
        <left/>
        <right style="medium">
          <color auto="1"/>
        </right>
        <top/>
        <bottom/>
      </border>
    </dxf>
    <dxf>
      <font>
        <b/>
        <i val="0"/>
        <strike val="0"/>
        <condense val="0"/>
        <extend val="0"/>
        <outline val="0"/>
        <shadow val="0"/>
        <u val="none"/>
        <vertAlign val="baseline"/>
        <sz val="11"/>
        <color theme="0"/>
        <name val="Calibri"/>
        <family val="2"/>
        <scheme val="minor"/>
      </font>
      <fill>
        <patternFill patternType="solid">
          <fgColor indexed="64"/>
          <bgColor theme="0" tint="-0.499984740745262"/>
        </patternFill>
      </fill>
      <alignment horizontal="right" vertical="bottom" textRotation="0" wrapText="0" indent="1" justifyLastLine="0" shrinkToFit="0" readingOrder="0"/>
      <border diagonalUp="0" diagonalDown="0" outline="0">
        <left/>
        <right style="medium">
          <color auto="1"/>
        </right>
        <top/>
        <bottom/>
      </border>
    </dxf>
    <dxf>
      <border diagonalUp="0" diagonalDown="0">
        <left style="medium">
          <color auto="1"/>
        </left>
        <right style="medium">
          <color auto="1"/>
        </right>
        <top style="medium">
          <color auto="1"/>
        </top>
        <bottom style="medium">
          <color auto="1"/>
        </bottom>
      </border>
    </dxf>
    <dxf>
      <border>
        <bottom style="medium">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1"/>
        </patternFill>
      </fill>
      <alignment horizontal="general" vertical="bottom" textRotation="0" wrapText="0" indent="0" justifyLastLine="0" shrinkToFit="0" readingOrder="0"/>
      <border diagonalUp="0" diagonalDown="0">
        <left style="medium">
          <color indexed="64"/>
        </left>
        <right style="medium">
          <color indexed="64"/>
        </right>
        <top/>
        <bottom/>
        <vertical style="medium">
          <color indexed="64"/>
        </vertical>
        <horizontal/>
      </border>
    </dxf>
  </dxfs>
  <tableStyles count="0" defaultTableStyle="TableStyleMedium2" defaultPivotStyle="PivotStyleLight16"/>
  <colors>
    <mruColors>
      <color rgb="FF00FF99"/>
      <color rgb="FF99FF33"/>
      <color rgb="FFFF9933"/>
      <color rgb="FFFF3399"/>
      <color rgb="FF9966FF"/>
      <color rgb="FF0099FF"/>
      <color rgb="FFE8DDFF"/>
      <color rgb="FFE0D1FF"/>
      <color rgb="FFD0B9FF"/>
      <color rgb="FFC7AB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Performancehistogramm nach Bewertung</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1"/>
          <c:order val="0"/>
          <c:tx>
            <c:strRef>
              <c:f>Auswertung!$H$1</c:f>
              <c:strCache>
                <c:ptCount val="1"/>
                <c:pt idx="0">
                  <c:v>d32_el2_dl2_ff128-ep500</c:v>
                </c:pt>
              </c:strCache>
            </c:strRef>
          </c:tx>
          <c:spPr>
            <a:solidFill>
              <a:srgbClr val="0099FF"/>
            </a:solidFill>
            <a:ln>
              <a:noFill/>
            </a:ln>
            <a:effectLst/>
          </c:spPr>
          <c:invertIfNegative val="0"/>
          <c:cat>
            <c:numRef>
              <c:f>Auswertung!$G$106:$G$116</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Auswertung!$H$106:$H$116</c:f>
              <c:numCache>
                <c:formatCode>General</c:formatCode>
                <c:ptCount val="11"/>
                <c:pt idx="0">
                  <c:v>8</c:v>
                </c:pt>
                <c:pt idx="1">
                  <c:v>6</c:v>
                </c:pt>
                <c:pt idx="2">
                  <c:v>5</c:v>
                </c:pt>
                <c:pt idx="3">
                  <c:v>3</c:v>
                </c:pt>
                <c:pt idx="4">
                  <c:v>6</c:v>
                </c:pt>
                <c:pt idx="5">
                  <c:v>7</c:v>
                </c:pt>
                <c:pt idx="6">
                  <c:v>11</c:v>
                </c:pt>
                <c:pt idx="7">
                  <c:v>9</c:v>
                </c:pt>
                <c:pt idx="8">
                  <c:v>19</c:v>
                </c:pt>
                <c:pt idx="9">
                  <c:v>12</c:v>
                </c:pt>
                <c:pt idx="10">
                  <c:v>14</c:v>
                </c:pt>
              </c:numCache>
            </c:numRef>
          </c:val>
          <c:extLst>
            <c:ext xmlns:c16="http://schemas.microsoft.com/office/drawing/2014/chart" uri="{C3380CC4-5D6E-409C-BE32-E72D297353CC}">
              <c16:uniqueId val="{00000001-91D3-4532-B920-8BB0C1AC3538}"/>
            </c:ext>
          </c:extLst>
        </c:ser>
        <c:ser>
          <c:idx val="2"/>
          <c:order val="1"/>
          <c:tx>
            <c:strRef>
              <c:f>Auswertung!$I$1</c:f>
              <c:strCache>
                <c:ptCount val="1"/>
                <c:pt idx="0">
                  <c:v>d64_el1_dl1_ff64-ep1000</c:v>
                </c:pt>
              </c:strCache>
            </c:strRef>
          </c:tx>
          <c:spPr>
            <a:solidFill>
              <a:srgbClr val="9966FF"/>
            </a:solidFill>
            <a:ln>
              <a:noFill/>
            </a:ln>
            <a:effectLst/>
          </c:spPr>
          <c:invertIfNegative val="0"/>
          <c:cat>
            <c:numRef>
              <c:f>Auswertung!$G$106:$G$116</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Auswertung!$I$106:$I$116</c:f>
              <c:numCache>
                <c:formatCode>General</c:formatCode>
                <c:ptCount val="11"/>
                <c:pt idx="0">
                  <c:v>5</c:v>
                </c:pt>
                <c:pt idx="1">
                  <c:v>7</c:v>
                </c:pt>
                <c:pt idx="2">
                  <c:v>4</c:v>
                </c:pt>
                <c:pt idx="3">
                  <c:v>5</c:v>
                </c:pt>
                <c:pt idx="4">
                  <c:v>9</c:v>
                </c:pt>
                <c:pt idx="5">
                  <c:v>6</c:v>
                </c:pt>
                <c:pt idx="6">
                  <c:v>10</c:v>
                </c:pt>
                <c:pt idx="7">
                  <c:v>7</c:v>
                </c:pt>
                <c:pt idx="8">
                  <c:v>10</c:v>
                </c:pt>
                <c:pt idx="9">
                  <c:v>14</c:v>
                </c:pt>
                <c:pt idx="10">
                  <c:v>23</c:v>
                </c:pt>
              </c:numCache>
            </c:numRef>
          </c:val>
          <c:extLst>
            <c:ext xmlns:c16="http://schemas.microsoft.com/office/drawing/2014/chart" uri="{C3380CC4-5D6E-409C-BE32-E72D297353CC}">
              <c16:uniqueId val="{00000002-91D3-4532-B920-8BB0C1AC3538}"/>
            </c:ext>
          </c:extLst>
        </c:ser>
        <c:ser>
          <c:idx val="3"/>
          <c:order val="2"/>
          <c:tx>
            <c:strRef>
              <c:f>Auswertung!$J$1</c:f>
              <c:strCache>
                <c:ptCount val="1"/>
                <c:pt idx="0">
                  <c:v>d64_el2_dl2_ff64-ep500</c:v>
                </c:pt>
              </c:strCache>
            </c:strRef>
          </c:tx>
          <c:spPr>
            <a:solidFill>
              <a:srgbClr val="FF3399"/>
            </a:solidFill>
            <a:ln>
              <a:noFill/>
            </a:ln>
            <a:effectLst/>
          </c:spPr>
          <c:invertIfNegative val="0"/>
          <c:cat>
            <c:numRef>
              <c:f>Auswertung!$G$106:$G$116</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Auswertung!$J$106:$J$116</c:f>
              <c:numCache>
                <c:formatCode>General</c:formatCode>
                <c:ptCount val="11"/>
                <c:pt idx="0">
                  <c:v>10</c:v>
                </c:pt>
                <c:pt idx="1">
                  <c:v>7</c:v>
                </c:pt>
                <c:pt idx="2">
                  <c:v>4</c:v>
                </c:pt>
                <c:pt idx="3">
                  <c:v>2</c:v>
                </c:pt>
                <c:pt idx="4">
                  <c:v>6</c:v>
                </c:pt>
                <c:pt idx="5">
                  <c:v>9</c:v>
                </c:pt>
                <c:pt idx="6">
                  <c:v>8</c:v>
                </c:pt>
                <c:pt idx="7">
                  <c:v>8</c:v>
                </c:pt>
                <c:pt idx="8">
                  <c:v>13</c:v>
                </c:pt>
                <c:pt idx="9">
                  <c:v>14</c:v>
                </c:pt>
                <c:pt idx="10">
                  <c:v>19</c:v>
                </c:pt>
              </c:numCache>
            </c:numRef>
          </c:val>
          <c:extLst>
            <c:ext xmlns:c16="http://schemas.microsoft.com/office/drawing/2014/chart" uri="{C3380CC4-5D6E-409C-BE32-E72D297353CC}">
              <c16:uniqueId val="{00000003-91D3-4532-B920-8BB0C1AC3538}"/>
            </c:ext>
          </c:extLst>
        </c:ser>
        <c:ser>
          <c:idx val="4"/>
          <c:order val="3"/>
          <c:tx>
            <c:strRef>
              <c:f>Auswertung!$K$1</c:f>
              <c:strCache>
                <c:ptCount val="1"/>
                <c:pt idx="0">
                  <c:v>d64_el2_dl2_ff64-ep1000</c:v>
                </c:pt>
              </c:strCache>
            </c:strRef>
          </c:tx>
          <c:spPr>
            <a:solidFill>
              <a:srgbClr val="FF9933"/>
            </a:solidFill>
            <a:ln>
              <a:noFill/>
            </a:ln>
            <a:effectLst/>
          </c:spPr>
          <c:invertIfNegative val="0"/>
          <c:cat>
            <c:numRef>
              <c:f>Auswertung!$G$106:$G$116</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Auswertung!$K$106:$K$116</c:f>
              <c:numCache>
                <c:formatCode>General</c:formatCode>
                <c:ptCount val="11"/>
                <c:pt idx="0">
                  <c:v>11</c:v>
                </c:pt>
                <c:pt idx="1">
                  <c:v>7</c:v>
                </c:pt>
                <c:pt idx="2">
                  <c:v>4</c:v>
                </c:pt>
                <c:pt idx="3">
                  <c:v>2</c:v>
                </c:pt>
                <c:pt idx="4">
                  <c:v>5</c:v>
                </c:pt>
                <c:pt idx="5">
                  <c:v>7</c:v>
                </c:pt>
                <c:pt idx="6">
                  <c:v>9</c:v>
                </c:pt>
                <c:pt idx="7">
                  <c:v>9</c:v>
                </c:pt>
                <c:pt idx="8">
                  <c:v>16</c:v>
                </c:pt>
                <c:pt idx="9">
                  <c:v>11</c:v>
                </c:pt>
                <c:pt idx="10">
                  <c:v>19</c:v>
                </c:pt>
              </c:numCache>
            </c:numRef>
          </c:val>
          <c:extLst>
            <c:ext xmlns:c16="http://schemas.microsoft.com/office/drawing/2014/chart" uri="{C3380CC4-5D6E-409C-BE32-E72D297353CC}">
              <c16:uniqueId val="{00000004-91D3-4532-B920-8BB0C1AC3538}"/>
            </c:ext>
          </c:extLst>
        </c:ser>
        <c:ser>
          <c:idx val="5"/>
          <c:order val="4"/>
          <c:tx>
            <c:strRef>
              <c:f>Auswertung!$L$1</c:f>
              <c:strCache>
                <c:ptCount val="1"/>
                <c:pt idx="0">
                  <c:v>d64_el2_dl2_ff128-ep1000</c:v>
                </c:pt>
              </c:strCache>
            </c:strRef>
          </c:tx>
          <c:spPr>
            <a:solidFill>
              <a:srgbClr val="99FF33"/>
            </a:solidFill>
            <a:ln>
              <a:noFill/>
            </a:ln>
            <a:effectLst/>
          </c:spPr>
          <c:invertIfNegative val="0"/>
          <c:cat>
            <c:numRef>
              <c:f>Auswertung!$G$106:$G$116</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Auswertung!$L$106:$L$116</c:f>
              <c:numCache>
                <c:formatCode>General</c:formatCode>
                <c:ptCount val="11"/>
                <c:pt idx="0">
                  <c:v>14</c:v>
                </c:pt>
                <c:pt idx="1">
                  <c:v>8</c:v>
                </c:pt>
                <c:pt idx="2">
                  <c:v>4</c:v>
                </c:pt>
                <c:pt idx="3">
                  <c:v>4</c:v>
                </c:pt>
                <c:pt idx="4">
                  <c:v>3</c:v>
                </c:pt>
                <c:pt idx="5">
                  <c:v>12</c:v>
                </c:pt>
                <c:pt idx="6">
                  <c:v>6</c:v>
                </c:pt>
                <c:pt idx="7">
                  <c:v>9</c:v>
                </c:pt>
                <c:pt idx="8">
                  <c:v>13</c:v>
                </c:pt>
                <c:pt idx="9">
                  <c:v>10</c:v>
                </c:pt>
                <c:pt idx="10">
                  <c:v>17</c:v>
                </c:pt>
              </c:numCache>
            </c:numRef>
          </c:val>
          <c:extLst>
            <c:ext xmlns:c16="http://schemas.microsoft.com/office/drawing/2014/chart" uri="{C3380CC4-5D6E-409C-BE32-E72D297353CC}">
              <c16:uniqueId val="{00000005-91D3-4532-B920-8BB0C1AC3538}"/>
            </c:ext>
          </c:extLst>
        </c:ser>
        <c:ser>
          <c:idx val="6"/>
          <c:order val="5"/>
          <c:tx>
            <c:strRef>
              <c:f>Auswertung!$M$1</c:f>
              <c:strCache>
                <c:ptCount val="1"/>
                <c:pt idx="0">
                  <c:v>d64_el3_dl3_ff128-ep1000</c:v>
                </c:pt>
              </c:strCache>
            </c:strRef>
          </c:tx>
          <c:spPr>
            <a:solidFill>
              <a:srgbClr val="00FF99"/>
            </a:solidFill>
            <a:ln>
              <a:noFill/>
            </a:ln>
            <a:effectLst/>
          </c:spPr>
          <c:invertIfNegative val="0"/>
          <c:cat>
            <c:numRef>
              <c:f>Auswertung!$G$106:$G$116</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Auswertung!$M$106:$M$116</c:f>
              <c:numCache>
                <c:formatCode>General</c:formatCode>
                <c:ptCount val="11"/>
                <c:pt idx="0">
                  <c:v>16</c:v>
                </c:pt>
                <c:pt idx="1">
                  <c:v>6</c:v>
                </c:pt>
                <c:pt idx="2">
                  <c:v>6</c:v>
                </c:pt>
                <c:pt idx="3">
                  <c:v>7</c:v>
                </c:pt>
                <c:pt idx="4">
                  <c:v>6</c:v>
                </c:pt>
                <c:pt idx="5">
                  <c:v>5</c:v>
                </c:pt>
                <c:pt idx="6">
                  <c:v>5</c:v>
                </c:pt>
                <c:pt idx="7">
                  <c:v>3</c:v>
                </c:pt>
                <c:pt idx="8">
                  <c:v>12</c:v>
                </c:pt>
                <c:pt idx="9">
                  <c:v>14</c:v>
                </c:pt>
                <c:pt idx="10">
                  <c:v>20</c:v>
                </c:pt>
              </c:numCache>
            </c:numRef>
          </c:val>
          <c:extLst>
            <c:ext xmlns:c16="http://schemas.microsoft.com/office/drawing/2014/chart" uri="{C3380CC4-5D6E-409C-BE32-E72D297353CC}">
              <c16:uniqueId val="{00000006-91D3-4532-B920-8BB0C1AC3538}"/>
            </c:ext>
          </c:extLst>
        </c:ser>
        <c:dLbls>
          <c:showLegendKey val="0"/>
          <c:showVal val="0"/>
          <c:showCatName val="0"/>
          <c:showSerName val="0"/>
          <c:showPercent val="0"/>
          <c:showBubbleSize val="0"/>
        </c:dLbls>
        <c:gapWidth val="199"/>
        <c:axId val="774179040"/>
        <c:axId val="774173640"/>
      </c:barChart>
      <c:catAx>
        <c:axId val="77417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74173640"/>
        <c:crosses val="autoZero"/>
        <c:auto val="1"/>
        <c:lblAlgn val="ctr"/>
        <c:lblOffset val="100"/>
        <c:noMultiLvlLbl val="0"/>
      </c:catAx>
      <c:valAx>
        <c:axId val="77417364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1790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Performancehistogramm nach Modell</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Auswertung!$G$106</c:f>
              <c:strCache>
                <c:ptCount val="1"/>
                <c:pt idx="0">
                  <c:v>0</c:v>
                </c:pt>
              </c:strCache>
            </c:strRef>
          </c:tx>
          <c:spPr>
            <a:solidFill>
              <a:srgbClr val="C80000"/>
            </a:solidFill>
            <a:ln>
              <a:noFill/>
            </a:ln>
            <a:effectLst/>
          </c:spPr>
          <c:invertIfNegative val="0"/>
          <c:cat>
            <c:strRef>
              <c:f>Auswertung!$H$1:$M$1</c:f>
              <c:strCache>
                <c:ptCount val="6"/>
                <c:pt idx="0">
                  <c:v>d32_el2_dl2_ff128-ep500</c:v>
                </c:pt>
                <c:pt idx="1">
                  <c:v>d64_el1_dl1_ff64-ep1000</c:v>
                </c:pt>
                <c:pt idx="2">
                  <c:v>d64_el2_dl2_ff64-ep500</c:v>
                </c:pt>
                <c:pt idx="3">
                  <c:v>d64_el2_dl2_ff64-ep1000</c:v>
                </c:pt>
                <c:pt idx="4">
                  <c:v>d64_el2_dl2_ff128-ep1000</c:v>
                </c:pt>
                <c:pt idx="5">
                  <c:v>d64_el3_dl3_ff128-ep1000</c:v>
                </c:pt>
              </c:strCache>
            </c:strRef>
          </c:cat>
          <c:val>
            <c:numRef>
              <c:f>Auswertung!$H$106:$M$106</c:f>
              <c:numCache>
                <c:formatCode>General</c:formatCode>
                <c:ptCount val="6"/>
                <c:pt idx="0">
                  <c:v>8</c:v>
                </c:pt>
                <c:pt idx="1">
                  <c:v>5</c:v>
                </c:pt>
                <c:pt idx="2">
                  <c:v>10</c:v>
                </c:pt>
                <c:pt idx="3">
                  <c:v>11</c:v>
                </c:pt>
                <c:pt idx="4">
                  <c:v>14</c:v>
                </c:pt>
                <c:pt idx="5">
                  <c:v>16</c:v>
                </c:pt>
              </c:numCache>
            </c:numRef>
          </c:val>
          <c:extLst>
            <c:ext xmlns:c16="http://schemas.microsoft.com/office/drawing/2014/chart" uri="{C3380CC4-5D6E-409C-BE32-E72D297353CC}">
              <c16:uniqueId val="{00000000-A5EB-420A-8EF3-E8248A19EEA7}"/>
            </c:ext>
          </c:extLst>
        </c:ser>
        <c:ser>
          <c:idx val="1"/>
          <c:order val="1"/>
          <c:tx>
            <c:strRef>
              <c:f>Auswertung!$G$107</c:f>
              <c:strCache>
                <c:ptCount val="1"/>
                <c:pt idx="0">
                  <c:v>1</c:v>
                </c:pt>
              </c:strCache>
            </c:strRef>
          </c:tx>
          <c:spPr>
            <a:solidFill>
              <a:srgbClr val="D22C00"/>
            </a:solidFill>
            <a:ln>
              <a:noFill/>
            </a:ln>
            <a:effectLst/>
          </c:spPr>
          <c:invertIfNegative val="0"/>
          <c:cat>
            <c:strRef>
              <c:f>Auswertung!$H$1:$M$1</c:f>
              <c:strCache>
                <c:ptCount val="6"/>
                <c:pt idx="0">
                  <c:v>d32_el2_dl2_ff128-ep500</c:v>
                </c:pt>
                <c:pt idx="1">
                  <c:v>d64_el1_dl1_ff64-ep1000</c:v>
                </c:pt>
                <c:pt idx="2">
                  <c:v>d64_el2_dl2_ff64-ep500</c:v>
                </c:pt>
                <c:pt idx="3">
                  <c:v>d64_el2_dl2_ff64-ep1000</c:v>
                </c:pt>
                <c:pt idx="4">
                  <c:v>d64_el2_dl2_ff128-ep1000</c:v>
                </c:pt>
                <c:pt idx="5">
                  <c:v>d64_el3_dl3_ff128-ep1000</c:v>
                </c:pt>
              </c:strCache>
            </c:strRef>
          </c:cat>
          <c:val>
            <c:numRef>
              <c:f>Auswertung!$H$107:$M$107</c:f>
              <c:numCache>
                <c:formatCode>General</c:formatCode>
                <c:ptCount val="6"/>
                <c:pt idx="0">
                  <c:v>6</c:v>
                </c:pt>
                <c:pt idx="1">
                  <c:v>7</c:v>
                </c:pt>
                <c:pt idx="2">
                  <c:v>7</c:v>
                </c:pt>
                <c:pt idx="3">
                  <c:v>7</c:v>
                </c:pt>
                <c:pt idx="4">
                  <c:v>8</c:v>
                </c:pt>
                <c:pt idx="5">
                  <c:v>6</c:v>
                </c:pt>
              </c:numCache>
            </c:numRef>
          </c:val>
          <c:extLst>
            <c:ext xmlns:c16="http://schemas.microsoft.com/office/drawing/2014/chart" uri="{C3380CC4-5D6E-409C-BE32-E72D297353CC}">
              <c16:uniqueId val="{00000001-A5EB-420A-8EF3-E8248A19EEA7}"/>
            </c:ext>
          </c:extLst>
        </c:ser>
        <c:ser>
          <c:idx val="2"/>
          <c:order val="2"/>
          <c:tx>
            <c:strRef>
              <c:f>Auswertung!$G$108</c:f>
              <c:strCache>
                <c:ptCount val="1"/>
                <c:pt idx="0">
                  <c:v>2</c:v>
                </c:pt>
              </c:strCache>
            </c:strRef>
          </c:tx>
          <c:spPr>
            <a:solidFill>
              <a:srgbClr val="DC5800"/>
            </a:solidFill>
            <a:ln>
              <a:noFill/>
            </a:ln>
            <a:effectLst/>
          </c:spPr>
          <c:invertIfNegative val="0"/>
          <c:cat>
            <c:strRef>
              <c:f>Auswertung!$H$1:$M$1</c:f>
              <c:strCache>
                <c:ptCount val="6"/>
                <c:pt idx="0">
                  <c:v>d32_el2_dl2_ff128-ep500</c:v>
                </c:pt>
                <c:pt idx="1">
                  <c:v>d64_el1_dl1_ff64-ep1000</c:v>
                </c:pt>
                <c:pt idx="2">
                  <c:v>d64_el2_dl2_ff64-ep500</c:v>
                </c:pt>
                <c:pt idx="3">
                  <c:v>d64_el2_dl2_ff64-ep1000</c:v>
                </c:pt>
                <c:pt idx="4">
                  <c:v>d64_el2_dl2_ff128-ep1000</c:v>
                </c:pt>
                <c:pt idx="5">
                  <c:v>d64_el3_dl3_ff128-ep1000</c:v>
                </c:pt>
              </c:strCache>
            </c:strRef>
          </c:cat>
          <c:val>
            <c:numRef>
              <c:f>Auswertung!$H$108:$M$108</c:f>
              <c:numCache>
                <c:formatCode>General</c:formatCode>
                <c:ptCount val="6"/>
                <c:pt idx="0">
                  <c:v>5</c:v>
                </c:pt>
                <c:pt idx="1">
                  <c:v>4</c:v>
                </c:pt>
                <c:pt idx="2">
                  <c:v>4</c:v>
                </c:pt>
                <c:pt idx="3">
                  <c:v>4</c:v>
                </c:pt>
                <c:pt idx="4">
                  <c:v>4</c:v>
                </c:pt>
                <c:pt idx="5">
                  <c:v>6</c:v>
                </c:pt>
              </c:numCache>
            </c:numRef>
          </c:val>
          <c:extLst>
            <c:ext xmlns:c16="http://schemas.microsoft.com/office/drawing/2014/chart" uri="{C3380CC4-5D6E-409C-BE32-E72D297353CC}">
              <c16:uniqueId val="{00000002-A5EB-420A-8EF3-E8248A19EEA7}"/>
            </c:ext>
          </c:extLst>
        </c:ser>
        <c:ser>
          <c:idx val="3"/>
          <c:order val="3"/>
          <c:tx>
            <c:strRef>
              <c:f>Auswertung!$G$109</c:f>
              <c:strCache>
                <c:ptCount val="1"/>
                <c:pt idx="0">
                  <c:v>3</c:v>
                </c:pt>
              </c:strCache>
            </c:strRef>
          </c:tx>
          <c:spPr>
            <a:solidFill>
              <a:srgbClr val="DC8400"/>
            </a:solidFill>
            <a:ln>
              <a:noFill/>
            </a:ln>
            <a:effectLst/>
          </c:spPr>
          <c:invertIfNegative val="0"/>
          <c:cat>
            <c:strRef>
              <c:f>Auswertung!$H$1:$M$1</c:f>
              <c:strCache>
                <c:ptCount val="6"/>
                <c:pt idx="0">
                  <c:v>d32_el2_dl2_ff128-ep500</c:v>
                </c:pt>
                <c:pt idx="1">
                  <c:v>d64_el1_dl1_ff64-ep1000</c:v>
                </c:pt>
                <c:pt idx="2">
                  <c:v>d64_el2_dl2_ff64-ep500</c:v>
                </c:pt>
                <c:pt idx="3">
                  <c:v>d64_el2_dl2_ff64-ep1000</c:v>
                </c:pt>
                <c:pt idx="4">
                  <c:v>d64_el2_dl2_ff128-ep1000</c:v>
                </c:pt>
                <c:pt idx="5">
                  <c:v>d64_el3_dl3_ff128-ep1000</c:v>
                </c:pt>
              </c:strCache>
            </c:strRef>
          </c:cat>
          <c:val>
            <c:numRef>
              <c:f>Auswertung!$H$109:$M$109</c:f>
              <c:numCache>
                <c:formatCode>General</c:formatCode>
                <c:ptCount val="6"/>
                <c:pt idx="0">
                  <c:v>3</c:v>
                </c:pt>
                <c:pt idx="1">
                  <c:v>5</c:v>
                </c:pt>
                <c:pt idx="2">
                  <c:v>2</c:v>
                </c:pt>
                <c:pt idx="3">
                  <c:v>2</c:v>
                </c:pt>
                <c:pt idx="4">
                  <c:v>4</c:v>
                </c:pt>
                <c:pt idx="5">
                  <c:v>7</c:v>
                </c:pt>
              </c:numCache>
            </c:numRef>
          </c:val>
          <c:extLst>
            <c:ext xmlns:c16="http://schemas.microsoft.com/office/drawing/2014/chart" uri="{C3380CC4-5D6E-409C-BE32-E72D297353CC}">
              <c16:uniqueId val="{00000003-A5EB-420A-8EF3-E8248A19EEA7}"/>
            </c:ext>
          </c:extLst>
        </c:ser>
        <c:ser>
          <c:idx val="4"/>
          <c:order val="4"/>
          <c:tx>
            <c:strRef>
              <c:f>Auswertung!$G$110</c:f>
              <c:strCache>
                <c:ptCount val="1"/>
                <c:pt idx="0">
                  <c:v>4</c:v>
                </c:pt>
              </c:strCache>
            </c:strRef>
          </c:tx>
          <c:spPr>
            <a:solidFill>
              <a:srgbClr val="DCB000"/>
            </a:solidFill>
            <a:ln>
              <a:noFill/>
            </a:ln>
            <a:effectLst/>
          </c:spPr>
          <c:invertIfNegative val="0"/>
          <c:cat>
            <c:strRef>
              <c:f>Auswertung!$H$1:$M$1</c:f>
              <c:strCache>
                <c:ptCount val="6"/>
                <c:pt idx="0">
                  <c:v>d32_el2_dl2_ff128-ep500</c:v>
                </c:pt>
                <c:pt idx="1">
                  <c:v>d64_el1_dl1_ff64-ep1000</c:v>
                </c:pt>
                <c:pt idx="2">
                  <c:v>d64_el2_dl2_ff64-ep500</c:v>
                </c:pt>
                <c:pt idx="3">
                  <c:v>d64_el2_dl2_ff64-ep1000</c:v>
                </c:pt>
                <c:pt idx="4">
                  <c:v>d64_el2_dl2_ff128-ep1000</c:v>
                </c:pt>
                <c:pt idx="5">
                  <c:v>d64_el3_dl3_ff128-ep1000</c:v>
                </c:pt>
              </c:strCache>
            </c:strRef>
          </c:cat>
          <c:val>
            <c:numRef>
              <c:f>Auswertung!$H$110:$M$110</c:f>
              <c:numCache>
                <c:formatCode>General</c:formatCode>
                <c:ptCount val="6"/>
                <c:pt idx="0">
                  <c:v>6</c:v>
                </c:pt>
                <c:pt idx="1">
                  <c:v>9</c:v>
                </c:pt>
                <c:pt idx="2">
                  <c:v>6</c:v>
                </c:pt>
                <c:pt idx="3">
                  <c:v>5</c:v>
                </c:pt>
                <c:pt idx="4">
                  <c:v>3</c:v>
                </c:pt>
                <c:pt idx="5">
                  <c:v>6</c:v>
                </c:pt>
              </c:numCache>
            </c:numRef>
          </c:val>
          <c:extLst>
            <c:ext xmlns:c16="http://schemas.microsoft.com/office/drawing/2014/chart" uri="{C3380CC4-5D6E-409C-BE32-E72D297353CC}">
              <c16:uniqueId val="{00000004-A5EB-420A-8EF3-E8248A19EEA7}"/>
            </c:ext>
          </c:extLst>
        </c:ser>
        <c:ser>
          <c:idx val="5"/>
          <c:order val="5"/>
          <c:tx>
            <c:strRef>
              <c:f>Auswertung!$G$111</c:f>
              <c:strCache>
                <c:ptCount val="1"/>
                <c:pt idx="0">
                  <c:v>5</c:v>
                </c:pt>
              </c:strCache>
            </c:strRef>
          </c:tx>
          <c:spPr>
            <a:solidFill>
              <a:srgbClr val="DCDC00"/>
            </a:solidFill>
            <a:ln>
              <a:noFill/>
            </a:ln>
            <a:effectLst/>
          </c:spPr>
          <c:invertIfNegative val="0"/>
          <c:cat>
            <c:strRef>
              <c:f>Auswertung!$H$1:$M$1</c:f>
              <c:strCache>
                <c:ptCount val="6"/>
                <c:pt idx="0">
                  <c:v>d32_el2_dl2_ff128-ep500</c:v>
                </c:pt>
                <c:pt idx="1">
                  <c:v>d64_el1_dl1_ff64-ep1000</c:v>
                </c:pt>
                <c:pt idx="2">
                  <c:v>d64_el2_dl2_ff64-ep500</c:v>
                </c:pt>
                <c:pt idx="3">
                  <c:v>d64_el2_dl2_ff64-ep1000</c:v>
                </c:pt>
                <c:pt idx="4">
                  <c:v>d64_el2_dl2_ff128-ep1000</c:v>
                </c:pt>
                <c:pt idx="5">
                  <c:v>d64_el3_dl3_ff128-ep1000</c:v>
                </c:pt>
              </c:strCache>
            </c:strRef>
          </c:cat>
          <c:val>
            <c:numRef>
              <c:f>Auswertung!$H$111:$M$111</c:f>
              <c:numCache>
                <c:formatCode>General</c:formatCode>
                <c:ptCount val="6"/>
                <c:pt idx="0">
                  <c:v>7</c:v>
                </c:pt>
                <c:pt idx="1">
                  <c:v>6</c:v>
                </c:pt>
                <c:pt idx="2">
                  <c:v>9</c:v>
                </c:pt>
                <c:pt idx="3">
                  <c:v>7</c:v>
                </c:pt>
                <c:pt idx="4">
                  <c:v>12</c:v>
                </c:pt>
                <c:pt idx="5">
                  <c:v>5</c:v>
                </c:pt>
              </c:numCache>
            </c:numRef>
          </c:val>
          <c:extLst>
            <c:ext xmlns:c16="http://schemas.microsoft.com/office/drawing/2014/chart" uri="{C3380CC4-5D6E-409C-BE32-E72D297353CC}">
              <c16:uniqueId val="{00000005-A5EB-420A-8EF3-E8248A19EEA7}"/>
            </c:ext>
          </c:extLst>
        </c:ser>
        <c:ser>
          <c:idx val="6"/>
          <c:order val="6"/>
          <c:tx>
            <c:strRef>
              <c:f>Auswertung!$G$112</c:f>
              <c:strCache>
                <c:ptCount val="1"/>
                <c:pt idx="0">
                  <c:v>6</c:v>
                </c:pt>
              </c:strCache>
            </c:strRef>
          </c:tx>
          <c:spPr>
            <a:solidFill>
              <a:srgbClr val="B0DC00"/>
            </a:solidFill>
            <a:ln>
              <a:noFill/>
            </a:ln>
            <a:effectLst/>
          </c:spPr>
          <c:invertIfNegative val="0"/>
          <c:cat>
            <c:strRef>
              <c:f>Auswertung!$H$1:$M$1</c:f>
              <c:strCache>
                <c:ptCount val="6"/>
                <c:pt idx="0">
                  <c:v>d32_el2_dl2_ff128-ep500</c:v>
                </c:pt>
                <c:pt idx="1">
                  <c:v>d64_el1_dl1_ff64-ep1000</c:v>
                </c:pt>
                <c:pt idx="2">
                  <c:v>d64_el2_dl2_ff64-ep500</c:v>
                </c:pt>
                <c:pt idx="3">
                  <c:v>d64_el2_dl2_ff64-ep1000</c:v>
                </c:pt>
                <c:pt idx="4">
                  <c:v>d64_el2_dl2_ff128-ep1000</c:v>
                </c:pt>
                <c:pt idx="5">
                  <c:v>d64_el3_dl3_ff128-ep1000</c:v>
                </c:pt>
              </c:strCache>
            </c:strRef>
          </c:cat>
          <c:val>
            <c:numRef>
              <c:f>Auswertung!$H$112:$M$112</c:f>
              <c:numCache>
                <c:formatCode>General</c:formatCode>
                <c:ptCount val="6"/>
                <c:pt idx="0">
                  <c:v>11</c:v>
                </c:pt>
                <c:pt idx="1">
                  <c:v>10</c:v>
                </c:pt>
                <c:pt idx="2">
                  <c:v>8</c:v>
                </c:pt>
                <c:pt idx="3">
                  <c:v>9</c:v>
                </c:pt>
                <c:pt idx="4">
                  <c:v>6</c:v>
                </c:pt>
                <c:pt idx="5">
                  <c:v>5</c:v>
                </c:pt>
              </c:numCache>
            </c:numRef>
          </c:val>
          <c:extLst>
            <c:ext xmlns:c16="http://schemas.microsoft.com/office/drawing/2014/chart" uri="{C3380CC4-5D6E-409C-BE32-E72D297353CC}">
              <c16:uniqueId val="{00000006-A5EB-420A-8EF3-E8248A19EEA7}"/>
            </c:ext>
          </c:extLst>
        </c:ser>
        <c:ser>
          <c:idx val="7"/>
          <c:order val="7"/>
          <c:tx>
            <c:strRef>
              <c:f>Auswertung!$G$113</c:f>
              <c:strCache>
                <c:ptCount val="1"/>
                <c:pt idx="0">
                  <c:v>7</c:v>
                </c:pt>
              </c:strCache>
            </c:strRef>
          </c:tx>
          <c:spPr>
            <a:solidFill>
              <a:srgbClr val="84DC00"/>
            </a:solidFill>
            <a:ln>
              <a:noFill/>
            </a:ln>
            <a:effectLst/>
          </c:spPr>
          <c:invertIfNegative val="0"/>
          <c:cat>
            <c:strRef>
              <c:f>Auswertung!$H$1:$M$1</c:f>
              <c:strCache>
                <c:ptCount val="6"/>
                <c:pt idx="0">
                  <c:v>d32_el2_dl2_ff128-ep500</c:v>
                </c:pt>
                <c:pt idx="1">
                  <c:v>d64_el1_dl1_ff64-ep1000</c:v>
                </c:pt>
                <c:pt idx="2">
                  <c:v>d64_el2_dl2_ff64-ep500</c:v>
                </c:pt>
                <c:pt idx="3">
                  <c:v>d64_el2_dl2_ff64-ep1000</c:v>
                </c:pt>
                <c:pt idx="4">
                  <c:v>d64_el2_dl2_ff128-ep1000</c:v>
                </c:pt>
                <c:pt idx="5">
                  <c:v>d64_el3_dl3_ff128-ep1000</c:v>
                </c:pt>
              </c:strCache>
            </c:strRef>
          </c:cat>
          <c:val>
            <c:numRef>
              <c:f>Auswertung!$H$113:$M$113</c:f>
              <c:numCache>
                <c:formatCode>General</c:formatCode>
                <c:ptCount val="6"/>
                <c:pt idx="0">
                  <c:v>9</c:v>
                </c:pt>
                <c:pt idx="1">
                  <c:v>7</c:v>
                </c:pt>
                <c:pt idx="2">
                  <c:v>8</c:v>
                </c:pt>
                <c:pt idx="3">
                  <c:v>9</c:v>
                </c:pt>
                <c:pt idx="4">
                  <c:v>9</c:v>
                </c:pt>
                <c:pt idx="5">
                  <c:v>3</c:v>
                </c:pt>
              </c:numCache>
            </c:numRef>
          </c:val>
          <c:extLst>
            <c:ext xmlns:c16="http://schemas.microsoft.com/office/drawing/2014/chart" uri="{C3380CC4-5D6E-409C-BE32-E72D297353CC}">
              <c16:uniqueId val="{00000007-A5EB-420A-8EF3-E8248A19EEA7}"/>
            </c:ext>
          </c:extLst>
        </c:ser>
        <c:ser>
          <c:idx val="8"/>
          <c:order val="8"/>
          <c:tx>
            <c:strRef>
              <c:f>Auswertung!$G$114</c:f>
              <c:strCache>
                <c:ptCount val="1"/>
                <c:pt idx="0">
                  <c:v>8</c:v>
                </c:pt>
              </c:strCache>
            </c:strRef>
          </c:tx>
          <c:spPr>
            <a:solidFill>
              <a:srgbClr val="58DC00"/>
            </a:solidFill>
            <a:ln>
              <a:noFill/>
            </a:ln>
            <a:effectLst/>
          </c:spPr>
          <c:invertIfNegative val="0"/>
          <c:cat>
            <c:strRef>
              <c:f>Auswertung!$H$1:$M$1</c:f>
              <c:strCache>
                <c:ptCount val="6"/>
                <c:pt idx="0">
                  <c:v>d32_el2_dl2_ff128-ep500</c:v>
                </c:pt>
                <c:pt idx="1">
                  <c:v>d64_el1_dl1_ff64-ep1000</c:v>
                </c:pt>
                <c:pt idx="2">
                  <c:v>d64_el2_dl2_ff64-ep500</c:v>
                </c:pt>
                <c:pt idx="3">
                  <c:v>d64_el2_dl2_ff64-ep1000</c:v>
                </c:pt>
                <c:pt idx="4">
                  <c:v>d64_el2_dl2_ff128-ep1000</c:v>
                </c:pt>
                <c:pt idx="5">
                  <c:v>d64_el3_dl3_ff128-ep1000</c:v>
                </c:pt>
              </c:strCache>
            </c:strRef>
          </c:cat>
          <c:val>
            <c:numRef>
              <c:f>Auswertung!$H$114:$M$114</c:f>
              <c:numCache>
                <c:formatCode>General</c:formatCode>
                <c:ptCount val="6"/>
                <c:pt idx="0">
                  <c:v>19</c:v>
                </c:pt>
                <c:pt idx="1">
                  <c:v>10</c:v>
                </c:pt>
                <c:pt idx="2">
                  <c:v>13</c:v>
                </c:pt>
                <c:pt idx="3">
                  <c:v>16</c:v>
                </c:pt>
                <c:pt idx="4">
                  <c:v>13</c:v>
                </c:pt>
                <c:pt idx="5">
                  <c:v>12</c:v>
                </c:pt>
              </c:numCache>
            </c:numRef>
          </c:val>
          <c:extLst>
            <c:ext xmlns:c16="http://schemas.microsoft.com/office/drawing/2014/chart" uri="{C3380CC4-5D6E-409C-BE32-E72D297353CC}">
              <c16:uniqueId val="{00000008-A5EB-420A-8EF3-E8248A19EEA7}"/>
            </c:ext>
          </c:extLst>
        </c:ser>
        <c:ser>
          <c:idx val="9"/>
          <c:order val="9"/>
          <c:tx>
            <c:strRef>
              <c:f>Auswertung!$G$115</c:f>
              <c:strCache>
                <c:ptCount val="1"/>
                <c:pt idx="0">
                  <c:v>9</c:v>
                </c:pt>
              </c:strCache>
            </c:strRef>
          </c:tx>
          <c:spPr>
            <a:solidFill>
              <a:srgbClr val="2CD200"/>
            </a:solidFill>
            <a:ln>
              <a:noFill/>
            </a:ln>
            <a:effectLst/>
          </c:spPr>
          <c:invertIfNegative val="0"/>
          <c:cat>
            <c:strRef>
              <c:f>Auswertung!$H$1:$M$1</c:f>
              <c:strCache>
                <c:ptCount val="6"/>
                <c:pt idx="0">
                  <c:v>d32_el2_dl2_ff128-ep500</c:v>
                </c:pt>
                <c:pt idx="1">
                  <c:v>d64_el1_dl1_ff64-ep1000</c:v>
                </c:pt>
                <c:pt idx="2">
                  <c:v>d64_el2_dl2_ff64-ep500</c:v>
                </c:pt>
                <c:pt idx="3">
                  <c:v>d64_el2_dl2_ff64-ep1000</c:v>
                </c:pt>
                <c:pt idx="4">
                  <c:v>d64_el2_dl2_ff128-ep1000</c:v>
                </c:pt>
                <c:pt idx="5">
                  <c:v>d64_el3_dl3_ff128-ep1000</c:v>
                </c:pt>
              </c:strCache>
            </c:strRef>
          </c:cat>
          <c:val>
            <c:numRef>
              <c:f>Auswertung!$H$115:$M$115</c:f>
              <c:numCache>
                <c:formatCode>General</c:formatCode>
                <c:ptCount val="6"/>
                <c:pt idx="0">
                  <c:v>12</c:v>
                </c:pt>
                <c:pt idx="1">
                  <c:v>14</c:v>
                </c:pt>
                <c:pt idx="2">
                  <c:v>14</c:v>
                </c:pt>
                <c:pt idx="3">
                  <c:v>11</c:v>
                </c:pt>
                <c:pt idx="4">
                  <c:v>10</c:v>
                </c:pt>
                <c:pt idx="5">
                  <c:v>14</c:v>
                </c:pt>
              </c:numCache>
            </c:numRef>
          </c:val>
          <c:extLst>
            <c:ext xmlns:c16="http://schemas.microsoft.com/office/drawing/2014/chart" uri="{C3380CC4-5D6E-409C-BE32-E72D297353CC}">
              <c16:uniqueId val="{00000009-A5EB-420A-8EF3-E8248A19EEA7}"/>
            </c:ext>
          </c:extLst>
        </c:ser>
        <c:ser>
          <c:idx val="10"/>
          <c:order val="10"/>
          <c:tx>
            <c:strRef>
              <c:f>Auswertung!$G$116</c:f>
              <c:strCache>
                <c:ptCount val="1"/>
                <c:pt idx="0">
                  <c:v>10</c:v>
                </c:pt>
              </c:strCache>
            </c:strRef>
          </c:tx>
          <c:spPr>
            <a:solidFill>
              <a:srgbClr val="00C800"/>
            </a:solidFill>
            <a:ln>
              <a:noFill/>
            </a:ln>
            <a:effectLst/>
          </c:spPr>
          <c:invertIfNegative val="0"/>
          <c:cat>
            <c:strRef>
              <c:f>Auswertung!$H$1:$M$1</c:f>
              <c:strCache>
                <c:ptCount val="6"/>
                <c:pt idx="0">
                  <c:v>d32_el2_dl2_ff128-ep500</c:v>
                </c:pt>
                <c:pt idx="1">
                  <c:v>d64_el1_dl1_ff64-ep1000</c:v>
                </c:pt>
                <c:pt idx="2">
                  <c:v>d64_el2_dl2_ff64-ep500</c:v>
                </c:pt>
                <c:pt idx="3">
                  <c:v>d64_el2_dl2_ff64-ep1000</c:v>
                </c:pt>
                <c:pt idx="4">
                  <c:v>d64_el2_dl2_ff128-ep1000</c:v>
                </c:pt>
                <c:pt idx="5">
                  <c:v>d64_el3_dl3_ff128-ep1000</c:v>
                </c:pt>
              </c:strCache>
            </c:strRef>
          </c:cat>
          <c:val>
            <c:numRef>
              <c:f>Auswertung!$H$116:$M$116</c:f>
              <c:numCache>
                <c:formatCode>General</c:formatCode>
                <c:ptCount val="6"/>
                <c:pt idx="0">
                  <c:v>14</c:v>
                </c:pt>
                <c:pt idx="1">
                  <c:v>23</c:v>
                </c:pt>
                <c:pt idx="2">
                  <c:v>19</c:v>
                </c:pt>
                <c:pt idx="3">
                  <c:v>19</c:v>
                </c:pt>
                <c:pt idx="4">
                  <c:v>17</c:v>
                </c:pt>
                <c:pt idx="5">
                  <c:v>20</c:v>
                </c:pt>
              </c:numCache>
            </c:numRef>
          </c:val>
          <c:extLst>
            <c:ext xmlns:c16="http://schemas.microsoft.com/office/drawing/2014/chart" uri="{C3380CC4-5D6E-409C-BE32-E72D297353CC}">
              <c16:uniqueId val="{0000000A-A5EB-420A-8EF3-E8248A19EEA7}"/>
            </c:ext>
          </c:extLst>
        </c:ser>
        <c:dLbls>
          <c:showLegendKey val="0"/>
          <c:showVal val="0"/>
          <c:showCatName val="0"/>
          <c:showSerName val="0"/>
          <c:showPercent val="0"/>
          <c:showBubbleSize val="0"/>
        </c:dLbls>
        <c:gapWidth val="199"/>
        <c:axId val="835382448"/>
        <c:axId val="835381728"/>
      </c:barChart>
      <c:catAx>
        <c:axId val="83538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835381728"/>
        <c:crosses val="autoZero"/>
        <c:auto val="1"/>
        <c:lblAlgn val="ctr"/>
        <c:lblOffset val="100"/>
        <c:noMultiLvlLbl val="0"/>
      </c:catAx>
      <c:valAx>
        <c:axId val="83538172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3824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Direkter</a:t>
            </a:r>
            <a:r>
              <a:rPr lang="en-US" baseline="0"/>
              <a:t> Vergleich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Auswertung!$G$117</c:f>
              <c:strCache>
                <c:ptCount val="1"/>
                <c:pt idx="0">
                  <c:v>Beste Übersetzung</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Auswertung!$H$1:$M$1</c:f>
              <c:strCache>
                <c:ptCount val="6"/>
                <c:pt idx="0">
                  <c:v>d32_el2_dl2_ff128-ep500</c:v>
                </c:pt>
                <c:pt idx="1">
                  <c:v>d64_el1_dl1_ff64-ep1000</c:v>
                </c:pt>
                <c:pt idx="2">
                  <c:v>d64_el2_dl2_ff64-ep500</c:v>
                </c:pt>
                <c:pt idx="3">
                  <c:v>d64_el2_dl2_ff64-ep1000</c:v>
                </c:pt>
                <c:pt idx="4">
                  <c:v>d64_el2_dl2_ff128-ep1000</c:v>
                </c:pt>
                <c:pt idx="5">
                  <c:v>d64_el3_dl3_ff128-ep1000</c:v>
                </c:pt>
              </c:strCache>
            </c:strRef>
          </c:cat>
          <c:val>
            <c:numRef>
              <c:f>Auswertung!$H$117:$M$117</c:f>
              <c:numCache>
                <c:formatCode>General</c:formatCode>
                <c:ptCount val="6"/>
                <c:pt idx="0">
                  <c:v>37</c:v>
                </c:pt>
                <c:pt idx="1">
                  <c:v>48</c:v>
                </c:pt>
                <c:pt idx="2">
                  <c:v>41</c:v>
                </c:pt>
                <c:pt idx="3">
                  <c:v>40</c:v>
                </c:pt>
                <c:pt idx="4">
                  <c:v>34</c:v>
                </c:pt>
                <c:pt idx="5">
                  <c:v>37</c:v>
                </c:pt>
              </c:numCache>
            </c:numRef>
          </c:val>
          <c:extLst>
            <c:ext xmlns:c16="http://schemas.microsoft.com/office/drawing/2014/chart" uri="{C3380CC4-5D6E-409C-BE32-E72D297353CC}">
              <c16:uniqueId val="{00000000-CF08-4E76-A05C-18E581185ED7}"/>
            </c:ext>
          </c:extLst>
        </c:ser>
        <c:ser>
          <c:idx val="1"/>
          <c:order val="1"/>
          <c:tx>
            <c:strRef>
              <c:f>Auswertung!$G$118</c:f>
              <c:strCache>
                <c:ptCount val="1"/>
                <c:pt idx="0">
                  <c:v>Schlechteste Übersetzung</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Auswertung!$H$1:$M$1</c:f>
              <c:strCache>
                <c:ptCount val="6"/>
                <c:pt idx="0">
                  <c:v>d32_el2_dl2_ff128-ep500</c:v>
                </c:pt>
                <c:pt idx="1">
                  <c:v>d64_el1_dl1_ff64-ep1000</c:v>
                </c:pt>
                <c:pt idx="2">
                  <c:v>d64_el2_dl2_ff64-ep500</c:v>
                </c:pt>
                <c:pt idx="3">
                  <c:v>d64_el2_dl2_ff64-ep1000</c:v>
                </c:pt>
                <c:pt idx="4">
                  <c:v>d64_el2_dl2_ff128-ep1000</c:v>
                </c:pt>
                <c:pt idx="5">
                  <c:v>d64_el3_dl3_ff128-ep1000</c:v>
                </c:pt>
              </c:strCache>
            </c:strRef>
          </c:cat>
          <c:val>
            <c:numRef>
              <c:f>Auswertung!$H$118:$M$118</c:f>
              <c:numCache>
                <c:formatCode>General</c:formatCode>
                <c:ptCount val="6"/>
                <c:pt idx="0">
                  <c:v>34</c:v>
                </c:pt>
                <c:pt idx="1">
                  <c:v>31</c:v>
                </c:pt>
                <c:pt idx="2">
                  <c:v>34</c:v>
                </c:pt>
                <c:pt idx="3">
                  <c:v>37</c:v>
                </c:pt>
                <c:pt idx="4">
                  <c:v>43</c:v>
                </c:pt>
                <c:pt idx="5">
                  <c:v>46</c:v>
                </c:pt>
              </c:numCache>
            </c:numRef>
          </c:val>
          <c:extLst>
            <c:ext xmlns:c16="http://schemas.microsoft.com/office/drawing/2014/chart" uri="{C3380CC4-5D6E-409C-BE32-E72D297353CC}">
              <c16:uniqueId val="{00000001-CF08-4E76-A05C-18E581185ED7}"/>
            </c:ext>
          </c:extLst>
        </c:ser>
        <c:dLbls>
          <c:dLblPos val="inEnd"/>
          <c:showLegendKey val="0"/>
          <c:showVal val="1"/>
          <c:showCatName val="0"/>
          <c:showSerName val="0"/>
          <c:showPercent val="0"/>
          <c:showBubbleSize val="0"/>
        </c:dLbls>
        <c:gapWidth val="219"/>
        <c:overlap val="-27"/>
        <c:axId val="339410752"/>
        <c:axId val="339407872"/>
      </c:barChart>
      <c:catAx>
        <c:axId val="33941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407872"/>
        <c:crosses val="autoZero"/>
        <c:auto val="1"/>
        <c:lblAlgn val="ctr"/>
        <c:lblOffset val="100"/>
        <c:noMultiLvlLbl val="0"/>
      </c:catAx>
      <c:valAx>
        <c:axId val="339407872"/>
        <c:scaling>
          <c:orientation val="minMax"/>
          <c:max val="5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410752"/>
        <c:crosses val="autoZero"/>
        <c:crossBetween val="between"/>
        <c:majorUnit val="1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Mittelwert der Bewertungen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Auswertung!$G$103</c:f>
              <c:strCache>
                <c:ptCount val="1"/>
                <c:pt idx="0">
                  <c:v>Mittelwert</c:v>
                </c:pt>
              </c:strCache>
            </c:strRef>
          </c:tx>
          <c:spPr>
            <a:solidFill>
              <a:schemeClr val="dk1">
                <a:tint val="88500"/>
              </a:schemeClr>
            </a:solidFill>
            <a:ln>
              <a:noFill/>
            </a:ln>
            <a:effectLst/>
          </c:spPr>
          <c:invertIfNegative val="0"/>
          <c:dPt>
            <c:idx val="0"/>
            <c:invertIfNegative val="0"/>
            <c:bubble3D val="0"/>
            <c:spPr>
              <a:solidFill>
                <a:srgbClr val="0099FF"/>
              </a:solidFill>
              <a:ln>
                <a:noFill/>
              </a:ln>
              <a:effectLst/>
            </c:spPr>
            <c:extLst>
              <c:ext xmlns:c16="http://schemas.microsoft.com/office/drawing/2014/chart" uri="{C3380CC4-5D6E-409C-BE32-E72D297353CC}">
                <c16:uniqueId val="{00000001-F99E-428F-90D0-7FC410ED326E}"/>
              </c:ext>
            </c:extLst>
          </c:dPt>
          <c:dPt>
            <c:idx val="1"/>
            <c:invertIfNegative val="0"/>
            <c:bubble3D val="0"/>
            <c:spPr>
              <a:solidFill>
                <a:srgbClr val="9966FF"/>
              </a:solidFill>
              <a:ln>
                <a:noFill/>
              </a:ln>
              <a:effectLst/>
            </c:spPr>
            <c:extLst>
              <c:ext xmlns:c16="http://schemas.microsoft.com/office/drawing/2014/chart" uri="{C3380CC4-5D6E-409C-BE32-E72D297353CC}">
                <c16:uniqueId val="{00000002-F99E-428F-90D0-7FC410ED326E}"/>
              </c:ext>
            </c:extLst>
          </c:dPt>
          <c:dPt>
            <c:idx val="2"/>
            <c:invertIfNegative val="0"/>
            <c:bubble3D val="0"/>
            <c:spPr>
              <a:solidFill>
                <a:srgbClr val="FF3399"/>
              </a:solidFill>
              <a:ln>
                <a:noFill/>
              </a:ln>
              <a:effectLst/>
            </c:spPr>
            <c:extLst>
              <c:ext xmlns:c16="http://schemas.microsoft.com/office/drawing/2014/chart" uri="{C3380CC4-5D6E-409C-BE32-E72D297353CC}">
                <c16:uniqueId val="{00000003-F99E-428F-90D0-7FC410ED326E}"/>
              </c:ext>
            </c:extLst>
          </c:dPt>
          <c:dPt>
            <c:idx val="3"/>
            <c:invertIfNegative val="0"/>
            <c:bubble3D val="0"/>
            <c:spPr>
              <a:solidFill>
                <a:srgbClr val="FF9933"/>
              </a:solidFill>
              <a:ln>
                <a:noFill/>
              </a:ln>
              <a:effectLst/>
            </c:spPr>
            <c:extLst>
              <c:ext xmlns:c16="http://schemas.microsoft.com/office/drawing/2014/chart" uri="{C3380CC4-5D6E-409C-BE32-E72D297353CC}">
                <c16:uniqueId val="{00000004-F99E-428F-90D0-7FC410ED326E}"/>
              </c:ext>
            </c:extLst>
          </c:dPt>
          <c:dPt>
            <c:idx val="4"/>
            <c:invertIfNegative val="0"/>
            <c:bubble3D val="0"/>
            <c:spPr>
              <a:solidFill>
                <a:srgbClr val="99FF33"/>
              </a:solidFill>
              <a:ln>
                <a:noFill/>
              </a:ln>
              <a:effectLst/>
            </c:spPr>
            <c:extLst>
              <c:ext xmlns:c16="http://schemas.microsoft.com/office/drawing/2014/chart" uri="{C3380CC4-5D6E-409C-BE32-E72D297353CC}">
                <c16:uniqueId val="{00000005-F99E-428F-90D0-7FC410ED326E}"/>
              </c:ext>
            </c:extLst>
          </c:dPt>
          <c:dPt>
            <c:idx val="5"/>
            <c:invertIfNegative val="0"/>
            <c:bubble3D val="0"/>
            <c:spPr>
              <a:solidFill>
                <a:srgbClr val="00FF99"/>
              </a:solidFill>
              <a:ln>
                <a:noFill/>
              </a:ln>
              <a:effectLst/>
            </c:spPr>
            <c:extLst>
              <c:ext xmlns:c16="http://schemas.microsoft.com/office/drawing/2014/chart" uri="{C3380CC4-5D6E-409C-BE32-E72D297353CC}">
                <c16:uniqueId val="{00000006-F99E-428F-90D0-7FC410ED326E}"/>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Auswertung!$H$1:$M$1</c:f>
              <c:strCache>
                <c:ptCount val="6"/>
                <c:pt idx="0">
                  <c:v>d32_el2_dl2_ff128-ep500</c:v>
                </c:pt>
                <c:pt idx="1">
                  <c:v>d64_el1_dl1_ff64-ep1000</c:v>
                </c:pt>
                <c:pt idx="2">
                  <c:v>d64_el2_dl2_ff64-ep500</c:v>
                </c:pt>
                <c:pt idx="3">
                  <c:v>d64_el2_dl2_ff64-ep1000</c:v>
                </c:pt>
                <c:pt idx="4">
                  <c:v>d64_el2_dl2_ff128-ep1000</c:v>
                </c:pt>
                <c:pt idx="5">
                  <c:v>d64_el3_dl3_ff128-ep1000</c:v>
                </c:pt>
              </c:strCache>
            </c:strRef>
          </c:cat>
          <c:val>
            <c:numRef>
              <c:f>Auswertung!$H$103:$M$103</c:f>
              <c:numCache>
                <c:formatCode>0.00</c:formatCode>
                <c:ptCount val="6"/>
                <c:pt idx="0">
                  <c:v>6.13</c:v>
                </c:pt>
                <c:pt idx="1">
                  <c:v>6.41</c:v>
                </c:pt>
                <c:pt idx="2">
                  <c:v>6.14</c:v>
                </c:pt>
                <c:pt idx="3">
                  <c:v>6.1</c:v>
                </c:pt>
                <c:pt idx="4">
                  <c:v>5.63</c:v>
                </c:pt>
                <c:pt idx="5">
                  <c:v>5.61</c:v>
                </c:pt>
              </c:numCache>
            </c:numRef>
          </c:val>
          <c:extLst>
            <c:ext xmlns:c16="http://schemas.microsoft.com/office/drawing/2014/chart" uri="{C3380CC4-5D6E-409C-BE32-E72D297353CC}">
              <c16:uniqueId val="{00000000-F99E-428F-90D0-7FC410ED326E}"/>
            </c:ext>
          </c:extLst>
        </c:ser>
        <c:dLbls>
          <c:dLblPos val="outEnd"/>
          <c:showLegendKey val="0"/>
          <c:showVal val="1"/>
          <c:showCatName val="0"/>
          <c:showSerName val="0"/>
          <c:showPercent val="0"/>
          <c:showBubbleSize val="0"/>
        </c:dLbls>
        <c:gapWidth val="182"/>
        <c:axId val="584701352"/>
        <c:axId val="584701712"/>
      </c:barChart>
      <c:catAx>
        <c:axId val="5847013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701712"/>
        <c:crosses val="autoZero"/>
        <c:auto val="1"/>
        <c:lblAlgn val="ctr"/>
        <c:lblOffset val="100"/>
        <c:noMultiLvlLbl val="0"/>
      </c:catAx>
      <c:valAx>
        <c:axId val="584701712"/>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701352"/>
        <c:crosses val="max"/>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Bewertungshistogramme der Modelle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barChart>
        <c:barDir val="bar"/>
        <c:grouping val="clustered"/>
        <c:varyColors val="0"/>
        <c:ser>
          <c:idx val="0"/>
          <c:order val="0"/>
          <c:tx>
            <c:strRef>
              <c:f>Auswertung!$G$106</c:f>
              <c:strCache>
                <c:ptCount val="1"/>
                <c:pt idx="0">
                  <c:v>0</c:v>
                </c:pt>
              </c:strCache>
            </c:strRef>
          </c:tx>
          <c:spPr>
            <a:solidFill>
              <a:srgbClr val="C80000"/>
            </a:solidFill>
            <a:ln>
              <a:noFill/>
            </a:ln>
            <a:effectLst/>
          </c:spPr>
          <c:invertIfNegative val="0"/>
          <c:cat>
            <c:strRef>
              <c:f>Auswertung!$H$1:$M$1</c:f>
              <c:strCache>
                <c:ptCount val="6"/>
                <c:pt idx="0">
                  <c:v>d32_el2_dl2_ff128-ep500</c:v>
                </c:pt>
                <c:pt idx="1">
                  <c:v>d64_el1_dl1_ff64-ep1000</c:v>
                </c:pt>
                <c:pt idx="2">
                  <c:v>d64_el2_dl2_ff64-ep500</c:v>
                </c:pt>
                <c:pt idx="3">
                  <c:v>d64_el2_dl2_ff64-ep1000</c:v>
                </c:pt>
                <c:pt idx="4">
                  <c:v>d64_el2_dl2_ff128-ep1000</c:v>
                </c:pt>
                <c:pt idx="5">
                  <c:v>d64_el3_dl3_ff128-ep1000</c:v>
                </c:pt>
              </c:strCache>
            </c:strRef>
          </c:cat>
          <c:val>
            <c:numRef>
              <c:f>Auswertung!$H$106:$M$106</c:f>
              <c:numCache>
                <c:formatCode>General</c:formatCode>
                <c:ptCount val="6"/>
                <c:pt idx="0">
                  <c:v>8</c:v>
                </c:pt>
                <c:pt idx="1">
                  <c:v>5</c:v>
                </c:pt>
                <c:pt idx="2">
                  <c:v>10</c:v>
                </c:pt>
                <c:pt idx="3">
                  <c:v>11</c:v>
                </c:pt>
                <c:pt idx="4">
                  <c:v>14</c:v>
                </c:pt>
                <c:pt idx="5">
                  <c:v>16</c:v>
                </c:pt>
              </c:numCache>
            </c:numRef>
          </c:val>
          <c:extLst>
            <c:ext xmlns:c16="http://schemas.microsoft.com/office/drawing/2014/chart" uri="{C3380CC4-5D6E-409C-BE32-E72D297353CC}">
              <c16:uniqueId val="{00000000-A43D-4C72-B283-427145CF9604}"/>
            </c:ext>
          </c:extLst>
        </c:ser>
        <c:ser>
          <c:idx val="1"/>
          <c:order val="1"/>
          <c:tx>
            <c:strRef>
              <c:f>Auswertung!$G$107</c:f>
              <c:strCache>
                <c:ptCount val="1"/>
                <c:pt idx="0">
                  <c:v>1</c:v>
                </c:pt>
              </c:strCache>
            </c:strRef>
          </c:tx>
          <c:spPr>
            <a:solidFill>
              <a:srgbClr val="D22C00"/>
            </a:solidFill>
            <a:ln>
              <a:noFill/>
            </a:ln>
            <a:effectLst/>
          </c:spPr>
          <c:invertIfNegative val="0"/>
          <c:cat>
            <c:strRef>
              <c:f>Auswertung!$H$1:$M$1</c:f>
              <c:strCache>
                <c:ptCount val="6"/>
                <c:pt idx="0">
                  <c:v>d32_el2_dl2_ff128-ep500</c:v>
                </c:pt>
                <c:pt idx="1">
                  <c:v>d64_el1_dl1_ff64-ep1000</c:v>
                </c:pt>
                <c:pt idx="2">
                  <c:v>d64_el2_dl2_ff64-ep500</c:v>
                </c:pt>
                <c:pt idx="3">
                  <c:v>d64_el2_dl2_ff64-ep1000</c:v>
                </c:pt>
                <c:pt idx="4">
                  <c:v>d64_el2_dl2_ff128-ep1000</c:v>
                </c:pt>
                <c:pt idx="5">
                  <c:v>d64_el3_dl3_ff128-ep1000</c:v>
                </c:pt>
              </c:strCache>
            </c:strRef>
          </c:cat>
          <c:val>
            <c:numRef>
              <c:f>Auswertung!$H$107:$M$107</c:f>
              <c:numCache>
                <c:formatCode>General</c:formatCode>
                <c:ptCount val="6"/>
                <c:pt idx="0">
                  <c:v>6</c:v>
                </c:pt>
                <c:pt idx="1">
                  <c:v>7</c:v>
                </c:pt>
                <c:pt idx="2">
                  <c:v>7</c:v>
                </c:pt>
                <c:pt idx="3">
                  <c:v>7</c:v>
                </c:pt>
                <c:pt idx="4">
                  <c:v>8</c:v>
                </c:pt>
                <c:pt idx="5">
                  <c:v>6</c:v>
                </c:pt>
              </c:numCache>
            </c:numRef>
          </c:val>
          <c:extLst>
            <c:ext xmlns:c16="http://schemas.microsoft.com/office/drawing/2014/chart" uri="{C3380CC4-5D6E-409C-BE32-E72D297353CC}">
              <c16:uniqueId val="{00000001-A43D-4C72-B283-427145CF9604}"/>
            </c:ext>
          </c:extLst>
        </c:ser>
        <c:ser>
          <c:idx val="2"/>
          <c:order val="2"/>
          <c:tx>
            <c:strRef>
              <c:f>Auswertung!$G$108</c:f>
              <c:strCache>
                <c:ptCount val="1"/>
                <c:pt idx="0">
                  <c:v>2</c:v>
                </c:pt>
              </c:strCache>
            </c:strRef>
          </c:tx>
          <c:spPr>
            <a:solidFill>
              <a:srgbClr val="DC5800"/>
            </a:solidFill>
            <a:ln>
              <a:noFill/>
            </a:ln>
            <a:effectLst/>
          </c:spPr>
          <c:invertIfNegative val="0"/>
          <c:cat>
            <c:strRef>
              <c:f>Auswertung!$H$1:$M$1</c:f>
              <c:strCache>
                <c:ptCount val="6"/>
                <c:pt idx="0">
                  <c:v>d32_el2_dl2_ff128-ep500</c:v>
                </c:pt>
                <c:pt idx="1">
                  <c:v>d64_el1_dl1_ff64-ep1000</c:v>
                </c:pt>
                <c:pt idx="2">
                  <c:v>d64_el2_dl2_ff64-ep500</c:v>
                </c:pt>
                <c:pt idx="3">
                  <c:v>d64_el2_dl2_ff64-ep1000</c:v>
                </c:pt>
                <c:pt idx="4">
                  <c:v>d64_el2_dl2_ff128-ep1000</c:v>
                </c:pt>
                <c:pt idx="5">
                  <c:v>d64_el3_dl3_ff128-ep1000</c:v>
                </c:pt>
              </c:strCache>
            </c:strRef>
          </c:cat>
          <c:val>
            <c:numRef>
              <c:f>Auswertung!$H$108:$M$108</c:f>
              <c:numCache>
                <c:formatCode>General</c:formatCode>
                <c:ptCount val="6"/>
                <c:pt idx="0">
                  <c:v>5</c:v>
                </c:pt>
                <c:pt idx="1">
                  <c:v>4</c:v>
                </c:pt>
                <c:pt idx="2">
                  <c:v>4</c:v>
                </c:pt>
                <c:pt idx="3">
                  <c:v>4</c:v>
                </c:pt>
                <c:pt idx="4">
                  <c:v>4</c:v>
                </c:pt>
                <c:pt idx="5">
                  <c:v>6</c:v>
                </c:pt>
              </c:numCache>
            </c:numRef>
          </c:val>
          <c:extLst>
            <c:ext xmlns:c16="http://schemas.microsoft.com/office/drawing/2014/chart" uri="{C3380CC4-5D6E-409C-BE32-E72D297353CC}">
              <c16:uniqueId val="{00000002-A43D-4C72-B283-427145CF9604}"/>
            </c:ext>
          </c:extLst>
        </c:ser>
        <c:ser>
          <c:idx val="3"/>
          <c:order val="3"/>
          <c:tx>
            <c:strRef>
              <c:f>Auswertung!$G$109</c:f>
              <c:strCache>
                <c:ptCount val="1"/>
                <c:pt idx="0">
                  <c:v>3</c:v>
                </c:pt>
              </c:strCache>
            </c:strRef>
          </c:tx>
          <c:spPr>
            <a:solidFill>
              <a:srgbClr val="DC8400"/>
            </a:solidFill>
            <a:ln>
              <a:noFill/>
            </a:ln>
            <a:effectLst/>
          </c:spPr>
          <c:invertIfNegative val="0"/>
          <c:cat>
            <c:strRef>
              <c:f>Auswertung!$H$1:$M$1</c:f>
              <c:strCache>
                <c:ptCount val="6"/>
                <c:pt idx="0">
                  <c:v>d32_el2_dl2_ff128-ep500</c:v>
                </c:pt>
                <c:pt idx="1">
                  <c:v>d64_el1_dl1_ff64-ep1000</c:v>
                </c:pt>
                <c:pt idx="2">
                  <c:v>d64_el2_dl2_ff64-ep500</c:v>
                </c:pt>
                <c:pt idx="3">
                  <c:v>d64_el2_dl2_ff64-ep1000</c:v>
                </c:pt>
                <c:pt idx="4">
                  <c:v>d64_el2_dl2_ff128-ep1000</c:v>
                </c:pt>
                <c:pt idx="5">
                  <c:v>d64_el3_dl3_ff128-ep1000</c:v>
                </c:pt>
              </c:strCache>
            </c:strRef>
          </c:cat>
          <c:val>
            <c:numRef>
              <c:f>Auswertung!$H$109:$M$109</c:f>
              <c:numCache>
                <c:formatCode>General</c:formatCode>
                <c:ptCount val="6"/>
                <c:pt idx="0">
                  <c:v>3</c:v>
                </c:pt>
                <c:pt idx="1">
                  <c:v>5</c:v>
                </c:pt>
                <c:pt idx="2">
                  <c:v>2</c:v>
                </c:pt>
                <c:pt idx="3">
                  <c:v>2</c:v>
                </c:pt>
                <c:pt idx="4">
                  <c:v>4</c:v>
                </c:pt>
                <c:pt idx="5">
                  <c:v>7</c:v>
                </c:pt>
              </c:numCache>
            </c:numRef>
          </c:val>
          <c:extLst>
            <c:ext xmlns:c16="http://schemas.microsoft.com/office/drawing/2014/chart" uri="{C3380CC4-5D6E-409C-BE32-E72D297353CC}">
              <c16:uniqueId val="{00000003-A43D-4C72-B283-427145CF9604}"/>
            </c:ext>
          </c:extLst>
        </c:ser>
        <c:ser>
          <c:idx val="4"/>
          <c:order val="4"/>
          <c:tx>
            <c:strRef>
              <c:f>Auswertung!$G$110</c:f>
              <c:strCache>
                <c:ptCount val="1"/>
                <c:pt idx="0">
                  <c:v>4</c:v>
                </c:pt>
              </c:strCache>
            </c:strRef>
          </c:tx>
          <c:spPr>
            <a:solidFill>
              <a:srgbClr val="DCB000"/>
            </a:solidFill>
            <a:ln>
              <a:noFill/>
            </a:ln>
            <a:effectLst/>
          </c:spPr>
          <c:invertIfNegative val="0"/>
          <c:cat>
            <c:strRef>
              <c:f>Auswertung!$H$1:$M$1</c:f>
              <c:strCache>
                <c:ptCount val="6"/>
                <c:pt idx="0">
                  <c:v>d32_el2_dl2_ff128-ep500</c:v>
                </c:pt>
                <c:pt idx="1">
                  <c:v>d64_el1_dl1_ff64-ep1000</c:v>
                </c:pt>
                <c:pt idx="2">
                  <c:v>d64_el2_dl2_ff64-ep500</c:v>
                </c:pt>
                <c:pt idx="3">
                  <c:v>d64_el2_dl2_ff64-ep1000</c:v>
                </c:pt>
                <c:pt idx="4">
                  <c:v>d64_el2_dl2_ff128-ep1000</c:v>
                </c:pt>
                <c:pt idx="5">
                  <c:v>d64_el3_dl3_ff128-ep1000</c:v>
                </c:pt>
              </c:strCache>
            </c:strRef>
          </c:cat>
          <c:val>
            <c:numRef>
              <c:f>Auswertung!$H$110:$M$110</c:f>
              <c:numCache>
                <c:formatCode>General</c:formatCode>
                <c:ptCount val="6"/>
                <c:pt idx="0">
                  <c:v>6</c:v>
                </c:pt>
                <c:pt idx="1">
                  <c:v>9</c:v>
                </c:pt>
                <c:pt idx="2">
                  <c:v>6</c:v>
                </c:pt>
                <c:pt idx="3">
                  <c:v>5</c:v>
                </c:pt>
                <c:pt idx="4">
                  <c:v>3</c:v>
                </c:pt>
                <c:pt idx="5">
                  <c:v>6</c:v>
                </c:pt>
              </c:numCache>
            </c:numRef>
          </c:val>
          <c:extLst>
            <c:ext xmlns:c16="http://schemas.microsoft.com/office/drawing/2014/chart" uri="{C3380CC4-5D6E-409C-BE32-E72D297353CC}">
              <c16:uniqueId val="{00000004-A43D-4C72-B283-427145CF9604}"/>
            </c:ext>
          </c:extLst>
        </c:ser>
        <c:ser>
          <c:idx val="5"/>
          <c:order val="5"/>
          <c:tx>
            <c:strRef>
              <c:f>Auswertung!$G$111</c:f>
              <c:strCache>
                <c:ptCount val="1"/>
                <c:pt idx="0">
                  <c:v>5</c:v>
                </c:pt>
              </c:strCache>
            </c:strRef>
          </c:tx>
          <c:spPr>
            <a:solidFill>
              <a:srgbClr val="DCDC00"/>
            </a:solidFill>
            <a:ln>
              <a:noFill/>
            </a:ln>
            <a:effectLst/>
          </c:spPr>
          <c:invertIfNegative val="0"/>
          <c:cat>
            <c:strRef>
              <c:f>Auswertung!$H$1:$M$1</c:f>
              <c:strCache>
                <c:ptCount val="6"/>
                <c:pt idx="0">
                  <c:v>d32_el2_dl2_ff128-ep500</c:v>
                </c:pt>
                <c:pt idx="1">
                  <c:v>d64_el1_dl1_ff64-ep1000</c:v>
                </c:pt>
                <c:pt idx="2">
                  <c:v>d64_el2_dl2_ff64-ep500</c:v>
                </c:pt>
                <c:pt idx="3">
                  <c:v>d64_el2_dl2_ff64-ep1000</c:v>
                </c:pt>
                <c:pt idx="4">
                  <c:v>d64_el2_dl2_ff128-ep1000</c:v>
                </c:pt>
                <c:pt idx="5">
                  <c:v>d64_el3_dl3_ff128-ep1000</c:v>
                </c:pt>
              </c:strCache>
            </c:strRef>
          </c:cat>
          <c:val>
            <c:numRef>
              <c:f>Auswertung!$H$111:$M$111</c:f>
              <c:numCache>
                <c:formatCode>General</c:formatCode>
                <c:ptCount val="6"/>
                <c:pt idx="0">
                  <c:v>7</c:v>
                </c:pt>
                <c:pt idx="1">
                  <c:v>6</c:v>
                </c:pt>
                <c:pt idx="2">
                  <c:v>9</c:v>
                </c:pt>
                <c:pt idx="3">
                  <c:v>7</c:v>
                </c:pt>
                <c:pt idx="4">
                  <c:v>12</c:v>
                </c:pt>
                <c:pt idx="5">
                  <c:v>5</c:v>
                </c:pt>
              </c:numCache>
            </c:numRef>
          </c:val>
          <c:extLst>
            <c:ext xmlns:c16="http://schemas.microsoft.com/office/drawing/2014/chart" uri="{C3380CC4-5D6E-409C-BE32-E72D297353CC}">
              <c16:uniqueId val="{00000005-A43D-4C72-B283-427145CF9604}"/>
            </c:ext>
          </c:extLst>
        </c:ser>
        <c:ser>
          <c:idx val="6"/>
          <c:order val="6"/>
          <c:tx>
            <c:strRef>
              <c:f>Auswertung!$G$112</c:f>
              <c:strCache>
                <c:ptCount val="1"/>
                <c:pt idx="0">
                  <c:v>6</c:v>
                </c:pt>
              </c:strCache>
            </c:strRef>
          </c:tx>
          <c:spPr>
            <a:solidFill>
              <a:srgbClr val="B0DC00"/>
            </a:solidFill>
            <a:ln>
              <a:noFill/>
            </a:ln>
            <a:effectLst/>
          </c:spPr>
          <c:invertIfNegative val="0"/>
          <c:cat>
            <c:strRef>
              <c:f>Auswertung!$H$1:$M$1</c:f>
              <c:strCache>
                <c:ptCount val="6"/>
                <c:pt idx="0">
                  <c:v>d32_el2_dl2_ff128-ep500</c:v>
                </c:pt>
                <c:pt idx="1">
                  <c:v>d64_el1_dl1_ff64-ep1000</c:v>
                </c:pt>
                <c:pt idx="2">
                  <c:v>d64_el2_dl2_ff64-ep500</c:v>
                </c:pt>
                <c:pt idx="3">
                  <c:v>d64_el2_dl2_ff64-ep1000</c:v>
                </c:pt>
                <c:pt idx="4">
                  <c:v>d64_el2_dl2_ff128-ep1000</c:v>
                </c:pt>
                <c:pt idx="5">
                  <c:v>d64_el3_dl3_ff128-ep1000</c:v>
                </c:pt>
              </c:strCache>
            </c:strRef>
          </c:cat>
          <c:val>
            <c:numRef>
              <c:f>Auswertung!$H$112:$M$112</c:f>
              <c:numCache>
                <c:formatCode>General</c:formatCode>
                <c:ptCount val="6"/>
                <c:pt idx="0">
                  <c:v>11</c:v>
                </c:pt>
                <c:pt idx="1">
                  <c:v>10</c:v>
                </c:pt>
                <c:pt idx="2">
                  <c:v>8</c:v>
                </c:pt>
                <c:pt idx="3">
                  <c:v>9</c:v>
                </c:pt>
                <c:pt idx="4">
                  <c:v>6</c:v>
                </c:pt>
                <c:pt idx="5">
                  <c:v>5</c:v>
                </c:pt>
              </c:numCache>
            </c:numRef>
          </c:val>
          <c:extLst>
            <c:ext xmlns:c16="http://schemas.microsoft.com/office/drawing/2014/chart" uri="{C3380CC4-5D6E-409C-BE32-E72D297353CC}">
              <c16:uniqueId val="{00000006-A43D-4C72-B283-427145CF9604}"/>
            </c:ext>
          </c:extLst>
        </c:ser>
        <c:ser>
          <c:idx val="7"/>
          <c:order val="7"/>
          <c:tx>
            <c:strRef>
              <c:f>Auswertung!$G$113</c:f>
              <c:strCache>
                <c:ptCount val="1"/>
                <c:pt idx="0">
                  <c:v>7</c:v>
                </c:pt>
              </c:strCache>
            </c:strRef>
          </c:tx>
          <c:spPr>
            <a:solidFill>
              <a:srgbClr val="84DC00"/>
            </a:solidFill>
            <a:ln>
              <a:noFill/>
            </a:ln>
            <a:effectLst/>
          </c:spPr>
          <c:invertIfNegative val="0"/>
          <c:cat>
            <c:strRef>
              <c:f>Auswertung!$H$1:$M$1</c:f>
              <c:strCache>
                <c:ptCount val="6"/>
                <c:pt idx="0">
                  <c:v>d32_el2_dl2_ff128-ep500</c:v>
                </c:pt>
                <c:pt idx="1">
                  <c:v>d64_el1_dl1_ff64-ep1000</c:v>
                </c:pt>
                <c:pt idx="2">
                  <c:v>d64_el2_dl2_ff64-ep500</c:v>
                </c:pt>
                <c:pt idx="3">
                  <c:v>d64_el2_dl2_ff64-ep1000</c:v>
                </c:pt>
                <c:pt idx="4">
                  <c:v>d64_el2_dl2_ff128-ep1000</c:v>
                </c:pt>
                <c:pt idx="5">
                  <c:v>d64_el3_dl3_ff128-ep1000</c:v>
                </c:pt>
              </c:strCache>
            </c:strRef>
          </c:cat>
          <c:val>
            <c:numRef>
              <c:f>Auswertung!$H$113:$M$113</c:f>
              <c:numCache>
                <c:formatCode>General</c:formatCode>
                <c:ptCount val="6"/>
                <c:pt idx="0">
                  <c:v>9</c:v>
                </c:pt>
                <c:pt idx="1">
                  <c:v>7</c:v>
                </c:pt>
                <c:pt idx="2">
                  <c:v>8</c:v>
                </c:pt>
                <c:pt idx="3">
                  <c:v>9</c:v>
                </c:pt>
                <c:pt idx="4">
                  <c:v>9</c:v>
                </c:pt>
                <c:pt idx="5">
                  <c:v>3</c:v>
                </c:pt>
              </c:numCache>
            </c:numRef>
          </c:val>
          <c:extLst>
            <c:ext xmlns:c16="http://schemas.microsoft.com/office/drawing/2014/chart" uri="{C3380CC4-5D6E-409C-BE32-E72D297353CC}">
              <c16:uniqueId val="{00000007-A43D-4C72-B283-427145CF9604}"/>
            </c:ext>
          </c:extLst>
        </c:ser>
        <c:ser>
          <c:idx val="8"/>
          <c:order val="8"/>
          <c:tx>
            <c:strRef>
              <c:f>Auswertung!$G$114</c:f>
              <c:strCache>
                <c:ptCount val="1"/>
                <c:pt idx="0">
                  <c:v>8</c:v>
                </c:pt>
              </c:strCache>
            </c:strRef>
          </c:tx>
          <c:spPr>
            <a:solidFill>
              <a:srgbClr val="58DC00"/>
            </a:solidFill>
            <a:ln>
              <a:noFill/>
            </a:ln>
            <a:effectLst/>
          </c:spPr>
          <c:invertIfNegative val="0"/>
          <c:cat>
            <c:strRef>
              <c:f>Auswertung!$H$1:$M$1</c:f>
              <c:strCache>
                <c:ptCount val="6"/>
                <c:pt idx="0">
                  <c:v>d32_el2_dl2_ff128-ep500</c:v>
                </c:pt>
                <c:pt idx="1">
                  <c:v>d64_el1_dl1_ff64-ep1000</c:v>
                </c:pt>
                <c:pt idx="2">
                  <c:v>d64_el2_dl2_ff64-ep500</c:v>
                </c:pt>
                <c:pt idx="3">
                  <c:v>d64_el2_dl2_ff64-ep1000</c:v>
                </c:pt>
                <c:pt idx="4">
                  <c:v>d64_el2_dl2_ff128-ep1000</c:v>
                </c:pt>
                <c:pt idx="5">
                  <c:v>d64_el3_dl3_ff128-ep1000</c:v>
                </c:pt>
              </c:strCache>
            </c:strRef>
          </c:cat>
          <c:val>
            <c:numRef>
              <c:f>Auswertung!$H$114:$M$114</c:f>
              <c:numCache>
                <c:formatCode>General</c:formatCode>
                <c:ptCount val="6"/>
                <c:pt idx="0">
                  <c:v>19</c:v>
                </c:pt>
                <c:pt idx="1">
                  <c:v>10</c:v>
                </c:pt>
                <c:pt idx="2">
                  <c:v>13</c:v>
                </c:pt>
                <c:pt idx="3">
                  <c:v>16</c:v>
                </c:pt>
                <c:pt idx="4">
                  <c:v>13</c:v>
                </c:pt>
                <c:pt idx="5">
                  <c:v>12</c:v>
                </c:pt>
              </c:numCache>
            </c:numRef>
          </c:val>
          <c:extLst>
            <c:ext xmlns:c16="http://schemas.microsoft.com/office/drawing/2014/chart" uri="{C3380CC4-5D6E-409C-BE32-E72D297353CC}">
              <c16:uniqueId val="{00000008-A43D-4C72-B283-427145CF9604}"/>
            </c:ext>
          </c:extLst>
        </c:ser>
        <c:ser>
          <c:idx val="9"/>
          <c:order val="9"/>
          <c:tx>
            <c:strRef>
              <c:f>Auswertung!$G$115</c:f>
              <c:strCache>
                <c:ptCount val="1"/>
                <c:pt idx="0">
                  <c:v>9</c:v>
                </c:pt>
              </c:strCache>
            </c:strRef>
          </c:tx>
          <c:spPr>
            <a:solidFill>
              <a:srgbClr val="2CD200"/>
            </a:solidFill>
            <a:ln>
              <a:noFill/>
            </a:ln>
            <a:effectLst/>
          </c:spPr>
          <c:invertIfNegative val="0"/>
          <c:cat>
            <c:strRef>
              <c:f>Auswertung!$H$1:$M$1</c:f>
              <c:strCache>
                <c:ptCount val="6"/>
                <c:pt idx="0">
                  <c:v>d32_el2_dl2_ff128-ep500</c:v>
                </c:pt>
                <c:pt idx="1">
                  <c:v>d64_el1_dl1_ff64-ep1000</c:v>
                </c:pt>
                <c:pt idx="2">
                  <c:v>d64_el2_dl2_ff64-ep500</c:v>
                </c:pt>
                <c:pt idx="3">
                  <c:v>d64_el2_dl2_ff64-ep1000</c:v>
                </c:pt>
                <c:pt idx="4">
                  <c:v>d64_el2_dl2_ff128-ep1000</c:v>
                </c:pt>
                <c:pt idx="5">
                  <c:v>d64_el3_dl3_ff128-ep1000</c:v>
                </c:pt>
              </c:strCache>
            </c:strRef>
          </c:cat>
          <c:val>
            <c:numRef>
              <c:f>Auswertung!$H$115:$M$115</c:f>
              <c:numCache>
                <c:formatCode>General</c:formatCode>
                <c:ptCount val="6"/>
                <c:pt idx="0">
                  <c:v>12</c:v>
                </c:pt>
                <c:pt idx="1">
                  <c:v>14</c:v>
                </c:pt>
                <c:pt idx="2">
                  <c:v>14</c:v>
                </c:pt>
                <c:pt idx="3">
                  <c:v>11</c:v>
                </c:pt>
                <c:pt idx="4">
                  <c:v>10</c:v>
                </c:pt>
                <c:pt idx="5">
                  <c:v>14</c:v>
                </c:pt>
              </c:numCache>
            </c:numRef>
          </c:val>
          <c:extLst>
            <c:ext xmlns:c16="http://schemas.microsoft.com/office/drawing/2014/chart" uri="{C3380CC4-5D6E-409C-BE32-E72D297353CC}">
              <c16:uniqueId val="{00000009-A43D-4C72-B283-427145CF9604}"/>
            </c:ext>
          </c:extLst>
        </c:ser>
        <c:ser>
          <c:idx val="10"/>
          <c:order val="10"/>
          <c:tx>
            <c:strRef>
              <c:f>Auswertung!$G$116</c:f>
              <c:strCache>
                <c:ptCount val="1"/>
                <c:pt idx="0">
                  <c:v>10</c:v>
                </c:pt>
              </c:strCache>
            </c:strRef>
          </c:tx>
          <c:spPr>
            <a:solidFill>
              <a:srgbClr val="00C800"/>
            </a:solidFill>
            <a:ln>
              <a:noFill/>
            </a:ln>
            <a:effectLst/>
          </c:spPr>
          <c:invertIfNegative val="0"/>
          <c:cat>
            <c:strRef>
              <c:f>Auswertung!$H$1:$M$1</c:f>
              <c:strCache>
                <c:ptCount val="6"/>
                <c:pt idx="0">
                  <c:v>d32_el2_dl2_ff128-ep500</c:v>
                </c:pt>
                <c:pt idx="1">
                  <c:v>d64_el1_dl1_ff64-ep1000</c:v>
                </c:pt>
                <c:pt idx="2">
                  <c:v>d64_el2_dl2_ff64-ep500</c:v>
                </c:pt>
                <c:pt idx="3">
                  <c:v>d64_el2_dl2_ff64-ep1000</c:v>
                </c:pt>
                <c:pt idx="4">
                  <c:v>d64_el2_dl2_ff128-ep1000</c:v>
                </c:pt>
                <c:pt idx="5">
                  <c:v>d64_el3_dl3_ff128-ep1000</c:v>
                </c:pt>
              </c:strCache>
            </c:strRef>
          </c:cat>
          <c:val>
            <c:numRef>
              <c:f>Auswertung!$H$116:$M$116</c:f>
              <c:numCache>
                <c:formatCode>General</c:formatCode>
                <c:ptCount val="6"/>
                <c:pt idx="0">
                  <c:v>14</c:v>
                </c:pt>
                <c:pt idx="1">
                  <c:v>23</c:v>
                </c:pt>
                <c:pt idx="2">
                  <c:v>19</c:v>
                </c:pt>
                <c:pt idx="3">
                  <c:v>19</c:v>
                </c:pt>
                <c:pt idx="4">
                  <c:v>17</c:v>
                </c:pt>
                <c:pt idx="5">
                  <c:v>20</c:v>
                </c:pt>
              </c:numCache>
            </c:numRef>
          </c:val>
          <c:extLst>
            <c:ext xmlns:c16="http://schemas.microsoft.com/office/drawing/2014/chart" uri="{C3380CC4-5D6E-409C-BE32-E72D297353CC}">
              <c16:uniqueId val="{0000000A-A43D-4C72-B283-427145CF9604}"/>
            </c:ext>
          </c:extLst>
        </c:ser>
        <c:dLbls>
          <c:showLegendKey val="0"/>
          <c:showVal val="0"/>
          <c:showCatName val="0"/>
          <c:showSerName val="0"/>
          <c:showPercent val="0"/>
          <c:showBubbleSize val="0"/>
        </c:dLbls>
        <c:gapWidth val="199"/>
        <c:axId val="835382448"/>
        <c:axId val="835381728"/>
      </c:barChart>
      <c:catAx>
        <c:axId val="835382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835381728"/>
        <c:crosses val="autoZero"/>
        <c:auto val="1"/>
        <c:lblAlgn val="ctr"/>
        <c:lblOffset val="100"/>
        <c:noMultiLvlLbl val="0"/>
      </c:catAx>
      <c:valAx>
        <c:axId val="83538172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3824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Direkter</a:t>
            </a:r>
            <a:r>
              <a:rPr lang="en-US" baseline="0"/>
              <a:t> Vergleich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Auswertung!$G$117</c:f>
              <c:strCache>
                <c:ptCount val="1"/>
                <c:pt idx="0">
                  <c:v>Beste Übersetzung</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Auswertung!$H$1:$M$1</c:f>
              <c:strCache>
                <c:ptCount val="6"/>
                <c:pt idx="0">
                  <c:v>d32_el2_dl2_ff128-ep500</c:v>
                </c:pt>
                <c:pt idx="1">
                  <c:v>d64_el1_dl1_ff64-ep1000</c:v>
                </c:pt>
                <c:pt idx="2">
                  <c:v>d64_el2_dl2_ff64-ep500</c:v>
                </c:pt>
                <c:pt idx="3">
                  <c:v>d64_el2_dl2_ff64-ep1000</c:v>
                </c:pt>
                <c:pt idx="4">
                  <c:v>d64_el2_dl2_ff128-ep1000</c:v>
                </c:pt>
                <c:pt idx="5">
                  <c:v>d64_el3_dl3_ff128-ep1000</c:v>
                </c:pt>
              </c:strCache>
            </c:strRef>
          </c:cat>
          <c:val>
            <c:numRef>
              <c:f>Auswertung!$H$117:$M$117</c:f>
              <c:numCache>
                <c:formatCode>General</c:formatCode>
                <c:ptCount val="6"/>
                <c:pt idx="0">
                  <c:v>37</c:v>
                </c:pt>
                <c:pt idx="1">
                  <c:v>48</c:v>
                </c:pt>
                <c:pt idx="2">
                  <c:v>41</c:v>
                </c:pt>
                <c:pt idx="3">
                  <c:v>40</c:v>
                </c:pt>
                <c:pt idx="4">
                  <c:v>34</c:v>
                </c:pt>
                <c:pt idx="5">
                  <c:v>37</c:v>
                </c:pt>
              </c:numCache>
            </c:numRef>
          </c:val>
          <c:extLst>
            <c:ext xmlns:c16="http://schemas.microsoft.com/office/drawing/2014/chart" uri="{C3380CC4-5D6E-409C-BE32-E72D297353CC}">
              <c16:uniqueId val="{00000000-7C1A-4F11-BDC2-8F5887D85E21}"/>
            </c:ext>
          </c:extLst>
        </c:ser>
        <c:ser>
          <c:idx val="2"/>
          <c:order val="1"/>
          <c:tx>
            <c:strRef>
              <c:f>Auswertung!$G$122</c:f>
              <c:strCache>
                <c:ptCount val="1"/>
                <c:pt idx="0">
                  <c:v>Beste Übersetzung (korr.)</c:v>
                </c:pt>
              </c:strCache>
            </c:strRef>
          </c:tx>
          <c:spPr>
            <a:solidFill>
              <a:schemeClr val="dk1">
                <a:tint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Auswertung!$H$122:$M$122</c:f>
              <c:numCache>
                <c:formatCode>General</c:formatCode>
                <c:ptCount val="6"/>
                <c:pt idx="0">
                  <c:v>37</c:v>
                </c:pt>
                <c:pt idx="1">
                  <c:v>48</c:v>
                </c:pt>
                <c:pt idx="2">
                  <c:v>41</c:v>
                </c:pt>
                <c:pt idx="3">
                  <c:v>40</c:v>
                </c:pt>
                <c:pt idx="4">
                  <c:v>34</c:v>
                </c:pt>
                <c:pt idx="5">
                  <c:v>37</c:v>
                </c:pt>
              </c:numCache>
            </c:numRef>
          </c:val>
          <c:extLst>
            <c:ext xmlns:c16="http://schemas.microsoft.com/office/drawing/2014/chart" uri="{C3380CC4-5D6E-409C-BE32-E72D297353CC}">
              <c16:uniqueId val="{00000000-B7A0-43EE-9EF8-5588E94C28C5}"/>
            </c:ext>
          </c:extLst>
        </c:ser>
        <c:ser>
          <c:idx val="1"/>
          <c:order val="2"/>
          <c:tx>
            <c:strRef>
              <c:f>Auswertung!$G$118</c:f>
              <c:strCache>
                <c:ptCount val="1"/>
                <c:pt idx="0">
                  <c:v>Schlechteste Übersetzung</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Auswertung!$H$1:$M$1</c:f>
              <c:strCache>
                <c:ptCount val="6"/>
                <c:pt idx="0">
                  <c:v>d32_el2_dl2_ff128-ep500</c:v>
                </c:pt>
                <c:pt idx="1">
                  <c:v>d64_el1_dl1_ff64-ep1000</c:v>
                </c:pt>
                <c:pt idx="2">
                  <c:v>d64_el2_dl2_ff64-ep500</c:v>
                </c:pt>
                <c:pt idx="3">
                  <c:v>d64_el2_dl2_ff64-ep1000</c:v>
                </c:pt>
                <c:pt idx="4">
                  <c:v>d64_el2_dl2_ff128-ep1000</c:v>
                </c:pt>
                <c:pt idx="5">
                  <c:v>d64_el3_dl3_ff128-ep1000</c:v>
                </c:pt>
              </c:strCache>
            </c:strRef>
          </c:cat>
          <c:val>
            <c:numRef>
              <c:f>Auswertung!$H$118:$M$118</c:f>
              <c:numCache>
                <c:formatCode>General</c:formatCode>
                <c:ptCount val="6"/>
                <c:pt idx="0">
                  <c:v>34</c:v>
                </c:pt>
                <c:pt idx="1">
                  <c:v>31</c:v>
                </c:pt>
                <c:pt idx="2">
                  <c:v>34</c:v>
                </c:pt>
                <c:pt idx="3">
                  <c:v>37</c:v>
                </c:pt>
                <c:pt idx="4">
                  <c:v>43</c:v>
                </c:pt>
                <c:pt idx="5">
                  <c:v>46</c:v>
                </c:pt>
              </c:numCache>
            </c:numRef>
          </c:val>
          <c:extLst>
            <c:ext xmlns:c16="http://schemas.microsoft.com/office/drawing/2014/chart" uri="{C3380CC4-5D6E-409C-BE32-E72D297353CC}">
              <c16:uniqueId val="{00000001-7C1A-4F11-BDC2-8F5887D85E21}"/>
            </c:ext>
          </c:extLst>
        </c:ser>
        <c:ser>
          <c:idx val="3"/>
          <c:order val="3"/>
          <c:tx>
            <c:strRef>
              <c:f>Auswertung!$G$123</c:f>
              <c:strCache>
                <c:ptCount val="1"/>
                <c:pt idx="0">
                  <c:v>Schlechteste Übersetzung (korr.)</c:v>
                </c:pt>
              </c:strCache>
            </c:strRef>
          </c:tx>
          <c:spPr>
            <a:solidFill>
              <a:schemeClr val="dk1">
                <a:tint val="9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Auswertung!$H$123:$M$123</c:f>
              <c:numCache>
                <c:formatCode>General</c:formatCode>
                <c:ptCount val="6"/>
                <c:pt idx="0">
                  <c:v>27</c:v>
                </c:pt>
                <c:pt idx="1">
                  <c:v>24</c:v>
                </c:pt>
                <c:pt idx="2">
                  <c:v>27</c:v>
                </c:pt>
                <c:pt idx="3">
                  <c:v>30</c:v>
                </c:pt>
                <c:pt idx="4">
                  <c:v>36</c:v>
                </c:pt>
                <c:pt idx="5">
                  <c:v>39</c:v>
                </c:pt>
              </c:numCache>
            </c:numRef>
          </c:val>
          <c:extLst>
            <c:ext xmlns:c16="http://schemas.microsoft.com/office/drawing/2014/chart" uri="{C3380CC4-5D6E-409C-BE32-E72D297353CC}">
              <c16:uniqueId val="{00000001-B7A0-43EE-9EF8-5588E94C28C5}"/>
            </c:ext>
          </c:extLst>
        </c:ser>
        <c:dLbls>
          <c:dLblPos val="inEnd"/>
          <c:showLegendKey val="0"/>
          <c:showVal val="1"/>
          <c:showCatName val="0"/>
          <c:showSerName val="0"/>
          <c:showPercent val="0"/>
          <c:showBubbleSize val="0"/>
        </c:dLbls>
        <c:gapWidth val="219"/>
        <c:axId val="339410752"/>
        <c:axId val="339407872"/>
      </c:barChart>
      <c:catAx>
        <c:axId val="3394107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407872"/>
        <c:crosses val="autoZero"/>
        <c:auto val="1"/>
        <c:lblAlgn val="ctr"/>
        <c:lblOffset val="100"/>
        <c:noMultiLvlLbl val="0"/>
      </c:catAx>
      <c:valAx>
        <c:axId val="339407872"/>
        <c:scaling>
          <c:orientation val="minMax"/>
          <c:max val="5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410752"/>
        <c:crosses val="max"/>
        <c:crossBetween val="between"/>
        <c:majorUnit val="1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Bewertungsverteilungen</a:t>
            </a:r>
            <a:r>
              <a:rPr lang="en-US" baseline="0"/>
              <a:t> der Modelle</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Auswertung!$G$106</c:f>
              <c:strCache>
                <c:ptCount val="1"/>
                <c:pt idx="0">
                  <c:v>0</c:v>
                </c:pt>
              </c:strCache>
            </c:strRef>
          </c:tx>
          <c:spPr>
            <a:solidFill>
              <a:srgbClr val="B40000"/>
            </a:solidFill>
            <a:ln>
              <a:noFill/>
            </a:ln>
            <a:effectLst/>
          </c:spPr>
          <c:invertIfNegative val="0"/>
          <c:cat>
            <c:strRef>
              <c:f>Auswertung!$H$1:$M$1</c:f>
              <c:strCache>
                <c:ptCount val="6"/>
                <c:pt idx="0">
                  <c:v>d32_el2_dl2_ff128-ep500</c:v>
                </c:pt>
                <c:pt idx="1">
                  <c:v>d64_el1_dl1_ff64-ep1000</c:v>
                </c:pt>
                <c:pt idx="2">
                  <c:v>d64_el2_dl2_ff64-ep500</c:v>
                </c:pt>
                <c:pt idx="3">
                  <c:v>d64_el2_dl2_ff64-ep1000</c:v>
                </c:pt>
                <c:pt idx="4">
                  <c:v>d64_el2_dl2_ff128-ep1000</c:v>
                </c:pt>
                <c:pt idx="5">
                  <c:v>d64_el3_dl3_ff128-ep1000</c:v>
                </c:pt>
              </c:strCache>
            </c:strRef>
          </c:cat>
          <c:val>
            <c:numRef>
              <c:f>Auswertung!$H$106:$M$106</c:f>
              <c:numCache>
                <c:formatCode>General</c:formatCode>
                <c:ptCount val="6"/>
                <c:pt idx="0">
                  <c:v>8</c:v>
                </c:pt>
                <c:pt idx="1">
                  <c:v>5</c:v>
                </c:pt>
                <c:pt idx="2">
                  <c:v>10</c:v>
                </c:pt>
                <c:pt idx="3">
                  <c:v>11</c:v>
                </c:pt>
                <c:pt idx="4">
                  <c:v>14</c:v>
                </c:pt>
                <c:pt idx="5">
                  <c:v>16</c:v>
                </c:pt>
              </c:numCache>
            </c:numRef>
          </c:val>
          <c:extLst>
            <c:ext xmlns:c16="http://schemas.microsoft.com/office/drawing/2014/chart" uri="{C3380CC4-5D6E-409C-BE32-E72D297353CC}">
              <c16:uniqueId val="{00000000-98D7-477D-BEFA-6F9C565597B4}"/>
            </c:ext>
          </c:extLst>
        </c:ser>
        <c:ser>
          <c:idx val="1"/>
          <c:order val="1"/>
          <c:tx>
            <c:strRef>
              <c:f>Auswertung!$G$107</c:f>
              <c:strCache>
                <c:ptCount val="1"/>
                <c:pt idx="0">
                  <c:v>1</c:v>
                </c:pt>
              </c:strCache>
            </c:strRef>
          </c:tx>
          <c:spPr>
            <a:solidFill>
              <a:srgbClr val="C82C00"/>
            </a:solidFill>
            <a:ln>
              <a:noFill/>
            </a:ln>
            <a:effectLst/>
          </c:spPr>
          <c:invertIfNegative val="0"/>
          <c:cat>
            <c:strRef>
              <c:f>Auswertung!$H$1:$M$1</c:f>
              <c:strCache>
                <c:ptCount val="6"/>
                <c:pt idx="0">
                  <c:v>d32_el2_dl2_ff128-ep500</c:v>
                </c:pt>
                <c:pt idx="1">
                  <c:v>d64_el1_dl1_ff64-ep1000</c:v>
                </c:pt>
                <c:pt idx="2">
                  <c:v>d64_el2_dl2_ff64-ep500</c:v>
                </c:pt>
                <c:pt idx="3">
                  <c:v>d64_el2_dl2_ff64-ep1000</c:v>
                </c:pt>
                <c:pt idx="4">
                  <c:v>d64_el2_dl2_ff128-ep1000</c:v>
                </c:pt>
                <c:pt idx="5">
                  <c:v>d64_el3_dl3_ff128-ep1000</c:v>
                </c:pt>
              </c:strCache>
            </c:strRef>
          </c:cat>
          <c:val>
            <c:numRef>
              <c:f>Auswertung!$H$107:$M$107</c:f>
              <c:numCache>
                <c:formatCode>General</c:formatCode>
                <c:ptCount val="6"/>
                <c:pt idx="0">
                  <c:v>6</c:v>
                </c:pt>
                <c:pt idx="1">
                  <c:v>7</c:v>
                </c:pt>
                <c:pt idx="2">
                  <c:v>7</c:v>
                </c:pt>
                <c:pt idx="3">
                  <c:v>7</c:v>
                </c:pt>
                <c:pt idx="4">
                  <c:v>8</c:v>
                </c:pt>
                <c:pt idx="5">
                  <c:v>6</c:v>
                </c:pt>
              </c:numCache>
            </c:numRef>
          </c:val>
          <c:extLst>
            <c:ext xmlns:c16="http://schemas.microsoft.com/office/drawing/2014/chart" uri="{C3380CC4-5D6E-409C-BE32-E72D297353CC}">
              <c16:uniqueId val="{00000001-98D7-477D-BEFA-6F9C565597B4}"/>
            </c:ext>
          </c:extLst>
        </c:ser>
        <c:ser>
          <c:idx val="2"/>
          <c:order val="2"/>
          <c:tx>
            <c:strRef>
              <c:f>Auswertung!$G$108</c:f>
              <c:strCache>
                <c:ptCount val="1"/>
                <c:pt idx="0">
                  <c:v>2</c:v>
                </c:pt>
              </c:strCache>
            </c:strRef>
          </c:tx>
          <c:spPr>
            <a:solidFill>
              <a:srgbClr val="DC5800"/>
            </a:solidFill>
            <a:ln>
              <a:noFill/>
            </a:ln>
            <a:effectLst/>
          </c:spPr>
          <c:invertIfNegative val="0"/>
          <c:cat>
            <c:strRef>
              <c:f>Auswertung!$H$1:$M$1</c:f>
              <c:strCache>
                <c:ptCount val="6"/>
                <c:pt idx="0">
                  <c:v>d32_el2_dl2_ff128-ep500</c:v>
                </c:pt>
                <c:pt idx="1">
                  <c:v>d64_el1_dl1_ff64-ep1000</c:v>
                </c:pt>
                <c:pt idx="2">
                  <c:v>d64_el2_dl2_ff64-ep500</c:v>
                </c:pt>
                <c:pt idx="3">
                  <c:v>d64_el2_dl2_ff64-ep1000</c:v>
                </c:pt>
                <c:pt idx="4">
                  <c:v>d64_el2_dl2_ff128-ep1000</c:v>
                </c:pt>
                <c:pt idx="5">
                  <c:v>d64_el3_dl3_ff128-ep1000</c:v>
                </c:pt>
              </c:strCache>
            </c:strRef>
          </c:cat>
          <c:val>
            <c:numRef>
              <c:f>Auswertung!$H$108:$M$108</c:f>
              <c:numCache>
                <c:formatCode>General</c:formatCode>
                <c:ptCount val="6"/>
                <c:pt idx="0">
                  <c:v>5</c:v>
                </c:pt>
                <c:pt idx="1">
                  <c:v>4</c:v>
                </c:pt>
                <c:pt idx="2">
                  <c:v>4</c:v>
                </c:pt>
                <c:pt idx="3">
                  <c:v>4</c:v>
                </c:pt>
                <c:pt idx="4">
                  <c:v>4</c:v>
                </c:pt>
                <c:pt idx="5">
                  <c:v>6</c:v>
                </c:pt>
              </c:numCache>
            </c:numRef>
          </c:val>
          <c:extLst>
            <c:ext xmlns:c16="http://schemas.microsoft.com/office/drawing/2014/chart" uri="{C3380CC4-5D6E-409C-BE32-E72D297353CC}">
              <c16:uniqueId val="{00000002-98D7-477D-BEFA-6F9C565597B4}"/>
            </c:ext>
          </c:extLst>
        </c:ser>
        <c:ser>
          <c:idx val="3"/>
          <c:order val="3"/>
          <c:tx>
            <c:strRef>
              <c:f>Auswertung!$G$109</c:f>
              <c:strCache>
                <c:ptCount val="1"/>
                <c:pt idx="0">
                  <c:v>3</c:v>
                </c:pt>
              </c:strCache>
            </c:strRef>
          </c:tx>
          <c:spPr>
            <a:solidFill>
              <a:srgbClr val="DC8400"/>
            </a:solidFill>
            <a:ln>
              <a:noFill/>
            </a:ln>
            <a:effectLst/>
          </c:spPr>
          <c:invertIfNegative val="0"/>
          <c:cat>
            <c:strRef>
              <c:f>Auswertung!$H$1:$M$1</c:f>
              <c:strCache>
                <c:ptCount val="6"/>
                <c:pt idx="0">
                  <c:v>d32_el2_dl2_ff128-ep500</c:v>
                </c:pt>
                <c:pt idx="1">
                  <c:v>d64_el1_dl1_ff64-ep1000</c:v>
                </c:pt>
                <c:pt idx="2">
                  <c:v>d64_el2_dl2_ff64-ep500</c:v>
                </c:pt>
                <c:pt idx="3">
                  <c:v>d64_el2_dl2_ff64-ep1000</c:v>
                </c:pt>
                <c:pt idx="4">
                  <c:v>d64_el2_dl2_ff128-ep1000</c:v>
                </c:pt>
                <c:pt idx="5">
                  <c:v>d64_el3_dl3_ff128-ep1000</c:v>
                </c:pt>
              </c:strCache>
            </c:strRef>
          </c:cat>
          <c:val>
            <c:numRef>
              <c:f>Auswertung!$H$109:$M$109</c:f>
              <c:numCache>
                <c:formatCode>General</c:formatCode>
                <c:ptCount val="6"/>
                <c:pt idx="0">
                  <c:v>3</c:v>
                </c:pt>
                <c:pt idx="1">
                  <c:v>5</c:v>
                </c:pt>
                <c:pt idx="2">
                  <c:v>2</c:v>
                </c:pt>
                <c:pt idx="3">
                  <c:v>2</c:v>
                </c:pt>
                <c:pt idx="4">
                  <c:v>4</c:v>
                </c:pt>
                <c:pt idx="5">
                  <c:v>7</c:v>
                </c:pt>
              </c:numCache>
            </c:numRef>
          </c:val>
          <c:extLst>
            <c:ext xmlns:c16="http://schemas.microsoft.com/office/drawing/2014/chart" uri="{C3380CC4-5D6E-409C-BE32-E72D297353CC}">
              <c16:uniqueId val="{00000003-98D7-477D-BEFA-6F9C565597B4}"/>
            </c:ext>
          </c:extLst>
        </c:ser>
        <c:ser>
          <c:idx val="4"/>
          <c:order val="4"/>
          <c:tx>
            <c:strRef>
              <c:f>Auswertung!$G$110</c:f>
              <c:strCache>
                <c:ptCount val="1"/>
                <c:pt idx="0">
                  <c:v>4</c:v>
                </c:pt>
              </c:strCache>
            </c:strRef>
          </c:tx>
          <c:spPr>
            <a:solidFill>
              <a:srgbClr val="DCB000"/>
            </a:solidFill>
            <a:ln>
              <a:noFill/>
            </a:ln>
            <a:effectLst/>
          </c:spPr>
          <c:invertIfNegative val="0"/>
          <c:cat>
            <c:strRef>
              <c:f>Auswertung!$H$1:$M$1</c:f>
              <c:strCache>
                <c:ptCount val="6"/>
                <c:pt idx="0">
                  <c:v>d32_el2_dl2_ff128-ep500</c:v>
                </c:pt>
                <c:pt idx="1">
                  <c:v>d64_el1_dl1_ff64-ep1000</c:v>
                </c:pt>
                <c:pt idx="2">
                  <c:v>d64_el2_dl2_ff64-ep500</c:v>
                </c:pt>
                <c:pt idx="3">
                  <c:v>d64_el2_dl2_ff64-ep1000</c:v>
                </c:pt>
                <c:pt idx="4">
                  <c:v>d64_el2_dl2_ff128-ep1000</c:v>
                </c:pt>
                <c:pt idx="5">
                  <c:v>d64_el3_dl3_ff128-ep1000</c:v>
                </c:pt>
              </c:strCache>
            </c:strRef>
          </c:cat>
          <c:val>
            <c:numRef>
              <c:f>Auswertung!$H$110:$M$110</c:f>
              <c:numCache>
                <c:formatCode>General</c:formatCode>
                <c:ptCount val="6"/>
                <c:pt idx="0">
                  <c:v>6</c:v>
                </c:pt>
                <c:pt idx="1">
                  <c:v>9</c:v>
                </c:pt>
                <c:pt idx="2">
                  <c:v>6</c:v>
                </c:pt>
                <c:pt idx="3">
                  <c:v>5</c:v>
                </c:pt>
                <c:pt idx="4">
                  <c:v>3</c:v>
                </c:pt>
                <c:pt idx="5">
                  <c:v>6</c:v>
                </c:pt>
              </c:numCache>
            </c:numRef>
          </c:val>
          <c:extLst>
            <c:ext xmlns:c16="http://schemas.microsoft.com/office/drawing/2014/chart" uri="{C3380CC4-5D6E-409C-BE32-E72D297353CC}">
              <c16:uniqueId val="{00000004-98D7-477D-BEFA-6F9C565597B4}"/>
            </c:ext>
          </c:extLst>
        </c:ser>
        <c:ser>
          <c:idx val="5"/>
          <c:order val="5"/>
          <c:tx>
            <c:strRef>
              <c:f>Auswertung!$G$111</c:f>
              <c:strCache>
                <c:ptCount val="1"/>
                <c:pt idx="0">
                  <c:v>5</c:v>
                </c:pt>
              </c:strCache>
            </c:strRef>
          </c:tx>
          <c:spPr>
            <a:solidFill>
              <a:srgbClr val="DCDC00"/>
            </a:solidFill>
            <a:ln>
              <a:noFill/>
            </a:ln>
            <a:effectLst/>
          </c:spPr>
          <c:invertIfNegative val="0"/>
          <c:cat>
            <c:strRef>
              <c:f>Auswertung!$H$1:$M$1</c:f>
              <c:strCache>
                <c:ptCount val="6"/>
                <c:pt idx="0">
                  <c:v>d32_el2_dl2_ff128-ep500</c:v>
                </c:pt>
                <c:pt idx="1">
                  <c:v>d64_el1_dl1_ff64-ep1000</c:v>
                </c:pt>
                <c:pt idx="2">
                  <c:v>d64_el2_dl2_ff64-ep500</c:v>
                </c:pt>
                <c:pt idx="3">
                  <c:v>d64_el2_dl2_ff64-ep1000</c:v>
                </c:pt>
                <c:pt idx="4">
                  <c:v>d64_el2_dl2_ff128-ep1000</c:v>
                </c:pt>
                <c:pt idx="5">
                  <c:v>d64_el3_dl3_ff128-ep1000</c:v>
                </c:pt>
              </c:strCache>
            </c:strRef>
          </c:cat>
          <c:val>
            <c:numRef>
              <c:f>Auswertung!$H$111:$M$111</c:f>
              <c:numCache>
                <c:formatCode>General</c:formatCode>
                <c:ptCount val="6"/>
                <c:pt idx="0">
                  <c:v>7</c:v>
                </c:pt>
                <c:pt idx="1">
                  <c:v>6</c:v>
                </c:pt>
                <c:pt idx="2">
                  <c:v>9</c:v>
                </c:pt>
                <c:pt idx="3">
                  <c:v>7</c:v>
                </c:pt>
                <c:pt idx="4">
                  <c:v>12</c:v>
                </c:pt>
                <c:pt idx="5">
                  <c:v>5</c:v>
                </c:pt>
              </c:numCache>
            </c:numRef>
          </c:val>
          <c:extLst>
            <c:ext xmlns:c16="http://schemas.microsoft.com/office/drawing/2014/chart" uri="{C3380CC4-5D6E-409C-BE32-E72D297353CC}">
              <c16:uniqueId val="{00000006-98D7-477D-BEFA-6F9C565597B4}"/>
            </c:ext>
          </c:extLst>
        </c:ser>
        <c:ser>
          <c:idx val="6"/>
          <c:order val="6"/>
          <c:tx>
            <c:strRef>
              <c:f>Auswertung!$G$112</c:f>
              <c:strCache>
                <c:ptCount val="1"/>
                <c:pt idx="0">
                  <c:v>6</c:v>
                </c:pt>
              </c:strCache>
            </c:strRef>
          </c:tx>
          <c:spPr>
            <a:solidFill>
              <a:srgbClr val="B0DC00"/>
            </a:solidFill>
            <a:ln>
              <a:noFill/>
            </a:ln>
            <a:effectLst/>
          </c:spPr>
          <c:invertIfNegative val="0"/>
          <c:cat>
            <c:strRef>
              <c:f>Auswertung!$H$1:$M$1</c:f>
              <c:strCache>
                <c:ptCount val="6"/>
                <c:pt idx="0">
                  <c:v>d32_el2_dl2_ff128-ep500</c:v>
                </c:pt>
                <c:pt idx="1">
                  <c:v>d64_el1_dl1_ff64-ep1000</c:v>
                </c:pt>
                <c:pt idx="2">
                  <c:v>d64_el2_dl2_ff64-ep500</c:v>
                </c:pt>
                <c:pt idx="3">
                  <c:v>d64_el2_dl2_ff64-ep1000</c:v>
                </c:pt>
                <c:pt idx="4">
                  <c:v>d64_el2_dl2_ff128-ep1000</c:v>
                </c:pt>
                <c:pt idx="5">
                  <c:v>d64_el3_dl3_ff128-ep1000</c:v>
                </c:pt>
              </c:strCache>
            </c:strRef>
          </c:cat>
          <c:val>
            <c:numRef>
              <c:f>Auswertung!$H$112:$M$112</c:f>
              <c:numCache>
                <c:formatCode>General</c:formatCode>
                <c:ptCount val="6"/>
                <c:pt idx="0">
                  <c:v>11</c:v>
                </c:pt>
                <c:pt idx="1">
                  <c:v>10</c:v>
                </c:pt>
                <c:pt idx="2">
                  <c:v>8</c:v>
                </c:pt>
                <c:pt idx="3">
                  <c:v>9</c:v>
                </c:pt>
                <c:pt idx="4">
                  <c:v>6</c:v>
                </c:pt>
                <c:pt idx="5">
                  <c:v>5</c:v>
                </c:pt>
              </c:numCache>
            </c:numRef>
          </c:val>
          <c:extLst>
            <c:ext xmlns:c16="http://schemas.microsoft.com/office/drawing/2014/chart" uri="{C3380CC4-5D6E-409C-BE32-E72D297353CC}">
              <c16:uniqueId val="{00000007-98D7-477D-BEFA-6F9C565597B4}"/>
            </c:ext>
          </c:extLst>
        </c:ser>
        <c:ser>
          <c:idx val="7"/>
          <c:order val="7"/>
          <c:tx>
            <c:strRef>
              <c:f>Auswertung!$G$113</c:f>
              <c:strCache>
                <c:ptCount val="1"/>
                <c:pt idx="0">
                  <c:v>7</c:v>
                </c:pt>
              </c:strCache>
            </c:strRef>
          </c:tx>
          <c:spPr>
            <a:solidFill>
              <a:srgbClr val="84DC00"/>
            </a:solidFill>
            <a:ln>
              <a:noFill/>
            </a:ln>
            <a:effectLst/>
          </c:spPr>
          <c:invertIfNegative val="0"/>
          <c:cat>
            <c:strRef>
              <c:f>Auswertung!$H$1:$M$1</c:f>
              <c:strCache>
                <c:ptCount val="6"/>
                <c:pt idx="0">
                  <c:v>d32_el2_dl2_ff128-ep500</c:v>
                </c:pt>
                <c:pt idx="1">
                  <c:v>d64_el1_dl1_ff64-ep1000</c:v>
                </c:pt>
                <c:pt idx="2">
                  <c:v>d64_el2_dl2_ff64-ep500</c:v>
                </c:pt>
                <c:pt idx="3">
                  <c:v>d64_el2_dl2_ff64-ep1000</c:v>
                </c:pt>
                <c:pt idx="4">
                  <c:v>d64_el2_dl2_ff128-ep1000</c:v>
                </c:pt>
                <c:pt idx="5">
                  <c:v>d64_el3_dl3_ff128-ep1000</c:v>
                </c:pt>
              </c:strCache>
            </c:strRef>
          </c:cat>
          <c:val>
            <c:numRef>
              <c:f>Auswertung!$H$113:$M$113</c:f>
              <c:numCache>
                <c:formatCode>General</c:formatCode>
                <c:ptCount val="6"/>
                <c:pt idx="0">
                  <c:v>9</c:v>
                </c:pt>
                <c:pt idx="1">
                  <c:v>7</c:v>
                </c:pt>
                <c:pt idx="2">
                  <c:v>8</c:v>
                </c:pt>
                <c:pt idx="3">
                  <c:v>9</c:v>
                </c:pt>
                <c:pt idx="4">
                  <c:v>9</c:v>
                </c:pt>
                <c:pt idx="5">
                  <c:v>3</c:v>
                </c:pt>
              </c:numCache>
            </c:numRef>
          </c:val>
          <c:extLst>
            <c:ext xmlns:c16="http://schemas.microsoft.com/office/drawing/2014/chart" uri="{C3380CC4-5D6E-409C-BE32-E72D297353CC}">
              <c16:uniqueId val="{00000008-98D7-477D-BEFA-6F9C565597B4}"/>
            </c:ext>
          </c:extLst>
        </c:ser>
        <c:ser>
          <c:idx val="8"/>
          <c:order val="8"/>
          <c:tx>
            <c:strRef>
              <c:f>Auswertung!$G$114</c:f>
              <c:strCache>
                <c:ptCount val="1"/>
                <c:pt idx="0">
                  <c:v>8</c:v>
                </c:pt>
              </c:strCache>
            </c:strRef>
          </c:tx>
          <c:spPr>
            <a:solidFill>
              <a:srgbClr val="58DC00"/>
            </a:solidFill>
            <a:ln>
              <a:noFill/>
            </a:ln>
            <a:effectLst/>
          </c:spPr>
          <c:invertIfNegative val="0"/>
          <c:cat>
            <c:strRef>
              <c:f>Auswertung!$H$1:$M$1</c:f>
              <c:strCache>
                <c:ptCount val="6"/>
                <c:pt idx="0">
                  <c:v>d32_el2_dl2_ff128-ep500</c:v>
                </c:pt>
                <c:pt idx="1">
                  <c:v>d64_el1_dl1_ff64-ep1000</c:v>
                </c:pt>
                <c:pt idx="2">
                  <c:v>d64_el2_dl2_ff64-ep500</c:v>
                </c:pt>
                <c:pt idx="3">
                  <c:v>d64_el2_dl2_ff64-ep1000</c:v>
                </c:pt>
                <c:pt idx="4">
                  <c:v>d64_el2_dl2_ff128-ep1000</c:v>
                </c:pt>
                <c:pt idx="5">
                  <c:v>d64_el3_dl3_ff128-ep1000</c:v>
                </c:pt>
              </c:strCache>
            </c:strRef>
          </c:cat>
          <c:val>
            <c:numRef>
              <c:f>Auswertung!$H$114:$M$114</c:f>
              <c:numCache>
                <c:formatCode>General</c:formatCode>
                <c:ptCount val="6"/>
                <c:pt idx="0">
                  <c:v>19</c:v>
                </c:pt>
                <c:pt idx="1">
                  <c:v>10</c:v>
                </c:pt>
                <c:pt idx="2">
                  <c:v>13</c:v>
                </c:pt>
                <c:pt idx="3">
                  <c:v>16</c:v>
                </c:pt>
                <c:pt idx="4">
                  <c:v>13</c:v>
                </c:pt>
                <c:pt idx="5">
                  <c:v>12</c:v>
                </c:pt>
              </c:numCache>
            </c:numRef>
          </c:val>
          <c:extLst>
            <c:ext xmlns:c16="http://schemas.microsoft.com/office/drawing/2014/chart" uri="{C3380CC4-5D6E-409C-BE32-E72D297353CC}">
              <c16:uniqueId val="{00000009-98D7-477D-BEFA-6F9C565597B4}"/>
            </c:ext>
          </c:extLst>
        </c:ser>
        <c:ser>
          <c:idx val="9"/>
          <c:order val="9"/>
          <c:tx>
            <c:strRef>
              <c:f>Auswertung!$G$115</c:f>
              <c:strCache>
                <c:ptCount val="1"/>
                <c:pt idx="0">
                  <c:v>9</c:v>
                </c:pt>
              </c:strCache>
            </c:strRef>
          </c:tx>
          <c:spPr>
            <a:solidFill>
              <a:srgbClr val="2CC800"/>
            </a:solidFill>
            <a:ln>
              <a:noFill/>
            </a:ln>
            <a:effectLst/>
          </c:spPr>
          <c:invertIfNegative val="0"/>
          <c:cat>
            <c:strRef>
              <c:f>Auswertung!$H$1:$M$1</c:f>
              <c:strCache>
                <c:ptCount val="6"/>
                <c:pt idx="0">
                  <c:v>d32_el2_dl2_ff128-ep500</c:v>
                </c:pt>
                <c:pt idx="1">
                  <c:v>d64_el1_dl1_ff64-ep1000</c:v>
                </c:pt>
                <c:pt idx="2">
                  <c:v>d64_el2_dl2_ff64-ep500</c:v>
                </c:pt>
                <c:pt idx="3">
                  <c:v>d64_el2_dl2_ff64-ep1000</c:v>
                </c:pt>
                <c:pt idx="4">
                  <c:v>d64_el2_dl2_ff128-ep1000</c:v>
                </c:pt>
                <c:pt idx="5">
                  <c:v>d64_el3_dl3_ff128-ep1000</c:v>
                </c:pt>
              </c:strCache>
            </c:strRef>
          </c:cat>
          <c:val>
            <c:numRef>
              <c:f>Auswertung!$H$115:$M$115</c:f>
              <c:numCache>
                <c:formatCode>General</c:formatCode>
                <c:ptCount val="6"/>
                <c:pt idx="0">
                  <c:v>12</c:v>
                </c:pt>
                <c:pt idx="1">
                  <c:v>14</c:v>
                </c:pt>
                <c:pt idx="2">
                  <c:v>14</c:v>
                </c:pt>
                <c:pt idx="3">
                  <c:v>11</c:v>
                </c:pt>
                <c:pt idx="4">
                  <c:v>10</c:v>
                </c:pt>
                <c:pt idx="5">
                  <c:v>14</c:v>
                </c:pt>
              </c:numCache>
            </c:numRef>
          </c:val>
          <c:extLst>
            <c:ext xmlns:c16="http://schemas.microsoft.com/office/drawing/2014/chart" uri="{C3380CC4-5D6E-409C-BE32-E72D297353CC}">
              <c16:uniqueId val="{0000000A-98D7-477D-BEFA-6F9C565597B4}"/>
            </c:ext>
          </c:extLst>
        </c:ser>
        <c:ser>
          <c:idx val="10"/>
          <c:order val="10"/>
          <c:tx>
            <c:strRef>
              <c:f>Auswertung!$G$116</c:f>
              <c:strCache>
                <c:ptCount val="1"/>
                <c:pt idx="0">
                  <c:v>10</c:v>
                </c:pt>
              </c:strCache>
            </c:strRef>
          </c:tx>
          <c:spPr>
            <a:solidFill>
              <a:srgbClr val="00B400"/>
            </a:solidFill>
            <a:ln>
              <a:noFill/>
            </a:ln>
            <a:effectLst/>
          </c:spPr>
          <c:invertIfNegative val="0"/>
          <c:cat>
            <c:strRef>
              <c:f>Auswertung!$H$1:$M$1</c:f>
              <c:strCache>
                <c:ptCount val="6"/>
                <c:pt idx="0">
                  <c:v>d32_el2_dl2_ff128-ep500</c:v>
                </c:pt>
                <c:pt idx="1">
                  <c:v>d64_el1_dl1_ff64-ep1000</c:v>
                </c:pt>
                <c:pt idx="2">
                  <c:v>d64_el2_dl2_ff64-ep500</c:v>
                </c:pt>
                <c:pt idx="3">
                  <c:v>d64_el2_dl2_ff64-ep1000</c:v>
                </c:pt>
                <c:pt idx="4">
                  <c:v>d64_el2_dl2_ff128-ep1000</c:v>
                </c:pt>
                <c:pt idx="5">
                  <c:v>d64_el3_dl3_ff128-ep1000</c:v>
                </c:pt>
              </c:strCache>
            </c:strRef>
          </c:cat>
          <c:val>
            <c:numRef>
              <c:f>Auswertung!$H$116:$M$116</c:f>
              <c:numCache>
                <c:formatCode>General</c:formatCode>
                <c:ptCount val="6"/>
                <c:pt idx="0">
                  <c:v>14</c:v>
                </c:pt>
                <c:pt idx="1">
                  <c:v>23</c:v>
                </c:pt>
                <c:pt idx="2">
                  <c:v>19</c:v>
                </c:pt>
                <c:pt idx="3">
                  <c:v>19</c:v>
                </c:pt>
                <c:pt idx="4">
                  <c:v>17</c:v>
                </c:pt>
                <c:pt idx="5">
                  <c:v>20</c:v>
                </c:pt>
              </c:numCache>
            </c:numRef>
          </c:val>
          <c:extLst>
            <c:ext xmlns:c16="http://schemas.microsoft.com/office/drawing/2014/chart" uri="{C3380CC4-5D6E-409C-BE32-E72D297353CC}">
              <c16:uniqueId val="{0000000B-98D7-477D-BEFA-6F9C565597B4}"/>
            </c:ext>
          </c:extLst>
        </c:ser>
        <c:dLbls>
          <c:showLegendKey val="0"/>
          <c:showVal val="0"/>
          <c:showCatName val="0"/>
          <c:showSerName val="0"/>
          <c:showPercent val="0"/>
          <c:showBubbleSize val="0"/>
        </c:dLbls>
        <c:gapWidth val="150"/>
        <c:overlap val="100"/>
        <c:axId val="626083600"/>
        <c:axId val="626089720"/>
      </c:barChart>
      <c:catAx>
        <c:axId val="62608360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089720"/>
        <c:crosses val="autoZero"/>
        <c:auto val="1"/>
        <c:lblAlgn val="ctr"/>
        <c:lblOffset val="100"/>
        <c:noMultiLvlLbl val="0"/>
      </c:catAx>
      <c:valAx>
        <c:axId val="626089720"/>
        <c:scaling>
          <c:orientation val="minMax"/>
          <c:max val="1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083600"/>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Bewertungshistogramm</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Auswertung!$H$1</c:f>
              <c:strCache>
                <c:ptCount val="1"/>
                <c:pt idx="0">
                  <c:v>d32_el2_dl2_ff128-ep500</c:v>
                </c:pt>
              </c:strCache>
            </c:strRef>
          </c:tx>
          <c:spPr>
            <a:solidFill>
              <a:schemeClr val="accent1"/>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6-EF77-430A-BD1A-BAF06DD72F00}"/>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Auswertung!$G$124:$G$134</c:f>
              <c:strCache>
                <c:ptCount val="11"/>
                <c:pt idx="0">
                  <c:v>≥ 0</c:v>
                </c:pt>
                <c:pt idx="1">
                  <c:v>≥ 1</c:v>
                </c:pt>
                <c:pt idx="2">
                  <c:v>≥ 2</c:v>
                </c:pt>
                <c:pt idx="3">
                  <c:v>≥ 3</c:v>
                </c:pt>
                <c:pt idx="4">
                  <c:v>≥ 4</c:v>
                </c:pt>
                <c:pt idx="5">
                  <c:v>≥ 5</c:v>
                </c:pt>
                <c:pt idx="6">
                  <c:v>≥ 6</c:v>
                </c:pt>
                <c:pt idx="7">
                  <c:v>≥ 7</c:v>
                </c:pt>
                <c:pt idx="8">
                  <c:v>≥ 8</c:v>
                </c:pt>
                <c:pt idx="9">
                  <c:v>≥ 9</c:v>
                </c:pt>
                <c:pt idx="10">
                  <c:v>≥ 10</c:v>
                </c:pt>
              </c:strCache>
            </c:strRef>
          </c:cat>
          <c:val>
            <c:numRef>
              <c:f>Auswertung!$H$124:$H$134</c:f>
              <c:numCache>
                <c:formatCode>General</c:formatCode>
                <c:ptCount val="11"/>
                <c:pt idx="0">
                  <c:v>100</c:v>
                </c:pt>
                <c:pt idx="1">
                  <c:v>92</c:v>
                </c:pt>
                <c:pt idx="2">
                  <c:v>86</c:v>
                </c:pt>
                <c:pt idx="3">
                  <c:v>81</c:v>
                </c:pt>
                <c:pt idx="4">
                  <c:v>78</c:v>
                </c:pt>
                <c:pt idx="5">
                  <c:v>72</c:v>
                </c:pt>
                <c:pt idx="6">
                  <c:v>65</c:v>
                </c:pt>
                <c:pt idx="7">
                  <c:v>54</c:v>
                </c:pt>
                <c:pt idx="8">
                  <c:v>45</c:v>
                </c:pt>
                <c:pt idx="9">
                  <c:v>26</c:v>
                </c:pt>
                <c:pt idx="10">
                  <c:v>14</c:v>
                </c:pt>
              </c:numCache>
            </c:numRef>
          </c:val>
          <c:extLst>
            <c:ext xmlns:c16="http://schemas.microsoft.com/office/drawing/2014/chart" uri="{C3380CC4-5D6E-409C-BE32-E72D297353CC}">
              <c16:uniqueId val="{00000000-EF77-430A-BD1A-BAF06DD72F00}"/>
            </c:ext>
          </c:extLst>
        </c:ser>
        <c:ser>
          <c:idx val="1"/>
          <c:order val="1"/>
          <c:tx>
            <c:strRef>
              <c:f>Auswertung!$I$1</c:f>
              <c:strCache>
                <c:ptCount val="1"/>
                <c:pt idx="0">
                  <c:v>d64_el1_dl1_ff64-ep1000</c:v>
                </c:pt>
              </c:strCache>
            </c:strRef>
          </c:tx>
          <c:spPr>
            <a:solidFill>
              <a:schemeClr val="accent2"/>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8-EF77-430A-BD1A-BAF06DD72F00}"/>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Auswertung!$G$124:$G$134</c:f>
              <c:strCache>
                <c:ptCount val="11"/>
                <c:pt idx="0">
                  <c:v>≥ 0</c:v>
                </c:pt>
                <c:pt idx="1">
                  <c:v>≥ 1</c:v>
                </c:pt>
                <c:pt idx="2">
                  <c:v>≥ 2</c:v>
                </c:pt>
                <c:pt idx="3">
                  <c:v>≥ 3</c:v>
                </c:pt>
                <c:pt idx="4">
                  <c:v>≥ 4</c:v>
                </c:pt>
                <c:pt idx="5">
                  <c:v>≥ 5</c:v>
                </c:pt>
                <c:pt idx="6">
                  <c:v>≥ 6</c:v>
                </c:pt>
                <c:pt idx="7">
                  <c:v>≥ 7</c:v>
                </c:pt>
                <c:pt idx="8">
                  <c:v>≥ 8</c:v>
                </c:pt>
                <c:pt idx="9">
                  <c:v>≥ 9</c:v>
                </c:pt>
                <c:pt idx="10">
                  <c:v>≥ 10</c:v>
                </c:pt>
              </c:strCache>
            </c:strRef>
          </c:cat>
          <c:val>
            <c:numRef>
              <c:f>Auswertung!$I$124:$I$134</c:f>
              <c:numCache>
                <c:formatCode>General</c:formatCode>
                <c:ptCount val="11"/>
                <c:pt idx="0">
                  <c:v>100</c:v>
                </c:pt>
                <c:pt idx="1">
                  <c:v>95</c:v>
                </c:pt>
                <c:pt idx="2">
                  <c:v>88</c:v>
                </c:pt>
                <c:pt idx="3">
                  <c:v>84</c:v>
                </c:pt>
                <c:pt idx="4">
                  <c:v>79</c:v>
                </c:pt>
                <c:pt idx="5">
                  <c:v>70</c:v>
                </c:pt>
                <c:pt idx="6">
                  <c:v>64</c:v>
                </c:pt>
                <c:pt idx="7">
                  <c:v>54</c:v>
                </c:pt>
                <c:pt idx="8">
                  <c:v>47</c:v>
                </c:pt>
                <c:pt idx="9">
                  <c:v>37</c:v>
                </c:pt>
                <c:pt idx="10">
                  <c:v>23</c:v>
                </c:pt>
              </c:numCache>
            </c:numRef>
          </c:val>
          <c:extLst>
            <c:ext xmlns:c16="http://schemas.microsoft.com/office/drawing/2014/chart" uri="{C3380CC4-5D6E-409C-BE32-E72D297353CC}">
              <c16:uniqueId val="{00000001-EF77-430A-BD1A-BAF06DD72F00}"/>
            </c:ext>
          </c:extLst>
        </c:ser>
        <c:ser>
          <c:idx val="2"/>
          <c:order val="2"/>
          <c:tx>
            <c:strRef>
              <c:f>Auswertung!$J$1</c:f>
              <c:strCache>
                <c:ptCount val="1"/>
                <c:pt idx="0">
                  <c:v>d64_el2_dl2_ff64-ep500</c:v>
                </c:pt>
              </c:strCache>
            </c:strRef>
          </c:tx>
          <c:spPr>
            <a:solidFill>
              <a:schemeClr val="accent3"/>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7-EF77-430A-BD1A-BAF06DD72F00}"/>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Auswertung!$G$124:$G$134</c:f>
              <c:strCache>
                <c:ptCount val="11"/>
                <c:pt idx="0">
                  <c:v>≥ 0</c:v>
                </c:pt>
                <c:pt idx="1">
                  <c:v>≥ 1</c:v>
                </c:pt>
                <c:pt idx="2">
                  <c:v>≥ 2</c:v>
                </c:pt>
                <c:pt idx="3">
                  <c:v>≥ 3</c:v>
                </c:pt>
                <c:pt idx="4">
                  <c:v>≥ 4</c:v>
                </c:pt>
                <c:pt idx="5">
                  <c:v>≥ 5</c:v>
                </c:pt>
                <c:pt idx="6">
                  <c:v>≥ 6</c:v>
                </c:pt>
                <c:pt idx="7">
                  <c:v>≥ 7</c:v>
                </c:pt>
                <c:pt idx="8">
                  <c:v>≥ 8</c:v>
                </c:pt>
                <c:pt idx="9">
                  <c:v>≥ 9</c:v>
                </c:pt>
                <c:pt idx="10">
                  <c:v>≥ 10</c:v>
                </c:pt>
              </c:strCache>
            </c:strRef>
          </c:cat>
          <c:val>
            <c:numRef>
              <c:f>Auswertung!$J$124:$J$134</c:f>
              <c:numCache>
                <c:formatCode>General</c:formatCode>
                <c:ptCount val="11"/>
                <c:pt idx="0">
                  <c:v>100</c:v>
                </c:pt>
                <c:pt idx="1">
                  <c:v>90</c:v>
                </c:pt>
                <c:pt idx="2">
                  <c:v>83</c:v>
                </c:pt>
                <c:pt idx="3">
                  <c:v>79</c:v>
                </c:pt>
                <c:pt idx="4">
                  <c:v>77</c:v>
                </c:pt>
                <c:pt idx="5">
                  <c:v>71</c:v>
                </c:pt>
                <c:pt idx="6">
                  <c:v>62</c:v>
                </c:pt>
                <c:pt idx="7">
                  <c:v>54</c:v>
                </c:pt>
                <c:pt idx="8">
                  <c:v>46</c:v>
                </c:pt>
                <c:pt idx="9">
                  <c:v>33</c:v>
                </c:pt>
                <c:pt idx="10">
                  <c:v>19</c:v>
                </c:pt>
              </c:numCache>
            </c:numRef>
          </c:val>
          <c:extLst>
            <c:ext xmlns:c16="http://schemas.microsoft.com/office/drawing/2014/chart" uri="{C3380CC4-5D6E-409C-BE32-E72D297353CC}">
              <c16:uniqueId val="{00000002-EF77-430A-BD1A-BAF06DD72F00}"/>
            </c:ext>
          </c:extLst>
        </c:ser>
        <c:ser>
          <c:idx val="3"/>
          <c:order val="3"/>
          <c:tx>
            <c:strRef>
              <c:f>Auswertung!$K$1</c:f>
              <c:strCache>
                <c:ptCount val="1"/>
                <c:pt idx="0">
                  <c:v>d64_el2_dl2_ff64-ep1000</c:v>
                </c:pt>
              </c:strCache>
            </c:strRef>
          </c:tx>
          <c:spPr>
            <a:solidFill>
              <a:schemeClr val="accent4"/>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A-EF77-430A-BD1A-BAF06DD72F00}"/>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Auswertung!$G$124:$G$134</c:f>
              <c:strCache>
                <c:ptCount val="11"/>
                <c:pt idx="0">
                  <c:v>≥ 0</c:v>
                </c:pt>
                <c:pt idx="1">
                  <c:v>≥ 1</c:v>
                </c:pt>
                <c:pt idx="2">
                  <c:v>≥ 2</c:v>
                </c:pt>
                <c:pt idx="3">
                  <c:v>≥ 3</c:v>
                </c:pt>
                <c:pt idx="4">
                  <c:v>≥ 4</c:v>
                </c:pt>
                <c:pt idx="5">
                  <c:v>≥ 5</c:v>
                </c:pt>
                <c:pt idx="6">
                  <c:v>≥ 6</c:v>
                </c:pt>
                <c:pt idx="7">
                  <c:v>≥ 7</c:v>
                </c:pt>
                <c:pt idx="8">
                  <c:v>≥ 8</c:v>
                </c:pt>
                <c:pt idx="9">
                  <c:v>≥ 9</c:v>
                </c:pt>
                <c:pt idx="10">
                  <c:v>≥ 10</c:v>
                </c:pt>
              </c:strCache>
            </c:strRef>
          </c:cat>
          <c:val>
            <c:numRef>
              <c:f>Auswertung!$K$124:$K$134</c:f>
              <c:numCache>
                <c:formatCode>General</c:formatCode>
                <c:ptCount val="11"/>
                <c:pt idx="0">
                  <c:v>100</c:v>
                </c:pt>
                <c:pt idx="1">
                  <c:v>89</c:v>
                </c:pt>
                <c:pt idx="2">
                  <c:v>82</c:v>
                </c:pt>
                <c:pt idx="3">
                  <c:v>78</c:v>
                </c:pt>
                <c:pt idx="4">
                  <c:v>76</c:v>
                </c:pt>
                <c:pt idx="5">
                  <c:v>71</c:v>
                </c:pt>
                <c:pt idx="6">
                  <c:v>64</c:v>
                </c:pt>
                <c:pt idx="7">
                  <c:v>55</c:v>
                </c:pt>
                <c:pt idx="8">
                  <c:v>46</c:v>
                </c:pt>
                <c:pt idx="9">
                  <c:v>30</c:v>
                </c:pt>
                <c:pt idx="10">
                  <c:v>19</c:v>
                </c:pt>
              </c:numCache>
            </c:numRef>
          </c:val>
          <c:extLst>
            <c:ext xmlns:c16="http://schemas.microsoft.com/office/drawing/2014/chart" uri="{C3380CC4-5D6E-409C-BE32-E72D297353CC}">
              <c16:uniqueId val="{00000003-EF77-430A-BD1A-BAF06DD72F00}"/>
            </c:ext>
          </c:extLst>
        </c:ser>
        <c:ser>
          <c:idx val="4"/>
          <c:order val="4"/>
          <c:tx>
            <c:strRef>
              <c:f>Auswertung!$L$1</c:f>
              <c:strCache>
                <c:ptCount val="1"/>
                <c:pt idx="0">
                  <c:v>d64_el2_dl2_ff128-ep1000</c:v>
                </c:pt>
              </c:strCache>
            </c:strRef>
          </c:tx>
          <c:spPr>
            <a:solidFill>
              <a:schemeClr val="accent5"/>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9-EF77-430A-BD1A-BAF06DD72F00}"/>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Auswertung!$G$124:$G$134</c:f>
              <c:strCache>
                <c:ptCount val="11"/>
                <c:pt idx="0">
                  <c:v>≥ 0</c:v>
                </c:pt>
                <c:pt idx="1">
                  <c:v>≥ 1</c:v>
                </c:pt>
                <c:pt idx="2">
                  <c:v>≥ 2</c:v>
                </c:pt>
                <c:pt idx="3">
                  <c:v>≥ 3</c:v>
                </c:pt>
                <c:pt idx="4">
                  <c:v>≥ 4</c:v>
                </c:pt>
                <c:pt idx="5">
                  <c:v>≥ 5</c:v>
                </c:pt>
                <c:pt idx="6">
                  <c:v>≥ 6</c:v>
                </c:pt>
                <c:pt idx="7">
                  <c:v>≥ 7</c:v>
                </c:pt>
                <c:pt idx="8">
                  <c:v>≥ 8</c:v>
                </c:pt>
                <c:pt idx="9">
                  <c:v>≥ 9</c:v>
                </c:pt>
                <c:pt idx="10">
                  <c:v>≥ 10</c:v>
                </c:pt>
              </c:strCache>
            </c:strRef>
          </c:cat>
          <c:val>
            <c:numRef>
              <c:f>Auswertung!$L$124:$L$134</c:f>
              <c:numCache>
                <c:formatCode>General</c:formatCode>
                <c:ptCount val="11"/>
                <c:pt idx="0">
                  <c:v>100</c:v>
                </c:pt>
                <c:pt idx="1">
                  <c:v>86</c:v>
                </c:pt>
                <c:pt idx="2">
                  <c:v>78</c:v>
                </c:pt>
                <c:pt idx="3">
                  <c:v>74</c:v>
                </c:pt>
                <c:pt idx="4">
                  <c:v>70</c:v>
                </c:pt>
                <c:pt idx="5">
                  <c:v>67</c:v>
                </c:pt>
                <c:pt idx="6">
                  <c:v>55</c:v>
                </c:pt>
                <c:pt idx="7">
                  <c:v>49</c:v>
                </c:pt>
                <c:pt idx="8">
                  <c:v>40</c:v>
                </c:pt>
                <c:pt idx="9">
                  <c:v>27</c:v>
                </c:pt>
                <c:pt idx="10">
                  <c:v>17</c:v>
                </c:pt>
              </c:numCache>
            </c:numRef>
          </c:val>
          <c:extLst>
            <c:ext xmlns:c16="http://schemas.microsoft.com/office/drawing/2014/chart" uri="{C3380CC4-5D6E-409C-BE32-E72D297353CC}">
              <c16:uniqueId val="{00000004-EF77-430A-BD1A-BAF06DD72F00}"/>
            </c:ext>
          </c:extLst>
        </c:ser>
        <c:ser>
          <c:idx val="5"/>
          <c:order val="5"/>
          <c:tx>
            <c:strRef>
              <c:f>Auswertung!$M$1</c:f>
              <c:strCache>
                <c:ptCount val="1"/>
                <c:pt idx="0">
                  <c:v>d64_el3_dl3_ff128-ep1000</c:v>
                </c:pt>
              </c:strCache>
            </c:strRef>
          </c:tx>
          <c:spPr>
            <a:solidFill>
              <a:schemeClr val="accent6"/>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B-EF77-430A-BD1A-BAF06DD72F00}"/>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Auswertung!$G$124:$G$134</c:f>
              <c:strCache>
                <c:ptCount val="11"/>
                <c:pt idx="0">
                  <c:v>≥ 0</c:v>
                </c:pt>
                <c:pt idx="1">
                  <c:v>≥ 1</c:v>
                </c:pt>
                <c:pt idx="2">
                  <c:v>≥ 2</c:v>
                </c:pt>
                <c:pt idx="3">
                  <c:v>≥ 3</c:v>
                </c:pt>
                <c:pt idx="4">
                  <c:v>≥ 4</c:v>
                </c:pt>
                <c:pt idx="5">
                  <c:v>≥ 5</c:v>
                </c:pt>
                <c:pt idx="6">
                  <c:v>≥ 6</c:v>
                </c:pt>
                <c:pt idx="7">
                  <c:v>≥ 7</c:v>
                </c:pt>
                <c:pt idx="8">
                  <c:v>≥ 8</c:v>
                </c:pt>
                <c:pt idx="9">
                  <c:v>≥ 9</c:v>
                </c:pt>
                <c:pt idx="10">
                  <c:v>≥ 10</c:v>
                </c:pt>
              </c:strCache>
            </c:strRef>
          </c:cat>
          <c:val>
            <c:numRef>
              <c:f>Auswertung!$M$124:$M$134</c:f>
              <c:numCache>
                <c:formatCode>General</c:formatCode>
                <c:ptCount val="11"/>
                <c:pt idx="0">
                  <c:v>100</c:v>
                </c:pt>
                <c:pt idx="1">
                  <c:v>84</c:v>
                </c:pt>
                <c:pt idx="2">
                  <c:v>78</c:v>
                </c:pt>
                <c:pt idx="3">
                  <c:v>72</c:v>
                </c:pt>
                <c:pt idx="4">
                  <c:v>65</c:v>
                </c:pt>
                <c:pt idx="5">
                  <c:v>59</c:v>
                </c:pt>
                <c:pt idx="6">
                  <c:v>54</c:v>
                </c:pt>
                <c:pt idx="7">
                  <c:v>49</c:v>
                </c:pt>
                <c:pt idx="8">
                  <c:v>46</c:v>
                </c:pt>
                <c:pt idx="9">
                  <c:v>34</c:v>
                </c:pt>
                <c:pt idx="10">
                  <c:v>20</c:v>
                </c:pt>
              </c:numCache>
            </c:numRef>
          </c:val>
          <c:extLst>
            <c:ext xmlns:c16="http://schemas.microsoft.com/office/drawing/2014/chart" uri="{C3380CC4-5D6E-409C-BE32-E72D297353CC}">
              <c16:uniqueId val="{00000005-EF77-430A-BD1A-BAF06DD72F00}"/>
            </c:ext>
          </c:extLst>
        </c:ser>
        <c:dLbls>
          <c:dLblPos val="outEnd"/>
          <c:showLegendKey val="0"/>
          <c:showVal val="1"/>
          <c:showCatName val="0"/>
          <c:showSerName val="0"/>
          <c:showPercent val="0"/>
          <c:showBubbleSize val="0"/>
        </c:dLbls>
        <c:gapWidth val="100"/>
        <c:axId val="778200352"/>
        <c:axId val="778206112"/>
      </c:barChart>
      <c:catAx>
        <c:axId val="77820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78206112"/>
        <c:crosses val="autoZero"/>
        <c:auto val="1"/>
        <c:lblAlgn val="ctr"/>
        <c:lblOffset val="100"/>
        <c:noMultiLvlLbl val="0"/>
      </c:catAx>
      <c:valAx>
        <c:axId val="778206112"/>
        <c:scaling>
          <c:orientation val="minMax"/>
          <c:max val="1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2003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Bewertungshistogramm</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Auswertung!$H$1</c:f>
              <c:strCache>
                <c:ptCount val="1"/>
                <c:pt idx="0">
                  <c:v>d32_el2_dl2_ff128-ep500</c:v>
                </c:pt>
              </c:strCache>
            </c:strRef>
          </c:tx>
          <c:spPr>
            <a:solidFill>
              <a:schemeClr val="accent1"/>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7-88D2-416F-958F-6C40F2B1A758}"/>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Auswertung!$G$124:$G$134</c:f>
              <c:strCache>
                <c:ptCount val="11"/>
                <c:pt idx="0">
                  <c:v>≥ 0</c:v>
                </c:pt>
                <c:pt idx="1">
                  <c:v>≥ 1</c:v>
                </c:pt>
                <c:pt idx="2">
                  <c:v>≥ 2</c:v>
                </c:pt>
                <c:pt idx="3">
                  <c:v>≥ 3</c:v>
                </c:pt>
                <c:pt idx="4">
                  <c:v>≥ 4</c:v>
                </c:pt>
                <c:pt idx="5">
                  <c:v>≥ 5</c:v>
                </c:pt>
                <c:pt idx="6">
                  <c:v>≥ 6</c:v>
                </c:pt>
                <c:pt idx="7">
                  <c:v>≥ 7</c:v>
                </c:pt>
                <c:pt idx="8">
                  <c:v>≥ 8</c:v>
                </c:pt>
                <c:pt idx="9">
                  <c:v>≥ 9</c:v>
                </c:pt>
                <c:pt idx="10">
                  <c:v>≥ 10</c:v>
                </c:pt>
              </c:strCache>
            </c:strRef>
          </c:cat>
          <c:val>
            <c:numRef>
              <c:f>Auswertung!$H$124:$H$134</c:f>
              <c:numCache>
                <c:formatCode>General</c:formatCode>
                <c:ptCount val="11"/>
                <c:pt idx="0">
                  <c:v>100</c:v>
                </c:pt>
                <c:pt idx="1">
                  <c:v>92</c:v>
                </c:pt>
                <c:pt idx="2">
                  <c:v>86</c:v>
                </c:pt>
                <c:pt idx="3">
                  <c:v>81</c:v>
                </c:pt>
                <c:pt idx="4">
                  <c:v>78</c:v>
                </c:pt>
                <c:pt idx="5">
                  <c:v>72</c:v>
                </c:pt>
                <c:pt idx="6">
                  <c:v>65</c:v>
                </c:pt>
                <c:pt idx="7">
                  <c:v>54</c:v>
                </c:pt>
                <c:pt idx="8">
                  <c:v>45</c:v>
                </c:pt>
                <c:pt idx="9">
                  <c:v>26</c:v>
                </c:pt>
                <c:pt idx="10">
                  <c:v>14</c:v>
                </c:pt>
              </c:numCache>
            </c:numRef>
          </c:val>
          <c:extLst>
            <c:ext xmlns:c16="http://schemas.microsoft.com/office/drawing/2014/chart" uri="{C3380CC4-5D6E-409C-BE32-E72D297353CC}">
              <c16:uniqueId val="{00000000-88D2-416F-958F-6C40F2B1A758}"/>
            </c:ext>
          </c:extLst>
        </c:ser>
        <c:ser>
          <c:idx val="1"/>
          <c:order val="1"/>
          <c:tx>
            <c:strRef>
              <c:f>Auswertung!$I$1</c:f>
              <c:strCache>
                <c:ptCount val="1"/>
                <c:pt idx="0">
                  <c:v>d64_el1_dl1_ff64-ep1000</c:v>
                </c:pt>
              </c:strCache>
            </c:strRef>
          </c:tx>
          <c:spPr>
            <a:solidFill>
              <a:schemeClr val="accent2"/>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6-88D2-416F-958F-6C40F2B1A758}"/>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Auswertung!$G$124:$G$134</c:f>
              <c:strCache>
                <c:ptCount val="11"/>
                <c:pt idx="0">
                  <c:v>≥ 0</c:v>
                </c:pt>
                <c:pt idx="1">
                  <c:v>≥ 1</c:v>
                </c:pt>
                <c:pt idx="2">
                  <c:v>≥ 2</c:v>
                </c:pt>
                <c:pt idx="3">
                  <c:v>≥ 3</c:v>
                </c:pt>
                <c:pt idx="4">
                  <c:v>≥ 4</c:v>
                </c:pt>
                <c:pt idx="5">
                  <c:v>≥ 5</c:v>
                </c:pt>
                <c:pt idx="6">
                  <c:v>≥ 6</c:v>
                </c:pt>
                <c:pt idx="7">
                  <c:v>≥ 7</c:v>
                </c:pt>
                <c:pt idx="8">
                  <c:v>≥ 8</c:v>
                </c:pt>
                <c:pt idx="9">
                  <c:v>≥ 9</c:v>
                </c:pt>
                <c:pt idx="10">
                  <c:v>≥ 10</c:v>
                </c:pt>
              </c:strCache>
            </c:strRef>
          </c:cat>
          <c:val>
            <c:numRef>
              <c:f>Auswertung!$I$124:$I$134</c:f>
              <c:numCache>
                <c:formatCode>General</c:formatCode>
                <c:ptCount val="11"/>
                <c:pt idx="0">
                  <c:v>100</c:v>
                </c:pt>
                <c:pt idx="1">
                  <c:v>95</c:v>
                </c:pt>
                <c:pt idx="2">
                  <c:v>88</c:v>
                </c:pt>
                <c:pt idx="3">
                  <c:v>84</c:v>
                </c:pt>
                <c:pt idx="4">
                  <c:v>79</c:v>
                </c:pt>
                <c:pt idx="5">
                  <c:v>70</c:v>
                </c:pt>
                <c:pt idx="6">
                  <c:v>64</c:v>
                </c:pt>
                <c:pt idx="7">
                  <c:v>54</c:v>
                </c:pt>
                <c:pt idx="8">
                  <c:v>47</c:v>
                </c:pt>
                <c:pt idx="9">
                  <c:v>37</c:v>
                </c:pt>
                <c:pt idx="10">
                  <c:v>23</c:v>
                </c:pt>
              </c:numCache>
            </c:numRef>
          </c:val>
          <c:extLst>
            <c:ext xmlns:c16="http://schemas.microsoft.com/office/drawing/2014/chart" uri="{C3380CC4-5D6E-409C-BE32-E72D297353CC}">
              <c16:uniqueId val="{00000001-88D2-416F-958F-6C40F2B1A758}"/>
            </c:ext>
          </c:extLst>
        </c:ser>
        <c:ser>
          <c:idx val="2"/>
          <c:order val="2"/>
          <c:tx>
            <c:strRef>
              <c:f>Auswertung!$J$1</c:f>
              <c:strCache>
                <c:ptCount val="1"/>
                <c:pt idx="0">
                  <c:v>d64_el2_dl2_ff64-ep500</c:v>
                </c:pt>
              </c:strCache>
            </c:strRef>
          </c:tx>
          <c:spPr>
            <a:solidFill>
              <a:schemeClr val="accent3"/>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8-88D2-416F-958F-6C40F2B1A758}"/>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Auswertung!$G$124:$G$134</c:f>
              <c:strCache>
                <c:ptCount val="11"/>
                <c:pt idx="0">
                  <c:v>≥ 0</c:v>
                </c:pt>
                <c:pt idx="1">
                  <c:v>≥ 1</c:v>
                </c:pt>
                <c:pt idx="2">
                  <c:v>≥ 2</c:v>
                </c:pt>
                <c:pt idx="3">
                  <c:v>≥ 3</c:v>
                </c:pt>
                <c:pt idx="4">
                  <c:v>≥ 4</c:v>
                </c:pt>
                <c:pt idx="5">
                  <c:v>≥ 5</c:v>
                </c:pt>
                <c:pt idx="6">
                  <c:v>≥ 6</c:v>
                </c:pt>
                <c:pt idx="7">
                  <c:v>≥ 7</c:v>
                </c:pt>
                <c:pt idx="8">
                  <c:v>≥ 8</c:v>
                </c:pt>
                <c:pt idx="9">
                  <c:v>≥ 9</c:v>
                </c:pt>
                <c:pt idx="10">
                  <c:v>≥ 10</c:v>
                </c:pt>
              </c:strCache>
            </c:strRef>
          </c:cat>
          <c:val>
            <c:numRef>
              <c:f>Auswertung!$J$124:$J$134</c:f>
              <c:numCache>
                <c:formatCode>General</c:formatCode>
                <c:ptCount val="11"/>
                <c:pt idx="0">
                  <c:v>100</c:v>
                </c:pt>
                <c:pt idx="1">
                  <c:v>90</c:v>
                </c:pt>
                <c:pt idx="2">
                  <c:v>83</c:v>
                </c:pt>
                <c:pt idx="3">
                  <c:v>79</c:v>
                </c:pt>
                <c:pt idx="4">
                  <c:v>77</c:v>
                </c:pt>
                <c:pt idx="5">
                  <c:v>71</c:v>
                </c:pt>
                <c:pt idx="6">
                  <c:v>62</c:v>
                </c:pt>
                <c:pt idx="7">
                  <c:v>54</c:v>
                </c:pt>
                <c:pt idx="8">
                  <c:v>46</c:v>
                </c:pt>
                <c:pt idx="9">
                  <c:v>33</c:v>
                </c:pt>
                <c:pt idx="10">
                  <c:v>19</c:v>
                </c:pt>
              </c:numCache>
            </c:numRef>
          </c:val>
          <c:extLst>
            <c:ext xmlns:c16="http://schemas.microsoft.com/office/drawing/2014/chart" uri="{C3380CC4-5D6E-409C-BE32-E72D297353CC}">
              <c16:uniqueId val="{00000002-88D2-416F-958F-6C40F2B1A758}"/>
            </c:ext>
          </c:extLst>
        </c:ser>
        <c:ser>
          <c:idx val="3"/>
          <c:order val="3"/>
          <c:tx>
            <c:strRef>
              <c:f>Auswertung!$K$1</c:f>
              <c:strCache>
                <c:ptCount val="1"/>
                <c:pt idx="0">
                  <c:v>d64_el2_dl2_ff64-ep1000</c:v>
                </c:pt>
              </c:strCache>
            </c:strRef>
          </c:tx>
          <c:spPr>
            <a:solidFill>
              <a:schemeClr val="accent4"/>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9-88D2-416F-958F-6C40F2B1A758}"/>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Auswertung!$G$124:$G$134</c:f>
              <c:strCache>
                <c:ptCount val="11"/>
                <c:pt idx="0">
                  <c:v>≥ 0</c:v>
                </c:pt>
                <c:pt idx="1">
                  <c:v>≥ 1</c:v>
                </c:pt>
                <c:pt idx="2">
                  <c:v>≥ 2</c:v>
                </c:pt>
                <c:pt idx="3">
                  <c:v>≥ 3</c:v>
                </c:pt>
                <c:pt idx="4">
                  <c:v>≥ 4</c:v>
                </c:pt>
                <c:pt idx="5">
                  <c:v>≥ 5</c:v>
                </c:pt>
                <c:pt idx="6">
                  <c:v>≥ 6</c:v>
                </c:pt>
                <c:pt idx="7">
                  <c:v>≥ 7</c:v>
                </c:pt>
                <c:pt idx="8">
                  <c:v>≥ 8</c:v>
                </c:pt>
                <c:pt idx="9">
                  <c:v>≥ 9</c:v>
                </c:pt>
                <c:pt idx="10">
                  <c:v>≥ 10</c:v>
                </c:pt>
              </c:strCache>
            </c:strRef>
          </c:cat>
          <c:val>
            <c:numRef>
              <c:f>Auswertung!$K$124:$K$134</c:f>
              <c:numCache>
                <c:formatCode>General</c:formatCode>
                <c:ptCount val="11"/>
                <c:pt idx="0">
                  <c:v>100</c:v>
                </c:pt>
                <c:pt idx="1">
                  <c:v>89</c:v>
                </c:pt>
                <c:pt idx="2">
                  <c:v>82</c:v>
                </c:pt>
                <c:pt idx="3">
                  <c:v>78</c:v>
                </c:pt>
                <c:pt idx="4">
                  <c:v>76</c:v>
                </c:pt>
                <c:pt idx="5">
                  <c:v>71</c:v>
                </c:pt>
                <c:pt idx="6">
                  <c:v>64</c:v>
                </c:pt>
                <c:pt idx="7">
                  <c:v>55</c:v>
                </c:pt>
                <c:pt idx="8">
                  <c:v>46</c:v>
                </c:pt>
                <c:pt idx="9">
                  <c:v>30</c:v>
                </c:pt>
                <c:pt idx="10">
                  <c:v>19</c:v>
                </c:pt>
              </c:numCache>
            </c:numRef>
          </c:val>
          <c:extLst>
            <c:ext xmlns:c16="http://schemas.microsoft.com/office/drawing/2014/chart" uri="{C3380CC4-5D6E-409C-BE32-E72D297353CC}">
              <c16:uniqueId val="{00000003-88D2-416F-958F-6C40F2B1A758}"/>
            </c:ext>
          </c:extLst>
        </c:ser>
        <c:dLbls>
          <c:dLblPos val="outEnd"/>
          <c:showLegendKey val="0"/>
          <c:showVal val="1"/>
          <c:showCatName val="0"/>
          <c:showSerName val="0"/>
          <c:showPercent val="0"/>
          <c:showBubbleSize val="0"/>
        </c:dLbls>
        <c:gapWidth val="100"/>
        <c:axId val="778200352"/>
        <c:axId val="778206112"/>
        <c:extLst>
          <c:ext xmlns:c15="http://schemas.microsoft.com/office/drawing/2012/chart" uri="{02D57815-91ED-43cb-92C2-25804820EDAC}">
            <c15:filteredBarSeries>
              <c15:ser>
                <c:idx val="4"/>
                <c:order val="4"/>
                <c:tx>
                  <c:strRef>
                    <c:extLst>
                      <c:ext uri="{02D57815-91ED-43cb-92C2-25804820EDAC}">
                        <c15:formulaRef>
                          <c15:sqref>Auswertung!$L$1</c15:sqref>
                        </c15:formulaRef>
                      </c:ext>
                    </c:extLst>
                    <c:strCache>
                      <c:ptCount val="1"/>
                      <c:pt idx="0">
                        <c:v>d64_el2_dl2_ff128-ep1000</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a:solidFill>
                              <a:schemeClr val="tx1">
                                <a:lumMod val="35000"/>
                                <a:lumOff val="65000"/>
                              </a:schemeClr>
                            </a:solidFill>
                          </a:ln>
                          <a:effectLst/>
                        </c:spPr>
                      </c15:leaderLines>
                    </c:ext>
                  </c:extLst>
                </c:dLbls>
                <c:cat>
                  <c:strRef>
                    <c:extLst>
                      <c:ext uri="{02D57815-91ED-43cb-92C2-25804820EDAC}">
                        <c15:formulaRef>
                          <c15:sqref>Auswertung!$G$124:$G$134</c15:sqref>
                        </c15:formulaRef>
                      </c:ext>
                    </c:extLst>
                    <c:strCache>
                      <c:ptCount val="11"/>
                      <c:pt idx="0">
                        <c:v>≥ 0</c:v>
                      </c:pt>
                      <c:pt idx="1">
                        <c:v>≥ 1</c:v>
                      </c:pt>
                      <c:pt idx="2">
                        <c:v>≥ 2</c:v>
                      </c:pt>
                      <c:pt idx="3">
                        <c:v>≥ 3</c:v>
                      </c:pt>
                      <c:pt idx="4">
                        <c:v>≥ 4</c:v>
                      </c:pt>
                      <c:pt idx="5">
                        <c:v>≥ 5</c:v>
                      </c:pt>
                      <c:pt idx="6">
                        <c:v>≥ 6</c:v>
                      </c:pt>
                      <c:pt idx="7">
                        <c:v>≥ 7</c:v>
                      </c:pt>
                      <c:pt idx="8">
                        <c:v>≥ 8</c:v>
                      </c:pt>
                      <c:pt idx="9">
                        <c:v>≥ 9</c:v>
                      </c:pt>
                      <c:pt idx="10">
                        <c:v>≥ 10</c:v>
                      </c:pt>
                    </c:strCache>
                  </c:strRef>
                </c:cat>
                <c:val>
                  <c:numRef>
                    <c:extLst>
                      <c:ext uri="{02D57815-91ED-43cb-92C2-25804820EDAC}">
                        <c15:formulaRef>
                          <c15:sqref>Auswertung!$L$124:$L$134</c15:sqref>
                        </c15:formulaRef>
                      </c:ext>
                    </c:extLst>
                    <c:numCache>
                      <c:formatCode>General</c:formatCode>
                      <c:ptCount val="11"/>
                      <c:pt idx="0">
                        <c:v>100</c:v>
                      </c:pt>
                      <c:pt idx="1">
                        <c:v>86</c:v>
                      </c:pt>
                      <c:pt idx="2">
                        <c:v>78</c:v>
                      </c:pt>
                      <c:pt idx="3">
                        <c:v>74</c:v>
                      </c:pt>
                      <c:pt idx="4">
                        <c:v>70</c:v>
                      </c:pt>
                      <c:pt idx="5">
                        <c:v>67</c:v>
                      </c:pt>
                      <c:pt idx="6">
                        <c:v>55</c:v>
                      </c:pt>
                      <c:pt idx="7">
                        <c:v>49</c:v>
                      </c:pt>
                      <c:pt idx="8">
                        <c:v>40</c:v>
                      </c:pt>
                      <c:pt idx="9">
                        <c:v>27</c:v>
                      </c:pt>
                      <c:pt idx="10">
                        <c:v>17</c:v>
                      </c:pt>
                    </c:numCache>
                  </c:numRef>
                </c:val>
                <c:extLst>
                  <c:ext xmlns:c16="http://schemas.microsoft.com/office/drawing/2014/chart" uri="{C3380CC4-5D6E-409C-BE32-E72D297353CC}">
                    <c16:uniqueId val="{00000004-88D2-416F-958F-6C40F2B1A758}"/>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Auswertung!$M$1</c15:sqref>
                        </c15:formulaRef>
                      </c:ext>
                    </c:extLst>
                    <c:strCache>
                      <c:ptCount val="1"/>
                      <c:pt idx="0">
                        <c:v>d64_el3_dl3_ff128-ep1000</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xmlns:c15="http://schemas.microsoft.com/office/drawing/2012/chart">
                      <c:ext xmlns:c15="http://schemas.microsoft.com/office/drawing/2012/chart" uri="{02D57815-91ED-43cb-92C2-25804820EDAC}">
                        <c15:formulaRef>
                          <c15:sqref>Auswertung!$G$124:$G$134</c15:sqref>
                        </c15:formulaRef>
                      </c:ext>
                    </c:extLst>
                    <c:strCache>
                      <c:ptCount val="11"/>
                      <c:pt idx="0">
                        <c:v>≥ 0</c:v>
                      </c:pt>
                      <c:pt idx="1">
                        <c:v>≥ 1</c:v>
                      </c:pt>
                      <c:pt idx="2">
                        <c:v>≥ 2</c:v>
                      </c:pt>
                      <c:pt idx="3">
                        <c:v>≥ 3</c:v>
                      </c:pt>
                      <c:pt idx="4">
                        <c:v>≥ 4</c:v>
                      </c:pt>
                      <c:pt idx="5">
                        <c:v>≥ 5</c:v>
                      </c:pt>
                      <c:pt idx="6">
                        <c:v>≥ 6</c:v>
                      </c:pt>
                      <c:pt idx="7">
                        <c:v>≥ 7</c:v>
                      </c:pt>
                      <c:pt idx="8">
                        <c:v>≥ 8</c:v>
                      </c:pt>
                      <c:pt idx="9">
                        <c:v>≥ 9</c:v>
                      </c:pt>
                      <c:pt idx="10">
                        <c:v>≥ 10</c:v>
                      </c:pt>
                    </c:strCache>
                  </c:strRef>
                </c:cat>
                <c:val>
                  <c:numRef>
                    <c:extLst xmlns:c15="http://schemas.microsoft.com/office/drawing/2012/chart">
                      <c:ext xmlns:c15="http://schemas.microsoft.com/office/drawing/2012/chart" uri="{02D57815-91ED-43cb-92C2-25804820EDAC}">
                        <c15:formulaRef>
                          <c15:sqref>Auswertung!$M$124:$M$134</c15:sqref>
                        </c15:formulaRef>
                      </c:ext>
                    </c:extLst>
                    <c:numCache>
                      <c:formatCode>General</c:formatCode>
                      <c:ptCount val="11"/>
                      <c:pt idx="0">
                        <c:v>100</c:v>
                      </c:pt>
                      <c:pt idx="1">
                        <c:v>84</c:v>
                      </c:pt>
                      <c:pt idx="2">
                        <c:v>78</c:v>
                      </c:pt>
                      <c:pt idx="3">
                        <c:v>72</c:v>
                      </c:pt>
                      <c:pt idx="4">
                        <c:v>65</c:v>
                      </c:pt>
                      <c:pt idx="5">
                        <c:v>59</c:v>
                      </c:pt>
                      <c:pt idx="6">
                        <c:v>54</c:v>
                      </c:pt>
                      <c:pt idx="7">
                        <c:v>49</c:v>
                      </c:pt>
                      <c:pt idx="8">
                        <c:v>46</c:v>
                      </c:pt>
                      <c:pt idx="9">
                        <c:v>34</c:v>
                      </c:pt>
                      <c:pt idx="10">
                        <c:v>20</c:v>
                      </c:pt>
                    </c:numCache>
                  </c:numRef>
                </c:val>
                <c:extLst xmlns:c15="http://schemas.microsoft.com/office/drawing/2012/chart">
                  <c:ext xmlns:c16="http://schemas.microsoft.com/office/drawing/2014/chart" uri="{C3380CC4-5D6E-409C-BE32-E72D297353CC}">
                    <c16:uniqueId val="{00000005-88D2-416F-958F-6C40F2B1A758}"/>
                  </c:ext>
                </c:extLst>
              </c15:ser>
            </c15:filteredBarSeries>
          </c:ext>
        </c:extLst>
      </c:barChart>
      <c:catAx>
        <c:axId val="77820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78206112"/>
        <c:crosses val="autoZero"/>
        <c:auto val="1"/>
        <c:lblAlgn val="ctr"/>
        <c:lblOffset val="100"/>
        <c:noMultiLvlLbl val="0"/>
      </c:catAx>
      <c:valAx>
        <c:axId val="778206112"/>
        <c:scaling>
          <c:orientation val="minMax"/>
          <c:max val="1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2003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Kumulierte Bewertungen</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lineChart>
        <c:grouping val="standard"/>
        <c:varyColors val="0"/>
        <c:ser>
          <c:idx val="0"/>
          <c:order val="0"/>
          <c:tx>
            <c:strRef>
              <c:f>Auswertung!$H$1</c:f>
              <c:strCache>
                <c:ptCount val="1"/>
                <c:pt idx="0">
                  <c:v>d32_el2_dl2_ff128-ep500</c:v>
                </c:pt>
              </c:strCache>
            </c:strRef>
          </c:tx>
          <c:spPr>
            <a:ln w="38100" cap="rnd">
              <a:solidFill>
                <a:schemeClr val="accent1"/>
              </a:solidFill>
              <a:round/>
            </a:ln>
            <a:effectLst/>
          </c:spPr>
          <c:marker>
            <c:symbol val="none"/>
          </c:marker>
          <c:cat>
            <c:strRef>
              <c:f>Auswertung!$G$124:$G$134</c:f>
              <c:strCache>
                <c:ptCount val="11"/>
                <c:pt idx="0">
                  <c:v>≥ 0</c:v>
                </c:pt>
                <c:pt idx="1">
                  <c:v>≥ 1</c:v>
                </c:pt>
                <c:pt idx="2">
                  <c:v>≥ 2</c:v>
                </c:pt>
                <c:pt idx="3">
                  <c:v>≥ 3</c:v>
                </c:pt>
                <c:pt idx="4">
                  <c:v>≥ 4</c:v>
                </c:pt>
                <c:pt idx="5">
                  <c:v>≥ 5</c:v>
                </c:pt>
                <c:pt idx="6">
                  <c:v>≥ 6</c:v>
                </c:pt>
                <c:pt idx="7">
                  <c:v>≥ 7</c:v>
                </c:pt>
                <c:pt idx="8">
                  <c:v>≥ 8</c:v>
                </c:pt>
                <c:pt idx="9">
                  <c:v>≥ 9</c:v>
                </c:pt>
                <c:pt idx="10">
                  <c:v>≥ 10</c:v>
                </c:pt>
              </c:strCache>
            </c:strRef>
          </c:cat>
          <c:val>
            <c:numRef>
              <c:f>Auswertung!$H$124:$H$134</c:f>
              <c:numCache>
                <c:formatCode>General</c:formatCode>
                <c:ptCount val="11"/>
                <c:pt idx="0">
                  <c:v>100</c:v>
                </c:pt>
                <c:pt idx="1">
                  <c:v>92</c:v>
                </c:pt>
                <c:pt idx="2">
                  <c:v>86</c:v>
                </c:pt>
                <c:pt idx="3">
                  <c:v>81</c:v>
                </c:pt>
                <c:pt idx="4">
                  <c:v>78</c:v>
                </c:pt>
                <c:pt idx="5">
                  <c:v>72</c:v>
                </c:pt>
                <c:pt idx="6">
                  <c:v>65</c:v>
                </c:pt>
                <c:pt idx="7">
                  <c:v>54</c:v>
                </c:pt>
                <c:pt idx="8">
                  <c:v>45</c:v>
                </c:pt>
                <c:pt idx="9">
                  <c:v>26</c:v>
                </c:pt>
                <c:pt idx="10">
                  <c:v>14</c:v>
                </c:pt>
              </c:numCache>
            </c:numRef>
          </c:val>
          <c:smooth val="0"/>
          <c:extLst>
            <c:ext xmlns:c16="http://schemas.microsoft.com/office/drawing/2014/chart" uri="{C3380CC4-5D6E-409C-BE32-E72D297353CC}">
              <c16:uniqueId val="{00000001-970F-43F7-84DB-86FAE834E3AC}"/>
            </c:ext>
          </c:extLst>
        </c:ser>
        <c:ser>
          <c:idx val="1"/>
          <c:order val="1"/>
          <c:tx>
            <c:strRef>
              <c:f>Auswertung!$I$1</c:f>
              <c:strCache>
                <c:ptCount val="1"/>
                <c:pt idx="0">
                  <c:v>d64_el1_dl1_ff64-ep1000</c:v>
                </c:pt>
              </c:strCache>
            </c:strRef>
          </c:tx>
          <c:spPr>
            <a:ln w="38100" cap="rnd">
              <a:solidFill>
                <a:schemeClr val="accent2"/>
              </a:solidFill>
              <a:round/>
            </a:ln>
            <a:effectLst/>
          </c:spPr>
          <c:marker>
            <c:symbol val="none"/>
          </c:marker>
          <c:cat>
            <c:strRef>
              <c:f>Auswertung!$G$124:$G$134</c:f>
              <c:strCache>
                <c:ptCount val="11"/>
                <c:pt idx="0">
                  <c:v>≥ 0</c:v>
                </c:pt>
                <c:pt idx="1">
                  <c:v>≥ 1</c:v>
                </c:pt>
                <c:pt idx="2">
                  <c:v>≥ 2</c:v>
                </c:pt>
                <c:pt idx="3">
                  <c:v>≥ 3</c:v>
                </c:pt>
                <c:pt idx="4">
                  <c:v>≥ 4</c:v>
                </c:pt>
                <c:pt idx="5">
                  <c:v>≥ 5</c:v>
                </c:pt>
                <c:pt idx="6">
                  <c:v>≥ 6</c:v>
                </c:pt>
                <c:pt idx="7">
                  <c:v>≥ 7</c:v>
                </c:pt>
                <c:pt idx="8">
                  <c:v>≥ 8</c:v>
                </c:pt>
                <c:pt idx="9">
                  <c:v>≥ 9</c:v>
                </c:pt>
                <c:pt idx="10">
                  <c:v>≥ 10</c:v>
                </c:pt>
              </c:strCache>
            </c:strRef>
          </c:cat>
          <c:val>
            <c:numRef>
              <c:f>Auswertung!$I$124:$I$134</c:f>
              <c:numCache>
                <c:formatCode>General</c:formatCode>
                <c:ptCount val="11"/>
                <c:pt idx="0">
                  <c:v>100</c:v>
                </c:pt>
                <c:pt idx="1">
                  <c:v>95</c:v>
                </c:pt>
                <c:pt idx="2">
                  <c:v>88</c:v>
                </c:pt>
                <c:pt idx="3">
                  <c:v>84</c:v>
                </c:pt>
                <c:pt idx="4">
                  <c:v>79</c:v>
                </c:pt>
                <c:pt idx="5">
                  <c:v>70</c:v>
                </c:pt>
                <c:pt idx="6">
                  <c:v>64</c:v>
                </c:pt>
                <c:pt idx="7">
                  <c:v>54</c:v>
                </c:pt>
                <c:pt idx="8">
                  <c:v>47</c:v>
                </c:pt>
                <c:pt idx="9">
                  <c:v>37</c:v>
                </c:pt>
                <c:pt idx="10">
                  <c:v>23</c:v>
                </c:pt>
              </c:numCache>
            </c:numRef>
          </c:val>
          <c:smooth val="0"/>
          <c:extLst>
            <c:ext xmlns:c16="http://schemas.microsoft.com/office/drawing/2014/chart" uri="{C3380CC4-5D6E-409C-BE32-E72D297353CC}">
              <c16:uniqueId val="{00000003-970F-43F7-84DB-86FAE834E3AC}"/>
            </c:ext>
          </c:extLst>
        </c:ser>
        <c:ser>
          <c:idx val="2"/>
          <c:order val="2"/>
          <c:tx>
            <c:strRef>
              <c:f>Auswertung!$J$1</c:f>
              <c:strCache>
                <c:ptCount val="1"/>
                <c:pt idx="0">
                  <c:v>d64_el2_dl2_ff64-ep500</c:v>
                </c:pt>
              </c:strCache>
            </c:strRef>
          </c:tx>
          <c:spPr>
            <a:ln w="38100" cap="rnd">
              <a:solidFill>
                <a:schemeClr val="accent3"/>
              </a:solidFill>
              <a:round/>
            </a:ln>
            <a:effectLst/>
          </c:spPr>
          <c:marker>
            <c:symbol val="none"/>
          </c:marker>
          <c:cat>
            <c:strRef>
              <c:f>Auswertung!$G$124:$G$134</c:f>
              <c:strCache>
                <c:ptCount val="11"/>
                <c:pt idx="0">
                  <c:v>≥ 0</c:v>
                </c:pt>
                <c:pt idx="1">
                  <c:v>≥ 1</c:v>
                </c:pt>
                <c:pt idx="2">
                  <c:v>≥ 2</c:v>
                </c:pt>
                <c:pt idx="3">
                  <c:v>≥ 3</c:v>
                </c:pt>
                <c:pt idx="4">
                  <c:v>≥ 4</c:v>
                </c:pt>
                <c:pt idx="5">
                  <c:v>≥ 5</c:v>
                </c:pt>
                <c:pt idx="6">
                  <c:v>≥ 6</c:v>
                </c:pt>
                <c:pt idx="7">
                  <c:v>≥ 7</c:v>
                </c:pt>
                <c:pt idx="8">
                  <c:v>≥ 8</c:v>
                </c:pt>
                <c:pt idx="9">
                  <c:v>≥ 9</c:v>
                </c:pt>
                <c:pt idx="10">
                  <c:v>≥ 10</c:v>
                </c:pt>
              </c:strCache>
            </c:strRef>
          </c:cat>
          <c:val>
            <c:numRef>
              <c:f>Auswertung!$J$124:$J$134</c:f>
              <c:numCache>
                <c:formatCode>General</c:formatCode>
                <c:ptCount val="11"/>
                <c:pt idx="0">
                  <c:v>100</c:v>
                </c:pt>
                <c:pt idx="1">
                  <c:v>90</c:v>
                </c:pt>
                <c:pt idx="2">
                  <c:v>83</c:v>
                </c:pt>
                <c:pt idx="3">
                  <c:v>79</c:v>
                </c:pt>
                <c:pt idx="4">
                  <c:v>77</c:v>
                </c:pt>
                <c:pt idx="5">
                  <c:v>71</c:v>
                </c:pt>
                <c:pt idx="6">
                  <c:v>62</c:v>
                </c:pt>
                <c:pt idx="7">
                  <c:v>54</c:v>
                </c:pt>
                <c:pt idx="8">
                  <c:v>46</c:v>
                </c:pt>
                <c:pt idx="9">
                  <c:v>33</c:v>
                </c:pt>
                <c:pt idx="10">
                  <c:v>19</c:v>
                </c:pt>
              </c:numCache>
            </c:numRef>
          </c:val>
          <c:smooth val="0"/>
          <c:extLst>
            <c:ext xmlns:c16="http://schemas.microsoft.com/office/drawing/2014/chart" uri="{C3380CC4-5D6E-409C-BE32-E72D297353CC}">
              <c16:uniqueId val="{00000005-970F-43F7-84DB-86FAE834E3AC}"/>
            </c:ext>
          </c:extLst>
        </c:ser>
        <c:ser>
          <c:idx val="3"/>
          <c:order val="3"/>
          <c:tx>
            <c:strRef>
              <c:f>Auswertung!$K$1</c:f>
              <c:strCache>
                <c:ptCount val="1"/>
                <c:pt idx="0">
                  <c:v>d64_el2_dl2_ff64-ep1000</c:v>
                </c:pt>
              </c:strCache>
            </c:strRef>
          </c:tx>
          <c:spPr>
            <a:ln w="38100" cap="rnd">
              <a:solidFill>
                <a:schemeClr val="accent4"/>
              </a:solidFill>
              <a:round/>
            </a:ln>
            <a:effectLst/>
          </c:spPr>
          <c:marker>
            <c:symbol val="none"/>
          </c:marker>
          <c:cat>
            <c:strRef>
              <c:f>Auswertung!$G$124:$G$134</c:f>
              <c:strCache>
                <c:ptCount val="11"/>
                <c:pt idx="0">
                  <c:v>≥ 0</c:v>
                </c:pt>
                <c:pt idx="1">
                  <c:v>≥ 1</c:v>
                </c:pt>
                <c:pt idx="2">
                  <c:v>≥ 2</c:v>
                </c:pt>
                <c:pt idx="3">
                  <c:v>≥ 3</c:v>
                </c:pt>
                <c:pt idx="4">
                  <c:v>≥ 4</c:v>
                </c:pt>
                <c:pt idx="5">
                  <c:v>≥ 5</c:v>
                </c:pt>
                <c:pt idx="6">
                  <c:v>≥ 6</c:v>
                </c:pt>
                <c:pt idx="7">
                  <c:v>≥ 7</c:v>
                </c:pt>
                <c:pt idx="8">
                  <c:v>≥ 8</c:v>
                </c:pt>
                <c:pt idx="9">
                  <c:v>≥ 9</c:v>
                </c:pt>
                <c:pt idx="10">
                  <c:v>≥ 10</c:v>
                </c:pt>
              </c:strCache>
            </c:strRef>
          </c:cat>
          <c:val>
            <c:numRef>
              <c:f>Auswertung!$K$124:$K$134</c:f>
              <c:numCache>
                <c:formatCode>General</c:formatCode>
                <c:ptCount val="11"/>
                <c:pt idx="0">
                  <c:v>100</c:v>
                </c:pt>
                <c:pt idx="1">
                  <c:v>89</c:v>
                </c:pt>
                <c:pt idx="2">
                  <c:v>82</c:v>
                </c:pt>
                <c:pt idx="3">
                  <c:v>78</c:v>
                </c:pt>
                <c:pt idx="4">
                  <c:v>76</c:v>
                </c:pt>
                <c:pt idx="5">
                  <c:v>71</c:v>
                </c:pt>
                <c:pt idx="6">
                  <c:v>64</c:v>
                </c:pt>
                <c:pt idx="7">
                  <c:v>55</c:v>
                </c:pt>
                <c:pt idx="8">
                  <c:v>46</c:v>
                </c:pt>
                <c:pt idx="9">
                  <c:v>30</c:v>
                </c:pt>
                <c:pt idx="10">
                  <c:v>19</c:v>
                </c:pt>
              </c:numCache>
            </c:numRef>
          </c:val>
          <c:smooth val="0"/>
          <c:extLst>
            <c:ext xmlns:c16="http://schemas.microsoft.com/office/drawing/2014/chart" uri="{C3380CC4-5D6E-409C-BE32-E72D297353CC}">
              <c16:uniqueId val="{00000007-970F-43F7-84DB-86FAE834E3AC}"/>
            </c:ext>
          </c:extLst>
        </c:ser>
        <c:ser>
          <c:idx val="4"/>
          <c:order val="4"/>
          <c:tx>
            <c:strRef>
              <c:f>Auswertung!$L$1</c:f>
              <c:strCache>
                <c:ptCount val="1"/>
                <c:pt idx="0">
                  <c:v>d64_el2_dl2_ff128-ep1000</c:v>
                </c:pt>
              </c:strCache>
            </c:strRef>
          </c:tx>
          <c:spPr>
            <a:ln w="38100" cap="rnd">
              <a:solidFill>
                <a:schemeClr val="accent5"/>
              </a:solidFill>
              <a:round/>
            </a:ln>
            <a:effectLst/>
          </c:spPr>
          <c:marker>
            <c:symbol val="none"/>
          </c:marker>
          <c:cat>
            <c:strRef>
              <c:f>Auswertung!$G$124:$G$134</c:f>
              <c:strCache>
                <c:ptCount val="11"/>
                <c:pt idx="0">
                  <c:v>≥ 0</c:v>
                </c:pt>
                <c:pt idx="1">
                  <c:v>≥ 1</c:v>
                </c:pt>
                <c:pt idx="2">
                  <c:v>≥ 2</c:v>
                </c:pt>
                <c:pt idx="3">
                  <c:v>≥ 3</c:v>
                </c:pt>
                <c:pt idx="4">
                  <c:v>≥ 4</c:v>
                </c:pt>
                <c:pt idx="5">
                  <c:v>≥ 5</c:v>
                </c:pt>
                <c:pt idx="6">
                  <c:v>≥ 6</c:v>
                </c:pt>
                <c:pt idx="7">
                  <c:v>≥ 7</c:v>
                </c:pt>
                <c:pt idx="8">
                  <c:v>≥ 8</c:v>
                </c:pt>
                <c:pt idx="9">
                  <c:v>≥ 9</c:v>
                </c:pt>
                <c:pt idx="10">
                  <c:v>≥ 10</c:v>
                </c:pt>
              </c:strCache>
            </c:strRef>
          </c:cat>
          <c:val>
            <c:numRef>
              <c:f>Auswertung!$L$124:$L$134</c:f>
              <c:numCache>
                <c:formatCode>General</c:formatCode>
                <c:ptCount val="11"/>
                <c:pt idx="0">
                  <c:v>100</c:v>
                </c:pt>
                <c:pt idx="1">
                  <c:v>86</c:v>
                </c:pt>
                <c:pt idx="2">
                  <c:v>78</c:v>
                </c:pt>
                <c:pt idx="3">
                  <c:v>74</c:v>
                </c:pt>
                <c:pt idx="4">
                  <c:v>70</c:v>
                </c:pt>
                <c:pt idx="5">
                  <c:v>67</c:v>
                </c:pt>
                <c:pt idx="6">
                  <c:v>55</c:v>
                </c:pt>
                <c:pt idx="7">
                  <c:v>49</c:v>
                </c:pt>
                <c:pt idx="8">
                  <c:v>40</c:v>
                </c:pt>
                <c:pt idx="9">
                  <c:v>27</c:v>
                </c:pt>
                <c:pt idx="10">
                  <c:v>17</c:v>
                </c:pt>
              </c:numCache>
            </c:numRef>
          </c:val>
          <c:smooth val="0"/>
          <c:extLst>
            <c:ext xmlns:c16="http://schemas.microsoft.com/office/drawing/2014/chart" uri="{C3380CC4-5D6E-409C-BE32-E72D297353CC}">
              <c16:uniqueId val="{00000009-970F-43F7-84DB-86FAE834E3AC}"/>
            </c:ext>
          </c:extLst>
        </c:ser>
        <c:ser>
          <c:idx val="5"/>
          <c:order val="5"/>
          <c:tx>
            <c:strRef>
              <c:f>Auswertung!$M$1</c:f>
              <c:strCache>
                <c:ptCount val="1"/>
                <c:pt idx="0">
                  <c:v>d64_el3_dl3_ff128-ep1000</c:v>
                </c:pt>
              </c:strCache>
            </c:strRef>
          </c:tx>
          <c:spPr>
            <a:ln w="38100" cap="rnd">
              <a:solidFill>
                <a:schemeClr val="accent6"/>
              </a:solidFill>
              <a:round/>
            </a:ln>
            <a:effectLst/>
          </c:spPr>
          <c:marker>
            <c:symbol val="none"/>
          </c:marker>
          <c:cat>
            <c:strRef>
              <c:f>Auswertung!$G$124:$G$134</c:f>
              <c:strCache>
                <c:ptCount val="11"/>
                <c:pt idx="0">
                  <c:v>≥ 0</c:v>
                </c:pt>
                <c:pt idx="1">
                  <c:v>≥ 1</c:v>
                </c:pt>
                <c:pt idx="2">
                  <c:v>≥ 2</c:v>
                </c:pt>
                <c:pt idx="3">
                  <c:v>≥ 3</c:v>
                </c:pt>
                <c:pt idx="4">
                  <c:v>≥ 4</c:v>
                </c:pt>
                <c:pt idx="5">
                  <c:v>≥ 5</c:v>
                </c:pt>
                <c:pt idx="6">
                  <c:v>≥ 6</c:v>
                </c:pt>
                <c:pt idx="7">
                  <c:v>≥ 7</c:v>
                </c:pt>
                <c:pt idx="8">
                  <c:v>≥ 8</c:v>
                </c:pt>
                <c:pt idx="9">
                  <c:v>≥ 9</c:v>
                </c:pt>
                <c:pt idx="10">
                  <c:v>≥ 10</c:v>
                </c:pt>
              </c:strCache>
            </c:strRef>
          </c:cat>
          <c:val>
            <c:numRef>
              <c:f>Auswertung!$M$124:$M$134</c:f>
              <c:numCache>
                <c:formatCode>General</c:formatCode>
                <c:ptCount val="11"/>
                <c:pt idx="0">
                  <c:v>100</c:v>
                </c:pt>
                <c:pt idx="1">
                  <c:v>84</c:v>
                </c:pt>
                <c:pt idx="2">
                  <c:v>78</c:v>
                </c:pt>
                <c:pt idx="3">
                  <c:v>72</c:v>
                </c:pt>
                <c:pt idx="4">
                  <c:v>65</c:v>
                </c:pt>
                <c:pt idx="5">
                  <c:v>59</c:v>
                </c:pt>
                <c:pt idx="6">
                  <c:v>54</c:v>
                </c:pt>
                <c:pt idx="7">
                  <c:v>49</c:v>
                </c:pt>
                <c:pt idx="8">
                  <c:v>46</c:v>
                </c:pt>
                <c:pt idx="9">
                  <c:v>34</c:v>
                </c:pt>
                <c:pt idx="10">
                  <c:v>20</c:v>
                </c:pt>
              </c:numCache>
            </c:numRef>
          </c:val>
          <c:smooth val="0"/>
          <c:extLst>
            <c:ext xmlns:c16="http://schemas.microsoft.com/office/drawing/2014/chart" uri="{C3380CC4-5D6E-409C-BE32-E72D297353CC}">
              <c16:uniqueId val="{0000000B-970F-43F7-84DB-86FAE834E3AC}"/>
            </c:ext>
          </c:extLst>
        </c:ser>
        <c:dLbls>
          <c:showLegendKey val="0"/>
          <c:showVal val="0"/>
          <c:showCatName val="0"/>
          <c:showSerName val="0"/>
          <c:showPercent val="0"/>
          <c:showBubbleSize val="0"/>
        </c:dLbls>
        <c:smooth val="0"/>
        <c:axId val="778200352"/>
        <c:axId val="778206112"/>
      </c:lineChart>
      <c:catAx>
        <c:axId val="778200352"/>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cross"/>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78206112"/>
        <c:crosses val="autoZero"/>
        <c:auto val="1"/>
        <c:lblAlgn val="ctr"/>
        <c:lblOffset val="100"/>
        <c:noMultiLvlLbl val="0"/>
      </c:catAx>
      <c:valAx>
        <c:axId val="778206112"/>
        <c:scaling>
          <c:orientation val="minMax"/>
          <c:max val="1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200352"/>
        <c:crosses val="max"/>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Performancehistogramm nach Modell</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lineChart>
        <c:grouping val="standard"/>
        <c:varyColors val="0"/>
        <c:ser>
          <c:idx val="0"/>
          <c:order val="0"/>
          <c:tx>
            <c:strRef>
              <c:f>Auswertung!$H$1</c:f>
              <c:strCache>
                <c:ptCount val="1"/>
                <c:pt idx="0">
                  <c:v>d32_el2_dl2_ff128-ep500</c:v>
                </c:pt>
              </c:strCache>
            </c:strRef>
          </c:tx>
          <c:spPr>
            <a:ln w="38100" cap="rnd">
              <a:solidFill>
                <a:srgbClr val="0099FF"/>
              </a:solidFill>
              <a:round/>
            </a:ln>
            <a:effectLst/>
          </c:spPr>
          <c:marker>
            <c:symbol val="none"/>
          </c:marker>
          <c:cat>
            <c:numRef>
              <c:f>Auswertung!$G$106:$G$116</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Auswertung!$H$106:$H$116</c:f>
              <c:numCache>
                <c:formatCode>General</c:formatCode>
                <c:ptCount val="11"/>
                <c:pt idx="0">
                  <c:v>8</c:v>
                </c:pt>
                <c:pt idx="1">
                  <c:v>6</c:v>
                </c:pt>
                <c:pt idx="2">
                  <c:v>5</c:v>
                </c:pt>
                <c:pt idx="3">
                  <c:v>3</c:v>
                </c:pt>
                <c:pt idx="4">
                  <c:v>6</c:v>
                </c:pt>
                <c:pt idx="5">
                  <c:v>7</c:v>
                </c:pt>
                <c:pt idx="6">
                  <c:v>11</c:v>
                </c:pt>
                <c:pt idx="7">
                  <c:v>9</c:v>
                </c:pt>
                <c:pt idx="8">
                  <c:v>19</c:v>
                </c:pt>
                <c:pt idx="9">
                  <c:v>12</c:v>
                </c:pt>
                <c:pt idx="10">
                  <c:v>14</c:v>
                </c:pt>
              </c:numCache>
            </c:numRef>
          </c:val>
          <c:smooth val="0"/>
          <c:extLst>
            <c:ext xmlns:c16="http://schemas.microsoft.com/office/drawing/2014/chart" uri="{C3380CC4-5D6E-409C-BE32-E72D297353CC}">
              <c16:uniqueId val="{00000000-DFC7-48A2-AB66-026D822C41DA}"/>
            </c:ext>
          </c:extLst>
        </c:ser>
        <c:ser>
          <c:idx val="1"/>
          <c:order val="1"/>
          <c:tx>
            <c:strRef>
              <c:f>Auswertung!$I$1</c:f>
              <c:strCache>
                <c:ptCount val="1"/>
                <c:pt idx="0">
                  <c:v>d64_el1_dl1_ff64-ep1000</c:v>
                </c:pt>
              </c:strCache>
            </c:strRef>
          </c:tx>
          <c:spPr>
            <a:ln w="38100" cap="rnd">
              <a:solidFill>
                <a:srgbClr val="9966FF"/>
              </a:solidFill>
              <a:round/>
            </a:ln>
            <a:effectLst/>
          </c:spPr>
          <c:marker>
            <c:symbol val="none"/>
          </c:marker>
          <c:cat>
            <c:numRef>
              <c:f>Auswertung!$G$106:$G$116</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Auswertung!$I$106:$I$116</c:f>
              <c:numCache>
                <c:formatCode>General</c:formatCode>
                <c:ptCount val="11"/>
                <c:pt idx="0">
                  <c:v>5</c:v>
                </c:pt>
                <c:pt idx="1">
                  <c:v>7</c:v>
                </c:pt>
                <c:pt idx="2">
                  <c:v>4</c:v>
                </c:pt>
                <c:pt idx="3">
                  <c:v>5</c:v>
                </c:pt>
                <c:pt idx="4">
                  <c:v>9</c:v>
                </c:pt>
                <c:pt idx="5">
                  <c:v>6</c:v>
                </c:pt>
                <c:pt idx="6">
                  <c:v>10</c:v>
                </c:pt>
                <c:pt idx="7">
                  <c:v>7</c:v>
                </c:pt>
                <c:pt idx="8">
                  <c:v>10</c:v>
                </c:pt>
                <c:pt idx="9">
                  <c:v>14</c:v>
                </c:pt>
                <c:pt idx="10">
                  <c:v>23</c:v>
                </c:pt>
              </c:numCache>
            </c:numRef>
          </c:val>
          <c:smooth val="0"/>
          <c:extLst>
            <c:ext xmlns:c16="http://schemas.microsoft.com/office/drawing/2014/chart" uri="{C3380CC4-5D6E-409C-BE32-E72D297353CC}">
              <c16:uniqueId val="{00000001-DFC7-48A2-AB66-026D822C41DA}"/>
            </c:ext>
          </c:extLst>
        </c:ser>
        <c:ser>
          <c:idx val="2"/>
          <c:order val="2"/>
          <c:tx>
            <c:strRef>
              <c:f>Auswertung!$J$1</c:f>
              <c:strCache>
                <c:ptCount val="1"/>
                <c:pt idx="0">
                  <c:v>d64_el2_dl2_ff64-ep500</c:v>
                </c:pt>
              </c:strCache>
            </c:strRef>
          </c:tx>
          <c:spPr>
            <a:ln w="38100" cap="rnd">
              <a:solidFill>
                <a:srgbClr val="FF3399"/>
              </a:solidFill>
              <a:round/>
            </a:ln>
            <a:effectLst/>
          </c:spPr>
          <c:marker>
            <c:symbol val="none"/>
          </c:marker>
          <c:cat>
            <c:numRef>
              <c:f>Auswertung!$G$106:$G$116</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Auswertung!$J$106:$J$116</c:f>
              <c:numCache>
                <c:formatCode>General</c:formatCode>
                <c:ptCount val="11"/>
                <c:pt idx="0">
                  <c:v>10</c:v>
                </c:pt>
                <c:pt idx="1">
                  <c:v>7</c:v>
                </c:pt>
                <c:pt idx="2">
                  <c:v>4</c:v>
                </c:pt>
                <c:pt idx="3">
                  <c:v>2</c:v>
                </c:pt>
                <c:pt idx="4">
                  <c:v>6</c:v>
                </c:pt>
                <c:pt idx="5">
                  <c:v>9</c:v>
                </c:pt>
                <c:pt idx="6">
                  <c:v>8</c:v>
                </c:pt>
                <c:pt idx="7">
                  <c:v>8</c:v>
                </c:pt>
                <c:pt idx="8">
                  <c:v>13</c:v>
                </c:pt>
                <c:pt idx="9">
                  <c:v>14</c:v>
                </c:pt>
                <c:pt idx="10">
                  <c:v>19</c:v>
                </c:pt>
              </c:numCache>
            </c:numRef>
          </c:val>
          <c:smooth val="0"/>
          <c:extLst>
            <c:ext xmlns:c16="http://schemas.microsoft.com/office/drawing/2014/chart" uri="{C3380CC4-5D6E-409C-BE32-E72D297353CC}">
              <c16:uniqueId val="{00000002-DFC7-48A2-AB66-026D822C41DA}"/>
            </c:ext>
          </c:extLst>
        </c:ser>
        <c:ser>
          <c:idx val="3"/>
          <c:order val="3"/>
          <c:tx>
            <c:strRef>
              <c:f>Auswertung!$K$1</c:f>
              <c:strCache>
                <c:ptCount val="1"/>
                <c:pt idx="0">
                  <c:v>d64_el2_dl2_ff64-ep1000</c:v>
                </c:pt>
              </c:strCache>
            </c:strRef>
          </c:tx>
          <c:spPr>
            <a:ln w="38100" cap="rnd">
              <a:solidFill>
                <a:srgbClr val="FF9933"/>
              </a:solidFill>
              <a:round/>
            </a:ln>
            <a:effectLst/>
          </c:spPr>
          <c:marker>
            <c:symbol val="none"/>
          </c:marker>
          <c:cat>
            <c:numRef>
              <c:f>Auswertung!$G$106:$G$116</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Auswertung!$K$106:$K$116</c:f>
              <c:numCache>
                <c:formatCode>General</c:formatCode>
                <c:ptCount val="11"/>
                <c:pt idx="0">
                  <c:v>11</c:v>
                </c:pt>
                <c:pt idx="1">
                  <c:v>7</c:v>
                </c:pt>
                <c:pt idx="2">
                  <c:v>4</c:v>
                </c:pt>
                <c:pt idx="3">
                  <c:v>2</c:v>
                </c:pt>
                <c:pt idx="4">
                  <c:v>5</c:v>
                </c:pt>
                <c:pt idx="5">
                  <c:v>7</c:v>
                </c:pt>
                <c:pt idx="6">
                  <c:v>9</c:v>
                </c:pt>
                <c:pt idx="7">
                  <c:v>9</c:v>
                </c:pt>
                <c:pt idx="8">
                  <c:v>16</c:v>
                </c:pt>
                <c:pt idx="9">
                  <c:v>11</c:v>
                </c:pt>
                <c:pt idx="10">
                  <c:v>19</c:v>
                </c:pt>
              </c:numCache>
            </c:numRef>
          </c:val>
          <c:smooth val="0"/>
          <c:extLst>
            <c:ext xmlns:c16="http://schemas.microsoft.com/office/drawing/2014/chart" uri="{C3380CC4-5D6E-409C-BE32-E72D297353CC}">
              <c16:uniqueId val="{00000003-DFC7-48A2-AB66-026D822C41DA}"/>
            </c:ext>
          </c:extLst>
        </c:ser>
        <c:ser>
          <c:idx val="4"/>
          <c:order val="4"/>
          <c:tx>
            <c:strRef>
              <c:f>Auswertung!$L$1</c:f>
              <c:strCache>
                <c:ptCount val="1"/>
                <c:pt idx="0">
                  <c:v>d64_el2_dl2_ff128-ep1000</c:v>
                </c:pt>
              </c:strCache>
            </c:strRef>
          </c:tx>
          <c:spPr>
            <a:ln w="38100" cap="rnd">
              <a:solidFill>
                <a:srgbClr val="00FF99"/>
              </a:solidFill>
              <a:round/>
            </a:ln>
            <a:effectLst/>
          </c:spPr>
          <c:marker>
            <c:symbol val="none"/>
          </c:marker>
          <c:cat>
            <c:numRef>
              <c:f>Auswertung!$G$106:$G$116</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Auswertung!$L$106:$L$116</c:f>
              <c:numCache>
                <c:formatCode>General</c:formatCode>
                <c:ptCount val="11"/>
                <c:pt idx="0">
                  <c:v>14</c:v>
                </c:pt>
                <c:pt idx="1">
                  <c:v>8</c:v>
                </c:pt>
                <c:pt idx="2">
                  <c:v>4</c:v>
                </c:pt>
                <c:pt idx="3">
                  <c:v>4</c:v>
                </c:pt>
                <c:pt idx="4">
                  <c:v>3</c:v>
                </c:pt>
                <c:pt idx="5">
                  <c:v>12</c:v>
                </c:pt>
                <c:pt idx="6">
                  <c:v>6</c:v>
                </c:pt>
                <c:pt idx="7">
                  <c:v>9</c:v>
                </c:pt>
                <c:pt idx="8">
                  <c:v>13</c:v>
                </c:pt>
                <c:pt idx="9">
                  <c:v>10</c:v>
                </c:pt>
                <c:pt idx="10">
                  <c:v>17</c:v>
                </c:pt>
              </c:numCache>
            </c:numRef>
          </c:val>
          <c:smooth val="0"/>
          <c:extLst>
            <c:ext xmlns:c16="http://schemas.microsoft.com/office/drawing/2014/chart" uri="{C3380CC4-5D6E-409C-BE32-E72D297353CC}">
              <c16:uniqueId val="{00000004-DFC7-48A2-AB66-026D822C41DA}"/>
            </c:ext>
          </c:extLst>
        </c:ser>
        <c:ser>
          <c:idx val="5"/>
          <c:order val="5"/>
          <c:tx>
            <c:strRef>
              <c:f>Auswertung!$M$1</c:f>
              <c:strCache>
                <c:ptCount val="1"/>
                <c:pt idx="0">
                  <c:v>d64_el3_dl3_ff128-ep1000</c:v>
                </c:pt>
              </c:strCache>
            </c:strRef>
          </c:tx>
          <c:spPr>
            <a:ln w="38100" cap="rnd">
              <a:solidFill>
                <a:schemeClr val="accent1">
                  <a:shade val="50000"/>
                </a:schemeClr>
              </a:solidFill>
              <a:round/>
            </a:ln>
            <a:effectLst/>
          </c:spPr>
          <c:marker>
            <c:symbol val="none"/>
          </c:marker>
          <c:cat>
            <c:numRef>
              <c:f>Auswertung!$G$106:$G$116</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Auswertung!$M$106:$M$116</c:f>
              <c:numCache>
                <c:formatCode>General</c:formatCode>
                <c:ptCount val="11"/>
                <c:pt idx="0">
                  <c:v>16</c:v>
                </c:pt>
                <c:pt idx="1">
                  <c:v>6</c:v>
                </c:pt>
                <c:pt idx="2">
                  <c:v>6</c:v>
                </c:pt>
                <c:pt idx="3">
                  <c:v>7</c:v>
                </c:pt>
                <c:pt idx="4">
                  <c:v>6</c:v>
                </c:pt>
                <c:pt idx="5">
                  <c:v>5</c:v>
                </c:pt>
                <c:pt idx="6">
                  <c:v>5</c:v>
                </c:pt>
                <c:pt idx="7">
                  <c:v>3</c:v>
                </c:pt>
                <c:pt idx="8">
                  <c:v>12</c:v>
                </c:pt>
                <c:pt idx="9">
                  <c:v>14</c:v>
                </c:pt>
                <c:pt idx="10">
                  <c:v>20</c:v>
                </c:pt>
              </c:numCache>
            </c:numRef>
          </c:val>
          <c:smooth val="0"/>
          <c:extLst>
            <c:ext xmlns:c16="http://schemas.microsoft.com/office/drawing/2014/chart" uri="{C3380CC4-5D6E-409C-BE32-E72D297353CC}">
              <c16:uniqueId val="{00000005-DFC7-48A2-AB66-026D822C41DA}"/>
            </c:ext>
          </c:extLst>
        </c:ser>
        <c:dLbls>
          <c:showLegendKey val="0"/>
          <c:showVal val="0"/>
          <c:showCatName val="0"/>
          <c:showSerName val="0"/>
          <c:showPercent val="0"/>
          <c:showBubbleSize val="0"/>
        </c:dLbls>
        <c:smooth val="0"/>
        <c:axId val="835382448"/>
        <c:axId val="835381728"/>
      </c:lineChart>
      <c:catAx>
        <c:axId val="83538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835381728"/>
        <c:crosses val="autoZero"/>
        <c:auto val="1"/>
        <c:lblAlgn val="ctr"/>
        <c:lblOffset val="100"/>
        <c:noMultiLvlLbl val="0"/>
      </c:catAx>
      <c:valAx>
        <c:axId val="83538172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3824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Bewertungsverteilungen der Modelle </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barChart>
        <c:barDir val="bar"/>
        <c:grouping val="stacked"/>
        <c:varyColors val="0"/>
        <c:ser>
          <c:idx val="0"/>
          <c:order val="0"/>
          <c:tx>
            <c:strRef>
              <c:f>'Weniger Epochen'!$G$31</c:f>
              <c:strCache>
                <c:ptCount val="1"/>
                <c:pt idx="0">
                  <c:v>0</c:v>
                </c:pt>
              </c:strCache>
            </c:strRef>
          </c:tx>
          <c:spPr>
            <a:solidFill>
              <a:srgbClr val="A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'Weniger Epochen'!$H$1:$N$1</c:f>
              <c:strCache>
                <c:ptCount val="7"/>
                <c:pt idx="0">
                  <c:v>ep1000</c:v>
                </c:pt>
                <c:pt idx="1">
                  <c:v>ep750</c:v>
                </c:pt>
                <c:pt idx="2">
                  <c:v>ep500</c:v>
                </c:pt>
                <c:pt idx="3">
                  <c:v>ep200</c:v>
                </c:pt>
                <c:pt idx="4">
                  <c:v>ep100</c:v>
                </c:pt>
                <c:pt idx="5">
                  <c:v>ep50</c:v>
                </c:pt>
                <c:pt idx="6">
                  <c:v>ep25</c:v>
                </c:pt>
              </c:strCache>
            </c:strRef>
          </c:cat>
          <c:val>
            <c:numRef>
              <c:f>'Weniger Epochen'!$H$31:$N$31</c:f>
              <c:numCache>
                <c:formatCode>General</c:formatCode>
                <c:ptCount val="7"/>
                <c:pt idx="0">
                  <c:v>2</c:v>
                </c:pt>
                <c:pt idx="1">
                  <c:v>4</c:v>
                </c:pt>
                <c:pt idx="2">
                  <c:v>5</c:v>
                </c:pt>
                <c:pt idx="3">
                  <c:v>2</c:v>
                </c:pt>
                <c:pt idx="4">
                  <c:v>3</c:v>
                </c:pt>
                <c:pt idx="5">
                  <c:v>4</c:v>
                </c:pt>
                <c:pt idx="6">
                  <c:v>6</c:v>
                </c:pt>
              </c:numCache>
            </c:numRef>
          </c:val>
          <c:extLst>
            <c:ext xmlns:c16="http://schemas.microsoft.com/office/drawing/2014/chart" uri="{C3380CC4-5D6E-409C-BE32-E72D297353CC}">
              <c16:uniqueId val="{00000000-7CCA-4ED0-8676-E0C47F36D67E}"/>
            </c:ext>
          </c:extLst>
        </c:ser>
        <c:ser>
          <c:idx val="1"/>
          <c:order val="1"/>
          <c:tx>
            <c:strRef>
              <c:f>'Weniger Epochen'!$G$32</c:f>
              <c:strCache>
                <c:ptCount val="1"/>
                <c:pt idx="0">
                  <c:v>1</c:v>
                </c:pt>
              </c:strCache>
            </c:strRef>
          </c:tx>
          <c:spPr>
            <a:solidFill>
              <a:srgbClr val="BE2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'Weniger Epochen'!$H$1:$N$1</c:f>
              <c:strCache>
                <c:ptCount val="7"/>
                <c:pt idx="0">
                  <c:v>ep1000</c:v>
                </c:pt>
                <c:pt idx="1">
                  <c:v>ep750</c:v>
                </c:pt>
                <c:pt idx="2">
                  <c:v>ep500</c:v>
                </c:pt>
                <c:pt idx="3">
                  <c:v>ep200</c:v>
                </c:pt>
                <c:pt idx="4">
                  <c:v>ep100</c:v>
                </c:pt>
                <c:pt idx="5">
                  <c:v>ep50</c:v>
                </c:pt>
                <c:pt idx="6">
                  <c:v>ep25</c:v>
                </c:pt>
              </c:strCache>
            </c:strRef>
          </c:cat>
          <c:val>
            <c:numRef>
              <c:f>'Weniger Epochen'!$H$32:$N$32</c:f>
              <c:numCache>
                <c:formatCode>General</c:formatCode>
                <c:ptCount val="7"/>
                <c:pt idx="0">
                  <c:v>2</c:v>
                </c:pt>
                <c:pt idx="1">
                  <c:v>2</c:v>
                </c:pt>
                <c:pt idx="2">
                  <c:v>1</c:v>
                </c:pt>
                <c:pt idx="3">
                  <c:v>0</c:v>
                </c:pt>
                <c:pt idx="4">
                  <c:v>0</c:v>
                </c:pt>
                <c:pt idx="5">
                  <c:v>2</c:v>
                </c:pt>
                <c:pt idx="6">
                  <c:v>4</c:v>
                </c:pt>
              </c:numCache>
            </c:numRef>
          </c:val>
          <c:extLst>
            <c:ext xmlns:c16="http://schemas.microsoft.com/office/drawing/2014/chart" uri="{C3380CC4-5D6E-409C-BE32-E72D297353CC}">
              <c16:uniqueId val="{00000001-7CCA-4ED0-8676-E0C47F36D67E}"/>
            </c:ext>
          </c:extLst>
        </c:ser>
        <c:ser>
          <c:idx val="2"/>
          <c:order val="2"/>
          <c:tx>
            <c:strRef>
              <c:f>'Weniger Epochen'!$G$33</c:f>
              <c:strCache>
                <c:ptCount val="1"/>
                <c:pt idx="0">
                  <c:v>2</c:v>
                </c:pt>
              </c:strCache>
            </c:strRef>
          </c:tx>
          <c:spPr>
            <a:solidFill>
              <a:srgbClr val="D258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'Weniger Epochen'!$H$1:$N$1</c:f>
              <c:strCache>
                <c:ptCount val="7"/>
                <c:pt idx="0">
                  <c:v>ep1000</c:v>
                </c:pt>
                <c:pt idx="1">
                  <c:v>ep750</c:v>
                </c:pt>
                <c:pt idx="2">
                  <c:v>ep500</c:v>
                </c:pt>
                <c:pt idx="3">
                  <c:v>ep200</c:v>
                </c:pt>
                <c:pt idx="4">
                  <c:v>ep100</c:v>
                </c:pt>
                <c:pt idx="5">
                  <c:v>ep50</c:v>
                </c:pt>
                <c:pt idx="6">
                  <c:v>ep25</c:v>
                </c:pt>
              </c:strCache>
            </c:strRef>
          </c:cat>
          <c:val>
            <c:numRef>
              <c:f>'Weniger Epochen'!$H$33:$N$33</c:f>
              <c:numCache>
                <c:formatCode>General</c:formatCode>
                <c:ptCount val="7"/>
                <c:pt idx="0">
                  <c:v>2</c:v>
                </c:pt>
                <c:pt idx="1">
                  <c:v>1</c:v>
                </c:pt>
                <c:pt idx="2">
                  <c:v>1</c:v>
                </c:pt>
                <c:pt idx="3">
                  <c:v>1</c:v>
                </c:pt>
                <c:pt idx="4">
                  <c:v>1</c:v>
                </c:pt>
                <c:pt idx="5">
                  <c:v>0</c:v>
                </c:pt>
                <c:pt idx="6">
                  <c:v>3</c:v>
                </c:pt>
              </c:numCache>
            </c:numRef>
          </c:val>
          <c:extLst>
            <c:ext xmlns:c16="http://schemas.microsoft.com/office/drawing/2014/chart" uri="{C3380CC4-5D6E-409C-BE32-E72D297353CC}">
              <c16:uniqueId val="{00000002-7CCA-4ED0-8676-E0C47F36D67E}"/>
            </c:ext>
          </c:extLst>
        </c:ser>
        <c:ser>
          <c:idx val="3"/>
          <c:order val="3"/>
          <c:tx>
            <c:strRef>
              <c:f>'Weniger Epochen'!$G$34</c:f>
              <c:strCache>
                <c:ptCount val="1"/>
                <c:pt idx="0">
                  <c:v>3</c:v>
                </c:pt>
              </c:strCache>
            </c:strRef>
          </c:tx>
          <c:spPr>
            <a:solidFill>
              <a:srgbClr val="DC84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'Weniger Epochen'!$H$1:$N$1</c:f>
              <c:strCache>
                <c:ptCount val="7"/>
                <c:pt idx="0">
                  <c:v>ep1000</c:v>
                </c:pt>
                <c:pt idx="1">
                  <c:v>ep750</c:v>
                </c:pt>
                <c:pt idx="2">
                  <c:v>ep500</c:v>
                </c:pt>
                <c:pt idx="3">
                  <c:v>ep200</c:v>
                </c:pt>
                <c:pt idx="4">
                  <c:v>ep100</c:v>
                </c:pt>
                <c:pt idx="5">
                  <c:v>ep50</c:v>
                </c:pt>
                <c:pt idx="6">
                  <c:v>ep25</c:v>
                </c:pt>
              </c:strCache>
            </c:strRef>
          </c:cat>
          <c:val>
            <c:numRef>
              <c:f>'Weniger Epochen'!$H$34:$N$34</c:f>
              <c:numCache>
                <c:formatCode>General</c:formatCode>
                <c:ptCount val="7"/>
                <c:pt idx="0">
                  <c:v>1</c:v>
                </c:pt>
                <c:pt idx="1">
                  <c:v>2</c:v>
                </c:pt>
                <c:pt idx="2">
                  <c:v>1</c:v>
                </c:pt>
                <c:pt idx="3">
                  <c:v>4</c:v>
                </c:pt>
                <c:pt idx="4">
                  <c:v>5</c:v>
                </c:pt>
                <c:pt idx="5">
                  <c:v>6</c:v>
                </c:pt>
                <c:pt idx="6">
                  <c:v>2</c:v>
                </c:pt>
              </c:numCache>
            </c:numRef>
          </c:val>
          <c:extLst>
            <c:ext xmlns:c16="http://schemas.microsoft.com/office/drawing/2014/chart" uri="{C3380CC4-5D6E-409C-BE32-E72D297353CC}">
              <c16:uniqueId val="{00000003-7CCA-4ED0-8676-E0C47F36D67E}"/>
            </c:ext>
          </c:extLst>
        </c:ser>
        <c:ser>
          <c:idx val="4"/>
          <c:order val="4"/>
          <c:tx>
            <c:strRef>
              <c:f>'Weniger Epochen'!$G$35</c:f>
              <c:strCache>
                <c:ptCount val="1"/>
                <c:pt idx="0">
                  <c:v>4</c:v>
                </c:pt>
              </c:strCache>
            </c:strRef>
          </c:tx>
          <c:spPr>
            <a:solidFill>
              <a:srgbClr val="DCB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'Weniger Epochen'!$H$1:$N$1</c:f>
              <c:strCache>
                <c:ptCount val="7"/>
                <c:pt idx="0">
                  <c:v>ep1000</c:v>
                </c:pt>
                <c:pt idx="1">
                  <c:v>ep750</c:v>
                </c:pt>
                <c:pt idx="2">
                  <c:v>ep500</c:v>
                </c:pt>
                <c:pt idx="3">
                  <c:v>ep200</c:v>
                </c:pt>
                <c:pt idx="4">
                  <c:v>ep100</c:v>
                </c:pt>
                <c:pt idx="5">
                  <c:v>ep50</c:v>
                </c:pt>
                <c:pt idx="6">
                  <c:v>ep25</c:v>
                </c:pt>
              </c:strCache>
            </c:strRef>
          </c:cat>
          <c:val>
            <c:numRef>
              <c:f>'Weniger Epochen'!$H$35:$N$35</c:f>
              <c:numCache>
                <c:formatCode>General</c:formatCode>
                <c:ptCount val="7"/>
                <c:pt idx="0">
                  <c:v>3</c:v>
                </c:pt>
                <c:pt idx="1">
                  <c:v>1</c:v>
                </c:pt>
                <c:pt idx="2">
                  <c:v>2</c:v>
                </c:pt>
                <c:pt idx="3">
                  <c:v>5</c:v>
                </c:pt>
                <c:pt idx="4">
                  <c:v>2</c:v>
                </c:pt>
                <c:pt idx="5">
                  <c:v>3</c:v>
                </c:pt>
                <c:pt idx="6">
                  <c:v>3</c:v>
                </c:pt>
              </c:numCache>
            </c:numRef>
          </c:val>
          <c:extLst>
            <c:ext xmlns:c16="http://schemas.microsoft.com/office/drawing/2014/chart" uri="{C3380CC4-5D6E-409C-BE32-E72D297353CC}">
              <c16:uniqueId val="{00000004-7CCA-4ED0-8676-E0C47F36D67E}"/>
            </c:ext>
          </c:extLst>
        </c:ser>
        <c:ser>
          <c:idx val="5"/>
          <c:order val="5"/>
          <c:tx>
            <c:strRef>
              <c:f>'Weniger Epochen'!$G$36</c:f>
              <c:strCache>
                <c:ptCount val="1"/>
                <c:pt idx="0">
                  <c:v>5</c:v>
                </c:pt>
              </c:strCache>
            </c:strRef>
          </c:tx>
          <c:spPr>
            <a:solidFill>
              <a:srgbClr val="DCD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'Weniger Epochen'!$H$1:$N$1</c:f>
              <c:strCache>
                <c:ptCount val="7"/>
                <c:pt idx="0">
                  <c:v>ep1000</c:v>
                </c:pt>
                <c:pt idx="1">
                  <c:v>ep750</c:v>
                </c:pt>
                <c:pt idx="2">
                  <c:v>ep500</c:v>
                </c:pt>
                <c:pt idx="3">
                  <c:v>ep200</c:v>
                </c:pt>
                <c:pt idx="4">
                  <c:v>ep100</c:v>
                </c:pt>
                <c:pt idx="5">
                  <c:v>ep50</c:v>
                </c:pt>
                <c:pt idx="6">
                  <c:v>ep25</c:v>
                </c:pt>
              </c:strCache>
            </c:strRef>
          </c:cat>
          <c:val>
            <c:numRef>
              <c:f>'Weniger Epochen'!$H$36:$N$36</c:f>
              <c:numCache>
                <c:formatCode>General</c:formatCode>
                <c:ptCount val="7"/>
                <c:pt idx="0">
                  <c:v>2</c:v>
                </c:pt>
                <c:pt idx="1">
                  <c:v>3</c:v>
                </c:pt>
                <c:pt idx="2">
                  <c:v>2</c:v>
                </c:pt>
                <c:pt idx="3">
                  <c:v>3</c:v>
                </c:pt>
                <c:pt idx="4">
                  <c:v>6</c:v>
                </c:pt>
                <c:pt idx="5">
                  <c:v>2</c:v>
                </c:pt>
                <c:pt idx="6">
                  <c:v>1</c:v>
                </c:pt>
              </c:numCache>
            </c:numRef>
          </c:val>
          <c:extLst>
            <c:ext xmlns:c16="http://schemas.microsoft.com/office/drawing/2014/chart" uri="{C3380CC4-5D6E-409C-BE32-E72D297353CC}">
              <c16:uniqueId val="{00000005-7CCA-4ED0-8676-E0C47F36D67E}"/>
            </c:ext>
          </c:extLst>
        </c:ser>
        <c:ser>
          <c:idx val="6"/>
          <c:order val="6"/>
          <c:tx>
            <c:strRef>
              <c:f>'Weniger Epochen'!$G$37</c:f>
              <c:strCache>
                <c:ptCount val="1"/>
                <c:pt idx="0">
                  <c:v>6</c:v>
                </c:pt>
              </c:strCache>
            </c:strRef>
          </c:tx>
          <c:spPr>
            <a:solidFill>
              <a:srgbClr val="B0D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'Weniger Epochen'!$H$1:$N$1</c:f>
              <c:strCache>
                <c:ptCount val="7"/>
                <c:pt idx="0">
                  <c:v>ep1000</c:v>
                </c:pt>
                <c:pt idx="1">
                  <c:v>ep750</c:v>
                </c:pt>
                <c:pt idx="2">
                  <c:v>ep500</c:v>
                </c:pt>
                <c:pt idx="3">
                  <c:v>ep200</c:v>
                </c:pt>
                <c:pt idx="4">
                  <c:v>ep100</c:v>
                </c:pt>
                <c:pt idx="5">
                  <c:v>ep50</c:v>
                </c:pt>
                <c:pt idx="6">
                  <c:v>ep25</c:v>
                </c:pt>
              </c:strCache>
            </c:strRef>
          </c:cat>
          <c:val>
            <c:numRef>
              <c:f>'Weniger Epochen'!$H$37:$N$37</c:f>
              <c:numCache>
                <c:formatCode>General</c:formatCode>
                <c:ptCount val="7"/>
                <c:pt idx="0">
                  <c:v>3</c:v>
                </c:pt>
                <c:pt idx="1">
                  <c:v>1</c:v>
                </c:pt>
                <c:pt idx="2">
                  <c:v>3</c:v>
                </c:pt>
                <c:pt idx="3">
                  <c:v>2</c:v>
                </c:pt>
                <c:pt idx="4">
                  <c:v>0</c:v>
                </c:pt>
                <c:pt idx="5">
                  <c:v>3</c:v>
                </c:pt>
                <c:pt idx="6">
                  <c:v>2</c:v>
                </c:pt>
              </c:numCache>
            </c:numRef>
          </c:val>
          <c:extLst>
            <c:ext xmlns:c16="http://schemas.microsoft.com/office/drawing/2014/chart" uri="{C3380CC4-5D6E-409C-BE32-E72D297353CC}">
              <c16:uniqueId val="{00000006-7CCA-4ED0-8676-E0C47F36D67E}"/>
            </c:ext>
          </c:extLst>
        </c:ser>
        <c:ser>
          <c:idx val="7"/>
          <c:order val="7"/>
          <c:tx>
            <c:strRef>
              <c:f>'Weniger Epochen'!$G$38</c:f>
              <c:strCache>
                <c:ptCount val="1"/>
                <c:pt idx="0">
                  <c:v>7</c:v>
                </c:pt>
              </c:strCache>
            </c:strRef>
          </c:tx>
          <c:spPr>
            <a:solidFill>
              <a:srgbClr val="84D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'Weniger Epochen'!$H$1:$N$1</c:f>
              <c:strCache>
                <c:ptCount val="7"/>
                <c:pt idx="0">
                  <c:v>ep1000</c:v>
                </c:pt>
                <c:pt idx="1">
                  <c:v>ep750</c:v>
                </c:pt>
                <c:pt idx="2">
                  <c:v>ep500</c:v>
                </c:pt>
                <c:pt idx="3">
                  <c:v>ep200</c:v>
                </c:pt>
                <c:pt idx="4">
                  <c:v>ep100</c:v>
                </c:pt>
                <c:pt idx="5">
                  <c:v>ep50</c:v>
                </c:pt>
                <c:pt idx="6">
                  <c:v>ep25</c:v>
                </c:pt>
              </c:strCache>
            </c:strRef>
          </c:cat>
          <c:val>
            <c:numRef>
              <c:f>'Weniger Epochen'!$H$38:$N$38</c:f>
              <c:numCache>
                <c:formatCode>General</c:formatCode>
                <c:ptCount val="7"/>
                <c:pt idx="0">
                  <c:v>1</c:v>
                </c:pt>
                <c:pt idx="1">
                  <c:v>4</c:v>
                </c:pt>
                <c:pt idx="2">
                  <c:v>3</c:v>
                </c:pt>
                <c:pt idx="3">
                  <c:v>2</c:v>
                </c:pt>
                <c:pt idx="4">
                  <c:v>2</c:v>
                </c:pt>
                <c:pt idx="5">
                  <c:v>2</c:v>
                </c:pt>
                <c:pt idx="6">
                  <c:v>2</c:v>
                </c:pt>
              </c:numCache>
            </c:numRef>
          </c:val>
          <c:extLst>
            <c:ext xmlns:c16="http://schemas.microsoft.com/office/drawing/2014/chart" uri="{C3380CC4-5D6E-409C-BE32-E72D297353CC}">
              <c16:uniqueId val="{00000007-7CCA-4ED0-8676-E0C47F36D67E}"/>
            </c:ext>
          </c:extLst>
        </c:ser>
        <c:ser>
          <c:idx val="8"/>
          <c:order val="8"/>
          <c:tx>
            <c:strRef>
              <c:f>'Weniger Epochen'!$G$39</c:f>
              <c:strCache>
                <c:ptCount val="1"/>
                <c:pt idx="0">
                  <c:v>8</c:v>
                </c:pt>
              </c:strCache>
            </c:strRef>
          </c:tx>
          <c:spPr>
            <a:solidFill>
              <a:srgbClr val="58D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'Weniger Epochen'!$H$1:$N$1</c:f>
              <c:strCache>
                <c:ptCount val="7"/>
                <c:pt idx="0">
                  <c:v>ep1000</c:v>
                </c:pt>
                <c:pt idx="1">
                  <c:v>ep750</c:v>
                </c:pt>
                <c:pt idx="2">
                  <c:v>ep500</c:v>
                </c:pt>
                <c:pt idx="3">
                  <c:v>ep200</c:v>
                </c:pt>
                <c:pt idx="4">
                  <c:v>ep100</c:v>
                </c:pt>
                <c:pt idx="5">
                  <c:v>ep50</c:v>
                </c:pt>
                <c:pt idx="6">
                  <c:v>ep25</c:v>
                </c:pt>
              </c:strCache>
            </c:strRef>
          </c:cat>
          <c:val>
            <c:numRef>
              <c:f>'Weniger Epochen'!$H$39:$N$39</c:f>
              <c:numCache>
                <c:formatCode>General</c:formatCode>
                <c:ptCount val="7"/>
                <c:pt idx="0">
                  <c:v>1</c:v>
                </c:pt>
                <c:pt idx="1">
                  <c:v>1</c:v>
                </c:pt>
                <c:pt idx="2">
                  <c:v>1</c:v>
                </c:pt>
                <c:pt idx="3">
                  <c:v>0</c:v>
                </c:pt>
                <c:pt idx="4">
                  <c:v>0</c:v>
                </c:pt>
                <c:pt idx="5">
                  <c:v>0</c:v>
                </c:pt>
                <c:pt idx="6">
                  <c:v>1</c:v>
                </c:pt>
              </c:numCache>
            </c:numRef>
          </c:val>
          <c:extLst>
            <c:ext xmlns:c16="http://schemas.microsoft.com/office/drawing/2014/chart" uri="{C3380CC4-5D6E-409C-BE32-E72D297353CC}">
              <c16:uniqueId val="{00000008-7CCA-4ED0-8676-E0C47F36D67E}"/>
            </c:ext>
          </c:extLst>
        </c:ser>
        <c:ser>
          <c:idx val="9"/>
          <c:order val="9"/>
          <c:tx>
            <c:strRef>
              <c:f>'Weniger Epochen'!$G$40</c:f>
              <c:strCache>
                <c:ptCount val="1"/>
                <c:pt idx="0">
                  <c:v>9</c:v>
                </c:pt>
              </c:strCache>
            </c:strRef>
          </c:tx>
          <c:spPr>
            <a:solidFill>
              <a:srgbClr val="2CB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'Weniger Epochen'!$H$1:$N$1</c:f>
              <c:strCache>
                <c:ptCount val="7"/>
                <c:pt idx="0">
                  <c:v>ep1000</c:v>
                </c:pt>
                <c:pt idx="1">
                  <c:v>ep750</c:v>
                </c:pt>
                <c:pt idx="2">
                  <c:v>ep500</c:v>
                </c:pt>
                <c:pt idx="3">
                  <c:v>ep200</c:v>
                </c:pt>
                <c:pt idx="4">
                  <c:v>ep100</c:v>
                </c:pt>
                <c:pt idx="5">
                  <c:v>ep50</c:v>
                </c:pt>
                <c:pt idx="6">
                  <c:v>ep25</c:v>
                </c:pt>
              </c:strCache>
            </c:strRef>
          </c:cat>
          <c:val>
            <c:numRef>
              <c:f>'Weniger Epochen'!$H$40:$N$40</c:f>
              <c:numCache>
                <c:formatCode>General</c:formatCode>
                <c:ptCount val="7"/>
                <c:pt idx="0">
                  <c:v>2</c:v>
                </c:pt>
                <c:pt idx="1">
                  <c:v>3</c:v>
                </c:pt>
                <c:pt idx="2">
                  <c:v>3</c:v>
                </c:pt>
                <c:pt idx="3">
                  <c:v>3</c:v>
                </c:pt>
                <c:pt idx="4">
                  <c:v>4</c:v>
                </c:pt>
                <c:pt idx="5">
                  <c:v>2</c:v>
                </c:pt>
                <c:pt idx="6">
                  <c:v>0</c:v>
                </c:pt>
              </c:numCache>
            </c:numRef>
          </c:val>
          <c:extLst>
            <c:ext xmlns:c16="http://schemas.microsoft.com/office/drawing/2014/chart" uri="{C3380CC4-5D6E-409C-BE32-E72D297353CC}">
              <c16:uniqueId val="{00000009-7CCA-4ED0-8676-E0C47F36D67E}"/>
            </c:ext>
          </c:extLst>
        </c:ser>
        <c:ser>
          <c:idx val="10"/>
          <c:order val="10"/>
          <c:tx>
            <c:strRef>
              <c:f>'Weniger Epochen'!$G$41</c:f>
              <c:strCache>
                <c:ptCount val="1"/>
                <c:pt idx="0">
                  <c:v>10</c:v>
                </c:pt>
              </c:strCache>
            </c:strRef>
          </c:tx>
          <c:spPr>
            <a:solidFill>
              <a:srgbClr val="00A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'Weniger Epochen'!$H$1:$N$1</c:f>
              <c:strCache>
                <c:ptCount val="7"/>
                <c:pt idx="0">
                  <c:v>ep1000</c:v>
                </c:pt>
                <c:pt idx="1">
                  <c:v>ep750</c:v>
                </c:pt>
                <c:pt idx="2">
                  <c:v>ep500</c:v>
                </c:pt>
                <c:pt idx="3">
                  <c:v>ep200</c:v>
                </c:pt>
                <c:pt idx="4">
                  <c:v>ep100</c:v>
                </c:pt>
                <c:pt idx="5">
                  <c:v>ep50</c:v>
                </c:pt>
                <c:pt idx="6">
                  <c:v>ep25</c:v>
                </c:pt>
              </c:strCache>
            </c:strRef>
          </c:cat>
          <c:val>
            <c:numRef>
              <c:f>'Weniger Epochen'!$H$41:$N$41</c:f>
              <c:numCache>
                <c:formatCode>General</c:formatCode>
                <c:ptCount val="7"/>
                <c:pt idx="0">
                  <c:v>6</c:v>
                </c:pt>
                <c:pt idx="1">
                  <c:v>3</c:v>
                </c:pt>
                <c:pt idx="2">
                  <c:v>3</c:v>
                </c:pt>
                <c:pt idx="3">
                  <c:v>3</c:v>
                </c:pt>
                <c:pt idx="4">
                  <c:v>2</c:v>
                </c:pt>
                <c:pt idx="5">
                  <c:v>1</c:v>
                </c:pt>
                <c:pt idx="6">
                  <c:v>1</c:v>
                </c:pt>
              </c:numCache>
            </c:numRef>
          </c:val>
          <c:extLst>
            <c:ext xmlns:c16="http://schemas.microsoft.com/office/drawing/2014/chart" uri="{C3380CC4-5D6E-409C-BE32-E72D297353CC}">
              <c16:uniqueId val="{0000000A-7CCA-4ED0-8676-E0C47F36D67E}"/>
            </c:ext>
          </c:extLst>
        </c:ser>
        <c:dLbls>
          <c:dLblPos val="ctr"/>
          <c:showLegendKey val="0"/>
          <c:showVal val="1"/>
          <c:showCatName val="0"/>
          <c:showSerName val="0"/>
          <c:showPercent val="0"/>
          <c:showBubbleSize val="0"/>
        </c:dLbls>
        <c:gapWidth val="50"/>
        <c:overlap val="100"/>
        <c:axId val="1427653864"/>
        <c:axId val="1427659264"/>
      </c:barChart>
      <c:catAx>
        <c:axId val="1427653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427659264"/>
        <c:crosses val="autoZero"/>
        <c:auto val="1"/>
        <c:lblAlgn val="ctr"/>
        <c:lblOffset val="100"/>
        <c:noMultiLvlLbl val="0"/>
      </c:catAx>
      <c:valAx>
        <c:axId val="1427659264"/>
        <c:scaling>
          <c:orientation val="minMax"/>
          <c:max val="25"/>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76538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Mittelwert der Bewertungen</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barChart>
        <c:barDir val="bar"/>
        <c:grouping val="clustered"/>
        <c:varyColors val="0"/>
        <c:ser>
          <c:idx val="0"/>
          <c:order val="0"/>
          <c:spPr>
            <a:solidFill>
              <a:schemeClr val="dk1">
                <a:tint val="88500"/>
              </a:schemeClr>
            </a:solidFill>
            <a:ln>
              <a:noFill/>
            </a:ln>
            <a:effectLst/>
          </c:spPr>
          <c:invertIfNegative val="0"/>
          <c:cat>
            <c:strRef>
              <c:f>'Weniger Epochen'!$H$1:$N$1</c:f>
              <c:strCache>
                <c:ptCount val="7"/>
                <c:pt idx="0">
                  <c:v>ep1000</c:v>
                </c:pt>
                <c:pt idx="1">
                  <c:v>ep750</c:v>
                </c:pt>
                <c:pt idx="2">
                  <c:v>ep500</c:v>
                </c:pt>
                <c:pt idx="3">
                  <c:v>ep200</c:v>
                </c:pt>
                <c:pt idx="4">
                  <c:v>ep100</c:v>
                </c:pt>
                <c:pt idx="5">
                  <c:v>ep50</c:v>
                </c:pt>
                <c:pt idx="6">
                  <c:v>ep25</c:v>
                </c:pt>
              </c:strCache>
            </c:strRef>
          </c:cat>
          <c:val>
            <c:numRef>
              <c:f>'Weniger Epochen'!$H$28:$N$28</c:f>
              <c:numCache>
                <c:formatCode>0.00</c:formatCode>
                <c:ptCount val="7"/>
                <c:pt idx="0">
                  <c:v>5.68</c:v>
                </c:pt>
                <c:pt idx="1">
                  <c:v>5.12</c:v>
                </c:pt>
                <c:pt idx="2">
                  <c:v>5.12</c:v>
                </c:pt>
                <c:pt idx="3">
                  <c:v>5.28</c:v>
                </c:pt>
                <c:pt idx="4">
                  <c:v>5</c:v>
                </c:pt>
                <c:pt idx="5">
                  <c:v>4.08</c:v>
                </c:pt>
                <c:pt idx="6">
                  <c:v>3.08</c:v>
                </c:pt>
              </c:numCache>
            </c:numRef>
          </c:val>
          <c:extLst>
            <c:ext xmlns:c16="http://schemas.microsoft.com/office/drawing/2014/chart" uri="{C3380CC4-5D6E-409C-BE32-E72D297353CC}">
              <c16:uniqueId val="{00000000-45C2-4954-86CF-F41214532831}"/>
            </c:ext>
          </c:extLst>
        </c:ser>
        <c:dLbls>
          <c:showLegendKey val="0"/>
          <c:showVal val="0"/>
          <c:showCatName val="0"/>
          <c:showSerName val="0"/>
          <c:showPercent val="0"/>
          <c:showBubbleSize val="0"/>
        </c:dLbls>
        <c:gapWidth val="269"/>
        <c:axId val="648159592"/>
        <c:axId val="648152752"/>
      </c:barChart>
      <c:catAx>
        <c:axId val="6481595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48152752"/>
        <c:crosses val="autoZero"/>
        <c:auto val="1"/>
        <c:lblAlgn val="ctr"/>
        <c:lblOffset val="100"/>
        <c:noMultiLvlLbl val="0"/>
      </c:catAx>
      <c:valAx>
        <c:axId val="648152752"/>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159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normalizeH="0" baseline="0">
                <a:solidFill>
                  <a:schemeClr val="tx1">
                    <a:lumMod val="65000"/>
                    <a:lumOff val="35000"/>
                  </a:schemeClr>
                </a:solidFill>
                <a:latin typeface="+mj-lt"/>
                <a:ea typeface="+mj-ea"/>
                <a:cs typeface="+mj-cs"/>
              </a:defRPr>
            </a:pPr>
            <a:r>
              <a:rPr lang="en-US"/>
              <a:t>DE Embedding PCA</a:t>
            </a:r>
          </a:p>
        </c:rich>
      </c:tx>
      <c:overlay val="0"/>
      <c:spPr>
        <a:noFill/>
        <a:ln>
          <a:noFill/>
        </a:ln>
        <a:effectLst/>
      </c:spPr>
      <c:txPr>
        <a:bodyPr rot="0" spcFirstLastPara="1" vertOverflow="ellipsis" vert="horz" wrap="square" anchor="ctr" anchorCtr="1"/>
        <a:lstStyle/>
        <a:p>
          <a:pPr>
            <a:defRPr sz="2000" b="0" i="0" u="none" strike="noStrike" kern="1200" spc="0" normalizeH="0" baseline="0">
              <a:solidFill>
                <a:schemeClr val="tx1">
                  <a:lumMod val="65000"/>
                  <a:lumOff val="35000"/>
                </a:schemeClr>
              </a:solidFill>
              <a:latin typeface="+mj-lt"/>
              <a:ea typeface="+mj-ea"/>
              <a:cs typeface="+mj-cs"/>
            </a:defRPr>
          </a:pPr>
          <a:endParaRPr lang="en-US"/>
        </a:p>
      </c:txPr>
    </c:title>
    <c:autoTitleDeleted val="0"/>
    <c:plotArea>
      <c:layout/>
      <c:scatterChart>
        <c:scatterStyle val="lineMarker"/>
        <c:varyColors val="0"/>
        <c:ser>
          <c:idx val="0"/>
          <c:order val="0"/>
          <c:tx>
            <c:v>Trained</c:v>
          </c:tx>
          <c:spPr>
            <a:ln w="25400" cap="flat" cmpd="dbl" algn="ctr">
              <a:noFill/>
              <a:round/>
            </a:ln>
            <a:effectLst/>
          </c:spPr>
          <c:marker>
            <c:symbol val="circle"/>
            <c:size val="6"/>
            <c:spPr>
              <a:noFill/>
              <a:ln w="34925" cap="flat" cmpd="dbl" algn="ctr">
                <a:solidFill>
                  <a:schemeClr val="accent1">
                    <a:lumMod val="75000"/>
                    <a:alpha val="70000"/>
                  </a:schemeClr>
                </a:solidFill>
                <a:round/>
              </a:ln>
              <a:effectLst/>
            </c:spPr>
          </c:marker>
          <c:dLbls>
            <c:dLbl>
              <c:idx val="0"/>
              <c:tx>
                <c:rich>
                  <a:bodyPr/>
                  <a:lstStyle/>
                  <a:p>
                    <a:fld id="{4D4A5547-9DC9-4D86-A8A8-719D68D4A3E9}"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641-4C0A-B3CB-69ED0CCF49AE}"/>
                </c:ext>
              </c:extLst>
            </c:dLbl>
            <c:dLbl>
              <c:idx val="1"/>
              <c:tx>
                <c:rich>
                  <a:bodyPr/>
                  <a:lstStyle/>
                  <a:p>
                    <a:fld id="{1460E58B-521F-458D-9997-848552930D5B}"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641-4C0A-B3CB-69ED0CCF49AE}"/>
                </c:ext>
              </c:extLst>
            </c:dLbl>
            <c:dLbl>
              <c:idx val="2"/>
              <c:tx>
                <c:rich>
                  <a:bodyPr/>
                  <a:lstStyle/>
                  <a:p>
                    <a:fld id="{6DA2BA77-658B-4CE2-9EEF-23EB8562C558}"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641-4C0A-B3CB-69ED0CCF49AE}"/>
                </c:ext>
              </c:extLst>
            </c:dLbl>
            <c:dLbl>
              <c:idx val="3"/>
              <c:tx>
                <c:rich>
                  <a:bodyPr/>
                  <a:lstStyle/>
                  <a:p>
                    <a:fld id="{7D012F70-2E57-43FD-A317-FC9DB07E585A}"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2641-4C0A-B3CB-69ED0CCF49AE}"/>
                </c:ext>
              </c:extLst>
            </c:dLbl>
            <c:dLbl>
              <c:idx val="4"/>
              <c:tx>
                <c:rich>
                  <a:bodyPr/>
                  <a:lstStyle/>
                  <a:p>
                    <a:fld id="{0F1EA475-30F0-4A8A-AEB0-AE98F1B0209F}"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2641-4C0A-B3CB-69ED0CCF49AE}"/>
                </c:ext>
              </c:extLst>
            </c:dLbl>
            <c:dLbl>
              <c:idx val="5"/>
              <c:tx>
                <c:rich>
                  <a:bodyPr/>
                  <a:lstStyle/>
                  <a:p>
                    <a:fld id="{031BBFB7-F461-437E-B181-62BAFA339B8D}"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2641-4C0A-B3CB-69ED0CCF49AE}"/>
                </c:ext>
              </c:extLst>
            </c:dLbl>
            <c:dLbl>
              <c:idx val="6"/>
              <c:tx>
                <c:rich>
                  <a:bodyPr/>
                  <a:lstStyle/>
                  <a:p>
                    <a:fld id="{D8A2064F-F637-4434-8D2F-6AD3801E45B5}"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2641-4C0A-B3CB-69ED0CCF49AE}"/>
                </c:ext>
              </c:extLst>
            </c:dLbl>
            <c:dLbl>
              <c:idx val="7"/>
              <c:tx>
                <c:rich>
                  <a:bodyPr/>
                  <a:lstStyle/>
                  <a:p>
                    <a:fld id="{1599C44B-931F-44C8-9B46-3C232B808C24}"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2641-4C0A-B3CB-69ED0CCF49AE}"/>
                </c:ext>
              </c:extLst>
            </c:dLbl>
            <c:dLbl>
              <c:idx val="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2641-4C0A-B3CB-69ED0CCF49AE}"/>
                </c:ext>
              </c:extLst>
            </c:dLbl>
            <c:dLbl>
              <c:idx val="9"/>
              <c:tx>
                <c:rich>
                  <a:bodyPr/>
                  <a:lstStyle/>
                  <a:p>
                    <a:fld id="{13FF7CD0-A7BE-4798-8001-B3EA3385E79D}"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2641-4C0A-B3CB-69ED0CCF49AE}"/>
                </c:ext>
              </c:extLst>
            </c:dLbl>
            <c:dLbl>
              <c:idx val="10"/>
              <c:tx>
                <c:rich>
                  <a:bodyPr/>
                  <a:lstStyle/>
                  <a:p>
                    <a:fld id="{89A250D7-4249-4A94-BC01-EF28F331A861}"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2641-4C0A-B3CB-69ED0CCF49AE}"/>
                </c:ext>
              </c:extLst>
            </c:dLbl>
            <c:dLbl>
              <c:idx val="11"/>
              <c:tx>
                <c:rich>
                  <a:bodyPr/>
                  <a:lstStyle/>
                  <a:p>
                    <a:fld id="{5C79F70C-726A-4B13-A2F0-AEF3C2B5520D}"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E9BB-4520-8D45-2CF57BEFE2AC}"/>
                </c:ext>
              </c:extLst>
            </c:dLbl>
            <c:dLbl>
              <c:idx val="12"/>
              <c:tx>
                <c:rich>
                  <a:bodyPr/>
                  <a:lstStyle/>
                  <a:p>
                    <a:fld id="{790C7797-8360-48BF-B1B1-FA593190D24D}"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9BB-4520-8D45-2CF57BEFE2AC}"/>
                </c:ext>
              </c:extLst>
            </c:dLbl>
            <c:dLbl>
              <c:idx val="13"/>
              <c:tx>
                <c:rich>
                  <a:bodyPr/>
                  <a:lstStyle/>
                  <a:p>
                    <a:fld id="{5A442527-1F2C-4000-80FD-9FA2ABFFE531}"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9BB-4520-8D45-2CF57BEFE2AC}"/>
                </c:ext>
              </c:extLst>
            </c:dLbl>
            <c:dLbl>
              <c:idx val="14"/>
              <c:tx>
                <c:rich>
                  <a:bodyPr/>
                  <a:lstStyle/>
                  <a:p>
                    <a:fld id="{9BEB1257-8A14-4390-B6E8-1231F61FDF86}"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9BB-4520-8D45-2CF57BEFE2AC}"/>
                </c:ext>
              </c:extLst>
            </c:dLbl>
            <c:dLbl>
              <c:idx val="15"/>
              <c:tx>
                <c:rich>
                  <a:bodyPr/>
                  <a:lstStyle/>
                  <a:p>
                    <a:fld id="{58A143C3-B7D4-47AA-BBF6-70BA5E14E1B9}"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E9BB-4520-8D45-2CF57BEFE2A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tx1">
                          <a:lumMod val="35000"/>
                          <a:lumOff val="65000"/>
                        </a:schemeClr>
                      </a:solidFill>
                    </a:ln>
                    <a:effectLst/>
                  </c:spPr>
                </c15:leaderLines>
              </c:ext>
            </c:extLst>
          </c:dLbls>
          <c:xVal>
            <c:numRef>
              <c:f>'DE PCA'!$J$2:$J$17</c:f>
              <c:numCache>
                <c:formatCode>0.0000</c:formatCode>
                <c:ptCount val="16"/>
                <c:pt idx="0">
                  <c:v>-2.5535014</c:v>
                </c:pt>
                <c:pt idx="1">
                  <c:v>-2.5152160000000001</c:v>
                </c:pt>
                <c:pt idx="2">
                  <c:v>-3.9123356</c:v>
                </c:pt>
                <c:pt idx="3">
                  <c:v>-2.3419044000000002</c:v>
                </c:pt>
                <c:pt idx="4">
                  <c:v>1.8994313</c:v>
                </c:pt>
                <c:pt idx="5">
                  <c:v>-1.0920335999999999</c:v>
                </c:pt>
                <c:pt idx="6">
                  <c:v>-2.1013286</c:v>
                </c:pt>
                <c:pt idx="7">
                  <c:v>-1.6587113</c:v>
                </c:pt>
                <c:pt idx="8">
                  <c:v>#N/A</c:v>
                </c:pt>
                <c:pt idx="9">
                  <c:v>0.18620940999999999</c:v>
                </c:pt>
                <c:pt idx="10">
                  <c:v>-2.6767368</c:v>
                </c:pt>
                <c:pt idx="11">
                  <c:v>-1.849256</c:v>
                </c:pt>
                <c:pt idx="12">
                  <c:v>-2.1090002000000001</c:v>
                </c:pt>
                <c:pt idx="13">
                  <c:v>-1.6044750000000001</c:v>
                </c:pt>
                <c:pt idx="14">
                  <c:v>-1.0616838</c:v>
                </c:pt>
                <c:pt idx="15">
                  <c:v>-1.2968048000000001</c:v>
                </c:pt>
              </c:numCache>
            </c:numRef>
          </c:xVal>
          <c:yVal>
            <c:numRef>
              <c:f>'DE PCA'!$K$2:$K$17</c:f>
              <c:numCache>
                <c:formatCode>0.0000</c:formatCode>
                <c:ptCount val="16"/>
                <c:pt idx="0">
                  <c:v>0.44184950000000001</c:v>
                </c:pt>
                <c:pt idx="1">
                  <c:v>-0.23328233000000001</c:v>
                </c:pt>
                <c:pt idx="2">
                  <c:v>0.89360033999999999</c:v>
                </c:pt>
                <c:pt idx="3">
                  <c:v>-0.19105268</c:v>
                </c:pt>
                <c:pt idx="4">
                  <c:v>-1.1006086999999999E-2</c:v>
                </c:pt>
                <c:pt idx="5">
                  <c:v>-3.5677222999999998</c:v>
                </c:pt>
                <c:pt idx="6">
                  <c:v>0.61582345000000005</c:v>
                </c:pt>
                <c:pt idx="7">
                  <c:v>0.51521753999999997</c:v>
                </c:pt>
                <c:pt idx="8">
                  <c:v>#N/A</c:v>
                </c:pt>
                <c:pt idx="9">
                  <c:v>-1.7965260000000001</c:v>
                </c:pt>
                <c:pt idx="10">
                  <c:v>0.95985425000000002</c:v>
                </c:pt>
                <c:pt idx="11">
                  <c:v>-9.0814800000000001E-2</c:v>
                </c:pt>
                <c:pt idx="12">
                  <c:v>-0.83936679999999997</c:v>
                </c:pt>
                <c:pt idx="13">
                  <c:v>-0.19942014999999999</c:v>
                </c:pt>
                <c:pt idx="14">
                  <c:v>-0.9802997</c:v>
                </c:pt>
                <c:pt idx="15">
                  <c:v>1.829654E-3</c:v>
                </c:pt>
              </c:numCache>
            </c:numRef>
          </c:yVal>
          <c:smooth val="0"/>
          <c:extLst>
            <c:ext xmlns:c15="http://schemas.microsoft.com/office/drawing/2012/chart" uri="{02D57815-91ED-43cb-92C2-25804820EDAC}">
              <c15:datalabelsRange>
                <c15:f>'DE PCA'!$I$2:$I$17</c15:f>
                <c15:dlblRangeCache>
                  <c:ptCount val="16"/>
                  <c:pt idx="0">
                    <c:v>sagen</c:v>
                  </c:pt>
                  <c:pt idx="1">
                    <c:v>sprechen</c:v>
                  </c:pt>
                  <c:pt idx="2">
                    <c:v>gehen</c:v>
                  </c:pt>
                  <c:pt idx="3">
                    <c:v>laufen</c:v>
                  </c:pt>
                  <c:pt idx="4">
                    <c:v>rennen</c:v>
                  </c:pt>
                  <c:pt idx="5">
                    <c:v>wandern</c:v>
                  </c:pt>
                  <c:pt idx="6">
                    <c:v>tun</c:v>
                  </c:pt>
                  <c:pt idx="7">
                    <c:v>reden</c:v>
                  </c:pt>
                  <c:pt idx="8">
                    <c:v>quatschen</c:v>
                  </c:pt>
                  <c:pt idx="9">
                    <c:v>rufen</c:v>
                  </c:pt>
                  <c:pt idx="10">
                    <c:v>machen</c:v>
                  </c:pt>
                  <c:pt idx="11">
                    <c:v>gut</c:v>
                  </c:pt>
                  <c:pt idx="12">
                    <c:v>schlecht</c:v>
                  </c:pt>
                  <c:pt idx="13">
                    <c:v>besser</c:v>
                  </c:pt>
                  <c:pt idx="14">
                    <c:v>schlechter</c:v>
                  </c:pt>
                  <c:pt idx="15">
                    <c:v>toll</c:v>
                  </c:pt>
                </c15:dlblRangeCache>
              </c15:datalabelsRange>
            </c:ext>
            <c:ext xmlns:c16="http://schemas.microsoft.com/office/drawing/2014/chart" uri="{C3380CC4-5D6E-409C-BE32-E72D297353CC}">
              <c16:uniqueId val="{00000000-2641-4C0A-B3CB-69ED0CCF49AE}"/>
            </c:ext>
          </c:extLst>
        </c:ser>
        <c:ser>
          <c:idx val="1"/>
          <c:order val="1"/>
          <c:tx>
            <c:v>Pretrained</c:v>
          </c:tx>
          <c:spPr>
            <a:ln w="25400" cap="flat" cmpd="dbl" algn="ctr">
              <a:noFill/>
              <a:round/>
            </a:ln>
            <a:effectLst/>
          </c:spPr>
          <c:marker>
            <c:symbol val="circle"/>
            <c:size val="6"/>
            <c:spPr>
              <a:noFill/>
              <a:ln w="34925" cap="flat" cmpd="dbl" algn="ctr">
                <a:solidFill>
                  <a:schemeClr val="accent2">
                    <a:lumMod val="75000"/>
                    <a:alpha val="70000"/>
                  </a:schemeClr>
                </a:solidFill>
                <a:round/>
              </a:ln>
              <a:effectLst/>
            </c:spPr>
          </c:marker>
          <c:dLbls>
            <c:dLbl>
              <c:idx val="0"/>
              <c:tx>
                <c:rich>
                  <a:bodyPr/>
                  <a:lstStyle/>
                  <a:p>
                    <a:fld id="{01402B3A-FB9F-40D7-9D1E-43D472BF85D6}"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2641-4C0A-B3CB-69ED0CCF49AE}"/>
                </c:ext>
              </c:extLst>
            </c:dLbl>
            <c:dLbl>
              <c:idx val="1"/>
              <c:tx>
                <c:rich>
                  <a:bodyPr/>
                  <a:lstStyle/>
                  <a:p>
                    <a:fld id="{87D5146B-F37C-4B2D-B7AF-27DAA7BF1953}"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2641-4C0A-B3CB-69ED0CCF49AE}"/>
                </c:ext>
              </c:extLst>
            </c:dLbl>
            <c:dLbl>
              <c:idx val="2"/>
              <c:tx>
                <c:rich>
                  <a:bodyPr/>
                  <a:lstStyle/>
                  <a:p>
                    <a:fld id="{308F053C-A211-485C-9F07-32FB986CCC61}"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2641-4C0A-B3CB-69ED0CCF49AE}"/>
                </c:ext>
              </c:extLst>
            </c:dLbl>
            <c:dLbl>
              <c:idx val="3"/>
              <c:tx>
                <c:rich>
                  <a:bodyPr/>
                  <a:lstStyle/>
                  <a:p>
                    <a:fld id="{1321060B-50EC-4E6B-BBA9-A8C9B6EE9E29}"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2641-4C0A-B3CB-69ED0CCF49AE}"/>
                </c:ext>
              </c:extLst>
            </c:dLbl>
            <c:dLbl>
              <c:idx val="4"/>
              <c:tx>
                <c:rich>
                  <a:bodyPr/>
                  <a:lstStyle/>
                  <a:p>
                    <a:fld id="{B6431677-9A44-44DE-97DA-AEDAE50FD4B2}"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2641-4C0A-B3CB-69ED0CCF49AE}"/>
                </c:ext>
              </c:extLst>
            </c:dLbl>
            <c:dLbl>
              <c:idx val="5"/>
              <c:tx>
                <c:rich>
                  <a:bodyPr/>
                  <a:lstStyle/>
                  <a:p>
                    <a:fld id="{F6B0A32E-0177-441B-9BDC-BEB70E2FCFFE}"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2641-4C0A-B3CB-69ED0CCF49AE}"/>
                </c:ext>
              </c:extLst>
            </c:dLbl>
            <c:dLbl>
              <c:idx val="6"/>
              <c:tx>
                <c:rich>
                  <a:bodyPr/>
                  <a:lstStyle/>
                  <a:p>
                    <a:fld id="{BBE324BA-297A-4F12-B9DE-B21491880B4B}"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2641-4C0A-B3CB-69ED0CCF49AE}"/>
                </c:ext>
              </c:extLst>
            </c:dLbl>
            <c:dLbl>
              <c:idx val="7"/>
              <c:tx>
                <c:rich>
                  <a:bodyPr/>
                  <a:lstStyle/>
                  <a:p>
                    <a:fld id="{ED65D9F1-87AF-4C32-981F-63C04862936B}"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2641-4C0A-B3CB-69ED0CCF49AE}"/>
                </c:ext>
              </c:extLst>
            </c:dLbl>
            <c:dLbl>
              <c:idx val="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2641-4C0A-B3CB-69ED0CCF49AE}"/>
                </c:ext>
              </c:extLst>
            </c:dLbl>
            <c:dLbl>
              <c:idx val="9"/>
              <c:tx>
                <c:rich>
                  <a:bodyPr/>
                  <a:lstStyle/>
                  <a:p>
                    <a:fld id="{CB11D024-78FD-4ED3-AC08-ACEFFCC8FD33}"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2641-4C0A-B3CB-69ED0CCF49AE}"/>
                </c:ext>
              </c:extLst>
            </c:dLbl>
            <c:dLbl>
              <c:idx val="10"/>
              <c:tx>
                <c:rich>
                  <a:bodyPr/>
                  <a:lstStyle/>
                  <a:p>
                    <a:fld id="{76DC7FD7-50B5-4A3E-8B8A-83BA0EF18BA3}"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2641-4C0A-B3CB-69ED0CCF49AE}"/>
                </c:ext>
              </c:extLst>
            </c:dLbl>
            <c:dLbl>
              <c:idx val="11"/>
              <c:tx>
                <c:rich>
                  <a:bodyPr/>
                  <a:lstStyle/>
                  <a:p>
                    <a:fld id="{822BF48A-D12B-4AF4-B1F6-05410801DC65}"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9BB-4520-8D45-2CF57BEFE2AC}"/>
                </c:ext>
              </c:extLst>
            </c:dLbl>
            <c:dLbl>
              <c:idx val="12"/>
              <c:tx>
                <c:rich>
                  <a:bodyPr/>
                  <a:lstStyle/>
                  <a:p>
                    <a:fld id="{BF072A84-0C1C-4637-87EA-387296FF8B3F}"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9BB-4520-8D45-2CF57BEFE2AC}"/>
                </c:ext>
              </c:extLst>
            </c:dLbl>
            <c:dLbl>
              <c:idx val="13"/>
              <c:tx>
                <c:rich>
                  <a:bodyPr/>
                  <a:lstStyle/>
                  <a:p>
                    <a:fld id="{85A25CC7-30C5-4F54-8E04-641414829842}"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E9BB-4520-8D45-2CF57BEFE2AC}"/>
                </c:ext>
              </c:extLst>
            </c:dLbl>
            <c:dLbl>
              <c:idx val="14"/>
              <c:tx>
                <c:rich>
                  <a:bodyPr/>
                  <a:lstStyle/>
                  <a:p>
                    <a:fld id="{5C371D33-788C-46B0-B181-820CC8A7414B}"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9BB-4520-8D45-2CF57BEFE2AC}"/>
                </c:ext>
              </c:extLst>
            </c:dLbl>
            <c:dLbl>
              <c:idx val="15"/>
              <c:tx>
                <c:rich>
                  <a:bodyPr/>
                  <a:lstStyle/>
                  <a:p>
                    <a:fld id="{0EB7C294-4F9D-432E-BAAF-02B1A81F7088}"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9BB-4520-8D45-2CF57BEFE2A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tx1">
                          <a:lumMod val="35000"/>
                          <a:lumOff val="65000"/>
                        </a:schemeClr>
                      </a:solidFill>
                    </a:ln>
                    <a:effectLst/>
                  </c:spPr>
                </c15:leaderLines>
              </c:ext>
            </c:extLst>
          </c:dLbls>
          <c:xVal>
            <c:numRef>
              <c:f>'DE PCA'!$L$2:$L$17</c:f>
              <c:numCache>
                <c:formatCode>0.0000</c:formatCode>
                <c:ptCount val="16"/>
                <c:pt idx="0">
                  <c:v>-4.5795443999999998E-2</c:v>
                </c:pt>
                <c:pt idx="1">
                  <c:v>-6.263523E-2</c:v>
                </c:pt>
                <c:pt idx="2">
                  <c:v>-6.5675800000000006E-2</c:v>
                </c:pt>
                <c:pt idx="3">
                  <c:v>-4.74546E-2</c:v>
                </c:pt>
                <c:pt idx="4">
                  <c:v>-5.4163403999999998E-2</c:v>
                </c:pt>
                <c:pt idx="5">
                  <c:v>-2.1523453000000001E-2</c:v>
                </c:pt>
                <c:pt idx="6">
                  <c:v>-0.15005133000000001</c:v>
                </c:pt>
                <c:pt idx="7">
                  <c:v>-7.2397890000000006E-2</c:v>
                </c:pt>
                <c:pt idx="8">
                  <c:v>#N/A</c:v>
                </c:pt>
                <c:pt idx="9">
                  <c:v>-1.0534426E-2</c:v>
                </c:pt>
                <c:pt idx="10">
                  <c:v>-1.7635517E-2</c:v>
                </c:pt>
                <c:pt idx="11">
                  <c:v>-4.2657836999999997E-2</c:v>
                </c:pt>
                <c:pt idx="12">
                  <c:v>-5.4341531999999998E-2</c:v>
                </c:pt>
                <c:pt idx="13">
                  <c:v>-5.6989666000000001E-2</c:v>
                </c:pt>
                <c:pt idx="14">
                  <c:v>-6.5875664E-2</c:v>
                </c:pt>
                <c:pt idx="15">
                  <c:v>-7.5555310000000001E-2</c:v>
                </c:pt>
              </c:numCache>
            </c:numRef>
          </c:xVal>
          <c:yVal>
            <c:numRef>
              <c:f>'DE PCA'!$M$2:$M$17</c:f>
              <c:numCache>
                <c:formatCode>0.0000</c:formatCode>
                <c:ptCount val="16"/>
                <c:pt idx="0">
                  <c:v>-0.16386406000000001</c:v>
                </c:pt>
                <c:pt idx="1">
                  <c:v>-3.456995E-3</c:v>
                </c:pt>
                <c:pt idx="2">
                  <c:v>-0.17247765000000001</c:v>
                </c:pt>
                <c:pt idx="3">
                  <c:v>-0.10346030000000001</c:v>
                </c:pt>
                <c:pt idx="4">
                  <c:v>-6.2108009999999998E-2</c:v>
                </c:pt>
                <c:pt idx="5">
                  <c:v>-1.801993E-2</c:v>
                </c:pt>
                <c:pt idx="6">
                  <c:v>-0.45834606999999999</c:v>
                </c:pt>
                <c:pt idx="7">
                  <c:v>-0.15931492</c:v>
                </c:pt>
                <c:pt idx="8">
                  <c:v>#N/A</c:v>
                </c:pt>
                <c:pt idx="9">
                  <c:v>-0.1367429</c:v>
                </c:pt>
                <c:pt idx="10">
                  <c:v>-6.5747544000000005E-2</c:v>
                </c:pt>
                <c:pt idx="11">
                  <c:v>-0.52749290000000004</c:v>
                </c:pt>
                <c:pt idx="12">
                  <c:v>-4.2176694000000001E-2</c:v>
                </c:pt>
                <c:pt idx="13">
                  <c:v>-0.100657865</c:v>
                </c:pt>
                <c:pt idx="14">
                  <c:v>-1.3639182000000001E-3</c:v>
                </c:pt>
                <c:pt idx="15">
                  <c:v>-0.32617772</c:v>
                </c:pt>
              </c:numCache>
            </c:numRef>
          </c:yVal>
          <c:smooth val="0"/>
          <c:extLst>
            <c:ext xmlns:c15="http://schemas.microsoft.com/office/drawing/2012/chart" uri="{02D57815-91ED-43cb-92C2-25804820EDAC}">
              <c15:datalabelsRange>
                <c15:f>'DE PCA'!$I$2:$I$17</c15:f>
                <c15:dlblRangeCache>
                  <c:ptCount val="16"/>
                  <c:pt idx="0">
                    <c:v>sagen</c:v>
                  </c:pt>
                  <c:pt idx="1">
                    <c:v>sprechen</c:v>
                  </c:pt>
                  <c:pt idx="2">
                    <c:v>gehen</c:v>
                  </c:pt>
                  <c:pt idx="3">
                    <c:v>laufen</c:v>
                  </c:pt>
                  <c:pt idx="4">
                    <c:v>rennen</c:v>
                  </c:pt>
                  <c:pt idx="5">
                    <c:v>wandern</c:v>
                  </c:pt>
                  <c:pt idx="6">
                    <c:v>tun</c:v>
                  </c:pt>
                  <c:pt idx="7">
                    <c:v>reden</c:v>
                  </c:pt>
                  <c:pt idx="8">
                    <c:v>quatschen</c:v>
                  </c:pt>
                  <c:pt idx="9">
                    <c:v>rufen</c:v>
                  </c:pt>
                  <c:pt idx="10">
                    <c:v>machen</c:v>
                  </c:pt>
                  <c:pt idx="11">
                    <c:v>gut</c:v>
                  </c:pt>
                  <c:pt idx="12">
                    <c:v>schlecht</c:v>
                  </c:pt>
                  <c:pt idx="13">
                    <c:v>besser</c:v>
                  </c:pt>
                  <c:pt idx="14">
                    <c:v>schlechter</c:v>
                  </c:pt>
                  <c:pt idx="15">
                    <c:v>toll</c:v>
                  </c:pt>
                </c15:dlblRangeCache>
              </c15:datalabelsRange>
            </c:ext>
            <c:ext xmlns:c16="http://schemas.microsoft.com/office/drawing/2014/chart" uri="{C3380CC4-5D6E-409C-BE32-E72D297353CC}">
              <c16:uniqueId val="{00000001-2641-4C0A-B3CB-69ED0CCF49AE}"/>
            </c:ext>
          </c:extLst>
        </c:ser>
        <c:dLbls>
          <c:showLegendKey val="0"/>
          <c:showVal val="1"/>
          <c:showCatName val="0"/>
          <c:showSerName val="0"/>
          <c:showPercent val="0"/>
          <c:showBubbleSize val="0"/>
        </c:dLbls>
        <c:axId val="629080848"/>
        <c:axId val="629080128"/>
      </c:scatterChart>
      <c:valAx>
        <c:axId val="629080848"/>
        <c:scaling>
          <c:orientation val="minMax"/>
          <c:max val="4"/>
          <c:min val="-4"/>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29080128"/>
        <c:crosses val="autoZero"/>
        <c:crossBetween val="midCat"/>
      </c:valAx>
      <c:valAx>
        <c:axId val="629080128"/>
        <c:scaling>
          <c:orientation val="minMax"/>
          <c:max val="4"/>
          <c:min val="-4"/>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080848"/>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normalizeH="0" baseline="0">
                <a:solidFill>
                  <a:schemeClr val="tx1">
                    <a:lumMod val="65000"/>
                    <a:lumOff val="35000"/>
                  </a:schemeClr>
                </a:solidFill>
                <a:latin typeface="+mj-lt"/>
                <a:ea typeface="+mj-ea"/>
                <a:cs typeface="+mj-cs"/>
              </a:defRPr>
            </a:pPr>
            <a:r>
              <a:rPr lang="en-US" sz="2000" b="0" i="0" u="none" strike="noStrike" kern="1200" spc="0" normalizeH="0" baseline="0">
                <a:solidFill>
                  <a:sysClr val="windowText" lastClr="000000">
                    <a:lumMod val="65000"/>
                    <a:lumOff val="35000"/>
                  </a:sysClr>
                </a:solidFill>
              </a:rPr>
              <a:t>DE PCA Embedding Layer</a:t>
            </a:r>
          </a:p>
        </c:rich>
      </c:tx>
      <c:overlay val="0"/>
      <c:spPr>
        <a:noFill/>
        <a:ln>
          <a:noFill/>
        </a:ln>
        <a:effectLst/>
      </c:spPr>
      <c:txPr>
        <a:bodyPr rot="0" spcFirstLastPara="1" vertOverflow="ellipsis" vert="horz" wrap="square" anchor="ctr" anchorCtr="1"/>
        <a:lstStyle/>
        <a:p>
          <a:pPr>
            <a:defRPr sz="2000" b="0" i="0" u="none" strike="noStrike" kern="1200" spc="0" normalizeH="0" baseline="0">
              <a:solidFill>
                <a:schemeClr val="tx1">
                  <a:lumMod val="65000"/>
                  <a:lumOff val="35000"/>
                </a:schemeClr>
              </a:solidFill>
              <a:latin typeface="+mj-lt"/>
              <a:ea typeface="+mj-ea"/>
              <a:cs typeface="+mj-cs"/>
            </a:defRPr>
          </a:pPr>
          <a:endParaRPr lang="en-US"/>
        </a:p>
      </c:txPr>
    </c:title>
    <c:autoTitleDeleted val="0"/>
    <c:plotArea>
      <c:layout/>
      <c:scatterChart>
        <c:scatterStyle val="lineMarker"/>
        <c:varyColors val="0"/>
        <c:ser>
          <c:idx val="0"/>
          <c:order val="0"/>
          <c:tx>
            <c:v>Trained</c:v>
          </c:tx>
          <c:spPr>
            <a:ln w="25400" cap="flat" cmpd="dbl" algn="ctr">
              <a:noFill/>
              <a:round/>
            </a:ln>
            <a:effectLst/>
          </c:spPr>
          <c:marker>
            <c:symbol val="circle"/>
            <c:size val="6"/>
            <c:spPr>
              <a:noFill/>
              <a:ln w="34925" cap="flat" cmpd="dbl" algn="ctr">
                <a:solidFill>
                  <a:schemeClr val="accent1">
                    <a:lumMod val="75000"/>
                    <a:alpha val="70000"/>
                  </a:schemeClr>
                </a:solidFill>
                <a:round/>
              </a:ln>
              <a:effectLst/>
            </c:spPr>
          </c:marker>
          <c:dPt>
            <c:idx val="0"/>
            <c:marker>
              <c:symbol val="circle"/>
              <c:size val="6"/>
              <c:spPr>
                <a:noFill/>
                <a:ln w="34925" cap="flat" cmpd="dbl" algn="ctr">
                  <a:solidFill>
                    <a:srgbClr val="0070C0">
                      <a:alpha val="70000"/>
                    </a:srgbClr>
                  </a:solidFill>
                  <a:round/>
                </a:ln>
                <a:effectLst/>
              </c:spPr>
            </c:marker>
            <c:bubble3D val="0"/>
            <c:extLst>
              <c:ext xmlns:c16="http://schemas.microsoft.com/office/drawing/2014/chart" uri="{C3380CC4-5D6E-409C-BE32-E72D297353CC}">
                <c16:uniqueId val="{00000000-708C-47C5-9F77-FA12293B78FB}"/>
              </c:ext>
            </c:extLst>
          </c:dPt>
          <c:dPt>
            <c:idx val="1"/>
            <c:marker>
              <c:symbol val="circle"/>
              <c:size val="6"/>
              <c:spPr>
                <a:noFill/>
                <a:ln w="34925" cap="flat" cmpd="dbl" algn="ctr">
                  <a:solidFill>
                    <a:srgbClr val="0070C0">
                      <a:alpha val="70000"/>
                    </a:srgbClr>
                  </a:solidFill>
                  <a:round/>
                </a:ln>
                <a:effectLst/>
              </c:spPr>
            </c:marker>
            <c:bubble3D val="0"/>
            <c:extLst>
              <c:ext xmlns:c16="http://schemas.microsoft.com/office/drawing/2014/chart" uri="{C3380CC4-5D6E-409C-BE32-E72D297353CC}">
                <c16:uniqueId val="{00000001-708C-47C5-9F77-FA12293B78FB}"/>
              </c:ext>
            </c:extLst>
          </c:dPt>
          <c:dPt>
            <c:idx val="2"/>
            <c:marker>
              <c:symbol val="circle"/>
              <c:size val="6"/>
              <c:spPr>
                <a:noFill/>
                <a:ln w="34925" cap="flat" cmpd="dbl" algn="ctr">
                  <a:solidFill>
                    <a:srgbClr val="00B050">
                      <a:alpha val="70000"/>
                    </a:srgbClr>
                  </a:solidFill>
                  <a:round/>
                </a:ln>
                <a:effectLst/>
              </c:spPr>
            </c:marker>
            <c:bubble3D val="0"/>
            <c:extLst>
              <c:ext xmlns:c16="http://schemas.microsoft.com/office/drawing/2014/chart" uri="{C3380CC4-5D6E-409C-BE32-E72D297353CC}">
                <c16:uniqueId val="{00000002-708C-47C5-9F77-FA12293B78FB}"/>
              </c:ext>
            </c:extLst>
          </c:dPt>
          <c:dPt>
            <c:idx val="3"/>
            <c:marker>
              <c:symbol val="circle"/>
              <c:size val="6"/>
              <c:spPr>
                <a:noFill/>
                <a:ln w="34925" cap="flat" cmpd="dbl" algn="ctr">
                  <a:solidFill>
                    <a:srgbClr val="00B050">
                      <a:alpha val="70000"/>
                    </a:srgbClr>
                  </a:solidFill>
                  <a:round/>
                </a:ln>
                <a:effectLst/>
              </c:spPr>
            </c:marker>
            <c:bubble3D val="0"/>
            <c:extLst>
              <c:ext xmlns:c16="http://schemas.microsoft.com/office/drawing/2014/chart" uri="{C3380CC4-5D6E-409C-BE32-E72D297353CC}">
                <c16:uniqueId val="{00000003-708C-47C5-9F77-FA12293B78FB}"/>
              </c:ext>
            </c:extLst>
          </c:dPt>
          <c:dPt>
            <c:idx val="4"/>
            <c:marker>
              <c:symbol val="circle"/>
              <c:size val="6"/>
              <c:spPr>
                <a:noFill/>
                <a:ln w="34925" cap="flat" cmpd="dbl" algn="ctr">
                  <a:solidFill>
                    <a:srgbClr val="00B050">
                      <a:alpha val="70000"/>
                    </a:srgbClr>
                  </a:solidFill>
                  <a:round/>
                </a:ln>
                <a:effectLst/>
              </c:spPr>
            </c:marker>
            <c:bubble3D val="0"/>
            <c:extLst>
              <c:ext xmlns:c16="http://schemas.microsoft.com/office/drawing/2014/chart" uri="{C3380CC4-5D6E-409C-BE32-E72D297353CC}">
                <c16:uniqueId val="{00000004-708C-47C5-9F77-FA12293B78FB}"/>
              </c:ext>
            </c:extLst>
          </c:dPt>
          <c:dPt>
            <c:idx val="5"/>
            <c:marker>
              <c:symbol val="circle"/>
              <c:size val="6"/>
              <c:spPr>
                <a:noFill/>
                <a:ln w="34925" cap="flat" cmpd="dbl" algn="ctr">
                  <a:solidFill>
                    <a:srgbClr val="00B050">
                      <a:alpha val="70000"/>
                    </a:srgbClr>
                  </a:solidFill>
                  <a:round/>
                </a:ln>
                <a:effectLst/>
              </c:spPr>
            </c:marker>
            <c:bubble3D val="0"/>
            <c:extLst>
              <c:ext xmlns:c16="http://schemas.microsoft.com/office/drawing/2014/chart" uri="{C3380CC4-5D6E-409C-BE32-E72D297353CC}">
                <c16:uniqueId val="{00000005-708C-47C5-9F77-FA12293B78FB}"/>
              </c:ext>
            </c:extLst>
          </c:dPt>
          <c:dPt>
            <c:idx val="6"/>
            <c:marker>
              <c:symbol val="circle"/>
              <c:size val="6"/>
              <c:spPr>
                <a:noFill/>
                <a:ln w="34925" cap="flat" cmpd="dbl" algn="ctr">
                  <a:solidFill>
                    <a:srgbClr val="C00000">
                      <a:alpha val="70000"/>
                    </a:srgbClr>
                  </a:solidFill>
                  <a:round/>
                </a:ln>
                <a:effectLst/>
              </c:spPr>
            </c:marker>
            <c:bubble3D val="0"/>
            <c:extLst>
              <c:ext xmlns:c16="http://schemas.microsoft.com/office/drawing/2014/chart" uri="{C3380CC4-5D6E-409C-BE32-E72D297353CC}">
                <c16:uniqueId val="{0000000E-708C-47C5-9F77-FA12293B78FB}"/>
              </c:ext>
            </c:extLst>
          </c:dPt>
          <c:dPt>
            <c:idx val="7"/>
            <c:marker>
              <c:symbol val="circle"/>
              <c:size val="6"/>
              <c:spPr>
                <a:noFill/>
                <a:ln w="34925" cap="flat" cmpd="dbl" algn="ctr">
                  <a:solidFill>
                    <a:srgbClr val="0070C0">
                      <a:alpha val="70000"/>
                    </a:srgbClr>
                  </a:solidFill>
                  <a:round/>
                </a:ln>
                <a:effectLst/>
              </c:spPr>
            </c:marker>
            <c:bubble3D val="0"/>
            <c:extLst>
              <c:ext xmlns:c16="http://schemas.microsoft.com/office/drawing/2014/chart" uri="{C3380CC4-5D6E-409C-BE32-E72D297353CC}">
                <c16:uniqueId val="{0000000F-708C-47C5-9F77-FA12293B78FB}"/>
              </c:ext>
            </c:extLst>
          </c:dPt>
          <c:dPt>
            <c:idx val="9"/>
            <c:marker>
              <c:symbol val="circle"/>
              <c:size val="6"/>
              <c:spPr>
                <a:noFill/>
                <a:ln w="34925" cap="flat" cmpd="dbl" algn="ctr">
                  <a:solidFill>
                    <a:srgbClr val="0070C0">
                      <a:alpha val="70000"/>
                    </a:srgbClr>
                  </a:solidFill>
                  <a:round/>
                </a:ln>
                <a:effectLst/>
              </c:spPr>
            </c:marker>
            <c:bubble3D val="0"/>
            <c:extLst>
              <c:ext xmlns:c16="http://schemas.microsoft.com/office/drawing/2014/chart" uri="{C3380CC4-5D6E-409C-BE32-E72D297353CC}">
                <c16:uniqueId val="{00000013-708C-47C5-9F77-FA12293B78FB}"/>
              </c:ext>
            </c:extLst>
          </c:dPt>
          <c:dPt>
            <c:idx val="10"/>
            <c:marker>
              <c:symbol val="circle"/>
              <c:size val="6"/>
              <c:spPr>
                <a:noFill/>
                <a:ln w="34925" cap="flat" cmpd="dbl" algn="ctr">
                  <a:solidFill>
                    <a:srgbClr val="C00000">
                      <a:alpha val="70000"/>
                    </a:srgbClr>
                  </a:solidFill>
                  <a:round/>
                </a:ln>
                <a:effectLst/>
              </c:spPr>
            </c:marker>
            <c:bubble3D val="0"/>
            <c:extLst>
              <c:ext xmlns:c16="http://schemas.microsoft.com/office/drawing/2014/chart" uri="{C3380CC4-5D6E-409C-BE32-E72D297353CC}">
                <c16:uniqueId val="{00000016-708C-47C5-9F77-FA12293B78FB}"/>
              </c:ext>
            </c:extLst>
          </c:dPt>
          <c:dLbls>
            <c:dLbl>
              <c:idx val="0"/>
              <c:tx>
                <c:rich>
                  <a:bodyPr/>
                  <a:lstStyle/>
                  <a:p>
                    <a:fld id="{2BD2B8F7-8BA7-4494-AA61-1BC073CF1758}"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708C-47C5-9F77-FA12293B78FB}"/>
                </c:ext>
              </c:extLst>
            </c:dLbl>
            <c:dLbl>
              <c:idx val="1"/>
              <c:tx>
                <c:rich>
                  <a:bodyPr/>
                  <a:lstStyle/>
                  <a:p>
                    <a:fld id="{99E4EAB4-909C-41CB-ABE8-77F5C03212D6}"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08C-47C5-9F77-FA12293B78FB}"/>
                </c:ext>
              </c:extLst>
            </c:dLbl>
            <c:dLbl>
              <c:idx val="2"/>
              <c:tx>
                <c:rich>
                  <a:bodyPr/>
                  <a:lstStyle/>
                  <a:p>
                    <a:fld id="{1821D0EB-BD34-4706-9974-DFF93847702D}"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08C-47C5-9F77-FA12293B78FB}"/>
                </c:ext>
              </c:extLst>
            </c:dLbl>
            <c:dLbl>
              <c:idx val="3"/>
              <c:tx>
                <c:rich>
                  <a:bodyPr/>
                  <a:lstStyle/>
                  <a:p>
                    <a:fld id="{CA04A709-1719-4AFE-B0B8-6E2C14172871}"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08C-47C5-9F77-FA12293B78FB}"/>
                </c:ext>
              </c:extLst>
            </c:dLbl>
            <c:dLbl>
              <c:idx val="4"/>
              <c:tx>
                <c:rich>
                  <a:bodyPr/>
                  <a:lstStyle/>
                  <a:p>
                    <a:fld id="{699C4700-94BD-41FE-9647-41366DCF13B6}"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08C-47C5-9F77-FA12293B78FB}"/>
                </c:ext>
              </c:extLst>
            </c:dLbl>
            <c:dLbl>
              <c:idx val="5"/>
              <c:tx>
                <c:rich>
                  <a:bodyPr/>
                  <a:lstStyle/>
                  <a:p>
                    <a:fld id="{1CB58161-1E6A-4C37-A652-E9FD4062EE65}"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08C-47C5-9F77-FA12293B78FB}"/>
                </c:ext>
              </c:extLst>
            </c:dLbl>
            <c:dLbl>
              <c:idx val="6"/>
              <c:tx>
                <c:rich>
                  <a:bodyPr/>
                  <a:lstStyle/>
                  <a:p>
                    <a:fld id="{00F52DAC-5DB8-4174-BAF5-FC6445CF2DF7}"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708C-47C5-9F77-FA12293B78FB}"/>
                </c:ext>
              </c:extLst>
            </c:dLbl>
            <c:dLbl>
              <c:idx val="7"/>
              <c:tx>
                <c:rich>
                  <a:bodyPr/>
                  <a:lstStyle/>
                  <a:p>
                    <a:fld id="{8776F020-9E5E-4DB3-9E47-0B1F7D25BD50}"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708C-47C5-9F77-FA12293B78FB}"/>
                </c:ext>
              </c:extLst>
            </c:dLbl>
            <c:dLbl>
              <c:idx val="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708C-47C5-9F77-FA12293B78FB}"/>
                </c:ext>
              </c:extLst>
            </c:dLbl>
            <c:dLbl>
              <c:idx val="9"/>
              <c:tx>
                <c:rich>
                  <a:bodyPr/>
                  <a:lstStyle/>
                  <a:p>
                    <a:fld id="{F57E16EA-884F-4058-AAE1-7CB9CB37292E}"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708C-47C5-9F77-FA12293B78FB}"/>
                </c:ext>
              </c:extLst>
            </c:dLbl>
            <c:dLbl>
              <c:idx val="10"/>
              <c:tx>
                <c:rich>
                  <a:bodyPr/>
                  <a:lstStyle/>
                  <a:p>
                    <a:fld id="{79C83320-16DA-4BB6-8282-4A3D3C1F62A3}"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708C-47C5-9F77-FA12293B78FB}"/>
                </c:ext>
              </c:extLst>
            </c:dLbl>
            <c:dLbl>
              <c:idx val="11"/>
              <c:tx>
                <c:rich>
                  <a:bodyPr/>
                  <a:lstStyle/>
                  <a:p>
                    <a:fld id="{D0BDE236-8222-4CA9-BB3A-CCF3987E265C}"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6CBD-4463-AA10-ECD0CA1F33A6}"/>
                </c:ext>
              </c:extLst>
            </c:dLbl>
            <c:dLbl>
              <c:idx val="12"/>
              <c:tx>
                <c:rich>
                  <a:bodyPr/>
                  <a:lstStyle/>
                  <a:p>
                    <a:fld id="{BD8BD67D-3AE0-450C-B779-2A1ACF8DE4FD}"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CBD-4463-AA10-ECD0CA1F33A6}"/>
                </c:ext>
              </c:extLst>
            </c:dLbl>
            <c:dLbl>
              <c:idx val="13"/>
              <c:tx>
                <c:rich>
                  <a:bodyPr/>
                  <a:lstStyle/>
                  <a:p>
                    <a:fld id="{8FDA53AB-46BC-4F77-8521-B1F15A552590}"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CBD-4463-AA10-ECD0CA1F33A6}"/>
                </c:ext>
              </c:extLst>
            </c:dLbl>
            <c:dLbl>
              <c:idx val="14"/>
              <c:tx>
                <c:rich>
                  <a:bodyPr/>
                  <a:lstStyle/>
                  <a:p>
                    <a:fld id="{C87F3952-5C61-4F0E-BD5E-385D4A42B143}"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CBD-4463-AA10-ECD0CA1F33A6}"/>
                </c:ext>
              </c:extLst>
            </c:dLbl>
            <c:dLbl>
              <c:idx val="15"/>
              <c:tx>
                <c:rich>
                  <a:bodyPr/>
                  <a:lstStyle/>
                  <a:p>
                    <a:fld id="{E14428AA-40D7-4196-BAEF-512FB33FF22F}"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CBD-4463-AA10-ECD0CA1F33A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tx1">
                          <a:lumMod val="35000"/>
                          <a:lumOff val="65000"/>
                        </a:schemeClr>
                      </a:solidFill>
                    </a:ln>
                    <a:effectLst/>
                  </c:spPr>
                </c15:leaderLines>
              </c:ext>
            </c:extLst>
          </c:dLbls>
          <c:xVal>
            <c:numRef>
              <c:f>'DE PCA'!$J$2:$J$17</c:f>
              <c:numCache>
                <c:formatCode>0.0000</c:formatCode>
                <c:ptCount val="16"/>
                <c:pt idx="0">
                  <c:v>-2.5535014</c:v>
                </c:pt>
                <c:pt idx="1">
                  <c:v>-2.5152160000000001</c:v>
                </c:pt>
                <c:pt idx="2">
                  <c:v>-3.9123356</c:v>
                </c:pt>
                <c:pt idx="3">
                  <c:v>-2.3419044000000002</c:v>
                </c:pt>
                <c:pt idx="4">
                  <c:v>1.8994313</c:v>
                </c:pt>
                <c:pt idx="5">
                  <c:v>-1.0920335999999999</c:v>
                </c:pt>
                <c:pt idx="6">
                  <c:v>-2.1013286</c:v>
                </c:pt>
                <c:pt idx="7">
                  <c:v>-1.6587113</c:v>
                </c:pt>
                <c:pt idx="8">
                  <c:v>#N/A</c:v>
                </c:pt>
                <c:pt idx="9">
                  <c:v>0.18620940999999999</c:v>
                </c:pt>
                <c:pt idx="10">
                  <c:v>-2.6767368</c:v>
                </c:pt>
                <c:pt idx="11">
                  <c:v>-1.849256</c:v>
                </c:pt>
                <c:pt idx="12">
                  <c:v>-2.1090002000000001</c:v>
                </c:pt>
                <c:pt idx="13">
                  <c:v>-1.6044750000000001</c:v>
                </c:pt>
                <c:pt idx="14">
                  <c:v>-1.0616838</c:v>
                </c:pt>
                <c:pt idx="15">
                  <c:v>-1.2968048000000001</c:v>
                </c:pt>
              </c:numCache>
            </c:numRef>
          </c:xVal>
          <c:yVal>
            <c:numRef>
              <c:f>'DE PCA'!$K$2:$K$17</c:f>
              <c:numCache>
                <c:formatCode>0.0000</c:formatCode>
                <c:ptCount val="16"/>
                <c:pt idx="0">
                  <c:v>0.44184950000000001</c:v>
                </c:pt>
                <c:pt idx="1">
                  <c:v>-0.23328233000000001</c:v>
                </c:pt>
                <c:pt idx="2">
                  <c:v>0.89360033999999999</c:v>
                </c:pt>
                <c:pt idx="3">
                  <c:v>-0.19105268</c:v>
                </c:pt>
                <c:pt idx="4">
                  <c:v>-1.1006086999999999E-2</c:v>
                </c:pt>
                <c:pt idx="5">
                  <c:v>-3.5677222999999998</c:v>
                </c:pt>
                <c:pt idx="6">
                  <c:v>0.61582345000000005</c:v>
                </c:pt>
                <c:pt idx="7">
                  <c:v>0.51521753999999997</c:v>
                </c:pt>
                <c:pt idx="8">
                  <c:v>#N/A</c:v>
                </c:pt>
                <c:pt idx="9">
                  <c:v>-1.7965260000000001</c:v>
                </c:pt>
                <c:pt idx="10">
                  <c:v>0.95985425000000002</c:v>
                </c:pt>
                <c:pt idx="11">
                  <c:v>-9.0814800000000001E-2</c:v>
                </c:pt>
                <c:pt idx="12">
                  <c:v>-0.83936679999999997</c:v>
                </c:pt>
                <c:pt idx="13">
                  <c:v>-0.19942014999999999</c:v>
                </c:pt>
                <c:pt idx="14">
                  <c:v>-0.9802997</c:v>
                </c:pt>
                <c:pt idx="15">
                  <c:v>1.829654E-3</c:v>
                </c:pt>
              </c:numCache>
            </c:numRef>
          </c:yVal>
          <c:smooth val="0"/>
          <c:extLst>
            <c:ext xmlns:c15="http://schemas.microsoft.com/office/drawing/2012/chart" uri="{02D57815-91ED-43cb-92C2-25804820EDAC}">
              <c15:datalabelsRange>
                <c15:f>'DE PCA'!$I$2:$I$17</c15:f>
                <c15:dlblRangeCache>
                  <c:ptCount val="16"/>
                  <c:pt idx="0">
                    <c:v>sagen</c:v>
                  </c:pt>
                  <c:pt idx="1">
                    <c:v>sprechen</c:v>
                  </c:pt>
                  <c:pt idx="2">
                    <c:v>gehen</c:v>
                  </c:pt>
                  <c:pt idx="3">
                    <c:v>laufen</c:v>
                  </c:pt>
                  <c:pt idx="4">
                    <c:v>rennen</c:v>
                  </c:pt>
                  <c:pt idx="5">
                    <c:v>wandern</c:v>
                  </c:pt>
                  <c:pt idx="6">
                    <c:v>tun</c:v>
                  </c:pt>
                  <c:pt idx="7">
                    <c:v>reden</c:v>
                  </c:pt>
                  <c:pt idx="8">
                    <c:v>quatschen</c:v>
                  </c:pt>
                  <c:pt idx="9">
                    <c:v>rufen</c:v>
                  </c:pt>
                  <c:pt idx="10">
                    <c:v>machen</c:v>
                  </c:pt>
                  <c:pt idx="11">
                    <c:v>gut</c:v>
                  </c:pt>
                  <c:pt idx="12">
                    <c:v>schlecht</c:v>
                  </c:pt>
                  <c:pt idx="13">
                    <c:v>besser</c:v>
                  </c:pt>
                  <c:pt idx="14">
                    <c:v>schlechter</c:v>
                  </c:pt>
                  <c:pt idx="15">
                    <c:v>toll</c:v>
                  </c:pt>
                </c15:dlblRangeCache>
              </c15:datalabelsRange>
            </c:ext>
            <c:ext xmlns:c16="http://schemas.microsoft.com/office/drawing/2014/chart" uri="{C3380CC4-5D6E-409C-BE32-E72D297353CC}">
              <c16:uniqueId val="{00000006-708C-47C5-9F77-FA12293B78FB}"/>
            </c:ext>
          </c:extLst>
        </c:ser>
        <c:dLbls>
          <c:showLegendKey val="0"/>
          <c:showVal val="1"/>
          <c:showCatName val="0"/>
          <c:showSerName val="0"/>
          <c:showPercent val="0"/>
          <c:showBubbleSize val="0"/>
        </c:dLbls>
        <c:axId val="629080848"/>
        <c:axId val="629080128"/>
        <c:extLst>
          <c:ext xmlns:c15="http://schemas.microsoft.com/office/drawing/2012/chart" uri="{02D57815-91ED-43cb-92C2-25804820EDAC}">
            <c15:filteredScatterSeries>
              <c15:ser>
                <c:idx val="1"/>
                <c:order val="1"/>
                <c:tx>
                  <c:v>Pretrained</c:v>
                </c:tx>
                <c:spPr>
                  <a:ln w="25400" cap="flat" cmpd="dbl" algn="ctr">
                    <a:noFill/>
                    <a:round/>
                  </a:ln>
                  <a:effectLst/>
                </c:spPr>
                <c:marker>
                  <c:symbol val="circle"/>
                  <c:size val="6"/>
                  <c:spPr>
                    <a:noFill/>
                    <a:ln w="34925" cap="flat" cmpd="dbl" algn="ctr">
                      <a:solidFill>
                        <a:schemeClr val="accent2">
                          <a:lumMod val="75000"/>
                          <a:alpha val="70000"/>
                        </a:schemeClr>
                      </a:solidFill>
                      <a:round/>
                    </a:ln>
                    <a:effectLst/>
                  </c:spPr>
                </c:marker>
                <c:dLbls>
                  <c:dLbl>
                    <c:idx val="0"/>
                    <c:tx>
                      <c:rich>
                        <a:bodyPr/>
                        <a:lstStyle/>
                        <a:p>
                          <a:fld id="{EEA8169A-4546-4F53-AE74-2026B46152F2}"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7-708C-47C5-9F77-FA12293B78FB}"/>
                      </c:ext>
                    </c:extLst>
                  </c:dLbl>
                  <c:dLbl>
                    <c:idx val="1"/>
                    <c:tx>
                      <c:rich>
                        <a:bodyPr/>
                        <a:lstStyle/>
                        <a:p>
                          <a:fld id="{49609C67-79E8-430E-A2E1-3B35155383CF}"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8-708C-47C5-9F77-FA12293B78FB}"/>
                      </c:ext>
                    </c:extLst>
                  </c:dLbl>
                  <c:dLbl>
                    <c:idx val="2"/>
                    <c:tx>
                      <c:rich>
                        <a:bodyPr/>
                        <a:lstStyle/>
                        <a:p>
                          <a:fld id="{54401BF3-EA28-44D4-8D5C-A851A0D3F04A}"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9-708C-47C5-9F77-FA12293B78FB}"/>
                      </c:ext>
                    </c:extLst>
                  </c:dLbl>
                  <c:dLbl>
                    <c:idx val="3"/>
                    <c:tx>
                      <c:rich>
                        <a:bodyPr/>
                        <a:lstStyle/>
                        <a:p>
                          <a:fld id="{EB9BE73A-C21F-45A2-81FB-109EBE928390}"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A-708C-47C5-9F77-FA12293B78FB}"/>
                      </c:ext>
                    </c:extLst>
                  </c:dLbl>
                  <c:dLbl>
                    <c:idx val="4"/>
                    <c:tx>
                      <c:rich>
                        <a:bodyPr/>
                        <a:lstStyle/>
                        <a:p>
                          <a:fld id="{E8327659-5AC5-4184-893F-C7661A5B83F2}"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B-708C-47C5-9F77-FA12293B78FB}"/>
                      </c:ext>
                    </c:extLst>
                  </c:dLbl>
                  <c:dLbl>
                    <c:idx val="5"/>
                    <c:tx>
                      <c:rich>
                        <a:bodyPr/>
                        <a:lstStyle/>
                        <a:p>
                          <a:fld id="{A63FAF62-ECB2-456F-A771-BAA8B6B2EFB7}"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C-708C-47C5-9F77-FA12293B78FB}"/>
                      </c:ext>
                    </c:extLst>
                  </c:dLbl>
                  <c:dLbl>
                    <c:idx val="6"/>
                    <c:tx>
                      <c:rich>
                        <a:bodyPr/>
                        <a:lstStyle/>
                        <a:p>
                          <a:fld id="{002BDDF4-2985-4149-8F09-A0EA0814E082}"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0-708C-47C5-9F77-FA12293B78FB}"/>
                      </c:ext>
                    </c:extLst>
                  </c:dLbl>
                  <c:dLbl>
                    <c:idx val="7"/>
                    <c:tx>
                      <c:rich>
                        <a:bodyPr/>
                        <a:lstStyle/>
                        <a:p>
                          <a:fld id="{4FE6FCFF-D5E4-4AB7-A3CF-37A98B6402C1}"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1-708C-47C5-9F77-FA12293B78FB}"/>
                      </c:ext>
                    </c:extLst>
                  </c:dLbl>
                  <c:dLbl>
                    <c:idx val="8"/>
                    <c:tx>
                      <c:rich>
                        <a:bodyPr/>
                        <a:lstStyle/>
                        <a:p>
                          <a:endParaRPr lang="en-US"/>
                        </a:p>
                      </c:rich>
                    </c:tx>
                    <c:showLegendKey val="0"/>
                    <c:showVal val="0"/>
                    <c:showCatName val="0"/>
                    <c:showSerName val="0"/>
                    <c:showPercent val="0"/>
                    <c:showBubbleSize val="0"/>
                    <c:extLst>
                      <c:ext uri="{CE6537A1-D6FC-4f65-9D91-7224C49458BB}">
                        <c15:xForSave val="1"/>
                        <c15:showDataLabelsRange val="1"/>
                      </c:ext>
                      <c:ext xmlns:c16="http://schemas.microsoft.com/office/drawing/2014/chart" uri="{C3380CC4-5D6E-409C-BE32-E72D297353CC}">
                        <c16:uniqueId val="{00000014-708C-47C5-9F77-FA12293B78FB}"/>
                      </c:ext>
                    </c:extLst>
                  </c:dLbl>
                  <c:dLbl>
                    <c:idx val="9"/>
                    <c:tx>
                      <c:rich>
                        <a:bodyPr/>
                        <a:lstStyle/>
                        <a:p>
                          <a:fld id="{13636C0F-79A8-435D-8793-1AACC8FAC4B0}"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5-708C-47C5-9F77-FA12293B78FB}"/>
                      </c:ext>
                    </c:extLst>
                  </c:dLbl>
                  <c:dLbl>
                    <c:idx val="10"/>
                    <c:tx>
                      <c:rich>
                        <a:bodyPr/>
                        <a:lstStyle/>
                        <a:p>
                          <a:fld id="{04D5F79B-749A-4CC2-9AC8-F02099219177}"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7-708C-47C5-9F77-FA12293B78FB}"/>
                      </c:ext>
                    </c:extLst>
                  </c:dLbl>
                  <c:dLbl>
                    <c:idx val="11"/>
                    <c:tx>
                      <c:rich>
                        <a:bodyPr/>
                        <a:lstStyle/>
                        <a:p>
                          <a:fld id="{EA1886B3-8637-4147-AE38-E2BBD923E361}"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4-6CBD-4463-AA10-ECD0CA1F33A6}"/>
                      </c:ext>
                    </c:extLst>
                  </c:dLbl>
                  <c:dLbl>
                    <c:idx val="12"/>
                    <c:tx>
                      <c:rich>
                        <a:bodyPr/>
                        <a:lstStyle/>
                        <a:p>
                          <a:fld id="{DC51F36D-DAE9-4494-8180-FAEBE8C4F830}"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5-6CBD-4463-AA10-ECD0CA1F33A6}"/>
                      </c:ext>
                    </c:extLst>
                  </c:dLbl>
                  <c:dLbl>
                    <c:idx val="13"/>
                    <c:tx>
                      <c:rich>
                        <a:bodyPr/>
                        <a:lstStyle/>
                        <a:p>
                          <a:fld id="{910BB335-9027-4AC4-8FA3-2CBE45E0E7C3}"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6-6CBD-4463-AA10-ECD0CA1F33A6}"/>
                      </c:ext>
                    </c:extLst>
                  </c:dLbl>
                  <c:dLbl>
                    <c:idx val="14"/>
                    <c:tx>
                      <c:rich>
                        <a:bodyPr/>
                        <a:lstStyle/>
                        <a:p>
                          <a:fld id="{66C41656-24EC-4965-953E-E65BB025637C}"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7-6CBD-4463-AA10-ECD0CA1F33A6}"/>
                      </c:ext>
                    </c:extLst>
                  </c:dLbl>
                  <c:dLbl>
                    <c:idx val="15"/>
                    <c:tx>
                      <c:rich>
                        <a:bodyPr/>
                        <a:lstStyle/>
                        <a:p>
                          <a:fld id="{5E54E9D7-F125-46E3-98C9-9F7A66AC2440}"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9-6CBD-4463-AA10-ECD0CA1F33A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uri="{CE6537A1-D6FC-4f65-9D91-7224C49458BB}">
                      <c15:showDataLabelsRange val="1"/>
                      <c15:showLeaderLines val="1"/>
                      <c15:leaderLines>
                        <c:spPr>
                          <a:ln w="9525">
                            <a:solidFill>
                              <a:schemeClr val="tx1">
                                <a:lumMod val="35000"/>
                                <a:lumOff val="65000"/>
                              </a:schemeClr>
                            </a:solidFill>
                          </a:ln>
                          <a:effectLst/>
                        </c:spPr>
                      </c15:leaderLines>
                    </c:ext>
                  </c:extLst>
                </c:dLbls>
                <c:xVal>
                  <c:numRef>
                    <c:extLst>
                      <c:ext uri="{02D57815-91ED-43cb-92C2-25804820EDAC}">
                        <c15:formulaRef>
                          <c15:sqref>'DE PCA'!$L$2:$L$17</c15:sqref>
                        </c15:formulaRef>
                      </c:ext>
                    </c:extLst>
                    <c:numCache>
                      <c:formatCode>0.0000</c:formatCode>
                      <c:ptCount val="16"/>
                      <c:pt idx="0">
                        <c:v>-4.5795443999999998E-2</c:v>
                      </c:pt>
                      <c:pt idx="1">
                        <c:v>-6.263523E-2</c:v>
                      </c:pt>
                      <c:pt idx="2">
                        <c:v>-6.5675800000000006E-2</c:v>
                      </c:pt>
                      <c:pt idx="3">
                        <c:v>-4.74546E-2</c:v>
                      </c:pt>
                      <c:pt idx="4">
                        <c:v>-5.4163403999999998E-2</c:v>
                      </c:pt>
                      <c:pt idx="5">
                        <c:v>-2.1523453000000001E-2</c:v>
                      </c:pt>
                      <c:pt idx="6">
                        <c:v>-0.15005133000000001</c:v>
                      </c:pt>
                      <c:pt idx="7">
                        <c:v>-7.2397890000000006E-2</c:v>
                      </c:pt>
                      <c:pt idx="8">
                        <c:v>#N/A</c:v>
                      </c:pt>
                      <c:pt idx="9">
                        <c:v>-1.0534426E-2</c:v>
                      </c:pt>
                      <c:pt idx="10">
                        <c:v>-1.7635517E-2</c:v>
                      </c:pt>
                      <c:pt idx="11">
                        <c:v>-4.2657836999999997E-2</c:v>
                      </c:pt>
                      <c:pt idx="12">
                        <c:v>-5.4341531999999998E-2</c:v>
                      </c:pt>
                      <c:pt idx="13">
                        <c:v>-5.6989666000000001E-2</c:v>
                      </c:pt>
                      <c:pt idx="14">
                        <c:v>-6.5875664E-2</c:v>
                      </c:pt>
                      <c:pt idx="15">
                        <c:v>-7.5555310000000001E-2</c:v>
                      </c:pt>
                    </c:numCache>
                  </c:numRef>
                </c:xVal>
                <c:yVal>
                  <c:numRef>
                    <c:extLst>
                      <c:ext uri="{02D57815-91ED-43cb-92C2-25804820EDAC}">
                        <c15:formulaRef>
                          <c15:sqref>'DE PCA'!$M$2:$M$17</c15:sqref>
                        </c15:formulaRef>
                      </c:ext>
                    </c:extLst>
                    <c:numCache>
                      <c:formatCode>0.0000</c:formatCode>
                      <c:ptCount val="16"/>
                      <c:pt idx="0">
                        <c:v>-0.16386406000000001</c:v>
                      </c:pt>
                      <c:pt idx="1">
                        <c:v>-3.456995E-3</c:v>
                      </c:pt>
                      <c:pt idx="2">
                        <c:v>-0.17247765000000001</c:v>
                      </c:pt>
                      <c:pt idx="3">
                        <c:v>-0.10346030000000001</c:v>
                      </c:pt>
                      <c:pt idx="4">
                        <c:v>-6.2108009999999998E-2</c:v>
                      </c:pt>
                      <c:pt idx="5">
                        <c:v>-1.801993E-2</c:v>
                      </c:pt>
                      <c:pt idx="6">
                        <c:v>-0.45834606999999999</c:v>
                      </c:pt>
                      <c:pt idx="7">
                        <c:v>-0.15931492</c:v>
                      </c:pt>
                      <c:pt idx="8">
                        <c:v>#N/A</c:v>
                      </c:pt>
                      <c:pt idx="9">
                        <c:v>-0.1367429</c:v>
                      </c:pt>
                      <c:pt idx="10">
                        <c:v>-6.5747544000000005E-2</c:v>
                      </c:pt>
                      <c:pt idx="11">
                        <c:v>-0.52749290000000004</c:v>
                      </c:pt>
                      <c:pt idx="12">
                        <c:v>-4.2176694000000001E-2</c:v>
                      </c:pt>
                      <c:pt idx="13">
                        <c:v>-0.100657865</c:v>
                      </c:pt>
                      <c:pt idx="14">
                        <c:v>-1.3639182000000001E-3</c:v>
                      </c:pt>
                      <c:pt idx="15">
                        <c:v>-0.32617772</c:v>
                      </c:pt>
                    </c:numCache>
                  </c:numRef>
                </c:yVal>
                <c:smooth val="0"/>
                <c:extLst>
                  <c:ext uri="{02D57815-91ED-43cb-92C2-25804820EDAC}">
                    <c15:datalabelsRange>
                      <c15:f>'DE PCA'!$I$2:$I$17</c15:f>
                      <c15:dlblRangeCache>
                        <c:ptCount val="16"/>
                        <c:pt idx="0">
                          <c:v>sagen</c:v>
                        </c:pt>
                        <c:pt idx="1">
                          <c:v>sprechen</c:v>
                        </c:pt>
                        <c:pt idx="2">
                          <c:v>gehen</c:v>
                        </c:pt>
                        <c:pt idx="3">
                          <c:v>laufen</c:v>
                        </c:pt>
                        <c:pt idx="4">
                          <c:v>rennen</c:v>
                        </c:pt>
                        <c:pt idx="5">
                          <c:v>wandern</c:v>
                        </c:pt>
                        <c:pt idx="6">
                          <c:v>tun</c:v>
                        </c:pt>
                        <c:pt idx="7">
                          <c:v>reden</c:v>
                        </c:pt>
                        <c:pt idx="8">
                          <c:v>quatschen</c:v>
                        </c:pt>
                        <c:pt idx="9">
                          <c:v>rufen</c:v>
                        </c:pt>
                        <c:pt idx="10">
                          <c:v>machen</c:v>
                        </c:pt>
                        <c:pt idx="11">
                          <c:v>gut</c:v>
                        </c:pt>
                        <c:pt idx="12">
                          <c:v>schlecht</c:v>
                        </c:pt>
                        <c:pt idx="13">
                          <c:v>besser</c:v>
                        </c:pt>
                        <c:pt idx="14">
                          <c:v>schlechter</c:v>
                        </c:pt>
                        <c:pt idx="15">
                          <c:v>toll</c:v>
                        </c:pt>
                      </c15:dlblRangeCache>
                    </c15:datalabelsRange>
                  </c:ext>
                  <c:ext xmlns:c16="http://schemas.microsoft.com/office/drawing/2014/chart" uri="{C3380CC4-5D6E-409C-BE32-E72D297353CC}">
                    <c16:uniqueId val="{0000000D-708C-47C5-9F77-FA12293B78FB}"/>
                  </c:ext>
                </c:extLst>
              </c15:ser>
            </c15:filteredScatterSeries>
          </c:ext>
        </c:extLst>
      </c:scatterChart>
      <c:valAx>
        <c:axId val="629080848"/>
        <c:scaling>
          <c:orientation val="minMax"/>
          <c:max val="4"/>
          <c:min val="-4"/>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29080128"/>
        <c:crosses val="autoZero"/>
        <c:crossBetween val="midCat"/>
      </c:valAx>
      <c:valAx>
        <c:axId val="629080128"/>
        <c:scaling>
          <c:orientation val="minMax"/>
          <c:max val="4"/>
          <c:min val="-4"/>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08084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normalizeH="0" baseline="0">
                <a:solidFill>
                  <a:schemeClr val="tx1">
                    <a:lumMod val="65000"/>
                    <a:lumOff val="35000"/>
                  </a:schemeClr>
                </a:solidFill>
                <a:latin typeface="+mj-lt"/>
                <a:ea typeface="+mj-ea"/>
                <a:cs typeface="+mj-cs"/>
              </a:defRPr>
            </a:pPr>
            <a:r>
              <a:rPr lang="en-US" sz="2000" b="0" i="0" u="none" strike="noStrike" kern="1200" spc="0" normalizeH="0" baseline="0">
                <a:solidFill>
                  <a:sysClr val="windowText" lastClr="000000">
                    <a:lumMod val="65000"/>
                    <a:lumOff val="35000"/>
                  </a:sysClr>
                </a:solidFill>
              </a:rPr>
              <a:t>DE PCA Pretrained Embeddings</a:t>
            </a:r>
          </a:p>
        </c:rich>
      </c:tx>
      <c:overlay val="0"/>
      <c:spPr>
        <a:noFill/>
        <a:ln>
          <a:noFill/>
        </a:ln>
        <a:effectLst/>
      </c:spPr>
      <c:txPr>
        <a:bodyPr rot="0" spcFirstLastPara="1" vertOverflow="ellipsis" vert="horz" wrap="square" anchor="ctr" anchorCtr="1"/>
        <a:lstStyle/>
        <a:p>
          <a:pPr>
            <a:defRPr sz="2000" b="0" i="0" u="none" strike="noStrike" kern="1200" spc="0" normalizeH="0" baseline="0">
              <a:solidFill>
                <a:schemeClr val="tx1">
                  <a:lumMod val="65000"/>
                  <a:lumOff val="35000"/>
                </a:schemeClr>
              </a:solidFill>
              <a:latin typeface="+mj-lt"/>
              <a:ea typeface="+mj-ea"/>
              <a:cs typeface="+mj-cs"/>
            </a:defRPr>
          </a:pPr>
          <a:endParaRPr lang="en-US"/>
        </a:p>
      </c:txPr>
    </c:title>
    <c:autoTitleDeleted val="0"/>
    <c:plotArea>
      <c:layout/>
      <c:scatterChart>
        <c:scatterStyle val="lineMarker"/>
        <c:varyColors val="0"/>
        <c:ser>
          <c:idx val="1"/>
          <c:order val="1"/>
          <c:tx>
            <c:v>Pretrained</c:v>
          </c:tx>
          <c:spPr>
            <a:ln w="25400" cap="flat" cmpd="dbl" algn="ctr">
              <a:noFill/>
              <a:round/>
            </a:ln>
            <a:effectLst/>
          </c:spPr>
          <c:marker>
            <c:symbol val="circle"/>
            <c:size val="6"/>
            <c:spPr>
              <a:noFill/>
              <a:ln w="34925" cap="flat" cmpd="dbl" algn="ctr">
                <a:solidFill>
                  <a:schemeClr val="accent2">
                    <a:lumMod val="75000"/>
                    <a:alpha val="70000"/>
                  </a:schemeClr>
                </a:solidFill>
                <a:round/>
              </a:ln>
              <a:effectLst/>
            </c:spPr>
          </c:marker>
          <c:dPt>
            <c:idx val="0"/>
            <c:marker>
              <c:symbol val="circle"/>
              <c:size val="6"/>
              <c:spPr>
                <a:noFill/>
                <a:ln w="34925" cap="flat" cmpd="dbl" algn="ctr">
                  <a:solidFill>
                    <a:srgbClr val="0070C0">
                      <a:alpha val="70000"/>
                    </a:srgbClr>
                  </a:solidFill>
                  <a:round/>
                </a:ln>
                <a:effectLst/>
              </c:spPr>
            </c:marker>
            <c:bubble3D val="0"/>
            <c:extLst>
              <c:ext xmlns:c16="http://schemas.microsoft.com/office/drawing/2014/chart" uri="{C3380CC4-5D6E-409C-BE32-E72D297353CC}">
                <c16:uniqueId val="{00000007-57EF-4942-AD2B-AC6BC4A9510D}"/>
              </c:ext>
            </c:extLst>
          </c:dPt>
          <c:dPt>
            <c:idx val="1"/>
            <c:marker>
              <c:symbol val="circle"/>
              <c:size val="6"/>
              <c:spPr>
                <a:noFill/>
                <a:ln w="34925" cap="flat" cmpd="dbl" algn="ctr">
                  <a:solidFill>
                    <a:srgbClr val="0070C0">
                      <a:alpha val="70000"/>
                    </a:srgbClr>
                  </a:solidFill>
                  <a:round/>
                </a:ln>
                <a:effectLst/>
              </c:spPr>
            </c:marker>
            <c:bubble3D val="0"/>
            <c:extLst>
              <c:ext xmlns:c16="http://schemas.microsoft.com/office/drawing/2014/chart" uri="{C3380CC4-5D6E-409C-BE32-E72D297353CC}">
                <c16:uniqueId val="{00000008-57EF-4942-AD2B-AC6BC4A9510D}"/>
              </c:ext>
            </c:extLst>
          </c:dPt>
          <c:dPt>
            <c:idx val="2"/>
            <c:marker>
              <c:symbol val="circle"/>
              <c:size val="6"/>
              <c:spPr>
                <a:noFill/>
                <a:ln w="34925" cap="flat" cmpd="dbl" algn="ctr">
                  <a:solidFill>
                    <a:srgbClr val="00B050">
                      <a:alpha val="70000"/>
                    </a:srgbClr>
                  </a:solidFill>
                  <a:round/>
                </a:ln>
                <a:effectLst/>
              </c:spPr>
            </c:marker>
            <c:bubble3D val="0"/>
            <c:extLst>
              <c:ext xmlns:c16="http://schemas.microsoft.com/office/drawing/2014/chart" uri="{C3380CC4-5D6E-409C-BE32-E72D297353CC}">
                <c16:uniqueId val="{00000009-57EF-4942-AD2B-AC6BC4A9510D}"/>
              </c:ext>
            </c:extLst>
          </c:dPt>
          <c:dPt>
            <c:idx val="3"/>
            <c:marker>
              <c:symbol val="circle"/>
              <c:size val="6"/>
              <c:spPr>
                <a:noFill/>
                <a:ln w="34925" cap="flat" cmpd="dbl" algn="ctr">
                  <a:solidFill>
                    <a:srgbClr val="00B050">
                      <a:alpha val="70000"/>
                    </a:srgbClr>
                  </a:solidFill>
                  <a:round/>
                </a:ln>
                <a:effectLst/>
              </c:spPr>
            </c:marker>
            <c:bubble3D val="0"/>
            <c:extLst>
              <c:ext xmlns:c16="http://schemas.microsoft.com/office/drawing/2014/chart" uri="{C3380CC4-5D6E-409C-BE32-E72D297353CC}">
                <c16:uniqueId val="{0000000A-57EF-4942-AD2B-AC6BC4A9510D}"/>
              </c:ext>
            </c:extLst>
          </c:dPt>
          <c:dPt>
            <c:idx val="4"/>
            <c:marker>
              <c:symbol val="circle"/>
              <c:size val="6"/>
              <c:spPr>
                <a:noFill/>
                <a:ln w="34925" cap="flat" cmpd="dbl" algn="ctr">
                  <a:solidFill>
                    <a:srgbClr val="00B050">
                      <a:alpha val="70000"/>
                    </a:srgbClr>
                  </a:solidFill>
                  <a:round/>
                </a:ln>
                <a:effectLst/>
              </c:spPr>
            </c:marker>
            <c:bubble3D val="0"/>
            <c:extLst>
              <c:ext xmlns:c16="http://schemas.microsoft.com/office/drawing/2014/chart" uri="{C3380CC4-5D6E-409C-BE32-E72D297353CC}">
                <c16:uniqueId val="{0000000B-57EF-4942-AD2B-AC6BC4A9510D}"/>
              </c:ext>
            </c:extLst>
          </c:dPt>
          <c:dPt>
            <c:idx val="5"/>
            <c:marker>
              <c:symbol val="circle"/>
              <c:size val="6"/>
              <c:spPr>
                <a:noFill/>
                <a:ln w="34925" cap="flat" cmpd="dbl" algn="ctr">
                  <a:solidFill>
                    <a:srgbClr val="00B050">
                      <a:alpha val="70000"/>
                    </a:srgbClr>
                  </a:solidFill>
                  <a:round/>
                </a:ln>
                <a:effectLst/>
              </c:spPr>
            </c:marker>
            <c:bubble3D val="0"/>
            <c:extLst>
              <c:ext xmlns:c16="http://schemas.microsoft.com/office/drawing/2014/chart" uri="{C3380CC4-5D6E-409C-BE32-E72D297353CC}">
                <c16:uniqueId val="{0000000C-57EF-4942-AD2B-AC6BC4A9510D}"/>
              </c:ext>
            </c:extLst>
          </c:dPt>
          <c:dPt>
            <c:idx val="6"/>
            <c:marker>
              <c:symbol val="circle"/>
              <c:size val="6"/>
              <c:spPr>
                <a:noFill/>
                <a:ln w="34925" cap="flat" cmpd="dbl" algn="ctr">
                  <a:solidFill>
                    <a:srgbClr val="C00000">
                      <a:alpha val="70000"/>
                    </a:srgbClr>
                  </a:solidFill>
                  <a:round/>
                </a:ln>
                <a:effectLst/>
              </c:spPr>
            </c:marker>
            <c:bubble3D val="0"/>
            <c:extLst>
              <c:ext xmlns:c16="http://schemas.microsoft.com/office/drawing/2014/chart" uri="{C3380CC4-5D6E-409C-BE32-E72D297353CC}">
                <c16:uniqueId val="{0000000E-57EF-4942-AD2B-AC6BC4A9510D}"/>
              </c:ext>
            </c:extLst>
          </c:dPt>
          <c:dPt>
            <c:idx val="7"/>
            <c:marker>
              <c:symbol val="circle"/>
              <c:size val="6"/>
              <c:spPr>
                <a:noFill/>
                <a:ln w="34925" cap="flat" cmpd="dbl" algn="ctr">
                  <a:solidFill>
                    <a:srgbClr val="0070C0">
                      <a:alpha val="70000"/>
                    </a:srgbClr>
                  </a:solidFill>
                  <a:round/>
                </a:ln>
                <a:effectLst/>
              </c:spPr>
            </c:marker>
            <c:bubble3D val="0"/>
            <c:extLst>
              <c:ext xmlns:c16="http://schemas.microsoft.com/office/drawing/2014/chart" uri="{C3380CC4-5D6E-409C-BE32-E72D297353CC}">
                <c16:uniqueId val="{0000000F-57EF-4942-AD2B-AC6BC4A9510D}"/>
              </c:ext>
            </c:extLst>
          </c:dPt>
          <c:dPt>
            <c:idx val="9"/>
            <c:marker>
              <c:symbol val="circle"/>
              <c:size val="6"/>
              <c:spPr>
                <a:noFill/>
                <a:ln w="34925" cap="flat" cmpd="dbl" algn="ctr">
                  <a:solidFill>
                    <a:srgbClr val="0070C0">
                      <a:alpha val="70000"/>
                    </a:srgbClr>
                  </a:solidFill>
                  <a:round/>
                </a:ln>
                <a:effectLst/>
              </c:spPr>
            </c:marker>
            <c:bubble3D val="0"/>
            <c:extLst>
              <c:ext xmlns:c16="http://schemas.microsoft.com/office/drawing/2014/chart" uri="{C3380CC4-5D6E-409C-BE32-E72D297353CC}">
                <c16:uniqueId val="{00000013-57EF-4942-AD2B-AC6BC4A9510D}"/>
              </c:ext>
            </c:extLst>
          </c:dPt>
          <c:dPt>
            <c:idx val="10"/>
            <c:marker>
              <c:symbol val="circle"/>
              <c:size val="6"/>
              <c:spPr>
                <a:noFill/>
                <a:ln w="34925" cap="flat" cmpd="dbl" algn="ctr">
                  <a:solidFill>
                    <a:srgbClr val="C00000">
                      <a:alpha val="70000"/>
                    </a:srgbClr>
                  </a:solidFill>
                  <a:round/>
                </a:ln>
                <a:effectLst/>
              </c:spPr>
            </c:marker>
            <c:bubble3D val="0"/>
            <c:extLst>
              <c:ext xmlns:c16="http://schemas.microsoft.com/office/drawing/2014/chart" uri="{C3380CC4-5D6E-409C-BE32-E72D297353CC}">
                <c16:uniqueId val="{00000016-57EF-4942-AD2B-AC6BC4A9510D}"/>
              </c:ext>
            </c:extLst>
          </c:dPt>
          <c:dLbls>
            <c:dLbl>
              <c:idx val="0"/>
              <c:tx>
                <c:rich>
                  <a:bodyPr/>
                  <a:lstStyle/>
                  <a:p>
                    <a:fld id="{5096B7CA-D025-45DC-9403-12428F7774DF}"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7EF-4942-AD2B-AC6BC4A9510D}"/>
                </c:ext>
              </c:extLst>
            </c:dLbl>
            <c:dLbl>
              <c:idx val="1"/>
              <c:tx>
                <c:rich>
                  <a:bodyPr/>
                  <a:lstStyle/>
                  <a:p>
                    <a:fld id="{35578617-1D5D-4426-A86D-EBC087FCA23F}"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7EF-4942-AD2B-AC6BC4A9510D}"/>
                </c:ext>
              </c:extLst>
            </c:dLbl>
            <c:dLbl>
              <c:idx val="2"/>
              <c:tx>
                <c:rich>
                  <a:bodyPr/>
                  <a:lstStyle/>
                  <a:p>
                    <a:fld id="{936CD5DD-B279-4855-8A86-56CC8433FF77}"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7EF-4942-AD2B-AC6BC4A9510D}"/>
                </c:ext>
              </c:extLst>
            </c:dLbl>
            <c:dLbl>
              <c:idx val="3"/>
              <c:tx>
                <c:rich>
                  <a:bodyPr/>
                  <a:lstStyle/>
                  <a:p>
                    <a:fld id="{7573A325-C856-4F3C-99FD-F17A1625FAA5}"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7EF-4942-AD2B-AC6BC4A9510D}"/>
                </c:ext>
              </c:extLst>
            </c:dLbl>
            <c:dLbl>
              <c:idx val="4"/>
              <c:tx>
                <c:rich>
                  <a:bodyPr/>
                  <a:lstStyle/>
                  <a:p>
                    <a:fld id="{BC071876-FD84-44FA-9F39-FC41DDEF4541}"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7EF-4942-AD2B-AC6BC4A9510D}"/>
                </c:ext>
              </c:extLst>
            </c:dLbl>
            <c:dLbl>
              <c:idx val="5"/>
              <c:tx>
                <c:rich>
                  <a:bodyPr/>
                  <a:lstStyle/>
                  <a:p>
                    <a:fld id="{1C881983-AD4D-4580-9F8A-9D343419CEDD}"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7EF-4942-AD2B-AC6BC4A9510D}"/>
                </c:ext>
              </c:extLst>
            </c:dLbl>
            <c:dLbl>
              <c:idx val="6"/>
              <c:tx>
                <c:rich>
                  <a:bodyPr/>
                  <a:lstStyle/>
                  <a:p>
                    <a:fld id="{CB5DBF4D-9C18-401E-AB68-064EEFB59DDB}"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57EF-4942-AD2B-AC6BC4A9510D}"/>
                </c:ext>
              </c:extLst>
            </c:dLbl>
            <c:dLbl>
              <c:idx val="7"/>
              <c:tx>
                <c:rich>
                  <a:bodyPr/>
                  <a:lstStyle/>
                  <a:p>
                    <a:fld id="{364F8D79-05EA-49D0-983A-F723108C15F2}"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57EF-4942-AD2B-AC6BC4A9510D}"/>
                </c:ext>
              </c:extLst>
            </c:dLbl>
            <c:dLbl>
              <c:idx val="8"/>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57EF-4942-AD2B-AC6BC4A9510D}"/>
                </c:ext>
              </c:extLst>
            </c:dLbl>
            <c:dLbl>
              <c:idx val="9"/>
              <c:tx>
                <c:rich>
                  <a:bodyPr/>
                  <a:lstStyle/>
                  <a:p>
                    <a:fld id="{E9687950-6471-4DF7-A2F4-711389934116}"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57EF-4942-AD2B-AC6BC4A9510D}"/>
                </c:ext>
              </c:extLst>
            </c:dLbl>
            <c:dLbl>
              <c:idx val="10"/>
              <c:tx>
                <c:rich>
                  <a:bodyPr/>
                  <a:lstStyle/>
                  <a:p>
                    <a:fld id="{9A9639EC-9FCD-45A5-B249-6B0540F35B1C}"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57EF-4942-AD2B-AC6BC4A9510D}"/>
                </c:ext>
              </c:extLst>
            </c:dLbl>
            <c:dLbl>
              <c:idx val="11"/>
              <c:tx>
                <c:rich>
                  <a:bodyPr/>
                  <a:lstStyle/>
                  <a:p>
                    <a:fld id="{AA62EB77-0862-4EED-90D6-1D735BE706A8}"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7D52-4586-875C-B0F67DD39CAE}"/>
                </c:ext>
              </c:extLst>
            </c:dLbl>
            <c:dLbl>
              <c:idx val="12"/>
              <c:tx>
                <c:rich>
                  <a:bodyPr/>
                  <a:lstStyle/>
                  <a:p>
                    <a:fld id="{E643B536-1B0B-4087-A3E6-61A12E8619C5}"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D52-4586-875C-B0F67DD39CAE}"/>
                </c:ext>
              </c:extLst>
            </c:dLbl>
            <c:dLbl>
              <c:idx val="13"/>
              <c:tx>
                <c:rich>
                  <a:bodyPr/>
                  <a:lstStyle/>
                  <a:p>
                    <a:fld id="{822FAD35-A9FC-4FA6-9776-B4DF6EB60E6F}"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D52-4586-875C-B0F67DD39CAE}"/>
                </c:ext>
              </c:extLst>
            </c:dLbl>
            <c:dLbl>
              <c:idx val="14"/>
              <c:tx>
                <c:rich>
                  <a:bodyPr/>
                  <a:lstStyle/>
                  <a:p>
                    <a:fld id="{6C0FB4D1-21D8-4901-8644-D04E94A73011}"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D52-4586-875C-B0F67DD39CAE}"/>
                </c:ext>
              </c:extLst>
            </c:dLbl>
            <c:dLbl>
              <c:idx val="15"/>
              <c:tx>
                <c:rich>
                  <a:bodyPr/>
                  <a:lstStyle/>
                  <a:p>
                    <a:fld id="{36078E4E-10A3-475A-98EA-1F0F79AB6CD8}"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7D52-4586-875C-B0F67DD39CA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tx1">
                          <a:lumMod val="35000"/>
                          <a:lumOff val="65000"/>
                        </a:schemeClr>
                      </a:solidFill>
                    </a:ln>
                    <a:effectLst/>
                  </c:spPr>
                </c15:leaderLines>
              </c:ext>
            </c:extLst>
          </c:dLbls>
          <c:xVal>
            <c:numRef>
              <c:f>'DE PCA'!$L$2:$L$17</c:f>
              <c:numCache>
                <c:formatCode>0.0000</c:formatCode>
                <c:ptCount val="16"/>
                <c:pt idx="0">
                  <c:v>-4.5795443999999998E-2</c:v>
                </c:pt>
                <c:pt idx="1">
                  <c:v>-6.263523E-2</c:v>
                </c:pt>
                <c:pt idx="2">
                  <c:v>-6.5675800000000006E-2</c:v>
                </c:pt>
                <c:pt idx="3">
                  <c:v>-4.74546E-2</c:v>
                </c:pt>
                <c:pt idx="4">
                  <c:v>-5.4163403999999998E-2</c:v>
                </c:pt>
                <c:pt idx="5">
                  <c:v>-2.1523453000000001E-2</c:v>
                </c:pt>
                <c:pt idx="6">
                  <c:v>-0.15005133000000001</c:v>
                </c:pt>
                <c:pt idx="7">
                  <c:v>-7.2397890000000006E-2</c:v>
                </c:pt>
                <c:pt idx="8">
                  <c:v>#N/A</c:v>
                </c:pt>
                <c:pt idx="9">
                  <c:v>-1.0534426E-2</c:v>
                </c:pt>
                <c:pt idx="10">
                  <c:v>-1.7635517E-2</c:v>
                </c:pt>
                <c:pt idx="11">
                  <c:v>-4.2657836999999997E-2</c:v>
                </c:pt>
                <c:pt idx="12">
                  <c:v>-5.4341531999999998E-2</c:v>
                </c:pt>
                <c:pt idx="13">
                  <c:v>-5.6989666000000001E-2</c:v>
                </c:pt>
                <c:pt idx="14">
                  <c:v>-6.5875664E-2</c:v>
                </c:pt>
                <c:pt idx="15">
                  <c:v>-7.5555310000000001E-2</c:v>
                </c:pt>
              </c:numCache>
            </c:numRef>
          </c:xVal>
          <c:yVal>
            <c:numRef>
              <c:f>'DE PCA'!$M$2:$M$17</c:f>
              <c:numCache>
                <c:formatCode>0.0000</c:formatCode>
                <c:ptCount val="16"/>
                <c:pt idx="0">
                  <c:v>-0.16386406000000001</c:v>
                </c:pt>
                <c:pt idx="1">
                  <c:v>-3.456995E-3</c:v>
                </c:pt>
                <c:pt idx="2">
                  <c:v>-0.17247765000000001</c:v>
                </c:pt>
                <c:pt idx="3">
                  <c:v>-0.10346030000000001</c:v>
                </c:pt>
                <c:pt idx="4">
                  <c:v>-6.2108009999999998E-2</c:v>
                </c:pt>
                <c:pt idx="5">
                  <c:v>-1.801993E-2</c:v>
                </c:pt>
                <c:pt idx="6">
                  <c:v>-0.45834606999999999</c:v>
                </c:pt>
                <c:pt idx="7">
                  <c:v>-0.15931492</c:v>
                </c:pt>
                <c:pt idx="8">
                  <c:v>#N/A</c:v>
                </c:pt>
                <c:pt idx="9">
                  <c:v>-0.1367429</c:v>
                </c:pt>
                <c:pt idx="10">
                  <c:v>-6.5747544000000005E-2</c:v>
                </c:pt>
                <c:pt idx="11">
                  <c:v>-0.52749290000000004</c:v>
                </c:pt>
                <c:pt idx="12">
                  <c:v>-4.2176694000000001E-2</c:v>
                </c:pt>
                <c:pt idx="13">
                  <c:v>-0.100657865</c:v>
                </c:pt>
                <c:pt idx="14">
                  <c:v>-1.3639182000000001E-3</c:v>
                </c:pt>
                <c:pt idx="15">
                  <c:v>-0.32617772</c:v>
                </c:pt>
              </c:numCache>
            </c:numRef>
          </c:yVal>
          <c:smooth val="0"/>
          <c:extLst>
            <c:ext xmlns:c15="http://schemas.microsoft.com/office/drawing/2012/chart" uri="{02D57815-91ED-43cb-92C2-25804820EDAC}">
              <c15:datalabelsRange>
                <c15:f>'DE PCA'!$I$2:$I$17</c15:f>
                <c15:dlblRangeCache>
                  <c:ptCount val="16"/>
                  <c:pt idx="0">
                    <c:v>sagen</c:v>
                  </c:pt>
                  <c:pt idx="1">
                    <c:v>sprechen</c:v>
                  </c:pt>
                  <c:pt idx="2">
                    <c:v>gehen</c:v>
                  </c:pt>
                  <c:pt idx="3">
                    <c:v>laufen</c:v>
                  </c:pt>
                  <c:pt idx="4">
                    <c:v>rennen</c:v>
                  </c:pt>
                  <c:pt idx="5">
                    <c:v>wandern</c:v>
                  </c:pt>
                  <c:pt idx="6">
                    <c:v>tun</c:v>
                  </c:pt>
                  <c:pt idx="7">
                    <c:v>reden</c:v>
                  </c:pt>
                  <c:pt idx="8">
                    <c:v>quatschen</c:v>
                  </c:pt>
                  <c:pt idx="9">
                    <c:v>rufen</c:v>
                  </c:pt>
                  <c:pt idx="10">
                    <c:v>machen</c:v>
                  </c:pt>
                  <c:pt idx="11">
                    <c:v>gut</c:v>
                  </c:pt>
                  <c:pt idx="12">
                    <c:v>schlecht</c:v>
                  </c:pt>
                  <c:pt idx="13">
                    <c:v>besser</c:v>
                  </c:pt>
                  <c:pt idx="14">
                    <c:v>schlechter</c:v>
                  </c:pt>
                  <c:pt idx="15">
                    <c:v>toll</c:v>
                  </c:pt>
                </c15:dlblRangeCache>
              </c15:datalabelsRange>
            </c:ext>
            <c:ext xmlns:c16="http://schemas.microsoft.com/office/drawing/2014/chart" uri="{C3380CC4-5D6E-409C-BE32-E72D297353CC}">
              <c16:uniqueId val="{0000000D-57EF-4942-AD2B-AC6BC4A9510D}"/>
            </c:ext>
          </c:extLst>
        </c:ser>
        <c:dLbls>
          <c:showLegendKey val="0"/>
          <c:showVal val="1"/>
          <c:showCatName val="0"/>
          <c:showSerName val="0"/>
          <c:showPercent val="0"/>
          <c:showBubbleSize val="0"/>
        </c:dLbls>
        <c:axId val="629080848"/>
        <c:axId val="629080128"/>
        <c:extLst>
          <c:ext xmlns:c15="http://schemas.microsoft.com/office/drawing/2012/chart" uri="{02D57815-91ED-43cb-92C2-25804820EDAC}">
            <c15:filteredScatterSeries>
              <c15:ser>
                <c:idx val="0"/>
                <c:order val="0"/>
                <c:tx>
                  <c:v>Trained</c:v>
                </c:tx>
                <c:spPr>
                  <a:ln w="25400" cap="flat" cmpd="dbl" algn="ctr">
                    <a:noFill/>
                    <a:round/>
                  </a:ln>
                  <a:effectLst/>
                </c:spPr>
                <c:marker>
                  <c:symbol val="circle"/>
                  <c:size val="6"/>
                  <c:spPr>
                    <a:noFill/>
                    <a:ln w="34925" cap="flat" cmpd="dbl" algn="ctr">
                      <a:solidFill>
                        <a:schemeClr val="accent1">
                          <a:lumMod val="75000"/>
                          <a:alpha val="70000"/>
                        </a:schemeClr>
                      </a:solidFill>
                      <a:round/>
                    </a:ln>
                    <a:effectLst/>
                  </c:spPr>
                </c:marker>
                <c:dLbls>
                  <c:dLbl>
                    <c:idx val="0"/>
                    <c:tx>
                      <c:rich>
                        <a:bodyPr/>
                        <a:lstStyle/>
                        <a:p>
                          <a:fld id="{CD160650-7534-4B00-B509-DEDD389D3183}"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0-57EF-4942-AD2B-AC6BC4A9510D}"/>
                      </c:ext>
                    </c:extLst>
                  </c:dLbl>
                  <c:dLbl>
                    <c:idx val="1"/>
                    <c:tx>
                      <c:rich>
                        <a:bodyPr/>
                        <a:lstStyle/>
                        <a:p>
                          <a:fld id="{C4794A59-08F2-4542-ACAC-196329E45F5F}"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1-57EF-4942-AD2B-AC6BC4A9510D}"/>
                      </c:ext>
                    </c:extLst>
                  </c:dLbl>
                  <c:dLbl>
                    <c:idx val="2"/>
                    <c:tx>
                      <c:rich>
                        <a:bodyPr/>
                        <a:lstStyle/>
                        <a:p>
                          <a:fld id="{C811A2B5-016E-4C41-84BA-3D73C4EB6014}"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2-57EF-4942-AD2B-AC6BC4A9510D}"/>
                      </c:ext>
                    </c:extLst>
                  </c:dLbl>
                  <c:dLbl>
                    <c:idx val="3"/>
                    <c:tx>
                      <c:rich>
                        <a:bodyPr/>
                        <a:lstStyle/>
                        <a:p>
                          <a:fld id="{B0944FC2-6C1D-4A0B-A028-E9EB5A15D32B}"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3-57EF-4942-AD2B-AC6BC4A9510D}"/>
                      </c:ext>
                    </c:extLst>
                  </c:dLbl>
                  <c:dLbl>
                    <c:idx val="4"/>
                    <c:tx>
                      <c:rich>
                        <a:bodyPr/>
                        <a:lstStyle/>
                        <a:p>
                          <a:fld id="{56593D7D-AF2C-4B30-8A0A-AD21B5220EEF}"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4-57EF-4942-AD2B-AC6BC4A9510D}"/>
                      </c:ext>
                    </c:extLst>
                  </c:dLbl>
                  <c:dLbl>
                    <c:idx val="5"/>
                    <c:tx>
                      <c:rich>
                        <a:bodyPr/>
                        <a:lstStyle/>
                        <a:p>
                          <a:fld id="{FA5425C7-C76B-447A-83F0-2ABFBF2A55F7}"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5-57EF-4942-AD2B-AC6BC4A9510D}"/>
                      </c:ext>
                    </c:extLst>
                  </c:dLbl>
                  <c:dLbl>
                    <c:idx val="6"/>
                    <c:tx>
                      <c:rich>
                        <a:bodyPr/>
                        <a:lstStyle/>
                        <a:p>
                          <a:fld id="{C5D9EE00-730C-473A-913E-45E32E4DF121}"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0-57EF-4942-AD2B-AC6BC4A9510D}"/>
                      </c:ext>
                    </c:extLst>
                  </c:dLbl>
                  <c:dLbl>
                    <c:idx val="7"/>
                    <c:tx>
                      <c:rich>
                        <a:bodyPr/>
                        <a:lstStyle/>
                        <a:p>
                          <a:fld id="{C3A7CE13-2D6D-4CA3-9C6D-594F48BDC802}"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1-57EF-4942-AD2B-AC6BC4A9510D}"/>
                      </c:ext>
                    </c:extLst>
                  </c:dLbl>
                  <c:dLbl>
                    <c:idx val="8"/>
                    <c:tx>
                      <c:rich>
                        <a:bodyPr/>
                        <a:lstStyle/>
                        <a:p>
                          <a:endParaRPr lang="en-US"/>
                        </a:p>
                      </c:rich>
                    </c:tx>
                    <c:showLegendKey val="0"/>
                    <c:showVal val="0"/>
                    <c:showCatName val="0"/>
                    <c:showSerName val="0"/>
                    <c:showPercent val="0"/>
                    <c:showBubbleSize val="0"/>
                    <c:extLst>
                      <c:ext uri="{CE6537A1-D6FC-4f65-9D91-7224C49458BB}">
                        <c15:xForSave val="1"/>
                        <c15:showDataLabelsRange val="1"/>
                      </c:ext>
                      <c:ext xmlns:c16="http://schemas.microsoft.com/office/drawing/2014/chart" uri="{C3380CC4-5D6E-409C-BE32-E72D297353CC}">
                        <c16:uniqueId val="{00000014-57EF-4942-AD2B-AC6BC4A9510D}"/>
                      </c:ext>
                    </c:extLst>
                  </c:dLbl>
                  <c:dLbl>
                    <c:idx val="9"/>
                    <c:tx>
                      <c:rich>
                        <a:bodyPr/>
                        <a:lstStyle/>
                        <a:p>
                          <a:fld id="{F31FC4E0-C933-4B19-888F-526DB3E9FFB7}"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5-57EF-4942-AD2B-AC6BC4A9510D}"/>
                      </c:ext>
                    </c:extLst>
                  </c:dLbl>
                  <c:dLbl>
                    <c:idx val="10"/>
                    <c:tx>
                      <c:rich>
                        <a:bodyPr/>
                        <a:lstStyle/>
                        <a:p>
                          <a:fld id="{211C9685-B733-42BA-9ACD-9DB18B4B7577}"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7-57EF-4942-AD2B-AC6BC4A9510D}"/>
                      </c:ext>
                    </c:extLst>
                  </c:dLbl>
                  <c:dLbl>
                    <c:idx val="11"/>
                    <c:tx>
                      <c:rich>
                        <a:bodyPr/>
                        <a:lstStyle/>
                        <a:p>
                          <a:fld id="{C35012FB-517F-4780-810F-972FCE4212BD}"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4-7D52-4586-875C-B0F67DD39CAE}"/>
                      </c:ext>
                    </c:extLst>
                  </c:dLbl>
                  <c:dLbl>
                    <c:idx val="12"/>
                    <c:tx>
                      <c:rich>
                        <a:bodyPr/>
                        <a:lstStyle/>
                        <a:p>
                          <a:fld id="{79055D4F-FD84-46C7-8F61-693FE8D5C0E4}"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5-7D52-4586-875C-B0F67DD39CAE}"/>
                      </c:ext>
                    </c:extLst>
                  </c:dLbl>
                  <c:dLbl>
                    <c:idx val="13"/>
                    <c:tx>
                      <c:rich>
                        <a:bodyPr/>
                        <a:lstStyle/>
                        <a:p>
                          <a:fld id="{A0C7F42A-7C11-48CB-A04C-ECA359D60966}"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6-7D52-4586-875C-B0F67DD39CAE}"/>
                      </c:ext>
                    </c:extLst>
                  </c:dLbl>
                  <c:dLbl>
                    <c:idx val="14"/>
                    <c:tx>
                      <c:rich>
                        <a:bodyPr/>
                        <a:lstStyle/>
                        <a:p>
                          <a:fld id="{DD82723B-0E30-4C58-B65F-B259C6557A7B}"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7-7D52-4586-875C-B0F67DD39CAE}"/>
                      </c:ext>
                    </c:extLst>
                  </c:dLbl>
                  <c:dLbl>
                    <c:idx val="15"/>
                    <c:tx>
                      <c:rich>
                        <a:bodyPr/>
                        <a:lstStyle/>
                        <a:p>
                          <a:fld id="{EE505FC7-5B88-4320-BCD9-490C9BC45569}"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9-7D52-4586-875C-B0F67DD39CA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uri="{CE6537A1-D6FC-4f65-9D91-7224C49458BB}">
                      <c15:showDataLabelsRange val="1"/>
                      <c15:showLeaderLines val="1"/>
                      <c15:leaderLines>
                        <c:spPr>
                          <a:ln w="9525">
                            <a:solidFill>
                              <a:schemeClr val="tx1">
                                <a:lumMod val="35000"/>
                                <a:lumOff val="65000"/>
                              </a:schemeClr>
                            </a:solidFill>
                          </a:ln>
                          <a:effectLst/>
                        </c:spPr>
                      </c15:leaderLines>
                    </c:ext>
                  </c:extLst>
                </c:dLbls>
                <c:xVal>
                  <c:numRef>
                    <c:extLst>
                      <c:ext uri="{02D57815-91ED-43cb-92C2-25804820EDAC}">
                        <c15:formulaRef>
                          <c15:sqref>'DE PCA'!$J$2:$J$17</c15:sqref>
                        </c15:formulaRef>
                      </c:ext>
                    </c:extLst>
                    <c:numCache>
                      <c:formatCode>0.0000</c:formatCode>
                      <c:ptCount val="16"/>
                      <c:pt idx="0">
                        <c:v>-2.5535014</c:v>
                      </c:pt>
                      <c:pt idx="1">
                        <c:v>-2.5152160000000001</c:v>
                      </c:pt>
                      <c:pt idx="2">
                        <c:v>-3.9123356</c:v>
                      </c:pt>
                      <c:pt idx="3">
                        <c:v>-2.3419044000000002</c:v>
                      </c:pt>
                      <c:pt idx="4">
                        <c:v>1.8994313</c:v>
                      </c:pt>
                      <c:pt idx="5">
                        <c:v>-1.0920335999999999</c:v>
                      </c:pt>
                      <c:pt idx="6">
                        <c:v>-2.1013286</c:v>
                      </c:pt>
                      <c:pt idx="7">
                        <c:v>-1.6587113</c:v>
                      </c:pt>
                      <c:pt idx="8">
                        <c:v>#N/A</c:v>
                      </c:pt>
                      <c:pt idx="9">
                        <c:v>0.18620940999999999</c:v>
                      </c:pt>
                      <c:pt idx="10">
                        <c:v>-2.6767368</c:v>
                      </c:pt>
                      <c:pt idx="11">
                        <c:v>-1.849256</c:v>
                      </c:pt>
                      <c:pt idx="12">
                        <c:v>-2.1090002000000001</c:v>
                      </c:pt>
                      <c:pt idx="13">
                        <c:v>-1.6044750000000001</c:v>
                      </c:pt>
                      <c:pt idx="14">
                        <c:v>-1.0616838</c:v>
                      </c:pt>
                      <c:pt idx="15">
                        <c:v>-1.2968048000000001</c:v>
                      </c:pt>
                    </c:numCache>
                  </c:numRef>
                </c:xVal>
                <c:yVal>
                  <c:numRef>
                    <c:extLst>
                      <c:ext uri="{02D57815-91ED-43cb-92C2-25804820EDAC}">
                        <c15:formulaRef>
                          <c15:sqref>'DE PCA'!$K$2:$K$17</c15:sqref>
                        </c15:formulaRef>
                      </c:ext>
                    </c:extLst>
                    <c:numCache>
                      <c:formatCode>0.0000</c:formatCode>
                      <c:ptCount val="16"/>
                      <c:pt idx="0">
                        <c:v>0.44184950000000001</c:v>
                      </c:pt>
                      <c:pt idx="1">
                        <c:v>-0.23328233000000001</c:v>
                      </c:pt>
                      <c:pt idx="2">
                        <c:v>0.89360033999999999</c:v>
                      </c:pt>
                      <c:pt idx="3">
                        <c:v>-0.19105268</c:v>
                      </c:pt>
                      <c:pt idx="4">
                        <c:v>-1.1006086999999999E-2</c:v>
                      </c:pt>
                      <c:pt idx="5">
                        <c:v>-3.5677222999999998</c:v>
                      </c:pt>
                      <c:pt idx="6">
                        <c:v>0.61582345000000005</c:v>
                      </c:pt>
                      <c:pt idx="7">
                        <c:v>0.51521753999999997</c:v>
                      </c:pt>
                      <c:pt idx="8">
                        <c:v>#N/A</c:v>
                      </c:pt>
                      <c:pt idx="9">
                        <c:v>-1.7965260000000001</c:v>
                      </c:pt>
                      <c:pt idx="10">
                        <c:v>0.95985425000000002</c:v>
                      </c:pt>
                      <c:pt idx="11">
                        <c:v>-9.0814800000000001E-2</c:v>
                      </c:pt>
                      <c:pt idx="12">
                        <c:v>-0.83936679999999997</c:v>
                      </c:pt>
                      <c:pt idx="13">
                        <c:v>-0.19942014999999999</c:v>
                      </c:pt>
                      <c:pt idx="14">
                        <c:v>-0.9802997</c:v>
                      </c:pt>
                      <c:pt idx="15">
                        <c:v>1.829654E-3</c:v>
                      </c:pt>
                    </c:numCache>
                  </c:numRef>
                </c:yVal>
                <c:smooth val="0"/>
                <c:extLst>
                  <c:ext uri="{02D57815-91ED-43cb-92C2-25804820EDAC}">
                    <c15:datalabelsRange>
                      <c15:f>'DE PCA'!$I$2:$I$17</c15:f>
                      <c15:dlblRangeCache>
                        <c:ptCount val="16"/>
                        <c:pt idx="0">
                          <c:v>sagen</c:v>
                        </c:pt>
                        <c:pt idx="1">
                          <c:v>sprechen</c:v>
                        </c:pt>
                        <c:pt idx="2">
                          <c:v>gehen</c:v>
                        </c:pt>
                        <c:pt idx="3">
                          <c:v>laufen</c:v>
                        </c:pt>
                        <c:pt idx="4">
                          <c:v>rennen</c:v>
                        </c:pt>
                        <c:pt idx="5">
                          <c:v>wandern</c:v>
                        </c:pt>
                        <c:pt idx="6">
                          <c:v>tun</c:v>
                        </c:pt>
                        <c:pt idx="7">
                          <c:v>reden</c:v>
                        </c:pt>
                        <c:pt idx="8">
                          <c:v>quatschen</c:v>
                        </c:pt>
                        <c:pt idx="9">
                          <c:v>rufen</c:v>
                        </c:pt>
                        <c:pt idx="10">
                          <c:v>machen</c:v>
                        </c:pt>
                        <c:pt idx="11">
                          <c:v>gut</c:v>
                        </c:pt>
                        <c:pt idx="12">
                          <c:v>schlecht</c:v>
                        </c:pt>
                        <c:pt idx="13">
                          <c:v>besser</c:v>
                        </c:pt>
                        <c:pt idx="14">
                          <c:v>schlechter</c:v>
                        </c:pt>
                        <c:pt idx="15">
                          <c:v>toll</c:v>
                        </c:pt>
                      </c15:dlblRangeCache>
                    </c15:datalabelsRange>
                  </c:ext>
                  <c:ext xmlns:c16="http://schemas.microsoft.com/office/drawing/2014/chart" uri="{C3380CC4-5D6E-409C-BE32-E72D297353CC}">
                    <c16:uniqueId val="{00000006-57EF-4942-AD2B-AC6BC4A9510D}"/>
                  </c:ext>
                </c:extLst>
              </c15:ser>
            </c15:filteredScatterSeries>
          </c:ext>
        </c:extLst>
      </c:scatterChart>
      <c:valAx>
        <c:axId val="629080848"/>
        <c:scaling>
          <c:orientation val="minMax"/>
          <c:max val="0.5"/>
          <c:min val="-0.5"/>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29080128"/>
        <c:crosses val="autoZero"/>
        <c:crossBetween val="midCat"/>
      </c:valAx>
      <c:valAx>
        <c:axId val="629080128"/>
        <c:scaling>
          <c:orientation val="minMax"/>
          <c:max val="0.5"/>
          <c:min val="-0.5"/>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08084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normalizeH="0" baseline="0">
                <a:solidFill>
                  <a:schemeClr val="tx1">
                    <a:lumMod val="65000"/>
                    <a:lumOff val="35000"/>
                  </a:schemeClr>
                </a:solidFill>
                <a:latin typeface="+mj-lt"/>
                <a:ea typeface="+mj-ea"/>
                <a:cs typeface="+mj-cs"/>
              </a:defRPr>
            </a:pPr>
            <a:r>
              <a:rPr lang="en-US" sz="2000"/>
              <a:t>DGS</a:t>
            </a:r>
            <a:r>
              <a:rPr lang="en-US" sz="2000" baseline="0"/>
              <a:t> </a:t>
            </a:r>
            <a:r>
              <a:rPr lang="en-US" sz="2000" b="0" i="0" u="none" strike="noStrike" kern="1200" spc="0" normalizeH="0" baseline="0">
                <a:solidFill>
                  <a:sysClr val="windowText" lastClr="000000">
                    <a:lumMod val="65000"/>
                    <a:lumOff val="35000"/>
                  </a:sysClr>
                </a:solidFill>
              </a:rPr>
              <a:t>Embedding PCA</a:t>
            </a:r>
            <a:endParaRPr lang="en-US" sz="2000"/>
          </a:p>
        </c:rich>
      </c:tx>
      <c:overlay val="0"/>
      <c:spPr>
        <a:noFill/>
        <a:ln>
          <a:noFill/>
        </a:ln>
        <a:effectLst/>
      </c:spPr>
      <c:txPr>
        <a:bodyPr rot="0" spcFirstLastPara="1" vertOverflow="ellipsis" vert="horz" wrap="square" anchor="ctr" anchorCtr="1"/>
        <a:lstStyle/>
        <a:p>
          <a:pPr>
            <a:defRPr sz="2000" b="0" i="0" u="none" strike="noStrike" kern="1200" spc="0" normalizeH="0" baseline="0">
              <a:solidFill>
                <a:schemeClr val="tx1">
                  <a:lumMod val="65000"/>
                  <a:lumOff val="35000"/>
                </a:schemeClr>
              </a:solidFill>
              <a:latin typeface="+mj-lt"/>
              <a:ea typeface="+mj-ea"/>
              <a:cs typeface="+mj-cs"/>
            </a:defRPr>
          </a:pPr>
          <a:endParaRPr lang="en-US"/>
        </a:p>
      </c:txPr>
    </c:title>
    <c:autoTitleDeleted val="0"/>
    <c:plotArea>
      <c:layout/>
      <c:scatterChart>
        <c:scatterStyle val="lineMarker"/>
        <c:varyColors val="0"/>
        <c:ser>
          <c:idx val="0"/>
          <c:order val="0"/>
          <c:tx>
            <c:v>Trained</c:v>
          </c:tx>
          <c:spPr>
            <a:ln w="25400" cap="flat" cmpd="dbl" algn="ctr">
              <a:noFill/>
              <a:round/>
            </a:ln>
            <a:effectLst/>
          </c:spPr>
          <c:marker>
            <c:symbol val="circle"/>
            <c:size val="6"/>
            <c:spPr>
              <a:noFill/>
              <a:ln w="34925" cap="flat" cmpd="dbl" algn="ctr">
                <a:solidFill>
                  <a:schemeClr val="accent1">
                    <a:lumMod val="75000"/>
                    <a:alpha val="70000"/>
                  </a:schemeClr>
                </a:solidFill>
                <a:round/>
              </a:ln>
              <a:effectLst/>
            </c:spPr>
          </c:marker>
          <c:dLbls>
            <c:dLbl>
              <c:idx val="0"/>
              <c:tx>
                <c:rich>
                  <a:bodyPr/>
                  <a:lstStyle/>
                  <a:p>
                    <a:fld id="{F0B9B052-40C2-49AF-BCE8-D421DD9BEBE9}"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6B9-418E-8435-B3481DEC6C02}"/>
                </c:ext>
              </c:extLst>
            </c:dLbl>
            <c:dLbl>
              <c:idx val="1"/>
              <c:tx>
                <c:rich>
                  <a:bodyPr/>
                  <a:lstStyle/>
                  <a:p>
                    <a:fld id="{6AA41F36-F151-48F3-B0D8-FD381F987524}"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6B9-418E-8435-B3481DEC6C02}"/>
                </c:ext>
              </c:extLst>
            </c:dLbl>
            <c:dLbl>
              <c:idx val="2"/>
              <c:tx>
                <c:rich>
                  <a:bodyPr/>
                  <a:lstStyle/>
                  <a:p>
                    <a:fld id="{1C1781C8-6972-422E-B0AE-0E72F10E3F45}"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6B9-418E-8435-B3481DEC6C02}"/>
                </c:ext>
              </c:extLst>
            </c:dLbl>
            <c:dLbl>
              <c:idx val="3"/>
              <c:tx>
                <c:rich>
                  <a:bodyPr/>
                  <a:lstStyle/>
                  <a:p>
                    <a:fld id="{E110B2FE-854D-45D8-A7D7-900DC4E2EE1F}"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6B9-418E-8435-B3481DEC6C02}"/>
                </c:ext>
              </c:extLst>
            </c:dLbl>
            <c:dLbl>
              <c:idx val="4"/>
              <c:tx>
                <c:rich>
                  <a:bodyPr/>
                  <a:lstStyle/>
                  <a:p>
                    <a:fld id="{03A5D55D-AAC6-4738-99B0-A8C4BDD87584}"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6B9-418E-8435-B3481DEC6C02}"/>
                </c:ext>
              </c:extLst>
            </c:dLbl>
            <c:dLbl>
              <c:idx val="5"/>
              <c:tx>
                <c:rich>
                  <a:bodyPr/>
                  <a:lstStyle/>
                  <a:p>
                    <a:fld id="{CC968838-3ABF-4E9D-9C8A-BC633B784007}"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56B9-418E-8435-B3481DEC6C02}"/>
                </c:ext>
              </c:extLst>
            </c:dLbl>
            <c:dLbl>
              <c:idx val="6"/>
              <c:tx>
                <c:rich>
                  <a:bodyPr/>
                  <a:lstStyle/>
                  <a:p>
                    <a:fld id="{9C18C899-A55E-4D58-B4E5-4C2CB6B7F8C3}"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56B9-418E-8435-B3481DEC6C02}"/>
                </c:ext>
              </c:extLst>
            </c:dLbl>
            <c:dLbl>
              <c:idx val="7"/>
              <c:tx>
                <c:rich>
                  <a:bodyPr/>
                  <a:lstStyle/>
                  <a:p>
                    <a:fld id="{796AE772-5A91-4551-83FE-9563E7CCDCD0}"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56B9-418E-8435-B3481DEC6C02}"/>
                </c:ext>
              </c:extLst>
            </c:dLbl>
            <c:dLbl>
              <c:idx val="8"/>
              <c:tx>
                <c:rich>
                  <a:bodyPr/>
                  <a:lstStyle/>
                  <a:p>
                    <a:fld id="{B31F0002-3827-4473-BE24-0C87AB22F047}"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56B9-418E-8435-B3481DEC6C02}"/>
                </c:ext>
              </c:extLst>
            </c:dLbl>
            <c:dLbl>
              <c:idx val="9"/>
              <c:tx>
                <c:rich>
                  <a:bodyPr/>
                  <a:lstStyle/>
                  <a:p>
                    <a:fld id="{1D7BCDD8-DA81-42F3-968E-50A74EC84F92}"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56B9-418E-8435-B3481DEC6C02}"/>
                </c:ext>
              </c:extLst>
            </c:dLbl>
            <c:dLbl>
              <c:idx val="10"/>
              <c:tx>
                <c:rich>
                  <a:bodyPr/>
                  <a:lstStyle/>
                  <a:p>
                    <a:fld id="{19DF8AB8-2634-44EF-B149-0D0BFA25507E}"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56B9-418E-8435-B3481DEC6C02}"/>
                </c:ext>
              </c:extLst>
            </c:dLbl>
            <c:dLbl>
              <c:idx val="11"/>
              <c:tx>
                <c:rich>
                  <a:bodyPr/>
                  <a:lstStyle/>
                  <a:p>
                    <a:fld id="{30DCBD65-1F8F-41B8-9DEC-A65BA47990A2}"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9B2D-4AF6-9A3B-0CFDB38C17EE}"/>
                </c:ext>
              </c:extLst>
            </c:dLbl>
            <c:dLbl>
              <c:idx val="12"/>
              <c:tx>
                <c:rich>
                  <a:bodyPr/>
                  <a:lstStyle/>
                  <a:p>
                    <a:fld id="{B76A41C1-7367-4FD1-8332-2518ACB11185}"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B2D-4AF6-9A3B-0CFDB38C17EE}"/>
                </c:ext>
              </c:extLst>
            </c:dLbl>
            <c:dLbl>
              <c:idx val="13"/>
              <c:tx>
                <c:rich>
                  <a:bodyPr/>
                  <a:lstStyle/>
                  <a:p>
                    <a:fld id="{66E7B609-ECB8-45BE-AB6D-A6AFC06FFB41}"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B2D-4AF6-9A3B-0CFDB38C17EE}"/>
                </c:ext>
              </c:extLst>
            </c:dLbl>
            <c:dLbl>
              <c:idx val="14"/>
              <c:tx>
                <c:rich>
                  <a:bodyPr/>
                  <a:lstStyle/>
                  <a:p>
                    <a:fld id="{F6DBB422-D643-41AF-AD31-C1592AAE12DD}"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B2D-4AF6-9A3B-0CFDB38C17EE}"/>
                </c:ext>
              </c:extLst>
            </c:dLbl>
            <c:dLbl>
              <c:idx val="15"/>
              <c:tx>
                <c:rich>
                  <a:bodyPr/>
                  <a:lstStyle/>
                  <a:p>
                    <a:fld id="{6AC5635E-1F33-431B-A716-E538E25BED10}"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B2D-4AF6-9A3B-0CFDB38C17E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tx1">
                          <a:lumMod val="35000"/>
                          <a:lumOff val="65000"/>
                        </a:schemeClr>
                      </a:solidFill>
                    </a:ln>
                    <a:effectLst/>
                  </c:spPr>
                </c15:leaderLines>
              </c:ext>
            </c:extLst>
          </c:dLbls>
          <c:xVal>
            <c:numRef>
              <c:f>'DGS PCA'!$J$2:$J$17</c:f>
              <c:numCache>
                <c:formatCode>0.0000</c:formatCode>
                <c:ptCount val="16"/>
                <c:pt idx="0">
                  <c:v>1.5569892000000001</c:v>
                </c:pt>
                <c:pt idx="1">
                  <c:v>0.43918585999999998</c:v>
                </c:pt>
                <c:pt idx="2">
                  <c:v>0.81183773000000004</c:v>
                </c:pt>
                <c:pt idx="3">
                  <c:v>-0.31060958</c:v>
                </c:pt>
                <c:pt idx="4">
                  <c:v>1.6017216000000001</c:v>
                </c:pt>
                <c:pt idx="5">
                  <c:v>1.1275424000000001</c:v>
                </c:pt>
                <c:pt idx="6">
                  <c:v>1.204782</c:v>
                </c:pt>
                <c:pt idx="7">
                  <c:v>1.5693318999999999</c:v>
                </c:pt>
                <c:pt idx="8">
                  <c:v>-5.4808616999999997E-2</c:v>
                </c:pt>
                <c:pt idx="9">
                  <c:v>-0.67957270000000003</c:v>
                </c:pt>
                <c:pt idx="10">
                  <c:v>1.9710553</c:v>
                </c:pt>
                <c:pt idx="11">
                  <c:v>-7.6222330000000005E-2</c:v>
                </c:pt>
                <c:pt idx="12">
                  <c:v>1.4917183000000001</c:v>
                </c:pt>
                <c:pt idx="13">
                  <c:v>-1.0610074000000001E-2</c:v>
                </c:pt>
                <c:pt idx="14">
                  <c:v>-0.26096730000000001</c:v>
                </c:pt>
                <c:pt idx="15">
                  <c:v>4.2132734999999998E-3</c:v>
                </c:pt>
              </c:numCache>
            </c:numRef>
          </c:xVal>
          <c:yVal>
            <c:numRef>
              <c:f>'DGS PCA'!$K$2:$K$17</c:f>
              <c:numCache>
                <c:formatCode>0.0000</c:formatCode>
                <c:ptCount val="16"/>
                <c:pt idx="0">
                  <c:v>-3.2158961000000001</c:v>
                </c:pt>
                <c:pt idx="1">
                  <c:v>-1.6886904</c:v>
                </c:pt>
                <c:pt idx="2">
                  <c:v>-1.9505085</c:v>
                </c:pt>
                <c:pt idx="3">
                  <c:v>-2.8680897000000001</c:v>
                </c:pt>
                <c:pt idx="4">
                  <c:v>1.1090047000000001</c:v>
                </c:pt>
                <c:pt idx="5">
                  <c:v>-1.2246728</c:v>
                </c:pt>
                <c:pt idx="6">
                  <c:v>2.1787204999999998</c:v>
                </c:pt>
                <c:pt idx="7">
                  <c:v>-1.1186727999999999</c:v>
                </c:pt>
                <c:pt idx="8">
                  <c:v>2.4901783000000002</c:v>
                </c:pt>
                <c:pt idx="9">
                  <c:v>-2.1923021999999999</c:v>
                </c:pt>
                <c:pt idx="10">
                  <c:v>-1.8248514</c:v>
                </c:pt>
                <c:pt idx="11">
                  <c:v>-1.8786782</c:v>
                </c:pt>
                <c:pt idx="12">
                  <c:v>-1.4407133999999999</c:v>
                </c:pt>
                <c:pt idx="13">
                  <c:v>-0.66773229999999995</c:v>
                </c:pt>
                <c:pt idx="14">
                  <c:v>-1.6410351000000001</c:v>
                </c:pt>
                <c:pt idx="15">
                  <c:v>-1.4609049999999999</c:v>
                </c:pt>
              </c:numCache>
            </c:numRef>
          </c:yVal>
          <c:smooth val="0"/>
          <c:extLst>
            <c:ext xmlns:c15="http://schemas.microsoft.com/office/drawing/2012/chart" uri="{02D57815-91ED-43cb-92C2-25804820EDAC}">
              <c15:datalabelsRange>
                <c15:f>'DGS PCA'!$I$2:$I$17</c15:f>
                <c15:dlblRangeCache>
                  <c:ptCount val="16"/>
                  <c:pt idx="0">
                    <c:v>sagen</c:v>
                  </c:pt>
                  <c:pt idx="1">
                    <c:v>sprechen</c:v>
                  </c:pt>
                  <c:pt idx="2">
                    <c:v>gehen</c:v>
                  </c:pt>
                  <c:pt idx="3">
                    <c:v>laufen</c:v>
                  </c:pt>
                  <c:pt idx="4">
                    <c:v>rennen</c:v>
                  </c:pt>
                  <c:pt idx="5">
                    <c:v>wandern</c:v>
                  </c:pt>
                  <c:pt idx="6">
                    <c:v>tun</c:v>
                  </c:pt>
                  <c:pt idx="7">
                    <c:v>reden</c:v>
                  </c:pt>
                  <c:pt idx="8">
                    <c:v>quatschen</c:v>
                  </c:pt>
                  <c:pt idx="9">
                    <c:v>rufen</c:v>
                  </c:pt>
                  <c:pt idx="10">
                    <c:v>machen</c:v>
                  </c:pt>
                  <c:pt idx="11">
                    <c:v>gut</c:v>
                  </c:pt>
                  <c:pt idx="12">
                    <c:v>schlecht</c:v>
                  </c:pt>
                  <c:pt idx="13">
                    <c:v>besser</c:v>
                  </c:pt>
                  <c:pt idx="14">
                    <c:v>toll</c:v>
                  </c:pt>
                  <c:pt idx="15">
                    <c:v>super</c:v>
                  </c:pt>
                </c15:dlblRangeCache>
              </c15:datalabelsRange>
            </c:ext>
            <c:ext xmlns:c16="http://schemas.microsoft.com/office/drawing/2014/chart" uri="{C3380CC4-5D6E-409C-BE32-E72D297353CC}">
              <c16:uniqueId val="{00000000-56B9-418E-8435-B3481DEC6C02}"/>
            </c:ext>
          </c:extLst>
        </c:ser>
        <c:ser>
          <c:idx val="1"/>
          <c:order val="1"/>
          <c:tx>
            <c:v>Pretrained</c:v>
          </c:tx>
          <c:spPr>
            <a:ln w="25400" cap="flat" cmpd="dbl" algn="ctr">
              <a:noFill/>
              <a:round/>
            </a:ln>
            <a:effectLst/>
          </c:spPr>
          <c:marker>
            <c:symbol val="circle"/>
            <c:size val="6"/>
            <c:spPr>
              <a:noFill/>
              <a:ln w="34925" cap="flat" cmpd="dbl" algn="ctr">
                <a:solidFill>
                  <a:schemeClr val="accent2">
                    <a:lumMod val="75000"/>
                    <a:alpha val="70000"/>
                  </a:schemeClr>
                </a:solidFill>
                <a:round/>
              </a:ln>
              <a:effectLst/>
            </c:spPr>
          </c:marker>
          <c:dLbls>
            <c:dLbl>
              <c:idx val="0"/>
              <c:tx>
                <c:rich>
                  <a:bodyPr/>
                  <a:lstStyle/>
                  <a:p>
                    <a:fld id="{E2970817-4D17-45C6-B0D5-8405FAA1D0C5}"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6B9-418E-8435-B3481DEC6C02}"/>
                </c:ext>
              </c:extLst>
            </c:dLbl>
            <c:dLbl>
              <c:idx val="1"/>
              <c:tx>
                <c:rich>
                  <a:bodyPr/>
                  <a:lstStyle/>
                  <a:p>
                    <a:fld id="{F3535496-A9A6-41A4-89E8-453AE7E8DA57}"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6B9-418E-8435-B3481DEC6C02}"/>
                </c:ext>
              </c:extLst>
            </c:dLbl>
            <c:dLbl>
              <c:idx val="2"/>
              <c:tx>
                <c:rich>
                  <a:bodyPr/>
                  <a:lstStyle/>
                  <a:p>
                    <a:fld id="{B2577386-8AC2-4EE4-99D3-8A1EDC29AAF0}"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6B9-418E-8435-B3481DEC6C02}"/>
                </c:ext>
              </c:extLst>
            </c:dLbl>
            <c:dLbl>
              <c:idx val="3"/>
              <c:tx>
                <c:rich>
                  <a:bodyPr/>
                  <a:lstStyle/>
                  <a:p>
                    <a:fld id="{3D04F7C7-0FF5-4845-9283-DC072E7772A4}"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6B9-418E-8435-B3481DEC6C02}"/>
                </c:ext>
              </c:extLst>
            </c:dLbl>
            <c:dLbl>
              <c:idx val="4"/>
              <c:tx>
                <c:rich>
                  <a:bodyPr/>
                  <a:lstStyle/>
                  <a:p>
                    <a:fld id="{689DF299-E189-40C1-8949-FF00B7EE0EC5}"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6B9-418E-8435-B3481DEC6C02}"/>
                </c:ext>
              </c:extLst>
            </c:dLbl>
            <c:dLbl>
              <c:idx val="5"/>
              <c:tx>
                <c:rich>
                  <a:bodyPr/>
                  <a:lstStyle/>
                  <a:p>
                    <a:fld id="{EB33A236-90C4-44E4-AA27-D8A912EB8542}"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56B9-418E-8435-B3481DEC6C02}"/>
                </c:ext>
              </c:extLst>
            </c:dLbl>
            <c:dLbl>
              <c:idx val="6"/>
              <c:tx>
                <c:rich>
                  <a:bodyPr/>
                  <a:lstStyle/>
                  <a:p>
                    <a:fld id="{5D93DBFE-C484-4FE7-AE64-74B1583815DF}"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56B9-418E-8435-B3481DEC6C02}"/>
                </c:ext>
              </c:extLst>
            </c:dLbl>
            <c:dLbl>
              <c:idx val="7"/>
              <c:tx>
                <c:rich>
                  <a:bodyPr/>
                  <a:lstStyle/>
                  <a:p>
                    <a:fld id="{CF9E72F0-E4F7-49AB-A801-2777B17C7884}"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56B9-418E-8435-B3481DEC6C02}"/>
                </c:ext>
              </c:extLst>
            </c:dLbl>
            <c:dLbl>
              <c:idx val="8"/>
              <c:tx>
                <c:rich>
                  <a:bodyPr/>
                  <a:lstStyle/>
                  <a:p>
                    <a:fld id="{D6C2507E-D957-4EF9-89BC-E506D37BF077}"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56B9-418E-8435-B3481DEC6C02}"/>
                </c:ext>
              </c:extLst>
            </c:dLbl>
            <c:dLbl>
              <c:idx val="9"/>
              <c:tx>
                <c:rich>
                  <a:bodyPr/>
                  <a:lstStyle/>
                  <a:p>
                    <a:fld id="{447C246C-5B60-4226-ADCA-34B1E92765D7}"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56B9-418E-8435-B3481DEC6C02}"/>
                </c:ext>
              </c:extLst>
            </c:dLbl>
            <c:dLbl>
              <c:idx val="10"/>
              <c:tx>
                <c:rich>
                  <a:bodyPr/>
                  <a:lstStyle/>
                  <a:p>
                    <a:fld id="{3DF85B24-AA8E-4028-B377-CAC503E67E86}"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56B9-418E-8435-B3481DEC6C02}"/>
                </c:ext>
              </c:extLst>
            </c:dLbl>
            <c:dLbl>
              <c:idx val="11"/>
              <c:tx>
                <c:rich>
                  <a:bodyPr/>
                  <a:lstStyle/>
                  <a:p>
                    <a:fld id="{856FF3EE-BC63-47BC-A312-2405D4CEA40D}"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B2D-4AF6-9A3B-0CFDB38C17EE}"/>
                </c:ext>
              </c:extLst>
            </c:dLbl>
            <c:dLbl>
              <c:idx val="12"/>
              <c:tx>
                <c:rich>
                  <a:bodyPr/>
                  <a:lstStyle/>
                  <a:p>
                    <a:fld id="{65AC02CE-BBEC-44FA-A33B-0320506349A2}"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B2D-4AF6-9A3B-0CFDB38C17EE}"/>
                </c:ext>
              </c:extLst>
            </c:dLbl>
            <c:dLbl>
              <c:idx val="13"/>
              <c:tx>
                <c:rich>
                  <a:bodyPr/>
                  <a:lstStyle/>
                  <a:p>
                    <a:fld id="{92BB2D77-5D77-4A6E-A606-6FE7051ABC02}"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B2D-4AF6-9A3B-0CFDB38C17EE}"/>
                </c:ext>
              </c:extLst>
            </c:dLbl>
            <c:dLbl>
              <c:idx val="14"/>
              <c:tx>
                <c:rich>
                  <a:bodyPr/>
                  <a:lstStyle/>
                  <a:p>
                    <a:fld id="{CA64952C-DBD5-4B31-88CA-0B1CEBA96C1E}"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B2D-4AF6-9A3B-0CFDB38C17EE}"/>
                </c:ext>
              </c:extLst>
            </c:dLbl>
            <c:dLbl>
              <c:idx val="15"/>
              <c:tx>
                <c:rich>
                  <a:bodyPr/>
                  <a:lstStyle/>
                  <a:p>
                    <a:fld id="{9FF044B6-2C5B-457E-AF9D-381C834CC904}"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9B2D-4AF6-9A3B-0CFDB38C17E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tx1">
                          <a:lumMod val="35000"/>
                          <a:lumOff val="65000"/>
                        </a:schemeClr>
                      </a:solidFill>
                    </a:ln>
                    <a:effectLst/>
                  </c:spPr>
                </c15:leaderLines>
              </c:ext>
            </c:extLst>
          </c:dLbls>
          <c:xVal>
            <c:numRef>
              <c:f>'DGS PCA'!$L$2:$L$17</c:f>
              <c:numCache>
                <c:formatCode>0.0000</c:formatCode>
                <c:ptCount val="16"/>
                <c:pt idx="0">
                  <c:v>-0.112927586</c:v>
                </c:pt>
                <c:pt idx="1">
                  <c:v>5.2354394999999998E-2</c:v>
                </c:pt>
                <c:pt idx="2">
                  <c:v>-0.105345815</c:v>
                </c:pt>
                <c:pt idx="3">
                  <c:v>-5.0060183000000001E-2</c:v>
                </c:pt>
                <c:pt idx="4">
                  <c:v>-0.14558631</c:v>
                </c:pt>
                <c:pt idx="5">
                  <c:v>2.3386641999999999E-2</c:v>
                </c:pt>
                <c:pt idx="6">
                  <c:v>-0.42583749999999998</c:v>
                </c:pt>
                <c:pt idx="7">
                  <c:v>-0.12929529000000001</c:v>
                </c:pt>
                <c:pt idx="8">
                  <c:v>1.44126415E-2</c:v>
                </c:pt>
                <c:pt idx="9">
                  <c:v>-2.8315990999999999E-2</c:v>
                </c:pt>
                <c:pt idx="10">
                  <c:v>1.446262E-3</c:v>
                </c:pt>
                <c:pt idx="11">
                  <c:v>-0.54386829999999997</c:v>
                </c:pt>
                <c:pt idx="12">
                  <c:v>-3.2407044999999998E-3</c:v>
                </c:pt>
                <c:pt idx="13">
                  <c:v>-6.9859770000000002E-2</c:v>
                </c:pt>
                <c:pt idx="14">
                  <c:v>-0.32407543</c:v>
                </c:pt>
                <c:pt idx="15">
                  <c:v>-0.15264966999999999</c:v>
                </c:pt>
              </c:numCache>
            </c:numRef>
          </c:xVal>
          <c:yVal>
            <c:numRef>
              <c:f>'DGS PCA'!$M$2:$M$17</c:f>
              <c:numCache>
                <c:formatCode>0.0000</c:formatCode>
                <c:ptCount val="16"/>
                <c:pt idx="0">
                  <c:v>-0.26006322999999998</c:v>
                </c:pt>
                <c:pt idx="1">
                  <c:v>-8.4492819999999996E-2</c:v>
                </c:pt>
                <c:pt idx="2">
                  <c:v>-0.19872838000000001</c:v>
                </c:pt>
                <c:pt idx="3">
                  <c:v>-0.16845629000000001</c:v>
                </c:pt>
                <c:pt idx="4">
                  <c:v>0.11069277</c:v>
                </c:pt>
                <c:pt idx="5">
                  <c:v>-0.10493109</c:v>
                </c:pt>
                <c:pt idx="6">
                  <c:v>-0.44733002999999999</c:v>
                </c:pt>
                <c:pt idx="7">
                  <c:v>-0.18237855</c:v>
                </c:pt>
                <c:pt idx="8">
                  <c:v>2.5993926000000001E-2</c:v>
                </c:pt>
                <c:pt idx="9">
                  <c:v>-0.15675454</c:v>
                </c:pt>
                <c:pt idx="10">
                  <c:v>-0.21521729000000001</c:v>
                </c:pt>
                <c:pt idx="11">
                  <c:v>-0.66410583000000001</c:v>
                </c:pt>
                <c:pt idx="12">
                  <c:v>-0.16339076999999999</c:v>
                </c:pt>
                <c:pt idx="13">
                  <c:v>-0.22656423000000001</c:v>
                </c:pt>
                <c:pt idx="14">
                  <c:v>-0.44071357999999999</c:v>
                </c:pt>
                <c:pt idx="15">
                  <c:v>-0.29986180000000001</c:v>
                </c:pt>
              </c:numCache>
            </c:numRef>
          </c:yVal>
          <c:smooth val="0"/>
          <c:extLst>
            <c:ext xmlns:c15="http://schemas.microsoft.com/office/drawing/2012/chart" uri="{02D57815-91ED-43cb-92C2-25804820EDAC}">
              <c15:datalabelsRange>
                <c15:f>'DGS PCA'!$I$2:$I$17</c15:f>
                <c15:dlblRangeCache>
                  <c:ptCount val="16"/>
                  <c:pt idx="0">
                    <c:v>sagen</c:v>
                  </c:pt>
                  <c:pt idx="1">
                    <c:v>sprechen</c:v>
                  </c:pt>
                  <c:pt idx="2">
                    <c:v>gehen</c:v>
                  </c:pt>
                  <c:pt idx="3">
                    <c:v>laufen</c:v>
                  </c:pt>
                  <c:pt idx="4">
                    <c:v>rennen</c:v>
                  </c:pt>
                  <c:pt idx="5">
                    <c:v>wandern</c:v>
                  </c:pt>
                  <c:pt idx="6">
                    <c:v>tun</c:v>
                  </c:pt>
                  <c:pt idx="7">
                    <c:v>reden</c:v>
                  </c:pt>
                  <c:pt idx="8">
                    <c:v>quatschen</c:v>
                  </c:pt>
                  <c:pt idx="9">
                    <c:v>rufen</c:v>
                  </c:pt>
                  <c:pt idx="10">
                    <c:v>machen</c:v>
                  </c:pt>
                  <c:pt idx="11">
                    <c:v>gut</c:v>
                  </c:pt>
                  <c:pt idx="12">
                    <c:v>schlecht</c:v>
                  </c:pt>
                  <c:pt idx="13">
                    <c:v>besser</c:v>
                  </c:pt>
                  <c:pt idx="14">
                    <c:v>toll</c:v>
                  </c:pt>
                  <c:pt idx="15">
                    <c:v>super</c:v>
                  </c:pt>
                </c15:dlblRangeCache>
              </c15:datalabelsRange>
            </c:ext>
            <c:ext xmlns:c16="http://schemas.microsoft.com/office/drawing/2014/chart" uri="{C3380CC4-5D6E-409C-BE32-E72D297353CC}">
              <c16:uniqueId val="{00000001-56B9-418E-8435-B3481DEC6C02}"/>
            </c:ext>
          </c:extLst>
        </c:ser>
        <c:dLbls>
          <c:showLegendKey val="0"/>
          <c:showVal val="1"/>
          <c:showCatName val="0"/>
          <c:showSerName val="0"/>
          <c:showPercent val="0"/>
          <c:showBubbleSize val="0"/>
        </c:dLbls>
        <c:axId val="552398768"/>
        <c:axId val="552402368"/>
      </c:scatterChart>
      <c:valAx>
        <c:axId val="552398768"/>
        <c:scaling>
          <c:orientation val="minMax"/>
          <c:max val="4"/>
          <c:min val="-4"/>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552402368"/>
        <c:crosses val="autoZero"/>
        <c:crossBetween val="midCat"/>
      </c:valAx>
      <c:valAx>
        <c:axId val="552402368"/>
        <c:scaling>
          <c:orientation val="minMax"/>
          <c:max val="4"/>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398768"/>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normalizeH="0" baseline="0">
                <a:solidFill>
                  <a:schemeClr val="tx1">
                    <a:lumMod val="65000"/>
                    <a:lumOff val="35000"/>
                  </a:schemeClr>
                </a:solidFill>
                <a:latin typeface="+mj-lt"/>
                <a:ea typeface="+mj-ea"/>
                <a:cs typeface="+mj-cs"/>
              </a:defRPr>
            </a:pPr>
            <a:r>
              <a:rPr lang="en-US" sz="2000"/>
              <a:t>DGS PCA Embedding Layer</a:t>
            </a:r>
          </a:p>
        </c:rich>
      </c:tx>
      <c:overlay val="0"/>
      <c:spPr>
        <a:noFill/>
        <a:ln>
          <a:noFill/>
        </a:ln>
        <a:effectLst/>
      </c:spPr>
      <c:txPr>
        <a:bodyPr rot="0" spcFirstLastPara="1" vertOverflow="ellipsis" vert="horz" wrap="square" anchor="ctr" anchorCtr="1"/>
        <a:lstStyle/>
        <a:p>
          <a:pPr>
            <a:defRPr sz="2000" b="0" i="0" u="none" strike="noStrike" kern="1200" spc="0" normalizeH="0" baseline="0">
              <a:solidFill>
                <a:schemeClr val="tx1">
                  <a:lumMod val="65000"/>
                  <a:lumOff val="35000"/>
                </a:schemeClr>
              </a:solidFill>
              <a:latin typeface="+mj-lt"/>
              <a:ea typeface="+mj-ea"/>
              <a:cs typeface="+mj-cs"/>
            </a:defRPr>
          </a:pPr>
          <a:endParaRPr lang="en-US"/>
        </a:p>
      </c:txPr>
    </c:title>
    <c:autoTitleDeleted val="0"/>
    <c:plotArea>
      <c:layout/>
      <c:scatterChart>
        <c:scatterStyle val="lineMarker"/>
        <c:varyColors val="0"/>
        <c:ser>
          <c:idx val="0"/>
          <c:order val="0"/>
          <c:tx>
            <c:v>Trained</c:v>
          </c:tx>
          <c:spPr>
            <a:ln w="25400" cap="flat" cmpd="dbl" algn="ctr">
              <a:noFill/>
              <a:round/>
            </a:ln>
            <a:effectLst/>
          </c:spPr>
          <c:marker>
            <c:symbol val="circle"/>
            <c:size val="6"/>
            <c:spPr>
              <a:noFill/>
              <a:ln w="34925" cap="flat" cmpd="dbl" algn="ctr">
                <a:solidFill>
                  <a:schemeClr val="accent1">
                    <a:lumMod val="75000"/>
                    <a:alpha val="70000"/>
                  </a:schemeClr>
                </a:solidFill>
                <a:round/>
              </a:ln>
              <a:effectLst/>
            </c:spPr>
          </c:marker>
          <c:dPt>
            <c:idx val="0"/>
            <c:marker>
              <c:symbol val="circle"/>
              <c:size val="6"/>
              <c:spPr>
                <a:noFill/>
                <a:ln w="34925" cap="flat" cmpd="dbl" algn="ctr">
                  <a:solidFill>
                    <a:srgbClr val="0070C0">
                      <a:alpha val="70000"/>
                    </a:srgbClr>
                  </a:solidFill>
                  <a:round/>
                </a:ln>
                <a:effectLst/>
              </c:spPr>
            </c:marker>
            <c:bubble3D val="0"/>
            <c:extLst>
              <c:ext xmlns:c16="http://schemas.microsoft.com/office/drawing/2014/chart" uri="{C3380CC4-5D6E-409C-BE32-E72D297353CC}">
                <c16:uniqueId val="{00000000-9BBD-4E6D-AC4A-D56B8B56BFE8}"/>
              </c:ext>
            </c:extLst>
          </c:dPt>
          <c:dPt>
            <c:idx val="1"/>
            <c:marker>
              <c:symbol val="circle"/>
              <c:size val="6"/>
              <c:spPr>
                <a:noFill/>
                <a:ln w="34925" cap="flat" cmpd="dbl" algn="ctr">
                  <a:solidFill>
                    <a:srgbClr val="0070C0">
                      <a:alpha val="70000"/>
                    </a:srgbClr>
                  </a:solidFill>
                  <a:round/>
                </a:ln>
                <a:effectLst/>
              </c:spPr>
            </c:marker>
            <c:bubble3D val="0"/>
            <c:extLst>
              <c:ext xmlns:c16="http://schemas.microsoft.com/office/drawing/2014/chart" uri="{C3380CC4-5D6E-409C-BE32-E72D297353CC}">
                <c16:uniqueId val="{00000001-9BBD-4E6D-AC4A-D56B8B56BFE8}"/>
              </c:ext>
            </c:extLst>
          </c:dPt>
          <c:dPt>
            <c:idx val="2"/>
            <c:marker>
              <c:symbol val="circle"/>
              <c:size val="6"/>
              <c:spPr>
                <a:noFill/>
                <a:ln w="34925" cap="flat" cmpd="dbl" algn="ctr">
                  <a:solidFill>
                    <a:srgbClr val="00B050">
                      <a:alpha val="70000"/>
                    </a:srgbClr>
                  </a:solidFill>
                  <a:round/>
                </a:ln>
                <a:effectLst/>
              </c:spPr>
            </c:marker>
            <c:bubble3D val="0"/>
            <c:extLst>
              <c:ext xmlns:c16="http://schemas.microsoft.com/office/drawing/2014/chart" uri="{C3380CC4-5D6E-409C-BE32-E72D297353CC}">
                <c16:uniqueId val="{00000002-9BBD-4E6D-AC4A-D56B8B56BFE8}"/>
              </c:ext>
            </c:extLst>
          </c:dPt>
          <c:dPt>
            <c:idx val="3"/>
            <c:marker>
              <c:symbol val="circle"/>
              <c:size val="6"/>
              <c:spPr>
                <a:noFill/>
                <a:ln w="34925" cap="flat" cmpd="dbl" algn="ctr">
                  <a:solidFill>
                    <a:srgbClr val="00B050">
                      <a:alpha val="70000"/>
                    </a:srgbClr>
                  </a:solidFill>
                  <a:round/>
                </a:ln>
                <a:effectLst/>
              </c:spPr>
            </c:marker>
            <c:bubble3D val="0"/>
            <c:extLst>
              <c:ext xmlns:c16="http://schemas.microsoft.com/office/drawing/2014/chart" uri="{C3380CC4-5D6E-409C-BE32-E72D297353CC}">
                <c16:uniqueId val="{00000003-9BBD-4E6D-AC4A-D56B8B56BFE8}"/>
              </c:ext>
            </c:extLst>
          </c:dPt>
          <c:dPt>
            <c:idx val="4"/>
            <c:marker>
              <c:symbol val="circle"/>
              <c:size val="6"/>
              <c:spPr>
                <a:noFill/>
                <a:ln w="34925" cap="flat" cmpd="dbl" algn="ctr">
                  <a:solidFill>
                    <a:srgbClr val="00B050">
                      <a:alpha val="70000"/>
                    </a:srgbClr>
                  </a:solidFill>
                  <a:round/>
                </a:ln>
                <a:effectLst/>
              </c:spPr>
            </c:marker>
            <c:bubble3D val="0"/>
            <c:extLst>
              <c:ext xmlns:c16="http://schemas.microsoft.com/office/drawing/2014/chart" uri="{C3380CC4-5D6E-409C-BE32-E72D297353CC}">
                <c16:uniqueId val="{00000004-9BBD-4E6D-AC4A-D56B8B56BFE8}"/>
              </c:ext>
            </c:extLst>
          </c:dPt>
          <c:dPt>
            <c:idx val="5"/>
            <c:marker>
              <c:symbol val="circle"/>
              <c:size val="6"/>
              <c:spPr>
                <a:noFill/>
                <a:ln w="34925" cap="flat" cmpd="dbl" algn="ctr">
                  <a:solidFill>
                    <a:srgbClr val="00B050">
                      <a:alpha val="70000"/>
                    </a:srgbClr>
                  </a:solidFill>
                  <a:round/>
                </a:ln>
                <a:effectLst/>
              </c:spPr>
            </c:marker>
            <c:bubble3D val="0"/>
            <c:extLst>
              <c:ext xmlns:c16="http://schemas.microsoft.com/office/drawing/2014/chart" uri="{C3380CC4-5D6E-409C-BE32-E72D297353CC}">
                <c16:uniqueId val="{0000000C-9BBD-4E6D-AC4A-D56B8B56BFE8}"/>
              </c:ext>
            </c:extLst>
          </c:dPt>
          <c:dPt>
            <c:idx val="6"/>
            <c:marker>
              <c:symbol val="circle"/>
              <c:size val="6"/>
              <c:spPr>
                <a:noFill/>
                <a:ln w="34925" cap="flat" cmpd="dbl" algn="ctr">
                  <a:solidFill>
                    <a:srgbClr val="C00000">
                      <a:alpha val="70000"/>
                    </a:srgbClr>
                  </a:solidFill>
                  <a:round/>
                </a:ln>
                <a:effectLst/>
              </c:spPr>
            </c:marker>
            <c:bubble3D val="0"/>
            <c:extLst>
              <c:ext xmlns:c16="http://schemas.microsoft.com/office/drawing/2014/chart" uri="{C3380CC4-5D6E-409C-BE32-E72D297353CC}">
                <c16:uniqueId val="{0000000D-9BBD-4E6D-AC4A-D56B8B56BFE8}"/>
              </c:ext>
            </c:extLst>
          </c:dPt>
          <c:dPt>
            <c:idx val="7"/>
            <c:marker>
              <c:symbol val="circle"/>
              <c:size val="6"/>
              <c:spPr>
                <a:noFill/>
                <a:ln w="34925" cap="flat" cmpd="dbl" algn="ctr">
                  <a:solidFill>
                    <a:srgbClr val="0070C0">
                      <a:alpha val="70000"/>
                    </a:srgbClr>
                  </a:solidFill>
                  <a:round/>
                </a:ln>
                <a:effectLst/>
              </c:spPr>
            </c:marker>
            <c:bubble3D val="0"/>
            <c:extLst>
              <c:ext xmlns:c16="http://schemas.microsoft.com/office/drawing/2014/chart" uri="{C3380CC4-5D6E-409C-BE32-E72D297353CC}">
                <c16:uniqueId val="{0000000E-9BBD-4E6D-AC4A-D56B8B56BFE8}"/>
              </c:ext>
            </c:extLst>
          </c:dPt>
          <c:dPt>
            <c:idx val="8"/>
            <c:marker>
              <c:symbol val="circle"/>
              <c:size val="6"/>
              <c:spPr>
                <a:noFill/>
                <a:ln w="34925" cap="flat" cmpd="dbl" algn="ctr">
                  <a:solidFill>
                    <a:srgbClr val="0070C0">
                      <a:alpha val="70000"/>
                    </a:srgbClr>
                  </a:solidFill>
                  <a:round/>
                </a:ln>
                <a:effectLst/>
              </c:spPr>
            </c:marker>
            <c:bubble3D val="0"/>
            <c:extLst>
              <c:ext xmlns:c16="http://schemas.microsoft.com/office/drawing/2014/chart" uri="{C3380CC4-5D6E-409C-BE32-E72D297353CC}">
                <c16:uniqueId val="{00000012-9BBD-4E6D-AC4A-D56B8B56BFE8}"/>
              </c:ext>
            </c:extLst>
          </c:dPt>
          <c:dPt>
            <c:idx val="9"/>
            <c:marker>
              <c:symbol val="circle"/>
              <c:size val="6"/>
              <c:spPr>
                <a:noFill/>
                <a:ln w="34925" cap="flat" cmpd="dbl" algn="ctr">
                  <a:solidFill>
                    <a:srgbClr val="0070C0">
                      <a:alpha val="70000"/>
                    </a:srgbClr>
                  </a:solidFill>
                  <a:round/>
                </a:ln>
                <a:effectLst/>
              </c:spPr>
            </c:marker>
            <c:bubble3D val="0"/>
            <c:extLst>
              <c:ext xmlns:c16="http://schemas.microsoft.com/office/drawing/2014/chart" uri="{C3380CC4-5D6E-409C-BE32-E72D297353CC}">
                <c16:uniqueId val="{00000014-9BBD-4E6D-AC4A-D56B8B56BFE8}"/>
              </c:ext>
            </c:extLst>
          </c:dPt>
          <c:dPt>
            <c:idx val="10"/>
            <c:marker>
              <c:symbol val="circle"/>
              <c:size val="6"/>
              <c:spPr>
                <a:noFill/>
                <a:ln w="34925" cap="flat" cmpd="dbl" algn="ctr">
                  <a:solidFill>
                    <a:srgbClr val="C00000">
                      <a:alpha val="70000"/>
                    </a:srgbClr>
                  </a:solidFill>
                  <a:round/>
                </a:ln>
                <a:effectLst/>
              </c:spPr>
            </c:marker>
            <c:bubble3D val="0"/>
            <c:extLst>
              <c:ext xmlns:c16="http://schemas.microsoft.com/office/drawing/2014/chart" uri="{C3380CC4-5D6E-409C-BE32-E72D297353CC}">
                <c16:uniqueId val="{00000016-9BBD-4E6D-AC4A-D56B8B56BFE8}"/>
              </c:ext>
            </c:extLst>
          </c:dPt>
          <c:dLbls>
            <c:dLbl>
              <c:idx val="0"/>
              <c:tx>
                <c:rich>
                  <a:bodyPr/>
                  <a:lstStyle/>
                  <a:p>
                    <a:fld id="{907E03F4-3A17-4E7F-BA02-DB2C222E24C8}"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9BBD-4E6D-AC4A-D56B8B56BFE8}"/>
                </c:ext>
              </c:extLst>
            </c:dLbl>
            <c:dLbl>
              <c:idx val="1"/>
              <c:tx>
                <c:rich>
                  <a:bodyPr/>
                  <a:lstStyle/>
                  <a:p>
                    <a:fld id="{DDB8BE9D-35E4-4A9D-9BD5-1DDC4DF2DD0E}"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BBD-4E6D-AC4A-D56B8B56BFE8}"/>
                </c:ext>
              </c:extLst>
            </c:dLbl>
            <c:dLbl>
              <c:idx val="2"/>
              <c:tx>
                <c:rich>
                  <a:bodyPr/>
                  <a:lstStyle/>
                  <a:p>
                    <a:fld id="{E6799774-BF6B-4DB4-8573-BBF366998D05}"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BBD-4E6D-AC4A-D56B8B56BFE8}"/>
                </c:ext>
              </c:extLst>
            </c:dLbl>
            <c:dLbl>
              <c:idx val="3"/>
              <c:tx>
                <c:rich>
                  <a:bodyPr/>
                  <a:lstStyle/>
                  <a:p>
                    <a:fld id="{38C81512-1693-4957-981D-32CA52CC57C4}"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BBD-4E6D-AC4A-D56B8B56BFE8}"/>
                </c:ext>
              </c:extLst>
            </c:dLbl>
            <c:dLbl>
              <c:idx val="4"/>
              <c:tx>
                <c:rich>
                  <a:bodyPr/>
                  <a:lstStyle/>
                  <a:p>
                    <a:fld id="{05971630-7D29-46CC-B802-1C369777413A}"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BBD-4E6D-AC4A-D56B8B56BFE8}"/>
                </c:ext>
              </c:extLst>
            </c:dLbl>
            <c:dLbl>
              <c:idx val="5"/>
              <c:tx>
                <c:rich>
                  <a:bodyPr/>
                  <a:lstStyle/>
                  <a:p>
                    <a:fld id="{B9A5B866-86CC-4355-A8B6-184CE5192C18}"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9BBD-4E6D-AC4A-D56B8B56BFE8}"/>
                </c:ext>
              </c:extLst>
            </c:dLbl>
            <c:dLbl>
              <c:idx val="6"/>
              <c:tx>
                <c:rich>
                  <a:bodyPr/>
                  <a:lstStyle/>
                  <a:p>
                    <a:fld id="{D292525E-8094-429B-A48B-492E74A9FF4C}"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9BBD-4E6D-AC4A-D56B8B56BFE8}"/>
                </c:ext>
              </c:extLst>
            </c:dLbl>
            <c:dLbl>
              <c:idx val="7"/>
              <c:tx>
                <c:rich>
                  <a:bodyPr/>
                  <a:lstStyle/>
                  <a:p>
                    <a:fld id="{9A3493B8-38DA-414C-8EF8-C56A151B445D}"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9BBD-4E6D-AC4A-D56B8B56BFE8}"/>
                </c:ext>
              </c:extLst>
            </c:dLbl>
            <c:dLbl>
              <c:idx val="8"/>
              <c:tx>
                <c:rich>
                  <a:bodyPr/>
                  <a:lstStyle/>
                  <a:p>
                    <a:fld id="{64EF58B3-B637-4D85-B067-09D09B308208}"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9BBD-4E6D-AC4A-D56B8B56BFE8}"/>
                </c:ext>
              </c:extLst>
            </c:dLbl>
            <c:dLbl>
              <c:idx val="9"/>
              <c:tx>
                <c:rich>
                  <a:bodyPr/>
                  <a:lstStyle/>
                  <a:p>
                    <a:fld id="{DBC1AC3B-BD1D-49EE-8D99-32A3F3632F84}"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9BBD-4E6D-AC4A-D56B8B56BFE8}"/>
                </c:ext>
              </c:extLst>
            </c:dLbl>
            <c:dLbl>
              <c:idx val="10"/>
              <c:tx>
                <c:rich>
                  <a:bodyPr/>
                  <a:lstStyle/>
                  <a:p>
                    <a:fld id="{4B90713E-BD65-4CBE-B1F5-870E73AD1C64}"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9BBD-4E6D-AC4A-D56B8B56BFE8}"/>
                </c:ext>
              </c:extLst>
            </c:dLbl>
            <c:dLbl>
              <c:idx val="11"/>
              <c:tx>
                <c:rich>
                  <a:bodyPr/>
                  <a:lstStyle/>
                  <a:p>
                    <a:fld id="{94E4457B-F58D-474A-960C-D03194624D20}"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2D5D-438E-9F4F-2C49F6C99E6F}"/>
                </c:ext>
              </c:extLst>
            </c:dLbl>
            <c:dLbl>
              <c:idx val="12"/>
              <c:tx>
                <c:rich>
                  <a:bodyPr/>
                  <a:lstStyle/>
                  <a:p>
                    <a:fld id="{FD5B4E7E-C8BA-4092-824B-8B54E7E63FAA}"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2D5D-438E-9F4F-2C49F6C99E6F}"/>
                </c:ext>
              </c:extLst>
            </c:dLbl>
            <c:dLbl>
              <c:idx val="13"/>
              <c:tx>
                <c:rich>
                  <a:bodyPr/>
                  <a:lstStyle/>
                  <a:p>
                    <a:fld id="{120FE1CE-D3D2-4562-B7CA-D7BCE2E6A6FE}"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2D5D-438E-9F4F-2C49F6C99E6F}"/>
                </c:ext>
              </c:extLst>
            </c:dLbl>
            <c:dLbl>
              <c:idx val="14"/>
              <c:tx>
                <c:rich>
                  <a:bodyPr/>
                  <a:lstStyle/>
                  <a:p>
                    <a:fld id="{8C531F8D-5C9B-466B-8145-B4DE41D02EC1}"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2D5D-438E-9F4F-2C49F6C99E6F}"/>
                </c:ext>
              </c:extLst>
            </c:dLbl>
            <c:dLbl>
              <c:idx val="15"/>
              <c:tx>
                <c:rich>
                  <a:bodyPr/>
                  <a:lstStyle/>
                  <a:p>
                    <a:fld id="{065E8359-77C7-412A-AEFD-F64D4F6AE34B}"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2D5D-438E-9F4F-2C49F6C99E6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tx1">
                          <a:lumMod val="35000"/>
                          <a:lumOff val="65000"/>
                        </a:schemeClr>
                      </a:solidFill>
                    </a:ln>
                    <a:effectLst/>
                  </c:spPr>
                </c15:leaderLines>
              </c:ext>
            </c:extLst>
          </c:dLbls>
          <c:xVal>
            <c:numRef>
              <c:f>'DGS PCA'!$J$2:$J$17</c:f>
              <c:numCache>
                <c:formatCode>0.0000</c:formatCode>
                <c:ptCount val="16"/>
                <c:pt idx="0">
                  <c:v>1.5569892000000001</c:v>
                </c:pt>
                <c:pt idx="1">
                  <c:v>0.43918585999999998</c:v>
                </c:pt>
                <c:pt idx="2">
                  <c:v>0.81183773000000004</c:v>
                </c:pt>
                <c:pt idx="3">
                  <c:v>-0.31060958</c:v>
                </c:pt>
                <c:pt idx="4">
                  <c:v>1.6017216000000001</c:v>
                </c:pt>
                <c:pt idx="5">
                  <c:v>1.1275424000000001</c:v>
                </c:pt>
                <c:pt idx="6">
                  <c:v>1.204782</c:v>
                </c:pt>
                <c:pt idx="7">
                  <c:v>1.5693318999999999</c:v>
                </c:pt>
                <c:pt idx="8">
                  <c:v>-5.4808616999999997E-2</c:v>
                </c:pt>
                <c:pt idx="9">
                  <c:v>-0.67957270000000003</c:v>
                </c:pt>
                <c:pt idx="10">
                  <c:v>1.9710553</c:v>
                </c:pt>
                <c:pt idx="11">
                  <c:v>-7.6222330000000005E-2</c:v>
                </c:pt>
                <c:pt idx="12">
                  <c:v>1.4917183000000001</c:v>
                </c:pt>
                <c:pt idx="13">
                  <c:v>-1.0610074000000001E-2</c:v>
                </c:pt>
                <c:pt idx="14">
                  <c:v>-0.26096730000000001</c:v>
                </c:pt>
                <c:pt idx="15">
                  <c:v>4.2132734999999998E-3</c:v>
                </c:pt>
              </c:numCache>
            </c:numRef>
          </c:xVal>
          <c:yVal>
            <c:numRef>
              <c:f>'DGS PCA'!$K$2:$K$17</c:f>
              <c:numCache>
                <c:formatCode>0.0000</c:formatCode>
                <c:ptCount val="16"/>
                <c:pt idx="0">
                  <c:v>-3.2158961000000001</c:v>
                </c:pt>
                <c:pt idx="1">
                  <c:v>-1.6886904</c:v>
                </c:pt>
                <c:pt idx="2">
                  <c:v>-1.9505085</c:v>
                </c:pt>
                <c:pt idx="3">
                  <c:v>-2.8680897000000001</c:v>
                </c:pt>
                <c:pt idx="4">
                  <c:v>1.1090047000000001</c:v>
                </c:pt>
                <c:pt idx="5">
                  <c:v>-1.2246728</c:v>
                </c:pt>
                <c:pt idx="6">
                  <c:v>2.1787204999999998</c:v>
                </c:pt>
                <c:pt idx="7">
                  <c:v>-1.1186727999999999</c:v>
                </c:pt>
                <c:pt idx="8">
                  <c:v>2.4901783000000002</c:v>
                </c:pt>
                <c:pt idx="9">
                  <c:v>-2.1923021999999999</c:v>
                </c:pt>
                <c:pt idx="10">
                  <c:v>-1.8248514</c:v>
                </c:pt>
                <c:pt idx="11">
                  <c:v>-1.8786782</c:v>
                </c:pt>
                <c:pt idx="12">
                  <c:v>-1.4407133999999999</c:v>
                </c:pt>
                <c:pt idx="13">
                  <c:v>-0.66773229999999995</c:v>
                </c:pt>
                <c:pt idx="14">
                  <c:v>-1.6410351000000001</c:v>
                </c:pt>
                <c:pt idx="15">
                  <c:v>-1.4609049999999999</c:v>
                </c:pt>
              </c:numCache>
            </c:numRef>
          </c:yVal>
          <c:smooth val="0"/>
          <c:extLst>
            <c:ext xmlns:c15="http://schemas.microsoft.com/office/drawing/2012/chart" uri="{02D57815-91ED-43cb-92C2-25804820EDAC}">
              <c15:datalabelsRange>
                <c15:f>'DGS PCA'!$I$2:$I$17</c15:f>
                <c15:dlblRangeCache>
                  <c:ptCount val="16"/>
                  <c:pt idx="0">
                    <c:v>sagen</c:v>
                  </c:pt>
                  <c:pt idx="1">
                    <c:v>sprechen</c:v>
                  </c:pt>
                  <c:pt idx="2">
                    <c:v>gehen</c:v>
                  </c:pt>
                  <c:pt idx="3">
                    <c:v>laufen</c:v>
                  </c:pt>
                  <c:pt idx="4">
                    <c:v>rennen</c:v>
                  </c:pt>
                  <c:pt idx="5">
                    <c:v>wandern</c:v>
                  </c:pt>
                  <c:pt idx="6">
                    <c:v>tun</c:v>
                  </c:pt>
                  <c:pt idx="7">
                    <c:v>reden</c:v>
                  </c:pt>
                  <c:pt idx="8">
                    <c:v>quatschen</c:v>
                  </c:pt>
                  <c:pt idx="9">
                    <c:v>rufen</c:v>
                  </c:pt>
                  <c:pt idx="10">
                    <c:v>machen</c:v>
                  </c:pt>
                  <c:pt idx="11">
                    <c:v>gut</c:v>
                  </c:pt>
                  <c:pt idx="12">
                    <c:v>schlecht</c:v>
                  </c:pt>
                  <c:pt idx="13">
                    <c:v>besser</c:v>
                  </c:pt>
                  <c:pt idx="14">
                    <c:v>toll</c:v>
                  </c:pt>
                  <c:pt idx="15">
                    <c:v>super</c:v>
                  </c:pt>
                </c15:dlblRangeCache>
              </c15:datalabelsRange>
            </c:ext>
            <c:ext xmlns:c16="http://schemas.microsoft.com/office/drawing/2014/chart" uri="{C3380CC4-5D6E-409C-BE32-E72D297353CC}">
              <c16:uniqueId val="{00000005-9BBD-4E6D-AC4A-D56B8B56BFE8}"/>
            </c:ext>
          </c:extLst>
        </c:ser>
        <c:dLbls>
          <c:showLegendKey val="0"/>
          <c:showVal val="1"/>
          <c:showCatName val="0"/>
          <c:showSerName val="0"/>
          <c:showPercent val="0"/>
          <c:showBubbleSize val="0"/>
        </c:dLbls>
        <c:axId val="552398768"/>
        <c:axId val="552402368"/>
        <c:extLst>
          <c:ext xmlns:c15="http://schemas.microsoft.com/office/drawing/2012/chart" uri="{02D57815-91ED-43cb-92C2-25804820EDAC}">
            <c15:filteredScatterSeries>
              <c15:ser>
                <c:idx val="1"/>
                <c:order val="1"/>
                <c:tx>
                  <c:v>Pretrained</c:v>
                </c:tx>
                <c:spPr>
                  <a:ln w="25400" cap="flat" cmpd="dbl" algn="ctr">
                    <a:noFill/>
                    <a:round/>
                  </a:ln>
                  <a:effectLst/>
                </c:spPr>
                <c:marker>
                  <c:symbol val="circle"/>
                  <c:size val="6"/>
                  <c:spPr>
                    <a:noFill/>
                    <a:ln w="34925" cap="flat" cmpd="dbl" algn="ctr">
                      <a:solidFill>
                        <a:schemeClr val="accent2">
                          <a:lumMod val="75000"/>
                          <a:alpha val="70000"/>
                        </a:schemeClr>
                      </a:solidFill>
                      <a:round/>
                    </a:ln>
                    <a:effectLst/>
                  </c:spPr>
                </c:marker>
                <c:dLbls>
                  <c:dLbl>
                    <c:idx val="0"/>
                    <c:tx>
                      <c:rich>
                        <a:bodyPr/>
                        <a:lstStyle/>
                        <a:p>
                          <a:fld id="{83E10A9C-C1E6-4066-A25E-36FC19010B9A}"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6-9BBD-4E6D-AC4A-D56B8B56BFE8}"/>
                      </c:ext>
                    </c:extLst>
                  </c:dLbl>
                  <c:dLbl>
                    <c:idx val="1"/>
                    <c:tx>
                      <c:rich>
                        <a:bodyPr/>
                        <a:lstStyle/>
                        <a:p>
                          <a:fld id="{9075C19F-8530-4F4D-8453-6E0E0053B1A6}"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7-9BBD-4E6D-AC4A-D56B8B56BFE8}"/>
                      </c:ext>
                    </c:extLst>
                  </c:dLbl>
                  <c:dLbl>
                    <c:idx val="2"/>
                    <c:tx>
                      <c:rich>
                        <a:bodyPr/>
                        <a:lstStyle/>
                        <a:p>
                          <a:fld id="{21F4E8E3-B997-4FA1-ABCD-AA23F267E053}"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8-9BBD-4E6D-AC4A-D56B8B56BFE8}"/>
                      </c:ext>
                    </c:extLst>
                  </c:dLbl>
                  <c:dLbl>
                    <c:idx val="3"/>
                    <c:tx>
                      <c:rich>
                        <a:bodyPr/>
                        <a:lstStyle/>
                        <a:p>
                          <a:fld id="{691027B0-A468-4382-B8BD-B879C0A6E03F}"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9-9BBD-4E6D-AC4A-D56B8B56BFE8}"/>
                      </c:ext>
                    </c:extLst>
                  </c:dLbl>
                  <c:dLbl>
                    <c:idx val="4"/>
                    <c:tx>
                      <c:rich>
                        <a:bodyPr/>
                        <a:lstStyle/>
                        <a:p>
                          <a:fld id="{131767A9-1DD8-454B-B1D1-A65F51F81E5C}"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A-9BBD-4E6D-AC4A-D56B8B56BFE8}"/>
                      </c:ext>
                    </c:extLst>
                  </c:dLbl>
                  <c:dLbl>
                    <c:idx val="5"/>
                    <c:tx>
                      <c:rich>
                        <a:bodyPr/>
                        <a:lstStyle/>
                        <a:p>
                          <a:fld id="{C34D2DD1-4D90-4BFB-A88C-D504A2B7CF63}"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F-9BBD-4E6D-AC4A-D56B8B56BFE8}"/>
                      </c:ext>
                    </c:extLst>
                  </c:dLbl>
                  <c:dLbl>
                    <c:idx val="6"/>
                    <c:tx>
                      <c:rich>
                        <a:bodyPr/>
                        <a:lstStyle/>
                        <a:p>
                          <a:fld id="{13170960-C7A9-4A5B-A4D7-9E1FE11EC0E1}"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0-9BBD-4E6D-AC4A-D56B8B56BFE8}"/>
                      </c:ext>
                    </c:extLst>
                  </c:dLbl>
                  <c:dLbl>
                    <c:idx val="7"/>
                    <c:tx>
                      <c:rich>
                        <a:bodyPr/>
                        <a:lstStyle/>
                        <a:p>
                          <a:fld id="{18C4B5DA-43C9-45F1-9677-6C4EEDCF6B1A}"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1-9BBD-4E6D-AC4A-D56B8B56BFE8}"/>
                      </c:ext>
                    </c:extLst>
                  </c:dLbl>
                  <c:dLbl>
                    <c:idx val="8"/>
                    <c:tx>
                      <c:rich>
                        <a:bodyPr/>
                        <a:lstStyle/>
                        <a:p>
                          <a:fld id="{861C445C-CB13-4FA9-BCE6-134F383AA4D1}"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3-9BBD-4E6D-AC4A-D56B8B56BFE8}"/>
                      </c:ext>
                    </c:extLst>
                  </c:dLbl>
                  <c:dLbl>
                    <c:idx val="9"/>
                    <c:tx>
                      <c:rich>
                        <a:bodyPr/>
                        <a:lstStyle/>
                        <a:p>
                          <a:fld id="{25DE67CF-F9E5-4F72-BF03-A6527489A718}"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5-9BBD-4E6D-AC4A-D56B8B56BFE8}"/>
                      </c:ext>
                    </c:extLst>
                  </c:dLbl>
                  <c:dLbl>
                    <c:idx val="10"/>
                    <c:tx>
                      <c:rich>
                        <a:bodyPr/>
                        <a:lstStyle/>
                        <a:p>
                          <a:fld id="{5D94A576-687E-42DB-8065-20A17A73E21E}"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7-9BBD-4E6D-AC4A-D56B8B56BFE8}"/>
                      </c:ext>
                    </c:extLst>
                  </c:dLbl>
                  <c:dLbl>
                    <c:idx val="11"/>
                    <c:tx>
                      <c:rich>
                        <a:bodyPr/>
                        <a:lstStyle/>
                        <a:p>
                          <a:fld id="{59506E9B-B303-4842-AA54-107C7687B3EB}"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F-2D5D-438E-9F4F-2C49F6C99E6F}"/>
                      </c:ext>
                    </c:extLst>
                  </c:dLbl>
                  <c:dLbl>
                    <c:idx val="12"/>
                    <c:tx>
                      <c:rich>
                        <a:bodyPr/>
                        <a:lstStyle/>
                        <a:p>
                          <a:fld id="{349DE080-3C67-44C9-B35D-AE161B54A265}"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0-2D5D-438E-9F4F-2C49F6C99E6F}"/>
                      </c:ext>
                    </c:extLst>
                  </c:dLbl>
                  <c:dLbl>
                    <c:idx val="13"/>
                    <c:tx>
                      <c:rich>
                        <a:bodyPr/>
                        <a:lstStyle/>
                        <a:p>
                          <a:fld id="{DFF0E299-BD10-421A-A0C7-828E9823D863}"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1-2D5D-438E-9F4F-2C49F6C99E6F}"/>
                      </c:ext>
                    </c:extLst>
                  </c:dLbl>
                  <c:dLbl>
                    <c:idx val="14"/>
                    <c:tx>
                      <c:rich>
                        <a:bodyPr/>
                        <a:lstStyle/>
                        <a:p>
                          <a:fld id="{6E54D8C1-977A-408E-8BEE-ED57F364E0BC}"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2-2D5D-438E-9F4F-2C49F6C99E6F}"/>
                      </c:ext>
                    </c:extLst>
                  </c:dLbl>
                  <c:dLbl>
                    <c:idx val="15"/>
                    <c:tx>
                      <c:rich>
                        <a:bodyPr/>
                        <a:lstStyle/>
                        <a:p>
                          <a:fld id="{54E79F1D-B1F7-4FF0-83AC-C5780E023005}"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4-2D5D-438E-9F4F-2C49F6C99E6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uri="{CE6537A1-D6FC-4f65-9D91-7224C49458BB}">
                      <c15:showDataLabelsRange val="1"/>
                      <c15:showLeaderLines val="1"/>
                      <c15:leaderLines>
                        <c:spPr>
                          <a:ln w="9525">
                            <a:solidFill>
                              <a:schemeClr val="tx1">
                                <a:lumMod val="35000"/>
                                <a:lumOff val="65000"/>
                              </a:schemeClr>
                            </a:solidFill>
                          </a:ln>
                          <a:effectLst/>
                        </c:spPr>
                      </c15:leaderLines>
                    </c:ext>
                  </c:extLst>
                </c:dLbls>
                <c:xVal>
                  <c:numRef>
                    <c:extLst>
                      <c:ext uri="{02D57815-91ED-43cb-92C2-25804820EDAC}">
                        <c15:formulaRef>
                          <c15:sqref>'DGS PCA'!$L$2:$L$17</c15:sqref>
                        </c15:formulaRef>
                      </c:ext>
                    </c:extLst>
                    <c:numCache>
                      <c:formatCode>0.0000</c:formatCode>
                      <c:ptCount val="16"/>
                      <c:pt idx="0">
                        <c:v>-0.112927586</c:v>
                      </c:pt>
                      <c:pt idx="1">
                        <c:v>5.2354394999999998E-2</c:v>
                      </c:pt>
                      <c:pt idx="2">
                        <c:v>-0.105345815</c:v>
                      </c:pt>
                      <c:pt idx="3">
                        <c:v>-5.0060183000000001E-2</c:v>
                      </c:pt>
                      <c:pt idx="4">
                        <c:v>-0.14558631</c:v>
                      </c:pt>
                      <c:pt idx="5">
                        <c:v>2.3386641999999999E-2</c:v>
                      </c:pt>
                      <c:pt idx="6">
                        <c:v>-0.42583749999999998</c:v>
                      </c:pt>
                      <c:pt idx="7">
                        <c:v>-0.12929529000000001</c:v>
                      </c:pt>
                      <c:pt idx="8">
                        <c:v>1.44126415E-2</c:v>
                      </c:pt>
                      <c:pt idx="9">
                        <c:v>-2.8315990999999999E-2</c:v>
                      </c:pt>
                      <c:pt idx="10">
                        <c:v>1.446262E-3</c:v>
                      </c:pt>
                      <c:pt idx="11">
                        <c:v>-0.54386829999999997</c:v>
                      </c:pt>
                      <c:pt idx="12">
                        <c:v>-3.2407044999999998E-3</c:v>
                      </c:pt>
                      <c:pt idx="13">
                        <c:v>-6.9859770000000002E-2</c:v>
                      </c:pt>
                      <c:pt idx="14">
                        <c:v>-0.32407543</c:v>
                      </c:pt>
                      <c:pt idx="15">
                        <c:v>-0.15264966999999999</c:v>
                      </c:pt>
                    </c:numCache>
                  </c:numRef>
                </c:xVal>
                <c:yVal>
                  <c:numRef>
                    <c:extLst>
                      <c:ext uri="{02D57815-91ED-43cb-92C2-25804820EDAC}">
                        <c15:formulaRef>
                          <c15:sqref>'DGS PCA'!$M$2:$M$17</c15:sqref>
                        </c15:formulaRef>
                      </c:ext>
                    </c:extLst>
                    <c:numCache>
                      <c:formatCode>0.0000</c:formatCode>
                      <c:ptCount val="16"/>
                      <c:pt idx="0">
                        <c:v>-0.26006322999999998</c:v>
                      </c:pt>
                      <c:pt idx="1">
                        <c:v>-8.4492819999999996E-2</c:v>
                      </c:pt>
                      <c:pt idx="2">
                        <c:v>-0.19872838000000001</c:v>
                      </c:pt>
                      <c:pt idx="3">
                        <c:v>-0.16845629000000001</c:v>
                      </c:pt>
                      <c:pt idx="4">
                        <c:v>0.11069277</c:v>
                      </c:pt>
                      <c:pt idx="5">
                        <c:v>-0.10493109</c:v>
                      </c:pt>
                      <c:pt idx="6">
                        <c:v>-0.44733002999999999</c:v>
                      </c:pt>
                      <c:pt idx="7">
                        <c:v>-0.18237855</c:v>
                      </c:pt>
                      <c:pt idx="8">
                        <c:v>2.5993926000000001E-2</c:v>
                      </c:pt>
                      <c:pt idx="9">
                        <c:v>-0.15675454</c:v>
                      </c:pt>
                      <c:pt idx="10">
                        <c:v>-0.21521729000000001</c:v>
                      </c:pt>
                      <c:pt idx="11">
                        <c:v>-0.66410583000000001</c:v>
                      </c:pt>
                      <c:pt idx="12">
                        <c:v>-0.16339076999999999</c:v>
                      </c:pt>
                      <c:pt idx="13">
                        <c:v>-0.22656423000000001</c:v>
                      </c:pt>
                      <c:pt idx="14">
                        <c:v>-0.44071357999999999</c:v>
                      </c:pt>
                      <c:pt idx="15">
                        <c:v>-0.29986180000000001</c:v>
                      </c:pt>
                    </c:numCache>
                  </c:numRef>
                </c:yVal>
                <c:smooth val="0"/>
                <c:extLst>
                  <c:ext uri="{02D57815-91ED-43cb-92C2-25804820EDAC}">
                    <c15:datalabelsRange>
                      <c15:f>'DGS PCA'!$I$2:$I$17</c15:f>
                      <c15:dlblRangeCache>
                        <c:ptCount val="16"/>
                        <c:pt idx="0">
                          <c:v>sagen</c:v>
                        </c:pt>
                        <c:pt idx="1">
                          <c:v>sprechen</c:v>
                        </c:pt>
                        <c:pt idx="2">
                          <c:v>gehen</c:v>
                        </c:pt>
                        <c:pt idx="3">
                          <c:v>laufen</c:v>
                        </c:pt>
                        <c:pt idx="4">
                          <c:v>rennen</c:v>
                        </c:pt>
                        <c:pt idx="5">
                          <c:v>wandern</c:v>
                        </c:pt>
                        <c:pt idx="6">
                          <c:v>tun</c:v>
                        </c:pt>
                        <c:pt idx="7">
                          <c:v>reden</c:v>
                        </c:pt>
                        <c:pt idx="8">
                          <c:v>quatschen</c:v>
                        </c:pt>
                        <c:pt idx="9">
                          <c:v>rufen</c:v>
                        </c:pt>
                        <c:pt idx="10">
                          <c:v>machen</c:v>
                        </c:pt>
                        <c:pt idx="11">
                          <c:v>gut</c:v>
                        </c:pt>
                        <c:pt idx="12">
                          <c:v>schlecht</c:v>
                        </c:pt>
                        <c:pt idx="13">
                          <c:v>besser</c:v>
                        </c:pt>
                        <c:pt idx="14">
                          <c:v>toll</c:v>
                        </c:pt>
                        <c:pt idx="15">
                          <c:v>super</c:v>
                        </c:pt>
                      </c15:dlblRangeCache>
                    </c15:datalabelsRange>
                  </c:ext>
                  <c:ext xmlns:c16="http://schemas.microsoft.com/office/drawing/2014/chart" uri="{C3380CC4-5D6E-409C-BE32-E72D297353CC}">
                    <c16:uniqueId val="{0000000B-9BBD-4E6D-AC4A-D56B8B56BFE8}"/>
                  </c:ext>
                </c:extLst>
              </c15:ser>
            </c15:filteredScatterSeries>
          </c:ext>
        </c:extLst>
      </c:scatterChart>
      <c:valAx>
        <c:axId val="552398768"/>
        <c:scaling>
          <c:orientation val="minMax"/>
          <c:max val="4"/>
          <c:min val="-4"/>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552402368"/>
        <c:crosses val="autoZero"/>
        <c:crossBetween val="midCat"/>
      </c:valAx>
      <c:valAx>
        <c:axId val="552402368"/>
        <c:scaling>
          <c:orientation val="minMax"/>
          <c:max val="4"/>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3987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spc="0" normalizeH="0" baseline="0">
                <a:solidFill>
                  <a:sysClr val="windowText" lastClr="000000">
                    <a:lumMod val="65000"/>
                    <a:lumOff val="35000"/>
                  </a:sysClr>
                </a:solidFill>
                <a:latin typeface="+mj-lt"/>
                <a:ea typeface="+mj-ea"/>
                <a:cs typeface="+mj-cs"/>
              </a:defRPr>
            </a:pPr>
            <a:r>
              <a:rPr lang="en-US" sz="2000" b="0" i="0" u="none" strike="noStrike" kern="1200" spc="0" normalizeH="0" baseline="0">
                <a:solidFill>
                  <a:sysClr val="windowText" lastClr="000000">
                    <a:lumMod val="65000"/>
                    <a:lumOff val="35000"/>
                  </a:sysClr>
                </a:solidFill>
              </a:rPr>
              <a:t>DGS PCA </a:t>
            </a:r>
            <a:r>
              <a:rPr lang="en-US" sz="2000"/>
              <a:t>Pretrained Embeddings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spc="0" normalizeH="0" baseline="0">
              <a:solidFill>
                <a:sysClr val="windowText" lastClr="000000">
                  <a:lumMod val="65000"/>
                  <a:lumOff val="35000"/>
                </a:sysClr>
              </a:solidFill>
              <a:latin typeface="+mj-lt"/>
              <a:ea typeface="+mj-ea"/>
              <a:cs typeface="+mj-cs"/>
            </a:defRPr>
          </a:pPr>
          <a:endParaRPr lang="en-US"/>
        </a:p>
      </c:txPr>
    </c:title>
    <c:autoTitleDeleted val="0"/>
    <c:plotArea>
      <c:layout/>
      <c:scatterChart>
        <c:scatterStyle val="lineMarker"/>
        <c:varyColors val="0"/>
        <c:ser>
          <c:idx val="1"/>
          <c:order val="1"/>
          <c:spPr>
            <a:ln w="25400" cap="flat" cmpd="dbl" algn="ctr">
              <a:noFill/>
              <a:round/>
            </a:ln>
            <a:effectLst/>
          </c:spPr>
          <c:marker>
            <c:symbol val="circle"/>
            <c:size val="6"/>
            <c:spPr>
              <a:noFill/>
              <a:ln w="34925" cap="flat" cmpd="dbl" algn="ctr">
                <a:solidFill>
                  <a:schemeClr val="accent2">
                    <a:lumMod val="75000"/>
                    <a:alpha val="70000"/>
                  </a:schemeClr>
                </a:solidFill>
                <a:round/>
              </a:ln>
              <a:effectLst/>
            </c:spPr>
          </c:marker>
          <c:dPt>
            <c:idx val="0"/>
            <c:marker>
              <c:symbol val="circle"/>
              <c:size val="6"/>
              <c:spPr>
                <a:noFill/>
                <a:ln w="34925" cap="flat" cmpd="dbl" algn="ctr">
                  <a:solidFill>
                    <a:srgbClr val="0070C0">
                      <a:alpha val="70000"/>
                    </a:srgbClr>
                  </a:solidFill>
                  <a:round/>
                </a:ln>
                <a:effectLst/>
              </c:spPr>
            </c:marker>
            <c:bubble3D val="0"/>
            <c:extLst>
              <c:ext xmlns:c16="http://schemas.microsoft.com/office/drawing/2014/chart" uri="{C3380CC4-5D6E-409C-BE32-E72D297353CC}">
                <c16:uniqueId val="{00000006-E5B8-4690-9367-01CFF74FE1C6}"/>
              </c:ext>
            </c:extLst>
          </c:dPt>
          <c:dPt>
            <c:idx val="1"/>
            <c:marker>
              <c:symbol val="circle"/>
              <c:size val="6"/>
              <c:spPr>
                <a:noFill/>
                <a:ln w="34925" cap="flat" cmpd="dbl" algn="ctr">
                  <a:solidFill>
                    <a:srgbClr val="0070C0">
                      <a:alpha val="70000"/>
                    </a:srgbClr>
                  </a:solidFill>
                  <a:round/>
                </a:ln>
                <a:effectLst/>
              </c:spPr>
            </c:marker>
            <c:bubble3D val="0"/>
            <c:extLst>
              <c:ext xmlns:c16="http://schemas.microsoft.com/office/drawing/2014/chart" uri="{C3380CC4-5D6E-409C-BE32-E72D297353CC}">
                <c16:uniqueId val="{00000007-E5B8-4690-9367-01CFF74FE1C6}"/>
              </c:ext>
            </c:extLst>
          </c:dPt>
          <c:dPt>
            <c:idx val="2"/>
            <c:marker>
              <c:symbol val="circle"/>
              <c:size val="6"/>
              <c:spPr>
                <a:noFill/>
                <a:ln w="34925" cap="flat" cmpd="dbl" algn="ctr">
                  <a:solidFill>
                    <a:srgbClr val="00B050">
                      <a:alpha val="70000"/>
                    </a:srgbClr>
                  </a:solidFill>
                  <a:round/>
                </a:ln>
                <a:effectLst/>
              </c:spPr>
            </c:marker>
            <c:bubble3D val="0"/>
            <c:extLst>
              <c:ext xmlns:c16="http://schemas.microsoft.com/office/drawing/2014/chart" uri="{C3380CC4-5D6E-409C-BE32-E72D297353CC}">
                <c16:uniqueId val="{00000008-E5B8-4690-9367-01CFF74FE1C6}"/>
              </c:ext>
            </c:extLst>
          </c:dPt>
          <c:dPt>
            <c:idx val="3"/>
            <c:marker>
              <c:symbol val="circle"/>
              <c:size val="6"/>
              <c:spPr>
                <a:noFill/>
                <a:ln w="34925" cap="flat" cmpd="dbl" algn="ctr">
                  <a:solidFill>
                    <a:srgbClr val="00B050">
                      <a:alpha val="70000"/>
                    </a:srgbClr>
                  </a:solidFill>
                  <a:round/>
                </a:ln>
                <a:effectLst/>
              </c:spPr>
            </c:marker>
            <c:bubble3D val="0"/>
            <c:extLst>
              <c:ext xmlns:c16="http://schemas.microsoft.com/office/drawing/2014/chart" uri="{C3380CC4-5D6E-409C-BE32-E72D297353CC}">
                <c16:uniqueId val="{00000009-E5B8-4690-9367-01CFF74FE1C6}"/>
              </c:ext>
            </c:extLst>
          </c:dPt>
          <c:dPt>
            <c:idx val="4"/>
            <c:marker>
              <c:symbol val="circle"/>
              <c:size val="6"/>
              <c:spPr>
                <a:noFill/>
                <a:ln w="34925" cap="flat" cmpd="dbl" algn="ctr">
                  <a:solidFill>
                    <a:srgbClr val="00B050">
                      <a:alpha val="70000"/>
                    </a:srgbClr>
                  </a:solidFill>
                  <a:round/>
                </a:ln>
                <a:effectLst/>
              </c:spPr>
            </c:marker>
            <c:bubble3D val="0"/>
            <c:extLst>
              <c:ext xmlns:c16="http://schemas.microsoft.com/office/drawing/2014/chart" uri="{C3380CC4-5D6E-409C-BE32-E72D297353CC}">
                <c16:uniqueId val="{0000000A-E5B8-4690-9367-01CFF74FE1C6}"/>
              </c:ext>
            </c:extLst>
          </c:dPt>
          <c:dPt>
            <c:idx val="5"/>
            <c:marker>
              <c:symbol val="circle"/>
              <c:size val="6"/>
              <c:spPr>
                <a:noFill/>
                <a:ln w="34925" cap="flat" cmpd="dbl" algn="ctr">
                  <a:solidFill>
                    <a:srgbClr val="00B050">
                      <a:alpha val="70000"/>
                    </a:srgbClr>
                  </a:solidFill>
                  <a:round/>
                </a:ln>
                <a:effectLst/>
              </c:spPr>
            </c:marker>
            <c:bubble3D val="0"/>
            <c:extLst>
              <c:ext xmlns:c16="http://schemas.microsoft.com/office/drawing/2014/chart" uri="{C3380CC4-5D6E-409C-BE32-E72D297353CC}">
                <c16:uniqueId val="{0000000C-E5B8-4690-9367-01CFF74FE1C6}"/>
              </c:ext>
            </c:extLst>
          </c:dPt>
          <c:dPt>
            <c:idx val="6"/>
            <c:marker>
              <c:symbol val="circle"/>
              <c:size val="6"/>
              <c:spPr>
                <a:noFill/>
                <a:ln w="34925" cap="flat" cmpd="dbl" algn="ctr">
                  <a:solidFill>
                    <a:srgbClr val="C00000">
                      <a:alpha val="70000"/>
                    </a:srgbClr>
                  </a:solidFill>
                  <a:round/>
                </a:ln>
                <a:effectLst/>
              </c:spPr>
            </c:marker>
            <c:bubble3D val="0"/>
            <c:extLst>
              <c:ext xmlns:c16="http://schemas.microsoft.com/office/drawing/2014/chart" uri="{C3380CC4-5D6E-409C-BE32-E72D297353CC}">
                <c16:uniqueId val="{0000000D-E5B8-4690-9367-01CFF74FE1C6}"/>
              </c:ext>
            </c:extLst>
          </c:dPt>
          <c:dPt>
            <c:idx val="7"/>
            <c:marker>
              <c:symbol val="circle"/>
              <c:size val="6"/>
              <c:spPr>
                <a:noFill/>
                <a:ln w="34925" cap="flat" cmpd="dbl" algn="ctr">
                  <a:solidFill>
                    <a:srgbClr val="0070C0">
                      <a:alpha val="70000"/>
                    </a:srgbClr>
                  </a:solidFill>
                  <a:round/>
                </a:ln>
                <a:effectLst/>
              </c:spPr>
            </c:marker>
            <c:bubble3D val="0"/>
            <c:extLst>
              <c:ext xmlns:c16="http://schemas.microsoft.com/office/drawing/2014/chart" uri="{C3380CC4-5D6E-409C-BE32-E72D297353CC}">
                <c16:uniqueId val="{0000000E-E5B8-4690-9367-01CFF74FE1C6}"/>
              </c:ext>
            </c:extLst>
          </c:dPt>
          <c:dPt>
            <c:idx val="8"/>
            <c:marker>
              <c:symbol val="circle"/>
              <c:size val="6"/>
              <c:spPr>
                <a:noFill/>
                <a:ln w="34925" cap="flat" cmpd="dbl" algn="ctr">
                  <a:solidFill>
                    <a:srgbClr val="0070C0">
                      <a:alpha val="70000"/>
                    </a:srgbClr>
                  </a:solidFill>
                  <a:round/>
                </a:ln>
                <a:effectLst/>
              </c:spPr>
            </c:marker>
            <c:bubble3D val="0"/>
            <c:extLst>
              <c:ext xmlns:c16="http://schemas.microsoft.com/office/drawing/2014/chart" uri="{C3380CC4-5D6E-409C-BE32-E72D297353CC}">
                <c16:uniqueId val="{00000012-E5B8-4690-9367-01CFF74FE1C6}"/>
              </c:ext>
            </c:extLst>
          </c:dPt>
          <c:dPt>
            <c:idx val="9"/>
            <c:marker>
              <c:symbol val="circle"/>
              <c:size val="6"/>
              <c:spPr>
                <a:noFill/>
                <a:ln w="34925" cap="flat" cmpd="dbl" algn="ctr">
                  <a:solidFill>
                    <a:srgbClr val="0070C0">
                      <a:alpha val="70000"/>
                    </a:srgbClr>
                  </a:solidFill>
                  <a:round/>
                </a:ln>
                <a:effectLst/>
              </c:spPr>
            </c:marker>
            <c:bubble3D val="0"/>
            <c:extLst>
              <c:ext xmlns:c16="http://schemas.microsoft.com/office/drawing/2014/chart" uri="{C3380CC4-5D6E-409C-BE32-E72D297353CC}">
                <c16:uniqueId val="{00000014-E5B8-4690-9367-01CFF74FE1C6}"/>
              </c:ext>
            </c:extLst>
          </c:dPt>
          <c:dPt>
            <c:idx val="10"/>
            <c:marker>
              <c:symbol val="circle"/>
              <c:size val="6"/>
              <c:spPr>
                <a:noFill/>
                <a:ln w="34925" cap="flat" cmpd="dbl" algn="ctr">
                  <a:solidFill>
                    <a:srgbClr val="C00000">
                      <a:alpha val="70000"/>
                    </a:srgbClr>
                  </a:solidFill>
                  <a:round/>
                </a:ln>
                <a:effectLst/>
              </c:spPr>
            </c:marker>
            <c:bubble3D val="0"/>
            <c:extLst>
              <c:ext xmlns:c16="http://schemas.microsoft.com/office/drawing/2014/chart" uri="{C3380CC4-5D6E-409C-BE32-E72D297353CC}">
                <c16:uniqueId val="{00000016-E5B8-4690-9367-01CFF74FE1C6}"/>
              </c:ext>
            </c:extLst>
          </c:dPt>
          <c:dLbls>
            <c:dLbl>
              <c:idx val="0"/>
              <c:tx>
                <c:rich>
                  <a:bodyPr/>
                  <a:lstStyle/>
                  <a:p>
                    <a:fld id="{DC2E8CC7-BA48-4BA5-B5C7-C0D32CD32518}"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E5B8-4690-9367-01CFF74FE1C6}"/>
                </c:ext>
              </c:extLst>
            </c:dLbl>
            <c:dLbl>
              <c:idx val="1"/>
              <c:tx>
                <c:rich>
                  <a:bodyPr/>
                  <a:lstStyle/>
                  <a:p>
                    <a:fld id="{D195856F-3540-4DDE-BD3A-614BBE82AB5A}"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5B8-4690-9367-01CFF74FE1C6}"/>
                </c:ext>
              </c:extLst>
            </c:dLbl>
            <c:dLbl>
              <c:idx val="2"/>
              <c:tx>
                <c:rich>
                  <a:bodyPr/>
                  <a:lstStyle/>
                  <a:p>
                    <a:fld id="{68B923F6-3506-400D-9BA5-3B31FAF547F9}"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E5B8-4690-9367-01CFF74FE1C6}"/>
                </c:ext>
              </c:extLst>
            </c:dLbl>
            <c:dLbl>
              <c:idx val="3"/>
              <c:tx>
                <c:rich>
                  <a:bodyPr/>
                  <a:lstStyle/>
                  <a:p>
                    <a:fld id="{37D90C57-5023-4B6B-863D-FEF15161B700}"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5B8-4690-9367-01CFF74FE1C6}"/>
                </c:ext>
              </c:extLst>
            </c:dLbl>
            <c:dLbl>
              <c:idx val="4"/>
              <c:tx>
                <c:rich>
                  <a:bodyPr/>
                  <a:lstStyle/>
                  <a:p>
                    <a:fld id="{BA6C4EB3-A430-4B98-9A8E-5EF94394B18E}"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E5B8-4690-9367-01CFF74FE1C6}"/>
                </c:ext>
              </c:extLst>
            </c:dLbl>
            <c:dLbl>
              <c:idx val="5"/>
              <c:tx>
                <c:rich>
                  <a:bodyPr/>
                  <a:lstStyle/>
                  <a:p>
                    <a:fld id="{C15C9182-7869-475D-B78C-C71F4776736B}"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E5B8-4690-9367-01CFF74FE1C6}"/>
                </c:ext>
              </c:extLst>
            </c:dLbl>
            <c:dLbl>
              <c:idx val="6"/>
              <c:tx>
                <c:rich>
                  <a:bodyPr/>
                  <a:lstStyle/>
                  <a:p>
                    <a:fld id="{2C7FA703-48CB-4C73-8BF8-E9C6338EE7E5}"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E5B8-4690-9367-01CFF74FE1C6}"/>
                </c:ext>
              </c:extLst>
            </c:dLbl>
            <c:dLbl>
              <c:idx val="7"/>
              <c:tx>
                <c:rich>
                  <a:bodyPr/>
                  <a:lstStyle/>
                  <a:p>
                    <a:fld id="{EE1EF919-D38A-4960-8C53-29EA4EAB3464}"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E5B8-4690-9367-01CFF74FE1C6}"/>
                </c:ext>
              </c:extLst>
            </c:dLbl>
            <c:dLbl>
              <c:idx val="8"/>
              <c:tx>
                <c:rich>
                  <a:bodyPr/>
                  <a:lstStyle/>
                  <a:p>
                    <a:fld id="{14F5597E-9BE3-4187-B9DB-F635880F587F}"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E5B8-4690-9367-01CFF74FE1C6}"/>
                </c:ext>
              </c:extLst>
            </c:dLbl>
            <c:dLbl>
              <c:idx val="9"/>
              <c:tx>
                <c:rich>
                  <a:bodyPr/>
                  <a:lstStyle/>
                  <a:p>
                    <a:fld id="{B6426651-4EC8-4B09-8BCC-F4B5C0C7523C}"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E5B8-4690-9367-01CFF74FE1C6}"/>
                </c:ext>
              </c:extLst>
            </c:dLbl>
            <c:dLbl>
              <c:idx val="10"/>
              <c:tx>
                <c:rich>
                  <a:bodyPr/>
                  <a:lstStyle/>
                  <a:p>
                    <a:fld id="{EB604DD6-F3E4-455D-9CE4-693D7974DF1D}"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E5B8-4690-9367-01CFF74FE1C6}"/>
                </c:ext>
              </c:extLst>
            </c:dLbl>
            <c:dLbl>
              <c:idx val="11"/>
              <c:tx>
                <c:rich>
                  <a:bodyPr/>
                  <a:lstStyle/>
                  <a:p>
                    <a:fld id="{D2285BE7-5CB3-436A-802D-D42BE9F5053E}"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C9FB-4406-8DC2-1D216998CA33}"/>
                </c:ext>
              </c:extLst>
            </c:dLbl>
            <c:dLbl>
              <c:idx val="12"/>
              <c:tx>
                <c:rich>
                  <a:bodyPr/>
                  <a:lstStyle/>
                  <a:p>
                    <a:fld id="{20D58B15-0832-4F3D-88CF-F839F9236A0C}"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C9FB-4406-8DC2-1D216998CA33}"/>
                </c:ext>
              </c:extLst>
            </c:dLbl>
            <c:dLbl>
              <c:idx val="13"/>
              <c:tx>
                <c:rich>
                  <a:bodyPr/>
                  <a:lstStyle/>
                  <a:p>
                    <a:fld id="{540EE718-8AFC-447B-805C-5DCBE6C0D8AE}"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C9FB-4406-8DC2-1D216998CA33}"/>
                </c:ext>
              </c:extLst>
            </c:dLbl>
            <c:dLbl>
              <c:idx val="14"/>
              <c:tx>
                <c:rich>
                  <a:bodyPr/>
                  <a:lstStyle/>
                  <a:p>
                    <a:fld id="{7F6DBE4A-DC1B-4314-B24C-F2A41362A2DB}"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C9FB-4406-8DC2-1D216998CA33}"/>
                </c:ext>
              </c:extLst>
            </c:dLbl>
            <c:dLbl>
              <c:idx val="15"/>
              <c:tx>
                <c:rich>
                  <a:bodyPr/>
                  <a:lstStyle/>
                  <a:p>
                    <a:fld id="{44ECFCF2-4659-4E09-A1B6-C0BA3B572ECD}" type="CELLRANGE">
                      <a:rPr lang="en-US"/>
                      <a:pPr/>
                      <a:t>[ZELLBEREICH]</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C9FB-4406-8DC2-1D216998CA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tx1">
                          <a:lumMod val="35000"/>
                          <a:lumOff val="65000"/>
                        </a:schemeClr>
                      </a:solidFill>
                    </a:ln>
                    <a:effectLst/>
                  </c:spPr>
                </c15:leaderLines>
              </c:ext>
            </c:extLst>
          </c:dLbls>
          <c:xVal>
            <c:numRef>
              <c:f>'DGS PCA'!$L$2:$L$17</c:f>
              <c:numCache>
                <c:formatCode>0.0000</c:formatCode>
                <c:ptCount val="16"/>
                <c:pt idx="0">
                  <c:v>-0.112927586</c:v>
                </c:pt>
                <c:pt idx="1">
                  <c:v>5.2354394999999998E-2</c:v>
                </c:pt>
                <c:pt idx="2">
                  <c:v>-0.105345815</c:v>
                </c:pt>
                <c:pt idx="3">
                  <c:v>-5.0060183000000001E-2</c:v>
                </c:pt>
                <c:pt idx="4">
                  <c:v>-0.14558631</c:v>
                </c:pt>
                <c:pt idx="5">
                  <c:v>2.3386641999999999E-2</c:v>
                </c:pt>
                <c:pt idx="6">
                  <c:v>-0.42583749999999998</c:v>
                </c:pt>
                <c:pt idx="7">
                  <c:v>-0.12929529000000001</c:v>
                </c:pt>
                <c:pt idx="8">
                  <c:v>1.44126415E-2</c:v>
                </c:pt>
                <c:pt idx="9">
                  <c:v>-2.8315990999999999E-2</c:v>
                </c:pt>
                <c:pt idx="10">
                  <c:v>1.446262E-3</c:v>
                </c:pt>
                <c:pt idx="11">
                  <c:v>-0.54386829999999997</c:v>
                </c:pt>
                <c:pt idx="12">
                  <c:v>-3.2407044999999998E-3</c:v>
                </c:pt>
                <c:pt idx="13">
                  <c:v>-6.9859770000000002E-2</c:v>
                </c:pt>
                <c:pt idx="14">
                  <c:v>-0.32407543</c:v>
                </c:pt>
                <c:pt idx="15">
                  <c:v>-0.15264966999999999</c:v>
                </c:pt>
              </c:numCache>
            </c:numRef>
          </c:xVal>
          <c:yVal>
            <c:numRef>
              <c:f>'DGS PCA'!$M$2:$M$17</c:f>
              <c:numCache>
                <c:formatCode>0.0000</c:formatCode>
                <c:ptCount val="16"/>
                <c:pt idx="0">
                  <c:v>-0.26006322999999998</c:v>
                </c:pt>
                <c:pt idx="1">
                  <c:v>-8.4492819999999996E-2</c:v>
                </c:pt>
                <c:pt idx="2">
                  <c:v>-0.19872838000000001</c:v>
                </c:pt>
                <c:pt idx="3">
                  <c:v>-0.16845629000000001</c:v>
                </c:pt>
                <c:pt idx="4">
                  <c:v>0.11069277</c:v>
                </c:pt>
                <c:pt idx="5">
                  <c:v>-0.10493109</c:v>
                </c:pt>
                <c:pt idx="6">
                  <c:v>-0.44733002999999999</c:v>
                </c:pt>
                <c:pt idx="7">
                  <c:v>-0.18237855</c:v>
                </c:pt>
                <c:pt idx="8">
                  <c:v>2.5993926000000001E-2</c:v>
                </c:pt>
                <c:pt idx="9">
                  <c:v>-0.15675454</c:v>
                </c:pt>
                <c:pt idx="10">
                  <c:v>-0.21521729000000001</c:v>
                </c:pt>
                <c:pt idx="11">
                  <c:v>-0.66410583000000001</c:v>
                </c:pt>
                <c:pt idx="12">
                  <c:v>-0.16339076999999999</c:v>
                </c:pt>
                <c:pt idx="13">
                  <c:v>-0.22656423000000001</c:v>
                </c:pt>
                <c:pt idx="14">
                  <c:v>-0.44071357999999999</c:v>
                </c:pt>
                <c:pt idx="15">
                  <c:v>-0.29986180000000001</c:v>
                </c:pt>
              </c:numCache>
            </c:numRef>
          </c:yVal>
          <c:smooth val="0"/>
          <c:extLst>
            <c:ext xmlns:c15="http://schemas.microsoft.com/office/drawing/2012/chart" uri="{02D57815-91ED-43cb-92C2-25804820EDAC}">
              <c15:datalabelsRange>
                <c15:f>'DGS PCA'!$I$2:$I$17</c15:f>
                <c15:dlblRangeCache>
                  <c:ptCount val="16"/>
                  <c:pt idx="0">
                    <c:v>sagen</c:v>
                  </c:pt>
                  <c:pt idx="1">
                    <c:v>sprechen</c:v>
                  </c:pt>
                  <c:pt idx="2">
                    <c:v>gehen</c:v>
                  </c:pt>
                  <c:pt idx="3">
                    <c:v>laufen</c:v>
                  </c:pt>
                  <c:pt idx="4">
                    <c:v>rennen</c:v>
                  </c:pt>
                  <c:pt idx="5">
                    <c:v>wandern</c:v>
                  </c:pt>
                  <c:pt idx="6">
                    <c:v>tun</c:v>
                  </c:pt>
                  <c:pt idx="7">
                    <c:v>reden</c:v>
                  </c:pt>
                  <c:pt idx="8">
                    <c:v>quatschen</c:v>
                  </c:pt>
                  <c:pt idx="9">
                    <c:v>rufen</c:v>
                  </c:pt>
                  <c:pt idx="10">
                    <c:v>machen</c:v>
                  </c:pt>
                  <c:pt idx="11">
                    <c:v>gut</c:v>
                  </c:pt>
                  <c:pt idx="12">
                    <c:v>schlecht</c:v>
                  </c:pt>
                  <c:pt idx="13">
                    <c:v>besser</c:v>
                  </c:pt>
                  <c:pt idx="14">
                    <c:v>toll</c:v>
                  </c:pt>
                  <c:pt idx="15">
                    <c:v>super</c:v>
                  </c:pt>
                </c15:dlblRangeCache>
              </c15:datalabelsRange>
            </c:ext>
            <c:ext xmlns:c16="http://schemas.microsoft.com/office/drawing/2014/chart" uri="{C3380CC4-5D6E-409C-BE32-E72D297353CC}">
              <c16:uniqueId val="{0000000B-E5B8-4690-9367-01CFF74FE1C6}"/>
            </c:ext>
          </c:extLst>
        </c:ser>
        <c:dLbls>
          <c:showLegendKey val="0"/>
          <c:showVal val="1"/>
          <c:showCatName val="0"/>
          <c:showSerName val="0"/>
          <c:showPercent val="0"/>
          <c:showBubbleSize val="0"/>
        </c:dLbls>
        <c:axId val="552398768"/>
        <c:axId val="552402368"/>
        <c:extLst>
          <c:ext xmlns:c15="http://schemas.microsoft.com/office/drawing/2012/chart" uri="{02D57815-91ED-43cb-92C2-25804820EDAC}">
            <c15:filteredScatterSeries>
              <c15:ser>
                <c:idx val="0"/>
                <c:order val="0"/>
                <c:spPr>
                  <a:ln w="25400" cap="flat" cmpd="dbl" algn="ctr">
                    <a:noFill/>
                    <a:round/>
                  </a:ln>
                  <a:effectLst/>
                </c:spPr>
                <c:marker>
                  <c:symbol val="circle"/>
                  <c:size val="6"/>
                  <c:spPr>
                    <a:noFill/>
                    <a:ln w="34925" cap="flat" cmpd="dbl" algn="ctr">
                      <a:solidFill>
                        <a:schemeClr val="accent1">
                          <a:lumMod val="75000"/>
                          <a:alpha val="70000"/>
                        </a:schemeClr>
                      </a:solidFill>
                      <a:round/>
                    </a:ln>
                    <a:effectLst/>
                  </c:spPr>
                </c:marker>
                <c:dLbls>
                  <c:dLbl>
                    <c:idx val="0"/>
                    <c:tx>
                      <c:rich>
                        <a:bodyPr/>
                        <a:lstStyle/>
                        <a:p>
                          <a:fld id="{63C8F6E1-685B-4D53-A37D-02B923C64839}"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0-E5B8-4690-9367-01CFF74FE1C6}"/>
                      </c:ext>
                    </c:extLst>
                  </c:dLbl>
                  <c:dLbl>
                    <c:idx val="1"/>
                    <c:tx>
                      <c:rich>
                        <a:bodyPr/>
                        <a:lstStyle/>
                        <a:p>
                          <a:fld id="{6E50FB3D-7716-4E39-BCC9-0BA8CD7FD337}"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1-E5B8-4690-9367-01CFF74FE1C6}"/>
                      </c:ext>
                    </c:extLst>
                  </c:dLbl>
                  <c:dLbl>
                    <c:idx val="2"/>
                    <c:tx>
                      <c:rich>
                        <a:bodyPr/>
                        <a:lstStyle/>
                        <a:p>
                          <a:fld id="{B66ED1F1-901F-4735-8258-B236A3A8F46C}"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2-E5B8-4690-9367-01CFF74FE1C6}"/>
                      </c:ext>
                    </c:extLst>
                  </c:dLbl>
                  <c:dLbl>
                    <c:idx val="3"/>
                    <c:tx>
                      <c:rich>
                        <a:bodyPr/>
                        <a:lstStyle/>
                        <a:p>
                          <a:fld id="{31C2D9B3-3499-4866-A11E-C23D2522CAFF}"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3-E5B8-4690-9367-01CFF74FE1C6}"/>
                      </c:ext>
                    </c:extLst>
                  </c:dLbl>
                  <c:dLbl>
                    <c:idx val="4"/>
                    <c:tx>
                      <c:rich>
                        <a:bodyPr/>
                        <a:lstStyle/>
                        <a:p>
                          <a:fld id="{AE1F8C4A-B63C-441A-BF51-C6B6DB6530AD}"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4-E5B8-4690-9367-01CFF74FE1C6}"/>
                      </c:ext>
                    </c:extLst>
                  </c:dLbl>
                  <c:dLbl>
                    <c:idx val="5"/>
                    <c:tx>
                      <c:rich>
                        <a:bodyPr/>
                        <a:lstStyle/>
                        <a:p>
                          <a:fld id="{2AB320F8-15D2-4EF3-B23B-A6908C15AB54}"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F-E5B8-4690-9367-01CFF74FE1C6}"/>
                      </c:ext>
                    </c:extLst>
                  </c:dLbl>
                  <c:dLbl>
                    <c:idx val="6"/>
                    <c:tx>
                      <c:rich>
                        <a:bodyPr/>
                        <a:lstStyle/>
                        <a:p>
                          <a:fld id="{B84095A0-5432-47D5-9FBC-7E144566AAED}"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0-E5B8-4690-9367-01CFF74FE1C6}"/>
                      </c:ext>
                    </c:extLst>
                  </c:dLbl>
                  <c:dLbl>
                    <c:idx val="7"/>
                    <c:tx>
                      <c:rich>
                        <a:bodyPr/>
                        <a:lstStyle/>
                        <a:p>
                          <a:fld id="{8400F8EA-3A03-4C5B-ACF6-5ECF28ECE152}"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1-E5B8-4690-9367-01CFF74FE1C6}"/>
                      </c:ext>
                    </c:extLst>
                  </c:dLbl>
                  <c:dLbl>
                    <c:idx val="8"/>
                    <c:tx>
                      <c:rich>
                        <a:bodyPr/>
                        <a:lstStyle/>
                        <a:p>
                          <a:fld id="{53506F8F-253F-4FFE-803D-6E5CC9296F63}"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3-E5B8-4690-9367-01CFF74FE1C6}"/>
                      </c:ext>
                    </c:extLst>
                  </c:dLbl>
                  <c:dLbl>
                    <c:idx val="9"/>
                    <c:tx>
                      <c:rich>
                        <a:bodyPr/>
                        <a:lstStyle/>
                        <a:p>
                          <a:fld id="{6D0319BE-15EC-4448-B823-8013E64D6BF9}"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5-E5B8-4690-9367-01CFF74FE1C6}"/>
                      </c:ext>
                    </c:extLst>
                  </c:dLbl>
                  <c:dLbl>
                    <c:idx val="10"/>
                    <c:tx>
                      <c:rich>
                        <a:bodyPr/>
                        <a:lstStyle/>
                        <a:p>
                          <a:fld id="{774FDD70-FD6C-4F25-8371-CEC05DD4D99E}"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7-E5B8-4690-9367-01CFF74FE1C6}"/>
                      </c:ext>
                    </c:extLst>
                  </c:dLbl>
                  <c:dLbl>
                    <c:idx val="11"/>
                    <c:tx>
                      <c:rich>
                        <a:bodyPr/>
                        <a:lstStyle/>
                        <a:p>
                          <a:fld id="{84E91C1E-7B79-43E6-AA84-D2F81605FD1F}"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F-C9FB-4406-8DC2-1D216998CA33}"/>
                      </c:ext>
                    </c:extLst>
                  </c:dLbl>
                  <c:dLbl>
                    <c:idx val="12"/>
                    <c:tx>
                      <c:rich>
                        <a:bodyPr/>
                        <a:lstStyle/>
                        <a:p>
                          <a:fld id="{495DE471-7B5B-47C1-8362-A1542B0B2212}"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0-C9FB-4406-8DC2-1D216998CA33}"/>
                      </c:ext>
                    </c:extLst>
                  </c:dLbl>
                  <c:dLbl>
                    <c:idx val="13"/>
                    <c:tx>
                      <c:rich>
                        <a:bodyPr/>
                        <a:lstStyle/>
                        <a:p>
                          <a:fld id="{C4C9C755-4C13-4D7A-9918-BEABEA90632E}"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1-C9FB-4406-8DC2-1D216998CA33}"/>
                      </c:ext>
                    </c:extLst>
                  </c:dLbl>
                  <c:dLbl>
                    <c:idx val="14"/>
                    <c:tx>
                      <c:rich>
                        <a:bodyPr/>
                        <a:lstStyle/>
                        <a:p>
                          <a:fld id="{B07C9E3B-8B6C-42AE-8300-36E42700665C}"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2-C9FB-4406-8DC2-1D216998CA33}"/>
                      </c:ext>
                    </c:extLst>
                  </c:dLbl>
                  <c:dLbl>
                    <c:idx val="15"/>
                    <c:tx>
                      <c:rich>
                        <a:bodyPr/>
                        <a:lstStyle/>
                        <a:p>
                          <a:fld id="{5A0F9971-6D42-484D-AD11-4D2520932E3F}" type="CELLRANGE">
                            <a:rPr lang="en-US"/>
                            <a:pPr/>
                            <a:t>[ZELLBEREICH]</a:t>
                          </a:fld>
                          <a:endParaRPr lang="en-US"/>
                        </a:p>
                      </c:rich>
                    </c:tx>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4-C9FB-4406-8DC2-1D216998CA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uri="{CE6537A1-D6FC-4f65-9D91-7224C49458BB}">
                      <c15:showDataLabelsRange val="1"/>
                      <c15:showLeaderLines val="1"/>
                      <c15:leaderLines>
                        <c:spPr>
                          <a:ln w="9525">
                            <a:solidFill>
                              <a:schemeClr val="tx1">
                                <a:lumMod val="35000"/>
                                <a:lumOff val="65000"/>
                              </a:schemeClr>
                            </a:solidFill>
                          </a:ln>
                          <a:effectLst/>
                        </c:spPr>
                      </c15:leaderLines>
                    </c:ext>
                  </c:extLst>
                </c:dLbls>
                <c:xVal>
                  <c:numRef>
                    <c:extLst>
                      <c:ext uri="{02D57815-91ED-43cb-92C2-25804820EDAC}">
                        <c15:formulaRef>
                          <c15:sqref>'DGS PCA'!$J$2:$J$17</c15:sqref>
                        </c15:formulaRef>
                      </c:ext>
                    </c:extLst>
                    <c:numCache>
                      <c:formatCode>0.0000</c:formatCode>
                      <c:ptCount val="16"/>
                      <c:pt idx="0">
                        <c:v>1.5569892000000001</c:v>
                      </c:pt>
                      <c:pt idx="1">
                        <c:v>0.43918585999999998</c:v>
                      </c:pt>
                      <c:pt idx="2">
                        <c:v>0.81183773000000004</c:v>
                      </c:pt>
                      <c:pt idx="3">
                        <c:v>-0.31060958</c:v>
                      </c:pt>
                      <c:pt idx="4">
                        <c:v>1.6017216000000001</c:v>
                      </c:pt>
                      <c:pt idx="5">
                        <c:v>1.1275424000000001</c:v>
                      </c:pt>
                      <c:pt idx="6">
                        <c:v>1.204782</c:v>
                      </c:pt>
                      <c:pt idx="7">
                        <c:v>1.5693318999999999</c:v>
                      </c:pt>
                      <c:pt idx="8">
                        <c:v>-5.4808616999999997E-2</c:v>
                      </c:pt>
                      <c:pt idx="9">
                        <c:v>-0.67957270000000003</c:v>
                      </c:pt>
                      <c:pt idx="10">
                        <c:v>1.9710553</c:v>
                      </c:pt>
                      <c:pt idx="11">
                        <c:v>-7.6222330000000005E-2</c:v>
                      </c:pt>
                      <c:pt idx="12">
                        <c:v>1.4917183000000001</c:v>
                      </c:pt>
                      <c:pt idx="13">
                        <c:v>-1.0610074000000001E-2</c:v>
                      </c:pt>
                      <c:pt idx="14">
                        <c:v>-0.26096730000000001</c:v>
                      </c:pt>
                      <c:pt idx="15">
                        <c:v>4.2132734999999998E-3</c:v>
                      </c:pt>
                    </c:numCache>
                  </c:numRef>
                </c:xVal>
                <c:yVal>
                  <c:numRef>
                    <c:extLst>
                      <c:ext uri="{02D57815-91ED-43cb-92C2-25804820EDAC}">
                        <c15:formulaRef>
                          <c15:sqref>'DGS PCA'!$K$2:$K$17</c15:sqref>
                        </c15:formulaRef>
                      </c:ext>
                    </c:extLst>
                    <c:numCache>
                      <c:formatCode>0.0000</c:formatCode>
                      <c:ptCount val="16"/>
                      <c:pt idx="0">
                        <c:v>-3.2158961000000001</c:v>
                      </c:pt>
                      <c:pt idx="1">
                        <c:v>-1.6886904</c:v>
                      </c:pt>
                      <c:pt idx="2">
                        <c:v>-1.9505085</c:v>
                      </c:pt>
                      <c:pt idx="3">
                        <c:v>-2.8680897000000001</c:v>
                      </c:pt>
                      <c:pt idx="4">
                        <c:v>1.1090047000000001</c:v>
                      </c:pt>
                      <c:pt idx="5">
                        <c:v>-1.2246728</c:v>
                      </c:pt>
                      <c:pt idx="6">
                        <c:v>2.1787204999999998</c:v>
                      </c:pt>
                      <c:pt idx="7">
                        <c:v>-1.1186727999999999</c:v>
                      </c:pt>
                      <c:pt idx="8">
                        <c:v>2.4901783000000002</c:v>
                      </c:pt>
                      <c:pt idx="9">
                        <c:v>-2.1923021999999999</c:v>
                      </c:pt>
                      <c:pt idx="10">
                        <c:v>-1.8248514</c:v>
                      </c:pt>
                      <c:pt idx="11">
                        <c:v>-1.8786782</c:v>
                      </c:pt>
                      <c:pt idx="12">
                        <c:v>-1.4407133999999999</c:v>
                      </c:pt>
                      <c:pt idx="13">
                        <c:v>-0.66773229999999995</c:v>
                      </c:pt>
                      <c:pt idx="14">
                        <c:v>-1.6410351000000001</c:v>
                      </c:pt>
                      <c:pt idx="15">
                        <c:v>-1.4609049999999999</c:v>
                      </c:pt>
                    </c:numCache>
                  </c:numRef>
                </c:yVal>
                <c:smooth val="0"/>
                <c:extLst>
                  <c:ext uri="{02D57815-91ED-43cb-92C2-25804820EDAC}">
                    <c15:datalabelsRange>
                      <c15:f>'DGS PCA'!$I$2:$I$17</c15:f>
                      <c15:dlblRangeCache>
                        <c:ptCount val="16"/>
                        <c:pt idx="0">
                          <c:v>sagen</c:v>
                        </c:pt>
                        <c:pt idx="1">
                          <c:v>sprechen</c:v>
                        </c:pt>
                        <c:pt idx="2">
                          <c:v>gehen</c:v>
                        </c:pt>
                        <c:pt idx="3">
                          <c:v>laufen</c:v>
                        </c:pt>
                        <c:pt idx="4">
                          <c:v>rennen</c:v>
                        </c:pt>
                        <c:pt idx="5">
                          <c:v>wandern</c:v>
                        </c:pt>
                        <c:pt idx="6">
                          <c:v>tun</c:v>
                        </c:pt>
                        <c:pt idx="7">
                          <c:v>reden</c:v>
                        </c:pt>
                        <c:pt idx="8">
                          <c:v>quatschen</c:v>
                        </c:pt>
                        <c:pt idx="9">
                          <c:v>rufen</c:v>
                        </c:pt>
                        <c:pt idx="10">
                          <c:v>machen</c:v>
                        </c:pt>
                        <c:pt idx="11">
                          <c:v>gut</c:v>
                        </c:pt>
                        <c:pt idx="12">
                          <c:v>schlecht</c:v>
                        </c:pt>
                        <c:pt idx="13">
                          <c:v>besser</c:v>
                        </c:pt>
                        <c:pt idx="14">
                          <c:v>toll</c:v>
                        </c:pt>
                        <c:pt idx="15">
                          <c:v>super</c:v>
                        </c:pt>
                      </c15:dlblRangeCache>
                    </c15:datalabelsRange>
                  </c:ext>
                  <c:ext xmlns:c16="http://schemas.microsoft.com/office/drawing/2014/chart" uri="{C3380CC4-5D6E-409C-BE32-E72D297353CC}">
                    <c16:uniqueId val="{00000005-E5B8-4690-9367-01CFF74FE1C6}"/>
                  </c:ext>
                </c:extLst>
              </c15:ser>
            </c15:filteredScatterSeries>
          </c:ext>
        </c:extLst>
      </c:scatterChart>
      <c:valAx>
        <c:axId val="552398768"/>
        <c:scaling>
          <c:orientation val="minMax"/>
          <c:max val="0.5"/>
          <c:min val="-0.5"/>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552402368"/>
        <c:crosses val="autoZero"/>
        <c:crossBetween val="midCat"/>
        <c:majorUnit val="0.1"/>
      </c:valAx>
      <c:valAx>
        <c:axId val="552402368"/>
        <c:scaling>
          <c:orientation val="minMax"/>
          <c:max val="0.5"/>
          <c:min val="-0.5"/>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3987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1">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4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tx1">
        <a:lumMod val="65000"/>
        <a:lumOff val="35000"/>
      </a:schemeClr>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5400" cap="flat" cmpd="dbl" algn="ctr">
        <a:solidFill>
          <a:schemeClr val="phClr">
            <a:alpha val="50000"/>
          </a:schemeClr>
        </a:solidFill>
        <a:round/>
      </a:ln>
    </cs:spPr>
  </cs:dataPointLine>
  <cs:dataPointMarker>
    <cs:lnRef idx="0">
      <cs:styleClr val="auto"/>
    </cs:lnRef>
    <cs:fillRef idx="0">
      <cs:styleClr val="auto"/>
    </cs:fillRef>
    <cs:effectRef idx="0"/>
    <cs:fontRef idx="minor">
      <a:schemeClr val="dk1"/>
    </cs:fontRef>
    <cs:spPr>
      <a:ln w="34925" cap="flat" cmpd="dbl" algn="ctr">
        <a:solidFill>
          <a:schemeClr val="phClr">
            <a:lumMod val="75000"/>
            <a:alpha val="70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kern="1200" spc="0" normalizeH="0" baseline="0"/>
  </cs:title>
  <cs:trendline>
    <cs:lnRef idx="0">
      <cs:styleClr val="0"/>
    </cs:lnRef>
    <cs:fillRef idx="0"/>
    <cs:effectRef idx="0"/>
    <cs:fontRef idx="minor">
      <a:schemeClr val="tx1"/>
    </cs:fontRef>
    <cs:spPr>
      <a:ln w="38100" cap="rnd" cmpd="sng" algn="ctr">
        <a:solidFill>
          <a:schemeClr val="phClr">
            <a:lumMod val="75000"/>
            <a:alpha val="25000"/>
          </a:scheme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b="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4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tx1">
        <a:lumMod val="65000"/>
        <a:lumOff val="35000"/>
      </a:schemeClr>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5400" cap="flat" cmpd="dbl" algn="ctr">
        <a:solidFill>
          <a:schemeClr val="phClr">
            <a:alpha val="50000"/>
          </a:schemeClr>
        </a:solidFill>
        <a:round/>
      </a:ln>
    </cs:spPr>
  </cs:dataPointLine>
  <cs:dataPointMarker>
    <cs:lnRef idx="0">
      <cs:styleClr val="auto"/>
    </cs:lnRef>
    <cs:fillRef idx="0">
      <cs:styleClr val="auto"/>
    </cs:fillRef>
    <cs:effectRef idx="0"/>
    <cs:fontRef idx="minor">
      <a:schemeClr val="dk1"/>
    </cs:fontRef>
    <cs:spPr>
      <a:ln w="34925" cap="flat" cmpd="dbl" algn="ctr">
        <a:solidFill>
          <a:schemeClr val="phClr">
            <a:lumMod val="75000"/>
            <a:alpha val="70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kern="1200" spc="0" normalizeH="0" baseline="0"/>
  </cs:title>
  <cs:trendline>
    <cs:lnRef idx="0">
      <cs:styleClr val="0"/>
    </cs:lnRef>
    <cs:fillRef idx="0"/>
    <cs:effectRef idx="0"/>
    <cs:fontRef idx="minor">
      <a:schemeClr val="tx1"/>
    </cs:fontRef>
    <cs:spPr>
      <a:ln w="38100" cap="rnd" cmpd="sng" algn="ctr">
        <a:solidFill>
          <a:schemeClr val="phClr">
            <a:lumMod val="75000"/>
            <a:alpha val="25000"/>
          </a:scheme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b="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4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tx1">
        <a:lumMod val="65000"/>
        <a:lumOff val="35000"/>
      </a:schemeClr>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5400" cap="flat" cmpd="dbl" algn="ctr">
        <a:solidFill>
          <a:schemeClr val="phClr">
            <a:alpha val="50000"/>
          </a:schemeClr>
        </a:solidFill>
        <a:round/>
      </a:ln>
    </cs:spPr>
  </cs:dataPointLine>
  <cs:dataPointMarker>
    <cs:lnRef idx="0">
      <cs:styleClr val="auto"/>
    </cs:lnRef>
    <cs:fillRef idx="0">
      <cs:styleClr val="auto"/>
    </cs:fillRef>
    <cs:effectRef idx="0"/>
    <cs:fontRef idx="minor">
      <a:schemeClr val="dk1"/>
    </cs:fontRef>
    <cs:spPr>
      <a:ln w="34925" cap="flat" cmpd="dbl" algn="ctr">
        <a:solidFill>
          <a:schemeClr val="phClr">
            <a:lumMod val="75000"/>
            <a:alpha val="70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kern="1200" spc="0" normalizeH="0" baseline="0"/>
  </cs:title>
  <cs:trendline>
    <cs:lnRef idx="0">
      <cs:styleClr val="0"/>
    </cs:lnRef>
    <cs:fillRef idx="0"/>
    <cs:effectRef idx="0"/>
    <cs:fontRef idx="minor">
      <a:schemeClr val="tx1"/>
    </cs:fontRef>
    <cs:spPr>
      <a:ln w="38100" cap="rnd" cmpd="sng" algn="ctr">
        <a:solidFill>
          <a:schemeClr val="phClr">
            <a:lumMod val="75000"/>
            <a:alpha val="25000"/>
          </a:scheme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b="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4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tx1">
        <a:lumMod val="65000"/>
        <a:lumOff val="35000"/>
      </a:schemeClr>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5400" cap="flat" cmpd="dbl" algn="ctr">
        <a:solidFill>
          <a:schemeClr val="phClr">
            <a:alpha val="50000"/>
          </a:schemeClr>
        </a:solidFill>
        <a:round/>
      </a:ln>
    </cs:spPr>
  </cs:dataPointLine>
  <cs:dataPointMarker>
    <cs:lnRef idx="0">
      <cs:styleClr val="auto"/>
    </cs:lnRef>
    <cs:fillRef idx="0">
      <cs:styleClr val="auto"/>
    </cs:fillRef>
    <cs:effectRef idx="0"/>
    <cs:fontRef idx="minor">
      <a:schemeClr val="dk1"/>
    </cs:fontRef>
    <cs:spPr>
      <a:ln w="34925" cap="flat" cmpd="dbl" algn="ctr">
        <a:solidFill>
          <a:schemeClr val="phClr">
            <a:lumMod val="75000"/>
            <a:alpha val="70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kern="1200" spc="0" normalizeH="0" baseline="0"/>
  </cs:title>
  <cs:trendline>
    <cs:lnRef idx="0">
      <cs:styleClr val="0"/>
    </cs:lnRef>
    <cs:fillRef idx="0"/>
    <cs:effectRef idx="0"/>
    <cs:fontRef idx="minor">
      <a:schemeClr val="tx1"/>
    </cs:fontRef>
    <cs:spPr>
      <a:ln w="38100" cap="rnd" cmpd="sng" algn="ctr">
        <a:solidFill>
          <a:schemeClr val="phClr">
            <a:lumMod val="75000"/>
            <a:alpha val="25000"/>
          </a:scheme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b="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4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tx1">
        <a:lumMod val="65000"/>
        <a:lumOff val="35000"/>
      </a:schemeClr>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5400" cap="flat" cmpd="dbl" algn="ctr">
        <a:solidFill>
          <a:schemeClr val="phClr">
            <a:alpha val="50000"/>
          </a:schemeClr>
        </a:solidFill>
        <a:round/>
      </a:ln>
    </cs:spPr>
  </cs:dataPointLine>
  <cs:dataPointMarker>
    <cs:lnRef idx="0">
      <cs:styleClr val="auto"/>
    </cs:lnRef>
    <cs:fillRef idx="0">
      <cs:styleClr val="auto"/>
    </cs:fillRef>
    <cs:effectRef idx="0"/>
    <cs:fontRef idx="minor">
      <a:schemeClr val="dk1"/>
    </cs:fontRef>
    <cs:spPr>
      <a:ln w="34925" cap="flat" cmpd="dbl" algn="ctr">
        <a:solidFill>
          <a:schemeClr val="phClr">
            <a:lumMod val="75000"/>
            <a:alpha val="70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kern="1200" spc="0" normalizeH="0" baseline="0"/>
  </cs:title>
  <cs:trendline>
    <cs:lnRef idx="0">
      <cs:styleClr val="0"/>
    </cs:lnRef>
    <cs:fillRef idx="0"/>
    <cs:effectRef idx="0"/>
    <cs:fontRef idx="minor">
      <a:schemeClr val="tx1"/>
    </cs:fontRef>
    <cs:spPr>
      <a:ln w="38100" cap="rnd" cmpd="sng" algn="ctr">
        <a:solidFill>
          <a:schemeClr val="phClr">
            <a:lumMod val="75000"/>
            <a:alpha val="25000"/>
          </a:scheme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b="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4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tx1">
        <a:lumMod val="65000"/>
        <a:lumOff val="35000"/>
      </a:schemeClr>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5400" cap="flat" cmpd="dbl" algn="ctr">
        <a:solidFill>
          <a:schemeClr val="phClr">
            <a:alpha val="50000"/>
          </a:schemeClr>
        </a:solidFill>
        <a:round/>
      </a:ln>
    </cs:spPr>
  </cs:dataPointLine>
  <cs:dataPointMarker>
    <cs:lnRef idx="0">
      <cs:styleClr val="auto"/>
    </cs:lnRef>
    <cs:fillRef idx="0">
      <cs:styleClr val="auto"/>
    </cs:fillRef>
    <cs:effectRef idx="0"/>
    <cs:fontRef idx="minor">
      <a:schemeClr val="dk1"/>
    </cs:fontRef>
    <cs:spPr>
      <a:ln w="34925" cap="flat" cmpd="dbl" algn="ctr">
        <a:solidFill>
          <a:schemeClr val="phClr">
            <a:lumMod val="75000"/>
            <a:alpha val="70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kern="1200" spc="0" normalizeH="0" baseline="0"/>
  </cs:title>
  <cs:trendline>
    <cs:lnRef idx="0">
      <cs:styleClr val="0"/>
    </cs:lnRef>
    <cs:fillRef idx="0"/>
    <cs:effectRef idx="0"/>
    <cs:fontRef idx="minor">
      <a:schemeClr val="tx1"/>
    </cs:fontRef>
    <cs:spPr>
      <a:ln w="38100" cap="rnd" cmpd="sng" algn="ctr">
        <a:solidFill>
          <a:schemeClr val="phClr">
            <a:lumMod val="75000"/>
            <a:alpha val="25000"/>
          </a:scheme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b="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27</xdr:col>
      <xdr:colOff>495299</xdr:colOff>
      <xdr:row>0</xdr:row>
      <xdr:rowOff>138112</xdr:rowOff>
    </xdr:from>
    <xdr:to>
      <xdr:col>34</xdr:col>
      <xdr:colOff>581024</xdr:colOff>
      <xdr:row>15</xdr:row>
      <xdr:rowOff>23812</xdr:rowOff>
    </xdr:to>
    <xdr:graphicFrame macro="">
      <xdr:nvGraphicFramePr>
        <xdr:cNvPr id="5" name="Diagramm 4">
          <a:extLst>
            <a:ext uri="{FF2B5EF4-FFF2-40B4-BE49-F238E27FC236}">
              <a16:creationId xmlns:a16="http://schemas.microsoft.com/office/drawing/2014/main" id="{CE61E193-36F8-DA91-C59F-EB412A43FD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504825</xdr:colOff>
      <xdr:row>15</xdr:row>
      <xdr:rowOff>109536</xdr:rowOff>
    </xdr:from>
    <xdr:to>
      <xdr:col>34</xdr:col>
      <xdr:colOff>581025</xdr:colOff>
      <xdr:row>31</xdr:row>
      <xdr:rowOff>142875</xdr:rowOff>
    </xdr:to>
    <xdr:graphicFrame macro="">
      <xdr:nvGraphicFramePr>
        <xdr:cNvPr id="6" name="Diagramm 5">
          <a:extLst>
            <a:ext uri="{FF2B5EF4-FFF2-40B4-BE49-F238E27FC236}">
              <a16:creationId xmlns:a16="http://schemas.microsoft.com/office/drawing/2014/main" id="{DE04B08C-4175-E408-13FA-8254160642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542924</xdr:colOff>
      <xdr:row>38</xdr:row>
      <xdr:rowOff>109536</xdr:rowOff>
    </xdr:from>
    <xdr:to>
      <xdr:col>34</xdr:col>
      <xdr:colOff>609599</xdr:colOff>
      <xdr:row>53</xdr:row>
      <xdr:rowOff>152399</xdr:rowOff>
    </xdr:to>
    <xdr:graphicFrame macro="">
      <xdr:nvGraphicFramePr>
        <xdr:cNvPr id="7" name="Diagramm 6">
          <a:extLst>
            <a:ext uri="{FF2B5EF4-FFF2-40B4-BE49-F238E27FC236}">
              <a16:creationId xmlns:a16="http://schemas.microsoft.com/office/drawing/2014/main" id="{08005DA3-FD44-AB20-A7F4-2D1D65FDA6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576262</xdr:colOff>
      <xdr:row>55</xdr:row>
      <xdr:rowOff>138112</xdr:rowOff>
    </xdr:from>
    <xdr:to>
      <xdr:col>34</xdr:col>
      <xdr:colOff>628650</xdr:colOff>
      <xdr:row>70</xdr:row>
      <xdr:rowOff>23812</xdr:rowOff>
    </xdr:to>
    <xdr:graphicFrame macro="">
      <xdr:nvGraphicFramePr>
        <xdr:cNvPr id="8" name="Diagramm 7">
          <a:extLst>
            <a:ext uri="{FF2B5EF4-FFF2-40B4-BE49-F238E27FC236}">
              <a16:creationId xmlns:a16="http://schemas.microsoft.com/office/drawing/2014/main" id="{5C418A0A-0095-F18D-B9AE-F8A50F8E31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660723</xdr:colOff>
      <xdr:row>17</xdr:row>
      <xdr:rowOff>27215</xdr:rowOff>
    </xdr:from>
    <xdr:to>
      <xdr:col>41</xdr:col>
      <xdr:colOff>736923</xdr:colOff>
      <xdr:row>38</xdr:row>
      <xdr:rowOff>164452</xdr:rowOff>
    </xdr:to>
    <xdr:graphicFrame macro="">
      <xdr:nvGraphicFramePr>
        <xdr:cNvPr id="9" name="Diagramm 8">
          <a:extLst>
            <a:ext uri="{FF2B5EF4-FFF2-40B4-BE49-F238E27FC236}">
              <a16:creationId xmlns:a16="http://schemas.microsoft.com/office/drawing/2014/main" id="{823BB2B6-B131-4007-AF16-749C5CFB83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637981</xdr:colOff>
      <xdr:row>134</xdr:row>
      <xdr:rowOff>85919</xdr:rowOff>
    </xdr:from>
    <xdr:to>
      <xdr:col>22</xdr:col>
      <xdr:colOff>133156</xdr:colOff>
      <xdr:row>149</xdr:row>
      <xdr:rowOff>128782</xdr:rowOff>
    </xdr:to>
    <xdr:graphicFrame macro="">
      <xdr:nvGraphicFramePr>
        <xdr:cNvPr id="10" name="Diagramm 9">
          <a:extLst>
            <a:ext uri="{FF2B5EF4-FFF2-40B4-BE49-F238E27FC236}">
              <a16:creationId xmlns:a16="http://schemas.microsoft.com/office/drawing/2014/main" id="{FF497E21-BB90-470D-A360-107296661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590549</xdr:colOff>
      <xdr:row>70</xdr:row>
      <xdr:rowOff>109537</xdr:rowOff>
    </xdr:from>
    <xdr:to>
      <xdr:col>34</xdr:col>
      <xdr:colOff>657224</xdr:colOff>
      <xdr:row>84</xdr:row>
      <xdr:rowOff>185737</xdr:rowOff>
    </xdr:to>
    <xdr:graphicFrame macro="">
      <xdr:nvGraphicFramePr>
        <xdr:cNvPr id="2" name="Diagramm 1">
          <a:extLst>
            <a:ext uri="{FF2B5EF4-FFF2-40B4-BE49-F238E27FC236}">
              <a16:creationId xmlns:a16="http://schemas.microsoft.com/office/drawing/2014/main" id="{7C67941B-8BDD-2A77-60B6-FF48AE7A52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476249</xdr:colOff>
      <xdr:row>86</xdr:row>
      <xdr:rowOff>4762</xdr:rowOff>
    </xdr:from>
    <xdr:to>
      <xdr:col>39</xdr:col>
      <xdr:colOff>638174</xdr:colOff>
      <xdr:row>109</xdr:row>
      <xdr:rowOff>95251</xdr:rowOff>
    </xdr:to>
    <xdr:graphicFrame macro="">
      <xdr:nvGraphicFramePr>
        <xdr:cNvPr id="3" name="Diagramm 2">
          <a:extLst>
            <a:ext uri="{FF2B5EF4-FFF2-40B4-BE49-F238E27FC236}">
              <a16:creationId xmlns:a16="http://schemas.microsoft.com/office/drawing/2014/main" id="{A7D248B9-F001-B516-9BB0-77A180C185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27</xdr:col>
      <xdr:colOff>0</xdr:colOff>
      <xdr:row>114</xdr:row>
      <xdr:rowOff>0</xdr:rowOff>
    </xdr:from>
    <xdr:to>
      <xdr:col>36</xdr:col>
      <xdr:colOff>342900</xdr:colOff>
      <xdr:row>140</xdr:row>
      <xdr:rowOff>128588</xdr:rowOff>
    </xdr:to>
    <xdr:graphicFrame macro="">
      <xdr:nvGraphicFramePr>
        <xdr:cNvPr id="4" name="Diagramm 3">
          <a:extLst>
            <a:ext uri="{FF2B5EF4-FFF2-40B4-BE49-F238E27FC236}">
              <a16:creationId xmlns:a16="http://schemas.microsoft.com/office/drawing/2014/main" id="{030D324B-8C60-45E4-9655-7FFD27A30A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40</xdr:col>
      <xdr:colOff>0</xdr:colOff>
      <xdr:row>85</xdr:row>
      <xdr:rowOff>190499</xdr:rowOff>
    </xdr:from>
    <xdr:to>
      <xdr:col>52</xdr:col>
      <xdr:colOff>161925</xdr:colOff>
      <xdr:row>121</xdr:row>
      <xdr:rowOff>190499</xdr:rowOff>
    </xdr:to>
    <xdr:graphicFrame macro="">
      <xdr:nvGraphicFramePr>
        <xdr:cNvPr id="12" name="Diagramm 11">
          <a:extLst>
            <a:ext uri="{FF2B5EF4-FFF2-40B4-BE49-F238E27FC236}">
              <a16:creationId xmlns:a16="http://schemas.microsoft.com/office/drawing/2014/main" id="{DFE376AD-7E67-4ABB-B2C1-C311B75BEA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34</xdr:col>
      <xdr:colOff>670638</xdr:colOff>
      <xdr:row>0</xdr:row>
      <xdr:rowOff>165230</xdr:rowOff>
    </xdr:from>
    <xdr:to>
      <xdr:col>41</xdr:col>
      <xdr:colOff>746838</xdr:colOff>
      <xdr:row>16</xdr:row>
      <xdr:rowOff>188851</xdr:rowOff>
    </xdr:to>
    <xdr:graphicFrame macro="">
      <xdr:nvGraphicFramePr>
        <xdr:cNvPr id="13" name="Diagramm 12">
          <a:extLst>
            <a:ext uri="{FF2B5EF4-FFF2-40B4-BE49-F238E27FC236}">
              <a16:creationId xmlns:a16="http://schemas.microsoft.com/office/drawing/2014/main" id="{05CECE76-AE40-4CE3-9636-4E019A1B90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xdr:colOff>
      <xdr:row>44</xdr:row>
      <xdr:rowOff>0</xdr:rowOff>
    </xdr:from>
    <xdr:to>
      <xdr:col>30</xdr:col>
      <xdr:colOff>1361</xdr:colOff>
      <xdr:row>65</xdr:row>
      <xdr:rowOff>0</xdr:rowOff>
    </xdr:to>
    <xdr:graphicFrame macro="">
      <xdr:nvGraphicFramePr>
        <xdr:cNvPr id="2" name="Diagramm 1">
          <a:extLst>
            <a:ext uri="{FF2B5EF4-FFF2-40B4-BE49-F238E27FC236}">
              <a16:creationId xmlns:a16="http://schemas.microsoft.com/office/drawing/2014/main" id="{E156BFB8-409C-149B-73D6-51A08F153C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114299</xdr:colOff>
      <xdr:row>66</xdr:row>
      <xdr:rowOff>4762</xdr:rowOff>
    </xdr:from>
    <xdr:to>
      <xdr:col>29</xdr:col>
      <xdr:colOff>180974</xdr:colOff>
      <xdr:row>81</xdr:row>
      <xdr:rowOff>0</xdr:rowOff>
    </xdr:to>
    <xdr:graphicFrame macro="">
      <xdr:nvGraphicFramePr>
        <xdr:cNvPr id="3" name="Diagramm 2">
          <a:extLst>
            <a:ext uri="{FF2B5EF4-FFF2-40B4-BE49-F238E27FC236}">
              <a16:creationId xmlns:a16="http://schemas.microsoft.com/office/drawing/2014/main" id="{27AEB5A9-88FA-24C6-B983-3BE6997EB7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5</xdr:col>
      <xdr:colOff>542925</xdr:colOff>
      <xdr:row>2</xdr:row>
      <xdr:rowOff>171450</xdr:rowOff>
    </xdr:from>
    <xdr:ext cx="6056530" cy="342786"/>
    <xdr:sp macro="" textlink="">
      <xdr:nvSpPr>
        <xdr:cNvPr id="2" name="Textfeld 1">
          <a:extLst>
            <a:ext uri="{FF2B5EF4-FFF2-40B4-BE49-F238E27FC236}">
              <a16:creationId xmlns:a16="http://schemas.microsoft.com/office/drawing/2014/main" id="{C3CF50DD-E293-70F3-9458-655F0B8CDD43}"/>
            </a:ext>
          </a:extLst>
        </xdr:cNvPr>
        <xdr:cNvSpPr txBox="1"/>
      </xdr:nvSpPr>
      <xdr:spPr>
        <a:xfrm>
          <a:off x="8239125" y="561975"/>
          <a:ext cx="6056530" cy="342786"/>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ysClr val="windowText" lastClr="000000"/>
              </a:solidFill>
            </a:rPr>
            <a:t>Modell, initialisiert mit PCA Vektoren von vortrainierten Embeddings</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14</xdr:col>
      <xdr:colOff>647699</xdr:colOff>
      <xdr:row>6</xdr:row>
      <xdr:rowOff>157162</xdr:rowOff>
    </xdr:from>
    <xdr:to>
      <xdr:col>22</xdr:col>
      <xdr:colOff>35474</xdr:colOff>
      <xdr:row>37</xdr:row>
      <xdr:rowOff>11662</xdr:rowOff>
    </xdr:to>
    <xdr:graphicFrame macro="">
      <xdr:nvGraphicFramePr>
        <xdr:cNvPr id="2" name="Diagramm 1">
          <a:extLst>
            <a:ext uri="{FF2B5EF4-FFF2-40B4-BE49-F238E27FC236}">
              <a16:creationId xmlns:a16="http://schemas.microsoft.com/office/drawing/2014/main" id="{9334574E-31F9-0D9F-3EA5-BE660084ED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114299</xdr:colOff>
      <xdr:row>37</xdr:row>
      <xdr:rowOff>0</xdr:rowOff>
    </xdr:from>
    <xdr:to>
      <xdr:col>14</xdr:col>
      <xdr:colOff>645074</xdr:colOff>
      <xdr:row>67</xdr:row>
      <xdr:rowOff>45000</xdr:rowOff>
    </xdr:to>
    <xdr:graphicFrame macro="">
      <xdr:nvGraphicFramePr>
        <xdr:cNvPr id="3" name="Diagramm 2">
          <a:extLst>
            <a:ext uri="{FF2B5EF4-FFF2-40B4-BE49-F238E27FC236}">
              <a16:creationId xmlns:a16="http://schemas.microsoft.com/office/drawing/2014/main" id="{304D2FCB-4769-4F72-9A6B-E286489ED8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647700</xdr:colOff>
      <xdr:row>37</xdr:row>
      <xdr:rowOff>0</xdr:rowOff>
    </xdr:from>
    <xdr:to>
      <xdr:col>22</xdr:col>
      <xdr:colOff>35475</xdr:colOff>
      <xdr:row>67</xdr:row>
      <xdr:rowOff>45000</xdr:rowOff>
    </xdr:to>
    <xdr:graphicFrame macro="">
      <xdr:nvGraphicFramePr>
        <xdr:cNvPr id="4" name="Diagramm 3">
          <a:extLst>
            <a:ext uri="{FF2B5EF4-FFF2-40B4-BE49-F238E27FC236}">
              <a16:creationId xmlns:a16="http://schemas.microsoft.com/office/drawing/2014/main" id="{875374EC-A980-4E30-8119-92F20FF617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14</xdr:col>
      <xdr:colOff>647700</xdr:colOff>
      <xdr:row>6</xdr:row>
      <xdr:rowOff>147637</xdr:rowOff>
    </xdr:from>
    <xdr:to>
      <xdr:col>21</xdr:col>
      <xdr:colOff>721275</xdr:colOff>
      <xdr:row>37</xdr:row>
      <xdr:rowOff>2137</xdr:rowOff>
    </xdr:to>
    <xdr:graphicFrame macro="">
      <xdr:nvGraphicFramePr>
        <xdr:cNvPr id="2" name="Diagramm 1">
          <a:extLst>
            <a:ext uri="{FF2B5EF4-FFF2-40B4-BE49-F238E27FC236}">
              <a16:creationId xmlns:a16="http://schemas.microsoft.com/office/drawing/2014/main" id="{14A2FF10-42F2-AD6B-E6F8-2D17D86309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114299</xdr:colOff>
      <xdr:row>37</xdr:row>
      <xdr:rowOff>0</xdr:rowOff>
    </xdr:from>
    <xdr:to>
      <xdr:col>14</xdr:col>
      <xdr:colOff>645074</xdr:colOff>
      <xdr:row>67</xdr:row>
      <xdr:rowOff>45000</xdr:rowOff>
    </xdr:to>
    <xdr:graphicFrame macro="">
      <xdr:nvGraphicFramePr>
        <xdr:cNvPr id="3" name="Diagramm 2">
          <a:extLst>
            <a:ext uri="{FF2B5EF4-FFF2-40B4-BE49-F238E27FC236}">
              <a16:creationId xmlns:a16="http://schemas.microsoft.com/office/drawing/2014/main" id="{903BBD41-94E6-4B39-99D6-33566E5B8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647700</xdr:colOff>
      <xdr:row>37</xdr:row>
      <xdr:rowOff>0</xdr:rowOff>
    </xdr:from>
    <xdr:to>
      <xdr:col>21</xdr:col>
      <xdr:colOff>721275</xdr:colOff>
      <xdr:row>67</xdr:row>
      <xdr:rowOff>45000</xdr:rowOff>
    </xdr:to>
    <xdr:graphicFrame macro="">
      <xdr:nvGraphicFramePr>
        <xdr:cNvPr id="4" name="Diagramm 3">
          <a:extLst>
            <a:ext uri="{FF2B5EF4-FFF2-40B4-BE49-F238E27FC236}">
              <a16:creationId xmlns:a16="http://schemas.microsoft.com/office/drawing/2014/main" id="{69E36BA7-1D63-4093-B81B-8D70A32460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2" connectionId="7" xr16:uid="{A6D85D60-A356-4FD0-84F2-2C0E6299942D}" autoFormatId="16" applyNumberFormats="0" applyBorderFormats="0" applyFontFormats="0" applyPatternFormats="0" applyAlignmentFormats="0" applyWidthHeightFormats="0">
  <queryTableRefresh nextId="7">
    <queryTableFields count="6">
      <queryTableField id="1" name="idx" tableColumnId="1"/>
      <queryTableField id="2" name="token" tableColumnId="2"/>
      <queryTableField id="3" name="mpca1" tableColumnId="3"/>
      <queryTableField id="4" name="mpca2" tableColumnId="4"/>
      <queryTableField id="5" name="ppca1" tableColumnId="5"/>
      <queryTableField id="6" name="ppca2"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eDaten_3" connectionId="5" xr16:uid="{AD5AF832-6F75-4975-88C7-8F3D39251B20}" autoFormatId="16" applyNumberFormats="0" applyBorderFormats="0" applyFontFormats="0" applyPatternFormats="0" applyAlignmentFormats="0" applyWidthHeightFormats="0">
  <queryTableRefresh nextId="7">
    <queryTableFields count="6">
      <queryTableField id="1" name="idx" tableColumnId="1"/>
      <queryTableField id="2" name="token" tableColumnId="2"/>
      <queryTableField id="3" name="mpca1" tableColumnId="3"/>
      <queryTableField id="4" name="mpca2" tableColumnId="4"/>
      <queryTableField id="5" name="ppca1" tableColumnId="5"/>
      <queryTableField id="6" name="ppca2"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eDaten_1" connectionId="1" xr16:uid="{3C3B9F90-DEFD-4EB3-8B7A-5BBC9419FD4F}" autoFormatId="16" applyNumberFormats="0" applyBorderFormats="0" applyFontFormats="0" applyPatternFormats="0" applyAlignmentFormats="0" applyWidthHeightFormats="0">
  <queryTableRefresh nextId="8">
    <queryTableFields count="7">
      <queryTableField id="1" name="Input" tableColumnId="1"/>
      <queryTableField id="2" name="d32_el2_dl2_ff128-ep500" tableColumnId="2"/>
      <queryTableField id="3" name="d64_el1_dl1_ff64-ep1000" tableColumnId="3"/>
      <queryTableField id="4" name="d64_el2_dl2_ff64-ep500" tableColumnId="4"/>
      <queryTableField id="5" name="d64_el2_dl2_ff64-ep1000" tableColumnId="5"/>
      <queryTableField id="6" name="d64_el2_dl2_ff128-ep1000" tableColumnId="6"/>
      <queryTableField id="7" name="d64_el3_dl3_ff128-ep1000" tableColumnId="7"/>
    </queryTableFields>
  </queryTableRefresh>
</queryTable>
</file>

<file path=xl/tables/_rels/table7.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D0A0D3-6315-4952-852B-004F04410E52}" name="Tabelle4" displayName="Tabelle4" ref="G1:M101" totalsRowShown="0" headerRowDxfId="115" headerRowBorderDxfId="114" tableBorderDxfId="113">
  <autoFilter ref="G1:M101" xr:uid="{0ED0A0D3-6315-4952-852B-004F04410E52}"/>
  <tableColumns count="7">
    <tableColumn id="1" xr3:uid="{248FC15E-9838-44E7-B832-EA0277C6FE75}" name="Satz" dataDxfId="112"/>
    <tableColumn id="2" xr3:uid="{8F724F7A-6BA0-4F39-A1ED-152663DFD0DA}" name="d32_el2_dl2_ff128-ep500" dataDxfId="111">
      <calculatedColumnFormula array="1">INDEX($D$2:$D$701, (ROW()-ROW($G$2))*7 + (COLUMN()-COLUMN($G$2)) + 1)</calculatedColumnFormula>
    </tableColumn>
    <tableColumn id="3" xr3:uid="{B746158F-9157-4191-997E-4E5D5C177365}" name="d64_el1_dl1_ff64-ep1000" dataDxfId="110">
      <calculatedColumnFormula array="1">INDEX($D$2:$D$701, (ROW()-ROW($G$2))*7 + (COLUMN()-COLUMN($G$2)) + 1)</calculatedColumnFormula>
    </tableColumn>
    <tableColumn id="4" xr3:uid="{BC636980-DC20-4A88-A01E-81BE567FAF39}" name="d64_el2_dl2_ff64-ep500" dataDxfId="109">
      <calculatedColumnFormula array="1">INDEX($D$2:$D$701, (ROW()-ROW($G$2))*7 + (COLUMN()-COLUMN($G$2)) + 1)</calculatedColumnFormula>
    </tableColumn>
    <tableColumn id="5" xr3:uid="{5461FED4-E3B7-4875-9A9A-5427A5D1C415}" name="d64_el2_dl2_ff64-ep1000" dataDxfId="108">
      <calculatedColumnFormula array="1">INDEX($D$2:$D$701, (ROW()-ROW($G$2))*7 + (COLUMN()-COLUMN($G$2)) + 1)</calculatedColumnFormula>
    </tableColumn>
    <tableColumn id="6" xr3:uid="{0314D658-404C-478F-8DCF-9893D61F1832}" name="d64_el2_dl2_ff128-ep1000" dataDxfId="107">
      <calculatedColumnFormula array="1">INDEX($D$2:$D$701, (ROW()-ROW($G$2))*7 + (COLUMN()-COLUMN($G$2)) + 1)</calculatedColumnFormula>
    </tableColumn>
    <tableColumn id="7" xr3:uid="{98F6B5B3-6E4E-46A6-84CA-E5B5B7D5768F}" name="d64_el3_dl3_ff128-ep1000" dataDxfId="106">
      <calculatedColumnFormula array="1">INDEX($D$2:$D$701, (ROW()-ROW($G$2))*7 + (COLUMN()-COLUMN($G$2)) + 1)</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2D5967-EFD8-4AE8-9221-C15E85B5AF99}" name="Tabelle1" displayName="Tabelle1" ref="O1:T101" totalsRowShown="0" headerRowDxfId="105" dataDxfId="103" headerRowBorderDxfId="104" tableBorderDxfId="102">
  <autoFilter ref="O1:T101" xr:uid="{AB2D5967-EFD8-4AE8-9221-C15E85B5AF99}"/>
  <tableColumns count="6">
    <tableColumn id="1" xr3:uid="{56B0D0D2-60DF-400E-8FE0-6EACFF286E5F}" name="d32_el2_dl2_ff128-ep500" dataDxfId="101">
      <calculatedColumnFormula>IF(H2=MAX(Tabelle4[[#This Row],[d32_el2_dl2_ff128-ep500]:[d64_el3_dl3_ff128-ep1000]]),1,0)</calculatedColumnFormula>
    </tableColumn>
    <tableColumn id="2" xr3:uid="{40AB4921-20D1-44FE-8E9C-667A5954F989}" name="d64_el1_dl1_ff64-ep1000" dataDxfId="100">
      <calculatedColumnFormula>IF(I2=MAX(Tabelle4[[#This Row],[d32_el2_dl2_ff128-ep500]:[d64_el3_dl3_ff128-ep1000]]),1,0)</calculatedColumnFormula>
    </tableColumn>
    <tableColumn id="3" xr3:uid="{5DF21781-41D3-4416-B8EF-A1D7F259A0CE}" name="d64_el2_dl2_ff64-ep500" dataDxfId="99">
      <calculatedColumnFormula>IF(J2=MAX(Tabelle4[[#This Row],[d32_el2_dl2_ff128-ep500]:[d64_el3_dl3_ff128-ep1000]]),1,0)</calculatedColumnFormula>
    </tableColumn>
    <tableColumn id="4" xr3:uid="{0721641E-EB0C-4E97-B6CD-CA73FE1A1005}" name="d64_el2_dl2_ff64-ep1000" dataDxfId="98">
      <calculatedColumnFormula>IF(K2=MAX(Tabelle4[[#This Row],[d32_el2_dl2_ff128-ep500]:[d64_el3_dl3_ff128-ep1000]]),1,0)</calculatedColumnFormula>
    </tableColumn>
    <tableColumn id="5" xr3:uid="{8A449E4A-CEB9-462A-9D98-01377F88C486}" name="d64_el2_dl2_ff128-ep1000" dataDxfId="97">
      <calculatedColumnFormula>IF(L2=MAX(Tabelle4[[#This Row],[d32_el2_dl2_ff128-ep500]:[d64_el3_dl3_ff128-ep1000]]),1,0)</calculatedColumnFormula>
    </tableColumn>
    <tableColumn id="6" xr3:uid="{B96BE8A8-49DD-4825-8B65-855C6EBCF19C}" name="d64_el3_dl3_ff128-ep1000" dataDxfId="96">
      <calculatedColumnFormula>IF(M2=MAX(Tabelle4[[#This Row],[d32_el2_dl2_ff128-ep500]:[d64_el3_dl3_ff128-ep1000]]),1,0)</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DF2682-5230-4B82-B277-8D3AAD92BE45}" name="Tabelle2" displayName="Tabelle2" ref="V1:AA101" totalsRowShown="0" headerRowDxfId="95" dataDxfId="93" headerRowBorderDxfId="94" tableBorderDxfId="92">
  <autoFilter ref="V1:AA101" xr:uid="{17DF2682-5230-4B82-B277-8D3AAD92BE45}"/>
  <tableColumns count="6">
    <tableColumn id="1" xr3:uid="{25C85EA7-7784-4C97-A879-68CCDF8C4FCB}" name="d32_el2_dl2_ff128-ep500" dataDxfId="91">
      <calculatedColumnFormula>IF(H2=MIN(Tabelle4[[#This Row],[d32_el2_dl2_ff128-ep500]:[d64_el3_dl3_ff128-ep1000]]),1,0)</calculatedColumnFormula>
    </tableColumn>
    <tableColumn id="2" xr3:uid="{298EF39E-F55B-43BA-8C8B-8D33FF9C9C20}" name="d64_el1_dl1_ff64-ep1000" dataDxfId="90">
      <calculatedColumnFormula>IF(I2=MIN(Tabelle4[[#This Row],[d32_el2_dl2_ff128-ep500]:[d64_el3_dl3_ff128-ep1000]]),1,0)</calculatedColumnFormula>
    </tableColumn>
    <tableColumn id="3" xr3:uid="{9FEDFC94-6821-4688-B15B-05D4FE7F4141}" name="d64_el2_dl2_ff64-ep500" dataDxfId="89">
      <calculatedColumnFormula>IF(J2=MIN(Tabelle4[[#This Row],[d32_el2_dl2_ff128-ep500]:[d64_el3_dl3_ff128-ep1000]]),1,0)</calculatedColumnFormula>
    </tableColumn>
    <tableColumn id="4" xr3:uid="{2E7054F2-07F9-4AF9-B717-06A99BE1944B}" name="d64_el2_dl2_ff64-ep1000" dataDxfId="88">
      <calculatedColumnFormula>IF(K2=MIN(Tabelle4[[#This Row],[d32_el2_dl2_ff128-ep500]:[d64_el3_dl3_ff128-ep1000]]),1,0)</calculatedColumnFormula>
    </tableColumn>
    <tableColumn id="5" xr3:uid="{EBAA0994-DB6F-49FC-A321-91F9DA858FD3}" name="d64_el2_dl2_ff128-ep1000" dataDxfId="87">
      <calculatedColumnFormula>IF(L2=MIN(Tabelle4[[#This Row],[d32_el2_dl2_ff128-ep500]:[d64_el3_dl3_ff128-ep1000]]),1,0)</calculatedColumnFormula>
    </tableColumn>
    <tableColumn id="6" xr3:uid="{4CFDE57F-C5AA-4F5B-AF78-36BDB6EF6D4B}" name="d64_el3_dl3_ff128-ep1000" dataDxfId="86">
      <calculatedColumnFormula>IF(M2=MIN(Tabelle4[[#This Row],[d32_el2_dl2_ff128-ep500]:[d64_el3_dl3_ff128-ep1000]]),1,0)</calculatedColumnFormula>
    </tableColum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63E9FD8-BBEE-4896-BD07-AD708E369031}" name="Tabelle6" displayName="Tabelle6" ref="G1:N26" totalsRowShown="0" headerRowDxfId="85" tableBorderDxfId="84">
  <autoFilter ref="G1:N26" xr:uid="{463E9FD8-BBEE-4896-BD07-AD708E369031}"/>
  <tableColumns count="8">
    <tableColumn id="1" xr3:uid="{8F1BC8B4-11DF-44B0-AE6C-3B12AF26B44F}" name="Satz" dataDxfId="83"/>
    <tableColumn id="2" xr3:uid="{749796FF-98A2-45BB-9C8E-9F39D8BB90B5}" name="ep1000" dataDxfId="82">
      <calculatedColumnFormula array="1">INDEX($D$2:$D$701, (ROW()-ROW($G$2))*8 + (COLUMN()-COLUMN($G$2)) + 1)</calculatedColumnFormula>
    </tableColumn>
    <tableColumn id="3" xr3:uid="{5326A447-3E80-4908-A6EE-75A045B0D6F8}" name="ep750" dataDxfId="81">
      <calculatedColumnFormula array="1">INDEX($D$2:$D$701, (ROW()-ROW($G$2))*8 + (COLUMN()-COLUMN($G$2)) + 1)</calculatedColumnFormula>
    </tableColumn>
    <tableColumn id="4" xr3:uid="{D4346CAF-1ABC-4BA1-9E0D-60D42576EA9E}" name="ep500" dataDxfId="80">
      <calculatedColumnFormula array="1">INDEX($D$2:$D$701, (ROW()-ROW($G$2))*8 + (COLUMN()-COLUMN($G$2)) + 1)</calculatedColumnFormula>
    </tableColumn>
    <tableColumn id="5" xr3:uid="{F3EB635C-88EF-45BB-A659-9AC6486F4E59}" name="ep200" dataDxfId="79">
      <calculatedColumnFormula array="1">INDEX($D$2:$D$701, (ROW()-ROW($G$2))*8 + (COLUMN()-COLUMN($G$2)) + 1)</calculatedColumnFormula>
    </tableColumn>
    <tableColumn id="6" xr3:uid="{5AE05EB7-3D4D-456F-9FF3-870E96904695}" name="ep100" dataDxfId="78">
      <calculatedColumnFormula array="1">INDEX($D$2:$D$701, (ROW()-ROW($G$2))*8 + (COLUMN()-COLUMN($G$2)) + 1)</calculatedColumnFormula>
    </tableColumn>
    <tableColumn id="7" xr3:uid="{CE4888CE-7256-4608-A0C2-2A52D496A658}" name="ep50" dataDxfId="77">
      <calculatedColumnFormula array="1">INDEX($D$2:$D$701, (ROW()-ROW($G$2))*8 + (COLUMN()-COLUMN($G$2)) + 1)</calculatedColumnFormula>
    </tableColumn>
    <tableColumn id="8" xr3:uid="{D8BDC430-4947-4B75-BCB1-08B2AA91B8F4}" name="ep25" dataDxfId="76">
      <calculatedColumnFormula array="1">INDEX($D$2:$D$701, (ROW()-ROW($G$2))*8 + (COLUMN()-COLUMN($G$2)) + 1)</calculatedColumnFormula>
    </tableColum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D73C271-16F8-4CB7-9165-9EF1FF5DBB7F}" name="Tabelle7" displayName="Tabelle7" ref="P1:V26" totalsRowShown="0" headerRowDxfId="75" dataDxfId="73" headerRowBorderDxfId="74" tableBorderDxfId="72">
  <autoFilter ref="P1:V26" xr:uid="{ED73C271-16F8-4CB7-9165-9EF1FF5DBB7F}"/>
  <tableColumns count="7">
    <tableColumn id="1" xr3:uid="{2BDB809E-7B81-4BB8-A2FE-78E345144DF5}" name="1000" dataDxfId="71">
      <calculatedColumnFormula>IF(H2=MAX(Tabelle6[[#This Row],[ep1000]:[ep25]]),1,0)</calculatedColumnFormula>
    </tableColumn>
    <tableColumn id="2" xr3:uid="{080F4814-54C2-445E-A6F8-4F7A6FDD5676}" name="750" dataDxfId="70">
      <calculatedColumnFormula>IF(I2=MAX(Tabelle6[[#This Row],[ep1000]:[ep25]]),1,0)</calculatedColumnFormula>
    </tableColumn>
    <tableColumn id="3" xr3:uid="{217AFF51-5AA7-4E50-8B1E-8C37362DD799}" name="500" dataDxfId="69">
      <calculatedColumnFormula>IF(J2=MAX(Tabelle6[[#This Row],[ep1000]:[ep25]]),1,0)</calculatedColumnFormula>
    </tableColumn>
    <tableColumn id="4" xr3:uid="{CBE0A38D-7F72-45E3-A957-9983D994ABBD}" name="200" dataDxfId="68">
      <calculatedColumnFormula>IF(K2=MAX(Tabelle6[[#This Row],[ep1000]:[ep25]]),1,0)</calculatedColumnFormula>
    </tableColumn>
    <tableColumn id="5" xr3:uid="{E064FEAC-C6A9-456C-8E96-BEC91748CA58}" name="100" dataDxfId="67">
      <calculatedColumnFormula>IF(L2=MAX(Tabelle6[[#This Row],[ep1000]:[ep25]]),1,0)</calculatedColumnFormula>
    </tableColumn>
    <tableColumn id="6" xr3:uid="{722A1FC1-F6E2-405A-B20D-23C6577D36F5}" name="50" dataDxfId="66">
      <calculatedColumnFormula>IF(M2=MAX(Tabelle6[[#This Row],[ep1000]:[ep25]]),1,0)</calculatedColumnFormula>
    </tableColumn>
    <tableColumn id="7" xr3:uid="{E218C6BB-DFA1-49AB-9B09-19FEF0F57827}" name="25" dataDxfId="65">
      <calculatedColumnFormula>IF(N2=MAX(Tabelle6[[#This Row],[ep1000]:[ep25]]),1,0)</calculatedColumnFormula>
    </tableColumn>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E15B57C-298B-4FAD-936D-FF873CB9C80E}" name="Tabelle8" displayName="Tabelle8" ref="X1:AD26" totalsRowShown="0" dataDxfId="63" headerRowBorderDxfId="64" tableBorderDxfId="62">
  <autoFilter ref="X1:AD26" xr:uid="{7E15B57C-298B-4FAD-936D-FF873CB9C80E}"/>
  <tableColumns count="7">
    <tableColumn id="1" xr3:uid="{7C4BEE13-3713-4A36-BFE0-89E160C7A877}" name="1000" dataDxfId="61">
      <calculatedColumnFormula>IF(H2=MIN(Tabelle6[[#This Row],[ep1000]:[ep25]]),1,0)</calculatedColumnFormula>
    </tableColumn>
    <tableColumn id="2" xr3:uid="{318866F4-3B41-46A9-B192-403C33912BB9}" name="750" dataDxfId="60">
      <calculatedColumnFormula>IF(I2=MIN(Tabelle6[[#This Row],[ep1000]:[ep25]]),1,0)</calculatedColumnFormula>
    </tableColumn>
    <tableColumn id="3" xr3:uid="{69A43DDC-8517-4167-86B9-27D1564C8E12}" name="500" dataDxfId="59">
      <calculatedColumnFormula>IF(J2=MIN(Tabelle6[[#This Row],[ep1000]:[ep25]]),1,0)</calculatedColumnFormula>
    </tableColumn>
    <tableColumn id="4" xr3:uid="{B6493B96-6F57-464F-986A-8C0E5E5D0B11}" name="200" dataDxfId="58">
      <calculatedColumnFormula>IF(K2=MIN(Tabelle6[[#This Row],[ep1000]:[ep25]]),1,0)</calculatedColumnFormula>
    </tableColumn>
    <tableColumn id="5" xr3:uid="{57FCC518-3704-4AE1-8736-8EA0F84B6179}" name="100" dataDxfId="57">
      <calculatedColumnFormula>IF(L2=MIN(Tabelle6[[#This Row],[ep1000]:[ep25]]),1,0)</calculatedColumnFormula>
    </tableColumn>
    <tableColumn id="6" xr3:uid="{DD082952-DDEF-4BB0-A75E-696BEA4CD63A}" name="50" dataDxfId="56">
      <calculatedColumnFormula>IF(M2=MIN(Tabelle6[[#This Row],[ep1000]:[ep25]]),1,0)</calculatedColumnFormula>
    </tableColumn>
    <tableColumn id="7" xr3:uid="{038C0362-154A-49A4-AD67-B8FD146500C2}" name="25" dataDxfId="55">
      <calculatedColumnFormula>IF(N2=MIN(Tabelle6[[#This Row],[ep1000]:[ep25]]),1,0)</calculatedColumnFormula>
    </tableColumn>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D3BB370-1789-4B52-9052-5E1AF144214C}" name="encoder_pca" displayName="encoder_pca" ref="A1:F31106" tableType="queryTable" totalsRowShown="0">
  <autoFilter ref="A1:F31106" xr:uid="{CD3BB370-1789-4B52-9052-5E1AF144214C}"/>
  <tableColumns count="6">
    <tableColumn id="1" xr3:uid="{CA489D19-E689-4587-94EB-C12BA0257AE0}" uniqueName="1" name="idx" queryTableFieldId="1"/>
    <tableColumn id="2" xr3:uid="{4DA42233-5157-4121-84DF-29DF959960F3}" uniqueName="2" name="token" queryTableFieldId="2" dataDxfId="54"/>
    <tableColumn id="3" xr3:uid="{FB6D5ACE-7A79-42FB-B6B7-97F7471B1A64}" uniqueName="3" name="mpca1" queryTableFieldId="3" dataDxfId="53"/>
    <tableColumn id="4" xr3:uid="{762DE529-6F4E-4A70-B719-D69845692DB9}" uniqueName="4" name="mpca2" queryTableFieldId="4" dataDxfId="52"/>
    <tableColumn id="5" xr3:uid="{3ED72C93-6016-4FA2-85E1-BC4CE3D32C58}" uniqueName="5" name="ppca1" queryTableFieldId="5" dataDxfId="51"/>
    <tableColumn id="6" xr3:uid="{5EF69A3F-227A-4BB4-A407-20DB1D73BC20}" uniqueName="6" name="ppca2" queryTableFieldId="6" dataDxfId="50"/>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FD572D1-370C-4F13-8435-FA7951C36556}" name="de_sample" displayName="de_sample" ref="H1:M17" totalsRowShown="0">
  <autoFilter ref="H1:M17" xr:uid="{CFD572D1-370C-4F13-8435-FA7951C36556}"/>
  <tableColumns count="6">
    <tableColumn id="1" xr3:uid="{72FCFCDB-9B01-4718-9D5B-7EDC20E14BD4}" name="Index">
      <calculatedColumnFormula>_xlfn.XLOOKUP(de_sample[[#This Row],[Token]], encoder_pca[token], encoder_pca[idx])</calculatedColumnFormula>
    </tableColumn>
    <tableColumn id="2" xr3:uid="{8B7C0B06-8E74-4236-BC8F-F93AC7D97B41}" name="Token" dataDxfId="49"/>
    <tableColumn id="3" xr3:uid="{774F1E4F-A781-48F6-9F72-A183D67ECD98}" name="Trained 1" dataDxfId="48">
      <calculatedColumnFormula>_xlfn.XLOOKUP(de_sample[[#This Row],[Token]], encoder_pca[token], encoder_pca[mpca1])</calculatedColumnFormula>
    </tableColumn>
    <tableColumn id="4" xr3:uid="{CD522D84-EBDC-4B7F-91DF-5885DA9E543D}" name="Trained 2" dataDxfId="47">
      <calculatedColumnFormula>_xlfn.XLOOKUP(de_sample[[#This Row],[Token]], encoder_pca[token], encoder_pca[mpca2])</calculatedColumnFormula>
    </tableColumn>
    <tableColumn id="5" xr3:uid="{065B1274-013E-4A7F-8287-9E736CC66CB6}" name="Pretrained 1" dataDxfId="46">
      <calculatedColumnFormula>_xlfn.XLOOKUP(de_sample[[#This Row],[Token]], encoder_pca[token], encoder_pca[ppca1])</calculatedColumnFormula>
    </tableColumn>
    <tableColumn id="6" xr3:uid="{A92C8B50-E086-405E-94D6-4D5F599EE049}" name="Pretrained 2" dataDxfId="45">
      <calculatedColumnFormula>_xlfn.XLOOKUP(de_sample[[#This Row],[Token]], encoder_pca[token], encoder_pca[ppca2])</calculatedColumnFormula>
    </tableColumn>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83BD156-E0AE-4C59-9367-C0A820EF08F3}" name="de_pca_var" displayName="de_pca_var" ref="O2:Q5" totalsRowShown="0">
  <autoFilter ref="O2:Q5" xr:uid="{983BD156-E0AE-4C59-9367-C0A820EF08F3}"/>
  <tableColumns count="3">
    <tableColumn id="1" xr3:uid="{39ABEC41-466B-45F5-B2ED-5BC5B4CBDD62}" name="Komponente" dataDxfId="44"/>
    <tableColumn id="2" xr3:uid="{2DEB77C6-1200-4B4E-84FD-64521E1F12E2}" name="Trained" dataDxfId="43" dataCellStyle="Prozent"/>
    <tableColumn id="3" xr3:uid="{4DF319E6-3512-4254-9575-9A5332DC0B1C}" name="Pretrained" dataDxfId="42" dataCellStyle="Prozent"/>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8DFBFE3-06A9-4339-970A-F5B6472AE218}" name="decoder_pca" displayName="decoder_pca" ref="A1:F4686" tableType="queryTable" totalsRowShown="0">
  <autoFilter ref="A1:F4686" xr:uid="{98DFBFE3-06A9-4339-970A-F5B6472AE218}"/>
  <tableColumns count="6">
    <tableColumn id="1" xr3:uid="{36FEC141-C319-44CA-B374-3252C3F27799}" uniqueName="1" name="idx" queryTableFieldId="1"/>
    <tableColumn id="2" xr3:uid="{AF458AD8-B7D3-49EC-9683-D472855C5898}" uniqueName="2" name="token" queryTableFieldId="2" dataDxfId="41"/>
    <tableColumn id="3" xr3:uid="{78D6C583-6AA6-42A5-A3FF-2E55B1100E3A}" uniqueName="3" name="mpca1" queryTableFieldId="3" dataDxfId="40"/>
    <tableColumn id="4" xr3:uid="{4A66EBD4-3B66-42A1-A01F-1331EC2A3D23}" uniqueName="4" name="mpca2" queryTableFieldId="4" dataDxfId="39"/>
    <tableColumn id="5" xr3:uid="{D71E8B76-6782-466A-9838-EC4C5759DBB7}" uniqueName="5" name="ppca1" queryTableFieldId="5" dataDxfId="38"/>
    <tableColumn id="6" xr3:uid="{7652668B-024F-48EE-8AB6-2D5BBC273B72}" uniqueName="6" name="ppca2" queryTableFieldId="6" dataDxfId="37"/>
  </tableColumns>
  <tableStyleInfo name="TableStyleMedium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59D4BB2-2533-42BF-BA79-0F129D9BB060}" name="dgs_sample" displayName="dgs_sample" ref="H1:M17" totalsRowShown="0" headerRowDxfId="36" tableBorderDxfId="35">
  <autoFilter ref="H1:M17" xr:uid="{D59D4BB2-2533-42BF-BA79-0F129D9BB060}"/>
  <tableColumns count="6">
    <tableColumn id="1" xr3:uid="{3600523D-902B-4444-9D6F-B2C118AC15A9}" name="Index">
      <calculatedColumnFormula>_xlfn.XLOOKUP(dgs_sample[[#This Row],[Token]], decoder_pca[token], decoder_pca[idx])</calculatedColumnFormula>
    </tableColumn>
    <tableColumn id="2" xr3:uid="{8F63A8FC-7120-4616-A090-CE0D759C7EB2}" name="Token" dataDxfId="34"/>
    <tableColumn id="3" xr3:uid="{05AA400D-80E5-436F-AF9C-BECD14D7B5FD}" name="Trained 1" dataDxfId="33">
      <calculatedColumnFormula>_xlfn.XLOOKUP(dgs_sample[[#This Row],[Token]], decoder_pca[token], decoder_pca[mpca1])</calculatedColumnFormula>
    </tableColumn>
    <tableColumn id="4" xr3:uid="{FC6BAEF0-5099-459A-A963-95258BC2A1FA}" name="Trained 2" dataDxfId="32">
      <calculatedColumnFormula>_xlfn.XLOOKUP(dgs_sample[[#This Row],[Token]], decoder_pca[token], decoder_pca[mpca2])</calculatedColumnFormula>
    </tableColumn>
    <tableColumn id="5" xr3:uid="{D0FD66C5-0F56-4F9F-B965-3C18732BFB18}" name="Pretrained 1" dataDxfId="31">
      <calculatedColumnFormula>_xlfn.XLOOKUP(dgs_sample[[#This Row],[Token]], decoder_pca[token], decoder_pca[ppca1])</calculatedColumnFormula>
    </tableColumn>
    <tableColumn id="6" xr3:uid="{1EC77DCF-B34E-4859-B569-FC86C4EE7D7D}" name="Pretrained 2" dataDxfId="30">
      <calculatedColumnFormula>_xlfn.XLOOKUP(dgs_sample[[#This Row],[Token]], decoder_pca[token], decoder_pca[ppca2])</calculatedColumnFormula>
    </tableColumn>
  </tableColumns>
  <tableStyleInfo name="TableStyleLight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AAEC429-396D-4337-8308-DF05AAF13042}" name="dgs_pca_var" displayName="dgs_pca_var" ref="O2:Q5" totalsRowShown="0">
  <autoFilter ref="O2:Q5" xr:uid="{8AAEC429-396D-4337-8308-DF05AAF13042}"/>
  <tableColumns count="3">
    <tableColumn id="1" xr3:uid="{70DB038D-C584-427B-8D92-D13D5B47D7FB}" name="Komponente" dataDxfId="29"/>
    <tableColumn id="2" xr3:uid="{C4E6EE5A-3DD6-444C-AAA4-335F08B4E059}" name="Trained" dataDxfId="28" dataCellStyle="Prozent"/>
    <tableColumn id="3" xr3:uid="{457D3F4C-6156-4823-B5F7-BE7841291FDD}" name="Pretrained" dataDxfId="27" dataCellStyle="Prozent"/>
  </tableColumns>
  <tableStyleInfo name="TableStyleLight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F4A7F78-D439-49FB-AB1D-8C4578A47F95}" name="candidates" displayName="candidates" ref="A1:G99" tableType="queryTable" totalsRowShown="0">
  <autoFilter ref="A1:G99" xr:uid="{1F4A7F78-D439-49FB-AB1D-8C4578A47F95}"/>
  <tableColumns count="7">
    <tableColumn id="1" xr3:uid="{249F8C0E-3A39-4662-8BA4-8F595821B7BF}" uniqueName="1" name="Input" queryTableFieldId="1" dataDxfId="26"/>
    <tableColumn id="2" xr3:uid="{0E387F47-BBF6-44D3-A4D4-5865E04086CD}" uniqueName="2" name="d32_el2_dl2_ff128-ep500" queryTableFieldId="2" dataDxfId="25"/>
    <tableColumn id="3" xr3:uid="{B5A6607A-69B0-4ECB-B7A2-6E16817EA30C}" uniqueName="3" name="d64_el1_dl1_ff64-ep1000" queryTableFieldId="3" dataDxfId="24"/>
    <tableColumn id="4" xr3:uid="{3A46B45C-8CF3-4ACD-A4C3-5E8A03936EA6}" uniqueName="4" name="d64_el2_dl2_ff64-ep500" queryTableFieldId="4" dataDxfId="23"/>
    <tableColumn id="5" xr3:uid="{BFFBDC59-29B3-44D3-B485-C44A887DA085}" uniqueName="5" name="d64_el2_dl2_ff64-ep1000" queryTableFieldId="5" dataDxfId="22"/>
    <tableColumn id="6" xr3:uid="{C5362F12-6418-4E0E-BCAC-0FA30B75510B}" uniqueName="6" name="d64_el2_dl2_ff128-ep1000" queryTableFieldId="6" dataDxfId="21"/>
    <tableColumn id="7" xr3:uid="{4E058B12-8978-4912-87D5-CC3B06FECD89}" uniqueName="7" name="d64_el3_dl3_ff128-ep1000" queryTableFieldId="7" dataDxfId="2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Modellauswertung">
      <a:dk1>
        <a:sysClr val="windowText" lastClr="000000"/>
      </a:dk1>
      <a:lt1>
        <a:sysClr val="window" lastClr="FFFFFF"/>
      </a:lt1>
      <a:dk2>
        <a:srgbClr val="44546A"/>
      </a:dk2>
      <a:lt2>
        <a:srgbClr val="E7E6E6"/>
      </a:lt2>
      <a:accent1>
        <a:srgbClr val="66CCFF"/>
      </a:accent1>
      <a:accent2>
        <a:srgbClr val="CCCCFF"/>
      </a:accent2>
      <a:accent3>
        <a:srgbClr val="FF99CC"/>
      </a:accent3>
      <a:accent4>
        <a:srgbClr val="FFCC99"/>
      </a:accent4>
      <a:accent5>
        <a:srgbClr val="CCFF99"/>
      </a:accent5>
      <a:accent6>
        <a:srgbClr val="99FFCC"/>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drawing" Target="../drawings/drawing2.xml"/><Relationship Id="rId4" Type="http://schemas.openxmlformats.org/officeDocument/2006/relationships/table" Target="../tables/table6.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4.xml"/><Relationship Id="rId4" Type="http://schemas.openxmlformats.org/officeDocument/2006/relationships/table" Target="../tables/table9.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5.xml"/><Relationship Id="rId4" Type="http://schemas.openxmlformats.org/officeDocument/2006/relationships/table" Target="../tables/table1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E5900-70F0-41D8-872D-28D240D59F06}">
  <dimension ref="A1:AB701"/>
  <sheetViews>
    <sheetView topLeftCell="D111" zoomScaleNormal="100" workbookViewId="0">
      <selection activeCell="AG149" sqref="AG149"/>
    </sheetView>
  </sheetViews>
  <sheetFormatPr baseColWidth="10" defaultRowHeight="15" x14ac:dyDescent="0.25"/>
  <cols>
    <col min="1" max="1" width="2.7109375" style="1" customWidth="1"/>
    <col min="2" max="2" width="25.5703125" style="1" customWidth="1"/>
    <col min="3" max="3" width="68.28515625" customWidth="1"/>
    <col min="4" max="5" width="6.7109375" customWidth="1"/>
    <col min="6" max="6" width="1.7109375" customWidth="1"/>
    <col min="7" max="7" width="31.85546875" style="6" customWidth="1"/>
    <col min="8" max="13" width="6.7109375" style="6" customWidth="1"/>
    <col min="14" max="14" width="1.7109375" customWidth="1"/>
    <col min="15" max="20" width="2.7109375" customWidth="1"/>
    <col min="21" max="21" width="1.7109375" customWidth="1"/>
    <col min="22" max="27" width="2.7109375" customWidth="1"/>
  </cols>
  <sheetData>
    <row r="1" spans="1:28" ht="15.75" thickBot="1" x14ac:dyDescent="0.3">
      <c r="A1" s="22"/>
      <c r="B1" s="23" t="s">
        <v>560</v>
      </c>
      <c r="C1" s="24" t="s">
        <v>561</v>
      </c>
      <c r="D1" s="25" t="s">
        <v>562</v>
      </c>
      <c r="E1" s="21" t="s">
        <v>583</v>
      </c>
      <c r="G1" s="21" t="s">
        <v>577</v>
      </c>
      <c r="H1" s="21" t="s">
        <v>1</v>
      </c>
      <c r="I1" s="21" t="s">
        <v>3</v>
      </c>
      <c r="J1" s="21" t="s">
        <v>5</v>
      </c>
      <c r="K1" s="21" t="s">
        <v>7</v>
      </c>
      <c r="L1" s="21" t="s">
        <v>9</v>
      </c>
      <c r="M1" s="21" t="s">
        <v>11</v>
      </c>
      <c r="N1" t="s">
        <v>576</v>
      </c>
      <c r="O1" s="15" t="s">
        <v>1</v>
      </c>
      <c r="P1" s="16" t="s">
        <v>3</v>
      </c>
      <c r="Q1" s="17" t="s">
        <v>5</v>
      </c>
      <c r="R1" s="18" t="s">
        <v>7</v>
      </c>
      <c r="S1" s="19" t="s">
        <v>9</v>
      </c>
      <c r="T1" s="20" t="s">
        <v>11</v>
      </c>
      <c r="U1" t="s">
        <v>576</v>
      </c>
      <c r="V1" s="15" t="s">
        <v>1</v>
      </c>
      <c r="W1" s="16" t="s">
        <v>3</v>
      </c>
      <c r="X1" s="17" t="s">
        <v>5</v>
      </c>
      <c r="Y1" s="18" t="s">
        <v>7</v>
      </c>
      <c r="Z1" s="19" t="s">
        <v>9</v>
      </c>
      <c r="AA1" s="20" t="s">
        <v>11</v>
      </c>
      <c r="AB1" t="s">
        <v>576</v>
      </c>
    </row>
    <row r="2" spans="1:28" x14ac:dyDescent="0.25">
      <c r="A2" s="2">
        <v>0</v>
      </c>
      <c r="B2" s="1">
        <v>1</v>
      </c>
      <c r="C2" t="s">
        <v>0</v>
      </c>
      <c r="D2" s="7"/>
      <c r="E2" s="26">
        <f>D2</f>
        <v>0</v>
      </c>
      <c r="G2" s="47">
        <v>1</v>
      </c>
      <c r="H2" s="9" cm="1">
        <f t="array" ref="H2">INDEX($D$2:$D$701, (ROW()-ROW($G$2))*7 + (COLUMN()-COLUMN($G$2)) + 1)</f>
        <v>5</v>
      </c>
      <c r="I2" s="10" cm="1">
        <f t="array" ref="I2">INDEX($D$2:$D$701, (ROW()-ROW($G$2))*7 + (COLUMN()-COLUMN($G$2)) + 1)</f>
        <v>1</v>
      </c>
      <c r="J2" s="11" cm="1">
        <f t="array" ref="J2">INDEX($D$2:$D$701, (ROW()-ROW($G$2))*7 + (COLUMN()-COLUMN($G$2)) + 1)</f>
        <v>0</v>
      </c>
      <c r="K2" s="12" cm="1">
        <f t="array" ref="K2">INDEX($D$2:$D$701, (ROW()-ROW($G$2))*7 + (COLUMN()-COLUMN($G$2)) + 1)</f>
        <v>0</v>
      </c>
      <c r="L2" s="13" cm="1">
        <f t="array" ref="L2">INDEX($D$2:$D$701, (ROW()-ROW($G$2))*7 + (COLUMN()-COLUMN($G$2)) + 1)</f>
        <v>1</v>
      </c>
      <c r="M2" s="14" cm="1">
        <f t="array" ref="M2">INDEX($D$2:$D$701, (ROW()-ROW($G$2))*7 + (COLUMN()-COLUMN($G$2)) + 1)</f>
        <v>0</v>
      </c>
      <c r="O2" s="46">
        <f>IF(H2=MAX(Tabelle4[[#This Row],[d32_el2_dl2_ff128-ep500]:[d64_el3_dl3_ff128-ep1000]]),1,0)</f>
        <v>1</v>
      </c>
      <c r="P2" s="46">
        <f>IF(I2=MAX(Tabelle4[[#This Row],[d32_el2_dl2_ff128-ep500]:[d64_el3_dl3_ff128-ep1000]]),1,0)</f>
        <v>0</v>
      </c>
      <c r="Q2" s="46">
        <f>IF(J2=MAX(Tabelle4[[#This Row],[d32_el2_dl2_ff128-ep500]:[d64_el3_dl3_ff128-ep1000]]),1,0)</f>
        <v>0</v>
      </c>
      <c r="R2" s="46">
        <f>IF(K2=MAX(Tabelle4[[#This Row],[d32_el2_dl2_ff128-ep500]:[d64_el3_dl3_ff128-ep1000]]),1,0)</f>
        <v>0</v>
      </c>
      <c r="S2" s="46">
        <f>IF(L2=MAX(Tabelle4[[#This Row],[d32_el2_dl2_ff128-ep500]:[d64_el3_dl3_ff128-ep1000]]),1,0)</f>
        <v>0</v>
      </c>
      <c r="T2" s="46">
        <f>IF(M2=MAX(Tabelle4[[#This Row],[d32_el2_dl2_ff128-ep500]:[d64_el3_dl3_ff128-ep1000]]),1,0)</f>
        <v>0</v>
      </c>
      <c r="U2" s="46"/>
      <c r="V2" s="46">
        <f>IF(H2=MIN(Tabelle4[[#This Row],[d32_el2_dl2_ff128-ep500]:[d64_el3_dl3_ff128-ep1000]]),1,0)</f>
        <v>0</v>
      </c>
      <c r="W2" s="46">
        <f>IF(I2=MIN(Tabelle4[[#This Row],[d32_el2_dl2_ff128-ep500]:[d64_el3_dl3_ff128-ep1000]]),1,0)</f>
        <v>0</v>
      </c>
      <c r="X2" s="46">
        <f>IF(J2=MIN(Tabelle4[[#This Row],[d32_el2_dl2_ff128-ep500]:[d64_el3_dl3_ff128-ep1000]]),1,0)</f>
        <v>1</v>
      </c>
      <c r="Y2" s="46">
        <f>IF(K2=MIN(Tabelle4[[#This Row],[d32_el2_dl2_ff128-ep500]:[d64_el3_dl3_ff128-ep1000]]),1,0)</f>
        <v>1</v>
      </c>
      <c r="Z2" s="46">
        <f>IF(L2=MIN(Tabelle4[[#This Row],[d32_el2_dl2_ff128-ep500]:[d64_el3_dl3_ff128-ep1000]]),1,0)</f>
        <v>0</v>
      </c>
      <c r="AA2" s="46">
        <f>IF(M2=MIN(Tabelle4[[#This Row],[d32_el2_dl2_ff128-ep500]:[d64_el3_dl3_ff128-ep1000]]),1,0)</f>
        <v>1</v>
      </c>
    </row>
    <row r="3" spans="1:28" x14ac:dyDescent="0.25">
      <c r="A3" s="2">
        <v>1</v>
      </c>
      <c r="B3" s="1" t="s">
        <v>1</v>
      </c>
      <c r="C3" t="s">
        <v>2</v>
      </c>
      <c r="D3" s="7">
        <v>5</v>
      </c>
      <c r="E3" s="26">
        <f t="shared" ref="E3:E8" si="0">D3</f>
        <v>5</v>
      </c>
      <c r="G3" s="47">
        <v>2</v>
      </c>
      <c r="H3" s="9" cm="1">
        <f t="array" ref="H3">INDEX($D$2:$D$701, (ROW()-ROW($G$2))*7 + (COLUMN()-COLUMN($G$2)) + 1)</f>
        <v>7</v>
      </c>
      <c r="I3" s="10" cm="1">
        <f t="array" ref="I3">INDEX($D$2:$D$701, (ROW()-ROW($G$2))*7 + (COLUMN()-COLUMN($G$2)) + 1)</f>
        <v>7</v>
      </c>
      <c r="J3" s="11" cm="1">
        <f t="array" ref="J3">INDEX($D$2:$D$701, (ROW()-ROW($G$2))*7 + (COLUMN()-COLUMN($G$2)) + 1)</f>
        <v>7</v>
      </c>
      <c r="K3" s="12" cm="1">
        <f t="array" ref="K3">INDEX($D$2:$D$701, (ROW()-ROW($G$2))*7 + (COLUMN()-COLUMN($G$2)) + 1)</f>
        <v>7</v>
      </c>
      <c r="L3" s="13" cm="1">
        <f t="array" ref="L3">INDEX($D$2:$D$701, (ROW()-ROW($G$2))*7 + (COLUMN()-COLUMN($G$2)) + 1)</f>
        <v>7</v>
      </c>
      <c r="M3" s="14" cm="1">
        <f t="array" ref="M3">INDEX($D$2:$D$701, (ROW()-ROW($G$2))*7 + (COLUMN()-COLUMN($G$2)) + 1)</f>
        <v>7</v>
      </c>
      <c r="O3" s="46">
        <f>IF(H3=MAX(Tabelle4[[#This Row],[d32_el2_dl2_ff128-ep500]:[d64_el3_dl3_ff128-ep1000]]),1,0)</f>
        <v>1</v>
      </c>
      <c r="P3" s="46">
        <f>IF(I3=MAX(Tabelle4[[#This Row],[d32_el2_dl2_ff128-ep500]:[d64_el3_dl3_ff128-ep1000]]),1,0)</f>
        <v>1</v>
      </c>
      <c r="Q3" s="46">
        <f>IF(J3=MAX(Tabelle4[[#This Row],[d32_el2_dl2_ff128-ep500]:[d64_el3_dl3_ff128-ep1000]]),1,0)</f>
        <v>1</v>
      </c>
      <c r="R3" s="46">
        <f>IF(K3=MAX(Tabelle4[[#This Row],[d32_el2_dl2_ff128-ep500]:[d64_el3_dl3_ff128-ep1000]]),1,0)</f>
        <v>1</v>
      </c>
      <c r="S3" s="46">
        <f>IF(L3=MAX(Tabelle4[[#This Row],[d32_el2_dl2_ff128-ep500]:[d64_el3_dl3_ff128-ep1000]]),1,0)</f>
        <v>1</v>
      </c>
      <c r="T3" s="46">
        <f>IF(M3=MAX(Tabelle4[[#This Row],[d32_el2_dl2_ff128-ep500]:[d64_el3_dl3_ff128-ep1000]]),1,0)</f>
        <v>1</v>
      </c>
      <c r="U3" s="46"/>
      <c r="V3" s="46">
        <f>IF(H3=MIN(Tabelle4[[#This Row],[d32_el2_dl2_ff128-ep500]:[d64_el3_dl3_ff128-ep1000]]),1,0)</f>
        <v>1</v>
      </c>
      <c r="W3" s="46">
        <f>IF(I3=MIN(Tabelle4[[#This Row],[d32_el2_dl2_ff128-ep500]:[d64_el3_dl3_ff128-ep1000]]),1,0)</f>
        <v>1</v>
      </c>
      <c r="X3" s="46">
        <f>IF(J3=MIN(Tabelle4[[#This Row],[d32_el2_dl2_ff128-ep500]:[d64_el3_dl3_ff128-ep1000]]),1,0)</f>
        <v>1</v>
      </c>
      <c r="Y3" s="46">
        <f>IF(K3=MIN(Tabelle4[[#This Row],[d32_el2_dl2_ff128-ep500]:[d64_el3_dl3_ff128-ep1000]]),1,0)</f>
        <v>1</v>
      </c>
      <c r="Z3" s="46">
        <f>IF(L3=MIN(Tabelle4[[#This Row],[d32_el2_dl2_ff128-ep500]:[d64_el3_dl3_ff128-ep1000]]),1,0)</f>
        <v>1</v>
      </c>
      <c r="AA3" s="46">
        <f>IF(M3=MIN(Tabelle4[[#This Row],[d32_el2_dl2_ff128-ep500]:[d64_el3_dl3_ff128-ep1000]]),1,0)</f>
        <v>1</v>
      </c>
    </row>
    <row r="4" spans="1:28" x14ac:dyDescent="0.25">
      <c r="A4" s="2">
        <v>2</v>
      </c>
      <c r="B4" s="1" t="s">
        <v>3</v>
      </c>
      <c r="C4" t="s">
        <v>4</v>
      </c>
      <c r="D4" s="7">
        <v>1</v>
      </c>
      <c r="E4" s="26">
        <f t="shared" si="0"/>
        <v>1</v>
      </c>
      <c r="G4" s="47">
        <v>3</v>
      </c>
      <c r="H4" s="9" cm="1">
        <f t="array" ref="H4">INDEX($D$2:$D$701, (ROW()-ROW($G$2))*7 + (COLUMN()-COLUMN($G$2)) + 1)</f>
        <v>2</v>
      </c>
      <c r="I4" s="10" cm="1">
        <f t="array" ref="I4">INDEX($D$2:$D$701, (ROW()-ROW($G$2))*7 + (COLUMN()-COLUMN($G$2)) + 1)</f>
        <v>4</v>
      </c>
      <c r="J4" s="11" cm="1">
        <f t="array" ref="J4">INDEX($D$2:$D$701, (ROW()-ROW($G$2))*7 + (COLUMN()-COLUMN($G$2)) + 1)</f>
        <v>10</v>
      </c>
      <c r="K4" s="12" cm="1">
        <f t="array" ref="K4">INDEX($D$2:$D$701, (ROW()-ROW($G$2))*7 + (COLUMN()-COLUMN($G$2)) + 1)</f>
        <v>10</v>
      </c>
      <c r="L4" s="13" cm="1">
        <f t="array" ref="L4">INDEX($D$2:$D$701, (ROW()-ROW($G$2))*7 + (COLUMN()-COLUMN($G$2)) + 1)</f>
        <v>9</v>
      </c>
      <c r="M4" s="14" cm="1">
        <f t="array" ref="M4">INDEX($D$2:$D$701, (ROW()-ROW($G$2))*7 + (COLUMN()-COLUMN($G$2)) + 1)</f>
        <v>8</v>
      </c>
      <c r="O4" s="46">
        <f>IF(H4=MAX(Tabelle4[[#This Row],[d32_el2_dl2_ff128-ep500]:[d64_el3_dl3_ff128-ep1000]]),1,0)</f>
        <v>0</v>
      </c>
      <c r="P4" s="46">
        <f>IF(I4=MAX(Tabelle4[[#This Row],[d32_el2_dl2_ff128-ep500]:[d64_el3_dl3_ff128-ep1000]]),1,0)</f>
        <v>0</v>
      </c>
      <c r="Q4" s="46">
        <f>IF(J4=MAX(Tabelle4[[#This Row],[d32_el2_dl2_ff128-ep500]:[d64_el3_dl3_ff128-ep1000]]),1,0)</f>
        <v>1</v>
      </c>
      <c r="R4" s="46">
        <f>IF(K4=MAX(Tabelle4[[#This Row],[d32_el2_dl2_ff128-ep500]:[d64_el3_dl3_ff128-ep1000]]),1,0)</f>
        <v>1</v>
      </c>
      <c r="S4" s="46">
        <f>IF(L4=MAX(Tabelle4[[#This Row],[d32_el2_dl2_ff128-ep500]:[d64_el3_dl3_ff128-ep1000]]),1,0)</f>
        <v>0</v>
      </c>
      <c r="T4" s="46">
        <f>IF(M4=MAX(Tabelle4[[#This Row],[d32_el2_dl2_ff128-ep500]:[d64_el3_dl3_ff128-ep1000]]),1,0)</f>
        <v>0</v>
      </c>
      <c r="U4" s="46"/>
      <c r="V4" s="46">
        <f>IF(H4=MIN(Tabelle4[[#This Row],[d32_el2_dl2_ff128-ep500]:[d64_el3_dl3_ff128-ep1000]]),1,0)</f>
        <v>1</v>
      </c>
      <c r="W4" s="46">
        <f>IF(I4=MIN(Tabelle4[[#This Row],[d32_el2_dl2_ff128-ep500]:[d64_el3_dl3_ff128-ep1000]]),1,0)</f>
        <v>0</v>
      </c>
      <c r="X4" s="46">
        <f>IF(J4=MIN(Tabelle4[[#This Row],[d32_el2_dl2_ff128-ep500]:[d64_el3_dl3_ff128-ep1000]]),1,0)</f>
        <v>0</v>
      </c>
      <c r="Y4" s="46">
        <f>IF(K4=MIN(Tabelle4[[#This Row],[d32_el2_dl2_ff128-ep500]:[d64_el3_dl3_ff128-ep1000]]),1,0)</f>
        <v>0</v>
      </c>
      <c r="Z4" s="46">
        <f>IF(L4=MIN(Tabelle4[[#This Row],[d32_el2_dl2_ff128-ep500]:[d64_el3_dl3_ff128-ep1000]]),1,0)</f>
        <v>0</v>
      </c>
      <c r="AA4" s="46">
        <f>IF(M4=MIN(Tabelle4[[#This Row],[d32_el2_dl2_ff128-ep500]:[d64_el3_dl3_ff128-ep1000]]),1,0)</f>
        <v>0</v>
      </c>
    </row>
    <row r="5" spans="1:28" x14ac:dyDescent="0.25">
      <c r="A5" s="2">
        <v>3</v>
      </c>
      <c r="B5" s="1" t="s">
        <v>5</v>
      </c>
      <c r="C5" t="s">
        <v>6</v>
      </c>
      <c r="D5" s="7">
        <v>0</v>
      </c>
      <c r="E5" s="26">
        <f t="shared" si="0"/>
        <v>0</v>
      </c>
      <c r="G5" s="47">
        <v>4</v>
      </c>
      <c r="H5" s="9" cm="1">
        <f t="array" ref="H5">INDEX($D$2:$D$701, (ROW()-ROW($G$2))*7 + (COLUMN()-COLUMN($G$2)) + 1)</f>
        <v>10</v>
      </c>
      <c r="I5" s="10" cm="1">
        <f t="array" ref="I5">INDEX($D$2:$D$701, (ROW()-ROW($G$2))*7 + (COLUMN()-COLUMN($G$2)) + 1)</f>
        <v>6</v>
      </c>
      <c r="J5" s="11" cm="1">
        <f t="array" ref="J5">INDEX($D$2:$D$701, (ROW()-ROW($G$2))*7 + (COLUMN()-COLUMN($G$2)) + 1)</f>
        <v>7</v>
      </c>
      <c r="K5" s="12" cm="1">
        <f t="array" ref="K5">INDEX($D$2:$D$701, (ROW()-ROW($G$2))*7 + (COLUMN()-COLUMN($G$2)) + 1)</f>
        <v>7</v>
      </c>
      <c r="L5" s="13" cm="1">
        <f t="array" ref="L5">INDEX($D$2:$D$701, (ROW()-ROW($G$2))*7 + (COLUMN()-COLUMN($G$2)) + 1)</f>
        <v>5</v>
      </c>
      <c r="M5" s="14" cm="1">
        <f t="array" ref="M5">INDEX($D$2:$D$701, (ROW()-ROW($G$2))*7 + (COLUMN()-COLUMN($G$2)) + 1)</f>
        <v>10</v>
      </c>
      <c r="O5" s="46">
        <f>IF(H5=MAX(Tabelle4[[#This Row],[d32_el2_dl2_ff128-ep500]:[d64_el3_dl3_ff128-ep1000]]),1,0)</f>
        <v>1</v>
      </c>
      <c r="P5" s="46">
        <f>IF(I5=MAX(Tabelle4[[#This Row],[d32_el2_dl2_ff128-ep500]:[d64_el3_dl3_ff128-ep1000]]),1,0)</f>
        <v>0</v>
      </c>
      <c r="Q5" s="46">
        <f>IF(J5=MAX(Tabelle4[[#This Row],[d32_el2_dl2_ff128-ep500]:[d64_el3_dl3_ff128-ep1000]]),1,0)</f>
        <v>0</v>
      </c>
      <c r="R5" s="46">
        <f>IF(K5=MAX(Tabelle4[[#This Row],[d32_el2_dl2_ff128-ep500]:[d64_el3_dl3_ff128-ep1000]]),1,0)</f>
        <v>0</v>
      </c>
      <c r="S5" s="46">
        <f>IF(L5=MAX(Tabelle4[[#This Row],[d32_el2_dl2_ff128-ep500]:[d64_el3_dl3_ff128-ep1000]]),1,0)</f>
        <v>0</v>
      </c>
      <c r="T5" s="46">
        <f>IF(M5=MAX(Tabelle4[[#This Row],[d32_el2_dl2_ff128-ep500]:[d64_el3_dl3_ff128-ep1000]]),1,0)</f>
        <v>1</v>
      </c>
      <c r="U5" s="46"/>
      <c r="V5" s="46">
        <f>IF(H5=MIN(Tabelle4[[#This Row],[d32_el2_dl2_ff128-ep500]:[d64_el3_dl3_ff128-ep1000]]),1,0)</f>
        <v>0</v>
      </c>
      <c r="W5" s="46">
        <f>IF(I5=MIN(Tabelle4[[#This Row],[d32_el2_dl2_ff128-ep500]:[d64_el3_dl3_ff128-ep1000]]),1,0)</f>
        <v>0</v>
      </c>
      <c r="X5" s="46">
        <f>IF(J5=MIN(Tabelle4[[#This Row],[d32_el2_dl2_ff128-ep500]:[d64_el3_dl3_ff128-ep1000]]),1,0)</f>
        <v>0</v>
      </c>
      <c r="Y5" s="46">
        <f>IF(K5=MIN(Tabelle4[[#This Row],[d32_el2_dl2_ff128-ep500]:[d64_el3_dl3_ff128-ep1000]]),1,0)</f>
        <v>0</v>
      </c>
      <c r="Z5" s="46">
        <f>IF(L5=MIN(Tabelle4[[#This Row],[d32_el2_dl2_ff128-ep500]:[d64_el3_dl3_ff128-ep1000]]),1,0)</f>
        <v>1</v>
      </c>
      <c r="AA5" s="46">
        <f>IF(M5=MIN(Tabelle4[[#This Row],[d32_el2_dl2_ff128-ep500]:[d64_el3_dl3_ff128-ep1000]]),1,0)</f>
        <v>0</v>
      </c>
    </row>
    <row r="6" spans="1:28" x14ac:dyDescent="0.25">
      <c r="A6" s="2">
        <v>4</v>
      </c>
      <c r="B6" s="1" t="s">
        <v>7</v>
      </c>
      <c r="C6" t="s">
        <v>8</v>
      </c>
      <c r="D6" s="7">
        <v>0</v>
      </c>
      <c r="E6" s="26">
        <f t="shared" si="0"/>
        <v>0</v>
      </c>
      <c r="G6" s="47">
        <v>5</v>
      </c>
      <c r="H6" s="9" cm="1">
        <f t="array" ref="H6">INDEX($D$2:$D$701, (ROW()-ROW($G$2))*7 + (COLUMN()-COLUMN($G$2)) + 1)</f>
        <v>9</v>
      </c>
      <c r="I6" s="10" cm="1">
        <f t="array" ref="I6">INDEX($D$2:$D$701, (ROW()-ROW($G$2))*7 + (COLUMN()-COLUMN($G$2)) + 1)</f>
        <v>8</v>
      </c>
      <c r="J6" s="11" cm="1">
        <f t="array" ref="J6">INDEX($D$2:$D$701, (ROW()-ROW($G$2))*7 + (COLUMN()-COLUMN($G$2)) + 1)</f>
        <v>9</v>
      </c>
      <c r="K6" s="12" cm="1">
        <f t="array" ref="K6">INDEX($D$2:$D$701, (ROW()-ROW($G$2))*7 + (COLUMN()-COLUMN($G$2)) + 1)</f>
        <v>9</v>
      </c>
      <c r="L6" s="13" cm="1">
        <f t="array" ref="L6">INDEX($D$2:$D$701, (ROW()-ROW($G$2))*7 + (COLUMN()-COLUMN($G$2)) + 1)</f>
        <v>8</v>
      </c>
      <c r="M6" s="14" cm="1">
        <f t="array" ref="M6">INDEX($D$2:$D$701, (ROW()-ROW($G$2))*7 + (COLUMN()-COLUMN($G$2)) + 1)</f>
        <v>9</v>
      </c>
      <c r="O6" s="46">
        <f>IF(H6=MAX(Tabelle4[[#This Row],[d32_el2_dl2_ff128-ep500]:[d64_el3_dl3_ff128-ep1000]]),1,0)</f>
        <v>1</v>
      </c>
      <c r="P6" s="46">
        <f>IF(I6=MAX(Tabelle4[[#This Row],[d32_el2_dl2_ff128-ep500]:[d64_el3_dl3_ff128-ep1000]]),1,0)</f>
        <v>0</v>
      </c>
      <c r="Q6" s="46">
        <f>IF(J6=MAX(Tabelle4[[#This Row],[d32_el2_dl2_ff128-ep500]:[d64_el3_dl3_ff128-ep1000]]),1,0)</f>
        <v>1</v>
      </c>
      <c r="R6" s="46">
        <f>IF(K6=MAX(Tabelle4[[#This Row],[d32_el2_dl2_ff128-ep500]:[d64_el3_dl3_ff128-ep1000]]),1,0)</f>
        <v>1</v>
      </c>
      <c r="S6" s="46">
        <f>IF(L6=MAX(Tabelle4[[#This Row],[d32_el2_dl2_ff128-ep500]:[d64_el3_dl3_ff128-ep1000]]),1,0)</f>
        <v>0</v>
      </c>
      <c r="T6" s="46">
        <f>IF(M6=MAX(Tabelle4[[#This Row],[d32_el2_dl2_ff128-ep500]:[d64_el3_dl3_ff128-ep1000]]),1,0)</f>
        <v>1</v>
      </c>
      <c r="U6" s="46"/>
      <c r="V6" s="46">
        <f>IF(H6=MIN(Tabelle4[[#This Row],[d32_el2_dl2_ff128-ep500]:[d64_el3_dl3_ff128-ep1000]]),1,0)</f>
        <v>0</v>
      </c>
      <c r="W6" s="46">
        <f>IF(I6=MIN(Tabelle4[[#This Row],[d32_el2_dl2_ff128-ep500]:[d64_el3_dl3_ff128-ep1000]]),1,0)</f>
        <v>1</v>
      </c>
      <c r="X6" s="46">
        <f>IF(J6=MIN(Tabelle4[[#This Row],[d32_el2_dl2_ff128-ep500]:[d64_el3_dl3_ff128-ep1000]]),1,0)</f>
        <v>0</v>
      </c>
      <c r="Y6" s="46">
        <f>IF(K6=MIN(Tabelle4[[#This Row],[d32_el2_dl2_ff128-ep500]:[d64_el3_dl3_ff128-ep1000]]),1,0)</f>
        <v>0</v>
      </c>
      <c r="Z6" s="46">
        <f>IF(L6=MIN(Tabelle4[[#This Row],[d32_el2_dl2_ff128-ep500]:[d64_el3_dl3_ff128-ep1000]]),1,0)</f>
        <v>1</v>
      </c>
      <c r="AA6" s="46">
        <f>IF(M6=MIN(Tabelle4[[#This Row],[d32_el2_dl2_ff128-ep500]:[d64_el3_dl3_ff128-ep1000]]),1,0)</f>
        <v>0</v>
      </c>
    </row>
    <row r="7" spans="1:28" x14ac:dyDescent="0.25">
      <c r="A7" s="2">
        <v>5</v>
      </c>
      <c r="B7" s="1" t="s">
        <v>9</v>
      </c>
      <c r="C7" t="s">
        <v>10</v>
      </c>
      <c r="D7" s="7">
        <v>1</v>
      </c>
      <c r="E7" s="26">
        <f t="shared" si="0"/>
        <v>1</v>
      </c>
      <c r="G7" s="47">
        <v>6</v>
      </c>
      <c r="H7" s="9" cm="1">
        <f t="array" ref="H7">INDEX($D$2:$D$701, (ROW()-ROW($G$2))*7 + (COLUMN()-COLUMN($G$2)) + 1)</f>
        <v>5</v>
      </c>
      <c r="I7" s="10" cm="1">
        <f t="array" ref="I7">INDEX($D$2:$D$701, (ROW()-ROW($G$2))*7 + (COLUMN()-COLUMN($G$2)) + 1)</f>
        <v>2</v>
      </c>
      <c r="J7" s="11" cm="1">
        <f t="array" ref="J7">INDEX($D$2:$D$701, (ROW()-ROW($G$2))*7 + (COLUMN()-COLUMN($G$2)) + 1)</f>
        <v>1</v>
      </c>
      <c r="K7" s="12" cm="1">
        <f t="array" ref="K7">INDEX($D$2:$D$701, (ROW()-ROW($G$2))*7 + (COLUMN()-COLUMN($G$2)) + 1)</f>
        <v>1</v>
      </c>
      <c r="L7" s="13" cm="1">
        <f t="array" ref="L7">INDEX($D$2:$D$701, (ROW()-ROW($G$2))*7 + (COLUMN()-COLUMN($G$2)) + 1)</f>
        <v>5</v>
      </c>
      <c r="M7" s="14" cm="1">
        <f t="array" ref="M7">INDEX($D$2:$D$701, (ROW()-ROW($G$2))*7 + (COLUMN()-COLUMN($G$2)) + 1)</f>
        <v>5</v>
      </c>
      <c r="O7" s="46">
        <f>IF(H7=MAX(Tabelle4[[#This Row],[d32_el2_dl2_ff128-ep500]:[d64_el3_dl3_ff128-ep1000]]),1,0)</f>
        <v>1</v>
      </c>
      <c r="P7" s="46">
        <f>IF(I7=MAX(Tabelle4[[#This Row],[d32_el2_dl2_ff128-ep500]:[d64_el3_dl3_ff128-ep1000]]),1,0)</f>
        <v>0</v>
      </c>
      <c r="Q7" s="46">
        <f>IF(J7=MAX(Tabelle4[[#This Row],[d32_el2_dl2_ff128-ep500]:[d64_el3_dl3_ff128-ep1000]]),1,0)</f>
        <v>0</v>
      </c>
      <c r="R7" s="46">
        <f>IF(K7=MAX(Tabelle4[[#This Row],[d32_el2_dl2_ff128-ep500]:[d64_el3_dl3_ff128-ep1000]]),1,0)</f>
        <v>0</v>
      </c>
      <c r="S7" s="46">
        <f>IF(L7=MAX(Tabelle4[[#This Row],[d32_el2_dl2_ff128-ep500]:[d64_el3_dl3_ff128-ep1000]]),1,0)</f>
        <v>1</v>
      </c>
      <c r="T7" s="46">
        <f>IF(M7=MAX(Tabelle4[[#This Row],[d32_el2_dl2_ff128-ep500]:[d64_el3_dl3_ff128-ep1000]]),1,0)</f>
        <v>1</v>
      </c>
      <c r="U7" s="46"/>
      <c r="V7" s="46">
        <f>IF(H7=MIN(Tabelle4[[#This Row],[d32_el2_dl2_ff128-ep500]:[d64_el3_dl3_ff128-ep1000]]),1,0)</f>
        <v>0</v>
      </c>
      <c r="W7" s="46">
        <f>IF(I7=MIN(Tabelle4[[#This Row],[d32_el2_dl2_ff128-ep500]:[d64_el3_dl3_ff128-ep1000]]),1,0)</f>
        <v>0</v>
      </c>
      <c r="X7" s="46">
        <f>IF(J7=MIN(Tabelle4[[#This Row],[d32_el2_dl2_ff128-ep500]:[d64_el3_dl3_ff128-ep1000]]),1,0)</f>
        <v>1</v>
      </c>
      <c r="Y7" s="46">
        <f>IF(K7=MIN(Tabelle4[[#This Row],[d32_el2_dl2_ff128-ep500]:[d64_el3_dl3_ff128-ep1000]]),1,0)</f>
        <v>1</v>
      </c>
      <c r="Z7" s="46">
        <f>IF(L7=MIN(Tabelle4[[#This Row],[d32_el2_dl2_ff128-ep500]:[d64_el3_dl3_ff128-ep1000]]),1,0)</f>
        <v>0</v>
      </c>
      <c r="AA7" s="46">
        <f>IF(M7=MIN(Tabelle4[[#This Row],[d32_el2_dl2_ff128-ep500]:[d64_el3_dl3_ff128-ep1000]]),1,0)</f>
        <v>0</v>
      </c>
    </row>
    <row r="8" spans="1:28" x14ac:dyDescent="0.25">
      <c r="A8" s="2">
        <v>6</v>
      </c>
      <c r="B8" s="1" t="s">
        <v>11</v>
      </c>
      <c r="C8" t="s">
        <v>12</v>
      </c>
      <c r="D8" s="7">
        <v>0</v>
      </c>
      <c r="E8" s="26">
        <f t="shared" si="0"/>
        <v>0</v>
      </c>
      <c r="G8" s="47">
        <v>7</v>
      </c>
      <c r="H8" s="9" cm="1">
        <f t="array" ref="H8">INDEX($D$2:$D$701, (ROW()-ROW($G$2))*7 + (COLUMN()-COLUMN($G$2)) + 1)</f>
        <v>0</v>
      </c>
      <c r="I8" s="10" cm="1">
        <f t="array" ref="I8">INDEX($D$2:$D$701, (ROW()-ROW($G$2))*7 + (COLUMN()-COLUMN($G$2)) + 1)</f>
        <v>1</v>
      </c>
      <c r="J8" s="11" cm="1">
        <f t="array" ref="J8">INDEX($D$2:$D$701, (ROW()-ROW($G$2))*7 + (COLUMN()-COLUMN($G$2)) + 1)</f>
        <v>1</v>
      </c>
      <c r="K8" s="12" cm="1">
        <f t="array" ref="K8">INDEX($D$2:$D$701, (ROW()-ROW($G$2))*7 + (COLUMN()-COLUMN($G$2)) + 1)</f>
        <v>1</v>
      </c>
      <c r="L8" s="13" cm="1">
        <f t="array" ref="L8">INDEX($D$2:$D$701, (ROW()-ROW($G$2))*7 + (COLUMN()-COLUMN($G$2)) + 1)</f>
        <v>0</v>
      </c>
      <c r="M8" s="14" cm="1">
        <f t="array" ref="M8">INDEX($D$2:$D$701, (ROW()-ROW($G$2))*7 + (COLUMN()-COLUMN($G$2)) + 1)</f>
        <v>0</v>
      </c>
      <c r="O8" s="46">
        <f>IF(H8=MAX(Tabelle4[[#This Row],[d32_el2_dl2_ff128-ep500]:[d64_el3_dl3_ff128-ep1000]]),1,0)</f>
        <v>0</v>
      </c>
      <c r="P8" s="46">
        <f>IF(I8=MAX(Tabelle4[[#This Row],[d32_el2_dl2_ff128-ep500]:[d64_el3_dl3_ff128-ep1000]]),1,0)</f>
        <v>1</v>
      </c>
      <c r="Q8" s="46">
        <f>IF(J8=MAX(Tabelle4[[#This Row],[d32_el2_dl2_ff128-ep500]:[d64_el3_dl3_ff128-ep1000]]),1,0)</f>
        <v>1</v>
      </c>
      <c r="R8" s="46">
        <f>IF(K8=MAX(Tabelle4[[#This Row],[d32_el2_dl2_ff128-ep500]:[d64_el3_dl3_ff128-ep1000]]),1,0)</f>
        <v>1</v>
      </c>
      <c r="S8" s="46">
        <f>IF(L8=MAX(Tabelle4[[#This Row],[d32_el2_dl2_ff128-ep500]:[d64_el3_dl3_ff128-ep1000]]),1,0)</f>
        <v>0</v>
      </c>
      <c r="T8" s="46">
        <f>IF(M8=MAX(Tabelle4[[#This Row],[d32_el2_dl2_ff128-ep500]:[d64_el3_dl3_ff128-ep1000]]),1,0)</f>
        <v>0</v>
      </c>
      <c r="U8" s="46"/>
      <c r="V8" s="46">
        <f>IF(H8=MIN(Tabelle4[[#This Row],[d32_el2_dl2_ff128-ep500]:[d64_el3_dl3_ff128-ep1000]]),1,0)</f>
        <v>1</v>
      </c>
      <c r="W8" s="46">
        <f>IF(I8=MIN(Tabelle4[[#This Row],[d32_el2_dl2_ff128-ep500]:[d64_el3_dl3_ff128-ep1000]]),1,0)</f>
        <v>0</v>
      </c>
      <c r="X8" s="46">
        <f>IF(J8=MIN(Tabelle4[[#This Row],[d32_el2_dl2_ff128-ep500]:[d64_el3_dl3_ff128-ep1000]]),1,0)</f>
        <v>0</v>
      </c>
      <c r="Y8" s="46">
        <f>IF(K8=MIN(Tabelle4[[#This Row],[d32_el2_dl2_ff128-ep500]:[d64_el3_dl3_ff128-ep1000]]),1,0)</f>
        <v>0</v>
      </c>
      <c r="Z8" s="46">
        <f>IF(L8=MIN(Tabelle4[[#This Row],[d32_el2_dl2_ff128-ep500]:[d64_el3_dl3_ff128-ep1000]]),1,0)</f>
        <v>1</v>
      </c>
      <c r="AA8" s="46">
        <f>IF(M8=MIN(Tabelle4[[#This Row],[d32_el2_dl2_ff128-ep500]:[d64_el3_dl3_ff128-ep1000]]),1,0)</f>
        <v>1</v>
      </c>
    </row>
    <row r="9" spans="1:28" x14ac:dyDescent="0.25">
      <c r="A9" s="2">
        <v>0</v>
      </c>
      <c r="B9" s="1">
        <v>2</v>
      </c>
      <c r="C9" t="s">
        <v>13</v>
      </c>
      <c r="D9" s="7"/>
      <c r="E9" s="26">
        <f>D9+E2</f>
        <v>0</v>
      </c>
      <c r="G9" s="47">
        <v>8</v>
      </c>
      <c r="H9" s="9" cm="1">
        <f t="array" ref="H9">INDEX($D$2:$D$701, (ROW()-ROW($G$2))*7 + (COLUMN()-COLUMN($G$2)) + 1)</f>
        <v>6</v>
      </c>
      <c r="I9" s="10" cm="1">
        <f t="array" ref="I9">INDEX($D$2:$D$701, (ROW()-ROW($G$2))*7 + (COLUMN()-COLUMN($G$2)) + 1)</f>
        <v>4</v>
      </c>
      <c r="J9" s="11" cm="1">
        <f t="array" ref="J9">INDEX($D$2:$D$701, (ROW()-ROW($G$2))*7 + (COLUMN()-COLUMN($G$2)) + 1)</f>
        <v>5</v>
      </c>
      <c r="K9" s="12" cm="1">
        <f t="array" ref="K9">INDEX($D$2:$D$701, (ROW()-ROW($G$2))*7 + (COLUMN()-COLUMN($G$2)) + 1)</f>
        <v>6</v>
      </c>
      <c r="L9" s="13" cm="1">
        <f t="array" ref="L9">INDEX($D$2:$D$701, (ROW()-ROW($G$2))*7 + (COLUMN()-COLUMN($G$2)) + 1)</f>
        <v>6</v>
      </c>
      <c r="M9" s="14" cm="1">
        <f t="array" ref="M9">INDEX($D$2:$D$701, (ROW()-ROW($G$2))*7 + (COLUMN()-COLUMN($G$2)) + 1)</f>
        <v>6</v>
      </c>
      <c r="O9" s="46">
        <f>IF(H9=MAX(Tabelle4[[#This Row],[d32_el2_dl2_ff128-ep500]:[d64_el3_dl3_ff128-ep1000]]),1,0)</f>
        <v>1</v>
      </c>
      <c r="P9" s="46">
        <f>IF(I9=MAX(Tabelle4[[#This Row],[d32_el2_dl2_ff128-ep500]:[d64_el3_dl3_ff128-ep1000]]),1,0)</f>
        <v>0</v>
      </c>
      <c r="Q9" s="46">
        <f>IF(J9=MAX(Tabelle4[[#This Row],[d32_el2_dl2_ff128-ep500]:[d64_el3_dl3_ff128-ep1000]]),1,0)</f>
        <v>0</v>
      </c>
      <c r="R9" s="46">
        <f>IF(K9=MAX(Tabelle4[[#This Row],[d32_el2_dl2_ff128-ep500]:[d64_el3_dl3_ff128-ep1000]]),1,0)</f>
        <v>1</v>
      </c>
      <c r="S9" s="46">
        <f>IF(L9=MAX(Tabelle4[[#This Row],[d32_el2_dl2_ff128-ep500]:[d64_el3_dl3_ff128-ep1000]]),1,0)</f>
        <v>1</v>
      </c>
      <c r="T9" s="46">
        <f>IF(M9=MAX(Tabelle4[[#This Row],[d32_el2_dl2_ff128-ep500]:[d64_el3_dl3_ff128-ep1000]]),1,0)</f>
        <v>1</v>
      </c>
      <c r="U9" s="46"/>
      <c r="V9" s="46">
        <f>IF(H9=MIN(Tabelle4[[#This Row],[d32_el2_dl2_ff128-ep500]:[d64_el3_dl3_ff128-ep1000]]),1,0)</f>
        <v>0</v>
      </c>
      <c r="W9" s="46">
        <f>IF(I9=MIN(Tabelle4[[#This Row],[d32_el2_dl2_ff128-ep500]:[d64_el3_dl3_ff128-ep1000]]),1,0)</f>
        <v>1</v>
      </c>
      <c r="X9" s="46">
        <f>IF(J9=MIN(Tabelle4[[#This Row],[d32_el2_dl2_ff128-ep500]:[d64_el3_dl3_ff128-ep1000]]),1,0)</f>
        <v>0</v>
      </c>
      <c r="Y9" s="46">
        <f>IF(K9=MIN(Tabelle4[[#This Row],[d32_el2_dl2_ff128-ep500]:[d64_el3_dl3_ff128-ep1000]]),1,0)</f>
        <v>0</v>
      </c>
      <c r="Z9" s="46">
        <f>IF(L9=MIN(Tabelle4[[#This Row],[d32_el2_dl2_ff128-ep500]:[d64_el3_dl3_ff128-ep1000]]),1,0)</f>
        <v>0</v>
      </c>
      <c r="AA9" s="46">
        <f>IF(M9=MIN(Tabelle4[[#This Row],[d32_el2_dl2_ff128-ep500]:[d64_el3_dl3_ff128-ep1000]]),1,0)</f>
        <v>0</v>
      </c>
    </row>
    <row r="10" spans="1:28" x14ac:dyDescent="0.25">
      <c r="A10" s="2">
        <v>1</v>
      </c>
      <c r="B10" s="1" t="s">
        <v>1</v>
      </c>
      <c r="C10" t="s">
        <v>14</v>
      </c>
      <c r="D10" s="7">
        <v>7</v>
      </c>
      <c r="E10" s="26">
        <f t="shared" ref="E10:E73" si="1">D10+E3</f>
        <v>12</v>
      </c>
      <c r="G10" s="47">
        <v>9</v>
      </c>
      <c r="H10" s="9" cm="1">
        <f t="array" ref="H10">INDEX($D$2:$D$701, (ROW()-ROW($G$2))*7 + (COLUMN()-COLUMN($G$2)) + 1)</f>
        <v>4</v>
      </c>
      <c r="I10" s="10" cm="1">
        <f t="array" ref="I10">INDEX($D$2:$D$701, (ROW()-ROW($G$2))*7 + (COLUMN()-COLUMN($G$2)) + 1)</f>
        <v>6</v>
      </c>
      <c r="J10" s="11" cm="1">
        <f t="array" ref="J10">INDEX($D$2:$D$701, (ROW()-ROW($G$2))*7 + (COLUMN()-COLUMN($G$2)) + 1)</f>
        <v>0</v>
      </c>
      <c r="K10" s="12" cm="1">
        <f t="array" ref="K10">INDEX($D$2:$D$701, (ROW()-ROW($G$2))*7 + (COLUMN()-COLUMN($G$2)) + 1)</f>
        <v>0</v>
      </c>
      <c r="L10" s="13" cm="1">
        <f t="array" ref="L10">INDEX($D$2:$D$701, (ROW()-ROW($G$2))*7 + (COLUMN()-COLUMN($G$2)) + 1)</f>
        <v>6</v>
      </c>
      <c r="M10" s="14" cm="1">
        <f t="array" ref="M10">INDEX($D$2:$D$701, (ROW()-ROW($G$2))*7 + (COLUMN()-COLUMN($G$2)) + 1)</f>
        <v>6</v>
      </c>
      <c r="O10" s="46">
        <f>IF(H10=MAX(Tabelle4[[#This Row],[d32_el2_dl2_ff128-ep500]:[d64_el3_dl3_ff128-ep1000]]),1,0)</f>
        <v>0</v>
      </c>
      <c r="P10" s="46">
        <f>IF(I10=MAX(Tabelle4[[#This Row],[d32_el2_dl2_ff128-ep500]:[d64_el3_dl3_ff128-ep1000]]),1,0)</f>
        <v>1</v>
      </c>
      <c r="Q10" s="46">
        <f>IF(J10=MAX(Tabelle4[[#This Row],[d32_el2_dl2_ff128-ep500]:[d64_el3_dl3_ff128-ep1000]]),1,0)</f>
        <v>0</v>
      </c>
      <c r="R10" s="46">
        <f>IF(K10=MAX(Tabelle4[[#This Row],[d32_el2_dl2_ff128-ep500]:[d64_el3_dl3_ff128-ep1000]]),1,0)</f>
        <v>0</v>
      </c>
      <c r="S10" s="46">
        <f>IF(L10=MAX(Tabelle4[[#This Row],[d32_el2_dl2_ff128-ep500]:[d64_el3_dl3_ff128-ep1000]]),1,0)</f>
        <v>1</v>
      </c>
      <c r="T10" s="46">
        <f>IF(M10=MAX(Tabelle4[[#This Row],[d32_el2_dl2_ff128-ep500]:[d64_el3_dl3_ff128-ep1000]]),1,0)</f>
        <v>1</v>
      </c>
      <c r="U10" s="46"/>
      <c r="V10" s="46">
        <f>IF(H10=MIN(Tabelle4[[#This Row],[d32_el2_dl2_ff128-ep500]:[d64_el3_dl3_ff128-ep1000]]),1,0)</f>
        <v>0</v>
      </c>
      <c r="W10" s="46">
        <f>IF(I10=MIN(Tabelle4[[#This Row],[d32_el2_dl2_ff128-ep500]:[d64_el3_dl3_ff128-ep1000]]),1,0)</f>
        <v>0</v>
      </c>
      <c r="X10" s="46">
        <f>IF(J10=MIN(Tabelle4[[#This Row],[d32_el2_dl2_ff128-ep500]:[d64_el3_dl3_ff128-ep1000]]),1,0)</f>
        <v>1</v>
      </c>
      <c r="Y10" s="46">
        <f>IF(K10=MIN(Tabelle4[[#This Row],[d32_el2_dl2_ff128-ep500]:[d64_el3_dl3_ff128-ep1000]]),1,0)</f>
        <v>1</v>
      </c>
      <c r="Z10" s="46">
        <f>IF(L10=MIN(Tabelle4[[#This Row],[d32_el2_dl2_ff128-ep500]:[d64_el3_dl3_ff128-ep1000]]),1,0)</f>
        <v>0</v>
      </c>
      <c r="AA10" s="46">
        <f>IF(M10=MIN(Tabelle4[[#This Row],[d32_el2_dl2_ff128-ep500]:[d64_el3_dl3_ff128-ep1000]]),1,0)</f>
        <v>0</v>
      </c>
    </row>
    <row r="11" spans="1:28" x14ac:dyDescent="0.25">
      <c r="A11" s="2">
        <v>2</v>
      </c>
      <c r="B11" s="1" t="s">
        <v>3</v>
      </c>
      <c r="C11" t="s">
        <v>14</v>
      </c>
      <c r="D11" s="7">
        <v>7</v>
      </c>
      <c r="E11" s="26">
        <f t="shared" si="1"/>
        <v>8</v>
      </c>
      <c r="G11" s="47">
        <v>10</v>
      </c>
      <c r="H11" s="9" cm="1">
        <f t="array" ref="H11">INDEX($D$2:$D$701, (ROW()-ROW($G$2))*7 + (COLUMN()-COLUMN($G$2)) + 1)</f>
        <v>10</v>
      </c>
      <c r="I11" s="10" cm="1">
        <f t="array" ref="I11">INDEX($D$2:$D$701, (ROW()-ROW($G$2))*7 + (COLUMN()-COLUMN($G$2)) + 1)</f>
        <v>10</v>
      </c>
      <c r="J11" s="11" cm="1">
        <f t="array" ref="J11">INDEX($D$2:$D$701, (ROW()-ROW($G$2))*7 + (COLUMN()-COLUMN($G$2)) + 1)</f>
        <v>10</v>
      </c>
      <c r="K11" s="12" cm="1">
        <f t="array" ref="K11">INDEX($D$2:$D$701, (ROW()-ROW($G$2))*7 + (COLUMN()-COLUMN($G$2)) + 1)</f>
        <v>10</v>
      </c>
      <c r="L11" s="13" cm="1">
        <f t="array" ref="L11">INDEX($D$2:$D$701, (ROW()-ROW($G$2))*7 + (COLUMN()-COLUMN($G$2)) + 1)</f>
        <v>10</v>
      </c>
      <c r="M11" s="14" cm="1">
        <f t="array" ref="M11">INDEX($D$2:$D$701, (ROW()-ROW($G$2))*7 + (COLUMN()-COLUMN($G$2)) + 1)</f>
        <v>10</v>
      </c>
      <c r="O11" s="46">
        <f>IF(H11=MAX(Tabelle4[[#This Row],[d32_el2_dl2_ff128-ep500]:[d64_el3_dl3_ff128-ep1000]]),1,0)</f>
        <v>1</v>
      </c>
      <c r="P11" s="46">
        <f>IF(I11=MAX(Tabelle4[[#This Row],[d32_el2_dl2_ff128-ep500]:[d64_el3_dl3_ff128-ep1000]]),1,0)</f>
        <v>1</v>
      </c>
      <c r="Q11" s="46">
        <f>IF(J11=MAX(Tabelle4[[#This Row],[d32_el2_dl2_ff128-ep500]:[d64_el3_dl3_ff128-ep1000]]),1,0)</f>
        <v>1</v>
      </c>
      <c r="R11" s="46">
        <f>IF(K11=MAX(Tabelle4[[#This Row],[d32_el2_dl2_ff128-ep500]:[d64_el3_dl3_ff128-ep1000]]),1,0)</f>
        <v>1</v>
      </c>
      <c r="S11" s="46">
        <f>IF(L11=MAX(Tabelle4[[#This Row],[d32_el2_dl2_ff128-ep500]:[d64_el3_dl3_ff128-ep1000]]),1,0)</f>
        <v>1</v>
      </c>
      <c r="T11" s="46">
        <f>IF(M11=MAX(Tabelle4[[#This Row],[d32_el2_dl2_ff128-ep500]:[d64_el3_dl3_ff128-ep1000]]),1,0)</f>
        <v>1</v>
      </c>
      <c r="U11" s="46"/>
      <c r="V11" s="46">
        <f>IF(H11=MIN(Tabelle4[[#This Row],[d32_el2_dl2_ff128-ep500]:[d64_el3_dl3_ff128-ep1000]]),1,0)</f>
        <v>1</v>
      </c>
      <c r="W11" s="46">
        <f>IF(I11=MIN(Tabelle4[[#This Row],[d32_el2_dl2_ff128-ep500]:[d64_el3_dl3_ff128-ep1000]]),1,0)</f>
        <v>1</v>
      </c>
      <c r="X11" s="46">
        <f>IF(J11=MIN(Tabelle4[[#This Row],[d32_el2_dl2_ff128-ep500]:[d64_el3_dl3_ff128-ep1000]]),1,0)</f>
        <v>1</v>
      </c>
      <c r="Y11" s="46">
        <f>IF(K11=MIN(Tabelle4[[#This Row],[d32_el2_dl2_ff128-ep500]:[d64_el3_dl3_ff128-ep1000]]),1,0)</f>
        <v>1</v>
      </c>
      <c r="Z11" s="46">
        <f>IF(L11=MIN(Tabelle4[[#This Row],[d32_el2_dl2_ff128-ep500]:[d64_el3_dl3_ff128-ep1000]]),1,0)</f>
        <v>1</v>
      </c>
      <c r="AA11" s="46">
        <f>IF(M11=MIN(Tabelle4[[#This Row],[d32_el2_dl2_ff128-ep500]:[d64_el3_dl3_ff128-ep1000]]),1,0)</f>
        <v>1</v>
      </c>
    </row>
    <row r="12" spans="1:28" x14ac:dyDescent="0.25">
      <c r="A12" s="2">
        <v>3</v>
      </c>
      <c r="B12" s="1" t="s">
        <v>5</v>
      </c>
      <c r="C12" t="s">
        <v>14</v>
      </c>
      <c r="D12" s="7">
        <v>7</v>
      </c>
      <c r="E12" s="26">
        <f t="shared" si="1"/>
        <v>7</v>
      </c>
      <c r="G12" s="47">
        <v>11</v>
      </c>
      <c r="H12" s="9" cm="1">
        <f t="array" ref="H12">INDEX($D$2:$D$701, (ROW()-ROW($G$2))*7 + (COLUMN()-COLUMN($G$2)) + 1)</f>
        <v>6</v>
      </c>
      <c r="I12" s="10" cm="1">
        <f t="array" ref="I12">INDEX($D$2:$D$701, (ROW()-ROW($G$2))*7 + (COLUMN()-COLUMN($G$2)) + 1)</f>
        <v>6</v>
      </c>
      <c r="J12" s="11" cm="1">
        <f t="array" ref="J12">INDEX($D$2:$D$701, (ROW()-ROW($G$2))*7 + (COLUMN()-COLUMN($G$2)) + 1)</f>
        <v>6</v>
      </c>
      <c r="K12" s="12" cm="1">
        <f t="array" ref="K12">INDEX($D$2:$D$701, (ROW()-ROW($G$2))*7 + (COLUMN()-COLUMN($G$2)) + 1)</f>
        <v>6</v>
      </c>
      <c r="L12" s="13" cm="1">
        <f t="array" ref="L12">INDEX($D$2:$D$701, (ROW()-ROW($G$2))*7 + (COLUMN()-COLUMN($G$2)) + 1)</f>
        <v>6</v>
      </c>
      <c r="M12" s="14" cm="1">
        <f t="array" ref="M12">INDEX($D$2:$D$701, (ROW()-ROW($G$2))*7 + (COLUMN()-COLUMN($G$2)) + 1)</f>
        <v>4</v>
      </c>
      <c r="O12" s="46">
        <f>IF(H12=MAX(Tabelle4[[#This Row],[d32_el2_dl2_ff128-ep500]:[d64_el3_dl3_ff128-ep1000]]),1,0)</f>
        <v>1</v>
      </c>
      <c r="P12" s="46">
        <f>IF(I12=MAX(Tabelle4[[#This Row],[d32_el2_dl2_ff128-ep500]:[d64_el3_dl3_ff128-ep1000]]),1,0)</f>
        <v>1</v>
      </c>
      <c r="Q12" s="46">
        <f>IF(J12=MAX(Tabelle4[[#This Row],[d32_el2_dl2_ff128-ep500]:[d64_el3_dl3_ff128-ep1000]]),1,0)</f>
        <v>1</v>
      </c>
      <c r="R12" s="46">
        <f>IF(K12=MAX(Tabelle4[[#This Row],[d32_el2_dl2_ff128-ep500]:[d64_el3_dl3_ff128-ep1000]]),1,0)</f>
        <v>1</v>
      </c>
      <c r="S12" s="46">
        <f>IF(L12=MAX(Tabelle4[[#This Row],[d32_el2_dl2_ff128-ep500]:[d64_el3_dl3_ff128-ep1000]]),1,0)</f>
        <v>1</v>
      </c>
      <c r="T12" s="46">
        <f>IF(M12=MAX(Tabelle4[[#This Row],[d32_el2_dl2_ff128-ep500]:[d64_el3_dl3_ff128-ep1000]]),1,0)</f>
        <v>0</v>
      </c>
      <c r="U12" s="46"/>
      <c r="V12" s="46">
        <f>IF(H12=MIN(Tabelle4[[#This Row],[d32_el2_dl2_ff128-ep500]:[d64_el3_dl3_ff128-ep1000]]),1,0)</f>
        <v>0</v>
      </c>
      <c r="W12" s="46">
        <f>IF(I12=MIN(Tabelle4[[#This Row],[d32_el2_dl2_ff128-ep500]:[d64_el3_dl3_ff128-ep1000]]),1,0)</f>
        <v>0</v>
      </c>
      <c r="X12" s="46">
        <f>IF(J12=MIN(Tabelle4[[#This Row],[d32_el2_dl2_ff128-ep500]:[d64_el3_dl3_ff128-ep1000]]),1,0)</f>
        <v>0</v>
      </c>
      <c r="Y12" s="46">
        <f>IF(K12=MIN(Tabelle4[[#This Row],[d32_el2_dl2_ff128-ep500]:[d64_el3_dl3_ff128-ep1000]]),1,0)</f>
        <v>0</v>
      </c>
      <c r="Z12" s="46">
        <f>IF(L12=MIN(Tabelle4[[#This Row],[d32_el2_dl2_ff128-ep500]:[d64_el3_dl3_ff128-ep1000]]),1,0)</f>
        <v>0</v>
      </c>
      <c r="AA12" s="46">
        <f>IF(M12=MIN(Tabelle4[[#This Row],[d32_el2_dl2_ff128-ep500]:[d64_el3_dl3_ff128-ep1000]]),1,0)</f>
        <v>1</v>
      </c>
    </row>
    <row r="13" spans="1:28" x14ac:dyDescent="0.25">
      <c r="A13" s="2">
        <v>4</v>
      </c>
      <c r="B13" s="1" t="s">
        <v>7</v>
      </c>
      <c r="C13" t="s">
        <v>14</v>
      </c>
      <c r="D13" s="7">
        <v>7</v>
      </c>
      <c r="E13" s="26">
        <f t="shared" si="1"/>
        <v>7</v>
      </c>
      <c r="G13" s="47">
        <v>12</v>
      </c>
      <c r="H13" s="9" cm="1">
        <f t="array" ref="H13">INDEX($D$2:$D$701, (ROW()-ROW($G$2))*7 + (COLUMN()-COLUMN($G$2)) + 1)</f>
        <v>0</v>
      </c>
      <c r="I13" s="10" cm="1">
        <f t="array" ref="I13">INDEX($D$2:$D$701, (ROW()-ROW($G$2))*7 + (COLUMN()-COLUMN($G$2)) + 1)</f>
        <v>3</v>
      </c>
      <c r="J13" s="11" cm="1">
        <f t="array" ref="J13">INDEX($D$2:$D$701, (ROW()-ROW($G$2))*7 + (COLUMN()-COLUMN($G$2)) + 1)</f>
        <v>0</v>
      </c>
      <c r="K13" s="12" cm="1">
        <f t="array" ref="K13">INDEX($D$2:$D$701, (ROW()-ROW($G$2))*7 + (COLUMN()-COLUMN($G$2)) + 1)</f>
        <v>0</v>
      </c>
      <c r="L13" s="13" cm="1">
        <f t="array" ref="L13">INDEX($D$2:$D$701, (ROW()-ROW($G$2))*7 + (COLUMN()-COLUMN($G$2)) + 1)</f>
        <v>0</v>
      </c>
      <c r="M13" s="14" cm="1">
        <f t="array" ref="M13">INDEX($D$2:$D$701, (ROW()-ROW($G$2))*7 + (COLUMN()-COLUMN($G$2)) + 1)</f>
        <v>0</v>
      </c>
      <c r="O13" s="46">
        <f>IF(H13=MAX(Tabelle4[[#This Row],[d32_el2_dl2_ff128-ep500]:[d64_el3_dl3_ff128-ep1000]]),1,0)</f>
        <v>0</v>
      </c>
      <c r="P13" s="46">
        <f>IF(I13=MAX(Tabelle4[[#This Row],[d32_el2_dl2_ff128-ep500]:[d64_el3_dl3_ff128-ep1000]]),1,0)</f>
        <v>1</v>
      </c>
      <c r="Q13" s="46">
        <f>IF(J13=MAX(Tabelle4[[#This Row],[d32_el2_dl2_ff128-ep500]:[d64_el3_dl3_ff128-ep1000]]),1,0)</f>
        <v>0</v>
      </c>
      <c r="R13" s="46">
        <f>IF(K13=MAX(Tabelle4[[#This Row],[d32_el2_dl2_ff128-ep500]:[d64_el3_dl3_ff128-ep1000]]),1,0)</f>
        <v>0</v>
      </c>
      <c r="S13" s="46">
        <f>IF(L13=MAX(Tabelle4[[#This Row],[d32_el2_dl2_ff128-ep500]:[d64_el3_dl3_ff128-ep1000]]),1,0)</f>
        <v>0</v>
      </c>
      <c r="T13" s="46">
        <f>IF(M13=MAX(Tabelle4[[#This Row],[d32_el2_dl2_ff128-ep500]:[d64_el3_dl3_ff128-ep1000]]),1,0)</f>
        <v>0</v>
      </c>
      <c r="U13" s="46"/>
      <c r="V13" s="46">
        <f>IF(H13=MIN(Tabelle4[[#This Row],[d32_el2_dl2_ff128-ep500]:[d64_el3_dl3_ff128-ep1000]]),1,0)</f>
        <v>1</v>
      </c>
      <c r="W13" s="46">
        <f>IF(I13=MIN(Tabelle4[[#This Row],[d32_el2_dl2_ff128-ep500]:[d64_el3_dl3_ff128-ep1000]]),1,0)</f>
        <v>0</v>
      </c>
      <c r="X13" s="46">
        <f>IF(J13=MIN(Tabelle4[[#This Row],[d32_el2_dl2_ff128-ep500]:[d64_el3_dl3_ff128-ep1000]]),1,0)</f>
        <v>1</v>
      </c>
      <c r="Y13" s="46">
        <f>IF(K13=MIN(Tabelle4[[#This Row],[d32_el2_dl2_ff128-ep500]:[d64_el3_dl3_ff128-ep1000]]),1,0)</f>
        <v>1</v>
      </c>
      <c r="Z13" s="46">
        <f>IF(L13=MIN(Tabelle4[[#This Row],[d32_el2_dl2_ff128-ep500]:[d64_el3_dl3_ff128-ep1000]]),1,0)</f>
        <v>1</v>
      </c>
      <c r="AA13" s="46">
        <f>IF(M13=MIN(Tabelle4[[#This Row],[d32_el2_dl2_ff128-ep500]:[d64_el3_dl3_ff128-ep1000]]),1,0)</f>
        <v>1</v>
      </c>
    </row>
    <row r="14" spans="1:28" x14ac:dyDescent="0.25">
      <c r="A14" s="2">
        <v>5</v>
      </c>
      <c r="B14" s="1" t="s">
        <v>9</v>
      </c>
      <c r="C14" t="s">
        <v>14</v>
      </c>
      <c r="D14" s="7">
        <v>7</v>
      </c>
      <c r="E14" s="26">
        <f t="shared" si="1"/>
        <v>8</v>
      </c>
      <c r="G14" s="47">
        <v>13</v>
      </c>
      <c r="H14" s="9" cm="1">
        <f t="array" ref="H14">INDEX($D$2:$D$701, (ROW()-ROW($G$2))*7 + (COLUMN()-COLUMN($G$2)) + 1)</f>
        <v>10</v>
      </c>
      <c r="I14" s="10" cm="1">
        <f t="array" ref="I14">INDEX($D$2:$D$701, (ROW()-ROW($G$2))*7 + (COLUMN()-COLUMN($G$2)) + 1)</f>
        <v>10</v>
      </c>
      <c r="J14" s="11" cm="1">
        <f t="array" ref="J14">INDEX($D$2:$D$701, (ROW()-ROW($G$2))*7 + (COLUMN()-COLUMN($G$2)) + 1)</f>
        <v>9</v>
      </c>
      <c r="K14" s="12" cm="1">
        <f t="array" ref="K14">INDEX($D$2:$D$701, (ROW()-ROW($G$2))*7 + (COLUMN()-COLUMN($G$2)) + 1)</f>
        <v>3</v>
      </c>
      <c r="L14" s="13" cm="1">
        <f t="array" ref="L14">INDEX($D$2:$D$701, (ROW()-ROW($G$2))*7 + (COLUMN()-COLUMN($G$2)) + 1)</f>
        <v>9</v>
      </c>
      <c r="M14" s="14" cm="1">
        <f t="array" ref="M14">INDEX($D$2:$D$701, (ROW()-ROW($G$2))*7 + (COLUMN()-COLUMN($G$2)) + 1)</f>
        <v>9</v>
      </c>
      <c r="O14" s="46">
        <f>IF(H14=MAX(Tabelle4[[#This Row],[d32_el2_dl2_ff128-ep500]:[d64_el3_dl3_ff128-ep1000]]),1,0)</f>
        <v>1</v>
      </c>
      <c r="P14" s="46">
        <f>IF(I14=MAX(Tabelle4[[#This Row],[d32_el2_dl2_ff128-ep500]:[d64_el3_dl3_ff128-ep1000]]),1,0)</f>
        <v>1</v>
      </c>
      <c r="Q14" s="46">
        <f>IF(J14=MAX(Tabelle4[[#This Row],[d32_el2_dl2_ff128-ep500]:[d64_el3_dl3_ff128-ep1000]]),1,0)</f>
        <v>0</v>
      </c>
      <c r="R14" s="46">
        <f>IF(K14=MAX(Tabelle4[[#This Row],[d32_el2_dl2_ff128-ep500]:[d64_el3_dl3_ff128-ep1000]]),1,0)</f>
        <v>0</v>
      </c>
      <c r="S14" s="46">
        <f>IF(L14=MAX(Tabelle4[[#This Row],[d32_el2_dl2_ff128-ep500]:[d64_el3_dl3_ff128-ep1000]]),1,0)</f>
        <v>0</v>
      </c>
      <c r="T14" s="46">
        <f>IF(M14=MAX(Tabelle4[[#This Row],[d32_el2_dl2_ff128-ep500]:[d64_el3_dl3_ff128-ep1000]]),1,0)</f>
        <v>0</v>
      </c>
      <c r="U14" s="46"/>
      <c r="V14" s="46">
        <f>IF(H14=MIN(Tabelle4[[#This Row],[d32_el2_dl2_ff128-ep500]:[d64_el3_dl3_ff128-ep1000]]),1,0)</f>
        <v>0</v>
      </c>
      <c r="W14" s="46">
        <f>IF(I14=MIN(Tabelle4[[#This Row],[d32_el2_dl2_ff128-ep500]:[d64_el3_dl3_ff128-ep1000]]),1,0)</f>
        <v>0</v>
      </c>
      <c r="X14" s="46">
        <f>IF(J14=MIN(Tabelle4[[#This Row],[d32_el2_dl2_ff128-ep500]:[d64_el3_dl3_ff128-ep1000]]),1,0)</f>
        <v>0</v>
      </c>
      <c r="Y14" s="46">
        <f>IF(K14=MIN(Tabelle4[[#This Row],[d32_el2_dl2_ff128-ep500]:[d64_el3_dl3_ff128-ep1000]]),1,0)</f>
        <v>1</v>
      </c>
      <c r="Z14" s="46">
        <f>IF(L14=MIN(Tabelle4[[#This Row],[d32_el2_dl2_ff128-ep500]:[d64_el3_dl3_ff128-ep1000]]),1,0)</f>
        <v>0</v>
      </c>
      <c r="AA14" s="46">
        <f>IF(M14=MIN(Tabelle4[[#This Row],[d32_el2_dl2_ff128-ep500]:[d64_el3_dl3_ff128-ep1000]]),1,0)</f>
        <v>0</v>
      </c>
    </row>
    <row r="15" spans="1:28" x14ac:dyDescent="0.25">
      <c r="A15" s="2">
        <v>6</v>
      </c>
      <c r="B15" s="1" t="s">
        <v>11</v>
      </c>
      <c r="C15" t="s">
        <v>14</v>
      </c>
      <c r="D15" s="7">
        <v>7</v>
      </c>
      <c r="E15" s="26">
        <f t="shared" si="1"/>
        <v>7</v>
      </c>
      <c r="G15" s="47">
        <v>14</v>
      </c>
      <c r="H15" s="9" cm="1">
        <f t="array" ref="H15">INDEX($D$2:$D$701, (ROW()-ROW($G$2))*7 + (COLUMN()-COLUMN($G$2)) + 1)</f>
        <v>8</v>
      </c>
      <c r="I15" s="10" cm="1">
        <f t="array" ref="I15">INDEX($D$2:$D$701, (ROW()-ROW($G$2))*7 + (COLUMN()-COLUMN($G$2)) + 1)</f>
        <v>10</v>
      </c>
      <c r="J15" s="11" cm="1">
        <f t="array" ref="J15">INDEX($D$2:$D$701, (ROW()-ROW($G$2))*7 + (COLUMN()-COLUMN($G$2)) + 1)</f>
        <v>5</v>
      </c>
      <c r="K15" s="12" cm="1">
        <f t="array" ref="K15">INDEX($D$2:$D$701, (ROW()-ROW($G$2))*7 + (COLUMN()-COLUMN($G$2)) + 1)</f>
        <v>6</v>
      </c>
      <c r="L15" s="13" cm="1">
        <f t="array" ref="L15">INDEX($D$2:$D$701, (ROW()-ROW($G$2))*7 + (COLUMN()-COLUMN($G$2)) + 1)</f>
        <v>0</v>
      </c>
      <c r="M15" s="14" cm="1">
        <f t="array" ref="M15">INDEX($D$2:$D$701, (ROW()-ROW($G$2))*7 + (COLUMN()-COLUMN($G$2)) + 1)</f>
        <v>2</v>
      </c>
      <c r="O15" s="46">
        <f>IF(H15=MAX(Tabelle4[[#This Row],[d32_el2_dl2_ff128-ep500]:[d64_el3_dl3_ff128-ep1000]]),1,0)</f>
        <v>0</v>
      </c>
      <c r="P15" s="46">
        <f>IF(I15=MAX(Tabelle4[[#This Row],[d32_el2_dl2_ff128-ep500]:[d64_el3_dl3_ff128-ep1000]]),1,0)</f>
        <v>1</v>
      </c>
      <c r="Q15" s="46">
        <f>IF(J15=MAX(Tabelle4[[#This Row],[d32_el2_dl2_ff128-ep500]:[d64_el3_dl3_ff128-ep1000]]),1,0)</f>
        <v>0</v>
      </c>
      <c r="R15" s="46">
        <f>IF(K15=MAX(Tabelle4[[#This Row],[d32_el2_dl2_ff128-ep500]:[d64_el3_dl3_ff128-ep1000]]),1,0)</f>
        <v>0</v>
      </c>
      <c r="S15" s="46">
        <f>IF(L15=MAX(Tabelle4[[#This Row],[d32_el2_dl2_ff128-ep500]:[d64_el3_dl3_ff128-ep1000]]),1,0)</f>
        <v>0</v>
      </c>
      <c r="T15" s="46">
        <f>IF(M15=MAX(Tabelle4[[#This Row],[d32_el2_dl2_ff128-ep500]:[d64_el3_dl3_ff128-ep1000]]),1,0)</f>
        <v>0</v>
      </c>
      <c r="U15" s="46"/>
      <c r="V15" s="46">
        <f>IF(H15=MIN(Tabelle4[[#This Row],[d32_el2_dl2_ff128-ep500]:[d64_el3_dl3_ff128-ep1000]]),1,0)</f>
        <v>0</v>
      </c>
      <c r="W15" s="46">
        <f>IF(I15=MIN(Tabelle4[[#This Row],[d32_el2_dl2_ff128-ep500]:[d64_el3_dl3_ff128-ep1000]]),1,0)</f>
        <v>0</v>
      </c>
      <c r="X15" s="46">
        <f>IF(J15=MIN(Tabelle4[[#This Row],[d32_el2_dl2_ff128-ep500]:[d64_el3_dl3_ff128-ep1000]]),1,0)</f>
        <v>0</v>
      </c>
      <c r="Y15" s="46">
        <f>IF(K15=MIN(Tabelle4[[#This Row],[d32_el2_dl2_ff128-ep500]:[d64_el3_dl3_ff128-ep1000]]),1,0)</f>
        <v>0</v>
      </c>
      <c r="Z15" s="46">
        <f>IF(L15=MIN(Tabelle4[[#This Row],[d32_el2_dl2_ff128-ep500]:[d64_el3_dl3_ff128-ep1000]]),1,0)</f>
        <v>1</v>
      </c>
      <c r="AA15" s="46">
        <f>IF(M15=MIN(Tabelle4[[#This Row],[d32_el2_dl2_ff128-ep500]:[d64_el3_dl3_ff128-ep1000]]),1,0)</f>
        <v>0</v>
      </c>
    </row>
    <row r="16" spans="1:28" x14ac:dyDescent="0.25">
      <c r="A16" s="2">
        <v>0</v>
      </c>
      <c r="B16" s="1">
        <v>3</v>
      </c>
      <c r="C16" t="s">
        <v>15</v>
      </c>
      <c r="D16" s="7"/>
      <c r="E16" s="26">
        <f t="shared" si="1"/>
        <v>0</v>
      </c>
      <c r="G16" s="47">
        <v>15</v>
      </c>
      <c r="H16" s="9" cm="1">
        <f t="array" ref="H16">INDEX($D$2:$D$701, (ROW()-ROW($G$2))*7 + (COLUMN()-COLUMN($G$2)) + 1)</f>
        <v>1</v>
      </c>
      <c r="I16" s="10" cm="1">
        <f t="array" ref="I16">INDEX($D$2:$D$701, (ROW()-ROW($G$2))*7 + (COLUMN()-COLUMN($G$2)) + 1)</f>
        <v>2</v>
      </c>
      <c r="J16" s="11" cm="1">
        <f t="array" ref="J16">INDEX($D$2:$D$701, (ROW()-ROW($G$2))*7 + (COLUMN()-COLUMN($G$2)) + 1)</f>
        <v>4</v>
      </c>
      <c r="K16" s="12" cm="1">
        <f t="array" ref="K16">INDEX($D$2:$D$701, (ROW()-ROW($G$2))*7 + (COLUMN()-COLUMN($G$2)) + 1)</f>
        <v>4</v>
      </c>
      <c r="L16" s="13" cm="1">
        <f t="array" ref="L16">INDEX($D$2:$D$701, (ROW()-ROW($G$2))*7 + (COLUMN()-COLUMN($G$2)) + 1)</f>
        <v>2</v>
      </c>
      <c r="M16" s="14" cm="1">
        <f t="array" ref="M16">INDEX($D$2:$D$701, (ROW()-ROW($G$2))*7 + (COLUMN()-COLUMN($G$2)) + 1)</f>
        <v>4</v>
      </c>
      <c r="O16" s="46">
        <f>IF(H16=MAX(Tabelle4[[#This Row],[d32_el2_dl2_ff128-ep500]:[d64_el3_dl3_ff128-ep1000]]),1,0)</f>
        <v>0</v>
      </c>
      <c r="P16" s="46">
        <f>IF(I16=MAX(Tabelle4[[#This Row],[d32_el2_dl2_ff128-ep500]:[d64_el3_dl3_ff128-ep1000]]),1,0)</f>
        <v>0</v>
      </c>
      <c r="Q16" s="46">
        <f>IF(J16=MAX(Tabelle4[[#This Row],[d32_el2_dl2_ff128-ep500]:[d64_el3_dl3_ff128-ep1000]]),1,0)</f>
        <v>1</v>
      </c>
      <c r="R16" s="46">
        <f>IF(K16=MAX(Tabelle4[[#This Row],[d32_el2_dl2_ff128-ep500]:[d64_el3_dl3_ff128-ep1000]]),1,0)</f>
        <v>1</v>
      </c>
      <c r="S16" s="46">
        <f>IF(L16=MAX(Tabelle4[[#This Row],[d32_el2_dl2_ff128-ep500]:[d64_el3_dl3_ff128-ep1000]]),1,0)</f>
        <v>0</v>
      </c>
      <c r="T16" s="46">
        <f>IF(M16=MAX(Tabelle4[[#This Row],[d32_el2_dl2_ff128-ep500]:[d64_el3_dl3_ff128-ep1000]]),1,0)</f>
        <v>1</v>
      </c>
      <c r="U16" s="46"/>
      <c r="V16" s="46">
        <f>IF(H16=MIN(Tabelle4[[#This Row],[d32_el2_dl2_ff128-ep500]:[d64_el3_dl3_ff128-ep1000]]),1,0)</f>
        <v>1</v>
      </c>
      <c r="W16" s="46">
        <f>IF(I16=MIN(Tabelle4[[#This Row],[d32_el2_dl2_ff128-ep500]:[d64_el3_dl3_ff128-ep1000]]),1,0)</f>
        <v>0</v>
      </c>
      <c r="X16" s="46">
        <f>IF(J16=MIN(Tabelle4[[#This Row],[d32_el2_dl2_ff128-ep500]:[d64_el3_dl3_ff128-ep1000]]),1,0)</f>
        <v>0</v>
      </c>
      <c r="Y16" s="46">
        <f>IF(K16=MIN(Tabelle4[[#This Row],[d32_el2_dl2_ff128-ep500]:[d64_el3_dl3_ff128-ep1000]]),1,0)</f>
        <v>0</v>
      </c>
      <c r="Z16" s="46">
        <f>IF(L16=MIN(Tabelle4[[#This Row],[d32_el2_dl2_ff128-ep500]:[d64_el3_dl3_ff128-ep1000]]),1,0)</f>
        <v>0</v>
      </c>
      <c r="AA16" s="46">
        <f>IF(M16=MIN(Tabelle4[[#This Row],[d32_el2_dl2_ff128-ep500]:[d64_el3_dl3_ff128-ep1000]]),1,0)</f>
        <v>0</v>
      </c>
    </row>
    <row r="17" spans="1:27" x14ac:dyDescent="0.25">
      <c r="A17" s="2">
        <v>1</v>
      </c>
      <c r="B17" s="1" t="s">
        <v>1</v>
      </c>
      <c r="C17" t="s">
        <v>16</v>
      </c>
      <c r="D17" s="7">
        <v>2</v>
      </c>
      <c r="E17" s="26">
        <f t="shared" si="1"/>
        <v>14</v>
      </c>
      <c r="G17" s="47">
        <v>16</v>
      </c>
      <c r="H17" s="9" cm="1">
        <f t="array" ref="H17">INDEX($D$2:$D$701, (ROW()-ROW($G$2))*7 + (COLUMN()-COLUMN($G$2)) + 1)</f>
        <v>1</v>
      </c>
      <c r="I17" s="10" cm="1">
        <f t="array" ref="I17">INDEX($D$2:$D$701, (ROW()-ROW($G$2))*7 + (COLUMN()-COLUMN($G$2)) + 1)</f>
        <v>4</v>
      </c>
      <c r="J17" s="11" cm="1">
        <f t="array" ref="J17">INDEX($D$2:$D$701, (ROW()-ROW($G$2))*7 + (COLUMN()-COLUMN($G$2)) + 1)</f>
        <v>0</v>
      </c>
      <c r="K17" s="12" cm="1">
        <f t="array" ref="K17">INDEX($D$2:$D$701, (ROW()-ROW($G$2))*7 + (COLUMN()-COLUMN($G$2)) + 1)</f>
        <v>0</v>
      </c>
      <c r="L17" s="13" cm="1">
        <f t="array" ref="L17">INDEX($D$2:$D$701, (ROW()-ROW($G$2))*7 + (COLUMN()-COLUMN($G$2)) + 1)</f>
        <v>0</v>
      </c>
      <c r="M17" s="14" cm="1">
        <f t="array" ref="M17">INDEX($D$2:$D$701, (ROW()-ROW($G$2))*7 + (COLUMN()-COLUMN($G$2)) + 1)</f>
        <v>1</v>
      </c>
      <c r="O17" s="46">
        <f>IF(H17=MAX(Tabelle4[[#This Row],[d32_el2_dl2_ff128-ep500]:[d64_el3_dl3_ff128-ep1000]]),1,0)</f>
        <v>0</v>
      </c>
      <c r="P17" s="46">
        <f>IF(I17=MAX(Tabelle4[[#This Row],[d32_el2_dl2_ff128-ep500]:[d64_el3_dl3_ff128-ep1000]]),1,0)</f>
        <v>1</v>
      </c>
      <c r="Q17" s="46">
        <f>IF(J17=MAX(Tabelle4[[#This Row],[d32_el2_dl2_ff128-ep500]:[d64_el3_dl3_ff128-ep1000]]),1,0)</f>
        <v>0</v>
      </c>
      <c r="R17" s="46">
        <f>IF(K17=MAX(Tabelle4[[#This Row],[d32_el2_dl2_ff128-ep500]:[d64_el3_dl3_ff128-ep1000]]),1,0)</f>
        <v>0</v>
      </c>
      <c r="S17" s="46">
        <f>IF(L17=MAX(Tabelle4[[#This Row],[d32_el2_dl2_ff128-ep500]:[d64_el3_dl3_ff128-ep1000]]),1,0)</f>
        <v>0</v>
      </c>
      <c r="T17" s="46">
        <f>IF(M17=MAX(Tabelle4[[#This Row],[d32_el2_dl2_ff128-ep500]:[d64_el3_dl3_ff128-ep1000]]),1,0)</f>
        <v>0</v>
      </c>
      <c r="U17" s="46"/>
      <c r="V17" s="46">
        <f>IF(H17=MIN(Tabelle4[[#This Row],[d32_el2_dl2_ff128-ep500]:[d64_el3_dl3_ff128-ep1000]]),1,0)</f>
        <v>0</v>
      </c>
      <c r="W17" s="46">
        <f>IF(I17=MIN(Tabelle4[[#This Row],[d32_el2_dl2_ff128-ep500]:[d64_el3_dl3_ff128-ep1000]]),1,0)</f>
        <v>0</v>
      </c>
      <c r="X17" s="46">
        <f>IF(J17=MIN(Tabelle4[[#This Row],[d32_el2_dl2_ff128-ep500]:[d64_el3_dl3_ff128-ep1000]]),1,0)</f>
        <v>1</v>
      </c>
      <c r="Y17" s="46">
        <f>IF(K17=MIN(Tabelle4[[#This Row],[d32_el2_dl2_ff128-ep500]:[d64_el3_dl3_ff128-ep1000]]),1,0)</f>
        <v>1</v>
      </c>
      <c r="Z17" s="46">
        <f>IF(L17=MIN(Tabelle4[[#This Row],[d32_el2_dl2_ff128-ep500]:[d64_el3_dl3_ff128-ep1000]]),1,0)</f>
        <v>1</v>
      </c>
      <c r="AA17" s="46">
        <f>IF(M17=MIN(Tabelle4[[#This Row],[d32_el2_dl2_ff128-ep500]:[d64_el3_dl3_ff128-ep1000]]),1,0)</f>
        <v>0</v>
      </c>
    </row>
    <row r="18" spans="1:27" x14ac:dyDescent="0.25">
      <c r="A18" s="2">
        <v>2</v>
      </c>
      <c r="B18" s="1" t="s">
        <v>3</v>
      </c>
      <c r="C18" t="s">
        <v>17</v>
      </c>
      <c r="D18" s="7">
        <v>4</v>
      </c>
      <c r="E18" s="26">
        <f t="shared" si="1"/>
        <v>12</v>
      </c>
      <c r="G18" s="47">
        <v>17</v>
      </c>
      <c r="H18" s="9" cm="1">
        <f t="array" ref="H18">INDEX($D$2:$D$701, (ROW()-ROW($G$2))*7 + (COLUMN()-COLUMN($G$2)) + 1)</f>
        <v>0</v>
      </c>
      <c r="I18" s="10" cm="1">
        <f t="array" ref="I18">INDEX($D$2:$D$701, (ROW()-ROW($G$2))*7 + (COLUMN()-COLUMN($G$2)) + 1)</f>
        <v>9</v>
      </c>
      <c r="J18" s="11" cm="1">
        <f t="array" ref="J18">INDEX($D$2:$D$701, (ROW()-ROW($G$2))*7 + (COLUMN()-COLUMN($G$2)) + 1)</f>
        <v>0</v>
      </c>
      <c r="K18" s="12" cm="1">
        <f t="array" ref="K18">INDEX($D$2:$D$701, (ROW()-ROW($G$2))*7 + (COLUMN()-COLUMN($G$2)) + 1)</f>
        <v>0</v>
      </c>
      <c r="L18" s="13" cm="1">
        <f t="array" ref="L18">INDEX($D$2:$D$701, (ROW()-ROW($G$2))*7 + (COLUMN()-COLUMN($G$2)) + 1)</f>
        <v>5</v>
      </c>
      <c r="M18" s="14" cm="1">
        <f t="array" ref="M18">INDEX($D$2:$D$701, (ROW()-ROW($G$2))*7 + (COLUMN()-COLUMN($G$2)) + 1)</f>
        <v>0</v>
      </c>
      <c r="O18" s="46">
        <f>IF(H18=MAX(Tabelle4[[#This Row],[d32_el2_dl2_ff128-ep500]:[d64_el3_dl3_ff128-ep1000]]),1,0)</f>
        <v>0</v>
      </c>
      <c r="P18" s="46">
        <f>IF(I18=MAX(Tabelle4[[#This Row],[d32_el2_dl2_ff128-ep500]:[d64_el3_dl3_ff128-ep1000]]),1,0)</f>
        <v>1</v>
      </c>
      <c r="Q18" s="46">
        <f>IF(J18=MAX(Tabelle4[[#This Row],[d32_el2_dl2_ff128-ep500]:[d64_el3_dl3_ff128-ep1000]]),1,0)</f>
        <v>0</v>
      </c>
      <c r="R18" s="46">
        <f>IF(K18=MAX(Tabelle4[[#This Row],[d32_el2_dl2_ff128-ep500]:[d64_el3_dl3_ff128-ep1000]]),1,0)</f>
        <v>0</v>
      </c>
      <c r="S18" s="46">
        <f>IF(L18=MAX(Tabelle4[[#This Row],[d32_el2_dl2_ff128-ep500]:[d64_el3_dl3_ff128-ep1000]]),1,0)</f>
        <v>0</v>
      </c>
      <c r="T18" s="46">
        <f>IF(M18=MAX(Tabelle4[[#This Row],[d32_el2_dl2_ff128-ep500]:[d64_el3_dl3_ff128-ep1000]]),1,0)</f>
        <v>0</v>
      </c>
      <c r="U18" s="46"/>
      <c r="V18" s="46">
        <f>IF(H18=MIN(Tabelle4[[#This Row],[d32_el2_dl2_ff128-ep500]:[d64_el3_dl3_ff128-ep1000]]),1,0)</f>
        <v>1</v>
      </c>
      <c r="W18" s="46">
        <f>IF(I18=MIN(Tabelle4[[#This Row],[d32_el2_dl2_ff128-ep500]:[d64_el3_dl3_ff128-ep1000]]),1,0)</f>
        <v>0</v>
      </c>
      <c r="X18" s="46">
        <f>IF(J18=MIN(Tabelle4[[#This Row],[d32_el2_dl2_ff128-ep500]:[d64_el3_dl3_ff128-ep1000]]),1,0)</f>
        <v>1</v>
      </c>
      <c r="Y18" s="46">
        <f>IF(K18=MIN(Tabelle4[[#This Row],[d32_el2_dl2_ff128-ep500]:[d64_el3_dl3_ff128-ep1000]]),1,0)</f>
        <v>1</v>
      </c>
      <c r="Z18" s="46">
        <f>IF(L18=MIN(Tabelle4[[#This Row],[d32_el2_dl2_ff128-ep500]:[d64_el3_dl3_ff128-ep1000]]),1,0)</f>
        <v>0</v>
      </c>
      <c r="AA18" s="46">
        <f>IF(M18=MIN(Tabelle4[[#This Row],[d32_el2_dl2_ff128-ep500]:[d64_el3_dl3_ff128-ep1000]]),1,0)</f>
        <v>1</v>
      </c>
    </row>
    <row r="19" spans="1:27" x14ac:dyDescent="0.25">
      <c r="A19" s="2">
        <v>3</v>
      </c>
      <c r="B19" s="1" t="s">
        <v>5</v>
      </c>
      <c r="C19" t="s">
        <v>18</v>
      </c>
      <c r="D19" s="7">
        <v>10</v>
      </c>
      <c r="E19" s="26">
        <f t="shared" si="1"/>
        <v>17</v>
      </c>
      <c r="G19" s="47">
        <v>18</v>
      </c>
      <c r="H19" s="9" cm="1">
        <f t="array" ref="H19">INDEX($D$2:$D$701, (ROW()-ROW($G$2))*7 + (COLUMN()-COLUMN($G$2)) + 1)</f>
        <v>8</v>
      </c>
      <c r="I19" s="10" cm="1">
        <f t="array" ref="I19">INDEX($D$2:$D$701, (ROW()-ROW($G$2))*7 + (COLUMN()-COLUMN($G$2)) + 1)</f>
        <v>10</v>
      </c>
      <c r="J19" s="11" cm="1">
        <f t="array" ref="J19">INDEX($D$2:$D$701, (ROW()-ROW($G$2))*7 + (COLUMN()-COLUMN($G$2)) + 1)</f>
        <v>10</v>
      </c>
      <c r="K19" s="12" cm="1">
        <f t="array" ref="K19">INDEX($D$2:$D$701, (ROW()-ROW($G$2))*7 + (COLUMN()-COLUMN($G$2)) + 1)</f>
        <v>8</v>
      </c>
      <c r="L19" s="13" cm="1">
        <f t="array" ref="L19">INDEX($D$2:$D$701, (ROW()-ROW($G$2))*7 + (COLUMN()-COLUMN($G$2)) + 1)</f>
        <v>10</v>
      </c>
      <c r="M19" s="14" cm="1">
        <f t="array" ref="M19">INDEX($D$2:$D$701, (ROW()-ROW($G$2))*7 + (COLUMN()-COLUMN($G$2)) + 1)</f>
        <v>10</v>
      </c>
      <c r="O19" s="46">
        <f>IF(H19=MAX(Tabelle4[[#This Row],[d32_el2_dl2_ff128-ep500]:[d64_el3_dl3_ff128-ep1000]]),1,0)</f>
        <v>0</v>
      </c>
      <c r="P19" s="46">
        <f>IF(I19=MAX(Tabelle4[[#This Row],[d32_el2_dl2_ff128-ep500]:[d64_el3_dl3_ff128-ep1000]]),1,0)</f>
        <v>1</v>
      </c>
      <c r="Q19" s="46">
        <f>IF(J19=MAX(Tabelle4[[#This Row],[d32_el2_dl2_ff128-ep500]:[d64_el3_dl3_ff128-ep1000]]),1,0)</f>
        <v>1</v>
      </c>
      <c r="R19" s="46">
        <f>IF(K19=MAX(Tabelle4[[#This Row],[d32_el2_dl2_ff128-ep500]:[d64_el3_dl3_ff128-ep1000]]),1,0)</f>
        <v>0</v>
      </c>
      <c r="S19" s="46">
        <f>IF(L19=MAX(Tabelle4[[#This Row],[d32_el2_dl2_ff128-ep500]:[d64_el3_dl3_ff128-ep1000]]),1,0)</f>
        <v>1</v>
      </c>
      <c r="T19" s="46">
        <f>IF(M19=MAX(Tabelle4[[#This Row],[d32_el2_dl2_ff128-ep500]:[d64_el3_dl3_ff128-ep1000]]),1,0)</f>
        <v>1</v>
      </c>
      <c r="U19" s="46"/>
      <c r="V19" s="46">
        <f>IF(H19=MIN(Tabelle4[[#This Row],[d32_el2_dl2_ff128-ep500]:[d64_el3_dl3_ff128-ep1000]]),1,0)</f>
        <v>1</v>
      </c>
      <c r="W19" s="46">
        <f>IF(I19=MIN(Tabelle4[[#This Row],[d32_el2_dl2_ff128-ep500]:[d64_el3_dl3_ff128-ep1000]]),1,0)</f>
        <v>0</v>
      </c>
      <c r="X19" s="46">
        <f>IF(J19=MIN(Tabelle4[[#This Row],[d32_el2_dl2_ff128-ep500]:[d64_el3_dl3_ff128-ep1000]]),1,0)</f>
        <v>0</v>
      </c>
      <c r="Y19" s="46">
        <f>IF(K19=MIN(Tabelle4[[#This Row],[d32_el2_dl2_ff128-ep500]:[d64_el3_dl3_ff128-ep1000]]),1,0)</f>
        <v>1</v>
      </c>
      <c r="Z19" s="46">
        <f>IF(L19=MIN(Tabelle4[[#This Row],[d32_el2_dl2_ff128-ep500]:[d64_el3_dl3_ff128-ep1000]]),1,0)</f>
        <v>0</v>
      </c>
      <c r="AA19" s="46">
        <f>IF(M19=MIN(Tabelle4[[#This Row],[d32_el2_dl2_ff128-ep500]:[d64_el3_dl3_ff128-ep1000]]),1,0)</f>
        <v>0</v>
      </c>
    </row>
    <row r="20" spans="1:27" x14ac:dyDescent="0.25">
      <c r="A20" s="2">
        <v>4</v>
      </c>
      <c r="B20" s="1" t="s">
        <v>7</v>
      </c>
      <c r="C20" t="s">
        <v>18</v>
      </c>
      <c r="D20" s="7">
        <v>10</v>
      </c>
      <c r="E20" s="26">
        <f t="shared" si="1"/>
        <v>17</v>
      </c>
      <c r="G20" s="47">
        <v>19</v>
      </c>
      <c r="H20" s="9" cm="1">
        <f t="array" ref="H20">INDEX($D$2:$D$701, (ROW()-ROW($G$2))*7 + (COLUMN()-COLUMN($G$2)) + 1)</f>
        <v>2</v>
      </c>
      <c r="I20" s="10" cm="1">
        <f t="array" ref="I20">INDEX($D$2:$D$701, (ROW()-ROW($G$2))*7 + (COLUMN()-COLUMN($G$2)) + 1)</f>
        <v>0</v>
      </c>
      <c r="J20" s="11" cm="1">
        <f t="array" ref="J20">INDEX($D$2:$D$701, (ROW()-ROW($G$2))*7 + (COLUMN()-COLUMN($G$2)) + 1)</f>
        <v>3</v>
      </c>
      <c r="K20" s="12" cm="1">
        <f t="array" ref="K20">INDEX($D$2:$D$701, (ROW()-ROW($G$2))*7 + (COLUMN()-COLUMN($G$2)) + 1)</f>
        <v>1</v>
      </c>
      <c r="L20" s="13" cm="1">
        <f t="array" ref="L20">INDEX($D$2:$D$701, (ROW()-ROW($G$2))*7 + (COLUMN()-COLUMN($G$2)) + 1)</f>
        <v>0</v>
      </c>
      <c r="M20" s="14" cm="1">
        <f t="array" ref="M20">INDEX($D$2:$D$701, (ROW()-ROW($G$2))*7 + (COLUMN()-COLUMN($G$2)) + 1)</f>
        <v>0</v>
      </c>
      <c r="O20" s="46">
        <f>IF(H20=MAX(Tabelle4[[#This Row],[d32_el2_dl2_ff128-ep500]:[d64_el3_dl3_ff128-ep1000]]),1,0)</f>
        <v>0</v>
      </c>
      <c r="P20" s="46">
        <f>IF(I20=MAX(Tabelle4[[#This Row],[d32_el2_dl2_ff128-ep500]:[d64_el3_dl3_ff128-ep1000]]),1,0)</f>
        <v>0</v>
      </c>
      <c r="Q20" s="46">
        <f>IF(J20=MAX(Tabelle4[[#This Row],[d32_el2_dl2_ff128-ep500]:[d64_el3_dl3_ff128-ep1000]]),1,0)</f>
        <v>1</v>
      </c>
      <c r="R20" s="46">
        <f>IF(K20=MAX(Tabelle4[[#This Row],[d32_el2_dl2_ff128-ep500]:[d64_el3_dl3_ff128-ep1000]]),1,0)</f>
        <v>0</v>
      </c>
      <c r="S20" s="46">
        <f>IF(L20=MAX(Tabelle4[[#This Row],[d32_el2_dl2_ff128-ep500]:[d64_el3_dl3_ff128-ep1000]]),1,0)</f>
        <v>0</v>
      </c>
      <c r="T20" s="46">
        <f>IF(M20=MAX(Tabelle4[[#This Row],[d32_el2_dl2_ff128-ep500]:[d64_el3_dl3_ff128-ep1000]]),1,0)</f>
        <v>0</v>
      </c>
      <c r="U20" s="46"/>
      <c r="V20" s="46">
        <f>IF(H20=MIN(Tabelle4[[#This Row],[d32_el2_dl2_ff128-ep500]:[d64_el3_dl3_ff128-ep1000]]),1,0)</f>
        <v>0</v>
      </c>
      <c r="W20" s="46">
        <f>IF(I20=MIN(Tabelle4[[#This Row],[d32_el2_dl2_ff128-ep500]:[d64_el3_dl3_ff128-ep1000]]),1,0)</f>
        <v>1</v>
      </c>
      <c r="X20" s="46">
        <f>IF(J20=MIN(Tabelle4[[#This Row],[d32_el2_dl2_ff128-ep500]:[d64_el3_dl3_ff128-ep1000]]),1,0)</f>
        <v>0</v>
      </c>
      <c r="Y20" s="46">
        <f>IF(K20=MIN(Tabelle4[[#This Row],[d32_el2_dl2_ff128-ep500]:[d64_el3_dl3_ff128-ep1000]]),1,0)</f>
        <v>0</v>
      </c>
      <c r="Z20" s="46">
        <f>IF(L20=MIN(Tabelle4[[#This Row],[d32_el2_dl2_ff128-ep500]:[d64_el3_dl3_ff128-ep1000]]),1,0)</f>
        <v>1</v>
      </c>
      <c r="AA20" s="46">
        <f>IF(M20=MIN(Tabelle4[[#This Row],[d32_el2_dl2_ff128-ep500]:[d64_el3_dl3_ff128-ep1000]]),1,0)</f>
        <v>1</v>
      </c>
    </row>
    <row r="21" spans="1:27" x14ac:dyDescent="0.25">
      <c r="A21" s="2">
        <v>5</v>
      </c>
      <c r="B21" s="1" t="s">
        <v>9</v>
      </c>
      <c r="C21" t="s">
        <v>19</v>
      </c>
      <c r="D21" s="7">
        <v>9</v>
      </c>
      <c r="E21" s="26">
        <f t="shared" si="1"/>
        <v>17</v>
      </c>
      <c r="G21" s="47">
        <v>20</v>
      </c>
      <c r="H21" s="9" cm="1">
        <f t="array" ref="H21">INDEX($D$2:$D$701, (ROW()-ROW($G$2))*7 + (COLUMN()-COLUMN($G$2)) + 1)</f>
        <v>8</v>
      </c>
      <c r="I21" s="10" cm="1">
        <f t="array" ref="I21">INDEX($D$2:$D$701, (ROW()-ROW($G$2))*7 + (COLUMN()-COLUMN($G$2)) + 1)</f>
        <v>5</v>
      </c>
      <c r="J21" s="11" cm="1">
        <f t="array" ref="J21">INDEX($D$2:$D$701, (ROW()-ROW($G$2))*7 + (COLUMN()-COLUMN($G$2)) + 1)</f>
        <v>6</v>
      </c>
      <c r="K21" s="12" cm="1">
        <f t="array" ref="K21">INDEX($D$2:$D$701, (ROW()-ROW($G$2))*7 + (COLUMN()-COLUMN($G$2)) + 1)</f>
        <v>10</v>
      </c>
      <c r="L21" s="13" cm="1">
        <f t="array" ref="L21">INDEX($D$2:$D$701, (ROW()-ROW($G$2))*7 + (COLUMN()-COLUMN($G$2)) + 1)</f>
        <v>5</v>
      </c>
      <c r="M21" s="14" cm="1">
        <f t="array" ref="M21">INDEX($D$2:$D$701, (ROW()-ROW($G$2))*7 + (COLUMN()-COLUMN($G$2)) + 1)</f>
        <v>5</v>
      </c>
      <c r="O21" s="46">
        <f>IF(H21=MAX(Tabelle4[[#This Row],[d32_el2_dl2_ff128-ep500]:[d64_el3_dl3_ff128-ep1000]]),1,0)</f>
        <v>0</v>
      </c>
      <c r="P21" s="46">
        <f>IF(I21=MAX(Tabelle4[[#This Row],[d32_el2_dl2_ff128-ep500]:[d64_el3_dl3_ff128-ep1000]]),1,0)</f>
        <v>0</v>
      </c>
      <c r="Q21" s="46">
        <f>IF(J21=MAX(Tabelle4[[#This Row],[d32_el2_dl2_ff128-ep500]:[d64_el3_dl3_ff128-ep1000]]),1,0)</f>
        <v>0</v>
      </c>
      <c r="R21" s="46">
        <f>IF(K21=MAX(Tabelle4[[#This Row],[d32_el2_dl2_ff128-ep500]:[d64_el3_dl3_ff128-ep1000]]),1,0)</f>
        <v>1</v>
      </c>
      <c r="S21" s="46">
        <f>IF(L21=MAX(Tabelle4[[#This Row],[d32_el2_dl2_ff128-ep500]:[d64_el3_dl3_ff128-ep1000]]),1,0)</f>
        <v>0</v>
      </c>
      <c r="T21" s="46">
        <f>IF(M21=MAX(Tabelle4[[#This Row],[d32_el2_dl2_ff128-ep500]:[d64_el3_dl3_ff128-ep1000]]),1,0)</f>
        <v>0</v>
      </c>
      <c r="U21" s="46"/>
      <c r="V21" s="46">
        <f>IF(H21=MIN(Tabelle4[[#This Row],[d32_el2_dl2_ff128-ep500]:[d64_el3_dl3_ff128-ep1000]]),1,0)</f>
        <v>0</v>
      </c>
      <c r="W21" s="46">
        <f>IF(I21=MIN(Tabelle4[[#This Row],[d32_el2_dl2_ff128-ep500]:[d64_el3_dl3_ff128-ep1000]]),1,0)</f>
        <v>1</v>
      </c>
      <c r="X21" s="46">
        <f>IF(J21=MIN(Tabelle4[[#This Row],[d32_el2_dl2_ff128-ep500]:[d64_el3_dl3_ff128-ep1000]]),1,0)</f>
        <v>0</v>
      </c>
      <c r="Y21" s="46">
        <f>IF(K21=MIN(Tabelle4[[#This Row],[d32_el2_dl2_ff128-ep500]:[d64_el3_dl3_ff128-ep1000]]),1,0)</f>
        <v>0</v>
      </c>
      <c r="Z21" s="46">
        <f>IF(L21=MIN(Tabelle4[[#This Row],[d32_el2_dl2_ff128-ep500]:[d64_el3_dl3_ff128-ep1000]]),1,0)</f>
        <v>1</v>
      </c>
      <c r="AA21" s="46">
        <f>IF(M21=MIN(Tabelle4[[#This Row],[d32_el2_dl2_ff128-ep500]:[d64_el3_dl3_ff128-ep1000]]),1,0)</f>
        <v>1</v>
      </c>
    </row>
    <row r="22" spans="1:27" x14ac:dyDescent="0.25">
      <c r="A22" s="2">
        <v>6</v>
      </c>
      <c r="B22" s="1" t="s">
        <v>11</v>
      </c>
      <c r="C22" t="s">
        <v>20</v>
      </c>
      <c r="D22" s="7">
        <v>8</v>
      </c>
      <c r="E22" s="26">
        <f t="shared" si="1"/>
        <v>15</v>
      </c>
      <c r="G22" s="47">
        <v>21</v>
      </c>
      <c r="H22" s="9" cm="1">
        <f t="array" ref="H22">INDEX($D$2:$D$701, (ROW()-ROW($G$2))*7 + (COLUMN()-COLUMN($G$2)) + 1)</f>
        <v>9</v>
      </c>
      <c r="I22" s="10" cm="1">
        <f t="array" ref="I22">INDEX($D$2:$D$701, (ROW()-ROW($G$2))*7 + (COLUMN()-COLUMN($G$2)) + 1)</f>
        <v>9</v>
      </c>
      <c r="J22" s="11" cm="1">
        <f t="array" ref="J22">INDEX($D$2:$D$701, (ROW()-ROW($G$2))*7 + (COLUMN()-COLUMN($G$2)) + 1)</f>
        <v>9</v>
      </c>
      <c r="K22" s="12" cm="1">
        <f t="array" ref="K22">INDEX($D$2:$D$701, (ROW()-ROW($G$2))*7 + (COLUMN()-COLUMN($G$2)) + 1)</f>
        <v>9</v>
      </c>
      <c r="L22" s="13" cm="1">
        <f t="array" ref="L22">INDEX($D$2:$D$701, (ROW()-ROW($G$2))*7 + (COLUMN()-COLUMN($G$2)) + 1)</f>
        <v>9</v>
      </c>
      <c r="M22" s="14" cm="1">
        <f t="array" ref="M22">INDEX($D$2:$D$701, (ROW()-ROW($G$2))*7 + (COLUMN()-COLUMN($G$2)) + 1)</f>
        <v>9</v>
      </c>
      <c r="O22" s="46">
        <f>IF(H22=MAX(Tabelle4[[#This Row],[d32_el2_dl2_ff128-ep500]:[d64_el3_dl3_ff128-ep1000]]),1,0)</f>
        <v>1</v>
      </c>
      <c r="P22" s="46">
        <f>IF(I22=MAX(Tabelle4[[#This Row],[d32_el2_dl2_ff128-ep500]:[d64_el3_dl3_ff128-ep1000]]),1,0)</f>
        <v>1</v>
      </c>
      <c r="Q22" s="46">
        <f>IF(J22=MAX(Tabelle4[[#This Row],[d32_el2_dl2_ff128-ep500]:[d64_el3_dl3_ff128-ep1000]]),1,0)</f>
        <v>1</v>
      </c>
      <c r="R22" s="46">
        <f>IF(K22=MAX(Tabelle4[[#This Row],[d32_el2_dl2_ff128-ep500]:[d64_el3_dl3_ff128-ep1000]]),1,0)</f>
        <v>1</v>
      </c>
      <c r="S22" s="46">
        <f>IF(L22=MAX(Tabelle4[[#This Row],[d32_el2_dl2_ff128-ep500]:[d64_el3_dl3_ff128-ep1000]]),1,0)</f>
        <v>1</v>
      </c>
      <c r="T22" s="46">
        <f>IF(M22=MAX(Tabelle4[[#This Row],[d32_el2_dl2_ff128-ep500]:[d64_el3_dl3_ff128-ep1000]]),1,0)</f>
        <v>1</v>
      </c>
      <c r="U22" s="46"/>
      <c r="V22" s="46">
        <f>IF(H22=MIN(Tabelle4[[#This Row],[d32_el2_dl2_ff128-ep500]:[d64_el3_dl3_ff128-ep1000]]),1,0)</f>
        <v>1</v>
      </c>
      <c r="W22" s="46">
        <f>IF(I22=MIN(Tabelle4[[#This Row],[d32_el2_dl2_ff128-ep500]:[d64_el3_dl3_ff128-ep1000]]),1,0)</f>
        <v>1</v>
      </c>
      <c r="X22" s="46">
        <f>IF(J22=MIN(Tabelle4[[#This Row],[d32_el2_dl2_ff128-ep500]:[d64_el3_dl3_ff128-ep1000]]),1,0)</f>
        <v>1</v>
      </c>
      <c r="Y22" s="46">
        <f>IF(K22=MIN(Tabelle4[[#This Row],[d32_el2_dl2_ff128-ep500]:[d64_el3_dl3_ff128-ep1000]]),1,0)</f>
        <v>1</v>
      </c>
      <c r="Z22" s="46">
        <f>IF(L22=MIN(Tabelle4[[#This Row],[d32_el2_dl2_ff128-ep500]:[d64_el3_dl3_ff128-ep1000]]),1,0)</f>
        <v>1</v>
      </c>
      <c r="AA22" s="46">
        <f>IF(M22=MIN(Tabelle4[[#This Row],[d32_el2_dl2_ff128-ep500]:[d64_el3_dl3_ff128-ep1000]]),1,0)</f>
        <v>1</v>
      </c>
    </row>
    <row r="23" spans="1:27" x14ac:dyDescent="0.25">
      <c r="A23" s="2">
        <v>0</v>
      </c>
      <c r="B23" s="1">
        <v>4</v>
      </c>
      <c r="C23" t="s">
        <v>21</v>
      </c>
      <c r="D23" s="7"/>
      <c r="E23" s="26">
        <f t="shared" si="1"/>
        <v>0</v>
      </c>
      <c r="G23" s="47">
        <v>22</v>
      </c>
      <c r="H23" s="9" cm="1">
        <f t="array" ref="H23">INDEX($D$2:$D$701, (ROW()-ROW($G$2))*7 + (COLUMN()-COLUMN($G$2)) + 1)</f>
        <v>10</v>
      </c>
      <c r="I23" s="10" cm="1">
        <f t="array" ref="I23">INDEX($D$2:$D$701, (ROW()-ROW($G$2))*7 + (COLUMN()-COLUMN($G$2)) + 1)</f>
        <v>10</v>
      </c>
      <c r="J23" s="11" cm="1">
        <f t="array" ref="J23">INDEX($D$2:$D$701, (ROW()-ROW($G$2))*7 + (COLUMN()-COLUMN($G$2)) + 1)</f>
        <v>10</v>
      </c>
      <c r="K23" s="12" cm="1">
        <f t="array" ref="K23">INDEX($D$2:$D$701, (ROW()-ROW($G$2))*7 + (COLUMN()-COLUMN($G$2)) + 1)</f>
        <v>5</v>
      </c>
      <c r="L23" s="13" cm="1">
        <f t="array" ref="L23">INDEX($D$2:$D$701, (ROW()-ROW($G$2))*7 + (COLUMN()-COLUMN($G$2)) + 1)</f>
        <v>9</v>
      </c>
      <c r="M23" s="14" cm="1">
        <f t="array" ref="M23">INDEX($D$2:$D$701, (ROW()-ROW($G$2))*7 + (COLUMN()-COLUMN($G$2)) + 1)</f>
        <v>4</v>
      </c>
      <c r="O23" s="46">
        <f>IF(H23=MAX(Tabelle4[[#This Row],[d32_el2_dl2_ff128-ep500]:[d64_el3_dl3_ff128-ep1000]]),1,0)</f>
        <v>1</v>
      </c>
      <c r="P23" s="46">
        <f>IF(I23=MAX(Tabelle4[[#This Row],[d32_el2_dl2_ff128-ep500]:[d64_el3_dl3_ff128-ep1000]]),1,0)</f>
        <v>1</v>
      </c>
      <c r="Q23" s="46">
        <f>IF(J23=MAX(Tabelle4[[#This Row],[d32_el2_dl2_ff128-ep500]:[d64_el3_dl3_ff128-ep1000]]),1,0)</f>
        <v>1</v>
      </c>
      <c r="R23" s="46">
        <f>IF(K23=MAX(Tabelle4[[#This Row],[d32_el2_dl2_ff128-ep500]:[d64_el3_dl3_ff128-ep1000]]),1,0)</f>
        <v>0</v>
      </c>
      <c r="S23" s="46">
        <f>IF(L23=MAX(Tabelle4[[#This Row],[d32_el2_dl2_ff128-ep500]:[d64_el3_dl3_ff128-ep1000]]),1,0)</f>
        <v>0</v>
      </c>
      <c r="T23" s="46">
        <f>IF(M23=MAX(Tabelle4[[#This Row],[d32_el2_dl2_ff128-ep500]:[d64_el3_dl3_ff128-ep1000]]),1,0)</f>
        <v>0</v>
      </c>
      <c r="U23" s="46"/>
      <c r="V23" s="46">
        <f>IF(H23=MIN(Tabelle4[[#This Row],[d32_el2_dl2_ff128-ep500]:[d64_el3_dl3_ff128-ep1000]]),1,0)</f>
        <v>0</v>
      </c>
      <c r="W23" s="46">
        <f>IF(I23=MIN(Tabelle4[[#This Row],[d32_el2_dl2_ff128-ep500]:[d64_el3_dl3_ff128-ep1000]]),1,0)</f>
        <v>0</v>
      </c>
      <c r="X23" s="46">
        <f>IF(J23=MIN(Tabelle4[[#This Row],[d32_el2_dl2_ff128-ep500]:[d64_el3_dl3_ff128-ep1000]]),1,0)</f>
        <v>0</v>
      </c>
      <c r="Y23" s="46">
        <f>IF(K23=MIN(Tabelle4[[#This Row],[d32_el2_dl2_ff128-ep500]:[d64_el3_dl3_ff128-ep1000]]),1,0)</f>
        <v>0</v>
      </c>
      <c r="Z23" s="46">
        <f>IF(L23=MIN(Tabelle4[[#This Row],[d32_el2_dl2_ff128-ep500]:[d64_el3_dl3_ff128-ep1000]]),1,0)</f>
        <v>0</v>
      </c>
      <c r="AA23" s="46">
        <f>IF(M23=MIN(Tabelle4[[#This Row],[d32_el2_dl2_ff128-ep500]:[d64_el3_dl3_ff128-ep1000]]),1,0)</f>
        <v>1</v>
      </c>
    </row>
    <row r="24" spans="1:27" x14ac:dyDescent="0.25">
      <c r="A24" s="2">
        <v>1</v>
      </c>
      <c r="B24" s="1" t="s">
        <v>1</v>
      </c>
      <c r="C24" t="s">
        <v>22</v>
      </c>
      <c r="D24" s="7">
        <v>10</v>
      </c>
      <c r="E24" s="26">
        <f t="shared" si="1"/>
        <v>24</v>
      </c>
      <c r="G24" s="47">
        <v>23</v>
      </c>
      <c r="H24" s="9" cm="1">
        <f t="array" ref="H24">INDEX($D$2:$D$701, (ROW()-ROW($G$2))*7 + (COLUMN()-COLUMN($G$2)) + 1)</f>
        <v>4</v>
      </c>
      <c r="I24" s="10" cm="1">
        <f t="array" ref="I24">INDEX($D$2:$D$701, (ROW()-ROW($G$2))*7 + (COLUMN()-COLUMN($G$2)) + 1)</f>
        <v>0</v>
      </c>
      <c r="J24" s="11" cm="1">
        <f t="array" ref="J24">INDEX($D$2:$D$701, (ROW()-ROW($G$2))*7 + (COLUMN()-COLUMN($G$2)) + 1)</f>
        <v>0</v>
      </c>
      <c r="K24" s="12" cm="1">
        <f t="array" ref="K24">INDEX($D$2:$D$701, (ROW()-ROW($G$2))*7 + (COLUMN()-COLUMN($G$2)) + 1)</f>
        <v>0</v>
      </c>
      <c r="L24" s="13" cm="1">
        <f t="array" ref="L24">INDEX($D$2:$D$701, (ROW()-ROW($G$2))*7 + (COLUMN()-COLUMN($G$2)) + 1)</f>
        <v>0</v>
      </c>
      <c r="M24" s="14" cm="1">
        <f t="array" ref="M24">INDEX($D$2:$D$701, (ROW()-ROW($G$2))*7 + (COLUMN()-COLUMN($G$2)) + 1)</f>
        <v>0</v>
      </c>
      <c r="O24" s="46">
        <f>IF(H24=MAX(Tabelle4[[#This Row],[d32_el2_dl2_ff128-ep500]:[d64_el3_dl3_ff128-ep1000]]),1,0)</f>
        <v>1</v>
      </c>
      <c r="P24" s="46">
        <f>IF(I24=MAX(Tabelle4[[#This Row],[d32_el2_dl2_ff128-ep500]:[d64_el3_dl3_ff128-ep1000]]),1,0)</f>
        <v>0</v>
      </c>
      <c r="Q24" s="46">
        <f>IF(J24=MAX(Tabelle4[[#This Row],[d32_el2_dl2_ff128-ep500]:[d64_el3_dl3_ff128-ep1000]]),1,0)</f>
        <v>0</v>
      </c>
      <c r="R24" s="46">
        <f>IF(K24=MAX(Tabelle4[[#This Row],[d32_el2_dl2_ff128-ep500]:[d64_el3_dl3_ff128-ep1000]]),1,0)</f>
        <v>0</v>
      </c>
      <c r="S24" s="46">
        <f>IF(L24=MAX(Tabelle4[[#This Row],[d32_el2_dl2_ff128-ep500]:[d64_el3_dl3_ff128-ep1000]]),1,0)</f>
        <v>0</v>
      </c>
      <c r="T24" s="46">
        <f>IF(M24=MAX(Tabelle4[[#This Row],[d32_el2_dl2_ff128-ep500]:[d64_el3_dl3_ff128-ep1000]]),1,0)</f>
        <v>0</v>
      </c>
      <c r="U24" s="46"/>
      <c r="V24" s="46">
        <f>IF(H24=MIN(Tabelle4[[#This Row],[d32_el2_dl2_ff128-ep500]:[d64_el3_dl3_ff128-ep1000]]),1,0)</f>
        <v>0</v>
      </c>
      <c r="W24" s="46">
        <f>IF(I24=MIN(Tabelle4[[#This Row],[d32_el2_dl2_ff128-ep500]:[d64_el3_dl3_ff128-ep1000]]),1,0)</f>
        <v>1</v>
      </c>
      <c r="X24" s="46">
        <f>IF(J24=MIN(Tabelle4[[#This Row],[d32_el2_dl2_ff128-ep500]:[d64_el3_dl3_ff128-ep1000]]),1,0)</f>
        <v>1</v>
      </c>
      <c r="Y24" s="46">
        <f>IF(K24=MIN(Tabelle4[[#This Row],[d32_el2_dl2_ff128-ep500]:[d64_el3_dl3_ff128-ep1000]]),1,0)</f>
        <v>1</v>
      </c>
      <c r="Z24" s="46">
        <f>IF(L24=MIN(Tabelle4[[#This Row],[d32_el2_dl2_ff128-ep500]:[d64_el3_dl3_ff128-ep1000]]),1,0)</f>
        <v>1</v>
      </c>
      <c r="AA24" s="46">
        <f>IF(M24=MIN(Tabelle4[[#This Row],[d32_el2_dl2_ff128-ep500]:[d64_el3_dl3_ff128-ep1000]]),1,0)</f>
        <v>1</v>
      </c>
    </row>
    <row r="25" spans="1:27" x14ac:dyDescent="0.25">
      <c r="A25" s="2">
        <v>2</v>
      </c>
      <c r="B25" s="1" t="s">
        <v>3</v>
      </c>
      <c r="C25" t="s">
        <v>23</v>
      </c>
      <c r="D25" s="7">
        <v>6</v>
      </c>
      <c r="E25" s="26">
        <f t="shared" si="1"/>
        <v>18</v>
      </c>
      <c r="G25" s="47">
        <v>24</v>
      </c>
      <c r="H25" s="9" cm="1">
        <f t="array" ref="H25">INDEX($D$2:$D$701, (ROW()-ROW($G$2))*7 + (COLUMN()-COLUMN($G$2)) + 1)</f>
        <v>0</v>
      </c>
      <c r="I25" s="10" cm="1">
        <f t="array" ref="I25">INDEX($D$2:$D$701, (ROW()-ROW($G$2))*7 + (COLUMN()-COLUMN($G$2)) + 1)</f>
        <v>5</v>
      </c>
      <c r="J25" s="11" cm="1">
        <f t="array" ref="J25">INDEX($D$2:$D$701, (ROW()-ROW($G$2))*7 + (COLUMN()-COLUMN($G$2)) + 1)</f>
        <v>1</v>
      </c>
      <c r="K25" s="12" cm="1">
        <f t="array" ref="K25">INDEX($D$2:$D$701, (ROW()-ROW($G$2))*7 + (COLUMN()-COLUMN($G$2)) + 1)</f>
        <v>1</v>
      </c>
      <c r="L25" s="13" cm="1">
        <f t="array" ref="L25">INDEX($D$2:$D$701, (ROW()-ROW($G$2))*7 + (COLUMN()-COLUMN($G$2)) + 1)</f>
        <v>2</v>
      </c>
      <c r="M25" s="14" cm="1">
        <f t="array" ref="M25">INDEX($D$2:$D$701, (ROW()-ROW($G$2))*7 + (COLUMN()-COLUMN($G$2)) + 1)</f>
        <v>0</v>
      </c>
      <c r="O25" s="46">
        <f>IF(H25=MAX(Tabelle4[[#This Row],[d32_el2_dl2_ff128-ep500]:[d64_el3_dl3_ff128-ep1000]]),1,0)</f>
        <v>0</v>
      </c>
      <c r="P25" s="46">
        <f>IF(I25=MAX(Tabelle4[[#This Row],[d32_el2_dl2_ff128-ep500]:[d64_el3_dl3_ff128-ep1000]]),1,0)</f>
        <v>1</v>
      </c>
      <c r="Q25" s="46">
        <f>IF(J25=MAX(Tabelle4[[#This Row],[d32_el2_dl2_ff128-ep500]:[d64_el3_dl3_ff128-ep1000]]),1,0)</f>
        <v>0</v>
      </c>
      <c r="R25" s="46">
        <f>IF(K25=MAX(Tabelle4[[#This Row],[d32_el2_dl2_ff128-ep500]:[d64_el3_dl3_ff128-ep1000]]),1,0)</f>
        <v>0</v>
      </c>
      <c r="S25" s="46">
        <f>IF(L25=MAX(Tabelle4[[#This Row],[d32_el2_dl2_ff128-ep500]:[d64_el3_dl3_ff128-ep1000]]),1,0)</f>
        <v>0</v>
      </c>
      <c r="T25" s="46">
        <f>IF(M25=MAX(Tabelle4[[#This Row],[d32_el2_dl2_ff128-ep500]:[d64_el3_dl3_ff128-ep1000]]),1,0)</f>
        <v>0</v>
      </c>
      <c r="U25" s="46"/>
      <c r="V25" s="46">
        <f>IF(H25=MIN(Tabelle4[[#This Row],[d32_el2_dl2_ff128-ep500]:[d64_el3_dl3_ff128-ep1000]]),1,0)</f>
        <v>1</v>
      </c>
      <c r="W25" s="46">
        <f>IF(I25=MIN(Tabelle4[[#This Row],[d32_el2_dl2_ff128-ep500]:[d64_el3_dl3_ff128-ep1000]]),1,0)</f>
        <v>0</v>
      </c>
      <c r="X25" s="46">
        <f>IF(J25=MIN(Tabelle4[[#This Row],[d32_el2_dl2_ff128-ep500]:[d64_el3_dl3_ff128-ep1000]]),1,0)</f>
        <v>0</v>
      </c>
      <c r="Y25" s="46">
        <f>IF(K25=MIN(Tabelle4[[#This Row],[d32_el2_dl2_ff128-ep500]:[d64_el3_dl3_ff128-ep1000]]),1,0)</f>
        <v>0</v>
      </c>
      <c r="Z25" s="46">
        <f>IF(L25=MIN(Tabelle4[[#This Row],[d32_el2_dl2_ff128-ep500]:[d64_el3_dl3_ff128-ep1000]]),1,0)</f>
        <v>0</v>
      </c>
      <c r="AA25" s="46">
        <f>IF(M25=MIN(Tabelle4[[#This Row],[d32_el2_dl2_ff128-ep500]:[d64_el3_dl3_ff128-ep1000]]),1,0)</f>
        <v>1</v>
      </c>
    </row>
    <row r="26" spans="1:27" x14ac:dyDescent="0.25">
      <c r="A26" s="2">
        <v>3</v>
      </c>
      <c r="B26" s="1" t="s">
        <v>5</v>
      </c>
      <c r="C26" t="s">
        <v>24</v>
      </c>
      <c r="D26" s="7">
        <v>7</v>
      </c>
      <c r="E26" s="26">
        <f t="shared" si="1"/>
        <v>24</v>
      </c>
      <c r="G26" s="47">
        <v>25</v>
      </c>
      <c r="H26" s="9" cm="1">
        <f t="array" ref="H26">INDEX($D$2:$D$701, (ROW()-ROW($G$2))*7 + (COLUMN()-COLUMN($G$2)) + 1)</f>
        <v>10</v>
      </c>
      <c r="I26" s="10" cm="1">
        <f t="array" ref="I26">INDEX($D$2:$D$701, (ROW()-ROW($G$2))*7 + (COLUMN()-COLUMN($G$2)) + 1)</f>
        <v>10</v>
      </c>
      <c r="J26" s="11" cm="1">
        <f t="array" ref="J26">INDEX($D$2:$D$701, (ROW()-ROW($G$2))*7 + (COLUMN()-COLUMN($G$2)) + 1)</f>
        <v>10</v>
      </c>
      <c r="K26" s="12" cm="1">
        <f t="array" ref="K26">INDEX($D$2:$D$701, (ROW()-ROW($G$2))*7 + (COLUMN()-COLUMN($G$2)) + 1)</f>
        <v>10</v>
      </c>
      <c r="L26" s="13" cm="1">
        <f t="array" ref="L26">INDEX($D$2:$D$701, (ROW()-ROW($G$2))*7 + (COLUMN()-COLUMN($G$2)) + 1)</f>
        <v>10</v>
      </c>
      <c r="M26" s="14" cm="1">
        <f t="array" ref="M26">INDEX($D$2:$D$701, (ROW()-ROW($G$2))*7 + (COLUMN()-COLUMN($G$2)) + 1)</f>
        <v>10</v>
      </c>
      <c r="O26" s="46">
        <f>IF(H26=MAX(Tabelle4[[#This Row],[d32_el2_dl2_ff128-ep500]:[d64_el3_dl3_ff128-ep1000]]),1,0)</f>
        <v>1</v>
      </c>
      <c r="P26" s="46">
        <f>IF(I26=MAX(Tabelle4[[#This Row],[d32_el2_dl2_ff128-ep500]:[d64_el3_dl3_ff128-ep1000]]),1,0)</f>
        <v>1</v>
      </c>
      <c r="Q26" s="46">
        <f>IF(J26=MAX(Tabelle4[[#This Row],[d32_el2_dl2_ff128-ep500]:[d64_el3_dl3_ff128-ep1000]]),1,0)</f>
        <v>1</v>
      </c>
      <c r="R26" s="46">
        <f>IF(K26=MAX(Tabelle4[[#This Row],[d32_el2_dl2_ff128-ep500]:[d64_el3_dl3_ff128-ep1000]]),1,0)</f>
        <v>1</v>
      </c>
      <c r="S26" s="46">
        <f>IF(L26=MAX(Tabelle4[[#This Row],[d32_el2_dl2_ff128-ep500]:[d64_el3_dl3_ff128-ep1000]]),1,0)</f>
        <v>1</v>
      </c>
      <c r="T26" s="46">
        <f>IF(M26=MAX(Tabelle4[[#This Row],[d32_el2_dl2_ff128-ep500]:[d64_el3_dl3_ff128-ep1000]]),1,0)</f>
        <v>1</v>
      </c>
      <c r="U26" s="46"/>
      <c r="V26" s="46">
        <f>IF(H26=MIN(Tabelle4[[#This Row],[d32_el2_dl2_ff128-ep500]:[d64_el3_dl3_ff128-ep1000]]),1,0)</f>
        <v>1</v>
      </c>
      <c r="W26" s="46">
        <f>IF(I26=MIN(Tabelle4[[#This Row],[d32_el2_dl2_ff128-ep500]:[d64_el3_dl3_ff128-ep1000]]),1,0)</f>
        <v>1</v>
      </c>
      <c r="X26" s="46">
        <f>IF(J26=MIN(Tabelle4[[#This Row],[d32_el2_dl2_ff128-ep500]:[d64_el3_dl3_ff128-ep1000]]),1,0)</f>
        <v>1</v>
      </c>
      <c r="Y26" s="46">
        <f>IF(K26=MIN(Tabelle4[[#This Row],[d32_el2_dl2_ff128-ep500]:[d64_el3_dl3_ff128-ep1000]]),1,0)</f>
        <v>1</v>
      </c>
      <c r="Z26" s="46">
        <f>IF(L26=MIN(Tabelle4[[#This Row],[d32_el2_dl2_ff128-ep500]:[d64_el3_dl3_ff128-ep1000]]),1,0)</f>
        <v>1</v>
      </c>
      <c r="AA26" s="46">
        <f>IF(M26=MIN(Tabelle4[[#This Row],[d32_el2_dl2_ff128-ep500]:[d64_el3_dl3_ff128-ep1000]]),1,0)</f>
        <v>1</v>
      </c>
    </row>
    <row r="27" spans="1:27" x14ac:dyDescent="0.25">
      <c r="A27" s="2">
        <v>4</v>
      </c>
      <c r="B27" s="1" t="s">
        <v>7</v>
      </c>
      <c r="C27" t="s">
        <v>24</v>
      </c>
      <c r="D27" s="7">
        <v>7</v>
      </c>
      <c r="E27" s="26">
        <f t="shared" si="1"/>
        <v>24</v>
      </c>
      <c r="G27" s="47">
        <v>26</v>
      </c>
      <c r="H27" s="9" cm="1">
        <f t="array" ref="H27">INDEX($D$2:$D$701, (ROW()-ROW($G$2))*7 + (COLUMN()-COLUMN($G$2)) + 1)</f>
        <v>10</v>
      </c>
      <c r="I27" s="10" cm="1">
        <f t="array" ref="I27">INDEX($D$2:$D$701, (ROW()-ROW($G$2))*7 + (COLUMN()-COLUMN($G$2)) + 1)</f>
        <v>6</v>
      </c>
      <c r="J27" s="11" cm="1">
        <f t="array" ref="J27">INDEX($D$2:$D$701, (ROW()-ROW($G$2))*7 + (COLUMN()-COLUMN($G$2)) + 1)</f>
        <v>10</v>
      </c>
      <c r="K27" s="12" cm="1">
        <f t="array" ref="K27">INDEX($D$2:$D$701, (ROW()-ROW($G$2))*7 + (COLUMN()-COLUMN($G$2)) + 1)</f>
        <v>10</v>
      </c>
      <c r="L27" s="13" cm="1">
        <f t="array" ref="L27">INDEX($D$2:$D$701, (ROW()-ROW($G$2))*7 + (COLUMN()-COLUMN($G$2)) + 1)</f>
        <v>10</v>
      </c>
      <c r="M27" s="14" cm="1">
        <f t="array" ref="M27">INDEX($D$2:$D$701, (ROW()-ROW($G$2))*7 + (COLUMN()-COLUMN($G$2)) + 1)</f>
        <v>10</v>
      </c>
      <c r="O27" s="46">
        <f>IF(H27=MAX(Tabelle4[[#This Row],[d32_el2_dl2_ff128-ep500]:[d64_el3_dl3_ff128-ep1000]]),1,0)</f>
        <v>1</v>
      </c>
      <c r="P27" s="46">
        <f>IF(I27=MAX(Tabelle4[[#This Row],[d32_el2_dl2_ff128-ep500]:[d64_el3_dl3_ff128-ep1000]]),1,0)</f>
        <v>0</v>
      </c>
      <c r="Q27" s="46">
        <f>IF(J27=MAX(Tabelle4[[#This Row],[d32_el2_dl2_ff128-ep500]:[d64_el3_dl3_ff128-ep1000]]),1,0)</f>
        <v>1</v>
      </c>
      <c r="R27" s="46">
        <f>IF(K27=MAX(Tabelle4[[#This Row],[d32_el2_dl2_ff128-ep500]:[d64_el3_dl3_ff128-ep1000]]),1,0)</f>
        <v>1</v>
      </c>
      <c r="S27" s="46">
        <f>IF(L27=MAX(Tabelle4[[#This Row],[d32_el2_dl2_ff128-ep500]:[d64_el3_dl3_ff128-ep1000]]),1,0)</f>
        <v>1</v>
      </c>
      <c r="T27" s="46">
        <f>IF(M27=MAX(Tabelle4[[#This Row],[d32_el2_dl2_ff128-ep500]:[d64_el3_dl3_ff128-ep1000]]),1,0)</f>
        <v>1</v>
      </c>
      <c r="U27" s="46"/>
      <c r="V27" s="46">
        <f>IF(H27=MIN(Tabelle4[[#This Row],[d32_el2_dl2_ff128-ep500]:[d64_el3_dl3_ff128-ep1000]]),1,0)</f>
        <v>0</v>
      </c>
      <c r="W27" s="46">
        <f>IF(I27=MIN(Tabelle4[[#This Row],[d32_el2_dl2_ff128-ep500]:[d64_el3_dl3_ff128-ep1000]]),1,0)</f>
        <v>1</v>
      </c>
      <c r="X27" s="46">
        <f>IF(J27=MIN(Tabelle4[[#This Row],[d32_el2_dl2_ff128-ep500]:[d64_el3_dl3_ff128-ep1000]]),1,0)</f>
        <v>0</v>
      </c>
      <c r="Y27" s="46">
        <f>IF(K27=MIN(Tabelle4[[#This Row],[d32_el2_dl2_ff128-ep500]:[d64_el3_dl3_ff128-ep1000]]),1,0)</f>
        <v>0</v>
      </c>
      <c r="Z27" s="46">
        <f>IF(L27=MIN(Tabelle4[[#This Row],[d32_el2_dl2_ff128-ep500]:[d64_el3_dl3_ff128-ep1000]]),1,0)</f>
        <v>0</v>
      </c>
      <c r="AA27" s="46">
        <f>IF(M27=MIN(Tabelle4[[#This Row],[d32_el2_dl2_ff128-ep500]:[d64_el3_dl3_ff128-ep1000]]),1,0)</f>
        <v>0</v>
      </c>
    </row>
    <row r="28" spans="1:27" x14ac:dyDescent="0.25">
      <c r="A28" s="2">
        <v>5</v>
      </c>
      <c r="B28" s="1" t="s">
        <v>9</v>
      </c>
      <c r="C28" t="s">
        <v>25</v>
      </c>
      <c r="D28" s="7">
        <v>5</v>
      </c>
      <c r="E28" s="26">
        <f t="shared" si="1"/>
        <v>22</v>
      </c>
      <c r="G28" s="47">
        <v>27</v>
      </c>
      <c r="H28" s="9" cm="1">
        <f t="array" ref="H28">INDEX($D$2:$D$701, (ROW()-ROW($G$2))*7 + (COLUMN()-COLUMN($G$2)) + 1)</f>
        <v>8</v>
      </c>
      <c r="I28" s="10" cm="1">
        <f t="array" ref="I28">INDEX($D$2:$D$701, (ROW()-ROW($G$2))*7 + (COLUMN()-COLUMN($G$2)) + 1)</f>
        <v>9</v>
      </c>
      <c r="J28" s="11" cm="1">
        <f t="array" ref="J28">INDEX($D$2:$D$701, (ROW()-ROW($G$2))*7 + (COLUMN()-COLUMN($G$2)) + 1)</f>
        <v>10</v>
      </c>
      <c r="K28" s="12" cm="1">
        <f t="array" ref="K28">INDEX($D$2:$D$701, (ROW()-ROW($G$2))*7 + (COLUMN()-COLUMN($G$2)) + 1)</f>
        <v>9</v>
      </c>
      <c r="L28" s="13" cm="1">
        <f t="array" ref="L28">INDEX($D$2:$D$701, (ROW()-ROW($G$2))*7 + (COLUMN()-COLUMN($G$2)) + 1)</f>
        <v>3</v>
      </c>
      <c r="M28" s="14" cm="1">
        <f t="array" ref="M28">INDEX($D$2:$D$701, (ROW()-ROW($G$2))*7 + (COLUMN()-COLUMN($G$2)) + 1)</f>
        <v>10</v>
      </c>
      <c r="O28" s="46">
        <f>IF(H28=MAX(Tabelle4[[#This Row],[d32_el2_dl2_ff128-ep500]:[d64_el3_dl3_ff128-ep1000]]),1,0)</f>
        <v>0</v>
      </c>
      <c r="P28" s="46">
        <f>IF(I28=MAX(Tabelle4[[#This Row],[d32_el2_dl2_ff128-ep500]:[d64_el3_dl3_ff128-ep1000]]),1,0)</f>
        <v>0</v>
      </c>
      <c r="Q28" s="46">
        <f>IF(J28=MAX(Tabelle4[[#This Row],[d32_el2_dl2_ff128-ep500]:[d64_el3_dl3_ff128-ep1000]]),1,0)</f>
        <v>1</v>
      </c>
      <c r="R28" s="46">
        <f>IF(K28=MAX(Tabelle4[[#This Row],[d32_el2_dl2_ff128-ep500]:[d64_el3_dl3_ff128-ep1000]]),1,0)</f>
        <v>0</v>
      </c>
      <c r="S28" s="46">
        <f>IF(L28=MAX(Tabelle4[[#This Row],[d32_el2_dl2_ff128-ep500]:[d64_el3_dl3_ff128-ep1000]]),1,0)</f>
        <v>0</v>
      </c>
      <c r="T28" s="46">
        <f>IF(M28=MAX(Tabelle4[[#This Row],[d32_el2_dl2_ff128-ep500]:[d64_el3_dl3_ff128-ep1000]]),1,0)</f>
        <v>1</v>
      </c>
      <c r="U28" s="46"/>
      <c r="V28" s="46">
        <f>IF(H28=MIN(Tabelle4[[#This Row],[d32_el2_dl2_ff128-ep500]:[d64_el3_dl3_ff128-ep1000]]),1,0)</f>
        <v>0</v>
      </c>
      <c r="W28" s="46">
        <f>IF(I28=MIN(Tabelle4[[#This Row],[d32_el2_dl2_ff128-ep500]:[d64_el3_dl3_ff128-ep1000]]),1,0)</f>
        <v>0</v>
      </c>
      <c r="X28" s="46">
        <f>IF(J28=MIN(Tabelle4[[#This Row],[d32_el2_dl2_ff128-ep500]:[d64_el3_dl3_ff128-ep1000]]),1,0)</f>
        <v>0</v>
      </c>
      <c r="Y28" s="46">
        <f>IF(K28=MIN(Tabelle4[[#This Row],[d32_el2_dl2_ff128-ep500]:[d64_el3_dl3_ff128-ep1000]]),1,0)</f>
        <v>0</v>
      </c>
      <c r="Z28" s="46">
        <f>IF(L28=MIN(Tabelle4[[#This Row],[d32_el2_dl2_ff128-ep500]:[d64_el3_dl3_ff128-ep1000]]),1,0)</f>
        <v>1</v>
      </c>
      <c r="AA28" s="46">
        <f>IF(M28=MIN(Tabelle4[[#This Row],[d32_el2_dl2_ff128-ep500]:[d64_el3_dl3_ff128-ep1000]]),1,0)</f>
        <v>0</v>
      </c>
    </row>
    <row r="29" spans="1:27" x14ac:dyDescent="0.25">
      <c r="A29" s="2">
        <v>6</v>
      </c>
      <c r="B29" s="1" t="s">
        <v>11</v>
      </c>
      <c r="C29" t="s">
        <v>26</v>
      </c>
      <c r="D29" s="7">
        <v>10</v>
      </c>
      <c r="E29" s="26">
        <f t="shared" si="1"/>
        <v>25</v>
      </c>
      <c r="G29" s="47">
        <v>28</v>
      </c>
      <c r="H29" s="9" cm="1">
        <f t="array" ref="H29">INDEX($D$2:$D$701, (ROW()-ROW($G$2))*7 + (COLUMN()-COLUMN($G$2)) + 1)</f>
        <v>10</v>
      </c>
      <c r="I29" s="10" cm="1">
        <f t="array" ref="I29">INDEX($D$2:$D$701, (ROW()-ROW($G$2))*7 + (COLUMN()-COLUMN($G$2)) + 1)</f>
        <v>10</v>
      </c>
      <c r="J29" s="11" cm="1">
        <f t="array" ref="J29">INDEX($D$2:$D$701, (ROW()-ROW($G$2))*7 + (COLUMN()-COLUMN($G$2)) + 1)</f>
        <v>10</v>
      </c>
      <c r="K29" s="12" cm="1">
        <f t="array" ref="K29">INDEX($D$2:$D$701, (ROW()-ROW($G$2))*7 + (COLUMN()-COLUMN($G$2)) + 1)</f>
        <v>10</v>
      </c>
      <c r="L29" s="13" cm="1">
        <f t="array" ref="L29">INDEX($D$2:$D$701, (ROW()-ROW($G$2))*7 + (COLUMN()-COLUMN($G$2)) + 1)</f>
        <v>7</v>
      </c>
      <c r="M29" s="14" cm="1">
        <f t="array" ref="M29">INDEX($D$2:$D$701, (ROW()-ROW($G$2))*7 + (COLUMN()-COLUMN($G$2)) + 1)</f>
        <v>9</v>
      </c>
      <c r="O29" s="46">
        <f>IF(H29=MAX(Tabelle4[[#This Row],[d32_el2_dl2_ff128-ep500]:[d64_el3_dl3_ff128-ep1000]]),1,0)</f>
        <v>1</v>
      </c>
      <c r="P29" s="46">
        <f>IF(I29=MAX(Tabelle4[[#This Row],[d32_el2_dl2_ff128-ep500]:[d64_el3_dl3_ff128-ep1000]]),1,0)</f>
        <v>1</v>
      </c>
      <c r="Q29" s="46">
        <f>IF(J29=MAX(Tabelle4[[#This Row],[d32_el2_dl2_ff128-ep500]:[d64_el3_dl3_ff128-ep1000]]),1,0)</f>
        <v>1</v>
      </c>
      <c r="R29" s="46">
        <f>IF(K29=MAX(Tabelle4[[#This Row],[d32_el2_dl2_ff128-ep500]:[d64_el3_dl3_ff128-ep1000]]),1,0)</f>
        <v>1</v>
      </c>
      <c r="S29" s="46">
        <f>IF(L29=MAX(Tabelle4[[#This Row],[d32_el2_dl2_ff128-ep500]:[d64_el3_dl3_ff128-ep1000]]),1,0)</f>
        <v>0</v>
      </c>
      <c r="T29" s="46">
        <f>IF(M29=MAX(Tabelle4[[#This Row],[d32_el2_dl2_ff128-ep500]:[d64_el3_dl3_ff128-ep1000]]),1,0)</f>
        <v>0</v>
      </c>
      <c r="U29" s="46"/>
      <c r="V29" s="46">
        <f>IF(H29=MIN(Tabelle4[[#This Row],[d32_el2_dl2_ff128-ep500]:[d64_el3_dl3_ff128-ep1000]]),1,0)</f>
        <v>0</v>
      </c>
      <c r="W29" s="46">
        <f>IF(I29=MIN(Tabelle4[[#This Row],[d32_el2_dl2_ff128-ep500]:[d64_el3_dl3_ff128-ep1000]]),1,0)</f>
        <v>0</v>
      </c>
      <c r="X29" s="46">
        <f>IF(J29=MIN(Tabelle4[[#This Row],[d32_el2_dl2_ff128-ep500]:[d64_el3_dl3_ff128-ep1000]]),1,0)</f>
        <v>0</v>
      </c>
      <c r="Y29" s="46">
        <f>IF(K29=MIN(Tabelle4[[#This Row],[d32_el2_dl2_ff128-ep500]:[d64_el3_dl3_ff128-ep1000]]),1,0)</f>
        <v>0</v>
      </c>
      <c r="Z29" s="46">
        <f>IF(L29=MIN(Tabelle4[[#This Row],[d32_el2_dl2_ff128-ep500]:[d64_el3_dl3_ff128-ep1000]]),1,0)</f>
        <v>1</v>
      </c>
      <c r="AA29" s="46">
        <f>IF(M29=MIN(Tabelle4[[#This Row],[d32_el2_dl2_ff128-ep500]:[d64_el3_dl3_ff128-ep1000]]),1,0)</f>
        <v>0</v>
      </c>
    </row>
    <row r="30" spans="1:27" x14ac:dyDescent="0.25">
      <c r="A30" s="2">
        <v>0</v>
      </c>
      <c r="B30" s="1">
        <v>5</v>
      </c>
      <c r="C30" t="s">
        <v>27</v>
      </c>
      <c r="D30" s="7"/>
      <c r="E30" s="26">
        <f t="shared" si="1"/>
        <v>0</v>
      </c>
      <c r="G30" s="47">
        <v>29</v>
      </c>
      <c r="H30" s="9" cm="1">
        <f t="array" ref="H30">INDEX($D$2:$D$701, (ROW()-ROW($G$2))*7 + (COLUMN()-COLUMN($G$2)) + 1)</f>
        <v>6</v>
      </c>
      <c r="I30" s="10" cm="1">
        <f t="array" ref="I30">INDEX($D$2:$D$701, (ROW()-ROW($G$2))*7 + (COLUMN()-COLUMN($G$2)) + 1)</f>
        <v>8</v>
      </c>
      <c r="J30" s="11" cm="1">
        <f t="array" ref="J30">INDEX($D$2:$D$701, (ROW()-ROW($G$2))*7 + (COLUMN()-COLUMN($G$2)) + 1)</f>
        <v>2</v>
      </c>
      <c r="K30" s="12" cm="1">
        <f t="array" ref="K30">INDEX($D$2:$D$701, (ROW()-ROW($G$2))*7 + (COLUMN()-COLUMN($G$2)) + 1)</f>
        <v>2</v>
      </c>
      <c r="L30" s="13" cm="1">
        <f t="array" ref="L30">INDEX($D$2:$D$701, (ROW()-ROW($G$2))*7 + (COLUMN()-COLUMN($G$2)) + 1)</f>
        <v>0</v>
      </c>
      <c r="M30" s="14" cm="1">
        <f t="array" ref="M30">INDEX($D$2:$D$701, (ROW()-ROW($G$2))*7 + (COLUMN()-COLUMN($G$2)) + 1)</f>
        <v>0</v>
      </c>
      <c r="O30" s="46">
        <f>IF(H30=MAX(Tabelle4[[#This Row],[d32_el2_dl2_ff128-ep500]:[d64_el3_dl3_ff128-ep1000]]),1,0)</f>
        <v>0</v>
      </c>
      <c r="P30" s="46">
        <f>IF(I30=MAX(Tabelle4[[#This Row],[d32_el2_dl2_ff128-ep500]:[d64_el3_dl3_ff128-ep1000]]),1,0)</f>
        <v>1</v>
      </c>
      <c r="Q30" s="46">
        <f>IF(J30=MAX(Tabelle4[[#This Row],[d32_el2_dl2_ff128-ep500]:[d64_el3_dl3_ff128-ep1000]]),1,0)</f>
        <v>0</v>
      </c>
      <c r="R30" s="46">
        <f>IF(K30=MAX(Tabelle4[[#This Row],[d32_el2_dl2_ff128-ep500]:[d64_el3_dl3_ff128-ep1000]]),1,0)</f>
        <v>0</v>
      </c>
      <c r="S30" s="46">
        <f>IF(L30=MAX(Tabelle4[[#This Row],[d32_el2_dl2_ff128-ep500]:[d64_el3_dl3_ff128-ep1000]]),1,0)</f>
        <v>0</v>
      </c>
      <c r="T30" s="46">
        <f>IF(M30=MAX(Tabelle4[[#This Row],[d32_el2_dl2_ff128-ep500]:[d64_el3_dl3_ff128-ep1000]]),1,0)</f>
        <v>0</v>
      </c>
      <c r="U30" s="46"/>
      <c r="V30" s="46">
        <f>IF(H30=MIN(Tabelle4[[#This Row],[d32_el2_dl2_ff128-ep500]:[d64_el3_dl3_ff128-ep1000]]),1,0)</f>
        <v>0</v>
      </c>
      <c r="W30" s="46">
        <f>IF(I30=MIN(Tabelle4[[#This Row],[d32_el2_dl2_ff128-ep500]:[d64_el3_dl3_ff128-ep1000]]),1,0)</f>
        <v>0</v>
      </c>
      <c r="X30" s="46">
        <f>IF(J30=MIN(Tabelle4[[#This Row],[d32_el2_dl2_ff128-ep500]:[d64_el3_dl3_ff128-ep1000]]),1,0)</f>
        <v>0</v>
      </c>
      <c r="Y30" s="46">
        <f>IF(K30=MIN(Tabelle4[[#This Row],[d32_el2_dl2_ff128-ep500]:[d64_el3_dl3_ff128-ep1000]]),1,0)</f>
        <v>0</v>
      </c>
      <c r="Z30" s="46">
        <f>IF(L30=MIN(Tabelle4[[#This Row],[d32_el2_dl2_ff128-ep500]:[d64_el3_dl3_ff128-ep1000]]),1,0)</f>
        <v>1</v>
      </c>
      <c r="AA30" s="46">
        <f>IF(M30=MIN(Tabelle4[[#This Row],[d32_el2_dl2_ff128-ep500]:[d64_el3_dl3_ff128-ep1000]]),1,0)</f>
        <v>1</v>
      </c>
    </row>
    <row r="31" spans="1:27" x14ac:dyDescent="0.25">
      <c r="A31" s="2">
        <v>1</v>
      </c>
      <c r="B31" s="1" t="s">
        <v>1</v>
      </c>
      <c r="C31" t="s">
        <v>28</v>
      </c>
      <c r="D31" s="7">
        <v>9</v>
      </c>
      <c r="E31" s="26">
        <f t="shared" si="1"/>
        <v>33</v>
      </c>
      <c r="G31" s="47">
        <v>30</v>
      </c>
      <c r="H31" s="9" cm="1">
        <f t="array" ref="H31">INDEX($D$2:$D$701, (ROW()-ROW($G$2))*7 + (COLUMN()-COLUMN($G$2)) + 1)</f>
        <v>10</v>
      </c>
      <c r="I31" s="10" cm="1">
        <f t="array" ref="I31">INDEX($D$2:$D$701, (ROW()-ROW($G$2))*7 + (COLUMN()-COLUMN($G$2)) + 1)</f>
        <v>10</v>
      </c>
      <c r="J31" s="11" cm="1">
        <f t="array" ref="J31">INDEX($D$2:$D$701, (ROW()-ROW($G$2))*7 + (COLUMN()-COLUMN($G$2)) + 1)</f>
        <v>10</v>
      </c>
      <c r="K31" s="12" cm="1">
        <f t="array" ref="K31">INDEX($D$2:$D$701, (ROW()-ROW($G$2))*7 + (COLUMN()-COLUMN($G$2)) + 1)</f>
        <v>10</v>
      </c>
      <c r="L31" s="13" cm="1">
        <f t="array" ref="L31">INDEX($D$2:$D$701, (ROW()-ROW($G$2))*7 + (COLUMN()-COLUMN($G$2)) + 1)</f>
        <v>10</v>
      </c>
      <c r="M31" s="14" cm="1">
        <f t="array" ref="M31">INDEX($D$2:$D$701, (ROW()-ROW($G$2))*7 + (COLUMN()-COLUMN($G$2)) + 1)</f>
        <v>10</v>
      </c>
      <c r="O31" s="46">
        <f>IF(H31=MAX(Tabelle4[[#This Row],[d32_el2_dl2_ff128-ep500]:[d64_el3_dl3_ff128-ep1000]]),1,0)</f>
        <v>1</v>
      </c>
      <c r="P31" s="46">
        <f>IF(I31=MAX(Tabelle4[[#This Row],[d32_el2_dl2_ff128-ep500]:[d64_el3_dl3_ff128-ep1000]]),1,0)</f>
        <v>1</v>
      </c>
      <c r="Q31" s="46">
        <f>IF(J31=MAX(Tabelle4[[#This Row],[d32_el2_dl2_ff128-ep500]:[d64_el3_dl3_ff128-ep1000]]),1,0)</f>
        <v>1</v>
      </c>
      <c r="R31" s="46">
        <f>IF(K31=MAX(Tabelle4[[#This Row],[d32_el2_dl2_ff128-ep500]:[d64_el3_dl3_ff128-ep1000]]),1,0)</f>
        <v>1</v>
      </c>
      <c r="S31" s="46">
        <f>IF(L31=MAX(Tabelle4[[#This Row],[d32_el2_dl2_ff128-ep500]:[d64_el3_dl3_ff128-ep1000]]),1,0)</f>
        <v>1</v>
      </c>
      <c r="T31" s="46">
        <f>IF(M31=MAX(Tabelle4[[#This Row],[d32_el2_dl2_ff128-ep500]:[d64_el3_dl3_ff128-ep1000]]),1,0)</f>
        <v>1</v>
      </c>
      <c r="U31" s="46"/>
      <c r="V31" s="46">
        <f>IF(H31=MIN(Tabelle4[[#This Row],[d32_el2_dl2_ff128-ep500]:[d64_el3_dl3_ff128-ep1000]]),1,0)</f>
        <v>1</v>
      </c>
      <c r="W31" s="46">
        <f>IF(I31=MIN(Tabelle4[[#This Row],[d32_el2_dl2_ff128-ep500]:[d64_el3_dl3_ff128-ep1000]]),1,0)</f>
        <v>1</v>
      </c>
      <c r="X31" s="46">
        <f>IF(J31=MIN(Tabelle4[[#This Row],[d32_el2_dl2_ff128-ep500]:[d64_el3_dl3_ff128-ep1000]]),1,0)</f>
        <v>1</v>
      </c>
      <c r="Y31" s="46">
        <f>IF(K31=MIN(Tabelle4[[#This Row],[d32_el2_dl2_ff128-ep500]:[d64_el3_dl3_ff128-ep1000]]),1,0)</f>
        <v>1</v>
      </c>
      <c r="Z31" s="46">
        <f>IF(L31=MIN(Tabelle4[[#This Row],[d32_el2_dl2_ff128-ep500]:[d64_el3_dl3_ff128-ep1000]]),1,0)</f>
        <v>1</v>
      </c>
      <c r="AA31" s="46">
        <f>IF(M31=MIN(Tabelle4[[#This Row],[d32_el2_dl2_ff128-ep500]:[d64_el3_dl3_ff128-ep1000]]),1,0)</f>
        <v>1</v>
      </c>
    </row>
    <row r="32" spans="1:27" x14ac:dyDescent="0.25">
      <c r="A32" s="2">
        <v>2</v>
      </c>
      <c r="B32" s="1" t="s">
        <v>3</v>
      </c>
      <c r="C32" t="s">
        <v>29</v>
      </c>
      <c r="D32" s="7">
        <v>8</v>
      </c>
      <c r="E32" s="26">
        <f t="shared" si="1"/>
        <v>26</v>
      </c>
      <c r="G32" s="47">
        <v>31</v>
      </c>
      <c r="H32" s="9" cm="1">
        <f t="array" ref="H32">INDEX($D$2:$D$701, (ROW()-ROW($G$2))*7 + (COLUMN()-COLUMN($G$2)) + 1)</f>
        <v>6</v>
      </c>
      <c r="I32" s="10" cm="1">
        <f t="array" ref="I32">INDEX($D$2:$D$701, (ROW()-ROW($G$2))*7 + (COLUMN()-COLUMN($G$2)) + 1)</f>
        <v>10</v>
      </c>
      <c r="J32" s="11" cm="1">
        <f t="array" ref="J32">INDEX($D$2:$D$701, (ROW()-ROW($G$2))*7 + (COLUMN()-COLUMN($G$2)) + 1)</f>
        <v>8</v>
      </c>
      <c r="K32" s="12" cm="1">
        <f t="array" ref="K32">INDEX($D$2:$D$701, (ROW()-ROW($G$2))*7 + (COLUMN()-COLUMN($G$2)) + 1)</f>
        <v>8</v>
      </c>
      <c r="L32" s="13" cm="1">
        <f t="array" ref="L32">INDEX($D$2:$D$701, (ROW()-ROW($G$2))*7 + (COLUMN()-COLUMN($G$2)) + 1)</f>
        <v>9</v>
      </c>
      <c r="M32" s="14" cm="1">
        <f t="array" ref="M32">INDEX($D$2:$D$701, (ROW()-ROW($G$2))*7 + (COLUMN()-COLUMN($G$2)) + 1)</f>
        <v>6</v>
      </c>
      <c r="O32" s="46">
        <f>IF(H32=MAX(Tabelle4[[#This Row],[d32_el2_dl2_ff128-ep500]:[d64_el3_dl3_ff128-ep1000]]),1,0)</f>
        <v>0</v>
      </c>
      <c r="P32" s="46">
        <f>IF(I32=MAX(Tabelle4[[#This Row],[d32_el2_dl2_ff128-ep500]:[d64_el3_dl3_ff128-ep1000]]),1,0)</f>
        <v>1</v>
      </c>
      <c r="Q32" s="46">
        <f>IF(J32=MAX(Tabelle4[[#This Row],[d32_el2_dl2_ff128-ep500]:[d64_el3_dl3_ff128-ep1000]]),1,0)</f>
        <v>0</v>
      </c>
      <c r="R32" s="46">
        <f>IF(K32=MAX(Tabelle4[[#This Row],[d32_el2_dl2_ff128-ep500]:[d64_el3_dl3_ff128-ep1000]]),1,0)</f>
        <v>0</v>
      </c>
      <c r="S32" s="46">
        <f>IF(L32=MAX(Tabelle4[[#This Row],[d32_el2_dl2_ff128-ep500]:[d64_el3_dl3_ff128-ep1000]]),1,0)</f>
        <v>0</v>
      </c>
      <c r="T32" s="46">
        <f>IF(M32=MAX(Tabelle4[[#This Row],[d32_el2_dl2_ff128-ep500]:[d64_el3_dl3_ff128-ep1000]]),1,0)</f>
        <v>0</v>
      </c>
      <c r="U32" s="46"/>
      <c r="V32" s="46">
        <f>IF(H32=MIN(Tabelle4[[#This Row],[d32_el2_dl2_ff128-ep500]:[d64_el3_dl3_ff128-ep1000]]),1,0)</f>
        <v>1</v>
      </c>
      <c r="W32" s="46">
        <f>IF(I32=MIN(Tabelle4[[#This Row],[d32_el2_dl2_ff128-ep500]:[d64_el3_dl3_ff128-ep1000]]),1,0)</f>
        <v>0</v>
      </c>
      <c r="X32" s="46">
        <f>IF(J32=MIN(Tabelle4[[#This Row],[d32_el2_dl2_ff128-ep500]:[d64_el3_dl3_ff128-ep1000]]),1,0)</f>
        <v>0</v>
      </c>
      <c r="Y32" s="46">
        <f>IF(K32=MIN(Tabelle4[[#This Row],[d32_el2_dl2_ff128-ep500]:[d64_el3_dl3_ff128-ep1000]]),1,0)</f>
        <v>0</v>
      </c>
      <c r="Z32" s="46">
        <f>IF(L32=MIN(Tabelle4[[#This Row],[d32_el2_dl2_ff128-ep500]:[d64_el3_dl3_ff128-ep1000]]),1,0)</f>
        <v>0</v>
      </c>
      <c r="AA32" s="46">
        <f>IF(M32=MIN(Tabelle4[[#This Row],[d32_el2_dl2_ff128-ep500]:[d64_el3_dl3_ff128-ep1000]]),1,0)</f>
        <v>1</v>
      </c>
    </row>
    <row r="33" spans="1:27" x14ac:dyDescent="0.25">
      <c r="A33" s="2">
        <v>3</v>
      </c>
      <c r="B33" s="1" t="s">
        <v>5</v>
      </c>
      <c r="C33" t="s">
        <v>28</v>
      </c>
      <c r="D33" s="7">
        <v>9</v>
      </c>
      <c r="E33" s="26">
        <f t="shared" si="1"/>
        <v>33</v>
      </c>
      <c r="G33" s="47">
        <v>32</v>
      </c>
      <c r="H33" s="9" cm="1">
        <f t="array" ref="H33">INDEX($D$2:$D$701, (ROW()-ROW($G$2))*7 + (COLUMN()-COLUMN($G$2)) + 1)</f>
        <v>6</v>
      </c>
      <c r="I33" s="10" cm="1">
        <f t="array" ref="I33">INDEX($D$2:$D$701, (ROW()-ROW($G$2))*7 + (COLUMN()-COLUMN($G$2)) + 1)</f>
        <v>10</v>
      </c>
      <c r="J33" s="11" cm="1">
        <f t="array" ref="J33">INDEX($D$2:$D$701, (ROW()-ROW($G$2))*7 + (COLUMN()-COLUMN($G$2)) + 1)</f>
        <v>9</v>
      </c>
      <c r="K33" s="12" cm="1">
        <f t="array" ref="K33">INDEX($D$2:$D$701, (ROW()-ROW($G$2))*7 + (COLUMN()-COLUMN($G$2)) + 1)</f>
        <v>9</v>
      </c>
      <c r="L33" s="13" cm="1">
        <f t="array" ref="L33">INDEX($D$2:$D$701, (ROW()-ROW($G$2))*7 + (COLUMN()-COLUMN($G$2)) + 1)</f>
        <v>5</v>
      </c>
      <c r="M33" s="14" cm="1">
        <f t="array" ref="M33">INDEX($D$2:$D$701, (ROW()-ROW($G$2))*7 + (COLUMN()-COLUMN($G$2)) + 1)</f>
        <v>7</v>
      </c>
      <c r="O33" s="46">
        <f>IF(H33=MAX(Tabelle4[[#This Row],[d32_el2_dl2_ff128-ep500]:[d64_el3_dl3_ff128-ep1000]]),1,0)</f>
        <v>0</v>
      </c>
      <c r="P33" s="46">
        <f>IF(I33=MAX(Tabelle4[[#This Row],[d32_el2_dl2_ff128-ep500]:[d64_el3_dl3_ff128-ep1000]]),1,0)</f>
        <v>1</v>
      </c>
      <c r="Q33" s="46">
        <f>IF(J33=MAX(Tabelle4[[#This Row],[d32_el2_dl2_ff128-ep500]:[d64_el3_dl3_ff128-ep1000]]),1,0)</f>
        <v>0</v>
      </c>
      <c r="R33" s="46">
        <f>IF(K33=MAX(Tabelle4[[#This Row],[d32_el2_dl2_ff128-ep500]:[d64_el3_dl3_ff128-ep1000]]),1,0)</f>
        <v>0</v>
      </c>
      <c r="S33" s="46">
        <f>IF(L33=MAX(Tabelle4[[#This Row],[d32_el2_dl2_ff128-ep500]:[d64_el3_dl3_ff128-ep1000]]),1,0)</f>
        <v>0</v>
      </c>
      <c r="T33" s="46">
        <f>IF(M33=MAX(Tabelle4[[#This Row],[d32_el2_dl2_ff128-ep500]:[d64_el3_dl3_ff128-ep1000]]),1,0)</f>
        <v>0</v>
      </c>
      <c r="U33" s="46"/>
      <c r="V33" s="46">
        <f>IF(H33=MIN(Tabelle4[[#This Row],[d32_el2_dl2_ff128-ep500]:[d64_el3_dl3_ff128-ep1000]]),1,0)</f>
        <v>0</v>
      </c>
      <c r="W33" s="46">
        <f>IF(I33=MIN(Tabelle4[[#This Row],[d32_el2_dl2_ff128-ep500]:[d64_el3_dl3_ff128-ep1000]]),1,0)</f>
        <v>0</v>
      </c>
      <c r="X33" s="46">
        <f>IF(J33=MIN(Tabelle4[[#This Row],[d32_el2_dl2_ff128-ep500]:[d64_el3_dl3_ff128-ep1000]]),1,0)</f>
        <v>0</v>
      </c>
      <c r="Y33" s="46">
        <f>IF(K33=MIN(Tabelle4[[#This Row],[d32_el2_dl2_ff128-ep500]:[d64_el3_dl3_ff128-ep1000]]),1,0)</f>
        <v>0</v>
      </c>
      <c r="Z33" s="46">
        <f>IF(L33=MIN(Tabelle4[[#This Row],[d32_el2_dl2_ff128-ep500]:[d64_el3_dl3_ff128-ep1000]]),1,0)</f>
        <v>1</v>
      </c>
      <c r="AA33" s="46">
        <f>IF(M33=MIN(Tabelle4[[#This Row],[d32_el2_dl2_ff128-ep500]:[d64_el3_dl3_ff128-ep1000]]),1,0)</f>
        <v>0</v>
      </c>
    </row>
    <row r="34" spans="1:27" x14ac:dyDescent="0.25">
      <c r="A34" s="2">
        <v>4</v>
      </c>
      <c r="B34" s="1" t="s">
        <v>7</v>
      </c>
      <c r="C34" t="s">
        <v>28</v>
      </c>
      <c r="D34" s="7">
        <v>9</v>
      </c>
      <c r="E34" s="26">
        <f t="shared" si="1"/>
        <v>33</v>
      </c>
      <c r="G34" s="47">
        <v>33</v>
      </c>
      <c r="H34" s="9" cm="1">
        <f t="array" ref="H34">INDEX($D$2:$D$701, (ROW()-ROW($G$2))*7 + (COLUMN()-COLUMN($G$2)) + 1)</f>
        <v>9</v>
      </c>
      <c r="I34" s="10" cm="1">
        <f t="array" ref="I34">INDEX($D$2:$D$701, (ROW()-ROW($G$2))*7 + (COLUMN()-COLUMN($G$2)) + 1)</f>
        <v>9</v>
      </c>
      <c r="J34" s="11" cm="1">
        <f t="array" ref="J34">INDEX($D$2:$D$701, (ROW()-ROW($G$2))*7 + (COLUMN()-COLUMN($G$2)) + 1)</f>
        <v>9</v>
      </c>
      <c r="K34" s="12" cm="1">
        <f t="array" ref="K34">INDEX($D$2:$D$701, (ROW()-ROW($G$2))*7 + (COLUMN()-COLUMN($G$2)) + 1)</f>
        <v>9</v>
      </c>
      <c r="L34" s="13" cm="1">
        <f t="array" ref="L34">INDEX($D$2:$D$701, (ROW()-ROW($G$2))*7 + (COLUMN()-COLUMN($G$2)) + 1)</f>
        <v>10</v>
      </c>
      <c r="M34" s="14" cm="1">
        <f t="array" ref="M34">INDEX($D$2:$D$701, (ROW()-ROW($G$2))*7 + (COLUMN()-COLUMN($G$2)) + 1)</f>
        <v>10</v>
      </c>
      <c r="O34" s="46">
        <f>IF(H34=MAX(Tabelle4[[#This Row],[d32_el2_dl2_ff128-ep500]:[d64_el3_dl3_ff128-ep1000]]),1,0)</f>
        <v>0</v>
      </c>
      <c r="P34" s="46">
        <f>IF(I34=MAX(Tabelle4[[#This Row],[d32_el2_dl2_ff128-ep500]:[d64_el3_dl3_ff128-ep1000]]),1,0)</f>
        <v>0</v>
      </c>
      <c r="Q34" s="46">
        <f>IF(J34=MAX(Tabelle4[[#This Row],[d32_el2_dl2_ff128-ep500]:[d64_el3_dl3_ff128-ep1000]]),1,0)</f>
        <v>0</v>
      </c>
      <c r="R34" s="46">
        <f>IF(K34=MAX(Tabelle4[[#This Row],[d32_el2_dl2_ff128-ep500]:[d64_el3_dl3_ff128-ep1000]]),1,0)</f>
        <v>0</v>
      </c>
      <c r="S34" s="46">
        <f>IF(L34=MAX(Tabelle4[[#This Row],[d32_el2_dl2_ff128-ep500]:[d64_el3_dl3_ff128-ep1000]]),1,0)</f>
        <v>1</v>
      </c>
      <c r="T34" s="46">
        <f>IF(M34=MAX(Tabelle4[[#This Row],[d32_el2_dl2_ff128-ep500]:[d64_el3_dl3_ff128-ep1000]]),1,0)</f>
        <v>1</v>
      </c>
      <c r="U34" s="46"/>
      <c r="V34" s="46">
        <f>IF(H34=MIN(Tabelle4[[#This Row],[d32_el2_dl2_ff128-ep500]:[d64_el3_dl3_ff128-ep1000]]),1,0)</f>
        <v>1</v>
      </c>
      <c r="W34" s="46">
        <f>IF(I34=MIN(Tabelle4[[#This Row],[d32_el2_dl2_ff128-ep500]:[d64_el3_dl3_ff128-ep1000]]),1,0)</f>
        <v>1</v>
      </c>
      <c r="X34" s="46">
        <f>IF(J34=MIN(Tabelle4[[#This Row],[d32_el2_dl2_ff128-ep500]:[d64_el3_dl3_ff128-ep1000]]),1,0)</f>
        <v>1</v>
      </c>
      <c r="Y34" s="46">
        <f>IF(K34=MIN(Tabelle4[[#This Row],[d32_el2_dl2_ff128-ep500]:[d64_el3_dl3_ff128-ep1000]]),1,0)</f>
        <v>1</v>
      </c>
      <c r="Z34" s="46">
        <f>IF(L34=MIN(Tabelle4[[#This Row],[d32_el2_dl2_ff128-ep500]:[d64_el3_dl3_ff128-ep1000]]),1,0)</f>
        <v>0</v>
      </c>
      <c r="AA34" s="46">
        <f>IF(M34=MIN(Tabelle4[[#This Row],[d32_el2_dl2_ff128-ep500]:[d64_el3_dl3_ff128-ep1000]]),1,0)</f>
        <v>0</v>
      </c>
    </row>
    <row r="35" spans="1:27" x14ac:dyDescent="0.25">
      <c r="A35" s="2">
        <v>5</v>
      </c>
      <c r="B35" s="1" t="s">
        <v>9</v>
      </c>
      <c r="C35" t="s">
        <v>30</v>
      </c>
      <c r="D35" s="7">
        <v>8</v>
      </c>
      <c r="E35" s="26">
        <f t="shared" si="1"/>
        <v>30</v>
      </c>
      <c r="G35" s="47">
        <v>34</v>
      </c>
      <c r="H35" s="9" cm="1">
        <f t="array" ref="H35">INDEX($D$2:$D$701, (ROW()-ROW($G$2))*7 + (COLUMN()-COLUMN($G$2)) + 1)</f>
        <v>6</v>
      </c>
      <c r="I35" s="10" cm="1">
        <f t="array" ref="I35">INDEX($D$2:$D$701, (ROW()-ROW($G$2))*7 + (COLUMN()-COLUMN($G$2)) + 1)</f>
        <v>8</v>
      </c>
      <c r="J35" s="11" cm="1">
        <f t="array" ref="J35">INDEX($D$2:$D$701, (ROW()-ROW($G$2))*7 + (COLUMN()-COLUMN($G$2)) + 1)</f>
        <v>9</v>
      </c>
      <c r="K35" s="12" cm="1">
        <f t="array" ref="K35">INDEX($D$2:$D$701, (ROW()-ROW($G$2))*7 + (COLUMN()-COLUMN($G$2)) + 1)</f>
        <v>9</v>
      </c>
      <c r="L35" s="13" cm="1">
        <f t="array" ref="L35">INDEX($D$2:$D$701, (ROW()-ROW($G$2))*7 + (COLUMN()-COLUMN($G$2)) + 1)</f>
        <v>9</v>
      </c>
      <c r="M35" s="14" cm="1">
        <f t="array" ref="M35">INDEX($D$2:$D$701, (ROW()-ROW($G$2))*7 + (COLUMN()-COLUMN($G$2)) + 1)</f>
        <v>2</v>
      </c>
      <c r="O35" s="46">
        <f>IF(H35=MAX(Tabelle4[[#This Row],[d32_el2_dl2_ff128-ep500]:[d64_el3_dl3_ff128-ep1000]]),1,0)</f>
        <v>0</v>
      </c>
      <c r="P35" s="46">
        <f>IF(I35=MAX(Tabelle4[[#This Row],[d32_el2_dl2_ff128-ep500]:[d64_el3_dl3_ff128-ep1000]]),1,0)</f>
        <v>0</v>
      </c>
      <c r="Q35" s="46">
        <f>IF(J35=MAX(Tabelle4[[#This Row],[d32_el2_dl2_ff128-ep500]:[d64_el3_dl3_ff128-ep1000]]),1,0)</f>
        <v>1</v>
      </c>
      <c r="R35" s="46">
        <f>IF(K35=MAX(Tabelle4[[#This Row],[d32_el2_dl2_ff128-ep500]:[d64_el3_dl3_ff128-ep1000]]),1,0)</f>
        <v>1</v>
      </c>
      <c r="S35" s="46">
        <f>IF(L35=MAX(Tabelle4[[#This Row],[d32_el2_dl2_ff128-ep500]:[d64_el3_dl3_ff128-ep1000]]),1,0)</f>
        <v>1</v>
      </c>
      <c r="T35" s="46">
        <f>IF(M35=MAX(Tabelle4[[#This Row],[d32_el2_dl2_ff128-ep500]:[d64_el3_dl3_ff128-ep1000]]),1,0)</f>
        <v>0</v>
      </c>
      <c r="U35" s="46"/>
      <c r="V35" s="46">
        <f>IF(H35=MIN(Tabelle4[[#This Row],[d32_el2_dl2_ff128-ep500]:[d64_el3_dl3_ff128-ep1000]]),1,0)</f>
        <v>0</v>
      </c>
      <c r="W35" s="46">
        <f>IF(I35=MIN(Tabelle4[[#This Row],[d32_el2_dl2_ff128-ep500]:[d64_el3_dl3_ff128-ep1000]]),1,0)</f>
        <v>0</v>
      </c>
      <c r="X35" s="46">
        <f>IF(J35=MIN(Tabelle4[[#This Row],[d32_el2_dl2_ff128-ep500]:[d64_el3_dl3_ff128-ep1000]]),1,0)</f>
        <v>0</v>
      </c>
      <c r="Y35" s="46">
        <f>IF(K35=MIN(Tabelle4[[#This Row],[d32_el2_dl2_ff128-ep500]:[d64_el3_dl3_ff128-ep1000]]),1,0)</f>
        <v>0</v>
      </c>
      <c r="Z35" s="46">
        <f>IF(L35=MIN(Tabelle4[[#This Row],[d32_el2_dl2_ff128-ep500]:[d64_el3_dl3_ff128-ep1000]]),1,0)</f>
        <v>0</v>
      </c>
      <c r="AA35" s="46">
        <f>IF(M35=MIN(Tabelle4[[#This Row],[d32_el2_dl2_ff128-ep500]:[d64_el3_dl3_ff128-ep1000]]),1,0)</f>
        <v>1</v>
      </c>
    </row>
    <row r="36" spans="1:27" x14ac:dyDescent="0.25">
      <c r="A36" s="2">
        <v>6</v>
      </c>
      <c r="B36" s="1" t="s">
        <v>11</v>
      </c>
      <c r="C36" t="s">
        <v>31</v>
      </c>
      <c r="D36" s="7">
        <v>9</v>
      </c>
      <c r="E36" s="26">
        <f t="shared" si="1"/>
        <v>34</v>
      </c>
      <c r="G36" s="47">
        <v>35</v>
      </c>
      <c r="H36" s="9" cm="1">
        <f t="array" ref="H36">INDEX($D$2:$D$701, (ROW()-ROW($G$2))*7 + (COLUMN()-COLUMN($G$2)) + 1)</f>
        <v>8</v>
      </c>
      <c r="I36" s="10" cm="1">
        <f t="array" ref="I36">INDEX($D$2:$D$701, (ROW()-ROW($G$2))*7 + (COLUMN()-COLUMN($G$2)) + 1)</f>
        <v>9</v>
      </c>
      <c r="J36" s="11" cm="1">
        <f t="array" ref="J36">INDEX($D$2:$D$701, (ROW()-ROW($G$2))*7 + (COLUMN()-COLUMN($G$2)) + 1)</f>
        <v>5</v>
      </c>
      <c r="K36" s="12" cm="1">
        <f t="array" ref="K36">INDEX($D$2:$D$701, (ROW()-ROW($G$2))*7 + (COLUMN()-COLUMN($G$2)) + 1)</f>
        <v>10</v>
      </c>
      <c r="L36" s="13" cm="1">
        <f t="array" ref="L36">INDEX($D$2:$D$701, (ROW()-ROW($G$2))*7 + (COLUMN()-COLUMN($G$2)) + 1)</f>
        <v>9</v>
      </c>
      <c r="M36" s="14" cm="1">
        <f t="array" ref="M36">INDEX($D$2:$D$701, (ROW()-ROW($G$2))*7 + (COLUMN()-COLUMN($G$2)) + 1)</f>
        <v>3</v>
      </c>
      <c r="O36" s="46">
        <f>IF(H36=MAX(Tabelle4[[#This Row],[d32_el2_dl2_ff128-ep500]:[d64_el3_dl3_ff128-ep1000]]),1,0)</f>
        <v>0</v>
      </c>
      <c r="P36" s="46">
        <f>IF(I36=MAX(Tabelle4[[#This Row],[d32_el2_dl2_ff128-ep500]:[d64_el3_dl3_ff128-ep1000]]),1,0)</f>
        <v>0</v>
      </c>
      <c r="Q36" s="46">
        <f>IF(J36=MAX(Tabelle4[[#This Row],[d32_el2_dl2_ff128-ep500]:[d64_el3_dl3_ff128-ep1000]]),1,0)</f>
        <v>0</v>
      </c>
      <c r="R36" s="46">
        <f>IF(K36=MAX(Tabelle4[[#This Row],[d32_el2_dl2_ff128-ep500]:[d64_el3_dl3_ff128-ep1000]]),1,0)</f>
        <v>1</v>
      </c>
      <c r="S36" s="46">
        <f>IF(L36=MAX(Tabelle4[[#This Row],[d32_el2_dl2_ff128-ep500]:[d64_el3_dl3_ff128-ep1000]]),1,0)</f>
        <v>0</v>
      </c>
      <c r="T36" s="46">
        <f>IF(M36=MAX(Tabelle4[[#This Row],[d32_el2_dl2_ff128-ep500]:[d64_el3_dl3_ff128-ep1000]]),1,0)</f>
        <v>0</v>
      </c>
      <c r="U36" s="46"/>
      <c r="V36" s="46">
        <f>IF(H36=MIN(Tabelle4[[#This Row],[d32_el2_dl2_ff128-ep500]:[d64_el3_dl3_ff128-ep1000]]),1,0)</f>
        <v>0</v>
      </c>
      <c r="W36" s="46">
        <f>IF(I36=MIN(Tabelle4[[#This Row],[d32_el2_dl2_ff128-ep500]:[d64_el3_dl3_ff128-ep1000]]),1,0)</f>
        <v>0</v>
      </c>
      <c r="X36" s="46">
        <f>IF(J36=MIN(Tabelle4[[#This Row],[d32_el2_dl2_ff128-ep500]:[d64_el3_dl3_ff128-ep1000]]),1,0)</f>
        <v>0</v>
      </c>
      <c r="Y36" s="46">
        <f>IF(K36=MIN(Tabelle4[[#This Row],[d32_el2_dl2_ff128-ep500]:[d64_el3_dl3_ff128-ep1000]]),1,0)</f>
        <v>0</v>
      </c>
      <c r="Z36" s="46">
        <f>IF(L36=MIN(Tabelle4[[#This Row],[d32_el2_dl2_ff128-ep500]:[d64_el3_dl3_ff128-ep1000]]),1,0)</f>
        <v>0</v>
      </c>
      <c r="AA36" s="46">
        <f>IF(M36=MIN(Tabelle4[[#This Row],[d32_el2_dl2_ff128-ep500]:[d64_el3_dl3_ff128-ep1000]]),1,0)</f>
        <v>1</v>
      </c>
    </row>
    <row r="37" spans="1:27" x14ac:dyDescent="0.25">
      <c r="A37" s="2">
        <v>0</v>
      </c>
      <c r="B37" s="1">
        <v>6</v>
      </c>
      <c r="C37" t="s">
        <v>32</v>
      </c>
      <c r="D37" s="7"/>
      <c r="E37" s="26">
        <f t="shared" si="1"/>
        <v>0</v>
      </c>
      <c r="G37" s="47">
        <v>36</v>
      </c>
      <c r="H37" s="9" cm="1">
        <f t="array" ref="H37">INDEX($D$2:$D$701, (ROW()-ROW($G$2))*7 + (COLUMN()-COLUMN($G$2)) + 1)</f>
        <v>7</v>
      </c>
      <c r="I37" s="10" cm="1">
        <f t="array" ref="I37">INDEX($D$2:$D$701, (ROW()-ROW($G$2))*7 + (COLUMN()-COLUMN($G$2)) + 1)</f>
        <v>5</v>
      </c>
      <c r="J37" s="11" cm="1">
        <f t="array" ref="J37">INDEX($D$2:$D$701, (ROW()-ROW($G$2))*7 + (COLUMN()-COLUMN($G$2)) + 1)</f>
        <v>5</v>
      </c>
      <c r="K37" s="12" cm="1">
        <f t="array" ref="K37">INDEX($D$2:$D$701, (ROW()-ROW($G$2))*7 + (COLUMN()-COLUMN($G$2)) + 1)</f>
        <v>5</v>
      </c>
      <c r="L37" s="13" cm="1">
        <f t="array" ref="L37">INDEX($D$2:$D$701, (ROW()-ROW($G$2))*7 + (COLUMN()-COLUMN($G$2)) + 1)</f>
        <v>5</v>
      </c>
      <c r="M37" s="14" cm="1">
        <f t="array" ref="M37">INDEX($D$2:$D$701, (ROW()-ROW($G$2))*7 + (COLUMN()-COLUMN($G$2)) + 1)</f>
        <v>10</v>
      </c>
      <c r="O37" s="46">
        <f>IF(H37=MAX(Tabelle4[[#This Row],[d32_el2_dl2_ff128-ep500]:[d64_el3_dl3_ff128-ep1000]]),1,0)</f>
        <v>0</v>
      </c>
      <c r="P37" s="46">
        <f>IF(I37=MAX(Tabelle4[[#This Row],[d32_el2_dl2_ff128-ep500]:[d64_el3_dl3_ff128-ep1000]]),1,0)</f>
        <v>0</v>
      </c>
      <c r="Q37" s="46">
        <f>IF(J37=MAX(Tabelle4[[#This Row],[d32_el2_dl2_ff128-ep500]:[d64_el3_dl3_ff128-ep1000]]),1,0)</f>
        <v>0</v>
      </c>
      <c r="R37" s="46">
        <f>IF(K37=MAX(Tabelle4[[#This Row],[d32_el2_dl2_ff128-ep500]:[d64_el3_dl3_ff128-ep1000]]),1,0)</f>
        <v>0</v>
      </c>
      <c r="S37" s="46">
        <f>IF(L37=MAX(Tabelle4[[#This Row],[d32_el2_dl2_ff128-ep500]:[d64_el3_dl3_ff128-ep1000]]),1,0)</f>
        <v>0</v>
      </c>
      <c r="T37" s="46">
        <f>IF(M37=MAX(Tabelle4[[#This Row],[d32_el2_dl2_ff128-ep500]:[d64_el3_dl3_ff128-ep1000]]),1,0)</f>
        <v>1</v>
      </c>
      <c r="U37" s="46"/>
      <c r="V37" s="46">
        <f>IF(H37=MIN(Tabelle4[[#This Row],[d32_el2_dl2_ff128-ep500]:[d64_el3_dl3_ff128-ep1000]]),1,0)</f>
        <v>0</v>
      </c>
      <c r="W37" s="46">
        <f>IF(I37=MIN(Tabelle4[[#This Row],[d32_el2_dl2_ff128-ep500]:[d64_el3_dl3_ff128-ep1000]]),1,0)</f>
        <v>1</v>
      </c>
      <c r="X37" s="46">
        <f>IF(J37=MIN(Tabelle4[[#This Row],[d32_el2_dl2_ff128-ep500]:[d64_el3_dl3_ff128-ep1000]]),1,0)</f>
        <v>1</v>
      </c>
      <c r="Y37" s="46">
        <f>IF(K37=MIN(Tabelle4[[#This Row],[d32_el2_dl2_ff128-ep500]:[d64_el3_dl3_ff128-ep1000]]),1,0)</f>
        <v>1</v>
      </c>
      <c r="Z37" s="46">
        <f>IF(L37=MIN(Tabelle4[[#This Row],[d32_el2_dl2_ff128-ep500]:[d64_el3_dl3_ff128-ep1000]]),1,0)</f>
        <v>1</v>
      </c>
      <c r="AA37" s="46">
        <f>IF(M37=MIN(Tabelle4[[#This Row],[d32_el2_dl2_ff128-ep500]:[d64_el3_dl3_ff128-ep1000]]),1,0)</f>
        <v>0</v>
      </c>
    </row>
    <row r="38" spans="1:27" x14ac:dyDescent="0.25">
      <c r="A38" s="2">
        <v>1</v>
      </c>
      <c r="B38" s="1" t="s">
        <v>1</v>
      </c>
      <c r="C38" t="s">
        <v>33</v>
      </c>
      <c r="D38" s="7">
        <v>5</v>
      </c>
      <c r="E38" s="26">
        <f t="shared" si="1"/>
        <v>38</v>
      </c>
      <c r="G38" s="47">
        <v>37</v>
      </c>
      <c r="H38" s="9" cm="1">
        <f t="array" ref="H38">INDEX($D$2:$D$701, (ROW()-ROW($G$2))*7 + (COLUMN()-COLUMN($G$2)) + 1)</f>
        <v>10</v>
      </c>
      <c r="I38" s="10" cm="1">
        <f t="array" ref="I38">INDEX($D$2:$D$701, (ROW()-ROW($G$2))*7 + (COLUMN()-COLUMN($G$2)) + 1)</f>
        <v>8</v>
      </c>
      <c r="J38" s="11" cm="1">
        <f t="array" ref="J38">INDEX($D$2:$D$701, (ROW()-ROW($G$2))*7 + (COLUMN()-COLUMN($G$2)) + 1)</f>
        <v>8</v>
      </c>
      <c r="K38" s="12" cm="1">
        <f t="array" ref="K38">INDEX($D$2:$D$701, (ROW()-ROW($G$2))*7 + (COLUMN()-COLUMN($G$2)) + 1)</f>
        <v>8</v>
      </c>
      <c r="L38" s="13" cm="1">
        <f t="array" ref="L38">INDEX($D$2:$D$701, (ROW()-ROW($G$2))*7 + (COLUMN()-COLUMN($G$2)) + 1)</f>
        <v>10</v>
      </c>
      <c r="M38" s="14" cm="1">
        <f t="array" ref="M38">INDEX($D$2:$D$701, (ROW()-ROW($G$2))*7 + (COLUMN()-COLUMN($G$2)) + 1)</f>
        <v>10</v>
      </c>
      <c r="O38" s="46">
        <f>IF(H38=MAX(Tabelle4[[#This Row],[d32_el2_dl2_ff128-ep500]:[d64_el3_dl3_ff128-ep1000]]),1,0)</f>
        <v>1</v>
      </c>
      <c r="P38" s="46">
        <f>IF(I38=MAX(Tabelle4[[#This Row],[d32_el2_dl2_ff128-ep500]:[d64_el3_dl3_ff128-ep1000]]),1,0)</f>
        <v>0</v>
      </c>
      <c r="Q38" s="46">
        <f>IF(J38=MAX(Tabelle4[[#This Row],[d32_el2_dl2_ff128-ep500]:[d64_el3_dl3_ff128-ep1000]]),1,0)</f>
        <v>0</v>
      </c>
      <c r="R38" s="46">
        <f>IF(K38=MAX(Tabelle4[[#This Row],[d32_el2_dl2_ff128-ep500]:[d64_el3_dl3_ff128-ep1000]]),1,0)</f>
        <v>0</v>
      </c>
      <c r="S38" s="46">
        <f>IF(L38=MAX(Tabelle4[[#This Row],[d32_el2_dl2_ff128-ep500]:[d64_el3_dl3_ff128-ep1000]]),1,0)</f>
        <v>1</v>
      </c>
      <c r="T38" s="46">
        <f>IF(M38=MAX(Tabelle4[[#This Row],[d32_el2_dl2_ff128-ep500]:[d64_el3_dl3_ff128-ep1000]]),1,0)</f>
        <v>1</v>
      </c>
      <c r="U38" s="46"/>
      <c r="V38" s="46">
        <f>IF(H38=MIN(Tabelle4[[#This Row],[d32_el2_dl2_ff128-ep500]:[d64_el3_dl3_ff128-ep1000]]),1,0)</f>
        <v>0</v>
      </c>
      <c r="W38" s="46">
        <f>IF(I38=MIN(Tabelle4[[#This Row],[d32_el2_dl2_ff128-ep500]:[d64_el3_dl3_ff128-ep1000]]),1,0)</f>
        <v>1</v>
      </c>
      <c r="X38" s="46">
        <f>IF(J38=MIN(Tabelle4[[#This Row],[d32_el2_dl2_ff128-ep500]:[d64_el3_dl3_ff128-ep1000]]),1,0)</f>
        <v>1</v>
      </c>
      <c r="Y38" s="46">
        <f>IF(K38=MIN(Tabelle4[[#This Row],[d32_el2_dl2_ff128-ep500]:[d64_el3_dl3_ff128-ep1000]]),1,0)</f>
        <v>1</v>
      </c>
      <c r="Z38" s="46">
        <f>IF(L38=MIN(Tabelle4[[#This Row],[d32_el2_dl2_ff128-ep500]:[d64_el3_dl3_ff128-ep1000]]),1,0)</f>
        <v>0</v>
      </c>
      <c r="AA38" s="46">
        <f>IF(M38=MIN(Tabelle4[[#This Row],[d32_el2_dl2_ff128-ep500]:[d64_el3_dl3_ff128-ep1000]]),1,0)</f>
        <v>0</v>
      </c>
    </row>
    <row r="39" spans="1:27" x14ac:dyDescent="0.25">
      <c r="A39" s="2">
        <v>2</v>
      </c>
      <c r="B39" s="1" t="s">
        <v>3</v>
      </c>
      <c r="C39" t="s">
        <v>34</v>
      </c>
      <c r="D39" s="7">
        <v>2</v>
      </c>
      <c r="E39" s="26">
        <f t="shared" si="1"/>
        <v>28</v>
      </c>
      <c r="G39" s="47">
        <v>38</v>
      </c>
      <c r="H39" s="9" cm="1">
        <f t="array" ref="H39">INDEX($D$2:$D$701, (ROW()-ROW($G$2))*7 + (COLUMN()-COLUMN($G$2)) + 1)</f>
        <v>10</v>
      </c>
      <c r="I39" s="10" cm="1">
        <f t="array" ref="I39">INDEX($D$2:$D$701, (ROW()-ROW($G$2))*7 + (COLUMN()-COLUMN($G$2)) + 1)</f>
        <v>9</v>
      </c>
      <c r="J39" s="11" cm="1">
        <f t="array" ref="J39">INDEX($D$2:$D$701, (ROW()-ROW($G$2))*7 + (COLUMN()-COLUMN($G$2)) + 1)</f>
        <v>4</v>
      </c>
      <c r="K39" s="12" cm="1">
        <f t="array" ref="K39">INDEX($D$2:$D$701, (ROW()-ROW($G$2))*7 + (COLUMN()-COLUMN($G$2)) + 1)</f>
        <v>10</v>
      </c>
      <c r="L39" s="13" cm="1">
        <f t="array" ref="L39">INDEX($D$2:$D$701, (ROW()-ROW($G$2))*7 + (COLUMN()-COLUMN($G$2)) + 1)</f>
        <v>10</v>
      </c>
      <c r="M39" s="14" cm="1">
        <f t="array" ref="M39">INDEX($D$2:$D$701, (ROW()-ROW($G$2))*7 + (COLUMN()-COLUMN($G$2)) + 1)</f>
        <v>9</v>
      </c>
      <c r="O39" s="46">
        <f>IF(H39=MAX(Tabelle4[[#This Row],[d32_el2_dl2_ff128-ep500]:[d64_el3_dl3_ff128-ep1000]]),1,0)</f>
        <v>1</v>
      </c>
      <c r="P39" s="46">
        <f>IF(I39=MAX(Tabelle4[[#This Row],[d32_el2_dl2_ff128-ep500]:[d64_el3_dl3_ff128-ep1000]]),1,0)</f>
        <v>0</v>
      </c>
      <c r="Q39" s="46">
        <f>IF(J39=MAX(Tabelle4[[#This Row],[d32_el2_dl2_ff128-ep500]:[d64_el3_dl3_ff128-ep1000]]),1,0)</f>
        <v>0</v>
      </c>
      <c r="R39" s="46">
        <f>IF(K39=MAX(Tabelle4[[#This Row],[d32_el2_dl2_ff128-ep500]:[d64_el3_dl3_ff128-ep1000]]),1,0)</f>
        <v>1</v>
      </c>
      <c r="S39" s="46">
        <f>IF(L39=MAX(Tabelle4[[#This Row],[d32_el2_dl2_ff128-ep500]:[d64_el3_dl3_ff128-ep1000]]),1,0)</f>
        <v>1</v>
      </c>
      <c r="T39" s="46">
        <f>IF(M39=MAX(Tabelle4[[#This Row],[d32_el2_dl2_ff128-ep500]:[d64_el3_dl3_ff128-ep1000]]),1,0)</f>
        <v>0</v>
      </c>
      <c r="U39" s="46"/>
      <c r="V39" s="46">
        <f>IF(H39=MIN(Tabelle4[[#This Row],[d32_el2_dl2_ff128-ep500]:[d64_el3_dl3_ff128-ep1000]]),1,0)</f>
        <v>0</v>
      </c>
      <c r="W39" s="46">
        <f>IF(I39=MIN(Tabelle4[[#This Row],[d32_el2_dl2_ff128-ep500]:[d64_el3_dl3_ff128-ep1000]]),1,0)</f>
        <v>0</v>
      </c>
      <c r="X39" s="46">
        <f>IF(J39=MIN(Tabelle4[[#This Row],[d32_el2_dl2_ff128-ep500]:[d64_el3_dl3_ff128-ep1000]]),1,0)</f>
        <v>1</v>
      </c>
      <c r="Y39" s="46">
        <f>IF(K39=MIN(Tabelle4[[#This Row],[d32_el2_dl2_ff128-ep500]:[d64_el3_dl3_ff128-ep1000]]),1,0)</f>
        <v>0</v>
      </c>
      <c r="Z39" s="46">
        <f>IF(L39=MIN(Tabelle4[[#This Row],[d32_el2_dl2_ff128-ep500]:[d64_el3_dl3_ff128-ep1000]]),1,0)</f>
        <v>0</v>
      </c>
      <c r="AA39" s="46">
        <f>IF(M39=MIN(Tabelle4[[#This Row],[d32_el2_dl2_ff128-ep500]:[d64_el3_dl3_ff128-ep1000]]),1,0)</f>
        <v>0</v>
      </c>
    </row>
    <row r="40" spans="1:27" x14ac:dyDescent="0.25">
      <c r="A40" s="2">
        <v>3</v>
      </c>
      <c r="B40" s="1" t="s">
        <v>5</v>
      </c>
      <c r="C40" t="s">
        <v>35</v>
      </c>
      <c r="D40" s="7">
        <v>1</v>
      </c>
      <c r="E40" s="26">
        <f t="shared" si="1"/>
        <v>34</v>
      </c>
      <c r="G40" s="47">
        <v>39</v>
      </c>
      <c r="H40" s="9" cm="1">
        <f t="array" ref="H40">INDEX($D$2:$D$701, (ROW()-ROW($G$2))*7 + (COLUMN()-COLUMN($G$2)) + 1)</f>
        <v>10</v>
      </c>
      <c r="I40" s="10" cm="1">
        <f t="array" ref="I40">INDEX($D$2:$D$701, (ROW()-ROW($G$2))*7 + (COLUMN()-COLUMN($G$2)) + 1)</f>
        <v>10</v>
      </c>
      <c r="J40" s="11" cm="1">
        <f t="array" ref="J40">INDEX($D$2:$D$701, (ROW()-ROW($G$2))*7 + (COLUMN()-COLUMN($G$2)) + 1)</f>
        <v>10</v>
      </c>
      <c r="K40" s="12" cm="1">
        <f t="array" ref="K40">INDEX($D$2:$D$701, (ROW()-ROW($G$2))*7 + (COLUMN()-COLUMN($G$2)) + 1)</f>
        <v>10</v>
      </c>
      <c r="L40" s="13" cm="1">
        <f t="array" ref="L40">INDEX($D$2:$D$701, (ROW()-ROW($G$2))*7 + (COLUMN()-COLUMN($G$2)) + 1)</f>
        <v>10</v>
      </c>
      <c r="M40" s="14" cm="1">
        <f t="array" ref="M40">INDEX($D$2:$D$701, (ROW()-ROW($G$2))*7 + (COLUMN()-COLUMN($G$2)) + 1)</f>
        <v>9</v>
      </c>
      <c r="O40" s="46">
        <f>IF(H40=MAX(Tabelle4[[#This Row],[d32_el2_dl2_ff128-ep500]:[d64_el3_dl3_ff128-ep1000]]),1,0)</f>
        <v>1</v>
      </c>
      <c r="P40" s="46">
        <f>IF(I40=MAX(Tabelle4[[#This Row],[d32_el2_dl2_ff128-ep500]:[d64_el3_dl3_ff128-ep1000]]),1,0)</f>
        <v>1</v>
      </c>
      <c r="Q40" s="46">
        <f>IF(J40=MAX(Tabelle4[[#This Row],[d32_el2_dl2_ff128-ep500]:[d64_el3_dl3_ff128-ep1000]]),1,0)</f>
        <v>1</v>
      </c>
      <c r="R40" s="46">
        <f>IF(K40=MAX(Tabelle4[[#This Row],[d32_el2_dl2_ff128-ep500]:[d64_el3_dl3_ff128-ep1000]]),1,0)</f>
        <v>1</v>
      </c>
      <c r="S40" s="46">
        <f>IF(L40=MAX(Tabelle4[[#This Row],[d32_el2_dl2_ff128-ep500]:[d64_el3_dl3_ff128-ep1000]]),1,0)</f>
        <v>1</v>
      </c>
      <c r="T40" s="46">
        <f>IF(M40=MAX(Tabelle4[[#This Row],[d32_el2_dl2_ff128-ep500]:[d64_el3_dl3_ff128-ep1000]]),1,0)</f>
        <v>0</v>
      </c>
      <c r="U40" s="46"/>
      <c r="V40" s="46">
        <f>IF(H40=MIN(Tabelle4[[#This Row],[d32_el2_dl2_ff128-ep500]:[d64_el3_dl3_ff128-ep1000]]),1,0)</f>
        <v>0</v>
      </c>
      <c r="W40" s="46">
        <f>IF(I40=MIN(Tabelle4[[#This Row],[d32_el2_dl2_ff128-ep500]:[d64_el3_dl3_ff128-ep1000]]),1,0)</f>
        <v>0</v>
      </c>
      <c r="X40" s="46">
        <f>IF(J40=MIN(Tabelle4[[#This Row],[d32_el2_dl2_ff128-ep500]:[d64_el3_dl3_ff128-ep1000]]),1,0)</f>
        <v>0</v>
      </c>
      <c r="Y40" s="46">
        <f>IF(K40=MIN(Tabelle4[[#This Row],[d32_el2_dl2_ff128-ep500]:[d64_el3_dl3_ff128-ep1000]]),1,0)</f>
        <v>0</v>
      </c>
      <c r="Z40" s="46">
        <f>IF(L40=MIN(Tabelle4[[#This Row],[d32_el2_dl2_ff128-ep500]:[d64_el3_dl3_ff128-ep1000]]),1,0)</f>
        <v>0</v>
      </c>
      <c r="AA40" s="46">
        <f>IF(M40=MIN(Tabelle4[[#This Row],[d32_el2_dl2_ff128-ep500]:[d64_el3_dl3_ff128-ep1000]]),1,0)</f>
        <v>1</v>
      </c>
    </row>
    <row r="41" spans="1:27" x14ac:dyDescent="0.25">
      <c r="A41" s="2">
        <v>4</v>
      </c>
      <c r="B41" s="1" t="s">
        <v>7</v>
      </c>
      <c r="C41" t="s">
        <v>35</v>
      </c>
      <c r="D41" s="7">
        <v>1</v>
      </c>
      <c r="E41" s="26">
        <f t="shared" si="1"/>
        <v>34</v>
      </c>
      <c r="G41" s="47">
        <v>40</v>
      </c>
      <c r="H41" s="9" cm="1">
        <f t="array" ref="H41">INDEX($D$2:$D$701, (ROW()-ROW($G$2))*7 + (COLUMN()-COLUMN($G$2)) + 1)</f>
        <v>6</v>
      </c>
      <c r="I41" s="10" cm="1">
        <f t="array" ref="I41">INDEX($D$2:$D$701, (ROW()-ROW($G$2))*7 + (COLUMN()-COLUMN($G$2)) + 1)</f>
        <v>9</v>
      </c>
      <c r="J41" s="11" cm="1">
        <f t="array" ref="J41">INDEX($D$2:$D$701, (ROW()-ROW($G$2))*7 + (COLUMN()-COLUMN($G$2)) + 1)</f>
        <v>8</v>
      </c>
      <c r="K41" s="12" cm="1">
        <f t="array" ref="K41">INDEX($D$2:$D$701, (ROW()-ROW($G$2))*7 + (COLUMN()-COLUMN($G$2)) + 1)</f>
        <v>8</v>
      </c>
      <c r="L41" s="13" cm="1">
        <f t="array" ref="L41">INDEX($D$2:$D$701, (ROW()-ROW($G$2))*7 + (COLUMN()-COLUMN($G$2)) + 1)</f>
        <v>8</v>
      </c>
      <c r="M41" s="14" cm="1">
        <f t="array" ref="M41">INDEX($D$2:$D$701, (ROW()-ROW($G$2))*7 + (COLUMN()-COLUMN($G$2)) + 1)</f>
        <v>9</v>
      </c>
      <c r="O41" s="46">
        <f>IF(H41=MAX(Tabelle4[[#This Row],[d32_el2_dl2_ff128-ep500]:[d64_el3_dl3_ff128-ep1000]]),1,0)</f>
        <v>0</v>
      </c>
      <c r="P41" s="46">
        <f>IF(I41=MAX(Tabelle4[[#This Row],[d32_el2_dl2_ff128-ep500]:[d64_el3_dl3_ff128-ep1000]]),1,0)</f>
        <v>1</v>
      </c>
      <c r="Q41" s="46">
        <f>IF(J41=MAX(Tabelle4[[#This Row],[d32_el2_dl2_ff128-ep500]:[d64_el3_dl3_ff128-ep1000]]),1,0)</f>
        <v>0</v>
      </c>
      <c r="R41" s="46">
        <f>IF(K41=MAX(Tabelle4[[#This Row],[d32_el2_dl2_ff128-ep500]:[d64_el3_dl3_ff128-ep1000]]),1,0)</f>
        <v>0</v>
      </c>
      <c r="S41" s="46">
        <f>IF(L41=MAX(Tabelle4[[#This Row],[d32_el2_dl2_ff128-ep500]:[d64_el3_dl3_ff128-ep1000]]),1,0)</f>
        <v>0</v>
      </c>
      <c r="T41" s="46">
        <f>IF(M41=MAX(Tabelle4[[#This Row],[d32_el2_dl2_ff128-ep500]:[d64_el3_dl3_ff128-ep1000]]),1,0)</f>
        <v>1</v>
      </c>
      <c r="U41" s="46"/>
      <c r="V41" s="46">
        <f>IF(H41=MIN(Tabelle4[[#This Row],[d32_el2_dl2_ff128-ep500]:[d64_el3_dl3_ff128-ep1000]]),1,0)</f>
        <v>1</v>
      </c>
      <c r="W41" s="46">
        <f>IF(I41=MIN(Tabelle4[[#This Row],[d32_el2_dl2_ff128-ep500]:[d64_el3_dl3_ff128-ep1000]]),1,0)</f>
        <v>0</v>
      </c>
      <c r="X41" s="46">
        <f>IF(J41=MIN(Tabelle4[[#This Row],[d32_el2_dl2_ff128-ep500]:[d64_el3_dl3_ff128-ep1000]]),1,0)</f>
        <v>0</v>
      </c>
      <c r="Y41" s="46">
        <f>IF(K41=MIN(Tabelle4[[#This Row],[d32_el2_dl2_ff128-ep500]:[d64_el3_dl3_ff128-ep1000]]),1,0)</f>
        <v>0</v>
      </c>
      <c r="Z41" s="46">
        <f>IF(L41=MIN(Tabelle4[[#This Row],[d32_el2_dl2_ff128-ep500]:[d64_el3_dl3_ff128-ep1000]]),1,0)</f>
        <v>0</v>
      </c>
      <c r="AA41" s="46">
        <f>IF(M41=MIN(Tabelle4[[#This Row],[d32_el2_dl2_ff128-ep500]:[d64_el3_dl3_ff128-ep1000]]),1,0)</f>
        <v>0</v>
      </c>
    </row>
    <row r="42" spans="1:27" x14ac:dyDescent="0.25">
      <c r="A42" s="2">
        <v>5</v>
      </c>
      <c r="B42" s="1" t="s">
        <v>9</v>
      </c>
      <c r="C42" t="s">
        <v>33</v>
      </c>
      <c r="D42" s="7">
        <v>5</v>
      </c>
      <c r="E42" s="26">
        <f t="shared" si="1"/>
        <v>35</v>
      </c>
      <c r="G42" s="47">
        <v>41</v>
      </c>
      <c r="H42" s="9" cm="1">
        <f t="array" ref="H42">INDEX($D$2:$D$701, (ROW()-ROW($G$2))*7 + (COLUMN()-COLUMN($G$2)) + 1)</f>
        <v>0</v>
      </c>
      <c r="I42" s="10" cm="1">
        <f t="array" ref="I42">INDEX($D$2:$D$701, (ROW()-ROW($G$2))*7 + (COLUMN()-COLUMN($G$2)) + 1)</f>
        <v>1</v>
      </c>
      <c r="J42" s="11" cm="1">
        <f t="array" ref="J42">INDEX($D$2:$D$701, (ROW()-ROW($G$2))*7 + (COLUMN()-COLUMN($G$2)) + 1)</f>
        <v>4</v>
      </c>
      <c r="K42" s="12" cm="1">
        <f t="array" ref="K42">INDEX($D$2:$D$701, (ROW()-ROW($G$2))*7 + (COLUMN()-COLUMN($G$2)) + 1)</f>
        <v>4</v>
      </c>
      <c r="L42" s="13" cm="1">
        <f t="array" ref="L42">INDEX($D$2:$D$701, (ROW()-ROW($G$2))*7 + (COLUMN()-COLUMN($G$2)) + 1)</f>
        <v>1</v>
      </c>
      <c r="M42" s="14" cm="1">
        <f t="array" ref="M42">INDEX($D$2:$D$701, (ROW()-ROW($G$2))*7 + (COLUMN()-COLUMN($G$2)) + 1)</f>
        <v>0</v>
      </c>
      <c r="O42" s="46">
        <f>IF(H42=MAX(Tabelle4[[#This Row],[d32_el2_dl2_ff128-ep500]:[d64_el3_dl3_ff128-ep1000]]),1,0)</f>
        <v>0</v>
      </c>
      <c r="P42" s="46">
        <f>IF(I42=MAX(Tabelle4[[#This Row],[d32_el2_dl2_ff128-ep500]:[d64_el3_dl3_ff128-ep1000]]),1,0)</f>
        <v>0</v>
      </c>
      <c r="Q42" s="46">
        <f>IF(J42=MAX(Tabelle4[[#This Row],[d32_el2_dl2_ff128-ep500]:[d64_el3_dl3_ff128-ep1000]]),1,0)</f>
        <v>1</v>
      </c>
      <c r="R42" s="46">
        <f>IF(K42=MAX(Tabelle4[[#This Row],[d32_el2_dl2_ff128-ep500]:[d64_el3_dl3_ff128-ep1000]]),1,0)</f>
        <v>1</v>
      </c>
      <c r="S42" s="46">
        <f>IF(L42=MAX(Tabelle4[[#This Row],[d32_el2_dl2_ff128-ep500]:[d64_el3_dl3_ff128-ep1000]]),1,0)</f>
        <v>0</v>
      </c>
      <c r="T42" s="46">
        <f>IF(M42=MAX(Tabelle4[[#This Row],[d32_el2_dl2_ff128-ep500]:[d64_el3_dl3_ff128-ep1000]]),1,0)</f>
        <v>0</v>
      </c>
      <c r="U42" s="46"/>
      <c r="V42" s="46">
        <f>IF(H42=MIN(Tabelle4[[#This Row],[d32_el2_dl2_ff128-ep500]:[d64_el3_dl3_ff128-ep1000]]),1,0)</f>
        <v>1</v>
      </c>
      <c r="W42" s="46">
        <f>IF(I42=MIN(Tabelle4[[#This Row],[d32_el2_dl2_ff128-ep500]:[d64_el3_dl3_ff128-ep1000]]),1,0)</f>
        <v>0</v>
      </c>
      <c r="X42" s="46">
        <f>IF(J42=MIN(Tabelle4[[#This Row],[d32_el2_dl2_ff128-ep500]:[d64_el3_dl3_ff128-ep1000]]),1,0)</f>
        <v>0</v>
      </c>
      <c r="Y42" s="46">
        <f>IF(K42=MIN(Tabelle4[[#This Row],[d32_el2_dl2_ff128-ep500]:[d64_el3_dl3_ff128-ep1000]]),1,0)</f>
        <v>0</v>
      </c>
      <c r="Z42" s="46">
        <f>IF(L42=MIN(Tabelle4[[#This Row],[d32_el2_dl2_ff128-ep500]:[d64_el3_dl3_ff128-ep1000]]),1,0)</f>
        <v>0</v>
      </c>
      <c r="AA42" s="46">
        <f>IF(M42=MIN(Tabelle4[[#This Row],[d32_el2_dl2_ff128-ep500]:[d64_el3_dl3_ff128-ep1000]]),1,0)</f>
        <v>1</v>
      </c>
    </row>
    <row r="43" spans="1:27" x14ac:dyDescent="0.25">
      <c r="A43" s="2">
        <v>6</v>
      </c>
      <c r="B43" s="1" t="s">
        <v>11</v>
      </c>
      <c r="C43" t="s">
        <v>36</v>
      </c>
      <c r="D43" s="7">
        <v>5</v>
      </c>
      <c r="E43" s="26">
        <f t="shared" si="1"/>
        <v>39</v>
      </c>
      <c r="G43" s="47">
        <v>42</v>
      </c>
      <c r="H43" s="9" cm="1">
        <f t="array" ref="H43">INDEX($D$2:$D$701, (ROW()-ROW($G$2))*7 + (COLUMN()-COLUMN($G$2)) + 1)</f>
        <v>0</v>
      </c>
      <c r="I43" s="10" cm="1">
        <f t="array" ref="I43">INDEX($D$2:$D$701, (ROW()-ROW($G$2))*7 + (COLUMN()-COLUMN($G$2)) + 1)</f>
        <v>4</v>
      </c>
      <c r="J43" s="11" cm="1">
        <f t="array" ref="J43">INDEX($D$2:$D$701, (ROW()-ROW($G$2))*7 + (COLUMN()-COLUMN($G$2)) + 1)</f>
        <v>5</v>
      </c>
      <c r="K43" s="12" cm="1">
        <f t="array" ref="K43">INDEX($D$2:$D$701, (ROW()-ROW($G$2))*7 + (COLUMN()-COLUMN($G$2)) + 1)</f>
        <v>0</v>
      </c>
      <c r="L43" s="13" cm="1">
        <f t="array" ref="L43">INDEX($D$2:$D$701, (ROW()-ROW($G$2))*7 + (COLUMN()-COLUMN($G$2)) + 1)</f>
        <v>1</v>
      </c>
      <c r="M43" s="14" cm="1">
        <f t="array" ref="M43">INDEX($D$2:$D$701, (ROW()-ROW($G$2))*7 + (COLUMN()-COLUMN($G$2)) + 1)</f>
        <v>2</v>
      </c>
      <c r="O43" s="46">
        <f>IF(H43=MAX(Tabelle4[[#This Row],[d32_el2_dl2_ff128-ep500]:[d64_el3_dl3_ff128-ep1000]]),1,0)</f>
        <v>0</v>
      </c>
      <c r="P43" s="46">
        <f>IF(I43=MAX(Tabelle4[[#This Row],[d32_el2_dl2_ff128-ep500]:[d64_el3_dl3_ff128-ep1000]]),1,0)</f>
        <v>0</v>
      </c>
      <c r="Q43" s="46">
        <f>IF(J43=MAX(Tabelle4[[#This Row],[d32_el2_dl2_ff128-ep500]:[d64_el3_dl3_ff128-ep1000]]),1,0)</f>
        <v>1</v>
      </c>
      <c r="R43" s="46">
        <f>IF(K43=MAX(Tabelle4[[#This Row],[d32_el2_dl2_ff128-ep500]:[d64_el3_dl3_ff128-ep1000]]),1,0)</f>
        <v>0</v>
      </c>
      <c r="S43" s="46">
        <f>IF(L43=MAX(Tabelle4[[#This Row],[d32_el2_dl2_ff128-ep500]:[d64_el3_dl3_ff128-ep1000]]),1,0)</f>
        <v>0</v>
      </c>
      <c r="T43" s="46">
        <f>IF(M43=MAX(Tabelle4[[#This Row],[d32_el2_dl2_ff128-ep500]:[d64_el3_dl3_ff128-ep1000]]),1,0)</f>
        <v>0</v>
      </c>
      <c r="U43" s="46"/>
      <c r="V43" s="46">
        <f>IF(H43=MIN(Tabelle4[[#This Row],[d32_el2_dl2_ff128-ep500]:[d64_el3_dl3_ff128-ep1000]]),1,0)</f>
        <v>1</v>
      </c>
      <c r="W43" s="46">
        <f>IF(I43=MIN(Tabelle4[[#This Row],[d32_el2_dl2_ff128-ep500]:[d64_el3_dl3_ff128-ep1000]]),1,0)</f>
        <v>0</v>
      </c>
      <c r="X43" s="46">
        <f>IF(J43=MIN(Tabelle4[[#This Row],[d32_el2_dl2_ff128-ep500]:[d64_el3_dl3_ff128-ep1000]]),1,0)</f>
        <v>0</v>
      </c>
      <c r="Y43" s="46">
        <f>IF(K43=MIN(Tabelle4[[#This Row],[d32_el2_dl2_ff128-ep500]:[d64_el3_dl3_ff128-ep1000]]),1,0)</f>
        <v>1</v>
      </c>
      <c r="Z43" s="46">
        <f>IF(L43=MIN(Tabelle4[[#This Row],[d32_el2_dl2_ff128-ep500]:[d64_el3_dl3_ff128-ep1000]]),1,0)</f>
        <v>0</v>
      </c>
      <c r="AA43" s="46">
        <f>IF(M43=MIN(Tabelle4[[#This Row],[d32_el2_dl2_ff128-ep500]:[d64_el3_dl3_ff128-ep1000]]),1,0)</f>
        <v>0</v>
      </c>
    </row>
    <row r="44" spans="1:27" x14ac:dyDescent="0.25">
      <c r="A44" s="2">
        <v>0</v>
      </c>
      <c r="B44" s="1">
        <v>7</v>
      </c>
      <c r="C44" t="s">
        <v>37</v>
      </c>
      <c r="D44" s="7"/>
      <c r="E44" s="26">
        <f t="shared" si="1"/>
        <v>0</v>
      </c>
      <c r="G44" s="47">
        <v>43</v>
      </c>
      <c r="H44" s="9" cm="1">
        <f t="array" ref="H44">INDEX($D$2:$D$701, (ROW()-ROW($G$2))*7 + (COLUMN()-COLUMN($G$2)) + 1)</f>
        <v>9</v>
      </c>
      <c r="I44" s="10" cm="1">
        <f t="array" ref="I44">INDEX($D$2:$D$701, (ROW()-ROW($G$2))*7 + (COLUMN()-COLUMN($G$2)) + 1)</f>
        <v>10</v>
      </c>
      <c r="J44" s="11" cm="1">
        <f t="array" ref="J44">INDEX($D$2:$D$701, (ROW()-ROW($G$2))*7 + (COLUMN()-COLUMN($G$2)) + 1)</f>
        <v>10</v>
      </c>
      <c r="K44" s="12" cm="1">
        <f t="array" ref="K44">INDEX($D$2:$D$701, (ROW()-ROW($G$2))*7 + (COLUMN()-COLUMN($G$2)) + 1)</f>
        <v>10</v>
      </c>
      <c r="L44" s="13" cm="1">
        <f t="array" ref="L44">INDEX($D$2:$D$701, (ROW()-ROW($G$2))*7 + (COLUMN()-COLUMN($G$2)) + 1)</f>
        <v>7</v>
      </c>
      <c r="M44" s="14" cm="1">
        <f t="array" ref="M44">INDEX($D$2:$D$701, (ROW()-ROW($G$2))*7 + (COLUMN()-COLUMN($G$2)) + 1)</f>
        <v>8</v>
      </c>
      <c r="O44" s="46">
        <f>IF(H44=MAX(Tabelle4[[#This Row],[d32_el2_dl2_ff128-ep500]:[d64_el3_dl3_ff128-ep1000]]),1,0)</f>
        <v>0</v>
      </c>
      <c r="P44" s="46">
        <f>IF(I44=MAX(Tabelle4[[#This Row],[d32_el2_dl2_ff128-ep500]:[d64_el3_dl3_ff128-ep1000]]),1,0)</f>
        <v>1</v>
      </c>
      <c r="Q44" s="46">
        <f>IF(J44=MAX(Tabelle4[[#This Row],[d32_el2_dl2_ff128-ep500]:[d64_el3_dl3_ff128-ep1000]]),1,0)</f>
        <v>1</v>
      </c>
      <c r="R44" s="46">
        <f>IF(K44=MAX(Tabelle4[[#This Row],[d32_el2_dl2_ff128-ep500]:[d64_el3_dl3_ff128-ep1000]]),1,0)</f>
        <v>1</v>
      </c>
      <c r="S44" s="46">
        <f>IF(L44=MAX(Tabelle4[[#This Row],[d32_el2_dl2_ff128-ep500]:[d64_el3_dl3_ff128-ep1000]]),1,0)</f>
        <v>0</v>
      </c>
      <c r="T44" s="46">
        <f>IF(M44=MAX(Tabelle4[[#This Row],[d32_el2_dl2_ff128-ep500]:[d64_el3_dl3_ff128-ep1000]]),1,0)</f>
        <v>0</v>
      </c>
      <c r="U44" s="46"/>
      <c r="V44" s="46">
        <f>IF(H44=MIN(Tabelle4[[#This Row],[d32_el2_dl2_ff128-ep500]:[d64_el3_dl3_ff128-ep1000]]),1,0)</f>
        <v>0</v>
      </c>
      <c r="W44" s="46">
        <f>IF(I44=MIN(Tabelle4[[#This Row],[d32_el2_dl2_ff128-ep500]:[d64_el3_dl3_ff128-ep1000]]),1,0)</f>
        <v>0</v>
      </c>
      <c r="X44" s="46">
        <f>IF(J44=MIN(Tabelle4[[#This Row],[d32_el2_dl2_ff128-ep500]:[d64_el3_dl3_ff128-ep1000]]),1,0)</f>
        <v>0</v>
      </c>
      <c r="Y44" s="46">
        <f>IF(K44=MIN(Tabelle4[[#This Row],[d32_el2_dl2_ff128-ep500]:[d64_el3_dl3_ff128-ep1000]]),1,0)</f>
        <v>0</v>
      </c>
      <c r="Z44" s="46">
        <f>IF(L44=MIN(Tabelle4[[#This Row],[d32_el2_dl2_ff128-ep500]:[d64_el3_dl3_ff128-ep1000]]),1,0)</f>
        <v>1</v>
      </c>
      <c r="AA44" s="46">
        <f>IF(M44=MIN(Tabelle4[[#This Row],[d32_el2_dl2_ff128-ep500]:[d64_el3_dl3_ff128-ep1000]]),1,0)</f>
        <v>0</v>
      </c>
    </row>
    <row r="45" spans="1:27" x14ac:dyDescent="0.25">
      <c r="A45" s="2">
        <v>1</v>
      </c>
      <c r="B45" s="1" t="s">
        <v>1</v>
      </c>
      <c r="C45" t="s">
        <v>38</v>
      </c>
      <c r="D45" s="7">
        <v>0</v>
      </c>
      <c r="E45" s="26">
        <f t="shared" si="1"/>
        <v>38</v>
      </c>
      <c r="G45" s="47">
        <v>44</v>
      </c>
      <c r="H45" s="9" cm="1">
        <f t="array" ref="H45">INDEX($D$2:$D$701, (ROW()-ROW($G$2))*7 + (COLUMN()-COLUMN($G$2)) + 1)</f>
        <v>8</v>
      </c>
      <c r="I45" s="10" cm="1">
        <f t="array" ref="I45">INDEX($D$2:$D$701, (ROW()-ROW($G$2))*7 + (COLUMN()-COLUMN($G$2)) + 1)</f>
        <v>7</v>
      </c>
      <c r="J45" s="11" cm="1">
        <f t="array" ref="J45">INDEX($D$2:$D$701, (ROW()-ROW($G$2))*7 + (COLUMN()-COLUMN($G$2)) + 1)</f>
        <v>9</v>
      </c>
      <c r="K45" s="12" cm="1">
        <f t="array" ref="K45">INDEX($D$2:$D$701, (ROW()-ROW($G$2))*7 + (COLUMN()-COLUMN($G$2)) + 1)</f>
        <v>8</v>
      </c>
      <c r="L45" s="13" cm="1">
        <f t="array" ref="L45">INDEX($D$2:$D$701, (ROW()-ROW($G$2))*7 + (COLUMN()-COLUMN($G$2)) + 1)</f>
        <v>8</v>
      </c>
      <c r="M45" s="14" cm="1">
        <f t="array" ref="M45">INDEX($D$2:$D$701, (ROW()-ROW($G$2))*7 + (COLUMN()-COLUMN($G$2)) + 1)</f>
        <v>9</v>
      </c>
      <c r="O45" s="46">
        <f>IF(H45=MAX(Tabelle4[[#This Row],[d32_el2_dl2_ff128-ep500]:[d64_el3_dl3_ff128-ep1000]]),1,0)</f>
        <v>0</v>
      </c>
      <c r="P45" s="46">
        <f>IF(I45=MAX(Tabelle4[[#This Row],[d32_el2_dl2_ff128-ep500]:[d64_el3_dl3_ff128-ep1000]]),1,0)</f>
        <v>0</v>
      </c>
      <c r="Q45" s="46">
        <f>IF(J45=MAX(Tabelle4[[#This Row],[d32_el2_dl2_ff128-ep500]:[d64_el3_dl3_ff128-ep1000]]),1,0)</f>
        <v>1</v>
      </c>
      <c r="R45" s="46">
        <f>IF(K45=MAX(Tabelle4[[#This Row],[d32_el2_dl2_ff128-ep500]:[d64_el3_dl3_ff128-ep1000]]),1,0)</f>
        <v>0</v>
      </c>
      <c r="S45" s="46">
        <f>IF(L45=MAX(Tabelle4[[#This Row],[d32_el2_dl2_ff128-ep500]:[d64_el3_dl3_ff128-ep1000]]),1,0)</f>
        <v>0</v>
      </c>
      <c r="T45" s="46">
        <f>IF(M45=MAX(Tabelle4[[#This Row],[d32_el2_dl2_ff128-ep500]:[d64_el3_dl3_ff128-ep1000]]),1,0)</f>
        <v>1</v>
      </c>
      <c r="U45" s="46"/>
      <c r="V45" s="46">
        <f>IF(H45=MIN(Tabelle4[[#This Row],[d32_el2_dl2_ff128-ep500]:[d64_el3_dl3_ff128-ep1000]]),1,0)</f>
        <v>0</v>
      </c>
      <c r="W45" s="46">
        <f>IF(I45=MIN(Tabelle4[[#This Row],[d32_el2_dl2_ff128-ep500]:[d64_el3_dl3_ff128-ep1000]]),1,0)</f>
        <v>1</v>
      </c>
      <c r="X45" s="46">
        <f>IF(J45=MIN(Tabelle4[[#This Row],[d32_el2_dl2_ff128-ep500]:[d64_el3_dl3_ff128-ep1000]]),1,0)</f>
        <v>0</v>
      </c>
      <c r="Y45" s="46">
        <f>IF(K45=MIN(Tabelle4[[#This Row],[d32_el2_dl2_ff128-ep500]:[d64_el3_dl3_ff128-ep1000]]),1,0)</f>
        <v>0</v>
      </c>
      <c r="Z45" s="46">
        <f>IF(L45=MIN(Tabelle4[[#This Row],[d32_el2_dl2_ff128-ep500]:[d64_el3_dl3_ff128-ep1000]]),1,0)</f>
        <v>0</v>
      </c>
      <c r="AA45" s="46">
        <f>IF(M45=MIN(Tabelle4[[#This Row],[d32_el2_dl2_ff128-ep500]:[d64_el3_dl3_ff128-ep1000]]),1,0)</f>
        <v>0</v>
      </c>
    </row>
    <row r="46" spans="1:27" x14ac:dyDescent="0.25">
      <c r="A46" s="2">
        <v>2</v>
      </c>
      <c r="B46" s="1" t="s">
        <v>3</v>
      </c>
      <c r="C46" t="s">
        <v>39</v>
      </c>
      <c r="D46" s="7">
        <v>1</v>
      </c>
      <c r="E46" s="26">
        <f t="shared" si="1"/>
        <v>29</v>
      </c>
      <c r="G46" s="47">
        <v>45</v>
      </c>
      <c r="H46" s="9" cm="1">
        <f t="array" ref="H46">INDEX($D$2:$D$701, (ROW()-ROW($G$2))*7 + (COLUMN()-COLUMN($G$2)) + 1)</f>
        <v>9</v>
      </c>
      <c r="I46" s="10" cm="1">
        <f t="array" ref="I46">INDEX($D$2:$D$701, (ROW()-ROW($G$2))*7 + (COLUMN()-COLUMN($G$2)) + 1)</f>
        <v>7</v>
      </c>
      <c r="J46" s="11" cm="1">
        <f t="array" ref="J46">INDEX($D$2:$D$701, (ROW()-ROW($G$2))*7 + (COLUMN()-COLUMN($G$2)) + 1)</f>
        <v>4</v>
      </c>
      <c r="K46" s="12" cm="1">
        <f t="array" ref="K46">INDEX($D$2:$D$701, (ROW()-ROW($G$2))*7 + (COLUMN()-COLUMN($G$2)) + 1)</f>
        <v>4</v>
      </c>
      <c r="L46" s="13" cm="1">
        <f t="array" ref="L46">INDEX($D$2:$D$701, (ROW()-ROW($G$2))*7 + (COLUMN()-COLUMN($G$2)) + 1)</f>
        <v>10</v>
      </c>
      <c r="M46" s="14" cm="1">
        <f t="array" ref="M46">INDEX($D$2:$D$701, (ROW()-ROW($G$2))*7 + (COLUMN()-COLUMN($G$2)) + 1)</f>
        <v>2</v>
      </c>
      <c r="O46" s="46">
        <f>IF(H46=MAX(Tabelle4[[#This Row],[d32_el2_dl2_ff128-ep500]:[d64_el3_dl3_ff128-ep1000]]),1,0)</f>
        <v>0</v>
      </c>
      <c r="P46" s="46">
        <f>IF(I46=MAX(Tabelle4[[#This Row],[d32_el2_dl2_ff128-ep500]:[d64_el3_dl3_ff128-ep1000]]),1,0)</f>
        <v>0</v>
      </c>
      <c r="Q46" s="46">
        <f>IF(J46=MAX(Tabelle4[[#This Row],[d32_el2_dl2_ff128-ep500]:[d64_el3_dl3_ff128-ep1000]]),1,0)</f>
        <v>0</v>
      </c>
      <c r="R46" s="46">
        <f>IF(K46=MAX(Tabelle4[[#This Row],[d32_el2_dl2_ff128-ep500]:[d64_el3_dl3_ff128-ep1000]]),1,0)</f>
        <v>0</v>
      </c>
      <c r="S46" s="46">
        <f>IF(L46=MAX(Tabelle4[[#This Row],[d32_el2_dl2_ff128-ep500]:[d64_el3_dl3_ff128-ep1000]]),1,0)</f>
        <v>1</v>
      </c>
      <c r="T46" s="46">
        <f>IF(M46=MAX(Tabelle4[[#This Row],[d32_el2_dl2_ff128-ep500]:[d64_el3_dl3_ff128-ep1000]]),1,0)</f>
        <v>0</v>
      </c>
      <c r="U46" s="46"/>
      <c r="V46" s="46">
        <f>IF(H46=MIN(Tabelle4[[#This Row],[d32_el2_dl2_ff128-ep500]:[d64_el3_dl3_ff128-ep1000]]),1,0)</f>
        <v>0</v>
      </c>
      <c r="W46" s="46">
        <f>IF(I46=MIN(Tabelle4[[#This Row],[d32_el2_dl2_ff128-ep500]:[d64_el3_dl3_ff128-ep1000]]),1,0)</f>
        <v>0</v>
      </c>
      <c r="X46" s="46">
        <f>IF(J46=MIN(Tabelle4[[#This Row],[d32_el2_dl2_ff128-ep500]:[d64_el3_dl3_ff128-ep1000]]),1,0)</f>
        <v>0</v>
      </c>
      <c r="Y46" s="46">
        <f>IF(K46=MIN(Tabelle4[[#This Row],[d32_el2_dl2_ff128-ep500]:[d64_el3_dl3_ff128-ep1000]]),1,0)</f>
        <v>0</v>
      </c>
      <c r="Z46" s="46">
        <f>IF(L46=MIN(Tabelle4[[#This Row],[d32_el2_dl2_ff128-ep500]:[d64_el3_dl3_ff128-ep1000]]),1,0)</f>
        <v>0</v>
      </c>
      <c r="AA46" s="46">
        <f>IF(M46=MIN(Tabelle4[[#This Row],[d32_el2_dl2_ff128-ep500]:[d64_el3_dl3_ff128-ep1000]]),1,0)</f>
        <v>1</v>
      </c>
    </row>
    <row r="47" spans="1:27" x14ac:dyDescent="0.25">
      <c r="A47" s="2">
        <v>3</v>
      </c>
      <c r="B47" s="1" t="s">
        <v>5</v>
      </c>
      <c r="C47" t="s">
        <v>40</v>
      </c>
      <c r="D47" s="7">
        <v>1</v>
      </c>
      <c r="E47" s="26">
        <f t="shared" si="1"/>
        <v>35</v>
      </c>
      <c r="G47" s="47">
        <v>46</v>
      </c>
      <c r="H47" s="9" cm="1">
        <f t="array" ref="H47">INDEX($D$2:$D$701, (ROW()-ROW($G$2))*7 + (COLUMN()-COLUMN($G$2)) + 1)</f>
        <v>8</v>
      </c>
      <c r="I47" s="10" cm="1">
        <f t="array" ref="I47">INDEX($D$2:$D$701, (ROW()-ROW($G$2))*7 + (COLUMN()-COLUMN($G$2)) + 1)</f>
        <v>8</v>
      </c>
      <c r="J47" s="11" cm="1">
        <f t="array" ref="J47">INDEX($D$2:$D$701, (ROW()-ROW($G$2))*7 + (COLUMN()-COLUMN($G$2)) + 1)</f>
        <v>8</v>
      </c>
      <c r="K47" s="12" cm="1">
        <f t="array" ref="K47">INDEX($D$2:$D$701, (ROW()-ROW($G$2))*7 + (COLUMN()-COLUMN($G$2)) + 1)</f>
        <v>8</v>
      </c>
      <c r="L47" s="13" cm="1">
        <f t="array" ref="L47">INDEX($D$2:$D$701, (ROW()-ROW($G$2))*7 + (COLUMN()-COLUMN($G$2)) + 1)</f>
        <v>8</v>
      </c>
      <c r="M47" s="14" cm="1">
        <f t="array" ref="M47">INDEX($D$2:$D$701, (ROW()-ROW($G$2))*7 + (COLUMN()-COLUMN($G$2)) + 1)</f>
        <v>8</v>
      </c>
      <c r="O47" s="46">
        <f>IF(H47=MAX(Tabelle4[[#This Row],[d32_el2_dl2_ff128-ep500]:[d64_el3_dl3_ff128-ep1000]]),1,0)</f>
        <v>1</v>
      </c>
      <c r="P47" s="46">
        <f>IF(I47=MAX(Tabelle4[[#This Row],[d32_el2_dl2_ff128-ep500]:[d64_el3_dl3_ff128-ep1000]]),1,0)</f>
        <v>1</v>
      </c>
      <c r="Q47" s="46">
        <f>IF(J47=MAX(Tabelle4[[#This Row],[d32_el2_dl2_ff128-ep500]:[d64_el3_dl3_ff128-ep1000]]),1,0)</f>
        <v>1</v>
      </c>
      <c r="R47" s="46">
        <f>IF(K47=MAX(Tabelle4[[#This Row],[d32_el2_dl2_ff128-ep500]:[d64_el3_dl3_ff128-ep1000]]),1,0)</f>
        <v>1</v>
      </c>
      <c r="S47" s="46">
        <f>IF(L47=MAX(Tabelle4[[#This Row],[d32_el2_dl2_ff128-ep500]:[d64_el3_dl3_ff128-ep1000]]),1,0)</f>
        <v>1</v>
      </c>
      <c r="T47" s="46">
        <f>IF(M47=MAX(Tabelle4[[#This Row],[d32_el2_dl2_ff128-ep500]:[d64_el3_dl3_ff128-ep1000]]),1,0)</f>
        <v>1</v>
      </c>
      <c r="U47" s="46"/>
      <c r="V47" s="46">
        <f>IF(H47=MIN(Tabelle4[[#This Row],[d32_el2_dl2_ff128-ep500]:[d64_el3_dl3_ff128-ep1000]]),1,0)</f>
        <v>1</v>
      </c>
      <c r="W47" s="46">
        <f>IF(I47=MIN(Tabelle4[[#This Row],[d32_el2_dl2_ff128-ep500]:[d64_el3_dl3_ff128-ep1000]]),1,0)</f>
        <v>1</v>
      </c>
      <c r="X47" s="46">
        <f>IF(J47=MIN(Tabelle4[[#This Row],[d32_el2_dl2_ff128-ep500]:[d64_el3_dl3_ff128-ep1000]]),1,0)</f>
        <v>1</v>
      </c>
      <c r="Y47" s="46">
        <f>IF(K47=MIN(Tabelle4[[#This Row],[d32_el2_dl2_ff128-ep500]:[d64_el3_dl3_ff128-ep1000]]),1,0)</f>
        <v>1</v>
      </c>
      <c r="Z47" s="46">
        <f>IF(L47=MIN(Tabelle4[[#This Row],[d32_el2_dl2_ff128-ep500]:[d64_el3_dl3_ff128-ep1000]]),1,0)</f>
        <v>1</v>
      </c>
      <c r="AA47" s="46">
        <f>IF(M47=MIN(Tabelle4[[#This Row],[d32_el2_dl2_ff128-ep500]:[d64_el3_dl3_ff128-ep1000]]),1,0)</f>
        <v>1</v>
      </c>
    </row>
    <row r="48" spans="1:27" x14ac:dyDescent="0.25">
      <c r="A48" s="2">
        <v>4</v>
      </c>
      <c r="B48" s="1" t="s">
        <v>7</v>
      </c>
      <c r="C48" t="s">
        <v>40</v>
      </c>
      <c r="D48" s="7">
        <v>1</v>
      </c>
      <c r="E48" s="26">
        <f t="shared" si="1"/>
        <v>35</v>
      </c>
      <c r="G48" s="47">
        <v>47</v>
      </c>
      <c r="H48" s="9" cm="1">
        <f t="array" ref="H48">INDEX($D$2:$D$701, (ROW()-ROW($G$2))*7 + (COLUMN()-COLUMN($G$2)) + 1)</f>
        <v>8</v>
      </c>
      <c r="I48" s="10" cm="1">
        <f t="array" ref="I48">INDEX($D$2:$D$701, (ROW()-ROW($G$2))*7 + (COLUMN()-COLUMN($G$2)) + 1)</f>
        <v>8</v>
      </c>
      <c r="J48" s="11" cm="1">
        <f t="array" ref="J48">INDEX($D$2:$D$701, (ROW()-ROW($G$2))*7 + (COLUMN()-COLUMN($G$2)) + 1)</f>
        <v>8</v>
      </c>
      <c r="K48" s="12" cm="1">
        <f t="array" ref="K48">INDEX($D$2:$D$701, (ROW()-ROW($G$2))*7 + (COLUMN()-COLUMN($G$2)) + 1)</f>
        <v>8</v>
      </c>
      <c r="L48" s="13" cm="1">
        <f t="array" ref="L48">INDEX($D$2:$D$701, (ROW()-ROW($G$2))*7 + (COLUMN()-COLUMN($G$2)) + 1)</f>
        <v>9</v>
      </c>
      <c r="M48" s="14" cm="1">
        <f t="array" ref="M48">INDEX($D$2:$D$701, (ROW()-ROW($G$2))*7 + (COLUMN()-COLUMN($G$2)) + 1)</f>
        <v>8</v>
      </c>
      <c r="O48" s="46">
        <f>IF(H48=MAX(Tabelle4[[#This Row],[d32_el2_dl2_ff128-ep500]:[d64_el3_dl3_ff128-ep1000]]),1,0)</f>
        <v>0</v>
      </c>
      <c r="P48" s="46">
        <f>IF(I48=MAX(Tabelle4[[#This Row],[d32_el2_dl2_ff128-ep500]:[d64_el3_dl3_ff128-ep1000]]),1,0)</f>
        <v>0</v>
      </c>
      <c r="Q48" s="46">
        <f>IF(J48=MAX(Tabelle4[[#This Row],[d32_el2_dl2_ff128-ep500]:[d64_el3_dl3_ff128-ep1000]]),1,0)</f>
        <v>0</v>
      </c>
      <c r="R48" s="46">
        <f>IF(K48=MAX(Tabelle4[[#This Row],[d32_el2_dl2_ff128-ep500]:[d64_el3_dl3_ff128-ep1000]]),1,0)</f>
        <v>0</v>
      </c>
      <c r="S48" s="46">
        <f>IF(L48=MAX(Tabelle4[[#This Row],[d32_el2_dl2_ff128-ep500]:[d64_el3_dl3_ff128-ep1000]]),1,0)</f>
        <v>1</v>
      </c>
      <c r="T48" s="46">
        <f>IF(M48=MAX(Tabelle4[[#This Row],[d32_el2_dl2_ff128-ep500]:[d64_el3_dl3_ff128-ep1000]]),1,0)</f>
        <v>0</v>
      </c>
      <c r="U48" s="46"/>
      <c r="V48" s="46">
        <f>IF(H48=MIN(Tabelle4[[#This Row],[d32_el2_dl2_ff128-ep500]:[d64_el3_dl3_ff128-ep1000]]),1,0)</f>
        <v>1</v>
      </c>
      <c r="W48" s="46">
        <f>IF(I48=MIN(Tabelle4[[#This Row],[d32_el2_dl2_ff128-ep500]:[d64_el3_dl3_ff128-ep1000]]),1,0)</f>
        <v>1</v>
      </c>
      <c r="X48" s="46">
        <f>IF(J48=MIN(Tabelle4[[#This Row],[d32_el2_dl2_ff128-ep500]:[d64_el3_dl3_ff128-ep1000]]),1,0)</f>
        <v>1</v>
      </c>
      <c r="Y48" s="46">
        <f>IF(K48=MIN(Tabelle4[[#This Row],[d32_el2_dl2_ff128-ep500]:[d64_el3_dl3_ff128-ep1000]]),1,0)</f>
        <v>1</v>
      </c>
      <c r="Z48" s="46">
        <f>IF(L48=MIN(Tabelle4[[#This Row],[d32_el2_dl2_ff128-ep500]:[d64_el3_dl3_ff128-ep1000]]),1,0)</f>
        <v>0</v>
      </c>
      <c r="AA48" s="46">
        <f>IF(M48=MIN(Tabelle4[[#This Row],[d32_el2_dl2_ff128-ep500]:[d64_el3_dl3_ff128-ep1000]]),1,0)</f>
        <v>1</v>
      </c>
    </row>
    <row r="49" spans="1:27" x14ac:dyDescent="0.25">
      <c r="A49" s="2">
        <v>5</v>
      </c>
      <c r="B49" s="1" t="s">
        <v>9</v>
      </c>
      <c r="C49" t="s">
        <v>41</v>
      </c>
      <c r="D49" s="7">
        <v>0</v>
      </c>
      <c r="E49" s="26">
        <f t="shared" si="1"/>
        <v>35</v>
      </c>
      <c r="G49" s="47">
        <v>48</v>
      </c>
      <c r="H49" s="9" cm="1">
        <f t="array" ref="H49">INDEX($D$2:$D$701, (ROW()-ROW($G$2))*7 + (COLUMN()-COLUMN($G$2)) + 1)</f>
        <v>8</v>
      </c>
      <c r="I49" s="10" cm="1">
        <f t="array" ref="I49">INDEX($D$2:$D$701, (ROW()-ROW($G$2))*7 + (COLUMN()-COLUMN($G$2)) + 1)</f>
        <v>3</v>
      </c>
      <c r="J49" s="11" cm="1">
        <f t="array" ref="J49">INDEX($D$2:$D$701, (ROW()-ROW($G$2))*7 + (COLUMN()-COLUMN($G$2)) + 1)</f>
        <v>9</v>
      </c>
      <c r="K49" s="12" cm="1">
        <f t="array" ref="K49">INDEX($D$2:$D$701, (ROW()-ROW($G$2))*7 + (COLUMN()-COLUMN($G$2)) + 1)</f>
        <v>9</v>
      </c>
      <c r="L49" s="13" cm="1">
        <f t="array" ref="L49">INDEX($D$2:$D$701, (ROW()-ROW($G$2))*7 + (COLUMN()-COLUMN($G$2)) + 1)</f>
        <v>7</v>
      </c>
      <c r="M49" s="14" cm="1">
        <f t="array" ref="M49">INDEX($D$2:$D$701, (ROW()-ROW($G$2))*7 + (COLUMN()-COLUMN($G$2)) + 1)</f>
        <v>8</v>
      </c>
      <c r="O49" s="46">
        <f>IF(H49=MAX(Tabelle4[[#This Row],[d32_el2_dl2_ff128-ep500]:[d64_el3_dl3_ff128-ep1000]]),1,0)</f>
        <v>0</v>
      </c>
      <c r="P49" s="46">
        <f>IF(I49=MAX(Tabelle4[[#This Row],[d32_el2_dl2_ff128-ep500]:[d64_el3_dl3_ff128-ep1000]]),1,0)</f>
        <v>0</v>
      </c>
      <c r="Q49" s="46">
        <f>IF(J49=MAX(Tabelle4[[#This Row],[d32_el2_dl2_ff128-ep500]:[d64_el3_dl3_ff128-ep1000]]),1,0)</f>
        <v>1</v>
      </c>
      <c r="R49" s="46">
        <f>IF(K49=MAX(Tabelle4[[#This Row],[d32_el2_dl2_ff128-ep500]:[d64_el3_dl3_ff128-ep1000]]),1,0)</f>
        <v>1</v>
      </c>
      <c r="S49" s="46">
        <f>IF(L49=MAX(Tabelle4[[#This Row],[d32_el2_dl2_ff128-ep500]:[d64_el3_dl3_ff128-ep1000]]),1,0)</f>
        <v>0</v>
      </c>
      <c r="T49" s="46">
        <f>IF(M49=MAX(Tabelle4[[#This Row],[d32_el2_dl2_ff128-ep500]:[d64_el3_dl3_ff128-ep1000]]),1,0)</f>
        <v>0</v>
      </c>
      <c r="U49" s="46"/>
      <c r="V49" s="46">
        <f>IF(H49=MIN(Tabelle4[[#This Row],[d32_el2_dl2_ff128-ep500]:[d64_el3_dl3_ff128-ep1000]]),1,0)</f>
        <v>0</v>
      </c>
      <c r="W49" s="46">
        <f>IF(I49=MIN(Tabelle4[[#This Row],[d32_el2_dl2_ff128-ep500]:[d64_el3_dl3_ff128-ep1000]]),1,0)</f>
        <v>1</v>
      </c>
      <c r="X49" s="46">
        <f>IF(J49=MIN(Tabelle4[[#This Row],[d32_el2_dl2_ff128-ep500]:[d64_el3_dl3_ff128-ep1000]]),1,0)</f>
        <v>0</v>
      </c>
      <c r="Y49" s="46">
        <f>IF(K49=MIN(Tabelle4[[#This Row],[d32_el2_dl2_ff128-ep500]:[d64_el3_dl3_ff128-ep1000]]),1,0)</f>
        <v>0</v>
      </c>
      <c r="Z49" s="46">
        <f>IF(L49=MIN(Tabelle4[[#This Row],[d32_el2_dl2_ff128-ep500]:[d64_el3_dl3_ff128-ep1000]]),1,0)</f>
        <v>0</v>
      </c>
      <c r="AA49" s="46">
        <f>IF(M49=MIN(Tabelle4[[#This Row],[d32_el2_dl2_ff128-ep500]:[d64_el3_dl3_ff128-ep1000]]),1,0)</f>
        <v>0</v>
      </c>
    </row>
    <row r="50" spans="1:27" x14ac:dyDescent="0.25">
      <c r="A50" s="2">
        <v>6</v>
      </c>
      <c r="B50" s="1" t="s">
        <v>11</v>
      </c>
      <c r="C50" t="s">
        <v>42</v>
      </c>
      <c r="D50" s="7">
        <v>0</v>
      </c>
      <c r="E50" s="26">
        <f t="shared" si="1"/>
        <v>39</v>
      </c>
      <c r="G50" s="47">
        <v>49</v>
      </c>
      <c r="H50" s="9" cm="1">
        <f t="array" ref="H50">INDEX($D$2:$D$701, (ROW()-ROW($G$2))*7 + (COLUMN()-COLUMN($G$2)) + 1)</f>
        <v>5</v>
      </c>
      <c r="I50" s="10" cm="1">
        <f t="array" ref="I50">INDEX($D$2:$D$701, (ROW()-ROW($G$2))*7 + (COLUMN()-COLUMN($G$2)) + 1)</f>
        <v>6</v>
      </c>
      <c r="J50" s="11" cm="1">
        <f t="array" ref="J50">INDEX($D$2:$D$701, (ROW()-ROW($G$2))*7 + (COLUMN()-COLUMN($G$2)) + 1)</f>
        <v>5</v>
      </c>
      <c r="K50" s="12" cm="1">
        <f t="array" ref="K50">INDEX($D$2:$D$701, (ROW()-ROW($G$2))*7 + (COLUMN()-COLUMN($G$2)) + 1)</f>
        <v>2</v>
      </c>
      <c r="L50" s="13" cm="1">
        <f t="array" ref="L50">INDEX($D$2:$D$701, (ROW()-ROW($G$2))*7 + (COLUMN()-COLUMN($G$2)) + 1)</f>
        <v>5</v>
      </c>
      <c r="M50" s="14" cm="1">
        <f t="array" ref="M50">INDEX($D$2:$D$701, (ROW()-ROW($G$2))*7 + (COLUMN()-COLUMN($G$2)) + 1)</f>
        <v>10</v>
      </c>
      <c r="O50" s="46">
        <f>IF(H50=MAX(Tabelle4[[#This Row],[d32_el2_dl2_ff128-ep500]:[d64_el3_dl3_ff128-ep1000]]),1,0)</f>
        <v>0</v>
      </c>
      <c r="P50" s="46">
        <f>IF(I50=MAX(Tabelle4[[#This Row],[d32_el2_dl2_ff128-ep500]:[d64_el3_dl3_ff128-ep1000]]),1,0)</f>
        <v>0</v>
      </c>
      <c r="Q50" s="46">
        <f>IF(J50=MAX(Tabelle4[[#This Row],[d32_el2_dl2_ff128-ep500]:[d64_el3_dl3_ff128-ep1000]]),1,0)</f>
        <v>0</v>
      </c>
      <c r="R50" s="46">
        <f>IF(K50=MAX(Tabelle4[[#This Row],[d32_el2_dl2_ff128-ep500]:[d64_el3_dl3_ff128-ep1000]]),1,0)</f>
        <v>0</v>
      </c>
      <c r="S50" s="46">
        <f>IF(L50=MAX(Tabelle4[[#This Row],[d32_el2_dl2_ff128-ep500]:[d64_el3_dl3_ff128-ep1000]]),1,0)</f>
        <v>0</v>
      </c>
      <c r="T50" s="46">
        <f>IF(M50=MAX(Tabelle4[[#This Row],[d32_el2_dl2_ff128-ep500]:[d64_el3_dl3_ff128-ep1000]]),1,0)</f>
        <v>1</v>
      </c>
      <c r="U50" s="46"/>
      <c r="V50" s="46">
        <f>IF(H50=MIN(Tabelle4[[#This Row],[d32_el2_dl2_ff128-ep500]:[d64_el3_dl3_ff128-ep1000]]),1,0)</f>
        <v>0</v>
      </c>
      <c r="W50" s="46">
        <f>IF(I50=MIN(Tabelle4[[#This Row],[d32_el2_dl2_ff128-ep500]:[d64_el3_dl3_ff128-ep1000]]),1,0)</f>
        <v>0</v>
      </c>
      <c r="X50" s="46">
        <f>IF(J50=MIN(Tabelle4[[#This Row],[d32_el2_dl2_ff128-ep500]:[d64_el3_dl3_ff128-ep1000]]),1,0)</f>
        <v>0</v>
      </c>
      <c r="Y50" s="46">
        <f>IF(K50=MIN(Tabelle4[[#This Row],[d32_el2_dl2_ff128-ep500]:[d64_el3_dl3_ff128-ep1000]]),1,0)</f>
        <v>1</v>
      </c>
      <c r="Z50" s="46">
        <f>IF(L50=MIN(Tabelle4[[#This Row],[d32_el2_dl2_ff128-ep500]:[d64_el3_dl3_ff128-ep1000]]),1,0)</f>
        <v>0</v>
      </c>
      <c r="AA50" s="46">
        <f>IF(M50=MIN(Tabelle4[[#This Row],[d32_el2_dl2_ff128-ep500]:[d64_el3_dl3_ff128-ep1000]]),1,0)</f>
        <v>0</v>
      </c>
    </row>
    <row r="51" spans="1:27" x14ac:dyDescent="0.25">
      <c r="A51" s="2">
        <v>0</v>
      </c>
      <c r="B51" s="1">
        <v>8</v>
      </c>
      <c r="C51" t="s">
        <v>43</v>
      </c>
      <c r="D51" s="7"/>
      <c r="E51" s="26">
        <f t="shared" si="1"/>
        <v>0</v>
      </c>
      <c r="G51" s="47">
        <v>50</v>
      </c>
      <c r="H51" s="9" cm="1">
        <f t="array" ref="H51">INDEX($D$2:$D$701, (ROW()-ROW($G$2))*7 + (COLUMN()-COLUMN($G$2)) + 1)</f>
        <v>9</v>
      </c>
      <c r="I51" s="10" cm="1">
        <f t="array" ref="I51">INDEX($D$2:$D$701, (ROW()-ROW($G$2))*7 + (COLUMN()-COLUMN($G$2)) + 1)</f>
        <v>1</v>
      </c>
      <c r="J51" s="11" cm="1">
        <f t="array" ref="J51">INDEX($D$2:$D$701, (ROW()-ROW($G$2))*7 + (COLUMN()-COLUMN($G$2)) + 1)</f>
        <v>7</v>
      </c>
      <c r="K51" s="12" cm="1">
        <f t="array" ref="K51">INDEX($D$2:$D$701, (ROW()-ROW($G$2))*7 + (COLUMN()-COLUMN($G$2)) + 1)</f>
        <v>7</v>
      </c>
      <c r="L51" s="13" cm="1">
        <f t="array" ref="L51">INDEX($D$2:$D$701, (ROW()-ROW($G$2))*7 + (COLUMN()-COLUMN($G$2)) + 1)</f>
        <v>0</v>
      </c>
      <c r="M51" s="14" cm="1">
        <f t="array" ref="M51">INDEX($D$2:$D$701, (ROW()-ROW($G$2))*7 + (COLUMN()-COLUMN($G$2)) + 1)</f>
        <v>0</v>
      </c>
      <c r="O51" s="46">
        <f>IF(H51=MAX(Tabelle4[[#This Row],[d32_el2_dl2_ff128-ep500]:[d64_el3_dl3_ff128-ep1000]]),1,0)</f>
        <v>1</v>
      </c>
      <c r="P51" s="46">
        <f>IF(I51=MAX(Tabelle4[[#This Row],[d32_el2_dl2_ff128-ep500]:[d64_el3_dl3_ff128-ep1000]]),1,0)</f>
        <v>0</v>
      </c>
      <c r="Q51" s="46">
        <f>IF(J51=MAX(Tabelle4[[#This Row],[d32_el2_dl2_ff128-ep500]:[d64_el3_dl3_ff128-ep1000]]),1,0)</f>
        <v>0</v>
      </c>
      <c r="R51" s="46">
        <f>IF(K51=MAX(Tabelle4[[#This Row],[d32_el2_dl2_ff128-ep500]:[d64_el3_dl3_ff128-ep1000]]),1,0)</f>
        <v>0</v>
      </c>
      <c r="S51" s="46">
        <f>IF(L51=MAX(Tabelle4[[#This Row],[d32_el2_dl2_ff128-ep500]:[d64_el3_dl3_ff128-ep1000]]),1,0)</f>
        <v>0</v>
      </c>
      <c r="T51" s="46">
        <f>IF(M51=MAX(Tabelle4[[#This Row],[d32_el2_dl2_ff128-ep500]:[d64_el3_dl3_ff128-ep1000]]),1,0)</f>
        <v>0</v>
      </c>
      <c r="U51" s="46"/>
      <c r="V51" s="46">
        <f>IF(H51=MIN(Tabelle4[[#This Row],[d32_el2_dl2_ff128-ep500]:[d64_el3_dl3_ff128-ep1000]]),1,0)</f>
        <v>0</v>
      </c>
      <c r="W51" s="46">
        <f>IF(I51=MIN(Tabelle4[[#This Row],[d32_el2_dl2_ff128-ep500]:[d64_el3_dl3_ff128-ep1000]]),1,0)</f>
        <v>0</v>
      </c>
      <c r="X51" s="46">
        <f>IF(J51=MIN(Tabelle4[[#This Row],[d32_el2_dl2_ff128-ep500]:[d64_el3_dl3_ff128-ep1000]]),1,0)</f>
        <v>0</v>
      </c>
      <c r="Y51" s="46">
        <f>IF(K51=MIN(Tabelle4[[#This Row],[d32_el2_dl2_ff128-ep500]:[d64_el3_dl3_ff128-ep1000]]),1,0)</f>
        <v>0</v>
      </c>
      <c r="Z51" s="46">
        <f>IF(L51=MIN(Tabelle4[[#This Row],[d32_el2_dl2_ff128-ep500]:[d64_el3_dl3_ff128-ep1000]]),1,0)</f>
        <v>1</v>
      </c>
      <c r="AA51" s="46">
        <f>IF(M51=MIN(Tabelle4[[#This Row],[d32_el2_dl2_ff128-ep500]:[d64_el3_dl3_ff128-ep1000]]),1,0)</f>
        <v>1</v>
      </c>
    </row>
    <row r="52" spans="1:27" x14ac:dyDescent="0.25">
      <c r="A52" s="2">
        <v>1</v>
      </c>
      <c r="B52" s="1" t="s">
        <v>1</v>
      </c>
      <c r="C52" t="s">
        <v>44</v>
      </c>
      <c r="D52" s="7">
        <v>6</v>
      </c>
      <c r="E52" s="26">
        <f t="shared" si="1"/>
        <v>44</v>
      </c>
      <c r="G52" s="47">
        <v>51</v>
      </c>
      <c r="H52" s="9" cm="1">
        <f t="array" ref="H52">INDEX($D$2:$D$701, (ROW()-ROW($G$2))*7 + (COLUMN()-COLUMN($G$2)) + 1)</f>
        <v>7</v>
      </c>
      <c r="I52" s="10" cm="1">
        <f t="array" ref="I52">INDEX($D$2:$D$701, (ROW()-ROW($G$2))*7 + (COLUMN()-COLUMN($G$2)) + 1)</f>
        <v>6</v>
      </c>
      <c r="J52" s="11" cm="1">
        <f t="array" ref="J52">INDEX($D$2:$D$701, (ROW()-ROW($G$2))*7 + (COLUMN()-COLUMN($G$2)) + 1)</f>
        <v>7</v>
      </c>
      <c r="K52" s="12" cm="1">
        <f t="array" ref="K52">INDEX($D$2:$D$701, (ROW()-ROW($G$2))*7 + (COLUMN()-COLUMN($G$2)) + 1)</f>
        <v>7</v>
      </c>
      <c r="L52" s="13" cm="1">
        <f t="array" ref="L52">INDEX($D$2:$D$701, (ROW()-ROW($G$2))*7 + (COLUMN()-COLUMN($G$2)) + 1)</f>
        <v>5</v>
      </c>
      <c r="M52" s="14" cm="1">
        <f t="array" ref="M52">INDEX($D$2:$D$701, (ROW()-ROW($G$2))*7 + (COLUMN()-COLUMN($G$2)) + 1)</f>
        <v>3</v>
      </c>
      <c r="O52" s="46">
        <f>IF(H52=MAX(Tabelle4[[#This Row],[d32_el2_dl2_ff128-ep500]:[d64_el3_dl3_ff128-ep1000]]),1,0)</f>
        <v>1</v>
      </c>
      <c r="P52" s="46">
        <f>IF(I52=MAX(Tabelle4[[#This Row],[d32_el2_dl2_ff128-ep500]:[d64_el3_dl3_ff128-ep1000]]),1,0)</f>
        <v>0</v>
      </c>
      <c r="Q52" s="46">
        <f>IF(J52=MAX(Tabelle4[[#This Row],[d32_el2_dl2_ff128-ep500]:[d64_el3_dl3_ff128-ep1000]]),1,0)</f>
        <v>1</v>
      </c>
      <c r="R52" s="46">
        <f>IF(K52=MAX(Tabelle4[[#This Row],[d32_el2_dl2_ff128-ep500]:[d64_el3_dl3_ff128-ep1000]]),1,0)</f>
        <v>1</v>
      </c>
      <c r="S52" s="46">
        <f>IF(L52=MAX(Tabelle4[[#This Row],[d32_el2_dl2_ff128-ep500]:[d64_el3_dl3_ff128-ep1000]]),1,0)</f>
        <v>0</v>
      </c>
      <c r="T52" s="46">
        <f>IF(M52=MAX(Tabelle4[[#This Row],[d32_el2_dl2_ff128-ep500]:[d64_el3_dl3_ff128-ep1000]]),1,0)</f>
        <v>0</v>
      </c>
      <c r="U52" s="46"/>
      <c r="V52" s="46">
        <f>IF(H52=MIN(Tabelle4[[#This Row],[d32_el2_dl2_ff128-ep500]:[d64_el3_dl3_ff128-ep1000]]),1,0)</f>
        <v>0</v>
      </c>
      <c r="W52" s="46">
        <f>IF(I52=MIN(Tabelle4[[#This Row],[d32_el2_dl2_ff128-ep500]:[d64_el3_dl3_ff128-ep1000]]),1,0)</f>
        <v>0</v>
      </c>
      <c r="X52" s="46">
        <f>IF(J52=MIN(Tabelle4[[#This Row],[d32_el2_dl2_ff128-ep500]:[d64_el3_dl3_ff128-ep1000]]),1,0)</f>
        <v>0</v>
      </c>
      <c r="Y52" s="46">
        <f>IF(K52=MIN(Tabelle4[[#This Row],[d32_el2_dl2_ff128-ep500]:[d64_el3_dl3_ff128-ep1000]]),1,0)</f>
        <v>0</v>
      </c>
      <c r="Z52" s="46">
        <f>IF(L52=MIN(Tabelle4[[#This Row],[d32_el2_dl2_ff128-ep500]:[d64_el3_dl3_ff128-ep1000]]),1,0)</f>
        <v>0</v>
      </c>
      <c r="AA52" s="46">
        <f>IF(M52=MIN(Tabelle4[[#This Row],[d32_el2_dl2_ff128-ep500]:[d64_el3_dl3_ff128-ep1000]]),1,0)</f>
        <v>1</v>
      </c>
    </row>
    <row r="53" spans="1:27" x14ac:dyDescent="0.25">
      <c r="A53" s="2">
        <v>2</v>
      </c>
      <c r="B53" s="1" t="s">
        <v>3</v>
      </c>
      <c r="C53" t="s">
        <v>45</v>
      </c>
      <c r="D53" s="7">
        <v>4</v>
      </c>
      <c r="E53" s="26">
        <f t="shared" si="1"/>
        <v>33</v>
      </c>
      <c r="G53" s="47">
        <v>52</v>
      </c>
      <c r="H53" s="9" cm="1">
        <f t="array" ref="H53">INDEX($D$2:$D$701, (ROW()-ROW($G$2))*7 + (COLUMN()-COLUMN($G$2)) + 1)</f>
        <v>6</v>
      </c>
      <c r="I53" s="10" cm="1">
        <f t="array" ref="I53">INDEX($D$2:$D$701, (ROW()-ROW($G$2))*7 + (COLUMN()-COLUMN($G$2)) + 1)</f>
        <v>4</v>
      </c>
      <c r="J53" s="11" cm="1">
        <f t="array" ref="J53">INDEX($D$2:$D$701, (ROW()-ROW($G$2))*7 + (COLUMN()-COLUMN($G$2)) + 1)</f>
        <v>8</v>
      </c>
      <c r="K53" s="12" cm="1">
        <f t="array" ref="K53">INDEX($D$2:$D$701, (ROW()-ROW($G$2))*7 + (COLUMN()-COLUMN($G$2)) + 1)</f>
        <v>6</v>
      </c>
      <c r="L53" s="13" cm="1">
        <f t="array" ref="L53">INDEX($D$2:$D$701, (ROW()-ROW($G$2))*7 + (COLUMN()-COLUMN($G$2)) + 1)</f>
        <v>7</v>
      </c>
      <c r="M53" s="14" cm="1">
        <f t="array" ref="M53">INDEX($D$2:$D$701, (ROW()-ROW($G$2))*7 + (COLUMN()-COLUMN($G$2)) + 1)</f>
        <v>4</v>
      </c>
      <c r="O53" s="46">
        <f>IF(H53=MAX(Tabelle4[[#This Row],[d32_el2_dl2_ff128-ep500]:[d64_el3_dl3_ff128-ep1000]]),1,0)</f>
        <v>0</v>
      </c>
      <c r="P53" s="46">
        <f>IF(I53=MAX(Tabelle4[[#This Row],[d32_el2_dl2_ff128-ep500]:[d64_el3_dl3_ff128-ep1000]]),1,0)</f>
        <v>0</v>
      </c>
      <c r="Q53" s="46">
        <f>IF(J53=MAX(Tabelle4[[#This Row],[d32_el2_dl2_ff128-ep500]:[d64_el3_dl3_ff128-ep1000]]),1,0)</f>
        <v>1</v>
      </c>
      <c r="R53" s="46">
        <f>IF(K53=MAX(Tabelle4[[#This Row],[d32_el2_dl2_ff128-ep500]:[d64_el3_dl3_ff128-ep1000]]),1,0)</f>
        <v>0</v>
      </c>
      <c r="S53" s="46">
        <f>IF(L53=MAX(Tabelle4[[#This Row],[d32_el2_dl2_ff128-ep500]:[d64_el3_dl3_ff128-ep1000]]),1,0)</f>
        <v>0</v>
      </c>
      <c r="T53" s="46">
        <f>IF(M53=MAX(Tabelle4[[#This Row],[d32_el2_dl2_ff128-ep500]:[d64_el3_dl3_ff128-ep1000]]),1,0)</f>
        <v>0</v>
      </c>
      <c r="U53" s="46"/>
      <c r="V53" s="46">
        <f>IF(H53=MIN(Tabelle4[[#This Row],[d32_el2_dl2_ff128-ep500]:[d64_el3_dl3_ff128-ep1000]]),1,0)</f>
        <v>0</v>
      </c>
      <c r="W53" s="46">
        <f>IF(I53=MIN(Tabelle4[[#This Row],[d32_el2_dl2_ff128-ep500]:[d64_el3_dl3_ff128-ep1000]]),1,0)</f>
        <v>1</v>
      </c>
      <c r="X53" s="46">
        <f>IF(J53=MIN(Tabelle4[[#This Row],[d32_el2_dl2_ff128-ep500]:[d64_el3_dl3_ff128-ep1000]]),1,0)</f>
        <v>0</v>
      </c>
      <c r="Y53" s="46">
        <f>IF(K53=MIN(Tabelle4[[#This Row],[d32_el2_dl2_ff128-ep500]:[d64_el3_dl3_ff128-ep1000]]),1,0)</f>
        <v>0</v>
      </c>
      <c r="Z53" s="46">
        <f>IF(L53=MIN(Tabelle4[[#This Row],[d32_el2_dl2_ff128-ep500]:[d64_el3_dl3_ff128-ep1000]]),1,0)</f>
        <v>0</v>
      </c>
      <c r="AA53" s="46">
        <f>IF(M53=MIN(Tabelle4[[#This Row],[d32_el2_dl2_ff128-ep500]:[d64_el3_dl3_ff128-ep1000]]),1,0)</f>
        <v>1</v>
      </c>
    </row>
    <row r="54" spans="1:27" x14ac:dyDescent="0.25">
      <c r="A54" s="2">
        <v>3</v>
      </c>
      <c r="B54" s="1" t="s">
        <v>5</v>
      </c>
      <c r="C54" t="s">
        <v>46</v>
      </c>
      <c r="D54" s="7">
        <v>5</v>
      </c>
      <c r="E54" s="26">
        <f t="shared" si="1"/>
        <v>40</v>
      </c>
      <c r="G54" s="47">
        <v>53</v>
      </c>
      <c r="H54" s="9" cm="1">
        <f t="array" ref="H54">INDEX($D$2:$D$701, (ROW()-ROW($G$2))*7 + (COLUMN()-COLUMN($G$2)) + 1)</f>
        <v>1</v>
      </c>
      <c r="I54" s="10" cm="1">
        <f t="array" ref="I54">INDEX($D$2:$D$701, (ROW()-ROW($G$2))*7 + (COLUMN()-COLUMN($G$2)) + 1)</f>
        <v>10</v>
      </c>
      <c r="J54" s="11" cm="1">
        <f t="array" ref="J54">INDEX($D$2:$D$701, (ROW()-ROW($G$2))*7 + (COLUMN()-COLUMN($G$2)) + 1)</f>
        <v>10</v>
      </c>
      <c r="K54" s="12" cm="1">
        <f t="array" ref="K54">INDEX($D$2:$D$701, (ROW()-ROW($G$2))*7 + (COLUMN()-COLUMN($G$2)) + 1)</f>
        <v>10</v>
      </c>
      <c r="L54" s="13" cm="1">
        <f t="array" ref="L54">INDEX($D$2:$D$701, (ROW()-ROW($G$2))*7 + (COLUMN()-COLUMN($G$2)) + 1)</f>
        <v>0</v>
      </c>
      <c r="M54" s="14" cm="1">
        <f t="array" ref="M54">INDEX($D$2:$D$701, (ROW()-ROW($G$2))*7 + (COLUMN()-COLUMN($G$2)) + 1)</f>
        <v>0</v>
      </c>
      <c r="O54" s="46">
        <f>IF(H54=MAX(Tabelle4[[#This Row],[d32_el2_dl2_ff128-ep500]:[d64_el3_dl3_ff128-ep1000]]),1,0)</f>
        <v>0</v>
      </c>
      <c r="P54" s="46">
        <f>IF(I54=MAX(Tabelle4[[#This Row],[d32_el2_dl2_ff128-ep500]:[d64_el3_dl3_ff128-ep1000]]),1,0)</f>
        <v>1</v>
      </c>
      <c r="Q54" s="46">
        <f>IF(J54=MAX(Tabelle4[[#This Row],[d32_el2_dl2_ff128-ep500]:[d64_el3_dl3_ff128-ep1000]]),1,0)</f>
        <v>1</v>
      </c>
      <c r="R54" s="46">
        <f>IF(K54=MAX(Tabelle4[[#This Row],[d32_el2_dl2_ff128-ep500]:[d64_el3_dl3_ff128-ep1000]]),1,0)</f>
        <v>1</v>
      </c>
      <c r="S54" s="46">
        <f>IF(L54=MAX(Tabelle4[[#This Row],[d32_el2_dl2_ff128-ep500]:[d64_el3_dl3_ff128-ep1000]]),1,0)</f>
        <v>0</v>
      </c>
      <c r="T54" s="46">
        <f>IF(M54=MAX(Tabelle4[[#This Row],[d32_el2_dl2_ff128-ep500]:[d64_el3_dl3_ff128-ep1000]]),1,0)</f>
        <v>0</v>
      </c>
      <c r="U54" s="46"/>
      <c r="V54" s="46">
        <f>IF(H54=MIN(Tabelle4[[#This Row],[d32_el2_dl2_ff128-ep500]:[d64_el3_dl3_ff128-ep1000]]),1,0)</f>
        <v>0</v>
      </c>
      <c r="W54" s="46">
        <f>IF(I54=MIN(Tabelle4[[#This Row],[d32_el2_dl2_ff128-ep500]:[d64_el3_dl3_ff128-ep1000]]),1,0)</f>
        <v>0</v>
      </c>
      <c r="X54" s="46">
        <f>IF(J54=MIN(Tabelle4[[#This Row],[d32_el2_dl2_ff128-ep500]:[d64_el3_dl3_ff128-ep1000]]),1,0)</f>
        <v>0</v>
      </c>
      <c r="Y54" s="46">
        <f>IF(K54=MIN(Tabelle4[[#This Row],[d32_el2_dl2_ff128-ep500]:[d64_el3_dl3_ff128-ep1000]]),1,0)</f>
        <v>0</v>
      </c>
      <c r="Z54" s="46">
        <f>IF(L54=MIN(Tabelle4[[#This Row],[d32_el2_dl2_ff128-ep500]:[d64_el3_dl3_ff128-ep1000]]),1,0)</f>
        <v>1</v>
      </c>
      <c r="AA54" s="46">
        <f>IF(M54=MIN(Tabelle4[[#This Row],[d32_el2_dl2_ff128-ep500]:[d64_el3_dl3_ff128-ep1000]]),1,0)</f>
        <v>1</v>
      </c>
    </row>
    <row r="55" spans="1:27" x14ac:dyDescent="0.25">
      <c r="A55" s="2">
        <v>4</v>
      </c>
      <c r="B55" s="1" t="s">
        <v>7</v>
      </c>
      <c r="C55" t="s">
        <v>47</v>
      </c>
      <c r="D55" s="7">
        <v>6</v>
      </c>
      <c r="E55" s="26">
        <f t="shared" si="1"/>
        <v>41</v>
      </c>
      <c r="G55" s="47">
        <v>54</v>
      </c>
      <c r="H55" s="9" cm="1">
        <f t="array" ref="H55">INDEX($D$2:$D$701, (ROW()-ROW($G$2))*7 + (COLUMN()-COLUMN($G$2)) + 1)</f>
        <v>1</v>
      </c>
      <c r="I55" s="10" cm="1">
        <f t="array" ref="I55">INDEX($D$2:$D$701, (ROW()-ROW($G$2))*7 + (COLUMN()-COLUMN($G$2)) + 1)</f>
        <v>2</v>
      </c>
      <c r="J55" s="11" cm="1">
        <f t="array" ref="J55">INDEX($D$2:$D$701, (ROW()-ROW($G$2))*7 + (COLUMN()-COLUMN($G$2)) + 1)</f>
        <v>1</v>
      </c>
      <c r="K55" s="12" cm="1">
        <f t="array" ref="K55">INDEX($D$2:$D$701, (ROW()-ROW($G$2))*7 + (COLUMN()-COLUMN($G$2)) + 1)</f>
        <v>1</v>
      </c>
      <c r="L55" s="13" cm="1">
        <f t="array" ref="L55">INDEX($D$2:$D$701, (ROW()-ROW($G$2))*7 + (COLUMN()-COLUMN($G$2)) + 1)</f>
        <v>1</v>
      </c>
      <c r="M55" s="14" cm="1">
        <f t="array" ref="M55">INDEX($D$2:$D$701, (ROW()-ROW($G$2))*7 + (COLUMN()-COLUMN($G$2)) + 1)</f>
        <v>1</v>
      </c>
      <c r="O55" s="46">
        <f>IF(H55=MAX(Tabelle4[[#This Row],[d32_el2_dl2_ff128-ep500]:[d64_el3_dl3_ff128-ep1000]]),1,0)</f>
        <v>0</v>
      </c>
      <c r="P55" s="46">
        <f>IF(I55=MAX(Tabelle4[[#This Row],[d32_el2_dl2_ff128-ep500]:[d64_el3_dl3_ff128-ep1000]]),1,0)</f>
        <v>1</v>
      </c>
      <c r="Q55" s="46">
        <f>IF(J55=MAX(Tabelle4[[#This Row],[d32_el2_dl2_ff128-ep500]:[d64_el3_dl3_ff128-ep1000]]),1,0)</f>
        <v>0</v>
      </c>
      <c r="R55" s="46">
        <f>IF(K55=MAX(Tabelle4[[#This Row],[d32_el2_dl2_ff128-ep500]:[d64_el3_dl3_ff128-ep1000]]),1,0)</f>
        <v>0</v>
      </c>
      <c r="S55" s="46">
        <f>IF(L55=MAX(Tabelle4[[#This Row],[d32_el2_dl2_ff128-ep500]:[d64_el3_dl3_ff128-ep1000]]),1,0)</f>
        <v>0</v>
      </c>
      <c r="T55" s="46">
        <f>IF(M55=MAX(Tabelle4[[#This Row],[d32_el2_dl2_ff128-ep500]:[d64_el3_dl3_ff128-ep1000]]),1,0)</f>
        <v>0</v>
      </c>
      <c r="U55" s="46"/>
      <c r="V55" s="46">
        <f>IF(H55=MIN(Tabelle4[[#This Row],[d32_el2_dl2_ff128-ep500]:[d64_el3_dl3_ff128-ep1000]]),1,0)</f>
        <v>1</v>
      </c>
      <c r="W55" s="46">
        <f>IF(I55=MIN(Tabelle4[[#This Row],[d32_el2_dl2_ff128-ep500]:[d64_el3_dl3_ff128-ep1000]]),1,0)</f>
        <v>0</v>
      </c>
      <c r="X55" s="46">
        <f>IF(J55=MIN(Tabelle4[[#This Row],[d32_el2_dl2_ff128-ep500]:[d64_el3_dl3_ff128-ep1000]]),1,0)</f>
        <v>1</v>
      </c>
      <c r="Y55" s="46">
        <f>IF(K55=MIN(Tabelle4[[#This Row],[d32_el2_dl2_ff128-ep500]:[d64_el3_dl3_ff128-ep1000]]),1,0)</f>
        <v>1</v>
      </c>
      <c r="Z55" s="46">
        <f>IF(L55=MIN(Tabelle4[[#This Row],[d32_el2_dl2_ff128-ep500]:[d64_el3_dl3_ff128-ep1000]]),1,0)</f>
        <v>1</v>
      </c>
      <c r="AA55" s="46">
        <f>IF(M55=MIN(Tabelle4[[#This Row],[d32_el2_dl2_ff128-ep500]:[d64_el3_dl3_ff128-ep1000]]),1,0)</f>
        <v>1</v>
      </c>
    </row>
    <row r="56" spans="1:27" x14ac:dyDescent="0.25">
      <c r="A56" s="2">
        <v>5</v>
      </c>
      <c r="B56" s="1" t="s">
        <v>9</v>
      </c>
      <c r="C56" t="s">
        <v>48</v>
      </c>
      <c r="D56" s="7">
        <v>6</v>
      </c>
      <c r="E56" s="26">
        <f t="shared" si="1"/>
        <v>41</v>
      </c>
      <c r="G56" s="47">
        <v>55</v>
      </c>
      <c r="H56" s="9" cm="1">
        <f t="array" ref="H56">INDEX($D$2:$D$701, (ROW()-ROW($G$2))*7 + (COLUMN()-COLUMN($G$2)) + 1)</f>
        <v>10</v>
      </c>
      <c r="I56" s="10" cm="1">
        <f t="array" ref="I56">INDEX($D$2:$D$701, (ROW()-ROW($G$2))*7 + (COLUMN()-COLUMN($G$2)) + 1)</f>
        <v>10</v>
      </c>
      <c r="J56" s="11" cm="1">
        <f t="array" ref="J56">INDEX($D$2:$D$701, (ROW()-ROW($G$2))*7 + (COLUMN()-COLUMN($G$2)) + 1)</f>
        <v>7</v>
      </c>
      <c r="K56" s="12" cm="1">
        <f t="array" ref="K56">INDEX($D$2:$D$701, (ROW()-ROW($G$2))*7 + (COLUMN()-COLUMN($G$2)) + 1)</f>
        <v>7</v>
      </c>
      <c r="L56" s="13" cm="1">
        <f t="array" ref="L56">INDEX($D$2:$D$701, (ROW()-ROW($G$2))*7 + (COLUMN()-COLUMN($G$2)) + 1)</f>
        <v>7</v>
      </c>
      <c r="M56" s="14" cm="1">
        <f t="array" ref="M56">INDEX($D$2:$D$701, (ROW()-ROW($G$2))*7 + (COLUMN()-COLUMN($G$2)) + 1)</f>
        <v>8</v>
      </c>
      <c r="O56" s="46">
        <f>IF(H56=MAX(Tabelle4[[#This Row],[d32_el2_dl2_ff128-ep500]:[d64_el3_dl3_ff128-ep1000]]),1,0)</f>
        <v>1</v>
      </c>
      <c r="P56" s="46">
        <f>IF(I56=MAX(Tabelle4[[#This Row],[d32_el2_dl2_ff128-ep500]:[d64_el3_dl3_ff128-ep1000]]),1,0)</f>
        <v>1</v>
      </c>
      <c r="Q56" s="46">
        <f>IF(J56=MAX(Tabelle4[[#This Row],[d32_el2_dl2_ff128-ep500]:[d64_el3_dl3_ff128-ep1000]]),1,0)</f>
        <v>0</v>
      </c>
      <c r="R56" s="46">
        <f>IF(K56=MAX(Tabelle4[[#This Row],[d32_el2_dl2_ff128-ep500]:[d64_el3_dl3_ff128-ep1000]]),1,0)</f>
        <v>0</v>
      </c>
      <c r="S56" s="46">
        <f>IF(L56=MAX(Tabelle4[[#This Row],[d32_el2_dl2_ff128-ep500]:[d64_el3_dl3_ff128-ep1000]]),1,0)</f>
        <v>0</v>
      </c>
      <c r="T56" s="46">
        <f>IF(M56=MAX(Tabelle4[[#This Row],[d32_el2_dl2_ff128-ep500]:[d64_el3_dl3_ff128-ep1000]]),1,0)</f>
        <v>0</v>
      </c>
      <c r="U56" s="46"/>
      <c r="V56" s="46">
        <f>IF(H56=MIN(Tabelle4[[#This Row],[d32_el2_dl2_ff128-ep500]:[d64_el3_dl3_ff128-ep1000]]),1,0)</f>
        <v>0</v>
      </c>
      <c r="W56" s="46">
        <f>IF(I56=MIN(Tabelle4[[#This Row],[d32_el2_dl2_ff128-ep500]:[d64_el3_dl3_ff128-ep1000]]),1,0)</f>
        <v>0</v>
      </c>
      <c r="X56" s="46">
        <f>IF(J56=MIN(Tabelle4[[#This Row],[d32_el2_dl2_ff128-ep500]:[d64_el3_dl3_ff128-ep1000]]),1,0)</f>
        <v>1</v>
      </c>
      <c r="Y56" s="46">
        <f>IF(K56=MIN(Tabelle4[[#This Row],[d32_el2_dl2_ff128-ep500]:[d64_el3_dl3_ff128-ep1000]]),1,0)</f>
        <v>1</v>
      </c>
      <c r="Z56" s="46">
        <f>IF(L56=MIN(Tabelle4[[#This Row],[d32_el2_dl2_ff128-ep500]:[d64_el3_dl3_ff128-ep1000]]),1,0)</f>
        <v>1</v>
      </c>
      <c r="AA56" s="46">
        <f>IF(M56=MIN(Tabelle4[[#This Row],[d32_el2_dl2_ff128-ep500]:[d64_el3_dl3_ff128-ep1000]]),1,0)</f>
        <v>0</v>
      </c>
    </row>
    <row r="57" spans="1:27" x14ac:dyDescent="0.25">
      <c r="A57" s="2">
        <v>6</v>
      </c>
      <c r="B57" s="1" t="s">
        <v>11</v>
      </c>
      <c r="C57" t="s">
        <v>49</v>
      </c>
      <c r="D57" s="7">
        <v>6</v>
      </c>
      <c r="E57" s="26">
        <f t="shared" si="1"/>
        <v>45</v>
      </c>
      <c r="G57" s="47">
        <v>56</v>
      </c>
      <c r="H57" s="9" cm="1">
        <f t="array" ref="H57">INDEX($D$2:$D$701, (ROW()-ROW($G$2))*7 + (COLUMN()-COLUMN($G$2)) + 1)</f>
        <v>7</v>
      </c>
      <c r="I57" s="10" cm="1">
        <f t="array" ref="I57">INDEX($D$2:$D$701, (ROW()-ROW($G$2))*7 + (COLUMN()-COLUMN($G$2)) + 1)</f>
        <v>10</v>
      </c>
      <c r="J57" s="11" cm="1">
        <f t="array" ref="J57">INDEX($D$2:$D$701, (ROW()-ROW($G$2))*7 + (COLUMN()-COLUMN($G$2)) + 1)</f>
        <v>8</v>
      </c>
      <c r="K57" s="12" cm="1">
        <f t="array" ref="K57">INDEX($D$2:$D$701, (ROW()-ROW($G$2))*7 + (COLUMN()-COLUMN($G$2)) + 1)</f>
        <v>5</v>
      </c>
      <c r="L57" s="13" cm="1">
        <f t="array" ref="L57">INDEX($D$2:$D$701, (ROW()-ROW($G$2))*7 + (COLUMN()-COLUMN($G$2)) + 1)</f>
        <v>10</v>
      </c>
      <c r="M57" s="14" cm="1">
        <f t="array" ref="M57">INDEX($D$2:$D$701, (ROW()-ROW($G$2))*7 + (COLUMN()-COLUMN($G$2)) + 1)</f>
        <v>10</v>
      </c>
      <c r="O57" s="46">
        <f>IF(H57=MAX(Tabelle4[[#This Row],[d32_el2_dl2_ff128-ep500]:[d64_el3_dl3_ff128-ep1000]]),1,0)</f>
        <v>0</v>
      </c>
      <c r="P57" s="46">
        <f>IF(I57=MAX(Tabelle4[[#This Row],[d32_el2_dl2_ff128-ep500]:[d64_el3_dl3_ff128-ep1000]]),1,0)</f>
        <v>1</v>
      </c>
      <c r="Q57" s="46">
        <f>IF(J57=MAX(Tabelle4[[#This Row],[d32_el2_dl2_ff128-ep500]:[d64_el3_dl3_ff128-ep1000]]),1,0)</f>
        <v>0</v>
      </c>
      <c r="R57" s="46">
        <f>IF(K57=MAX(Tabelle4[[#This Row],[d32_el2_dl2_ff128-ep500]:[d64_el3_dl3_ff128-ep1000]]),1,0)</f>
        <v>0</v>
      </c>
      <c r="S57" s="46">
        <f>IF(L57=MAX(Tabelle4[[#This Row],[d32_el2_dl2_ff128-ep500]:[d64_el3_dl3_ff128-ep1000]]),1,0)</f>
        <v>1</v>
      </c>
      <c r="T57" s="46">
        <f>IF(M57=MAX(Tabelle4[[#This Row],[d32_el2_dl2_ff128-ep500]:[d64_el3_dl3_ff128-ep1000]]),1,0)</f>
        <v>1</v>
      </c>
      <c r="U57" s="46"/>
      <c r="V57" s="46">
        <f>IF(H57=MIN(Tabelle4[[#This Row],[d32_el2_dl2_ff128-ep500]:[d64_el3_dl3_ff128-ep1000]]),1,0)</f>
        <v>0</v>
      </c>
      <c r="W57" s="46">
        <f>IF(I57=MIN(Tabelle4[[#This Row],[d32_el2_dl2_ff128-ep500]:[d64_el3_dl3_ff128-ep1000]]),1,0)</f>
        <v>0</v>
      </c>
      <c r="X57" s="46">
        <f>IF(J57=MIN(Tabelle4[[#This Row],[d32_el2_dl2_ff128-ep500]:[d64_el3_dl3_ff128-ep1000]]),1,0)</f>
        <v>0</v>
      </c>
      <c r="Y57" s="46">
        <f>IF(K57=MIN(Tabelle4[[#This Row],[d32_el2_dl2_ff128-ep500]:[d64_el3_dl3_ff128-ep1000]]),1,0)</f>
        <v>1</v>
      </c>
      <c r="Z57" s="46">
        <f>IF(L57=MIN(Tabelle4[[#This Row],[d32_el2_dl2_ff128-ep500]:[d64_el3_dl3_ff128-ep1000]]),1,0)</f>
        <v>0</v>
      </c>
      <c r="AA57" s="46">
        <f>IF(M57=MIN(Tabelle4[[#This Row],[d32_el2_dl2_ff128-ep500]:[d64_el3_dl3_ff128-ep1000]]),1,0)</f>
        <v>0</v>
      </c>
    </row>
    <row r="58" spans="1:27" x14ac:dyDescent="0.25">
      <c r="A58" s="2">
        <v>0</v>
      </c>
      <c r="B58" s="1">
        <v>9</v>
      </c>
      <c r="C58" t="s">
        <v>50</v>
      </c>
      <c r="D58" s="7"/>
      <c r="E58" s="26">
        <f t="shared" si="1"/>
        <v>0</v>
      </c>
      <c r="G58" s="47">
        <v>57</v>
      </c>
      <c r="H58" s="9" cm="1">
        <f t="array" ref="H58">INDEX($D$2:$D$701, (ROW()-ROW($G$2))*7 + (COLUMN()-COLUMN($G$2)) + 1)</f>
        <v>5</v>
      </c>
      <c r="I58" s="10" cm="1">
        <f t="array" ref="I58">INDEX($D$2:$D$701, (ROW()-ROW($G$2))*7 + (COLUMN()-COLUMN($G$2)) + 1)</f>
        <v>3</v>
      </c>
      <c r="J58" s="11" cm="1">
        <f t="array" ref="J58">INDEX($D$2:$D$701, (ROW()-ROW($G$2))*7 + (COLUMN()-COLUMN($G$2)) + 1)</f>
        <v>6</v>
      </c>
      <c r="K58" s="12" cm="1">
        <f t="array" ref="K58">INDEX($D$2:$D$701, (ROW()-ROW($G$2))*7 + (COLUMN()-COLUMN($G$2)) + 1)</f>
        <v>6</v>
      </c>
      <c r="L58" s="13" cm="1">
        <f t="array" ref="L58">INDEX($D$2:$D$701, (ROW()-ROW($G$2))*7 + (COLUMN()-COLUMN($G$2)) + 1)</f>
        <v>8</v>
      </c>
      <c r="M58" s="14" cm="1">
        <f t="array" ref="M58">INDEX($D$2:$D$701, (ROW()-ROW($G$2))*7 + (COLUMN()-COLUMN($G$2)) + 1)</f>
        <v>5</v>
      </c>
      <c r="O58" s="46">
        <f>IF(H58=MAX(Tabelle4[[#This Row],[d32_el2_dl2_ff128-ep500]:[d64_el3_dl3_ff128-ep1000]]),1,0)</f>
        <v>0</v>
      </c>
      <c r="P58" s="46">
        <f>IF(I58=MAX(Tabelle4[[#This Row],[d32_el2_dl2_ff128-ep500]:[d64_el3_dl3_ff128-ep1000]]),1,0)</f>
        <v>0</v>
      </c>
      <c r="Q58" s="46">
        <f>IF(J58=MAX(Tabelle4[[#This Row],[d32_el2_dl2_ff128-ep500]:[d64_el3_dl3_ff128-ep1000]]),1,0)</f>
        <v>0</v>
      </c>
      <c r="R58" s="46">
        <f>IF(K58=MAX(Tabelle4[[#This Row],[d32_el2_dl2_ff128-ep500]:[d64_el3_dl3_ff128-ep1000]]),1,0)</f>
        <v>0</v>
      </c>
      <c r="S58" s="46">
        <f>IF(L58=MAX(Tabelle4[[#This Row],[d32_el2_dl2_ff128-ep500]:[d64_el3_dl3_ff128-ep1000]]),1,0)</f>
        <v>1</v>
      </c>
      <c r="T58" s="46">
        <f>IF(M58=MAX(Tabelle4[[#This Row],[d32_el2_dl2_ff128-ep500]:[d64_el3_dl3_ff128-ep1000]]),1,0)</f>
        <v>0</v>
      </c>
      <c r="U58" s="46"/>
      <c r="V58" s="46">
        <f>IF(H58=MIN(Tabelle4[[#This Row],[d32_el2_dl2_ff128-ep500]:[d64_el3_dl3_ff128-ep1000]]),1,0)</f>
        <v>0</v>
      </c>
      <c r="W58" s="46">
        <f>IF(I58=MIN(Tabelle4[[#This Row],[d32_el2_dl2_ff128-ep500]:[d64_el3_dl3_ff128-ep1000]]),1,0)</f>
        <v>1</v>
      </c>
      <c r="X58" s="46">
        <f>IF(J58=MIN(Tabelle4[[#This Row],[d32_el2_dl2_ff128-ep500]:[d64_el3_dl3_ff128-ep1000]]),1,0)</f>
        <v>0</v>
      </c>
      <c r="Y58" s="46">
        <f>IF(K58=MIN(Tabelle4[[#This Row],[d32_el2_dl2_ff128-ep500]:[d64_el3_dl3_ff128-ep1000]]),1,0)</f>
        <v>0</v>
      </c>
      <c r="Z58" s="46">
        <f>IF(L58=MIN(Tabelle4[[#This Row],[d32_el2_dl2_ff128-ep500]:[d64_el3_dl3_ff128-ep1000]]),1,0)</f>
        <v>0</v>
      </c>
      <c r="AA58" s="46">
        <f>IF(M58=MIN(Tabelle4[[#This Row],[d32_el2_dl2_ff128-ep500]:[d64_el3_dl3_ff128-ep1000]]),1,0)</f>
        <v>0</v>
      </c>
    </row>
    <row r="59" spans="1:27" x14ac:dyDescent="0.25">
      <c r="A59" s="2">
        <v>1</v>
      </c>
      <c r="B59" s="1" t="s">
        <v>1</v>
      </c>
      <c r="C59" t="s">
        <v>51</v>
      </c>
      <c r="D59" s="7">
        <v>4</v>
      </c>
      <c r="E59" s="26">
        <f t="shared" si="1"/>
        <v>48</v>
      </c>
      <c r="G59" s="47">
        <v>58</v>
      </c>
      <c r="H59" s="9" cm="1">
        <f t="array" ref="H59">INDEX($D$2:$D$701, (ROW()-ROW($G$2))*7 + (COLUMN()-COLUMN($G$2)) + 1)</f>
        <v>7</v>
      </c>
      <c r="I59" s="10" cm="1">
        <f t="array" ref="I59">INDEX($D$2:$D$701, (ROW()-ROW($G$2))*7 + (COLUMN()-COLUMN($G$2)) + 1)</f>
        <v>1</v>
      </c>
      <c r="J59" s="11" cm="1">
        <f t="array" ref="J59">INDEX($D$2:$D$701, (ROW()-ROW($G$2))*7 + (COLUMN()-COLUMN($G$2)) + 1)</f>
        <v>2</v>
      </c>
      <c r="K59" s="12" cm="1">
        <f t="array" ref="K59">INDEX($D$2:$D$701, (ROW()-ROW($G$2))*7 + (COLUMN()-COLUMN($G$2)) + 1)</f>
        <v>0</v>
      </c>
      <c r="L59" s="13" cm="1">
        <f t="array" ref="L59">INDEX($D$2:$D$701, (ROW()-ROW($G$2))*7 + (COLUMN()-COLUMN($G$2)) + 1)</f>
        <v>1</v>
      </c>
      <c r="M59" s="14" cm="1">
        <f t="array" ref="M59">INDEX($D$2:$D$701, (ROW()-ROW($G$2))*7 + (COLUMN()-COLUMN($G$2)) + 1)</f>
        <v>0</v>
      </c>
      <c r="O59" s="46">
        <f>IF(H59=MAX(Tabelle4[[#This Row],[d32_el2_dl2_ff128-ep500]:[d64_el3_dl3_ff128-ep1000]]),1,0)</f>
        <v>1</v>
      </c>
      <c r="P59" s="46">
        <f>IF(I59=MAX(Tabelle4[[#This Row],[d32_el2_dl2_ff128-ep500]:[d64_el3_dl3_ff128-ep1000]]),1,0)</f>
        <v>0</v>
      </c>
      <c r="Q59" s="46">
        <f>IF(J59=MAX(Tabelle4[[#This Row],[d32_el2_dl2_ff128-ep500]:[d64_el3_dl3_ff128-ep1000]]),1,0)</f>
        <v>0</v>
      </c>
      <c r="R59" s="46">
        <f>IF(K59=MAX(Tabelle4[[#This Row],[d32_el2_dl2_ff128-ep500]:[d64_el3_dl3_ff128-ep1000]]),1,0)</f>
        <v>0</v>
      </c>
      <c r="S59" s="46">
        <f>IF(L59=MAX(Tabelle4[[#This Row],[d32_el2_dl2_ff128-ep500]:[d64_el3_dl3_ff128-ep1000]]),1,0)</f>
        <v>0</v>
      </c>
      <c r="T59" s="46">
        <f>IF(M59=MAX(Tabelle4[[#This Row],[d32_el2_dl2_ff128-ep500]:[d64_el3_dl3_ff128-ep1000]]),1,0)</f>
        <v>0</v>
      </c>
      <c r="U59" s="46"/>
      <c r="V59" s="46">
        <f>IF(H59=MIN(Tabelle4[[#This Row],[d32_el2_dl2_ff128-ep500]:[d64_el3_dl3_ff128-ep1000]]),1,0)</f>
        <v>0</v>
      </c>
      <c r="W59" s="46">
        <f>IF(I59=MIN(Tabelle4[[#This Row],[d32_el2_dl2_ff128-ep500]:[d64_el3_dl3_ff128-ep1000]]),1,0)</f>
        <v>0</v>
      </c>
      <c r="X59" s="46">
        <f>IF(J59=MIN(Tabelle4[[#This Row],[d32_el2_dl2_ff128-ep500]:[d64_el3_dl3_ff128-ep1000]]),1,0)</f>
        <v>0</v>
      </c>
      <c r="Y59" s="46">
        <f>IF(K59=MIN(Tabelle4[[#This Row],[d32_el2_dl2_ff128-ep500]:[d64_el3_dl3_ff128-ep1000]]),1,0)</f>
        <v>1</v>
      </c>
      <c r="Z59" s="46">
        <f>IF(L59=MIN(Tabelle4[[#This Row],[d32_el2_dl2_ff128-ep500]:[d64_el3_dl3_ff128-ep1000]]),1,0)</f>
        <v>0</v>
      </c>
      <c r="AA59" s="46">
        <f>IF(M59=MIN(Tabelle4[[#This Row],[d32_el2_dl2_ff128-ep500]:[d64_el3_dl3_ff128-ep1000]]),1,0)</f>
        <v>1</v>
      </c>
    </row>
    <row r="60" spans="1:27" x14ac:dyDescent="0.25">
      <c r="A60" s="2">
        <v>2</v>
      </c>
      <c r="B60" s="1" t="s">
        <v>3</v>
      </c>
      <c r="C60" t="s">
        <v>52</v>
      </c>
      <c r="D60" s="7">
        <v>6</v>
      </c>
      <c r="E60" s="26">
        <f t="shared" si="1"/>
        <v>39</v>
      </c>
      <c r="G60" s="47">
        <v>59</v>
      </c>
      <c r="H60" s="9" cm="1">
        <f t="array" ref="H60">INDEX($D$2:$D$701, (ROW()-ROW($G$2))*7 + (COLUMN()-COLUMN($G$2)) + 1)</f>
        <v>8</v>
      </c>
      <c r="I60" s="10" cm="1">
        <f t="array" ref="I60">INDEX($D$2:$D$701, (ROW()-ROW($G$2))*7 + (COLUMN()-COLUMN($G$2)) + 1)</f>
        <v>9</v>
      </c>
      <c r="J60" s="11" cm="1">
        <f t="array" ref="J60">INDEX($D$2:$D$701, (ROW()-ROW($G$2))*7 + (COLUMN()-COLUMN($G$2)) + 1)</f>
        <v>9</v>
      </c>
      <c r="K60" s="12" cm="1">
        <f t="array" ref="K60">INDEX($D$2:$D$701, (ROW()-ROW($G$2))*7 + (COLUMN()-COLUMN($G$2)) + 1)</f>
        <v>9</v>
      </c>
      <c r="L60" s="13" cm="1">
        <f t="array" ref="L60">INDEX($D$2:$D$701, (ROW()-ROW($G$2))*7 + (COLUMN()-COLUMN($G$2)) + 1)</f>
        <v>8</v>
      </c>
      <c r="M60" s="14" cm="1">
        <f t="array" ref="M60">INDEX($D$2:$D$701, (ROW()-ROW($G$2))*7 + (COLUMN()-COLUMN($G$2)) + 1)</f>
        <v>3</v>
      </c>
      <c r="O60" s="46">
        <f>IF(H60=MAX(Tabelle4[[#This Row],[d32_el2_dl2_ff128-ep500]:[d64_el3_dl3_ff128-ep1000]]),1,0)</f>
        <v>0</v>
      </c>
      <c r="P60" s="46">
        <f>IF(I60=MAX(Tabelle4[[#This Row],[d32_el2_dl2_ff128-ep500]:[d64_el3_dl3_ff128-ep1000]]),1,0)</f>
        <v>1</v>
      </c>
      <c r="Q60" s="46">
        <f>IF(J60=MAX(Tabelle4[[#This Row],[d32_el2_dl2_ff128-ep500]:[d64_el3_dl3_ff128-ep1000]]),1,0)</f>
        <v>1</v>
      </c>
      <c r="R60" s="46">
        <f>IF(K60=MAX(Tabelle4[[#This Row],[d32_el2_dl2_ff128-ep500]:[d64_el3_dl3_ff128-ep1000]]),1,0)</f>
        <v>1</v>
      </c>
      <c r="S60" s="46">
        <f>IF(L60=MAX(Tabelle4[[#This Row],[d32_el2_dl2_ff128-ep500]:[d64_el3_dl3_ff128-ep1000]]),1,0)</f>
        <v>0</v>
      </c>
      <c r="T60" s="46">
        <f>IF(M60=MAX(Tabelle4[[#This Row],[d32_el2_dl2_ff128-ep500]:[d64_el3_dl3_ff128-ep1000]]),1,0)</f>
        <v>0</v>
      </c>
      <c r="U60" s="46"/>
      <c r="V60" s="46">
        <f>IF(H60=MIN(Tabelle4[[#This Row],[d32_el2_dl2_ff128-ep500]:[d64_el3_dl3_ff128-ep1000]]),1,0)</f>
        <v>0</v>
      </c>
      <c r="W60" s="46">
        <f>IF(I60=MIN(Tabelle4[[#This Row],[d32_el2_dl2_ff128-ep500]:[d64_el3_dl3_ff128-ep1000]]),1,0)</f>
        <v>0</v>
      </c>
      <c r="X60" s="46">
        <f>IF(J60=MIN(Tabelle4[[#This Row],[d32_el2_dl2_ff128-ep500]:[d64_el3_dl3_ff128-ep1000]]),1,0)</f>
        <v>0</v>
      </c>
      <c r="Y60" s="46">
        <f>IF(K60=MIN(Tabelle4[[#This Row],[d32_el2_dl2_ff128-ep500]:[d64_el3_dl3_ff128-ep1000]]),1,0)</f>
        <v>0</v>
      </c>
      <c r="Z60" s="46">
        <f>IF(L60=MIN(Tabelle4[[#This Row],[d32_el2_dl2_ff128-ep500]:[d64_el3_dl3_ff128-ep1000]]),1,0)</f>
        <v>0</v>
      </c>
      <c r="AA60" s="46">
        <f>IF(M60=MIN(Tabelle4[[#This Row],[d32_el2_dl2_ff128-ep500]:[d64_el3_dl3_ff128-ep1000]]),1,0)</f>
        <v>1</v>
      </c>
    </row>
    <row r="61" spans="1:27" x14ac:dyDescent="0.25">
      <c r="A61" s="2">
        <v>3</v>
      </c>
      <c r="B61" s="1" t="s">
        <v>5</v>
      </c>
      <c r="C61" t="s">
        <v>53</v>
      </c>
      <c r="D61" s="7">
        <v>0</v>
      </c>
      <c r="E61" s="26">
        <f t="shared" si="1"/>
        <v>40</v>
      </c>
      <c r="G61" s="47">
        <v>60</v>
      </c>
      <c r="H61" s="9" cm="1">
        <f t="array" ref="H61">INDEX($D$2:$D$701, (ROW()-ROW($G$2))*7 + (COLUMN()-COLUMN($G$2)) + 1)</f>
        <v>6</v>
      </c>
      <c r="I61" s="10" cm="1">
        <f t="array" ref="I61">INDEX($D$2:$D$701, (ROW()-ROW($G$2))*7 + (COLUMN()-COLUMN($G$2)) + 1)</f>
        <v>6</v>
      </c>
      <c r="J61" s="11" cm="1">
        <f t="array" ref="J61">INDEX($D$2:$D$701, (ROW()-ROW($G$2))*7 + (COLUMN()-COLUMN($G$2)) + 1)</f>
        <v>8</v>
      </c>
      <c r="K61" s="12" cm="1">
        <f t="array" ref="K61">INDEX($D$2:$D$701, (ROW()-ROW($G$2))*7 + (COLUMN()-COLUMN($G$2)) + 1)</f>
        <v>8</v>
      </c>
      <c r="L61" s="13" cm="1">
        <f t="array" ref="L61">INDEX($D$2:$D$701, (ROW()-ROW($G$2))*7 + (COLUMN()-COLUMN($G$2)) + 1)</f>
        <v>10</v>
      </c>
      <c r="M61" s="14" cm="1">
        <f t="array" ref="M61">INDEX($D$2:$D$701, (ROW()-ROW($G$2))*7 + (COLUMN()-COLUMN($G$2)) + 1)</f>
        <v>10</v>
      </c>
      <c r="O61" s="46">
        <f>IF(H61=MAX(Tabelle4[[#This Row],[d32_el2_dl2_ff128-ep500]:[d64_el3_dl3_ff128-ep1000]]),1,0)</f>
        <v>0</v>
      </c>
      <c r="P61" s="46">
        <f>IF(I61=MAX(Tabelle4[[#This Row],[d32_el2_dl2_ff128-ep500]:[d64_el3_dl3_ff128-ep1000]]),1,0)</f>
        <v>0</v>
      </c>
      <c r="Q61" s="46">
        <f>IF(J61=MAX(Tabelle4[[#This Row],[d32_el2_dl2_ff128-ep500]:[d64_el3_dl3_ff128-ep1000]]),1,0)</f>
        <v>0</v>
      </c>
      <c r="R61" s="46">
        <f>IF(K61=MAX(Tabelle4[[#This Row],[d32_el2_dl2_ff128-ep500]:[d64_el3_dl3_ff128-ep1000]]),1,0)</f>
        <v>0</v>
      </c>
      <c r="S61" s="46">
        <f>IF(L61=MAX(Tabelle4[[#This Row],[d32_el2_dl2_ff128-ep500]:[d64_el3_dl3_ff128-ep1000]]),1,0)</f>
        <v>1</v>
      </c>
      <c r="T61" s="46">
        <f>IF(M61=MAX(Tabelle4[[#This Row],[d32_el2_dl2_ff128-ep500]:[d64_el3_dl3_ff128-ep1000]]),1,0)</f>
        <v>1</v>
      </c>
      <c r="U61" s="46"/>
      <c r="V61" s="46">
        <f>IF(H61=MIN(Tabelle4[[#This Row],[d32_el2_dl2_ff128-ep500]:[d64_el3_dl3_ff128-ep1000]]),1,0)</f>
        <v>1</v>
      </c>
      <c r="W61" s="46">
        <f>IF(I61=MIN(Tabelle4[[#This Row],[d32_el2_dl2_ff128-ep500]:[d64_el3_dl3_ff128-ep1000]]),1,0)</f>
        <v>1</v>
      </c>
      <c r="X61" s="46">
        <f>IF(J61=MIN(Tabelle4[[#This Row],[d32_el2_dl2_ff128-ep500]:[d64_el3_dl3_ff128-ep1000]]),1,0)</f>
        <v>0</v>
      </c>
      <c r="Y61" s="46">
        <f>IF(K61=MIN(Tabelle4[[#This Row],[d32_el2_dl2_ff128-ep500]:[d64_el3_dl3_ff128-ep1000]]),1,0)</f>
        <v>0</v>
      </c>
      <c r="Z61" s="46">
        <f>IF(L61=MIN(Tabelle4[[#This Row],[d32_el2_dl2_ff128-ep500]:[d64_el3_dl3_ff128-ep1000]]),1,0)</f>
        <v>0</v>
      </c>
      <c r="AA61" s="46">
        <f>IF(M61=MIN(Tabelle4[[#This Row],[d32_el2_dl2_ff128-ep500]:[d64_el3_dl3_ff128-ep1000]]),1,0)</f>
        <v>0</v>
      </c>
    </row>
    <row r="62" spans="1:27" x14ac:dyDescent="0.25">
      <c r="A62" s="2">
        <v>4</v>
      </c>
      <c r="B62" s="1" t="s">
        <v>7</v>
      </c>
      <c r="C62" t="s">
        <v>54</v>
      </c>
      <c r="D62" s="7">
        <v>0</v>
      </c>
      <c r="E62" s="26">
        <f t="shared" si="1"/>
        <v>41</v>
      </c>
      <c r="G62" s="47">
        <v>61</v>
      </c>
      <c r="H62" s="9" cm="1">
        <f t="array" ref="H62">INDEX($D$2:$D$701, (ROW()-ROW($G$2))*7 + (COLUMN()-COLUMN($G$2)) + 1)</f>
        <v>8</v>
      </c>
      <c r="I62" s="10" cm="1">
        <f t="array" ref="I62">INDEX($D$2:$D$701, (ROW()-ROW($G$2))*7 + (COLUMN()-COLUMN($G$2)) + 1)</f>
        <v>10</v>
      </c>
      <c r="J62" s="11" cm="1">
        <f t="array" ref="J62">INDEX($D$2:$D$701, (ROW()-ROW($G$2))*7 + (COLUMN()-COLUMN($G$2)) + 1)</f>
        <v>10</v>
      </c>
      <c r="K62" s="12" cm="1">
        <f t="array" ref="K62">INDEX($D$2:$D$701, (ROW()-ROW($G$2))*7 + (COLUMN()-COLUMN($G$2)) + 1)</f>
        <v>10</v>
      </c>
      <c r="L62" s="13" cm="1">
        <f t="array" ref="L62">INDEX($D$2:$D$701, (ROW()-ROW($G$2))*7 + (COLUMN()-COLUMN($G$2)) + 1)</f>
        <v>10</v>
      </c>
      <c r="M62" s="14" cm="1">
        <f t="array" ref="M62">INDEX($D$2:$D$701, (ROW()-ROW($G$2))*7 + (COLUMN()-COLUMN($G$2)) + 1)</f>
        <v>10</v>
      </c>
      <c r="O62" s="46">
        <f>IF(H62=MAX(Tabelle4[[#This Row],[d32_el2_dl2_ff128-ep500]:[d64_el3_dl3_ff128-ep1000]]),1,0)</f>
        <v>0</v>
      </c>
      <c r="P62" s="46">
        <f>IF(I62=MAX(Tabelle4[[#This Row],[d32_el2_dl2_ff128-ep500]:[d64_el3_dl3_ff128-ep1000]]),1,0)</f>
        <v>1</v>
      </c>
      <c r="Q62" s="46">
        <f>IF(J62=MAX(Tabelle4[[#This Row],[d32_el2_dl2_ff128-ep500]:[d64_el3_dl3_ff128-ep1000]]),1,0)</f>
        <v>1</v>
      </c>
      <c r="R62" s="46">
        <f>IF(K62=MAX(Tabelle4[[#This Row],[d32_el2_dl2_ff128-ep500]:[d64_el3_dl3_ff128-ep1000]]),1,0)</f>
        <v>1</v>
      </c>
      <c r="S62" s="46">
        <f>IF(L62=MAX(Tabelle4[[#This Row],[d32_el2_dl2_ff128-ep500]:[d64_el3_dl3_ff128-ep1000]]),1,0)</f>
        <v>1</v>
      </c>
      <c r="T62" s="46">
        <f>IF(M62=MAX(Tabelle4[[#This Row],[d32_el2_dl2_ff128-ep500]:[d64_el3_dl3_ff128-ep1000]]),1,0)</f>
        <v>1</v>
      </c>
      <c r="U62" s="46"/>
      <c r="V62" s="46">
        <f>IF(H62=MIN(Tabelle4[[#This Row],[d32_el2_dl2_ff128-ep500]:[d64_el3_dl3_ff128-ep1000]]),1,0)</f>
        <v>1</v>
      </c>
      <c r="W62" s="46">
        <f>IF(I62=MIN(Tabelle4[[#This Row],[d32_el2_dl2_ff128-ep500]:[d64_el3_dl3_ff128-ep1000]]),1,0)</f>
        <v>0</v>
      </c>
      <c r="X62" s="46">
        <f>IF(J62=MIN(Tabelle4[[#This Row],[d32_el2_dl2_ff128-ep500]:[d64_el3_dl3_ff128-ep1000]]),1,0)</f>
        <v>0</v>
      </c>
      <c r="Y62" s="46">
        <f>IF(K62=MIN(Tabelle4[[#This Row],[d32_el2_dl2_ff128-ep500]:[d64_el3_dl3_ff128-ep1000]]),1,0)</f>
        <v>0</v>
      </c>
      <c r="Z62" s="46">
        <f>IF(L62=MIN(Tabelle4[[#This Row],[d32_el2_dl2_ff128-ep500]:[d64_el3_dl3_ff128-ep1000]]),1,0)</f>
        <v>0</v>
      </c>
      <c r="AA62" s="46">
        <f>IF(M62=MIN(Tabelle4[[#This Row],[d32_el2_dl2_ff128-ep500]:[d64_el3_dl3_ff128-ep1000]]),1,0)</f>
        <v>0</v>
      </c>
    </row>
    <row r="63" spans="1:27" x14ac:dyDescent="0.25">
      <c r="A63" s="2">
        <v>5</v>
      </c>
      <c r="B63" s="1" t="s">
        <v>9</v>
      </c>
      <c r="C63" t="s">
        <v>55</v>
      </c>
      <c r="D63" s="7">
        <v>6</v>
      </c>
      <c r="E63" s="26">
        <f t="shared" si="1"/>
        <v>47</v>
      </c>
      <c r="G63" s="47">
        <v>62</v>
      </c>
      <c r="H63" s="9" cm="1">
        <f t="array" ref="H63">INDEX($D$2:$D$701, (ROW()-ROW($G$2))*7 + (COLUMN()-COLUMN($G$2)) + 1)</f>
        <v>3</v>
      </c>
      <c r="I63" s="10" cm="1">
        <f t="array" ref="I63">INDEX($D$2:$D$701, (ROW()-ROW($G$2))*7 + (COLUMN()-COLUMN($G$2)) + 1)</f>
        <v>8</v>
      </c>
      <c r="J63" s="11" cm="1">
        <f t="array" ref="J63">INDEX($D$2:$D$701, (ROW()-ROW($G$2))*7 + (COLUMN()-COLUMN($G$2)) + 1)</f>
        <v>1</v>
      </c>
      <c r="K63" s="12" cm="1">
        <f t="array" ref="K63">INDEX($D$2:$D$701, (ROW()-ROW($G$2))*7 + (COLUMN()-COLUMN($G$2)) + 1)</f>
        <v>8</v>
      </c>
      <c r="L63" s="13" cm="1">
        <f t="array" ref="L63">INDEX($D$2:$D$701, (ROW()-ROW($G$2))*7 + (COLUMN()-COLUMN($G$2)) + 1)</f>
        <v>1</v>
      </c>
      <c r="M63" s="14" cm="1">
        <f t="array" ref="M63">INDEX($D$2:$D$701, (ROW()-ROW($G$2))*7 + (COLUMN()-COLUMN($G$2)) + 1)</f>
        <v>3</v>
      </c>
      <c r="O63" s="46">
        <f>IF(H63=MAX(Tabelle4[[#This Row],[d32_el2_dl2_ff128-ep500]:[d64_el3_dl3_ff128-ep1000]]),1,0)</f>
        <v>0</v>
      </c>
      <c r="P63" s="46">
        <f>IF(I63=MAX(Tabelle4[[#This Row],[d32_el2_dl2_ff128-ep500]:[d64_el3_dl3_ff128-ep1000]]),1,0)</f>
        <v>1</v>
      </c>
      <c r="Q63" s="46">
        <f>IF(J63=MAX(Tabelle4[[#This Row],[d32_el2_dl2_ff128-ep500]:[d64_el3_dl3_ff128-ep1000]]),1,0)</f>
        <v>0</v>
      </c>
      <c r="R63" s="46">
        <f>IF(K63=MAX(Tabelle4[[#This Row],[d32_el2_dl2_ff128-ep500]:[d64_el3_dl3_ff128-ep1000]]),1,0)</f>
        <v>1</v>
      </c>
      <c r="S63" s="46">
        <f>IF(L63=MAX(Tabelle4[[#This Row],[d32_el2_dl2_ff128-ep500]:[d64_el3_dl3_ff128-ep1000]]),1,0)</f>
        <v>0</v>
      </c>
      <c r="T63" s="46">
        <f>IF(M63=MAX(Tabelle4[[#This Row],[d32_el2_dl2_ff128-ep500]:[d64_el3_dl3_ff128-ep1000]]),1,0)</f>
        <v>0</v>
      </c>
      <c r="U63" s="46"/>
      <c r="V63" s="46">
        <f>IF(H63=MIN(Tabelle4[[#This Row],[d32_el2_dl2_ff128-ep500]:[d64_el3_dl3_ff128-ep1000]]),1,0)</f>
        <v>0</v>
      </c>
      <c r="W63" s="46">
        <f>IF(I63=MIN(Tabelle4[[#This Row],[d32_el2_dl2_ff128-ep500]:[d64_el3_dl3_ff128-ep1000]]),1,0)</f>
        <v>0</v>
      </c>
      <c r="X63" s="46">
        <f>IF(J63=MIN(Tabelle4[[#This Row],[d32_el2_dl2_ff128-ep500]:[d64_el3_dl3_ff128-ep1000]]),1,0)</f>
        <v>1</v>
      </c>
      <c r="Y63" s="46">
        <f>IF(K63=MIN(Tabelle4[[#This Row],[d32_el2_dl2_ff128-ep500]:[d64_el3_dl3_ff128-ep1000]]),1,0)</f>
        <v>0</v>
      </c>
      <c r="Z63" s="46">
        <f>IF(L63=MIN(Tabelle4[[#This Row],[d32_el2_dl2_ff128-ep500]:[d64_el3_dl3_ff128-ep1000]]),1,0)</f>
        <v>1</v>
      </c>
      <c r="AA63" s="46">
        <f>IF(M63=MIN(Tabelle4[[#This Row],[d32_el2_dl2_ff128-ep500]:[d64_el3_dl3_ff128-ep1000]]),1,0)</f>
        <v>0</v>
      </c>
    </row>
    <row r="64" spans="1:27" x14ac:dyDescent="0.25">
      <c r="A64" s="2">
        <v>6</v>
      </c>
      <c r="B64" s="1" t="s">
        <v>11</v>
      </c>
      <c r="C64" t="s">
        <v>56</v>
      </c>
      <c r="D64" s="7">
        <v>6</v>
      </c>
      <c r="E64" s="26">
        <f t="shared" si="1"/>
        <v>51</v>
      </c>
      <c r="G64" s="47">
        <v>63</v>
      </c>
      <c r="H64" s="9" cm="1">
        <f t="array" ref="H64">INDEX($D$2:$D$701, (ROW()-ROW($G$2))*7 + (COLUMN()-COLUMN($G$2)) + 1)</f>
        <v>8</v>
      </c>
      <c r="I64" s="10" cm="1">
        <f t="array" ref="I64">INDEX($D$2:$D$701, (ROW()-ROW($G$2))*7 + (COLUMN()-COLUMN($G$2)) + 1)</f>
        <v>8</v>
      </c>
      <c r="J64" s="11" cm="1">
        <f t="array" ref="J64">INDEX($D$2:$D$701, (ROW()-ROW($G$2))*7 + (COLUMN()-COLUMN($G$2)) + 1)</f>
        <v>9</v>
      </c>
      <c r="K64" s="12" cm="1">
        <f t="array" ref="K64">INDEX($D$2:$D$701, (ROW()-ROW($G$2))*7 + (COLUMN()-COLUMN($G$2)) + 1)</f>
        <v>8</v>
      </c>
      <c r="L64" s="13" cm="1">
        <f t="array" ref="L64">INDEX($D$2:$D$701, (ROW()-ROW($G$2))*7 + (COLUMN()-COLUMN($G$2)) + 1)</f>
        <v>6</v>
      </c>
      <c r="M64" s="14" cm="1">
        <f t="array" ref="M64">INDEX($D$2:$D$701, (ROW()-ROW($G$2))*7 + (COLUMN()-COLUMN($G$2)) + 1)</f>
        <v>9</v>
      </c>
      <c r="O64" s="46">
        <f>IF(H64=MAX(Tabelle4[[#This Row],[d32_el2_dl2_ff128-ep500]:[d64_el3_dl3_ff128-ep1000]]),1,0)</f>
        <v>0</v>
      </c>
      <c r="P64" s="46">
        <f>IF(I64=MAX(Tabelle4[[#This Row],[d32_el2_dl2_ff128-ep500]:[d64_el3_dl3_ff128-ep1000]]),1,0)</f>
        <v>0</v>
      </c>
      <c r="Q64" s="46">
        <f>IF(J64=MAX(Tabelle4[[#This Row],[d32_el2_dl2_ff128-ep500]:[d64_el3_dl3_ff128-ep1000]]),1,0)</f>
        <v>1</v>
      </c>
      <c r="R64" s="46">
        <f>IF(K64=MAX(Tabelle4[[#This Row],[d32_el2_dl2_ff128-ep500]:[d64_el3_dl3_ff128-ep1000]]),1,0)</f>
        <v>0</v>
      </c>
      <c r="S64" s="46">
        <f>IF(L64=MAX(Tabelle4[[#This Row],[d32_el2_dl2_ff128-ep500]:[d64_el3_dl3_ff128-ep1000]]),1,0)</f>
        <v>0</v>
      </c>
      <c r="T64" s="46">
        <f>IF(M64=MAX(Tabelle4[[#This Row],[d32_el2_dl2_ff128-ep500]:[d64_el3_dl3_ff128-ep1000]]),1,0)</f>
        <v>1</v>
      </c>
      <c r="U64" s="46"/>
      <c r="V64" s="46">
        <f>IF(H64=MIN(Tabelle4[[#This Row],[d32_el2_dl2_ff128-ep500]:[d64_el3_dl3_ff128-ep1000]]),1,0)</f>
        <v>0</v>
      </c>
      <c r="W64" s="46">
        <f>IF(I64=MIN(Tabelle4[[#This Row],[d32_el2_dl2_ff128-ep500]:[d64_el3_dl3_ff128-ep1000]]),1,0)</f>
        <v>0</v>
      </c>
      <c r="X64" s="46">
        <f>IF(J64=MIN(Tabelle4[[#This Row],[d32_el2_dl2_ff128-ep500]:[d64_el3_dl3_ff128-ep1000]]),1,0)</f>
        <v>0</v>
      </c>
      <c r="Y64" s="46">
        <f>IF(K64=MIN(Tabelle4[[#This Row],[d32_el2_dl2_ff128-ep500]:[d64_el3_dl3_ff128-ep1000]]),1,0)</f>
        <v>0</v>
      </c>
      <c r="Z64" s="46">
        <f>IF(L64=MIN(Tabelle4[[#This Row],[d32_el2_dl2_ff128-ep500]:[d64_el3_dl3_ff128-ep1000]]),1,0)</f>
        <v>1</v>
      </c>
      <c r="AA64" s="46">
        <f>IF(M64=MIN(Tabelle4[[#This Row],[d32_el2_dl2_ff128-ep500]:[d64_el3_dl3_ff128-ep1000]]),1,0)</f>
        <v>0</v>
      </c>
    </row>
    <row r="65" spans="1:27" x14ac:dyDescent="0.25">
      <c r="A65" s="2">
        <v>0</v>
      </c>
      <c r="B65" s="1">
        <v>10</v>
      </c>
      <c r="C65" t="s">
        <v>57</v>
      </c>
      <c r="D65" s="7"/>
      <c r="E65" s="26">
        <f t="shared" si="1"/>
        <v>0</v>
      </c>
      <c r="G65" s="47">
        <v>64</v>
      </c>
      <c r="H65" s="9" cm="1">
        <f t="array" ref="H65">INDEX($D$2:$D$701, (ROW()-ROW($G$2))*7 + (COLUMN()-COLUMN($G$2)) + 1)</f>
        <v>6</v>
      </c>
      <c r="I65" s="10" cm="1">
        <f t="array" ref="I65">INDEX($D$2:$D$701, (ROW()-ROW($G$2))*7 + (COLUMN()-COLUMN($G$2)) + 1)</f>
        <v>3</v>
      </c>
      <c r="J65" s="11" cm="1">
        <f t="array" ref="J65">INDEX($D$2:$D$701, (ROW()-ROW($G$2))*7 + (COLUMN()-COLUMN($G$2)) + 1)</f>
        <v>5</v>
      </c>
      <c r="K65" s="12" cm="1">
        <f t="array" ref="K65">INDEX($D$2:$D$701, (ROW()-ROW($G$2))*7 + (COLUMN()-COLUMN($G$2)) + 1)</f>
        <v>5</v>
      </c>
      <c r="L65" s="13" cm="1">
        <f t="array" ref="L65">INDEX($D$2:$D$701, (ROW()-ROW($G$2))*7 + (COLUMN()-COLUMN($G$2)) + 1)</f>
        <v>5</v>
      </c>
      <c r="M65" s="14" cm="1">
        <f t="array" ref="M65">INDEX($D$2:$D$701, (ROW()-ROW($G$2))*7 + (COLUMN()-COLUMN($G$2)) + 1)</f>
        <v>3</v>
      </c>
      <c r="O65" s="46">
        <f>IF(H65=MAX(Tabelle4[[#This Row],[d32_el2_dl2_ff128-ep500]:[d64_el3_dl3_ff128-ep1000]]),1,0)</f>
        <v>1</v>
      </c>
      <c r="P65" s="46">
        <f>IF(I65=MAX(Tabelle4[[#This Row],[d32_el2_dl2_ff128-ep500]:[d64_el3_dl3_ff128-ep1000]]),1,0)</f>
        <v>0</v>
      </c>
      <c r="Q65" s="46">
        <f>IF(J65=MAX(Tabelle4[[#This Row],[d32_el2_dl2_ff128-ep500]:[d64_el3_dl3_ff128-ep1000]]),1,0)</f>
        <v>0</v>
      </c>
      <c r="R65" s="46">
        <f>IF(K65=MAX(Tabelle4[[#This Row],[d32_el2_dl2_ff128-ep500]:[d64_el3_dl3_ff128-ep1000]]),1,0)</f>
        <v>0</v>
      </c>
      <c r="S65" s="46">
        <f>IF(L65=MAX(Tabelle4[[#This Row],[d32_el2_dl2_ff128-ep500]:[d64_el3_dl3_ff128-ep1000]]),1,0)</f>
        <v>0</v>
      </c>
      <c r="T65" s="46">
        <f>IF(M65=MAX(Tabelle4[[#This Row],[d32_el2_dl2_ff128-ep500]:[d64_el3_dl3_ff128-ep1000]]),1,0)</f>
        <v>0</v>
      </c>
      <c r="U65" s="46"/>
      <c r="V65" s="46">
        <f>IF(H65=MIN(Tabelle4[[#This Row],[d32_el2_dl2_ff128-ep500]:[d64_el3_dl3_ff128-ep1000]]),1,0)</f>
        <v>0</v>
      </c>
      <c r="W65" s="46">
        <f>IF(I65=MIN(Tabelle4[[#This Row],[d32_el2_dl2_ff128-ep500]:[d64_el3_dl3_ff128-ep1000]]),1,0)</f>
        <v>1</v>
      </c>
      <c r="X65" s="46">
        <f>IF(J65=MIN(Tabelle4[[#This Row],[d32_el2_dl2_ff128-ep500]:[d64_el3_dl3_ff128-ep1000]]),1,0)</f>
        <v>0</v>
      </c>
      <c r="Y65" s="46">
        <f>IF(K65=MIN(Tabelle4[[#This Row],[d32_el2_dl2_ff128-ep500]:[d64_el3_dl3_ff128-ep1000]]),1,0)</f>
        <v>0</v>
      </c>
      <c r="Z65" s="46">
        <f>IF(L65=MIN(Tabelle4[[#This Row],[d32_el2_dl2_ff128-ep500]:[d64_el3_dl3_ff128-ep1000]]),1,0)</f>
        <v>0</v>
      </c>
      <c r="AA65" s="46">
        <f>IF(M65=MIN(Tabelle4[[#This Row],[d32_el2_dl2_ff128-ep500]:[d64_el3_dl3_ff128-ep1000]]),1,0)</f>
        <v>1</v>
      </c>
    </row>
    <row r="66" spans="1:27" x14ac:dyDescent="0.25">
      <c r="A66" s="2">
        <v>1</v>
      </c>
      <c r="B66" s="1" t="s">
        <v>1</v>
      </c>
      <c r="C66" t="s">
        <v>58</v>
      </c>
      <c r="D66" s="7">
        <v>10</v>
      </c>
      <c r="E66" s="26">
        <f t="shared" si="1"/>
        <v>58</v>
      </c>
      <c r="G66" s="47">
        <v>65</v>
      </c>
      <c r="H66" s="9" cm="1">
        <f t="array" ref="H66">INDEX($D$2:$D$701, (ROW()-ROW($G$2))*7 + (COLUMN()-COLUMN($G$2)) + 1)</f>
        <v>9</v>
      </c>
      <c r="I66" s="10" cm="1">
        <f t="array" ref="I66">INDEX($D$2:$D$701, (ROW()-ROW($G$2))*7 + (COLUMN()-COLUMN($G$2)) + 1)</f>
        <v>6</v>
      </c>
      <c r="J66" s="11" cm="1">
        <f t="array" ref="J66">INDEX($D$2:$D$701, (ROW()-ROW($G$2))*7 + (COLUMN()-COLUMN($G$2)) + 1)</f>
        <v>9</v>
      </c>
      <c r="K66" s="12" cm="1">
        <f t="array" ref="K66">INDEX($D$2:$D$701, (ROW()-ROW($G$2))*7 + (COLUMN()-COLUMN($G$2)) + 1)</f>
        <v>6</v>
      </c>
      <c r="L66" s="13" cm="1">
        <f t="array" ref="L66">INDEX($D$2:$D$701, (ROW()-ROW($G$2))*7 + (COLUMN()-COLUMN($G$2)) + 1)</f>
        <v>9</v>
      </c>
      <c r="M66" s="14" cm="1">
        <f t="array" ref="M66">INDEX($D$2:$D$701, (ROW()-ROW($G$2))*7 + (COLUMN()-COLUMN($G$2)) + 1)</f>
        <v>9</v>
      </c>
      <c r="O66" s="46">
        <f>IF(H66=MAX(Tabelle4[[#This Row],[d32_el2_dl2_ff128-ep500]:[d64_el3_dl3_ff128-ep1000]]),1,0)</f>
        <v>1</v>
      </c>
      <c r="P66" s="46">
        <f>IF(I66=MAX(Tabelle4[[#This Row],[d32_el2_dl2_ff128-ep500]:[d64_el3_dl3_ff128-ep1000]]),1,0)</f>
        <v>0</v>
      </c>
      <c r="Q66" s="46">
        <f>IF(J66=MAX(Tabelle4[[#This Row],[d32_el2_dl2_ff128-ep500]:[d64_el3_dl3_ff128-ep1000]]),1,0)</f>
        <v>1</v>
      </c>
      <c r="R66" s="46">
        <f>IF(K66=MAX(Tabelle4[[#This Row],[d32_el2_dl2_ff128-ep500]:[d64_el3_dl3_ff128-ep1000]]),1,0)</f>
        <v>0</v>
      </c>
      <c r="S66" s="46">
        <f>IF(L66=MAX(Tabelle4[[#This Row],[d32_el2_dl2_ff128-ep500]:[d64_el3_dl3_ff128-ep1000]]),1,0)</f>
        <v>1</v>
      </c>
      <c r="T66" s="46">
        <f>IF(M66=MAX(Tabelle4[[#This Row],[d32_el2_dl2_ff128-ep500]:[d64_el3_dl3_ff128-ep1000]]),1,0)</f>
        <v>1</v>
      </c>
      <c r="U66" s="46"/>
      <c r="V66" s="46">
        <f>IF(H66=MIN(Tabelle4[[#This Row],[d32_el2_dl2_ff128-ep500]:[d64_el3_dl3_ff128-ep1000]]),1,0)</f>
        <v>0</v>
      </c>
      <c r="W66" s="46">
        <f>IF(I66=MIN(Tabelle4[[#This Row],[d32_el2_dl2_ff128-ep500]:[d64_el3_dl3_ff128-ep1000]]),1,0)</f>
        <v>1</v>
      </c>
      <c r="X66" s="46">
        <f>IF(J66=MIN(Tabelle4[[#This Row],[d32_el2_dl2_ff128-ep500]:[d64_el3_dl3_ff128-ep1000]]),1,0)</f>
        <v>0</v>
      </c>
      <c r="Y66" s="46">
        <f>IF(K66=MIN(Tabelle4[[#This Row],[d32_el2_dl2_ff128-ep500]:[d64_el3_dl3_ff128-ep1000]]),1,0)</f>
        <v>1</v>
      </c>
      <c r="Z66" s="46">
        <f>IF(L66=MIN(Tabelle4[[#This Row],[d32_el2_dl2_ff128-ep500]:[d64_el3_dl3_ff128-ep1000]]),1,0)</f>
        <v>0</v>
      </c>
      <c r="AA66" s="46">
        <f>IF(M66=MIN(Tabelle4[[#This Row],[d32_el2_dl2_ff128-ep500]:[d64_el3_dl3_ff128-ep1000]]),1,0)</f>
        <v>0</v>
      </c>
    </row>
    <row r="67" spans="1:27" x14ac:dyDescent="0.25">
      <c r="A67" s="2">
        <v>2</v>
      </c>
      <c r="B67" s="1" t="s">
        <v>3</v>
      </c>
      <c r="C67" t="s">
        <v>58</v>
      </c>
      <c r="D67" s="7">
        <v>10</v>
      </c>
      <c r="E67" s="26">
        <f t="shared" si="1"/>
        <v>49</v>
      </c>
      <c r="G67" s="47">
        <v>66</v>
      </c>
      <c r="H67" s="9" cm="1">
        <f t="array" ref="H67">INDEX($D$2:$D$701, (ROW()-ROW($G$2))*7 + (COLUMN()-COLUMN($G$2)) + 1)</f>
        <v>10</v>
      </c>
      <c r="I67" s="10" cm="1">
        <f t="array" ref="I67">INDEX($D$2:$D$701, (ROW()-ROW($G$2))*7 + (COLUMN()-COLUMN($G$2)) + 1)</f>
        <v>10</v>
      </c>
      <c r="J67" s="11" cm="1">
        <f t="array" ref="J67">INDEX($D$2:$D$701, (ROW()-ROW($G$2))*7 + (COLUMN()-COLUMN($G$2)) + 1)</f>
        <v>9</v>
      </c>
      <c r="K67" s="12" cm="1">
        <f t="array" ref="K67">INDEX($D$2:$D$701, (ROW()-ROW($G$2))*7 + (COLUMN()-COLUMN($G$2)) + 1)</f>
        <v>9</v>
      </c>
      <c r="L67" s="13" cm="1">
        <f t="array" ref="L67">INDEX($D$2:$D$701, (ROW()-ROW($G$2))*7 + (COLUMN()-COLUMN($G$2)) + 1)</f>
        <v>10</v>
      </c>
      <c r="M67" s="14" cm="1">
        <f t="array" ref="M67">INDEX($D$2:$D$701, (ROW()-ROW($G$2))*7 + (COLUMN()-COLUMN($G$2)) + 1)</f>
        <v>9</v>
      </c>
      <c r="O67" s="46">
        <f>IF(H67=MAX(Tabelle4[[#This Row],[d32_el2_dl2_ff128-ep500]:[d64_el3_dl3_ff128-ep1000]]),1,0)</f>
        <v>1</v>
      </c>
      <c r="P67" s="46">
        <f>IF(I67=MAX(Tabelle4[[#This Row],[d32_el2_dl2_ff128-ep500]:[d64_el3_dl3_ff128-ep1000]]),1,0)</f>
        <v>1</v>
      </c>
      <c r="Q67" s="46">
        <f>IF(J67=MAX(Tabelle4[[#This Row],[d32_el2_dl2_ff128-ep500]:[d64_el3_dl3_ff128-ep1000]]),1,0)</f>
        <v>0</v>
      </c>
      <c r="R67" s="46">
        <f>IF(K67=MAX(Tabelle4[[#This Row],[d32_el2_dl2_ff128-ep500]:[d64_el3_dl3_ff128-ep1000]]),1,0)</f>
        <v>0</v>
      </c>
      <c r="S67" s="46">
        <f>IF(L67=MAX(Tabelle4[[#This Row],[d32_el2_dl2_ff128-ep500]:[d64_el3_dl3_ff128-ep1000]]),1,0)</f>
        <v>1</v>
      </c>
      <c r="T67" s="46">
        <f>IF(M67=MAX(Tabelle4[[#This Row],[d32_el2_dl2_ff128-ep500]:[d64_el3_dl3_ff128-ep1000]]),1,0)</f>
        <v>0</v>
      </c>
      <c r="U67" s="46"/>
      <c r="V67" s="46">
        <f>IF(H67=MIN(Tabelle4[[#This Row],[d32_el2_dl2_ff128-ep500]:[d64_el3_dl3_ff128-ep1000]]),1,0)</f>
        <v>0</v>
      </c>
      <c r="W67" s="46">
        <f>IF(I67=MIN(Tabelle4[[#This Row],[d32_el2_dl2_ff128-ep500]:[d64_el3_dl3_ff128-ep1000]]),1,0)</f>
        <v>0</v>
      </c>
      <c r="X67" s="46">
        <f>IF(J67=MIN(Tabelle4[[#This Row],[d32_el2_dl2_ff128-ep500]:[d64_el3_dl3_ff128-ep1000]]),1,0)</f>
        <v>1</v>
      </c>
      <c r="Y67" s="46">
        <f>IF(K67=MIN(Tabelle4[[#This Row],[d32_el2_dl2_ff128-ep500]:[d64_el3_dl3_ff128-ep1000]]),1,0)</f>
        <v>1</v>
      </c>
      <c r="Z67" s="46">
        <f>IF(L67=MIN(Tabelle4[[#This Row],[d32_el2_dl2_ff128-ep500]:[d64_el3_dl3_ff128-ep1000]]),1,0)</f>
        <v>0</v>
      </c>
      <c r="AA67" s="46">
        <f>IF(M67=MIN(Tabelle4[[#This Row],[d32_el2_dl2_ff128-ep500]:[d64_el3_dl3_ff128-ep1000]]),1,0)</f>
        <v>1</v>
      </c>
    </row>
    <row r="68" spans="1:27" x14ac:dyDescent="0.25">
      <c r="A68" s="2">
        <v>3</v>
      </c>
      <c r="B68" s="1" t="s">
        <v>5</v>
      </c>
      <c r="C68" t="s">
        <v>59</v>
      </c>
      <c r="D68" s="7">
        <v>10</v>
      </c>
      <c r="E68" s="26">
        <f t="shared" si="1"/>
        <v>50</v>
      </c>
      <c r="G68" s="47">
        <v>67</v>
      </c>
      <c r="H68" s="9" cm="1">
        <f t="array" ref="H68">INDEX($D$2:$D$701, (ROW()-ROW($G$2))*7 + (COLUMN()-COLUMN($G$2)) + 1)</f>
        <v>2</v>
      </c>
      <c r="I68" s="10" cm="1">
        <f t="array" ref="I68">INDEX($D$2:$D$701, (ROW()-ROW($G$2))*7 + (COLUMN()-COLUMN($G$2)) + 1)</f>
        <v>3</v>
      </c>
      <c r="J68" s="11" cm="1">
        <f t="array" ref="J68">INDEX($D$2:$D$701, (ROW()-ROW($G$2))*7 + (COLUMN()-COLUMN($G$2)) + 1)</f>
        <v>0</v>
      </c>
      <c r="K68" s="12" cm="1">
        <f t="array" ref="K68">INDEX($D$2:$D$701, (ROW()-ROW($G$2))*7 + (COLUMN()-COLUMN($G$2)) + 1)</f>
        <v>0</v>
      </c>
      <c r="L68" s="13" cm="1">
        <f t="array" ref="L68">INDEX($D$2:$D$701, (ROW()-ROW($G$2))*7 + (COLUMN()-COLUMN($G$2)) + 1)</f>
        <v>0</v>
      </c>
      <c r="M68" s="14" cm="1">
        <f t="array" ref="M68">INDEX($D$2:$D$701, (ROW()-ROW($G$2))*7 + (COLUMN()-COLUMN($G$2)) + 1)</f>
        <v>0</v>
      </c>
      <c r="O68" s="46">
        <f>IF(H68=MAX(Tabelle4[[#This Row],[d32_el2_dl2_ff128-ep500]:[d64_el3_dl3_ff128-ep1000]]),1,0)</f>
        <v>0</v>
      </c>
      <c r="P68" s="46">
        <f>IF(I68=MAX(Tabelle4[[#This Row],[d32_el2_dl2_ff128-ep500]:[d64_el3_dl3_ff128-ep1000]]),1,0)</f>
        <v>1</v>
      </c>
      <c r="Q68" s="46">
        <f>IF(J68=MAX(Tabelle4[[#This Row],[d32_el2_dl2_ff128-ep500]:[d64_el3_dl3_ff128-ep1000]]),1,0)</f>
        <v>0</v>
      </c>
      <c r="R68" s="46">
        <f>IF(K68=MAX(Tabelle4[[#This Row],[d32_el2_dl2_ff128-ep500]:[d64_el3_dl3_ff128-ep1000]]),1,0)</f>
        <v>0</v>
      </c>
      <c r="S68" s="46">
        <f>IF(L68=MAX(Tabelle4[[#This Row],[d32_el2_dl2_ff128-ep500]:[d64_el3_dl3_ff128-ep1000]]),1,0)</f>
        <v>0</v>
      </c>
      <c r="T68" s="46">
        <f>IF(M68=MAX(Tabelle4[[#This Row],[d32_el2_dl2_ff128-ep500]:[d64_el3_dl3_ff128-ep1000]]),1,0)</f>
        <v>0</v>
      </c>
      <c r="U68" s="46"/>
      <c r="V68" s="46">
        <f>IF(H68=MIN(Tabelle4[[#This Row],[d32_el2_dl2_ff128-ep500]:[d64_el3_dl3_ff128-ep1000]]),1,0)</f>
        <v>0</v>
      </c>
      <c r="W68" s="46">
        <f>IF(I68=MIN(Tabelle4[[#This Row],[d32_el2_dl2_ff128-ep500]:[d64_el3_dl3_ff128-ep1000]]),1,0)</f>
        <v>0</v>
      </c>
      <c r="X68" s="46">
        <f>IF(J68=MIN(Tabelle4[[#This Row],[d32_el2_dl2_ff128-ep500]:[d64_el3_dl3_ff128-ep1000]]),1,0)</f>
        <v>1</v>
      </c>
      <c r="Y68" s="46">
        <f>IF(K68=MIN(Tabelle4[[#This Row],[d32_el2_dl2_ff128-ep500]:[d64_el3_dl3_ff128-ep1000]]),1,0)</f>
        <v>1</v>
      </c>
      <c r="Z68" s="46">
        <f>IF(L68=MIN(Tabelle4[[#This Row],[d32_el2_dl2_ff128-ep500]:[d64_el3_dl3_ff128-ep1000]]),1,0)</f>
        <v>1</v>
      </c>
      <c r="AA68" s="46">
        <f>IF(M68=MIN(Tabelle4[[#This Row],[d32_el2_dl2_ff128-ep500]:[d64_el3_dl3_ff128-ep1000]]),1,0)</f>
        <v>1</v>
      </c>
    </row>
    <row r="69" spans="1:27" x14ac:dyDescent="0.25">
      <c r="A69" s="2">
        <v>4</v>
      </c>
      <c r="B69" s="1" t="s">
        <v>7</v>
      </c>
      <c r="C69" t="s">
        <v>59</v>
      </c>
      <c r="D69" s="7">
        <v>10</v>
      </c>
      <c r="E69" s="26">
        <f t="shared" si="1"/>
        <v>51</v>
      </c>
      <c r="G69" s="47">
        <v>68</v>
      </c>
      <c r="H69" s="9" cm="1">
        <f t="array" ref="H69">INDEX($D$2:$D$701, (ROW()-ROW($G$2))*7 + (COLUMN()-COLUMN($G$2)) + 1)</f>
        <v>9</v>
      </c>
      <c r="I69" s="10" cm="1">
        <f t="array" ref="I69">INDEX($D$2:$D$701, (ROW()-ROW($G$2))*7 + (COLUMN()-COLUMN($G$2)) + 1)</f>
        <v>10</v>
      </c>
      <c r="J69" s="11" cm="1">
        <f t="array" ref="J69">INDEX($D$2:$D$701, (ROW()-ROW($G$2))*7 + (COLUMN()-COLUMN($G$2)) + 1)</f>
        <v>10</v>
      </c>
      <c r="K69" s="12" cm="1">
        <f t="array" ref="K69">INDEX($D$2:$D$701, (ROW()-ROW($G$2))*7 + (COLUMN()-COLUMN($G$2)) + 1)</f>
        <v>10</v>
      </c>
      <c r="L69" s="13" cm="1">
        <f t="array" ref="L69">INDEX($D$2:$D$701, (ROW()-ROW($G$2))*7 + (COLUMN()-COLUMN($G$2)) + 1)</f>
        <v>10</v>
      </c>
      <c r="M69" s="14" cm="1">
        <f t="array" ref="M69">INDEX($D$2:$D$701, (ROW()-ROW($G$2))*7 + (COLUMN()-COLUMN($G$2)) + 1)</f>
        <v>10</v>
      </c>
      <c r="O69" s="46">
        <f>IF(H69=MAX(Tabelle4[[#This Row],[d32_el2_dl2_ff128-ep500]:[d64_el3_dl3_ff128-ep1000]]),1,0)</f>
        <v>0</v>
      </c>
      <c r="P69" s="46">
        <f>IF(I69=MAX(Tabelle4[[#This Row],[d32_el2_dl2_ff128-ep500]:[d64_el3_dl3_ff128-ep1000]]),1,0)</f>
        <v>1</v>
      </c>
      <c r="Q69" s="46">
        <f>IF(J69=MAX(Tabelle4[[#This Row],[d32_el2_dl2_ff128-ep500]:[d64_el3_dl3_ff128-ep1000]]),1,0)</f>
        <v>1</v>
      </c>
      <c r="R69" s="46">
        <f>IF(K69=MAX(Tabelle4[[#This Row],[d32_el2_dl2_ff128-ep500]:[d64_el3_dl3_ff128-ep1000]]),1,0)</f>
        <v>1</v>
      </c>
      <c r="S69" s="46">
        <f>IF(L69=MAX(Tabelle4[[#This Row],[d32_el2_dl2_ff128-ep500]:[d64_el3_dl3_ff128-ep1000]]),1,0)</f>
        <v>1</v>
      </c>
      <c r="T69" s="46">
        <f>IF(M69=MAX(Tabelle4[[#This Row],[d32_el2_dl2_ff128-ep500]:[d64_el3_dl3_ff128-ep1000]]),1,0)</f>
        <v>1</v>
      </c>
      <c r="U69" s="46"/>
      <c r="V69" s="46">
        <f>IF(H69=MIN(Tabelle4[[#This Row],[d32_el2_dl2_ff128-ep500]:[d64_el3_dl3_ff128-ep1000]]),1,0)</f>
        <v>1</v>
      </c>
      <c r="W69" s="46">
        <f>IF(I69=MIN(Tabelle4[[#This Row],[d32_el2_dl2_ff128-ep500]:[d64_el3_dl3_ff128-ep1000]]),1,0)</f>
        <v>0</v>
      </c>
      <c r="X69" s="46">
        <f>IF(J69=MIN(Tabelle4[[#This Row],[d32_el2_dl2_ff128-ep500]:[d64_el3_dl3_ff128-ep1000]]),1,0)</f>
        <v>0</v>
      </c>
      <c r="Y69" s="46">
        <f>IF(K69=MIN(Tabelle4[[#This Row],[d32_el2_dl2_ff128-ep500]:[d64_el3_dl3_ff128-ep1000]]),1,0)</f>
        <v>0</v>
      </c>
      <c r="Z69" s="46">
        <f>IF(L69=MIN(Tabelle4[[#This Row],[d32_el2_dl2_ff128-ep500]:[d64_el3_dl3_ff128-ep1000]]),1,0)</f>
        <v>0</v>
      </c>
      <c r="AA69" s="46">
        <f>IF(M69=MIN(Tabelle4[[#This Row],[d32_el2_dl2_ff128-ep500]:[d64_el3_dl3_ff128-ep1000]]),1,0)</f>
        <v>0</v>
      </c>
    </row>
    <row r="70" spans="1:27" x14ac:dyDescent="0.25">
      <c r="A70" s="2">
        <v>5</v>
      </c>
      <c r="B70" s="1" t="s">
        <v>9</v>
      </c>
      <c r="C70" t="s">
        <v>58</v>
      </c>
      <c r="D70" s="7">
        <v>10</v>
      </c>
      <c r="E70" s="26">
        <f t="shared" si="1"/>
        <v>57</v>
      </c>
      <c r="G70" s="47">
        <v>69</v>
      </c>
      <c r="H70" s="9" cm="1">
        <f t="array" ref="H70">INDEX($D$2:$D$701, (ROW()-ROW($G$2))*7 + (COLUMN()-COLUMN($G$2)) + 1)</f>
        <v>8</v>
      </c>
      <c r="I70" s="10" cm="1">
        <f t="array" ref="I70">INDEX($D$2:$D$701, (ROW()-ROW($G$2))*7 + (COLUMN()-COLUMN($G$2)) + 1)</f>
        <v>10</v>
      </c>
      <c r="J70" s="11" cm="1">
        <f t="array" ref="J70">INDEX($D$2:$D$701, (ROW()-ROW($G$2))*7 + (COLUMN()-COLUMN($G$2)) + 1)</f>
        <v>8</v>
      </c>
      <c r="K70" s="12" cm="1">
        <f t="array" ref="K70">INDEX($D$2:$D$701, (ROW()-ROW($G$2))*7 + (COLUMN()-COLUMN($G$2)) + 1)</f>
        <v>8</v>
      </c>
      <c r="L70" s="13" cm="1">
        <f t="array" ref="L70">INDEX($D$2:$D$701, (ROW()-ROW($G$2))*7 + (COLUMN()-COLUMN($G$2)) + 1)</f>
        <v>4</v>
      </c>
      <c r="M70" s="14" cm="1">
        <f t="array" ref="M70">INDEX($D$2:$D$701, (ROW()-ROW($G$2))*7 + (COLUMN()-COLUMN($G$2)) + 1)</f>
        <v>10</v>
      </c>
      <c r="O70" s="46">
        <f>IF(H70=MAX(Tabelle4[[#This Row],[d32_el2_dl2_ff128-ep500]:[d64_el3_dl3_ff128-ep1000]]),1,0)</f>
        <v>0</v>
      </c>
      <c r="P70" s="46">
        <f>IF(I70=MAX(Tabelle4[[#This Row],[d32_el2_dl2_ff128-ep500]:[d64_el3_dl3_ff128-ep1000]]),1,0)</f>
        <v>1</v>
      </c>
      <c r="Q70" s="46">
        <f>IF(J70=MAX(Tabelle4[[#This Row],[d32_el2_dl2_ff128-ep500]:[d64_el3_dl3_ff128-ep1000]]),1,0)</f>
        <v>0</v>
      </c>
      <c r="R70" s="46">
        <f>IF(K70=MAX(Tabelle4[[#This Row],[d32_el2_dl2_ff128-ep500]:[d64_el3_dl3_ff128-ep1000]]),1,0)</f>
        <v>0</v>
      </c>
      <c r="S70" s="46">
        <f>IF(L70=MAX(Tabelle4[[#This Row],[d32_el2_dl2_ff128-ep500]:[d64_el3_dl3_ff128-ep1000]]),1,0)</f>
        <v>0</v>
      </c>
      <c r="T70" s="46">
        <f>IF(M70=MAX(Tabelle4[[#This Row],[d32_el2_dl2_ff128-ep500]:[d64_el3_dl3_ff128-ep1000]]),1,0)</f>
        <v>1</v>
      </c>
      <c r="U70" s="46"/>
      <c r="V70" s="46">
        <f>IF(H70=MIN(Tabelle4[[#This Row],[d32_el2_dl2_ff128-ep500]:[d64_el3_dl3_ff128-ep1000]]),1,0)</f>
        <v>0</v>
      </c>
      <c r="W70" s="46">
        <f>IF(I70=MIN(Tabelle4[[#This Row],[d32_el2_dl2_ff128-ep500]:[d64_el3_dl3_ff128-ep1000]]),1,0)</f>
        <v>0</v>
      </c>
      <c r="X70" s="46">
        <f>IF(J70=MIN(Tabelle4[[#This Row],[d32_el2_dl2_ff128-ep500]:[d64_el3_dl3_ff128-ep1000]]),1,0)</f>
        <v>0</v>
      </c>
      <c r="Y70" s="46">
        <f>IF(K70=MIN(Tabelle4[[#This Row],[d32_el2_dl2_ff128-ep500]:[d64_el3_dl3_ff128-ep1000]]),1,0)</f>
        <v>0</v>
      </c>
      <c r="Z70" s="46">
        <f>IF(L70=MIN(Tabelle4[[#This Row],[d32_el2_dl2_ff128-ep500]:[d64_el3_dl3_ff128-ep1000]]),1,0)</f>
        <v>1</v>
      </c>
      <c r="AA70" s="46">
        <f>IF(M70=MIN(Tabelle4[[#This Row],[d32_el2_dl2_ff128-ep500]:[d64_el3_dl3_ff128-ep1000]]),1,0)</f>
        <v>0</v>
      </c>
    </row>
    <row r="71" spans="1:27" x14ac:dyDescent="0.25">
      <c r="A71" s="2">
        <v>6</v>
      </c>
      <c r="B71" s="1" t="s">
        <v>11</v>
      </c>
      <c r="C71" t="s">
        <v>59</v>
      </c>
      <c r="D71" s="7">
        <v>10</v>
      </c>
      <c r="E71" s="26">
        <f t="shared" si="1"/>
        <v>61</v>
      </c>
      <c r="G71" s="47">
        <v>70</v>
      </c>
      <c r="H71" s="9" cm="1">
        <f t="array" ref="H71">INDEX($D$2:$D$701, (ROW()-ROW($G$2))*7 + (COLUMN()-COLUMN($G$2)) + 1)</f>
        <v>5</v>
      </c>
      <c r="I71" s="10" cm="1">
        <f t="array" ref="I71">INDEX($D$2:$D$701, (ROW()-ROW($G$2))*7 + (COLUMN()-COLUMN($G$2)) + 1)</f>
        <v>5</v>
      </c>
      <c r="J71" s="11" cm="1">
        <f t="array" ref="J71">INDEX($D$2:$D$701, (ROW()-ROW($G$2))*7 + (COLUMN()-COLUMN($G$2)) + 1)</f>
        <v>6</v>
      </c>
      <c r="K71" s="12" cm="1">
        <f t="array" ref="K71">INDEX($D$2:$D$701, (ROW()-ROW($G$2))*7 + (COLUMN()-COLUMN($G$2)) + 1)</f>
        <v>7</v>
      </c>
      <c r="L71" s="13" cm="1">
        <f t="array" ref="L71">INDEX($D$2:$D$701, (ROW()-ROW($G$2))*7 + (COLUMN()-COLUMN($G$2)) + 1)</f>
        <v>7</v>
      </c>
      <c r="M71" s="14" cm="1">
        <f t="array" ref="M71">INDEX($D$2:$D$701, (ROW()-ROW($G$2))*7 + (COLUMN()-COLUMN($G$2)) + 1)</f>
        <v>4</v>
      </c>
      <c r="O71" s="46">
        <f>IF(H71=MAX(Tabelle4[[#This Row],[d32_el2_dl2_ff128-ep500]:[d64_el3_dl3_ff128-ep1000]]),1,0)</f>
        <v>0</v>
      </c>
      <c r="P71" s="46">
        <f>IF(I71=MAX(Tabelle4[[#This Row],[d32_el2_dl2_ff128-ep500]:[d64_el3_dl3_ff128-ep1000]]),1,0)</f>
        <v>0</v>
      </c>
      <c r="Q71" s="46">
        <f>IF(J71=MAX(Tabelle4[[#This Row],[d32_el2_dl2_ff128-ep500]:[d64_el3_dl3_ff128-ep1000]]),1,0)</f>
        <v>0</v>
      </c>
      <c r="R71" s="46">
        <f>IF(K71=MAX(Tabelle4[[#This Row],[d32_el2_dl2_ff128-ep500]:[d64_el3_dl3_ff128-ep1000]]),1,0)</f>
        <v>1</v>
      </c>
      <c r="S71" s="46">
        <f>IF(L71=MAX(Tabelle4[[#This Row],[d32_el2_dl2_ff128-ep500]:[d64_el3_dl3_ff128-ep1000]]),1,0)</f>
        <v>1</v>
      </c>
      <c r="T71" s="46">
        <f>IF(M71=MAX(Tabelle4[[#This Row],[d32_el2_dl2_ff128-ep500]:[d64_el3_dl3_ff128-ep1000]]),1,0)</f>
        <v>0</v>
      </c>
      <c r="U71" s="46"/>
      <c r="V71" s="46">
        <f>IF(H71=MIN(Tabelle4[[#This Row],[d32_el2_dl2_ff128-ep500]:[d64_el3_dl3_ff128-ep1000]]),1,0)</f>
        <v>0</v>
      </c>
      <c r="W71" s="46">
        <f>IF(I71=MIN(Tabelle4[[#This Row],[d32_el2_dl2_ff128-ep500]:[d64_el3_dl3_ff128-ep1000]]),1,0)</f>
        <v>0</v>
      </c>
      <c r="X71" s="46">
        <f>IF(J71=MIN(Tabelle4[[#This Row],[d32_el2_dl2_ff128-ep500]:[d64_el3_dl3_ff128-ep1000]]),1,0)</f>
        <v>0</v>
      </c>
      <c r="Y71" s="46">
        <f>IF(K71=MIN(Tabelle4[[#This Row],[d32_el2_dl2_ff128-ep500]:[d64_el3_dl3_ff128-ep1000]]),1,0)</f>
        <v>0</v>
      </c>
      <c r="Z71" s="46">
        <f>IF(L71=MIN(Tabelle4[[#This Row],[d32_el2_dl2_ff128-ep500]:[d64_el3_dl3_ff128-ep1000]]),1,0)</f>
        <v>0</v>
      </c>
      <c r="AA71" s="46">
        <f>IF(M71=MIN(Tabelle4[[#This Row],[d32_el2_dl2_ff128-ep500]:[d64_el3_dl3_ff128-ep1000]]),1,0)</f>
        <v>1</v>
      </c>
    </row>
    <row r="72" spans="1:27" x14ac:dyDescent="0.25">
      <c r="A72" s="2">
        <v>0</v>
      </c>
      <c r="B72" s="1">
        <v>11</v>
      </c>
      <c r="C72" t="s">
        <v>60</v>
      </c>
      <c r="D72" s="7"/>
      <c r="E72" s="26">
        <f t="shared" si="1"/>
        <v>0</v>
      </c>
      <c r="G72" s="47">
        <v>71</v>
      </c>
      <c r="H72" s="9" cm="1">
        <f t="array" ref="H72">INDEX($D$2:$D$701, (ROW()-ROW($G$2))*7 + (COLUMN()-COLUMN($G$2)) + 1)</f>
        <v>8</v>
      </c>
      <c r="I72" s="10" cm="1">
        <f t="array" ref="I72">INDEX($D$2:$D$701, (ROW()-ROW($G$2))*7 + (COLUMN()-COLUMN($G$2)) + 1)</f>
        <v>8</v>
      </c>
      <c r="J72" s="11" cm="1">
        <f t="array" ref="J72">INDEX($D$2:$D$701, (ROW()-ROW($G$2))*7 + (COLUMN()-COLUMN($G$2)) + 1)</f>
        <v>8</v>
      </c>
      <c r="K72" s="12" cm="1">
        <f t="array" ref="K72">INDEX($D$2:$D$701, (ROW()-ROW($G$2))*7 + (COLUMN()-COLUMN($G$2)) + 1)</f>
        <v>8</v>
      </c>
      <c r="L72" s="13" cm="1">
        <f t="array" ref="L72">INDEX($D$2:$D$701, (ROW()-ROW($G$2))*7 + (COLUMN()-COLUMN($G$2)) + 1)</f>
        <v>8</v>
      </c>
      <c r="M72" s="14" cm="1">
        <f t="array" ref="M72">INDEX($D$2:$D$701, (ROW()-ROW($G$2))*7 + (COLUMN()-COLUMN($G$2)) + 1)</f>
        <v>8</v>
      </c>
      <c r="O72" s="46">
        <f>IF(H72=MAX(Tabelle4[[#This Row],[d32_el2_dl2_ff128-ep500]:[d64_el3_dl3_ff128-ep1000]]),1,0)</f>
        <v>1</v>
      </c>
      <c r="P72" s="46">
        <f>IF(I72=MAX(Tabelle4[[#This Row],[d32_el2_dl2_ff128-ep500]:[d64_el3_dl3_ff128-ep1000]]),1,0)</f>
        <v>1</v>
      </c>
      <c r="Q72" s="46">
        <f>IF(J72=MAX(Tabelle4[[#This Row],[d32_el2_dl2_ff128-ep500]:[d64_el3_dl3_ff128-ep1000]]),1,0)</f>
        <v>1</v>
      </c>
      <c r="R72" s="46">
        <f>IF(K72=MAX(Tabelle4[[#This Row],[d32_el2_dl2_ff128-ep500]:[d64_el3_dl3_ff128-ep1000]]),1,0)</f>
        <v>1</v>
      </c>
      <c r="S72" s="46">
        <f>IF(L72=MAX(Tabelle4[[#This Row],[d32_el2_dl2_ff128-ep500]:[d64_el3_dl3_ff128-ep1000]]),1,0)</f>
        <v>1</v>
      </c>
      <c r="T72" s="46">
        <f>IF(M72=MAX(Tabelle4[[#This Row],[d32_el2_dl2_ff128-ep500]:[d64_el3_dl3_ff128-ep1000]]),1,0)</f>
        <v>1</v>
      </c>
      <c r="U72" s="46"/>
      <c r="V72" s="46">
        <f>IF(H72=MIN(Tabelle4[[#This Row],[d32_el2_dl2_ff128-ep500]:[d64_el3_dl3_ff128-ep1000]]),1,0)</f>
        <v>1</v>
      </c>
      <c r="W72" s="46">
        <f>IF(I72=MIN(Tabelle4[[#This Row],[d32_el2_dl2_ff128-ep500]:[d64_el3_dl3_ff128-ep1000]]),1,0)</f>
        <v>1</v>
      </c>
      <c r="X72" s="46">
        <f>IF(J72=MIN(Tabelle4[[#This Row],[d32_el2_dl2_ff128-ep500]:[d64_el3_dl3_ff128-ep1000]]),1,0)</f>
        <v>1</v>
      </c>
      <c r="Y72" s="46">
        <f>IF(K72=MIN(Tabelle4[[#This Row],[d32_el2_dl2_ff128-ep500]:[d64_el3_dl3_ff128-ep1000]]),1,0)</f>
        <v>1</v>
      </c>
      <c r="Z72" s="46">
        <f>IF(L72=MIN(Tabelle4[[#This Row],[d32_el2_dl2_ff128-ep500]:[d64_el3_dl3_ff128-ep1000]]),1,0)</f>
        <v>1</v>
      </c>
      <c r="AA72" s="46">
        <f>IF(M72=MIN(Tabelle4[[#This Row],[d32_el2_dl2_ff128-ep500]:[d64_el3_dl3_ff128-ep1000]]),1,0)</f>
        <v>1</v>
      </c>
    </row>
    <row r="73" spans="1:27" x14ac:dyDescent="0.25">
      <c r="A73" s="2">
        <v>1</v>
      </c>
      <c r="B73" s="1" t="s">
        <v>1</v>
      </c>
      <c r="C73" t="s">
        <v>61</v>
      </c>
      <c r="D73" s="7">
        <v>6</v>
      </c>
      <c r="E73" s="26">
        <f t="shared" si="1"/>
        <v>64</v>
      </c>
      <c r="G73" s="47">
        <v>72</v>
      </c>
      <c r="H73" s="9" cm="1">
        <f t="array" ref="H73">INDEX($D$2:$D$701, (ROW()-ROW($G$2))*7 + (COLUMN()-COLUMN($G$2)) + 1)</f>
        <v>8</v>
      </c>
      <c r="I73" s="10" cm="1">
        <f t="array" ref="I73">INDEX($D$2:$D$701, (ROW()-ROW($G$2))*7 + (COLUMN()-COLUMN($G$2)) + 1)</f>
        <v>4</v>
      </c>
      <c r="J73" s="11" cm="1">
        <f t="array" ref="J73">INDEX($D$2:$D$701, (ROW()-ROW($G$2))*7 + (COLUMN()-COLUMN($G$2)) + 1)</f>
        <v>6</v>
      </c>
      <c r="K73" s="12" cm="1">
        <f t="array" ref="K73">INDEX($D$2:$D$701, (ROW()-ROW($G$2))*7 + (COLUMN()-COLUMN($G$2)) + 1)</f>
        <v>8</v>
      </c>
      <c r="L73" s="13" cm="1">
        <f t="array" ref="L73">INDEX($D$2:$D$701, (ROW()-ROW($G$2))*7 + (COLUMN()-COLUMN($G$2)) + 1)</f>
        <v>8</v>
      </c>
      <c r="M73" s="14" cm="1">
        <f t="array" ref="M73">INDEX($D$2:$D$701, (ROW()-ROW($G$2))*7 + (COLUMN()-COLUMN($G$2)) + 1)</f>
        <v>9</v>
      </c>
      <c r="O73" s="46">
        <f>IF(H73=MAX(Tabelle4[[#This Row],[d32_el2_dl2_ff128-ep500]:[d64_el3_dl3_ff128-ep1000]]),1,0)</f>
        <v>0</v>
      </c>
      <c r="P73" s="46">
        <f>IF(I73=MAX(Tabelle4[[#This Row],[d32_el2_dl2_ff128-ep500]:[d64_el3_dl3_ff128-ep1000]]),1,0)</f>
        <v>0</v>
      </c>
      <c r="Q73" s="46">
        <f>IF(J73=MAX(Tabelle4[[#This Row],[d32_el2_dl2_ff128-ep500]:[d64_el3_dl3_ff128-ep1000]]),1,0)</f>
        <v>0</v>
      </c>
      <c r="R73" s="46">
        <f>IF(K73=MAX(Tabelle4[[#This Row],[d32_el2_dl2_ff128-ep500]:[d64_el3_dl3_ff128-ep1000]]),1,0)</f>
        <v>0</v>
      </c>
      <c r="S73" s="46">
        <f>IF(L73=MAX(Tabelle4[[#This Row],[d32_el2_dl2_ff128-ep500]:[d64_el3_dl3_ff128-ep1000]]),1,0)</f>
        <v>0</v>
      </c>
      <c r="T73" s="46">
        <f>IF(M73=MAX(Tabelle4[[#This Row],[d32_el2_dl2_ff128-ep500]:[d64_el3_dl3_ff128-ep1000]]),1,0)</f>
        <v>1</v>
      </c>
      <c r="U73" s="46"/>
      <c r="V73" s="46">
        <f>IF(H73=MIN(Tabelle4[[#This Row],[d32_el2_dl2_ff128-ep500]:[d64_el3_dl3_ff128-ep1000]]),1,0)</f>
        <v>0</v>
      </c>
      <c r="W73" s="46">
        <f>IF(I73=MIN(Tabelle4[[#This Row],[d32_el2_dl2_ff128-ep500]:[d64_el3_dl3_ff128-ep1000]]),1,0)</f>
        <v>1</v>
      </c>
      <c r="X73" s="46">
        <f>IF(J73=MIN(Tabelle4[[#This Row],[d32_el2_dl2_ff128-ep500]:[d64_el3_dl3_ff128-ep1000]]),1,0)</f>
        <v>0</v>
      </c>
      <c r="Y73" s="46">
        <f>IF(K73=MIN(Tabelle4[[#This Row],[d32_el2_dl2_ff128-ep500]:[d64_el3_dl3_ff128-ep1000]]),1,0)</f>
        <v>0</v>
      </c>
      <c r="Z73" s="46">
        <f>IF(L73=MIN(Tabelle4[[#This Row],[d32_el2_dl2_ff128-ep500]:[d64_el3_dl3_ff128-ep1000]]),1,0)</f>
        <v>0</v>
      </c>
      <c r="AA73" s="46">
        <f>IF(M73=MIN(Tabelle4[[#This Row],[d32_el2_dl2_ff128-ep500]:[d64_el3_dl3_ff128-ep1000]]),1,0)</f>
        <v>0</v>
      </c>
    </row>
    <row r="74" spans="1:27" x14ac:dyDescent="0.25">
      <c r="A74" s="2">
        <v>2</v>
      </c>
      <c r="B74" s="1" t="s">
        <v>3</v>
      </c>
      <c r="C74" t="s">
        <v>62</v>
      </c>
      <c r="D74" s="7">
        <v>6</v>
      </c>
      <c r="E74" s="26">
        <f t="shared" ref="E74:E137" si="2">D74+E67</f>
        <v>55</v>
      </c>
      <c r="G74" s="47">
        <v>73</v>
      </c>
      <c r="H74" s="9" cm="1">
        <f t="array" ref="H74">INDEX($D$2:$D$701, (ROW()-ROW($G$2))*7 + (COLUMN()-COLUMN($G$2)) + 1)</f>
        <v>0</v>
      </c>
      <c r="I74" s="10" cm="1">
        <f t="array" ref="I74">INDEX($D$2:$D$701, (ROW()-ROW($G$2))*7 + (COLUMN()-COLUMN($G$2)) + 1)</f>
        <v>6</v>
      </c>
      <c r="J74" s="11" cm="1">
        <f t="array" ref="J74">INDEX($D$2:$D$701, (ROW()-ROW($G$2))*7 + (COLUMN()-COLUMN($G$2)) + 1)</f>
        <v>0</v>
      </c>
      <c r="K74" s="12" cm="1">
        <f t="array" ref="K74">INDEX($D$2:$D$701, (ROW()-ROW($G$2))*7 + (COLUMN()-COLUMN($G$2)) + 1)</f>
        <v>0</v>
      </c>
      <c r="L74" s="13" cm="1">
        <f t="array" ref="L74">INDEX($D$2:$D$701, (ROW()-ROW($G$2))*7 + (COLUMN()-COLUMN($G$2)) + 1)</f>
        <v>2</v>
      </c>
      <c r="M74" s="14" cm="1">
        <f t="array" ref="M74">INDEX($D$2:$D$701, (ROW()-ROW($G$2))*7 + (COLUMN()-COLUMN($G$2)) + 1)</f>
        <v>0</v>
      </c>
      <c r="O74" s="46">
        <f>IF(H74=MAX(Tabelle4[[#This Row],[d32_el2_dl2_ff128-ep500]:[d64_el3_dl3_ff128-ep1000]]),1,0)</f>
        <v>0</v>
      </c>
      <c r="P74" s="46">
        <f>IF(I74=MAX(Tabelle4[[#This Row],[d32_el2_dl2_ff128-ep500]:[d64_el3_dl3_ff128-ep1000]]),1,0)</f>
        <v>1</v>
      </c>
      <c r="Q74" s="46">
        <f>IF(J74=MAX(Tabelle4[[#This Row],[d32_el2_dl2_ff128-ep500]:[d64_el3_dl3_ff128-ep1000]]),1,0)</f>
        <v>0</v>
      </c>
      <c r="R74" s="46">
        <f>IF(K74=MAX(Tabelle4[[#This Row],[d32_el2_dl2_ff128-ep500]:[d64_el3_dl3_ff128-ep1000]]),1,0)</f>
        <v>0</v>
      </c>
      <c r="S74" s="46">
        <f>IF(L74=MAX(Tabelle4[[#This Row],[d32_el2_dl2_ff128-ep500]:[d64_el3_dl3_ff128-ep1000]]),1,0)</f>
        <v>0</v>
      </c>
      <c r="T74" s="46">
        <f>IF(M74=MAX(Tabelle4[[#This Row],[d32_el2_dl2_ff128-ep500]:[d64_el3_dl3_ff128-ep1000]]),1,0)</f>
        <v>0</v>
      </c>
      <c r="U74" s="46"/>
      <c r="V74" s="46">
        <f>IF(H74=MIN(Tabelle4[[#This Row],[d32_el2_dl2_ff128-ep500]:[d64_el3_dl3_ff128-ep1000]]),1,0)</f>
        <v>1</v>
      </c>
      <c r="W74" s="46">
        <f>IF(I74=MIN(Tabelle4[[#This Row],[d32_el2_dl2_ff128-ep500]:[d64_el3_dl3_ff128-ep1000]]),1,0)</f>
        <v>0</v>
      </c>
      <c r="X74" s="46">
        <f>IF(J74=MIN(Tabelle4[[#This Row],[d32_el2_dl2_ff128-ep500]:[d64_el3_dl3_ff128-ep1000]]),1,0)</f>
        <v>1</v>
      </c>
      <c r="Y74" s="46">
        <f>IF(K74=MIN(Tabelle4[[#This Row],[d32_el2_dl2_ff128-ep500]:[d64_el3_dl3_ff128-ep1000]]),1,0)</f>
        <v>1</v>
      </c>
      <c r="Z74" s="46">
        <f>IF(L74=MIN(Tabelle4[[#This Row],[d32_el2_dl2_ff128-ep500]:[d64_el3_dl3_ff128-ep1000]]),1,0)</f>
        <v>0</v>
      </c>
      <c r="AA74" s="46">
        <f>IF(M74=MIN(Tabelle4[[#This Row],[d32_el2_dl2_ff128-ep500]:[d64_el3_dl3_ff128-ep1000]]),1,0)</f>
        <v>1</v>
      </c>
    </row>
    <row r="75" spans="1:27" x14ac:dyDescent="0.25">
      <c r="A75" s="2">
        <v>3</v>
      </c>
      <c r="B75" s="1" t="s">
        <v>5</v>
      </c>
      <c r="C75" t="s">
        <v>63</v>
      </c>
      <c r="D75" s="7">
        <v>6</v>
      </c>
      <c r="E75" s="26">
        <f t="shared" si="2"/>
        <v>56</v>
      </c>
      <c r="G75" s="47">
        <v>74</v>
      </c>
      <c r="H75" s="9" cm="1">
        <f t="array" ref="H75">INDEX($D$2:$D$701, (ROW()-ROW($G$2))*7 + (COLUMN()-COLUMN($G$2)) + 1)</f>
        <v>4</v>
      </c>
      <c r="I75" s="10" cm="1">
        <f t="array" ref="I75">INDEX($D$2:$D$701, (ROW()-ROW($G$2))*7 + (COLUMN()-COLUMN($G$2)) + 1)</f>
        <v>1</v>
      </c>
      <c r="J75" s="11" cm="1">
        <f t="array" ref="J75">INDEX($D$2:$D$701, (ROW()-ROW($G$2))*7 + (COLUMN()-COLUMN($G$2)) + 1)</f>
        <v>1</v>
      </c>
      <c r="K75" s="12" cm="1">
        <f t="array" ref="K75">INDEX($D$2:$D$701, (ROW()-ROW($G$2))*7 + (COLUMN()-COLUMN($G$2)) + 1)</f>
        <v>1</v>
      </c>
      <c r="L75" s="13" cm="1">
        <f t="array" ref="L75">INDEX($D$2:$D$701, (ROW()-ROW($G$2))*7 + (COLUMN()-COLUMN($G$2)) + 1)</f>
        <v>3</v>
      </c>
      <c r="M75" s="14" cm="1">
        <f t="array" ref="M75">INDEX($D$2:$D$701, (ROW()-ROW($G$2))*7 + (COLUMN()-COLUMN($G$2)) + 1)</f>
        <v>1</v>
      </c>
      <c r="O75" s="46">
        <f>IF(H75=MAX(Tabelle4[[#This Row],[d32_el2_dl2_ff128-ep500]:[d64_el3_dl3_ff128-ep1000]]),1,0)</f>
        <v>1</v>
      </c>
      <c r="P75" s="46">
        <f>IF(I75=MAX(Tabelle4[[#This Row],[d32_el2_dl2_ff128-ep500]:[d64_el3_dl3_ff128-ep1000]]),1,0)</f>
        <v>0</v>
      </c>
      <c r="Q75" s="46">
        <f>IF(J75=MAX(Tabelle4[[#This Row],[d32_el2_dl2_ff128-ep500]:[d64_el3_dl3_ff128-ep1000]]),1,0)</f>
        <v>0</v>
      </c>
      <c r="R75" s="46">
        <f>IF(K75=MAX(Tabelle4[[#This Row],[d32_el2_dl2_ff128-ep500]:[d64_el3_dl3_ff128-ep1000]]),1,0)</f>
        <v>0</v>
      </c>
      <c r="S75" s="46">
        <f>IF(L75=MAX(Tabelle4[[#This Row],[d32_el2_dl2_ff128-ep500]:[d64_el3_dl3_ff128-ep1000]]),1,0)</f>
        <v>0</v>
      </c>
      <c r="T75" s="46">
        <f>IF(M75=MAX(Tabelle4[[#This Row],[d32_el2_dl2_ff128-ep500]:[d64_el3_dl3_ff128-ep1000]]),1,0)</f>
        <v>0</v>
      </c>
      <c r="U75" s="46"/>
      <c r="V75" s="46">
        <f>IF(H75=MIN(Tabelle4[[#This Row],[d32_el2_dl2_ff128-ep500]:[d64_el3_dl3_ff128-ep1000]]),1,0)</f>
        <v>0</v>
      </c>
      <c r="W75" s="46">
        <f>IF(I75=MIN(Tabelle4[[#This Row],[d32_el2_dl2_ff128-ep500]:[d64_el3_dl3_ff128-ep1000]]),1,0)</f>
        <v>1</v>
      </c>
      <c r="X75" s="46">
        <f>IF(J75=MIN(Tabelle4[[#This Row],[d32_el2_dl2_ff128-ep500]:[d64_el3_dl3_ff128-ep1000]]),1,0)</f>
        <v>1</v>
      </c>
      <c r="Y75" s="46">
        <f>IF(K75=MIN(Tabelle4[[#This Row],[d32_el2_dl2_ff128-ep500]:[d64_el3_dl3_ff128-ep1000]]),1,0)</f>
        <v>1</v>
      </c>
      <c r="Z75" s="46">
        <f>IF(L75=MIN(Tabelle4[[#This Row],[d32_el2_dl2_ff128-ep500]:[d64_el3_dl3_ff128-ep1000]]),1,0)</f>
        <v>0</v>
      </c>
      <c r="AA75" s="46">
        <f>IF(M75=MIN(Tabelle4[[#This Row],[d32_el2_dl2_ff128-ep500]:[d64_el3_dl3_ff128-ep1000]]),1,0)</f>
        <v>1</v>
      </c>
    </row>
    <row r="76" spans="1:27" x14ac:dyDescent="0.25">
      <c r="A76" s="2">
        <v>4</v>
      </c>
      <c r="B76" s="1" t="s">
        <v>7</v>
      </c>
      <c r="C76" t="s">
        <v>64</v>
      </c>
      <c r="D76" s="7">
        <v>6</v>
      </c>
      <c r="E76" s="26">
        <f t="shared" si="2"/>
        <v>57</v>
      </c>
      <c r="G76" s="47">
        <v>75</v>
      </c>
      <c r="H76" s="9" cm="1">
        <f t="array" ref="H76">INDEX($D$2:$D$701, (ROW()-ROW($G$2))*7 + (COLUMN()-COLUMN($G$2)) + 1)</f>
        <v>1</v>
      </c>
      <c r="I76" s="10" cm="1">
        <f t="array" ref="I76">INDEX($D$2:$D$701, (ROW()-ROW($G$2))*7 + (COLUMN()-COLUMN($G$2)) + 1)</f>
        <v>4</v>
      </c>
      <c r="J76" s="11" cm="1">
        <f t="array" ref="J76">INDEX($D$2:$D$701, (ROW()-ROW($G$2))*7 + (COLUMN()-COLUMN($G$2)) + 1)</f>
        <v>3</v>
      </c>
      <c r="K76" s="12" cm="1">
        <f t="array" ref="K76">INDEX($D$2:$D$701, (ROW()-ROW($G$2))*7 + (COLUMN()-COLUMN($G$2)) + 1)</f>
        <v>3</v>
      </c>
      <c r="L76" s="13" cm="1">
        <f t="array" ref="L76">INDEX($D$2:$D$701, (ROW()-ROW($G$2))*7 + (COLUMN()-COLUMN($G$2)) + 1)</f>
        <v>0</v>
      </c>
      <c r="M76" s="14" cm="1">
        <f t="array" ref="M76">INDEX($D$2:$D$701, (ROW()-ROW($G$2))*7 + (COLUMN()-COLUMN($G$2)) + 1)</f>
        <v>0</v>
      </c>
      <c r="O76" s="46">
        <f>IF(H76=MAX(Tabelle4[[#This Row],[d32_el2_dl2_ff128-ep500]:[d64_el3_dl3_ff128-ep1000]]),1,0)</f>
        <v>0</v>
      </c>
      <c r="P76" s="46">
        <f>IF(I76=MAX(Tabelle4[[#This Row],[d32_el2_dl2_ff128-ep500]:[d64_el3_dl3_ff128-ep1000]]),1,0)</f>
        <v>1</v>
      </c>
      <c r="Q76" s="46">
        <f>IF(J76=MAX(Tabelle4[[#This Row],[d32_el2_dl2_ff128-ep500]:[d64_el3_dl3_ff128-ep1000]]),1,0)</f>
        <v>0</v>
      </c>
      <c r="R76" s="46">
        <f>IF(K76=MAX(Tabelle4[[#This Row],[d32_el2_dl2_ff128-ep500]:[d64_el3_dl3_ff128-ep1000]]),1,0)</f>
        <v>0</v>
      </c>
      <c r="S76" s="46">
        <f>IF(L76=MAX(Tabelle4[[#This Row],[d32_el2_dl2_ff128-ep500]:[d64_el3_dl3_ff128-ep1000]]),1,0)</f>
        <v>0</v>
      </c>
      <c r="T76" s="46">
        <f>IF(M76=MAX(Tabelle4[[#This Row],[d32_el2_dl2_ff128-ep500]:[d64_el3_dl3_ff128-ep1000]]),1,0)</f>
        <v>0</v>
      </c>
      <c r="U76" s="46"/>
      <c r="V76" s="46">
        <f>IF(H76=MIN(Tabelle4[[#This Row],[d32_el2_dl2_ff128-ep500]:[d64_el3_dl3_ff128-ep1000]]),1,0)</f>
        <v>0</v>
      </c>
      <c r="W76" s="46">
        <f>IF(I76=MIN(Tabelle4[[#This Row],[d32_el2_dl2_ff128-ep500]:[d64_el3_dl3_ff128-ep1000]]),1,0)</f>
        <v>0</v>
      </c>
      <c r="X76" s="46">
        <f>IF(J76=MIN(Tabelle4[[#This Row],[d32_el2_dl2_ff128-ep500]:[d64_el3_dl3_ff128-ep1000]]),1,0)</f>
        <v>0</v>
      </c>
      <c r="Y76" s="46">
        <f>IF(K76=MIN(Tabelle4[[#This Row],[d32_el2_dl2_ff128-ep500]:[d64_el3_dl3_ff128-ep1000]]),1,0)</f>
        <v>0</v>
      </c>
      <c r="Z76" s="46">
        <f>IF(L76=MIN(Tabelle4[[#This Row],[d32_el2_dl2_ff128-ep500]:[d64_el3_dl3_ff128-ep1000]]),1,0)</f>
        <v>1</v>
      </c>
      <c r="AA76" s="46">
        <f>IF(M76=MIN(Tabelle4[[#This Row],[d32_el2_dl2_ff128-ep500]:[d64_el3_dl3_ff128-ep1000]]),1,0)</f>
        <v>1</v>
      </c>
    </row>
    <row r="77" spans="1:27" x14ac:dyDescent="0.25">
      <c r="A77" s="2">
        <v>5</v>
      </c>
      <c r="B77" s="1" t="s">
        <v>9</v>
      </c>
      <c r="C77" t="s">
        <v>65</v>
      </c>
      <c r="D77" s="7">
        <v>6</v>
      </c>
      <c r="E77" s="26">
        <f t="shared" si="2"/>
        <v>63</v>
      </c>
      <c r="G77" s="47">
        <v>76</v>
      </c>
      <c r="H77" s="9" cm="1">
        <f t="array" ref="H77">INDEX($D$2:$D$701, (ROW()-ROW($G$2))*7 + (COLUMN()-COLUMN($G$2)) + 1)</f>
        <v>9</v>
      </c>
      <c r="I77" s="10" cm="1">
        <f t="array" ref="I77">INDEX($D$2:$D$701, (ROW()-ROW($G$2))*7 + (COLUMN()-COLUMN($G$2)) + 1)</f>
        <v>7</v>
      </c>
      <c r="J77" s="11" cm="1">
        <f t="array" ref="J77">INDEX($D$2:$D$701, (ROW()-ROW($G$2))*7 + (COLUMN()-COLUMN($G$2)) + 1)</f>
        <v>6</v>
      </c>
      <c r="K77" s="12" cm="1">
        <f t="array" ref="K77">INDEX($D$2:$D$701, (ROW()-ROW($G$2))*7 + (COLUMN()-COLUMN($G$2)) + 1)</f>
        <v>6</v>
      </c>
      <c r="L77" s="13" cm="1">
        <f t="array" ref="L77">INDEX($D$2:$D$701, (ROW()-ROW($G$2))*7 + (COLUMN()-COLUMN($G$2)) + 1)</f>
        <v>7</v>
      </c>
      <c r="M77" s="14" cm="1">
        <f t="array" ref="M77">INDEX($D$2:$D$701, (ROW()-ROW($G$2))*7 + (COLUMN()-COLUMN($G$2)) + 1)</f>
        <v>8</v>
      </c>
      <c r="O77" s="46">
        <f>IF(H77=MAX(Tabelle4[[#This Row],[d32_el2_dl2_ff128-ep500]:[d64_el3_dl3_ff128-ep1000]]),1,0)</f>
        <v>1</v>
      </c>
      <c r="P77" s="46">
        <f>IF(I77=MAX(Tabelle4[[#This Row],[d32_el2_dl2_ff128-ep500]:[d64_el3_dl3_ff128-ep1000]]),1,0)</f>
        <v>0</v>
      </c>
      <c r="Q77" s="46">
        <f>IF(J77=MAX(Tabelle4[[#This Row],[d32_el2_dl2_ff128-ep500]:[d64_el3_dl3_ff128-ep1000]]),1,0)</f>
        <v>0</v>
      </c>
      <c r="R77" s="46">
        <f>IF(K77=MAX(Tabelle4[[#This Row],[d32_el2_dl2_ff128-ep500]:[d64_el3_dl3_ff128-ep1000]]),1,0)</f>
        <v>0</v>
      </c>
      <c r="S77" s="46">
        <f>IF(L77=MAX(Tabelle4[[#This Row],[d32_el2_dl2_ff128-ep500]:[d64_el3_dl3_ff128-ep1000]]),1,0)</f>
        <v>0</v>
      </c>
      <c r="T77" s="46">
        <f>IF(M77=MAX(Tabelle4[[#This Row],[d32_el2_dl2_ff128-ep500]:[d64_el3_dl3_ff128-ep1000]]),1,0)</f>
        <v>0</v>
      </c>
      <c r="U77" s="46"/>
      <c r="V77" s="46">
        <f>IF(H77=MIN(Tabelle4[[#This Row],[d32_el2_dl2_ff128-ep500]:[d64_el3_dl3_ff128-ep1000]]),1,0)</f>
        <v>0</v>
      </c>
      <c r="W77" s="46">
        <f>IF(I77=MIN(Tabelle4[[#This Row],[d32_el2_dl2_ff128-ep500]:[d64_el3_dl3_ff128-ep1000]]),1,0)</f>
        <v>0</v>
      </c>
      <c r="X77" s="46">
        <f>IF(J77=MIN(Tabelle4[[#This Row],[d32_el2_dl2_ff128-ep500]:[d64_el3_dl3_ff128-ep1000]]),1,0)</f>
        <v>1</v>
      </c>
      <c r="Y77" s="46">
        <f>IF(K77=MIN(Tabelle4[[#This Row],[d32_el2_dl2_ff128-ep500]:[d64_el3_dl3_ff128-ep1000]]),1,0)</f>
        <v>1</v>
      </c>
      <c r="Z77" s="46">
        <f>IF(L77=MIN(Tabelle4[[#This Row],[d32_el2_dl2_ff128-ep500]:[d64_el3_dl3_ff128-ep1000]]),1,0)</f>
        <v>0</v>
      </c>
      <c r="AA77" s="46">
        <f>IF(M77=MIN(Tabelle4[[#This Row],[d32_el2_dl2_ff128-ep500]:[d64_el3_dl3_ff128-ep1000]]),1,0)</f>
        <v>0</v>
      </c>
    </row>
    <row r="78" spans="1:27" x14ac:dyDescent="0.25">
      <c r="A78" s="2">
        <v>6</v>
      </c>
      <c r="B78" s="1" t="s">
        <v>11</v>
      </c>
      <c r="C78" t="s">
        <v>66</v>
      </c>
      <c r="D78" s="7">
        <v>4</v>
      </c>
      <c r="E78" s="26">
        <f t="shared" si="2"/>
        <v>65</v>
      </c>
      <c r="G78" s="47">
        <v>77</v>
      </c>
      <c r="H78" s="9" cm="1">
        <f t="array" ref="H78">INDEX($D$2:$D$701, (ROW()-ROW($G$2))*7 + (COLUMN()-COLUMN($G$2)) + 1)</f>
        <v>8</v>
      </c>
      <c r="I78" s="10" cm="1">
        <f t="array" ref="I78">INDEX($D$2:$D$701, (ROW()-ROW($G$2))*7 + (COLUMN()-COLUMN($G$2)) + 1)</f>
        <v>10</v>
      </c>
      <c r="J78" s="11" cm="1">
        <f t="array" ref="J78">INDEX($D$2:$D$701, (ROW()-ROW($G$2))*7 + (COLUMN()-COLUMN($G$2)) + 1)</f>
        <v>8</v>
      </c>
      <c r="K78" s="12" cm="1">
        <f t="array" ref="K78">INDEX($D$2:$D$701, (ROW()-ROW($G$2))*7 + (COLUMN()-COLUMN($G$2)) + 1)</f>
        <v>8</v>
      </c>
      <c r="L78" s="13" cm="1">
        <f t="array" ref="L78">INDEX($D$2:$D$701, (ROW()-ROW($G$2))*7 + (COLUMN()-COLUMN($G$2)) + 1)</f>
        <v>8</v>
      </c>
      <c r="M78" s="14" cm="1">
        <f t="array" ref="M78">INDEX($D$2:$D$701, (ROW()-ROW($G$2))*7 + (COLUMN()-COLUMN($G$2)) + 1)</f>
        <v>8</v>
      </c>
      <c r="O78" s="46">
        <f>IF(H78=MAX(Tabelle4[[#This Row],[d32_el2_dl2_ff128-ep500]:[d64_el3_dl3_ff128-ep1000]]),1,0)</f>
        <v>0</v>
      </c>
      <c r="P78" s="46">
        <f>IF(I78=MAX(Tabelle4[[#This Row],[d32_el2_dl2_ff128-ep500]:[d64_el3_dl3_ff128-ep1000]]),1,0)</f>
        <v>1</v>
      </c>
      <c r="Q78" s="46">
        <f>IF(J78=MAX(Tabelle4[[#This Row],[d32_el2_dl2_ff128-ep500]:[d64_el3_dl3_ff128-ep1000]]),1,0)</f>
        <v>0</v>
      </c>
      <c r="R78" s="46">
        <f>IF(K78=MAX(Tabelle4[[#This Row],[d32_el2_dl2_ff128-ep500]:[d64_el3_dl3_ff128-ep1000]]),1,0)</f>
        <v>0</v>
      </c>
      <c r="S78" s="46">
        <f>IF(L78=MAX(Tabelle4[[#This Row],[d32_el2_dl2_ff128-ep500]:[d64_el3_dl3_ff128-ep1000]]),1,0)</f>
        <v>0</v>
      </c>
      <c r="T78" s="46">
        <f>IF(M78=MAX(Tabelle4[[#This Row],[d32_el2_dl2_ff128-ep500]:[d64_el3_dl3_ff128-ep1000]]),1,0)</f>
        <v>0</v>
      </c>
      <c r="U78" s="46"/>
      <c r="V78" s="46">
        <f>IF(H78=MIN(Tabelle4[[#This Row],[d32_el2_dl2_ff128-ep500]:[d64_el3_dl3_ff128-ep1000]]),1,0)</f>
        <v>1</v>
      </c>
      <c r="W78" s="46">
        <f>IF(I78=MIN(Tabelle4[[#This Row],[d32_el2_dl2_ff128-ep500]:[d64_el3_dl3_ff128-ep1000]]),1,0)</f>
        <v>0</v>
      </c>
      <c r="X78" s="46">
        <f>IF(J78=MIN(Tabelle4[[#This Row],[d32_el2_dl2_ff128-ep500]:[d64_el3_dl3_ff128-ep1000]]),1,0)</f>
        <v>1</v>
      </c>
      <c r="Y78" s="46">
        <f>IF(K78=MIN(Tabelle4[[#This Row],[d32_el2_dl2_ff128-ep500]:[d64_el3_dl3_ff128-ep1000]]),1,0)</f>
        <v>1</v>
      </c>
      <c r="Z78" s="46">
        <f>IF(L78=MIN(Tabelle4[[#This Row],[d32_el2_dl2_ff128-ep500]:[d64_el3_dl3_ff128-ep1000]]),1,0)</f>
        <v>1</v>
      </c>
      <c r="AA78" s="46">
        <f>IF(M78=MIN(Tabelle4[[#This Row],[d32_el2_dl2_ff128-ep500]:[d64_el3_dl3_ff128-ep1000]]),1,0)</f>
        <v>1</v>
      </c>
    </row>
    <row r="79" spans="1:27" x14ac:dyDescent="0.25">
      <c r="A79" s="2">
        <v>0</v>
      </c>
      <c r="B79" s="1">
        <v>12</v>
      </c>
      <c r="C79" t="s">
        <v>67</v>
      </c>
      <c r="D79" s="7"/>
      <c r="E79" s="26">
        <f t="shared" si="2"/>
        <v>0</v>
      </c>
      <c r="G79" s="47">
        <v>78</v>
      </c>
      <c r="H79" s="9" cm="1">
        <f t="array" ref="H79">INDEX($D$2:$D$701, (ROW()-ROW($G$2))*7 + (COLUMN()-COLUMN($G$2)) + 1)</f>
        <v>2</v>
      </c>
      <c r="I79" s="10" cm="1">
        <f t="array" ref="I79">INDEX($D$2:$D$701, (ROW()-ROW($G$2))*7 + (COLUMN()-COLUMN($G$2)) + 1)</f>
        <v>1</v>
      </c>
      <c r="J79" s="11" cm="1">
        <f t="array" ref="J79">INDEX($D$2:$D$701, (ROW()-ROW($G$2))*7 + (COLUMN()-COLUMN($G$2)) + 1)</f>
        <v>1</v>
      </c>
      <c r="K79" s="12" cm="1">
        <f t="array" ref="K79">INDEX($D$2:$D$701, (ROW()-ROW($G$2))*7 + (COLUMN()-COLUMN($G$2)) + 1)</f>
        <v>1</v>
      </c>
      <c r="L79" s="13" cm="1">
        <f t="array" ref="L79">INDEX($D$2:$D$701, (ROW()-ROW($G$2))*7 + (COLUMN()-COLUMN($G$2)) + 1)</f>
        <v>2</v>
      </c>
      <c r="M79" s="14" cm="1">
        <f t="array" ref="M79">INDEX($D$2:$D$701, (ROW()-ROW($G$2))*7 + (COLUMN()-COLUMN($G$2)) + 1)</f>
        <v>0</v>
      </c>
      <c r="O79" s="46">
        <f>IF(H79=MAX(Tabelle4[[#This Row],[d32_el2_dl2_ff128-ep500]:[d64_el3_dl3_ff128-ep1000]]),1,0)</f>
        <v>1</v>
      </c>
      <c r="P79" s="46">
        <f>IF(I79=MAX(Tabelle4[[#This Row],[d32_el2_dl2_ff128-ep500]:[d64_el3_dl3_ff128-ep1000]]),1,0)</f>
        <v>0</v>
      </c>
      <c r="Q79" s="46">
        <f>IF(J79=MAX(Tabelle4[[#This Row],[d32_el2_dl2_ff128-ep500]:[d64_el3_dl3_ff128-ep1000]]),1,0)</f>
        <v>0</v>
      </c>
      <c r="R79" s="46">
        <f>IF(K79=MAX(Tabelle4[[#This Row],[d32_el2_dl2_ff128-ep500]:[d64_el3_dl3_ff128-ep1000]]),1,0)</f>
        <v>0</v>
      </c>
      <c r="S79" s="46">
        <f>IF(L79=MAX(Tabelle4[[#This Row],[d32_el2_dl2_ff128-ep500]:[d64_el3_dl3_ff128-ep1000]]),1,0)</f>
        <v>1</v>
      </c>
      <c r="T79" s="46">
        <f>IF(M79=MAX(Tabelle4[[#This Row],[d32_el2_dl2_ff128-ep500]:[d64_el3_dl3_ff128-ep1000]]),1,0)</f>
        <v>0</v>
      </c>
      <c r="U79" s="46"/>
      <c r="V79" s="46">
        <f>IF(H79=MIN(Tabelle4[[#This Row],[d32_el2_dl2_ff128-ep500]:[d64_el3_dl3_ff128-ep1000]]),1,0)</f>
        <v>0</v>
      </c>
      <c r="W79" s="46">
        <f>IF(I79=MIN(Tabelle4[[#This Row],[d32_el2_dl2_ff128-ep500]:[d64_el3_dl3_ff128-ep1000]]),1,0)</f>
        <v>0</v>
      </c>
      <c r="X79" s="46">
        <f>IF(J79=MIN(Tabelle4[[#This Row],[d32_el2_dl2_ff128-ep500]:[d64_el3_dl3_ff128-ep1000]]),1,0)</f>
        <v>0</v>
      </c>
      <c r="Y79" s="46">
        <f>IF(K79=MIN(Tabelle4[[#This Row],[d32_el2_dl2_ff128-ep500]:[d64_el3_dl3_ff128-ep1000]]),1,0)</f>
        <v>0</v>
      </c>
      <c r="Z79" s="46">
        <f>IF(L79=MIN(Tabelle4[[#This Row],[d32_el2_dl2_ff128-ep500]:[d64_el3_dl3_ff128-ep1000]]),1,0)</f>
        <v>0</v>
      </c>
      <c r="AA79" s="46">
        <f>IF(M79=MIN(Tabelle4[[#This Row],[d32_el2_dl2_ff128-ep500]:[d64_el3_dl3_ff128-ep1000]]),1,0)</f>
        <v>1</v>
      </c>
    </row>
    <row r="80" spans="1:27" x14ac:dyDescent="0.25">
      <c r="A80" s="2">
        <v>1</v>
      </c>
      <c r="B80" s="1" t="s">
        <v>1</v>
      </c>
      <c r="C80" t="s">
        <v>68</v>
      </c>
      <c r="D80" s="7">
        <v>0</v>
      </c>
      <c r="E80" s="26">
        <f t="shared" si="2"/>
        <v>64</v>
      </c>
      <c r="G80" s="47">
        <v>79</v>
      </c>
      <c r="H80" s="9" cm="1">
        <f t="array" ref="H80">INDEX($D$2:$D$701, (ROW()-ROW($G$2))*7 + (COLUMN()-COLUMN($G$2)) + 1)</f>
        <v>8</v>
      </c>
      <c r="I80" s="10" cm="1">
        <f t="array" ref="I80">INDEX($D$2:$D$701, (ROW()-ROW($G$2))*7 + (COLUMN()-COLUMN($G$2)) + 1)</f>
        <v>9</v>
      </c>
      <c r="J80" s="11" cm="1">
        <f t="array" ref="J80">INDEX($D$2:$D$701, (ROW()-ROW($G$2))*7 + (COLUMN()-COLUMN($G$2)) + 1)</f>
        <v>8</v>
      </c>
      <c r="K80" s="12" cm="1">
        <f t="array" ref="K80">INDEX($D$2:$D$701, (ROW()-ROW($G$2))*7 + (COLUMN()-COLUMN($G$2)) + 1)</f>
        <v>8</v>
      </c>
      <c r="L80" s="13" cm="1">
        <f t="array" ref="L80">INDEX($D$2:$D$701, (ROW()-ROW($G$2))*7 + (COLUMN()-COLUMN($G$2)) + 1)</f>
        <v>8</v>
      </c>
      <c r="M80" s="14" cm="1">
        <f t="array" ref="M80">INDEX($D$2:$D$701, (ROW()-ROW($G$2))*7 + (COLUMN()-COLUMN($G$2)) + 1)</f>
        <v>9</v>
      </c>
      <c r="O80" s="46">
        <f>IF(H80=MAX(Tabelle4[[#This Row],[d32_el2_dl2_ff128-ep500]:[d64_el3_dl3_ff128-ep1000]]),1,0)</f>
        <v>0</v>
      </c>
      <c r="P80" s="46">
        <f>IF(I80=MAX(Tabelle4[[#This Row],[d32_el2_dl2_ff128-ep500]:[d64_el3_dl3_ff128-ep1000]]),1,0)</f>
        <v>1</v>
      </c>
      <c r="Q80" s="46">
        <f>IF(J80=MAX(Tabelle4[[#This Row],[d32_el2_dl2_ff128-ep500]:[d64_el3_dl3_ff128-ep1000]]),1,0)</f>
        <v>0</v>
      </c>
      <c r="R80" s="46">
        <f>IF(K80=MAX(Tabelle4[[#This Row],[d32_el2_dl2_ff128-ep500]:[d64_el3_dl3_ff128-ep1000]]),1,0)</f>
        <v>0</v>
      </c>
      <c r="S80" s="46">
        <f>IF(L80=MAX(Tabelle4[[#This Row],[d32_el2_dl2_ff128-ep500]:[d64_el3_dl3_ff128-ep1000]]),1,0)</f>
        <v>0</v>
      </c>
      <c r="T80" s="46">
        <f>IF(M80=MAX(Tabelle4[[#This Row],[d32_el2_dl2_ff128-ep500]:[d64_el3_dl3_ff128-ep1000]]),1,0)</f>
        <v>1</v>
      </c>
      <c r="U80" s="46"/>
      <c r="V80" s="46">
        <f>IF(H80=MIN(Tabelle4[[#This Row],[d32_el2_dl2_ff128-ep500]:[d64_el3_dl3_ff128-ep1000]]),1,0)</f>
        <v>1</v>
      </c>
      <c r="W80" s="46">
        <f>IF(I80=MIN(Tabelle4[[#This Row],[d32_el2_dl2_ff128-ep500]:[d64_el3_dl3_ff128-ep1000]]),1,0)</f>
        <v>0</v>
      </c>
      <c r="X80" s="46">
        <f>IF(J80=MIN(Tabelle4[[#This Row],[d32_el2_dl2_ff128-ep500]:[d64_el3_dl3_ff128-ep1000]]),1,0)</f>
        <v>1</v>
      </c>
      <c r="Y80" s="46">
        <f>IF(K80=MIN(Tabelle4[[#This Row],[d32_el2_dl2_ff128-ep500]:[d64_el3_dl3_ff128-ep1000]]),1,0)</f>
        <v>1</v>
      </c>
      <c r="Z80" s="46">
        <f>IF(L80=MIN(Tabelle4[[#This Row],[d32_el2_dl2_ff128-ep500]:[d64_el3_dl3_ff128-ep1000]]),1,0)</f>
        <v>1</v>
      </c>
      <c r="AA80" s="46">
        <f>IF(M80=MIN(Tabelle4[[#This Row],[d32_el2_dl2_ff128-ep500]:[d64_el3_dl3_ff128-ep1000]]),1,0)</f>
        <v>0</v>
      </c>
    </row>
    <row r="81" spans="1:27" x14ac:dyDescent="0.25">
      <c r="A81" s="2">
        <v>2</v>
      </c>
      <c r="B81" s="1" t="s">
        <v>3</v>
      </c>
      <c r="C81" t="s">
        <v>69</v>
      </c>
      <c r="D81" s="7">
        <v>3</v>
      </c>
      <c r="E81" s="26">
        <f t="shared" si="2"/>
        <v>58</v>
      </c>
      <c r="G81" s="47">
        <v>80</v>
      </c>
      <c r="H81" s="9" cm="1">
        <f t="array" ref="H81">INDEX($D$2:$D$701, (ROW()-ROW($G$2))*7 + (COLUMN()-COLUMN($G$2)) + 1)</f>
        <v>4</v>
      </c>
      <c r="I81" s="10" cm="1">
        <f t="array" ref="I81">INDEX($D$2:$D$701, (ROW()-ROW($G$2))*7 + (COLUMN()-COLUMN($G$2)) + 1)</f>
        <v>8</v>
      </c>
      <c r="J81" s="11" cm="1">
        <f t="array" ref="J81">INDEX($D$2:$D$701, (ROW()-ROW($G$2))*7 + (COLUMN()-COLUMN($G$2)) + 1)</f>
        <v>6</v>
      </c>
      <c r="K81" s="12" cm="1">
        <f t="array" ref="K81">INDEX($D$2:$D$701, (ROW()-ROW($G$2))*7 + (COLUMN()-COLUMN($G$2)) + 1)</f>
        <v>6</v>
      </c>
      <c r="L81" s="13" cm="1">
        <f t="array" ref="L81">INDEX($D$2:$D$701, (ROW()-ROW($G$2))*7 + (COLUMN()-COLUMN($G$2)) + 1)</f>
        <v>6</v>
      </c>
      <c r="M81" s="14" cm="1">
        <f t="array" ref="M81">INDEX($D$2:$D$701, (ROW()-ROW($G$2))*7 + (COLUMN()-COLUMN($G$2)) + 1)</f>
        <v>8</v>
      </c>
      <c r="O81" s="46">
        <f>IF(H81=MAX(Tabelle4[[#This Row],[d32_el2_dl2_ff128-ep500]:[d64_el3_dl3_ff128-ep1000]]),1,0)</f>
        <v>0</v>
      </c>
      <c r="P81" s="46">
        <f>IF(I81=MAX(Tabelle4[[#This Row],[d32_el2_dl2_ff128-ep500]:[d64_el3_dl3_ff128-ep1000]]),1,0)</f>
        <v>1</v>
      </c>
      <c r="Q81" s="46">
        <f>IF(J81=MAX(Tabelle4[[#This Row],[d32_el2_dl2_ff128-ep500]:[d64_el3_dl3_ff128-ep1000]]),1,0)</f>
        <v>0</v>
      </c>
      <c r="R81" s="46">
        <f>IF(K81=MAX(Tabelle4[[#This Row],[d32_el2_dl2_ff128-ep500]:[d64_el3_dl3_ff128-ep1000]]),1,0)</f>
        <v>0</v>
      </c>
      <c r="S81" s="46">
        <f>IF(L81=MAX(Tabelle4[[#This Row],[d32_el2_dl2_ff128-ep500]:[d64_el3_dl3_ff128-ep1000]]),1,0)</f>
        <v>0</v>
      </c>
      <c r="T81" s="46">
        <f>IF(M81=MAX(Tabelle4[[#This Row],[d32_el2_dl2_ff128-ep500]:[d64_el3_dl3_ff128-ep1000]]),1,0)</f>
        <v>1</v>
      </c>
      <c r="U81" s="46"/>
      <c r="V81" s="46">
        <f>IF(H81=MIN(Tabelle4[[#This Row],[d32_el2_dl2_ff128-ep500]:[d64_el3_dl3_ff128-ep1000]]),1,0)</f>
        <v>1</v>
      </c>
      <c r="W81" s="46">
        <f>IF(I81=MIN(Tabelle4[[#This Row],[d32_el2_dl2_ff128-ep500]:[d64_el3_dl3_ff128-ep1000]]),1,0)</f>
        <v>0</v>
      </c>
      <c r="X81" s="46">
        <f>IF(J81=MIN(Tabelle4[[#This Row],[d32_el2_dl2_ff128-ep500]:[d64_el3_dl3_ff128-ep1000]]),1,0)</f>
        <v>0</v>
      </c>
      <c r="Y81" s="46">
        <f>IF(K81=MIN(Tabelle4[[#This Row],[d32_el2_dl2_ff128-ep500]:[d64_el3_dl3_ff128-ep1000]]),1,0)</f>
        <v>0</v>
      </c>
      <c r="Z81" s="46">
        <f>IF(L81=MIN(Tabelle4[[#This Row],[d32_el2_dl2_ff128-ep500]:[d64_el3_dl3_ff128-ep1000]]),1,0)</f>
        <v>0</v>
      </c>
      <c r="AA81" s="46">
        <f>IF(M81=MIN(Tabelle4[[#This Row],[d32_el2_dl2_ff128-ep500]:[d64_el3_dl3_ff128-ep1000]]),1,0)</f>
        <v>0</v>
      </c>
    </row>
    <row r="82" spans="1:27" x14ac:dyDescent="0.25">
      <c r="A82" s="2">
        <v>3</v>
      </c>
      <c r="B82" s="1" t="s">
        <v>5</v>
      </c>
      <c r="C82" t="s">
        <v>70</v>
      </c>
      <c r="D82" s="7">
        <v>0</v>
      </c>
      <c r="E82" s="26">
        <f t="shared" si="2"/>
        <v>56</v>
      </c>
      <c r="G82" s="47">
        <v>81</v>
      </c>
      <c r="H82" s="9" cm="1">
        <f t="array" ref="H82">INDEX($D$2:$D$701, (ROW()-ROW($G$2))*7 + (COLUMN()-COLUMN($G$2)) + 1)</f>
        <v>3</v>
      </c>
      <c r="I82" s="10" cm="1">
        <f t="array" ref="I82">INDEX($D$2:$D$701, (ROW()-ROW($G$2))*7 + (COLUMN()-COLUMN($G$2)) + 1)</f>
        <v>0</v>
      </c>
      <c r="J82" s="11" cm="1">
        <f t="array" ref="J82">INDEX($D$2:$D$701, (ROW()-ROW($G$2))*7 + (COLUMN()-COLUMN($G$2)) + 1)</f>
        <v>2</v>
      </c>
      <c r="K82" s="12" cm="1">
        <f t="array" ref="K82">INDEX($D$2:$D$701, (ROW()-ROW($G$2))*7 + (COLUMN()-COLUMN($G$2)) + 1)</f>
        <v>2</v>
      </c>
      <c r="L82" s="13" cm="1">
        <f t="array" ref="L82">INDEX($D$2:$D$701, (ROW()-ROW($G$2))*7 + (COLUMN()-COLUMN($G$2)) + 1)</f>
        <v>1</v>
      </c>
      <c r="M82" s="14" cm="1">
        <f t="array" ref="M82">INDEX($D$2:$D$701, (ROW()-ROW($G$2))*7 + (COLUMN()-COLUMN($G$2)) + 1)</f>
        <v>2</v>
      </c>
      <c r="O82" s="46">
        <f>IF(H82=MAX(Tabelle4[[#This Row],[d32_el2_dl2_ff128-ep500]:[d64_el3_dl3_ff128-ep1000]]),1,0)</f>
        <v>1</v>
      </c>
      <c r="P82" s="46">
        <f>IF(I82=MAX(Tabelle4[[#This Row],[d32_el2_dl2_ff128-ep500]:[d64_el3_dl3_ff128-ep1000]]),1,0)</f>
        <v>0</v>
      </c>
      <c r="Q82" s="46">
        <f>IF(J82=MAX(Tabelle4[[#This Row],[d32_el2_dl2_ff128-ep500]:[d64_el3_dl3_ff128-ep1000]]),1,0)</f>
        <v>0</v>
      </c>
      <c r="R82" s="46">
        <f>IF(K82=MAX(Tabelle4[[#This Row],[d32_el2_dl2_ff128-ep500]:[d64_el3_dl3_ff128-ep1000]]),1,0)</f>
        <v>0</v>
      </c>
      <c r="S82" s="46">
        <f>IF(L82=MAX(Tabelle4[[#This Row],[d32_el2_dl2_ff128-ep500]:[d64_el3_dl3_ff128-ep1000]]),1,0)</f>
        <v>0</v>
      </c>
      <c r="T82" s="46">
        <f>IF(M82=MAX(Tabelle4[[#This Row],[d32_el2_dl2_ff128-ep500]:[d64_el3_dl3_ff128-ep1000]]),1,0)</f>
        <v>0</v>
      </c>
      <c r="U82" s="46"/>
      <c r="V82" s="46">
        <f>IF(H82=MIN(Tabelle4[[#This Row],[d32_el2_dl2_ff128-ep500]:[d64_el3_dl3_ff128-ep1000]]),1,0)</f>
        <v>0</v>
      </c>
      <c r="W82" s="46">
        <f>IF(I82=MIN(Tabelle4[[#This Row],[d32_el2_dl2_ff128-ep500]:[d64_el3_dl3_ff128-ep1000]]),1,0)</f>
        <v>1</v>
      </c>
      <c r="X82" s="46">
        <f>IF(J82=MIN(Tabelle4[[#This Row],[d32_el2_dl2_ff128-ep500]:[d64_el3_dl3_ff128-ep1000]]),1,0)</f>
        <v>0</v>
      </c>
      <c r="Y82" s="46">
        <f>IF(K82=MIN(Tabelle4[[#This Row],[d32_el2_dl2_ff128-ep500]:[d64_el3_dl3_ff128-ep1000]]),1,0)</f>
        <v>0</v>
      </c>
      <c r="Z82" s="46">
        <f>IF(L82=MIN(Tabelle4[[#This Row],[d32_el2_dl2_ff128-ep500]:[d64_el3_dl3_ff128-ep1000]]),1,0)</f>
        <v>0</v>
      </c>
      <c r="AA82" s="46">
        <f>IF(M82=MIN(Tabelle4[[#This Row],[d32_el2_dl2_ff128-ep500]:[d64_el3_dl3_ff128-ep1000]]),1,0)</f>
        <v>0</v>
      </c>
    </row>
    <row r="83" spans="1:27" x14ac:dyDescent="0.25">
      <c r="A83" s="2">
        <v>4</v>
      </c>
      <c r="B83" s="1" t="s">
        <v>7</v>
      </c>
      <c r="C83" t="s">
        <v>70</v>
      </c>
      <c r="D83" s="7">
        <v>0</v>
      </c>
      <c r="E83" s="26">
        <f t="shared" si="2"/>
        <v>57</v>
      </c>
      <c r="G83" s="47">
        <v>82</v>
      </c>
      <c r="H83" s="9" cm="1">
        <f t="array" ref="H83">INDEX($D$2:$D$701, (ROW()-ROW($G$2))*7 + (COLUMN()-COLUMN($G$2)) + 1)</f>
        <v>4</v>
      </c>
      <c r="I83" s="10" cm="1">
        <f t="array" ref="I83">INDEX($D$2:$D$701, (ROW()-ROW($G$2))*7 + (COLUMN()-COLUMN($G$2)) + 1)</f>
        <v>7</v>
      </c>
      <c r="J83" s="11" cm="1">
        <f t="array" ref="J83">INDEX($D$2:$D$701, (ROW()-ROW($G$2))*7 + (COLUMN()-COLUMN($G$2)) + 1)</f>
        <v>10</v>
      </c>
      <c r="K83" s="12" cm="1">
        <f t="array" ref="K83">INDEX($D$2:$D$701, (ROW()-ROW($G$2))*7 + (COLUMN()-COLUMN($G$2)) + 1)</f>
        <v>4</v>
      </c>
      <c r="L83" s="13" cm="1">
        <f t="array" ref="L83">INDEX($D$2:$D$701, (ROW()-ROW($G$2))*7 + (COLUMN()-COLUMN($G$2)) + 1)</f>
        <v>4</v>
      </c>
      <c r="M83" s="14" cm="1">
        <f t="array" ref="M83">INDEX($D$2:$D$701, (ROW()-ROW($G$2))*7 + (COLUMN()-COLUMN($G$2)) + 1)</f>
        <v>5</v>
      </c>
      <c r="O83" s="46">
        <f>IF(H83=MAX(Tabelle4[[#This Row],[d32_el2_dl2_ff128-ep500]:[d64_el3_dl3_ff128-ep1000]]),1,0)</f>
        <v>0</v>
      </c>
      <c r="P83" s="46">
        <f>IF(I83=MAX(Tabelle4[[#This Row],[d32_el2_dl2_ff128-ep500]:[d64_el3_dl3_ff128-ep1000]]),1,0)</f>
        <v>0</v>
      </c>
      <c r="Q83" s="46">
        <f>IF(J83=MAX(Tabelle4[[#This Row],[d32_el2_dl2_ff128-ep500]:[d64_el3_dl3_ff128-ep1000]]),1,0)</f>
        <v>1</v>
      </c>
      <c r="R83" s="46">
        <f>IF(K83=MAX(Tabelle4[[#This Row],[d32_el2_dl2_ff128-ep500]:[d64_el3_dl3_ff128-ep1000]]),1,0)</f>
        <v>0</v>
      </c>
      <c r="S83" s="46">
        <f>IF(L83=MAX(Tabelle4[[#This Row],[d32_el2_dl2_ff128-ep500]:[d64_el3_dl3_ff128-ep1000]]),1,0)</f>
        <v>0</v>
      </c>
      <c r="T83" s="46">
        <f>IF(M83=MAX(Tabelle4[[#This Row],[d32_el2_dl2_ff128-ep500]:[d64_el3_dl3_ff128-ep1000]]),1,0)</f>
        <v>0</v>
      </c>
      <c r="U83" s="46"/>
      <c r="V83" s="46">
        <f>IF(H83=MIN(Tabelle4[[#This Row],[d32_el2_dl2_ff128-ep500]:[d64_el3_dl3_ff128-ep1000]]),1,0)</f>
        <v>1</v>
      </c>
      <c r="W83" s="46">
        <f>IF(I83=MIN(Tabelle4[[#This Row],[d32_el2_dl2_ff128-ep500]:[d64_el3_dl3_ff128-ep1000]]),1,0)</f>
        <v>0</v>
      </c>
      <c r="X83" s="46">
        <f>IF(J83=MIN(Tabelle4[[#This Row],[d32_el2_dl2_ff128-ep500]:[d64_el3_dl3_ff128-ep1000]]),1,0)</f>
        <v>0</v>
      </c>
      <c r="Y83" s="46">
        <f>IF(K83=MIN(Tabelle4[[#This Row],[d32_el2_dl2_ff128-ep500]:[d64_el3_dl3_ff128-ep1000]]),1,0)</f>
        <v>1</v>
      </c>
      <c r="Z83" s="46">
        <f>IF(L83=MIN(Tabelle4[[#This Row],[d32_el2_dl2_ff128-ep500]:[d64_el3_dl3_ff128-ep1000]]),1,0)</f>
        <v>1</v>
      </c>
      <c r="AA83" s="46">
        <f>IF(M83=MIN(Tabelle4[[#This Row],[d32_el2_dl2_ff128-ep500]:[d64_el3_dl3_ff128-ep1000]]),1,0)</f>
        <v>0</v>
      </c>
    </row>
    <row r="84" spans="1:27" x14ac:dyDescent="0.25">
      <c r="A84" s="2">
        <v>5</v>
      </c>
      <c r="B84" s="1" t="s">
        <v>9</v>
      </c>
      <c r="C84" t="s">
        <v>71</v>
      </c>
      <c r="D84" s="7">
        <v>0</v>
      </c>
      <c r="E84" s="26">
        <f t="shared" si="2"/>
        <v>63</v>
      </c>
      <c r="G84" s="47">
        <v>83</v>
      </c>
      <c r="H84" s="9" cm="1">
        <f t="array" ref="H84">INDEX($D$2:$D$701, (ROW()-ROW($G$2))*7 + (COLUMN()-COLUMN($G$2)) + 1)</f>
        <v>5</v>
      </c>
      <c r="I84" s="10" cm="1">
        <f t="array" ref="I84">INDEX($D$2:$D$701, (ROW()-ROW($G$2))*7 + (COLUMN()-COLUMN($G$2)) + 1)</f>
        <v>4</v>
      </c>
      <c r="J84" s="11" cm="1">
        <f t="array" ref="J84">INDEX($D$2:$D$701, (ROW()-ROW($G$2))*7 + (COLUMN()-COLUMN($G$2)) + 1)</f>
        <v>7</v>
      </c>
      <c r="K84" s="12" cm="1">
        <f t="array" ref="K84">INDEX($D$2:$D$701, (ROW()-ROW($G$2))*7 + (COLUMN()-COLUMN($G$2)) + 1)</f>
        <v>7</v>
      </c>
      <c r="L84" s="13" cm="1">
        <f t="array" ref="L84">INDEX($D$2:$D$701, (ROW()-ROW($G$2))*7 + (COLUMN()-COLUMN($G$2)) + 1)</f>
        <v>8</v>
      </c>
      <c r="M84" s="14" cm="1">
        <f t="array" ref="M84">INDEX($D$2:$D$701, (ROW()-ROW($G$2))*7 + (COLUMN()-COLUMN($G$2)) + 1)</f>
        <v>7</v>
      </c>
      <c r="O84" s="46">
        <f>IF(H84=MAX(Tabelle4[[#This Row],[d32_el2_dl2_ff128-ep500]:[d64_el3_dl3_ff128-ep1000]]),1,0)</f>
        <v>0</v>
      </c>
      <c r="P84" s="46">
        <f>IF(I84=MAX(Tabelle4[[#This Row],[d32_el2_dl2_ff128-ep500]:[d64_el3_dl3_ff128-ep1000]]),1,0)</f>
        <v>0</v>
      </c>
      <c r="Q84" s="46">
        <f>IF(J84=MAX(Tabelle4[[#This Row],[d32_el2_dl2_ff128-ep500]:[d64_el3_dl3_ff128-ep1000]]),1,0)</f>
        <v>0</v>
      </c>
      <c r="R84" s="46">
        <f>IF(K84=MAX(Tabelle4[[#This Row],[d32_el2_dl2_ff128-ep500]:[d64_el3_dl3_ff128-ep1000]]),1,0)</f>
        <v>0</v>
      </c>
      <c r="S84" s="46">
        <f>IF(L84=MAX(Tabelle4[[#This Row],[d32_el2_dl2_ff128-ep500]:[d64_el3_dl3_ff128-ep1000]]),1,0)</f>
        <v>1</v>
      </c>
      <c r="T84" s="46">
        <f>IF(M84=MAX(Tabelle4[[#This Row],[d32_el2_dl2_ff128-ep500]:[d64_el3_dl3_ff128-ep1000]]),1,0)</f>
        <v>0</v>
      </c>
      <c r="U84" s="46"/>
      <c r="V84" s="46">
        <f>IF(H84=MIN(Tabelle4[[#This Row],[d32_el2_dl2_ff128-ep500]:[d64_el3_dl3_ff128-ep1000]]),1,0)</f>
        <v>0</v>
      </c>
      <c r="W84" s="46">
        <f>IF(I84=MIN(Tabelle4[[#This Row],[d32_el2_dl2_ff128-ep500]:[d64_el3_dl3_ff128-ep1000]]),1,0)</f>
        <v>1</v>
      </c>
      <c r="X84" s="46">
        <f>IF(J84=MIN(Tabelle4[[#This Row],[d32_el2_dl2_ff128-ep500]:[d64_el3_dl3_ff128-ep1000]]),1,0)</f>
        <v>0</v>
      </c>
      <c r="Y84" s="46">
        <f>IF(K84=MIN(Tabelle4[[#This Row],[d32_el2_dl2_ff128-ep500]:[d64_el3_dl3_ff128-ep1000]]),1,0)</f>
        <v>0</v>
      </c>
      <c r="Z84" s="46">
        <f>IF(L84=MIN(Tabelle4[[#This Row],[d32_el2_dl2_ff128-ep500]:[d64_el3_dl3_ff128-ep1000]]),1,0)</f>
        <v>0</v>
      </c>
      <c r="AA84" s="46">
        <f>IF(M84=MIN(Tabelle4[[#This Row],[d32_el2_dl2_ff128-ep500]:[d64_el3_dl3_ff128-ep1000]]),1,0)</f>
        <v>0</v>
      </c>
    </row>
    <row r="85" spans="1:27" x14ac:dyDescent="0.25">
      <c r="A85" s="2">
        <v>6</v>
      </c>
      <c r="B85" s="1" t="s">
        <v>11</v>
      </c>
      <c r="C85" t="s">
        <v>72</v>
      </c>
      <c r="D85" s="7">
        <v>0</v>
      </c>
      <c r="E85" s="26">
        <f t="shared" si="2"/>
        <v>65</v>
      </c>
      <c r="G85" s="47">
        <v>84</v>
      </c>
      <c r="H85" s="9" cm="1">
        <f t="array" ref="H85">INDEX($D$2:$D$701, (ROW()-ROW($G$2))*7 + (COLUMN()-COLUMN($G$2)) + 1)</f>
        <v>3</v>
      </c>
      <c r="I85" s="10" cm="1">
        <f t="array" ref="I85">INDEX($D$2:$D$701, (ROW()-ROW($G$2))*7 + (COLUMN()-COLUMN($G$2)) + 1)</f>
        <v>0</v>
      </c>
      <c r="J85" s="11" cm="1">
        <f t="array" ref="J85">INDEX($D$2:$D$701, (ROW()-ROW($G$2))*7 + (COLUMN()-COLUMN($G$2)) + 1)</f>
        <v>2</v>
      </c>
      <c r="K85" s="12" cm="1">
        <f t="array" ref="K85">INDEX($D$2:$D$701, (ROW()-ROW($G$2))*7 + (COLUMN()-COLUMN($G$2)) + 1)</f>
        <v>2</v>
      </c>
      <c r="L85" s="13" cm="1">
        <f t="array" ref="L85">INDEX($D$2:$D$701, (ROW()-ROW($G$2))*7 + (COLUMN()-COLUMN($G$2)) + 1)</f>
        <v>0</v>
      </c>
      <c r="M85" s="14" cm="1">
        <f t="array" ref="M85">INDEX($D$2:$D$701, (ROW()-ROW($G$2))*7 + (COLUMN()-COLUMN($G$2)) + 1)</f>
        <v>1</v>
      </c>
      <c r="O85" s="46">
        <f>IF(H85=MAX(Tabelle4[[#This Row],[d32_el2_dl2_ff128-ep500]:[d64_el3_dl3_ff128-ep1000]]),1,0)</f>
        <v>1</v>
      </c>
      <c r="P85" s="46">
        <f>IF(I85=MAX(Tabelle4[[#This Row],[d32_el2_dl2_ff128-ep500]:[d64_el3_dl3_ff128-ep1000]]),1,0)</f>
        <v>0</v>
      </c>
      <c r="Q85" s="46">
        <f>IF(J85=MAX(Tabelle4[[#This Row],[d32_el2_dl2_ff128-ep500]:[d64_el3_dl3_ff128-ep1000]]),1,0)</f>
        <v>0</v>
      </c>
      <c r="R85" s="46">
        <f>IF(K85=MAX(Tabelle4[[#This Row],[d32_el2_dl2_ff128-ep500]:[d64_el3_dl3_ff128-ep1000]]),1,0)</f>
        <v>0</v>
      </c>
      <c r="S85" s="46">
        <f>IF(L85=MAX(Tabelle4[[#This Row],[d32_el2_dl2_ff128-ep500]:[d64_el3_dl3_ff128-ep1000]]),1,0)</f>
        <v>0</v>
      </c>
      <c r="T85" s="46">
        <f>IF(M85=MAX(Tabelle4[[#This Row],[d32_el2_dl2_ff128-ep500]:[d64_el3_dl3_ff128-ep1000]]),1,0)</f>
        <v>0</v>
      </c>
      <c r="U85" s="46"/>
      <c r="V85" s="46">
        <f>IF(H85=MIN(Tabelle4[[#This Row],[d32_el2_dl2_ff128-ep500]:[d64_el3_dl3_ff128-ep1000]]),1,0)</f>
        <v>0</v>
      </c>
      <c r="W85" s="46">
        <f>IF(I85=MIN(Tabelle4[[#This Row],[d32_el2_dl2_ff128-ep500]:[d64_el3_dl3_ff128-ep1000]]),1,0)</f>
        <v>1</v>
      </c>
      <c r="X85" s="46">
        <f>IF(J85=MIN(Tabelle4[[#This Row],[d32_el2_dl2_ff128-ep500]:[d64_el3_dl3_ff128-ep1000]]),1,0)</f>
        <v>0</v>
      </c>
      <c r="Y85" s="46">
        <f>IF(K85=MIN(Tabelle4[[#This Row],[d32_el2_dl2_ff128-ep500]:[d64_el3_dl3_ff128-ep1000]]),1,0)</f>
        <v>0</v>
      </c>
      <c r="Z85" s="46">
        <f>IF(L85=MIN(Tabelle4[[#This Row],[d32_el2_dl2_ff128-ep500]:[d64_el3_dl3_ff128-ep1000]]),1,0)</f>
        <v>1</v>
      </c>
      <c r="AA85" s="46">
        <f>IF(M85=MIN(Tabelle4[[#This Row],[d32_el2_dl2_ff128-ep500]:[d64_el3_dl3_ff128-ep1000]]),1,0)</f>
        <v>0</v>
      </c>
    </row>
    <row r="86" spans="1:27" x14ac:dyDescent="0.25">
      <c r="A86" s="2">
        <v>0</v>
      </c>
      <c r="B86" s="1">
        <v>13</v>
      </c>
      <c r="C86" t="s">
        <v>73</v>
      </c>
      <c r="D86" s="7"/>
      <c r="E86" s="26">
        <f t="shared" si="2"/>
        <v>0</v>
      </c>
      <c r="G86" s="47">
        <v>85</v>
      </c>
      <c r="H86" s="9" cm="1">
        <f t="array" ref="H86">INDEX($D$2:$D$701, (ROW()-ROW($G$2))*7 + (COLUMN()-COLUMN($G$2)) + 1)</f>
        <v>8</v>
      </c>
      <c r="I86" s="10" cm="1">
        <f t="array" ref="I86">INDEX($D$2:$D$701, (ROW()-ROW($G$2))*7 + (COLUMN()-COLUMN($G$2)) + 1)</f>
        <v>10</v>
      </c>
      <c r="J86" s="11" cm="1">
        <f t="array" ref="J86">INDEX($D$2:$D$701, (ROW()-ROW($G$2))*7 + (COLUMN()-COLUMN($G$2)) + 1)</f>
        <v>8</v>
      </c>
      <c r="K86" s="12" cm="1">
        <f t="array" ref="K86">INDEX($D$2:$D$701, (ROW()-ROW($G$2))*7 + (COLUMN()-COLUMN($G$2)) + 1)</f>
        <v>10</v>
      </c>
      <c r="L86" s="13" cm="1">
        <f t="array" ref="L86">INDEX($D$2:$D$701, (ROW()-ROW($G$2))*7 + (COLUMN()-COLUMN($G$2)) + 1)</f>
        <v>8</v>
      </c>
      <c r="M86" s="14" cm="1">
        <f t="array" ref="M86">INDEX($D$2:$D$701, (ROW()-ROW($G$2))*7 + (COLUMN()-COLUMN($G$2)) + 1)</f>
        <v>8</v>
      </c>
      <c r="O86" s="46">
        <f>IF(H86=MAX(Tabelle4[[#This Row],[d32_el2_dl2_ff128-ep500]:[d64_el3_dl3_ff128-ep1000]]),1,0)</f>
        <v>0</v>
      </c>
      <c r="P86" s="46">
        <f>IF(I86=MAX(Tabelle4[[#This Row],[d32_el2_dl2_ff128-ep500]:[d64_el3_dl3_ff128-ep1000]]),1,0)</f>
        <v>1</v>
      </c>
      <c r="Q86" s="46">
        <f>IF(J86=MAX(Tabelle4[[#This Row],[d32_el2_dl2_ff128-ep500]:[d64_el3_dl3_ff128-ep1000]]),1,0)</f>
        <v>0</v>
      </c>
      <c r="R86" s="46">
        <f>IF(K86=MAX(Tabelle4[[#This Row],[d32_el2_dl2_ff128-ep500]:[d64_el3_dl3_ff128-ep1000]]),1,0)</f>
        <v>1</v>
      </c>
      <c r="S86" s="46">
        <f>IF(L86=MAX(Tabelle4[[#This Row],[d32_el2_dl2_ff128-ep500]:[d64_el3_dl3_ff128-ep1000]]),1,0)</f>
        <v>0</v>
      </c>
      <c r="T86" s="46">
        <f>IF(M86=MAX(Tabelle4[[#This Row],[d32_el2_dl2_ff128-ep500]:[d64_el3_dl3_ff128-ep1000]]),1,0)</f>
        <v>0</v>
      </c>
      <c r="U86" s="46"/>
      <c r="V86" s="46">
        <f>IF(H86=MIN(Tabelle4[[#This Row],[d32_el2_dl2_ff128-ep500]:[d64_el3_dl3_ff128-ep1000]]),1,0)</f>
        <v>1</v>
      </c>
      <c r="W86" s="46">
        <f>IF(I86=MIN(Tabelle4[[#This Row],[d32_el2_dl2_ff128-ep500]:[d64_el3_dl3_ff128-ep1000]]),1,0)</f>
        <v>0</v>
      </c>
      <c r="X86" s="46">
        <f>IF(J86=MIN(Tabelle4[[#This Row],[d32_el2_dl2_ff128-ep500]:[d64_el3_dl3_ff128-ep1000]]),1,0)</f>
        <v>1</v>
      </c>
      <c r="Y86" s="46">
        <f>IF(K86=MIN(Tabelle4[[#This Row],[d32_el2_dl2_ff128-ep500]:[d64_el3_dl3_ff128-ep1000]]),1,0)</f>
        <v>0</v>
      </c>
      <c r="Z86" s="46">
        <f>IF(L86=MIN(Tabelle4[[#This Row],[d32_el2_dl2_ff128-ep500]:[d64_el3_dl3_ff128-ep1000]]),1,0)</f>
        <v>1</v>
      </c>
      <c r="AA86" s="46">
        <f>IF(M86=MIN(Tabelle4[[#This Row],[d32_el2_dl2_ff128-ep500]:[d64_el3_dl3_ff128-ep1000]]),1,0)</f>
        <v>1</v>
      </c>
    </row>
    <row r="87" spans="1:27" x14ac:dyDescent="0.25">
      <c r="A87" s="2">
        <v>1</v>
      </c>
      <c r="B87" s="1" t="s">
        <v>1</v>
      </c>
      <c r="C87" t="s">
        <v>74</v>
      </c>
      <c r="D87" s="7">
        <v>10</v>
      </c>
      <c r="E87" s="26">
        <f t="shared" si="2"/>
        <v>74</v>
      </c>
      <c r="G87" s="47">
        <v>86</v>
      </c>
      <c r="H87" s="9" cm="1">
        <f t="array" ref="H87">INDEX($D$2:$D$701, (ROW()-ROW($G$2))*7 + (COLUMN()-COLUMN($G$2)) + 1)</f>
        <v>8</v>
      </c>
      <c r="I87" s="10" cm="1">
        <f t="array" ref="I87">INDEX($D$2:$D$701, (ROW()-ROW($G$2))*7 + (COLUMN()-COLUMN($G$2)) + 1)</f>
        <v>4</v>
      </c>
      <c r="J87" s="11" cm="1">
        <f t="array" ref="J87">INDEX($D$2:$D$701, (ROW()-ROW($G$2))*7 + (COLUMN()-COLUMN($G$2)) + 1)</f>
        <v>10</v>
      </c>
      <c r="K87" s="12" cm="1">
        <f t="array" ref="K87">INDEX($D$2:$D$701, (ROW()-ROW($G$2))*7 + (COLUMN()-COLUMN($G$2)) + 1)</f>
        <v>10</v>
      </c>
      <c r="L87" s="13" cm="1">
        <f t="array" ref="L87">INDEX($D$2:$D$701, (ROW()-ROW($G$2))*7 + (COLUMN()-COLUMN($G$2)) + 1)</f>
        <v>0</v>
      </c>
      <c r="M87" s="14" cm="1">
        <f t="array" ref="M87">INDEX($D$2:$D$701, (ROW()-ROW($G$2))*7 + (COLUMN()-COLUMN($G$2)) + 1)</f>
        <v>6</v>
      </c>
      <c r="O87" s="46">
        <f>IF(H87=MAX(Tabelle4[[#This Row],[d32_el2_dl2_ff128-ep500]:[d64_el3_dl3_ff128-ep1000]]),1,0)</f>
        <v>0</v>
      </c>
      <c r="P87" s="46">
        <f>IF(I87=MAX(Tabelle4[[#This Row],[d32_el2_dl2_ff128-ep500]:[d64_el3_dl3_ff128-ep1000]]),1,0)</f>
        <v>0</v>
      </c>
      <c r="Q87" s="46">
        <f>IF(J87=MAX(Tabelle4[[#This Row],[d32_el2_dl2_ff128-ep500]:[d64_el3_dl3_ff128-ep1000]]),1,0)</f>
        <v>1</v>
      </c>
      <c r="R87" s="46">
        <f>IF(K87=MAX(Tabelle4[[#This Row],[d32_el2_dl2_ff128-ep500]:[d64_el3_dl3_ff128-ep1000]]),1,0)</f>
        <v>1</v>
      </c>
      <c r="S87" s="46">
        <f>IF(L87=MAX(Tabelle4[[#This Row],[d32_el2_dl2_ff128-ep500]:[d64_el3_dl3_ff128-ep1000]]),1,0)</f>
        <v>0</v>
      </c>
      <c r="T87" s="46">
        <f>IF(M87=MAX(Tabelle4[[#This Row],[d32_el2_dl2_ff128-ep500]:[d64_el3_dl3_ff128-ep1000]]),1,0)</f>
        <v>0</v>
      </c>
      <c r="U87" s="46"/>
      <c r="V87" s="46">
        <f>IF(H87=MIN(Tabelle4[[#This Row],[d32_el2_dl2_ff128-ep500]:[d64_el3_dl3_ff128-ep1000]]),1,0)</f>
        <v>0</v>
      </c>
      <c r="W87" s="46">
        <f>IF(I87=MIN(Tabelle4[[#This Row],[d32_el2_dl2_ff128-ep500]:[d64_el3_dl3_ff128-ep1000]]),1,0)</f>
        <v>0</v>
      </c>
      <c r="X87" s="46">
        <f>IF(J87=MIN(Tabelle4[[#This Row],[d32_el2_dl2_ff128-ep500]:[d64_el3_dl3_ff128-ep1000]]),1,0)</f>
        <v>0</v>
      </c>
      <c r="Y87" s="46">
        <f>IF(K87=MIN(Tabelle4[[#This Row],[d32_el2_dl2_ff128-ep500]:[d64_el3_dl3_ff128-ep1000]]),1,0)</f>
        <v>0</v>
      </c>
      <c r="Z87" s="46">
        <f>IF(L87=MIN(Tabelle4[[#This Row],[d32_el2_dl2_ff128-ep500]:[d64_el3_dl3_ff128-ep1000]]),1,0)</f>
        <v>1</v>
      </c>
      <c r="AA87" s="46">
        <f>IF(M87=MIN(Tabelle4[[#This Row],[d32_el2_dl2_ff128-ep500]:[d64_el3_dl3_ff128-ep1000]]),1,0)</f>
        <v>0</v>
      </c>
    </row>
    <row r="88" spans="1:27" x14ac:dyDescent="0.25">
      <c r="A88" s="2">
        <v>2</v>
      </c>
      <c r="B88" s="1" t="s">
        <v>3</v>
      </c>
      <c r="C88" t="s">
        <v>75</v>
      </c>
      <c r="D88" s="7">
        <v>10</v>
      </c>
      <c r="E88" s="26">
        <f t="shared" si="2"/>
        <v>68</v>
      </c>
      <c r="G88" s="47">
        <v>87</v>
      </c>
      <c r="H88" s="9" cm="1">
        <f t="array" ref="H88">INDEX($D$2:$D$701, (ROW()-ROW($G$2))*7 + (COLUMN()-COLUMN($G$2)) + 1)</f>
        <v>9</v>
      </c>
      <c r="I88" s="10" cm="1">
        <f t="array" ref="I88">INDEX($D$2:$D$701, (ROW()-ROW($G$2))*7 + (COLUMN()-COLUMN($G$2)) + 1)</f>
        <v>9</v>
      </c>
      <c r="J88" s="11" cm="1">
        <f t="array" ref="J88">INDEX($D$2:$D$701, (ROW()-ROW($G$2))*7 + (COLUMN()-COLUMN($G$2)) + 1)</f>
        <v>9</v>
      </c>
      <c r="K88" s="12" cm="1">
        <f t="array" ref="K88">INDEX($D$2:$D$701, (ROW()-ROW($G$2))*7 + (COLUMN()-COLUMN($G$2)) + 1)</f>
        <v>9</v>
      </c>
      <c r="L88" s="13" cm="1">
        <f t="array" ref="L88">INDEX($D$2:$D$701, (ROW()-ROW($G$2))*7 + (COLUMN()-COLUMN($G$2)) + 1)</f>
        <v>8</v>
      </c>
      <c r="M88" s="14" cm="1">
        <f t="array" ref="M88">INDEX($D$2:$D$701, (ROW()-ROW($G$2))*7 + (COLUMN()-COLUMN($G$2)) + 1)</f>
        <v>10</v>
      </c>
      <c r="O88" s="46">
        <f>IF(H88=MAX(Tabelle4[[#This Row],[d32_el2_dl2_ff128-ep500]:[d64_el3_dl3_ff128-ep1000]]),1,0)</f>
        <v>0</v>
      </c>
      <c r="P88" s="46">
        <f>IF(I88=MAX(Tabelle4[[#This Row],[d32_el2_dl2_ff128-ep500]:[d64_el3_dl3_ff128-ep1000]]),1,0)</f>
        <v>0</v>
      </c>
      <c r="Q88" s="46">
        <f>IF(J88=MAX(Tabelle4[[#This Row],[d32_el2_dl2_ff128-ep500]:[d64_el3_dl3_ff128-ep1000]]),1,0)</f>
        <v>0</v>
      </c>
      <c r="R88" s="46">
        <f>IF(K88=MAX(Tabelle4[[#This Row],[d32_el2_dl2_ff128-ep500]:[d64_el3_dl3_ff128-ep1000]]),1,0)</f>
        <v>0</v>
      </c>
      <c r="S88" s="46">
        <f>IF(L88=MAX(Tabelle4[[#This Row],[d32_el2_dl2_ff128-ep500]:[d64_el3_dl3_ff128-ep1000]]),1,0)</f>
        <v>0</v>
      </c>
      <c r="T88" s="46">
        <f>IF(M88=MAX(Tabelle4[[#This Row],[d32_el2_dl2_ff128-ep500]:[d64_el3_dl3_ff128-ep1000]]),1,0)</f>
        <v>1</v>
      </c>
      <c r="U88" s="46"/>
      <c r="V88" s="46">
        <f>IF(H88=MIN(Tabelle4[[#This Row],[d32_el2_dl2_ff128-ep500]:[d64_el3_dl3_ff128-ep1000]]),1,0)</f>
        <v>0</v>
      </c>
      <c r="W88" s="46">
        <f>IF(I88=MIN(Tabelle4[[#This Row],[d32_el2_dl2_ff128-ep500]:[d64_el3_dl3_ff128-ep1000]]),1,0)</f>
        <v>0</v>
      </c>
      <c r="X88" s="46">
        <f>IF(J88=MIN(Tabelle4[[#This Row],[d32_el2_dl2_ff128-ep500]:[d64_el3_dl3_ff128-ep1000]]),1,0)</f>
        <v>0</v>
      </c>
      <c r="Y88" s="46">
        <f>IF(K88=MIN(Tabelle4[[#This Row],[d32_el2_dl2_ff128-ep500]:[d64_el3_dl3_ff128-ep1000]]),1,0)</f>
        <v>0</v>
      </c>
      <c r="Z88" s="46">
        <f>IF(L88=MIN(Tabelle4[[#This Row],[d32_el2_dl2_ff128-ep500]:[d64_el3_dl3_ff128-ep1000]]),1,0)</f>
        <v>1</v>
      </c>
      <c r="AA88" s="46">
        <f>IF(M88=MIN(Tabelle4[[#This Row],[d32_el2_dl2_ff128-ep500]:[d64_el3_dl3_ff128-ep1000]]),1,0)</f>
        <v>0</v>
      </c>
    </row>
    <row r="89" spans="1:27" x14ac:dyDescent="0.25">
      <c r="A89" s="2">
        <v>3</v>
      </c>
      <c r="B89" s="1" t="s">
        <v>5</v>
      </c>
      <c r="C89" t="s">
        <v>76</v>
      </c>
      <c r="D89" s="7">
        <v>9</v>
      </c>
      <c r="E89" s="26">
        <f t="shared" si="2"/>
        <v>65</v>
      </c>
      <c r="G89" s="47">
        <v>88</v>
      </c>
      <c r="H89" s="9" cm="1">
        <f t="array" ref="H89">INDEX($D$2:$D$701, (ROW()-ROW($G$2))*7 + (COLUMN()-COLUMN($G$2)) + 1)</f>
        <v>6</v>
      </c>
      <c r="I89" s="10" cm="1">
        <f t="array" ref="I89">INDEX($D$2:$D$701, (ROW()-ROW($G$2))*7 + (COLUMN()-COLUMN($G$2)) + 1)</f>
        <v>10</v>
      </c>
      <c r="J89" s="11" cm="1">
        <f t="array" ref="J89">INDEX($D$2:$D$701, (ROW()-ROW($G$2))*7 + (COLUMN()-COLUMN($G$2)) + 1)</f>
        <v>4</v>
      </c>
      <c r="K89" s="12" cm="1">
        <f t="array" ref="K89">INDEX($D$2:$D$701, (ROW()-ROW($G$2))*7 + (COLUMN()-COLUMN($G$2)) + 1)</f>
        <v>5</v>
      </c>
      <c r="L89" s="13" cm="1">
        <f t="array" ref="L89">INDEX($D$2:$D$701, (ROW()-ROW($G$2))*7 + (COLUMN()-COLUMN($G$2)) + 1)</f>
        <v>10</v>
      </c>
      <c r="M89" s="14" cm="1">
        <f t="array" ref="M89">INDEX($D$2:$D$701, (ROW()-ROW($G$2))*7 + (COLUMN()-COLUMN($G$2)) + 1)</f>
        <v>10</v>
      </c>
      <c r="O89" s="46">
        <f>IF(H89=MAX(Tabelle4[[#This Row],[d32_el2_dl2_ff128-ep500]:[d64_el3_dl3_ff128-ep1000]]),1,0)</f>
        <v>0</v>
      </c>
      <c r="P89" s="46">
        <f>IF(I89=MAX(Tabelle4[[#This Row],[d32_el2_dl2_ff128-ep500]:[d64_el3_dl3_ff128-ep1000]]),1,0)</f>
        <v>1</v>
      </c>
      <c r="Q89" s="46">
        <f>IF(J89=MAX(Tabelle4[[#This Row],[d32_el2_dl2_ff128-ep500]:[d64_el3_dl3_ff128-ep1000]]),1,0)</f>
        <v>0</v>
      </c>
      <c r="R89" s="46">
        <f>IF(K89=MAX(Tabelle4[[#This Row],[d32_el2_dl2_ff128-ep500]:[d64_el3_dl3_ff128-ep1000]]),1,0)</f>
        <v>0</v>
      </c>
      <c r="S89" s="46">
        <f>IF(L89=MAX(Tabelle4[[#This Row],[d32_el2_dl2_ff128-ep500]:[d64_el3_dl3_ff128-ep1000]]),1,0)</f>
        <v>1</v>
      </c>
      <c r="T89" s="46">
        <f>IF(M89=MAX(Tabelle4[[#This Row],[d32_el2_dl2_ff128-ep500]:[d64_el3_dl3_ff128-ep1000]]),1,0)</f>
        <v>1</v>
      </c>
      <c r="U89" s="46"/>
      <c r="V89" s="46">
        <f>IF(H89=MIN(Tabelle4[[#This Row],[d32_el2_dl2_ff128-ep500]:[d64_el3_dl3_ff128-ep1000]]),1,0)</f>
        <v>0</v>
      </c>
      <c r="W89" s="46">
        <f>IF(I89=MIN(Tabelle4[[#This Row],[d32_el2_dl2_ff128-ep500]:[d64_el3_dl3_ff128-ep1000]]),1,0)</f>
        <v>0</v>
      </c>
      <c r="X89" s="46">
        <f>IF(J89=MIN(Tabelle4[[#This Row],[d32_el2_dl2_ff128-ep500]:[d64_el3_dl3_ff128-ep1000]]),1,0)</f>
        <v>1</v>
      </c>
      <c r="Y89" s="46">
        <f>IF(K89=MIN(Tabelle4[[#This Row],[d32_el2_dl2_ff128-ep500]:[d64_el3_dl3_ff128-ep1000]]),1,0)</f>
        <v>0</v>
      </c>
      <c r="Z89" s="46">
        <f>IF(L89=MIN(Tabelle4[[#This Row],[d32_el2_dl2_ff128-ep500]:[d64_el3_dl3_ff128-ep1000]]),1,0)</f>
        <v>0</v>
      </c>
      <c r="AA89" s="46">
        <f>IF(M89=MIN(Tabelle4[[#This Row],[d32_el2_dl2_ff128-ep500]:[d64_el3_dl3_ff128-ep1000]]),1,0)</f>
        <v>0</v>
      </c>
    </row>
    <row r="90" spans="1:27" x14ac:dyDescent="0.25">
      <c r="A90" s="2">
        <v>4</v>
      </c>
      <c r="B90" s="1" t="s">
        <v>7</v>
      </c>
      <c r="C90" t="s">
        <v>77</v>
      </c>
      <c r="D90" s="7">
        <v>3</v>
      </c>
      <c r="E90" s="26">
        <f t="shared" si="2"/>
        <v>60</v>
      </c>
      <c r="G90" s="47">
        <v>89</v>
      </c>
      <c r="H90" s="9" cm="1">
        <f t="array" ref="H90">INDEX($D$2:$D$701, (ROW()-ROW($G$2))*7 + (COLUMN()-COLUMN($G$2)) + 1)</f>
        <v>10</v>
      </c>
      <c r="I90" s="10" cm="1">
        <f t="array" ref="I90">INDEX($D$2:$D$701, (ROW()-ROW($G$2))*7 + (COLUMN()-COLUMN($G$2)) + 1)</f>
        <v>10</v>
      </c>
      <c r="J90" s="11" cm="1">
        <f t="array" ref="J90">INDEX($D$2:$D$701, (ROW()-ROW($G$2))*7 + (COLUMN()-COLUMN($G$2)) + 1)</f>
        <v>10</v>
      </c>
      <c r="K90" s="12" cm="1">
        <f t="array" ref="K90">INDEX($D$2:$D$701, (ROW()-ROW($G$2))*7 + (COLUMN()-COLUMN($G$2)) + 1)</f>
        <v>10</v>
      </c>
      <c r="L90" s="13" cm="1">
        <f t="array" ref="L90">INDEX($D$2:$D$701, (ROW()-ROW($G$2))*7 + (COLUMN()-COLUMN($G$2)) + 1)</f>
        <v>10</v>
      </c>
      <c r="M90" s="14" cm="1">
        <f t="array" ref="M90">INDEX($D$2:$D$701, (ROW()-ROW($G$2))*7 + (COLUMN()-COLUMN($G$2)) + 1)</f>
        <v>10</v>
      </c>
      <c r="O90" s="46">
        <f>IF(H90=MAX(Tabelle4[[#This Row],[d32_el2_dl2_ff128-ep500]:[d64_el3_dl3_ff128-ep1000]]),1,0)</f>
        <v>1</v>
      </c>
      <c r="P90" s="46">
        <f>IF(I90=MAX(Tabelle4[[#This Row],[d32_el2_dl2_ff128-ep500]:[d64_el3_dl3_ff128-ep1000]]),1,0)</f>
        <v>1</v>
      </c>
      <c r="Q90" s="46">
        <f>IF(J90=MAX(Tabelle4[[#This Row],[d32_el2_dl2_ff128-ep500]:[d64_el3_dl3_ff128-ep1000]]),1,0)</f>
        <v>1</v>
      </c>
      <c r="R90" s="46">
        <f>IF(K90=MAX(Tabelle4[[#This Row],[d32_el2_dl2_ff128-ep500]:[d64_el3_dl3_ff128-ep1000]]),1,0)</f>
        <v>1</v>
      </c>
      <c r="S90" s="46">
        <f>IF(L90=MAX(Tabelle4[[#This Row],[d32_el2_dl2_ff128-ep500]:[d64_el3_dl3_ff128-ep1000]]),1,0)</f>
        <v>1</v>
      </c>
      <c r="T90" s="46">
        <f>IF(M90=MAX(Tabelle4[[#This Row],[d32_el2_dl2_ff128-ep500]:[d64_el3_dl3_ff128-ep1000]]),1,0)</f>
        <v>1</v>
      </c>
      <c r="U90" s="46"/>
      <c r="V90" s="46">
        <f>IF(H90=MIN(Tabelle4[[#This Row],[d32_el2_dl2_ff128-ep500]:[d64_el3_dl3_ff128-ep1000]]),1,0)</f>
        <v>1</v>
      </c>
      <c r="W90" s="46">
        <f>IF(I90=MIN(Tabelle4[[#This Row],[d32_el2_dl2_ff128-ep500]:[d64_el3_dl3_ff128-ep1000]]),1,0)</f>
        <v>1</v>
      </c>
      <c r="X90" s="46">
        <f>IF(J90=MIN(Tabelle4[[#This Row],[d32_el2_dl2_ff128-ep500]:[d64_el3_dl3_ff128-ep1000]]),1,0)</f>
        <v>1</v>
      </c>
      <c r="Y90" s="46">
        <f>IF(K90=MIN(Tabelle4[[#This Row],[d32_el2_dl2_ff128-ep500]:[d64_el3_dl3_ff128-ep1000]]),1,0)</f>
        <v>1</v>
      </c>
      <c r="Z90" s="46">
        <f>IF(L90=MIN(Tabelle4[[#This Row],[d32_el2_dl2_ff128-ep500]:[d64_el3_dl3_ff128-ep1000]]),1,0)</f>
        <v>1</v>
      </c>
      <c r="AA90" s="46">
        <f>IF(M90=MIN(Tabelle4[[#This Row],[d32_el2_dl2_ff128-ep500]:[d64_el3_dl3_ff128-ep1000]]),1,0)</f>
        <v>1</v>
      </c>
    </row>
    <row r="91" spans="1:27" x14ac:dyDescent="0.25">
      <c r="A91" s="2">
        <v>5</v>
      </c>
      <c r="B91" s="1" t="s">
        <v>9</v>
      </c>
      <c r="C91" t="s">
        <v>78</v>
      </c>
      <c r="D91" s="7">
        <v>9</v>
      </c>
      <c r="E91" s="26">
        <f t="shared" si="2"/>
        <v>72</v>
      </c>
      <c r="G91" s="47">
        <v>90</v>
      </c>
      <c r="H91" s="9" cm="1">
        <f t="array" ref="H91">INDEX($D$2:$D$701, (ROW()-ROW($G$2))*7 + (COLUMN()-COLUMN($G$2)) + 1)</f>
        <v>4</v>
      </c>
      <c r="I91" s="10" cm="1">
        <f t="array" ref="I91">INDEX($D$2:$D$701, (ROW()-ROW($G$2))*7 + (COLUMN()-COLUMN($G$2)) + 1)</f>
        <v>9</v>
      </c>
      <c r="J91" s="11" cm="1">
        <f t="array" ref="J91">INDEX($D$2:$D$701, (ROW()-ROW($G$2))*7 + (COLUMN()-COLUMN($G$2)) + 1)</f>
        <v>7</v>
      </c>
      <c r="K91" s="12" cm="1">
        <f t="array" ref="K91">INDEX($D$2:$D$701, (ROW()-ROW($G$2))*7 + (COLUMN()-COLUMN($G$2)) + 1)</f>
        <v>7</v>
      </c>
      <c r="L91" s="13" cm="1">
        <f t="array" ref="L91">INDEX($D$2:$D$701, (ROW()-ROW($G$2))*7 + (COLUMN()-COLUMN($G$2)) + 1)</f>
        <v>6</v>
      </c>
      <c r="M91" s="14" cm="1">
        <f t="array" ref="M91">INDEX($D$2:$D$701, (ROW()-ROW($G$2))*7 + (COLUMN()-COLUMN($G$2)) + 1)</f>
        <v>2</v>
      </c>
      <c r="O91" s="46">
        <f>IF(H91=MAX(Tabelle4[[#This Row],[d32_el2_dl2_ff128-ep500]:[d64_el3_dl3_ff128-ep1000]]),1,0)</f>
        <v>0</v>
      </c>
      <c r="P91" s="46">
        <f>IF(I91=MAX(Tabelle4[[#This Row],[d32_el2_dl2_ff128-ep500]:[d64_el3_dl3_ff128-ep1000]]),1,0)</f>
        <v>1</v>
      </c>
      <c r="Q91" s="46">
        <f>IF(J91=MAX(Tabelle4[[#This Row],[d32_el2_dl2_ff128-ep500]:[d64_el3_dl3_ff128-ep1000]]),1,0)</f>
        <v>0</v>
      </c>
      <c r="R91" s="46">
        <f>IF(K91=MAX(Tabelle4[[#This Row],[d32_el2_dl2_ff128-ep500]:[d64_el3_dl3_ff128-ep1000]]),1,0)</f>
        <v>0</v>
      </c>
      <c r="S91" s="46">
        <f>IF(L91=MAX(Tabelle4[[#This Row],[d32_el2_dl2_ff128-ep500]:[d64_el3_dl3_ff128-ep1000]]),1,0)</f>
        <v>0</v>
      </c>
      <c r="T91" s="46">
        <f>IF(M91=MAX(Tabelle4[[#This Row],[d32_el2_dl2_ff128-ep500]:[d64_el3_dl3_ff128-ep1000]]),1,0)</f>
        <v>0</v>
      </c>
      <c r="U91" s="46"/>
      <c r="V91" s="46">
        <f>IF(H91=MIN(Tabelle4[[#This Row],[d32_el2_dl2_ff128-ep500]:[d64_el3_dl3_ff128-ep1000]]),1,0)</f>
        <v>0</v>
      </c>
      <c r="W91" s="46">
        <f>IF(I91=MIN(Tabelle4[[#This Row],[d32_el2_dl2_ff128-ep500]:[d64_el3_dl3_ff128-ep1000]]),1,0)</f>
        <v>0</v>
      </c>
      <c r="X91" s="46">
        <f>IF(J91=MIN(Tabelle4[[#This Row],[d32_el2_dl2_ff128-ep500]:[d64_el3_dl3_ff128-ep1000]]),1,0)</f>
        <v>0</v>
      </c>
      <c r="Y91" s="46">
        <f>IF(K91=MIN(Tabelle4[[#This Row],[d32_el2_dl2_ff128-ep500]:[d64_el3_dl3_ff128-ep1000]]),1,0)</f>
        <v>0</v>
      </c>
      <c r="Z91" s="46">
        <f>IF(L91=MIN(Tabelle4[[#This Row],[d32_el2_dl2_ff128-ep500]:[d64_el3_dl3_ff128-ep1000]]),1,0)</f>
        <v>0</v>
      </c>
      <c r="AA91" s="46">
        <f>IF(M91=MIN(Tabelle4[[#This Row],[d32_el2_dl2_ff128-ep500]:[d64_el3_dl3_ff128-ep1000]]),1,0)</f>
        <v>1</v>
      </c>
    </row>
    <row r="92" spans="1:27" x14ac:dyDescent="0.25">
      <c r="A92" s="2">
        <v>6</v>
      </c>
      <c r="B92" s="1" t="s">
        <v>11</v>
      </c>
      <c r="C92" t="s">
        <v>79</v>
      </c>
      <c r="D92" s="7">
        <v>9</v>
      </c>
      <c r="E92" s="26">
        <f t="shared" si="2"/>
        <v>74</v>
      </c>
      <c r="G92" s="47">
        <v>91</v>
      </c>
      <c r="H92" s="9" cm="1">
        <f t="array" ref="H92">INDEX($D$2:$D$701, (ROW()-ROW($G$2))*7 + (COLUMN()-COLUMN($G$2)) + 1)</f>
        <v>9</v>
      </c>
      <c r="I92" s="10" cm="1">
        <f t="array" ref="I92">INDEX($D$2:$D$701, (ROW()-ROW($G$2))*7 + (COLUMN()-COLUMN($G$2)) + 1)</f>
        <v>9</v>
      </c>
      <c r="J92" s="11" cm="1">
        <f t="array" ref="J92">INDEX($D$2:$D$701, (ROW()-ROW($G$2))*7 + (COLUMN()-COLUMN($G$2)) + 1)</f>
        <v>10</v>
      </c>
      <c r="K92" s="12" cm="1">
        <f t="array" ref="K92">INDEX($D$2:$D$701, (ROW()-ROW($G$2))*7 + (COLUMN()-COLUMN($G$2)) + 1)</f>
        <v>10</v>
      </c>
      <c r="L92" s="13" cm="1">
        <f t="array" ref="L92">INDEX($D$2:$D$701, (ROW()-ROW($G$2))*7 + (COLUMN()-COLUMN($G$2)) + 1)</f>
        <v>7</v>
      </c>
      <c r="M92" s="14" cm="1">
        <f t="array" ref="M92">INDEX($D$2:$D$701, (ROW()-ROW($G$2))*7 + (COLUMN()-COLUMN($G$2)) + 1)</f>
        <v>1</v>
      </c>
      <c r="O92" s="46">
        <f>IF(H92=MAX(Tabelle4[[#This Row],[d32_el2_dl2_ff128-ep500]:[d64_el3_dl3_ff128-ep1000]]),1,0)</f>
        <v>0</v>
      </c>
      <c r="P92" s="46">
        <f>IF(I92=MAX(Tabelle4[[#This Row],[d32_el2_dl2_ff128-ep500]:[d64_el3_dl3_ff128-ep1000]]),1,0)</f>
        <v>0</v>
      </c>
      <c r="Q92" s="46">
        <f>IF(J92=MAX(Tabelle4[[#This Row],[d32_el2_dl2_ff128-ep500]:[d64_el3_dl3_ff128-ep1000]]),1,0)</f>
        <v>1</v>
      </c>
      <c r="R92" s="46">
        <f>IF(K92=MAX(Tabelle4[[#This Row],[d32_el2_dl2_ff128-ep500]:[d64_el3_dl3_ff128-ep1000]]),1,0)</f>
        <v>1</v>
      </c>
      <c r="S92" s="46">
        <f>IF(L92=MAX(Tabelle4[[#This Row],[d32_el2_dl2_ff128-ep500]:[d64_el3_dl3_ff128-ep1000]]),1,0)</f>
        <v>0</v>
      </c>
      <c r="T92" s="46">
        <f>IF(M92=MAX(Tabelle4[[#This Row],[d32_el2_dl2_ff128-ep500]:[d64_el3_dl3_ff128-ep1000]]),1,0)</f>
        <v>0</v>
      </c>
      <c r="U92" s="46"/>
      <c r="V92" s="46">
        <f>IF(H92=MIN(Tabelle4[[#This Row],[d32_el2_dl2_ff128-ep500]:[d64_el3_dl3_ff128-ep1000]]),1,0)</f>
        <v>0</v>
      </c>
      <c r="W92" s="46">
        <f>IF(I92=MIN(Tabelle4[[#This Row],[d32_el2_dl2_ff128-ep500]:[d64_el3_dl3_ff128-ep1000]]),1,0)</f>
        <v>0</v>
      </c>
      <c r="X92" s="46">
        <f>IF(J92=MIN(Tabelle4[[#This Row],[d32_el2_dl2_ff128-ep500]:[d64_el3_dl3_ff128-ep1000]]),1,0)</f>
        <v>0</v>
      </c>
      <c r="Y92" s="46">
        <f>IF(K92=MIN(Tabelle4[[#This Row],[d32_el2_dl2_ff128-ep500]:[d64_el3_dl3_ff128-ep1000]]),1,0)</f>
        <v>0</v>
      </c>
      <c r="Z92" s="46">
        <f>IF(L92=MIN(Tabelle4[[#This Row],[d32_el2_dl2_ff128-ep500]:[d64_el3_dl3_ff128-ep1000]]),1,0)</f>
        <v>0</v>
      </c>
      <c r="AA92" s="46">
        <f>IF(M92=MIN(Tabelle4[[#This Row],[d32_el2_dl2_ff128-ep500]:[d64_el3_dl3_ff128-ep1000]]),1,0)</f>
        <v>1</v>
      </c>
    </row>
    <row r="93" spans="1:27" x14ac:dyDescent="0.25">
      <c r="A93" s="2">
        <v>0</v>
      </c>
      <c r="B93" s="1">
        <v>14</v>
      </c>
      <c r="C93" t="s">
        <v>80</v>
      </c>
      <c r="D93" s="7"/>
      <c r="E93" s="26">
        <f t="shared" si="2"/>
        <v>0</v>
      </c>
      <c r="G93" s="47">
        <v>92</v>
      </c>
      <c r="H93" s="9" cm="1">
        <f t="array" ref="H93">INDEX($D$2:$D$701, (ROW()-ROW($G$2))*7 + (COLUMN()-COLUMN($G$2)) + 1)</f>
        <v>9</v>
      </c>
      <c r="I93" s="10" cm="1">
        <f t="array" ref="I93">INDEX($D$2:$D$701, (ROW()-ROW($G$2))*7 + (COLUMN()-COLUMN($G$2)) + 1)</f>
        <v>9</v>
      </c>
      <c r="J93" s="11" cm="1">
        <f t="array" ref="J93">INDEX($D$2:$D$701, (ROW()-ROW($G$2))*7 + (COLUMN()-COLUMN($G$2)) + 1)</f>
        <v>10</v>
      </c>
      <c r="K93" s="12" cm="1">
        <f t="array" ref="K93">INDEX($D$2:$D$701, (ROW()-ROW($G$2))*7 + (COLUMN()-COLUMN($G$2)) + 1)</f>
        <v>10</v>
      </c>
      <c r="L93" s="13" cm="1">
        <f t="array" ref="L93">INDEX($D$2:$D$701, (ROW()-ROW($G$2))*7 + (COLUMN()-COLUMN($G$2)) + 1)</f>
        <v>3</v>
      </c>
      <c r="M93" s="14" cm="1">
        <f t="array" ref="M93">INDEX($D$2:$D$701, (ROW()-ROW($G$2))*7 + (COLUMN()-COLUMN($G$2)) + 1)</f>
        <v>8</v>
      </c>
      <c r="O93" s="46">
        <f>IF(H93=MAX(Tabelle4[[#This Row],[d32_el2_dl2_ff128-ep500]:[d64_el3_dl3_ff128-ep1000]]),1,0)</f>
        <v>0</v>
      </c>
      <c r="P93" s="46">
        <f>IF(I93=MAX(Tabelle4[[#This Row],[d32_el2_dl2_ff128-ep500]:[d64_el3_dl3_ff128-ep1000]]),1,0)</f>
        <v>0</v>
      </c>
      <c r="Q93" s="46">
        <f>IF(J93=MAX(Tabelle4[[#This Row],[d32_el2_dl2_ff128-ep500]:[d64_el3_dl3_ff128-ep1000]]),1,0)</f>
        <v>1</v>
      </c>
      <c r="R93" s="46">
        <f>IF(K93=MAX(Tabelle4[[#This Row],[d32_el2_dl2_ff128-ep500]:[d64_el3_dl3_ff128-ep1000]]),1,0)</f>
        <v>1</v>
      </c>
      <c r="S93" s="46">
        <f>IF(L93=MAX(Tabelle4[[#This Row],[d32_el2_dl2_ff128-ep500]:[d64_el3_dl3_ff128-ep1000]]),1,0)</f>
        <v>0</v>
      </c>
      <c r="T93" s="46">
        <f>IF(M93=MAX(Tabelle4[[#This Row],[d32_el2_dl2_ff128-ep500]:[d64_el3_dl3_ff128-ep1000]]),1,0)</f>
        <v>0</v>
      </c>
      <c r="U93" s="46"/>
      <c r="V93" s="46">
        <f>IF(H93=MIN(Tabelle4[[#This Row],[d32_el2_dl2_ff128-ep500]:[d64_el3_dl3_ff128-ep1000]]),1,0)</f>
        <v>0</v>
      </c>
      <c r="W93" s="46">
        <f>IF(I93=MIN(Tabelle4[[#This Row],[d32_el2_dl2_ff128-ep500]:[d64_el3_dl3_ff128-ep1000]]),1,0)</f>
        <v>0</v>
      </c>
      <c r="X93" s="46">
        <f>IF(J93=MIN(Tabelle4[[#This Row],[d32_el2_dl2_ff128-ep500]:[d64_el3_dl3_ff128-ep1000]]),1,0)</f>
        <v>0</v>
      </c>
      <c r="Y93" s="46">
        <f>IF(K93=MIN(Tabelle4[[#This Row],[d32_el2_dl2_ff128-ep500]:[d64_el3_dl3_ff128-ep1000]]),1,0)</f>
        <v>0</v>
      </c>
      <c r="Z93" s="46">
        <f>IF(L93=MIN(Tabelle4[[#This Row],[d32_el2_dl2_ff128-ep500]:[d64_el3_dl3_ff128-ep1000]]),1,0)</f>
        <v>1</v>
      </c>
      <c r="AA93" s="46">
        <f>IF(M93=MIN(Tabelle4[[#This Row],[d32_el2_dl2_ff128-ep500]:[d64_el3_dl3_ff128-ep1000]]),1,0)</f>
        <v>0</v>
      </c>
    </row>
    <row r="94" spans="1:27" x14ac:dyDescent="0.25">
      <c r="A94" s="2">
        <v>1</v>
      </c>
      <c r="B94" s="1" t="s">
        <v>1</v>
      </c>
      <c r="C94" t="s">
        <v>81</v>
      </c>
      <c r="D94" s="7">
        <v>8</v>
      </c>
      <c r="E94" s="26">
        <f t="shared" si="2"/>
        <v>82</v>
      </c>
      <c r="G94" s="47">
        <v>93</v>
      </c>
      <c r="H94" s="9" cm="1">
        <f t="array" ref="H94">INDEX($D$2:$D$701, (ROW()-ROW($G$2))*7 + (COLUMN()-COLUMN($G$2)) + 1)</f>
        <v>7</v>
      </c>
      <c r="I94" s="10" cm="1">
        <f t="array" ref="I94">INDEX($D$2:$D$701, (ROW()-ROW($G$2))*7 + (COLUMN()-COLUMN($G$2)) + 1)</f>
        <v>7</v>
      </c>
      <c r="J94" s="11" cm="1">
        <f t="array" ref="J94">INDEX($D$2:$D$701, (ROW()-ROW($G$2))*7 + (COLUMN()-COLUMN($G$2)) + 1)</f>
        <v>7</v>
      </c>
      <c r="K94" s="12" cm="1">
        <f t="array" ref="K94">INDEX($D$2:$D$701, (ROW()-ROW($G$2))*7 + (COLUMN()-COLUMN($G$2)) + 1)</f>
        <v>8</v>
      </c>
      <c r="L94" s="13" cm="1">
        <f t="array" ref="L94">INDEX($D$2:$D$701, (ROW()-ROW($G$2))*7 + (COLUMN()-COLUMN($G$2)) + 1)</f>
        <v>5</v>
      </c>
      <c r="M94" s="14" cm="1">
        <f t="array" ref="M94">INDEX($D$2:$D$701, (ROW()-ROW($G$2))*7 + (COLUMN()-COLUMN($G$2)) + 1)</f>
        <v>10</v>
      </c>
      <c r="O94" s="46">
        <f>IF(H94=MAX(Tabelle4[[#This Row],[d32_el2_dl2_ff128-ep500]:[d64_el3_dl3_ff128-ep1000]]),1,0)</f>
        <v>0</v>
      </c>
      <c r="P94" s="46">
        <f>IF(I94=MAX(Tabelle4[[#This Row],[d32_el2_dl2_ff128-ep500]:[d64_el3_dl3_ff128-ep1000]]),1,0)</f>
        <v>0</v>
      </c>
      <c r="Q94" s="46">
        <f>IF(J94=MAX(Tabelle4[[#This Row],[d32_el2_dl2_ff128-ep500]:[d64_el3_dl3_ff128-ep1000]]),1,0)</f>
        <v>0</v>
      </c>
      <c r="R94" s="46">
        <f>IF(K94=MAX(Tabelle4[[#This Row],[d32_el2_dl2_ff128-ep500]:[d64_el3_dl3_ff128-ep1000]]),1,0)</f>
        <v>0</v>
      </c>
      <c r="S94" s="46">
        <f>IF(L94=MAX(Tabelle4[[#This Row],[d32_el2_dl2_ff128-ep500]:[d64_el3_dl3_ff128-ep1000]]),1,0)</f>
        <v>0</v>
      </c>
      <c r="T94" s="46">
        <f>IF(M94=MAX(Tabelle4[[#This Row],[d32_el2_dl2_ff128-ep500]:[d64_el3_dl3_ff128-ep1000]]),1,0)</f>
        <v>1</v>
      </c>
      <c r="U94" s="46"/>
      <c r="V94" s="46">
        <f>IF(H94=MIN(Tabelle4[[#This Row],[d32_el2_dl2_ff128-ep500]:[d64_el3_dl3_ff128-ep1000]]),1,0)</f>
        <v>0</v>
      </c>
      <c r="W94" s="46">
        <f>IF(I94=MIN(Tabelle4[[#This Row],[d32_el2_dl2_ff128-ep500]:[d64_el3_dl3_ff128-ep1000]]),1,0)</f>
        <v>0</v>
      </c>
      <c r="X94" s="46">
        <f>IF(J94=MIN(Tabelle4[[#This Row],[d32_el2_dl2_ff128-ep500]:[d64_el3_dl3_ff128-ep1000]]),1,0)</f>
        <v>0</v>
      </c>
      <c r="Y94" s="46">
        <f>IF(K94=MIN(Tabelle4[[#This Row],[d32_el2_dl2_ff128-ep500]:[d64_el3_dl3_ff128-ep1000]]),1,0)</f>
        <v>0</v>
      </c>
      <c r="Z94" s="46">
        <f>IF(L94=MIN(Tabelle4[[#This Row],[d32_el2_dl2_ff128-ep500]:[d64_el3_dl3_ff128-ep1000]]),1,0)</f>
        <v>1</v>
      </c>
      <c r="AA94" s="46">
        <f>IF(M94=MIN(Tabelle4[[#This Row],[d32_el2_dl2_ff128-ep500]:[d64_el3_dl3_ff128-ep1000]]),1,0)</f>
        <v>0</v>
      </c>
    </row>
    <row r="95" spans="1:27" x14ac:dyDescent="0.25">
      <c r="A95" s="2">
        <v>2</v>
      </c>
      <c r="B95" s="1" t="s">
        <v>3</v>
      </c>
      <c r="C95" t="s">
        <v>82</v>
      </c>
      <c r="D95" s="7">
        <v>10</v>
      </c>
      <c r="E95" s="26">
        <f t="shared" si="2"/>
        <v>78</v>
      </c>
      <c r="G95" s="47">
        <v>94</v>
      </c>
      <c r="H95" s="9" cm="1">
        <f t="array" ref="H95">INDEX($D$2:$D$701, (ROW()-ROW($G$2))*7 + (COLUMN()-COLUMN($G$2)) + 1)</f>
        <v>2</v>
      </c>
      <c r="I95" s="10" cm="1">
        <f t="array" ref="I95">INDEX($D$2:$D$701, (ROW()-ROW($G$2))*7 + (COLUMN()-COLUMN($G$2)) + 1)</f>
        <v>7</v>
      </c>
      <c r="J95" s="11" cm="1">
        <f t="array" ref="J95">INDEX($D$2:$D$701, (ROW()-ROW($G$2))*7 + (COLUMN()-COLUMN($G$2)) + 1)</f>
        <v>6</v>
      </c>
      <c r="K95" s="12" cm="1">
        <f t="array" ref="K95">INDEX($D$2:$D$701, (ROW()-ROW($G$2))*7 + (COLUMN()-COLUMN($G$2)) + 1)</f>
        <v>6</v>
      </c>
      <c r="L95" s="13" cm="1">
        <f t="array" ref="L95">INDEX($D$2:$D$701, (ROW()-ROW($G$2))*7 + (COLUMN()-COLUMN($G$2)) + 1)</f>
        <v>5</v>
      </c>
      <c r="M95" s="14" cm="1">
        <f t="array" ref="M95">INDEX($D$2:$D$701, (ROW()-ROW($G$2))*7 + (COLUMN()-COLUMN($G$2)) + 1)</f>
        <v>5</v>
      </c>
      <c r="O95" s="46">
        <f>IF(H95=MAX(Tabelle4[[#This Row],[d32_el2_dl2_ff128-ep500]:[d64_el3_dl3_ff128-ep1000]]),1,0)</f>
        <v>0</v>
      </c>
      <c r="P95" s="46">
        <f>IF(I95=MAX(Tabelle4[[#This Row],[d32_el2_dl2_ff128-ep500]:[d64_el3_dl3_ff128-ep1000]]),1,0)</f>
        <v>1</v>
      </c>
      <c r="Q95" s="46">
        <f>IF(J95=MAX(Tabelle4[[#This Row],[d32_el2_dl2_ff128-ep500]:[d64_el3_dl3_ff128-ep1000]]),1,0)</f>
        <v>0</v>
      </c>
      <c r="R95" s="46">
        <f>IF(K95=MAX(Tabelle4[[#This Row],[d32_el2_dl2_ff128-ep500]:[d64_el3_dl3_ff128-ep1000]]),1,0)</f>
        <v>0</v>
      </c>
      <c r="S95" s="46">
        <f>IF(L95=MAX(Tabelle4[[#This Row],[d32_el2_dl2_ff128-ep500]:[d64_el3_dl3_ff128-ep1000]]),1,0)</f>
        <v>0</v>
      </c>
      <c r="T95" s="46">
        <f>IF(M95=MAX(Tabelle4[[#This Row],[d32_el2_dl2_ff128-ep500]:[d64_el3_dl3_ff128-ep1000]]),1,0)</f>
        <v>0</v>
      </c>
      <c r="U95" s="46"/>
      <c r="V95" s="46">
        <f>IF(H95=MIN(Tabelle4[[#This Row],[d32_el2_dl2_ff128-ep500]:[d64_el3_dl3_ff128-ep1000]]),1,0)</f>
        <v>1</v>
      </c>
      <c r="W95" s="46">
        <f>IF(I95=MIN(Tabelle4[[#This Row],[d32_el2_dl2_ff128-ep500]:[d64_el3_dl3_ff128-ep1000]]),1,0)</f>
        <v>0</v>
      </c>
      <c r="X95" s="46">
        <f>IF(J95=MIN(Tabelle4[[#This Row],[d32_el2_dl2_ff128-ep500]:[d64_el3_dl3_ff128-ep1000]]),1,0)</f>
        <v>0</v>
      </c>
      <c r="Y95" s="46">
        <f>IF(K95=MIN(Tabelle4[[#This Row],[d32_el2_dl2_ff128-ep500]:[d64_el3_dl3_ff128-ep1000]]),1,0)</f>
        <v>0</v>
      </c>
      <c r="Z95" s="46">
        <f>IF(L95=MIN(Tabelle4[[#This Row],[d32_el2_dl2_ff128-ep500]:[d64_el3_dl3_ff128-ep1000]]),1,0)</f>
        <v>0</v>
      </c>
      <c r="AA95" s="46">
        <f>IF(M95=MIN(Tabelle4[[#This Row],[d32_el2_dl2_ff128-ep500]:[d64_el3_dl3_ff128-ep1000]]),1,0)</f>
        <v>0</v>
      </c>
    </row>
    <row r="96" spans="1:27" x14ac:dyDescent="0.25">
      <c r="A96" s="2">
        <v>3</v>
      </c>
      <c r="B96" s="1" t="s">
        <v>5</v>
      </c>
      <c r="C96" t="s">
        <v>83</v>
      </c>
      <c r="D96" s="7">
        <v>5</v>
      </c>
      <c r="E96" s="26">
        <f t="shared" si="2"/>
        <v>70</v>
      </c>
      <c r="G96" s="47">
        <v>95</v>
      </c>
      <c r="H96" s="9" cm="1">
        <f t="array" ref="H96">INDEX($D$2:$D$701, (ROW()-ROW($G$2))*7 + (COLUMN()-COLUMN($G$2)) + 1)</f>
        <v>7</v>
      </c>
      <c r="I96" s="10" cm="1">
        <f t="array" ref="I96">INDEX($D$2:$D$701, (ROW()-ROW($G$2))*7 + (COLUMN()-COLUMN($G$2)) + 1)</f>
        <v>6</v>
      </c>
      <c r="J96" s="11" cm="1">
        <f t="array" ref="J96">INDEX($D$2:$D$701, (ROW()-ROW($G$2))*7 + (COLUMN()-COLUMN($G$2)) + 1)</f>
        <v>5</v>
      </c>
      <c r="K96" s="12" cm="1">
        <f t="array" ref="K96">INDEX($D$2:$D$701, (ROW()-ROW($G$2))*7 + (COLUMN()-COLUMN($G$2)) + 1)</f>
        <v>7</v>
      </c>
      <c r="L96" s="13" cm="1">
        <f t="array" ref="L96">INDEX($D$2:$D$701, (ROW()-ROW($G$2))*7 + (COLUMN()-COLUMN($G$2)) + 1)</f>
        <v>4</v>
      </c>
      <c r="M96" s="14" cm="1">
        <f t="array" ref="M96">INDEX($D$2:$D$701, (ROW()-ROW($G$2))*7 + (COLUMN()-COLUMN($G$2)) + 1)</f>
        <v>6</v>
      </c>
      <c r="O96" s="46">
        <f>IF(H96=MAX(Tabelle4[[#This Row],[d32_el2_dl2_ff128-ep500]:[d64_el3_dl3_ff128-ep1000]]),1,0)</f>
        <v>1</v>
      </c>
      <c r="P96" s="46">
        <f>IF(I96=MAX(Tabelle4[[#This Row],[d32_el2_dl2_ff128-ep500]:[d64_el3_dl3_ff128-ep1000]]),1,0)</f>
        <v>0</v>
      </c>
      <c r="Q96" s="46">
        <f>IF(J96=MAX(Tabelle4[[#This Row],[d32_el2_dl2_ff128-ep500]:[d64_el3_dl3_ff128-ep1000]]),1,0)</f>
        <v>0</v>
      </c>
      <c r="R96" s="46">
        <f>IF(K96=MAX(Tabelle4[[#This Row],[d32_el2_dl2_ff128-ep500]:[d64_el3_dl3_ff128-ep1000]]),1,0)</f>
        <v>1</v>
      </c>
      <c r="S96" s="46">
        <f>IF(L96=MAX(Tabelle4[[#This Row],[d32_el2_dl2_ff128-ep500]:[d64_el3_dl3_ff128-ep1000]]),1,0)</f>
        <v>0</v>
      </c>
      <c r="T96" s="46">
        <f>IF(M96=MAX(Tabelle4[[#This Row],[d32_el2_dl2_ff128-ep500]:[d64_el3_dl3_ff128-ep1000]]),1,0)</f>
        <v>0</v>
      </c>
      <c r="U96" s="46"/>
      <c r="V96" s="46">
        <f>IF(H96=MIN(Tabelle4[[#This Row],[d32_el2_dl2_ff128-ep500]:[d64_el3_dl3_ff128-ep1000]]),1,0)</f>
        <v>0</v>
      </c>
      <c r="W96" s="46">
        <f>IF(I96=MIN(Tabelle4[[#This Row],[d32_el2_dl2_ff128-ep500]:[d64_el3_dl3_ff128-ep1000]]),1,0)</f>
        <v>0</v>
      </c>
      <c r="X96" s="46">
        <f>IF(J96=MIN(Tabelle4[[#This Row],[d32_el2_dl2_ff128-ep500]:[d64_el3_dl3_ff128-ep1000]]),1,0)</f>
        <v>0</v>
      </c>
      <c r="Y96" s="46">
        <f>IF(K96=MIN(Tabelle4[[#This Row],[d32_el2_dl2_ff128-ep500]:[d64_el3_dl3_ff128-ep1000]]),1,0)</f>
        <v>0</v>
      </c>
      <c r="Z96" s="46">
        <f>IF(L96=MIN(Tabelle4[[#This Row],[d32_el2_dl2_ff128-ep500]:[d64_el3_dl3_ff128-ep1000]]),1,0)</f>
        <v>1</v>
      </c>
      <c r="AA96" s="46">
        <f>IF(M96=MIN(Tabelle4[[#This Row],[d32_el2_dl2_ff128-ep500]:[d64_el3_dl3_ff128-ep1000]]),1,0)</f>
        <v>0</v>
      </c>
    </row>
    <row r="97" spans="1:27" x14ac:dyDescent="0.25">
      <c r="A97" s="2">
        <v>4</v>
      </c>
      <c r="B97" s="1" t="s">
        <v>7</v>
      </c>
      <c r="C97" t="s">
        <v>84</v>
      </c>
      <c r="D97" s="7">
        <v>6</v>
      </c>
      <c r="E97" s="26">
        <f t="shared" si="2"/>
        <v>66</v>
      </c>
      <c r="G97" s="47">
        <v>96</v>
      </c>
      <c r="H97" s="9" cm="1">
        <f t="array" ref="H97">INDEX($D$2:$D$701, (ROW()-ROW($G$2))*7 + (COLUMN()-COLUMN($G$2)) + 1)</f>
        <v>7</v>
      </c>
      <c r="I97" s="10" cm="1">
        <f t="array" ref="I97">INDEX($D$2:$D$701, (ROW()-ROW($G$2))*7 + (COLUMN()-COLUMN($G$2)) + 1)</f>
        <v>9</v>
      </c>
      <c r="J97" s="11" cm="1">
        <f t="array" ref="J97">INDEX($D$2:$D$701, (ROW()-ROW($G$2))*7 + (COLUMN()-COLUMN($G$2)) + 1)</f>
        <v>9</v>
      </c>
      <c r="K97" s="12" cm="1">
        <f t="array" ref="K97">INDEX($D$2:$D$701, (ROW()-ROW($G$2))*7 + (COLUMN()-COLUMN($G$2)) + 1)</f>
        <v>9</v>
      </c>
      <c r="L97" s="13" cm="1">
        <f t="array" ref="L97">INDEX($D$2:$D$701, (ROW()-ROW($G$2))*7 + (COLUMN()-COLUMN($G$2)) + 1)</f>
        <v>9</v>
      </c>
      <c r="M97" s="14" cm="1">
        <f t="array" ref="M97">INDEX($D$2:$D$701, (ROW()-ROW($G$2))*7 + (COLUMN()-COLUMN($G$2)) + 1)</f>
        <v>9</v>
      </c>
      <c r="O97" s="46">
        <f>IF(H97=MAX(Tabelle4[[#This Row],[d32_el2_dl2_ff128-ep500]:[d64_el3_dl3_ff128-ep1000]]),1,0)</f>
        <v>0</v>
      </c>
      <c r="P97" s="46">
        <f>IF(I97=MAX(Tabelle4[[#This Row],[d32_el2_dl2_ff128-ep500]:[d64_el3_dl3_ff128-ep1000]]),1,0)</f>
        <v>1</v>
      </c>
      <c r="Q97" s="46">
        <f>IF(J97=MAX(Tabelle4[[#This Row],[d32_el2_dl2_ff128-ep500]:[d64_el3_dl3_ff128-ep1000]]),1,0)</f>
        <v>1</v>
      </c>
      <c r="R97" s="46">
        <f>IF(K97=MAX(Tabelle4[[#This Row],[d32_el2_dl2_ff128-ep500]:[d64_el3_dl3_ff128-ep1000]]),1,0)</f>
        <v>1</v>
      </c>
      <c r="S97" s="46">
        <f>IF(L97=MAX(Tabelle4[[#This Row],[d32_el2_dl2_ff128-ep500]:[d64_el3_dl3_ff128-ep1000]]),1,0)</f>
        <v>1</v>
      </c>
      <c r="T97" s="46">
        <f>IF(M97=MAX(Tabelle4[[#This Row],[d32_el2_dl2_ff128-ep500]:[d64_el3_dl3_ff128-ep1000]]),1,0)</f>
        <v>1</v>
      </c>
      <c r="U97" s="46"/>
      <c r="V97" s="46">
        <f>IF(H97=MIN(Tabelle4[[#This Row],[d32_el2_dl2_ff128-ep500]:[d64_el3_dl3_ff128-ep1000]]),1,0)</f>
        <v>1</v>
      </c>
      <c r="W97" s="46">
        <f>IF(I97=MIN(Tabelle4[[#This Row],[d32_el2_dl2_ff128-ep500]:[d64_el3_dl3_ff128-ep1000]]),1,0)</f>
        <v>0</v>
      </c>
      <c r="X97" s="46">
        <f>IF(J97=MIN(Tabelle4[[#This Row],[d32_el2_dl2_ff128-ep500]:[d64_el3_dl3_ff128-ep1000]]),1,0)</f>
        <v>0</v>
      </c>
      <c r="Y97" s="46">
        <f>IF(K97=MIN(Tabelle4[[#This Row],[d32_el2_dl2_ff128-ep500]:[d64_el3_dl3_ff128-ep1000]]),1,0)</f>
        <v>0</v>
      </c>
      <c r="Z97" s="46">
        <f>IF(L97=MIN(Tabelle4[[#This Row],[d32_el2_dl2_ff128-ep500]:[d64_el3_dl3_ff128-ep1000]]),1,0)</f>
        <v>0</v>
      </c>
      <c r="AA97" s="46">
        <f>IF(M97=MIN(Tabelle4[[#This Row],[d32_el2_dl2_ff128-ep500]:[d64_el3_dl3_ff128-ep1000]]),1,0)</f>
        <v>0</v>
      </c>
    </row>
    <row r="98" spans="1:27" x14ac:dyDescent="0.25">
      <c r="A98" s="2">
        <v>5</v>
      </c>
      <c r="B98" s="1" t="s">
        <v>9</v>
      </c>
      <c r="C98" t="s">
        <v>85</v>
      </c>
      <c r="D98" s="7">
        <v>0</v>
      </c>
      <c r="E98" s="26">
        <f t="shared" si="2"/>
        <v>72</v>
      </c>
      <c r="G98" s="47">
        <v>97</v>
      </c>
      <c r="H98" s="9" cm="1">
        <f t="array" ref="H98">INDEX($D$2:$D$701, (ROW()-ROW($G$2))*7 + (COLUMN()-COLUMN($G$2)) + 1)</f>
        <v>0</v>
      </c>
      <c r="I98" s="10" cm="1">
        <f t="array" ref="I98">INDEX($D$2:$D$701, (ROW()-ROW($G$2))*7 + (COLUMN()-COLUMN($G$2)) + 1)</f>
        <v>0</v>
      </c>
      <c r="J98" s="11" cm="1">
        <f t="array" ref="J98">INDEX($D$2:$D$701, (ROW()-ROW($G$2))*7 + (COLUMN()-COLUMN($G$2)) + 1)</f>
        <v>4</v>
      </c>
      <c r="K98" s="12" cm="1">
        <f t="array" ref="K98">INDEX($D$2:$D$701, (ROW()-ROW($G$2))*7 + (COLUMN()-COLUMN($G$2)) + 1)</f>
        <v>4</v>
      </c>
      <c r="L98" s="13" cm="1">
        <f t="array" ref="L98">INDEX($D$2:$D$701, (ROW()-ROW($G$2))*7 + (COLUMN()-COLUMN($G$2)) + 1)</f>
        <v>0</v>
      </c>
      <c r="M98" s="14" cm="1">
        <f t="array" ref="M98">INDEX($D$2:$D$701, (ROW()-ROW($G$2))*7 + (COLUMN()-COLUMN($G$2)) + 1)</f>
        <v>3</v>
      </c>
      <c r="O98" s="46">
        <f>IF(H98=MAX(Tabelle4[[#This Row],[d32_el2_dl2_ff128-ep500]:[d64_el3_dl3_ff128-ep1000]]),1,0)</f>
        <v>0</v>
      </c>
      <c r="P98" s="46">
        <f>IF(I98=MAX(Tabelle4[[#This Row],[d32_el2_dl2_ff128-ep500]:[d64_el3_dl3_ff128-ep1000]]),1,0)</f>
        <v>0</v>
      </c>
      <c r="Q98" s="46">
        <f>IF(J98=MAX(Tabelle4[[#This Row],[d32_el2_dl2_ff128-ep500]:[d64_el3_dl3_ff128-ep1000]]),1,0)</f>
        <v>1</v>
      </c>
      <c r="R98" s="46">
        <f>IF(K98=MAX(Tabelle4[[#This Row],[d32_el2_dl2_ff128-ep500]:[d64_el3_dl3_ff128-ep1000]]),1,0)</f>
        <v>1</v>
      </c>
      <c r="S98" s="46">
        <f>IF(L98=MAX(Tabelle4[[#This Row],[d32_el2_dl2_ff128-ep500]:[d64_el3_dl3_ff128-ep1000]]),1,0)</f>
        <v>0</v>
      </c>
      <c r="T98" s="46">
        <f>IF(M98=MAX(Tabelle4[[#This Row],[d32_el2_dl2_ff128-ep500]:[d64_el3_dl3_ff128-ep1000]]),1,0)</f>
        <v>0</v>
      </c>
      <c r="U98" s="46"/>
      <c r="V98" s="46">
        <f>IF(H98=MIN(Tabelle4[[#This Row],[d32_el2_dl2_ff128-ep500]:[d64_el3_dl3_ff128-ep1000]]),1,0)</f>
        <v>1</v>
      </c>
      <c r="W98" s="46">
        <f>IF(I98=MIN(Tabelle4[[#This Row],[d32_el2_dl2_ff128-ep500]:[d64_el3_dl3_ff128-ep1000]]),1,0)</f>
        <v>1</v>
      </c>
      <c r="X98" s="46">
        <f>IF(J98=MIN(Tabelle4[[#This Row],[d32_el2_dl2_ff128-ep500]:[d64_el3_dl3_ff128-ep1000]]),1,0)</f>
        <v>0</v>
      </c>
      <c r="Y98" s="46">
        <f>IF(K98=MIN(Tabelle4[[#This Row],[d32_el2_dl2_ff128-ep500]:[d64_el3_dl3_ff128-ep1000]]),1,0)</f>
        <v>0</v>
      </c>
      <c r="Z98" s="46">
        <f>IF(L98=MIN(Tabelle4[[#This Row],[d32_el2_dl2_ff128-ep500]:[d64_el3_dl3_ff128-ep1000]]),1,0)</f>
        <v>1</v>
      </c>
      <c r="AA98" s="46">
        <f>IF(M98=MIN(Tabelle4[[#This Row],[d32_el2_dl2_ff128-ep500]:[d64_el3_dl3_ff128-ep1000]]),1,0)</f>
        <v>0</v>
      </c>
    </row>
    <row r="99" spans="1:27" x14ac:dyDescent="0.25">
      <c r="A99" s="2">
        <v>6</v>
      </c>
      <c r="B99" s="1" t="s">
        <v>11</v>
      </c>
      <c r="C99" t="s">
        <v>86</v>
      </c>
      <c r="D99" s="7">
        <v>2</v>
      </c>
      <c r="E99" s="26">
        <f t="shared" si="2"/>
        <v>76</v>
      </c>
      <c r="G99" s="47">
        <v>98</v>
      </c>
      <c r="H99" s="9" cm="1">
        <f t="array" ref="H99">INDEX($D$2:$D$701, (ROW()-ROW($G$2))*7 + (COLUMN()-COLUMN($G$2)) + 1)</f>
        <v>5</v>
      </c>
      <c r="I99" s="10" cm="1">
        <f t="array" ref="I99">INDEX($D$2:$D$701, (ROW()-ROW($G$2))*7 + (COLUMN()-COLUMN($G$2)) + 1)</f>
        <v>5</v>
      </c>
      <c r="J99" s="11" cm="1">
        <f t="array" ref="J99">INDEX($D$2:$D$701, (ROW()-ROW($G$2))*7 + (COLUMN()-COLUMN($G$2)) + 1)</f>
        <v>5</v>
      </c>
      <c r="K99" s="12" cm="1">
        <f t="array" ref="K99">INDEX($D$2:$D$701, (ROW()-ROW($G$2))*7 + (COLUMN()-COLUMN($G$2)) + 1)</f>
        <v>5</v>
      </c>
      <c r="L99" s="13" cm="1">
        <f t="array" ref="L99">INDEX($D$2:$D$701, (ROW()-ROW($G$2))*7 + (COLUMN()-COLUMN($G$2)) + 1)</f>
        <v>5</v>
      </c>
      <c r="M99" s="14" cm="1">
        <f t="array" ref="M99">INDEX($D$2:$D$701, (ROW()-ROW($G$2))*7 + (COLUMN()-COLUMN($G$2)) + 1)</f>
        <v>4</v>
      </c>
      <c r="O99" s="46">
        <f>IF(H99=MAX(Tabelle4[[#This Row],[d32_el2_dl2_ff128-ep500]:[d64_el3_dl3_ff128-ep1000]]),1,0)</f>
        <v>1</v>
      </c>
      <c r="P99" s="46">
        <f>IF(I99=MAX(Tabelle4[[#This Row],[d32_el2_dl2_ff128-ep500]:[d64_el3_dl3_ff128-ep1000]]),1,0)</f>
        <v>1</v>
      </c>
      <c r="Q99" s="46">
        <f>IF(J99=MAX(Tabelle4[[#This Row],[d32_el2_dl2_ff128-ep500]:[d64_el3_dl3_ff128-ep1000]]),1,0)</f>
        <v>1</v>
      </c>
      <c r="R99" s="46">
        <f>IF(K99=MAX(Tabelle4[[#This Row],[d32_el2_dl2_ff128-ep500]:[d64_el3_dl3_ff128-ep1000]]),1,0)</f>
        <v>1</v>
      </c>
      <c r="S99" s="46">
        <f>IF(L99=MAX(Tabelle4[[#This Row],[d32_el2_dl2_ff128-ep500]:[d64_el3_dl3_ff128-ep1000]]),1,0)</f>
        <v>1</v>
      </c>
      <c r="T99" s="46">
        <f>IF(M99=MAX(Tabelle4[[#This Row],[d32_el2_dl2_ff128-ep500]:[d64_el3_dl3_ff128-ep1000]]),1,0)</f>
        <v>0</v>
      </c>
      <c r="U99" s="46"/>
      <c r="V99" s="46">
        <f>IF(H99=MIN(Tabelle4[[#This Row],[d32_el2_dl2_ff128-ep500]:[d64_el3_dl3_ff128-ep1000]]),1,0)</f>
        <v>0</v>
      </c>
      <c r="W99" s="46">
        <f>IF(I99=MIN(Tabelle4[[#This Row],[d32_el2_dl2_ff128-ep500]:[d64_el3_dl3_ff128-ep1000]]),1,0)</f>
        <v>0</v>
      </c>
      <c r="X99" s="46">
        <f>IF(J99=MIN(Tabelle4[[#This Row],[d32_el2_dl2_ff128-ep500]:[d64_el3_dl3_ff128-ep1000]]),1,0)</f>
        <v>0</v>
      </c>
      <c r="Y99" s="46">
        <f>IF(K99=MIN(Tabelle4[[#This Row],[d32_el2_dl2_ff128-ep500]:[d64_el3_dl3_ff128-ep1000]]),1,0)</f>
        <v>0</v>
      </c>
      <c r="Z99" s="46">
        <f>IF(L99=MIN(Tabelle4[[#This Row],[d32_el2_dl2_ff128-ep500]:[d64_el3_dl3_ff128-ep1000]]),1,0)</f>
        <v>0</v>
      </c>
      <c r="AA99" s="46">
        <f>IF(M99=MIN(Tabelle4[[#This Row],[d32_el2_dl2_ff128-ep500]:[d64_el3_dl3_ff128-ep1000]]),1,0)</f>
        <v>1</v>
      </c>
    </row>
    <row r="100" spans="1:27" x14ac:dyDescent="0.25">
      <c r="A100" s="2">
        <v>0</v>
      </c>
      <c r="B100" s="1">
        <v>15</v>
      </c>
      <c r="C100" t="s">
        <v>87</v>
      </c>
      <c r="D100" s="7"/>
      <c r="E100" s="26">
        <f t="shared" si="2"/>
        <v>0</v>
      </c>
      <c r="G100" s="47">
        <v>99</v>
      </c>
      <c r="H100" s="9" cm="1">
        <f t="array" ref="H100">INDEX($D$2:$D$701, (ROW()-ROW($G$2))*7 + (COLUMN()-COLUMN($G$2)) + 1)</f>
        <v>7</v>
      </c>
      <c r="I100" s="10" cm="1">
        <f t="array" ref="I100">INDEX($D$2:$D$701, (ROW()-ROW($G$2))*7 + (COLUMN()-COLUMN($G$2)) + 1)</f>
        <v>5</v>
      </c>
      <c r="J100" s="11" cm="1">
        <f t="array" ref="J100">INDEX($D$2:$D$701, (ROW()-ROW($G$2))*7 + (COLUMN()-COLUMN($G$2)) + 1)</f>
        <v>0</v>
      </c>
      <c r="K100" s="12" cm="1">
        <f t="array" ref="K100">INDEX($D$2:$D$701, (ROW()-ROW($G$2))*7 + (COLUMN()-COLUMN($G$2)) + 1)</f>
        <v>0</v>
      </c>
      <c r="L100" s="13" cm="1">
        <f t="array" ref="L100">INDEX($D$2:$D$701, (ROW()-ROW($G$2))*7 + (COLUMN()-COLUMN($G$2)) + 1)</f>
        <v>3</v>
      </c>
      <c r="M100" s="14" cm="1">
        <f t="array" ref="M100">INDEX($D$2:$D$701, (ROW()-ROW($G$2))*7 + (COLUMN()-COLUMN($G$2)) + 1)</f>
        <v>3</v>
      </c>
      <c r="O100" s="46">
        <f>IF(H100=MAX(Tabelle4[[#This Row],[d32_el2_dl2_ff128-ep500]:[d64_el3_dl3_ff128-ep1000]]),1,0)</f>
        <v>1</v>
      </c>
      <c r="P100" s="46">
        <f>IF(I100=MAX(Tabelle4[[#This Row],[d32_el2_dl2_ff128-ep500]:[d64_el3_dl3_ff128-ep1000]]),1,0)</f>
        <v>0</v>
      </c>
      <c r="Q100" s="46">
        <f>IF(J100=MAX(Tabelle4[[#This Row],[d32_el2_dl2_ff128-ep500]:[d64_el3_dl3_ff128-ep1000]]),1,0)</f>
        <v>0</v>
      </c>
      <c r="R100" s="46">
        <f>IF(K100=MAX(Tabelle4[[#This Row],[d32_el2_dl2_ff128-ep500]:[d64_el3_dl3_ff128-ep1000]]),1,0)</f>
        <v>0</v>
      </c>
      <c r="S100" s="46">
        <f>IF(L100=MAX(Tabelle4[[#This Row],[d32_el2_dl2_ff128-ep500]:[d64_el3_dl3_ff128-ep1000]]),1,0)</f>
        <v>0</v>
      </c>
      <c r="T100" s="46">
        <f>IF(M100=MAX(Tabelle4[[#This Row],[d32_el2_dl2_ff128-ep500]:[d64_el3_dl3_ff128-ep1000]]),1,0)</f>
        <v>0</v>
      </c>
      <c r="U100" s="46"/>
      <c r="V100" s="46">
        <f>IF(H100=MIN(Tabelle4[[#This Row],[d32_el2_dl2_ff128-ep500]:[d64_el3_dl3_ff128-ep1000]]),1,0)</f>
        <v>0</v>
      </c>
      <c r="W100" s="46">
        <f>IF(I100=MIN(Tabelle4[[#This Row],[d32_el2_dl2_ff128-ep500]:[d64_el3_dl3_ff128-ep1000]]),1,0)</f>
        <v>0</v>
      </c>
      <c r="X100" s="46">
        <f>IF(J100=MIN(Tabelle4[[#This Row],[d32_el2_dl2_ff128-ep500]:[d64_el3_dl3_ff128-ep1000]]),1,0)</f>
        <v>1</v>
      </c>
      <c r="Y100" s="46">
        <f>IF(K100=MIN(Tabelle4[[#This Row],[d32_el2_dl2_ff128-ep500]:[d64_el3_dl3_ff128-ep1000]]),1,0)</f>
        <v>1</v>
      </c>
      <c r="Z100" s="46">
        <f>IF(L100=MIN(Tabelle4[[#This Row],[d32_el2_dl2_ff128-ep500]:[d64_el3_dl3_ff128-ep1000]]),1,0)</f>
        <v>0</v>
      </c>
      <c r="AA100" s="46">
        <f>IF(M100=MIN(Tabelle4[[#This Row],[d32_el2_dl2_ff128-ep500]:[d64_el3_dl3_ff128-ep1000]]),1,0)</f>
        <v>0</v>
      </c>
    </row>
    <row r="101" spans="1:27" x14ac:dyDescent="0.25">
      <c r="A101" s="2">
        <v>1</v>
      </c>
      <c r="B101" s="1" t="s">
        <v>1</v>
      </c>
      <c r="C101" t="s">
        <v>88</v>
      </c>
      <c r="D101" s="7">
        <v>1</v>
      </c>
      <c r="E101" s="26">
        <f t="shared" si="2"/>
        <v>83</v>
      </c>
      <c r="G101" s="47">
        <v>100</v>
      </c>
      <c r="H101" s="9" cm="1">
        <f t="array" ref="H101">INDEX($D$2:$D$701, (ROW()-ROW($G$2))*7 + (COLUMN()-COLUMN($G$2)) + 1)</f>
        <v>1</v>
      </c>
      <c r="I101" s="10" cm="1">
        <f t="array" ref="I101">INDEX($D$2:$D$701, (ROW()-ROW($G$2))*7 + (COLUMN()-COLUMN($G$2)) + 1)</f>
        <v>2</v>
      </c>
      <c r="J101" s="11" cm="1">
        <f t="array" ref="J101">INDEX($D$2:$D$701, (ROW()-ROW($G$2))*7 + (COLUMN()-COLUMN($G$2)) + 1)</f>
        <v>0</v>
      </c>
      <c r="K101" s="12" cm="1">
        <f t="array" ref="K101">INDEX($D$2:$D$701, (ROW()-ROW($G$2))*7 + (COLUMN()-COLUMN($G$2)) + 1)</f>
        <v>5</v>
      </c>
      <c r="L101" s="13" cm="1">
        <f t="array" ref="L101">INDEX($D$2:$D$701, (ROW()-ROW($G$2))*7 + (COLUMN()-COLUMN($G$2)) + 1)</f>
        <v>1</v>
      </c>
      <c r="M101" s="14" cm="1">
        <f t="array" ref="M101">INDEX($D$2:$D$701, (ROW()-ROW($G$2))*7 + (COLUMN()-COLUMN($G$2)) + 1)</f>
        <v>1</v>
      </c>
      <c r="O101" s="46">
        <f>IF(H101=MAX(Tabelle4[[#This Row],[d32_el2_dl2_ff128-ep500]:[d64_el3_dl3_ff128-ep1000]]),1,0)</f>
        <v>0</v>
      </c>
      <c r="P101" s="46">
        <f>IF(I101=MAX(Tabelle4[[#This Row],[d32_el2_dl2_ff128-ep500]:[d64_el3_dl3_ff128-ep1000]]),1,0)</f>
        <v>0</v>
      </c>
      <c r="Q101" s="46">
        <f>IF(J101=MAX(Tabelle4[[#This Row],[d32_el2_dl2_ff128-ep500]:[d64_el3_dl3_ff128-ep1000]]),1,0)</f>
        <v>0</v>
      </c>
      <c r="R101" s="46">
        <f>IF(K101=MAX(Tabelle4[[#This Row],[d32_el2_dl2_ff128-ep500]:[d64_el3_dl3_ff128-ep1000]]),1,0)</f>
        <v>1</v>
      </c>
      <c r="S101" s="46">
        <f>IF(L101=MAX(Tabelle4[[#This Row],[d32_el2_dl2_ff128-ep500]:[d64_el3_dl3_ff128-ep1000]]),1,0)</f>
        <v>0</v>
      </c>
      <c r="T101" s="46">
        <f>IF(M101=MAX(Tabelle4[[#This Row],[d32_el2_dl2_ff128-ep500]:[d64_el3_dl3_ff128-ep1000]]),1,0)</f>
        <v>0</v>
      </c>
      <c r="U101" s="46"/>
      <c r="V101" s="46">
        <f>IF(H101=MIN(Tabelle4[[#This Row],[d32_el2_dl2_ff128-ep500]:[d64_el3_dl3_ff128-ep1000]]),1,0)</f>
        <v>0</v>
      </c>
      <c r="W101" s="46">
        <f>IF(I101=MIN(Tabelle4[[#This Row],[d32_el2_dl2_ff128-ep500]:[d64_el3_dl3_ff128-ep1000]]),1,0)</f>
        <v>0</v>
      </c>
      <c r="X101" s="46">
        <f>IF(J101=MIN(Tabelle4[[#This Row],[d32_el2_dl2_ff128-ep500]:[d64_el3_dl3_ff128-ep1000]]),1,0)</f>
        <v>1</v>
      </c>
      <c r="Y101" s="46">
        <f>IF(K101=MIN(Tabelle4[[#This Row],[d32_el2_dl2_ff128-ep500]:[d64_el3_dl3_ff128-ep1000]]),1,0)</f>
        <v>0</v>
      </c>
      <c r="Z101" s="46">
        <f>IF(L101=MIN(Tabelle4[[#This Row],[d32_el2_dl2_ff128-ep500]:[d64_el3_dl3_ff128-ep1000]]),1,0)</f>
        <v>0</v>
      </c>
      <c r="AA101" s="46">
        <f>IF(M101=MIN(Tabelle4[[#This Row],[d32_el2_dl2_ff128-ep500]:[d64_el3_dl3_ff128-ep1000]]),1,0)</f>
        <v>0</v>
      </c>
    </row>
    <row r="102" spans="1:27" ht="15.75" thickBot="1" x14ac:dyDescent="0.3">
      <c r="A102" s="2">
        <v>2</v>
      </c>
      <c r="B102" s="1" t="s">
        <v>3</v>
      </c>
      <c r="C102" t="s">
        <v>89</v>
      </c>
      <c r="D102" s="7">
        <v>2</v>
      </c>
      <c r="E102" s="26">
        <f t="shared" si="2"/>
        <v>80</v>
      </c>
    </row>
    <row r="103" spans="1:27" x14ac:dyDescent="0.25">
      <c r="A103" s="2">
        <v>3</v>
      </c>
      <c r="B103" s="1" t="s">
        <v>5</v>
      </c>
      <c r="C103" t="s">
        <v>90</v>
      </c>
      <c r="D103" s="7">
        <v>4</v>
      </c>
      <c r="E103" s="26">
        <f t="shared" si="2"/>
        <v>74</v>
      </c>
      <c r="G103" s="48" t="s">
        <v>578</v>
      </c>
      <c r="H103" s="53">
        <f>AVERAGE(Tabelle4[d32_el2_dl2_ff128-ep500])</f>
        <v>6.13</v>
      </c>
      <c r="I103" s="54">
        <f>AVERAGE(Tabelle4[d64_el1_dl1_ff64-ep1000])</f>
        <v>6.41</v>
      </c>
      <c r="J103" s="55">
        <f>AVERAGE(Tabelle4[d64_el2_dl2_ff64-ep500])</f>
        <v>6.14</v>
      </c>
      <c r="K103" s="56">
        <f>AVERAGE(Tabelle4[d64_el2_dl2_ff64-ep1000])</f>
        <v>6.1</v>
      </c>
      <c r="L103" s="57">
        <f>AVERAGE(Tabelle4[d64_el2_dl2_ff128-ep1000])</f>
        <v>5.63</v>
      </c>
      <c r="M103" s="58">
        <f>AVERAGE(Tabelle4[d64_el3_dl3_ff128-ep1000])</f>
        <v>5.61</v>
      </c>
    </row>
    <row r="104" spans="1:27" x14ac:dyDescent="0.25">
      <c r="A104" s="2">
        <v>4</v>
      </c>
      <c r="B104" s="1" t="s">
        <v>7</v>
      </c>
      <c r="C104" t="s">
        <v>91</v>
      </c>
      <c r="D104" s="7">
        <v>4</v>
      </c>
      <c r="E104" s="26">
        <f t="shared" si="2"/>
        <v>70</v>
      </c>
      <c r="G104" s="49" t="s">
        <v>582</v>
      </c>
      <c r="H104" s="9">
        <f>MEDIAN(Tabelle4[d32_el2_dl2_ff128-ep500])</f>
        <v>7</v>
      </c>
      <c r="I104" s="10">
        <f>MEDIAN(Tabelle4[d64_el1_dl1_ff64-ep1000])</f>
        <v>7</v>
      </c>
      <c r="J104" s="11">
        <f>MEDIAN(Tabelle4[d64_el2_dl2_ff64-ep500])</f>
        <v>7</v>
      </c>
      <c r="K104" s="12">
        <f>MEDIAN(Tabelle4[d64_el2_dl2_ff64-ep1000])</f>
        <v>7</v>
      </c>
      <c r="L104" s="13">
        <f>MEDIAN(Tabelle4[d64_el2_dl2_ff128-ep1000])</f>
        <v>6</v>
      </c>
      <c r="M104" s="28">
        <f>MEDIAN(Tabelle4[d64_el3_dl3_ff128-ep1000])</f>
        <v>6</v>
      </c>
    </row>
    <row r="105" spans="1:27" x14ac:dyDescent="0.25">
      <c r="A105" s="2">
        <v>5</v>
      </c>
      <c r="B105" s="1" t="s">
        <v>9</v>
      </c>
      <c r="C105" t="s">
        <v>92</v>
      </c>
      <c r="D105" s="7">
        <v>2</v>
      </c>
      <c r="E105" s="26">
        <f t="shared" si="2"/>
        <v>74</v>
      </c>
      <c r="G105" s="49" t="s">
        <v>579</v>
      </c>
      <c r="H105" s="59">
        <f>ROUND(_xlfn.STDEV.S(Tabelle4[d32_el2_dl2_ff128-ep500]),2)</f>
        <v>3.16</v>
      </c>
      <c r="I105" s="60">
        <f>ROUND(_xlfn.STDEV.S(Tabelle4[d64_el1_dl1_ff64-ep1000]),2)</f>
        <v>3.23</v>
      </c>
      <c r="J105" s="61">
        <f>ROUND(_xlfn.STDEV.S(Tabelle4[d64_el2_dl2_ff64-ep500]),2)</f>
        <v>3.39</v>
      </c>
      <c r="K105" s="62">
        <f>ROUND(_xlfn.STDEV.S(Tabelle4[d64_el2_dl2_ff64-ep1000]),2)</f>
        <v>3.42</v>
      </c>
      <c r="L105" s="63">
        <f>ROUND(_xlfn.STDEV.S(Tabelle4[d64_el2_dl2_ff128-ep1000]),2)</f>
        <v>3.54</v>
      </c>
      <c r="M105" s="64">
        <f>ROUND(_xlfn.STDEV.S(Tabelle4[d64_el3_dl3_ff128-ep1000]),2)</f>
        <v>3.75</v>
      </c>
    </row>
    <row r="106" spans="1:27" x14ac:dyDescent="0.25">
      <c r="A106" s="2">
        <v>6</v>
      </c>
      <c r="B106" s="1" t="s">
        <v>11</v>
      </c>
      <c r="C106" t="s">
        <v>93</v>
      </c>
      <c r="D106" s="7">
        <v>4</v>
      </c>
      <c r="E106" s="26">
        <f t="shared" si="2"/>
        <v>80</v>
      </c>
      <c r="G106" s="49">
        <v>0</v>
      </c>
      <c r="H106" s="9">
        <f>COUNTIF(Tabelle4[d32_el2_dl2_ff128-ep500],$G106)</f>
        <v>8</v>
      </c>
      <c r="I106" s="10">
        <f>COUNTIF(Tabelle4[d64_el1_dl1_ff64-ep1000],$G106)</f>
        <v>5</v>
      </c>
      <c r="J106" s="11">
        <f>COUNTIF(Tabelle4[d64_el2_dl2_ff64-ep500],$G106)</f>
        <v>10</v>
      </c>
      <c r="K106" s="12">
        <f>COUNTIF(Tabelle4[d64_el2_dl2_ff64-ep1000],$G106)</f>
        <v>11</v>
      </c>
      <c r="L106" s="13">
        <f>COUNTIF(Tabelle4[d64_el2_dl2_ff128-ep1000],$G106)</f>
        <v>14</v>
      </c>
      <c r="M106" s="28">
        <f>COUNTIF(Tabelle4[d64_el3_dl3_ff128-ep1000],$G106)</f>
        <v>16</v>
      </c>
    </row>
    <row r="107" spans="1:27" x14ac:dyDescent="0.25">
      <c r="A107" s="2">
        <v>0</v>
      </c>
      <c r="B107" s="1">
        <v>16</v>
      </c>
      <c r="C107" t="s">
        <v>94</v>
      </c>
      <c r="D107" s="7"/>
      <c r="E107" s="26">
        <f t="shared" si="2"/>
        <v>0</v>
      </c>
      <c r="G107" s="49">
        <v>1</v>
      </c>
      <c r="H107" s="9">
        <f>COUNTIF(Tabelle4[d32_el2_dl2_ff128-ep500],$G107)</f>
        <v>6</v>
      </c>
      <c r="I107" s="10">
        <f>COUNTIF(Tabelle4[d64_el1_dl1_ff64-ep1000],$G107)</f>
        <v>7</v>
      </c>
      <c r="J107" s="11">
        <f>COUNTIF(Tabelle4[d64_el2_dl2_ff64-ep500],$G107)</f>
        <v>7</v>
      </c>
      <c r="K107" s="12">
        <f>COUNTIF(Tabelle4[d64_el2_dl2_ff64-ep1000],$G107)</f>
        <v>7</v>
      </c>
      <c r="L107" s="13">
        <f>COUNTIF(Tabelle4[d64_el2_dl2_ff128-ep1000],$G107)</f>
        <v>8</v>
      </c>
      <c r="M107" s="28">
        <f>COUNTIF(Tabelle4[d64_el3_dl3_ff128-ep1000],$G107)</f>
        <v>6</v>
      </c>
    </row>
    <row r="108" spans="1:27" x14ac:dyDescent="0.25">
      <c r="A108" s="2">
        <v>1</v>
      </c>
      <c r="B108" s="1" t="s">
        <v>1</v>
      </c>
      <c r="C108" t="s">
        <v>95</v>
      </c>
      <c r="D108" s="7">
        <v>1</v>
      </c>
      <c r="E108" s="26">
        <f t="shared" si="2"/>
        <v>84</v>
      </c>
      <c r="G108" s="49">
        <v>2</v>
      </c>
      <c r="H108" s="9">
        <f>COUNTIF(Tabelle4[d32_el2_dl2_ff128-ep500],$G108)</f>
        <v>5</v>
      </c>
      <c r="I108" s="10">
        <f>COUNTIF(Tabelle4[d64_el1_dl1_ff64-ep1000],$G108)</f>
        <v>4</v>
      </c>
      <c r="J108" s="11">
        <f>COUNTIF(Tabelle4[d64_el2_dl2_ff64-ep500],$G108)</f>
        <v>4</v>
      </c>
      <c r="K108" s="12">
        <f>COUNTIF(Tabelle4[d64_el2_dl2_ff64-ep1000],$G108)</f>
        <v>4</v>
      </c>
      <c r="L108" s="13">
        <f>COUNTIF(Tabelle4[d64_el2_dl2_ff128-ep1000],$G108)</f>
        <v>4</v>
      </c>
      <c r="M108" s="28">
        <f>COUNTIF(Tabelle4[d64_el3_dl3_ff128-ep1000],$G108)</f>
        <v>6</v>
      </c>
    </row>
    <row r="109" spans="1:27" x14ac:dyDescent="0.25">
      <c r="A109" s="2">
        <v>2</v>
      </c>
      <c r="B109" s="1" t="s">
        <v>3</v>
      </c>
      <c r="C109" t="s">
        <v>96</v>
      </c>
      <c r="D109" s="7">
        <v>4</v>
      </c>
      <c r="E109" s="26">
        <f t="shared" si="2"/>
        <v>84</v>
      </c>
      <c r="G109" s="49">
        <v>3</v>
      </c>
      <c r="H109" s="9">
        <f>COUNTIF(Tabelle4[d32_el2_dl2_ff128-ep500],$G109)</f>
        <v>3</v>
      </c>
      <c r="I109" s="10">
        <f>COUNTIF(Tabelle4[d64_el1_dl1_ff64-ep1000],$G109)</f>
        <v>5</v>
      </c>
      <c r="J109" s="11">
        <f>COUNTIF(Tabelle4[d64_el2_dl2_ff64-ep500],$G109)</f>
        <v>2</v>
      </c>
      <c r="K109" s="12">
        <f>COUNTIF(Tabelle4[d64_el2_dl2_ff64-ep1000],$G109)</f>
        <v>2</v>
      </c>
      <c r="L109" s="13">
        <f>COUNTIF(Tabelle4[d64_el2_dl2_ff128-ep1000],$G109)</f>
        <v>4</v>
      </c>
      <c r="M109" s="28">
        <f>COUNTIF(Tabelle4[d64_el3_dl3_ff128-ep1000],$G109)</f>
        <v>7</v>
      </c>
    </row>
    <row r="110" spans="1:27" x14ac:dyDescent="0.25">
      <c r="A110" s="2">
        <v>3</v>
      </c>
      <c r="B110" s="1" t="s">
        <v>5</v>
      </c>
      <c r="C110" t="s">
        <v>97</v>
      </c>
      <c r="D110" s="7">
        <v>0</v>
      </c>
      <c r="E110" s="26">
        <f t="shared" si="2"/>
        <v>74</v>
      </c>
      <c r="G110" s="49">
        <v>4</v>
      </c>
      <c r="H110" s="9">
        <f>COUNTIF(Tabelle4[d32_el2_dl2_ff128-ep500],$G110)</f>
        <v>6</v>
      </c>
      <c r="I110" s="10">
        <f>COUNTIF(Tabelle4[d64_el1_dl1_ff64-ep1000],$G110)</f>
        <v>9</v>
      </c>
      <c r="J110" s="11">
        <f>COUNTIF(Tabelle4[d64_el2_dl2_ff64-ep500],$G110)</f>
        <v>6</v>
      </c>
      <c r="K110" s="12">
        <f>COUNTIF(Tabelle4[d64_el2_dl2_ff64-ep1000],$G110)</f>
        <v>5</v>
      </c>
      <c r="L110" s="13">
        <f>COUNTIF(Tabelle4[d64_el2_dl2_ff128-ep1000],$G110)</f>
        <v>3</v>
      </c>
      <c r="M110" s="28">
        <f>COUNTIF(Tabelle4[d64_el3_dl3_ff128-ep1000],$G110)</f>
        <v>6</v>
      </c>
    </row>
    <row r="111" spans="1:27" x14ac:dyDescent="0.25">
      <c r="A111" s="2">
        <v>4</v>
      </c>
      <c r="B111" s="1" t="s">
        <v>7</v>
      </c>
      <c r="C111" t="s">
        <v>98</v>
      </c>
      <c r="D111" s="7">
        <v>0</v>
      </c>
      <c r="E111" s="26">
        <f t="shared" si="2"/>
        <v>70</v>
      </c>
      <c r="G111" s="49">
        <v>5</v>
      </c>
      <c r="H111" s="9">
        <f>COUNTIF(Tabelle4[d32_el2_dl2_ff128-ep500],$G111)</f>
        <v>7</v>
      </c>
      <c r="I111" s="10">
        <f>COUNTIF(Tabelle4[d64_el1_dl1_ff64-ep1000],$G111)</f>
        <v>6</v>
      </c>
      <c r="J111" s="11">
        <f>COUNTIF(Tabelle4[d64_el2_dl2_ff64-ep500],$G111)</f>
        <v>9</v>
      </c>
      <c r="K111" s="12">
        <f>COUNTIF(Tabelle4[d64_el2_dl2_ff64-ep1000],$G111)</f>
        <v>7</v>
      </c>
      <c r="L111" s="13">
        <f>COUNTIF(Tabelle4[d64_el2_dl2_ff128-ep1000],$G111)</f>
        <v>12</v>
      </c>
      <c r="M111" s="28">
        <f>COUNTIF(Tabelle4[d64_el3_dl3_ff128-ep1000],$G111)</f>
        <v>5</v>
      </c>
    </row>
    <row r="112" spans="1:27" x14ac:dyDescent="0.25">
      <c r="A112" s="2">
        <v>5</v>
      </c>
      <c r="B112" s="1" t="s">
        <v>9</v>
      </c>
      <c r="C112" t="s">
        <v>99</v>
      </c>
      <c r="D112" s="7">
        <v>0</v>
      </c>
      <c r="E112" s="26">
        <f t="shared" si="2"/>
        <v>74</v>
      </c>
      <c r="G112" s="49">
        <v>6</v>
      </c>
      <c r="H112" s="9">
        <f>COUNTIF(Tabelle4[d32_el2_dl2_ff128-ep500],$G112)</f>
        <v>11</v>
      </c>
      <c r="I112" s="10">
        <f>COUNTIF(Tabelle4[d64_el1_dl1_ff64-ep1000],$G112)</f>
        <v>10</v>
      </c>
      <c r="J112" s="11">
        <f>COUNTIF(Tabelle4[d64_el2_dl2_ff64-ep500],$G112)</f>
        <v>8</v>
      </c>
      <c r="K112" s="12">
        <f>COUNTIF(Tabelle4[d64_el2_dl2_ff64-ep1000],$G112)</f>
        <v>9</v>
      </c>
      <c r="L112" s="13">
        <f>COUNTIF(Tabelle4[d64_el2_dl2_ff128-ep1000],$G112)</f>
        <v>6</v>
      </c>
      <c r="M112" s="28">
        <f>COUNTIF(Tabelle4[d64_el3_dl3_ff128-ep1000],$G112)</f>
        <v>5</v>
      </c>
    </row>
    <row r="113" spans="1:13" x14ac:dyDescent="0.25">
      <c r="A113" s="2">
        <v>6</v>
      </c>
      <c r="B113" s="1" t="s">
        <v>11</v>
      </c>
      <c r="C113" t="s">
        <v>100</v>
      </c>
      <c r="D113" s="7">
        <v>1</v>
      </c>
      <c r="E113" s="26">
        <f t="shared" si="2"/>
        <v>81</v>
      </c>
      <c r="G113" s="49">
        <v>7</v>
      </c>
      <c r="H113" s="9">
        <f>COUNTIF(Tabelle4[d32_el2_dl2_ff128-ep500],$G113)</f>
        <v>9</v>
      </c>
      <c r="I113" s="10">
        <f>COUNTIF(Tabelle4[d64_el1_dl1_ff64-ep1000],$G113)</f>
        <v>7</v>
      </c>
      <c r="J113" s="11">
        <f>COUNTIF(Tabelle4[d64_el2_dl2_ff64-ep500],$G113)</f>
        <v>8</v>
      </c>
      <c r="K113" s="12">
        <f>COUNTIF(Tabelle4[d64_el2_dl2_ff64-ep1000],$G113)</f>
        <v>9</v>
      </c>
      <c r="L113" s="13">
        <f>COUNTIF(Tabelle4[d64_el2_dl2_ff128-ep1000],$G113)</f>
        <v>9</v>
      </c>
      <c r="M113" s="28">
        <f>COUNTIF(Tabelle4[d64_el3_dl3_ff128-ep1000],$G113)</f>
        <v>3</v>
      </c>
    </row>
    <row r="114" spans="1:13" x14ac:dyDescent="0.25">
      <c r="A114" s="2">
        <v>0</v>
      </c>
      <c r="B114" s="1">
        <v>17</v>
      </c>
      <c r="C114" t="s">
        <v>101</v>
      </c>
      <c r="D114" s="7"/>
      <c r="E114" s="26">
        <f t="shared" si="2"/>
        <v>0</v>
      </c>
      <c r="G114" s="49">
        <v>8</v>
      </c>
      <c r="H114" s="9">
        <f>COUNTIF(Tabelle4[d32_el2_dl2_ff128-ep500],$G114)</f>
        <v>19</v>
      </c>
      <c r="I114" s="10">
        <f>COUNTIF(Tabelle4[d64_el1_dl1_ff64-ep1000],$G114)</f>
        <v>10</v>
      </c>
      <c r="J114" s="11">
        <f>COUNTIF(Tabelle4[d64_el2_dl2_ff64-ep500],$G114)</f>
        <v>13</v>
      </c>
      <c r="K114" s="12">
        <f>COUNTIF(Tabelle4[d64_el2_dl2_ff64-ep1000],$G114)</f>
        <v>16</v>
      </c>
      <c r="L114" s="13">
        <f>COUNTIF(Tabelle4[d64_el2_dl2_ff128-ep1000],$G114)</f>
        <v>13</v>
      </c>
      <c r="M114" s="28">
        <f>COUNTIF(Tabelle4[d64_el3_dl3_ff128-ep1000],$G114)</f>
        <v>12</v>
      </c>
    </row>
    <row r="115" spans="1:13" x14ac:dyDescent="0.25">
      <c r="A115" s="2">
        <v>1</v>
      </c>
      <c r="B115" s="1" t="s">
        <v>1</v>
      </c>
      <c r="C115" t="s">
        <v>102</v>
      </c>
      <c r="D115" s="7">
        <v>0</v>
      </c>
      <c r="E115" s="26">
        <f t="shared" si="2"/>
        <v>84</v>
      </c>
      <c r="G115" s="49">
        <v>9</v>
      </c>
      <c r="H115" s="9">
        <f>COUNTIF(Tabelle4[d32_el2_dl2_ff128-ep500],$G115)</f>
        <v>12</v>
      </c>
      <c r="I115" s="10">
        <f>COUNTIF(Tabelle4[d64_el1_dl1_ff64-ep1000],$G115)</f>
        <v>14</v>
      </c>
      <c r="J115" s="11">
        <f>COUNTIF(Tabelle4[d64_el2_dl2_ff64-ep500],$G115)</f>
        <v>14</v>
      </c>
      <c r="K115" s="12">
        <f>COUNTIF(Tabelle4[d64_el2_dl2_ff64-ep1000],$G115)</f>
        <v>11</v>
      </c>
      <c r="L115" s="13">
        <f>COUNTIF(Tabelle4[d64_el2_dl2_ff128-ep1000],$G115)</f>
        <v>10</v>
      </c>
      <c r="M115" s="28">
        <f>COUNTIF(Tabelle4[d64_el3_dl3_ff128-ep1000],$G115)</f>
        <v>14</v>
      </c>
    </row>
    <row r="116" spans="1:13" x14ac:dyDescent="0.25">
      <c r="A116" s="2">
        <v>2</v>
      </c>
      <c r="B116" s="1" t="s">
        <v>3</v>
      </c>
      <c r="C116" t="s">
        <v>103</v>
      </c>
      <c r="D116" s="7">
        <v>9</v>
      </c>
      <c r="E116" s="26">
        <f t="shared" si="2"/>
        <v>93</v>
      </c>
      <c r="G116" s="49">
        <v>10</v>
      </c>
      <c r="H116" s="9">
        <f>COUNTIF(Tabelle4[d32_el2_dl2_ff128-ep500],$G116)</f>
        <v>14</v>
      </c>
      <c r="I116" s="10">
        <f>COUNTIF(Tabelle4[d64_el1_dl1_ff64-ep1000],$G116)</f>
        <v>23</v>
      </c>
      <c r="J116" s="11">
        <f>COUNTIF(Tabelle4[d64_el2_dl2_ff64-ep500],$G116)</f>
        <v>19</v>
      </c>
      <c r="K116" s="12">
        <f>COUNTIF(Tabelle4[d64_el2_dl2_ff64-ep1000],$G116)</f>
        <v>19</v>
      </c>
      <c r="L116" s="13">
        <f>COUNTIF(Tabelle4[d64_el2_dl2_ff128-ep1000],$G116)</f>
        <v>17</v>
      </c>
      <c r="M116" s="28">
        <f>COUNTIF(Tabelle4[d64_el3_dl3_ff128-ep1000],$G116)</f>
        <v>20</v>
      </c>
    </row>
    <row r="117" spans="1:13" x14ac:dyDescent="0.25">
      <c r="A117" s="2">
        <v>3</v>
      </c>
      <c r="B117" s="1" t="s">
        <v>5</v>
      </c>
      <c r="C117" t="s">
        <v>104</v>
      </c>
      <c r="D117" s="7">
        <v>0</v>
      </c>
      <c r="E117" s="26">
        <f t="shared" si="2"/>
        <v>74</v>
      </c>
      <c r="G117" s="49" t="s">
        <v>580</v>
      </c>
      <c r="H117" s="9">
        <f>SUM(Tabelle1[d32_el2_dl2_ff128-ep500])</f>
        <v>37</v>
      </c>
      <c r="I117" s="10">
        <f>SUM(Tabelle1[d64_el1_dl1_ff64-ep1000])</f>
        <v>48</v>
      </c>
      <c r="J117" s="11">
        <f>SUM(Tabelle1[d64_el2_dl2_ff64-ep500])</f>
        <v>41</v>
      </c>
      <c r="K117" s="12">
        <f>SUM(Tabelle1[d64_el2_dl2_ff64-ep1000])</f>
        <v>40</v>
      </c>
      <c r="L117" s="13">
        <f>SUM(Tabelle1[d64_el2_dl2_ff128-ep1000])</f>
        <v>34</v>
      </c>
      <c r="M117" s="28">
        <f>SUM(Tabelle1[d64_el3_dl3_ff128-ep1000])</f>
        <v>37</v>
      </c>
    </row>
    <row r="118" spans="1:13" x14ac:dyDescent="0.25">
      <c r="A118" s="2">
        <v>4</v>
      </c>
      <c r="B118" s="1" t="s">
        <v>7</v>
      </c>
      <c r="C118" t="s">
        <v>105</v>
      </c>
      <c r="D118" s="7">
        <v>0</v>
      </c>
      <c r="E118" s="26">
        <f t="shared" si="2"/>
        <v>70</v>
      </c>
      <c r="G118" s="49" t="s">
        <v>581</v>
      </c>
      <c r="H118" s="9">
        <f>SUM(Tabelle2[d32_el2_dl2_ff128-ep500])</f>
        <v>34</v>
      </c>
      <c r="I118" s="10">
        <f>SUM(Tabelle2[d64_el1_dl1_ff64-ep1000])</f>
        <v>31</v>
      </c>
      <c r="J118" s="11">
        <f>SUM(Tabelle2[d64_el2_dl2_ff64-ep500])</f>
        <v>34</v>
      </c>
      <c r="K118" s="12">
        <f>SUM(Tabelle2[d64_el2_dl2_ff64-ep1000])</f>
        <v>37</v>
      </c>
      <c r="L118" s="13">
        <f>SUM(Tabelle2[d64_el2_dl2_ff128-ep1000])</f>
        <v>43</v>
      </c>
      <c r="M118" s="28">
        <f>SUM(Tabelle2[d64_el3_dl3_ff128-ep1000])</f>
        <v>46</v>
      </c>
    </row>
    <row r="119" spans="1:13" x14ac:dyDescent="0.25">
      <c r="A119" s="2">
        <v>5</v>
      </c>
      <c r="B119" s="1" t="s">
        <v>9</v>
      </c>
      <c r="C119" t="s">
        <v>106</v>
      </c>
      <c r="D119" s="7">
        <v>5</v>
      </c>
      <c r="E119" s="26">
        <f t="shared" si="2"/>
        <v>79</v>
      </c>
      <c r="G119" s="49" t="s">
        <v>24838</v>
      </c>
      <c r="H119" s="9">
        <v>7</v>
      </c>
      <c r="I119" s="10">
        <v>7</v>
      </c>
      <c r="J119" s="11">
        <v>7</v>
      </c>
      <c r="K119" s="12">
        <v>7</v>
      </c>
      <c r="L119" s="13">
        <v>7</v>
      </c>
      <c r="M119" s="28">
        <v>7</v>
      </c>
    </row>
    <row r="120" spans="1:13" x14ac:dyDescent="0.25">
      <c r="A120" s="2">
        <v>6</v>
      </c>
      <c r="B120" s="1" t="s">
        <v>11</v>
      </c>
      <c r="C120" t="s">
        <v>107</v>
      </c>
      <c r="D120" s="7">
        <v>0</v>
      </c>
      <c r="E120" s="26">
        <f t="shared" si="2"/>
        <v>81</v>
      </c>
      <c r="G120" s="49" t="s">
        <v>35875</v>
      </c>
      <c r="H120" s="9">
        <v>0</v>
      </c>
      <c r="I120" s="10">
        <v>0</v>
      </c>
      <c r="J120" s="11">
        <v>0</v>
      </c>
      <c r="K120" s="12">
        <v>0</v>
      </c>
      <c r="L120" s="13">
        <v>0</v>
      </c>
      <c r="M120" s="28">
        <v>0</v>
      </c>
    </row>
    <row r="121" spans="1:13" x14ac:dyDescent="0.25">
      <c r="A121" s="2">
        <v>0</v>
      </c>
      <c r="B121" s="1">
        <v>18</v>
      </c>
      <c r="C121" t="s">
        <v>108</v>
      </c>
      <c r="D121" s="7"/>
      <c r="E121" s="26">
        <f t="shared" si="2"/>
        <v>0</v>
      </c>
      <c r="G121" s="49" t="s">
        <v>35874</v>
      </c>
      <c r="H121" s="9">
        <v>7</v>
      </c>
      <c r="I121" s="10">
        <v>7</v>
      </c>
      <c r="J121" s="11">
        <v>7</v>
      </c>
      <c r="K121" s="12">
        <v>7</v>
      </c>
      <c r="L121" s="13">
        <v>7</v>
      </c>
      <c r="M121" s="28">
        <v>7</v>
      </c>
    </row>
    <row r="122" spans="1:13" x14ac:dyDescent="0.25">
      <c r="A122" s="2">
        <v>1</v>
      </c>
      <c r="B122" s="1" t="s">
        <v>1</v>
      </c>
      <c r="C122" t="s">
        <v>109</v>
      </c>
      <c r="D122" s="7">
        <v>8</v>
      </c>
      <c r="E122" s="26">
        <f t="shared" si="2"/>
        <v>92</v>
      </c>
      <c r="G122" s="49" t="s">
        <v>35876</v>
      </c>
      <c r="H122" s="9">
        <f>H117-H120</f>
        <v>37</v>
      </c>
      <c r="I122" s="111">
        <f t="shared" ref="I122:M122" si="3">I117-I120</f>
        <v>48</v>
      </c>
      <c r="J122" s="113">
        <f t="shared" si="3"/>
        <v>41</v>
      </c>
      <c r="K122" s="115">
        <f t="shared" si="3"/>
        <v>40</v>
      </c>
      <c r="L122" s="117">
        <f t="shared" si="3"/>
        <v>34</v>
      </c>
      <c r="M122" s="119">
        <f t="shared" si="3"/>
        <v>37</v>
      </c>
    </row>
    <row r="123" spans="1:13" x14ac:dyDescent="0.25">
      <c r="A123" s="2">
        <v>2</v>
      </c>
      <c r="B123" s="1" t="s">
        <v>3</v>
      </c>
      <c r="C123" t="s">
        <v>110</v>
      </c>
      <c r="D123" s="7">
        <v>10</v>
      </c>
      <c r="E123" s="26">
        <f t="shared" si="2"/>
        <v>103</v>
      </c>
      <c r="G123" s="49" t="s">
        <v>35877</v>
      </c>
      <c r="H123" s="9">
        <f>H118-H121</f>
        <v>27</v>
      </c>
      <c r="I123" s="111">
        <f t="shared" ref="I123:M123" si="4">I118-I121</f>
        <v>24</v>
      </c>
      <c r="J123" s="113">
        <f t="shared" si="4"/>
        <v>27</v>
      </c>
      <c r="K123" s="115">
        <f t="shared" si="4"/>
        <v>30</v>
      </c>
      <c r="L123" s="117">
        <f t="shared" si="4"/>
        <v>36</v>
      </c>
      <c r="M123" s="119">
        <f t="shared" si="4"/>
        <v>39</v>
      </c>
    </row>
    <row r="124" spans="1:13" x14ac:dyDescent="0.25">
      <c r="A124" s="2">
        <v>3</v>
      </c>
      <c r="B124" s="1" t="s">
        <v>5</v>
      </c>
      <c r="C124" t="s">
        <v>111</v>
      </c>
      <c r="D124" s="7">
        <v>10</v>
      </c>
      <c r="E124" s="26">
        <f t="shared" si="2"/>
        <v>84</v>
      </c>
      <c r="G124" s="49" t="s">
        <v>35863</v>
      </c>
      <c r="H124" s="109">
        <f>SUM(H106:H$116)</f>
        <v>100</v>
      </c>
      <c r="I124" s="111">
        <f>SUM(I106:I$116)</f>
        <v>100</v>
      </c>
      <c r="J124" s="113">
        <f>SUM(J106:J$116)</f>
        <v>100</v>
      </c>
      <c r="K124" s="115">
        <f>SUM(K106:K$116)</f>
        <v>100</v>
      </c>
      <c r="L124" s="117">
        <f>SUM(L106:L$116)</f>
        <v>100</v>
      </c>
      <c r="M124" s="119">
        <f>SUM(M106:M$116)</f>
        <v>100</v>
      </c>
    </row>
    <row r="125" spans="1:13" x14ac:dyDescent="0.25">
      <c r="A125" s="2">
        <v>4</v>
      </c>
      <c r="B125" s="1" t="s">
        <v>7</v>
      </c>
      <c r="C125" t="s">
        <v>112</v>
      </c>
      <c r="D125" s="7">
        <v>8</v>
      </c>
      <c r="E125" s="26">
        <f t="shared" si="2"/>
        <v>78</v>
      </c>
      <c r="G125" s="49" t="s">
        <v>35864</v>
      </c>
      <c r="H125" s="109">
        <f>SUM(H107:H$116)</f>
        <v>92</v>
      </c>
      <c r="I125" s="111">
        <f>SUM(I107:I$116)</f>
        <v>95</v>
      </c>
      <c r="J125" s="113">
        <f>SUM(J107:J$116)</f>
        <v>90</v>
      </c>
      <c r="K125" s="115">
        <f>SUM(K107:K$116)</f>
        <v>89</v>
      </c>
      <c r="L125" s="117">
        <f>SUM(L107:L$116)</f>
        <v>86</v>
      </c>
      <c r="M125" s="119">
        <f>SUM(M107:M$116)</f>
        <v>84</v>
      </c>
    </row>
    <row r="126" spans="1:13" x14ac:dyDescent="0.25">
      <c r="A126" s="2">
        <v>5</v>
      </c>
      <c r="B126" s="1" t="s">
        <v>9</v>
      </c>
      <c r="C126" t="s">
        <v>113</v>
      </c>
      <c r="D126" s="7">
        <v>10</v>
      </c>
      <c r="E126" s="26">
        <f t="shared" si="2"/>
        <v>89</v>
      </c>
      <c r="G126" s="49" t="s">
        <v>35865</v>
      </c>
      <c r="H126" s="109">
        <f>SUM(H108:H$116)</f>
        <v>86</v>
      </c>
      <c r="I126" s="111">
        <f>SUM(I108:I$116)</f>
        <v>88</v>
      </c>
      <c r="J126" s="113">
        <f>SUM(J108:J$116)</f>
        <v>83</v>
      </c>
      <c r="K126" s="115">
        <f>SUM(K108:K$116)</f>
        <v>82</v>
      </c>
      <c r="L126" s="117">
        <f>SUM(L108:L$116)</f>
        <v>78</v>
      </c>
      <c r="M126" s="119">
        <f>SUM(M108:M$116)</f>
        <v>78</v>
      </c>
    </row>
    <row r="127" spans="1:13" x14ac:dyDescent="0.25">
      <c r="A127" s="2">
        <v>6</v>
      </c>
      <c r="B127" s="1" t="s">
        <v>11</v>
      </c>
      <c r="C127" t="s">
        <v>114</v>
      </c>
      <c r="D127" s="7">
        <v>10</v>
      </c>
      <c r="E127" s="26">
        <f t="shared" si="2"/>
        <v>91</v>
      </c>
      <c r="G127" s="49" t="s">
        <v>35866</v>
      </c>
      <c r="H127" s="109">
        <f>SUM(H109:H$116)</f>
        <v>81</v>
      </c>
      <c r="I127" s="111">
        <f>SUM(I109:I$116)</f>
        <v>84</v>
      </c>
      <c r="J127" s="113">
        <f>SUM(J109:J$116)</f>
        <v>79</v>
      </c>
      <c r="K127" s="115">
        <f>SUM(K109:K$116)</f>
        <v>78</v>
      </c>
      <c r="L127" s="117">
        <f>SUM(L109:L$116)</f>
        <v>74</v>
      </c>
      <c r="M127" s="119">
        <f>SUM(M109:M$116)</f>
        <v>72</v>
      </c>
    </row>
    <row r="128" spans="1:13" x14ac:dyDescent="0.25">
      <c r="A128" s="2">
        <v>0</v>
      </c>
      <c r="B128" s="1">
        <v>19</v>
      </c>
      <c r="C128" t="s">
        <v>115</v>
      </c>
      <c r="D128" s="7"/>
      <c r="E128" s="26">
        <f t="shared" si="2"/>
        <v>0</v>
      </c>
      <c r="G128" s="49" t="s">
        <v>35867</v>
      </c>
      <c r="H128" s="109">
        <f>SUM(H110:H$116)</f>
        <v>78</v>
      </c>
      <c r="I128" s="111">
        <f>SUM(I110:I$116)</f>
        <v>79</v>
      </c>
      <c r="J128" s="113">
        <f>SUM(J110:J$116)</f>
        <v>77</v>
      </c>
      <c r="K128" s="115">
        <f>SUM(K110:K$116)</f>
        <v>76</v>
      </c>
      <c r="L128" s="117">
        <f>SUM(L110:L$116)</f>
        <v>70</v>
      </c>
      <c r="M128" s="119">
        <f>SUM(M110:M$116)</f>
        <v>65</v>
      </c>
    </row>
    <row r="129" spans="1:13" x14ac:dyDescent="0.25">
      <c r="A129" s="2">
        <v>1</v>
      </c>
      <c r="B129" s="1" t="s">
        <v>1</v>
      </c>
      <c r="C129" t="s">
        <v>116</v>
      </c>
      <c r="D129" s="7">
        <v>2</v>
      </c>
      <c r="E129" s="26">
        <f t="shared" si="2"/>
        <v>94</v>
      </c>
      <c r="G129" s="49" t="s">
        <v>35868</v>
      </c>
      <c r="H129" s="109">
        <f>SUM(H111:H$116)</f>
        <v>72</v>
      </c>
      <c r="I129" s="111">
        <f>SUM(I111:I$116)</f>
        <v>70</v>
      </c>
      <c r="J129" s="113">
        <f>SUM(J111:J$116)</f>
        <v>71</v>
      </c>
      <c r="K129" s="115">
        <f>SUM(K111:K$116)</f>
        <v>71</v>
      </c>
      <c r="L129" s="117">
        <f>SUM(L111:L$116)</f>
        <v>67</v>
      </c>
      <c r="M129" s="119">
        <f>SUM(M111:M$116)</f>
        <v>59</v>
      </c>
    </row>
    <row r="130" spans="1:13" x14ac:dyDescent="0.25">
      <c r="A130" s="2">
        <v>2</v>
      </c>
      <c r="B130" s="1" t="s">
        <v>3</v>
      </c>
      <c r="C130" t="s">
        <v>117</v>
      </c>
      <c r="D130" s="7">
        <v>0</v>
      </c>
      <c r="E130" s="26">
        <f t="shared" si="2"/>
        <v>103</v>
      </c>
      <c r="G130" s="49" t="s">
        <v>35869</v>
      </c>
      <c r="H130" s="109">
        <f>SUM(H112:H$116)</f>
        <v>65</v>
      </c>
      <c r="I130" s="111">
        <f>SUM(I112:I$116)</f>
        <v>64</v>
      </c>
      <c r="J130" s="113">
        <f>SUM(J112:J$116)</f>
        <v>62</v>
      </c>
      <c r="K130" s="115">
        <f>SUM(K112:K$116)</f>
        <v>64</v>
      </c>
      <c r="L130" s="117">
        <f>SUM(L112:L$116)</f>
        <v>55</v>
      </c>
      <c r="M130" s="119">
        <f>SUM(M112:M$116)</f>
        <v>54</v>
      </c>
    </row>
    <row r="131" spans="1:13" x14ac:dyDescent="0.25">
      <c r="A131" s="2">
        <v>3</v>
      </c>
      <c r="B131" s="1" t="s">
        <v>5</v>
      </c>
      <c r="C131" t="s">
        <v>118</v>
      </c>
      <c r="D131" s="7">
        <v>3</v>
      </c>
      <c r="E131" s="26">
        <f t="shared" si="2"/>
        <v>87</v>
      </c>
      <c r="G131" s="49" t="s">
        <v>35870</v>
      </c>
      <c r="H131" s="109">
        <f>SUM(H113:H$116)</f>
        <v>54</v>
      </c>
      <c r="I131" s="111">
        <f>SUM(I113:I$116)</f>
        <v>54</v>
      </c>
      <c r="J131" s="113">
        <f>SUM(J113:J$116)</f>
        <v>54</v>
      </c>
      <c r="K131" s="115">
        <f>SUM(K113:K$116)</f>
        <v>55</v>
      </c>
      <c r="L131" s="117">
        <f>SUM(L113:L$116)</f>
        <v>49</v>
      </c>
      <c r="M131" s="119">
        <f>SUM(M113:M$116)</f>
        <v>49</v>
      </c>
    </row>
    <row r="132" spans="1:13" x14ac:dyDescent="0.25">
      <c r="A132" s="2">
        <v>4</v>
      </c>
      <c r="B132" s="1" t="s">
        <v>7</v>
      </c>
      <c r="C132" t="s">
        <v>119</v>
      </c>
      <c r="D132" s="7">
        <v>1</v>
      </c>
      <c r="E132" s="26">
        <f t="shared" si="2"/>
        <v>79</v>
      </c>
      <c r="G132" s="49" t="s">
        <v>35871</v>
      </c>
      <c r="H132" s="109">
        <f>SUM(H114:H$116)</f>
        <v>45</v>
      </c>
      <c r="I132" s="111">
        <f>SUM(I114:I$116)</f>
        <v>47</v>
      </c>
      <c r="J132" s="113">
        <f>SUM(J114:J$116)</f>
        <v>46</v>
      </c>
      <c r="K132" s="115">
        <f>SUM(K114:K$116)</f>
        <v>46</v>
      </c>
      <c r="L132" s="117">
        <f>SUM(L114:L$116)</f>
        <v>40</v>
      </c>
      <c r="M132" s="119">
        <f>SUM(M114:M$116)</f>
        <v>46</v>
      </c>
    </row>
    <row r="133" spans="1:13" x14ac:dyDescent="0.25">
      <c r="A133" s="2">
        <v>5</v>
      </c>
      <c r="B133" s="1" t="s">
        <v>9</v>
      </c>
      <c r="C133" t="s">
        <v>120</v>
      </c>
      <c r="D133" s="7">
        <v>0</v>
      </c>
      <c r="E133" s="26">
        <f t="shared" si="2"/>
        <v>89</v>
      </c>
      <c r="G133" s="49" t="s">
        <v>35872</v>
      </c>
      <c r="H133" s="109">
        <f>SUM(H115:H$116)</f>
        <v>26</v>
      </c>
      <c r="I133" s="111">
        <f>SUM(I115:I$116)</f>
        <v>37</v>
      </c>
      <c r="J133" s="113">
        <f>SUM(J115:J$116)</f>
        <v>33</v>
      </c>
      <c r="K133" s="115">
        <f>SUM(K115:K$116)</f>
        <v>30</v>
      </c>
      <c r="L133" s="117">
        <f>SUM(L115:L$116)</f>
        <v>27</v>
      </c>
      <c r="M133" s="119">
        <f>SUM(M115:M$116)</f>
        <v>34</v>
      </c>
    </row>
    <row r="134" spans="1:13" ht="15.75" thickBot="1" x14ac:dyDescent="0.3">
      <c r="A134" s="2">
        <v>6</v>
      </c>
      <c r="B134" s="1" t="s">
        <v>11</v>
      </c>
      <c r="C134" t="s">
        <v>121</v>
      </c>
      <c r="D134" s="7">
        <v>0</v>
      </c>
      <c r="E134" s="26">
        <f t="shared" si="2"/>
        <v>91</v>
      </c>
      <c r="G134" s="49" t="s">
        <v>35873</v>
      </c>
      <c r="H134" s="110">
        <f>SUM(H116:H$116)</f>
        <v>14</v>
      </c>
      <c r="I134" s="112">
        <f>SUM(I116:I$116)</f>
        <v>23</v>
      </c>
      <c r="J134" s="114">
        <f>SUM(J116:J$116)</f>
        <v>19</v>
      </c>
      <c r="K134" s="116">
        <f>SUM(K116:K$116)</f>
        <v>19</v>
      </c>
      <c r="L134" s="118">
        <f>SUM(L116:L$116)</f>
        <v>17</v>
      </c>
      <c r="M134" s="120">
        <f>SUM(M116:M$116)</f>
        <v>20</v>
      </c>
    </row>
    <row r="135" spans="1:13" x14ac:dyDescent="0.25">
      <c r="A135" s="2">
        <v>0</v>
      </c>
      <c r="B135" s="1">
        <v>20</v>
      </c>
      <c r="C135" t="s">
        <v>122</v>
      </c>
      <c r="D135" s="7"/>
      <c r="E135" s="26">
        <f t="shared" si="2"/>
        <v>0</v>
      </c>
    </row>
    <row r="136" spans="1:13" x14ac:dyDescent="0.25">
      <c r="A136" s="2">
        <v>1</v>
      </c>
      <c r="B136" s="1" t="s">
        <v>1</v>
      </c>
      <c r="C136" t="s">
        <v>123</v>
      </c>
      <c r="D136" s="7">
        <v>8</v>
      </c>
      <c r="E136" s="26">
        <f t="shared" si="2"/>
        <v>102</v>
      </c>
    </row>
    <row r="137" spans="1:13" x14ac:dyDescent="0.25">
      <c r="A137" s="2">
        <v>2</v>
      </c>
      <c r="B137" s="1" t="s">
        <v>3</v>
      </c>
      <c r="C137" t="s">
        <v>124</v>
      </c>
      <c r="D137" s="7">
        <v>5</v>
      </c>
      <c r="E137" s="26">
        <f t="shared" si="2"/>
        <v>108</v>
      </c>
    </row>
    <row r="138" spans="1:13" x14ac:dyDescent="0.25">
      <c r="A138" s="2">
        <v>3</v>
      </c>
      <c r="B138" s="1" t="s">
        <v>5</v>
      </c>
      <c r="C138" t="s">
        <v>125</v>
      </c>
      <c r="D138" s="7">
        <v>6</v>
      </c>
      <c r="E138" s="26">
        <f t="shared" ref="E138:E201" si="5">D138+E131</f>
        <v>93</v>
      </c>
    </row>
    <row r="139" spans="1:13" x14ac:dyDescent="0.25">
      <c r="A139" s="2">
        <v>4</v>
      </c>
      <c r="B139" s="1" t="s">
        <v>7</v>
      </c>
      <c r="C139" t="s">
        <v>126</v>
      </c>
      <c r="D139" s="7">
        <v>10</v>
      </c>
      <c r="E139" s="26">
        <f t="shared" si="5"/>
        <v>89</v>
      </c>
    </row>
    <row r="140" spans="1:13" x14ac:dyDescent="0.25">
      <c r="A140" s="2">
        <v>5</v>
      </c>
      <c r="B140" s="1" t="s">
        <v>9</v>
      </c>
      <c r="C140" t="s">
        <v>127</v>
      </c>
      <c r="D140" s="7">
        <v>5</v>
      </c>
      <c r="E140" s="26">
        <f t="shared" si="5"/>
        <v>94</v>
      </c>
    </row>
    <row r="141" spans="1:13" x14ac:dyDescent="0.25">
      <c r="A141" s="2">
        <v>6</v>
      </c>
      <c r="B141" s="1" t="s">
        <v>11</v>
      </c>
      <c r="C141" t="s">
        <v>128</v>
      </c>
      <c r="D141" s="7">
        <v>5</v>
      </c>
      <c r="E141" s="26">
        <f t="shared" si="5"/>
        <v>96</v>
      </c>
    </row>
    <row r="142" spans="1:13" x14ac:dyDescent="0.25">
      <c r="A142" s="2">
        <v>0</v>
      </c>
      <c r="B142" s="1">
        <v>21</v>
      </c>
      <c r="C142" t="s">
        <v>129</v>
      </c>
      <c r="D142" s="7"/>
      <c r="E142" s="26">
        <f t="shared" si="5"/>
        <v>0</v>
      </c>
    </row>
    <row r="143" spans="1:13" x14ac:dyDescent="0.25">
      <c r="A143" s="2">
        <v>1</v>
      </c>
      <c r="B143" s="1" t="s">
        <v>1</v>
      </c>
      <c r="C143" t="s">
        <v>130</v>
      </c>
      <c r="D143" s="7">
        <v>9</v>
      </c>
      <c r="E143" s="26">
        <f t="shared" si="5"/>
        <v>111</v>
      </c>
    </row>
    <row r="144" spans="1:13" x14ac:dyDescent="0.25">
      <c r="A144" s="2">
        <v>2</v>
      </c>
      <c r="B144" s="1" t="s">
        <v>3</v>
      </c>
      <c r="C144" t="s">
        <v>130</v>
      </c>
      <c r="D144" s="7">
        <v>9</v>
      </c>
      <c r="E144" s="26">
        <f t="shared" si="5"/>
        <v>117</v>
      </c>
    </row>
    <row r="145" spans="1:5" x14ac:dyDescent="0.25">
      <c r="A145" s="2">
        <v>3</v>
      </c>
      <c r="B145" s="1" t="s">
        <v>5</v>
      </c>
      <c r="C145" t="s">
        <v>130</v>
      </c>
      <c r="D145" s="7">
        <v>9</v>
      </c>
      <c r="E145" s="26">
        <f t="shared" si="5"/>
        <v>102</v>
      </c>
    </row>
    <row r="146" spans="1:5" x14ac:dyDescent="0.25">
      <c r="A146" s="2">
        <v>4</v>
      </c>
      <c r="B146" s="1" t="s">
        <v>7</v>
      </c>
      <c r="C146" t="s">
        <v>130</v>
      </c>
      <c r="D146" s="7">
        <v>9</v>
      </c>
      <c r="E146" s="26">
        <f t="shared" si="5"/>
        <v>98</v>
      </c>
    </row>
    <row r="147" spans="1:5" x14ac:dyDescent="0.25">
      <c r="A147" s="2">
        <v>5</v>
      </c>
      <c r="B147" s="1" t="s">
        <v>9</v>
      </c>
      <c r="C147" t="s">
        <v>130</v>
      </c>
      <c r="D147" s="7">
        <v>9</v>
      </c>
      <c r="E147" s="26">
        <f t="shared" si="5"/>
        <v>103</v>
      </c>
    </row>
    <row r="148" spans="1:5" x14ac:dyDescent="0.25">
      <c r="A148" s="2">
        <v>6</v>
      </c>
      <c r="B148" s="1" t="s">
        <v>11</v>
      </c>
      <c r="C148" t="s">
        <v>131</v>
      </c>
      <c r="D148" s="7">
        <v>9</v>
      </c>
      <c r="E148" s="26">
        <f t="shared" si="5"/>
        <v>105</v>
      </c>
    </row>
    <row r="149" spans="1:5" x14ac:dyDescent="0.25">
      <c r="A149" s="2">
        <v>0</v>
      </c>
      <c r="B149" s="1">
        <v>22</v>
      </c>
      <c r="C149" t="s">
        <v>132</v>
      </c>
      <c r="D149" s="7"/>
      <c r="E149" s="26">
        <f t="shared" si="5"/>
        <v>0</v>
      </c>
    </row>
    <row r="150" spans="1:5" x14ac:dyDescent="0.25">
      <c r="A150" s="2">
        <v>1</v>
      </c>
      <c r="B150" s="1" t="s">
        <v>1</v>
      </c>
      <c r="C150" t="s">
        <v>133</v>
      </c>
      <c r="D150" s="7">
        <v>10</v>
      </c>
      <c r="E150" s="26">
        <f t="shared" si="5"/>
        <v>121</v>
      </c>
    </row>
    <row r="151" spans="1:5" x14ac:dyDescent="0.25">
      <c r="A151" s="2">
        <v>2</v>
      </c>
      <c r="B151" s="1" t="s">
        <v>3</v>
      </c>
      <c r="C151" t="s">
        <v>133</v>
      </c>
      <c r="D151" s="7">
        <v>10</v>
      </c>
      <c r="E151" s="26">
        <f t="shared" si="5"/>
        <v>127</v>
      </c>
    </row>
    <row r="152" spans="1:5" x14ac:dyDescent="0.25">
      <c r="A152" s="2">
        <v>3</v>
      </c>
      <c r="B152" s="1" t="s">
        <v>5</v>
      </c>
      <c r="C152" t="s">
        <v>133</v>
      </c>
      <c r="D152" s="7">
        <v>10</v>
      </c>
      <c r="E152" s="26">
        <f t="shared" si="5"/>
        <v>112</v>
      </c>
    </row>
    <row r="153" spans="1:5" x14ac:dyDescent="0.25">
      <c r="A153" s="2">
        <v>4</v>
      </c>
      <c r="B153" s="1" t="s">
        <v>7</v>
      </c>
      <c r="C153" t="s">
        <v>134</v>
      </c>
      <c r="D153" s="7">
        <v>5</v>
      </c>
      <c r="E153" s="26">
        <f t="shared" si="5"/>
        <v>103</v>
      </c>
    </row>
    <row r="154" spans="1:5" x14ac:dyDescent="0.25">
      <c r="A154" s="2">
        <v>5</v>
      </c>
      <c r="B154" s="1" t="s">
        <v>9</v>
      </c>
      <c r="C154" t="s">
        <v>135</v>
      </c>
      <c r="D154" s="7">
        <v>9</v>
      </c>
      <c r="E154" s="26">
        <f t="shared" si="5"/>
        <v>112</v>
      </c>
    </row>
    <row r="155" spans="1:5" x14ac:dyDescent="0.25">
      <c r="A155" s="2">
        <v>6</v>
      </c>
      <c r="B155" s="1" t="s">
        <v>11</v>
      </c>
      <c r="C155" t="s">
        <v>136</v>
      </c>
      <c r="D155" s="7">
        <v>4</v>
      </c>
      <c r="E155" s="26">
        <f t="shared" si="5"/>
        <v>109</v>
      </c>
    </row>
    <row r="156" spans="1:5" x14ac:dyDescent="0.25">
      <c r="A156" s="2">
        <v>0</v>
      </c>
      <c r="B156" s="1">
        <v>23</v>
      </c>
      <c r="C156" t="s">
        <v>137</v>
      </c>
      <c r="D156" s="7"/>
      <c r="E156" s="26">
        <f t="shared" si="5"/>
        <v>0</v>
      </c>
    </row>
    <row r="157" spans="1:5" x14ac:dyDescent="0.25">
      <c r="A157" s="2">
        <v>1</v>
      </c>
      <c r="B157" s="1" t="s">
        <v>1</v>
      </c>
      <c r="C157" t="s">
        <v>138</v>
      </c>
      <c r="D157" s="7">
        <v>4</v>
      </c>
      <c r="E157" s="26">
        <f t="shared" si="5"/>
        <v>125</v>
      </c>
    </row>
    <row r="158" spans="1:5" x14ac:dyDescent="0.25">
      <c r="A158" s="2">
        <v>2</v>
      </c>
      <c r="B158" s="1" t="s">
        <v>3</v>
      </c>
      <c r="C158" t="s">
        <v>139</v>
      </c>
      <c r="D158" s="7">
        <v>0</v>
      </c>
      <c r="E158" s="26">
        <f t="shared" si="5"/>
        <v>127</v>
      </c>
    </row>
    <row r="159" spans="1:5" x14ac:dyDescent="0.25">
      <c r="A159" s="2">
        <v>3</v>
      </c>
      <c r="B159" s="1" t="s">
        <v>5</v>
      </c>
      <c r="C159" t="s">
        <v>140</v>
      </c>
      <c r="D159" s="7">
        <v>0</v>
      </c>
      <c r="E159" s="26">
        <f t="shared" si="5"/>
        <v>112</v>
      </c>
    </row>
    <row r="160" spans="1:5" x14ac:dyDescent="0.25">
      <c r="A160" s="2">
        <v>4</v>
      </c>
      <c r="B160" s="1" t="s">
        <v>7</v>
      </c>
      <c r="C160" t="s">
        <v>141</v>
      </c>
      <c r="D160" s="7">
        <v>0</v>
      </c>
      <c r="E160" s="26">
        <f t="shared" si="5"/>
        <v>103</v>
      </c>
    </row>
    <row r="161" spans="1:5" x14ac:dyDescent="0.25">
      <c r="A161" s="2">
        <v>5</v>
      </c>
      <c r="B161" s="1" t="s">
        <v>9</v>
      </c>
      <c r="C161" t="s">
        <v>142</v>
      </c>
      <c r="D161" s="7">
        <v>0</v>
      </c>
      <c r="E161" s="26">
        <f t="shared" si="5"/>
        <v>112</v>
      </c>
    </row>
    <row r="162" spans="1:5" x14ac:dyDescent="0.25">
      <c r="A162" s="2">
        <v>6</v>
      </c>
      <c r="B162" s="1" t="s">
        <v>11</v>
      </c>
      <c r="C162" t="s">
        <v>143</v>
      </c>
      <c r="D162" s="7">
        <v>0</v>
      </c>
      <c r="E162" s="26">
        <f t="shared" si="5"/>
        <v>109</v>
      </c>
    </row>
    <row r="163" spans="1:5" x14ac:dyDescent="0.25">
      <c r="A163" s="2">
        <v>0</v>
      </c>
      <c r="B163" s="1">
        <v>24</v>
      </c>
      <c r="C163" t="s">
        <v>144</v>
      </c>
      <c r="D163" s="7"/>
      <c r="E163" s="26">
        <f t="shared" si="5"/>
        <v>0</v>
      </c>
    </row>
    <row r="164" spans="1:5" x14ac:dyDescent="0.25">
      <c r="A164" s="2">
        <v>1</v>
      </c>
      <c r="B164" s="1" t="s">
        <v>1</v>
      </c>
      <c r="C164" t="s">
        <v>145</v>
      </c>
      <c r="D164" s="7">
        <v>0</v>
      </c>
      <c r="E164" s="26">
        <f t="shared" si="5"/>
        <v>125</v>
      </c>
    </row>
    <row r="165" spans="1:5" x14ac:dyDescent="0.25">
      <c r="A165" s="2">
        <v>2</v>
      </c>
      <c r="B165" s="1" t="s">
        <v>3</v>
      </c>
      <c r="C165" t="s">
        <v>146</v>
      </c>
      <c r="D165" s="7">
        <v>5</v>
      </c>
      <c r="E165" s="26">
        <f t="shared" si="5"/>
        <v>132</v>
      </c>
    </row>
    <row r="166" spans="1:5" x14ac:dyDescent="0.25">
      <c r="A166" s="2">
        <v>3</v>
      </c>
      <c r="B166" s="1" t="s">
        <v>5</v>
      </c>
      <c r="C166" t="s">
        <v>147</v>
      </c>
      <c r="D166" s="7">
        <v>1</v>
      </c>
      <c r="E166" s="26">
        <f t="shared" si="5"/>
        <v>113</v>
      </c>
    </row>
    <row r="167" spans="1:5" x14ac:dyDescent="0.25">
      <c r="A167" s="2">
        <v>4</v>
      </c>
      <c r="B167" s="1" t="s">
        <v>7</v>
      </c>
      <c r="C167" t="s">
        <v>148</v>
      </c>
      <c r="D167" s="7">
        <v>1</v>
      </c>
      <c r="E167" s="26">
        <f t="shared" si="5"/>
        <v>104</v>
      </c>
    </row>
    <row r="168" spans="1:5" x14ac:dyDescent="0.25">
      <c r="A168" s="2">
        <v>5</v>
      </c>
      <c r="B168" s="1" t="s">
        <v>9</v>
      </c>
      <c r="C168" t="s">
        <v>149</v>
      </c>
      <c r="D168" s="7">
        <v>2</v>
      </c>
      <c r="E168" s="26">
        <f t="shared" si="5"/>
        <v>114</v>
      </c>
    </row>
    <row r="169" spans="1:5" x14ac:dyDescent="0.25">
      <c r="A169" s="2">
        <v>6</v>
      </c>
      <c r="B169" s="1" t="s">
        <v>11</v>
      </c>
      <c r="C169" t="s">
        <v>150</v>
      </c>
      <c r="D169" s="7">
        <v>0</v>
      </c>
      <c r="E169" s="26">
        <f t="shared" si="5"/>
        <v>109</v>
      </c>
    </row>
    <row r="170" spans="1:5" x14ac:dyDescent="0.25">
      <c r="A170" s="2">
        <v>0</v>
      </c>
      <c r="B170" s="1">
        <v>25</v>
      </c>
      <c r="C170" t="s">
        <v>151</v>
      </c>
      <c r="D170" s="7"/>
      <c r="E170" s="26">
        <f t="shared" si="5"/>
        <v>0</v>
      </c>
    </row>
    <row r="171" spans="1:5" x14ac:dyDescent="0.25">
      <c r="A171" s="2">
        <v>1</v>
      </c>
      <c r="B171" s="1" t="s">
        <v>1</v>
      </c>
      <c r="C171" t="s">
        <v>152</v>
      </c>
      <c r="D171" s="7">
        <v>10</v>
      </c>
      <c r="E171" s="26">
        <f t="shared" si="5"/>
        <v>135</v>
      </c>
    </row>
    <row r="172" spans="1:5" x14ac:dyDescent="0.25">
      <c r="A172" s="2">
        <v>2</v>
      </c>
      <c r="B172" s="1" t="s">
        <v>3</v>
      </c>
      <c r="C172" t="s">
        <v>152</v>
      </c>
      <c r="D172" s="7">
        <v>10</v>
      </c>
      <c r="E172" s="26">
        <f t="shared" si="5"/>
        <v>142</v>
      </c>
    </row>
    <row r="173" spans="1:5" x14ac:dyDescent="0.25">
      <c r="A173" s="2">
        <v>3</v>
      </c>
      <c r="B173" s="1" t="s">
        <v>5</v>
      </c>
      <c r="C173" t="s">
        <v>153</v>
      </c>
      <c r="D173" s="7">
        <v>10</v>
      </c>
      <c r="E173" s="26">
        <f t="shared" si="5"/>
        <v>123</v>
      </c>
    </row>
    <row r="174" spans="1:5" x14ac:dyDescent="0.25">
      <c r="A174" s="2">
        <v>4</v>
      </c>
      <c r="B174" s="1" t="s">
        <v>7</v>
      </c>
      <c r="C174" t="s">
        <v>154</v>
      </c>
      <c r="D174" s="7">
        <v>10</v>
      </c>
      <c r="E174" s="26">
        <f t="shared" si="5"/>
        <v>114</v>
      </c>
    </row>
    <row r="175" spans="1:5" x14ac:dyDescent="0.25">
      <c r="A175" s="2">
        <v>5</v>
      </c>
      <c r="B175" s="1" t="s">
        <v>9</v>
      </c>
      <c r="C175" t="s">
        <v>152</v>
      </c>
      <c r="D175" s="7">
        <v>10</v>
      </c>
      <c r="E175" s="26">
        <f t="shared" si="5"/>
        <v>124</v>
      </c>
    </row>
    <row r="176" spans="1:5" x14ac:dyDescent="0.25">
      <c r="A176" s="2">
        <v>6</v>
      </c>
      <c r="B176" s="1" t="s">
        <v>11</v>
      </c>
      <c r="C176" t="s">
        <v>155</v>
      </c>
      <c r="D176" s="7">
        <v>10</v>
      </c>
      <c r="E176" s="26">
        <f t="shared" si="5"/>
        <v>119</v>
      </c>
    </row>
    <row r="177" spans="1:5" x14ac:dyDescent="0.25">
      <c r="A177" s="2">
        <v>0</v>
      </c>
      <c r="B177" s="1">
        <v>26</v>
      </c>
      <c r="C177" t="s">
        <v>156</v>
      </c>
      <c r="D177" s="7"/>
      <c r="E177" s="26">
        <f t="shared" si="5"/>
        <v>0</v>
      </c>
    </row>
    <row r="178" spans="1:5" x14ac:dyDescent="0.25">
      <c r="A178" s="2">
        <v>1</v>
      </c>
      <c r="B178" s="1" t="s">
        <v>1</v>
      </c>
      <c r="C178" t="s">
        <v>157</v>
      </c>
      <c r="D178" s="7">
        <v>10</v>
      </c>
      <c r="E178" s="26">
        <f t="shared" si="5"/>
        <v>145</v>
      </c>
    </row>
    <row r="179" spans="1:5" x14ac:dyDescent="0.25">
      <c r="A179" s="2">
        <v>2</v>
      </c>
      <c r="B179" s="1" t="s">
        <v>3</v>
      </c>
      <c r="C179" t="s">
        <v>158</v>
      </c>
      <c r="D179" s="7">
        <v>6</v>
      </c>
      <c r="E179" s="26">
        <f t="shared" si="5"/>
        <v>148</v>
      </c>
    </row>
    <row r="180" spans="1:5" x14ac:dyDescent="0.25">
      <c r="A180" s="2">
        <v>3</v>
      </c>
      <c r="B180" s="1" t="s">
        <v>5</v>
      </c>
      <c r="C180" t="s">
        <v>159</v>
      </c>
      <c r="D180" s="7">
        <v>10</v>
      </c>
      <c r="E180" s="26">
        <f t="shared" si="5"/>
        <v>133</v>
      </c>
    </row>
    <row r="181" spans="1:5" x14ac:dyDescent="0.25">
      <c r="A181" s="2">
        <v>4</v>
      </c>
      <c r="B181" s="1" t="s">
        <v>7</v>
      </c>
      <c r="C181" t="s">
        <v>157</v>
      </c>
      <c r="D181" s="7">
        <v>10</v>
      </c>
      <c r="E181" s="26">
        <f t="shared" si="5"/>
        <v>124</v>
      </c>
    </row>
    <row r="182" spans="1:5" x14ac:dyDescent="0.25">
      <c r="A182" s="2">
        <v>5</v>
      </c>
      <c r="B182" s="1" t="s">
        <v>9</v>
      </c>
      <c r="C182" t="s">
        <v>160</v>
      </c>
      <c r="D182" s="7">
        <v>10</v>
      </c>
      <c r="E182" s="26">
        <f t="shared" si="5"/>
        <v>134</v>
      </c>
    </row>
    <row r="183" spans="1:5" x14ac:dyDescent="0.25">
      <c r="A183" s="2">
        <v>6</v>
      </c>
      <c r="B183" s="1" t="s">
        <v>11</v>
      </c>
      <c r="C183" t="s">
        <v>157</v>
      </c>
      <c r="D183" s="7">
        <v>10</v>
      </c>
      <c r="E183" s="26">
        <f t="shared" si="5"/>
        <v>129</v>
      </c>
    </row>
    <row r="184" spans="1:5" x14ac:dyDescent="0.25">
      <c r="A184" s="2">
        <v>0</v>
      </c>
      <c r="B184" s="1">
        <v>27</v>
      </c>
      <c r="C184" t="s">
        <v>161</v>
      </c>
      <c r="D184" s="7"/>
      <c r="E184" s="26">
        <f t="shared" si="5"/>
        <v>0</v>
      </c>
    </row>
    <row r="185" spans="1:5" x14ac:dyDescent="0.25">
      <c r="A185" s="2">
        <v>1</v>
      </c>
      <c r="B185" s="1" t="s">
        <v>1</v>
      </c>
      <c r="C185" t="s">
        <v>162</v>
      </c>
      <c r="D185" s="7">
        <v>8</v>
      </c>
      <c r="E185" s="26">
        <f t="shared" si="5"/>
        <v>153</v>
      </c>
    </row>
    <row r="186" spans="1:5" x14ac:dyDescent="0.25">
      <c r="A186" s="2">
        <v>2</v>
      </c>
      <c r="B186" s="1" t="s">
        <v>3</v>
      </c>
      <c r="C186" t="s">
        <v>163</v>
      </c>
      <c r="D186" s="7">
        <v>9</v>
      </c>
      <c r="E186" s="26">
        <f t="shared" si="5"/>
        <v>157</v>
      </c>
    </row>
    <row r="187" spans="1:5" x14ac:dyDescent="0.25">
      <c r="A187" s="2">
        <v>3</v>
      </c>
      <c r="B187" s="1" t="s">
        <v>5</v>
      </c>
      <c r="C187" t="s">
        <v>164</v>
      </c>
      <c r="D187" s="7">
        <v>10</v>
      </c>
      <c r="E187" s="26">
        <f t="shared" si="5"/>
        <v>143</v>
      </c>
    </row>
    <row r="188" spans="1:5" x14ac:dyDescent="0.25">
      <c r="A188" s="2">
        <v>4</v>
      </c>
      <c r="B188" s="1" t="s">
        <v>7</v>
      </c>
      <c r="C188" t="s">
        <v>165</v>
      </c>
      <c r="D188" s="7">
        <v>9</v>
      </c>
      <c r="E188" s="26">
        <f t="shared" si="5"/>
        <v>133</v>
      </c>
    </row>
    <row r="189" spans="1:5" x14ac:dyDescent="0.25">
      <c r="A189" s="2">
        <v>5</v>
      </c>
      <c r="B189" s="1" t="s">
        <v>9</v>
      </c>
      <c r="C189" t="s">
        <v>166</v>
      </c>
      <c r="D189" s="7">
        <v>3</v>
      </c>
      <c r="E189" s="26">
        <f t="shared" si="5"/>
        <v>137</v>
      </c>
    </row>
    <row r="190" spans="1:5" x14ac:dyDescent="0.25">
      <c r="A190" s="2">
        <v>6</v>
      </c>
      <c r="B190" s="1" t="s">
        <v>11</v>
      </c>
      <c r="C190" t="s">
        <v>167</v>
      </c>
      <c r="D190" s="7">
        <v>10</v>
      </c>
      <c r="E190" s="26">
        <f t="shared" si="5"/>
        <v>139</v>
      </c>
    </row>
    <row r="191" spans="1:5" x14ac:dyDescent="0.25">
      <c r="A191" s="2">
        <v>0</v>
      </c>
      <c r="B191" s="1">
        <v>28</v>
      </c>
      <c r="C191" t="s">
        <v>168</v>
      </c>
      <c r="D191" s="7"/>
      <c r="E191" s="26">
        <f t="shared" si="5"/>
        <v>0</v>
      </c>
    </row>
    <row r="192" spans="1:5" x14ac:dyDescent="0.25">
      <c r="A192" s="2">
        <v>1</v>
      </c>
      <c r="B192" s="1" t="s">
        <v>1</v>
      </c>
      <c r="C192" t="s">
        <v>169</v>
      </c>
      <c r="D192" s="7">
        <v>10</v>
      </c>
      <c r="E192" s="26">
        <f t="shared" si="5"/>
        <v>163</v>
      </c>
    </row>
    <row r="193" spans="1:5" x14ac:dyDescent="0.25">
      <c r="A193" s="2">
        <v>2</v>
      </c>
      <c r="B193" s="1" t="s">
        <v>3</v>
      </c>
      <c r="C193" t="s">
        <v>170</v>
      </c>
      <c r="D193" s="7">
        <v>10</v>
      </c>
      <c r="E193" s="26">
        <f t="shared" si="5"/>
        <v>167</v>
      </c>
    </row>
    <row r="194" spans="1:5" x14ac:dyDescent="0.25">
      <c r="A194" s="2">
        <v>3</v>
      </c>
      <c r="B194" s="1" t="s">
        <v>5</v>
      </c>
      <c r="C194" t="s">
        <v>171</v>
      </c>
      <c r="D194" s="7">
        <v>10</v>
      </c>
      <c r="E194" s="26">
        <f t="shared" si="5"/>
        <v>153</v>
      </c>
    </row>
    <row r="195" spans="1:5" x14ac:dyDescent="0.25">
      <c r="A195" s="2">
        <v>4</v>
      </c>
      <c r="B195" s="1" t="s">
        <v>7</v>
      </c>
      <c r="C195" t="s">
        <v>172</v>
      </c>
      <c r="D195" s="7">
        <v>10</v>
      </c>
      <c r="E195" s="26">
        <f t="shared" si="5"/>
        <v>143</v>
      </c>
    </row>
    <row r="196" spans="1:5" x14ac:dyDescent="0.25">
      <c r="A196" s="2">
        <v>5</v>
      </c>
      <c r="B196" s="1" t="s">
        <v>9</v>
      </c>
      <c r="C196" t="s">
        <v>173</v>
      </c>
      <c r="D196" s="7">
        <v>7</v>
      </c>
      <c r="E196" s="26">
        <f t="shared" si="5"/>
        <v>144</v>
      </c>
    </row>
    <row r="197" spans="1:5" x14ac:dyDescent="0.25">
      <c r="A197" s="2">
        <v>6</v>
      </c>
      <c r="B197" s="1" t="s">
        <v>11</v>
      </c>
      <c r="C197" t="s">
        <v>174</v>
      </c>
      <c r="D197" s="7">
        <v>9</v>
      </c>
      <c r="E197" s="26">
        <f t="shared" si="5"/>
        <v>148</v>
      </c>
    </row>
    <row r="198" spans="1:5" x14ac:dyDescent="0.25">
      <c r="A198" s="2">
        <v>0</v>
      </c>
      <c r="B198" s="1">
        <v>29</v>
      </c>
      <c r="C198" t="s">
        <v>175</v>
      </c>
      <c r="D198" s="7"/>
      <c r="E198" s="26">
        <f t="shared" si="5"/>
        <v>0</v>
      </c>
    </row>
    <row r="199" spans="1:5" x14ac:dyDescent="0.25">
      <c r="A199" s="2">
        <v>1</v>
      </c>
      <c r="B199" s="1" t="s">
        <v>1</v>
      </c>
      <c r="C199" t="s">
        <v>176</v>
      </c>
      <c r="D199" s="7">
        <v>6</v>
      </c>
      <c r="E199" s="26">
        <f t="shared" si="5"/>
        <v>169</v>
      </c>
    </row>
    <row r="200" spans="1:5" x14ac:dyDescent="0.25">
      <c r="A200" s="2">
        <v>2</v>
      </c>
      <c r="B200" s="1" t="s">
        <v>3</v>
      </c>
      <c r="C200" t="s">
        <v>177</v>
      </c>
      <c r="D200" s="7">
        <v>8</v>
      </c>
      <c r="E200" s="26">
        <f t="shared" si="5"/>
        <v>175</v>
      </c>
    </row>
    <row r="201" spans="1:5" x14ac:dyDescent="0.25">
      <c r="A201" s="2">
        <v>3</v>
      </c>
      <c r="B201" s="1" t="s">
        <v>5</v>
      </c>
      <c r="C201" t="s">
        <v>178</v>
      </c>
      <c r="D201" s="7">
        <v>2</v>
      </c>
      <c r="E201" s="26">
        <f t="shared" si="5"/>
        <v>155</v>
      </c>
    </row>
    <row r="202" spans="1:5" x14ac:dyDescent="0.25">
      <c r="A202" s="2">
        <v>4</v>
      </c>
      <c r="B202" s="1" t="s">
        <v>7</v>
      </c>
      <c r="C202" t="s">
        <v>178</v>
      </c>
      <c r="D202" s="7">
        <v>2</v>
      </c>
      <c r="E202" s="26">
        <f t="shared" ref="E202:E265" si="6">D202+E195</f>
        <v>145</v>
      </c>
    </row>
    <row r="203" spans="1:5" x14ac:dyDescent="0.25">
      <c r="A203" s="2">
        <v>5</v>
      </c>
      <c r="B203" s="1" t="s">
        <v>9</v>
      </c>
      <c r="C203" t="s">
        <v>179</v>
      </c>
      <c r="D203" s="7">
        <v>0</v>
      </c>
      <c r="E203" s="26">
        <f t="shared" si="6"/>
        <v>144</v>
      </c>
    </row>
    <row r="204" spans="1:5" x14ac:dyDescent="0.25">
      <c r="A204" s="2">
        <v>6</v>
      </c>
      <c r="B204" s="1" t="s">
        <v>11</v>
      </c>
      <c r="C204" t="s">
        <v>180</v>
      </c>
      <c r="D204" s="7">
        <v>0</v>
      </c>
      <c r="E204" s="26">
        <f t="shared" si="6"/>
        <v>148</v>
      </c>
    </row>
    <row r="205" spans="1:5" x14ac:dyDescent="0.25">
      <c r="A205" s="2">
        <v>0</v>
      </c>
      <c r="B205" s="1">
        <v>30</v>
      </c>
      <c r="C205" t="s">
        <v>181</v>
      </c>
      <c r="D205" s="7"/>
      <c r="E205" s="26">
        <f t="shared" si="6"/>
        <v>0</v>
      </c>
    </row>
    <row r="206" spans="1:5" x14ac:dyDescent="0.25">
      <c r="A206" s="2">
        <v>1</v>
      </c>
      <c r="B206" s="1" t="s">
        <v>1</v>
      </c>
      <c r="C206" t="s">
        <v>182</v>
      </c>
      <c r="D206" s="7">
        <v>10</v>
      </c>
      <c r="E206" s="26">
        <f t="shared" si="6"/>
        <v>179</v>
      </c>
    </row>
    <row r="207" spans="1:5" x14ac:dyDescent="0.25">
      <c r="A207" s="2">
        <v>2</v>
      </c>
      <c r="B207" s="1" t="s">
        <v>3</v>
      </c>
      <c r="C207" t="s">
        <v>182</v>
      </c>
      <c r="D207" s="7">
        <v>10</v>
      </c>
      <c r="E207" s="26">
        <f t="shared" si="6"/>
        <v>185</v>
      </c>
    </row>
    <row r="208" spans="1:5" x14ac:dyDescent="0.25">
      <c r="A208" s="2">
        <v>3</v>
      </c>
      <c r="B208" s="1" t="s">
        <v>5</v>
      </c>
      <c r="C208" t="s">
        <v>182</v>
      </c>
      <c r="D208" s="7">
        <v>10</v>
      </c>
      <c r="E208" s="26">
        <f t="shared" si="6"/>
        <v>165</v>
      </c>
    </row>
    <row r="209" spans="1:5" x14ac:dyDescent="0.25">
      <c r="A209" s="2">
        <v>4</v>
      </c>
      <c r="B209" s="1" t="s">
        <v>7</v>
      </c>
      <c r="C209" t="s">
        <v>182</v>
      </c>
      <c r="D209" s="7">
        <v>10</v>
      </c>
      <c r="E209" s="26">
        <f t="shared" si="6"/>
        <v>155</v>
      </c>
    </row>
    <row r="210" spans="1:5" x14ac:dyDescent="0.25">
      <c r="A210" s="2">
        <v>5</v>
      </c>
      <c r="B210" s="1" t="s">
        <v>9</v>
      </c>
      <c r="C210" t="s">
        <v>182</v>
      </c>
      <c r="D210" s="7">
        <v>10</v>
      </c>
      <c r="E210" s="26">
        <f t="shared" si="6"/>
        <v>154</v>
      </c>
    </row>
    <row r="211" spans="1:5" x14ac:dyDescent="0.25">
      <c r="A211" s="2">
        <v>6</v>
      </c>
      <c r="B211" s="1" t="s">
        <v>11</v>
      </c>
      <c r="C211" t="s">
        <v>182</v>
      </c>
      <c r="D211" s="7">
        <v>10</v>
      </c>
      <c r="E211" s="26">
        <f t="shared" si="6"/>
        <v>158</v>
      </c>
    </row>
    <row r="212" spans="1:5" x14ac:dyDescent="0.25">
      <c r="A212" s="2">
        <v>0</v>
      </c>
      <c r="B212" s="1">
        <v>31</v>
      </c>
      <c r="C212" t="s">
        <v>183</v>
      </c>
      <c r="D212" s="7"/>
      <c r="E212" s="26">
        <f t="shared" si="6"/>
        <v>0</v>
      </c>
    </row>
    <row r="213" spans="1:5" x14ac:dyDescent="0.25">
      <c r="A213" s="2">
        <v>1</v>
      </c>
      <c r="B213" s="1" t="s">
        <v>1</v>
      </c>
      <c r="C213" t="s">
        <v>184</v>
      </c>
      <c r="D213" s="7">
        <v>6</v>
      </c>
      <c r="E213" s="26">
        <f t="shared" si="6"/>
        <v>185</v>
      </c>
    </row>
    <row r="214" spans="1:5" x14ac:dyDescent="0.25">
      <c r="A214" s="2">
        <v>2</v>
      </c>
      <c r="B214" s="1" t="s">
        <v>3</v>
      </c>
      <c r="C214" t="s">
        <v>185</v>
      </c>
      <c r="D214" s="7">
        <v>10</v>
      </c>
      <c r="E214" s="26">
        <f t="shared" si="6"/>
        <v>195</v>
      </c>
    </row>
    <row r="215" spans="1:5" x14ac:dyDescent="0.25">
      <c r="A215" s="2">
        <v>3</v>
      </c>
      <c r="B215" s="1" t="s">
        <v>5</v>
      </c>
      <c r="C215" t="s">
        <v>186</v>
      </c>
      <c r="D215" s="7">
        <v>8</v>
      </c>
      <c r="E215" s="26">
        <f t="shared" si="6"/>
        <v>173</v>
      </c>
    </row>
    <row r="216" spans="1:5" x14ac:dyDescent="0.25">
      <c r="A216" s="2">
        <v>4</v>
      </c>
      <c r="B216" s="1" t="s">
        <v>7</v>
      </c>
      <c r="C216" t="s">
        <v>186</v>
      </c>
      <c r="D216" s="7">
        <v>8</v>
      </c>
      <c r="E216" s="26">
        <f t="shared" si="6"/>
        <v>163</v>
      </c>
    </row>
    <row r="217" spans="1:5" x14ac:dyDescent="0.25">
      <c r="A217" s="2">
        <v>5</v>
      </c>
      <c r="B217" s="1" t="s">
        <v>9</v>
      </c>
      <c r="C217" t="s">
        <v>187</v>
      </c>
      <c r="D217" s="7">
        <v>9</v>
      </c>
      <c r="E217" s="26">
        <f t="shared" si="6"/>
        <v>163</v>
      </c>
    </row>
    <row r="218" spans="1:5" x14ac:dyDescent="0.25">
      <c r="A218" s="2">
        <v>6</v>
      </c>
      <c r="B218" s="1" t="s">
        <v>11</v>
      </c>
      <c r="C218" t="s">
        <v>184</v>
      </c>
      <c r="D218" s="7">
        <v>6</v>
      </c>
      <c r="E218" s="26">
        <f t="shared" si="6"/>
        <v>164</v>
      </c>
    </row>
    <row r="219" spans="1:5" x14ac:dyDescent="0.25">
      <c r="A219" s="2">
        <v>0</v>
      </c>
      <c r="B219" s="1">
        <v>32</v>
      </c>
      <c r="C219" t="s">
        <v>188</v>
      </c>
      <c r="D219" s="7"/>
      <c r="E219" s="26">
        <f t="shared" si="6"/>
        <v>0</v>
      </c>
    </row>
    <row r="220" spans="1:5" x14ac:dyDescent="0.25">
      <c r="A220" s="2">
        <v>1</v>
      </c>
      <c r="B220" s="1" t="s">
        <v>1</v>
      </c>
      <c r="C220" t="s">
        <v>189</v>
      </c>
      <c r="D220" s="7">
        <v>6</v>
      </c>
      <c r="E220" s="26">
        <f t="shared" si="6"/>
        <v>191</v>
      </c>
    </row>
    <row r="221" spans="1:5" x14ac:dyDescent="0.25">
      <c r="A221" s="2">
        <v>2</v>
      </c>
      <c r="B221" s="1" t="s">
        <v>3</v>
      </c>
      <c r="C221" t="s">
        <v>190</v>
      </c>
      <c r="D221" s="7">
        <v>10</v>
      </c>
      <c r="E221" s="26">
        <f t="shared" si="6"/>
        <v>205</v>
      </c>
    </row>
    <row r="222" spans="1:5" x14ac:dyDescent="0.25">
      <c r="A222" s="2">
        <v>3</v>
      </c>
      <c r="B222" s="1" t="s">
        <v>5</v>
      </c>
      <c r="C222" t="s">
        <v>191</v>
      </c>
      <c r="D222" s="7">
        <v>9</v>
      </c>
      <c r="E222" s="26">
        <f t="shared" si="6"/>
        <v>182</v>
      </c>
    </row>
    <row r="223" spans="1:5" x14ac:dyDescent="0.25">
      <c r="A223" s="2">
        <v>4</v>
      </c>
      <c r="B223" s="1" t="s">
        <v>7</v>
      </c>
      <c r="C223" t="s">
        <v>192</v>
      </c>
      <c r="D223" s="7">
        <v>9</v>
      </c>
      <c r="E223" s="26">
        <f t="shared" si="6"/>
        <v>172</v>
      </c>
    </row>
    <row r="224" spans="1:5" x14ac:dyDescent="0.25">
      <c r="A224" s="2">
        <v>5</v>
      </c>
      <c r="B224" s="1" t="s">
        <v>9</v>
      </c>
      <c r="C224" t="s">
        <v>193</v>
      </c>
      <c r="D224" s="7">
        <v>5</v>
      </c>
      <c r="E224" s="26">
        <f t="shared" si="6"/>
        <v>168</v>
      </c>
    </row>
    <row r="225" spans="1:5" x14ac:dyDescent="0.25">
      <c r="A225" s="2">
        <v>6</v>
      </c>
      <c r="B225" s="1" t="s">
        <v>11</v>
      </c>
      <c r="C225" t="s">
        <v>194</v>
      </c>
      <c r="D225" s="7">
        <v>7</v>
      </c>
      <c r="E225" s="26">
        <f t="shared" si="6"/>
        <v>171</v>
      </c>
    </row>
    <row r="226" spans="1:5" x14ac:dyDescent="0.25">
      <c r="A226" s="2">
        <v>0</v>
      </c>
      <c r="B226" s="1">
        <v>33</v>
      </c>
      <c r="C226" t="s">
        <v>195</v>
      </c>
      <c r="D226" s="7"/>
      <c r="E226" s="26">
        <f t="shared" si="6"/>
        <v>0</v>
      </c>
    </row>
    <row r="227" spans="1:5" x14ac:dyDescent="0.25">
      <c r="A227" s="2">
        <v>1</v>
      </c>
      <c r="B227" s="1" t="s">
        <v>1</v>
      </c>
      <c r="C227" t="s">
        <v>196</v>
      </c>
      <c r="D227" s="7">
        <v>9</v>
      </c>
      <c r="E227" s="26">
        <f t="shared" si="6"/>
        <v>200</v>
      </c>
    </row>
    <row r="228" spans="1:5" x14ac:dyDescent="0.25">
      <c r="A228" s="2">
        <v>2</v>
      </c>
      <c r="B228" s="1" t="s">
        <v>3</v>
      </c>
      <c r="C228" t="s">
        <v>196</v>
      </c>
      <c r="D228" s="7">
        <v>9</v>
      </c>
      <c r="E228" s="26">
        <f t="shared" si="6"/>
        <v>214</v>
      </c>
    </row>
    <row r="229" spans="1:5" x14ac:dyDescent="0.25">
      <c r="A229" s="2">
        <v>3</v>
      </c>
      <c r="B229" s="1" t="s">
        <v>5</v>
      </c>
      <c r="C229" t="s">
        <v>197</v>
      </c>
      <c r="D229" s="7">
        <v>9</v>
      </c>
      <c r="E229" s="26">
        <f t="shared" si="6"/>
        <v>191</v>
      </c>
    </row>
    <row r="230" spans="1:5" x14ac:dyDescent="0.25">
      <c r="A230" s="2">
        <v>4</v>
      </c>
      <c r="B230" s="1" t="s">
        <v>7</v>
      </c>
      <c r="C230" t="s">
        <v>198</v>
      </c>
      <c r="D230" s="7">
        <v>9</v>
      </c>
      <c r="E230" s="26">
        <f t="shared" si="6"/>
        <v>181</v>
      </c>
    </row>
    <row r="231" spans="1:5" x14ac:dyDescent="0.25">
      <c r="A231" s="2">
        <v>5</v>
      </c>
      <c r="B231" s="1" t="s">
        <v>9</v>
      </c>
      <c r="C231" t="s">
        <v>199</v>
      </c>
      <c r="D231" s="7">
        <v>10</v>
      </c>
      <c r="E231" s="26">
        <f t="shared" si="6"/>
        <v>178</v>
      </c>
    </row>
    <row r="232" spans="1:5" x14ac:dyDescent="0.25">
      <c r="A232" s="2">
        <v>6</v>
      </c>
      <c r="B232" s="1" t="s">
        <v>11</v>
      </c>
      <c r="C232" t="s">
        <v>199</v>
      </c>
      <c r="D232" s="7">
        <v>10</v>
      </c>
      <c r="E232" s="26">
        <f t="shared" si="6"/>
        <v>181</v>
      </c>
    </row>
    <row r="233" spans="1:5" x14ac:dyDescent="0.25">
      <c r="A233" s="2">
        <v>0</v>
      </c>
      <c r="B233" s="1">
        <v>34</v>
      </c>
      <c r="C233" t="s">
        <v>200</v>
      </c>
      <c r="D233" s="7"/>
      <c r="E233" s="26">
        <f t="shared" si="6"/>
        <v>0</v>
      </c>
    </row>
    <row r="234" spans="1:5" x14ac:dyDescent="0.25">
      <c r="A234" s="2">
        <v>1</v>
      </c>
      <c r="B234" s="1" t="s">
        <v>1</v>
      </c>
      <c r="C234" t="s">
        <v>201</v>
      </c>
      <c r="D234" s="7">
        <v>6</v>
      </c>
      <c r="E234" s="26">
        <f t="shared" si="6"/>
        <v>206</v>
      </c>
    </row>
    <row r="235" spans="1:5" x14ac:dyDescent="0.25">
      <c r="A235" s="2">
        <v>2</v>
      </c>
      <c r="B235" s="1" t="s">
        <v>3</v>
      </c>
      <c r="C235" t="s">
        <v>202</v>
      </c>
      <c r="D235" s="7">
        <v>8</v>
      </c>
      <c r="E235" s="26">
        <f t="shared" si="6"/>
        <v>222</v>
      </c>
    </row>
    <row r="236" spans="1:5" x14ac:dyDescent="0.25">
      <c r="A236" s="2">
        <v>3</v>
      </c>
      <c r="B236" s="1" t="s">
        <v>5</v>
      </c>
      <c r="C236" t="s">
        <v>203</v>
      </c>
      <c r="D236" s="7">
        <v>9</v>
      </c>
      <c r="E236" s="26">
        <f t="shared" si="6"/>
        <v>200</v>
      </c>
    </row>
    <row r="237" spans="1:5" x14ac:dyDescent="0.25">
      <c r="A237" s="2">
        <v>4</v>
      </c>
      <c r="B237" s="1" t="s">
        <v>7</v>
      </c>
      <c r="C237" t="s">
        <v>204</v>
      </c>
      <c r="D237" s="7">
        <v>9</v>
      </c>
      <c r="E237" s="26">
        <f t="shared" si="6"/>
        <v>190</v>
      </c>
    </row>
    <row r="238" spans="1:5" x14ac:dyDescent="0.25">
      <c r="A238" s="2">
        <v>5</v>
      </c>
      <c r="B238" s="1" t="s">
        <v>9</v>
      </c>
      <c r="C238" t="s">
        <v>205</v>
      </c>
      <c r="D238" s="7">
        <v>9</v>
      </c>
      <c r="E238" s="26">
        <f t="shared" si="6"/>
        <v>187</v>
      </c>
    </row>
    <row r="239" spans="1:5" x14ac:dyDescent="0.25">
      <c r="A239" s="2">
        <v>6</v>
      </c>
      <c r="B239" s="1" t="s">
        <v>11</v>
      </c>
      <c r="C239" t="s">
        <v>206</v>
      </c>
      <c r="D239" s="7">
        <v>2</v>
      </c>
      <c r="E239" s="26">
        <f t="shared" si="6"/>
        <v>183</v>
      </c>
    </row>
    <row r="240" spans="1:5" x14ac:dyDescent="0.25">
      <c r="A240" s="2">
        <v>0</v>
      </c>
      <c r="B240" s="1">
        <v>35</v>
      </c>
      <c r="C240" t="s">
        <v>207</v>
      </c>
      <c r="D240" s="7"/>
      <c r="E240" s="26">
        <f t="shared" si="6"/>
        <v>0</v>
      </c>
    </row>
    <row r="241" spans="1:5" x14ac:dyDescent="0.25">
      <c r="A241" s="2">
        <v>1</v>
      </c>
      <c r="B241" s="1" t="s">
        <v>1</v>
      </c>
      <c r="C241" t="s">
        <v>208</v>
      </c>
      <c r="D241" s="7">
        <v>8</v>
      </c>
      <c r="E241" s="26">
        <f t="shared" si="6"/>
        <v>214</v>
      </c>
    </row>
    <row r="242" spans="1:5" x14ac:dyDescent="0.25">
      <c r="A242" s="2">
        <v>2</v>
      </c>
      <c r="B242" s="1" t="s">
        <v>3</v>
      </c>
      <c r="C242" t="s">
        <v>209</v>
      </c>
      <c r="D242" s="7">
        <v>9</v>
      </c>
      <c r="E242" s="26">
        <f t="shared" si="6"/>
        <v>231</v>
      </c>
    </row>
    <row r="243" spans="1:5" x14ac:dyDescent="0.25">
      <c r="A243" s="2">
        <v>3</v>
      </c>
      <c r="B243" s="1" t="s">
        <v>5</v>
      </c>
      <c r="C243" t="s">
        <v>210</v>
      </c>
      <c r="D243" s="7">
        <v>5</v>
      </c>
      <c r="E243" s="26">
        <f t="shared" si="6"/>
        <v>205</v>
      </c>
    </row>
    <row r="244" spans="1:5" x14ac:dyDescent="0.25">
      <c r="A244" s="2">
        <v>4</v>
      </c>
      <c r="B244" s="1" t="s">
        <v>7</v>
      </c>
      <c r="C244" t="s">
        <v>211</v>
      </c>
      <c r="D244" s="7">
        <v>10</v>
      </c>
      <c r="E244" s="26">
        <f t="shared" si="6"/>
        <v>200</v>
      </c>
    </row>
    <row r="245" spans="1:5" x14ac:dyDescent="0.25">
      <c r="A245" s="2">
        <v>5</v>
      </c>
      <c r="B245" s="1" t="s">
        <v>9</v>
      </c>
      <c r="C245" t="s">
        <v>212</v>
      </c>
      <c r="D245" s="7">
        <v>9</v>
      </c>
      <c r="E245" s="26">
        <f t="shared" si="6"/>
        <v>196</v>
      </c>
    </row>
    <row r="246" spans="1:5" x14ac:dyDescent="0.25">
      <c r="A246" s="2">
        <v>6</v>
      </c>
      <c r="B246" s="1" t="s">
        <v>11</v>
      </c>
      <c r="C246" t="s">
        <v>213</v>
      </c>
      <c r="D246" s="7">
        <v>3</v>
      </c>
      <c r="E246" s="26">
        <f t="shared" si="6"/>
        <v>186</v>
      </c>
    </row>
    <row r="247" spans="1:5" x14ac:dyDescent="0.25">
      <c r="A247" s="2">
        <v>0</v>
      </c>
      <c r="B247" s="1">
        <v>36</v>
      </c>
      <c r="C247" t="s">
        <v>214</v>
      </c>
      <c r="D247" s="7"/>
      <c r="E247" s="26">
        <f t="shared" si="6"/>
        <v>0</v>
      </c>
    </row>
    <row r="248" spans="1:5" x14ac:dyDescent="0.25">
      <c r="A248" s="2">
        <v>1</v>
      </c>
      <c r="B248" s="1" t="s">
        <v>1</v>
      </c>
      <c r="C248" t="s">
        <v>215</v>
      </c>
      <c r="D248" s="7">
        <v>7</v>
      </c>
      <c r="E248" s="26">
        <f t="shared" si="6"/>
        <v>221</v>
      </c>
    </row>
    <row r="249" spans="1:5" x14ac:dyDescent="0.25">
      <c r="A249" s="2">
        <v>2</v>
      </c>
      <c r="B249" s="1" t="s">
        <v>3</v>
      </c>
      <c r="C249" t="s">
        <v>216</v>
      </c>
      <c r="D249" s="7">
        <v>5</v>
      </c>
      <c r="E249" s="26">
        <f t="shared" si="6"/>
        <v>236</v>
      </c>
    </row>
    <row r="250" spans="1:5" x14ac:dyDescent="0.25">
      <c r="A250" s="2">
        <v>3</v>
      </c>
      <c r="B250" s="1" t="s">
        <v>5</v>
      </c>
      <c r="C250" t="s">
        <v>216</v>
      </c>
      <c r="D250" s="7">
        <v>5</v>
      </c>
      <c r="E250" s="26">
        <f t="shared" si="6"/>
        <v>210</v>
      </c>
    </row>
    <row r="251" spans="1:5" x14ac:dyDescent="0.25">
      <c r="A251" s="2">
        <v>4</v>
      </c>
      <c r="B251" s="1" t="s">
        <v>7</v>
      </c>
      <c r="C251" t="s">
        <v>216</v>
      </c>
      <c r="D251" s="7">
        <v>5</v>
      </c>
      <c r="E251" s="26">
        <f t="shared" si="6"/>
        <v>205</v>
      </c>
    </row>
    <row r="252" spans="1:5" x14ac:dyDescent="0.25">
      <c r="A252" s="2">
        <v>5</v>
      </c>
      <c r="B252" s="1" t="s">
        <v>9</v>
      </c>
      <c r="C252" t="s">
        <v>216</v>
      </c>
      <c r="D252" s="7">
        <v>5</v>
      </c>
      <c r="E252" s="26">
        <f t="shared" si="6"/>
        <v>201</v>
      </c>
    </row>
    <row r="253" spans="1:5" x14ac:dyDescent="0.25">
      <c r="A253" s="2">
        <v>6</v>
      </c>
      <c r="B253" s="1" t="s">
        <v>11</v>
      </c>
      <c r="C253" t="s">
        <v>217</v>
      </c>
      <c r="D253" s="7">
        <v>10</v>
      </c>
      <c r="E253" s="26">
        <f t="shared" si="6"/>
        <v>196</v>
      </c>
    </row>
    <row r="254" spans="1:5" x14ac:dyDescent="0.25">
      <c r="A254" s="2">
        <v>0</v>
      </c>
      <c r="B254" s="1">
        <v>37</v>
      </c>
      <c r="C254" t="s">
        <v>218</v>
      </c>
      <c r="D254" s="7"/>
      <c r="E254" s="26">
        <f t="shared" si="6"/>
        <v>0</v>
      </c>
    </row>
    <row r="255" spans="1:5" x14ac:dyDescent="0.25">
      <c r="A255" s="2">
        <v>1</v>
      </c>
      <c r="B255" s="1" t="s">
        <v>1</v>
      </c>
      <c r="C255" t="s">
        <v>219</v>
      </c>
      <c r="D255" s="7">
        <v>10</v>
      </c>
      <c r="E255" s="26">
        <f t="shared" si="6"/>
        <v>231</v>
      </c>
    </row>
    <row r="256" spans="1:5" x14ac:dyDescent="0.25">
      <c r="A256" s="2">
        <v>2</v>
      </c>
      <c r="B256" s="1" t="s">
        <v>3</v>
      </c>
      <c r="C256" t="s">
        <v>220</v>
      </c>
      <c r="D256" s="7">
        <v>8</v>
      </c>
      <c r="E256" s="26">
        <f t="shared" si="6"/>
        <v>244</v>
      </c>
    </row>
    <row r="257" spans="1:5" x14ac:dyDescent="0.25">
      <c r="A257" s="2">
        <v>3</v>
      </c>
      <c r="B257" s="1" t="s">
        <v>5</v>
      </c>
      <c r="C257" t="s">
        <v>220</v>
      </c>
      <c r="D257" s="7">
        <v>8</v>
      </c>
      <c r="E257" s="26">
        <f t="shared" si="6"/>
        <v>218</v>
      </c>
    </row>
    <row r="258" spans="1:5" x14ac:dyDescent="0.25">
      <c r="A258" s="2">
        <v>4</v>
      </c>
      <c r="B258" s="1" t="s">
        <v>7</v>
      </c>
      <c r="C258" t="s">
        <v>220</v>
      </c>
      <c r="D258" s="7">
        <v>8</v>
      </c>
      <c r="E258" s="26">
        <f t="shared" si="6"/>
        <v>213</v>
      </c>
    </row>
    <row r="259" spans="1:5" x14ac:dyDescent="0.25">
      <c r="A259" s="2">
        <v>5</v>
      </c>
      <c r="B259" s="1" t="s">
        <v>9</v>
      </c>
      <c r="C259" t="s">
        <v>219</v>
      </c>
      <c r="D259" s="7">
        <v>10</v>
      </c>
      <c r="E259" s="26">
        <f t="shared" si="6"/>
        <v>211</v>
      </c>
    </row>
    <row r="260" spans="1:5" x14ac:dyDescent="0.25">
      <c r="A260" s="2">
        <v>6</v>
      </c>
      <c r="B260" s="1" t="s">
        <v>11</v>
      </c>
      <c r="C260" t="s">
        <v>219</v>
      </c>
      <c r="D260" s="7">
        <v>10</v>
      </c>
      <c r="E260" s="26">
        <f t="shared" si="6"/>
        <v>206</v>
      </c>
    </row>
    <row r="261" spans="1:5" x14ac:dyDescent="0.25">
      <c r="A261" s="2">
        <v>0</v>
      </c>
      <c r="B261" s="1">
        <v>38</v>
      </c>
      <c r="C261" t="s">
        <v>221</v>
      </c>
      <c r="D261" s="7"/>
      <c r="E261" s="26">
        <f t="shared" si="6"/>
        <v>0</v>
      </c>
    </row>
    <row r="262" spans="1:5" x14ac:dyDescent="0.25">
      <c r="A262" s="2">
        <v>1</v>
      </c>
      <c r="B262" s="1" t="s">
        <v>1</v>
      </c>
      <c r="C262" t="s">
        <v>222</v>
      </c>
      <c r="D262" s="7">
        <v>10</v>
      </c>
      <c r="E262" s="26">
        <f t="shared" si="6"/>
        <v>241</v>
      </c>
    </row>
    <row r="263" spans="1:5" x14ac:dyDescent="0.25">
      <c r="A263" s="2">
        <v>2</v>
      </c>
      <c r="B263" s="1" t="s">
        <v>3</v>
      </c>
      <c r="C263" t="s">
        <v>223</v>
      </c>
      <c r="D263" s="7">
        <v>9</v>
      </c>
      <c r="E263" s="26">
        <f t="shared" si="6"/>
        <v>253</v>
      </c>
    </row>
    <row r="264" spans="1:5" x14ac:dyDescent="0.25">
      <c r="A264" s="2">
        <v>3</v>
      </c>
      <c r="B264" s="1" t="s">
        <v>5</v>
      </c>
      <c r="C264" t="s">
        <v>224</v>
      </c>
      <c r="D264" s="7">
        <v>4</v>
      </c>
      <c r="E264" s="26">
        <f t="shared" si="6"/>
        <v>222</v>
      </c>
    </row>
    <row r="265" spans="1:5" x14ac:dyDescent="0.25">
      <c r="A265" s="2">
        <v>4</v>
      </c>
      <c r="B265" s="1" t="s">
        <v>7</v>
      </c>
      <c r="C265" t="s">
        <v>222</v>
      </c>
      <c r="D265" s="7">
        <v>10</v>
      </c>
      <c r="E265" s="26">
        <f t="shared" si="6"/>
        <v>223</v>
      </c>
    </row>
    <row r="266" spans="1:5" x14ac:dyDescent="0.25">
      <c r="A266" s="2">
        <v>5</v>
      </c>
      <c r="B266" s="1" t="s">
        <v>9</v>
      </c>
      <c r="C266" t="s">
        <v>222</v>
      </c>
      <c r="D266" s="7">
        <v>10</v>
      </c>
      <c r="E266" s="26">
        <f t="shared" ref="E266:E329" si="7">D266+E259</f>
        <v>221</v>
      </c>
    </row>
    <row r="267" spans="1:5" x14ac:dyDescent="0.25">
      <c r="A267" s="2">
        <v>6</v>
      </c>
      <c r="B267" s="1" t="s">
        <v>11</v>
      </c>
      <c r="C267" t="s">
        <v>225</v>
      </c>
      <c r="D267" s="7">
        <v>9</v>
      </c>
      <c r="E267" s="26">
        <f t="shared" si="7"/>
        <v>215</v>
      </c>
    </row>
    <row r="268" spans="1:5" x14ac:dyDescent="0.25">
      <c r="A268" s="2">
        <v>0</v>
      </c>
      <c r="B268" s="1">
        <v>39</v>
      </c>
      <c r="C268" t="s">
        <v>226</v>
      </c>
      <c r="D268" s="7"/>
      <c r="E268" s="26">
        <f t="shared" si="7"/>
        <v>0</v>
      </c>
    </row>
    <row r="269" spans="1:5" x14ac:dyDescent="0.25">
      <c r="A269" s="2">
        <v>1</v>
      </c>
      <c r="B269" s="1" t="s">
        <v>1</v>
      </c>
      <c r="C269" t="s">
        <v>227</v>
      </c>
      <c r="D269" s="7">
        <v>10</v>
      </c>
      <c r="E269" s="26">
        <f t="shared" si="7"/>
        <v>251</v>
      </c>
    </row>
    <row r="270" spans="1:5" x14ac:dyDescent="0.25">
      <c r="A270" s="2">
        <v>2</v>
      </c>
      <c r="B270" s="1" t="s">
        <v>3</v>
      </c>
      <c r="C270" t="s">
        <v>227</v>
      </c>
      <c r="D270" s="7">
        <v>10</v>
      </c>
      <c r="E270" s="26">
        <f t="shared" si="7"/>
        <v>263</v>
      </c>
    </row>
    <row r="271" spans="1:5" x14ac:dyDescent="0.25">
      <c r="A271" s="2">
        <v>3</v>
      </c>
      <c r="B271" s="1" t="s">
        <v>5</v>
      </c>
      <c r="C271" t="s">
        <v>227</v>
      </c>
      <c r="D271" s="7">
        <v>10</v>
      </c>
      <c r="E271" s="26">
        <f t="shared" si="7"/>
        <v>232</v>
      </c>
    </row>
    <row r="272" spans="1:5" x14ac:dyDescent="0.25">
      <c r="A272" s="2">
        <v>4</v>
      </c>
      <c r="B272" s="1" t="s">
        <v>7</v>
      </c>
      <c r="C272" t="s">
        <v>227</v>
      </c>
      <c r="D272" s="7">
        <v>10</v>
      </c>
      <c r="E272" s="26">
        <f t="shared" si="7"/>
        <v>233</v>
      </c>
    </row>
    <row r="273" spans="1:5" x14ac:dyDescent="0.25">
      <c r="A273" s="2">
        <v>5</v>
      </c>
      <c r="B273" s="1" t="s">
        <v>9</v>
      </c>
      <c r="C273" t="s">
        <v>227</v>
      </c>
      <c r="D273" s="7">
        <v>10</v>
      </c>
      <c r="E273" s="26">
        <f t="shared" si="7"/>
        <v>231</v>
      </c>
    </row>
    <row r="274" spans="1:5" x14ac:dyDescent="0.25">
      <c r="A274" s="2">
        <v>6</v>
      </c>
      <c r="B274" s="1" t="s">
        <v>11</v>
      </c>
      <c r="C274" t="s">
        <v>228</v>
      </c>
      <c r="D274" s="7">
        <v>9</v>
      </c>
      <c r="E274" s="26">
        <f t="shared" si="7"/>
        <v>224</v>
      </c>
    </row>
    <row r="275" spans="1:5" x14ac:dyDescent="0.25">
      <c r="A275" s="2">
        <v>0</v>
      </c>
      <c r="B275" s="1">
        <v>40</v>
      </c>
      <c r="C275" t="s">
        <v>229</v>
      </c>
      <c r="D275" s="7"/>
      <c r="E275" s="26">
        <f t="shared" si="7"/>
        <v>0</v>
      </c>
    </row>
    <row r="276" spans="1:5" x14ac:dyDescent="0.25">
      <c r="A276" s="2">
        <v>1</v>
      </c>
      <c r="B276" s="1" t="s">
        <v>1</v>
      </c>
      <c r="C276" t="s">
        <v>230</v>
      </c>
      <c r="D276" s="7">
        <v>6</v>
      </c>
      <c r="E276" s="26">
        <f t="shared" si="7"/>
        <v>257</v>
      </c>
    </row>
    <row r="277" spans="1:5" x14ac:dyDescent="0.25">
      <c r="A277" s="2">
        <v>2</v>
      </c>
      <c r="B277" s="1" t="s">
        <v>3</v>
      </c>
      <c r="C277" t="s">
        <v>231</v>
      </c>
      <c r="D277" s="7">
        <v>9</v>
      </c>
      <c r="E277" s="26">
        <f t="shared" si="7"/>
        <v>272</v>
      </c>
    </row>
    <row r="278" spans="1:5" x14ac:dyDescent="0.25">
      <c r="A278" s="2">
        <v>3</v>
      </c>
      <c r="B278" s="1" t="s">
        <v>5</v>
      </c>
      <c r="C278" t="s">
        <v>232</v>
      </c>
      <c r="D278" s="7">
        <v>8</v>
      </c>
      <c r="E278" s="26">
        <f t="shared" si="7"/>
        <v>240</v>
      </c>
    </row>
    <row r="279" spans="1:5" x14ac:dyDescent="0.25">
      <c r="A279" s="2">
        <v>4</v>
      </c>
      <c r="B279" s="1" t="s">
        <v>7</v>
      </c>
      <c r="C279" t="s">
        <v>233</v>
      </c>
      <c r="D279" s="7">
        <v>8</v>
      </c>
      <c r="E279" s="26">
        <f t="shared" si="7"/>
        <v>241</v>
      </c>
    </row>
    <row r="280" spans="1:5" x14ac:dyDescent="0.25">
      <c r="A280" s="2">
        <v>5</v>
      </c>
      <c r="B280" s="1" t="s">
        <v>9</v>
      </c>
      <c r="C280" t="s">
        <v>234</v>
      </c>
      <c r="D280" s="7">
        <v>8</v>
      </c>
      <c r="E280" s="26">
        <f t="shared" si="7"/>
        <v>239</v>
      </c>
    </row>
    <row r="281" spans="1:5" x14ac:dyDescent="0.25">
      <c r="A281" s="2">
        <v>6</v>
      </c>
      <c r="B281" s="1" t="s">
        <v>11</v>
      </c>
      <c r="C281" t="s">
        <v>235</v>
      </c>
      <c r="D281" s="7">
        <v>9</v>
      </c>
      <c r="E281" s="26">
        <f t="shared" si="7"/>
        <v>233</v>
      </c>
    </row>
    <row r="282" spans="1:5" x14ac:dyDescent="0.25">
      <c r="A282" s="2">
        <v>0</v>
      </c>
      <c r="B282" s="1">
        <v>41</v>
      </c>
      <c r="C282" t="s">
        <v>236</v>
      </c>
      <c r="D282" s="7"/>
      <c r="E282" s="26">
        <f t="shared" si="7"/>
        <v>0</v>
      </c>
    </row>
    <row r="283" spans="1:5" x14ac:dyDescent="0.25">
      <c r="A283" s="2">
        <v>1</v>
      </c>
      <c r="B283" s="1" t="s">
        <v>1</v>
      </c>
      <c r="C283" t="s">
        <v>237</v>
      </c>
      <c r="D283" s="7">
        <v>0</v>
      </c>
      <c r="E283" s="26">
        <f t="shared" si="7"/>
        <v>257</v>
      </c>
    </row>
    <row r="284" spans="1:5" x14ac:dyDescent="0.25">
      <c r="A284" s="2">
        <v>2</v>
      </c>
      <c r="B284" s="1" t="s">
        <v>3</v>
      </c>
      <c r="C284" t="s">
        <v>238</v>
      </c>
      <c r="D284" s="7">
        <v>1</v>
      </c>
      <c r="E284" s="26">
        <f t="shared" si="7"/>
        <v>273</v>
      </c>
    </row>
    <row r="285" spans="1:5" x14ac:dyDescent="0.25">
      <c r="A285" s="2">
        <v>3</v>
      </c>
      <c r="B285" s="1" t="s">
        <v>5</v>
      </c>
      <c r="C285" t="s">
        <v>239</v>
      </c>
      <c r="D285" s="7">
        <v>4</v>
      </c>
      <c r="E285" s="26">
        <f t="shared" si="7"/>
        <v>244</v>
      </c>
    </row>
    <row r="286" spans="1:5" x14ac:dyDescent="0.25">
      <c r="A286" s="2">
        <v>4</v>
      </c>
      <c r="B286" s="1" t="s">
        <v>7</v>
      </c>
      <c r="C286" t="s">
        <v>239</v>
      </c>
      <c r="D286" s="7">
        <v>4</v>
      </c>
      <c r="E286" s="26">
        <f t="shared" si="7"/>
        <v>245</v>
      </c>
    </row>
    <row r="287" spans="1:5" x14ac:dyDescent="0.25">
      <c r="A287" s="2">
        <v>5</v>
      </c>
      <c r="B287" s="1" t="s">
        <v>9</v>
      </c>
      <c r="C287" t="s">
        <v>240</v>
      </c>
      <c r="D287" s="7">
        <v>1</v>
      </c>
      <c r="E287" s="26">
        <f t="shared" si="7"/>
        <v>240</v>
      </c>
    </row>
    <row r="288" spans="1:5" x14ac:dyDescent="0.25">
      <c r="A288" s="2">
        <v>6</v>
      </c>
      <c r="B288" s="1" t="s">
        <v>11</v>
      </c>
      <c r="C288" t="s">
        <v>241</v>
      </c>
      <c r="D288" s="7">
        <v>0</v>
      </c>
      <c r="E288" s="26">
        <f t="shared" si="7"/>
        <v>233</v>
      </c>
    </row>
    <row r="289" spans="1:5" x14ac:dyDescent="0.25">
      <c r="A289" s="2">
        <v>0</v>
      </c>
      <c r="B289" s="1">
        <v>42</v>
      </c>
      <c r="C289" t="s">
        <v>242</v>
      </c>
      <c r="D289" s="7"/>
      <c r="E289" s="26">
        <f t="shared" si="7"/>
        <v>0</v>
      </c>
    </row>
    <row r="290" spans="1:5" x14ac:dyDescent="0.25">
      <c r="A290" s="2">
        <v>1</v>
      </c>
      <c r="B290" s="1" t="s">
        <v>1</v>
      </c>
      <c r="C290" t="s">
        <v>243</v>
      </c>
      <c r="D290" s="7">
        <v>0</v>
      </c>
      <c r="E290" s="26">
        <f t="shared" si="7"/>
        <v>257</v>
      </c>
    </row>
    <row r="291" spans="1:5" x14ac:dyDescent="0.25">
      <c r="A291" s="2">
        <v>2</v>
      </c>
      <c r="B291" s="1" t="s">
        <v>3</v>
      </c>
      <c r="C291" t="s">
        <v>244</v>
      </c>
      <c r="D291" s="7">
        <v>4</v>
      </c>
      <c r="E291" s="26">
        <f t="shared" si="7"/>
        <v>277</v>
      </c>
    </row>
    <row r="292" spans="1:5" x14ac:dyDescent="0.25">
      <c r="A292" s="2">
        <v>3</v>
      </c>
      <c r="B292" s="1" t="s">
        <v>5</v>
      </c>
      <c r="C292" t="s">
        <v>245</v>
      </c>
      <c r="D292" s="7">
        <v>5</v>
      </c>
      <c r="E292" s="26">
        <f t="shared" si="7"/>
        <v>249</v>
      </c>
    </row>
    <row r="293" spans="1:5" x14ac:dyDescent="0.25">
      <c r="A293" s="2">
        <v>4</v>
      </c>
      <c r="B293" s="1" t="s">
        <v>7</v>
      </c>
      <c r="C293" t="s">
        <v>246</v>
      </c>
      <c r="D293" s="7">
        <v>0</v>
      </c>
      <c r="E293" s="26">
        <f t="shared" si="7"/>
        <v>245</v>
      </c>
    </row>
    <row r="294" spans="1:5" x14ac:dyDescent="0.25">
      <c r="A294" s="2">
        <v>5</v>
      </c>
      <c r="B294" s="1" t="s">
        <v>9</v>
      </c>
      <c r="C294" t="s">
        <v>247</v>
      </c>
      <c r="D294" s="7">
        <v>1</v>
      </c>
      <c r="E294" s="26">
        <f t="shared" si="7"/>
        <v>241</v>
      </c>
    </row>
    <row r="295" spans="1:5" x14ac:dyDescent="0.25">
      <c r="A295" s="2">
        <v>6</v>
      </c>
      <c r="B295" s="1" t="s">
        <v>11</v>
      </c>
      <c r="C295" t="s">
        <v>248</v>
      </c>
      <c r="D295" s="7">
        <v>2</v>
      </c>
      <c r="E295" s="26">
        <f t="shared" si="7"/>
        <v>235</v>
      </c>
    </row>
    <row r="296" spans="1:5" x14ac:dyDescent="0.25">
      <c r="A296" s="2">
        <v>0</v>
      </c>
      <c r="B296" s="1">
        <v>43</v>
      </c>
      <c r="C296" t="s">
        <v>249</v>
      </c>
      <c r="D296" s="7"/>
      <c r="E296" s="26">
        <f t="shared" si="7"/>
        <v>0</v>
      </c>
    </row>
    <row r="297" spans="1:5" x14ac:dyDescent="0.25">
      <c r="A297" s="2">
        <v>1</v>
      </c>
      <c r="B297" s="1" t="s">
        <v>1</v>
      </c>
      <c r="C297" t="s">
        <v>250</v>
      </c>
      <c r="D297" s="7">
        <v>9</v>
      </c>
      <c r="E297" s="26">
        <f t="shared" si="7"/>
        <v>266</v>
      </c>
    </row>
    <row r="298" spans="1:5" x14ac:dyDescent="0.25">
      <c r="A298" s="2">
        <v>2</v>
      </c>
      <c r="B298" s="1" t="s">
        <v>3</v>
      </c>
      <c r="C298" t="s">
        <v>251</v>
      </c>
      <c r="D298" s="7">
        <v>10</v>
      </c>
      <c r="E298" s="26">
        <f t="shared" si="7"/>
        <v>287</v>
      </c>
    </row>
    <row r="299" spans="1:5" x14ac:dyDescent="0.25">
      <c r="A299" s="2">
        <v>3</v>
      </c>
      <c r="B299" s="1" t="s">
        <v>5</v>
      </c>
      <c r="C299" t="s">
        <v>251</v>
      </c>
      <c r="D299" s="7">
        <v>10</v>
      </c>
      <c r="E299" s="26">
        <f t="shared" si="7"/>
        <v>259</v>
      </c>
    </row>
    <row r="300" spans="1:5" x14ac:dyDescent="0.25">
      <c r="A300" s="2">
        <v>4</v>
      </c>
      <c r="B300" s="1" t="s">
        <v>7</v>
      </c>
      <c r="C300" t="s">
        <v>251</v>
      </c>
      <c r="D300" s="7">
        <v>10</v>
      </c>
      <c r="E300" s="26">
        <f t="shared" si="7"/>
        <v>255</v>
      </c>
    </row>
    <row r="301" spans="1:5" x14ac:dyDescent="0.25">
      <c r="A301" s="2">
        <v>5</v>
      </c>
      <c r="B301" s="1" t="s">
        <v>9</v>
      </c>
      <c r="C301" t="s">
        <v>252</v>
      </c>
      <c r="D301" s="7">
        <v>7</v>
      </c>
      <c r="E301" s="26">
        <f t="shared" si="7"/>
        <v>248</v>
      </c>
    </row>
    <row r="302" spans="1:5" x14ac:dyDescent="0.25">
      <c r="A302" s="2">
        <v>6</v>
      </c>
      <c r="B302" s="1" t="s">
        <v>11</v>
      </c>
      <c r="C302" t="s">
        <v>253</v>
      </c>
      <c r="D302" s="7">
        <v>8</v>
      </c>
      <c r="E302" s="26">
        <f t="shared" si="7"/>
        <v>243</v>
      </c>
    </row>
    <row r="303" spans="1:5" x14ac:dyDescent="0.25">
      <c r="A303" s="2">
        <v>0</v>
      </c>
      <c r="B303" s="1">
        <v>44</v>
      </c>
      <c r="C303" t="s">
        <v>254</v>
      </c>
      <c r="D303" s="7"/>
      <c r="E303" s="26">
        <f t="shared" si="7"/>
        <v>0</v>
      </c>
    </row>
    <row r="304" spans="1:5" x14ac:dyDescent="0.25">
      <c r="A304" s="2">
        <v>1</v>
      </c>
      <c r="B304" s="1" t="s">
        <v>1</v>
      </c>
      <c r="C304" t="s">
        <v>255</v>
      </c>
      <c r="D304" s="7">
        <v>8</v>
      </c>
      <c r="E304" s="26">
        <f t="shared" si="7"/>
        <v>274</v>
      </c>
    </row>
    <row r="305" spans="1:5" x14ac:dyDescent="0.25">
      <c r="A305" s="2">
        <v>2</v>
      </c>
      <c r="B305" s="1" t="s">
        <v>3</v>
      </c>
      <c r="C305" t="s">
        <v>256</v>
      </c>
      <c r="D305" s="7">
        <v>7</v>
      </c>
      <c r="E305" s="26">
        <f t="shared" si="7"/>
        <v>294</v>
      </c>
    </row>
    <row r="306" spans="1:5" x14ac:dyDescent="0.25">
      <c r="A306" s="2">
        <v>3</v>
      </c>
      <c r="B306" s="1" t="s">
        <v>5</v>
      </c>
      <c r="C306" t="s">
        <v>257</v>
      </c>
      <c r="D306" s="7">
        <v>9</v>
      </c>
      <c r="E306" s="26">
        <f t="shared" si="7"/>
        <v>268</v>
      </c>
    </row>
    <row r="307" spans="1:5" x14ac:dyDescent="0.25">
      <c r="A307" s="2">
        <v>4</v>
      </c>
      <c r="B307" s="1" t="s">
        <v>7</v>
      </c>
      <c r="C307" t="s">
        <v>258</v>
      </c>
      <c r="D307" s="7">
        <v>8</v>
      </c>
      <c r="E307" s="26">
        <f t="shared" si="7"/>
        <v>263</v>
      </c>
    </row>
    <row r="308" spans="1:5" x14ac:dyDescent="0.25">
      <c r="A308" s="2">
        <v>5</v>
      </c>
      <c r="B308" s="1" t="s">
        <v>9</v>
      </c>
      <c r="C308" t="s">
        <v>259</v>
      </c>
      <c r="D308" s="7">
        <v>8</v>
      </c>
      <c r="E308" s="26">
        <f t="shared" si="7"/>
        <v>256</v>
      </c>
    </row>
    <row r="309" spans="1:5" x14ac:dyDescent="0.25">
      <c r="A309" s="2">
        <v>6</v>
      </c>
      <c r="B309" s="1" t="s">
        <v>11</v>
      </c>
      <c r="C309" t="s">
        <v>257</v>
      </c>
      <c r="D309" s="7">
        <v>9</v>
      </c>
      <c r="E309" s="26">
        <f t="shared" si="7"/>
        <v>252</v>
      </c>
    </row>
    <row r="310" spans="1:5" x14ac:dyDescent="0.25">
      <c r="A310" s="2">
        <v>0</v>
      </c>
      <c r="B310" s="1">
        <v>45</v>
      </c>
      <c r="C310" t="s">
        <v>260</v>
      </c>
      <c r="D310" s="7"/>
      <c r="E310" s="26">
        <f t="shared" si="7"/>
        <v>0</v>
      </c>
    </row>
    <row r="311" spans="1:5" x14ac:dyDescent="0.25">
      <c r="A311" s="2">
        <v>1</v>
      </c>
      <c r="B311" s="1" t="s">
        <v>1</v>
      </c>
      <c r="C311" t="s">
        <v>261</v>
      </c>
      <c r="D311" s="7">
        <v>9</v>
      </c>
      <c r="E311" s="26">
        <f t="shared" si="7"/>
        <v>283</v>
      </c>
    </row>
    <row r="312" spans="1:5" x14ac:dyDescent="0.25">
      <c r="A312" s="2">
        <v>2</v>
      </c>
      <c r="B312" s="1" t="s">
        <v>3</v>
      </c>
      <c r="C312" t="s">
        <v>262</v>
      </c>
      <c r="D312" s="7">
        <v>7</v>
      </c>
      <c r="E312" s="26">
        <f t="shared" si="7"/>
        <v>301</v>
      </c>
    </row>
    <row r="313" spans="1:5" x14ac:dyDescent="0.25">
      <c r="A313" s="2">
        <v>3</v>
      </c>
      <c r="B313" s="1" t="s">
        <v>5</v>
      </c>
      <c r="C313" t="s">
        <v>263</v>
      </c>
      <c r="D313" s="7">
        <v>4</v>
      </c>
      <c r="E313" s="26">
        <f t="shared" si="7"/>
        <v>272</v>
      </c>
    </row>
    <row r="314" spans="1:5" x14ac:dyDescent="0.25">
      <c r="A314" s="2">
        <v>4</v>
      </c>
      <c r="B314" s="1" t="s">
        <v>7</v>
      </c>
      <c r="C314" t="s">
        <v>263</v>
      </c>
      <c r="D314" s="7">
        <v>4</v>
      </c>
      <c r="E314" s="26">
        <f t="shared" si="7"/>
        <v>267</v>
      </c>
    </row>
    <row r="315" spans="1:5" x14ac:dyDescent="0.25">
      <c r="A315" s="2">
        <v>5</v>
      </c>
      <c r="B315" s="1" t="s">
        <v>9</v>
      </c>
      <c r="C315" t="s">
        <v>264</v>
      </c>
      <c r="D315" s="7">
        <v>10</v>
      </c>
      <c r="E315" s="26">
        <f t="shared" si="7"/>
        <v>266</v>
      </c>
    </row>
    <row r="316" spans="1:5" x14ac:dyDescent="0.25">
      <c r="A316" s="2">
        <v>6</v>
      </c>
      <c r="B316" s="1" t="s">
        <v>11</v>
      </c>
      <c r="C316" t="s">
        <v>265</v>
      </c>
      <c r="D316" s="7">
        <v>2</v>
      </c>
      <c r="E316" s="26">
        <f t="shared" si="7"/>
        <v>254</v>
      </c>
    </row>
    <row r="317" spans="1:5" x14ac:dyDescent="0.25">
      <c r="A317" s="2">
        <v>0</v>
      </c>
      <c r="B317" s="1">
        <v>46</v>
      </c>
      <c r="C317" t="s">
        <v>266</v>
      </c>
      <c r="D317" s="7"/>
      <c r="E317" s="26">
        <f t="shared" si="7"/>
        <v>0</v>
      </c>
    </row>
    <row r="318" spans="1:5" x14ac:dyDescent="0.25">
      <c r="A318" s="2">
        <v>1</v>
      </c>
      <c r="B318" s="1" t="s">
        <v>1</v>
      </c>
      <c r="C318" t="s">
        <v>267</v>
      </c>
      <c r="D318" s="7">
        <v>8</v>
      </c>
      <c r="E318" s="26">
        <f t="shared" si="7"/>
        <v>291</v>
      </c>
    </row>
    <row r="319" spans="1:5" x14ac:dyDescent="0.25">
      <c r="A319" s="2">
        <v>2</v>
      </c>
      <c r="B319" s="1" t="s">
        <v>3</v>
      </c>
      <c r="C319" t="s">
        <v>267</v>
      </c>
      <c r="D319" s="7">
        <v>8</v>
      </c>
      <c r="E319" s="26">
        <f t="shared" si="7"/>
        <v>309</v>
      </c>
    </row>
    <row r="320" spans="1:5" x14ac:dyDescent="0.25">
      <c r="A320" s="2">
        <v>3</v>
      </c>
      <c r="B320" s="1" t="s">
        <v>5</v>
      </c>
      <c r="C320" t="s">
        <v>267</v>
      </c>
      <c r="D320" s="7">
        <v>8</v>
      </c>
      <c r="E320" s="26">
        <f t="shared" si="7"/>
        <v>280</v>
      </c>
    </row>
    <row r="321" spans="1:5" x14ac:dyDescent="0.25">
      <c r="A321" s="2">
        <v>4</v>
      </c>
      <c r="B321" s="1" t="s">
        <v>7</v>
      </c>
      <c r="C321" t="s">
        <v>267</v>
      </c>
      <c r="D321" s="7">
        <v>8</v>
      </c>
      <c r="E321" s="26">
        <f t="shared" si="7"/>
        <v>275</v>
      </c>
    </row>
    <row r="322" spans="1:5" x14ac:dyDescent="0.25">
      <c r="A322" s="2">
        <v>5</v>
      </c>
      <c r="B322" s="1" t="s">
        <v>9</v>
      </c>
      <c r="C322" t="s">
        <v>267</v>
      </c>
      <c r="D322" s="7">
        <v>8</v>
      </c>
      <c r="E322" s="26">
        <f t="shared" si="7"/>
        <v>274</v>
      </c>
    </row>
    <row r="323" spans="1:5" x14ac:dyDescent="0.25">
      <c r="A323" s="2">
        <v>6</v>
      </c>
      <c r="B323" s="1" t="s">
        <v>11</v>
      </c>
      <c r="C323" t="s">
        <v>267</v>
      </c>
      <c r="D323" s="7">
        <v>8</v>
      </c>
      <c r="E323" s="26">
        <f t="shared" si="7"/>
        <v>262</v>
      </c>
    </row>
    <row r="324" spans="1:5" x14ac:dyDescent="0.25">
      <c r="A324" s="2">
        <v>0</v>
      </c>
      <c r="B324" s="1">
        <v>47</v>
      </c>
      <c r="C324" t="s">
        <v>268</v>
      </c>
      <c r="D324" s="7"/>
      <c r="E324" s="26">
        <f t="shared" si="7"/>
        <v>0</v>
      </c>
    </row>
    <row r="325" spans="1:5" x14ac:dyDescent="0.25">
      <c r="A325" s="2">
        <v>1</v>
      </c>
      <c r="B325" s="1" t="s">
        <v>1</v>
      </c>
      <c r="C325" t="s">
        <v>269</v>
      </c>
      <c r="D325" s="7">
        <v>8</v>
      </c>
      <c r="E325" s="26">
        <f t="shared" si="7"/>
        <v>299</v>
      </c>
    </row>
    <row r="326" spans="1:5" x14ac:dyDescent="0.25">
      <c r="A326" s="2">
        <v>2</v>
      </c>
      <c r="B326" s="1" t="s">
        <v>3</v>
      </c>
      <c r="C326" t="s">
        <v>270</v>
      </c>
      <c r="D326" s="7">
        <v>8</v>
      </c>
      <c r="E326" s="26">
        <f t="shared" si="7"/>
        <v>317</v>
      </c>
    </row>
    <row r="327" spans="1:5" x14ac:dyDescent="0.25">
      <c r="A327" s="2">
        <v>3</v>
      </c>
      <c r="B327" s="1" t="s">
        <v>5</v>
      </c>
      <c r="C327" t="s">
        <v>271</v>
      </c>
      <c r="D327" s="7">
        <v>8</v>
      </c>
      <c r="E327" s="26">
        <f t="shared" si="7"/>
        <v>288</v>
      </c>
    </row>
    <row r="328" spans="1:5" x14ac:dyDescent="0.25">
      <c r="A328" s="2">
        <v>4</v>
      </c>
      <c r="B328" s="1" t="s">
        <v>7</v>
      </c>
      <c r="C328" t="s">
        <v>272</v>
      </c>
      <c r="D328" s="7">
        <v>8</v>
      </c>
      <c r="E328" s="26">
        <f t="shared" si="7"/>
        <v>283</v>
      </c>
    </row>
    <row r="329" spans="1:5" x14ac:dyDescent="0.25">
      <c r="A329" s="2">
        <v>5</v>
      </c>
      <c r="B329" s="1" t="s">
        <v>9</v>
      </c>
      <c r="C329" t="s">
        <v>273</v>
      </c>
      <c r="D329" s="7">
        <v>9</v>
      </c>
      <c r="E329" s="26">
        <f t="shared" si="7"/>
        <v>283</v>
      </c>
    </row>
    <row r="330" spans="1:5" x14ac:dyDescent="0.25">
      <c r="A330" s="2">
        <v>6</v>
      </c>
      <c r="B330" s="1" t="s">
        <v>11</v>
      </c>
      <c r="C330" t="s">
        <v>274</v>
      </c>
      <c r="D330" s="7">
        <v>8</v>
      </c>
      <c r="E330" s="26">
        <f t="shared" ref="E330:E393" si="8">D330+E323</f>
        <v>270</v>
      </c>
    </row>
    <row r="331" spans="1:5" x14ac:dyDescent="0.25">
      <c r="A331" s="2">
        <v>0</v>
      </c>
      <c r="B331" s="1">
        <v>48</v>
      </c>
      <c r="C331" t="s">
        <v>275</v>
      </c>
      <c r="D331" s="7"/>
      <c r="E331" s="26">
        <f t="shared" si="8"/>
        <v>0</v>
      </c>
    </row>
    <row r="332" spans="1:5" x14ac:dyDescent="0.25">
      <c r="A332" s="2">
        <v>1</v>
      </c>
      <c r="B332" s="1" t="s">
        <v>1</v>
      </c>
      <c r="C332" t="s">
        <v>276</v>
      </c>
      <c r="D332" s="7">
        <v>8</v>
      </c>
      <c r="E332" s="26">
        <f t="shared" si="8"/>
        <v>307</v>
      </c>
    </row>
    <row r="333" spans="1:5" x14ac:dyDescent="0.25">
      <c r="A333" s="2">
        <v>2</v>
      </c>
      <c r="B333" s="1" t="s">
        <v>3</v>
      </c>
      <c r="C333" t="s">
        <v>277</v>
      </c>
      <c r="D333" s="7">
        <v>3</v>
      </c>
      <c r="E333" s="26">
        <f t="shared" si="8"/>
        <v>320</v>
      </c>
    </row>
    <row r="334" spans="1:5" x14ac:dyDescent="0.25">
      <c r="A334" s="2">
        <v>3</v>
      </c>
      <c r="B334" s="1" t="s">
        <v>5</v>
      </c>
      <c r="C334" t="s">
        <v>278</v>
      </c>
      <c r="D334" s="7">
        <v>9</v>
      </c>
      <c r="E334" s="26">
        <f t="shared" si="8"/>
        <v>297</v>
      </c>
    </row>
    <row r="335" spans="1:5" x14ac:dyDescent="0.25">
      <c r="A335" s="2">
        <v>4</v>
      </c>
      <c r="B335" s="1" t="s">
        <v>7</v>
      </c>
      <c r="C335" t="s">
        <v>278</v>
      </c>
      <c r="D335" s="7">
        <v>9</v>
      </c>
      <c r="E335" s="26">
        <f t="shared" si="8"/>
        <v>292</v>
      </c>
    </row>
    <row r="336" spans="1:5" x14ac:dyDescent="0.25">
      <c r="A336" s="2">
        <v>5</v>
      </c>
      <c r="B336" s="1" t="s">
        <v>9</v>
      </c>
      <c r="C336" t="s">
        <v>279</v>
      </c>
      <c r="D336" s="7">
        <v>7</v>
      </c>
      <c r="E336" s="26">
        <f t="shared" si="8"/>
        <v>290</v>
      </c>
    </row>
    <row r="337" spans="1:5" x14ac:dyDescent="0.25">
      <c r="A337" s="2">
        <v>6</v>
      </c>
      <c r="B337" s="1" t="s">
        <v>11</v>
      </c>
      <c r="C337" t="s">
        <v>280</v>
      </c>
      <c r="D337" s="7">
        <v>8</v>
      </c>
      <c r="E337" s="26">
        <f t="shared" si="8"/>
        <v>278</v>
      </c>
    </row>
    <row r="338" spans="1:5" x14ac:dyDescent="0.25">
      <c r="A338" s="2">
        <v>0</v>
      </c>
      <c r="B338" s="1">
        <v>49</v>
      </c>
      <c r="C338" t="s">
        <v>281</v>
      </c>
      <c r="D338" s="7"/>
      <c r="E338" s="26">
        <f t="shared" si="8"/>
        <v>0</v>
      </c>
    </row>
    <row r="339" spans="1:5" x14ac:dyDescent="0.25">
      <c r="A339" s="2">
        <v>1</v>
      </c>
      <c r="B339" s="1" t="s">
        <v>1</v>
      </c>
      <c r="C339" t="s">
        <v>282</v>
      </c>
      <c r="D339" s="7">
        <v>5</v>
      </c>
      <c r="E339" s="26">
        <f t="shared" si="8"/>
        <v>312</v>
      </c>
    </row>
    <row r="340" spans="1:5" x14ac:dyDescent="0.25">
      <c r="A340" s="2">
        <v>2</v>
      </c>
      <c r="B340" s="1" t="s">
        <v>3</v>
      </c>
      <c r="C340" t="s">
        <v>283</v>
      </c>
      <c r="D340" s="7">
        <v>6</v>
      </c>
      <c r="E340" s="26">
        <f t="shared" si="8"/>
        <v>326</v>
      </c>
    </row>
    <row r="341" spans="1:5" x14ac:dyDescent="0.25">
      <c r="A341" s="2">
        <v>3</v>
      </c>
      <c r="B341" s="1" t="s">
        <v>5</v>
      </c>
      <c r="C341" t="s">
        <v>284</v>
      </c>
      <c r="D341" s="7">
        <v>5</v>
      </c>
      <c r="E341" s="26">
        <f t="shared" si="8"/>
        <v>302</v>
      </c>
    </row>
    <row r="342" spans="1:5" x14ac:dyDescent="0.25">
      <c r="A342" s="2">
        <v>4</v>
      </c>
      <c r="B342" s="1" t="s">
        <v>7</v>
      </c>
      <c r="C342" t="s">
        <v>285</v>
      </c>
      <c r="D342" s="7">
        <v>2</v>
      </c>
      <c r="E342" s="26">
        <f t="shared" si="8"/>
        <v>294</v>
      </c>
    </row>
    <row r="343" spans="1:5" x14ac:dyDescent="0.25">
      <c r="A343" s="2">
        <v>5</v>
      </c>
      <c r="B343" s="1" t="s">
        <v>9</v>
      </c>
      <c r="C343" t="s">
        <v>284</v>
      </c>
      <c r="D343" s="7">
        <v>5</v>
      </c>
      <c r="E343" s="26">
        <f t="shared" si="8"/>
        <v>295</v>
      </c>
    </row>
    <row r="344" spans="1:5" x14ac:dyDescent="0.25">
      <c r="A344" s="2">
        <v>6</v>
      </c>
      <c r="B344" s="1" t="s">
        <v>11</v>
      </c>
      <c r="C344" t="s">
        <v>286</v>
      </c>
      <c r="D344" s="7">
        <v>10</v>
      </c>
      <c r="E344" s="26">
        <f t="shared" si="8"/>
        <v>288</v>
      </c>
    </row>
    <row r="345" spans="1:5" x14ac:dyDescent="0.25">
      <c r="A345" s="2">
        <v>0</v>
      </c>
      <c r="B345" s="1">
        <v>50</v>
      </c>
      <c r="C345" t="s">
        <v>287</v>
      </c>
      <c r="D345" s="7"/>
      <c r="E345" s="26">
        <f t="shared" si="8"/>
        <v>0</v>
      </c>
    </row>
    <row r="346" spans="1:5" x14ac:dyDescent="0.25">
      <c r="A346" s="2">
        <v>1</v>
      </c>
      <c r="B346" s="1" t="s">
        <v>1</v>
      </c>
      <c r="C346" t="s">
        <v>288</v>
      </c>
      <c r="D346" s="7">
        <v>9</v>
      </c>
      <c r="E346" s="26">
        <f t="shared" si="8"/>
        <v>321</v>
      </c>
    </row>
    <row r="347" spans="1:5" x14ac:dyDescent="0.25">
      <c r="A347" s="2">
        <v>2</v>
      </c>
      <c r="B347" s="1" t="s">
        <v>3</v>
      </c>
      <c r="C347" t="s">
        <v>289</v>
      </c>
      <c r="D347" s="7">
        <v>1</v>
      </c>
      <c r="E347" s="26">
        <f t="shared" si="8"/>
        <v>327</v>
      </c>
    </row>
    <row r="348" spans="1:5" x14ac:dyDescent="0.25">
      <c r="A348" s="2">
        <v>3</v>
      </c>
      <c r="B348" s="1" t="s">
        <v>5</v>
      </c>
      <c r="C348" t="s">
        <v>290</v>
      </c>
      <c r="D348" s="7">
        <v>7</v>
      </c>
      <c r="E348" s="26">
        <f t="shared" si="8"/>
        <v>309</v>
      </c>
    </row>
    <row r="349" spans="1:5" x14ac:dyDescent="0.25">
      <c r="A349" s="2">
        <v>4</v>
      </c>
      <c r="B349" s="1" t="s">
        <v>7</v>
      </c>
      <c r="C349" t="s">
        <v>290</v>
      </c>
      <c r="D349" s="7">
        <v>7</v>
      </c>
      <c r="E349" s="26">
        <f t="shared" si="8"/>
        <v>301</v>
      </c>
    </row>
    <row r="350" spans="1:5" x14ac:dyDescent="0.25">
      <c r="A350" s="2">
        <v>5</v>
      </c>
      <c r="B350" s="1" t="s">
        <v>9</v>
      </c>
      <c r="C350" t="s">
        <v>291</v>
      </c>
      <c r="D350" s="7">
        <v>0</v>
      </c>
      <c r="E350" s="26">
        <f t="shared" si="8"/>
        <v>295</v>
      </c>
    </row>
    <row r="351" spans="1:5" x14ac:dyDescent="0.25">
      <c r="A351" s="2">
        <v>6</v>
      </c>
      <c r="B351" s="1" t="s">
        <v>11</v>
      </c>
      <c r="C351" t="s">
        <v>292</v>
      </c>
      <c r="D351" s="7">
        <v>0</v>
      </c>
      <c r="E351" s="26">
        <f t="shared" si="8"/>
        <v>288</v>
      </c>
    </row>
    <row r="352" spans="1:5" x14ac:dyDescent="0.25">
      <c r="A352" s="2">
        <v>0</v>
      </c>
      <c r="B352" s="1">
        <v>51</v>
      </c>
      <c r="C352" t="s">
        <v>293</v>
      </c>
      <c r="D352" s="7"/>
      <c r="E352" s="26">
        <f t="shared" si="8"/>
        <v>0</v>
      </c>
    </row>
    <row r="353" spans="1:5" x14ac:dyDescent="0.25">
      <c r="A353" s="2">
        <v>1</v>
      </c>
      <c r="B353" s="1" t="s">
        <v>1</v>
      </c>
      <c r="C353" t="s">
        <v>294</v>
      </c>
      <c r="D353" s="7">
        <v>7</v>
      </c>
      <c r="E353" s="26">
        <f t="shared" si="8"/>
        <v>328</v>
      </c>
    </row>
    <row r="354" spans="1:5" x14ac:dyDescent="0.25">
      <c r="A354" s="2">
        <v>2</v>
      </c>
      <c r="B354" s="1" t="s">
        <v>3</v>
      </c>
      <c r="C354" t="s">
        <v>295</v>
      </c>
      <c r="D354" s="7">
        <v>6</v>
      </c>
      <c r="E354" s="26">
        <f t="shared" si="8"/>
        <v>333</v>
      </c>
    </row>
    <row r="355" spans="1:5" x14ac:dyDescent="0.25">
      <c r="A355" s="2">
        <v>3</v>
      </c>
      <c r="B355" s="1" t="s">
        <v>5</v>
      </c>
      <c r="C355" t="s">
        <v>296</v>
      </c>
      <c r="D355" s="7">
        <v>7</v>
      </c>
      <c r="E355" s="26">
        <f t="shared" si="8"/>
        <v>316</v>
      </c>
    </row>
    <row r="356" spans="1:5" x14ac:dyDescent="0.25">
      <c r="A356" s="2">
        <v>4</v>
      </c>
      <c r="B356" s="1" t="s">
        <v>7</v>
      </c>
      <c r="C356" t="s">
        <v>297</v>
      </c>
      <c r="D356" s="7">
        <v>7</v>
      </c>
      <c r="E356" s="26">
        <f t="shared" si="8"/>
        <v>308</v>
      </c>
    </row>
    <row r="357" spans="1:5" x14ac:dyDescent="0.25">
      <c r="A357" s="2">
        <v>5</v>
      </c>
      <c r="B357" s="1" t="s">
        <v>9</v>
      </c>
      <c r="C357" t="s">
        <v>298</v>
      </c>
      <c r="D357" s="7">
        <v>5</v>
      </c>
      <c r="E357" s="26">
        <f t="shared" si="8"/>
        <v>300</v>
      </c>
    </row>
    <row r="358" spans="1:5" x14ac:dyDescent="0.25">
      <c r="A358" s="2">
        <v>6</v>
      </c>
      <c r="B358" s="1" t="s">
        <v>11</v>
      </c>
      <c r="C358" t="s">
        <v>299</v>
      </c>
      <c r="D358" s="7">
        <v>3</v>
      </c>
      <c r="E358" s="26">
        <f t="shared" si="8"/>
        <v>291</v>
      </c>
    </row>
    <row r="359" spans="1:5" x14ac:dyDescent="0.25">
      <c r="A359" s="2">
        <v>0</v>
      </c>
      <c r="B359" s="1">
        <v>52</v>
      </c>
      <c r="C359" t="s">
        <v>300</v>
      </c>
      <c r="D359" s="7"/>
      <c r="E359" s="26">
        <f t="shared" si="8"/>
        <v>0</v>
      </c>
    </row>
    <row r="360" spans="1:5" x14ac:dyDescent="0.25">
      <c r="A360" s="2">
        <v>1</v>
      </c>
      <c r="B360" s="1" t="s">
        <v>1</v>
      </c>
      <c r="C360" t="s">
        <v>301</v>
      </c>
      <c r="D360" s="7">
        <v>6</v>
      </c>
      <c r="E360" s="26">
        <f t="shared" si="8"/>
        <v>334</v>
      </c>
    </row>
    <row r="361" spans="1:5" x14ac:dyDescent="0.25">
      <c r="A361" s="2">
        <v>2</v>
      </c>
      <c r="B361" s="1" t="s">
        <v>3</v>
      </c>
      <c r="C361" t="s">
        <v>302</v>
      </c>
      <c r="D361" s="7">
        <v>4</v>
      </c>
      <c r="E361" s="26">
        <f t="shared" si="8"/>
        <v>337</v>
      </c>
    </row>
    <row r="362" spans="1:5" x14ac:dyDescent="0.25">
      <c r="A362" s="2">
        <v>3</v>
      </c>
      <c r="B362" s="1" t="s">
        <v>5</v>
      </c>
      <c r="C362" t="s">
        <v>303</v>
      </c>
      <c r="D362" s="7">
        <v>8</v>
      </c>
      <c r="E362" s="26">
        <f t="shared" si="8"/>
        <v>324</v>
      </c>
    </row>
    <row r="363" spans="1:5" x14ac:dyDescent="0.25">
      <c r="A363" s="2">
        <v>4</v>
      </c>
      <c r="B363" s="1" t="s">
        <v>7</v>
      </c>
      <c r="C363" t="s">
        <v>304</v>
      </c>
      <c r="D363" s="7">
        <v>6</v>
      </c>
      <c r="E363" s="26">
        <f t="shared" si="8"/>
        <v>314</v>
      </c>
    </row>
    <row r="364" spans="1:5" x14ac:dyDescent="0.25">
      <c r="A364" s="2">
        <v>5</v>
      </c>
      <c r="B364" s="1" t="s">
        <v>9</v>
      </c>
      <c r="C364" t="s">
        <v>305</v>
      </c>
      <c r="D364" s="7">
        <v>7</v>
      </c>
      <c r="E364" s="26">
        <f t="shared" si="8"/>
        <v>307</v>
      </c>
    </row>
    <row r="365" spans="1:5" x14ac:dyDescent="0.25">
      <c r="A365" s="2">
        <v>6</v>
      </c>
      <c r="B365" s="1" t="s">
        <v>11</v>
      </c>
      <c r="C365" t="s">
        <v>306</v>
      </c>
      <c r="D365" s="7">
        <v>4</v>
      </c>
      <c r="E365" s="26">
        <f t="shared" si="8"/>
        <v>295</v>
      </c>
    </row>
    <row r="366" spans="1:5" x14ac:dyDescent="0.25">
      <c r="A366" s="2">
        <v>0</v>
      </c>
      <c r="B366" s="1">
        <v>53</v>
      </c>
      <c r="C366" t="s">
        <v>307</v>
      </c>
      <c r="D366" s="7"/>
      <c r="E366" s="26">
        <f t="shared" si="8"/>
        <v>0</v>
      </c>
    </row>
    <row r="367" spans="1:5" x14ac:dyDescent="0.25">
      <c r="A367" s="2">
        <v>1</v>
      </c>
      <c r="B367" s="1" t="s">
        <v>1</v>
      </c>
      <c r="C367" t="s">
        <v>308</v>
      </c>
      <c r="D367" s="7">
        <v>1</v>
      </c>
      <c r="E367" s="26">
        <f t="shared" si="8"/>
        <v>335</v>
      </c>
    </row>
    <row r="368" spans="1:5" x14ac:dyDescent="0.25">
      <c r="A368" s="2">
        <v>2</v>
      </c>
      <c r="B368" s="1" t="s">
        <v>3</v>
      </c>
      <c r="C368" t="s">
        <v>309</v>
      </c>
      <c r="D368" s="7">
        <v>10</v>
      </c>
      <c r="E368" s="26">
        <f t="shared" si="8"/>
        <v>347</v>
      </c>
    </row>
    <row r="369" spans="1:5" x14ac:dyDescent="0.25">
      <c r="A369" s="2">
        <v>3</v>
      </c>
      <c r="B369" s="1" t="s">
        <v>5</v>
      </c>
      <c r="C369" t="s">
        <v>310</v>
      </c>
      <c r="D369" s="7">
        <v>10</v>
      </c>
      <c r="E369" s="26">
        <f t="shared" si="8"/>
        <v>334</v>
      </c>
    </row>
    <row r="370" spans="1:5" x14ac:dyDescent="0.25">
      <c r="A370" s="2">
        <v>4</v>
      </c>
      <c r="B370" s="1" t="s">
        <v>7</v>
      </c>
      <c r="C370" t="s">
        <v>310</v>
      </c>
      <c r="D370" s="7">
        <v>10</v>
      </c>
      <c r="E370" s="26">
        <f t="shared" si="8"/>
        <v>324</v>
      </c>
    </row>
    <row r="371" spans="1:5" x14ac:dyDescent="0.25">
      <c r="A371" s="2">
        <v>5</v>
      </c>
      <c r="B371" s="1" t="s">
        <v>9</v>
      </c>
      <c r="C371" t="s">
        <v>311</v>
      </c>
      <c r="D371" s="7">
        <v>0</v>
      </c>
      <c r="E371" s="26">
        <f t="shared" si="8"/>
        <v>307</v>
      </c>
    </row>
    <row r="372" spans="1:5" x14ac:dyDescent="0.25">
      <c r="A372" s="2">
        <v>6</v>
      </c>
      <c r="B372" s="1" t="s">
        <v>11</v>
      </c>
      <c r="C372" t="s">
        <v>312</v>
      </c>
      <c r="D372" s="7">
        <v>0</v>
      </c>
      <c r="E372" s="26">
        <f t="shared" si="8"/>
        <v>295</v>
      </c>
    </row>
    <row r="373" spans="1:5" x14ac:dyDescent="0.25">
      <c r="A373" s="2">
        <v>0</v>
      </c>
      <c r="B373" s="1">
        <v>54</v>
      </c>
      <c r="C373" t="s">
        <v>313</v>
      </c>
      <c r="D373" s="7"/>
      <c r="E373" s="26">
        <f t="shared" si="8"/>
        <v>0</v>
      </c>
    </row>
    <row r="374" spans="1:5" x14ac:dyDescent="0.25">
      <c r="A374" s="2">
        <v>1</v>
      </c>
      <c r="B374" s="1" t="s">
        <v>1</v>
      </c>
      <c r="C374" t="s">
        <v>314</v>
      </c>
      <c r="D374" s="7">
        <v>1</v>
      </c>
      <c r="E374" s="26">
        <f t="shared" si="8"/>
        <v>336</v>
      </c>
    </row>
    <row r="375" spans="1:5" x14ac:dyDescent="0.25">
      <c r="A375" s="2">
        <v>2</v>
      </c>
      <c r="B375" s="1" t="s">
        <v>3</v>
      </c>
      <c r="C375" t="s">
        <v>284</v>
      </c>
      <c r="D375" s="7">
        <v>2</v>
      </c>
      <c r="E375" s="26">
        <f t="shared" si="8"/>
        <v>349</v>
      </c>
    </row>
    <row r="376" spans="1:5" x14ac:dyDescent="0.25">
      <c r="A376" s="2">
        <v>3</v>
      </c>
      <c r="B376" s="1" t="s">
        <v>5</v>
      </c>
      <c r="C376" t="s">
        <v>315</v>
      </c>
      <c r="D376" s="7">
        <v>1</v>
      </c>
      <c r="E376" s="26">
        <f t="shared" si="8"/>
        <v>335</v>
      </c>
    </row>
    <row r="377" spans="1:5" x14ac:dyDescent="0.25">
      <c r="A377" s="2">
        <v>4</v>
      </c>
      <c r="B377" s="1" t="s">
        <v>7</v>
      </c>
      <c r="C377" t="s">
        <v>316</v>
      </c>
      <c r="D377" s="7">
        <v>1</v>
      </c>
      <c r="E377" s="26">
        <f t="shared" si="8"/>
        <v>325</v>
      </c>
    </row>
    <row r="378" spans="1:5" x14ac:dyDescent="0.25">
      <c r="A378" s="2">
        <v>5</v>
      </c>
      <c r="B378" s="1" t="s">
        <v>9</v>
      </c>
      <c r="C378" t="s">
        <v>316</v>
      </c>
      <c r="D378" s="7">
        <v>1</v>
      </c>
      <c r="E378" s="26">
        <f t="shared" si="8"/>
        <v>308</v>
      </c>
    </row>
    <row r="379" spans="1:5" x14ac:dyDescent="0.25">
      <c r="A379" s="2">
        <v>6</v>
      </c>
      <c r="B379" s="1" t="s">
        <v>11</v>
      </c>
      <c r="C379" t="s">
        <v>314</v>
      </c>
      <c r="D379" s="7">
        <v>1</v>
      </c>
      <c r="E379" s="26">
        <f t="shared" si="8"/>
        <v>296</v>
      </c>
    </row>
    <row r="380" spans="1:5" x14ac:dyDescent="0.25">
      <c r="A380" s="2">
        <v>0</v>
      </c>
      <c r="B380" s="1">
        <v>55</v>
      </c>
      <c r="C380" t="s">
        <v>317</v>
      </c>
      <c r="D380" s="7"/>
      <c r="E380" s="26">
        <f t="shared" si="8"/>
        <v>0</v>
      </c>
    </row>
    <row r="381" spans="1:5" x14ac:dyDescent="0.25">
      <c r="A381" s="2">
        <v>1</v>
      </c>
      <c r="B381" s="1" t="s">
        <v>1</v>
      </c>
      <c r="C381" t="s">
        <v>318</v>
      </c>
      <c r="D381" s="7">
        <v>10</v>
      </c>
      <c r="E381" s="26">
        <f t="shared" si="8"/>
        <v>346</v>
      </c>
    </row>
    <row r="382" spans="1:5" x14ac:dyDescent="0.25">
      <c r="A382" s="2">
        <v>2</v>
      </c>
      <c r="B382" s="1" t="s">
        <v>3</v>
      </c>
      <c r="C382" t="s">
        <v>318</v>
      </c>
      <c r="D382" s="7">
        <v>10</v>
      </c>
      <c r="E382" s="26">
        <f t="shared" si="8"/>
        <v>359</v>
      </c>
    </row>
    <row r="383" spans="1:5" x14ac:dyDescent="0.25">
      <c r="A383" s="2">
        <v>3</v>
      </c>
      <c r="B383" s="1" t="s">
        <v>5</v>
      </c>
      <c r="C383" t="s">
        <v>319</v>
      </c>
      <c r="D383" s="7">
        <v>7</v>
      </c>
      <c r="E383" s="26">
        <f t="shared" si="8"/>
        <v>342</v>
      </c>
    </row>
    <row r="384" spans="1:5" x14ac:dyDescent="0.25">
      <c r="A384" s="2">
        <v>4</v>
      </c>
      <c r="B384" s="1" t="s">
        <v>7</v>
      </c>
      <c r="C384" t="s">
        <v>319</v>
      </c>
      <c r="D384" s="7">
        <v>7</v>
      </c>
      <c r="E384" s="26">
        <f t="shared" si="8"/>
        <v>332</v>
      </c>
    </row>
    <row r="385" spans="1:5" x14ac:dyDescent="0.25">
      <c r="A385" s="2">
        <v>5</v>
      </c>
      <c r="B385" s="1" t="s">
        <v>9</v>
      </c>
      <c r="C385" t="s">
        <v>320</v>
      </c>
      <c r="D385" s="7">
        <v>7</v>
      </c>
      <c r="E385" s="26">
        <f t="shared" si="8"/>
        <v>315</v>
      </c>
    </row>
    <row r="386" spans="1:5" x14ac:dyDescent="0.25">
      <c r="A386" s="2">
        <v>6</v>
      </c>
      <c r="B386" s="1" t="s">
        <v>11</v>
      </c>
      <c r="C386" t="s">
        <v>321</v>
      </c>
      <c r="D386" s="7">
        <v>8</v>
      </c>
      <c r="E386" s="26">
        <f t="shared" si="8"/>
        <v>304</v>
      </c>
    </row>
    <row r="387" spans="1:5" x14ac:dyDescent="0.25">
      <c r="A387" s="2">
        <v>0</v>
      </c>
      <c r="B387" s="1">
        <v>56</v>
      </c>
      <c r="C387" t="s">
        <v>322</v>
      </c>
      <c r="D387" s="7"/>
      <c r="E387" s="26">
        <f t="shared" si="8"/>
        <v>0</v>
      </c>
    </row>
    <row r="388" spans="1:5" x14ac:dyDescent="0.25">
      <c r="A388" s="2">
        <v>1</v>
      </c>
      <c r="B388" s="1" t="s">
        <v>1</v>
      </c>
      <c r="C388" t="s">
        <v>323</v>
      </c>
      <c r="D388" s="7">
        <v>7</v>
      </c>
      <c r="E388" s="26">
        <f t="shared" si="8"/>
        <v>353</v>
      </c>
    </row>
    <row r="389" spans="1:5" x14ac:dyDescent="0.25">
      <c r="A389" s="2">
        <v>2</v>
      </c>
      <c r="B389" s="1" t="s">
        <v>3</v>
      </c>
      <c r="C389" t="s">
        <v>324</v>
      </c>
      <c r="D389" s="7">
        <v>10</v>
      </c>
      <c r="E389" s="26">
        <f t="shared" si="8"/>
        <v>369</v>
      </c>
    </row>
    <row r="390" spans="1:5" x14ac:dyDescent="0.25">
      <c r="A390" s="2">
        <v>3</v>
      </c>
      <c r="B390" s="1" t="s">
        <v>5</v>
      </c>
      <c r="C390" t="s">
        <v>325</v>
      </c>
      <c r="D390" s="7">
        <v>8</v>
      </c>
      <c r="E390" s="26">
        <f t="shared" si="8"/>
        <v>350</v>
      </c>
    </row>
    <row r="391" spans="1:5" x14ac:dyDescent="0.25">
      <c r="A391" s="2">
        <v>4</v>
      </c>
      <c r="B391" s="1" t="s">
        <v>7</v>
      </c>
      <c r="C391" t="s">
        <v>326</v>
      </c>
      <c r="D391" s="7">
        <v>5</v>
      </c>
      <c r="E391" s="26">
        <f t="shared" si="8"/>
        <v>337</v>
      </c>
    </row>
    <row r="392" spans="1:5" x14ac:dyDescent="0.25">
      <c r="A392" s="2">
        <v>5</v>
      </c>
      <c r="B392" s="1" t="s">
        <v>9</v>
      </c>
      <c r="C392" t="s">
        <v>327</v>
      </c>
      <c r="D392" s="7">
        <v>10</v>
      </c>
      <c r="E392" s="26">
        <f t="shared" si="8"/>
        <v>325</v>
      </c>
    </row>
    <row r="393" spans="1:5" x14ac:dyDescent="0.25">
      <c r="A393" s="2">
        <v>6</v>
      </c>
      <c r="B393" s="1" t="s">
        <v>11</v>
      </c>
      <c r="C393" t="s">
        <v>328</v>
      </c>
      <c r="D393" s="7">
        <v>10</v>
      </c>
      <c r="E393" s="26">
        <f t="shared" si="8"/>
        <v>314</v>
      </c>
    </row>
    <row r="394" spans="1:5" x14ac:dyDescent="0.25">
      <c r="A394" s="2">
        <v>0</v>
      </c>
      <c r="B394" s="1">
        <v>57</v>
      </c>
      <c r="C394" t="s">
        <v>329</v>
      </c>
      <c r="D394" s="7"/>
      <c r="E394" s="26">
        <f t="shared" ref="E394:E457" si="9">D394+E387</f>
        <v>0</v>
      </c>
    </row>
    <row r="395" spans="1:5" x14ac:dyDescent="0.25">
      <c r="A395" s="2">
        <v>1</v>
      </c>
      <c r="B395" s="1" t="s">
        <v>1</v>
      </c>
      <c r="C395" t="s">
        <v>330</v>
      </c>
      <c r="D395" s="7">
        <v>5</v>
      </c>
      <c r="E395" s="26">
        <f t="shared" si="9"/>
        <v>358</v>
      </c>
    </row>
    <row r="396" spans="1:5" x14ac:dyDescent="0.25">
      <c r="A396" s="2">
        <v>2</v>
      </c>
      <c r="B396" s="1" t="s">
        <v>3</v>
      </c>
      <c r="C396" t="s">
        <v>331</v>
      </c>
      <c r="D396" s="7">
        <v>3</v>
      </c>
      <c r="E396" s="26">
        <f t="shared" si="9"/>
        <v>372</v>
      </c>
    </row>
    <row r="397" spans="1:5" x14ac:dyDescent="0.25">
      <c r="A397" s="2">
        <v>3</v>
      </c>
      <c r="B397" s="1" t="s">
        <v>5</v>
      </c>
      <c r="C397" t="s">
        <v>332</v>
      </c>
      <c r="D397" s="7">
        <v>6</v>
      </c>
      <c r="E397" s="26">
        <f t="shared" si="9"/>
        <v>356</v>
      </c>
    </row>
    <row r="398" spans="1:5" x14ac:dyDescent="0.25">
      <c r="A398" s="2">
        <v>4</v>
      </c>
      <c r="B398" s="1" t="s">
        <v>7</v>
      </c>
      <c r="C398" t="s">
        <v>332</v>
      </c>
      <c r="D398" s="7">
        <v>6</v>
      </c>
      <c r="E398" s="26">
        <f t="shared" si="9"/>
        <v>343</v>
      </c>
    </row>
    <row r="399" spans="1:5" x14ac:dyDescent="0.25">
      <c r="A399" s="2">
        <v>5</v>
      </c>
      <c r="B399" s="1" t="s">
        <v>9</v>
      </c>
      <c r="C399" t="s">
        <v>333</v>
      </c>
      <c r="D399" s="7">
        <v>8</v>
      </c>
      <c r="E399" s="26">
        <f t="shared" si="9"/>
        <v>333</v>
      </c>
    </row>
    <row r="400" spans="1:5" x14ac:dyDescent="0.25">
      <c r="A400" s="2">
        <v>6</v>
      </c>
      <c r="B400" s="1" t="s">
        <v>11</v>
      </c>
      <c r="C400" t="s">
        <v>334</v>
      </c>
      <c r="D400" s="7">
        <v>5</v>
      </c>
      <c r="E400" s="26">
        <f t="shared" si="9"/>
        <v>319</v>
      </c>
    </row>
    <row r="401" spans="1:5" x14ac:dyDescent="0.25">
      <c r="A401" s="2">
        <v>0</v>
      </c>
      <c r="B401" s="1">
        <v>58</v>
      </c>
      <c r="C401" t="s">
        <v>335</v>
      </c>
      <c r="D401" s="7"/>
      <c r="E401" s="26">
        <f t="shared" si="9"/>
        <v>0</v>
      </c>
    </row>
    <row r="402" spans="1:5" x14ac:dyDescent="0.25">
      <c r="A402" s="2">
        <v>1</v>
      </c>
      <c r="B402" s="1" t="s">
        <v>1</v>
      </c>
      <c r="C402" t="s">
        <v>336</v>
      </c>
      <c r="D402" s="7">
        <v>7</v>
      </c>
      <c r="E402" s="26">
        <f t="shared" si="9"/>
        <v>365</v>
      </c>
    </row>
    <row r="403" spans="1:5" x14ac:dyDescent="0.25">
      <c r="A403" s="2">
        <v>2</v>
      </c>
      <c r="B403" s="1" t="s">
        <v>3</v>
      </c>
      <c r="C403" t="s">
        <v>337</v>
      </c>
      <c r="D403" s="7">
        <v>1</v>
      </c>
      <c r="E403" s="26">
        <f t="shared" si="9"/>
        <v>373</v>
      </c>
    </row>
    <row r="404" spans="1:5" x14ac:dyDescent="0.25">
      <c r="A404" s="2">
        <v>3</v>
      </c>
      <c r="B404" s="1" t="s">
        <v>5</v>
      </c>
      <c r="C404" t="s">
        <v>338</v>
      </c>
      <c r="D404" s="7">
        <v>2</v>
      </c>
      <c r="E404" s="26">
        <f t="shared" si="9"/>
        <v>358</v>
      </c>
    </row>
    <row r="405" spans="1:5" x14ac:dyDescent="0.25">
      <c r="A405" s="2">
        <v>4</v>
      </c>
      <c r="B405" s="1" t="s">
        <v>7</v>
      </c>
      <c r="C405" t="s">
        <v>339</v>
      </c>
      <c r="D405" s="7">
        <v>0</v>
      </c>
      <c r="E405" s="26">
        <f t="shared" si="9"/>
        <v>343</v>
      </c>
    </row>
    <row r="406" spans="1:5" x14ac:dyDescent="0.25">
      <c r="A406" s="2">
        <v>5</v>
      </c>
      <c r="B406" s="1" t="s">
        <v>9</v>
      </c>
      <c r="C406" t="s">
        <v>340</v>
      </c>
      <c r="D406" s="7">
        <v>1</v>
      </c>
      <c r="E406" s="26">
        <f t="shared" si="9"/>
        <v>334</v>
      </c>
    </row>
    <row r="407" spans="1:5" x14ac:dyDescent="0.25">
      <c r="A407" s="2">
        <v>6</v>
      </c>
      <c r="B407" s="1" t="s">
        <v>11</v>
      </c>
      <c r="C407" t="s">
        <v>341</v>
      </c>
      <c r="D407" s="7">
        <v>0</v>
      </c>
      <c r="E407" s="26">
        <f t="shared" si="9"/>
        <v>319</v>
      </c>
    </row>
    <row r="408" spans="1:5" x14ac:dyDescent="0.25">
      <c r="A408" s="2">
        <v>0</v>
      </c>
      <c r="B408" s="1">
        <v>59</v>
      </c>
      <c r="C408" t="s">
        <v>342</v>
      </c>
      <c r="D408" s="7"/>
      <c r="E408" s="26">
        <f t="shared" si="9"/>
        <v>0</v>
      </c>
    </row>
    <row r="409" spans="1:5" x14ac:dyDescent="0.25">
      <c r="A409" s="2">
        <v>1</v>
      </c>
      <c r="B409" s="1" t="s">
        <v>1</v>
      </c>
      <c r="C409" t="s">
        <v>343</v>
      </c>
      <c r="D409" s="7">
        <v>8</v>
      </c>
      <c r="E409" s="26">
        <f t="shared" si="9"/>
        <v>373</v>
      </c>
    </row>
    <row r="410" spans="1:5" x14ac:dyDescent="0.25">
      <c r="A410" s="2">
        <v>2</v>
      </c>
      <c r="B410" s="1" t="s">
        <v>3</v>
      </c>
      <c r="C410" t="s">
        <v>344</v>
      </c>
      <c r="D410" s="7">
        <v>9</v>
      </c>
      <c r="E410" s="26">
        <f t="shared" si="9"/>
        <v>382</v>
      </c>
    </row>
    <row r="411" spans="1:5" x14ac:dyDescent="0.25">
      <c r="A411" s="2">
        <v>3</v>
      </c>
      <c r="B411" s="1" t="s">
        <v>5</v>
      </c>
      <c r="C411" t="s">
        <v>345</v>
      </c>
      <c r="D411" s="7">
        <v>9</v>
      </c>
      <c r="E411" s="26">
        <f t="shared" si="9"/>
        <v>367</v>
      </c>
    </row>
    <row r="412" spans="1:5" x14ac:dyDescent="0.25">
      <c r="A412" s="2">
        <v>4</v>
      </c>
      <c r="B412" s="1" t="s">
        <v>7</v>
      </c>
      <c r="C412" t="s">
        <v>346</v>
      </c>
      <c r="D412" s="7">
        <v>9</v>
      </c>
      <c r="E412" s="26">
        <f t="shared" si="9"/>
        <v>352</v>
      </c>
    </row>
    <row r="413" spans="1:5" x14ac:dyDescent="0.25">
      <c r="A413" s="2">
        <v>5</v>
      </c>
      <c r="B413" s="1" t="s">
        <v>9</v>
      </c>
      <c r="C413" t="s">
        <v>347</v>
      </c>
      <c r="D413" s="7">
        <v>8</v>
      </c>
      <c r="E413" s="26">
        <f t="shared" si="9"/>
        <v>342</v>
      </c>
    </row>
    <row r="414" spans="1:5" x14ac:dyDescent="0.25">
      <c r="A414" s="2">
        <v>6</v>
      </c>
      <c r="B414" s="1" t="s">
        <v>11</v>
      </c>
      <c r="C414" t="s">
        <v>348</v>
      </c>
      <c r="D414" s="7">
        <v>3</v>
      </c>
      <c r="E414" s="26">
        <f t="shared" si="9"/>
        <v>322</v>
      </c>
    </row>
    <row r="415" spans="1:5" x14ac:dyDescent="0.25">
      <c r="A415" s="2">
        <v>0</v>
      </c>
      <c r="B415" s="1">
        <v>60</v>
      </c>
      <c r="C415" t="s">
        <v>349</v>
      </c>
      <c r="D415" s="7"/>
      <c r="E415" s="26">
        <f t="shared" si="9"/>
        <v>0</v>
      </c>
    </row>
    <row r="416" spans="1:5" x14ac:dyDescent="0.25">
      <c r="A416" s="2">
        <v>1</v>
      </c>
      <c r="B416" s="1" t="s">
        <v>1</v>
      </c>
      <c r="C416" t="s">
        <v>350</v>
      </c>
      <c r="D416" s="7">
        <v>6</v>
      </c>
      <c r="E416" s="26">
        <f t="shared" si="9"/>
        <v>379</v>
      </c>
    </row>
    <row r="417" spans="1:5" x14ac:dyDescent="0.25">
      <c r="A417" s="2">
        <v>2</v>
      </c>
      <c r="B417" s="1" t="s">
        <v>3</v>
      </c>
      <c r="C417" t="s">
        <v>251</v>
      </c>
      <c r="D417" s="7">
        <v>6</v>
      </c>
      <c r="E417" s="26">
        <f t="shared" si="9"/>
        <v>388</v>
      </c>
    </row>
    <row r="418" spans="1:5" x14ac:dyDescent="0.25">
      <c r="A418" s="2">
        <v>3</v>
      </c>
      <c r="B418" s="1" t="s">
        <v>5</v>
      </c>
      <c r="C418" t="s">
        <v>351</v>
      </c>
      <c r="D418" s="7">
        <v>8</v>
      </c>
      <c r="E418" s="26">
        <f t="shared" si="9"/>
        <v>375</v>
      </c>
    </row>
    <row r="419" spans="1:5" x14ac:dyDescent="0.25">
      <c r="A419" s="2">
        <v>4</v>
      </c>
      <c r="B419" s="1" t="s">
        <v>7</v>
      </c>
      <c r="C419" t="s">
        <v>351</v>
      </c>
      <c r="D419" s="7">
        <v>8</v>
      </c>
      <c r="E419" s="26">
        <f t="shared" si="9"/>
        <v>360</v>
      </c>
    </row>
    <row r="420" spans="1:5" x14ac:dyDescent="0.25">
      <c r="A420" s="2">
        <v>5</v>
      </c>
      <c r="B420" s="1" t="s">
        <v>9</v>
      </c>
      <c r="C420" t="s">
        <v>352</v>
      </c>
      <c r="D420" s="7">
        <v>10</v>
      </c>
      <c r="E420" s="26">
        <f t="shared" si="9"/>
        <v>352</v>
      </c>
    </row>
    <row r="421" spans="1:5" x14ac:dyDescent="0.25">
      <c r="A421" s="2">
        <v>6</v>
      </c>
      <c r="B421" s="1" t="s">
        <v>11</v>
      </c>
      <c r="C421" t="s">
        <v>353</v>
      </c>
      <c r="D421" s="7">
        <v>10</v>
      </c>
      <c r="E421" s="26">
        <f t="shared" si="9"/>
        <v>332</v>
      </c>
    </row>
    <row r="422" spans="1:5" x14ac:dyDescent="0.25">
      <c r="A422" s="2">
        <v>0</v>
      </c>
      <c r="B422" s="1">
        <v>61</v>
      </c>
      <c r="C422" t="s">
        <v>354</v>
      </c>
      <c r="D422" s="7"/>
      <c r="E422" s="26">
        <f t="shared" si="9"/>
        <v>0</v>
      </c>
    </row>
    <row r="423" spans="1:5" x14ac:dyDescent="0.25">
      <c r="A423" s="2">
        <v>1</v>
      </c>
      <c r="B423" s="1" t="s">
        <v>1</v>
      </c>
      <c r="C423" t="s">
        <v>355</v>
      </c>
      <c r="D423" s="7">
        <v>8</v>
      </c>
      <c r="E423" s="26">
        <f t="shared" si="9"/>
        <v>387</v>
      </c>
    </row>
    <row r="424" spans="1:5" x14ac:dyDescent="0.25">
      <c r="A424" s="2">
        <v>2</v>
      </c>
      <c r="B424" s="1" t="s">
        <v>3</v>
      </c>
      <c r="C424" t="s">
        <v>356</v>
      </c>
      <c r="D424" s="7">
        <v>10</v>
      </c>
      <c r="E424" s="26">
        <f t="shared" si="9"/>
        <v>398</v>
      </c>
    </row>
    <row r="425" spans="1:5" x14ac:dyDescent="0.25">
      <c r="A425" s="2">
        <v>3</v>
      </c>
      <c r="B425" s="1" t="s">
        <v>5</v>
      </c>
      <c r="C425" t="s">
        <v>356</v>
      </c>
      <c r="D425" s="7">
        <v>10</v>
      </c>
      <c r="E425" s="26">
        <f t="shared" si="9"/>
        <v>385</v>
      </c>
    </row>
    <row r="426" spans="1:5" x14ac:dyDescent="0.25">
      <c r="A426" s="2">
        <v>4</v>
      </c>
      <c r="B426" s="1" t="s">
        <v>7</v>
      </c>
      <c r="C426" t="s">
        <v>356</v>
      </c>
      <c r="D426" s="7">
        <v>10</v>
      </c>
      <c r="E426" s="26">
        <f t="shared" si="9"/>
        <v>370</v>
      </c>
    </row>
    <row r="427" spans="1:5" x14ac:dyDescent="0.25">
      <c r="A427" s="2">
        <v>5</v>
      </c>
      <c r="B427" s="1" t="s">
        <v>9</v>
      </c>
      <c r="C427" t="s">
        <v>356</v>
      </c>
      <c r="D427" s="7">
        <v>10</v>
      </c>
      <c r="E427" s="26">
        <f t="shared" si="9"/>
        <v>362</v>
      </c>
    </row>
    <row r="428" spans="1:5" x14ac:dyDescent="0.25">
      <c r="A428" s="2">
        <v>6</v>
      </c>
      <c r="B428" s="1" t="s">
        <v>11</v>
      </c>
      <c r="C428" t="s">
        <v>356</v>
      </c>
      <c r="D428" s="7">
        <v>10</v>
      </c>
      <c r="E428" s="26">
        <f t="shared" si="9"/>
        <v>342</v>
      </c>
    </row>
    <row r="429" spans="1:5" x14ac:dyDescent="0.25">
      <c r="A429" s="2">
        <v>0</v>
      </c>
      <c r="B429" s="1">
        <v>62</v>
      </c>
      <c r="C429" t="s">
        <v>357</v>
      </c>
      <c r="D429" s="7"/>
      <c r="E429" s="26">
        <f t="shared" si="9"/>
        <v>0</v>
      </c>
    </row>
    <row r="430" spans="1:5" x14ac:dyDescent="0.25">
      <c r="A430" s="2">
        <v>1</v>
      </c>
      <c r="B430" s="1" t="s">
        <v>1</v>
      </c>
      <c r="C430" t="s">
        <v>358</v>
      </c>
      <c r="D430" s="7">
        <v>3</v>
      </c>
      <c r="E430" s="26">
        <f t="shared" si="9"/>
        <v>390</v>
      </c>
    </row>
    <row r="431" spans="1:5" x14ac:dyDescent="0.25">
      <c r="A431" s="2">
        <v>2</v>
      </c>
      <c r="B431" s="1" t="s">
        <v>3</v>
      </c>
      <c r="C431" t="s">
        <v>359</v>
      </c>
      <c r="D431" s="7">
        <v>8</v>
      </c>
      <c r="E431" s="26">
        <f t="shared" si="9"/>
        <v>406</v>
      </c>
    </row>
    <row r="432" spans="1:5" x14ac:dyDescent="0.25">
      <c r="A432" s="2">
        <v>3</v>
      </c>
      <c r="B432" s="1" t="s">
        <v>5</v>
      </c>
      <c r="C432" t="s">
        <v>360</v>
      </c>
      <c r="D432" s="7">
        <v>1</v>
      </c>
      <c r="E432" s="26">
        <f t="shared" si="9"/>
        <v>386</v>
      </c>
    </row>
    <row r="433" spans="1:5" x14ac:dyDescent="0.25">
      <c r="A433" s="2">
        <v>4</v>
      </c>
      <c r="B433" s="1" t="s">
        <v>7</v>
      </c>
      <c r="C433" t="s">
        <v>361</v>
      </c>
      <c r="D433" s="7">
        <v>8</v>
      </c>
      <c r="E433" s="26">
        <f t="shared" si="9"/>
        <v>378</v>
      </c>
    </row>
    <row r="434" spans="1:5" x14ac:dyDescent="0.25">
      <c r="A434" s="2">
        <v>5</v>
      </c>
      <c r="B434" s="1" t="s">
        <v>9</v>
      </c>
      <c r="C434" t="s">
        <v>362</v>
      </c>
      <c r="D434" s="7">
        <v>1</v>
      </c>
      <c r="E434" s="26">
        <f t="shared" si="9"/>
        <v>363</v>
      </c>
    </row>
    <row r="435" spans="1:5" x14ac:dyDescent="0.25">
      <c r="A435" s="2">
        <v>6</v>
      </c>
      <c r="B435" s="1" t="s">
        <v>11</v>
      </c>
      <c r="C435" t="s">
        <v>363</v>
      </c>
      <c r="D435" s="7">
        <v>3</v>
      </c>
      <c r="E435" s="26">
        <f t="shared" si="9"/>
        <v>345</v>
      </c>
    </row>
    <row r="436" spans="1:5" x14ac:dyDescent="0.25">
      <c r="A436" s="2">
        <v>0</v>
      </c>
      <c r="B436" s="1">
        <v>63</v>
      </c>
      <c r="C436" t="s">
        <v>364</v>
      </c>
      <c r="D436" s="7"/>
      <c r="E436" s="26">
        <f t="shared" si="9"/>
        <v>0</v>
      </c>
    </row>
    <row r="437" spans="1:5" x14ac:dyDescent="0.25">
      <c r="A437" s="2">
        <v>1</v>
      </c>
      <c r="B437" s="1" t="s">
        <v>1</v>
      </c>
      <c r="C437" t="s">
        <v>184</v>
      </c>
      <c r="D437" s="7">
        <v>8</v>
      </c>
      <c r="E437" s="26">
        <f t="shared" si="9"/>
        <v>398</v>
      </c>
    </row>
    <row r="438" spans="1:5" x14ac:dyDescent="0.25">
      <c r="A438" s="2">
        <v>2</v>
      </c>
      <c r="B438" s="1" t="s">
        <v>3</v>
      </c>
      <c r="C438" t="s">
        <v>184</v>
      </c>
      <c r="D438" s="7">
        <v>8</v>
      </c>
      <c r="E438" s="26">
        <f t="shared" si="9"/>
        <v>414</v>
      </c>
    </row>
    <row r="439" spans="1:5" x14ac:dyDescent="0.25">
      <c r="A439" s="2">
        <v>3</v>
      </c>
      <c r="B439" s="1" t="s">
        <v>5</v>
      </c>
      <c r="C439" t="s">
        <v>365</v>
      </c>
      <c r="D439" s="7">
        <v>9</v>
      </c>
      <c r="E439" s="26">
        <f t="shared" si="9"/>
        <v>395</v>
      </c>
    </row>
    <row r="440" spans="1:5" x14ac:dyDescent="0.25">
      <c r="A440" s="2">
        <v>4</v>
      </c>
      <c r="B440" s="1" t="s">
        <v>7</v>
      </c>
      <c r="C440" t="s">
        <v>184</v>
      </c>
      <c r="D440" s="7">
        <v>8</v>
      </c>
      <c r="E440" s="26">
        <f t="shared" si="9"/>
        <v>386</v>
      </c>
    </row>
    <row r="441" spans="1:5" x14ac:dyDescent="0.25">
      <c r="A441" s="2">
        <v>5</v>
      </c>
      <c r="B441" s="1" t="s">
        <v>9</v>
      </c>
      <c r="C441" t="s">
        <v>366</v>
      </c>
      <c r="D441" s="7">
        <v>6</v>
      </c>
      <c r="E441" s="26">
        <f t="shared" si="9"/>
        <v>369</v>
      </c>
    </row>
    <row r="442" spans="1:5" x14ac:dyDescent="0.25">
      <c r="A442" s="2">
        <v>6</v>
      </c>
      <c r="B442" s="1" t="s">
        <v>11</v>
      </c>
      <c r="C442" t="s">
        <v>367</v>
      </c>
      <c r="D442" s="7">
        <v>9</v>
      </c>
      <c r="E442" s="26">
        <f t="shared" si="9"/>
        <v>354</v>
      </c>
    </row>
    <row r="443" spans="1:5" x14ac:dyDescent="0.25">
      <c r="A443" s="2">
        <v>0</v>
      </c>
      <c r="B443" s="1">
        <v>64</v>
      </c>
      <c r="C443" t="s">
        <v>368</v>
      </c>
      <c r="D443" s="7"/>
      <c r="E443" s="26">
        <f t="shared" si="9"/>
        <v>0</v>
      </c>
    </row>
    <row r="444" spans="1:5" x14ac:dyDescent="0.25">
      <c r="A444" s="2">
        <v>1</v>
      </c>
      <c r="B444" s="1" t="s">
        <v>1</v>
      </c>
      <c r="C444" t="s">
        <v>369</v>
      </c>
      <c r="D444" s="7">
        <v>6</v>
      </c>
      <c r="E444" s="26">
        <f t="shared" si="9"/>
        <v>404</v>
      </c>
    </row>
    <row r="445" spans="1:5" x14ac:dyDescent="0.25">
      <c r="A445" s="2">
        <v>2</v>
      </c>
      <c r="B445" s="1" t="s">
        <v>3</v>
      </c>
      <c r="C445" t="s">
        <v>370</v>
      </c>
      <c r="D445" s="7">
        <v>3</v>
      </c>
      <c r="E445" s="26">
        <f t="shared" si="9"/>
        <v>417</v>
      </c>
    </row>
    <row r="446" spans="1:5" x14ac:dyDescent="0.25">
      <c r="A446" s="2">
        <v>3</v>
      </c>
      <c r="B446" s="1" t="s">
        <v>5</v>
      </c>
      <c r="C446" t="s">
        <v>371</v>
      </c>
      <c r="D446" s="7">
        <v>5</v>
      </c>
      <c r="E446" s="26">
        <f t="shared" si="9"/>
        <v>400</v>
      </c>
    </row>
    <row r="447" spans="1:5" x14ac:dyDescent="0.25">
      <c r="A447" s="2">
        <v>4</v>
      </c>
      <c r="B447" s="1" t="s">
        <v>7</v>
      </c>
      <c r="C447" t="s">
        <v>372</v>
      </c>
      <c r="D447" s="7">
        <v>5</v>
      </c>
      <c r="E447" s="26">
        <f t="shared" si="9"/>
        <v>391</v>
      </c>
    </row>
    <row r="448" spans="1:5" x14ac:dyDescent="0.25">
      <c r="A448" s="2">
        <v>5</v>
      </c>
      <c r="B448" s="1" t="s">
        <v>9</v>
      </c>
      <c r="C448" t="s">
        <v>373</v>
      </c>
      <c r="D448" s="7">
        <v>5</v>
      </c>
      <c r="E448" s="26">
        <f t="shared" si="9"/>
        <v>374</v>
      </c>
    </row>
    <row r="449" spans="1:5" x14ac:dyDescent="0.25">
      <c r="A449" s="2">
        <v>6</v>
      </c>
      <c r="B449" s="1" t="s">
        <v>11</v>
      </c>
      <c r="C449" t="s">
        <v>374</v>
      </c>
      <c r="D449" s="7">
        <v>3</v>
      </c>
      <c r="E449" s="26">
        <f t="shared" si="9"/>
        <v>357</v>
      </c>
    </row>
    <row r="450" spans="1:5" x14ac:dyDescent="0.25">
      <c r="A450" s="2">
        <v>0</v>
      </c>
      <c r="B450" s="1">
        <v>65</v>
      </c>
      <c r="C450" t="s">
        <v>375</v>
      </c>
      <c r="D450" s="7"/>
      <c r="E450" s="26">
        <f t="shared" si="9"/>
        <v>0</v>
      </c>
    </row>
    <row r="451" spans="1:5" x14ac:dyDescent="0.25">
      <c r="A451" s="2">
        <v>1</v>
      </c>
      <c r="B451" s="1" t="s">
        <v>1</v>
      </c>
      <c r="C451" t="s">
        <v>376</v>
      </c>
      <c r="D451" s="7">
        <v>9</v>
      </c>
      <c r="E451" s="26">
        <f t="shared" si="9"/>
        <v>413</v>
      </c>
    </row>
    <row r="452" spans="1:5" x14ac:dyDescent="0.25">
      <c r="A452" s="2">
        <v>2</v>
      </c>
      <c r="B452" s="1" t="s">
        <v>3</v>
      </c>
      <c r="C452" t="s">
        <v>377</v>
      </c>
      <c r="D452" s="7">
        <v>6</v>
      </c>
      <c r="E452" s="26">
        <f t="shared" si="9"/>
        <v>423</v>
      </c>
    </row>
    <row r="453" spans="1:5" x14ac:dyDescent="0.25">
      <c r="A453" s="2">
        <v>3</v>
      </c>
      <c r="B453" s="1" t="s">
        <v>5</v>
      </c>
      <c r="C453" t="s">
        <v>376</v>
      </c>
      <c r="D453" s="7">
        <v>9</v>
      </c>
      <c r="E453" s="26">
        <f t="shared" si="9"/>
        <v>409</v>
      </c>
    </row>
    <row r="454" spans="1:5" x14ac:dyDescent="0.25">
      <c r="A454" s="2">
        <v>4</v>
      </c>
      <c r="B454" s="1" t="s">
        <v>7</v>
      </c>
      <c r="C454" t="s">
        <v>378</v>
      </c>
      <c r="D454" s="7">
        <v>6</v>
      </c>
      <c r="E454" s="26">
        <f t="shared" si="9"/>
        <v>397</v>
      </c>
    </row>
    <row r="455" spans="1:5" x14ac:dyDescent="0.25">
      <c r="A455" s="2">
        <v>5</v>
      </c>
      <c r="B455" s="1" t="s">
        <v>9</v>
      </c>
      <c r="C455" t="s">
        <v>379</v>
      </c>
      <c r="D455" s="7">
        <v>9</v>
      </c>
      <c r="E455" s="26">
        <f t="shared" si="9"/>
        <v>383</v>
      </c>
    </row>
    <row r="456" spans="1:5" x14ac:dyDescent="0.25">
      <c r="A456" s="2">
        <v>6</v>
      </c>
      <c r="B456" s="1" t="s">
        <v>11</v>
      </c>
      <c r="C456" t="s">
        <v>380</v>
      </c>
      <c r="D456" s="7">
        <v>9</v>
      </c>
      <c r="E456" s="26">
        <f t="shared" si="9"/>
        <v>366</v>
      </c>
    </row>
    <row r="457" spans="1:5" x14ac:dyDescent="0.25">
      <c r="A457" s="2">
        <v>0</v>
      </c>
      <c r="B457" s="1">
        <v>66</v>
      </c>
      <c r="C457" t="s">
        <v>381</v>
      </c>
      <c r="D457" s="7"/>
      <c r="E457" s="26">
        <f t="shared" si="9"/>
        <v>0</v>
      </c>
    </row>
    <row r="458" spans="1:5" x14ac:dyDescent="0.25">
      <c r="A458" s="2">
        <v>1</v>
      </c>
      <c r="B458" s="1" t="s">
        <v>1</v>
      </c>
      <c r="C458" t="s">
        <v>382</v>
      </c>
      <c r="D458" s="7">
        <v>10</v>
      </c>
      <c r="E458" s="26">
        <f t="shared" ref="E458:E521" si="10">D458+E451</f>
        <v>423</v>
      </c>
    </row>
    <row r="459" spans="1:5" x14ac:dyDescent="0.25">
      <c r="A459" s="2">
        <v>2</v>
      </c>
      <c r="B459" s="1" t="s">
        <v>3</v>
      </c>
      <c r="C459" t="s">
        <v>382</v>
      </c>
      <c r="D459" s="7">
        <v>10</v>
      </c>
      <c r="E459" s="26">
        <f t="shared" si="10"/>
        <v>433</v>
      </c>
    </row>
    <row r="460" spans="1:5" x14ac:dyDescent="0.25">
      <c r="A460" s="2">
        <v>3</v>
      </c>
      <c r="B460" s="1" t="s">
        <v>5</v>
      </c>
      <c r="C460" t="s">
        <v>383</v>
      </c>
      <c r="D460" s="7">
        <v>9</v>
      </c>
      <c r="E460" s="26">
        <f t="shared" si="10"/>
        <v>418</v>
      </c>
    </row>
    <row r="461" spans="1:5" x14ac:dyDescent="0.25">
      <c r="A461" s="2">
        <v>4</v>
      </c>
      <c r="B461" s="1" t="s">
        <v>7</v>
      </c>
      <c r="C461" t="s">
        <v>383</v>
      </c>
      <c r="D461" s="7">
        <v>9</v>
      </c>
      <c r="E461" s="26">
        <f t="shared" si="10"/>
        <v>406</v>
      </c>
    </row>
    <row r="462" spans="1:5" x14ac:dyDescent="0.25">
      <c r="A462" s="2">
        <v>5</v>
      </c>
      <c r="B462" s="1" t="s">
        <v>9</v>
      </c>
      <c r="C462" t="s">
        <v>382</v>
      </c>
      <c r="D462" s="7">
        <v>10</v>
      </c>
      <c r="E462" s="26">
        <f t="shared" si="10"/>
        <v>393</v>
      </c>
    </row>
    <row r="463" spans="1:5" x14ac:dyDescent="0.25">
      <c r="A463" s="2">
        <v>6</v>
      </c>
      <c r="B463" s="1" t="s">
        <v>11</v>
      </c>
      <c r="C463" t="s">
        <v>383</v>
      </c>
      <c r="D463" s="7">
        <v>9</v>
      </c>
      <c r="E463" s="26">
        <f t="shared" si="10"/>
        <v>375</v>
      </c>
    </row>
    <row r="464" spans="1:5" x14ac:dyDescent="0.25">
      <c r="A464" s="2">
        <v>0</v>
      </c>
      <c r="B464" s="1">
        <v>67</v>
      </c>
      <c r="C464" t="s">
        <v>384</v>
      </c>
      <c r="D464" s="7"/>
      <c r="E464" s="26">
        <f t="shared" si="10"/>
        <v>0</v>
      </c>
    </row>
    <row r="465" spans="1:5" x14ac:dyDescent="0.25">
      <c r="A465" s="2">
        <v>1</v>
      </c>
      <c r="B465" s="1" t="s">
        <v>1</v>
      </c>
      <c r="C465" t="s">
        <v>385</v>
      </c>
      <c r="D465" s="7">
        <v>2</v>
      </c>
      <c r="E465" s="26">
        <f t="shared" si="10"/>
        <v>425</v>
      </c>
    </row>
    <row r="466" spans="1:5" x14ac:dyDescent="0.25">
      <c r="A466" s="2">
        <v>2</v>
      </c>
      <c r="B466" s="1" t="s">
        <v>3</v>
      </c>
      <c r="C466" t="s">
        <v>386</v>
      </c>
      <c r="D466" s="7">
        <v>3</v>
      </c>
      <c r="E466" s="26">
        <f t="shared" si="10"/>
        <v>436</v>
      </c>
    </row>
    <row r="467" spans="1:5" x14ac:dyDescent="0.25">
      <c r="A467" s="2">
        <v>3</v>
      </c>
      <c r="B467" s="1" t="s">
        <v>5</v>
      </c>
      <c r="C467" t="s">
        <v>387</v>
      </c>
      <c r="D467" s="7">
        <v>0</v>
      </c>
      <c r="E467" s="26">
        <f t="shared" si="10"/>
        <v>418</v>
      </c>
    </row>
    <row r="468" spans="1:5" x14ac:dyDescent="0.25">
      <c r="A468" s="2">
        <v>4</v>
      </c>
      <c r="B468" s="1" t="s">
        <v>7</v>
      </c>
      <c r="C468" t="s">
        <v>388</v>
      </c>
      <c r="D468" s="7">
        <v>0</v>
      </c>
      <c r="E468" s="26">
        <f t="shared" si="10"/>
        <v>406</v>
      </c>
    </row>
    <row r="469" spans="1:5" x14ac:dyDescent="0.25">
      <c r="A469" s="2">
        <v>5</v>
      </c>
      <c r="B469" s="1" t="s">
        <v>9</v>
      </c>
      <c r="C469" t="s">
        <v>389</v>
      </c>
      <c r="D469" s="7">
        <v>0</v>
      </c>
      <c r="E469" s="26">
        <f t="shared" si="10"/>
        <v>393</v>
      </c>
    </row>
    <row r="470" spans="1:5" x14ac:dyDescent="0.25">
      <c r="A470" s="2">
        <v>6</v>
      </c>
      <c r="B470" s="1" t="s">
        <v>11</v>
      </c>
      <c r="C470" t="s">
        <v>390</v>
      </c>
      <c r="D470" s="7">
        <v>0</v>
      </c>
      <c r="E470" s="26">
        <f t="shared" si="10"/>
        <v>375</v>
      </c>
    </row>
    <row r="471" spans="1:5" x14ac:dyDescent="0.25">
      <c r="A471" s="2">
        <v>0</v>
      </c>
      <c r="B471" s="1">
        <v>68</v>
      </c>
      <c r="C471" t="s">
        <v>391</v>
      </c>
      <c r="D471" s="7"/>
      <c r="E471" s="26">
        <f t="shared" si="10"/>
        <v>0</v>
      </c>
    </row>
    <row r="472" spans="1:5" x14ac:dyDescent="0.25">
      <c r="A472" s="2">
        <v>1</v>
      </c>
      <c r="B472" s="1" t="s">
        <v>1</v>
      </c>
      <c r="C472" t="s">
        <v>392</v>
      </c>
      <c r="D472" s="7">
        <v>9</v>
      </c>
      <c r="E472" s="26">
        <f t="shared" si="10"/>
        <v>434</v>
      </c>
    </row>
    <row r="473" spans="1:5" x14ac:dyDescent="0.25">
      <c r="A473" s="2">
        <v>2</v>
      </c>
      <c r="B473" s="1" t="s">
        <v>3</v>
      </c>
      <c r="C473" t="s">
        <v>393</v>
      </c>
      <c r="D473" s="7">
        <v>10</v>
      </c>
      <c r="E473" s="26">
        <f t="shared" si="10"/>
        <v>446</v>
      </c>
    </row>
    <row r="474" spans="1:5" x14ac:dyDescent="0.25">
      <c r="A474" s="2">
        <v>3</v>
      </c>
      <c r="B474" s="1" t="s">
        <v>5</v>
      </c>
      <c r="C474" t="s">
        <v>393</v>
      </c>
      <c r="D474" s="7">
        <v>10</v>
      </c>
      <c r="E474" s="26">
        <f t="shared" si="10"/>
        <v>428</v>
      </c>
    </row>
    <row r="475" spans="1:5" x14ac:dyDescent="0.25">
      <c r="A475" s="2">
        <v>4</v>
      </c>
      <c r="B475" s="1" t="s">
        <v>7</v>
      </c>
      <c r="C475" t="s">
        <v>393</v>
      </c>
      <c r="D475" s="7">
        <v>10</v>
      </c>
      <c r="E475" s="26">
        <f t="shared" si="10"/>
        <v>416</v>
      </c>
    </row>
    <row r="476" spans="1:5" x14ac:dyDescent="0.25">
      <c r="A476" s="2">
        <v>5</v>
      </c>
      <c r="B476" s="1" t="s">
        <v>9</v>
      </c>
      <c r="C476" t="s">
        <v>393</v>
      </c>
      <c r="D476" s="7">
        <v>10</v>
      </c>
      <c r="E476" s="26">
        <f t="shared" si="10"/>
        <v>403</v>
      </c>
    </row>
    <row r="477" spans="1:5" x14ac:dyDescent="0.25">
      <c r="A477" s="2">
        <v>6</v>
      </c>
      <c r="B477" s="1" t="s">
        <v>11</v>
      </c>
      <c r="C477" t="s">
        <v>393</v>
      </c>
      <c r="D477" s="7">
        <v>10</v>
      </c>
      <c r="E477" s="26">
        <f t="shared" si="10"/>
        <v>385</v>
      </c>
    </row>
    <row r="478" spans="1:5" x14ac:dyDescent="0.25">
      <c r="A478" s="2">
        <v>0</v>
      </c>
      <c r="B478" s="1">
        <v>69</v>
      </c>
      <c r="C478" t="s">
        <v>394</v>
      </c>
      <c r="D478" s="7"/>
      <c r="E478" s="26">
        <f t="shared" si="10"/>
        <v>0</v>
      </c>
    </row>
    <row r="479" spans="1:5" x14ac:dyDescent="0.25">
      <c r="A479" s="2">
        <v>1</v>
      </c>
      <c r="B479" s="1" t="s">
        <v>1</v>
      </c>
      <c r="C479" t="s">
        <v>395</v>
      </c>
      <c r="D479" s="7">
        <v>8</v>
      </c>
      <c r="E479" s="26">
        <f t="shared" si="10"/>
        <v>442</v>
      </c>
    </row>
    <row r="480" spans="1:5" x14ac:dyDescent="0.25">
      <c r="A480" s="2">
        <v>2</v>
      </c>
      <c r="B480" s="1" t="s">
        <v>3</v>
      </c>
      <c r="C480" t="s">
        <v>396</v>
      </c>
      <c r="D480" s="7">
        <v>10</v>
      </c>
      <c r="E480" s="26">
        <f t="shared" si="10"/>
        <v>456</v>
      </c>
    </row>
    <row r="481" spans="1:5" x14ac:dyDescent="0.25">
      <c r="A481" s="2">
        <v>3</v>
      </c>
      <c r="B481" s="1" t="s">
        <v>5</v>
      </c>
      <c r="C481" t="s">
        <v>395</v>
      </c>
      <c r="D481" s="7">
        <v>8</v>
      </c>
      <c r="E481" s="26">
        <f t="shared" si="10"/>
        <v>436</v>
      </c>
    </row>
    <row r="482" spans="1:5" x14ac:dyDescent="0.25">
      <c r="A482" s="2">
        <v>4</v>
      </c>
      <c r="B482" s="1" t="s">
        <v>7</v>
      </c>
      <c r="C482" t="s">
        <v>395</v>
      </c>
      <c r="D482" s="7">
        <v>8</v>
      </c>
      <c r="E482" s="26">
        <f t="shared" si="10"/>
        <v>424</v>
      </c>
    </row>
    <row r="483" spans="1:5" x14ac:dyDescent="0.25">
      <c r="A483" s="2">
        <v>5</v>
      </c>
      <c r="B483" s="1" t="s">
        <v>9</v>
      </c>
      <c r="C483" t="s">
        <v>397</v>
      </c>
      <c r="D483" s="7">
        <v>4</v>
      </c>
      <c r="E483" s="26">
        <f t="shared" si="10"/>
        <v>407</v>
      </c>
    </row>
    <row r="484" spans="1:5" x14ac:dyDescent="0.25">
      <c r="A484" s="2">
        <v>6</v>
      </c>
      <c r="B484" s="1" t="s">
        <v>11</v>
      </c>
      <c r="C484" t="s">
        <v>398</v>
      </c>
      <c r="D484" s="7">
        <v>10</v>
      </c>
      <c r="E484" s="26">
        <f t="shared" si="10"/>
        <v>395</v>
      </c>
    </row>
    <row r="485" spans="1:5" x14ac:dyDescent="0.25">
      <c r="A485" s="2">
        <v>0</v>
      </c>
      <c r="B485" s="1">
        <v>70</v>
      </c>
      <c r="C485" t="s">
        <v>399</v>
      </c>
      <c r="D485" s="7"/>
      <c r="E485" s="26">
        <f t="shared" si="10"/>
        <v>0</v>
      </c>
    </row>
    <row r="486" spans="1:5" x14ac:dyDescent="0.25">
      <c r="A486" s="2">
        <v>1</v>
      </c>
      <c r="B486" s="1" t="s">
        <v>1</v>
      </c>
      <c r="C486" t="s">
        <v>400</v>
      </c>
      <c r="D486" s="7">
        <v>5</v>
      </c>
      <c r="E486" s="26">
        <f t="shared" si="10"/>
        <v>447</v>
      </c>
    </row>
    <row r="487" spans="1:5" x14ac:dyDescent="0.25">
      <c r="A487" s="2">
        <v>2</v>
      </c>
      <c r="B487" s="1" t="s">
        <v>3</v>
      </c>
      <c r="C487" t="s">
        <v>401</v>
      </c>
      <c r="D487" s="7">
        <v>5</v>
      </c>
      <c r="E487" s="26">
        <f t="shared" si="10"/>
        <v>461</v>
      </c>
    </row>
    <row r="488" spans="1:5" x14ac:dyDescent="0.25">
      <c r="A488" s="2">
        <v>3</v>
      </c>
      <c r="B488" s="1" t="s">
        <v>5</v>
      </c>
      <c r="C488" t="s">
        <v>402</v>
      </c>
      <c r="D488" s="7">
        <v>6</v>
      </c>
      <c r="E488" s="26">
        <f t="shared" si="10"/>
        <v>442</v>
      </c>
    </row>
    <row r="489" spans="1:5" x14ac:dyDescent="0.25">
      <c r="A489" s="2">
        <v>4</v>
      </c>
      <c r="B489" s="1" t="s">
        <v>7</v>
      </c>
      <c r="C489" t="s">
        <v>403</v>
      </c>
      <c r="D489" s="7">
        <v>7</v>
      </c>
      <c r="E489" s="26">
        <f t="shared" si="10"/>
        <v>431</v>
      </c>
    </row>
    <row r="490" spans="1:5" x14ac:dyDescent="0.25">
      <c r="A490" s="2">
        <v>5</v>
      </c>
      <c r="B490" s="1" t="s">
        <v>9</v>
      </c>
      <c r="C490" t="s">
        <v>404</v>
      </c>
      <c r="D490" s="7">
        <v>7</v>
      </c>
      <c r="E490" s="26">
        <f t="shared" si="10"/>
        <v>414</v>
      </c>
    </row>
    <row r="491" spans="1:5" x14ac:dyDescent="0.25">
      <c r="A491" s="2">
        <v>6</v>
      </c>
      <c r="B491" s="1" t="s">
        <v>11</v>
      </c>
      <c r="C491" t="s">
        <v>405</v>
      </c>
      <c r="D491" s="7">
        <v>4</v>
      </c>
      <c r="E491" s="26">
        <f t="shared" si="10"/>
        <v>399</v>
      </c>
    </row>
    <row r="492" spans="1:5" x14ac:dyDescent="0.25">
      <c r="A492" s="2">
        <v>0</v>
      </c>
      <c r="B492" s="1">
        <v>71</v>
      </c>
      <c r="C492" t="s">
        <v>406</v>
      </c>
      <c r="D492" s="7"/>
      <c r="E492" s="26">
        <f t="shared" si="10"/>
        <v>0</v>
      </c>
    </row>
    <row r="493" spans="1:5" x14ac:dyDescent="0.25">
      <c r="A493" s="2">
        <v>1</v>
      </c>
      <c r="B493" s="1" t="s">
        <v>1</v>
      </c>
      <c r="C493" t="s">
        <v>407</v>
      </c>
      <c r="D493" s="7">
        <v>8</v>
      </c>
      <c r="E493" s="26">
        <f t="shared" si="10"/>
        <v>455</v>
      </c>
    </row>
    <row r="494" spans="1:5" x14ac:dyDescent="0.25">
      <c r="A494" s="2">
        <v>2</v>
      </c>
      <c r="B494" s="1" t="s">
        <v>3</v>
      </c>
      <c r="C494" t="s">
        <v>408</v>
      </c>
      <c r="D494" s="7">
        <v>8</v>
      </c>
      <c r="E494" s="26">
        <f t="shared" si="10"/>
        <v>469</v>
      </c>
    </row>
    <row r="495" spans="1:5" x14ac:dyDescent="0.25">
      <c r="A495" s="2">
        <v>3</v>
      </c>
      <c r="B495" s="1" t="s">
        <v>5</v>
      </c>
      <c r="C495" t="s">
        <v>409</v>
      </c>
      <c r="D495" s="7">
        <v>8</v>
      </c>
      <c r="E495" s="26">
        <f t="shared" si="10"/>
        <v>450</v>
      </c>
    </row>
    <row r="496" spans="1:5" x14ac:dyDescent="0.25">
      <c r="A496" s="2">
        <v>4</v>
      </c>
      <c r="B496" s="1" t="s">
        <v>7</v>
      </c>
      <c r="C496" t="s">
        <v>409</v>
      </c>
      <c r="D496" s="7">
        <v>8</v>
      </c>
      <c r="E496" s="26">
        <f t="shared" si="10"/>
        <v>439</v>
      </c>
    </row>
    <row r="497" spans="1:5" x14ac:dyDescent="0.25">
      <c r="A497" s="2">
        <v>5</v>
      </c>
      <c r="B497" s="1" t="s">
        <v>9</v>
      </c>
      <c r="C497" t="s">
        <v>410</v>
      </c>
      <c r="D497" s="7">
        <v>8</v>
      </c>
      <c r="E497" s="26">
        <f t="shared" si="10"/>
        <v>422</v>
      </c>
    </row>
    <row r="498" spans="1:5" x14ac:dyDescent="0.25">
      <c r="A498" s="2">
        <v>6</v>
      </c>
      <c r="B498" s="1" t="s">
        <v>11</v>
      </c>
      <c r="C498" t="s">
        <v>407</v>
      </c>
      <c r="D498" s="7">
        <v>8</v>
      </c>
      <c r="E498" s="26">
        <f t="shared" si="10"/>
        <v>407</v>
      </c>
    </row>
    <row r="499" spans="1:5" x14ac:dyDescent="0.25">
      <c r="A499" s="2">
        <v>0</v>
      </c>
      <c r="B499" s="1">
        <v>72</v>
      </c>
      <c r="C499" t="s">
        <v>411</v>
      </c>
      <c r="D499" s="7"/>
      <c r="E499" s="26">
        <f t="shared" si="10"/>
        <v>0</v>
      </c>
    </row>
    <row r="500" spans="1:5" x14ac:dyDescent="0.25">
      <c r="A500" s="2">
        <v>1</v>
      </c>
      <c r="B500" s="1" t="s">
        <v>1</v>
      </c>
      <c r="C500" t="s">
        <v>412</v>
      </c>
      <c r="D500" s="7">
        <v>8</v>
      </c>
      <c r="E500" s="26">
        <f t="shared" si="10"/>
        <v>463</v>
      </c>
    </row>
    <row r="501" spans="1:5" x14ac:dyDescent="0.25">
      <c r="A501" s="2">
        <v>2</v>
      </c>
      <c r="B501" s="1" t="s">
        <v>3</v>
      </c>
      <c r="C501" t="s">
        <v>413</v>
      </c>
      <c r="D501" s="7">
        <v>4</v>
      </c>
      <c r="E501" s="26">
        <f t="shared" si="10"/>
        <v>473</v>
      </c>
    </row>
    <row r="502" spans="1:5" x14ac:dyDescent="0.25">
      <c r="A502" s="2">
        <v>3</v>
      </c>
      <c r="B502" s="1" t="s">
        <v>5</v>
      </c>
      <c r="C502" t="s">
        <v>414</v>
      </c>
      <c r="D502" s="7">
        <v>6</v>
      </c>
      <c r="E502" s="26">
        <f t="shared" si="10"/>
        <v>456</v>
      </c>
    </row>
    <row r="503" spans="1:5" x14ac:dyDescent="0.25">
      <c r="A503" s="2">
        <v>4</v>
      </c>
      <c r="B503" s="1" t="s">
        <v>7</v>
      </c>
      <c r="C503" t="s">
        <v>412</v>
      </c>
      <c r="D503" s="7">
        <v>8</v>
      </c>
      <c r="E503" s="26">
        <f t="shared" si="10"/>
        <v>447</v>
      </c>
    </row>
    <row r="504" spans="1:5" x14ac:dyDescent="0.25">
      <c r="A504" s="2">
        <v>5</v>
      </c>
      <c r="B504" s="1" t="s">
        <v>9</v>
      </c>
      <c r="C504" t="s">
        <v>412</v>
      </c>
      <c r="D504" s="7">
        <v>8</v>
      </c>
      <c r="E504" s="26">
        <f t="shared" si="10"/>
        <v>430</v>
      </c>
    </row>
    <row r="505" spans="1:5" x14ac:dyDescent="0.25">
      <c r="A505" s="2">
        <v>6</v>
      </c>
      <c r="B505" s="1" t="s">
        <v>11</v>
      </c>
      <c r="C505" t="s">
        <v>415</v>
      </c>
      <c r="D505" s="7">
        <v>9</v>
      </c>
      <c r="E505" s="26">
        <f t="shared" si="10"/>
        <v>416</v>
      </c>
    </row>
    <row r="506" spans="1:5" x14ac:dyDescent="0.25">
      <c r="A506" s="2">
        <v>0</v>
      </c>
      <c r="B506" s="1">
        <v>73</v>
      </c>
      <c r="C506" t="s">
        <v>416</v>
      </c>
      <c r="D506" s="7"/>
      <c r="E506" s="26">
        <f t="shared" si="10"/>
        <v>0</v>
      </c>
    </row>
    <row r="507" spans="1:5" x14ac:dyDescent="0.25">
      <c r="A507" s="2">
        <v>1</v>
      </c>
      <c r="B507" s="1" t="s">
        <v>1</v>
      </c>
      <c r="C507" t="s">
        <v>417</v>
      </c>
      <c r="D507" s="7">
        <v>0</v>
      </c>
      <c r="E507" s="26">
        <f t="shared" si="10"/>
        <v>463</v>
      </c>
    </row>
    <row r="508" spans="1:5" x14ac:dyDescent="0.25">
      <c r="A508" s="2">
        <v>2</v>
      </c>
      <c r="B508" s="1" t="s">
        <v>3</v>
      </c>
      <c r="C508" t="s">
        <v>418</v>
      </c>
      <c r="D508" s="7">
        <v>6</v>
      </c>
      <c r="E508" s="26">
        <f t="shared" si="10"/>
        <v>479</v>
      </c>
    </row>
    <row r="509" spans="1:5" x14ac:dyDescent="0.25">
      <c r="A509" s="2">
        <v>3</v>
      </c>
      <c r="B509" s="1" t="s">
        <v>5</v>
      </c>
      <c r="C509" t="s">
        <v>419</v>
      </c>
      <c r="D509" s="7">
        <v>0</v>
      </c>
      <c r="E509" s="26">
        <f t="shared" si="10"/>
        <v>456</v>
      </c>
    </row>
    <row r="510" spans="1:5" x14ac:dyDescent="0.25">
      <c r="A510" s="2">
        <v>4</v>
      </c>
      <c r="B510" s="1" t="s">
        <v>7</v>
      </c>
      <c r="C510" t="s">
        <v>420</v>
      </c>
      <c r="D510" s="7">
        <v>0</v>
      </c>
      <c r="E510" s="26">
        <f t="shared" si="10"/>
        <v>447</v>
      </c>
    </row>
    <row r="511" spans="1:5" x14ac:dyDescent="0.25">
      <c r="A511" s="2">
        <v>5</v>
      </c>
      <c r="B511" s="1" t="s">
        <v>9</v>
      </c>
      <c r="C511" t="s">
        <v>421</v>
      </c>
      <c r="D511" s="7">
        <v>2</v>
      </c>
      <c r="E511" s="26">
        <f t="shared" si="10"/>
        <v>432</v>
      </c>
    </row>
    <row r="512" spans="1:5" x14ac:dyDescent="0.25">
      <c r="A512" s="2">
        <v>6</v>
      </c>
      <c r="B512" s="1" t="s">
        <v>11</v>
      </c>
      <c r="C512" t="s">
        <v>422</v>
      </c>
      <c r="D512" s="7">
        <v>0</v>
      </c>
      <c r="E512" s="26">
        <f t="shared" si="10"/>
        <v>416</v>
      </c>
    </row>
    <row r="513" spans="1:5" x14ac:dyDescent="0.25">
      <c r="A513" s="2">
        <v>0</v>
      </c>
      <c r="B513" s="1">
        <v>74</v>
      </c>
      <c r="C513" t="s">
        <v>423</v>
      </c>
      <c r="D513" s="7"/>
      <c r="E513" s="26">
        <f t="shared" si="10"/>
        <v>0</v>
      </c>
    </row>
    <row r="514" spans="1:5" x14ac:dyDescent="0.25">
      <c r="A514" s="2">
        <v>1</v>
      </c>
      <c r="B514" s="1" t="s">
        <v>1</v>
      </c>
      <c r="C514" t="s">
        <v>424</v>
      </c>
      <c r="D514" s="7">
        <v>4</v>
      </c>
      <c r="E514" s="26">
        <f t="shared" si="10"/>
        <v>467</v>
      </c>
    </row>
    <row r="515" spans="1:5" x14ac:dyDescent="0.25">
      <c r="A515" s="2">
        <v>2</v>
      </c>
      <c r="B515" s="1" t="s">
        <v>3</v>
      </c>
      <c r="C515" t="s">
        <v>425</v>
      </c>
      <c r="D515" s="7">
        <v>1</v>
      </c>
      <c r="E515" s="26">
        <f t="shared" si="10"/>
        <v>480</v>
      </c>
    </row>
    <row r="516" spans="1:5" x14ac:dyDescent="0.25">
      <c r="A516" s="2">
        <v>3</v>
      </c>
      <c r="B516" s="1" t="s">
        <v>5</v>
      </c>
      <c r="C516" t="s">
        <v>426</v>
      </c>
      <c r="D516" s="7">
        <v>1</v>
      </c>
      <c r="E516" s="26">
        <f t="shared" si="10"/>
        <v>457</v>
      </c>
    </row>
    <row r="517" spans="1:5" x14ac:dyDescent="0.25">
      <c r="A517" s="2">
        <v>4</v>
      </c>
      <c r="B517" s="1" t="s">
        <v>7</v>
      </c>
      <c r="C517" t="s">
        <v>427</v>
      </c>
      <c r="D517" s="7">
        <v>1</v>
      </c>
      <c r="E517" s="26">
        <f t="shared" si="10"/>
        <v>448</v>
      </c>
    </row>
    <row r="518" spans="1:5" x14ac:dyDescent="0.25">
      <c r="A518" s="2">
        <v>5</v>
      </c>
      <c r="B518" s="1" t="s">
        <v>9</v>
      </c>
      <c r="C518" t="s">
        <v>428</v>
      </c>
      <c r="D518" s="7">
        <v>3</v>
      </c>
      <c r="E518" s="26">
        <f t="shared" si="10"/>
        <v>435</v>
      </c>
    </row>
    <row r="519" spans="1:5" x14ac:dyDescent="0.25">
      <c r="A519" s="2">
        <v>6</v>
      </c>
      <c r="B519" s="1" t="s">
        <v>11</v>
      </c>
      <c r="C519" t="s">
        <v>429</v>
      </c>
      <c r="D519" s="7">
        <v>1</v>
      </c>
      <c r="E519" s="26">
        <f t="shared" si="10"/>
        <v>417</v>
      </c>
    </row>
    <row r="520" spans="1:5" x14ac:dyDescent="0.25">
      <c r="A520" s="2">
        <v>0</v>
      </c>
      <c r="B520" s="1">
        <v>75</v>
      </c>
      <c r="C520" t="s">
        <v>430</v>
      </c>
      <c r="D520" s="7"/>
      <c r="E520" s="26">
        <f t="shared" si="10"/>
        <v>0</v>
      </c>
    </row>
    <row r="521" spans="1:5" x14ac:dyDescent="0.25">
      <c r="A521" s="2">
        <v>1</v>
      </c>
      <c r="B521" s="1" t="s">
        <v>1</v>
      </c>
      <c r="C521" t="s">
        <v>431</v>
      </c>
      <c r="D521" s="7">
        <v>1</v>
      </c>
      <c r="E521" s="26">
        <f t="shared" si="10"/>
        <v>468</v>
      </c>
    </row>
    <row r="522" spans="1:5" x14ac:dyDescent="0.25">
      <c r="A522" s="2">
        <v>2</v>
      </c>
      <c r="B522" s="1" t="s">
        <v>3</v>
      </c>
      <c r="C522" t="s">
        <v>432</v>
      </c>
      <c r="D522" s="7">
        <v>4</v>
      </c>
      <c r="E522" s="26">
        <f t="shared" ref="E522:E585" si="11">D522+E515</f>
        <v>484</v>
      </c>
    </row>
    <row r="523" spans="1:5" x14ac:dyDescent="0.25">
      <c r="A523" s="2">
        <v>3</v>
      </c>
      <c r="B523" s="1" t="s">
        <v>5</v>
      </c>
      <c r="C523" t="s">
        <v>433</v>
      </c>
      <c r="D523" s="7">
        <v>3</v>
      </c>
      <c r="E523" s="26">
        <f t="shared" si="11"/>
        <v>460</v>
      </c>
    </row>
    <row r="524" spans="1:5" x14ac:dyDescent="0.25">
      <c r="A524" s="2">
        <v>4</v>
      </c>
      <c r="B524" s="1" t="s">
        <v>7</v>
      </c>
      <c r="C524" t="s">
        <v>434</v>
      </c>
      <c r="D524" s="7">
        <v>3</v>
      </c>
      <c r="E524" s="26">
        <f t="shared" si="11"/>
        <v>451</v>
      </c>
    </row>
    <row r="525" spans="1:5" x14ac:dyDescent="0.25">
      <c r="A525" s="2">
        <v>5</v>
      </c>
      <c r="B525" s="1" t="s">
        <v>9</v>
      </c>
      <c r="C525" t="s">
        <v>435</v>
      </c>
      <c r="D525" s="7">
        <v>0</v>
      </c>
      <c r="E525" s="26">
        <f t="shared" si="11"/>
        <v>435</v>
      </c>
    </row>
    <row r="526" spans="1:5" x14ac:dyDescent="0.25">
      <c r="A526" s="2">
        <v>6</v>
      </c>
      <c r="B526" s="1" t="s">
        <v>11</v>
      </c>
      <c r="C526" t="s">
        <v>436</v>
      </c>
      <c r="D526" s="7">
        <v>0</v>
      </c>
      <c r="E526" s="26">
        <f t="shared" si="11"/>
        <v>417</v>
      </c>
    </row>
    <row r="527" spans="1:5" x14ac:dyDescent="0.25">
      <c r="A527" s="2">
        <v>0</v>
      </c>
      <c r="B527" s="1">
        <v>76</v>
      </c>
      <c r="C527" t="s">
        <v>437</v>
      </c>
      <c r="D527" s="7"/>
      <c r="E527" s="26">
        <f t="shared" si="11"/>
        <v>0</v>
      </c>
    </row>
    <row r="528" spans="1:5" x14ac:dyDescent="0.25">
      <c r="A528" s="2">
        <v>1</v>
      </c>
      <c r="B528" s="1" t="s">
        <v>1</v>
      </c>
      <c r="C528" t="s">
        <v>438</v>
      </c>
      <c r="D528" s="7">
        <v>9</v>
      </c>
      <c r="E528" s="26">
        <f t="shared" si="11"/>
        <v>477</v>
      </c>
    </row>
    <row r="529" spans="1:5" x14ac:dyDescent="0.25">
      <c r="A529" s="2">
        <v>2</v>
      </c>
      <c r="B529" s="1" t="s">
        <v>3</v>
      </c>
      <c r="C529" t="s">
        <v>439</v>
      </c>
      <c r="D529" s="7">
        <v>7</v>
      </c>
      <c r="E529" s="26">
        <f t="shared" si="11"/>
        <v>491</v>
      </c>
    </row>
    <row r="530" spans="1:5" x14ac:dyDescent="0.25">
      <c r="A530" s="2">
        <v>3</v>
      </c>
      <c r="B530" s="1" t="s">
        <v>5</v>
      </c>
      <c r="C530" t="s">
        <v>440</v>
      </c>
      <c r="D530" s="7">
        <v>6</v>
      </c>
      <c r="E530" s="26">
        <f t="shared" si="11"/>
        <v>466</v>
      </c>
    </row>
    <row r="531" spans="1:5" x14ac:dyDescent="0.25">
      <c r="A531" s="2">
        <v>4</v>
      </c>
      <c r="B531" s="1" t="s">
        <v>7</v>
      </c>
      <c r="C531" t="s">
        <v>440</v>
      </c>
      <c r="D531" s="7">
        <v>6</v>
      </c>
      <c r="E531" s="26">
        <f t="shared" si="11"/>
        <v>457</v>
      </c>
    </row>
    <row r="532" spans="1:5" x14ac:dyDescent="0.25">
      <c r="A532" s="2">
        <v>5</v>
      </c>
      <c r="B532" s="1" t="s">
        <v>9</v>
      </c>
      <c r="C532" t="s">
        <v>441</v>
      </c>
      <c r="D532" s="7">
        <v>7</v>
      </c>
      <c r="E532" s="26">
        <f t="shared" si="11"/>
        <v>442</v>
      </c>
    </row>
    <row r="533" spans="1:5" x14ac:dyDescent="0.25">
      <c r="A533" s="2">
        <v>6</v>
      </c>
      <c r="B533" s="1" t="s">
        <v>11</v>
      </c>
      <c r="C533" t="s">
        <v>442</v>
      </c>
      <c r="D533" s="7">
        <v>8</v>
      </c>
      <c r="E533" s="26">
        <f t="shared" si="11"/>
        <v>425</v>
      </c>
    </row>
    <row r="534" spans="1:5" x14ac:dyDescent="0.25">
      <c r="A534" s="2">
        <v>0</v>
      </c>
      <c r="B534" s="1">
        <v>77</v>
      </c>
      <c r="C534" t="s">
        <v>443</v>
      </c>
      <c r="D534" s="7"/>
      <c r="E534" s="26">
        <f t="shared" si="11"/>
        <v>0</v>
      </c>
    </row>
    <row r="535" spans="1:5" x14ac:dyDescent="0.25">
      <c r="A535" s="2">
        <v>1</v>
      </c>
      <c r="B535" s="1" t="s">
        <v>1</v>
      </c>
      <c r="C535" t="s">
        <v>444</v>
      </c>
      <c r="D535" s="7">
        <v>8</v>
      </c>
      <c r="E535" s="26">
        <f t="shared" si="11"/>
        <v>485</v>
      </c>
    </row>
    <row r="536" spans="1:5" x14ac:dyDescent="0.25">
      <c r="A536" s="2">
        <v>2</v>
      </c>
      <c r="B536" s="1" t="s">
        <v>3</v>
      </c>
      <c r="C536" t="s">
        <v>445</v>
      </c>
      <c r="D536" s="7">
        <v>10</v>
      </c>
      <c r="E536" s="26">
        <f t="shared" si="11"/>
        <v>501</v>
      </c>
    </row>
    <row r="537" spans="1:5" x14ac:dyDescent="0.25">
      <c r="A537" s="2">
        <v>3</v>
      </c>
      <c r="B537" s="1" t="s">
        <v>5</v>
      </c>
      <c r="C537" t="s">
        <v>446</v>
      </c>
      <c r="D537" s="7">
        <v>8</v>
      </c>
      <c r="E537" s="26">
        <f t="shared" si="11"/>
        <v>474</v>
      </c>
    </row>
    <row r="538" spans="1:5" x14ac:dyDescent="0.25">
      <c r="A538" s="2">
        <v>4</v>
      </c>
      <c r="B538" s="1" t="s">
        <v>7</v>
      </c>
      <c r="C538" t="s">
        <v>446</v>
      </c>
      <c r="D538" s="7">
        <v>8</v>
      </c>
      <c r="E538" s="26">
        <f t="shared" si="11"/>
        <v>465</v>
      </c>
    </row>
    <row r="539" spans="1:5" x14ac:dyDescent="0.25">
      <c r="A539" s="2">
        <v>5</v>
      </c>
      <c r="B539" s="1" t="s">
        <v>9</v>
      </c>
      <c r="C539" t="s">
        <v>444</v>
      </c>
      <c r="D539" s="7">
        <v>8</v>
      </c>
      <c r="E539" s="26">
        <f t="shared" si="11"/>
        <v>450</v>
      </c>
    </row>
    <row r="540" spans="1:5" x14ac:dyDescent="0.25">
      <c r="A540" s="2">
        <v>6</v>
      </c>
      <c r="B540" s="1" t="s">
        <v>11</v>
      </c>
      <c r="C540" t="s">
        <v>444</v>
      </c>
      <c r="D540" s="7">
        <v>8</v>
      </c>
      <c r="E540" s="26">
        <f t="shared" si="11"/>
        <v>433</v>
      </c>
    </row>
    <row r="541" spans="1:5" x14ac:dyDescent="0.25">
      <c r="A541" s="2">
        <v>0</v>
      </c>
      <c r="B541" s="1">
        <v>78</v>
      </c>
      <c r="C541" t="s">
        <v>447</v>
      </c>
      <c r="D541" s="7"/>
      <c r="E541" s="26">
        <f t="shared" si="11"/>
        <v>0</v>
      </c>
    </row>
    <row r="542" spans="1:5" x14ac:dyDescent="0.25">
      <c r="A542" s="2">
        <v>1</v>
      </c>
      <c r="B542" s="1" t="s">
        <v>1</v>
      </c>
      <c r="C542" t="s">
        <v>448</v>
      </c>
      <c r="D542" s="7">
        <v>2</v>
      </c>
      <c r="E542" s="26">
        <f t="shared" si="11"/>
        <v>487</v>
      </c>
    </row>
    <row r="543" spans="1:5" x14ac:dyDescent="0.25">
      <c r="A543" s="2">
        <v>2</v>
      </c>
      <c r="B543" s="1" t="s">
        <v>3</v>
      </c>
      <c r="C543" t="s">
        <v>449</v>
      </c>
      <c r="D543" s="7">
        <v>1</v>
      </c>
      <c r="E543" s="26">
        <f t="shared" si="11"/>
        <v>502</v>
      </c>
    </row>
    <row r="544" spans="1:5" x14ac:dyDescent="0.25">
      <c r="A544" s="2">
        <v>3</v>
      </c>
      <c r="B544" s="1" t="s">
        <v>5</v>
      </c>
      <c r="C544" t="s">
        <v>315</v>
      </c>
      <c r="D544" s="7">
        <v>1</v>
      </c>
      <c r="E544" s="26">
        <f t="shared" si="11"/>
        <v>475</v>
      </c>
    </row>
    <row r="545" spans="1:5" x14ac:dyDescent="0.25">
      <c r="A545" s="2">
        <v>4</v>
      </c>
      <c r="B545" s="1" t="s">
        <v>7</v>
      </c>
      <c r="C545" t="s">
        <v>315</v>
      </c>
      <c r="D545" s="7">
        <v>1</v>
      </c>
      <c r="E545" s="26">
        <f t="shared" si="11"/>
        <v>466</v>
      </c>
    </row>
    <row r="546" spans="1:5" x14ac:dyDescent="0.25">
      <c r="A546" s="2">
        <v>5</v>
      </c>
      <c r="B546" s="1" t="s">
        <v>9</v>
      </c>
      <c r="C546" t="s">
        <v>450</v>
      </c>
      <c r="D546" s="7">
        <v>2</v>
      </c>
      <c r="E546" s="26">
        <f t="shared" si="11"/>
        <v>452</v>
      </c>
    </row>
    <row r="547" spans="1:5" x14ac:dyDescent="0.25">
      <c r="A547" s="2">
        <v>6</v>
      </c>
      <c r="B547" s="1" t="s">
        <v>11</v>
      </c>
      <c r="C547" t="s">
        <v>451</v>
      </c>
      <c r="D547" s="7">
        <v>0</v>
      </c>
      <c r="E547" s="26">
        <f t="shared" si="11"/>
        <v>433</v>
      </c>
    </row>
    <row r="548" spans="1:5" x14ac:dyDescent="0.25">
      <c r="A548" s="2">
        <v>0</v>
      </c>
      <c r="B548" s="1">
        <v>79</v>
      </c>
      <c r="C548" t="s">
        <v>452</v>
      </c>
      <c r="D548" s="7"/>
      <c r="E548" s="26">
        <f t="shared" si="11"/>
        <v>0</v>
      </c>
    </row>
    <row r="549" spans="1:5" x14ac:dyDescent="0.25">
      <c r="A549" s="2">
        <v>1</v>
      </c>
      <c r="B549" s="1" t="s">
        <v>1</v>
      </c>
      <c r="C549" t="s">
        <v>453</v>
      </c>
      <c r="D549" s="7">
        <v>8</v>
      </c>
      <c r="E549" s="26">
        <f t="shared" si="11"/>
        <v>495</v>
      </c>
    </row>
    <row r="550" spans="1:5" x14ac:dyDescent="0.25">
      <c r="A550" s="2">
        <v>2</v>
      </c>
      <c r="B550" s="1" t="s">
        <v>3</v>
      </c>
      <c r="C550" t="s">
        <v>454</v>
      </c>
      <c r="D550" s="7">
        <v>9</v>
      </c>
      <c r="E550" s="26">
        <f t="shared" si="11"/>
        <v>511</v>
      </c>
    </row>
    <row r="551" spans="1:5" x14ac:dyDescent="0.25">
      <c r="A551" s="2">
        <v>3</v>
      </c>
      <c r="B551" s="1" t="s">
        <v>5</v>
      </c>
      <c r="C551" t="s">
        <v>25</v>
      </c>
      <c r="D551" s="7">
        <v>8</v>
      </c>
      <c r="E551" s="26">
        <f t="shared" si="11"/>
        <v>483</v>
      </c>
    </row>
    <row r="552" spans="1:5" x14ac:dyDescent="0.25">
      <c r="A552" s="2">
        <v>4</v>
      </c>
      <c r="B552" s="1" t="s">
        <v>7</v>
      </c>
      <c r="C552" t="s">
        <v>25</v>
      </c>
      <c r="D552" s="7">
        <v>8</v>
      </c>
      <c r="E552" s="26">
        <f t="shared" si="11"/>
        <v>474</v>
      </c>
    </row>
    <row r="553" spans="1:5" x14ac:dyDescent="0.25">
      <c r="A553" s="2">
        <v>5</v>
      </c>
      <c r="B553" s="1" t="s">
        <v>9</v>
      </c>
      <c r="C553" t="s">
        <v>25</v>
      </c>
      <c r="D553" s="7">
        <v>8</v>
      </c>
      <c r="E553" s="26">
        <f t="shared" si="11"/>
        <v>460</v>
      </c>
    </row>
    <row r="554" spans="1:5" x14ac:dyDescent="0.25">
      <c r="A554" s="2">
        <v>6</v>
      </c>
      <c r="B554" s="1" t="s">
        <v>11</v>
      </c>
      <c r="C554" t="s">
        <v>24</v>
      </c>
      <c r="D554" s="7">
        <v>9</v>
      </c>
      <c r="E554" s="26">
        <f t="shared" si="11"/>
        <v>442</v>
      </c>
    </row>
    <row r="555" spans="1:5" x14ac:dyDescent="0.25">
      <c r="A555" s="2">
        <v>0</v>
      </c>
      <c r="B555" s="1">
        <v>80</v>
      </c>
      <c r="C555" t="s">
        <v>455</v>
      </c>
      <c r="D555" s="7"/>
      <c r="E555" s="26">
        <f t="shared" si="11"/>
        <v>0</v>
      </c>
    </row>
    <row r="556" spans="1:5" x14ac:dyDescent="0.25">
      <c r="A556" s="2">
        <v>1</v>
      </c>
      <c r="B556" s="1" t="s">
        <v>1</v>
      </c>
      <c r="C556" t="s">
        <v>456</v>
      </c>
      <c r="D556" s="7">
        <v>4</v>
      </c>
      <c r="E556" s="26">
        <f t="shared" si="11"/>
        <v>499</v>
      </c>
    </row>
    <row r="557" spans="1:5" x14ac:dyDescent="0.25">
      <c r="A557" s="2">
        <v>2</v>
      </c>
      <c r="B557" s="1" t="s">
        <v>3</v>
      </c>
      <c r="C557" t="s">
        <v>457</v>
      </c>
      <c r="D557" s="7">
        <v>8</v>
      </c>
      <c r="E557" s="26">
        <f t="shared" si="11"/>
        <v>519</v>
      </c>
    </row>
    <row r="558" spans="1:5" x14ac:dyDescent="0.25">
      <c r="A558" s="2">
        <v>3</v>
      </c>
      <c r="B558" s="1" t="s">
        <v>5</v>
      </c>
      <c r="C558" t="s">
        <v>458</v>
      </c>
      <c r="D558" s="7">
        <v>6</v>
      </c>
      <c r="E558" s="26">
        <f t="shared" si="11"/>
        <v>489</v>
      </c>
    </row>
    <row r="559" spans="1:5" x14ac:dyDescent="0.25">
      <c r="A559" s="2">
        <v>4</v>
      </c>
      <c r="B559" s="1" t="s">
        <v>7</v>
      </c>
      <c r="C559" t="s">
        <v>458</v>
      </c>
      <c r="D559" s="7">
        <v>6</v>
      </c>
      <c r="E559" s="26">
        <f t="shared" si="11"/>
        <v>480</v>
      </c>
    </row>
    <row r="560" spans="1:5" x14ac:dyDescent="0.25">
      <c r="A560" s="2">
        <v>5</v>
      </c>
      <c r="B560" s="1" t="s">
        <v>9</v>
      </c>
      <c r="C560" t="s">
        <v>459</v>
      </c>
      <c r="D560" s="7">
        <v>6</v>
      </c>
      <c r="E560" s="26">
        <f t="shared" si="11"/>
        <v>466</v>
      </c>
    </row>
    <row r="561" spans="1:5" x14ac:dyDescent="0.25">
      <c r="A561" s="2">
        <v>6</v>
      </c>
      <c r="B561" s="1" t="s">
        <v>11</v>
      </c>
      <c r="C561" t="s">
        <v>460</v>
      </c>
      <c r="D561" s="7">
        <v>8</v>
      </c>
      <c r="E561" s="26">
        <f t="shared" si="11"/>
        <v>450</v>
      </c>
    </row>
    <row r="562" spans="1:5" x14ac:dyDescent="0.25">
      <c r="A562" s="2">
        <v>0</v>
      </c>
      <c r="B562" s="1">
        <v>81</v>
      </c>
      <c r="C562" t="s">
        <v>461</v>
      </c>
      <c r="D562" s="7"/>
      <c r="E562" s="26">
        <f t="shared" si="11"/>
        <v>0</v>
      </c>
    </row>
    <row r="563" spans="1:5" x14ac:dyDescent="0.25">
      <c r="A563" s="2">
        <v>1</v>
      </c>
      <c r="B563" s="1" t="s">
        <v>1</v>
      </c>
      <c r="C563" t="s">
        <v>462</v>
      </c>
      <c r="D563" s="7">
        <v>3</v>
      </c>
      <c r="E563" s="26">
        <f t="shared" si="11"/>
        <v>502</v>
      </c>
    </row>
    <row r="564" spans="1:5" x14ac:dyDescent="0.25">
      <c r="A564" s="2">
        <v>2</v>
      </c>
      <c r="B564" s="1" t="s">
        <v>3</v>
      </c>
      <c r="C564" t="s">
        <v>463</v>
      </c>
      <c r="D564" s="7">
        <v>0</v>
      </c>
      <c r="E564" s="26">
        <f t="shared" si="11"/>
        <v>519</v>
      </c>
    </row>
    <row r="565" spans="1:5" x14ac:dyDescent="0.25">
      <c r="A565" s="2">
        <v>3</v>
      </c>
      <c r="B565" s="1" t="s">
        <v>5</v>
      </c>
      <c r="C565" t="s">
        <v>464</v>
      </c>
      <c r="D565" s="7">
        <v>2</v>
      </c>
      <c r="E565" s="26">
        <f t="shared" si="11"/>
        <v>491</v>
      </c>
    </row>
    <row r="566" spans="1:5" x14ac:dyDescent="0.25">
      <c r="A566" s="2">
        <v>4</v>
      </c>
      <c r="B566" s="1" t="s">
        <v>7</v>
      </c>
      <c r="C566" t="s">
        <v>465</v>
      </c>
      <c r="D566" s="7">
        <v>2</v>
      </c>
      <c r="E566" s="26">
        <f t="shared" si="11"/>
        <v>482</v>
      </c>
    </row>
    <row r="567" spans="1:5" x14ac:dyDescent="0.25">
      <c r="A567" s="2">
        <v>5</v>
      </c>
      <c r="B567" s="1" t="s">
        <v>9</v>
      </c>
      <c r="C567" t="s">
        <v>466</v>
      </c>
      <c r="D567" s="7">
        <v>1</v>
      </c>
      <c r="E567" s="26">
        <f t="shared" si="11"/>
        <v>467</v>
      </c>
    </row>
    <row r="568" spans="1:5" x14ac:dyDescent="0.25">
      <c r="A568" s="2">
        <v>6</v>
      </c>
      <c r="B568" s="1" t="s">
        <v>11</v>
      </c>
      <c r="C568" t="s">
        <v>467</v>
      </c>
      <c r="D568" s="7">
        <v>2</v>
      </c>
      <c r="E568" s="26">
        <f t="shared" si="11"/>
        <v>452</v>
      </c>
    </row>
    <row r="569" spans="1:5" x14ac:dyDescent="0.25">
      <c r="A569" s="2">
        <v>0</v>
      </c>
      <c r="B569" s="1">
        <v>82</v>
      </c>
      <c r="C569" t="s">
        <v>468</v>
      </c>
      <c r="D569" s="7"/>
      <c r="E569" s="26">
        <f t="shared" si="11"/>
        <v>0</v>
      </c>
    </row>
    <row r="570" spans="1:5" x14ac:dyDescent="0.25">
      <c r="A570" s="2">
        <v>1</v>
      </c>
      <c r="B570" s="1" t="s">
        <v>1</v>
      </c>
      <c r="C570" t="s">
        <v>469</v>
      </c>
      <c r="D570" s="7">
        <v>4</v>
      </c>
      <c r="E570" s="26">
        <f t="shared" si="11"/>
        <v>506</v>
      </c>
    </row>
    <row r="571" spans="1:5" x14ac:dyDescent="0.25">
      <c r="A571" s="2">
        <v>2</v>
      </c>
      <c r="B571" s="1" t="s">
        <v>3</v>
      </c>
      <c r="C571" t="s">
        <v>470</v>
      </c>
      <c r="D571" s="7">
        <v>7</v>
      </c>
      <c r="E571" s="26">
        <f t="shared" si="11"/>
        <v>526</v>
      </c>
    </row>
    <row r="572" spans="1:5" x14ac:dyDescent="0.25">
      <c r="A572" s="2">
        <v>3</v>
      </c>
      <c r="B572" s="1" t="s">
        <v>5</v>
      </c>
      <c r="C572" t="s">
        <v>471</v>
      </c>
      <c r="D572" s="7">
        <v>10</v>
      </c>
      <c r="E572" s="26">
        <f t="shared" si="11"/>
        <v>501</v>
      </c>
    </row>
    <row r="573" spans="1:5" x14ac:dyDescent="0.25">
      <c r="A573" s="2">
        <v>4</v>
      </c>
      <c r="B573" s="1" t="s">
        <v>7</v>
      </c>
      <c r="C573" t="s">
        <v>469</v>
      </c>
      <c r="D573" s="7">
        <v>4</v>
      </c>
      <c r="E573" s="26">
        <f t="shared" si="11"/>
        <v>486</v>
      </c>
    </row>
    <row r="574" spans="1:5" x14ac:dyDescent="0.25">
      <c r="A574" s="2">
        <v>5</v>
      </c>
      <c r="B574" s="1" t="s">
        <v>9</v>
      </c>
      <c r="C574" t="s">
        <v>472</v>
      </c>
      <c r="D574" s="7">
        <v>4</v>
      </c>
      <c r="E574" s="26">
        <f t="shared" si="11"/>
        <v>471</v>
      </c>
    </row>
    <row r="575" spans="1:5" x14ac:dyDescent="0.25">
      <c r="A575" s="2">
        <v>6</v>
      </c>
      <c r="B575" s="1" t="s">
        <v>11</v>
      </c>
      <c r="C575" t="s">
        <v>374</v>
      </c>
      <c r="D575" s="7">
        <v>5</v>
      </c>
      <c r="E575" s="26">
        <f t="shared" si="11"/>
        <v>457</v>
      </c>
    </row>
    <row r="576" spans="1:5" x14ac:dyDescent="0.25">
      <c r="A576" s="2">
        <v>0</v>
      </c>
      <c r="B576" s="1">
        <v>83</v>
      </c>
      <c r="C576" t="s">
        <v>473</v>
      </c>
      <c r="D576" s="7"/>
      <c r="E576" s="26">
        <f t="shared" si="11"/>
        <v>0</v>
      </c>
    </row>
    <row r="577" spans="1:5" x14ac:dyDescent="0.25">
      <c r="A577" s="2">
        <v>1</v>
      </c>
      <c r="B577" s="1" t="s">
        <v>1</v>
      </c>
      <c r="C577" t="s">
        <v>474</v>
      </c>
      <c r="D577" s="7">
        <v>5</v>
      </c>
      <c r="E577" s="26">
        <f t="shared" si="11"/>
        <v>511</v>
      </c>
    </row>
    <row r="578" spans="1:5" x14ac:dyDescent="0.25">
      <c r="A578" s="2">
        <v>2</v>
      </c>
      <c r="B578" s="1" t="s">
        <v>3</v>
      </c>
      <c r="C578" t="s">
        <v>475</v>
      </c>
      <c r="D578" s="7">
        <v>4</v>
      </c>
      <c r="E578" s="26">
        <f t="shared" si="11"/>
        <v>530</v>
      </c>
    </row>
    <row r="579" spans="1:5" x14ac:dyDescent="0.25">
      <c r="A579" s="2">
        <v>3</v>
      </c>
      <c r="B579" s="1" t="s">
        <v>5</v>
      </c>
      <c r="C579" t="s">
        <v>476</v>
      </c>
      <c r="D579" s="7">
        <v>7</v>
      </c>
      <c r="E579" s="26">
        <f t="shared" si="11"/>
        <v>508</v>
      </c>
    </row>
    <row r="580" spans="1:5" x14ac:dyDescent="0.25">
      <c r="A580" s="2">
        <v>4</v>
      </c>
      <c r="B580" s="1" t="s">
        <v>7</v>
      </c>
      <c r="C580" t="s">
        <v>476</v>
      </c>
      <c r="D580" s="7">
        <v>7</v>
      </c>
      <c r="E580" s="26">
        <f t="shared" si="11"/>
        <v>493</v>
      </c>
    </row>
    <row r="581" spans="1:5" x14ac:dyDescent="0.25">
      <c r="A581" s="2">
        <v>5</v>
      </c>
      <c r="B581" s="1" t="s">
        <v>9</v>
      </c>
      <c r="C581" t="s">
        <v>477</v>
      </c>
      <c r="D581" s="7">
        <v>8</v>
      </c>
      <c r="E581" s="26">
        <f t="shared" si="11"/>
        <v>479</v>
      </c>
    </row>
    <row r="582" spans="1:5" x14ac:dyDescent="0.25">
      <c r="A582" s="2">
        <v>6</v>
      </c>
      <c r="B582" s="1" t="s">
        <v>11</v>
      </c>
      <c r="C582" t="s">
        <v>478</v>
      </c>
      <c r="D582" s="7">
        <v>7</v>
      </c>
      <c r="E582" s="26">
        <f t="shared" si="11"/>
        <v>464</v>
      </c>
    </row>
    <row r="583" spans="1:5" x14ac:dyDescent="0.25">
      <c r="A583" s="2">
        <v>0</v>
      </c>
      <c r="B583" s="1">
        <v>84</v>
      </c>
      <c r="C583" t="s">
        <v>479</v>
      </c>
      <c r="D583" s="7"/>
      <c r="E583" s="26">
        <f t="shared" si="11"/>
        <v>0</v>
      </c>
    </row>
    <row r="584" spans="1:5" x14ac:dyDescent="0.25">
      <c r="A584" s="2">
        <v>1</v>
      </c>
      <c r="B584" s="1" t="s">
        <v>1</v>
      </c>
      <c r="C584" t="s">
        <v>480</v>
      </c>
      <c r="D584" s="7">
        <v>3</v>
      </c>
      <c r="E584" s="26">
        <f t="shared" si="11"/>
        <v>514</v>
      </c>
    </row>
    <row r="585" spans="1:5" x14ac:dyDescent="0.25">
      <c r="A585" s="2">
        <v>2</v>
      </c>
      <c r="B585" s="1" t="s">
        <v>3</v>
      </c>
      <c r="C585" t="s">
        <v>481</v>
      </c>
      <c r="D585" s="7">
        <v>0</v>
      </c>
      <c r="E585" s="26">
        <f t="shared" si="11"/>
        <v>530</v>
      </c>
    </row>
    <row r="586" spans="1:5" x14ac:dyDescent="0.25">
      <c r="A586" s="2">
        <v>3</v>
      </c>
      <c r="B586" s="1" t="s">
        <v>5</v>
      </c>
      <c r="C586" t="s">
        <v>482</v>
      </c>
      <c r="D586" s="7">
        <v>2</v>
      </c>
      <c r="E586" s="26">
        <f t="shared" ref="E586:E649" si="12">D586+E579</f>
        <v>510</v>
      </c>
    </row>
    <row r="587" spans="1:5" x14ac:dyDescent="0.25">
      <c r="A587" s="2">
        <v>4</v>
      </c>
      <c r="B587" s="1" t="s">
        <v>7</v>
      </c>
      <c r="C587" t="s">
        <v>482</v>
      </c>
      <c r="D587" s="7">
        <v>2</v>
      </c>
      <c r="E587" s="26">
        <f t="shared" si="12"/>
        <v>495</v>
      </c>
    </row>
    <row r="588" spans="1:5" x14ac:dyDescent="0.25">
      <c r="A588" s="2">
        <v>5</v>
      </c>
      <c r="B588" s="1" t="s">
        <v>9</v>
      </c>
      <c r="C588" t="s">
        <v>483</v>
      </c>
      <c r="D588" s="7">
        <v>0</v>
      </c>
      <c r="E588" s="26">
        <f t="shared" si="12"/>
        <v>479</v>
      </c>
    </row>
    <row r="589" spans="1:5" x14ac:dyDescent="0.25">
      <c r="A589" s="2">
        <v>6</v>
      </c>
      <c r="B589" s="1" t="s">
        <v>11</v>
      </c>
      <c r="C589" t="s">
        <v>484</v>
      </c>
      <c r="D589" s="7">
        <v>1</v>
      </c>
      <c r="E589" s="26">
        <f t="shared" si="12"/>
        <v>465</v>
      </c>
    </row>
    <row r="590" spans="1:5" x14ac:dyDescent="0.25">
      <c r="A590" s="2">
        <v>0</v>
      </c>
      <c r="B590" s="1">
        <v>85</v>
      </c>
      <c r="C590" t="s">
        <v>485</v>
      </c>
      <c r="D590" s="7"/>
      <c r="E590" s="26">
        <f t="shared" si="12"/>
        <v>0</v>
      </c>
    </row>
    <row r="591" spans="1:5" x14ac:dyDescent="0.25">
      <c r="A591" s="2">
        <v>1</v>
      </c>
      <c r="B591" s="1" t="s">
        <v>1</v>
      </c>
      <c r="C591" t="s">
        <v>321</v>
      </c>
      <c r="D591" s="7">
        <v>8</v>
      </c>
      <c r="E591" s="26">
        <f t="shared" si="12"/>
        <v>522</v>
      </c>
    </row>
    <row r="592" spans="1:5" x14ac:dyDescent="0.25">
      <c r="A592" s="2">
        <v>2</v>
      </c>
      <c r="B592" s="1" t="s">
        <v>3</v>
      </c>
      <c r="C592" t="s">
        <v>486</v>
      </c>
      <c r="D592" s="7">
        <v>10</v>
      </c>
      <c r="E592" s="26">
        <f t="shared" si="12"/>
        <v>540</v>
      </c>
    </row>
    <row r="593" spans="1:5" x14ac:dyDescent="0.25">
      <c r="A593" s="2">
        <v>3</v>
      </c>
      <c r="B593" s="1" t="s">
        <v>5</v>
      </c>
      <c r="C593" t="s">
        <v>321</v>
      </c>
      <c r="D593" s="7">
        <v>8</v>
      </c>
      <c r="E593" s="26">
        <f t="shared" si="12"/>
        <v>518</v>
      </c>
    </row>
    <row r="594" spans="1:5" x14ac:dyDescent="0.25">
      <c r="A594" s="2">
        <v>4</v>
      </c>
      <c r="B594" s="1" t="s">
        <v>7</v>
      </c>
      <c r="C594" t="s">
        <v>486</v>
      </c>
      <c r="D594" s="7">
        <v>10</v>
      </c>
      <c r="E594" s="26">
        <f t="shared" si="12"/>
        <v>505</v>
      </c>
    </row>
    <row r="595" spans="1:5" x14ac:dyDescent="0.25">
      <c r="A595" s="2">
        <v>5</v>
      </c>
      <c r="B595" s="1" t="s">
        <v>9</v>
      </c>
      <c r="C595" t="s">
        <v>321</v>
      </c>
      <c r="D595" s="7">
        <v>8</v>
      </c>
      <c r="E595" s="26">
        <f t="shared" si="12"/>
        <v>487</v>
      </c>
    </row>
    <row r="596" spans="1:5" x14ac:dyDescent="0.25">
      <c r="A596" s="2">
        <v>6</v>
      </c>
      <c r="B596" s="1" t="s">
        <v>11</v>
      </c>
      <c r="C596" t="s">
        <v>321</v>
      </c>
      <c r="D596" s="7">
        <v>8</v>
      </c>
      <c r="E596" s="26">
        <f t="shared" si="12"/>
        <v>473</v>
      </c>
    </row>
    <row r="597" spans="1:5" x14ac:dyDescent="0.25">
      <c r="A597" s="2">
        <v>0</v>
      </c>
      <c r="B597" s="1">
        <v>86</v>
      </c>
      <c r="C597" t="s">
        <v>487</v>
      </c>
      <c r="D597" s="7"/>
      <c r="E597" s="26">
        <f t="shared" si="12"/>
        <v>0</v>
      </c>
    </row>
    <row r="598" spans="1:5" x14ac:dyDescent="0.25">
      <c r="A598" s="2">
        <v>1</v>
      </c>
      <c r="B598" s="1" t="s">
        <v>1</v>
      </c>
      <c r="C598" t="s">
        <v>488</v>
      </c>
      <c r="D598" s="7">
        <v>8</v>
      </c>
      <c r="E598" s="26">
        <f t="shared" si="12"/>
        <v>530</v>
      </c>
    </row>
    <row r="599" spans="1:5" x14ac:dyDescent="0.25">
      <c r="A599" s="2">
        <v>2</v>
      </c>
      <c r="B599" s="1" t="s">
        <v>3</v>
      </c>
      <c r="C599" t="s">
        <v>489</v>
      </c>
      <c r="D599" s="7">
        <v>4</v>
      </c>
      <c r="E599" s="26">
        <f t="shared" si="12"/>
        <v>544</v>
      </c>
    </row>
    <row r="600" spans="1:5" x14ac:dyDescent="0.25">
      <c r="A600" s="2">
        <v>3</v>
      </c>
      <c r="B600" s="1" t="s">
        <v>5</v>
      </c>
      <c r="C600" t="s">
        <v>490</v>
      </c>
      <c r="D600" s="7">
        <v>10</v>
      </c>
      <c r="E600" s="26">
        <f t="shared" si="12"/>
        <v>528</v>
      </c>
    </row>
    <row r="601" spans="1:5" x14ac:dyDescent="0.25">
      <c r="A601" s="2">
        <v>4</v>
      </c>
      <c r="B601" s="1" t="s">
        <v>7</v>
      </c>
      <c r="C601" t="s">
        <v>490</v>
      </c>
      <c r="D601" s="7">
        <v>10</v>
      </c>
      <c r="E601" s="26">
        <f t="shared" si="12"/>
        <v>515</v>
      </c>
    </row>
    <row r="602" spans="1:5" x14ac:dyDescent="0.25">
      <c r="A602" s="2">
        <v>5</v>
      </c>
      <c r="B602" s="1" t="s">
        <v>9</v>
      </c>
      <c r="C602" t="s">
        <v>491</v>
      </c>
      <c r="D602" s="7">
        <v>0</v>
      </c>
      <c r="E602" s="26">
        <f t="shared" si="12"/>
        <v>487</v>
      </c>
    </row>
    <row r="603" spans="1:5" x14ac:dyDescent="0.25">
      <c r="A603" s="2">
        <v>6</v>
      </c>
      <c r="B603" s="1" t="s">
        <v>11</v>
      </c>
      <c r="C603" t="s">
        <v>492</v>
      </c>
      <c r="D603" s="7">
        <v>6</v>
      </c>
      <c r="E603" s="26">
        <f t="shared" si="12"/>
        <v>479</v>
      </c>
    </row>
    <row r="604" spans="1:5" x14ac:dyDescent="0.25">
      <c r="A604" s="2">
        <v>0</v>
      </c>
      <c r="B604" s="1">
        <v>87</v>
      </c>
      <c r="C604" t="s">
        <v>493</v>
      </c>
      <c r="D604" s="7"/>
      <c r="E604" s="26">
        <f t="shared" si="12"/>
        <v>0</v>
      </c>
    </row>
    <row r="605" spans="1:5" x14ac:dyDescent="0.25">
      <c r="A605" s="2">
        <v>1</v>
      </c>
      <c r="B605" s="1" t="s">
        <v>1</v>
      </c>
      <c r="C605" t="s">
        <v>494</v>
      </c>
      <c r="D605" s="7">
        <v>9</v>
      </c>
      <c r="E605" s="26">
        <f t="shared" si="12"/>
        <v>539</v>
      </c>
    </row>
    <row r="606" spans="1:5" x14ac:dyDescent="0.25">
      <c r="A606" s="2">
        <v>2</v>
      </c>
      <c r="B606" s="1" t="s">
        <v>3</v>
      </c>
      <c r="C606" t="s">
        <v>495</v>
      </c>
      <c r="D606" s="7">
        <v>9</v>
      </c>
      <c r="E606" s="26">
        <f t="shared" si="12"/>
        <v>553</v>
      </c>
    </row>
    <row r="607" spans="1:5" x14ac:dyDescent="0.25">
      <c r="A607" s="2">
        <v>3</v>
      </c>
      <c r="B607" s="1" t="s">
        <v>5</v>
      </c>
      <c r="C607" t="s">
        <v>494</v>
      </c>
      <c r="D607" s="7">
        <v>9</v>
      </c>
      <c r="E607" s="26">
        <f t="shared" si="12"/>
        <v>537</v>
      </c>
    </row>
    <row r="608" spans="1:5" x14ac:dyDescent="0.25">
      <c r="A608" s="2">
        <v>4</v>
      </c>
      <c r="B608" s="1" t="s">
        <v>7</v>
      </c>
      <c r="C608" t="s">
        <v>495</v>
      </c>
      <c r="D608" s="7">
        <v>9</v>
      </c>
      <c r="E608" s="26">
        <f t="shared" si="12"/>
        <v>524</v>
      </c>
    </row>
    <row r="609" spans="1:5" x14ac:dyDescent="0.25">
      <c r="A609" s="2">
        <v>5</v>
      </c>
      <c r="B609" s="1" t="s">
        <v>9</v>
      </c>
      <c r="C609" t="s">
        <v>496</v>
      </c>
      <c r="D609" s="7">
        <v>8</v>
      </c>
      <c r="E609" s="26">
        <f t="shared" si="12"/>
        <v>495</v>
      </c>
    </row>
    <row r="610" spans="1:5" x14ac:dyDescent="0.25">
      <c r="A610" s="2">
        <v>6</v>
      </c>
      <c r="B610" s="1" t="s">
        <v>11</v>
      </c>
      <c r="C610" t="s">
        <v>497</v>
      </c>
      <c r="D610" s="7">
        <v>10</v>
      </c>
      <c r="E610" s="26">
        <f t="shared" si="12"/>
        <v>489</v>
      </c>
    </row>
    <row r="611" spans="1:5" x14ac:dyDescent="0.25">
      <c r="A611" s="2">
        <v>0</v>
      </c>
      <c r="B611" s="1">
        <v>88</v>
      </c>
      <c r="C611" t="s">
        <v>498</v>
      </c>
      <c r="D611" s="7"/>
      <c r="E611" s="26">
        <f t="shared" si="12"/>
        <v>0</v>
      </c>
    </row>
    <row r="612" spans="1:5" x14ac:dyDescent="0.25">
      <c r="A612" s="2">
        <v>1</v>
      </c>
      <c r="B612" s="1" t="s">
        <v>1</v>
      </c>
      <c r="C612" t="s">
        <v>499</v>
      </c>
      <c r="D612" s="7">
        <v>6</v>
      </c>
      <c r="E612" s="26">
        <f t="shared" si="12"/>
        <v>545</v>
      </c>
    </row>
    <row r="613" spans="1:5" x14ac:dyDescent="0.25">
      <c r="A613" s="2">
        <v>2</v>
      </c>
      <c r="B613" s="1" t="s">
        <v>3</v>
      </c>
      <c r="C613" t="s">
        <v>500</v>
      </c>
      <c r="D613" s="7">
        <v>10</v>
      </c>
      <c r="E613" s="26">
        <f t="shared" si="12"/>
        <v>563</v>
      </c>
    </row>
    <row r="614" spans="1:5" x14ac:dyDescent="0.25">
      <c r="A614" s="2">
        <v>3</v>
      </c>
      <c r="B614" s="1" t="s">
        <v>5</v>
      </c>
      <c r="C614" t="s">
        <v>501</v>
      </c>
      <c r="D614" s="7">
        <v>4</v>
      </c>
      <c r="E614" s="26">
        <f t="shared" si="12"/>
        <v>541</v>
      </c>
    </row>
    <row r="615" spans="1:5" x14ac:dyDescent="0.25">
      <c r="A615" s="2">
        <v>4</v>
      </c>
      <c r="B615" s="1" t="s">
        <v>7</v>
      </c>
      <c r="C615" t="s">
        <v>502</v>
      </c>
      <c r="D615" s="7">
        <v>5</v>
      </c>
      <c r="E615" s="26">
        <f t="shared" si="12"/>
        <v>529</v>
      </c>
    </row>
    <row r="616" spans="1:5" x14ac:dyDescent="0.25">
      <c r="A616" s="2">
        <v>5</v>
      </c>
      <c r="B616" s="1" t="s">
        <v>9</v>
      </c>
      <c r="C616" t="s">
        <v>500</v>
      </c>
      <c r="D616" s="7">
        <v>10</v>
      </c>
      <c r="E616" s="26">
        <f t="shared" si="12"/>
        <v>505</v>
      </c>
    </row>
    <row r="617" spans="1:5" x14ac:dyDescent="0.25">
      <c r="A617" s="2">
        <v>6</v>
      </c>
      <c r="B617" s="1" t="s">
        <v>11</v>
      </c>
      <c r="C617" t="s">
        <v>500</v>
      </c>
      <c r="D617" s="7">
        <v>10</v>
      </c>
      <c r="E617" s="26">
        <f t="shared" si="12"/>
        <v>499</v>
      </c>
    </row>
    <row r="618" spans="1:5" x14ac:dyDescent="0.25">
      <c r="A618" s="2">
        <v>0</v>
      </c>
      <c r="B618" s="1">
        <v>89</v>
      </c>
      <c r="C618" t="s">
        <v>503</v>
      </c>
      <c r="D618" s="7"/>
      <c r="E618" s="26">
        <f t="shared" si="12"/>
        <v>0</v>
      </c>
    </row>
    <row r="619" spans="1:5" x14ac:dyDescent="0.25">
      <c r="A619" s="2">
        <v>1</v>
      </c>
      <c r="B619" s="1" t="s">
        <v>1</v>
      </c>
      <c r="C619" t="s">
        <v>504</v>
      </c>
      <c r="D619" s="7">
        <v>10</v>
      </c>
      <c r="E619" s="26">
        <f t="shared" si="12"/>
        <v>555</v>
      </c>
    </row>
    <row r="620" spans="1:5" x14ac:dyDescent="0.25">
      <c r="A620" s="2">
        <v>2</v>
      </c>
      <c r="B620" s="1" t="s">
        <v>3</v>
      </c>
      <c r="C620" t="s">
        <v>504</v>
      </c>
      <c r="D620" s="7">
        <v>10</v>
      </c>
      <c r="E620" s="26">
        <f t="shared" si="12"/>
        <v>573</v>
      </c>
    </row>
    <row r="621" spans="1:5" x14ac:dyDescent="0.25">
      <c r="A621" s="2">
        <v>3</v>
      </c>
      <c r="B621" s="1" t="s">
        <v>5</v>
      </c>
      <c r="C621" t="s">
        <v>504</v>
      </c>
      <c r="D621" s="7">
        <v>10</v>
      </c>
      <c r="E621" s="26">
        <f t="shared" si="12"/>
        <v>551</v>
      </c>
    </row>
    <row r="622" spans="1:5" x14ac:dyDescent="0.25">
      <c r="A622" s="2">
        <v>4</v>
      </c>
      <c r="B622" s="1" t="s">
        <v>7</v>
      </c>
      <c r="C622" t="s">
        <v>504</v>
      </c>
      <c r="D622" s="7">
        <v>10</v>
      </c>
      <c r="E622" s="26">
        <f t="shared" si="12"/>
        <v>539</v>
      </c>
    </row>
    <row r="623" spans="1:5" x14ac:dyDescent="0.25">
      <c r="A623" s="2">
        <v>5</v>
      </c>
      <c r="B623" s="1" t="s">
        <v>9</v>
      </c>
      <c r="C623" t="s">
        <v>505</v>
      </c>
      <c r="D623" s="7">
        <v>10</v>
      </c>
      <c r="E623" s="26">
        <f t="shared" si="12"/>
        <v>515</v>
      </c>
    </row>
    <row r="624" spans="1:5" x14ac:dyDescent="0.25">
      <c r="A624" s="2">
        <v>6</v>
      </c>
      <c r="B624" s="1" t="s">
        <v>11</v>
      </c>
      <c r="C624" t="s">
        <v>506</v>
      </c>
      <c r="D624" s="7">
        <v>10</v>
      </c>
      <c r="E624" s="26">
        <f t="shared" si="12"/>
        <v>509</v>
      </c>
    </row>
    <row r="625" spans="1:5" x14ac:dyDescent="0.25">
      <c r="A625" s="2">
        <v>0</v>
      </c>
      <c r="B625" s="1">
        <v>90</v>
      </c>
      <c r="C625" t="s">
        <v>507</v>
      </c>
      <c r="D625" s="7"/>
      <c r="E625" s="26">
        <f t="shared" si="12"/>
        <v>0</v>
      </c>
    </row>
    <row r="626" spans="1:5" x14ac:dyDescent="0.25">
      <c r="A626" s="2">
        <v>1</v>
      </c>
      <c r="B626" s="1" t="s">
        <v>1</v>
      </c>
      <c r="C626" t="s">
        <v>508</v>
      </c>
      <c r="D626" s="7">
        <v>4</v>
      </c>
      <c r="E626" s="26">
        <f t="shared" si="12"/>
        <v>559</v>
      </c>
    </row>
    <row r="627" spans="1:5" x14ac:dyDescent="0.25">
      <c r="A627" s="2">
        <v>2</v>
      </c>
      <c r="B627" s="1" t="s">
        <v>3</v>
      </c>
      <c r="C627" t="s">
        <v>509</v>
      </c>
      <c r="D627" s="7">
        <v>9</v>
      </c>
      <c r="E627" s="26">
        <f t="shared" si="12"/>
        <v>582</v>
      </c>
    </row>
    <row r="628" spans="1:5" x14ac:dyDescent="0.25">
      <c r="A628" s="2">
        <v>3</v>
      </c>
      <c r="B628" s="1" t="s">
        <v>5</v>
      </c>
      <c r="C628" t="s">
        <v>510</v>
      </c>
      <c r="D628" s="7">
        <v>7</v>
      </c>
      <c r="E628" s="26">
        <f t="shared" si="12"/>
        <v>558</v>
      </c>
    </row>
    <row r="629" spans="1:5" x14ac:dyDescent="0.25">
      <c r="A629" s="2">
        <v>4</v>
      </c>
      <c r="B629" s="1" t="s">
        <v>7</v>
      </c>
      <c r="C629" t="s">
        <v>511</v>
      </c>
      <c r="D629" s="7">
        <v>7</v>
      </c>
      <c r="E629" s="26">
        <f t="shared" si="12"/>
        <v>546</v>
      </c>
    </row>
    <row r="630" spans="1:5" x14ac:dyDescent="0.25">
      <c r="A630" s="2">
        <v>5</v>
      </c>
      <c r="B630" s="1" t="s">
        <v>9</v>
      </c>
      <c r="C630" t="s">
        <v>512</v>
      </c>
      <c r="D630" s="7">
        <v>6</v>
      </c>
      <c r="E630" s="26">
        <f t="shared" si="12"/>
        <v>521</v>
      </c>
    </row>
    <row r="631" spans="1:5" x14ac:dyDescent="0.25">
      <c r="A631" s="2">
        <v>6</v>
      </c>
      <c r="B631" s="1" t="s">
        <v>11</v>
      </c>
      <c r="C631" t="s">
        <v>513</v>
      </c>
      <c r="D631" s="7">
        <v>2</v>
      </c>
      <c r="E631" s="26">
        <f t="shared" si="12"/>
        <v>511</v>
      </c>
    </row>
    <row r="632" spans="1:5" x14ac:dyDescent="0.25">
      <c r="A632" s="2">
        <v>0</v>
      </c>
      <c r="B632" s="1">
        <v>91</v>
      </c>
      <c r="C632" t="s">
        <v>514</v>
      </c>
      <c r="D632" s="7"/>
      <c r="E632" s="26">
        <f t="shared" si="12"/>
        <v>0</v>
      </c>
    </row>
    <row r="633" spans="1:5" x14ac:dyDescent="0.25">
      <c r="A633" s="2">
        <v>1</v>
      </c>
      <c r="B633" s="1" t="s">
        <v>1</v>
      </c>
      <c r="C633" t="s">
        <v>515</v>
      </c>
      <c r="D633" s="7">
        <v>9</v>
      </c>
      <c r="E633" s="26">
        <f t="shared" si="12"/>
        <v>568</v>
      </c>
    </row>
    <row r="634" spans="1:5" x14ac:dyDescent="0.25">
      <c r="A634" s="2">
        <v>2</v>
      </c>
      <c r="B634" s="1" t="s">
        <v>3</v>
      </c>
      <c r="C634" t="s">
        <v>516</v>
      </c>
      <c r="D634" s="7">
        <v>9</v>
      </c>
      <c r="E634" s="26">
        <f t="shared" si="12"/>
        <v>591</v>
      </c>
    </row>
    <row r="635" spans="1:5" x14ac:dyDescent="0.25">
      <c r="A635" s="2">
        <v>3</v>
      </c>
      <c r="B635" s="1" t="s">
        <v>5</v>
      </c>
      <c r="C635" t="s">
        <v>517</v>
      </c>
      <c r="D635" s="7">
        <v>10</v>
      </c>
      <c r="E635" s="26">
        <f t="shared" si="12"/>
        <v>568</v>
      </c>
    </row>
    <row r="636" spans="1:5" x14ac:dyDescent="0.25">
      <c r="A636" s="2">
        <v>4</v>
      </c>
      <c r="B636" s="1" t="s">
        <v>7</v>
      </c>
      <c r="C636" t="s">
        <v>517</v>
      </c>
      <c r="D636" s="7">
        <v>10</v>
      </c>
      <c r="E636" s="26">
        <f t="shared" si="12"/>
        <v>556</v>
      </c>
    </row>
    <row r="637" spans="1:5" x14ac:dyDescent="0.25">
      <c r="A637" s="2">
        <v>5</v>
      </c>
      <c r="B637" s="1" t="s">
        <v>9</v>
      </c>
      <c r="C637" t="s">
        <v>518</v>
      </c>
      <c r="D637" s="7">
        <v>7</v>
      </c>
      <c r="E637" s="26">
        <f t="shared" si="12"/>
        <v>528</v>
      </c>
    </row>
    <row r="638" spans="1:5" x14ac:dyDescent="0.25">
      <c r="A638" s="2">
        <v>6</v>
      </c>
      <c r="B638" s="1" t="s">
        <v>11</v>
      </c>
      <c r="C638" t="s">
        <v>519</v>
      </c>
      <c r="D638" s="7">
        <v>1</v>
      </c>
      <c r="E638" s="26">
        <f t="shared" si="12"/>
        <v>512</v>
      </c>
    </row>
    <row r="639" spans="1:5" x14ac:dyDescent="0.25">
      <c r="A639" s="2">
        <v>0</v>
      </c>
      <c r="B639" s="1">
        <v>92</v>
      </c>
      <c r="C639" t="s">
        <v>520</v>
      </c>
      <c r="D639" s="7"/>
      <c r="E639" s="26">
        <f t="shared" si="12"/>
        <v>0</v>
      </c>
    </row>
    <row r="640" spans="1:5" x14ac:dyDescent="0.25">
      <c r="A640" s="2">
        <v>1</v>
      </c>
      <c r="B640" s="1" t="s">
        <v>1</v>
      </c>
      <c r="C640" t="s">
        <v>521</v>
      </c>
      <c r="D640" s="7">
        <v>9</v>
      </c>
      <c r="E640" s="26">
        <f t="shared" si="12"/>
        <v>577</v>
      </c>
    </row>
    <row r="641" spans="1:5" x14ac:dyDescent="0.25">
      <c r="A641" s="2">
        <v>2</v>
      </c>
      <c r="B641" s="1" t="s">
        <v>3</v>
      </c>
      <c r="C641" t="s">
        <v>522</v>
      </c>
      <c r="D641" s="7">
        <v>9</v>
      </c>
      <c r="E641" s="26">
        <f t="shared" si="12"/>
        <v>600</v>
      </c>
    </row>
    <row r="642" spans="1:5" x14ac:dyDescent="0.25">
      <c r="A642" s="2">
        <v>3</v>
      </c>
      <c r="B642" s="1" t="s">
        <v>5</v>
      </c>
      <c r="C642" t="s">
        <v>523</v>
      </c>
      <c r="D642" s="7">
        <v>10</v>
      </c>
      <c r="E642" s="26">
        <f t="shared" si="12"/>
        <v>578</v>
      </c>
    </row>
    <row r="643" spans="1:5" x14ac:dyDescent="0.25">
      <c r="A643" s="2">
        <v>4</v>
      </c>
      <c r="B643" s="1" t="s">
        <v>7</v>
      </c>
      <c r="C643" t="s">
        <v>523</v>
      </c>
      <c r="D643" s="7">
        <v>10</v>
      </c>
      <c r="E643" s="26">
        <f t="shared" si="12"/>
        <v>566</v>
      </c>
    </row>
    <row r="644" spans="1:5" x14ac:dyDescent="0.25">
      <c r="A644" s="2">
        <v>5</v>
      </c>
      <c r="B644" s="1" t="s">
        <v>9</v>
      </c>
      <c r="C644" t="s">
        <v>524</v>
      </c>
      <c r="D644" s="7">
        <v>3</v>
      </c>
      <c r="E644" s="26">
        <f t="shared" si="12"/>
        <v>531</v>
      </c>
    </row>
    <row r="645" spans="1:5" x14ac:dyDescent="0.25">
      <c r="A645" s="2">
        <v>6</v>
      </c>
      <c r="B645" s="1" t="s">
        <v>11</v>
      </c>
      <c r="C645" t="s">
        <v>525</v>
      </c>
      <c r="D645" s="7">
        <v>8</v>
      </c>
      <c r="E645" s="26">
        <f t="shared" si="12"/>
        <v>520</v>
      </c>
    </row>
    <row r="646" spans="1:5" x14ac:dyDescent="0.25">
      <c r="A646" s="2">
        <v>0</v>
      </c>
      <c r="B646" s="1">
        <v>93</v>
      </c>
      <c r="C646" t="s">
        <v>526</v>
      </c>
      <c r="D646" s="7"/>
      <c r="E646" s="26">
        <f t="shared" si="12"/>
        <v>0</v>
      </c>
    </row>
    <row r="647" spans="1:5" x14ac:dyDescent="0.25">
      <c r="A647" s="2">
        <v>1</v>
      </c>
      <c r="B647" s="1" t="s">
        <v>1</v>
      </c>
      <c r="C647" t="s">
        <v>527</v>
      </c>
      <c r="D647" s="7">
        <v>7</v>
      </c>
      <c r="E647" s="26">
        <f t="shared" si="12"/>
        <v>584</v>
      </c>
    </row>
    <row r="648" spans="1:5" x14ac:dyDescent="0.25">
      <c r="A648" s="2">
        <v>2</v>
      </c>
      <c r="B648" s="1" t="s">
        <v>3</v>
      </c>
      <c r="C648" t="s">
        <v>528</v>
      </c>
      <c r="D648" s="7">
        <v>7</v>
      </c>
      <c r="E648" s="26">
        <f t="shared" si="12"/>
        <v>607</v>
      </c>
    </row>
    <row r="649" spans="1:5" x14ac:dyDescent="0.25">
      <c r="A649" s="2">
        <v>3</v>
      </c>
      <c r="B649" s="1" t="s">
        <v>5</v>
      </c>
      <c r="C649" t="s">
        <v>529</v>
      </c>
      <c r="D649" s="7">
        <v>7</v>
      </c>
      <c r="E649" s="26">
        <f t="shared" si="12"/>
        <v>585</v>
      </c>
    </row>
    <row r="650" spans="1:5" x14ac:dyDescent="0.25">
      <c r="A650" s="2">
        <v>4</v>
      </c>
      <c r="B650" s="1" t="s">
        <v>7</v>
      </c>
      <c r="C650" t="s">
        <v>530</v>
      </c>
      <c r="D650" s="7">
        <v>8</v>
      </c>
      <c r="E650" s="26">
        <f t="shared" ref="E650:E701" si="13">D650+E643</f>
        <v>574</v>
      </c>
    </row>
    <row r="651" spans="1:5" x14ac:dyDescent="0.25">
      <c r="A651" s="2">
        <v>5</v>
      </c>
      <c r="B651" s="1" t="s">
        <v>9</v>
      </c>
      <c r="C651" t="s">
        <v>531</v>
      </c>
      <c r="D651" s="7">
        <v>5</v>
      </c>
      <c r="E651" s="26">
        <f t="shared" si="13"/>
        <v>536</v>
      </c>
    </row>
    <row r="652" spans="1:5" x14ac:dyDescent="0.25">
      <c r="A652" s="2">
        <v>6</v>
      </c>
      <c r="B652" s="1" t="s">
        <v>11</v>
      </c>
      <c r="C652" t="s">
        <v>532</v>
      </c>
      <c r="D652" s="7">
        <v>10</v>
      </c>
      <c r="E652" s="26">
        <f t="shared" si="13"/>
        <v>530</v>
      </c>
    </row>
    <row r="653" spans="1:5" x14ac:dyDescent="0.25">
      <c r="A653" s="2">
        <v>0</v>
      </c>
      <c r="B653" s="1">
        <v>94</v>
      </c>
      <c r="C653" t="s">
        <v>533</v>
      </c>
      <c r="D653" s="7"/>
      <c r="E653" s="26">
        <f t="shared" si="13"/>
        <v>0</v>
      </c>
    </row>
    <row r="654" spans="1:5" x14ac:dyDescent="0.25">
      <c r="A654" s="2">
        <v>1</v>
      </c>
      <c r="B654" s="1" t="s">
        <v>1</v>
      </c>
      <c r="C654" t="s">
        <v>534</v>
      </c>
      <c r="D654" s="7">
        <v>2</v>
      </c>
      <c r="E654" s="26">
        <f t="shared" si="13"/>
        <v>586</v>
      </c>
    </row>
    <row r="655" spans="1:5" x14ac:dyDescent="0.25">
      <c r="A655" s="2">
        <v>2</v>
      </c>
      <c r="B655" s="1" t="s">
        <v>3</v>
      </c>
      <c r="C655" t="s">
        <v>535</v>
      </c>
      <c r="D655" s="7">
        <v>7</v>
      </c>
      <c r="E655" s="26">
        <f t="shared" si="13"/>
        <v>614</v>
      </c>
    </row>
    <row r="656" spans="1:5" x14ac:dyDescent="0.25">
      <c r="A656" s="2">
        <v>3</v>
      </c>
      <c r="B656" s="1" t="s">
        <v>5</v>
      </c>
      <c r="C656" t="s">
        <v>536</v>
      </c>
      <c r="D656" s="7">
        <v>6</v>
      </c>
      <c r="E656" s="26">
        <f t="shared" si="13"/>
        <v>591</v>
      </c>
    </row>
    <row r="657" spans="1:5" x14ac:dyDescent="0.25">
      <c r="A657" s="2">
        <v>4</v>
      </c>
      <c r="B657" s="1" t="s">
        <v>7</v>
      </c>
      <c r="C657" t="s">
        <v>536</v>
      </c>
      <c r="D657" s="7">
        <v>6</v>
      </c>
      <c r="E657" s="26">
        <f t="shared" si="13"/>
        <v>580</v>
      </c>
    </row>
    <row r="658" spans="1:5" x14ac:dyDescent="0.25">
      <c r="A658" s="2">
        <v>5</v>
      </c>
      <c r="B658" s="1" t="s">
        <v>9</v>
      </c>
      <c r="C658" t="s">
        <v>537</v>
      </c>
      <c r="D658" s="7">
        <v>5</v>
      </c>
      <c r="E658" s="26">
        <f t="shared" si="13"/>
        <v>541</v>
      </c>
    </row>
    <row r="659" spans="1:5" x14ac:dyDescent="0.25">
      <c r="A659" s="2">
        <v>6</v>
      </c>
      <c r="B659" s="1" t="s">
        <v>11</v>
      </c>
      <c r="C659" t="s">
        <v>538</v>
      </c>
      <c r="D659" s="7">
        <v>5</v>
      </c>
      <c r="E659" s="26">
        <f t="shared" si="13"/>
        <v>535</v>
      </c>
    </row>
    <row r="660" spans="1:5" x14ac:dyDescent="0.25">
      <c r="A660" s="2">
        <v>0</v>
      </c>
      <c r="B660" s="1">
        <v>95</v>
      </c>
      <c r="C660" t="s">
        <v>539</v>
      </c>
      <c r="D660" s="7"/>
      <c r="E660" s="26">
        <f t="shared" si="13"/>
        <v>0</v>
      </c>
    </row>
    <row r="661" spans="1:5" x14ac:dyDescent="0.25">
      <c r="A661" s="2">
        <v>1</v>
      </c>
      <c r="B661" s="1" t="s">
        <v>1</v>
      </c>
      <c r="C661" t="s">
        <v>540</v>
      </c>
      <c r="D661" s="7">
        <v>7</v>
      </c>
      <c r="E661" s="26">
        <f t="shared" si="13"/>
        <v>593</v>
      </c>
    </row>
    <row r="662" spans="1:5" x14ac:dyDescent="0.25">
      <c r="A662" s="2">
        <v>2</v>
      </c>
      <c r="B662" s="1" t="s">
        <v>3</v>
      </c>
      <c r="C662" t="s">
        <v>541</v>
      </c>
      <c r="D662" s="7">
        <v>6</v>
      </c>
      <c r="E662" s="26">
        <f t="shared" si="13"/>
        <v>620</v>
      </c>
    </row>
    <row r="663" spans="1:5" x14ac:dyDescent="0.25">
      <c r="A663" s="2">
        <v>3</v>
      </c>
      <c r="B663" s="1" t="s">
        <v>5</v>
      </c>
      <c r="C663" t="s">
        <v>542</v>
      </c>
      <c r="D663" s="7">
        <v>5</v>
      </c>
      <c r="E663" s="26">
        <f t="shared" si="13"/>
        <v>596</v>
      </c>
    </row>
    <row r="664" spans="1:5" x14ac:dyDescent="0.25">
      <c r="A664" s="2">
        <v>4</v>
      </c>
      <c r="B664" s="1" t="s">
        <v>7</v>
      </c>
      <c r="C664" t="s">
        <v>543</v>
      </c>
      <c r="D664" s="7">
        <v>7</v>
      </c>
      <c r="E664" s="26">
        <f t="shared" si="13"/>
        <v>587</v>
      </c>
    </row>
    <row r="665" spans="1:5" x14ac:dyDescent="0.25">
      <c r="A665" s="2">
        <v>5</v>
      </c>
      <c r="B665" s="1" t="s">
        <v>9</v>
      </c>
      <c r="C665" t="s">
        <v>544</v>
      </c>
      <c r="D665" s="7">
        <v>4</v>
      </c>
      <c r="E665" s="26">
        <f t="shared" si="13"/>
        <v>545</v>
      </c>
    </row>
    <row r="666" spans="1:5" x14ac:dyDescent="0.25">
      <c r="A666" s="2">
        <v>6</v>
      </c>
      <c r="B666" s="1" t="s">
        <v>11</v>
      </c>
      <c r="C666" t="s">
        <v>545</v>
      </c>
      <c r="D666" s="7">
        <v>6</v>
      </c>
      <c r="E666" s="26">
        <f t="shared" si="13"/>
        <v>541</v>
      </c>
    </row>
    <row r="667" spans="1:5" x14ac:dyDescent="0.25">
      <c r="A667" s="2">
        <v>0</v>
      </c>
      <c r="B667" s="1">
        <v>96</v>
      </c>
      <c r="C667" t="s">
        <v>546</v>
      </c>
      <c r="D667" s="7"/>
      <c r="E667" s="26">
        <f t="shared" si="13"/>
        <v>0</v>
      </c>
    </row>
    <row r="668" spans="1:5" x14ac:dyDescent="0.25">
      <c r="A668" s="2">
        <v>1</v>
      </c>
      <c r="B668" s="1" t="s">
        <v>1</v>
      </c>
      <c r="C668" t="s">
        <v>547</v>
      </c>
      <c r="D668" s="7">
        <v>7</v>
      </c>
      <c r="E668" s="26">
        <f t="shared" si="13"/>
        <v>600</v>
      </c>
    </row>
    <row r="669" spans="1:5" x14ac:dyDescent="0.25">
      <c r="A669" s="2">
        <v>2</v>
      </c>
      <c r="B669" s="1" t="s">
        <v>3</v>
      </c>
      <c r="C669" t="s">
        <v>548</v>
      </c>
      <c r="D669" s="7">
        <v>9</v>
      </c>
      <c r="E669" s="26">
        <f t="shared" si="13"/>
        <v>629</v>
      </c>
    </row>
    <row r="670" spans="1:5" x14ac:dyDescent="0.25">
      <c r="A670" s="2">
        <v>3</v>
      </c>
      <c r="B670" s="1" t="s">
        <v>5</v>
      </c>
      <c r="C670" t="s">
        <v>548</v>
      </c>
      <c r="D670" s="7">
        <v>9</v>
      </c>
      <c r="E670" s="26">
        <f t="shared" si="13"/>
        <v>605</v>
      </c>
    </row>
    <row r="671" spans="1:5" x14ac:dyDescent="0.25">
      <c r="A671" s="2">
        <v>4</v>
      </c>
      <c r="B671" s="1" t="s">
        <v>7</v>
      </c>
      <c r="C671" t="s">
        <v>548</v>
      </c>
      <c r="D671" s="7">
        <v>9</v>
      </c>
      <c r="E671" s="26">
        <f t="shared" si="13"/>
        <v>596</v>
      </c>
    </row>
    <row r="672" spans="1:5" x14ac:dyDescent="0.25">
      <c r="A672" s="2">
        <v>5</v>
      </c>
      <c r="B672" s="1" t="s">
        <v>9</v>
      </c>
      <c r="C672" t="s">
        <v>549</v>
      </c>
      <c r="D672" s="7">
        <v>9</v>
      </c>
      <c r="E672" s="26">
        <f t="shared" si="13"/>
        <v>554</v>
      </c>
    </row>
    <row r="673" spans="1:5" x14ac:dyDescent="0.25">
      <c r="A673" s="2">
        <v>6</v>
      </c>
      <c r="B673" s="1" t="s">
        <v>11</v>
      </c>
      <c r="C673" t="s">
        <v>548</v>
      </c>
      <c r="D673" s="7">
        <v>9</v>
      </c>
      <c r="E673" s="26">
        <f t="shared" si="13"/>
        <v>550</v>
      </c>
    </row>
    <row r="674" spans="1:5" x14ac:dyDescent="0.25">
      <c r="A674" s="2">
        <v>0</v>
      </c>
      <c r="B674" s="1">
        <v>97</v>
      </c>
      <c r="C674" t="s">
        <v>550</v>
      </c>
      <c r="D674" s="7"/>
      <c r="E674" s="26">
        <f t="shared" si="13"/>
        <v>0</v>
      </c>
    </row>
    <row r="675" spans="1:5" x14ac:dyDescent="0.25">
      <c r="A675" s="2">
        <v>1</v>
      </c>
      <c r="B675" s="1" t="s">
        <v>1</v>
      </c>
      <c r="C675" t="s">
        <v>551</v>
      </c>
      <c r="D675" s="7">
        <v>0</v>
      </c>
      <c r="E675" s="26">
        <f t="shared" si="13"/>
        <v>600</v>
      </c>
    </row>
    <row r="676" spans="1:5" x14ac:dyDescent="0.25">
      <c r="A676" s="2">
        <v>2</v>
      </c>
      <c r="B676" s="1" t="s">
        <v>3</v>
      </c>
      <c r="C676" t="s">
        <v>552</v>
      </c>
      <c r="D676" s="7">
        <v>0</v>
      </c>
      <c r="E676" s="26">
        <f t="shared" si="13"/>
        <v>629</v>
      </c>
    </row>
    <row r="677" spans="1:5" x14ac:dyDescent="0.25">
      <c r="A677" s="2">
        <v>3</v>
      </c>
      <c r="B677" s="1" t="s">
        <v>5</v>
      </c>
      <c r="C677" t="s">
        <v>553</v>
      </c>
      <c r="D677" s="7">
        <v>4</v>
      </c>
      <c r="E677" s="26">
        <f t="shared" si="13"/>
        <v>609</v>
      </c>
    </row>
    <row r="678" spans="1:5" x14ac:dyDescent="0.25">
      <c r="A678" s="2">
        <v>4</v>
      </c>
      <c r="B678" s="1" t="s">
        <v>7</v>
      </c>
      <c r="C678" t="s">
        <v>553</v>
      </c>
      <c r="D678" s="7">
        <v>4</v>
      </c>
      <c r="E678" s="26">
        <f t="shared" si="13"/>
        <v>600</v>
      </c>
    </row>
    <row r="679" spans="1:5" x14ac:dyDescent="0.25">
      <c r="A679" s="2">
        <v>5</v>
      </c>
      <c r="B679" s="1" t="s">
        <v>9</v>
      </c>
      <c r="C679" t="s">
        <v>554</v>
      </c>
      <c r="D679" s="7">
        <v>0</v>
      </c>
      <c r="E679" s="26">
        <f t="shared" si="13"/>
        <v>554</v>
      </c>
    </row>
    <row r="680" spans="1:5" x14ac:dyDescent="0.25">
      <c r="A680" s="2">
        <v>6</v>
      </c>
      <c r="B680" s="1" t="s">
        <v>11</v>
      </c>
      <c r="C680" t="s">
        <v>555</v>
      </c>
      <c r="D680" s="7">
        <v>3</v>
      </c>
      <c r="E680" s="26">
        <f t="shared" si="13"/>
        <v>553</v>
      </c>
    </row>
    <row r="681" spans="1:5" x14ac:dyDescent="0.25">
      <c r="A681" s="2">
        <v>0</v>
      </c>
      <c r="B681" s="1">
        <v>98</v>
      </c>
      <c r="C681" t="s">
        <v>556</v>
      </c>
      <c r="D681" s="7"/>
      <c r="E681" s="26">
        <f t="shared" si="13"/>
        <v>0</v>
      </c>
    </row>
    <row r="682" spans="1:5" x14ac:dyDescent="0.25">
      <c r="A682" s="2">
        <v>1</v>
      </c>
      <c r="B682" s="1" t="s">
        <v>1</v>
      </c>
      <c r="C682" t="s">
        <v>557</v>
      </c>
      <c r="D682" s="7">
        <v>5</v>
      </c>
      <c r="E682" s="26">
        <f t="shared" si="13"/>
        <v>605</v>
      </c>
    </row>
    <row r="683" spans="1:5" x14ac:dyDescent="0.25">
      <c r="A683" s="2">
        <v>2</v>
      </c>
      <c r="B683" s="1" t="s">
        <v>3</v>
      </c>
      <c r="C683" t="s">
        <v>557</v>
      </c>
      <c r="D683" s="7">
        <v>5</v>
      </c>
      <c r="E683" s="26">
        <f t="shared" si="13"/>
        <v>634</v>
      </c>
    </row>
    <row r="684" spans="1:5" x14ac:dyDescent="0.25">
      <c r="A684" s="2">
        <v>3</v>
      </c>
      <c r="B684" s="1" t="s">
        <v>5</v>
      </c>
      <c r="C684" t="s">
        <v>557</v>
      </c>
      <c r="D684" s="7">
        <v>5</v>
      </c>
      <c r="E684" s="26">
        <f t="shared" si="13"/>
        <v>614</v>
      </c>
    </row>
    <row r="685" spans="1:5" x14ac:dyDescent="0.25">
      <c r="A685" s="2">
        <v>4</v>
      </c>
      <c r="B685" s="1" t="s">
        <v>7</v>
      </c>
      <c r="C685" t="s">
        <v>557</v>
      </c>
      <c r="D685" s="7">
        <v>5</v>
      </c>
      <c r="E685" s="26">
        <f t="shared" si="13"/>
        <v>605</v>
      </c>
    </row>
    <row r="686" spans="1:5" x14ac:dyDescent="0.25">
      <c r="A686" s="2">
        <v>5</v>
      </c>
      <c r="B686" s="1" t="s">
        <v>9</v>
      </c>
      <c r="C686" t="s">
        <v>557</v>
      </c>
      <c r="D686" s="7">
        <v>5</v>
      </c>
      <c r="E686" s="26">
        <f t="shared" si="13"/>
        <v>559</v>
      </c>
    </row>
    <row r="687" spans="1:5" ht="15.75" thickBot="1" x14ac:dyDescent="0.3">
      <c r="A687" s="3">
        <v>6</v>
      </c>
      <c r="B687" s="5" t="s">
        <v>11</v>
      </c>
      <c r="C687" s="4" t="s">
        <v>558</v>
      </c>
      <c r="D687" s="8">
        <v>4</v>
      </c>
      <c r="E687" s="27">
        <f t="shared" si="13"/>
        <v>557</v>
      </c>
    </row>
    <row r="688" spans="1:5" x14ac:dyDescent="0.25">
      <c r="A688" s="2">
        <v>0</v>
      </c>
      <c r="B688" s="1">
        <v>99</v>
      </c>
      <c r="C688" t="s">
        <v>563</v>
      </c>
      <c r="D688" s="7"/>
      <c r="E688" s="26">
        <f t="shared" si="13"/>
        <v>0</v>
      </c>
    </row>
    <row r="689" spans="1:5" x14ac:dyDescent="0.25">
      <c r="A689" s="2">
        <v>1</v>
      </c>
      <c r="B689" s="1" t="s">
        <v>1</v>
      </c>
      <c r="C689" t="s">
        <v>564</v>
      </c>
      <c r="D689" s="7">
        <v>7</v>
      </c>
      <c r="E689" s="26">
        <f t="shared" si="13"/>
        <v>612</v>
      </c>
    </row>
    <row r="690" spans="1:5" x14ac:dyDescent="0.25">
      <c r="A690" s="2">
        <v>2</v>
      </c>
      <c r="B690" s="1" t="s">
        <v>3</v>
      </c>
      <c r="C690" t="s">
        <v>557</v>
      </c>
      <c r="D690" s="7">
        <v>5</v>
      </c>
      <c r="E690" s="26">
        <f t="shared" si="13"/>
        <v>639</v>
      </c>
    </row>
    <row r="691" spans="1:5" x14ac:dyDescent="0.25">
      <c r="A691" s="2">
        <v>3</v>
      </c>
      <c r="B691" s="1" t="s">
        <v>5</v>
      </c>
      <c r="C691" t="s">
        <v>565</v>
      </c>
      <c r="D691" s="7">
        <v>0</v>
      </c>
      <c r="E691" s="26">
        <f t="shared" si="13"/>
        <v>614</v>
      </c>
    </row>
    <row r="692" spans="1:5" x14ac:dyDescent="0.25">
      <c r="A692" s="2">
        <v>4</v>
      </c>
      <c r="B692" s="1" t="s">
        <v>7</v>
      </c>
      <c r="C692" t="s">
        <v>566</v>
      </c>
      <c r="D692" s="7">
        <v>0</v>
      </c>
      <c r="E692" s="26">
        <f t="shared" si="13"/>
        <v>605</v>
      </c>
    </row>
    <row r="693" spans="1:5" x14ac:dyDescent="0.25">
      <c r="A693" s="2">
        <v>5</v>
      </c>
      <c r="B693" s="1" t="s">
        <v>9</v>
      </c>
      <c r="C693" t="s">
        <v>567</v>
      </c>
      <c r="D693" s="7">
        <v>3</v>
      </c>
      <c r="E693" s="26">
        <f t="shared" si="13"/>
        <v>562</v>
      </c>
    </row>
    <row r="694" spans="1:5" ht="15.75" thickBot="1" x14ac:dyDescent="0.3">
      <c r="A694" s="3">
        <v>6</v>
      </c>
      <c r="B694" s="5" t="s">
        <v>11</v>
      </c>
      <c r="C694" s="4" t="s">
        <v>568</v>
      </c>
      <c r="D694" s="8">
        <v>3</v>
      </c>
      <c r="E694" s="27">
        <f t="shared" si="13"/>
        <v>560</v>
      </c>
    </row>
    <row r="695" spans="1:5" x14ac:dyDescent="0.25">
      <c r="A695" s="2">
        <v>0</v>
      </c>
      <c r="B695" s="1">
        <v>100</v>
      </c>
      <c r="C695" t="s">
        <v>569</v>
      </c>
      <c r="D695" s="7"/>
      <c r="E695" s="26">
        <f t="shared" si="13"/>
        <v>0</v>
      </c>
    </row>
    <row r="696" spans="1:5" x14ac:dyDescent="0.25">
      <c r="A696" s="2">
        <v>1</v>
      </c>
      <c r="B696" s="1" t="s">
        <v>1</v>
      </c>
      <c r="C696" t="s">
        <v>570</v>
      </c>
      <c r="D696" s="7">
        <v>1</v>
      </c>
      <c r="E696" s="26">
        <f t="shared" si="13"/>
        <v>613</v>
      </c>
    </row>
    <row r="697" spans="1:5" x14ac:dyDescent="0.25">
      <c r="A697" s="2">
        <v>2</v>
      </c>
      <c r="B697" s="1" t="s">
        <v>3</v>
      </c>
      <c r="C697" t="s">
        <v>571</v>
      </c>
      <c r="D697" s="7">
        <v>2</v>
      </c>
      <c r="E697" s="26">
        <f t="shared" si="13"/>
        <v>641</v>
      </c>
    </row>
    <row r="698" spans="1:5" x14ac:dyDescent="0.25">
      <c r="A698" s="2">
        <v>3</v>
      </c>
      <c r="B698" s="1" t="s">
        <v>5</v>
      </c>
      <c r="C698" t="s">
        <v>572</v>
      </c>
      <c r="D698" s="7">
        <v>0</v>
      </c>
      <c r="E698" s="26">
        <f t="shared" si="13"/>
        <v>614</v>
      </c>
    </row>
    <row r="699" spans="1:5" x14ac:dyDescent="0.25">
      <c r="A699" s="2">
        <v>4</v>
      </c>
      <c r="B699" s="1" t="s">
        <v>7</v>
      </c>
      <c r="C699" t="s">
        <v>573</v>
      </c>
      <c r="D699" s="7">
        <v>5</v>
      </c>
      <c r="E699" s="26">
        <f t="shared" si="13"/>
        <v>610</v>
      </c>
    </row>
    <row r="700" spans="1:5" x14ac:dyDescent="0.25">
      <c r="A700" s="2">
        <v>5</v>
      </c>
      <c r="B700" s="1" t="s">
        <v>9</v>
      </c>
      <c r="C700" t="s">
        <v>574</v>
      </c>
      <c r="D700" s="7">
        <v>1</v>
      </c>
      <c r="E700" s="26">
        <f t="shared" si="13"/>
        <v>563</v>
      </c>
    </row>
    <row r="701" spans="1:5" ht="15.75" thickBot="1" x14ac:dyDescent="0.3">
      <c r="A701" s="3">
        <v>6</v>
      </c>
      <c r="B701" s="5" t="s">
        <v>11</v>
      </c>
      <c r="C701" s="4" t="s">
        <v>575</v>
      </c>
      <c r="D701" s="8">
        <v>1</v>
      </c>
      <c r="E701" s="27">
        <f t="shared" si="13"/>
        <v>561</v>
      </c>
    </row>
  </sheetData>
  <phoneticPr fontId="5" type="noConversion"/>
  <conditionalFormatting sqref="A2:E701">
    <cfRule type="expression" dxfId="19" priority="3">
      <formula>$A2=6</formula>
    </cfRule>
    <cfRule type="expression" dxfId="18" priority="4">
      <formula>$A2=5</formula>
    </cfRule>
    <cfRule type="expression" dxfId="17" priority="5">
      <formula>$A2=4</formula>
    </cfRule>
    <cfRule type="expression" dxfId="16" priority="6">
      <formula>$A2=3</formula>
    </cfRule>
    <cfRule type="expression" dxfId="15" priority="7">
      <formula>$A2=2</formula>
    </cfRule>
    <cfRule type="expression" dxfId="14" priority="8">
      <formula>$A2=1</formula>
    </cfRule>
    <cfRule type="expression" dxfId="13" priority="9">
      <formula>$A2=0</formula>
    </cfRule>
  </conditionalFormatting>
  <conditionalFormatting sqref="O2:T101">
    <cfRule type="colorScale" priority="2">
      <colorScale>
        <cfvo type="min"/>
        <cfvo type="max"/>
        <color rgb="FFFCFCFF"/>
        <color rgb="FF63BE7B"/>
      </colorScale>
    </cfRule>
  </conditionalFormatting>
  <conditionalFormatting sqref="V2:AA101">
    <cfRule type="colorScale" priority="1">
      <colorScale>
        <cfvo type="min"/>
        <cfvo type="max"/>
        <color theme="0"/>
        <color rgb="FFFF0000"/>
      </colorScale>
    </cfRule>
  </conditionalFormatting>
  <pageMargins left="0.7" right="0.7" top="0.78740157499999996" bottom="0.78740157499999996" header="0.3" footer="0.3"/>
  <drawing r:id="rId1"/>
  <tableParts count="3">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8358E-C4F3-4150-91B4-C4F033049041}">
  <dimension ref="A1:AD801"/>
  <sheetViews>
    <sheetView topLeftCell="A54" zoomScaleNormal="100" workbookViewId="0">
      <selection activeCell="AG22" sqref="AG22"/>
    </sheetView>
  </sheetViews>
  <sheetFormatPr baseColWidth="10" defaultRowHeight="15" x14ac:dyDescent="0.25"/>
  <cols>
    <col min="1" max="1" width="2.7109375" style="1" customWidth="1"/>
    <col min="2" max="2" width="23.28515625" style="1" bestFit="1" customWidth="1"/>
    <col min="3" max="3" width="43.85546875" customWidth="1"/>
    <col min="4" max="5" width="6.7109375" style="51" customWidth="1"/>
    <col min="6" max="6" width="1.7109375" customWidth="1"/>
    <col min="7" max="7" width="25.7109375" customWidth="1"/>
    <col min="8" max="14" width="6.7109375" customWidth="1"/>
    <col min="15" max="15" width="1.7109375" customWidth="1"/>
    <col min="16" max="22" width="2.7109375" customWidth="1"/>
    <col min="23" max="23" width="1.7109375" customWidth="1"/>
    <col min="24" max="30" width="2.7109375" customWidth="1"/>
  </cols>
  <sheetData>
    <row r="1" spans="1:30" ht="15.75" thickBot="1" x14ac:dyDescent="0.3">
      <c r="A1" s="22"/>
      <c r="B1" s="23" t="s">
        <v>560</v>
      </c>
      <c r="C1" s="24" t="s">
        <v>561</v>
      </c>
      <c r="D1" s="52" t="s">
        <v>562</v>
      </c>
      <c r="E1" s="52" t="s">
        <v>583</v>
      </c>
      <c r="G1" s="29" t="s">
        <v>577</v>
      </c>
      <c r="H1" s="30" t="s">
        <v>942</v>
      </c>
      <c r="I1" s="30" t="s">
        <v>943</v>
      </c>
      <c r="J1" s="30" t="s">
        <v>944</v>
      </c>
      <c r="K1" s="30" t="s">
        <v>945</v>
      </c>
      <c r="L1" s="30" t="s">
        <v>946</v>
      </c>
      <c r="M1" s="30" t="s">
        <v>947</v>
      </c>
      <c r="N1" s="31" t="s">
        <v>948</v>
      </c>
      <c r="P1" s="32" t="s">
        <v>935</v>
      </c>
      <c r="Q1" s="33" t="s">
        <v>936</v>
      </c>
      <c r="R1" s="34" t="s">
        <v>937</v>
      </c>
      <c r="S1" s="35" t="s">
        <v>938</v>
      </c>
      <c r="T1" s="36" t="s">
        <v>939</v>
      </c>
      <c r="U1" s="37" t="s">
        <v>940</v>
      </c>
      <c r="V1" s="38" t="s">
        <v>941</v>
      </c>
      <c r="X1" s="44" t="s">
        <v>935</v>
      </c>
      <c r="Y1" s="39" t="s">
        <v>936</v>
      </c>
      <c r="Z1" s="40" t="s">
        <v>937</v>
      </c>
      <c r="AA1" s="41" t="s">
        <v>938</v>
      </c>
      <c r="AB1" s="42" t="s">
        <v>939</v>
      </c>
      <c r="AC1" s="43" t="s">
        <v>940</v>
      </c>
      <c r="AD1" s="45" t="s">
        <v>941</v>
      </c>
    </row>
    <row r="2" spans="1:30" x14ac:dyDescent="0.25">
      <c r="A2" s="2">
        <v>0</v>
      </c>
      <c r="B2" s="1">
        <v>1</v>
      </c>
      <c r="C2" t="s">
        <v>0</v>
      </c>
      <c r="D2" s="26"/>
      <c r="E2" s="26"/>
      <c r="G2" s="47">
        <v>1</v>
      </c>
      <c r="H2" s="80" cm="1">
        <f t="array" ref="H2">INDEX($D$2:$D$701, (ROW()-ROW($G$2))*8 + (COLUMN()-COLUMN($G$2)) + 1)</f>
        <v>1</v>
      </c>
      <c r="I2" s="84" cm="1">
        <f t="array" ref="I2">INDEX($D$2:$D$701, (ROW()-ROW($G$2))*8 + (COLUMN()-COLUMN($G$2)) + 1)</f>
        <v>0</v>
      </c>
      <c r="J2" s="88" cm="1">
        <f t="array" ref="J2">INDEX($D$2:$D$701, (ROW()-ROW($G$2))*8 + (COLUMN()-COLUMN($G$2)) + 1)</f>
        <v>0</v>
      </c>
      <c r="K2" s="92" cm="1">
        <f t="array" ref="K2">INDEX($D$2:$D$701, (ROW()-ROW($G$2))*8 + (COLUMN()-COLUMN($G$2)) + 1)</f>
        <v>5</v>
      </c>
      <c r="L2" s="96" cm="1">
        <f t="array" ref="L2">INDEX($D$2:$D$701, (ROW()-ROW($G$2))*8 + (COLUMN()-COLUMN($G$2)) + 1)</f>
        <v>5</v>
      </c>
      <c r="M2" s="100" cm="1">
        <f t="array" ref="M2">INDEX($D$2:$D$701, (ROW()-ROW($G$2))*8 + (COLUMN()-COLUMN($G$2)) + 1)</f>
        <v>3</v>
      </c>
      <c r="N2" s="104" cm="1">
        <f t="array" ref="N2">INDEX($D$2:$D$701, (ROW()-ROW($G$2))*8 + (COLUMN()-COLUMN($G$2)) + 1)</f>
        <v>5</v>
      </c>
      <c r="P2" s="46">
        <f>IF(H2=MAX(Tabelle6[[#This Row],[ep1000]:[ep25]]),1,0)</f>
        <v>0</v>
      </c>
      <c r="Q2" s="46">
        <f>IF(I2=MAX(Tabelle6[[#This Row],[ep1000]:[ep25]]),1,0)</f>
        <v>0</v>
      </c>
      <c r="R2" s="46">
        <f>IF(J2=MAX(Tabelle6[[#This Row],[ep1000]:[ep25]]),1,0)</f>
        <v>0</v>
      </c>
      <c r="S2" s="46">
        <f>IF(K2=MAX(Tabelle6[[#This Row],[ep1000]:[ep25]]),1,0)</f>
        <v>1</v>
      </c>
      <c r="T2" s="46">
        <f>IF(L2=MAX(Tabelle6[[#This Row],[ep1000]:[ep25]]),1,0)</f>
        <v>1</v>
      </c>
      <c r="U2" s="46">
        <f>IF(M2=MAX(Tabelle6[[#This Row],[ep1000]:[ep25]]),1,0)</f>
        <v>0</v>
      </c>
      <c r="V2" s="46">
        <f>IF(N2=MAX(Tabelle6[[#This Row],[ep1000]:[ep25]]),1,0)</f>
        <v>1</v>
      </c>
      <c r="W2" s="46"/>
      <c r="X2" s="46">
        <f>IF(H2=MIN(Tabelle6[[#This Row],[ep1000]:[ep25]]),1,0)</f>
        <v>0</v>
      </c>
      <c r="Y2" s="46">
        <f>IF(I2=MIN(Tabelle6[[#This Row],[ep1000]:[ep25]]),1,0)</f>
        <v>1</v>
      </c>
      <c r="Z2" s="46">
        <f>IF(J2=MIN(Tabelle6[[#This Row],[ep1000]:[ep25]]),1,0)</f>
        <v>1</v>
      </c>
      <c r="AA2" s="46">
        <f>IF(K2=MIN(Tabelle6[[#This Row],[ep1000]:[ep25]]),1,0)</f>
        <v>0</v>
      </c>
      <c r="AB2" s="46">
        <f>IF(L2=MIN(Tabelle6[[#This Row],[ep1000]:[ep25]]),1,0)</f>
        <v>0</v>
      </c>
      <c r="AC2" s="46">
        <f>IF(M2=MIN(Tabelle6[[#This Row],[ep1000]:[ep25]]),1,0)</f>
        <v>0</v>
      </c>
      <c r="AD2" s="46">
        <f>IF(N2=MIN(Tabelle6[[#This Row],[ep1000]:[ep25]]),1,0)</f>
        <v>0</v>
      </c>
    </row>
    <row r="3" spans="1:30" x14ac:dyDescent="0.25">
      <c r="A3" s="2">
        <v>1</v>
      </c>
      <c r="B3" s="1" t="s">
        <v>3</v>
      </c>
      <c r="C3" t="s">
        <v>4</v>
      </c>
      <c r="D3" s="26">
        <f>Auswertung!I2</f>
        <v>1</v>
      </c>
      <c r="E3" s="26">
        <f>D3</f>
        <v>1</v>
      </c>
      <c r="G3" s="47">
        <v>2</v>
      </c>
      <c r="H3" s="80" cm="1">
        <f t="array" ref="H3">INDEX($D$2:$D$701, (ROW()-ROW($G$2))*8 + (COLUMN()-COLUMN($G$2)) + 1)</f>
        <v>7</v>
      </c>
      <c r="I3" s="84" cm="1">
        <f t="array" ref="I3">INDEX($D$2:$D$701, (ROW()-ROW($G$2))*8 + (COLUMN()-COLUMN($G$2)) + 1)</f>
        <v>7</v>
      </c>
      <c r="J3" s="88" cm="1">
        <f t="array" ref="J3">INDEX($D$2:$D$701, (ROW()-ROW($G$2))*8 + (COLUMN()-COLUMN($G$2)) + 1)</f>
        <v>7</v>
      </c>
      <c r="K3" s="92" cm="1">
        <f t="array" ref="K3">INDEX($D$2:$D$701, (ROW()-ROW($G$2))*8 + (COLUMN()-COLUMN($G$2)) + 1)</f>
        <v>4</v>
      </c>
      <c r="L3" s="96" cm="1">
        <f t="array" ref="L3">INDEX($D$2:$D$701, (ROW()-ROW($G$2))*8 + (COLUMN()-COLUMN($G$2)) + 1)</f>
        <v>4</v>
      </c>
      <c r="M3" s="100" cm="1">
        <f t="array" ref="M3">INDEX($D$2:$D$701, (ROW()-ROW($G$2))*8 + (COLUMN()-COLUMN($G$2)) + 1)</f>
        <v>4</v>
      </c>
      <c r="N3" s="104" cm="1">
        <f t="array" ref="N3">INDEX($D$2:$D$701, (ROW()-ROW($G$2))*8 + (COLUMN()-COLUMN($G$2)) + 1)</f>
        <v>2</v>
      </c>
      <c r="P3" s="46">
        <f>IF(H3=MAX(Tabelle6[[#This Row],[ep1000]:[ep25]]),1,0)</f>
        <v>1</v>
      </c>
      <c r="Q3" s="46">
        <f>IF(I3=MAX(Tabelle6[[#This Row],[ep1000]:[ep25]]),1,0)</f>
        <v>1</v>
      </c>
      <c r="R3" s="46">
        <f>IF(J3=MAX(Tabelle6[[#This Row],[ep1000]:[ep25]]),1,0)</f>
        <v>1</v>
      </c>
      <c r="S3" s="46">
        <f>IF(K3=MAX(Tabelle6[[#This Row],[ep1000]:[ep25]]),1,0)</f>
        <v>0</v>
      </c>
      <c r="T3" s="46">
        <f>IF(L3=MAX(Tabelle6[[#This Row],[ep1000]:[ep25]]),1,0)</f>
        <v>0</v>
      </c>
      <c r="U3" s="46">
        <f>IF(M3=MAX(Tabelle6[[#This Row],[ep1000]:[ep25]]),1,0)</f>
        <v>0</v>
      </c>
      <c r="V3" s="46">
        <f>IF(N3=MAX(Tabelle6[[#This Row],[ep1000]:[ep25]]),1,0)</f>
        <v>0</v>
      </c>
      <c r="W3" s="46"/>
      <c r="X3" s="46">
        <f>IF(H3=MIN(Tabelle6[[#This Row],[ep1000]:[ep25]]),1,0)</f>
        <v>0</v>
      </c>
      <c r="Y3" s="46">
        <f>IF(I3=MIN(Tabelle6[[#This Row],[ep1000]:[ep25]]),1,0)</f>
        <v>0</v>
      </c>
      <c r="Z3" s="46">
        <f>IF(J3=MIN(Tabelle6[[#This Row],[ep1000]:[ep25]]),1,0)</f>
        <v>0</v>
      </c>
      <c r="AA3" s="46">
        <f>IF(K3=MIN(Tabelle6[[#This Row],[ep1000]:[ep25]]),1,0)</f>
        <v>0</v>
      </c>
      <c r="AB3" s="46">
        <f>IF(L3=MIN(Tabelle6[[#This Row],[ep1000]:[ep25]]),1,0)</f>
        <v>0</v>
      </c>
      <c r="AC3" s="46">
        <f>IF(M3=MIN(Tabelle6[[#This Row],[ep1000]:[ep25]]),1,0)</f>
        <v>0</v>
      </c>
      <c r="AD3" s="46">
        <f>IF(N3=MIN(Tabelle6[[#This Row],[ep1000]:[ep25]]),1,0)</f>
        <v>1</v>
      </c>
    </row>
    <row r="4" spans="1:30" x14ac:dyDescent="0.25">
      <c r="A4" s="2">
        <v>2</v>
      </c>
      <c r="B4" s="1" t="s">
        <v>584</v>
      </c>
      <c r="C4" t="s">
        <v>585</v>
      </c>
      <c r="D4" s="26">
        <v>0</v>
      </c>
      <c r="E4" s="26">
        <f t="shared" ref="E4:E9" si="0">D4</f>
        <v>0</v>
      </c>
      <c r="G4" s="47">
        <v>3</v>
      </c>
      <c r="H4" s="80" cm="1">
        <f t="array" ref="H4">INDEX($D$2:$D$701, (ROW()-ROW($G$2))*8 + (COLUMN()-COLUMN($G$2)) + 1)</f>
        <v>4</v>
      </c>
      <c r="I4" s="84" cm="1">
        <f t="array" ref="I4">INDEX($D$2:$D$701, (ROW()-ROW($G$2))*8 + (COLUMN()-COLUMN($G$2)) + 1)</f>
        <v>7</v>
      </c>
      <c r="J4" s="88" cm="1">
        <f t="array" ref="J4">INDEX($D$2:$D$701, (ROW()-ROW($G$2))*8 + (COLUMN()-COLUMN($G$2)) + 1)</f>
        <v>7</v>
      </c>
      <c r="K4" s="92" cm="1">
        <f t="array" ref="K4">INDEX($D$2:$D$701, (ROW()-ROW($G$2))*8 + (COLUMN()-COLUMN($G$2)) + 1)</f>
        <v>3</v>
      </c>
      <c r="L4" s="96" cm="1">
        <f t="array" ref="L4">INDEX($D$2:$D$701, (ROW()-ROW($G$2))*8 + (COLUMN()-COLUMN($G$2)) + 1)</f>
        <v>3</v>
      </c>
      <c r="M4" s="100" cm="1">
        <f t="array" ref="M4">INDEX($D$2:$D$701, (ROW()-ROW($G$2))*8 + (COLUMN()-COLUMN($G$2)) + 1)</f>
        <v>9</v>
      </c>
      <c r="N4" s="104" cm="1">
        <f t="array" ref="N4">INDEX($D$2:$D$701, (ROW()-ROW($G$2))*8 + (COLUMN()-COLUMN($G$2)) + 1)</f>
        <v>10</v>
      </c>
      <c r="P4" s="46">
        <f>IF(H4=MAX(Tabelle6[[#This Row],[ep1000]:[ep25]]),1,0)</f>
        <v>0</v>
      </c>
      <c r="Q4" s="46">
        <f>IF(I4=MAX(Tabelle6[[#This Row],[ep1000]:[ep25]]),1,0)</f>
        <v>0</v>
      </c>
      <c r="R4" s="46">
        <f>IF(J4=MAX(Tabelle6[[#This Row],[ep1000]:[ep25]]),1,0)</f>
        <v>0</v>
      </c>
      <c r="S4" s="46">
        <f>IF(K4=MAX(Tabelle6[[#This Row],[ep1000]:[ep25]]),1,0)</f>
        <v>0</v>
      </c>
      <c r="T4" s="46">
        <f>IF(L4=MAX(Tabelle6[[#This Row],[ep1000]:[ep25]]),1,0)</f>
        <v>0</v>
      </c>
      <c r="U4" s="46">
        <f>IF(M4=MAX(Tabelle6[[#This Row],[ep1000]:[ep25]]),1,0)</f>
        <v>0</v>
      </c>
      <c r="V4" s="46">
        <f>IF(N4=MAX(Tabelle6[[#This Row],[ep1000]:[ep25]]),1,0)</f>
        <v>1</v>
      </c>
      <c r="W4" s="46"/>
      <c r="X4" s="46">
        <f>IF(H4=MIN(Tabelle6[[#This Row],[ep1000]:[ep25]]),1,0)</f>
        <v>0</v>
      </c>
      <c r="Y4" s="46">
        <f>IF(I4=MIN(Tabelle6[[#This Row],[ep1000]:[ep25]]),1,0)</f>
        <v>0</v>
      </c>
      <c r="Z4" s="46">
        <f>IF(J4=MIN(Tabelle6[[#This Row],[ep1000]:[ep25]]),1,0)</f>
        <v>0</v>
      </c>
      <c r="AA4" s="46">
        <f>IF(K4=MIN(Tabelle6[[#This Row],[ep1000]:[ep25]]),1,0)</f>
        <v>1</v>
      </c>
      <c r="AB4" s="46">
        <f>IF(L4=MIN(Tabelle6[[#This Row],[ep1000]:[ep25]]),1,0)</f>
        <v>1</v>
      </c>
      <c r="AC4" s="46">
        <f>IF(M4=MIN(Tabelle6[[#This Row],[ep1000]:[ep25]]),1,0)</f>
        <v>0</v>
      </c>
      <c r="AD4" s="46">
        <f>IF(N4=MIN(Tabelle6[[#This Row],[ep1000]:[ep25]]),1,0)</f>
        <v>0</v>
      </c>
    </row>
    <row r="5" spans="1:30" x14ac:dyDescent="0.25">
      <c r="A5" s="2">
        <v>3</v>
      </c>
      <c r="B5" s="1" t="s">
        <v>586</v>
      </c>
      <c r="C5" t="s">
        <v>587</v>
      </c>
      <c r="D5" s="26">
        <v>0</v>
      </c>
      <c r="E5" s="26">
        <f t="shared" si="0"/>
        <v>0</v>
      </c>
      <c r="G5" s="47">
        <v>4</v>
      </c>
      <c r="H5" s="80" cm="1">
        <f t="array" ref="H5">INDEX($D$2:$D$701, (ROW()-ROW($G$2))*8 + (COLUMN()-COLUMN($G$2)) + 1)</f>
        <v>6</v>
      </c>
      <c r="I5" s="84" cm="1">
        <f t="array" ref="I5">INDEX($D$2:$D$701, (ROW()-ROW($G$2))*8 + (COLUMN()-COLUMN($G$2)) + 1)</f>
        <v>8</v>
      </c>
      <c r="J5" s="88" cm="1">
        <f t="array" ref="J5">INDEX($D$2:$D$701, (ROW()-ROW($G$2))*8 + (COLUMN()-COLUMN($G$2)) + 1)</f>
        <v>8</v>
      </c>
      <c r="K5" s="92" cm="1">
        <f t="array" ref="K5">INDEX($D$2:$D$701, (ROW()-ROW($G$2))*8 + (COLUMN()-COLUMN($G$2)) + 1)</f>
        <v>5</v>
      </c>
      <c r="L5" s="96" cm="1">
        <f t="array" ref="L5">INDEX($D$2:$D$701, (ROW()-ROW($G$2))*8 + (COLUMN()-COLUMN($G$2)) + 1)</f>
        <v>5</v>
      </c>
      <c r="M5" s="100" cm="1">
        <f t="array" ref="M5">INDEX($D$2:$D$701, (ROW()-ROW($G$2))*8 + (COLUMN()-COLUMN($G$2)) + 1)</f>
        <v>5</v>
      </c>
      <c r="N5" s="104" cm="1">
        <f t="array" ref="N5">INDEX($D$2:$D$701, (ROW()-ROW($G$2))*8 + (COLUMN()-COLUMN($G$2)) + 1)</f>
        <v>8</v>
      </c>
      <c r="P5" s="46">
        <f>IF(H5=MAX(Tabelle6[[#This Row],[ep1000]:[ep25]]),1,0)</f>
        <v>0</v>
      </c>
      <c r="Q5" s="46">
        <f>IF(I5=MAX(Tabelle6[[#This Row],[ep1000]:[ep25]]),1,0)</f>
        <v>1</v>
      </c>
      <c r="R5" s="46">
        <f>IF(J5=MAX(Tabelle6[[#This Row],[ep1000]:[ep25]]),1,0)</f>
        <v>1</v>
      </c>
      <c r="S5" s="46">
        <f>IF(K5=MAX(Tabelle6[[#This Row],[ep1000]:[ep25]]),1,0)</f>
        <v>0</v>
      </c>
      <c r="T5" s="46">
        <f>IF(L5=MAX(Tabelle6[[#This Row],[ep1000]:[ep25]]),1,0)</f>
        <v>0</v>
      </c>
      <c r="U5" s="46">
        <f>IF(M5=MAX(Tabelle6[[#This Row],[ep1000]:[ep25]]),1,0)</f>
        <v>0</v>
      </c>
      <c r="V5" s="46">
        <f>IF(N5=MAX(Tabelle6[[#This Row],[ep1000]:[ep25]]),1,0)</f>
        <v>1</v>
      </c>
      <c r="W5" s="46"/>
      <c r="X5" s="46">
        <f>IF(H5=MIN(Tabelle6[[#This Row],[ep1000]:[ep25]]),1,0)</f>
        <v>0</v>
      </c>
      <c r="Y5" s="46">
        <f>IF(I5=MIN(Tabelle6[[#This Row],[ep1000]:[ep25]]),1,0)</f>
        <v>0</v>
      </c>
      <c r="Z5" s="46">
        <f>IF(J5=MIN(Tabelle6[[#This Row],[ep1000]:[ep25]]),1,0)</f>
        <v>0</v>
      </c>
      <c r="AA5" s="46">
        <f>IF(K5=MIN(Tabelle6[[#This Row],[ep1000]:[ep25]]),1,0)</f>
        <v>1</v>
      </c>
      <c r="AB5" s="46">
        <f>IF(L5=MIN(Tabelle6[[#This Row],[ep1000]:[ep25]]),1,0)</f>
        <v>1</v>
      </c>
      <c r="AC5" s="46">
        <f>IF(M5=MIN(Tabelle6[[#This Row],[ep1000]:[ep25]]),1,0)</f>
        <v>1</v>
      </c>
      <c r="AD5" s="46">
        <f>IF(N5=MIN(Tabelle6[[#This Row],[ep1000]:[ep25]]),1,0)</f>
        <v>0</v>
      </c>
    </row>
    <row r="6" spans="1:30" x14ac:dyDescent="0.25">
      <c r="A6" s="2">
        <v>4</v>
      </c>
      <c r="B6" s="1" t="s">
        <v>588</v>
      </c>
      <c r="C6" t="s">
        <v>589</v>
      </c>
      <c r="D6" s="26">
        <v>5</v>
      </c>
      <c r="E6" s="26">
        <f t="shared" si="0"/>
        <v>5</v>
      </c>
      <c r="G6" s="47">
        <v>5</v>
      </c>
      <c r="H6" s="80" cm="1">
        <f t="array" ref="H6">INDEX($D$2:$D$701, (ROW()-ROW($G$2))*8 + (COLUMN()-COLUMN($G$2)) + 1)</f>
        <v>8</v>
      </c>
      <c r="I6" s="84" cm="1">
        <f t="array" ref="I6">INDEX($D$2:$D$701, (ROW()-ROW($G$2))*8 + (COLUMN()-COLUMN($G$2)) + 1)</f>
        <v>7</v>
      </c>
      <c r="J6" s="88" cm="1">
        <f t="array" ref="J6">INDEX($D$2:$D$701, (ROW()-ROW($G$2))*8 + (COLUMN()-COLUMN($G$2)) + 1)</f>
        <v>6</v>
      </c>
      <c r="K6" s="92" cm="1">
        <f t="array" ref="K6">INDEX($D$2:$D$701, (ROW()-ROW($G$2))*8 + (COLUMN()-COLUMN($G$2)) + 1)</f>
        <v>9</v>
      </c>
      <c r="L6" s="96" cm="1">
        <f t="array" ref="L6">INDEX($D$2:$D$701, (ROW()-ROW($G$2))*8 + (COLUMN()-COLUMN($G$2)) + 1)</f>
        <v>2</v>
      </c>
      <c r="M6" s="100" cm="1">
        <f t="array" ref="M6">INDEX($D$2:$D$701, (ROW()-ROW($G$2))*8 + (COLUMN()-COLUMN($G$2)) + 1)</f>
        <v>3</v>
      </c>
      <c r="N6" s="104" cm="1">
        <f t="array" ref="N6">INDEX($D$2:$D$701, (ROW()-ROW($G$2))*8 + (COLUMN()-COLUMN($G$2)) + 1)</f>
        <v>3</v>
      </c>
      <c r="P6" s="46">
        <f>IF(H6=MAX(Tabelle6[[#This Row],[ep1000]:[ep25]]),1,0)</f>
        <v>0</v>
      </c>
      <c r="Q6" s="46">
        <f>IF(I6=MAX(Tabelle6[[#This Row],[ep1000]:[ep25]]),1,0)</f>
        <v>0</v>
      </c>
      <c r="R6" s="46">
        <f>IF(J6=MAX(Tabelle6[[#This Row],[ep1000]:[ep25]]),1,0)</f>
        <v>0</v>
      </c>
      <c r="S6" s="46">
        <f>IF(K6=MAX(Tabelle6[[#This Row],[ep1000]:[ep25]]),1,0)</f>
        <v>1</v>
      </c>
      <c r="T6" s="46">
        <f>IF(L6=MAX(Tabelle6[[#This Row],[ep1000]:[ep25]]),1,0)</f>
        <v>0</v>
      </c>
      <c r="U6" s="46">
        <f>IF(M6=MAX(Tabelle6[[#This Row],[ep1000]:[ep25]]),1,0)</f>
        <v>0</v>
      </c>
      <c r="V6" s="46">
        <f>IF(N6=MAX(Tabelle6[[#This Row],[ep1000]:[ep25]]),1,0)</f>
        <v>0</v>
      </c>
      <c r="W6" s="46"/>
      <c r="X6" s="46">
        <f>IF(H6=MIN(Tabelle6[[#This Row],[ep1000]:[ep25]]),1,0)</f>
        <v>0</v>
      </c>
      <c r="Y6" s="46">
        <f>IF(I6=MIN(Tabelle6[[#This Row],[ep1000]:[ep25]]),1,0)</f>
        <v>0</v>
      </c>
      <c r="Z6" s="46">
        <f>IF(J6=MIN(Tabelle6[[#This Row],[ep1000]:[ep25]]),1,0)</f>
        <v>0</v>
      </c>
      <c r="AA6" s="46">
        <f>IF(K6=MIN(Tabelle6[[#This Row],[ep1000]:[ep25]]),1,0)</f>
        <v>0</v>
      </c>
      <c r="AB6" s="46">
        <f>IF(L6=MIN(Tabelle6[[#This Row],[ep1000]:[ep25]]),1,0)</f>
        <v>1</v>
      </c>
      <c r="AC6" s="46">
        <f>IF(M6=MIN(Tabelle6[[#This Row],[ep1000]:[ep25]]),1,0)</f>
        <v>0</v>
      </c>
      <c r="AD6" s="46">
        <f>IF(N6=MIN(Tabelle6[[#This Row],[ep1000]:[ep25]]),1,0)</f>
        <v>0</v>
      </c>
    </row>
    <row r="7" spans="1:30" x14ac:dyDescent="0.25">
      <c r="A7" s="2">
        <v>5</v>
      </c>
      <c r="B7" s="1" t="s">
        <v>590</v>
      </c>
      <c r="C7" t="s">
        <v>589</v>
      </c>
      <c r="D7" s="26">
        <v>5</v>
      </c>
      <c r="E7" s="26">
        <f t="shared" si="0"/>
        <v>5</v>
      </c>
      <c r="G7" s="47">
        <v>6</v>
      </c>
      <c r="H7" s="80" cm="1">
        <f t="array" ref="H7">INDEX($D$2:$D$701, (ROW()-ROW($G$2))*8 + (COLUMN()-COLUMN($G$2)) + 1)</f>
        <v>2</v>
      </c>
      <c r="I7" s="84" cm="1">
        <f t="array" ref="I7">INDEX($D$2:$D$701, (ROW()-ROW($G$2))*8 + (COLUMN()-COLUMN($G$2)) + 1)</f>
        <v>6</v>
      </c>
      <c r="J7" s="88" cm="1">
        <f t="array" ref="J7">INDEX($D$2:$D$701, (ROW()-ROW($G$2))*8 + (COLUMN()-COLUMN($G$2)) + 1)</f>
        <v>6</v>
      </c>
      <c r="K7" s="92" cm="1">
        <f t="array" ref="K7">INDEX($D$2:$D$701, (ROW()-ROW($G$2))*8 + (COLUMN()-COLUMN($G$2)) + 1)</f>
        <v>6</v>
      </c>
      <c r="L7" s="96" cm="1">
        <f t="array" ref="L7">INDEX($D$2:$D$701, (ROW()-ROW($G$2))*8 + (COLUMN()-COLUMN($G$2)) + 1)</f>
        <v>4</v>
      </c>
      <c r="M7" s="100" cm="1">
        <f t="array" ref="M7">INDEX($D$2:$D$701, (ROW()-ROW($G$2))*8 + (COLUMN()-COLUMN($G$2)) + 1)</f>
        <v>6</v>
      </c>
      <c r="N7" s="104" cm="1">
        <f t="array" ref="N7">INDEX($D$2:$D$701, (ROW()-ROW($G$2))*8 + (COLUMN()-COLUMN($G$2)) + 1)</f>
        <v>2</v>
      </c>
      <c r="P7" s="46">
        <f>IF(H7=MAX(Tabelle6[[#This Row],[ep1000]:[ep25]]),1,0)</f>
        <v>0</v>
      </c>
      <c r="Q7" s="46">
        <f>IF(I7=MAX(Tabelle6[[#This Row],[ep1000]:[ep25]]),1,0)</f>
        <v>1</v>
      </c>
      <c r="R7" s="46">
        <f>IF(J7=MAX(Tabelle6[[#This Row],[ep1000]:[ep25]]),1,0)</f>
        <v>1</v>
      </c>
      <c r="S7" s="46">
        <f>IF(K7=MAX(Tabelle6[[#This Row],[ep1000]:[ep25]]),1,0)</f>
        <v>1</v>
      </c>
      <c r="T7" s="46">
        <f>IF(L7=MAX(Tabelle6[[#This Row],[ep1000]:[ep25]]),1,0)</f>
        <v>0</v>
      </c>
      <c r="U7" s="46">
        <f>IF(M7=MAX(Tabelle6[[#This Row],[ep1000]:[ep25]]),1,0)</f>
        <v>1</v>
      </c>
      <c r="V7" s="46">
        <f>IF(N7=MAX(Tabelle6[[#This Row],[ep1000]:[ep25]]),1,0)</f>
        <v>0</v>
      </c>
      <c r="W7" s="46"/>
      <c r="X7" s="46">
        <f>IF(H7=MIN(Tabelle6[[#This Row],[ep1000]:[ep25]]),1,0)</f>
        <v>1</v>
      </c>
      <c r="Y7" s="46">
        <f>IF(I7=MIN(Tabelle6[[#This Row],[ep1000]:[ep25]]),1,0)</f>
        <v>0</v>
      </c>
      <c r="Z7" s="46">
        <f>IF(J7=MIN(Tabelle6[[#This Row],[ep1000]:[ep25]]),1,0)</f>
        <v>0</v>
      </c>
      <c r="AA7" s="46">
        <f>IF(K7=MIN(Tabelle6[[#This Row],[ep1000]:[ep25]]),1,0)</f>
        <v>0</v>
      </c>
      <c r="AB7" s="46">
        <f>IF(L7=MIN(Tabelle6[[#This Row],[ep1000]:[ep25]]),1,0)</f>
        <v>0</v>
      </c>
      <c r="AC7" s="46">
        <f>IF(M7=MIN(Tabelle6[[#This Row],[ep1000]:[ep25]]),1,0)</f>
        <v>0</v>
      </c>
      <c r="AD7" s="46">
        <f>IF(N7=MIN(Tabelle6[[#This Row],[ep1000]:[ep25]]),1,0)</f>
        <v>1</v>
      </c>
    </row>
    <row r="8" spans="1:30" x14ac:dyDescent="0.25">
      <c r="A8" s="2">
        <v>6</v>
      </c>
      <c r="B8" s="1" t="s">
        <v>591</v>
      </c>
      <c r="C8" t="s">
        <v>592</v>
      </c>
      <c r="D8" s="26">
        <v>3</v>
      </c>
      <c r="E8" s="26">
        <f t="shared" si="0"/>
        <v>3</v>
      </c>
      <c r="G8" s="47">
        <v>7</v>
      </c>
      <c r="H8" s="80" cm="1">
        <f t="array" ref="H8">INDEX($D$2:$D$701, (ROW()-ROW($G$2))*8 + (COLUMN()-COLUMN($G$2)) + 1)</f>
        <v>1</v>
      </c>
      <c r="I8" s="84" cm="1">
        <f t="array" ref="I8">INDEX($D$2:$D$701, (ROW()-ROW($G$2))*8 + (COLUMN()-COLUMN($G$2)) + 1)</f>
        <v>0</v>
      </c>
      <c r="J8" s="88" cm="1">
        <f t="array" ref="J8">INDEX($D$2:$D$701, (ROW()-ROW($G$2))*8 + (COLUMN()-COLUMN($G$2)) + 1)</f>
        <v>0</v>
      </c>
      <c r="K8" s="92" cm="1">
        <f t="array" ref="K8">INDEX($D$2:$D$701, (ROW()-ROW($G$2))*8 + (COLUMN()-COLUMN($G$2)) + 1)</f>
        <v>0</v>
      </c>
      <c r="L8" s="96" cm="1">
        <f t="array" ref="L8">INDEX($D$2:$D$701, (ROW()-ROW($G$2))*8 + (COLUMN()-COLUMN($G$2)) + 1)</f>
        <v>0</v>
      </c>
      <c r="M8" s="100" cm="1">
        <f t="array" ref="M8">INDEX($D$2:$D$701, (ROW()-ROW($G$2))*8 + (COLUMN()-COLUMN($G$2)) + 1)</f>
        <v>0</v>
      </c>
      <c r="N8" s="104" cm="1">
        <f t="array" ref="N8">INDEX($D$2:$D$701, (ROW()-ROW($G$2))*8 + (COLUMN()-COLUMN($G$2)) + 1)</f>
        <v>0</v>
      </c>
      <c r="P8" s="46">
        <f>IF(H8=MAX(Tabelle6[[#This Row],[ep1000]:[ep25]]),1,0)</f>
        <v>1</v>
      </c>
      <c r="Q8" s="46">
        <f>IF(I8=MAX(Tabelle6[[#This Row],[ep1000]:[ep25]]),1,0)</f>
        <v>0</v>
      </c>
      <c r="R8" s="46">
        <f>IF(J8=MAX(Tabelle6[[#This Row],[ep1000]:[ep25]]),1,0)</f>
        <v>0</v>
      </c>
      <c r="S8" s="46">
        <f>IF(K8=MAX(Tabelle6[[#This Row],[ep1000]:[ep25]]),1,0)</f>
        <v>0</v>
      </c>
      <c r="T8" s="46">
        <f>IF(L8=MAX(Tabelle6[[#This Row],[ep1000]:[ep25]]),1,0)</f>
        <v>0</v>
      </c>
      <c r="U8" s="46">
        <f>IF(M8=MAX(Tabelle6[[#This Row],[ep1000]:[ep25]]),1,0)</f>
        <v>0</v>
      </c>
      <c r="V8" s="46">
        <f>IF(N8=MAX(Tabelle6[[#This Row],[ep1000]:[ep25]]),1,0)</f>
        <v>0</v>
      </c>
      <c r="W8" s="46"/>
      <c r="X8" s="46">
        <f>IF(H8=MIN(Tabelle6[[#This Row],[ep1000]:[ep25]]),1,0)</f>
        <v>0</v>
      </c>
      <c r="Y8" s="46">
        <f>IF(I8=MIN(Tabelle6[[#This Row],[ep1000]:[ep25]]),1,0)</f>
        <v>1</v>
      </c>
      <c r="Z8" s="46">
        <f>IF(J8=MIN(Tabelle6[[#This Row],[ep1000]:[ep25]]),1,0)</f>
        <v>1</v>
      </c>
      <c r="AA8" s="46">
        <f>IF(K8=MIN(Tabelle6[[#This Row],[ep1000]:[ep25]]),1,0)</f>
        <v>1</v>
      </c>
      <c r="AB8" s="46">
        <f>IF(L8=MIN(Tabelle6[[#This Row],[ep1000]:[ep25]]),1,0)</f>
        <v>1</v>
      </c>
      <c r="AC8" s="46">
        <f>IF(M8=MIN(Tabelle6[[#This Row],[ep1000]:[ep25]]),1,0)</f>
        <v>1</v>
      </c>
      <c r="AD8" s="46">
        <f>IF(N8=MIN(Tabelle6[[#This Row],[ep1000]:[ep25]]),1,0)</f>
        <v>1</v>
      </c>
    </row>
    <row r="9" spans="1:30" x14ac:dyDescent="0.25">
      <c r="A9" s="2">
        <v>7</v>
      </c>
      <c r="B9" s="1" t="s">
        <v>593</v>
      </c>
      <c r="C9" t="s">
        <v>594</v>
      </c>
      <c r="D9" s="26">
        <v>5</v>
      </c>
      <c r="E9" s="26">
        <f t="shared" si="0"/>
        <v>5</v>
      </c>
      <c r="G9" s="47">
        <v>8</v>
      </c>
      <c r="H9" s="80" cm="1">
        <f t="array" ref="H9">INDEX($D$2:$D$701, (ROW()-ROW($G$2))*8 + (COLUMN()-COLUMN($G$2)) + 1)</f>
        <v>4</v>
      </c>
      <c r="I9" s="84" cm="1">
        <f t="array" ref="I9">INDEX($D$2:$D$701, (ROW()-ROW($G$2))*8 + (COLUMN()-COLUMN($G$2)) + 1)</f>
        <v>5</v>
      </c>
      <c r="J9" s="88" cm="1">
        <f t="array" ref="J9">INDEX($D$2:$D$701, (ROW()-ROW($G$2))*8 + (COLUMN()-COLUMN($G$2)) + 1)</f>
        <v>6</v>
      </c>
      <c r="K9" s="92" cm="1">
        <f t="array" ref="K9">INDEX($D$2:$D$701, (ROW()-ROW($G$2))*8 + (COLUMN()-COLUMN($G$2)) + 1)</f>
        <v>7</v>
      </c>
      <c r="L9" s="96" cm="1">
        <f t="array" ref="L9">INDEX($D$2:$D$701, (ROW()-ROW($G$2))*8 + (COLUMN()-COLUMN($G$2)) + 1)</f>
        <v>9</v>
      </c>
      <c r="M9" s="100" cm="1">
        <f t="array" ref="M9">INDEX($D$2:$D$701, (ROW()-ROW($G$2))*8 + (COLUMN()-COLUMN($G$2)) + 1)</f>
        <v>3</v>
      </c>
      <c r="N9" s="104" cm="1">
        <f t="array" ref="N9">INDEX($D$2:$D$701, (ROW()-ROW($G$2))*8 + (COLUMN()-COLUMN($G$2)) + 1)</f>
        <v>4</v>
      </c>
      <c r="P9" s="46">
        <f>IF(H9=MAX(Tabelle6[[#This Row],[ep1000]:[ep25]]),1,0)</f>
        <v>0</v>
      </c>
      <c r="Q9" s="46">
        <f>IF(I9=MAX(Tabelle6[[#This Row],[ep1000]:[ep25]]),1,0)</f>
        <v>0</v>
      </c>
      <c r="R9" s="46">
        <f>IF(J9=MAX(Tabelle6[[#This Row],[ep1000]:[ep25]]),1,0)</f>
        <v>0</v>
      </c>
      <c r="S9" s="46">
        <f>IF(K9=MAX(Tabelle6[[#This Row],[ep1000]:[ep25]]),1,0)</f>
        <v>0</v>
      </c>
      <c r="T9" s="46">
        <f>IF(L9=MAX(Tabelle6[[#This Row],[ep1000]:[ep25]]),1,0)</f>
        <v>1</v>
      </c>
      <c r="U9" s="46">
        <f>IF(M9=MAX(Tabelle6[[#This Row],[ep1000]:[ep25]]),1,0)</f>
        <v>0</v>
      </c>
      <c r="V9" s="46">
        <f>IF(N9=MAX(Tabelle6[[#This Row],[ep1000]:[ep25]]),1,0)</f>
        <v>0</v>
      </c>
      <c r="W9" s="46"/>
      <c r="X9" s="46">
        <f>IF(H9=MIN(Tabelle6[[#This Row],[ep1000]:[ep25]]),1,0)</f>
        <v>0</v>
      </c>
      <c r="Y9" s="46">
        <f>IF(I9=MIN(Tabelle6[[#This Row],[ep1000]:[ep25]]),1,0)</f>
        <v>0</v>
      </c>
      <c r="Z9" s="46">
        <f>IF(J9=MIN(Tabelle6[[#This Row],[ep1000]:[ep25]]),1,0)</f>
        <v>0</v>
      </c>
      <c r="AA9" s="46">
        <f>IF(K9=MIN(Tabelle6[[#This Row],[ep1000]:[ep25]]),1,0)</f>
        <v>0</v>
      </c>
      <c r="AB9" s="46">
        <f>IF(L9=MIN(Tabelle6[[#This Row],[ep1000]:[ep25]]),1,0)</f>
        <v>0</v>
      </c>
      <c r="AC9" s="46">
        <f>IF(M9=MIN(Tabelle6[[#This Row],[ep1000]:[ep25]]),1,0)</f>
        <v>1</v>
      </c>
      <c r="AD9" s="46">
        <f>IF(N9=MIN(Tabelle6[[#This Row],[ep1000]:[ep25]]),1,0)</f>
        <v>0</v>
      </c>
    </row>
    <row r="10" spans="1:30" x14ac:dyDescent="0.25">
      <c r="A10" s="2">
        <v>0</v>
      </c>
      <c r="B10" s="1">
        <v>2</v>
      </c>
      <c r="C10" t="s">
        <v>13</v>
      </c>
      <c r="D10" s="26"/>
      <c r="E10" s="26"/>
      <c r="G10" s="47">
        <v>9</v>
      </c>
      <c r="H10" s="80" cm="1">
        <f t="array" ref="H10">INDEX($D$2:$D$701, (ROW()-ROW($G$2))*8 + (COLUMN()-COLUMN($G$2)) + 1)</f>
        <v>6</v>
      </c>
      <c r="I10" s="84" cm="1">
        <f t="array" ref="I10">INDEX($D$2:$D$701, (ROW()-ROW($G$2))*8 + (COLUMN()-COLUMN($G$2)) + 1)</f>
        <v>1</v>
      </c>
      <c r="J10" s="88" cm="1">
        <f t="array" ref="J10">INDEX($D$2:$D$701, (ROW()-ROW($G$2))*8 + (COLUMN()-COLUMN($G$2)) + 1)</f>
        <v>2</v>
      </c>
      <c r="K10" s="92" cm="1">
        <f t="array" ref="K10">INDEX($D$2:$D$701, (ROW()-ROW($G$2))*8 + (COLUMN()-COLUMN($G$2)) + 1)</f>
        <v>2</v>
      </c>
      <c r="L10" s="96" cm="1">
        <f t="array" ref="L10">INDEX($D$2:$D$701, (ROW()-ROW($G$2))*8 + (COLUMN()-COLUMN($G$2)) + 1)</f>
        <v>0</v>
      </c>
      <c r="M10" s="100" cm="1">
        <f t="array" ref="M10">INDEX($D$2:$D$701, (ROW()-ROW($G$2))*8 + (COLUMN()-COLUMN($G$2)) + 1)</f>
        <v>0</v>
      </c>
      <c r="N10" s="104" cm="1">
        <f t="array" ref="N10">INDEX($D$2:$D$701, (ROW()-ROW($G$2))*8 + (COLUMN()-COLUMN($G$2)) + 1)</f>
        <v>0</v>
      </c>
      <c r="P10" s="46">
        <f>IF(H10=MAX(Tabelle6[[#This Row],[ep1000]:[ep25]]),1,0)</f>
        <v>1</v>
      </c>
      <c r="Q10" s="46">
        <f>IF(I10=MAX(Tabelle6[[#This Row],[ep1000]:[ep25]]),1,0)</f>
        <v>0</v>
      </c>
      <c r="R10" s="46">
        <f>IF(J10=MAX(Tabelle6[[#This Row],[ep1000]:[ep25]]),1,0)</f>
        <v>0</v>
      </c>
      <c r="S10" s="46">
        <f>IF(K10=MAX(Tabelle6[[#This Row],[ep1000]:[ep25]]),1,0)</f>
        <v>0</v>
      </c>
      <c r="T10" s="46">
        <f>IF(L10=MAX(Tabelle6[[#This Row],[ep1000]:[ep25]]),1,0)</f>
        <v>0</v>
      </c>
      <c r="U10" s="46">
        <f>IF(M10=MAX(Tabelle6[[#This Row],[ep1000]:[ep25]]),1,0)</f>
        <v>0</v>
      </c>
      <c r="V10" s="46">
        <f>IF(N10=MAX(Tabelle6[[#This Row],[ep1000]:[ep25]]),1,0)</f>
        <v>0</v>
      </c>
      <c r="W10" s="46"/>
      <c r="X10" s="46">
        <f>IF(H10=MIN(Tabelle6[[#This Row],[ep1000]:[ep25]]),1,0)</f>
        <v>0</v>
      </c>
      <c r="Y10" s="46">
        <f>IF(I10=MIN(Tabelle6[[#This Row],[ep1000]:[ep25]]),1,0)</f>
        <v>0</v>
      </c>
      <c r="Z10" s="46">
        <f>IF(J10=MIN(Tabelle6[[#This Row],[ep1000]:[ep25]]),1,0)</f>
        <v>0</v>
      </c>
      <c r="AA10" s="46">
        <f>IF(K10=MIN(Tabelle6[[#This Row],[ep1000]:[ep25]]),1,0)</f>
        <v>0</v>
      </c>
      <c r="AB10" s="46">
        <f>IF(L10=MIN(Tabelle6[[#This Row],[ep1000]:[ep25]]),1,0)</f>
        <v>1</v>
      </c>
      <c r="AC10" s="46">
        <f>IF(M10=MIN(Tabelle6[[#This Row],[ep1000]:[ep25]]),1,0)</f>
        <v>1</v>
      </c>
      <c r="AD10" s="46">
        <f>IF(N10=MIN(Tabelle6[[#This Row],[ep1000]:[ep25]]),1,0)</f>
        <v>1</v>
      </c>
    </row>
    <row r="11" spans="1:30" x14ac:dyDescent="0.25">
      <c r="A11" s="2">
        <v>1</v>
      </c>
      <c r="B11" s="1" t="s">
        <v>3</v>
      </c>
      <c r="C11" t="s">
        <v>14</v>
      </c>
      <c r="D11" s="26">
        <f>Auswertung!I3</f>
        <v>7</v>
      </c>
      <c r="E11" s="26">
        <f>D11+E3</f>
        <v>8</v>
      </c>
      <c r="G11" s="47">
        <v>10</v>
      </c>
      <c r="H11" s="80" cm="1">
        <f t="array" ref="H11">INDEX($D$2:$D$701, (ROW()-ROW($G$2))*8 + (COLUMN()-COLUMN($G$2)) + 1)</f>
        <v>10</v>
      </c>
      <c r="I11" s="84" cm="1">
        <f t="array" ref="I11">INDEX($D$2:$D$701, (ROW()-ROW($G$2))*8 + (COLUMN()-COLUMN($G$2)) + 1)</f>
        <v>10</v>
      </c>
      <c r="J11" s="88" cm="1">
        <f t="array" ref="J11">INDEX($D$2:$D$701, (ROW()-ROW($G$2))*8 + (COLUMN()-COLUMN($G$2)) + 1)</f>
        <v>10</v>
      </c>
      <c r="K11" s="92" cm="1">
        <f t="array" ref="K11">INDEX($D$2:$D$701, (ROW()-ROW($G$2))*8 + (COLUMN()-COLUMN($G$2)) + 1)</f>
        <v>10</v>
      </c>
      <c r="L11" s="96" cm="1">
        <f t="array" ref="L11">INDEX($D$2:$D$701, (ROW()-ROW($G$2))*8 + (COLUMN()-COLUMN($G$2)) + 1)</f>
        <v>9</v>
      </c>
      <c r="M11" s="100" cm="1">
        <f t="array" ref="M11">INDEX($D$2:$D$701, (ROW()-ROW($G$2))*8 + (COLUMN()-COLUMN($G$2)) + 1)</f>
        <v>7</v>
      </c>
      <c r="N11" s="104" cm="1">
        <f t="array" ref="N11">INDEX($D$2:$D$701, (ROW()-ROW($G$2))*8 + (COLUMN()-COLUMN($G$2)) + 1)</f>
        <v>6</v>
      </c>
      <c r="P11" s="46">
        <f>IF(H11=MAX(Tabelle6[[#This Row],[ep1000]:[ep25]]),1,0)</f>
        <v>1</v>
      </c>
      <c r="Q11" s="46">
        <f>IF(I11=MAX(Tabelle6[[#This Row],[ep1000]:[ep25]]),1,0)</f>
        <v>1</v>
      </c>
      <c r="R11" s="46">
        <f>IF(J11=MAX(Tabelle6[[#This Row],[ep1000]:[ep25]]),1,0)</f>
        <v>1</v>
      </c>
      <c r="S11" s="46">
        <f>IF(K11=MAX(Tabelle6[[#This Row],[ep1000]:[ep25]]),1,0)</f>
        <v>1</v>
      </c>
      <c r="T11" s="46">
        <f>IF(L11=MAX(Tabelle6[[#This Row],[ep1000]:[ep25]]),1,0)</f>
        <v>0</v>
      </c>
      <c r="U11" s="46">
        <f>IF(M11=MAX(Tabelle6[[#This Row],[ep1000]:[ep25]]),1,0)</f>
        <v>0</v>
      </c>
      <c r="V11" s="46">
        <f>IF(N11=MAX(Tabelle6[[#This Row],[ep1000]:[ep25]]),1,0)</f>
        <v>0</v>
      </c>
      <c r="W11" s="46"/>
      <c r="X11" s="46">
        <f>IF(H11=MIN(Tabelle6[[#This Row],[ep1000]:[ep25]]),1,0)</f>
        <v>0</v>
      </c>
      <c r="Y11" s="46">
        <f>IF(I11=MIN(Tabelle6[[#This Row],[ep1000]:[ep25]]),1,0)</f>
        <v>0</v>
      </c>
      <c r="Z11" s="46">
        <f>IF(J11=MIN(Tabelle6[[#This Row],[ep1000]:[ep25]]),1,0)</f>
        <v>0</v>
      </c>
      <c r="AA11" s="46">
        <f>IF(K11=MIN(Tabelle6[[#This Row],[ep1000]:[ep25]]),1,0)</f>
        <v>0</v>
      </c>
      <c r="AB11" s="46">
        <f>IF(L11=MIN(Tabelle6[[#This Row],[ep1000]:[ep25]]),1,0)</f>
        <v>0</v>
      </c>
      <c r="AC11" s="46">
        <f>IF(M11=MIN(Tabelle6[[#This Row],[ep1000]:[ep25]]),1,0)</f>
        <v>0</v>
      </c>
      <c r="AD11" s="46">
        <f>IF(N11=MIN(Tabelle6[[#This Row],[ep1000]:[ep25]]),1,0)</f>
        <v>1</v>
      </c>
    </row>
    <row r="12" spans="1:30" x14ac:dyDescent="0.25">
      <c r="A12" s="2">
        <v>2</v>
      </c>
      <c r="B12" s="1" t="s">
        <v>584</v>
      </c>
      <c r="C12" t="s">
        <v>14</v>
      </c>
      <c r="D12" s="26">
        <v>7</v>
      </c>
      <c r="E12" s="26">
        <f t="shared" ref="E12:E75" si="1">D12+E4</f>
        <v>7</v>
      </c>
      <c r="G12" s="47">
        <v>11</v>
      </c>
      <c r="H12" s="80" cm="1">
        <f t="array" ref="H12">INDEX($D$2:$D$701, (ROW()-ROW($G$2))*8 + (COLUMN()-COLUMN($G$2)) + 1)</f>
        <v>6</v>
      </c>
      <c r="I12" s="84" cm="1">
        <f t="array" ref="I12">INDEX($D$2:$D$701, (ROW()-ROW($G$2))*8 + (COLUMN()-COLUMN($G$2)) + 1)</f>
        <v>3</v>
      </c>
      <c r="J12" s="88" cm="1">
        <f t="array" ref="J12">INDEX($D$2:$D$701, (ROW()-ROW($G$2))*8 + (COLUMN()-COLUMN($G$2)) + 1)</f>
        <v>3</v>
      </c>
      <c r="K12" s="92" cm="1">
        <f t="array" ref="K12">INDEX($D$2:$D$701, (ROW()-ROW($G$2))*8 + (COLUMN()-COLUMN($G$2)) + 1)</f>
        <v>4</v>
      </c>
      <c r="L12" s="96" cm="1">
        <f t="array" ref="L12">INDEX($D$2:$D$701, (ROW()-ROW($G$2))*8 + (COLUMN()-COLUMN($G$2)) + 1)</f>
        <v>3</v>
      </c>
      <c r="M12" s="100" cm="1">
        <f t="array" ref="M12">INDEX($D$2:$D$701, (ROW()-ROW($G$2))*8 + (COLUMN()-COLUMN($G$2)) + 1)</f>
        <v>4</v>
      </c>
      <c r="N12" s="104" cm="1">
        <f t="array" ref="N12">INDEX($D$2:$D$701, (ROW()-ROW($G$2))*8 + (COLUMN()-COLUMN($G$2)) + 1)</f>
        <v>4</v>
      </c>
      <c r="P12" s="46">
        <f>IF(H12=MAX(Tabelle6[[#This Row],[ep1000]:[ep25]]),1,0)</f>
        <v>1</v>
      </c>
      <c r="Q12" s="46">
        <f>IF(I12=MAX(Tabelle6[[#This Row],[ep1000]:[ep25]]),1,0)</f>
        <v>0</v>
      </c>
      <c r="R12" s="46">
        <f>IF(J12=MAX(Tabelle6[[#This Row],[ep1000]:[ep25]]),1,0)</f>
        <v>0</v>
      </c>
      <c r="S12" s="46">
        <f>IF(K12=MAX(Tabelle6[[#This Row],[ep1000]:[ep25]]),1,0)</f>
        <v>0</v>
      </c>
      <c r="T12" s="46">
        <f>IF(L12=MAX(Tabelle6[[#This Row],[ep1000]:[ep25]]),1,0)</f>
        <v>0</v>
      </c>
      <c r="U12" s="46">
        <f>IF(M12=MAX(Tabelle6[[#This Row],[ep1000]:[ep25]]),1,0)</f>
        <v>0</v>
      </c>
      <c r="V12" s="46">
        <f>IF(N12=MAX(Tabelle6[[#This Row],[ep1000]:[ep25]]),1,0)</f>
        <v>0</v>
      </c>
      <c r="W12" s="46"/>
      <c r="X12" s="46">
        <f>IF(H12=MIN(Tabelle6[[#This Row],[ep1000]:[ep25]]),1,0)</f>
        <v>0</v>
      </c>
      <c r="Y12" s="46">
        <f>IF(I12=MIN(Tabelle6[[#This Row],[ep1000]:[ep25]]),1,0)</f>
        <v>1</v>
      </c>
      <c r="Z12" s="46">
        <f>IF(J12=MIN(Tabelle6[[#This Row],[ep1000]:[ep25]]),1,0)</f>
        <v>1</v>
      </c>
      <c r="AA12" s="46">
        <f>IF(K12=MIN(Tabelle6[[#This Row],[ep1000]:[ep25]]),1,0)</f>
        <v>0</v>
      </c>
      <c r="AB12" s="46">
        <f>IF(L12=MIN(Tabelle6[[#This Row],[ep1000]:[ep25]]),1,0)</f>
        <v>1</v>
      </c>
      <c r="AC12" s="46">
        <f>IF(M12=MIN(Tabelle6[[#This Row],[ep1000]:[ep25]]),1,0)</f>
        <v>0</v>
      </c>
      <c r="AD12" s="46">
        <f>IF(N12=MIN(Tabelle6[[#This Row],[ep1000]:[ep25]]),1,0)</f>
        <v>0</v>
      </c>
    </row>
    <row r="13" spans="1:30" x14ac:dyDescent="0.25">
      <c r="A13" s="2">
        <v>3</v>
      </c>
      <c r="B13" s="1" t="s">
        <v>586</v>
      </c>
      <c r="C13" t="s">
        <v>14</v>
      </c>
      <c r="D13" s="26">
        <v>7</v>
      </c>
      <c r="E13" s="26">
        <f t="shared" si="1"/>
        <v>7</v>
      </c>
      <c r="G13" s="47">
        <v>12</v>
      </c>
      <c r="H13" s="80" cm="1">
        <f t="array" ref="H13">INDEX($D$2:$D$701, (ROW()-ROW($G$2))*8 + (COLUMN()-COLUMN($G$2)) + 1)</f>
        <v>3</v>
      </c>
      <c r="I13" s="84" cm="1">
        <f t="array" ref="I13">INDEX($D$2:$D$701, (ROW()-ROW($G$2))*8 + (COLUMN()-COLUMN($G$2)) + 1)</f>
        <v>1</v>
      </c>
      <c r="J13" s="88" cm="1">
        <f t="array" ref="J13">INDEX($D$2:$D$701, (ROW()-ROW($G$2))*8 + (COLUMN()-COLUMN($G$2)) + 1)</f>
        <v>0</v>
      </c>
      <c r="K13" s="92" cm="1">
        <f t="array" ref="K13">INDEX($D$2:$D$701, (ROW()-ROW($G$2))*8 + (COLUMN()-COLUMN($G$2)) + 1)</f>
        <v>0</v>
      </c>
      <c r="L13" s="96" cm="1">
        <f t="array" ref="L13">INDEX($D$2:$D$701, (ROW()-ROW($G$2))*8 + (COLUMN()-COLUMN($G$2)) + 1)</f>
        <v>0</v>
      </c>
      <c r="M13" s="100" cm="1">
        <f t="array" ref="M13">INDEX($D$2:$D$701, (ROW()-ROW($G$2))*8 + (COLUMN()-COLUMN($G$2)) + 1)</f>
        <v>0</v>
      </c>
      <c r="N13" s="104" cm="1">
        <f t="array" ref="N13">INDEX($D$2:$D$701, (ROW()-ROW($G$2))*8 + (COLUMN()-COLUMN($G$2)) + 1)</f>
        <v>0</v>
      </c>
      <c r="P13" s="46">
        <f>IF(H13=MAX(Tabelle6[[#This Row],[ep1000]:[ep25]]),1,0)</f>
        <v>1</v>
      </c>
      <c r="Q13" s="46">
        <f>IF(I13=MAX(Tabelle6[[#This Row],[ep1000]:[ep25]]),1,0)</f>
        <v>0</v>
      </c>
      <c r="R13" s="46">
        <f>IF(J13=MAX(Tabelle6[[#This Row],[ep1000]:[ep25]]),1,0)</f>
        <v>0</v>
      </c>
      <c r="S13" s="46">
        <f>IF(K13=MAX(Tabelle6[[#This Row],[ep1000]:[ep25]]),1,0)</f>
        <v>0</v>
      </c>
      <c r="T13" s="46">
        <f>IF(L13=MAX(Tabelle6[[#This Row],[ep1000]:[ep25]]),1,0)</f>
        <v>0</v>
      </c>
      <c r="U13" s="46">
        <f>IF(M13=MAX(Tabelle6[[#This Row],[ep1000]:[ep25]]),1,0)</f>
        <v>0</v>
      </c>
      <c r="V13" s="46">
        <f>IF(N13=MAX(Tabelle6[[#This Row],[ep1000]:[ep25]]),1,0)</f>
        <v>0</v>
      </c>
      <c r="W13" s="46"/>
      <c r="X13" s="46">
        <f>IF(H13=MIN(Tabelle6[[#This Row],[ep1000]:[ep25]]),1,0)</f>
        <v>0</v>
      </c>
      <c r="Y13" s="46">
        <f>IF(I13=MIN(Tabelle6[[#This Row],[ep1000]:[ep25]]),1,0)</f>
        <v>0</v>
      </c>
      <c r="Z13" s="46">
        <f>IF(J13=MIN(Tabelle6[[#This Row],[ep1000]:[ep25]]),1,0)</f>
        <v>1</v>
      </c>
      <c r="AA13" s="46">
        <f>IF(K13=MIN(Tabelle6[[#This Row],[ep1000]:[ep25]]),1,0)</f>
        <v>1</v>
      </c>
      <c r="AB13" s="46">
        <f>IF(L13=MIN(Tabelle6[[#This Row],[ep1000]:[ep25]]),1,0)</f>
        <v>1</v>
      </c>
      <c r="AC13" s="46">
        <f>IF(M13=MIN(Tabelle6[[#This Row],[ep1000]:[ep25]]),1,0)</f>
        <v>1</v>
      </c>
      <c r="AD13" s="46">
        <f>IF(N13=MIN(Tabelle6[[#This Row],[ep1000]:[ep25]]),1,0)</f>
        <v>1</v>
      </c>
    </row>
    <row r="14" spans="1:30" x14ac:dyDescent="0.25">
      <c r="A14" s="2">
        <v>4</v>
      </c>
      <c r="B14" s="1" t="s">
        <v>588</v>
      </c>
      <c r="C14" t="s">
        <v>595</v>
      </c>
      <c r="D14" s="26">
        <v>4</v>
      </c>
      <c r="E14" s="26">
        <f t="shared" si="1"/>
        <v>9</v>
      </c>
      <c r="G14" s="47">
        <v>13</v>
      </c>
      <c r="H14" s="80" cm="1">
        <f t="array" ref="H14">INDEX($D$2:$D$701, (ROW()-ROW($G$2))*8 + (COLUMN()-COLUMN($G$2)) + 1)</f>
        <v>10</v>
      </c>
      <c r="I14" s="84" cm="1">
        <f t="array" ref="I14">INDEX($D$2:$D$701, (ROW()-ROW($G$2))*8 + (COLUMN()-COLUMN($G$2)) + 1)</f>
        <v>3</v>
      </c>
      <c r="J14" s="88" cm="1">
        <f t="array" ref="J14">INDEX($D$2:$D$701, (ROW()-ROW($G$2))*8 + (COLUMN()-COLUMN($G$2)) + 1)</f>
        <v>4</v>
      </c>
      <c r="K14" s="92" cm="1">
        <f t="array" ref="K14">INDEX($D$2:$D$701, (ROW()-ROW($G$2))*8 + (COLUMN()-COLUMN($G$2)) + 1)</f>
        <v>4</v>
      </c>
      <c r="L14" s="96" cm="1">
        <f t="array" ref="L14">INDEX($D$2:$D$701, (ROW()-ROW($G$2))*8 + (COLUMN()-COLUMN($G$2)) + 1)</f>
        <v>5</v>
      </c>
      <c r="M14" s="100" cm="1">
        <f t="array" ref="M14">INDEX($D$2:$D$701, (ROW()-ROW($G$2))*8 + (COLUMN()-COLUMN($G$2)) + 1)</f>
        <v>1</v>
      </c>
      <c r="N14" s="104" cm="1">
        <f t="array" ref="N14">INDEX($D$2:$D$701, (ROW()-ROW($G$2))*8 + (COLUMN()-COLUMN($G$2)) + 1)</f>
        <v>1</v>
      </c>
      <c r="P14" s="46">
        <f>IF(H14=MAX(Tabelle6[[#This Row],[ep1000]:[ep25]]),1,0)</f>
        <v>1</v>
      </c>
      <c r="Q14" s="46">
        <f>IF(I14=MAX(Tabelle6[[#This Row],[ep1000]:[ep25]]),1,0)</f>
        <v>0</v>
      </c>
      <c r="R14" s="46">
        <f>IF(J14=MAX(Tabelle6[[#This Row],[ep1000]:[ep25]]),1,0)</f>
        <v>0</v>
      </c>
      <c r="S14" s="46">
        <f>IF(K14=MAX(Tabelle6[[#This Row],[ep1000]:[ep25]]),1,0)</f>
        <v>0</v>
      </c>
      <c r="T14" s="46">
        <f>IF(L14=MAX(Tabelle6[[#This Row],[ep1000]:[ep25]]),1,0)</f>
        <v>0</v>
      </c>
      <c r="U14" s="46">
        <f>IF(M14=MAX(Tabelle6[[#This Row],[ep1000]:[ep25]]),1,0)</f>
        <v>0</v>
      </c>
      <c r="V14" s="46">
        <f>IF(N14=MAX(Tabelle6[[#This Row],[ep1000]:[ep25]]),1,0)</f>
        <v>0</v>
      </c>
      <c r="W14" s="46"/>
      <c r="X14" s="46">
        <f>IF(H14=MIN(Tabelle6[[#This Row],[ep1000]:[ep25]]),1,0)</f>
        <v>0</v>
      </c>
      <c r="Y14" s="46">
        <f>IF(I14=MIN(Tabelle6[[#This Row],[ep1000]:[ep25]]),1,0)</f>
        <v>0</v>
      </c>
      <c r="Z14" s="46">
        <f>IF(J14=MIN(Tabelle6[[#This Row],[ep1000]:[ep25]]),1,0)</f>
        <v>0</v>
      </c>
      <c r="AA14" s="46">
        <f>IF(K14=MIN(Tabelle6[[#This Row],[ep1000]:[ep25]]),1,0)</f>
        <v>0</v>
      </c>
      <c r="AB14" s="46">
        <f>IF(L14=MIN(Tabelle6[[#This Row],[ep1000]:[ep25]]),1,0)</f>
        <v>0</v>
      </c>
      <c r="AC14" s="46">
        <f>IF(M14=MIN(Tabelle6[[#This Row],[ep1000]:[ep25]]),1,0)</f>
        <v>1</v>
      </c>
      <c r="AD14" s="46">
        <f>IF(N14=MIN(Tabelle6[[#This Row],[ep1000]:[ep25]]),1,0)</f>
        <v>1</v>
      </c>
    </row>
    <row r="15" spans="1:30" x14ac:dyDescent="0.25">
      <c r="A15" s="2">
        <v>5</v>
      </c>
      <c r="B15" s="1" t="s">
        <v>590</v>
      </c>
      <c r="C15" t="s">
        <v>595</v>
      </c>
      <c r="D15" s="26">
        <v>4</v>
      </c>
      <c r="E15" s="26">
        <f t="shared" si="1"/>
        <v>9</v>
      </c>
      <c r="G15" s="47">
        <v>14</v>
      </c>
      <c r="H15" s="80" cm="1">
        <f t="array" ref="H15">INDEX($D$2:$D$701, (ROW()-ROW($G$2))*8 + (COLUMN()-COLUMN($G$2)) + 1)</f>
        <v>10</v>
      </c>
      <c r="I15" s="84" cm="1">
        <f t="array" ref="I15">INDEX($D$2:$D$701, (ROW()-ROW($G$2))*8 + (COLUMN()-COLUMN($G$2)) + 1)</f>
        <v>5</v>
      </c>
      <c r="J15" s="88" cm="1">
        <f t="array" ref="J15">INDEX($D$2:$D$701, (ROW()-ROW($G$2))*8 + (COLUMN()-COLUMN($G$2)) + 1)</f>
        <v>5</v>
      </c>
      <c r="K15" s="92" cm="1">
        <f t="array" ref="K15">INDEX($D$2:$D$701, (ROW()-ROW($G$2))*8 + (COLUMN()-COLUMN($G$2)) + 1)</f>
        <v>5</v>
      </c>
      <c r="L15" s="96" cm="1">
        <f t="array" ref="L15">INDEX($D$2:$D$701, (ROW()-ROW($G$2))*8 + (COLUMN()-COLUMN($G$2)) + 1)</f>
        <v>5</v>
      </c>
      <c r="M15" s="100" cm="1">
        <f t="array" ref="M15">INDEX($D$2:$D$701, (ROW()-ROW($G$2))*8 + (COLUMN()-COLUMN($G$2)) + 1)</f>
        <v>5</v>
      </c>
      <c r="N15" s="104" cm="1">
        <f t="array" ref="N15">INDEX($D$2:$D$701, (ROW()-ROW($G$2))*8 + (COLUMN()-COLUMN($G$2)) + 1)</f>
        <v>7</v>
      </c>
      <c r="P15" s="46">
        <f>IF(H15=MAX(Tabelle6[[#This Row],[ep1000]:[ep25]]),1,0)</f>
        <v>1</v>
      </c>
      <c r="Q15" s="46">
        <f>IF(I15=MAX(Tabelle6[[#This Row],[ep1000]:[ep25]]),1,0)</f>
        <v>0</v>
      </c>
      <c r="R15" s="46">
        <f>IF(J15=MAX(Tabelle6[[#This Row],[ep1000]:[ep25]]),1,0)</f>
        <v>0</v>
      </c>
      <c r="S15" s="46">
        <f>IF(K15=MAX(Tabelle6[[#This Row],[ep1000]:[ep25]]),1,0)</f>
        <v>0</v>
      </c>
      <c r="T15" s="46">
        <f>IF(L15=MAX(Tabelle6[[#This Row],[ep1000]:[ep25]]),1,0)</f>
        <v>0</v>
      </c>
      <c r="U15" s="46">
        <f>IF(M15=MAX(Tabelle6[[#This Row],[ep1000]:[ep25]]),1,0)</f>
        <v>0</v>
      </c>
      <c r="V15" s="46">
        <f>IF(N15=MAX(Tabelle6[[#This Row],[ep1000]:[ep25]]),1,0)</f>
        <v>0</v>
      </c>
      <c r="W15" s="46"/>
      <c r="X15" s="46">
        <f>IF(H15=MIN(Tabelle6[[#This Row],[ep1000]:[ep25]]),1,0)</f>
        <v>0</v>
      </c>
      <c r="Y15" s="46">
        <f>IF(I15=MIN(Tabelle6[[#This Row],[ep1000]:[ep25]]),1,0)</f>
        <v>1</v>
      </c>
      <c r="Z15" s="46">
        <f>IF(J15=MIN(Tabelle6[[#This Row],[ep1000]:[ep25]]),1,0)</f>
        <v>1</v>
      </c>
      <c r="AA15" s="46">
        <f>IF(K15=MIN(Tabelle6[[#This Row],[ep1000]:[ep25]]),1,0)</f>
        <v>1</v>
      </c>
      <c r="AB15" s="46">
        <f>IF(L15=MIN(Tabelle6[[#This Row],[ep1000]:[ep25]]),1,0)</f>
        <v>1</v>
      </c>
      <c r="AC15" s="46">
        <f>IF(M15=MIN(Tabelle6[[#This Row],[ep1000]:[ep25]]),1,0)</f>
        <v>1</v>
      </c>
      <c r="AD15" s="46">
        <f>IF(N15=MIN(Tabelle6[[#This Row],[ep1000]:[ep25]]),1,0)</f>
        <v>0</v>
      </c>
    </row>
    <row r="16" spans="1:30" x14ac:dyDescent="0.25">
      <c r="A16" s="2">
        <v>6</v>
      </c>
      <c r="B16" s="1" t="s">
        <v>591</v>
      </c>
      <c r="C16" t="s">
        <v>595</v>
      </c>
      <c r="D16" s="26">
        <v>4</v>
      </c>
      <c r="E16" s="26">
        <f t="shared" si="1"/>
        <v>7</v>
      </c>
      <c r="G16" s="47">
        <v>15</v>
      </c>
      <c r="H16" s="80" cm="1">
        <f t="array" ref="H16">INDEX($D$2:$D$701, (ROW()-ROW($G$2))*8 + (COLUMN()-COLUMN($G$2)) + 1)</f>
        <v>2</v>
      </c>
      <c r="I16" s="84" cm="1">
        <f t="array" ref="I16">INDEX($D$2:$D$701, (ROW()-ROW($G$2))*8 + (COLUMN()-COLUMN($G$2)) + 1)</f>
        <v>0</v>
      </c>
      <c r="J16" s="88" cm="1">
        <f t="array" ref="J16">INDEX($D$2:$D$701, (ROW()-ROW($G$2))*8 + (COLUMN()-COLUMN($G$2)) + 1)</f>
        <v>0</v>
      </c>
      <c r="K16" s="92" cm="1">
        <f t="array" ref="K16">INDEX($D$2:$D$701, (ROW()-ROW($G$2))*8 + (COLUMN()-COLUMN($G$2)) + 1)</f>
        <v>3</v>
      </c>
      <c r="L16" s="96" cm="1">
        <f t="array" ref="L16">INDEX($D$2:$D$701, (ROW()-ROW($G$2))*8 + (COLUMN()-COLUMN($G$2)) + 1)</f>
        <v>3</v>
      </c>
      <c r="M16" s="100" cm="1">
        <f t="array" ref="M16">INDEX($D$2:$D$701, (ROW()-ROW($G$2))*8 + (COLUMN()-COLUMN($G$2)) + 1)</f>
        <v>3</v>
      </c>
      <c r="N16" s="104" cm="1">
        <f t="array" ref="N16">INDEX($D$2:$D$701, (ROW()-ROW($G$2))*8 + (COLUMN()-COLUMN($G$2)) + 1)</f>
        <v>1</v>
      </c>
      <c r="P16" s="46">
        <f>IF(H16=MAX(Tabelle6[[#This Row],[ep1000]:[ep25]]),1,0)</f>
        <v>0</v>
      </c>
      <c r="Q16" s="46">
        <f>IF(I16=MAX(Tabelle6[[#This Row],[ep1000]:[ep25]]),1,0)</f>
        <v>0</v>
      </c>
      <c r="R16" s="46">
        <f>IF(J16=MAX(Tabelle6[[#This Row],[ep1000]:[ep25]]),1,0)</f>
        <v>0</v>
      </c>
      <c r="S16" s="46">
        <f>IF(K16=MAX(Tabelle6[[#This Row],[ep1000]:[ep25]]),1,0)</f>
        <v>1</v>
      </c>
      <c r="T16" s="46">
        <f>IF(L16=MAX(Tabelle6[[#This Row],[ep1000]:[ep25]]),1,0)</f>
        <v>1</v>
      </c>
      <c r="U16" s="46">
        <f>IF(M16=MAX(Tabelle6[[#This Row],[ep1000]:[ep25]]),1,0)</f>
        <v>1</v>
      </c>
      <c r="V16" s="46">
        <f>IF(N16=MAX(Tabelle6[[#This Row],[ep1000]:[ep25]]),1,0)</f>
        <v>0</v>
      </c>
      <c r="W16" s="46"/>
      <c r="X16" s="46">
        <f>IF(H16=MIN(Tabelle6[[#This Row],[ep1000]:[ep25]]),1,0)</f>
        <v>0</v>
      </c>
      <c r="Y16" s="46">
        <f>IF(I16=MIN(Tabelle6[[#This Row],[ep1000]:[ep25]]),1,0)</f>
        <v>1</v>
      </c>
      <c r="Z16" s="46">
        <f>IF(J16=MIN(Tabelle6[[#This Row],[ep1000]:[ep25]]),1,0)</f>
        <v>1</v>
      </c>
      <c r="AA16" s="46">
        <f>IF(K16=MIN(Tabelle6[[#This Row],[ep1000]:[ep25]]),1,0)</f>
        <v>0</v>
      </c>
      <c r="AB16" s="46">
        <f>IF(L16=MIN(Tabelle6[[#This Row],[ep1000]:[ep25]]),1,0)</f>
        <v>0</v>
      </c>
      <c r="AC16" s="46">
        <f>IF(M16=MIN(Tabelle6[[#This Row],[ep1000]:[ep25]]),1,0)</f>
        <v>0</v>
      </c>
      <c r="AD16" s="46">
        <f>IF(N16=MIN(Tabelle6[[#This Row],[ep1000]:[ep25]]),1,0)</f>
        <v>0</v>
      </c>
    </row>
    <row r="17" spans="1:30" x14ac:dyDescent="0.25">
      <c r="A17" s="2">
        <v>7</v>
      </c>
      <c r="B17" s="1" t="s">
        <v>593</v>
      </c>
      <c r="C17" t="s">
        <v>596</v>
      </c>
      <c r="D17" s="26">
        <v>2</v>
      </c>
      <c r="E17" s="26">
        <f t="shared" si="1"/>
        <v>7</v>
      </c>
      <c r="G17" s="47">
        <v>16</v>
      </c>
      <c r="H17" s="80" cm="1">
        <f t="array" ref="H17">INDEX($D$2:$D$701, (ROW()-ROW($G$2))*8 + (COLUMN()-COLUMN($G$2)) + 1)</f>
        <v>4</v>
      </c>
      <c r="I17" s="84" cm="1">
        <f t="array" ref="I17">INDEX($D$2:$D$701, (ROW()-ROW($G$2))*8 + (COLUMN()-COLUMN($G$2)) + 1)</f>
        <v>2</v>
      </c>
      <c r="J17" s="88" cm="1">
        <f t="array" ref="J17">INDEX($D$2:$D$701, (ROW()-ROW($G$2))*8 + (COLUMN()-COLUMN($G$2)) + 1)</f>
        <v>1</v>
      </c>
      <c r="K17" s="92" cm="1">
        <f t="array" ref="K17">INDEX($D$2:$D$701, (ROW()-ROW($G$2))*8 + (COLUMN()-COLUMN($G$2)) + 1)</f>
        <v>4</v>
      </c>
      <c r="L17" s="96" cm="1">
        <f t="array" ref="L17">INDEX($D$2:$D$701, (ROW()-ROW($G$2))*8 + (COLUMN()-COLUMN($G$2)) + 1)</f>
        <v>3</v>
      </c>
      <c r="M17" s="100" cm="1">
        <f t="array" ref="M17">INDEX($D$2:$D$701, (ROW()-ROW($G$2))*8 + (COLUMN()-COLUMN($G$2)) + 1)</f>
        <v>4</v>
      </c>
      <c r="N17" s="104" cm="1">
        <f t="array" ref="N17">INDEX($D$2:$D$701, (ROW()-ROW($G$2))*8 + (COLUMN()-COLUMN($G$2)) + 1)</f>
        <v>4</v>
      </c>
      <c r="P17" s="46">
        <f>IF(H17=MAX(Tabelle6[[#This Row],[ep1000]:[ep25]]),1,0)</f>
        <v>1</v>
      </c>
      <c r="Q17" s="46">
        <f>IF(I17=MAX(Tabelle6[[#This Row],[ep1000]:[ep25]]),1,0)</f>
        <v>0</v>
      </c>
      <c r="R17" s="46">
        <f>IF(J17=MAX(Tabelle6[[#This Row],[ep1000]:[ep25]]),1,0)</f>
        <v>0</v>
      </c>
      <c r="S17" s="46">
        <f>IF(K17=MAX(Tabelle6[[#This Row],[ep1000]:[ep25]]),1,0)</f>
        <v>1</v>
      </c>
      <c r="T17" s="46">
        <f>IF(L17=MAX(Tabelle6[[#This Row],[ep1000]:[ep25]]),1,0)</f>
        <v>0</v>
      </c>
      <c r="U17" s="46">
        <f>IF(M17=MAX(Tabelle6[[#This Row],[ep1000]:[ep25]]),1,0)</f>
        <v>1</v>
      </c>
      <c r="V17" s="46">
        <f>IF(N17=MAX(Tabelle6[[#This Row],[ep1000]:[ep25]]),1,0)</f>
        <v>1</v>
      </c>
      <c r="W17" s="46"/>
      <c r="X17" s="46">
        <f>IF(H17=MIN(Tabelle6[[#This Row],[ep1000]:[ep25]]),1,0)</f>
        <v>0</v>
      </c>
      <c r="Y17" s="46">
        <f>IF(I17=MIN(Tabelle6[[#This Row],[ep1000]:[ep25]]),1,0)</f>
        <v>0</v>
      </c>
      <c r="Z17" s="46">
        <f>IF(J17=MIN(Tabelle6[[#This Row],[ep1000]:[ep25]]),1,0)</f>
        <v>1</v>
      </c>
      <c r="AA17" s="46">
        <f>IF(K17=MIN(Tabelle6[[#This Row],[ep1000]:[ep25]]),1,0)</f>
        <v>0</v>
      </c>
      <c r="AB17" s="46">
        <f>IF(L17=MIN(Tabelle6[[#This Row],[ep1000]:[ep25]]),1,0)</f>
        <v>0</v>
      </c>
      <c r="AC17" s="46">
        <f>IF(M17=MIN(Tabelle6[[#This Row],[ep1000]:[ep25]]),1,0)</f>
        <v>0</v>
      </c>
      <c r="AD17" s="46">
        <f>IF(N17=MIN(Tabelle6[[#This Row],[ep1000]:[ep25]]),1,0)</f>
        <v>0</v>
      </c>
    </row>
    <row r="18" spans="1:30" x14ac:dyDescent="0.25">
      <c r="A18" s="2">
        <v>0</v>
      </c>
      <c r="B18" s="1">
        <v>3</v>
      </c>
      <c r="C18" t="s">
        <v>15</v>
      </c>
      <c r="D18" s="26"/>
      <c r="E18" s="26">
        <f t="shared" si="1"/>
        <v>0</v>
      </c>
      <c r="G18" s="47">
        <v>17</v>
      </c>
      <c r="H18" s="80" cm="1">
        <f t="array" ref="H18">INDEX($D$2:$D$701, (ROW()-ROW($G$2))*8 + (COLUMN()-COLUMN($G$2)) + 1)</f>
        <v>9</v>
      </c>
      <c r="I18" s="84" cm="1">
        <f t="array" ref="I18">INDEX($D$2:$D$701, (ROW()-ROW($G$2))*8 + (COLUMN()-COLUMN($G$2)) + 1)</f>
        <v>5</v>
      </c>
      <c r="J18" s="88" cm="1">
        <f t="array" ref="J18">INDEX($D$2:$D$701, (ROW()-ROW($G$2))*8 + (COLUMN()-COLUMN($G$2)) + 1)</f>
        <v>5</v>
      </c>
      <c r="K18" s="92" cm="1">
        <f t="array" ref="K18">INDEX($D$2:$D$701, (ROW()-ROW($G$2))*8 + (COLUMN()-COLUMN($G$2)) + 1)</f>
        <v>10</v>
      </c>
      <c r="L18" s="96" cm="1">
        <f t="array" ref="L18">INDEX($D$2:$D$701, (ROW()-ROW($G$2))*8 + (COLUMN()-COLUMN($G$2)) + 1)</f>
        <v>10</v>
      </c>
      <c r="M18" s="100" cm="1">
        <f t="array" ref="M18">INDEX($D$2:$D$701, (ROW()-ROW($G$2))*8 + (COLUMN()-COLUMN($G$2)) + 1)</f>
        <v>7</v>
      </c>
      <c r="N18" s="104" cm="1">
        <f t="array" ref="N18">INDEX($D$2:$D$701, (ROW()-ROW($G$2))*8 + (COLUMN()-COLUMN($G$2)) + 1)</f>
        <v>0</v>
      </c>
      <c r="P18" s="46">
        <f>IF(H18=MAX(Tabelle6[[#This Row],[ep1000]:[ep25]]),1,0)</f>
        <v>0</v>
      </c>
      <c r="Q18" s="46">
        <f>IF(I18=MAX(Tabelle6[[#This Row],[ep1000]:[ep25]]),1,0)</f>
        <v>0</v>
      </c>
      <c r="R18" s="46">
        <f>IF(J18=MAX(Tabelle6[[#This Row],[ep1000]:[ep25]]),1,0)</f>
        <v>0</v>
      </c>
      <c r="S18" s="46">
        <f>IF(K18=MAX(Tabelle6[[#This Row],[ep1000]:[ep25]]),1,0)</f>
        <v>1</v>
      </c>
      <c r="T18" s="46">
        <f>IF(L18=MAX(Tabelle6[[#This Row],[ep1000]:[ep25]]),1,0)</f>
        <v>1</v>
      </c>
      <c r="U18" s="46">
        <f>IF(M18=MAX(Tabelle6[[#This Row],[ep1000]:[ep25]]),1,0)</f>
        <v>0</v>
      </c>
      <c r="V18" s="46">
        <f>IF(N18=MAX(Tabelle6[[#This Row],[ep1000]:[ep25]]),1,0)</f>
        <v>0</v>
      </c>
      <c r="W18" s="46"/>
      <c r="X18" s="46">
        <f>IF(H18=MIN(Tabelle6[[#This Row],[ep1000]:[ep25]]),1,0)</f>
        <v>0</v>
      </c>
      <c r="Y18" s="46">
        <f>IF(I18=MIN(Tabelle6[[#This Row],[ep1000]:[ep25]]),1,0)</f>
        <v>0</v>
      </c>
      <c r="Z18" s="46">
        <f>IF(J18=MIN(Tabelle6[[#This Row],[ep1000]:[ep25]]),1,0)</f>
        <v>0</v>
      </c>
      <c r="AA18" s="46">
        <f>IF(K18=MIN(Tabelle6[[#This Row],[ep1000]:[ep25]]),1,0)</f>
        <v>0</v>
      </c>
      <c r="AB18" s="46">
        <f>IF(L18=MIN(Tabelle6[[#This Row],[ep1000]:[ep25]]),1,0)</f>
        <v>0</v>
      </c>
      <c r="AC18" s="46">
        <f>IF(M18=MIN(Tabelle6[[#This Row],[ep1000]:[ep25]]),1,0)</f>
        <v>0</v>
      </c>
      <c r="AD18" s="46">
        <f>IF(N18=MIN(Tabelle6[[#This Row],[ep1000]:[ep25]]),1,0)</f>
        <v>1</v>
      </c>
    </row>
    <row r="19" spans="1:30" x14ac:dyDescent="0.25">
      <c r="A19" s="2">
        <v>1</v>
      </c>
      <c r="B19" s="1" t="s">
        <v>3</v>
      </c>
      <c r="C19" t="s">
        <v>17</v>
      </c>
      <c r="D19" s="26">
        <f>Auswertung!I4</f>
        <v>4</v>
      </c>
      <c r="E19" s="26">
        <f t="shared" si="1"/>
        <v>12</v>
      </c>
      <c r="G19" s="47">
        <v>18</v>
      </c>
      <c r="H19" s="80" cm="1">
        <f t="array" ref="H19">INDEX($D$2:$D$701, (ROW()-ROW($G$2))*8 + (COLUMN()-COLUMN($G$2)) + 1)</f>
        <v>10</v>
      </c>
      <c r="I19" s="84" cm="1">
        <f t="array" ref="I19">INDEX($D$2:$D$701, (ROW()-ROW($G$2))*8 + (COLUMN()-COLUMN($G$2)) + 1)</f>
        <v>9</v>
      </c>
      <c r="J19" s="88" cm="1">
        <f t="array" ref="J19">INDEX($D$2:$D$701, (ROW()-ROW($G$2))*8 + (COLUMN()-COLUMN($G$2)) + 1)</f>
        <v>9</v>
      </c>
      <c r="K19" s="92" cm="1">
        <f t="array" ref="K19">INDEX($D$2:$D$701, (ROW()-ROW($G$2))*8 + (COLUMN()-COLUMN($G$2)) + 1)</f>
        <v>7</v>
      </c>
      <c r="L19" s="96" cm="1">
        <f t="array" ref="L19">INDEX($D$2:$D$701, (ROW()-ROW($G$2))*8 + (COLUMN()-COLUMN($G$2)) + 1)</f>
        <v>7</v>
      </c>
      <c r="M19" s="100" cm="1">
        <f t="array" ref="M19">INDEX($D$2:$D$701, (ROW()-ROW($G$2))*8 + (COLUMN()-COLUMN($G$2)) + 1)</f>
        <v>3</v>
      </c>
      <c r="N19" s="104" cm="1">
        <f t="array" ref="N19">INDEX($D$2:$D$701, (ROW()-ROW($G$2))*8 + (COLUMN()-COLUMN($G$2)) + 1)</f>
        <v>3</v>
      </c>
      <c r="P19" s="46">
        <f>IF(H19=MAX(Tabelle6[[#This Row],[ep1000]:[ep25]]),1,0)</f>
        <v>1</v>
      </c>
      <c r="Q19" s="46">
        <f>IF(I19=MAX(Tabelle6[[#This Row],[ep1000]:[ep25]]),1,0)</f>
        <v>0</v>
      </c>
      <c r="R19" s="46">
        <f>IF(J19=MAX(Tabelle6[[#This Row],[ep1000]:[ep25]]),1,0)</f>
        <v>0</v>
      </c>
      <c r="S19" s="46">
        <f>IF(K19=MAX(Tabelle6[[#This Row],[ep1000]:[ep25]]),1,0)</f>
        <v>0</v>
      </c>
      <c r="T19" s="46">
        <f>IF(L19=MAX(Tabelle6[[#This Row],[ep1000]:[ep25]]),1,0)</f>
        <v>0</v>
      </c>
      <c r="U19" s="46">
        <f>IF(M19=MAX(Tabelle6[[#This Row],[ep1000]:[ep25]]),1,0)</f>
        <v>0</v>
      </c>
      <c r="V19" s="46">
        <f>IF(N19=MAX(Tabelle6[[#This Row],[ep1000]:[ep25]]),1,0)</f>
        <v>0</v>
      </c>
      <c r="W19" s="46"/>
      <c r="X19" s="46">
        <f>IF(H19=MIN(Tabelle6[[#This Row],[ep1000]:[ep25]]),1,0)</f>
        <v>0</v>
      </c>
      <c r="Y19" s="46">
        <f>IF(I19=MIN(Tabelle6[[#This Row],[ep1000]:[ep25]]),1,0)</f>
        <v>0</v>
      </c>
      <c r="Z19" s="46">
        <f>IF(J19=MIN(Tabelle6[[#This Row],[ep1000]:[ep25]]),1,0)</f>
        <v>0</v>
      </c>
      <c r="AA19" s="46">
        <f>IF(K19=MIN(Tabelle6[[#This Row],[ep1000]:[ep25]]),1,0)</f>
        <v>0</v>
      </c>
      <c r="AB19" s="46">
        <f>IF(L19=MIN(Tabelle6[[#This Row],[ep1000]:[ep25]]),1,0)</f>
        <v>0</v>
      </c>
      <c r="AC19" s="46">
        <f>IF(M19=MIN(Tabelle6[[#This Row],[ep1000]:[ep25]]),1,0)</f>
        <v>1</v>
      </c>
      <c r="AD19" s="46">
        <f>IF(N19=MIN(Tabelle6[[#This Row],[ep1000]:[ep25]]),1,0)</f>
        <v>1</v>
      </c>
    </row>
    <row r="20" spans="1:30" x14ac:dyDescent="0.25">
      <c r="A20" s="2">
        <v>2</v>
      </c>
      <c r="B20" s="1" t="s">
        <v>584</v>
      </c>
      <c r="C20" t="s">
        <v>19</v>
      </c>
      <c r="D20" s="26">
        <v>7</v>
      </c>
      <c r="E20" s="26">
        <f t="shared" si="1"/>
        <v>14</v>
      </c>
      <c r="G20" s="47">
        <v>19</v>
      </c>
      <c r="H20" s="80" cm="1">
        <f t="array" ref="H20">INDEX($D$2:$D$701, (ROW()-ROW($G$2))*8 + (COLUMN()-COLUMN($G$2)) + 1)</f>
        <v>0</v>
      </c>
      <c r="I20" s="84" cm="1">
        <f t="array" ref="I20">INDEX($D$2:$D$701, (ROW()-ROW($G$2))*8 + (COLUMN()-COLUMN($G$2)) + 1)</f>
        <v>7</v>
      </c>
      <c r="J20" s="88" cm="1">
        <f t="array" ref="J20">INDEX($D$2:$D$701, (ROW()-ROW($G$2))*8 + (COLUMN()-COLUMN($G$2)) + 1)</f>
        <v>7</v>
      </c>
      <c r="K20" s="92" cm="1">
        <f t="array" ref="K20">INDEX($D$2:$D$701, (ROW()-ROW($G$2))*8 + (COLUMN()-COLUMN($G$2)) + 1)</f>
        <v>4</v>
      </c>
      <c r="L20" s="96" cm="1">
        <f t="array" ref="L20">INDEX($D$2:$D$701, (ROW()-ROW($G$2))*8 + (COLUMN()-COLUMN($G$2)) + 1)</f>
        <v>7</v>
      </c>
      <c r="M20" s="100" cm="1">
        <f t="array" ref="M20">INDEX($D$2:$D$701, (ROW()-ROW($G$2))*8 + (COLUMN()-COLUMN($G$2)) + 1)</f>
        <v>6</v>
      </c>
      <c r="N20" s="104" cm="1">
        <f t="array" ref="N20">INDEX($D$2:$D$701, (ROW()-ROW($G$2))*8 + (COLUMN()-COLUMN($G$2)) + 1)</f>
        <v>6</v>
      </c>
      <c r="P20" s="46">
        <f>IF(H20=MAX(Tabelle6[[#This Row],[ep1000]:[ep25]]),1,0)</f>
        <v>0</v>
      </c>
      <c r="Q20" s="46">
        <f>IF(I20=MAX(Tabelle6[[#This Row],[ep1000]:[ep25]]),1,0)</f>
        <v>1</v>
      </c>
      <c r="R20" s="46">
        <f>IF(J20=MAX(Tabelle6[[#This Row],[ep1000]:[ep25]]),1,0)</f>
        <v>1</v>
      </c>
      <c r="S20" s="46">
        <f>IF(K20=MAX(Tabelle6[[#This Row],[ep1000]:[ep25]]),1,0)</f>
        <v>0</v>
      </c>
      <c r="T20" s="46">
        <f>IF(L20=MAX(Tabelle6[[#This Row],[ep1000]:[ep25]]),1,0)</f>
        <v>1</v>
      </c>
      <c r="U20" s="46">
        <f>IF(M20=MAX(Tabelle6[[#This Row],[ep1000]:[ep25]]),1,0)</f>
        <v>0</v>
      </c>
      <c r="V20" s="46">
        <f>IF(N20=MAX(Tabelle6[[#This Row],[ep1000]:[ep25]]),1,0)</f>
        <v>0</v>
      </c>
      <c r="W20" s="46"/>
      <c r="X20" s="46">
        <f>IF(H20=MIN(Tabelle6[[#This Row],[ep1000]:[ep25]]),1,0)</f>
        <v>1</v>
      </c>
      <c r="Y20" s="46">
        <f>IF(I20=MIN(Tabelle6[[#This Row],[ep1000]:[ep25]]),1,0)</f>
        <v>0</v>
      </c>
      <c r="Z20" s="46">
        <f>IF(J20=MIN(Tabelle6[[#This Row],[ep1000]:[ep25]]),1,0)</f>
        <v>0</v>
      </c>
      <c r="AA20" s="46">
        <f>IF(K20=MIN(Tabelle6[[#This Row],[ep1000]:[ep25]]),1,0)</f>
        <v>0</v>
      </c>
      <c r="AB20" s="46">
        <f>IF(L20=MIN(Tabelle6[[#This Row],[ep1000]:[ep25]]),1,0)</f>
        <v>0</v>
      </c>
      <c r="AC20" s="46">
        <f>IF(M20=MIN(Tabelle6[[#This Row],[ep1000]:[ep25]]),1,0)</f>
        <v>0</v>
      </c>
      <c r="AD20" s="46">
        <f>IF(N20=MIN(Tabelle6[[#This Row],[ep1000]:[ep25]]),1,0)</f>
        <v>0</v>
      </c>
    </row>
    <row r="21" spans="1:30" x14ac:dyDescent="0.25">
      <c r="A21" s="2">
        <v>3</v>
      </c>
      <c r="B21" s="1" t="s">
        <v>586</v>
      </c>
      <c r="C21" t="s">
        <v>19</v>
      </c>
      <c r="D21" s="26">
        <v>7</v>
      </c>
      <c r="E21" s="26">
        <f t="shared" si="1"/>
        <v>14</v>
      </c>
      <c r="G21" s="47">
        <v>20</v>
      </c>
      <c r="H21" s="80" cm="1">
        <f t="array" ref="H21">INDEX($D$2:$D$701, (ROW()-ROW($G$2))*8 + (COLUMN()-COLUMN($G$2)) + 1)</f>
        <v>5</v>
      </c>
      <c r="I21" s="84" cm="1">
        <f t="array" ref="I21">INDEX($D$2:$D$701, (ROW()-ROW($G$2))*8 + (COLUMN()-COLUMN($G$2)) + 1)</f>
        <v>10</v>
      </c>
      <c r="J21" s="88" cm="1">
        <f t="array" ref="J21">INDEX($D$2:$D$701, (ROW()-ROW($G$2))*8 + (COLUMN()-COLUMN($G$2)) + 1)</f>
        <v>10</v>
      </c>
      <c r="K21" s="92" cm="1">
        <f t="array" ref="K21">INDEX($D$2:$D$701, (ROW()-ROW($G$2))*8 + (COLUMN()-COLUMN($G$2)) + 1)</f>
        <v>10</v>
      </c>
      <c r="L21" s="96" cm="1">
        <f t="array" ref="L21">INDEX($D$2:$D$701, (ROW()-ROW($G$2))*8 + (COLUMN()-COLUMN($G$2)) + 1)</f>
        <v>9</v>
      </c>
      <c r="M21" s="100" cm="1">
        <f t="array" ref="M21">INDEX($D$2:$D$701, (ROW()-ROW($G$2))*8 + (COLUMN()-COLUMN($G$2)) + 1)</f>
        <v>1</v>
      </c>
      <c r="N21" s="104" cm="1">
        <f t="array" ref="N21">INDEX($D$2:$D$701, (ROW()-ROW($G$2))*8 + (COLUMN()-COLUMN($G$2)) + 1)</f>
        <v>2</v>
      </c>
      <c r="P21" s="46">
        <f>IF(H21=MAX(Tabelle6[[#This Row],[ep1000]:[ep25]]),1,0)</f>
        <v>0</v>
      </c>
      <c r="Q21" s="46">
        <f>IF(I21=MAX(Tabelle6[[#This Row],[ep1000]:[ep25]]),1,0)</f>
        <v>1</v>
      </c>
      <c r="R21" s="46">
        <f>IF(J21=MAX(Tabelle6[[#This Row],[ep1000]:[ep25]]),1,0)</f>
        <v>1</v>
      </c>
      <c r="S21" s="46">
        <f>IF(K21=MAX(Tabelle6[[#This Row],[ep1000]:[ep25]]),1,0)</f>
        <v>1</v>
      </c>
      <c r="T21" s="46">
        <f>IF(L21=MAX(Tabelle6[[#This Row],[ep1000]:[ep25]]),1,0)</f>
        <v>0</v>
      </c>
      <c r="U21" s="46">
        <f>IF(M21=MAX(Tabelle6[[#This Row],[ep1000]:[ep25]]),1,0)</f>
        <v>0</v>
      </c>
      <c r="V21" s="46">
        <f>IF(N21=MAX(Tabelle6[[#This Row],[ep1000]:[ep25]]),1,0)</f>
        <v>0</v>
      </c>
      <c r="W21" s="46"/>
      <c r="X21" s="46">
        <f>IF(H21=MIN(Tabelle6[[#This Row],[ep1000]:[ep25]]),1,0)</f>
        <v>0</v>
      </c>
      <c r="Y21" s="46">
        <f>IF(I21=MIN(Tabelle6[[#This Row],[ep1000]:[ep25]]),1,0)</f>
        <v>0</v>
      </c>
      <c r="Z21" s="46">
        <f>IF(J21=MIN(Tabelle6[[#This Row],[ep1000]:[ep25]]),1,0)</f>
        <v>0</v>
      </c>
      <c r="AA21" s="46">
        <f>IF(K21=MIN(Tabelle6[[#This Row],[ep1000]:[ep25]]),1,0)</f>
        <v>0</v>
      </c>
      <c r="AB21" s="46">
        <f>IF(L21=MIN(Tabelle6[[#This Row],[ep1000]:[ep25]]),1,0)</f>
        <v>0</v>
      </c>
      <c r="AC21" s="46">
        <f>IF(M21=MIN(Tabelle6[[#This Row],[ep1000]:[ep25]]),1,0)</f>
        <v>1</v>
      </c>
      <c r="AD21" s="46">
        <f>IF(N21=MIN(Tabelle6[[#This Row],[ep1000]:[ep25]]),1,0)</f>
        <v>0</v>
      </c>
    </row>
    <row r="22" spans="1:30" x14ac:dyDescent="0.25">
      <c r="A22" s="2">
        <v>4</v>
      </c>
      <c r="B22" s="1" t="s">
        <v>588</v>
      </c>
      <c r="C22" t="s">
        <v>597</v>
      </c>
      <c r="D22" s="26">
        <v>3</v>
      </c>
      <c r="E22" s="26">
        <f t="shared" si="1"/>
        <v>12</v>
      </c>
      <c r="G22" s="47">
        <v>21</v>
      </c>
      <c r="H22" s="80" cm="1">
        <f t="array" ref="H22">INDEX($D$2:$D$701, (ROW()-ROW($G$2))*8 + (COLUMN()-COLUMN($G$2)) + 1)</f>
        <v>9</v>
      </c>
      <c r="I22" s="84" cm="1">
        <f t="array" ref="I22">INDEX($D$2:$D$701, (ROW()-ROW($G$2))*8 + (COLUMN()-COLUMN($G$2)) + 1)</f>
        <v>9</v>
      </c>
      <c r="J22" s="88" cm="1">
        <f t="array" ref="J22">INDEX($D$2:$D$701, (ROW()-ROW($G$2))*8 + (COLUMN()-COLUMN($G$2)) + 1)</f>
        <v>9</v>
      </c>
      <c r="K22" s="92" cm="1">
        <f t="array" ref="K22">INDEX($D$2:$D$701, (ROW()-ROW($G$2))*8 + (COLUMN()-COLUMN($G$2)) + 1)</f>
        <v>9</v>
      </c>
      <c r="L22" s="96" cm="1">
        <f t="array" ref="L22">INDEX($D$2:$D$701, (ROW()-ROW($G$2))*8 + (COLUMN()-COLUMN($G$2)) + 1)</f>
        <v>9</v>
      </c>
      <c r="M22" s="100" cm="1">
        <f t="array" ref="M22">INDEX($D$2:$D$701, (ROW()-ROW($G$2))*8 + (COLUMN()-COLUMN($G$2)) + 1)</f>
        <v>9</v>
      </c>
      <c r="N22" s="104" cm="1">
        <f t="array" ref="N22">INDEX($D$2:$D$701, (ROW()-ROW($G$2))*8 + (COLUMN()-COLUMN($G$2)) + 1)</f>
        <v>1</v>
      </c>
      <c r="P22" s="46">
        <f>IF(H22=MAX(Tabelle6[[#This Row],[ep1000]:[ep25]]),1,0)</f>
        <v>1</v>
      </c>
      <c r="Q22" s="46">
        <f>IF(I22=MAX(Tabelle6[[#This Row],[ep1000]:[ep25]]),1,0)</f>
        <v>1</v>
      </c>
      <c r="R22" s="46">
        <f>IF(J22=MAX(Tabelle6[[#This Row],[ep1000]:[ep25]]),1,0)</f>
        <v>1</v>
      </c>
      <c r="S22" s="46">
        <f>IF(K22=MAX(Tabelle6[[#This Row],[ep1000]:[ep25]]),1,0)</f>
        <v>1</v>
      </c>
      <c r="T22" s="46">
        <f>IF(L22=MAX(Tabelle6[[#This Row],[ep1000]:[ep25]]),1,0)</f>
        <v>1</v>
      </c>
      <c r="U22" s="46">
        <f>IF(M22=MAX(Tabelle6[[#This Row],[ep1000]:[ep25]]),1,0)</f>
        <v>1</v>
      </c>
      <c r="V22" s="46">
        <f>IF(N22=MAX(Tabelle6[[#This Row],[ep1000]:[ep25]]),1,0)</f>
        <v>0</v>
      </c>
      <c r="W22" s="46"/>
      <c r="X22" s="46">
        <f>IF(H22=MIN(Tabelle6[[#This Row],[ep1000]:[ep25]]),1,0)</f>
        <v>0</v>
      </c>
      <c r="Y22" s="46">
        <f>IF(I22=MIN(Tabelle6[[#This Row],[ep1000]:[ep25]]),1,0)</f>
        <v>0</v>
      </c>
      <c r="Z22" s="46">
        <f>IF(J22=MIN(Tabelle6[[#This Row],[ep1000]:[ep25]]),1,0)</f>
        <v>0</v>
      </c>
      <c r="AA22" s="46">
        <f>IF(K22=MIN(Tabelle6[[#This Row],[ep1000]:[ep25]]),1,0)</f>
        <v>0</v>
      </c>
      <c r="AB22" s="46">
        <f>IF(L22=MIN(Tabelle6[[#This Row],[ep1000]:[ep25]]),1,0)</f>
        <v>0</v>
      </c>
      <c r="AC22" s="46">
        <f>IF(M22=MIN(Tabelle6[[#This Row],[ep1000]:[ep25]]),1,0)</f>
        <v>0</v>
      </c>
      <c r="AD22" s="46">
        <f>IF(N22=MIN(Tabelle6[[#This Row],[ep1000]:[ep25]]),1,0)</f>
        <v>1</v>
      </c>
    </row>
    <row r="23" spans="1:30" x14ac:dyDescent="0.25">
      <c r="A23" s="2">
        <v>5</v>
      </c>
      <c r="B23" s="1" t="s">
        <v>590</v>
      </c>
      <c r="C23" t="s">
        <v>597</v>
      </c>
      <c r="D23" s="26">
        <v>3</v>
      </c>
      <c r="E23" s="26">
        <f t="shared" si="1"/>
        <v>12</v>
      </c>
      <c r="G23" s="47">
        <v>22</v>
      </c>
      <c r="H23" s="80" cm="1">
        <f t="array" ref="H23">INDEX($D$2:$D$701, (ROW()-ROW($G$2))*8 + (COLUMN()-COLUMN($G$2)) + 1)</f>
        <v>10</v>
      </c>
      <c r="I23" s="84" cm="1">
        <f t="array" ref="I23">INDEX($D$2:$D$701, (ROW()-ROW($G$2))*8 + (COLUMN()-COLUMN($G$2)) + 1)</f>
        <v>10</v>
      </c>
      <c r="J23" s="88" cm="1">
        <f t="array" ref="J23">INDEX($D$2:$D$701, (ROW()-ROW($G$2))*8 + (COLUMN()-COLUMN($G$2)) + 1)</f>
        <v>10</v>
      </c>
      <c r="K23" s="92" cm="1">
        <f t="array" ref="K23">INDEX($D$2:$D$701, (ROW()-ROW($G$2))*8 + (COLUMN()-COLUMN($G$2)) + 1)</f>
        <v>9</v>
      </c>
      <c r="L23" s="96" cm="1">
        <f t="array" ref="L23">INDEX($D$2:$D$701, (ROW()-ROW($G$2))*8 + (COLUMN()-COLUMN($G$2)) + 1)</f>
        <v>10</v>
      </c>
      <c r="M23" s="100" cm="1">
        <f t="array" ref="M23">INDEX($D$2:$D$701, (ROW()-ROW($G$2))*8 + (COLUMN()-COLUMN($G$2)) + 1)</f>
        <v>10</v>
      </c>
      <c r="N23" s="104" cm="1">
        <f t="array" ref="N23">INDEX($D$2:$D$701, (ROW()-ROW($G$2))*8 + (COLUMN()-COLUMN($G$2)) + 1)</f>
        <v>7</v>
      </c>
      <c r="P23" s="46">
        <f>IF(H23=MAX(Tabelle6[[#This Row],[ep1000]:[ep25]]),1,0)</f>
        <v>1</v>
      </c>
      <c r="Q23" s="46">
        <f>IF(I23=MAX(Tabelle6[[#This Row],[ep1000]:[ep25]]),1,0)</f>
        <v>1</v>
      </c>
      <c r="R23" s="46">
        <f>IF(J23=MAX(Tabelle6[[#This Row],[ep1000]:[ep25]]),1,0)</f>
        <v>1</v>
      </c>
      <c r="S23" s="46">
        <f>IF(K23=MAX(Tabelle6[[#This Row],[ep1000]:[ep25]]),1,0)</f>
        <v>0</v>
      </c>
      <c r="T23" s="46">
        <f>IF(L23=MAX(Tabelle6[[#This Row],[ep1000]:[ep25]]),1,0)</f>
        <v>1</v>
      </c>
      <c r="U23" s="46">
        <f>IF(M23=MAX(Tabelle6[[#This Row],[ep1000]:[ep25]]),1,0)</f>
        <v>1</v>
      </c>
      <c r="V23" s="46">
        <f>IF(N23=MAX(Tabelle6[[#This Row],[ep1000]:[ep25]]),1,0)</f>
        <v>0</v>
      </c>
      <c r="W23" s="46"/>
      <c r="X23" s="46">
        <f>IF(H23=MIN(Tabelle6[[#This Row],[ep1000]:[ep25]]),1,0)</f>
        <v>0</v>
      </c>
      <c r="Y23" s="46">
        <f>IF(I23=MIN(Tabelle6[[#This Row],[ep1000]:[ep25]]),1,0)</f>
        <v>0</v>
      </c>
      <c r="Z23" s="46">
        <f>IF(J23=MIN(Tabelle6[[#This Row],[ep1000]:[ep25]]),1,0)</f>
        <v>0</v>
      </c>
      <c r="AA23" s="46">
        <f>IF(K23=MIN(Tabelle6[[#This Row],[ep1000]:[ep25]]),1,0)</f>
        <v>0</v>
      </c>
      <c r="AB23" s="46">
        <f>IF(L23=MIN(Tabelle6[[#This Row],[ep1000]:[ep25]]),1,0)</f>
        <v>0</v>
      </c>
      <c r="AC23" s="46">
        <f>IF(M23=MIN(Tabelle6[[#This Row],[ep1000]:[ep25]]),1,0)</f>
        <v>0</v>
      </c>
      <c r="AD23" s="46">
        <f>IF(N23=MIN(Tabelle6[[#This Row],[ep1000]:[ep25]]),1,0)</f>
        <v>1</v>
      </c>
    </row>
    <row r="24" spans="1:30" x14ac:dyDescent="0.25">
      <c r="A24" s="2">
        <v>6</v>
      </c>
      <c r="B24" s="1" t="s">
        <v>591</v>
      </c>
      <c r="C24" t="s">
        <v>598</v>
      </c>
      <c r="D24" s="26">
        <v>9</v>
      </c>
      <c r="E24" s="26">
        <f t="shared" si="1"/>
        <v>16</v>
      </c>
      <c r="G24" s="47">
        <v>23</v>
      </c>
      <c r="H24" s="80" cm="1">
        <f t="array" ref="H24">INDEX($D$2:$D$701, (ROW()-ROW($G$2))*8 + (COLUMN()-COLUMN($G$2)) + 1)</f>
        <v>0</v>
      </c>
      <c r="I24" s="84" cm="1">
        <f t="array" ref="I24">INDEX($D$2:$D$701, (ROW()-ROW($G$2))*8 + (COLUMN()-COLUMN($G$2)) + 1)</f>
        <v>0</v>
      </c>
      <c r="J24" s="88" cm="1">
        <f t="array" ref="J24">INDEX($D$2:$D$701, (ROW()-ROW($G$2))*8 + (COLUMN()-COLUMN($G$2)) + 1)</f>
        <v>0</v>
      </c>
      <c r="K24" s="92" cm="1">
        <f t="array" ref="K24">INDEX($D$2:$D$701, (ROW()-ROW($G$2))*8 + (COLUMN()-COLUMN($G$2)) + 1)</f>
        <v>3</v>
      </c>
      <c r="L24" s="96" cm="1">
        <f t="array" ref="L24">INDEX($D$2:$D$701, (ROW()-ROW($G$2))*8 + (COLUMN()-COLUMN($G$2)) + 1)</f>
        <v>5</v>
      </c>
      <c r="M24" s="100" cm="1">
        <f t="array" ref="M24">INDEX($D$2:$D$701, (ROW()-ROW($G$2))*8 + (COLUMN()-COLUMN($G$2)) + 1)</f>
        <v>3</v>
      </c>
      <c r="N24" s="104" cm="1">
        <f t="array" ref="N24">INDEX($D$2:$D$701, (ROW()-ROW($G$2))*8 + (COLUMN()-COLUMN($G$2)) + 1)</f>
        <v>0</v>
      </c>
      <c r="P24" s="46">
        <f>IF(H24=MAX(Tabelle6[[#This Row],[ep1000]:[ep25]]),1,0)</f>
        <v>0</v>
      </c>
      <c r="Q24" s="46">
        <f>IF(I24=MAX(Tabelle6[[#This Row],[ep1000]:[ep25]]),1,0)</f>
        <v>0</v>
      </c>
      <c r="R24" s="46">
        <f>IF(J24=MAX(Tabelle6[[#This Row],[ep1000]:[ep25]]),1,0)</f>
        <v>0</v>
      </c>
      <c r="S24" s="46">
        <f>IF(K24=MAX(Tabelle6[[#This Row],[ep1000]:[ep25]]),1,0)</f>
        <v>0</v>
      </c>
      <c r="T24" s="46">
        <f>IF(L24=MAX(Tabelle6[[#This Row],[ep1000]:[ep25]]),1,0)</f>
        <v>1</v>
      </c>
      <c r="U24" s="46">
        <f>IF(M24=MAX(Tabelle6[[#This Row],[ep1000]:[ep25]]),1,0)</f>
        <v>0</v>
      </c>
      <c r="V24" s="46">
        <f>IF(N24=MAX(Tabelle6[[#This Row],[ep1000]:[ep25]]),1,0)</f>
        <v>0</v>
      </c>
      <c r="W24" s="46"/>
      <c r="X24" s="46">
        <f>IF(H24=MIN(Tabelle6[[#This Row],[ep1000]:[ep25]]),1,0)</f>
        <v>1</v>
      </c>
      <c r="Y24" s="46">
        <f>IF(I24=MIN(Tabelle6[[#This Row],[ep1000]:[ep25]]),1,0)</f>
        <v>1</v>
      </c>
      <c r="Z24" s="46">
        <f>IF(J24=MIN(Tabelle6[[#This Row],[ep1000]:[ep25]]),1,0)</f>
        <v>1</v>
      </c>
      <c r="AA24" s="46">
        <f>IF(K24=MIN(Tabelle6[[#This Row],[ep1000]:[ep25]]),1,0)</f>
        <v>0</v>
      </c>
      <c r="AB24" s="46">
        <f>IF(L24=MIN(Tabelle6[[#This Row],[ep1000]:[ep25]]),1,0)</f>
        <v>0</v>
      </c>
      <c r="AC24" s="46">
        <f>IF(M24=MIN(Tabelle6[[#This Row],[ep1000]:[ep25]]),1,0)</f>
        <v>0</v>
      </c>
      <c r="AD24" s="46">
        <f>IF(N24=MIN(Tabelle6[[#This Row],[ep1000]:[ep25]]),1,0)</f>
        <v>1</v>
      </c>
    </row>
    <row r="25" spans="1:30" x14ac:dyDescent="0.25">
      <c r="A25" s="2">
        <v>7</v>
      </c>
      <c r="B25" s="1" t="s">
        <v>593</v>
      </c>
      <c r="C25" t="s">
        <v>599</v>
      </c>
      <c r="D25" s="26">
        <v>10</v>
      </c>
      <c r="E25" s="26">
        <f t="shared" si="1"/>
        <v>17</v>
      </c>
      <c r="G25" s="47">
        <v>24</v>
      </c>
      <c r="H25" s="80" cm="1">
        <f t="array" ref="H25">INDEX($D$2:$D$701, (ROW()-ROW($G$2))*8 + (COLUMN()-COLUMN($G$2)) + 1)</f>
        <v>5</v>
      </c>
      <c r="I25" s="84" cm="1">
        <f t="array" ref="I25">INDEX($D$2:$D$701, (ROW()-ROW($G$2))*8 + (COLUMN()-COLUMN($G$2)) + 1)</f>
        <v>4</v>
      </c>
      <c r="J25" s="88" cm="1">
        <f t="array" ref="J25">INDEX($D$2:$D$701, (ROW()-ROW($G$2))*8 + (COLUMN()-COLUMN($G$2)) + 1)</f>
        <v>4</v>
      </c>
      <c r="K25" s="92" cm="1">
        <f t="array" ref="K25">INDEX($D$2:$D$701, (ROW()-ROW($G$2))*8 + (COLUMN()-COLUMN($G$2)) + 1)</f>
        <v>3</v>
      </c>
      <c r="L25" s="96" cm="1">
        <f t="array" ref="L25">INDEX($D$2:$D$701, (ROW()-ROW($G$2))*8 + (COLUMN()-COLUMN($G$2)) + 1)</f>
        <v>3</v>
      </c>
      <c r="M25" s="100" cm="1">
        <f t="array" ref="M25">INDEX($D$2:$D$701, (ROW()-ROW($G$2))*8 + (COLUMN()-COLUMN($G$2)) + 1)</f>
        <v>0</v>
      </c>
      <c r="N25" s="104" cm="1">
        <f t="array" ref="N25">INDEX($D$2:$D$701, (ROW()-ROW($G$2))*8 + (COLUMN()-COLUMN($G$2)) + 1)</f>
        <v>0</v>
      </c>
      <c r="P25" s="46">
        <f>IF(H25=MAX(Tabelle6[[#This Row],[ep1000]:[ep25]]),1,0)</f>
        <v>1</v>
      </c>
      <c r="Q25" s="46">
        <f>IF(I25=MAX(Tabelle6[[#This Row],[ep1000]:[ep25]]),1,0)</f>
        <v>0</v>
      </c>
      <c r="R25" s="46">
        <f>IF(J25=MAX(Tabelle6[[#This Row],[ep1000]:[ep25]]),1,0)</f>
        <v>0</v>
      </c>
      <c r="S25" s="46">
        <f>IF(K25=MAX(Tabelle6[[#This Row],[ep1000]:[ep25]]),1,0)</f>
        <v>0</v>
      </c>
      <c r="T25" s="46">
        <f>IF(L25=MAX(Tabelle6[[#This Row],[ep1000]:[ep25]]),1,0)</f>
        <v>0</v>
      </c>
      <c r="U25" s="46">
        <f>IF(M25=MAX(Tabelle6[[#This Row],[ep1000]:[ep25]]),1,0)</f>
        <v>0</v>
      </c>
      <c r="V25" s="46">
        <f>IF(N25=MAX(Tabelle6[[#This Row],[ep1000]:[ep25]]),1,0)</f>
        <v>0</v>
      </c>
      <c r="W25" s="46"/>
      <c r="X25" s="46">
        <f>IF(H25=MIN(Tabelle6[[#This Row],[ep1000]:[ep25]]),1,0)</f>
        <v>0</v>
      </c>
      <c r="Y25" s="46">
        <f>IF(I25=MIN(Tabelle6[[#This Row],[ep1000]:[ep25]]),1,0)</f>
        <v>0</v>
      </c>
      <c r="Z25" s="46">
        <f>IF(J25=MIN(Tabelle6[[#This Row],[ep1000]:[ep25]]),1,0)</f>
        <v>0</v>
      </c>
      <c r="AA25" s="46">
        <f>IF(K25=MIN(Tabelle6[[#This Row],[ep1000]:[ep25]]),1,0)</f>
        <v>0</v>
      </c>
      <c r="AB25" s="46">
        <f>IF(L25=MIN(Tabelle6[[#This Row],[ep1000]:[ep25]]),1,0)</f>
        <v>0</v>
      </c>
      <c r="AC25" s="46">
        <f>IF(M25=MIN(Tabelle6[[#This Row],[ep1000]:[ep25]]),1,0)</f>
        <v>1</v>
      </c>
      <c r="AD25" s="46">
        <f>IF(N25=MIN(Tabelle6[[#This Row],[ep1000]:[ep25]]),1,0)</f>
        <v>1</v>
      </c>
    </row>
    <row r="26" spans="1:30" x14ac:dyDescent="0.25">
      <c r="A26" s="2">
        <v>0</v>
      </c>
      <c r="B26" s="1">
        <v>4</v>
      </c>
      <c r="C26" t="s">
        <v>21</v>
      </c>
      <c r="D26" s="26"/>
      <c r="E26" s="26">
        <f t="shared" si="1"/>
        <v>0</v>
      </c>
      <c r="G26" s="47">
        <v>25</v>
      </c>
      <c r="H26" s="80" cm="1">
        <f t="array" ref="H26">INDEX($D$2:$D$701, (ROW()-ROW($G$2))*8 + (COLUMN()-COLUMN($G$2)) + 1)</f>
        <v>10</v>
      </c>
      <c r="I26" s="84" cm="1">
        <f t="array" ref="I26">INDEX($D$2:$D$701, (ROW()-ROW($G$2))*8 + (COLUMN()-COLUMN($G$2)) + 1)</f>
        <v>9</v>
      </c>
      <c r="J26" s="88" cm="1">
        <f t="array" ref="J26">INDEX($D$2:$D$701, (ROW()-ROW($G$2))*8 + (COLUMN()-COLUMN($G$2)) + 1)</f>
        <v>9</v>
      </c>
      <c r="K26" s="92" cm="1">
        <f t="array" ref="K26">INDEX($D$2:$D$701, (ROW()-ROW($G$2))*8 + (COLUMN()-COLUMN($G$2)) + 1)</f>
        <v>6</v>
      </c>
      <c r="L26" s="96" cm="1">
        <f t="array" ref="L26">INDEX($D$2:$D$701, (ROW()-ROW($G$2))*8 + (COLUMN()-COLUMN($G$2)) + 1)</f>
        <v>5</v>
      </c>
      <c r="M26" s="100" cm="1">
        <f t="array" ref="M26">INDEX($D$2:$D$701, (ROW()-ROW($G$2))*8 + (COLUMN()-COLUMN($G$2)) + 1)</f>
        <v>6</v>
      </c>
      <c r="N26" s="104" cm="1">
        <f t="array" ref="N26">INDEX($D$2:$D$701, (ROW()-ROW($G$2))*8 + (COLUMN()-COLUMN($G$2)) + 1)</f>
        <v>1</v>
      </c>
      <c r="P26" s="46">
        <f>IF(H26=MAX(Tabelle6[[#This Row],[ep1000]:[ep25]]),1,0)</f>
        <v>1</v>
      </c>
      <c r="Q26" s="46">
        <f>IF(I26=MAX(Tabelle6[[#This Row],[ep1000]:[ep25]]),1,0)</f>
        <v>0</v>
      </c>
      <c r="R26" s="46">
        <f>IF(J26=MAX(Tabelle6[[#This Row],[ep1000]:[ep25]]),1,0)</f>
        <v>0</v>
      </c>
      <c r="S26" s="46">
        <f>IF(K26=MAX(Tabelle6[[#This Row],[ep1000]:[ep25]]),1,0)</f>
        <v>0</v>
      </c>
      <c r="T26" s="46">
        <f>IF(L26=MAX(Tabelle6[[#This Row],[ep1000]:[ep25]]),1,0)</f>
        <v>0</v>
      </c>
      <c r="U26" s="46">
        <f>IF(M26=MAX(Tabelle6[[#This Row],[ep1000]:[ep25]]),1,0)</f>
        <v>0</v>
      </c>
      <c r="V26" s="46">
        <f>IF(N26=MAX(Tabelle6[[#This Row],[ep1000]:[ep25]]),1,0)</f>
        <v>0</v>
      </c>
      <c r="W26" s="46"/>
      <c r="X26" s="46">
        <f>IF(H26=MIN(Tabelle6[[#This Row],[ep1000]:[ep25]]),1,0)</f>
        <v>0</v>
      </c>
      <c r="Y26" s="46">
        <f>IF(I26=MIN(Tabelle6[[#This Row],[ep1000]:[ep25]]),1,0)</f>
        <v>0</v>
      </c>
      <c r="Z26" s="46">
        <f>IF(J26=MIN(Tabelle6[[#This Row],[ep1000]:[ep25]]),1,0)</f>
        <v>0</v>
      </c>
      <c r="AA26" s="46">
        <f>IF(K26=MIN(Tabelle6[[#This Row],[ep1000]:[ep25]]),1,0)</f>
        <v>0</v>
      </c>
      <c r="AB26" s="46">
        <f>IF(L26=MIN(Tabelle6[[#This Row],[ep1000]:[ep25]]),1,0)</f>
        <v>0</v>
      </c>
      <c r="AC26" s="46">
        <f>IF(M26=MIN(Tabelle6[[#This Row],[ep1000]:[ep25]]),1,0)</f>
        <v>0</v>
      </c>
      <c r="AD26" s="46">
        <f>IF(N26=MIN(Tabelle6[[#This Row],[ep1000]:[ep25]]),1,0)</f>
        <v>1</v>
      </c>
    </row>
    <row r="27" spans="1:30" ht="15.75" thickBot="1" x14ac:dyDescent="0.3">
      <c r="A27" s="2">
        <v>1</v>
      </c>
      <c r="B27" s="1" t="s">
        <v>3</v>
      </c>
      <c r="C27" t="s">
        <v>23</v>
      </c>
      <c r="D27" s="26">
        <f>Auswertung!I5</f>
        <v>6</v>
      </c>
      <c r="E27" s="26">
        <f t="shared" si="1"/>
        <v>18</v>
      </c>
    </row>
    <row r="28" spans="1:30" x14ac:dyDescent="0.25">
      <c r="A28" s="2">
        <v>2</v>
      </c>
      <c r="B28" s="1" t="s">
        <v>584</v>
      </c>
      <c r="C28" t="s">
        <v>600</v>
      </c>
      <c r="D28" s="26">
        <v>8</v>
      </c>
      <c r="E28" s="26">
        <f t="shared" si="1"/>
        <v>22</v>
      </c>
      <c r="G28" s="48" t="s">
        <v>578</v>
      </c>
      <c r="H28" s="81">
        <f>AVERAGE(Tabelle6[ep1000])</f>
        <v>5.68</v>
      </c>
      <c r="I28" s="85">
        <f>AVERAGE(Tabelle6[ep750])</f>
        <v>5.12</v>
      </c>
      <c r="J28" s="89">
        <f>AVERAGE(Tabelle6[ep500])</f>
        <v>5.12</v>
      </c>
      <c r="K28" s="93">
        <f>AVERAGE(Tabelle6[ep200])</f>
        <v>5.28</v>
      </c>
      <c r="L28" s="97">
        <f>AVERAGE(Tabelle6[ep100])</f>
        <v>5</v>
      </c>
      <c r="M28" s="101">
        <f>AVERAGE(Tabelle6[ep50])</f>
        <v>4.08</v>
      </c>
      <c r="N28" s="105">
        <f>AVERAGE(Tabelle6[ep25])</f>
        <v>3.08</v>
      </c>
    </row>
    <row r="29" spans="1:30" x14ac:dyDescent="0.25">
      <c r="A29" s="2">
        <v>3</v>
      </c>
      <c r="B29" s="1" t="s">
        <v>586</v>
      </c>
      <c r="C29" t="s">
        <v>601</v>
      </c>
      <c r="D29" s="26">
        <v>8</v>
      </c>
      <c r="E29" s="26">
        <f t="shared" si="1"/>
        <v>22</v>
      </c>
      <c r="G29" s="49" t="s">
        <v>582</v>
      </c>
      <c r="H29" s="80">
        <f>MEDIAN(Tabelle6[ep1000])</f>
        <v>6</v>
      </c>
      <c r="I29" s="84">
        <f>MEDIAN(Tabelle6[ep750])</f>
        <v>5</v>
      </c>
      <c r="J29" s="88">
        <f>MEDIAN(Tabelle6[ep500])</f>
        <v>6</v>
      </c>
      <c r="K29" s="92">
        <f>MEDIAN(Tabelle6[ep200])</f>
        <v>5</v>
      </c>
      <c r="L29" s="96">
        <f>MEDIAN(Tabelle6[ep100])</f>
        <v>5</v>
      </c>
      <c r="M29" s="100">
        <f>MEDIAN(Tabelle6[ep50])</f>
        <v>4</v>
      </c>
      <c r="N29" s="106">
        <f>MEDIAN(Tabelle6[ep25])</f>
        <v>2</v>
      </c>
    </row>
    <row r="30" spans="1:30" x14ac:dyDescent="0.25">
      <c r="A30" s="2">
        <v>4</v>
      </c>
      <c r="B30" s="1" t="s">
        <v>588</v>
      </c>
      <c r="C30" t="s">
        <v>25</v>
      </c>
      <c r="D30" s="26">
        <v>5</v>
      </c>
      <c r="E30" s="26">
        <f t="shared" si="1"/>
        <v>17</v>
      </c>
      <c r="G30" s="49" t="s">
        <v>579</v>
      </c>
      <c r="H30" s="82">
        <f>_xlfn.STDEV.S(Tabelle6[ep1000])</f>
        <v>3.4966650778515618</v>
      </c>
      <c r="I30" s="86">
        <f>_xlfn.STDEV.S(Tabelle6[ep750])</f>
        <v>3.5275109260402489</v>
      </c>
      <c r="J30" s="90">
        <f>_xlfn.STDEV.S(Tabelle6[ep500])</f>
        <v>3.5510561809129406</v>
      </c>
      <c r="K30" s="94">
        <f>_xlfn.STDEV.S(Tabelle6[ep200])</f>
        <v>2.9653555155045628</v>
      </c>
      <c r="L30" s="98">
        <f>_xlfn.STDEV.S(Tabelle6[ep100])</f>
        <v>3.082207001484488</v>
      </c>
      <c r="M30" s="102">
        <f>_xlfn.STDEV.S(Tabelle6[ep50])</f>
        <v>2.928594657283023</v>
      </c>
      <c r="N30" s="107">
        <f>_xlfn.STDEV.S(Tabelle6[ep25])</f>
        <v>2.914332399252586</v>
      </c>
    </row>
    <row r="31" spans="1:30" x14ac:dyDescent="0.25">
      <c r="A31" s="2">
        <v>5</v>
      </c>
      <c r="B31" s="1" t="s">
        <v>590</v>
      </c>
      <c r="C31" t="s">
        <v>453</v>
      </c>
      <c r="D31" s="26">
        <v>5</v>
      </c>
      <c r="E31" s="26">
        <f t="shared" si="1"/>
        <v>17</v>
      </c>
      <c r="G31" s="49">
        <v>0</v>
      </c>
      <c r="H31" s="80">
        <f>COUNTIF(Tabelle6[ep1000],$G31)</f>
        <v>2</v>
      </c>
      <c r="I31" s="84">
        <f>COUNTIF(Tabelle6[ep750],$G31)</f>
        <v>4</v>
      </c>
      <c r="J31" s="88">
        <f>COUNTIF(Tabelle6[ep500],$G31)</f>
        <v>5</v>
      </c>
      <c r="K31" s="92">
        <f>COUNTIF(Tabelle6[ep200],$G31)</f>
        <v>2</v>
      </c>
      <c r="L31" s="96">
        <f>COUNTIF(Tabelle6[ep100],$G31)</f>
        <v>3</v>
      </c>
      <c r="M31" s="100">
        <f>COUNTIF(Tabelle6[ep50],$G31)</f>
        <v>4</v>
      </c>
      <c r="N31" s="106">
        <f>COUNTIF(Tabelle6[ep25],$G31)</f>
        <v>6</v>
      </c>
    </row>
    <row r="32" spans="1:30" x14ac:dyDescent="0.25">
      <c r="A32" s="2">
        <v>6</v>
      </c>
      <c r="B32" s="1" t="s">
        <v>591</v>
      </c>
      <c r="C32" t="s">
        <v>25</v>
      </c>
      <c r="D32" s="26">
        <v>5</v>
      </c>
      <c r="E32" s="26">
        <f t="shared" si="1"/>
        <v>21</v>
      </c>
      <c r="G32" s="49">
        <v>1</v>
      </c>
      <c r="H32" s="80">
        <f>COUNTIF(Tabelle6[ep1000],$G32)</f>
        <v>2</v>
      </c>
      <c r="I32" s="84">
        <f>COUNTIF(Tabelle6[ep750],$G32)</f>
        <v>2</v>
      </c>
      <c r="J32" s="88">
        <f>COUNTIF(Tabelle6[ep500],$G32)</f>
        <v>1</v>
      </c>
      <c r="K32" s="92">
        <f>COUNTIF(Tabelle6[ep200],$G32)</f>
        <v>0</v>
      </c>
      <c r="L32" s="96">
        <f>COUNTIF(Tabelle6[ep100],$G32)</f>
        <v>0</v>
      </c>
      <c r="M32" s="100">
        <f>COUNTIF(Tabelle6[ep50],$G32)</f>
        <v>2</v>
      </c>
      <c r="N32" s="106">
        <f>COUNTIF(Tabelle6[ep25],$G32)</f>
        <v>4</v>
      </c>
    </row>
    <row r="33" spans="1:14" x14ac:dyDescent="0.25">
      <c r="A33" s="2">
        <v>7</v>
      </c>
      <c r="B33" s="1" t="s">
        <v>593</v>
      </c>
      <c r="C33" t="s">
        <v>602</v>
      </c>
      <c r="D33" s="26">
        <v>8</v>
      </c>
      <c r="E33" s="26">
        <f t="shared" si="1"/>
        <v>25</v>
      </c>
      <c r="G33" s="49">
        <v>2</v>
      </c>
      <c r="H33" s="80">
        <f>COUNTIF(Tabelle6[ep1000],$G33)</f>
        <v>2</v>
      </c>
      <c r="I33" s="84">
        <f>COUNTIF(Tabelle6[ep750],$G33)</f>
        <v>1</v>
      </c>
      <c r="J33" s="88">
        <f>COUNTIF(Tabelle6[ep500],$G33)</f>
        <v>1</v>
      </c>
      <c r="K33" s="92">
        <f>COUNTIF(Tabelle6[ep200],$G33)</f>
        <v>1</v>
      </c>
      <c r="L33" s="96">
        <f>COUNTIF(Tabelle6[ep100],$G33)</f>
        <v>1</v>
      </c>
      <c r="M33" s="100">
        <f>COUNTIF(Tabelle6[ep50],$G33)</f>
        <v>0</v>
      </c>
      <c r="N33" s="106">
        <f>COUNTIF(Tabelle6[ep25],$G33)</f>
        <v>3</v>
      </c>
    </row>
    <row r="34" spans="1:14" x14ac:dyDescent="0.25">
      <c r="A34" s="2">
        <v>0</v>
      </c>
      <c r="B34" s="1">
        <v>5</v>
      </c>
      <c r="C34" t="s">
        <v>27</v>
      </c>
      <c r="D34" s="26"/>
      <c r="E34" s="26">
        <f t="shared" si="1"/>
        <v>0</v>
      </c>
      <c r="G34" s="49">
        <v>3</v>
      </c>
      <c r="H34" s="80">
        <f>COUNTIF(Tabelle6[ep1000],$G34)</f>
        <v>1</v>
      </c>
      <c r="I34" s="84">
        <f>COUNTIF(Tabelle6[ep750],$G34)</f>
        <v>2</v>
      </c>
      <c r="J34" s="88">
        <f>COUNTIF(Tabelle6[ep500],$G34)</f>
        <v>1</v>
      </c>
      <c r="K34" s="92">
        <f>COUNTIF(Tabelle6[ep200],$G34)</f>
        <v>4</v>
      </c>
      <c r="L34" s="96">
        <f>COUNTIF(Tabelle6[ep100],$G34)</f>
        <v>5</v>
      </c>
      <c r="M34" s="100">
        <f>COUNTIF(Tabelle6[ep50],$G34)</f>
        <v>6</v>
      </c>
      <c r="N34" s="106">
        <f>COUNTIF(Tabelle6[ep25],$G34)</f>
        <v>2</v>
      </c>
    </row>
    <row r="35" spans="1:14" x14ac:dyDescent="0.25">
      <c r="A35" s="2">
        <v>1</v>
      </c>
      <c r="B35" s="1" t="s">
        <v>3</v>
      </c>
      <c r="C35" t="s">
        <v>29</v>
      </c>
      <c r="D35" s="26">
        <f>Auswertung!I6</f>
        <v>8</v>
      </c>
      <c r="E35" s="26">
        <f t="shared" si="1"/>
        <v>26</v>
      </c>
      <c r="G35" s="49">
        <v>4</v>
      </c>
      <c r="H35" s="80">
        <f>COUNTIF(Tabelle6[ep1000],$G35)</f>
        <v>3</v>
      </c>
      <c r="I35" s="84">
        <f>COUNTIF(Tabelle6[ep750],$G35)</f>
        <v>1</v>
      </c>
      <c r="J35" s="88">
        <f>COUNTIF(Tabelle6[ep500],$G35)</f>
        <v>2</v>
      </c>
      <c r="K35" s="92">
        <f>COUNTIF(Tabelle6[ep200],$G35)</f>
        <v>5</v>
      </c>
      <c r="L35" s="96">
        <f>COUNTIF(Tabelle6[ep100],$G35)</f>
        <v>2</v>
      </c>
      <c r="M35" s="100">
        <f>COUNTIF(Tabelle6[ep50],$G35)</f>
        <v>3</v>
      </c>
      <c r="N35" s="106">
        <f>COUNTIF(Tabelle6[ep25],$G35)</f>
        <v>3</v>
      </c>
    </row>
    <row r="36" spans="1:14" x14ac:dyDescent="0.25">
      <c r="A36" s="2">
        <v>2</v>
      </c>
      <c r="B36" s="1" t="s">
        <v>584</v>
      </c>
      <c r="C36" t="s">
        <v>603</v>
      </c>
      <c r="D36" s="26">
        <v>7</v>
      </c>
      <c r="E36" s="26">
        <f t="shared" si="1"/>
        <v>29</v>
      </c>
      <c r="G36" s="49">
        <v>5</v>
      </c>
      <c r="H36" s="80">
        <f>COUNTIF(Tabelle6[ep1000],$G36)</f>
        <v>2</v>
      </c>
      <c r="I36" s="84">
        <f>COUNTIF(Tabelle6[ep750],$G36)</f>
        <v>3</v>
      </c>
      <c r="J36" s="88">
        <f>COUNTIF(Tabelle6[ep500],$G36)</f>
        <v>2</v>
      </c>
      <c r="K36" s="92">
        <f>COUNTIF(Tabelle6[ep200],$G36)</f>
        <v>3</v>
      </c>
      <c r="L36" s="96">
        <f>COUNTIF(Tabelle6[ep100],$G36)</f>
        <v>6</v>
      </c>
      <c r="M36" s="100">
        <f>COUNTIF(Tabelle6[ep50],$G36)</f>
        <v>2</v>
      </c>
      <c r="N36" s="106">
        <f>COUNTIF(Tabelle6[ep25],$G36)</f>
        <v>1</v>
      </c>
    </row>
    <row r="37" spans="1:14" x14ac:dyDescent="0.25">
      <c r="A37" s="2">
        <v>3</v>
      </c>
      <c r="B37" s="1" t="s">
        <v>586</v>
      </c>
      <c r="C37" t="s">
        <v>604</v>
      </c>
      <c r="D37" s="26">
        <v>6</v>
      </c>
      <c r="E37" s="26">
        <f t="shared" si="1"/>
        <v>28</v>
      </c>
      <c r="G37" s="49">
        <v>6</v>
      </c>
      <c r="H37" s="80">
        <f>COUNTIF(Tabelle6[ep1000],$G37)</f>
        <v>3</v>
      </c>
      <c r="I37" s="84">
        <f>COUNTIF(Tabelle6[ep750],$G37)</f>
        <v>1</v>
      </c>
      <c r="J37" s="88">
        <f>COUNTIF(Tabelle6[ep500],$G37)</f>
        <v>3</v>
      </c>
      <c r="K37" s="92">
        <f>COUNTIF(Tabelle6[ep200],$G37)</f>
        <v>2</v>
      </c>
      <c r="L37" s="96">
        <f>COUNTIF(Tabelle6[ep100],$G37)</f>
        <v>0</v>
      </c>
      <c r="M37" s="100">
        <f>COUNTIF(Tabelle6[ep50],$G37)</f>
        <v>3</v>
      </c>
      <c r="N37" s="106">
        <f>COUNTIF(Tabelle6[ep25],$G37)</f>
        <v>2</v>
      </c>
    </row>
    <row r="38" spans="1:14" x14ac:dyDescent="0.25">
      <c r="A38" s="2">
        <v>4</v>
      </c>
      <c r="B38" s="1" t="s">
        <v>588</v>
      </c>
      <c r="C38" t="s">
        <v>28</v>
      </c>
      <c r="D38" s="26">
        <v>9</v>
      </c>
      <c r="E38" s="26">
        <f t="shared" si="1"/>
        <v>26</v>
      </c>
      <c r="G38" s="49">
        <v>7</v>
      </c>
      <c r="H38" s="80">
        <f>COUNTIF(Tabelle6[ep1000],$G38)</f>
        <v>1</v>
      </c>
      <c r="I38" s="84">
        <f>COUNTIF(Tabelle6[ep750],$G38)</f>
        <v>4</v>
      </c>
      <c r="J38" s="88">
        <f>COUNTIF(Tabelle6[ep500],$G38)</f>
        <v>3</v>
      </c>
      <c r="K38" s="92">
        <f>COUNTIF(Tabelle6[ep200],$G38)</f>
        <v>2</v>
      </c>
      <c r="L38" s="96">
        <f>COUNTIF(Tabelle6[ep100],$G38)</f>
        <v>2</v>
      </c>
      <c r="M38" s="100">
        <f>COUNTIF(Tabelle6[ep50],$G38)</f>
        <v>2</v>
      </c>
      <c r="N38" s="106">
        <f>COUNTIF(Tabelle6[ep25],$G38)</f>
        <v>2</v>
      </c>
    </row>
    <row r="39" spans="1:14" x14ac:dyDescent="0.25">
      <c r="A39" s="2">
        <v>5</v>
      </c>
      <c r="B39" s="1" t="s">
        <v>590</v>
      </c>
      <c r="C39" t="s">
        <v>605</v>
      </c>
      <c r="D39" s="26">
        <v>2</v>
      </c>
      <c r="E39" s="26">
        <f t="shared" si="1"/>
        <v>19</v>
      </c>
      <c r="G39" s="49">
        <v>8</v>
      </c>
      <c r="H39" s="80">
        <f>COUNTIF(Tabelle6[ep1000],$G39)</f>
        <v>1</v>
      </c>
      <c r="I39" s="84">
        <f>COUNTIF(Tabelle6[ep750],$G39)</f>
        <v>1</v>
      </c>
      <c r="J39" s="88">
        <f>COUNTIF(Tabelle6[ep500],$G39)</f>
        <v>1</v>
      </c>
      <c r="K39" s="92">
        <f>COUNTIF(Tabelle6[ep200],$G39)</f>
        <v>0</v>
      </c>
      <c r="L39" s="96">
        <f>COUNTIF(Tabelle6[ep100],$G39)</f>
        <v>0</v>
      </c>
      <c r="M39" s="100">
        <f>COUNTIF(Tabelle6[ep50],$G39)</f>
        <v>0</v>
      </c>
      <c r="N39" s="106">
        <f>COUNTIF(Tabelle6[ep25],$G39)</f>
        <v>1</v>
      </c>
    </row>
    <row r="40" spans="1:14" x14ac:dyDescent="0.25">
      <c r="A40" s="2">
        <v>6</v>
      </c>
      <c r="B40" s="1" t="s">
        <v>591</v>
      </c>
      <c r="C40" t="s">
        <v>606</v>
      </c>
      <c r="D40" s="26">
        <v>3</v>
      </c>
      <c r="E40" s="26">
        <f t="shared" si="1"/>
        <v>24</v>
      </c>
      <c r="G40" s="49">
        <v>9</v>
      </c>
      <c r="H40" s="80">
        <f>COUNTIF(Tabelle6[ep1000],$G40)</f>
        <v>2</v>
      </c>
      <c r="I40" s="84">
        <f>COUNTIF(Tabelle6[ep750],$G40)</f>
        <v>3</v>
      </c>
      <c r="J40" s="88">
        <f>COUNTIF(Tabelle6[ep500],$G40)</f>
        <v>3</v>
      </c>
      <c r="K40" s="92">
        <f>COUNTIF(Tabelle6[ep200],$G40)</f>
        <v>3</v>
      </c>
      <c r="L40" s="96">
        <f>COUNTIF(Tabelle6[ep100],$G40)</f>
        <v>4</v>
      </c>
      <c r="M40" s="100">
        <f>COUNTIF(Tabelle6[ep50],$G40)</f>
        <v>2</v>
      </c>
      <c r="N40" s="106">
        <f>COUNTIF(Tabelle6[ep25],$G40)</f>
        <v>0</v>
      </c>
    </row>
    <row r="41" spans="1:14" x14ac:dyDescent="0.25">
      <c r="A41" s="2">
        <v>7</v>
      </c>
      <c r="B41" s="1" t="s">
        <v>593</v>
      </c>
      <c r="C41" t="s">
        <v>607</v>
      </c>
      <c r="D41" s="26">
        <v>3</v>
      </c>
      <c r="E41" s="26">
        <f t="shared" si="1"/>
        <v>28</v>
      </c>
      <c r="G41" s="49">
        <v>10</v>
      </c>
      <c r="H41" s="80">
        <f>COUNTIF(Tabelle6[ep1000],$G41)</f>
        <v>6</v>
      </c>
      <c r="I41" s="84">
        <f>COUNTIF(Tabelle6[ep750],$G41)</f>
        <v>3</v>
      </c>
      <c r="J41" s="88">
        <f>COUNTIF(Tabelle6[ep500],$G41)</f>
        <v>3</v>
      </c>
      <c r="K41" s="92">
        <f>COUNTIF(Tabelle6[ep200],$G41)</f>
        <v>3</v>
      </c>
      <c r="L41" s="96">
        <f>COUNTIF(Tabelle6[ep100],$G41)</f>
        <v>2</v>
      </c>
      <c r="M41" s="100">
        <f>COUNTIF(Tabelle6[ep50],$G41)</f>
        <v>1</v>
      </c>
      <c r="N41" s="106">
        <f>COUNTIF(Tabelle6[ep25],$G41)</f>
        <v>1</v>
      </c>
    </row>
    <row r="42" spans="1:14" x14ac:dyDescent="0.25">
      <c r="A42" s="2">
        <v>0</v>
      </c>
      <c r="B42" s="1">
        <v>6</v>
      </c>
      <c r="C42" t="s">
        <v>32</v>
      </c>
      <c r="D42" s="26"/>
      <c r="E42" s="26">
        <f t="shared" si="1"/>
        <v>0</v>
      </c>
      <c r="G42" s="49" t="s">
        <v>580</v>
      </c>
      <c r="H42" s="80">
        <f>SUM(Tabelle7[1000])</f>
        <v>14</v>
      </c>
      <c r="I42" s="84">
        <f>SUM(Tabelle7[750])</f>
        <v>8</v>
      </c>
      <c r="J42" s="88">
        <f>SUM(Tabelle7[500])</f>
        <v>8</v>
      </c>
      <c r="K42" s="92">
        <f>SUM(Tabelle7[200])</f>
        <v>9</v>
      </c>
      <c r="L42" s="96">
        <f>SUM(Tabelle7[100])</f>
        <v>8</v>
      </c>
      <c r="M42" s="100">
        <f>SUM(Tabelle7[50])</f>
        <v>5</v>
      </c>
      <c r="N42" s="106">
        <f>SUM(Tabelle7[25])</f>
        <v>4</v>
      </c>
    </row>
    <row r="43" spans="1:14" ht="15.75" thickBot="1" x14ac:dyDescent="0.3">
      <c r="A43" s="2">
        <v>1</v>
      </c>
      <c r="B43" s="1" t="s">
        <v>3</v>
      </c>
      <c r="C43" t="s">
        <v>34</v>
      </c>
      <c r="D43" s="26">
        <f>Auswertung!I7</f>
        <v>2</v>
      </c>
      <c r="E43" s="26">
        <f t="shared" si="1"/>
        <v>28</v>
      </c>
      <c r="G43" s="50" t="s">
        <v>581</v>
      </c>
      <c r="H43" s="83">
        <f>SUM(Tabelle8[1000])</f>
        <v>3</v>
      </c>
      <c r="I43" s="87">
        <f>SUM(Tabelle8[750])</f>
        <v>6</v>
      </c>
      <c r="J43" s="91">
        <f>SUM(Tabelle8[500])</f>
        <v>8</v>
      </c>
      <c r="K43" s="95">
        <f>SUM(Tabelle8[200])</f>
        <v>5</v>
      </c>
      <c r="L43" s="99">
        <f>SUM(Tabelle8[100])</f>
        <v>8</v>
      </c>
      <c r="M43" s="103">
        <f>SUM(Tabelle8[50])</f>
        <v>10</v>
      </c>
      <c r="N43" s="108">
        <f>SUM(Tabelle8[25])</f>
        <v>14</v>
      </c>
    </row>
    <row r="44" spans="1:14" x14ac:dyDescent="0.25">
      <c r="A44" s="2">
        <v>2</v>
      </c>
      <c r="B44" s="1" t="s">
        <v>584</v>
      </c>
      <c r="C44" t="s">
        <v>608</v>
      </c>
      <c r="D44" s="26">
        <v>6</v>
      </c>
      <c r="E44" s="26">
        <f t="shared" si="1"/>
        <v>35</v>
      </c>
    </row>
    <row r="45" spans="1:14" x14ac:dyDescent="0.25">
      <c r="A45" s="2">
        <v>3</v>
      </c>
      <c r="B45" s="1" t="s">
        <v>586</v>
      </c>
      <c r="C45" t="s">
        <v>608</v>
      </c>
      <c r="D45" s="26">
        <v>6</v>
      </c>
      <c r="E45" s="26">
        <f t="shared" si="1"/>
        <v>34</v>
      </c>
    </row>
    <row r="46" spans="1:14" x14ac:dyDescent="0.25">
      <c r="A46" s="2">
        <v>4</v>
      </c>
      <c r="B46" s="1" t="s">
        <v>588</v>
      </c>
      <c r="C46" t="s">
        <v>608</v>
      </c>
      <c r="D46" s="26">
        <v>6</v>
      </c>
      <c r="E46" s="26">
        <f t="shared" si="1"/>
        <v>32</v>
      </c>
    </row>
    <row r="47" spans="1:14" x14ac:dyDescent="0.25">
      <c r="A47" s="2">
        <v>5</v>
      </c>
      <c r="B47" s="1" t="s">
        <v>590</v>
      </c>
      <c r="C47" t="s">
        <v>609</v>
      </c>
      <c r="D47" s="26">
        <v>4</v>
      </c>
      <c r="E47" s="26">
        <f t="shared" si="1"/>
        <v>23</v>
      </c>
    </row>
    <row r="48" spans="1:14" x14ac:dyDescent="0.25">
      <c r="A48" s="2">
        <v>6</v>
      </c>
      <c r="B48" s="1" t="s">
        <v>591</v>
      </c>
      <c r="C48" t="s">
        <v>608</v>
      </c>
      <c r="D48" s="26">
        <v>6</v>
      </c>
      <c r="E48" s="26">
        <f t="shared" si="1"/>
        <v>30</v>
      </c>
    </row>
    <row r="49" spans="1:5" x14ac:dyDescent="0.25">
      <c r="A49" s="2">
        <v>7</v>
      </c>
      <c r="B49" s="1" t="s">
        <v>593</v>
      </c>
      <c r="C49" t="s">
        <v>610</v>
      </c>
      <c r="D49" s="26">
        <v>2</v>
      </c>
      <c r="E49" s="26">
        <f t="shared" si="1"/>
        <v>30</v>
      </c>
    </row>
    <row r="50" spans="1:5" x14ac:dyDescent="0.25">
      <c r="A50" s="2">
        <v>0</v>
      </c>
      <c r="B50" s="1">
        <v>7</v>
      </c>
      <c r="C50" t="s">
        <v>37</v>
      </c>
      <c r="D50" s="26"/>
      <c r="E50" s="26">
        <f t="shared" si="1"/>
        <v>0</v>
      </c>
    </row>
    <row r="51" spans="1:5" x14ac:dyDescent="0.25">
      <c r="A51" s="2">
        <v>1</v>
      </c>
      <c r="B51" s="1" t="s">
        <v>3</v>
      </c>
      <c r="C51" t="s">
        <v>39</v>
      </c>
      <c r="D51" s="26">
        <f>Auswertung!I8</f>
        <v>1</v>
      </c>
      <c r="E51" s="26">
        <f t="shared" si="1"/>
        <v>29</v>
      </c>
    </row>
    <row r="52" spans="1:5" x14ac:dyDescent="0.25">
      <c r="A52" s="2">
        <v>2</v>
      </c>
      <c r="B52" s="1" t="s">
        <v>584</v>
      </c>
      <c r="C52" t="s">
        <v>611</v>
      </c>
      <c r="D52" s="26">
        <v>0</v>
      </c>
      <c r="E52" s="26">
        <f t="shared" si="1"/>
        <v>35</v>
      </c>
    </row>
    <row r="53" spans="1:5" x14ac:dyDescent="0.25">
      <c r="A53" s="2">
        <v>3</v>
      </c>
      <c r="B53" s="1" t="s">
        <v>586</v>
      </c>
      <c r="C53" t="s">
        <v>612</v>
      </c>
      <c r="D53" s="26">
        <v>0</v>
      </c>
      <c r="E53" s="26">
        <f t="shared" si="1"/>
        <v>34</v>
      </c>
    </row>
    <row r="54" spans="1:5" x14ac:dyDescent="0.25">
      <c r="A54" s="2">
        <v>4</v>
      </c>
      <c r="B54" s="1" t="s">
        <v>588</v>
      </c>
      <c r="C54" t="s">
        <v>613</v>
      </c>
      <c r="D54" s="26">
        <v>0</v>
      </c>
      <c r="E54" s="26">
        <f t="shared" si="1"/>
        <v>32</v>
      </c>
    </row>
    <row r="55" spans="1:5" x14ac:dyDescent="0.25">
      <c r="A55" s="2">
        <v>5</v>
      </c>
      <c r="B55" s="1" t="s">
        <v>590</v>
      </c>
      <c r="C55" t="s">
        <v>614</v>
      </c>
      <c r="D55" s="26">
        <v>0</v>
      </c>
      <c r="E55" s="26">
        <f t="shared" si="1"/>
        <v>23</v>
      </c>
    </row>
    <row r="56" spans="1:5" x14ac:dyDescent="0.25">
      <c r="A56" s="2">
        <v>6</v>
      </c>
      <c r="B56" s="1" t="s">
        <v>591</v>
      </c>
      <c r="C56" t="s">
        <v>615</v>
      </c>
      <c r="D56" s="26">
        <v>0</v>
      </c>
      <c r="E56" s="26">
        <f t="shared" si="1"/>
        <v>30</v>
      </c>
    </row>
    <row r="57" spans="1:5" x14ac:dyDescent="0.25">
      <c r="A57" s="2">
        <v>7</v>
      </c>
      <c r="B57" s="1" t="s">
        <v>593</v>
      </c>
      <c r="C57" t="s">
        <v>616</v>
      </c>
      <c r="D57" s="26">
        <v>0</v>
      </c>
      <c r="E57" s="26">
        <f t="shared" si="1"/>
        <v>30</v>
      </c>
    </row>
    <row r="58" spans="1:5" x14ac:dyDescent="0.25">
      <c r="A58" s="2">
        <v>0</v>
      </c>
      <c r="B58" s="1">
        <v>8</v>
      </c>
      <c r="C58" t="s">
        <v>43</v>
      </c>
      <c r="D58" s="26"/>
      <c r="E58" s="26">
        <f t="shared" si="1"/>
        <v>0</v>
      </c>
    </row>
    <row r="59" spans="1:5" x14ac:dyDescent="0.25">
      <c r="A59" s="2">
        <v>1</v>
      </c>
      <c r="B59" s="1" t="s">
        <v>3</v>
      </c>
      <c r="C59" t="s">
        <v>45</v>
      </c>
      <c r="D59" s="26">
        <f>Auswertung!I9</f>
        <v>4</v>
      </c>
      <c r="E59" s="26">
        <f t="shared" si="1"/>
        <v>33</v>
      </c>
    </row>
    <row r="60" spans="1:5" x14ac:dyDescent="0.25">
      <c r="A60" s="2">
        <v>2</v>
      </c>
      <c r="B60" s="1" t="s">
        <v>584</v>
      </c>
      <c r="C60" t="s">
        <v>617</v>
      </c>
      <c r="D60" s="26">
        <v>5</v>
      </c>
      <c r="E60" s="26">
        <f t="shared" si="1"/>
        <v>40</v>
      </c>
    </row>
    <row r="61" spans="1:5" x14ac:dyDescent="0.25">
      <c r="A61" s="2">
        <v>3</v>
      </c>
      <c r="B61" s="1" t="s">
        <v>586</v>
      </c>
      <c r="C61" t="s">
        <v>44</v>
      </c>
      <c r="D61" s="26">
        <v>6</v>
      </c>
      <c r="E61" s="26">
        <f t="shared" si="1"/>
        <v>40</v>
      </c>
    </row>
    <row r="62" spans="1:5" x14ac:dyDescent="0.25">
      <c r="A62" s="2">
        <v>4</v>
      </c>
      <c r="B62" s="1" t="s">
        <v>588</v>
      </c>
      <c r="C62" t="s">
        <v>618</v>
      </c>
      <c r="D62" s="26">
        <v>7</v>
      </c>
      <c r="E62" s="26">
        <f t="shared" si="1"/>
        <v>39</v>
      </c>
    </row>
    <row r="63" spans="1:5" x14ac:dyDescent="0.25">
      <c r="A63" s="2">
        <v>5</v>
      </c>
      <c r="B63" s="1" t="s">
        <v>590</v>
      </c>
      <c r="C63" t="s">
        <v>619</v>
      </c>
      <c r="D63" s="26">
        <v>9</v>
      </c>
      <c r="E63" s="26">
        <f t="shared" si="1"/>
        <v>32</v>
      </c>
    </row>
    <row r="64" spans="1:5" x14ac:dyDescent="0.25">
      <c r="A64" s="2">
        <v>6</v>
      </c>
      <c r="B64" s="1" t="s">
        <v>591</v>
      </c>
      <c r="C64" t="s">
        <v>620</v>
      </c>
      <c r="D64" s="26">
        <v>3</v>
      </c>
      <c r="E64" s="26">
        <f t="shared" si="1"/>
        <v>33</v>
      </c>
    </row>
    <row r="65" spans="1:5" x14ac:dyDescent="0.25">
      <c r="A65" s="2">
        <v>7</v>
      </c>
      <c r="B65" s="1" t="s">
        <v>593</v>
      </c>
      <c r="C65" t="s">
        <v>621</v>
      </c>
      <c r="D65" s="26">
        <v>4</v>
      </c>
      <c r="E65" s="26">
        <f t="shared" si="1"/>
        <v>34</v>
      </c>
    </row>
    <row r="66" spans="1:5" x14ac:dyDescent="0.25">
      <c r="A66" s="2">
        <v>0</v>
      </c>
      <c r="B66" s="1">
        <v>9</v>
      </c>
      <c r="C66" t="s">
        <v>50</v>
      </c>
      <c r="D66" s="26"/>
      <c r="E66" s="26">
        <f t="shared" si="1"/>
        <v>0</v>
      </c>
    </row>
    <row r="67" spans="1:5" x14ac:dyDescent="0.25">
      <c r="A67" s="2">
        <v>1</v>
      </c>
      <c r="B67" s="1" t="s">
        <v>3</v>
      </c>
      <c r="C67" t="s">
        <v>52</v>
      </c>
      <c r="D67" s="26">
        <f>Auswertung!I10</f>
        <v>6</v>
      </c>
      <c r="E67" s="26">
        <f t="shared" si="1"/>
        <v>39</v>
      </c>
    </row>
    <row r="68" spans="1:5" x14ac:dyDescent="0.25">
      <c r="A68" s="2">
        <v>2</v>
      </c>
      <c r="B68" s="1" t="s">
        <v>584</v>
      </c>
      <c r="C68" t="s">
        <v>622</v>
      </c>
      <c r="D68" s="26">
        <v>1</v>
      </c>
      <c r="E68" s="26">
        <f t="shared" si="1"/>
        <v>41</v>
      </c>
    </row>
    <row r="69" spans="1:5" x14ac:dyDescent="0.25">
      <c r="A69" s="2">
        <v>3</v>
      </c>
      <c r="B69" s="1" t="s">
        <v>586</v>
      </c>
      <c r="C69" t="s">
        <v>623</v>
      </c>
      <c r="D69" s="26">
        <v>2</v>
      </c>
      <c r="E69" s="26">
        <f t="shared" si="1"/>
        <v>42</v>
      </c>
    </row>
    <row r="70" spans="1:5" x14ac:dyDescent="0.25">
      <c r="A70" s="2">
        <v>4</v>
      </c>
      <c r="B70" s="1" t="s">
        <v>588</v>
      </c>
      <c r="C70" t="s">
        <v>624</v>
      </c>
      <c r="D70" s="26">
        <v>2</v>
      </c>
      <c r="E70" s="26">
        <f t="shared" si="1"/>
        <v>41</v>
      </c>
    </row>
    <row r="71" spans="1:5" x14ac:dyDescent="0.25">
      <c r="A71" s="2">
        <v>5</v>
      </c>
      <c r="B71" s="1" t="s">
        <v>590</v>
      </c>
      <c r="C71" t="s">
        <v>625</v>
      </c>
      <c r="D71" s="26">
        <v>0</v>
      </c>
      <c r="E71" s="26">
        <f t="shared" si="1"/>
        <v>32</v>
      </c>
    </row>
    <row r="72" spans="1:5" x14ac:dyDescent="0.25">
      <c r="A72" s="2">
        <v>6</v>
      </c>
      <c r="B72" s="1" t="s">
        <v>591</v>
      </c>
      <c r="C72" t="s">
        <v>626</v>
      </c>
      <c r="D72" s="26">
        <v>0</v>
      </c>
      <c r="E72" s="26">
        <f t="shared" si="1"/>
        <v>33</v>
      </c>
    </row>
    <row r="73" spans="1:5" x14ac:dyDescent="0.25">
      <c r="A73" s="2">
        <v>7</v>
      </c>
      <c r="B73" s="1" t="s">
        <v>593</v>
      </c>
      <c r="C73" t="s">
        <v>627</v>
      </c>
      <c r="D73" s="26">
        <v>0</v>
      </c>
      <c r="E73" s="26">
        <f t="shared" si="1"/>
        <v>34</v>
      </c>
    </row>
    <row r="74" spans="1:5" x14ac:dyDescent="0.25">
      <c r="A74" s="2">
        <v>0</v>
      </c>
      <c r="B74" s="1">
        <v>10</v>
      </c>
      <c r="C74" t="s">
        <v>57</v>
      </c>
      <c r="D74" s="26"/>
      <c r="E74" s="26">
        <f t="shared" si="1"/>
        <v>0</v>
      </c>
    </row>
    <row r="75" spans="1:5" x14ac:dyDescent="0.25">
      <c r="A75" s="2">
        <v>1</v>
      </c>
      <c r="B75" s="1" t="s">
        <v>3</v>
      </c>
      <c r="C75" t="s">
        <v>58</v>
      </c>
      <c r="D75" s="26">
        <f>Auswertung!I11</f>
        <v>10</v>
      </c>
      <c r="E75" s="26">
        <f t="shared" si="1"/>
        <v>49</v>
      </c>
    </row>
    <row r="76" spans="1:5" x14ac:dyDescent="0.25">
      <c r="A76" s="2">
        <v>2</v>
      </c>
      <c r="B76" s="1" t="s">
        <v>584</v>
      </c>
      <c r="C76" t="s">
        <v>58</v>
      </c>
      <c r="D76" s="26">
        <v>10</v>
      </c>
      <c r="E76" s="26">
        <f t="shared" ref="E76:E139" si="2">D76+E68</f>
        <v>51</v>
      </c>
    </row>
    <row r="77" spans="1:5" x14ac:dyDescent="0.25">
      <c r="A77" s="2">
        <v>3</v>
      </c>
      <c r="B77" s="1" t="s">
        <v>586</v>
      </c>
      <c r="C77" t="s">
        <v>58</v>
      </c>
      <c r="D77" s="26">
        <v>10</v>
      </c>
      <c r="E77" s="26">
        <f t="shared" si="2"/>
        <v>52</v>
      </c>
    </row>
    <row r="78" spans="1:5" x14ac:dyDescent="0.25">
      <c r="A78" s="2">
        <v>4</v>
      </c>
      <c r="B78" s="1" t="s">
        <v>588</v>
      </c>
      <c r="C78" t="s">
        <v>58</v>
      </c>
      <c r="D78" s="26">
        <v>10</v>
      </c>
      <c r="E78" s="26">
        <f t="shared" si="2"/>
        <v>51</v>
      </c>
    </row>
    <row r="79" spans="1:5" x14ac:dyDescent="0.25">
      <c r="A79" s="2">
        <v>5</v>
      </c>
      <c r="B79" s="1" t="s">
        <v>590</v>
      </c>
      <c r="C79" t="s">
        <v>628</v>
      </c>
      <c r="D79" s="26">
        <v>9</v>
      </c>
      <c r="E79" s="26">
        <f t="shared" si="2"/>
        <v>41</v>
      </c>
    </row>
    <row r="80" spans="1:5" x14ac:dyDescent="0.25">
      <c r="A80" s="2">
        <v>6</v>
      </c>
      <c r="B80" s="1" t="s">
        <v>591</v>
      </c>
      <c r="C80" t="s">
        <v>629</v>
      </c>
      <c r="D80" s="26">
        <v>7</v>
      </c>
      <c r="E80" s="26">
        <f t="shared" si="2"/>
        <v>40</v>
      </c>
    </row>
    <row r="81" spans="1:5" x14ac:dyDescent="0.25">
      <c r="A81" s="2">
        <v>7</v>
      </c>
      <c r="B81" s="1" t="s">
        <v>593</v>
      </c>
      <c r="C81" t="s">
        <v>630</v>
      </c>
      <c r="D81" s="26">
        <v>6</v>
      </c>
      <c r="E81" s="26">
        <f t="shared" si="2"/>
        <v>40</v>
      </c>
    </row>
    <row r="82" spans="1:5" x14ac:dyDescent="0.25">
      <c r="A82" s="2">
        <v>0</v>
      </c>
      <c r="B82" s="1">
        <v>11</v>
      </c>
      <c r="C82" t="s">
        <v>60</v>
      </c>
      <c r="D82" s="26"/>
      <c r="E82" s="26">
        <f t="shared" si="2"/>
        <v>0</v>
      </c>
    </row>
    <row r="83" spans="1:5" x14ac:dyDescent="0.25">
      <c r="A83" s="2">
        <v>1</v>
      </c>
      <c r="B83" s="1" t="s">
        <v>3</v>
      </c>
      <c r="C83" t="s">
        <v>62</v>
      </c>
      <c r="D83" s="26">
        <f>Auswertung!I12</f>
        <v>6</v>
      </c>
      <c r="E83" s="26">
        <f t="shared" si="2"/>
        <v>55</v>
      </c>
    </row>
    <row r="84" spans="1:5" x14ac:dyDescent="0.25">
      <c r="A84" s="2">
        <v>2</v>
      </c>
      <c r="B84" s="1" t="s">
        <v>584</v>
      </c>
      <c r="C84" t="s">
        <v>631</v>
      </c>
      <c r="D84" s="26">
        <v>3</v>
      </c>
      <c r="E84" s="26">
        <f t="shared" si="2"/>
        <v>54</v>
      </c>
    </row>
    <row r="85" spans="1:5" x14ac:dyDescent="0.25">
      <c r="A85" s="2">
        <v>3</v>
      </c>
      <c r="B85" s="1" t="s">
        <v>586</v>
      </c>
      <c r="C85" t="s">
        <v>631</v>
      </c>
      <c r="D85" s="26">
        <v>3</v>
      </c>
      <c r="E85" s="26">
        <f t="shared" si="2"/>
        <v>55</v>
      </c>
    </row>
    <row r="86" spans="1:5" x14ac:dyDescent="0.25">
      <c r="A86" s="2">
        <v>4</v>
      </c>
      <c r="B86" s="1" t="s">
        <v>588</v>
      </c>
      <c r="C86" t="s">
        <v>632</v>
      </c>
      <c r="D86" s="26">
        <v>4</v>
      </c>
      <c r="E86" s="26">
        <f t="shared" si="2"/>
        <v>55</v>
      </c>
    </row>
    <row r="87" spans="1:5" x14ac:dyDescent="0.25">
      <c r="A87" s="2">
        <v>5</v>
      </c>
      <c r="B87" s="1" t="s">
        <v>590</v>
      </c>
      <c r="C87" t="s">
        <v>61</v>
      </c>
      <c r="D87" s="26">
        <v>3</v>
      </c>
      <c r="E87" s="26">
        <f t="shared" si="2"/>
        <v>44</v>
      </c>
    </row>
    <row r="88" spans="1:5" x14ac:dyDescent="0.25">
      <c r="A88" s="2">
        <v>6</v>
      </c>
      <c r="B88" s="1" t="s">
        <v>591</v>
      </c>
      <c r="C88" t="s">
        <v>633</v>
      </c>
      <c r="D88" s="26">
        <v>4</v>
      </c>
      <c r="E88" s="26">
        <f t="shared" si="2"/>
        <v>44</v>
      </c>
    </row>
    <row r="89" spans="1:5" x14ac:dyDescent="0.25">
      <c r="A89" s="2">
        <v>7</v>
      </c>
      <c r="B89" s="1" t="s">
        <v>593</v>
      </c>
      <c r="C89" t="s">
        <v>634</v>
      </c>
      <c r="D89" s="26">
        <v>4</v>
      </c>
      <c r="E89" s="26">
        <f t="shared" si="2"/>
        <v>44</v>
      </c>
    </row>
    <row r="90" spans="1:5" x14ac:dyDescent="0.25">
      <c r="A90" s="2">
        <v>0</v>
      </c>
      <c r="B90" s="1">
        <v>12</v>
      </c>
      <c r="C90" t="s">
        <v>67</v>
      </c>
      <c r="D90" s="26"/>
      <c r="E90" s="26">
        <f t="shared" si="2"/>
        <v>0</v>
      </c>
    </row>
    <row r="91" spans="1:5" x14ac:dyDescent="0.25">
      <c r="A91" s="2">
        <v>1</v>
      </c>
      <c r="B91" s="1" t="s">
        <v>3</v>
      </c>
      <c r="C91" t="s">
        <v>69</v>
      </c>
      <c r="D91" s="26">
        <f>Auswertung!I13</f>
        <v>3</v>
      </c>
      <c r="E91" s="26">
        <f t="shared" si="2"/>
        <v>58</v>
      </c>
    </row>
    <row r="92" spans="1:5" x14ac:dyDescent="0.25">
      <c r="A92" s="2">
        <v>2</v>
      </c>
      <c r="B92" s="1" t="s">
        <v>584</v>
      </c>
      <c r="C92" t="s">
        <v>635</v>
      </c>
      <c r="D92" s="26">
        <v>1</v>
      </c>
      <c r="E92" s="26">
        <f t="shared" si="2"/>
        <v>55</v>
      </c>
    </row>
    <row r="93" spans="1:5" x14ac:dyDescent="0.25">
      <c r="A93" s="2">
        <v>3</v>
      </c>
      <c r="B93" s="1" t="s">
        <v>586</v>
      </c>
      <c r="C93" t="s">
        <v>636</v>
      </c>
      <c r="D93" s="26">
        <v>0</v>
      </c>
      <c r="E93" s="26">
        <f t="shared" si="2"/>
        <v>55</v>
      </c>
    </row>
    <row r="94" spans="1:5" x14ac:dyDescent="0.25">
      <c r="A94" s="2">
        <v>4</v>
      </c>
      <c r="B94" s="1" t="s">
        <v>588</v>
      </c>
      <c r="C94" t="s">
        <v>637</v>
      </c>
      <c r="D94" s="26">
        <v>0</v>
      </c>
      <c r="E94" s="26">
        <f t="shared" si="2"/>
        <v>55</v>
      </c>
    </row>
    <row r="95" spans="1:5" x14ac:dyDescent="0.25">
      <c r="A95" s="2">
        <v>5</v>
      </c>
      <c r="B95" s="1" t="s">
        <v>590</v>
      </c>
      <c r="C95" t="s">
        <v>638</v>
      </c>
      <c r="D95" s="26">
        <v>0</v>
      </c>
      <c r="E95" s="26">
        <f t="shared" si="2"/>
        <v>44</v>
      </c>
    </row>
    <row r="96" spans="1:5" x14ac:dyDescent="0.25">
      <c r="A96" s="2">
        <v>6</v>
      </c>
      <c r="B96" s="1" t="s">
        <v>591</v>
      </c>
      <c r="C96" t="s">
        <v>639</v>
      </c>
      <c r="D96" s="26">
        <v>0</v>
      </c>
      <c r="E96" s="26">
        <f t="shared" si="2"/>
        <v>44</v>
      </c>
    </row>
    <row r="97" spans="1:5" x14ac:dyDescent="0.25">
      <c r="A97" s="2">
        <v>7</v>
      </c>
      <c r="B97" s="1" t="s">
        <v>593</v>
      </c>
      <c r="C97" t="s">
        <v>640</v>
      </c>
      <c r="D97" s="26">
        <v>0</v>
      </c>
      <c r="E97" s="26">
        <f t="shared" si="2"/>
        <v>44</v>
      </c>
    </row>
    <row r="98" spans="1:5" x14ac:dyDescent="0.25">
      <c r="A98" s="2">
        <v>0</v>
      </c>
      <c r="B98" s="1">
        <v>13</v>
      </c>
      <c r="C98" t="s">
        <v>73</v>
      </c>
      <c r="D98" s="26"/>
      <c r="E98" s="26">
        <f t="shared" si="2"/>
        <v>0</v>
      </c>
    </row>
    <row r="99" spans="1:5" x14ac:dyDescent="0.25">
      <c r="A99" s="2">
        <v>1</v>
      </c>
      <c r="B99" s="1" t="s">
        <v>3</v>
      </c>
      <c r="C99" t="s">
        <v>75</v>
      </c>
      <c r="D99" s="26">
        <f>Auswertung!I14</f>
        <v>10</v>
      </c>
      <c r="E99" s="26">
        <f t="shared" si="2"/>
        <v>68</v>
      </c>
    </row>
    <row r="100" spans="1:5" x14ac:dyDescent="0.25">
      <c r="A100" s="2">
        <v>2</v>
      </c>
      <c r="B100" s="1" t="s">
        <v>584</v>
      </c>
      <c r="C100" t="s">
        <v>641</v>
      </c>
      <c r="D100" s="26">
        <v>3</v>
      </c>
      <c r="E100" s="26">
        <f t="shared" si="2"/>
        <v>58</v>
      </c>
    </row>
    <row r="101" spans="1:5" x14ac:dyDescent="0.25">
      <c r="A101" s="2">
        <v>3</v>
      </c>
      <c r="B101" s="1" t="s">
        <v>586</v>
      </c>
      <c r="C101" t="s">
        <v>642</v>
      </c>
      <c r="D101" s="26">
        <v>4</v>
      </c>
      <c r="E101" s="26">
        <f t="shared" si="2"/>
        <v>59</v>
      </c>
    </row>
    <row r="102" spans="1:5" x14ac:dyDescent="0.25">
      <c r="A102" s="2">
        <v>4</v>
      </c>
      <c r="B102" s="1" t="s">
        <v>588</v>
      </c>
      <c r="C102" t="s">
        <v>642</v>
      </c>
      <c r="D102" s="26">
        <v>4</v>
      </c>
      <c r="E102" s="26">
        <f t="shared" si="2"/>
        <v>59</v>
      </c>
    </row>
    <row r="103" spans="1:5" x14ac:dyDescent="0.25">
      <c r="A103" s="2">
        <v>5</v>
      </c>
      <c r="B103" s="1" t="s">
        <v>590</v>
      </c>
      <c r="C103" t="s">
        <v>643</v>
      </c>
      <c r="D103" s="26">
        <v>5</v>
      </c>
      <c r="E103" s="26">
        <f t="shared" si="2"/>
        <v>49</v>
      </c>
    </row>
    <row r="104" spans="1:5" x14ac:dyDescent="0.25">
      <c r="A104" s="2">
        <v>6</v>
      </c>
      <c r="B104" s="1" t="s">
        <v>591</v>
      </c>
      <c r="C104" t="s">
        <v>644</v>
      </c>
      <c r="D104" s="26">
        <v>1</v>
      </c>
      <c r="E104" s="26">
        <f t="shared" si="2"/>
        <v>45</v>
      </c>
    </row>
    <row r="105" spans="1:5" x14ac:dyDescent="0.25">
      <c r="A105" s="2">
        <v>7</v>
      </c>
      <c r="B105" s="1" t="s">
        <v>593</v>
      </c>
      <c r="C105" t="s">
        <v>645</v>
      </c>
      <c r="D105" s="26">
        <v>1</v>
      </c>
      <c r="E105" s="26">
        <f t="shared" si="2"/>
        <v>45</v>
      </c>
    </row>
    <row r="106" spans="1:5" x14ac:dyDescent="0.25">
      <c r="A106" s="2">
        <v>0</v>
      </c>
      <c r="B106" s="1">
        <v>14</v>
      </c>
      <c r="C106" t="s">
        <v>80</v>
      </c>
      <c r="D106" s="26"/>
      <c r="E106" s="26">
        <f t="shared" si="2"/>
        <v>0</v>
      </c>
    </row>
    <row r="107" spans="1:5" x14ac:dyDescent="0.25">
      <c r="A107" s="2">
        <v>1</v>
      </c>
      <c r="B107" s="1" t="s">
        <v>3</v>
      </c>
      <c r="C107" t="s">
        <v>82</v>
      </c>
      <c r="D107" s="26">
        <f>Auswertung!I15</f>
        <v>10</v>
      </c>
      <c r="E107" s="26">
        <f t="shared" si="2"/>
        <v>78</v>
      </c>
    </row>
    <row r="108" spans="1:5" x14ac:dyDescent="0.25">
      <c r="A108" s="2">
        <v>2</v>
      </c>
      <c r="B108" s="1" t="s">
        <v>584</v>
      </c>
      <c r="C108" t="s">
        <v>646</v>
      </c>
      <c r="D108" s="26">
        <v>5</v>
      </c>
      <c r="E108" s="26">
        <f t="shared" si="2"/>
        <v>63</v>
      </c>
    </row>
    <row r="109" spans="1:5" x14ac:dyDescent="0.25">
      <c r="A109" s="2">
        <v>3</v>
      </c>
      <c r="B109" s="1" t="s">
        <v>586</v>
      </c>
      <c r="C109" t="s">
        <v>646</v>
      </c>
      <c r="D109" s="26">
        <v>5</v>
      </c>
      <c r="E109" s="26">
        <f t="shared" si="2"/>
        <v>64</v>
      </c>
    </row>
    <row r="110" spans="1:5" x14ac:dyDescent="0.25">
      <c r="A110" s="2">
        <v>4</v>
      </c>
      <c r="B110" s="1" t="s">
        <v>588</v>
      </c>
      <c r="C110" t="s">
        <v>646</v>
      </c>
      <c r="D110" s="26">
        <v>5</v>
      </c>
      <c r="E110" s="26">
        <f t="shared" si="2"/>
        <v>64</v>
      </c>
    </row>
    <row r="111" spans="1:5" x14ac:dyDescent="0.25">
      <c r="A111" s="2">
        <v>5</v>
      </c>
      <c r="B111" s="1" t="s">
        <v>590</v>
      </c>
      <c r="C111" t="s">
        <v>646</v>
      </c>
      <c r="D111" s="26">
        <v>5</v>
      </c>
      <c r="E111" s="26">
        <f t="shared" si="2"/>
        <v>54</v>
      </c>
    </row>
    <row r="112" spans="1:5" x14ac:dyDescent="0.25">
      <c r="A112" s="2">
        <v>6</v>
      </c>
      <c r="B112" s="1" t="s">
        <v>591</v>
      </c>
      <c r="C112" t="s">
        <v>647</v>
      </c>
      <c r="D112" s="26">
        <v>5</v>
      </c>
      <c r="E112" s="26">
        <f t="shared" si="2"/>
        <v>50</v>
      </c>
    </row>
    <row r="113" spans="1:5" x14ac:dyDescent="0.25">
      <c r="A113" s="2">
        <v>7</v>
      </c>
      <c r="B113" s="1" t="s">
        <v>593</v>
      </c>
      <c r="C113" t="s">
        <v>648</v>
      </c>
      <c r="D113" s="26">
        <v>7</v>
      </c>
      <c r="E113" s="26">
        <f t="shared" si="2"/>
        <v>52</v>
      </c>
    </row>
    <row r="114" spans="1:5" x14ac:dyDescent="0.25">
      <c r="A114" s="2">
        <v>0</v>
      </c>
      <c r="B114" s="1">
        <v>15</v>
      </c>
      <c r="C114" t="s">
        <v>87</v>
      </c>
      <c r="D114" s="26"/>
      <c r="E114" s="26">
        <f t="shared" si="2"/>
        <v>0</v>
      </c>
    </row>
    <row r="115" spans="1:5" x14ac:dyDescent="0.25">
      <c r="A115" s="2">
        <v>1</v>
      </c>
      <c r="B115" s="1" t="s">
        <v>3</v>
      </c>
      <c r="C115" t="s">
        <v>89</v>
      </c>
      <c r="D115" s="26">
        <f>Auswertung!I16</f>
        <v>2</v>
      </c>
      <c r="E115" s="26">
        <f t="shared" si="2"/>
        <v>80</v>
      </c>
    </row>
    <row r="116" spans="1:5" x14ac:dyDescent="0.25">
      <c r="A116" s="2">
        <v>2</v>
      </c>
      <c r="B116" s="1" t="s">
        <v>584</v>
      </c>
      <c r="C116" t="s">
        <v>649</v>
      </c>
      <c r="D116" s="26">
        <v>0</v>
      </c>
      <c r="E116" s="26">
        <f t="shared" si="2"/>
        <v>63</v>
      </c>
    </row>
    <row r="117" spans="1:5" x14ac:dyDescent="0.25">
      <c r="A117" s="2">
        <v>3</v>
      </c>
      <c r="B117" s="1" t="s">
        <v>586</v>
      </c>
      <c r="C117" t="s">
        <v>649</v>
      </c>
      <c r="D117" s="26">
        <v>0</v>
      </c>
      <c r="E117" s="26">
        <f t="shared" si="2"/>
        <v>64</v>
      </c>
    </row>
    <row r="118" spans="1:5" x14ac:dyDescent="0.25">
      <c r="A118" s="2">
        <v>4</v>
      </c>
      <c r="B118" s="1" t="s">
        <v>588</v>
      </c>
      <c r="C118" t="s">
        <v>650</v>
      </c>
      <c r="D118" s="26">
        <v>3</v>
      </c>
      <c r="E118" s="26">
        <f t="shared" si="2"/>
        <v>67</v>
      </c>
    </row>
    <row r="119" spans="1:5" x14ac:dyDescent="0.25">
      <c r="A119" s="2">
        <v>5</v>
      </c>
      <c r="B119" s="1" t="s">
        <v>590</v>
      </c>
      <c r="C119" t="s">
        <v>651</v>
      </c>
      <c r="D119" s="26">
        <v>3</v>
      </c>
      <c r="E119" s="26">
        <f t="shared" si="2"/>
        <v>57</v>
      </c>
    </row>
    <row r="120" spans="1:5" x14ac:dyDescent="0.25">
      <c r="A120" s="2">
        <v>6</v>
      </c>
      <c r="B120" s="1" t="s">
        <v>591</v>
      </c>
      <c r="C120" t="s">
        <v>652</v>
      </c>
      <c r="D120" s="26">
        <v>3</v>
      </c>
      <c r="E120" s="26">
        <f t="shared" si="2"/>
        <v>53</v>
      </c>
    </row>
    <row r="121" spans="1:5" x14ac:dyDescent="0.25">
      <c r="A121" s="2">
        <v>7</v>
      </c>
      <c r="B121" s="1" t="s">
        <v>593</v>
      </c>
      <c r="C121" t="s">
        <v>653</v>
      </c>
      <c r="D121" s="26">
        <v>1</v>
      </c>
      <c r="E121" s="26">
        <f t="shared" si="2"/>
        <v>53</v>
      </c>
    </row>
    <row r="122" spans="1:5" x14ac:dyDescent="0.25">
      <c r="A122" s="2">
        <v>0</v>
      </c>
      <c r="B122" s="1">
        <v>16</v>
      </c>
      <c r="C122" t="s">
        <v>94</v>
      </c>
      <c r="D122" s="26"/>
      <c r="E122" s="26">
        <f t="shared" si="2"/>
        <v>0</v>
      </c>
    </row>
    <row r="123" spans="1:5" x14ac:dyDescent="0.25">
      <c r="A123" s="2">
        <v>1</v>
      </c>
      <c r="B123" s="1" t="s">
        <v>3</v>
      </c>
      <c r="C123" t="s">
        <v>96</v>
      </c>
      <c r="D123" s="26">
        <f>Auswertung!I17</f>
        <v>4</v>
      </c>
      <c r="E123" s="26">
        <f t="shared" si="2"/>
        <v>84</v>
      </c>
    </row>
    <row r="124" spans="1:5" x14ac:dyDescent="0.25">
      <c r="A124" s="2">
        <v>2</v>
      </c>
      <c r="B124" s="1" t="s">
        <v>584</v>
      </c>
      <c r="C124" t="s">
        <v>654</v>
      </c>
      <c r="D124" s="26">
        <v>2</v>
      </c>
      <c r="E124" s="26">
        <f t="shared" si="2"/>
        <v>65</v>
      </c>
    </row>
    <row r="125" spans="1:5" x14ac:dyDescent="0.25">
      <c r="A125" s="2">
        <v>3</v>
      </c>
      <c r="B125" s="1" t="s">
        <v>586</v>
      </c>
      <c r="C125" t="s">
        <v>655</v>
      </c>
      <c r="D125" s="26">
        <v>1</v>
      </c>
      <c r="E125" s="26">
        <f t="shared" si="2"/>
        <v>65</v>
      </c>
    </row>
    <row r="126" spans="1:5" x14ac:dyDescent="0.25">
      <c r="A126" s="2">
        <v>4</v>
      </c>
      <c r="B126" s="1" t="s">
        <v>588</v>
      </c>
      <c r="C126" t="s">
        <v>656</v>
      </c>
      <c r="D126" s="26">
        <v>4</v>
      </c>
      <c r="E126" s="26">
        <f t="shared" si="2"/>
        <v>71</v>
      </c>
    </row>
    <row r="127" spans="1:5" x14ac:dyDescent="0.25">
      <c r="A127" s="2">
        <v>5</v>
      </c>
      <c r="B127" s="1" t="s">
        <v>590</v>
      </c>
      <c r="C127" t="s">
        <v>657</v>
      </c>
      <c r="D127" s="26">
        <v>3</v>
      </c>
      <c r="E127" s="26">
        <f t="shared" si="2"/>
        <v>60</v>
      </c>
    </row>
    <row r="128" spans="1:5" x14ac:dyDescent="0.25">
      <c r="A128" s="2">
        <v>6</v>
      </c>
      <c r="B128" s="1" t="s">
        <v>591</v>
      </c>
      <c r="C128" t="s">
        <v>656</v>
      </c>
      <c r="D128" s="26">
        <v>4</v>
      </c>
      <c r="E128" s="26">
        <f t="shared" si="2"/>
        <v>57</v>
      </c>
    </row>
    <row r="129" spans="1:5" x14ac:dyDescent="0.25">
      <c r="A129" s="2">
        <v>7</v>
      </c>
      <c r="B129" s="1" t="s">
        <v>593</v>
      </c>
      <c r="C129" t="s">
        <v>658</v>
      </c>
      <c r="D129" s="26">
        <v>4</v>
      </c>
      <c r="E129" s="26">
        <f t="shared" si="2"/>
        <v>57</v>
      </c>
    </row>
    <row r="130" spans="1:5" x14ac:dyDescent="0.25">
      <c r="A130" s="2">
        <v>0</v>
      </c>
      <c r="B130" s="1">
        <v>17</v>
      </c>
      <c r="C130" t="s">
        <v>101</v>
      </c>
      <c r="D130" s="26"/>
      <c r="E130" s="26">
        <f t="shared" si="2"/>
        <v>0</v>
      </c>
    </row>
    <row r="131" spans="1:5" x14ac:dyDescent="0.25">
      <c r="A131" s="2">
        <v>1</v>
      </c>
      <c r="B131" s="1" t="s">
        <v>3</v>
      </c>
      <c r="C131" t="s">
        <v>103</v>
      </c>
      <c r="D131" s="26">
        <f>Auswertung!I18</f>
        <v>9</v>
      </c>
      <c r="E131" s="26">
        <f t="shared" si="2"/>
        <v>93</v>
      </c>
    </row>
    <row r="132" spans="1:5" x14ac:dyDescent="0.25">
      <c r="A132" s="2">
        <v>2</v>
      </c>
      <c r="B132" s="1" t="s">
        <v>584</v>
      </c>
      <c r="C132" t="s">
        <v>659</v>
      </c>
      <c r="D132" s="26">
        <v>5</v>
      </c>
      <c r="E132" s="26">
        <f t="shared" si="2"/>
        <v>70</v>
      </c>
    </row>
    <row r="133" spans="1:5" x14ac:dyDescent="0.25">
      <c r="A133" s="2">
        <v>3</v>
      </c>
      <c r="B133" s="1" t="s">
        <v>586</v>
      </c>
      <c r="C133" t="s">
        <v>659</v>
      </c>
      <c r="D133" s="26">
        <v>5</v>
      </c>
      <c r="E133" s="26">
        <f t="shared" si="2"/>
        <v>70</v>
      </c>
    </row>
    <row r="134" spans="1:5" x14ac:dyDescent="0.25">
      <c r="A134" s="2">
        <v>4</v>
      </c>
      <c r="B134" s="1" t="s">
        <v>588</v>
      </c>
      <c r="C134" t="s">
        <v>660</v>
      </c>
      <c r="D134" s="26">
        <v>10</v>
      </c>
      <c r="E134" s="26">
        <f t="shared" si="2"/>
        <v>81</v>
      </c>
    </row>
    <row r="135" spans="1:5" x14ac:dyDescent="0.25">
      <c r="A135" s="2">
        <v>5</v>
      </c>
      <c r="B135" s="1" t="s">
        <v>590</v>
      </c>
      <c r="C135" t="s">
        <v>661</v>
      </c>
      <c r="D135" s="26">
        <v>10</v>
      </c>
      <c r="E135" s="26">
        <f t="shared" si="2"/>
        <v>70</v>
      </c>
    </row>
    <row r="136" spans="1:5" x14ac:dyDescent="0.25">
      <c r="A136" s="2">
        <v>6</v>
      </c>
      <c r="B136" s="1" t="s">
        <v>591</v>
      </c>
      <c r="C136" t="s">
        <v>662</v>
      </c>
      <c r="D136" s="26">
        <v>7</v>
      </c>
      <c r="E136" s="26">
        <f t="shared" si="2"/>
        <v>64</v>
      </c>
    </row>
    <row r="137" spans="1:5" x14ac:dyDescent="0.25">
      <c r="A137" s="2">
        <v>7</v>
      </c>
      <c r="B137" s="1" t="s">
        <v>593</v>
      </c>
      <c r="C137" t="s">
        <v>663</v>
      </c>
      <c r="D137" s="26">
        <v>0</v>
      </c>
      <c r="E137" s="26">
        <f t="shared" si="2"/>
        <v>57</v>
      </c>
    </row>
    <row r="138" spans="1:5" x14ac:dyDescent="0.25">
      <c r="A138" s="2">
        <v>0</v>
      </c>
      <c r="B138" s="1">
        <v>18</v>
      </c>
      <c r="C138" t="s">
        <v>108</v>
      </c>
      <c r="D138" s="26"/>
      <c r="E138" s="26">
        <f t="shared" si="2"/>
        <v>0</v>
      </c>
    </row>
    <row r="139" spans="1:5" x14ac:dyDescent="0.25">
      <c r="A139" s="2">
        <v>1</v>
      </c>
      <c r="B139" s="1" t="s">
        <v>3</v>
      </c>
      <c r="C139" t="s">
        <v>110</v>
      </c>
      <c r="D139" s="26">
        <f>Auswertung!I19</f>
        <v>10</v>
      </c>
      <c r="E139" s="26">
        <f t="shared" si="2"/>
        <v>103</v>
      </c>
    </row>
    <row r="140" spans="1:5" x14ac:dyDescent="0.25">
      <c r="A140" s="2">
        <v>2</v>
      </c>
      <c r="B140" s="1" t="s">
        <v>584</v>
      </c>
      <c r="C140" t="s">
        <v>111</v>
      </c>
      <c r="D140" s="26">
        <v>9</v>
      </c>
      <c r="E140" s="26">
        <f t="shared" ref="E140:E203" si="3">D140+E132</f>
        <v>79</v>
      </c>
    </row>
    <row r="141" spans="1:5" x14ac:dyDescent="0.25">
      <c r="A141" s="2">
        <v>3</v>
      </c>
      <c r="B141" s="1" t="s">
        <v>586</v>
      </c>
      <c r="C141" t="s">
        <v>111</v>
      </c>
      <c r="D141" s="26">
        <v>9</v>
      </c>
      <c r="E141" s="26">
        <f t="shared" si="3"/>
        <v>79</v>
      </c>
    </row>
    <row r="142" spans="1:5" x14ac:dyDescent="0.25">
      <c r="A142" s="2">
        <v>4</v>
      </c>
      <c r="B142" s="1" t="s">
        <v>588</v>
      </c>
      <c r="C142" t="s">
        <v>664</v>
      </c>
      <c r="D142" s="26">
        <v>7</v>
      </c>
      <c r="E142" s="26">
        <f t="shared" si="3"/>
        <v>88</v>
      </c>
    </row>
    <row r="143" spans="1:5" x14ac:dyDescent="0.25">
      <c r="A143" s="2">
        <v>5</v>
      </c>
      <c r="B143" s="1" t="s">
        <v>590</v>
      </c>
      <c r="C143" t="s">
        <v>665</v>
      </c>
      <c r="D143" s="26">
        <v>7</v>
      </c>
      <c r="E143" s="26">
        <f t="shared" si="3"/>
        <v>77</v>
      </c>
    </row>
    <row r="144" spans="1:5" x14ac:dyDescent="0.25">
      <c r="A144" s="2">
        <v>6</v>
      </c>
      <c r="B144" s="1" t="s">
        <v>591</v>
      </c>
      <c r="C144" t="s">
        <v>666</v>
      </c>
      <c r="D144" s="26">
        <v>3</v>
      </c>
      <c r="E144" s="26">
        <f t="shared" si="3"/>
        <v>67</v>
      </c>
    </row>
    <row r="145" spans="1:5" x14ac:dyDescent="0.25">
      <c r="A145" s="2">
        <v>7</v>
      </c>
      <c r="B145" s="1" t="s">
        <v>593</v>
      </c>
      <c r="C145" t="s">
        <v>667</v>
      </c>
      <c r="D145" s="26">
        <v>3</v>
      </c>
      <c r="E145" s="26">
        <f t="shared" si="3"/>
        <v>60</v>
      </c>
    </row>
    <row r="146" spans="1:5" x14ac:dyDescent="0.25">
      <c r="A146" s="2">
        <v>0</v>
      </c>
      <c r="B146" s="1">
        <v>19</v>
      </c>
      <c r="C146" t="s">
        <v>115</v>
      </c>
      <c r="D146" s="26"/>
      <c r="E146" s="26">
        <f t="shared" si="3"/>
        <v>0</v>
      </c>
    </row>
    <row r="147" spans="1:5" x14ac:dyDescent="0.25">
      <c r="A147" s="2">
        <v>1</v>
      </c>
      <c r="B147" s="1" t="s">
        <v>3</v>
      </c>
      <c r="C147" t="s">
        <v>117</v>
      </c>
      <c r="D147" s="26">
        <f>Auswertung!I20</f>
        <v>0</v>
      </c>
      <c r="E147" s="26">
        <f t="shared" si="3"/>
        <v>103</v>
      </c>
    </row>
    <row r="148" spans="1:5" x14ac:dyDescent="0.25">
      <c r="A148" s="2">
        <v>2</v>
      </c>
      <c r="B148" s="1" t="s">
        <v>584</v>
      </c>
      <c r="C148" t="s">
        <v>668</v>
      </c>
      <c r="D148" s="26">
        <v>7</v>
      </c>
      <c r="E148" s="26">
        <f t="shared" si="3"/>
        <v>86</v>
      </c>
    </row>
    <row r="149" spans="1:5" x14ac:dyDescent="0.25">
      <c r="A149" s="2">
        <v>3</v>
      </c>
      <c r="B149" s="1" t="s">
        <v>586</v>
      </c>
      <c r="C149" t="s">
        <v>668</v>
      </c>
      <c r="D149" s="26">
        <v>7</v>
      </c>
      <c r="E149" s="26">
        <f t="shared" si="3"/>
        <v>86</v>
      </c>
    </row>
    <row r="150" spans="1:5" x14ac:dyDescent="0.25">
      <c r="A150" s="2">
        <v>4</v>
      </c>
      <c r="B150" s="1" t="s">
        <v>588</v>
      </c>
      <c r="C150" t="s">
        <v>669</v>
      </c>
      <c r="D150" s="26">
        <v>4</v>
      </c>
      <c r="E150" s="26">
        <f t="shared" si="3"/>
        <v>92</v>
      </c>
    </row>
    <row r="151" spans="1:5" x14ac:dyDescent="0.25">
      <c r="A151" s="2">
        <v>5</v>
      </c>
      <c r="B151" s="1" t="s">
        <v>590</v>
      </c>
      <c r="C151" t="s">
        <v>670</v>
      </c>
      <c r="D151" s="26">
        <v>7</v>
      </c>
      <c r="E151" s="26">
        <f t="shared" si="3"/>
        <v>84</v>
      </c>
    </row>
    <row r="152" spans="1:5" x14ac:dyDescent="0.25">
      <c r="A152" s="2">
        <v>6</v>
      </c>
      <c r="B152" s="1" t="s">
        <v>591</v>
      </c>
      <c r="C152" t="s">
        <v>671</v>
      </c>
      <c r="D152" s="26">
        <v>6</v>
      </c>
      <c r="E152" s="26">
        <f t="shared" si="3"/>
        <v>73</v>
      </c>
    </row>
    <row r="153" spans="1:5" x14ac:dyDescent="0.25">
      <c r="A153" s="2">
        <v>7</v>
      </c>
      <c r="B153" s="1" t="s">
        <v>593</v>
      </c>
      <c r="C153" t="s">
        <v>672</v>
      </c>
      <c r="D153" s="26">
        <v>6</v>
      </c>
      <c r="E153" s="26">
        <f t="shared" si="3"/>
        <v>66</v>
      </c>
    </row>
    <row r="154" spans="1:5" x14ac:dyDescent="0.25">
      <c r="A154" s="2">
        <v>0</v>
      </c>
      <c r="B154" s="1">
        <v>20</v>
      </c>
      <c r="C154" t="s">
        <v>122</v>
      </c>
      <c r="D154" s="26"/>
      <c r="E154" s="26">
        <f t="shared" si="3"/>
        <v>0</v>
      </c>
    </row>
    <row r="155" spans="1:5" x14ac:dyDescent="0.25">
      <c r="A155" s="2">
        <v>1</v>
      </c>
      <c r="B155" s="1" t="s">
        <v>3</v>
      </c>
      <c r="C155" t="s">
        <v>124</v>
      </c>
      <c r="D155" s="26">
        <f>Auswertung!I21</f>
        <v>5</v>
      </c>
      <c r="E155" s="26">
        <f t="shared" si="3"/>
        <v>108</v>
      </c>
    </row>
    <row r="156" spans="1:5" x14ac:dyDescent="0.25">
      <c r="A156" s="2">
        <v>2</v>
      </c>
      <c r="B156" s="1" t="s">
        <v>584</v>
      </c>
      <c r="C156" t="s">
        <v>673</v>
      </c>
      <c r="D156" s="26">
        <v>10</v>
      </c>
      <c r="E156" s="26">
        <f t="shared" si="3"/>
        <v>96</v>
      </c>
    </row>
    <row r="157" spans="1:5" x14ac:dyDescent="0.25">
      <c r="A157" s="2">
        <v>3</v>
      </c>
      <c r="B157" s="1" t="s">
        <v>586</v>
      </c>
      <c r="C157" t="s">
        <v>673</v>
      </c>
      <c r="D157" s="26">
        <v>10</v>
      </c>
      <c r="E157" s="26">
        <f t="shared" si="3"/>
        <v>96</v>
      </c>
    </row>
    <row r="158" spans="1:5" x14ac:dyDescent="0.25">
      <c r="A158" s="2">
        <v>4</v>
      </c>
      <c r="B158" s="1" t="s">
        <v>588</v>
      </c>
      <c r="C158" t="s">
        <v>673</v>
      </c>
      <c r="D158" s="26">
        <v>10</v>
      </c>
      <c r="E158" s="26">
        <f t="shared" si="3"/>
        <v>102</v>
      </c>
    </row>
    <row r="159" spans="1:5" x14ac:dyDescent="0.25">
      <c r="A159" s="2">
        <v>5</v>
      </c>
      <c r="B159" s="1" t="s">
        <v>590</v>
      </c>
      <c r="C159" t="s">
        <v>674</v>
      </c>
      <c r="D159" s="26">
        <v>9</v>
      </c>
      <c r="E159" s="26">
        <f t="shared" si="3"/>
        <v>93</v>
      </c>
    </row>
    <row r="160" spans="1:5" x14ac:dyDescent="0.25">
      <c r="A160" s="2">
        <v>6</v>
      </c>
      <c r="B160" s="1" t="s">
        <v>591</v>
      </c>
      <c r="C160" t="s">
        <v>675</v>
      </c>
      <c r="D160" s="26">
        <v>1</v>
      </c>
      <c r="E160" s="26">
        <f t="shared" si="3"/>
        <v>74</v>
      </c>
    </row>
    <row r="161" spans="1:5" x14ac:dyDescent="0.25">
      <c r="A161" s="2">
        <v>7</v>
      </c>
      <c r="B161" s="1" t="s">
        <v>593</v>
      </c>
      <c r="C161" t="s">
        <v>676</v>
      </c>
      <c r="D161" s="26">
        <v>2</v>
      </c>
      <c r="E161" s="26">
        <f t="shared" si="3"/>
        <v>68</v>
      </c>
    </row>
    <row r="162" spans="1:5" x14ac:dyDescent="0.25">
      <c r="A162" s="2">
        <v>0</v>
      </c>
      <c r="B162" s="1">
        <v>21</v>
      </c>
      <c r="C162" t="s">
        <v>129</v>
      </c>
      <c r="D162" s="26"/>
      <c r="E162" s="26">
        <f t="shared" si="3"/>
        <v>0</v>
      </c>
    </row>
    <row r="163" spans="1:5" x14ac:dyDescent="0.25">
      <c r="A163" s="2">
        <v>1</v>
      </c>
      <c r="B163" s="1" t="s">
        <v>3</v>
      </c>
      <c r="C163" t="s">
        <v>130</v>
      </c>
      <c r="D163" s="26">
        <f>Auswertung!I22</f>
        <v>9</v>
      </c>
      <c r="E163" s="26">
        <f t="shared" si="3"/>
        <v>117</v>
      </c>
    </row>
    <row r="164" spans="1:5" x14ac:dyDescent="0.25">
      <c r="A164" s="2">
        <v>2</v>
      </c>
      <c r="B164" s="1" t="s">
        <v>584</v>
      </c>
      <c r="C164" t="s">
        <v>130</v>
      </c>
      <c r="D164" s="26">
        <v>9</v>
      </c>
      <c r="E164" s="26">
        <f t="shared" si="3"/>
        <v>105</v>
      </c>
    </row>
    <row r="165" spans="1:5" x14ac:dyDescent="0.25">
      <c r="A165" s="2">
        <v>3</v>
      </c>
      <c r="B165" s="1" t="s">
        <v>586</v>
      </c>
      <c r="C165" t="s">
        <v>130</v>
      </c>
      <c r="D165" s="26">
        <v>9</v>
      </c>
      <c r="E165" s="26">
        <f t="shared" si="3"/>
        <v>105</v>
      </c>
    </row>
    <row r="166" spans="1:5" x14ac:dyDescent="0.25">
      <c r="A166" s="2">
        <v>4</v>
      </c>
      <c r="B166" s="1" t="s">
        <v>588</v>
      </c>
      <c r="C166" t="s">
        <v>130</v>
      </c>
      <c r="D166" s="26">
        <v>9</v>
      </c>
      <c r="E166" s="26">
        <f t="shared" si="3"/>
        <v>111</v>
      </c>
    </row>
    <row r="167" spans="1:5" x14ac:dyDescent="0.25">
      <c r="A167" s="2">
        <v>5</v>
      </c>
      <c r="B167" s="1" t="s">
        <v>590</v>
      </c>
      <c r="C167" t="s">
        <v>130</v>
      </c>
      <c r="D167" s="26">
        <v>9</v>
      </c>
      <c r="E167" s="26">
        <f t="shared" si="3"/>
        <v>102</v>
      </c>
    </row>
    <row r="168" spans="1:5" x14ac:dyDescent="0.25">
      <c r="A168" s="2">
        <v>6</v>
      </c>
      <c r="B168" s="1" t="s">
        <v>591</v>
      </c>
      <c r="C168" t="s">
        <v>130</v>
      </c>
      <c r="D168" s="26">
        <v>9</v>
      </c>
      <c r="E168" s="26">
        <f t="shared" si="3"/>
        <v>83</v>
      </c>
    </row>
    <row r="169" spans="1:5" x14ac:dyDescent="0.25">
      <c r="A169" s="2">
        <v>7</v>
      </c>
      <c r="B169" s="1" t="s">
        <v>593</v>
      </c>
      <c r="C169" t="s">
        <v>677</v>
      </c>
      <c r="D169" s="26">
        <v>1</v>
      </c>
      <c r="E169" s="26">
        <f t="shared" si="3"/>
        <v>69</v>
      </c>
    </row>
    <row r="170" spans="1:5" x14ac:dyDescent="0.25">
      <c r="A170" s="2">
        <v>0</v>
      </c>
      <c r="B170" s="1">
        <v>22</v>
      </c>
      <c r="C170" t="s">
        <v>132</v>
      </c>
      <c r="D170" s="26"/>
      <c r="E170" s="26">
        <f t="shared" si="3"/>
        <v>0</v>
      </c>
    </row>
    <row r="171" spans="1:5" x14ac:dyDescent="0.25">
      <c r="A171" s="2">
        <v>1</v>
      </c>
      <c r="B171" s="1" t="s">
        <v>3</v>
      </c>
      <c r="C171" t="s">
        <v>133</v>
      </c>
      <c r="D171" s="26">
        <f>Auswertung!I23</f>
        <v>10</v>
      </c>
      <c r="E171" s="26">
        <f t="shared" si="3"/>
        <v>127</v>
      </c>
    </row>
    <row r="172" spans="1:5" x14ac:dyDescent="0.25">
      <c r="A172" s="2">
        <v>2</v>
      </c>
      <c r="B172" s="1" t="s">
        <v>584</v>
      </c>
      <c r="C172" t="s">
        <v>133</v>
      </c>
      <c r="D172" s="26">
        <v>10</v>
      </c>
      <c r="E172" s="26">
        <f t="shared" si="3"/>
        <v>115</v>
      </c>
    </row>
    <row r="173" spans="1:5" x14ac:dyDescent="0.25">
      <c r="A173" s="2">
        <v>3</v>
      </c>
      <c r="B173" s="1" t="s">
        <v>586</v>
      </c>
      <c r="C173" t="s">
        <v>133</v>
      </c>
      <c r="D173" s="26">
        <v>10</v>
      </c>
      <c r="E173" s="26">
        <f t="shared" si="3"/>
        <v>115</v>
      </c>
    </row>
    <row r="174" spans="1:5" x14ac:dyDescent="0.25">
      <c r="A174" s="2">
        <v>4</v>
      </c>
      <c r="B174" s="1" t="s">
        <v>588</v>
      </c>
      <c r="C174" t="s">
        <v>678</v>
      </c>
      <c r="D174" s="26">
        <v>9</v>
      </c>
      <c r="E174" s="26">
        <f t="shared" si="3"/>
        <v>120</v>
      </c>
    </row>
    <row r="175" spans="1:5" x14ac:dyDescent="0.25">
      <c r="A175" s="2">
        <v>5</v>
      </c>
      <c r="B175" s="1" t="s">
        <v>590</v>
      </c>
      <c r="C175" t="s">
        <v>133</v>
      </c>
      <c r="D175" s="26">
        <v>10</v>
      </c>
      <c r="E175" s="26">
        <f t="shared" si="3"/>
        <v>112</v>
      </c>
    </row>
    <row r="176" spans="1:5" x14ac:dyDescent="0.25">
      <c r="A176" s="2">
        <v>6</v>
      </c>
      <c r="B176" s="1" t="s">
        <v>591</v>
      </c>
      <c r="C176" t="s">
        <v>133</v>
      </c>
      <c r="D176" s="26">
        <v>10</v>
      </c>
      <c r="E176" s="26">
        <f t="shared" si="3"/>
        <v>93</v>
      </c>
    </row>
    <row r="177" spans="1:5" x14ac:dyDescent="0.25">
      <c r="A177" s="2">
        <v>7</v>
      </c>
      <c r="B177" s="1" t="s">
        <v>593</v>
      </c>
      <c r="C177" t="s">
        <v>679</v>
      </c>
      <c r="D177" s="26">
        <v>7</v>
      </c>
      <c r="E177" s="26">
        <f t="shared" si="3"/>
        <v>76</v>
      </c>
    </row>
    <row r="178" spans="1:5" x14ac:dyDescent="0.25">
      <c r="A178" s="2">
        <v>0</v>
      </c>
      <c r="B178" s="1">
        <v>23</v>
      </c>
      <c r="C178" t="s">
        <v>137</v>
      </c>
      <c r="D178" s="26"/>
      <c r="E178" s="26">
        <f t="shared" si="3"/>
        <v>0</v>
      </c>
    </row>
    <row r="179" spans="1:5" x14ac:dyDescent="0.25">
      <c r="A179" s="2">
        <v>1</v>
      </c>
      <c r="B179" s="1" t="s">
        <v>3</v>
      </c>
      <c r="C179" t="s">
        <v>139</v>
      </c>
      <c r="D179" s="26">
        <f>Auswertung!I24</f>
        <v>0</v>
      </c>
      <c r="E179" s="26">
        <f t="shared" si="3"/>
        <v>127</v>
      </c>
    </row>
    <row r="180" spans="1:5" x14ac:dyDescent="0.25">
      <c r="A180" s="2">
        <v>2</v>
      </c>
      <c r="B180" s="1" t="s">
        <v>584</v>
      </c>
      <c r="C180" t="s">
        <v>680</v>
      </c>
      <c r="D180" s="26">
        <v>0</v>
      </c>
      <c r="E180" s="26">
        <f t="shared" si="3"/>
        <v>115</v>
      </c>
    </row>
    <row r="181" spans="1:5" x14ac:dyDescent="0.25">
      <c r="A181" s="2">
        <v>3</v>
      </c>
      <c r="B181" s="1" t="s">
        <v>586</v>
      </c>
      <c r="C181" t="s">
        <v>681</v>
      </c>
      <c r="D181" s="26">
        <v>0</v>
      </c>
      <c r="E181" s="26">
        <f t="shared" si="3"/>
        <v>115</v>
      </c>
    </row>
    <row r="182" spans="1:5" x14ac:dyDescent="0.25">
      <c r="A182" s="2">
        <v>4</v>
      </c>
      <c r="B182" s="1" t="s">
        <v>588</v>
      </c>
      <c r="C182" t="s">
        <v>682</v>
      </c>
      <c r="D182" s="26">
        <v>3</v>
      </c>
      <c r="E182" s="26">
        <f t="shared" si="3"/>
        <v>123</v>
      </c>
    </row>
    <row r="183" spans="1:5" x14ac:dyDescent="0.25">
      <c r="A183" s="2">
        <v>5</v>
      </c>
      <c r="B183" s="1" t="s">
        <v>590</v>
      </c>
      <c r="C183" t="s">
        <v>683</v>
      </c>
      <c r="D183" s="26">
        <v>5</v>
      </c>
      <c r="E183" s="26">
        <f t="shared" si="3"/>
        <v>117</v>
      </c>
    </row>
    <row r="184" spans="1:5" x14ac:dyDescent="0.25">
      <c r="A184" s="2">
        <v>6</v>
      </c>
      <c r="B184" s="1" t="s">
        <v>591</v>
      </c>
      <c r="C184" t="s">
        <v>684</v>
      </c>
      <c r="D184" s="26">
        <v>3</v>
      </c>
      <c r="E184" s="26">
        <f t="shared" si="3"/>
        <v>96</v>
      </c>
    </row>
    <row r="185" spans="1:5" x14ac:dyDescent="0.25">
      <c r="A185" s="2">
        <v>7</v>
      </c>
      <c r="B185" s="1" t="s">
        <v>593</v>
      </c>
      <c r="C185" t="s">
        <v>685</v>
      </c>
      <c r="D185" s="26">
        <v>0</v>
      </c>
      <c r="E185" s="26">
        <f t="shared" si="3"/>
        <v>76</v>
      </c>
    </row>
    <row r="186" spans="1:5" x14ac:dyDescent="0.25">
      <c r="A186" s="2">
        <v>0</v>
      </c>
      <c r="B186" s="1">
        <v>24</v>
      </c>
      <c r="C186" t="s">
        <v>144</v>
      </c>
      <c r="D186" s="26"/>
      <c r="E186" s="26">
        <f t="shared" si="3"/>
        <v>0</v>
      </c>
    </row>
    <row r="187" spans="1:5" x14ac:dyDescent="0.25">
      <c r="A187" s="2">
        <v>1</v>
      </c>
      <c r="B187" s="1" t="s">
        <v>3</v>
      </c>
      <c r="C187" t="s">
        <v>146</v>
      </c>
      <c r="D187" s="26">
        <f>Auswertung!I25</f>
        <v>5</v>
      </c>
      <c r="E187" s="26">
        <f t="shared" si="3"/>
        <v>132</v>
      </c>
    </row>
    <row r="188" spans="1:5" x14ac:dyDescent="0.25">
      <c r="A188" s="2">
        <v>2</v>
      </c>
      <c r="B188" s="1" t="s">
        <v>584</v>
      </c>
      <c r="C188" t="s">
        <v>686</v>
      </c>
      <c r="D188" s="26">
        <v>4</v>
      </c>
      <c r="E188" s="26">
        <f t="shared" si="3"/>
        <v>119</v>
      </c>
    </row>
    <row r="189" spans="1:5" x14ac:dyDescent="0.25">
      <c r="A189" s="2">
        <v>3</v>
      </c>
      <c r="B189" s="1" t="s">
        <v>586</v>
      </c>
      <c r="C189" t="s">
        <v>686</v>
      </c>
      <c r="D189" s="26">
        <v>4</v>
      </c>
      <c r="E189" s="26">
        <f t="shared" si="3"/>
        <v>119</v>
      </c>
    </row>
    <row r="190" spans="1:5" x14ac:dyDescent="0.25">
      <c r="A190" s="2">
        <v>4</v>
      </c>
      <c r="B190" s="1" t="s">
        <v>588</v>
      </c>
      <c r="C190" t="s">
        <v>687</v>
      </c>
      <c r="D190" s="26">
        <v>3</v>
      </c>
      <c r="E190" s="26">
        <f t="shared" si="3"/>
        <v>126</v>
      </c>
    </row>
    <row r="191" spans="1:5" x14ac:dyDescent="0.25">
      <c r="A191" s="2">
        <v>5</v>
      </c>
      <c r="B191" s="1" t="s">
        <v>590</v>
      </c>
      <c r="C191" t="s">
        <v>688</v>
      </c>
      <c r="D191" s="26">
        <v>3</v>
      </c>
      <c r="E191" s="26">
        <f t="shared" si="3"/>
        <v>120</v>
      </c>
    </row>
    <row r="192" spans="1:5" x14ac:dyDescent="0.25">
      <c r="A192" s="2">
        <v>6</v>
      </c>
      <c r="B192" s="1" t="s">
        <v>591</v>
      </c>
      <c r="C192" t="s">
        <v>689</v>
      </c>
      <c r="D192" s="26">
        <v>0</v>
      </c>
      <c r="E192" s="26">
        <f t="shared" si="3"/>
        <v>96</v>
      </c>
    </row>
    <row r="193" spans="1:5" x14ac:dyDescent="0.25">
      <c r="A193" s="2">
        <v>7</v>
      </c>
      <c r="B193" s="1" t="s">
        <v>593</v>
      </c>
      <c r="C193" t="s">
        <v>284</v>
      </c>
      <c r="D193" s="26">
        <v>0</v>
      </c>
      <c r="E193" s="26">
        <f t="shared" si="3"/>
        <v>76</v>
      </c>
    </row>
    <row r="194" spans="1:5" x14ac:dyDescent="0.25">
      <c r="A194" s="2">
        <v>0</v>
      </c>
      <c r="B194" s="1">
        <v>25</v>
      </c>
      <c r="C194" t="s">
        <v>151</v>
      </c>
      <c r="D194" s="26"/>
      <c r="E194" s="26">
        <f t="shared" si="3"/>
        <v>0</v>
      </c>
    </row>
    <row r="195" spans="1:5" x14ac:dyDescent="0.25">
      <c r="A195" s="2">
        <v>1</v>
      </c>
      <c r="B195" s="1" t="s">
        <v>3</v>
      </c>
      <c r="C195" t="s">
        <v>152</v>
      </c>
      <c r="D195" s="26">
        <f>Auswertung!I26</f>
        <v>10</v>
      </c>
      <c r="E195" s="26">
        <f t="shared" si="3"/>
        <v>142</v>
      </c>
    </row>
    <row r="196" spans="1:5" x14ac:dyDescent="0.25">
      <c r="A196" s="2">
        <v>2</v>
      </c>
      <c r="B196" s="1" t="s">
        <v>584</v>
      </c>
      <c r="C196" t="s">
        <v>690</v>
      </c>
      <c r="D196" s="26">
        <v>9</v>
      </c>
      <c r="E196" s="26">
        <f t="shared" si="3"/>
        <v>128</v>
      </c>
    </row>
    <row r="197" spans="1:5" x14ac:dyDescent="0.25">
      <c r="A197" s="2">
        <v>3</v>
      </c>
      <c r="B197" s="1" t="s">
        <v>586</v>
      </c>
      <c r="C197" t="s">
        <v>690</v>
      </c>
      <c r="D197" s="26">
        <v>9</v>
      </c>
      <c r="E197" s="26">
        <f t="shared" si="3"/>
        <v>128</v>
      </c>
    </row>
    <row r="198" spans="1:5" x14ac:dyDescent="0.25">
      <c r="A198" s="2">
        <v>4</v>
      </c>
      <c r="B198" s="1" t="s">
        <v>588</v>
      </c>
      <c r="C198" t="s">
        <v>691</v>
      </c>
      <c r="D198" s="26">
        <v>6</v>
      </c>
      <c r="E198" s="26">
        <f t="shared" si="3"/>
        <v>132</v>
      </c>
    </row>
    <row r="199" spans="1:5" x14ac:dyDescent="0.25">
      <c r="A199" s="2">
        <v>5</v>
      </c>
      <c r="B199" s="1" t="s">
        <v>590</v>
      </c>
      <c r="C199" t="s">
        <v>692</v>
      </c>
      <c r="D199" s="26">
        <v>5</v>
      </c>
      <c r="E199" s="26">
        <f t="shared" si="3"/>
        <v>125</v>
      </c>
    </row>
    <row r="200" spans="1:5" x14ac:dyDescent="0.25">
      <c r="A200" s="2">
        <v>6</v>
      </c>
      <c r="B200" s="1" t="s">
        <v>591</v>
      </c>
      <c r="C200" t="s">
        <v>691</v>
      </c>
      <c r="D200" s="26">
        <v>6</v>
      </c>
      <c r="E200" s="26">
        <f t="shared" si="3"/>
        <v>102</v>
      </c>
    </row>
    <row r="201" spans="1:5" x14ac:dyDescent="0.25">
      <c r="A201" s="2">
        <v>7</v>
      </c>
      <c r="B201" s="1" t="s">
        <v>593</v>
      </c>
      <c r="C201" t="s">
        <v>693</v>
      </c>
      <c r="D201" s="26">
        <v>1</v>
      </c>
      <c r="E201" s="26">
        <f t="shared" si="3"/>
        <v>77</v>
      </c>
    </row>
    <row r="202" spans="1:5" x14ac:dyDescent="0.25">
      <c r="A202" s="2">
        <v>0</v>
      </c>
      <c r="B202" s="1">
        <v>26</v>
      </c>
      <c r="C202" t="s">
        <v>156</v>
      </c>
      <c r="D202" s="26"/>
      <c r="E202" s="26">
        <f t="shared" si="3"/>
        <v>0</v>
      </c>
    </row>
    <row r="203" spans="1:5" x14ac:dyDescent="0.25">
      <c r="A203" s="2">
        <v>1</v>
      </c>
      <c r="B203" s="1" t="s">
        <v>3</v>
      </c>
      <c r="C203" t="s">
        <v>158</v>
      </c>
      <c r="D203" s="26">
        <f>Auswertung!I27</f>
        <v>6</v>
      </c>
      <c r="E203" s="26">
        <f t="shared" si="3"/>
        <v>148</v>
      </c>
    </row>
    <row r="204" spans="1:5" x14ac:dyDescent="0.25">
      <c r="A204" s="2">
        <v>2</v>
      </c>
      <c r="B204" s="1" t="s">
        <v>584</v>
      </c>
      <c r="C204" t="s">
        <v>159</v>
      </c>
      <c r="D204" s="26"/>
      <c r="E204" s="26">
        <f t="shared" ref="E204:E267" si="4">D204+E196</f>
        <v>128</v>
      </c>
    </row>
    <row r="205" spans="1:5" x14ac:dyDescent="0.25">
      <c r="A205" s="2">
        <v>3</v>
      </c>
      <c r="B205" s="1" t="s">
        <v>586</v>
      </c>
      <c r="C205" t="s">
        <v>158</v>
      </c>
      <c r="D205" s="26"/>
      <c r="E205" s="26">
        <f t="shared" si="4"/>
        <v>128</v>
      </c>
    </row>
    <row r="206" spans="1:5" x14ac:dyDescent="0.25">
      <c r="A206" s="2">
        <v>4</v>
      </c>
      <c r="B206" s="1" t="s">
        <v>588</v>
      </c>
      <c r="C206" t="s">
        <v>158</v>
      </c>
      <c r="D206" s="26"/>
      <c r="E206" s="26">
        <f t="shared" si="4"/>
        <v>132</v>
      </c>
    </row>
    <row r="207" spans="1:5" x14ac:dyDescent="0.25">
      <c r="A207" s="2">
        <v>5</v>
      </c>
      <c r="B207" s="1" t="s">
        <v>590</v>
      </c>
      <c r="C207" t="s">
        <v>158</v>
      </c>
      <c r="D207" s="26"/>
      <c r="E207" s="26">
        <f t="shared" si="4"/>
        <v>125</v>
      </c>
    </row>
    <row r="208" spans="1:5" x14ac:dyDescent="0.25">
      <c r="A208" s="2">
        <v>6</v>
      </c>
      <c r="B208" s="1" t="s">
        <v>591</v>
      </c>
      <c r="C208" t="s">
        <v>694</v>
      </c>
      <c r="D208" s="26"/>
      <c r="E208" s="26">
        <f t="shared" si="4"/>
        <v>102</v>
      </c>
    </row>
    <row r="209" spans="1:5" x14ac:dyDescent="0.25">
      <c r="A209" s="2">
        <v>7</v>
      </c>
      <c r="B209" s="1" t="s">
        <v>593</v>
      </c>
      <c r="C209" t="s">
        <v>695</v>
      </c>
      <c r="D209" s="26"/>
      <c r="E209" s="26">
        <f t="shared" si="4"/>
        <v>77</v>
      </c>
    </row>
    <row r="210" spans="1:5" x14ac:dyDescent="0.25">
      <c r="A210" s="2">
        <v>0</v>
      </c>
      <c r="B210" s="1">
        <v>27</v>
      </c>
      <c r="C210" t="s">
        <v>161</v>
      </c>
      <c r="D210" s="26"/>
      <c r="E210" s="26">
        <f t="shared" si="4"/>
        <v>0</v>
      </c>
    </row>
    <row r="211" spans="1:5" x14ac:dyDescent="0.25">
      <c r="A211" s="2">
        <v>1</v>
      </c>
      <c r="B211" s="1" t="s">
        <v>3</v>
      </c>
      <c r="C211" t="s">
        <v>163</v>
      </c>
      <c r="D211" s="26">
        <f>Auswertung!I28</f>
        <v>9</v>
      </c>
      <c r="E211" s="26">
        <f t="shared" si="4"/>
        <v>157</v>
      </c>
    </row>
    <row r="212" spans="1:5" x14ac:dyDescent="0.25">
      <c r="A212" s="2">
        <v>2</v>
      </c>
      <c r="B212" s="1" t="s">
        <v>584</v>
      </c>
      <c r="C212" t="s">
        <v>696</v>
      </c>
      <c r="D212" s="26"/>
      <c r="E212" s="26">
        <f t="shared" si="4"/>
        <v>128</v>
      </c>
    </row>
    <row r="213" spans="1:5" x14ac:dyDescent="0.25">
      <c r="A213" s="2">
        <v>3</v>
      </c>
      <c r="B213" s="1" t="s">
        <v>586</v>
      </c>
      <c r="C213" t="s">
        <v>697</v>
      </c>
      <c r="D213" s="26"/>
      <c r="E213" s="26">
        <f t="shared" si="4"/>
        <v>128</v>
      </c>
    </row>
    <row r="214" spans="1:5" x14ac:dyDescent="0.25">
      <c r="A214" s="2">
        <v>4</v>
      </c>
      <c r="B214" s="1" t="s">
        <v>588</v>
      </c>
      <c r="C214" t="s">
        <v>698</v>
      </c>
      <c r="D214" s="26"/>
      <c r="E214" s="26">
        <f t="shared" si="4"/>
        <v>132</v>
      </c>
    </row>
    <row r="215" spans="1:5" x14ac:dyDescent="0.25">
      <c r="A215" s="2">
        <v>5</v>
      </c>
      <c r="B215" s="1" t="s">
        <v>590</v>
      </c>
      <c r="C215" t="s">
        <v>698</v>
      </c>
      <c r="D215" s="26"/>
      <c r="E215" s="26">
        <f t="shared" si="4"/>
        <v>125</v>
      </c>
    </row>
    <row r="216" spans="1:5" x14ac:dyDescent="0.25">
      <c r="A216" s="2">
        <v>6</v>
      </c>
      <c r="B216" s="1" t="s">
        <v>591</v>
      </c>
      <c r="C216" t="s">
        <v>699</v>
      </c>
      <c r="D216" s="26"/>
      <c r="E216" s="26">
        <f t="shared" si="4"/>
        <v>102</v>
      </c>
    </row>
    <row r="217" spans="1:5" x14ac:dyDescent="0.25">
      <c r="A217" s="2">
        <v>7</v>
      </c>
      <c r="B217" s="1" t="s">
        <v>593</v>
      </c>
      <c r="C217" t="s">
        <v>700</v>
      </c>
      <c r="D217" s="26"/>
      <c r="E217" s="26">
        <f t="shared" si="4"/>
        <v>77</v>
      </c>
    </row>
    <row r="218" spans="1:5" x14ac:dyDescent="0.25">
      <c r="A218" s="2">
        <v>0</v>
      </c>
      <c r="B218" s="1">
        <v>28</v>
      </c>
      <c r="C218" t="s">
        <v>168</v>
      </c>
      <c r="D218" s="26"/>
      <c r="E218" s="26">
        <f t="shared" si="4"/>
        <v>0</v>
      </c>
    </row>
    <row r="219" spans="1:5" x14ac:dyDescent="0.25">
      <c r="A219" s="2">
        <v>1</v>
      </c>
      <c r="B219" s="1" t="s">
        <v>3</v>
      </c>
      <c r="C219" t="s">
        <v>170</v>
      </c>
      <c r="D219" s="26">
        <f>Auswertung!I29</f>
        <v>10</v>
      </c>
      <c r="E219" s="26">
        <f t="shared" si="4"/>
        <v>167</v>
      </c>
    </row>
    <row r="220" spans="1:5" x14ac:dyDescent="0.25">
      <c r="A220" s="2">
        <v>2</v>
      </c>
      <c r="B220" s="1" t="s">
        <v>584</v>
      </c>
      <c r="C220" t="s">
        <v>701</v>
      </c>
      <c r="D220" s="26"/>
      <c r="E220" s="26">
        <f t="shared" si="4"/>
        <v>128</v>
      </c>
    </row>
    <row r="221" spans="1:5" x14ac:dyDescent="0.25">
      <c r="A221" s="2">
        <v>3</v>
      </c>
      <c r="B221" s="1" t="s">
        <v>586</v>
      </c>
      <c r="C221" t="s">
        <v>173</v>
      </c>
      <c r="D221" s="26"/>
      <c r="E221" s="26">
        <f t="shared" si="4"/>
        <v>128</v>
      </c>
    </row>
    <row r="222" spans="1:5" x14ac:dyDescent="0.25">
      <c r="A222" s="2">
        <v>4</v>
      </c>
      <c r="B222" s="1" t="s">
        <v>588</v>
      </c>
      <c r="C222" t="s">
        <v>702</v>
      </c>
      <c r="D222" s="26"/>
      <c r="E222" s="26">
        <f t="shared" si="4"/>
        <v>132</v>
      </c>
    </row>
    <row r="223" spans="1:5" x14ac:dyDescent="0.25">
      <c r="A223" s="2">
        <v>5</v>
      </c>
      <c r="B223" s="1" t="s">
        <v>590</v>
      </c>
      <c r="C223" t="s">
        <v>703</v>
      </c>
      <c r="D223" s="26"/>
      <c r="E223" s="26">
        <f t="shared" si="4"/>
        <v>125</v>
      </c>
    </row>
    <row r="224" spans="1:5" x14ac:dyDescent="0.25">
      <c r="A224" s="2">
        <v>6</v>
      </c>
      <c r="B224" s="1" t="s">
        <v>591</v>
      </c>
      <c r="C224" t="s">
        <v>704</v>
      </c>
      <c r="D224" s="26"/>
      <c r="E224" s="26">
        <f t="shared" si="4"/>
        <v>102</v>
      </c>
    </row>
    <row r="225" spans="1:5" x14ac:dyDescent="0.25">
      <c r="A225" s="2">
        <v>7</v>
      </c>
      <c r="B225" s="1" t="s">
        <v>593</v>
      </c>
      <c r="C225" t="s">
        <v>705</v>
      </c>
      <c r="D225" s="26"/>
      <c r="E225" s="26">
        <f t="shared" si="4"/>
        <v>77</v>
      </c>
    </row>
    <row r="226" spans="1:5" x14ac:dyDescent="0.25">
      <c r="A226" s="2">
        <v>0</v>
      </c>
      <c r="B226" s="1">
        <v>29</v>
      </c>
      <c r="C226" t="s">
        <v>175</v>
      </c>
      <c r="D226" s="26"/>
      <c r="E226" s="26">
        <f t="shared" si="4"/>
        <v>0</v>
      </c>
    </row>
    <row r="227" spans="1:5" x14ac:dyDescent="0.25">
      <c r="A227" s="2">
        <v>1</v>
      </c>
      <c r="B227" s="1" t="s">
        <v>3</v>
      </c>
      <c r="C227" t="s">
        <v>177</v>
      </c>
      <c r="D227" s="26">
        <f>Auswertung!I30</f>
        <v>8</v>
      </c>
      <c r="E227" s="26">
        <f t="shared" si="4"/>
        <v>175</v>
      </c>
    </row>
    <row r="228" spans="1:5" x14ac:dyDescent="0.25">
      <c r="A228" s="2">
        <v>2</v>
      </c>
      <c r="B228" s="1" t="s">
        <v>584</v>
      </c>
      <c r="C228" t="s">
        <v>706</v>
      </c>
      <c r="D228" s="26"/>
      <c r="E228" s="26">
        <f t="shared" si="4"/>
        <v>128</v>
      </c>
    </row>
    <row r="229" spans="1:5" x14ac:dyDescent="0.25">
      <c r="A229" s="2">
        <v>3</v>
      </c>
      <c r="B229" s="1" t="s">
        <v>586</v>
      </c>
      <c r="C229" t="s">
        <v>707</v>
      </c>
      <c r="D229" s="26"/>
      <c r="E229" s="26">
        <f t="shared" si="4"/>
        <v>128</v>
      </c>
    </row>
    <row r="230" spans="1:5" x14ac:dyDescent="0.25">
      <c r="A230" s="2">
        <v>4</v>
      </c>
      <c r="B230" s="1" t="s">
        <v>588</v>
      </c>
      <c r="C230" t="s">
        <v>708</v>
      </c>
      <c r="D230" s="26"/>
      <c r="E230" s="26">
        <f t="shared" si="4"/>
        <v>132</v>
      </c>
    </row>
    <row r="231" spans="1:5" x14ac:dyDescent="0.25">
      <c r="A231" s="2">
        <v>5</v>
      </c>
      <c r="B231" s="1" t="s">
        <v>590</v>
      </c>
      <c r="C231" t="s">
        <v>709</v>
      </c>
      <c r="D231" s="26"/>
      <c r="E231" s="26">
        <f t="shared" si="4"/>
        <v>125</v>
      </c>
    </row>
    <row r="232" spans="1:5" x14ac:dyDescent="0.25">
      <c r="A232" s="2">
        <v>6</v>
      </c>
      <c r="B232" s="1" t="s">
        <v>591</v>
      </c>
      <c r="C232" t="s">
        <v>710</v>
      </c>
      <c r="D232" s="26"/>
      <c r="E232" s="26">
        <f t="shared" si="4"/>
        <v>102</v>
      </c>
    </row>
    <row r="233" spans="1:5" x14ac:dyDescent="0.25">
      <c r="A233" s="2">
        <v>7</v>
      </c>
      <c r="B233" s="1" t="s">
        <v>593</v>
      </c>
      <c r="C233" t="s">
        <v>711</v>
      </c>
      <c r="D233" s="26"/>
      <c r="E233" s="26">
        <f t="shared" si="4"/>
        <v>77</v>
      </c>
    </row>
    <row r="234" spans="1:5" x14ac:dyDescent="0.25">
      <c r="A234" s="2">
        <v>0</v>
      </c>
      <c r="B234" s="1">
        <v>30</v>
      </c>
      <c r="C234" t="s">
        <v>181</v>
      </c>
      <c r="D234" s="26"/>
      <c r="E234" s="26">
        <f t="shared" si="4"/>
        <v>0</v>
      </c>
    </row>
    <row r="235" spans="1:5" x14ac:dyDescent="0.25">
      <c r="A235" s="2">
        <v>1</v>
      </c>
      <c r="B235" s="1" t="s">
        <v>3</v>
      </c>
      <c r="C235" t="s">
        <v>182</v>
      </c>
      <c r="D235" s="26">
        <f>Auswertung!I31</f>
        <v>10</v>
      </c>
      <c r="E235" s="26">
        <f t="shared" si="4"/>
        <v>185</v>
      </c>
    </row>
    <row r="236" spans="1:5" x14ac:dyDescent="0.25">
      <c r="A236" s="2">
        <v>2</v>
      </c>
      <c r="B236" s="1" t="s">
        <v>584</v>
      </c>
      <c r="C236" t="s">
        <v>182</v>
      </c>
      <c r="D236" s="26"/>
      <c r="E236" s="26">
        <f t="shared" si="4"/>
        <v>128</v>
      </c>
    </row>
    <row r="237" spans="1:5" x14ac:dyDescent="0.25">
      <c r="A237" s="2">
        <v>3</v>
      </c>
      <c r="B237" s="1" t="s">
        <v>586</v>
      </c>
      <c r="C237" t="s">
        <v>182</v>
      </c>
      <c r="D237" s="26"/>
      <c r="E237" s="26">
        <f t="shared" si="4"/>
        <v>128</v>
      </c>
    </row>
    <row r="238" spans="1:5" x14ac:dyDescent="0.25">
      <c r="A238" s="2">
        <v>4</v>
      </c>
      <c r="B238" s="1" t="s">
        <v>588</v>
      </c>
      <c r="C238" t="s">
        <v>712</v>
      </c>
      <c r="D238" s="26"/>
      <c r="E238" s="26">
        <f t="shared" si="4"/>
        <v>132</v>
      </c>
    </row>
    <row r="239" spans="1:5" x14ac:dyDescent="0.25">
      <c r="A239" s="2">
        <v>5</v>
      </c>
      <c r="B239" s="1" t="s">
        <v>590</v>
      </c>
      <c r="C239" t="s">
        <v>713</v>
      </c>
      <c r="D239" s="26"/>
      <c r="E239" s="26">
        <f t="shared" si="4"/>
        <v>125</v>
      </c>
    </row>
    <row r="240" spans="1:5" x14ac:dyDescent="0.25">
      <c r="A240" s="2">
        <v>6</v>
      </c>
      <c r="B240" s="1" t="s">
        <v>591</v>
      </c>
      <c r="C240" t="s">
        <v>182</v>
      </c>
      <c r="D240" s="26"/>
      <c r="E240" s="26">
        <f t="shared" si="4"/>
        <v>102</v>
      </c>
    </row>
    <row r="241" spans="1:5" x14ac:dyDescent="0.25">
      <c r="A241" s="2">
        <v>7</v>
      </c>
      <c r="B241" s="1" t="s">
        <v>593</v>
      </c>
      <c r="C241" t="s">
        <v>714</v>
      </c>
      <c r="D241" s="26"/>
      <c r="E241" s="26">
        <f t="shared" si="4"/>
        <v>77</v>
      </c>
    </row>
    <row r="242" spans="1:5" x14ac:dyDescent="0.25">
      <c r="A242" s="2">
        <v>0</v>
      </c>
      <c r="B242" s="1">
        <v>31</v>
      </c>
      <c r="C242" t="s">
        <v>183</v>
      </c>
      <c r="D242" s="26"/>
      <c r="E242" s="26">
        <f t="shared" si="4"/>
        <v>0</v>
      </c>
    </row>
    <row r="243" spans="1:5" x14ac:dyDescent="0.25">
      <c r="A243" s="2">
        <v>1</v>
      </c>
      <c r="B243" s="1" t="s">
        <v>3</v>
      </c>
      <c r="C243" t="s">
        <v>185</v>
      </c>
      <c r="D243" s="26">
        <f>Auswertung!I32</f>
        <v>10</v>
      </c>
      <c r="E243" s="26">
        <f t="shared" si="4"/>
        <v>195</v>
      </c>
    </row>
    <row r="244" spans="1:5" x14ac:dyDescent="0.25">
      <c r="A244" s="2">
        <v>2</v>
      </c>
      <c r="B244" s="1" t="s">
        <v>584</v>
      </c>
      <c r="C244" t="s">
        <v>184</v>
      </c>
      <c r="D244" s="26"/>
      <c r="E244" s="26">
        <f t="shared" si="4"/>
        <v>128</v>
      </c>
    </row>
    <row r="245" spans="1:5" x14ac:dyDescent="0.25">
      <c r="A245" s="2">
        <v>3</v>
      </c>
      <c r="B245" s="1" t="s">
        <v>586</v>
      </c>
      <c r="C245" t="s">
        <v>715</v>
      </c>
      <c r="D245" s="26"/>
      <c r="E245" s="26">
        <f t="shared" si="4"/>
        <v>128</v>
      </c>
    </row>
    <row r="246" spans="1:5" x14ac:dyDescent="0.25">
      <c r="A246" s="2">
        <v>4</v>
      </c>
      <c r="B246" s="1" t="s">
        <v>588</v>
      </c>
      <c r="C246" t="s">
        <v>184</v>
      </c>
      <c r="D246" s="26"/>
      <c r="E246" s="26">
        <f t="shared" si="4"/>
        <v>132</v>
      </c>
    </row>
    <row r="247" spans="1:5" x14ac:dyDescent="0.25">
      <c r="A247" s="2">
        <v>5</v>
      </c>
      <c r="B247" s="1" t="s">
        <v>590</v>
      </c>
      <c r="C247" t="s">
        <v>716</v>
      </c>
      <c r="D247" s="26"/>
      <c r="E247" s="26">
        <f t="shared" si="4"/>
        <v>125</v>
      </c>
    </row>
    <row r="248" spans="1:5" x14ac:dyDescent="0.25">
      <c r="A248" s="2">
        <v>6</v>
      </c>
      <c r="B248" s="1" t="s">
        <v>591</v>
      </c>
      <c r="C248" t="s">
        <v>184</v>
      </c>
      <c r="D248" s="26"/>
      <c r="E248" s="26">
        <f t="shared" si="4"/>
        <v>102</v>
      </c>
    </row>
    <row r="249" spans="1:5" x14ac:dyDescent="0.25">
      <c r="A249" s="2">
        <v>7</v>
      </c>
      <c r="B249" s="1" t="s">
        <v>593</v>
      </c>
      <c r="C249" t="s">
        <v>716</v>
      </c>
      <c r="D249" s="26"/>
      <c r="E249" s="26">
        <f t="shared" si="4"/>
        <v>77</v>
      </c>
    </row>
    <row r="250" spans="1:5" x14ac:dyDescent="0.25">
      <c r="A250" s="2">
        <v>0</v>
      </c>
      <c r="B250" s="1">
        <v>32</v>
      </c>
      <c r="C250" t="s">
        <v>188</v>
      </c>
      <c r="D250" s="26"/>
      <c r="E250" s="26">
        <f t="shared" si="4"/>
        <v>0</v>
      </c>
    </row>
    <row r="251" spans="1:5" x14ac:dyDescent="0.25">
      <c r="A251" s="2">
        <v>1</v>
      </c>
      <c r="B251" s="1" t="s">
        <v>3</v>
      </c>
      <c r="C251" t="s">
        <v>190</v>
      </c>
      <c r="D251" s="26">
        <f>Auswertung!I33</f>
        <v>10</v>
      </c>
      <c r="E251" s="26">
        <f t="shared" si="4"/>
        <v>205</v>
      </c>
    </row>
    <row r="252" spans="1:5" x14ac:dyDescent="0.25">
      <c r="A252" s="2">
        <v>2</v>
      </c>
      <c r="B252" s="1" t="s">
        <v>584</v>
      </c>
      <c r="C252" t="s">
        <v>717</v>
      </c>
      <c r="D252" s="26"/>
      <c r="E252" s="26">
        <f t="shared" si="4"/>
        <v>128</v>
      </c>
    </row>
    <row r="253" spans="1:5" x14ac:dyDescent="0.25">
      <c r="A253" s="2">
        <v>3</v>
      </c>
      <c r="B253" s="1" t="s">
        <v>586</v>
      </c>
      <c r="C253" t="s">
        <v>717</v>
      </c>
      <c r="D253" s="26"/>
      <c r="E253" s="26">
        <f t="shared" si="4"/>
        <v>128</v>
      </c>
    </row>
    <row r="254" spans="1:5" x14ac:dyDescent="0.25">
      <c r="A254" s="2">
        <v>4</v>
      </c>
      <c r="B254" s="1" t="s">
        <v>588</v>
      </c>
      <c r="C254" t="s">
        <v>718</v>
      </c>
      <c r="D254" s="26"/>
      <c r="E254" s="26">
        <f t="shared" si="4"/>
        <v>132</v>
      </c>
    </row>
    <row r="255" spans="1:5" x14ac:dyDescent="0.25">
      <c r="A255" s="2">
        <v>5</v>
      </c>
      <c r="B255" s="1" t="s">
        <v>590</v>
      </c>
      <c r="C255" t="s">
        <v>719</v>
      </c>
      <c r="D255" s="26"/>
      <c r="E255" s="26">
        <f t="shared" si="4"/>
        <v>125</v>
      </c>
    </row>
    <row r="256" spans="1:5" x14ac:dyDescent="0.25">
      <c r="A256" s="2">
        <v>6</v>
      </c>
      <c r="B256" s="1" t="s">
        <v>591</v>
      </c>
      <c r="C256" t="s">
        <v>61</v>
      </c>
      <c r="D256" s="26"/>
      <c r="E256" s="26">
        <f t="shared" si="4"/>
        <v>102</v>
      </c>
    </row>
    <row r="257" spans="1:5" x14ac:dyDescent="0.25">
      <c r="A257" s="2">
        <v>7</v>
      </c>
      <c r="B257" s="1" t="s">
        <v>593</v>
      </c>
      <c r="C257" t="s">
        <v>693</v>
      </c>
      <c r="D257" s="26"/>
      <c r="E257" s="26">
        <f t="shared" si="4"/>
        <v>77</v>
      </c>
    </row>
    <row r="258" spans="1:5" x14ac:dyDescent="0.25">
      <c r="A258" s="2">
        <v>0</v>
      </c>
      <c r="B258" s="1">
        <v>33</v>
      </c>
      <c r="C258" t="s">
        <v>195</v>
      </c>
      <c r="D258" s="26"/>
      <c r="E258" s="26">
        <f t="shared" si="4"/>
        <v>0</v>
      </c>
    </row>
    <row r="259" spans="1:5" x14ac:dyDescent="0.25">
      <c r="A259" s="2">
        <v>1</v>
      </c>
      <c r="B259" s="1" t="s">
        <v>3</v>
      </c>
      <c r="C259" t="s">
        <v>196</v>
      </c>
      <c r="D259" s="26">
        <f>Auswertung!I34</f>
        <v>9</v>
      </c>
      <c r="E259" s="26">
        <f t="shared" si="4"/>
        <v>214</v>
      </c>
    </row>
    <row r="260" spans="1:5" x14ac:dyDescent="0.25">
      <c r="A260" s="2">
        <v>2</v>
      </c>
      <c r="B260" s="1" t="s">
        <v>584</v>
      </c>
      <c r="C260" t="s">
        <v>720</v>
      </c>
      <c r="D260" s="26"/>
      <c r="E260" s="26">
        <f t="shared" si="4"/>
        <v>128</v>
      </c>
    </row>
    <row r="261" spans="1:5" x14ac:dyDescent="0.25">
      <c r="A261" s="2">
        <v>3</v>
      </c>
      <c r="B261" s="1" t="s">
        <v>586</v>
      </c>
      <c r="C261" t="s">
        <v>197</v>
      </c>
      <c r="D261" s="26"/>
      <c r="E261" s="26">
        <f t="shared" si="4"/>
        <v>128</v>
      </c>
    </row>
    <row r="262" spans="1:5" x14ac:dyDescent="0.25">
      <c r="A262" s="2">
        <v>4</v>
      </c>
      <c r="B262" s="1" t="s">
        <v>588</v>
      </c>
      <c r="C262" t="s">
        <v>199</v>
      </c>
      <c r="D262" s="26"/>
      <c r="E262" s="26">
        <f t="shared" si="4"/>
        <v>132</v>
      </c>
    </row>
    <row r="263" spans="1:5" x14ac:dyDescent="0.25">
      <c r="A263" s="2">
        <v>5</v>
      </c>
      <c r="B263" s="1" t="s">
        <v>590</v>
      </c>
      <c r="C263" t="s">
        <v>721</v>
      </c>
      <c r="D263" s="26"/>
      <c r="E263" s="26">
        <f t="shared" si="4"/>
        <v>125</v>
      </c>
    </row>
    <row r="264" spans="1:5" x14ac:dyDescent="0.25">
      <c r="A264" s="2">
        <v>6</v>
      </c>
      <c r="B264" s="1" t="s">
        <v>591</v>
      </c>
      <c r="C264" t="s">
        <v>721</v>
      </c>
      <c r="D264" s="26"/>
      <c r="E264" s="26">
        <f t="shared" si="4"/>
        <v>102</v>
      </c>
    </row>
    <row r="265" spans="1:5" x14ac:dyDescent="0.25">
      <c r="A265" s="2">
        <v>7</v>
      </c>
      <c r="B265" s="1" t="s">
        <v>593</v>
      </c>
      <c r="C265" t="s">
        <v>722</v>
      </c>
      <c r="D265" s="26"/>
      <c r="E265" s="26">
        <f t="shared" si="4"/>
        <v>77</v>
      </c>
    </row>
    <row r="266" spans="1:5" x14ac:dyDescent="0.25">
      <c r="A266" s="2">
        <v>0</v>
      </c>
      <c r="B266" s="1">
        <v>34</v>
      </c>
      <c r="C266" t="s">
        <v>200</v>
      </c>
      <c r="D266" s="26"/>
      <c r="E266" s="26">
        <f t="shared" si="4"/>
        <v>0</v>
      </c>
    </row>
    <row r="267" spans="1:5" x14ac:dyDescent="0.25">
      <c r="A267" s="2">
        <v>1</v>
      </c>
      <c r="B267" s="1" t="s">
        <v>3</v>
      </c>
      <c r="C267" t="s">
        <v>202</v>
      </c>
      <c r="D267" s="26">
        <f>Auswertung!I35</f>
        <v>8</v>
      </c>
      <c r="E267" s="26">
        <f t="shared" si="4"/>
        <v>222</v>
      </c>
    </row>
    <row r="268" spans="1:5" x14ac:dyDescent="0.25">
      <c r="A268" s="2">
        <v>2</v>
      </c>
      <c r="B268" s="1" t="s">
        <v>584</v>
      </c>
      <c r="C268" t="s">
        <v>723</v>
      </c>
      <c r="D268" s="26"/>
      <c r="E268" s="26">
        <f t="shared" ref="E268:E331" si="5">D268+E260</f>
        <v>128</v>
      </c>
    </row>
    <row r="269" spans="1:5" x14ac:dyDescent="0.25">
      <c r="A269" s="2">
        <v>3</v>
      </c>
      <c r="B269" s="1" t="s">
        <v>586</v>
      </c>
      <c r="C269" t="s">
        <v>723</v>
      </c>
      <c r="D269" s="26"/>
      <c r="E269" s="26">
        <f t="shared" si="5"/>
        <v>128</v>
      </c>
    </row>
    <row r="270" spans="1:5" x14ac:dyDescent="0.25">
      <c r="A270" s="2">
        <v>4</v>
      </c>
      <c r="B270" s="1" t="s">
        <v>588</v>
      </c>
      <c r="C270" t="s">
        <v>723</v>
      </c>
      <c r="D270" s="26"/>
      <c r="E270" s="26">
        <f t="shared" si="5"/>
        <v>132</v>
      </c>
    </row>
    <row r="271" spans="1:5" x14ac:dyDescent="0.25">
      <c r="A271" s="2">
        <v>5</v>
      </c>
      <c r="B271" s="1" t="s">
        <v>590</v>
      </c>
      <c r="C271" t="s">
        <v>723</v>
      </c>
      <c r="D271" s="26"/>
      <c r="E271" s="26">
        <f t="shared" si="5"/>
        <v>125</v>
      </c>
    </row>
    <row r="272" spans="1:5" x14ac:dyDescent="0.25">
      <c r="A272" s="2">
        <v>6</v>
      </c>
      <c r="B272" s="1" t="s">
        <v>591</v>
      </c>
      <c r="C272" t="s">
        <v>724</v>
      </c>
      <c r="D272" s="26"/>
      <c r="E272" s="26">
        <f t="shared" si="5"/>
        <v>102</v>
      </c>
    </row>
    <row r="273" spans="1:5" x14ac:dyDescent="0.25">
      <c r="A273" s="2">
        <v>7</v>
      </c>
      <c r="B273" s="1" t="s">
        <v>593</v>
      </c>
      <c r="C273" t="s">
        <v>724</v>
      </c>
      <c r="D273" s="26"/>
      <c r="E273" s="26">
        <f t="shared" si="5"/>
        <v>77</v>
      </c>
    </row>
    <row r="274" spans="1:5" x14ac:dyDescent="0.25">
      <c r="A274" s="2">
        <v>0</v>
      </c>
      <c r="B274" s="1">
        <v>35</v>
      </c>
      <c r="C274" t="s">
        <v>207</v>
      </c>
      <c r="D274" s="26"/>
      <c r="E274" s="26">
        <f t="shared" si="5"/>
        <v>0</v>
      </c>
    </row>
    <row r="275" spans="1:5" x14ac:dyDescent="0.25">
      <c r="A275" s="2">
        <v>1</v>
      </c>
      <c r="B275" s="1" t="s">
        <v>3</v>
      </c>
      <c r="C275" t="s">
        <v>209</v>
      </c>
      <c r="D275" s="26">
        <f>Auswertung!I36</f>
        <v>9</v>
      </c>
      <c r="E275" s="26">
        <f t="shared" si="5"/>
        <v>231</v>
      </c>
    </row>
    <row r="276" spans="1:5" x14ac:dyDescent="0.25">
      <c r="A276" s="2">
        <v>2</v>
      </c>
      <c r="B276" s="1" t="s">
        <v>584</v>
      </c>
      <c r="C276" t="s">
        <v>725</v>
      </c>
      <c r="D276" s="26"/>
      <c r="E276" s="26">
        <f t="shared" si="5"/>
        <v>128</v>
      </c>
    </row>
    <row r="277" spans="1:5" x14ac:dyDescent="0.25">
      <c r="A277" s="2">
        <v>3</v>
      </c>
      <c r="B277" s="1" t="s">
        <v>586</v>
      </c>
      <c r="C277" t="s">
        <v>210</v>
      </c>
      <c r="D277" s="26"/>
      <c r="E277" s="26">
        <f t="shared" si="5"/>
        <v>128</v>
      </c>
    </row>
    <row r="278" spans="1:5" x14ac:dyDescent="0.25">
      <c r="A278" s="2">
        <v>4</v>
      </c>
      <c r="B278" s="1" t="s">
        <v>588</v>
      </c>
      <c r="C278" t="s">
        <v>726</v>
      </c>
      <c r="D278" s="26"/>
      <c r="E278" s="26">
        <f t="shared" si="5"/>
        <v>132</v>
      </c>
    </row>
    <row r="279" spans="1:5" x14ac:dyDescent="0.25">
      <c r="A279" s="2">
        <v>5</v>
      </c>
      <c r="B279" s="1" t="s">
        <v>590</v>
      </c>
      <c r="C279" t="s">
        <v>727</v>
      </c>
      <c r="D279" s="26"/>
      <c r="E279" s="26">
        <f t="shared" si="5"/>
        <v>125</v>
      </c>
    </row>
    <row r="280" spans="1:5" x14ac:dyDescent="0.25">
      <c r="A280" s="2">
        <v>6</v>
      </c>
      <c r="B280" s="1" t="s">
        <v>591</v>
      </c>
      <c r="C280" t="s">
        <v>728</v>
      </c>
      <c r="D280" s="26"/>
      <c r="E280" s="26">
        <f t="shared" si="5"/>
        <v>102</v>
      </c>
    </row>
    <row r="281" spans="1:5" x14ac:dyDescent="0.25">
      <c r="A281" s="2">
        <v>7</v>
      </c>
      <c r="B281" s="1" t="s">
        <v>593</v>
      </c>
      <c r="C281" t="s">
        <v>729</v>
      </c>
      <c r="D281" s="26"/>
      <c r="E281" s="26">
        <f t="shared" si="5"/>
        <v>77</v>
      </c>
    </row>
    <row r="282" spans="1:5" x14ac:dyDescent="0.25">
      <c r="A282" s="2">
        <v>0</v>
      </c>
      <c r="B282" s="1">
        <v>36</v>
      </c>
      <c r="C282" t="s">
        <v>214</v>
      </c>
      <c r="D282" s="26"/>
      <c r="E282" s="26">
        <f t="shared" si="5"/>
        <v>0</v>
      </c>
    </row>
    <row r="283" spans="1:5" x14ac:dyDescent="0.25">
      <c r="A283" s="2">
        <v>1</v>
      </c>
      <c r="B283" s="1" t="s">
        <v>3</v>
      </c>
      <c r="C283" t="s">
        <v>216</v>
      </c>
      <c r="D283" s="26">
        <f>Auswertung!I37</f>
        <v>5</v>
      </c>
      <c r="E283" s="26">
        <f t="shared" si="5"/>
        <v>236</v>
      </c>
    </row>
    <row r="284" spans="1:5" x14ac:dyDescent="0.25">
      <c r="A284" s="2">
        <v>2</v>
      </c>
      <c r="B284" s="1" t="s">
        <v>584</v>
      </c>
      <c r="C284" t="s">
        <v>730</v>
      </c>
      <c r="D284" s="26"/>
      <c r="E284" s="26">
        <f t="shared" si="5"/>
        <v>128</v>
      </c>
    </row>
    <row r="285" spans="1:5" x14ac:dyDescent="0.25">
      <c r="A285" s="2">
        <v>3</v>
      </c>
      <c r="B285" s="1" t="s">
        <v>586</v>
      </c>
      <c r="C285" t="s">
        <v>731</v>
      </c>
      <c r="D285" s="26"/>
      <c r="E285" s="26">
        <f t="shared" si="5"/>
        <v>128</v>
      </c>
    </row>
    <row r="286" spans="1:5" x14ac:dyDescent="0.25">
      <c r="A286" s="2">
        <v>4</v>
      </c>
      <c r="B286" s="1" t="s">
        <v>588</v>
      </c>
      <c r="C286" t="s">
        <v>732</v>
      </c>
      <c r="D286" s="26"/>
      <c r="E286" s="26">
        <f t="shared" si="5"/>
        <v>132</v>
      </c>
    </row>
    <row r="287" spans="1:5" x14ac:dyDescent="0.25">
      <c r="A287" s="2">
        <v>5</v>
      </c>
      <c r="B287" s="1" t="s">
        <v>590</v>
      </c>
      <c r="C287" t="s">
        <v>733</v>
      </c>
      <c r="D287" s="26"/>
      <c r="E287" s="26">
        <f t="shared" si="5"/>
        <v>125</v>
      </c>
    </row>
    <row r="288" spans="1:5" x14ac:dyDescent="0.25">
      <c r="A288" s="2">
        <v>6</v>
      </c>
      <c r="B288" s="1" t="s">
        <v>591</v>
      </c>
      <c r="C288" t="s">
        <v>734</v>
      </c>
      <c r="D288" s="26"/>
      <c r="E288" s="26">
        <f t="shared" si="5"/>
        <v>102</v>
      </c>
    </row>
    <row r="289" spans="1:5" x14ac:dyDescent="0.25">
      <c r="A289" s="2">
        <v>7</v>
      </c>
      <c r="B289" s="1" t="s">
        <v>593</v>
      </c>
      <c r="C289" t="s">
        <v>284</v>
      </c>
      <c r="D289" s="26"/>
      <c r="E289" s="26">
        <f t="shared" si="5"/>
        <v>77</v>
      </c>
    </row>
    <row r="290" spans="1:5" x14ac:dyDescent="0.25">
      <c r="A290" s="2">
        <v>0</v>
      </c>
      <c r="B290" s="1">
        <v>37</v>
      </c>
      <c r="C290" t="s">
        <v>218</v>
      </c>
      <c r="D290" s="26"/>
      <c r="E290" s="26">
        <f t="shared" si="5"/>
        <v>0</v>
      </c>
    </row>
    <row r="291" spans="1:5" x14ac:dyDescent="0.25">
      <c r="A291" s="2">
        <v>1</v>
      </c>
      <c r="B291" s="1" t="s">
        <v>3</v>
      </c>
      <c r="C291" t="s">
        <v>220</v>
      </c>
      <c r="D291" s="26">
        <f>Auswertung!I38</f>
        <v>8</v>
      </c>
      <c r="E291" s="26">
        <f t="shared" si="5"/>
        <v>244</v>
      </c>
    </row>
    <row r="292" spans="1:5" x14ac:dyDescent="0.25">
      <c r="A292" s="2">
        <v>2</v>
      </c>
      <c r="B292" s="1" t="s">
        <v>584</v>
      </c>
      <c r="C292" t="s">
        <v>220</v>
      </c>
      <c r="D292" s="26"/>
      <c r="E292" s="26">
        <f t="shared" si="5"/>
        <v>128</v>
      </c>
    </row>
    <row r="293" spans="1:5" x14ac:dyDescent="0.25">
      <c r="A293" s="2">
        <v>3</v>
      </c>
      <c r="B293" s="1" t="s">
        <v>586</v>
      </c>
      <c r="C293" t="s">
        <v>220</v>
      </c>
      <c r="D293" s="26"/>
      <c r="E293" s="26">
        <f t="shared" si="5"/>
        <v>128</v>
      </c>
    </row>
    <row r="294" spans="1:5" x14ac:dyDescent="0.25">
      <c r="A294" s="2">
        <v>4</v>
      </c>
      <c r="B294" s="1" t="s">
        <v>588</v>
      </c>
      <c r="C294" t="s">
        <v>219</v>
      </c>
      <c r="D294" s="26"/>
      <c r="E294" s="26">
        <f t="shared" si="5"/>
        <v>132</v>
      </c>
    </row>
    <row r="295" spans="1:5" x14ac:dyDescent="0.25">
      <c r="A295" s="2">
        <v>5</v>
      </c>
      <c r="B295" s="1" t="s">
        <v>590</v>
      </c>
      <c r="C295" t="s">
        <v>219</v>
      </c>
      <c r="D295" s="26"/>
      <c r="E295" s="26">
        <f t="shared" si="5"/>
        <v>125</v>
      </c>
    </row>
    <row r="296" spans="1:5" x14ac:dyDescent="0.25">
      <c r="A296" s="2">
        <v>6</v>
      </c>
      <c r="B296" s="1" t="s">
        <v>591</v>
      </c>
      <c r="C296" t="s">
        <v>219</v>
      </c>
      <c r="D296" s="26"/>
      <c r="E296" s="26">
        <f t="shared" si="5"/>
        <v>102</v>
      </c>
    </row>
    <row r="297" spans="1:5" x14ac:dyDescent="0.25">
      <c r="A297" s="2">
        <v>7</v>
      </c>
      <c r="B297" s="1" t="s">
        <v>593</v>
      </c>
      <c r="C297" t="s">
        <v>219</v>
      </c>
      <c r="D297" s="26"/>
      <c r="E297" s="26">
        <f t="shared" si="5"/>
        <v>77</v>
      </c>
    </row>
    <row r="298" spans="1:5" x14ac:dyDescent="0.25">
      <c r="A298" s="2">
        <v>0</v>
      </c>
      <c r="B298" s="1">
        <v>38</v>
      </c>
      <c r="C298" t="s">
        <v>221</v>
      </c>
      <c r="D298" s="26"/>
      <c r="E298" s="26">
        <f t="shared" si="5"/>
        <v>0</v>
      </c>
    </row>
    <row r="299" spans="1:5" x14ac:dyDescent="0.25">
      <c r="A299" s="2">
        <v>1</v>
      </c>
      <c r="B299" s="1" t="s">
        <v>3</v>
      </c>
      <c r="C299" t="s">
        <v>223</v>
      </c>
      <c r="D299" s="26">
        <f>Auswertung!I39</f>
        <v>9</v>
      </c>
      <c r="E299" s="26">
        <f t="shared" si="5"/>
        <v>253</v>
      </c>
    </row>
    <row r="300" spans="1:5" x14ac:dyDescent="0.25">
      <c r="A300" s="2">
        <v>2</v>
      </c>
      <c r="B300" s="1" t="s">
        <v>584</v>
      </c>
      <c r="C300" t="s">
        <v>735</v>
      </c>
      <c r="D300" s="26"/>
      <c r="E300" s="26">
        <f t="shared" si="5"/>
        <v>128</v>
      </c>
    </row>
    <row r="301" spans="1:5" x14ac:dyDescent="0.25">
      <c r="A301" s="2">
        <v>3</v>
      </c>
      <c r="B301" s="1" t="s">
        <v>586</v>
      </c>
      <c r="C301" t="s">
        <v>736</v>
      </c>
      <c r="D301" s="26"/>
      <c r="E301" s="26">
        <f t="shared" si="5"/>
        <v>128</v>
      </c>
    </row>
    <row r="302" spans="1:5" x14ac:dyDescent="0.25">
      <c r="A302" s="2">
        <v>4</v>
      </c>
      <c r="B302" s="1" t="s">
        <v>588</v>
      </c>
      <c r="C302" t="s">
        <v>736</v>
      </c>
      <c r="D302" s="26"/>
      <c r="E302" s="26">
        <f t="shared" si="5"/>
        <v>132</v>
      </c>
    </row>
    <row r="303" spans="1:5" x14ac:dyDescent="0.25">
      <c r="A303" s="2">
        <v>5</v>
      </c>
      <c r="B303" s="1" t="s">
        <v>590</v>
      </c>
      <c r="C303" t="s">
        <v>224</v>
      </c>
      <c r="D303" s="26"/>
      <c r="E303" s="26">
        <f t="shared" si="5"/>
        <v>125</v>
      </c>
    </row>
    <row r="304" spans="1:5" x14ac:dyDescent="0.25">
      <c r="A304" s="2">
        <v>6</v>
      </c>
      <c r="B304" s="1" t="s">
        <v>591</v>
      </c>
      <c r="C304" t="s">
        <v>613</v>
      </c>
      <c r="D304" s="26"/>
      <c r="E304" s="26">
        <f t="shared" si="5"/>
        <v>102</v>
      </c>
    </row>
    <row r="305" spans="1:5" x14ac:dyDescent="0.25">
      <c r="A305" s="2">
        <v>7</v>
      </c>
      <c r="B305" s="1" t="s">
        <v>593</v>
      </c>
      <c r="C305" t="s">
        <v>737</v>
      </c>
      <c r="D305" s="26"/>
      <c r="E305" s="26">
        <f t="shared" si="5"/>
        <v>77</v>
      </c>
    </row>
    <row r="306" spans="1:5" x14ac:dyDescent="0.25">
      <c r="A306" s="2">
        <v>0</v>
      </c>
      <c r="B306" s="1">
        <v>39</v>
      </c>
      <c r="C306" t="s">
        <v>226</v>
      </c>
      <c r="D306" s="26"/>
      <c r="E306" s="26">
        <f t="shared" si="5"/>
        <v>0</v>
      </c>
    </row>
    <row r="307" spans="1:5" x14ac:dyDescent="0.25">
      <c r="A307" s="2">
        <v>1</v>
      </c>
      <c r="B307" s="1" t="s">
        <v>3</v>
      </c>
      <c r="C307" t="s">
        <v>227</v>
      </c>
      <c r="D307" s="26">
        <f>Auswertung!I40</f>
        <v>10</v>
      </c>
      <c r="E307" s="26">
        <f t="shared" si="5"/>
        <v>263</v>
      </c>
    </row>
    <row r="308" spans="1:5" x14ac:dyDescent="0.25">
      <c r="A308" s="2">
        <v>2</v>
      </c>
      <c r="B308" s="1" t="s">
        <v>584</v>
      </c>
      <c r="C308" t="s">
        <v>227</v>
      </c>
      <c r="D308" s="26"/>
      <c r="E308" s="26">
        <f t="shared" si="5"/>
        <v>128</v>
      </c>
    </row>
    <row r="309" spans="1:5" x14ac:dyDescent="0.25">
      <c r="A309" s="2">
        <v>3</v>
      </c>
      <c r="B309" s="1" t="s">
        <v>586</v>
      </c>
      <c r="C309" t="s">
        <v>227</v>
      </c>
      <c r="D309" s="26"/>
      <c r="E309" s="26">
        <f t="shared" si="5"/>
        <v>128</v>
      </c>
    </row>
    <row r="310" spans="1:5" x14ac:dyDescent="0.25">
      <c r="A310" s="2">
        <v>4</v>
      </c>
      <c r="B310" s="1" t="s">
        <v>588</v>
      </c>
      <c r="C310" t="s">
        <v>227</v>
      </c>
      <c r="D310" s="26"/>
      <c r="E310" s="26">
        <f t="shared" si="5"/>
        <v>132</v>
      </c>
    </row>
    <row r="311" spans="1:5" x14ac:dyDescent="0.25">
      <c r="A311" s="2">
        <v>5</v>
      </c>
      <c r="B311" s="1" t="s">
        <v>590</v>
      </c>
      <c r="C311" t="s">
        <v>227</v>
      </c>
      <c r="D311" s="26"/>
      <c r="E311" s="26">
        <f t="shared" si="5"/>
        <v>125</v>
      </c>
    </row>
    <row r="312" spans="1:5" x14ac:dyDescent="0.25">
      <c r="A312" s="2">
        <v>6</v>
      </c>
      <c r="B312" s="1" t="s">
        <v>591</v>
      </c>
      <c r="C312" t="s">
        <v>227</v>
      </c>
      <c r="D312" s="26"/>
      <c r="E312" s="26">
        <f t="shared" si="5"/>
        <v>102</v>
      </c>
    </row>
    <row r="313" spans="1:5" x14ac:dyDescent="0.25">
      <c r="A313" s="2">
        <v>7</v>
      </c>
      <c r="B313" s="1" t="s">
        <v>593</v>
      </c>
      <c r="C313" t="s">
        <v>227</v>
      </c>
      <c r="D313" s="26"/>
      <c r="E313" s="26">
        <f t="shared" si="5"/>
        <v>77</v>
      </c>
    </row>
    <row r="314" spans="1:5" x14ac:dyDescent="0.25">
      <c r="A314" s="2">
        <v>0</v>
      </c>
      <c r="B314" s="1">
        <v>40</v>
      </c>
      <c r="C314" t="s">
        <v>229</v>
      </c>
      <c r="D314" s="26"/>
      <c r="E314" s="26">
        <f t="shared" si="5"/>
        <v>0</v>
      </c>
    </row>
    <row r="315" spans="1:5" x14ac:dyDescent="0.25">
      <c r="A315" s="2">
        <v>1</v>
      </c>
      <c r="B315" s="1" t="s">
        <v>3</v>
      </c>
      <c r="C315" t="s">
        <v>231</v>
      </c>
      <c r="D315" s="26">
        <f>Auswertung!I41</f>
        <v>9</v>
      </c>
      <c r="E315" s="26">
        <f t="shared" si="5"/>
        <v>272</v>
      </c>
    </row>
    <row r="316" spans="1:5" x14ac:dyDescent="0.25">
      <c r="A316" s="2">
        <v>2</v>
      </c>
      <c r="B316" s="1" t="s">
        <v>584</v>
      </c>
      <c r="C316" t="s">
        <v>738</v>
      </c>
      <c r="D316" s="26"/>
      <c r="E316" s="26">
        <f t="shared" si="5"/>
        <v>128</v>
      </c>
    </row>
    <row r="317" spans="1:5" x14ac:dyDescent="0.25">
      <c r="A317" s="2">
        <v>3</v>
      </c>
      <c r="B317" s="1" t="s">
        <v>586</v>
      </c>
      <c r="C317" t="s">
        <v>739</v>
      </c>
      <c r="D317" s="26"/>
      <c r="E317" s="26">
        <f t="shared" si="5"/>
        <v>128</v>
      </c>
    </row>
    <row r="318" spans="1:5" x14ac:dyDescent="0.25">
      <c r="A318" s="2">
        <v>4</v>
      </c>
      <c r="B318" s="1" t="s">
        <v>588</v>
      </c>
      <c r="C318" t="s">
        <v>739</v>
      </c>
      <c r="D318" s="26"/>
      <c r="E318" s="26">
        <f t="shared" si="5"/>
        <v>132</v>
      </c>
    </row>
    <row r="319" spans="1:5" x14ac:dyDescent="0.25">
      <c r="A319" s="2">
        <v>5</v>
      </c>
      <c r="B319" s="1" t="s">
        <v>590</v>
      </c>
      <c r="C319" t="s">
        <v>740</v>
      </c>
      <c r="D319" s="26"/>
      <c r="E319" s="26">
        <f t="shared" si="5"/>
        <v>125</v>
      </c>
    </row>
    <row r="320" spans="1:5" x14ac:dyDescent="0.25">
      <c r="A320" s="2">
        <v>6</v>
      </c>
      <c r="B320" s="1" t="s">
        <v>591</v>
      </c>
      <c r="C320" t="s">
        <v>741</v>
      </c>
      <c r="D320" s="26"/>
      <c r="E320" s="26">
        <f t="shared" si="5"/>
        <v>102</v>
      </c>
    </row>
    <row r="321" spans="1:5" x14ac:dyDescent="0.25">
      <c r="A321" s="2">
        <v>7</v>
      </c>
      <c r="B321" s="1" t="s">
        <v>593</v>
      </c>
      <c r="C321" t="s">
        <v>742</v>
      </c>
      <c r="D321" s="26"/>
      <c r="E321" s="26">
        <f t="shared" si="5"/>
        <v>77</v>
      </c>
    </row>
    <row r="322" spans="1:5" x14ac:dyDescent="0.25">
      <c r="A322" s="2">
        <v>0</v>
      </c>
      <c r="B322" s="1">
        <v>41</v>
      </c>
      <c r="C322" t="s">
        <v>236</v>
      </c>
      <c r="D322" s="26"/>
      <c r="E322" s="26">
        <f t="shared" si="5"/>
        <v>0</v>
      </c>
    </row>
    <row r="323" spans="1:5" x14ac:dyDescent="0.25">
      <c r="A323" s="2">
        <v>1</v>
      </c>
      <c r="B323" s="1" t="s">
        <v>3</v>
      </c>
      <c r="C323" t="s">
        <v>238</v>
      </c>
      <c r="D323" s="26">
        <f>Auswertung!I42</f>
        <v>1</v>
      </c>
      <c r="E323" s="26">
        <f t="shared" si="5"/>
        <v>273</v>
      </c>
    </row>
    <row r="324" spans="1:5" x14ac:dyDescent="0.25">
      <c r="A324" s="2">
        <v>2</v>
      </c>
      <c r="B324" s="1" t="s">
        <v>584</v>
      </c>
      <c r="C324" t="s">
        <v>743</v>
      </c>
      <c r="D324" s="26"/>
      <c r="E324" s="26">
        <f t="shared" si="5"/>
        <v>128</v>
      </c>
    </row>
    <row r="325" spans="1:5" x14ac:dyDescent="0.25">
      <c r="A325" s="2">
        <v>3</v>
      </c>
      <c r="B325" s="1" t="s">
        <v>586</v>
      </c>
      <c r="C325" t="s">
        <v>744</v>
      </c>
      <c r="D325" s="26"/>
      <c r="E325" s="26">
        <f t="shared" si="5"/>
        <v>128</v>
      </c>
    </row>
    <row r="326" spans="1:5" x14ac:dyDescent="0.25">
      <c r="A326" s="2">
        <v>4</v>
      </c>
      <c r="B326" s="1" t="s">
        <v>588</v>
      </c>
      <c r="C326" t="s">
        <v>284</v>
      </c>
      <c r="D326" s="26"/>
      <c r="E326" s="26">
        <f t="shared" si="5"/>
        <v>132</v>
      </c>
    </row>
    <row r="327" spans="1:5" x14ac:dyDescent="0.25">
      <c r="A327" s="2">
        <v>5</v>
      </c>
      <c r="B327" s="1" t="s">
        <v>590</v>
      </c>
      <c r="C327" t="s">
        <v>284</v>
      </c>
      <c r="D327" s="26"/>
      <c r="E327" s="26">
        <f t="shared" si="5"/>
        <v>125</v>
      </c>
    </row>
    <row r="328" spans="1:5" x14ac:dyDescent="0.25">
      <c r="A328" s="2">
        <v>6</v>
      </c>
      <c r="B328" s="1" t="s">
        <v>591</v>
      </c>
      <c r="C328" t="s">
        <v>284</v>
      </c>
      <c r="D328" s="26"/>
      <c r="E328" s="26">
        <f t="shared" si="5"/>
        <v>102</v>
      </c>
    </row>
    <row r="329" spans="1:5" x14ac:dyDescent="0.25">
      <c r="A329" s="2">
        <v>7</v>
      </c>
      <c r="B329" s="1" t="s">
        <v>593</v>
      </c>
      <c r="C329" t="s">
        <v>745</v>
      </c>
      <c r="D329" s="26"/>
      <c r="E329" s="26">
        <f t="shared" si="5"/>
        <v>77</v>
      </c>
    </row>
    <row r="330" spans="1:5" x14ac:dyDescent="0.25">
      <c r="A330" s="2">
        <v>0</v>
      </c>
      <c r="B330" s="1">
        <v>42</v>
      </c>
      <c r="C330" t="s">
        <v>242</v>
      </c>
      <c r="D330" s="26"/>
      <c r="E330" s="26">
        <f t="shared" si="5"/>
        <v>0</v>
      </c>
    </row>
    <row r="331" spans="1:5" x14ac:dyDescent="0.25">
      <c r="A331" s="2">
        <v>1</v>
      </c>
      <c r="B331" s="1" t="s">
        <v>3</v>
      </c>
      <c r="C331" t="s">
        <v>244</v>
      </c>
      <c r="D331" s="26">
        <f>Auswertung!I43</f>
        <v>4</v>
      </c>
      <c r="E331" s="26">
        <f t="shared" si="5"/>
        <v>277</v>
      </c>
    </row>
    <row r="332" spans="1:5" x14ac:dyDescent="0.25">
      <c r="A332" s="2">
        <v>2</v>
      </c>
      <c r="B332" s="1" t="s">
        <v>584</v>
      </c>
      <c r="C332" t="s">
        <v>746</v>
      </c>
      <c r="D332" s="26"/>
      <c r="E332" s="26">
        <f t="shared" ref="E332:E395" si="6">D332+E324</f>
        <v>128</v>
      </c>
    </row>
    <row r="333" spans="1:5" x14ac:dyDescent="0.25">
      <c r="A333" s="2">
        <v>3</v>
      </c>
      <c r="B333" s="1" t="s">
        <v>586</v>
      </c>
      <c r="C333" t="s">
        <v>747</v>
      </c>
      <c r="D333" s="26"/>
      <c r="E333" s="26">
        <f t="shared" si="6"/>
        <v>128</v>
      </c>
    </row>
    <row r="334" spans="1:5" x14ac:dyDescent="0.25">
      <c r="A334" s="2">
        <v>4</v>
      </c>
      <c r="B334" s="1" t="s">
        <v>588</v>
      </c>
      <c r="C334" t="s">
        <v>748</v>
      </c>
      <c r="D334" s="26"/>
      <c r="E334" s="26">
        <f t="shared" si="6"/>
        <v>132</v>
      </c>
    </row>
    <row r="335" spans="1:5" x14ac:dyDescent="0.25">
      <c r="A335" s="2">
        <v>5</v>
      </c>
      <c r="B335" s="1" t="s">
        <v>590</v>
      </c>
      <c r="C335" t="s">
        <v>749</v>
      </c>
      <c r="D335" s="26"/>
      <c r="E335" s="26">
        <f t="shared" si="6"/>
        <v>125</v>
      </c>
    </row>
    <row r="336" spans="1:5" x14ac:dyDescent="0.25">
      <c r="A336" s="2">
        <v>6</v>
      </c>
      <c r="B336" s="1" t="s">
        <v>591</v>
      </c>
      <c r="C336" t="s">
        <v>750</v>
      </c>
      <c r="D336" s="26"/>
      <c r="E336" s="26">
        <f t="shared" si="6"/>
        <v>102</v>
      </c>
    </row>
    <row r="337" spans="1:5" x14ac:dyDescent="0.25">
      <c r="A337" s="2">
        <v>7</v>
      </c>
      <c r="B337" s="1" t="s">
        <v>593</v>
      </c>
      <c r="C337" t="s">
        <v>751</v>
      </c>
      <c r="D337" s="26"/>
      <c r="E337" s="26">
        <f t="shared" si="6"/>
        <v>77</v>
      </c>
    </row>
    <row r="338" spans="1:5" x14ac:dyDescent="0.25">
      <c r="A338" s="2">
        <v>0</v>
      </c>
      <c r="B338" s="1">
        <v>43</v>
      </c>
      <c r="C338" t="s">
        <v>249</v>
      </c>
      <c r="D338" s="26"/>
      <c r="E338" s="26">
        <f t="shared" si="6"/>
        <v>0</v>
      </c>
    </row>
    <row r="339" spans="1:5" x14ac:dyDescent="0.25">
      <c r="A339" s="2">
        <v>1</v>
      </c>
      <c r="B339" s="1" t="s">
        <v>3</v>
      </c>
      <c r="C339" t="s">
        <v>251</v>
      </c>
      <c r="D339" s="26">
        <f>Auswertung!I44</f>
        <v>10</v>
      </c>
      <c r="E339" s="26">
        <f t="shared" si="6"/>
        <v>287</v>
      </c>
    </row>
    <row r="340" spans="1:5" x14ac:dyDescent="0.25">
      <c r="A340" s="2">
        <v>2</v>
      </c>
      <c r="B340" s="1" t="s">
        <v>584</v>
      </c>
      <c r="C340" t="s">
        <v>752</v>
      </c>
      <c r="D340" s="26"/>
      <c r="E340" s="26">
        <f t="shared" si="6"/>
        <v>128</v>
      </c>
    </row>
    <row r="341" spans="1:5" x14ac:dyDescent="0.25">
      <c r="A341" s="2">
        <v>3</v>
      </c>
      <c r="B341" s="1" t="s">
        <v>586</v>
      </c>
      <c r="C341" t="s">
        <v>753</v>
      </c>
      <c r="D341" s="26"/>
      <c r="E341" s="26">
        <f t="shared" si="6"/>
        <v>128</v>
      </c>
    </row>
    <row r="342" spans="1:5" x14ac:dyDescent="0.25">
      <c r="A342" s="2">
        <v>4</v>
      </c>
      <c r="B342" s="1" t="s">
        <v>588</v>
      </c>
      <c r="C342" t="s">
        <v>250</v>
      </c>
      <c r="D342" s="26"/>
      <c r="E342" s="26">
        <f t="shared" si="6"/>
        <v>132</v>
      </c>
    </row>
    <row r="343" spans="1:5" x14ac:dyDescent="0.25">
      <c r="A343" s="2">
        <v>5</v>
      </c>
      <c r="B343" s="1" t="s">
        <v>590</v>
      </c>
      <c r="C343" t="s">
        <v>250</v>
      </c>
      <c r="D343" s="26"/>
      <c r="E343" s="26">
        <f t="shared" si="6"/>
        <v>125</v>
      </c>
    </row>
    <row r="344" spans="1:5" x14ac:dyDescent="0.25">
      <c r="A344" s="2">
        <v>6</v>
      </c>
      <c r="B344" s="1" t="s">
        <v>591</v>
      </c>
      <c r="C344" t="s">
        <v>251</v>
      </c>
      <c r="D344" s="26"/>
      <c r="E344" s="26">
        <f t="shared" si="6"/>
        <v>102</v>
      </c>
    </row>
    <row r="345" spans="1:5" x14ac:dyDescent="0.25">
      <c r="A345" s="2">
        <v>7</v>
      </c>
      <c r="B345" s="1" t="s">
        <v>593</v>
      </c>
      <c r="C345" t="s">
        <v>595</v>
      </c>
      <c r="D345" s="26"/>
      <c r="E345" s="26">
        <f t="shared" si="6"/>
        <v>77</v>
      </c>
    </row>
    <row r="346" spans="1:5" x14ac:dyDescent="0.25">
      <c r="A346" s="2">
        <v>0</v>
      </c>
      <c r="B346" s="1">
        <v>44</v>
      </c>
      <c r="C346" t="s">
        <v>254</v>
      </c>
      <c r="D346" s="26"/>
      <c r="E346" s="26">
        <f t="shared" si="6"/>
        <v>0</v>
      </c>
    </row>
    <row r="347" spans="1:5" x14ac:dyDescent="0.25">
      <c r="A347" s="2">
        <v>1</v>
      </c>
      <c r="B347" s="1" t="s">
        <v>3</v>
      </c>
      <c r="C347" t="s">
        <v>256</v>
      </c>
      <c r="D347" s="26">
        <f>Auswertung!I45</f>
        <v>7</v>
      </c>
      <c r="E347" s="26">
        <f t="shared" si="6"/>
        <v>294</v>
      </c>
    </row>
    <row r="348" spans="1:5" x14ac:dyDescent="0.25">
      <c r="A348" s="2">
        <v>2</v>
      </c>
      <c r="B348" s="1" t="s">
        <v>584</v>
      </c>
      <c r="C348" t="s">
        <v>754</v>
      </c>
      <c r="D348" s="26"/>
      <c r="E348" s="26">
        <f t="shared" si="6"/>
        <v>128</v>
      </c>
    </row>
    <row r="349" spans="1:5" x14ac:dyDescent="0.25">
      <c r="A349" s="2">
        <v>3</v>
      </c>
      <c r="B349" s="1" t="s">
        <v>586</v>
      </c>
      <c r="C349" t="s">
        <v>755</v>
      </c>
      <c r="D349" s="26"/>
      <c r="E349" s="26">
        <f t="shared" si="6"/>
        <v>128</v>
      </c>
    </row>
    <row r="350" spans="1:5" x14ac:dyDescent="0.25">
      <c r="A350" s="2">
        <v>4</v>
      </c>
      <c r="B350" s="1" t="s">
        <v>588</v>
      </c>
      <c r="C350" t="s">
        <v>756</v>
      </c>
      <c r="D350" s="26"/>
      <c r="E350" s="26">
        <f t="shared" si="6"/>
        <v>132</v>
      </c>
    </row>
    <row r="351" spans="1:5" x14ac:dyDescent="0.25">
      <c r="A351" s="2">
        <v>5</v>
      </c>
      <c r="B351" s="1" t="s">
        <v>590</v>
      </c>
      <c r="C351" t="s">
        <v>757</v>
      </c>
      <c r="D351" s="26"/>
      <c r="E351" s="26">
        <f t="shared" si="6"/>
        <v>125</v>
      </c>
    </row>
    <row r="352" spans="1:5" x14ac:dyDescent="0.25">
      <c r="A352" s="2">
        <v>6</v>
      </c>
      <c r="B352" s="1" t="s">
        <v>591</v>
      </c>
      <c r="C352" t="s">
        <v>758</v>
      </c>
      <c r="D352" s="26"/>
      <c r="E352" s="26">
        <f t="shared" si="6"/>
        <v>102</v>
      </c>
    </row>
    <row r="353" spans="1:5" x14ac:dyDescent="0.25">
      <c r="A353" s="2">
        <v>7</v>
      </c>
      <c r="B353" s="1" t="s">
        <v>593</v>
      </c>
      <c r="C353" t="s">
        <v>758</v>
      </c>
      <c r="D353" s="26"/>
      <c r="E353" s="26">
        <f t="shared" si="6"/>
        <v>77</v>
      </c>
    </row>
    <row r="354" spans="1:5" x14ac:dyDescent="0.25">
      <c r="A354" s="2">
        <v>0</v>
      </c>
      <c r="B354" s="1">
        <v>45</v>
      </c>
      <c r="C354" t="s">
        <v>260</v>
      </c>
      <c r="D354" s="26"/>
      <c r="E354" s="26">
        <f t="shared" si="6"/>
        <v>0</v>
      </c>
    </row>
    <row r="355" spans="1:5" x14ac:dyDescent="0.25">
      <c r="A355" s="2">
        <v>1</v>
      </c>
      <c r="B355" s="1" t="s">
        <v>3</v>
      </c>
      <c r="C355" t="s">
        <v>262</v>
      </c>
      <c r="D355" s="26">
        <f>Auswertung!I46</f>
        <v>7</v>
      </c>
      <c r="E355" s="26">
        <f t="shared" si="6"/>
        <v>301</v>
      </c>
    </row>
    <row r="356" spans="1:5" x14ac:dyDescent="0.25">
      <c r="A356" s="2">
        <v>2</v>
      </c>
      <c r="B356" s="1" t="s">
        <v>584</v>
      </c>
      <c r="C356" t="s">
        <v>759</v>
      </c>
      <c r="D356" s="26"/>
      <c r="E356" s="26">
        <f t="shared" si="6"/>
        <v>128</v>
      </c>
    </row>
    <row r="357" spans="1:5" x14ac:dyDescent="0.25">
      <c r="A357" s="2">
        <v>3</v>
      </c>
      <c r="B357" s="1" t="s">
        <v>586</v>
      </c>
      <c r="C357" t="s">
        <v>759</v>
      </c>
      <c r="D357" s="26"/>
      <c r="E357" s="26">
        <f t="shared" si="6"/>
        <v>128</v>
      </c>
    </row>
    <row r="358" spans="1:5" x14ac:dyDescent="0.25">
      <c r="A358" s="2">
        <v>4</v>
      </c>
      <c r="B358" s="1" t="s">
        <v>588</v>
      </c>
      <c r="C358" t="s">
        <v>760</v>
      </c>
      <c r="D358" s="26"/>
      <c r="E358" s="26">
        <f t="shared" si="6"/>
        <v>132</v>
      </c>
    </row>
    <row r="359" spans="1:5" x14ac:dyDescent="0.25">
      <c r="A359" s="2">
        <v>5</v>
      </c>
      <c r="B359" s="1" t="s">
        <v>590</v>
      </c>
      <c r="C359" t="s">
        <v>760</v>
      </c>
      <c r="D359" s="26"/>
      <c r="E359" s="26">
        <f t="shared" si="6"/>
        <v>125</v>
      </c>
    </row>
    <row r="360" spans="1:5" x14ac:dyDescent="0.25">
      <c r="A360" s="2">
        <v>6</v>
      </c>
      <c r="B360" s="1" t="s">
        <v>591</v>
      </c>
      <c r="C360" t="s">
        <v>760</v>
      </c>
      <c r="D360" s="26"/>
      <c r="E360" s="26">
        <f t="shared" si="6"/>
        <v>102</v>
      </c>
    </row>
    <row r="361" spans="1:5" x14ac:dyDescent="0.25">
      <c r="A361" s="2">
        <v>7</v>
      </c>
      <c r="B361" s="1" t="s">
        <v>593</v>
      </c>
      <c r="C361" t="s">
        <v>693</v>
      </c>
      <c r="D361" s="26"/>
      <c r="E361" s="26">
        <f t="shared" si="6"/>
        <v>77</v>
      </c>
    </row>
    <row r="362" spans="1:5" x14ac:dyDescent="0.25">
      <c r="A362" s="2">
        <v>0</v>
      </c>
      <c r="B362" s="1">
        <v>46</v>
      </c>
      <c r="C362" t="s">
        <v>266</v>
      </c>
      <c r="D362" s="26"/>
      <c r="E362" s="26">
        <f t="shared" si="6"/>
        <v>0</v>
      </c>
    </row>
    <row r="363" spans="1:5" x14ac:dyDescent="0.25">
      <c r="A363" s="2">
        <v>1</v>
      </c>
      <c r="B363" s="1" t="s">
        <v>3</v>
      </c>
      <c r="C363" t="s">
        <v>267</v>
      </c>
      <c r="D363" s="26">
        <f>Auswertung!I47</f>
        <v>8</v>
      </c>
      <c r="E363" s="26">
        <f t="shared" si="6"/>
        <v>309</v>
      </c>
    </row>
    <row r="364" spans="1:5" x14ac:dyDescent="0.25">
      <c r="A364" s="2">
        <v>2</v>
      </c>
      <c r="B364" s="1" t="s">
        <v>584</v>
      </c>
      <c r="C364" t="s">
        <v>267</v>
      </c>
      <c r="D364" s="26"/>
      <c r="E364" s="26">
        <f t="shared" si="6"/>
        <v>128</v>
      </c>
    </row>
    <row r="365" spans="1:5" x14ac:dyDescent="0.25">
      <c r="A365" s="2">
        <v>3</v>
      </c>
      <c r="B365" s="1" t="s">
        <v>586</v>
      </c>
      <c r="C365" t="s">
        <v>267</v>
      </c>
      <c r="D365" s="26"/>
      <c r="E365" s="26">
        <f t="shared" si="6"/>
        <v>128</v>
      </c>
    </row>
    <row r="366" spans="1:5" x14ac:dyDescent="0.25">
      <c r="A366" s="2">
        <v>4</v>
      </c>
      <c r="B366" s="1" t="s">
        <v>588</v>
      </c>
      <c r="C366" t="s">
        <v>267</v>
      </c>
      <c r="D366" s="26"/>
      <c r="E366" s="26">
        <f t="shared" si="6"/>
        <v>132</v>
      </c>
    </row>
    <row r="367" spans="1:5" x14ac:dyDescent="0.25">
      <c r="A367" s="2">
        <v>5</v>
      </c>
      <c r="B367" s="1" t="s">
        <v>590</v>
      </c>
      <c r="C367" t="s">
        <v>267</v>
      </c>
      <c r="D367" s="26"/>
      <c r="E367" s="26">
        <f t="shared" si="6"/>
        <v>125</v>
      </c>
    </row>
    <row r="368" spans="1:5" x14ac:dyDescent="0.25">
      <c r="A368" s="2">
        <v>6</v>
      </c>
      <c r="B368" s="1" t="s">
        <v>591</v>
      </c>
      <c r="C368" t="s">
        <v>267</v>
      </c>
      <c r="D368" s="26"/>
      <c r="E368" s="26">
        <f t="shared" si="6"/>
        <v>102</v>
      </c>
    </row>
    <row r="369" spans="1:5" x14ac:dyDescent="0.25">
      <c r="A369" s="2">
        <v>7</v>
      </c>
      <c r="B369" s="1" t="s">
        <v>593</v>
      </c>
      <c r="C369" t="s">
        <v>267</v>
      </c>
      <c r="D369" s="26"/>
      <c r="E369" s="26">
        <f t="shared" si="6"/>
        <v>77</v>
      </c>
    </row>
    <row r="370" spans="1:5" x14ac:dyDescent="0.25">
      <c r="A370" s="2">
        <v>0</v>
      </c>
      <c r="B370" s="1">
        <v>47</v>
      </c>
      <c r="C370" t="s">
        <v>268</v>
      </c>
      <c r="D370" s="26"/>
      <c r="E370" s="26">
        <f t="shared" si="6"/>
        <v>0</v>
      </c>
    </row>
    <row r="371" spans="1:5" x14ac:dyDescent="0.25">
      <c r="A371" s="2">
        <v>1</v>
      </c>
      <c r="B371" s="1" t="s">
        <v>3</v>
      </c>
      <c r="C371" t="s">
        <v>270</v>
      </c>
      <c r="D371" s="26">
        <f>Auswertung!I48</f>
        <v>8</v>
      </c>
      <c r="E371" s="26">
        <f t="shared" si="6"/>
        <v>317</v>
      </c>
    </row>
    <row r="372" spans="1:5" x14ac:dyDescent="0.25">
      <c r="A372" s="2">
        <v>2</v>
      </c>
      <c r="B372" s="1" t="s">
        <v>584</v>
      </c>
      <c r="C372" t="s">
        <v>270</v>
      </c>
      <c r="D372" s="26"/>
      <c r="E372" s="26">
        <f t="shared" si="6"/>
        <v>128</v>
      </c>
    </row>
    <row r="373" spans="1:5" x14ac:dyDescent="0.25">
      <c r="A373" s="2">
        <v>3</v>
      </c>
      <c r="B373" s="1" t="s">
        <v>586</v>
      </c>
      <c r="C373" t="s">
        <v>270</v>
      </c>
      <c r="D373" s="26"/>
      <c r="E373" s="26">
        <f t="shared" si="6"/>
        <v>128</v>
      </c>
    </row>
    <row r="374" spans="1:5" x14ac:dyDescent="0.25">
      <c r="A374" s="2">
        <v>4</v>
      </c>
      <c r="B374" s="1" t="s">
        <v>588</v>
      </c>
      <c r="C374" t="s">
        <v>270</v>
      </c>
      <c r="D374" s="26"/>
      <c r="E374" s="26">
        <f t="shared" si="6"/>
        <v>132</v>
      </c>
    </row>
    <row r="375" spans="1:5" x14ac:dyDescent="0.25">
      <c r="A375" s="2">
        <v>5</v>
      </c>
      <c r="B375" s="1" t="s">
        <v>590</v>
      </c>
      <c r="C375" t="s">
        <v>761</v>
      </c>
      <c r="D375" s="26"/>
      <c r="E375" s="26">
        <f t="shared" si="6"/>
        <v>125</v>
      </c>
    </row>
    <row r="376" spans="1:5" x14ac:dyDescent="0.25">
      <c r="A376" s="2">
        <v>6</v>
      </c>
      <c r="B376" s="1" t="s">
        <v>591</v>
      </c>
      <c r="C376" t="s">
        <v>762</v>
      </c>
      <c r="D376" s="26"/>
      <c r="E376" s="26">
        <f t="shared" si="6"/>
        <v>102</v>
      </c>
    </row>
    <row r="377" spans="1:5" x14ac:dyDescent="0.25">
      <c r="A377" s="2">
        <v>7</v>
      </c>
      <c r="B377" s="1" t="s">
        <v>593</v>
      </c>
      <c r="C377" t="s">
        <v>270</v>
      </c>
      <c r="D377" s="26"/>
      <c r="E377" s="26">
        <f t="shared" si="6"/>
        <v>77</v>
      </c>
    </row>
    <row r="378" spans="1:5" x14ac:dyDescent="0.25">
      <c r="A378" s="2">
        <v>0</v>
      </c>
      <c r="B378" s="1">
        <v>48</v>
      </c>
      <c r="C378" t="s">
        <v>275</v>
      </c>
      <c r="D378" s="26"/>
      <c r="E378" s="26">
        <f t="shared" si="6"/>
        <v>0</v>
      </c>
    </row>
    <row r="379" spans="1:5" x14ac:dyDescent="0.25">
      <c r="A379" s="2">
        <v>1</v>
      </c>
      <c r="B379" s="1" t="s">
        <v>3</v>
      </c>
      <c r="C379" t="s">
        <v>277</v>
      </c>
      <c r="D379" s="26">
        <f>Auswertung!I49</f>
        <v>3</v>
      </c>
      <c r="E379" s="26">
        <f t="shared" si="6"/>
        <v>320</v>
      </c>
    </row>
    <row r="380" spans="1:5" x14ac:dyDescent="0.25">
      <c r="A380" s="2">
        <v>2</v>
      </c>
      <c r="B380" s="1" t="s">
        <v>584</v>
      </c>
      <c r="C380" t="s">
        <v>763</v>
      </c>
      <c r="D380" s="26"/>
      <c r="E380" s="26">
        <f t="shared" si="6"/>
        <v>128</v>
      </c>
    </row>
    <row r="381" spans="1:5" x14ac:dyDescent="0.25">
      <c r="A381" s="2">
        <v>3</v>
      </c>
      <c r="B381" s="1" t="s">
        <v>586</v>
      </c>
      <c r="C381" t="s">
        <v>763</v>
      </c>
      <c r="D381" s="26"/>
      <c r="E381" s="26">
        <f t="shared" si="6"/>
        <v>128</v>
      </c>
    </row>
    <row r="382" spans="1:5" x14ac:dyDescent="0.25">
      <c r="A382" s="2">
        <v>4</v>
      </c>
      <c r="B382" s="1" t="s">
        <v>588</v>
      </c>
      <c r="C382" t="s">
        <v>763</v>
      </c>
      <c r="D382" s="26"/>
      <c r="E382" s="26">
        <f t="shared" si="6"/>
        <v>132</v>
      </c>
    </row>
    <row r="383" spans="1:5" x14ac:dyDescent="0.25">
      <c r="A383" s="2">
        <v>5</v>
      </c>
      <c r="B383" s="1" t="s">
        <v>590</v>
      </c>
      <c r="C383" t="s">
        <v>764</v>
      </c>
      <c r="D383" s="26"/>
      <c r="E383" s="26">
        <f t="shared" si="6"/>
        <v>125</v>
      </c>
    </row>
    <row r="384" spans="1:5" x14ac:dyDescent="0.25">
      <c r="A384" s="2">
        <v>6</v>
      </c>
      <c r="B384" s="1" t="s">
        <v>591</v>
      </c>
      <c r="C384" t="s">
        <v>763</v>
      </c>
      <c r="D384" s="26"/>
      <c r="E384" s="26">
        <f t="shared" si="6"/>
        <v>102</v>
      </c>
    </row>
    <row r="385" spans="1:5" x14ac:dyDescent="0.25">
      <c r="A385" s="2">
        <v>7</v>
      </c>
      <c r="B385" s="1" t="s">
        <v>593</v>
      </c>
      <c r="C385" t="s">
        <v>765</v>
      </c>
      <c r="D385" s="26"/>
      <c r="E385" s="26">
        <f t="shared" si="6"/>
        <v>77</v>
      </c>
    </row>
    <row r="386" spans="1:5" x14ac:dyDescent="0.25">
      <c r="A386" s="2">
        <v>0</v>
      </c>
      <c r="B386" s="1">
        <v>49</v>
      </c>
      <c r="C386" t="s">
        <v>281</v>
      </c>
      <c r="D386" s="26"/>
      <c r="E386" s="26">
        <f t="shared" si="6"/>
        <v>0</v>
      </c>
    </row>
    <row r="387" spans="1:5" x14ac:dyDescent="0.25">
      <c r="A387" s="2">
        <v>1</v>
      </c>
      <c r="B387" s="1" t="s">
        <v>3</v>
      </c>
      <c r="C387" t="s">
        <v>283</v>
      </c>
      <c r="D387" s="26">
        <f>Auswertung!I50</f>
        <v>6</v>
      </c>
      <c r="E387" s="26">
        <f t="shared" si="6"/>
        <v>326</v>
      </c>
    </row>
    <row r="388" spans="1:5" x14ac:dyDescent="0.25">
      <c r="A388" s="2">
        <v>2</v>
      </c>
      <c r="B388" s="1" t="s">
        <v>584</v>
      </c>
      <c r="C388" t="s">
        <v>766</v>
      </c>
      <c r="D388" s="26"/>
      <c r="E388" s="26">
        <f t="shared" si="6"/>
        <v>128</v>
      </c>
    </row>
    <row r="389" spans="1:5" x14ac:dyDescent="0.25">
      <c r="A389" s="2">
        <v>3</v>
      </c>
      <c r="B389" s="1" t="s">
        <v>586</v>
      </c>
      <c r="C389" t="s">
        <v>767</v>
      </c>
      <c r="D389" s="26"/>
      <c r="E389" s="26">
        <f t="shared" si="6"/>
        <v>128</v>
      </c>
    </row>
    <row r="390" spans="1:5" x14ac:dyDescent="0.25">
      <c r="A390" s="2">
        <v>4</v>
      </c>
      <c r="B390" s="1" t="s">
        <v>588</v>
      </c>
      <c r="C390" t="s">
        <v>768</v>
      </c>
      <c r="D390" s="26"/>
      <c r="E390" s="26">
        <f t="shared" si="6"/>
        <v>132</v>
      </c>
    </row>
    <row r="391" spans="1:5" x14ac:dyDescent="0.25">
      <c r="A391" s="2">
        <v>5</v>
      </c>
      <c r="B391" s="1" t="s">
        <v>590</v>
      </c>
      <c r="C391" t="s">
        <v>769</v>
      </c>
      <c r="D391" s="26"/>
      <c r="E391" s="26">
        <f t="shared" si="6"/>
        <v>125</v>
      </c>
    </row>
    <row r="392" spans="1:5" x14ac:dyDescent="0.25">
      <c r="A392" s="2">
        <v>6</v>
      </c>
      <c r="B392" s="1" t="s">
        <v>591</v>
      </c>
      <c r="C392" t="s">
        <v>284</v>
      </c>
      <c r="D392" s="26"/>
      <c r="E392" s="26">
        <f t="shared" si="6"/>
        <v>102</v>
      </c>
    </row>
    <row r="393" spans="1:5" x14ac:dyDescent="0.25">
      <c r="A393" s="2">
        <v>7</v>
      </c>
      <c r="B393" s="1" t="s">
        <v>593</v>
      </c>
      <c r="C393" t="s">
        <v>284</v>
      </c>
      <c r="D393" s="26"/>
      <c r="E393" s="26">
        <f t="shared" si="6"/>
        <v>77</v>
      </c>
    </row>
    <row r="394" spans="1:5" x14ac:dyDescent="0.25">
      <c r="A394" s="2">
        <v>0</v>
      </c>
      <c r="B394" s="1">
        <v>50</v>
      </c>
      <c r="C394" t="s">
        <v>287</v>
      </c>
      <c r="D394" s="26"/>
      <c r="E394" s="26">
        <f t="shared" si="6"/>
        <v>0</v>
      </c>
    </row>
    <row r="395" spans="1:5" x14ac:dyDescent="0.25">
      <c r="A395" s="2">
        <v>1</v>
      </c>
      <c r="B395" s="1" t="s">
        <v>3</v>
      </c>
      <c r="C395" t="s">
        <v>289</v>
      </c>
      <c r="D395" s="26">
        <f>Auswertung!I51</f>
        <v>1</v>
      </c>
      <c r="E395" s="26">
        <f t="shared" si="6"/>
        <v>327</v>
      </c>
    </row>
    <row r="396" spans="1:5" x14ac:dyDescent="0.25">
      <c r="A396" s="2">
        <v>2</v>
      </c>
      <c r="B396" s="1" t="s">
        <v>584</v>
      </c>
      <c r="C396" t="s">
        <v>770</v>
      </c>
      <c r="D396" s="26"/>
      <c r="E396" s="26">
        <f t="shared" ref="E396:E459" si="7">D396+E388</f>
        <v>128</v>
      </c>
    </row>
    <row r="397" spans="1:5" x14ac:dyDescent="0.25">
      <c r="A397" s="2">
        <v>3</v>
      </c>
      <c r="B397" s="1" t="s">
        <v>586</v>
      </c>
      <c r="C397" t="s">
        <v>770</v>
      </c>
      <c r="D397" s="26"/>
      <c r="E397" s="26">
        <f t="shared" si="7"/>
        <v>128</v>
      </c>
    </row>
    <row r="398" spans="1:5" x14ac:dyDescent="0.25">
      <c r="A398" s="2">
        <v>4</v>
      </c>
      <c r="B398" s="1" t="s">
        <v>588</v>
      </c>
      <c r="C398" t="s">
        <v>771</v>
      </c>
      <c r="D398" s="26"/>
      <c r="E398" s="26">
        <f t="shared" si="7"/>
        <v>132</v>
      </c>
    </row>
    <row r="399" spans="1:5" x14ac:dyDescent="0.25">
      <c r="A399" s="2">
        <v>5</v>
      </c>
      <c r="B399" s="1" t="s">
        <v>590</v>
      </c>
      <c r="C399" t="s">
        <v>772</v>
      </c>
      <c r="D399" s="26"/>
      <c r="E399" s="26">
        <f t="shared" si="7"/>
        <v>125</v>
      </c>
    </row>
    <row r="400" spans="1:5" x14ac:dyDescent="0.25">
      <c r="A400" s="2">
        <v>6</v>
      </c>
      <c r="B400" s="1" t="s">
        <v>591</v>
      </c>
      <c r="C400" t="s">
        <v>773</v>
      </c>
      <c r="D400" s="26"/>
      <c r="E400" s="26">
        <f t="shared" si="7"/>
        <v>102</v>
      </c>
    </row>
    <row r="401" spans="1:5" x14ac:dyDescent="0.25">
      <c r="A401" s="2">
        <v>7</v>
      </c>
      <c r="B401" s="1" t="s">
        <v>593</v>
      </c>
      <c r="C401" t="s">
        <v>774</v>
      </c>
      <c r="D401" s="26"/>
      <c r="E401" s="26">
        <f t="shared" si="7"/>
        <v>77</v>
      </c>
    </row>
    <row r="402" spans="1:5" x14ac:dyDescent="0.25">
      <c r="A402" s="2">
        <v>0</v>
      </c>
      <c r="B402" s="1">
        <v>51</v>
      </c>
      <c r="C402" t="s">
        <v>293</v>
      </c>
      <c r="D402" s="26"/>
      <c r="E402" s="26">
        <f t="shared" si="7"/>
        <v>0</v>
      </c>
    </row>
    <row r="403" spans="1:5" x14ac:dyDescent="0.25">
      <c r="A403" s="2">
        <v>1</v>
      </c>
      <c r="B403" s="1" t="s">
        <v>3</v>
      </c>
      <c r="C403" t="s">
        <v>295</v>
      </c>
      <c r="D403" s="26">
        <f>Auswertung!I52</f>
        <v>6</v>
      </c>
      <c r="E403" s="26">
        <f t="shared" si="7"/>
        <v>333</v>
      </c>
    </row>
    <row r="404" spans="1:5" x14ac:dyDescent="0.25">
      <c r="A404" s="2">
        <v>2</v>
      </c>
      <c r="B404" s="1" t="s">
        <v>584</v>
      </c>
      <c r="C404" t="s">
        <v>775</v>
      </c>
      <c r="D404" s="26"/>
      <c r="E404" s="26">
        <f t="shared" si="7"/>
        <v>128</v>
      </c>
    </row>
    <row r="405" spans="1:5" x14ac:dyDescent="0.25">
      <c r="A405" s="2">
        <v>3</v>
      </c>
      <c r="B405" s="1" t="s">
        <v>586</v>
      </c>
      <c r="C405" t="s">
        <v>775</v>
      </c>
      <c r="D405" s="26"/>
      <c r="E405" s="26">
        <f t="shared" si="7"/>
        <v>128</v>
      </c>
    </row>
    <row r="406" spans="1:5" x14ac:dyDescent="0.25">
      <c r="A406" s="2">
        <v>4</v>
      </c>
      <c r="B406" s="1" t="s">
        <v>588</v>
      </c>
      <c r="C406" t="s">
        <v>775</v>
      </c>
      <c r="D406" s="26"/>
      <c r="E406" s="26">
        <f t="shared" si="7"/>
        <v>132</v>
      </c>
    </row>
    <row r="407" spans="1:5" x14ac:dyDescent="0.25">
      <c r="A407" s="2">
        <v>5</v>
      </c>
      <c r="B407" s="1" t="s">
        <v>590</v>
      </c>
      <c r="C407" t="s">
        <v>775</v>
      </c>
      <c r="D407" s="26"/>
      <c r="E407" s="26">
        <f t="shared" si="7"/>
        <v>125</v>
      </c>
    </row>
    <row r="408" spans="1:5" x14ac:dyDescent="0.25">
      <c r="A408" s="2">
        <v>6</v>
      </c>
      <c r="B408" s="1" t="s">
        <v>591</v>
      </c>
      <c r="C408" t="s">
        <v>775</v>
      </c>
      <c r="D408" s="26"/>
      <c r="E408" s="26">
        <f t="shared" si="7"/>
        <v>102</v>
      </c>
    </row>
    <row r="409" spans="1:5" x14ac:dyDescent="0.25">
      <c r="A409" s="2">
        <v>7</v>
      </c>
      <c r="B409" s="1" t="s">
        <v>593</v>
      </c>
      <c r="C409" t="s">
        <v>775</v>
      </c>
      <c r="D409" s="26"/>
      <c r="E409" s="26">
        <f t="shared" si="7"/>
        <v>77</v>
      </c>
    </row>
    <row r="410" spans="1:5" x14ac:dyDescent="0.25">
      <c r="A410" s="2">
        <v>0</v>
      </c>
      <c r="B410" s="1">
        <v>52</v>
      </c>
      <c r="C410" t="s">
        <v>300</v>
      </c>
      <c r="D410" s="26"/>
      <c r="E410" s="26">
        <f t="shared" si="7"/>
        <v>0</v>
      </c>
    </row>
    <row r="411" spans="1:5" x14ac:dyDescent="0.25">
      <c r="A411" s="2">
        <v>1</v>
      </c>
      <c r="B411" s="1" t="s">
        <v>3</v>
      </c>
      <c r="C411" t="s">
        <v>302</v>
      </c>
      <c r="D411" s="26">
        <f>Auswertung!I53</f>
        <v>4</v>
      </c>
      <c r="E411" s="26">
        <f t="shared" si="7"/>
        <v>337</v>
      </c>
    </row>
    <row r="412" spans="1:5" x14ac:dyDescent="0.25">
      <c r="A412" s="2">
        <v>2</v>
      </c>
      <c r="B412" s="1" t="s">
        <v>584</v>
      </c>
      <c r="C412" t="s">
        <v>776</v>
      </c>
      <c r="D412" s="26"/>
      <c r="E412" s="26">
        <f t="shared" si="7"/>
        <v>128</v>
      </c>
    </row>
    <row r="413" spans="1:5" x14ac:dyDescent="0.25">
      <c r="A413" s="2">
        <v>3</v>
      </c>
      <c r="B413" s="1" t="s">
        <v>586</v>
      </c>
      <c r="C413" t="s">
        <v>777</v>
      </c>
      <c r="D413" s="26"/>
      <c r="E413" s="26">
        <f t="shared" si="7"/>
        <v>128</v>
      </c>
    </row>
    <row r="414" spans="1:5" x14ac:dyDescent="0.25">
      <c r="A414" s="2">
        <v>4</v>
      </c>
      <c r="B414" s="1" t="s">
        <v>588</v>
      </c>
      <c r="C414" t="s">
        <v>778</v>
      </c>
      <c r="D414" s="26"/>
      <c r="E414" s="26">
        <f t="shared" si="7"/>
        <v>132</v>
      </c>
    </row>
    <row r="415" spans="1:5" x14ac:dyDescent="0.25">
      <c r="A415" s="2">
        <v>5</v>
      </c>
      <c r="B415" s="1" t="s">
        <v>590</v>
      </c>
      <c r="C415" t="s">
        <v>779</v>
      </c>
      <c r="D415" s="26"/>
      <c r="E415" s="26">
        <f t="shared" si="7"/>
        <v>125</v>
      </c>
    </row>
    <row r="416" spans="1:5" x14ac:dyDescent="0.25">
      <c r="A416" s="2">
        <v>6</v>
      </c>
      <c r="B416" s="1" t="s">
        <v>591</v>
      </c>
      <c r="C416" t="s">
        <v>779</v>
      </c>
      <c r="D416" s="26"/>
      <c r="E416" s="26">
        <f t="shared" si="7"/>
        <v>102</v>
      </c>
    </row>
    <row r="417" spans="1:5" x14ac:dyDescent="0.25">
      <c r="A417" s="2">
        <v>7</v>
      </c>
      <c r="B417" s="1" t="s">
        <v>593</v>
      </c>
      <c r="C417" t="s">
        <v>780</v>
      </c>
      <c r="D417" s="26"/>
      <c r="E417" s="26">
        <f t="shared" si="7"/>
        <v>77</v>
      </c>
    </row>
    <row r="418" spans="1:5" x14ac:dyDescent="0.25">
      <c r="A418" s="2">
        <v>0</v>
      </c>
      <c r="B418" s="1">
        <v>53</v>
      </c>
      <c r="C418" t="s">
        <v>307</v>
      </c>
      <c r="D418" s="26"/>
      <c r="E418" s="26">
        <f t="shared" si="7"/>
        <v>0</v>
      </c>
    </row>
    <row r="419" spans="1:5" x14ac:dyDescent="0.25">
      <c r="A419" s="2">
        <v>1</v>
      </c>
      <c r="B419" s="1" t="s">
        <v>3</v>
      </c>
      <c r="C419" t="s">
        <v>309</v>
      </c>
      <c r="D419" s="26">
        <f>Auswertung!I54</f>
        <v>10</v>
      </c>
      <c r="E419" s="26">
        <f t="shared" si="7"/>
        <v>347</v>
      </c>
    </row>
    <row r="420" spans="1:5" x14ac:dyDescent="0.25">
      <c r="A420" s="2">
        <v>2</v>
      </c>
      <c r="B420" s="1" t="s">
        <v>584</v>
      </c>
      <c r="C420" t="s">
        <v>309</v>
      </c>
      <c r="D420" s="26"/>
      <c r="E420" s="26">
        <f t="shared" si="7"/>
        <v>128</v>
      </c>
    </row>
    <row r="421" spans="1:5" x14ac:dyDescent="0.25">
      <c r="A421" s="2">
        <v>3</v>
      </c>
      <c r="B421" s="1" t="s">
        <v>586</v>
      </c>
      <c r="C421" t="s">
        <v>309</v>
      </c>
      <c r="D421" s="26"/>
      <c r="E421" s="26">
        <f t="shared" si="7"/>
        <v>128</v>
      </c>
    </row>
    <row r="422" spans="1:5" x14ac:dyDescent="0.25">
      <c r="A422" s="2">
        <v>4</v>
      </c>
      <c r="B422" s="1" t="s">
        <v>588</v>
      </c>
      <c r="C422" t="s">
        <v>309</v>
      </c>
      <c r="D422" s="26"/>
      <c r="E422" s="26">
        <f t="shared" si="7"/>
        <v>132</v>
      </c>
    </row>
    <row r="423" spans="1:5" x14ac:dyDescent="0.25">
      <c r="A423" s="2">
        <v>5</v>
      </c>
      <c r="B423" s="1" t="s">
        <v>590</v>
      </c>
      <c r="C423" t="s">
        <v>781</v>
      </c>
      <c r="D423" s="26"/>
      <c r="E423" s="26">
        <f t="shared" si="7"/>
        <v>125</v>
      </c>
    </row>
    <row r="424" spans="1:5" x14ac:dyDescent="0.25">
      <c r="A424" s="2">
        <v>6</v>
      </c>
      <c r="B424" s="1" t="s">
        <v>591</v>
      </c>
      <c r="C424" t="s">
        <v>782</v>
      </c>
      <c r="D424" s="26"/>
      <c r="E424" s="26">
        <f t="shared" si="7"/>
        <v>102</v>
      </c>
    </row>
    <row r="425" spans="1:5" x14ac:dyDescent="0.25">
      <c r="A425" s="2">
        <v>7</v>
      </c>
      <c r="B425" s="1" t="s">
        <v>593</v>
      </c>
      <c r="C425" t="s">
        <v>783</v>
      </c>
      <c r="D425" s="26"/>
      <c r="E425" s="26">
        <f t="shared" si="7"/>
        <v>77</v>
      </c>
    </row>
    <row r="426" spans="1:5" x14ac:dyDescent="0.25">
      <c r="A426" s="2">
        <v>0</v>
      </c>
      <c r="B426" s="1">
        <v>54</v>
      </c>
      <c r="C426" t="s">
        <v>313</v>
      </c>
      <c r="D426" s="26"/>
      <c r="E426" s="26">
        <f t="shared" si="7"/>
        <v>0</v>
      </c>
    </row>
    <row r="427" spans="1:5" x14ac:dyDescent="0.25">
      <c r="A427" s="2">
        <v>1</v>
      </c>
      <c r="B427" s="1" t="s">
        <v>3</v>
      </c>
      <c r="C427" t="s">
        <v>284</v>
      </c>
      <c r="D427" s="26">
        <f>Auswertung!I55</f>
        <v>2</v>
      </c>
      <c r="E427" s="26">
        <f t="shared" si="7"/>
        <v>349</v>
      </c>
    </row>
    <row r="428" spans="1:5" x14ac:dyDescent="0.25">
      <c r="A428" s="2">
        <v>2</v>
      </c>
      <c r="B428" s="1" t="s">
        <v>584</v>
      </c>
      <c r="C428" t="s">
        <v>284</v>
      </c>
      <c r="D428" s="26"/>
      <c r="E428" s="26">
        <f t="shared" si="7"/>
        <v>128</v>
      </c>
    </row>
    <row r="429" spans="1:5" x14ac:dyDescent="0.25">
      <c r="A429" s="2">
        <v>3</v>
      </c>
      <c r="B429" s="1" t="s">
        <v>586</v>
      </c>
      <c r="C429" t="s">
        <v>284</v>
      </c>
      <c r="D429" s="26"/>
      <c r="E429" s="26">
        <f t="shared" si="7"/>
        <v>128</v>
      </c>
    </row>
    <row r="430" spans="1:5" x14ac:dyDescent="0.25">
      <c r="A430" s="2">
        <v>4</v>
      </c>
      <c r="B430" s="1" t="s">
        <v>588</v>
      </c>
      <c r="C430" t="s">
        <v>784</v>
      </c>
      <c r="D430" s="26"/>
      <c r="E430" s="26">
        <f t="shared" si="7"/>
        <v>132</v>
      </c>
    </row>
    <row r="431" spans="1:5" x14ac:dyDescent="0.25">
      <c r="A431" s="2">
        <v>5</v>
      </c>
      <c r="B431" s="1" t="s">
        <v>590</v>
      </c>
      <c r="C431" t="s">
        <v>610</v>
      </c>
      <c r="D431" s="26"/>
      <c r="E431" s="26">
        <f t="shared" si="7"/>
        <v>125</v>
      </c>
    </row>
    <row r="432" spans="1:5" x14ac:dyDescent="0.25">
      <c r="A432" s="2">
        <v>6</v>
      </c>
      <c r="B432" s="1" t="s">
        <v>591</v>
      </c>
      <c r="C432" t="s">
        <v>785</v>
      </c>
      <c r="D432" s="26"/>
      <c r="E432" s="26">
        <f t="shared" si="7"/>
        <v>102</v>
      </c>
    </row>
    <row r="433" spans="1:5" x14ac:dyDescent="0.25">
      <c r="A433" s="2">
        <v>7</v>
      </c>
      <c r="B433" s="1" t="s">
        <v>593</v>
      </c>
      <c r="C433" t="s">
        <v>786</v>
      </c>
      <c r="D433" s="26"/>
      <c r="E433" s="26">
        <f t="shared" si="7"/>
        <v>77</v>
      </c>
    </row>
    <row r="434" spans="1:5" x14ac:dyDescent="0.25">
      <c r="A434" s="2">
        <v>0</v>
      </c>
      <c r="B434" s="1">
        <v>55</v>
      </c>
      <c r="C434" t="s">
        <v>317</v>
      </c>
      <c r="D434" s="26"/>
      <c r="E434" s="26">
        <f t="shared" si="7"/>
        <v>0</v>
      </c>
    </row>
    <row r="435" spans="1:5" x14ac:dyDescent="0.25">
      <c r="A435" s="2">
        <v>1</v>
      </c>
      <c r="B435" s="1" t="s">
        <v>3</v>
      </c>
      <c r="C435" t="s">
        <v>318</v>
      </c>
      <c r="D435" s="26">
        <f>Auswertung!I56</f>
        <v>10</v>
      </c>
      <c r="E435" s="26">
        <f t="shared" si="7"/>
        <v>359</v>
      </c>
    </row>
    <row r="436" spans="1:5" x14ac:dyDescent="0.25">
      <c r="A436" s="2">
        <v>2</v>
      </c>
      <c r="B436" s="1" t="s">
        <v>584</v>
      </c>
      <c r="C436" t="s">
        <v>787</v>
      </c>
      <c r="D436" s="26"/>
      <c r="E436" s="26">
        <f t="shared" si="7"/>
        <v>128</v>
      </c>
    </row>
    <row r="437" spans="1:5" x14ac:dyDescent="0.25">
      <c r="A437" s="2">
        <v>3</v>
      </c>
      <c r="B437" s="1" t="s">
        <v>586</v>
      </c>
      <c r="C437" t="s">
        <v>788</v>
      </c>
      <c r="D437" s="26"/>
      <c r="E437" s="26">
        <f t="shared" si="7"/>
        <v>128</v>
      </c>
    </row>
    <row r="438" spans="1:5" x14ac:dyDescent="0.25">
      <c r="A438" s="2">
        <v>4</v>
      </c>
      <c r="B438" s="1" t="s">
        <v>588</v>
      </c>
      <c r="C438" t="s">
        <v>789</v>
      </c>
      <c r="D438" s="26"/>
      <c r="E438" s="26">
        <f t="shared" si="7"/>
        <v>132</v>
      </c>
    </row>
    <row r="439" spans="1:5" x14ac:dyDescent="0.25">
      <c r="A439" s="2">
        <v>5</v>
      </c>
      <c r="B439" s="1" t="s">
        <v>590</v>
      </c>
      <c r="C439" t="s">
        <v>790</v>
      </c>
      <c r="D439" s="26"/>
      <c r="E439" s="26">
        <f t="shared" si="7"/>
        <v>125</v>
      </c>
    </row>
    <row r="440" spans="1:5" x14ac:dyDescent="0.25">
      <c r="A440" s="2">
        <v>6</v>
      </c>
      <c r="B440" s="1" t="s">
        <v>591</v>
      </c>
      <c r="C440" t="s">
        <v>790</v>
      </c>
      <c r="D440" s="26"/>
      <c r="E440" s="26">
        <f t="shared" si="7"/>
        <v>102</v>
      </c>
    </row>
    <row r="441" spans="1:5" x14ac:dyDescent="0.25">
      <c r="A441" s="2">
        <v>7</v>
      </c>
      <c r="B441" s="1" t="s">
        <v>593</v>
      </c>
      <c r="C441" t="s">
        <v>790</v>
      </c>
      <c r="D441" s="26"/>
      <c r="E441" s="26">
        <f t="shared" si="7"/>
        <v>77</v>
      </c>
    </row>
    <row r="442" spans="1:5" x14ac:dyDescent="0.25">
      <c r="A442" s="2">
        <v>0</v>
      </c>
      <c r="B442" s="1">
        <v>56</v>
      </c>
      <c r="C442" t="s">
        <v>322</v>
      </c>
      <c r="D442" s="26"/>
      <c r="E442" s="26">
        <f t="shared" si="7"/>
        <v>0</v>
      </c>
    </row>
    <row r="443" spans="1:5" x14ac:dyDescent="0.25">
      <c r="A443" s="2">
        <v>1</v>
      </c>
      <c r="B443" s="1" t="s">
        <v>3</v>
      </c>
      <c r="C443" t="s">
        <v>324</v>
      </c>
      <c r="D443" s="26">
        <f>Auswertung!I57</f>
        <v>10</v>
      </c>
      <c r="E443" s="26">
        <f t="shared" si="7"/>
        <v>369</v>
      </c>
    </row>
    <row r="444" spans="1:5" x14ac:dyDescent="0.25">
      <c r="A444" s="2">
        <v>2</v>
      </c>
      <c r="B444" s="1" t="s">
        <v>584</v>
      </c>
      <c r="C444" t="s">
        <v>323</v>
      </c>
      <c r="D444" s="26"/>
      <c r="E444" s="26">
        <f t="shared" si="7"/>
        <v>128</v>
      </c>
    </row>
    <row r="445" spans="1:5" x14ac:dyDescent="0.25">
      <c r="A445" s="2">
        <v>3</v>
      </c>
      <c r="B445" s="1" t="s">
        <v>586</v>
      </c>
      <c r="C445" t="s">
        <v>791</v>
      </c>
      <c r="D445" s="26"/>
      <c r="E445" s="26">
        <f t="shared" si="7"/>
        <v>128</v>
      </c>
    </row>
    <row r="446" spans="1:5" x14ac:dyDescent="0.25">
      <c r="A446" s="2">
        <v>4</v>
      </c>
      <c r="B446" s="1" t="s">
        <v>588</v>
      </c>
      <c r="C446" t="s">
        <v>791</v>
      </c>
      <c r="D446" s="26"/>
      <c r="E446" s="26">
        <f t="shared" si="7"/>
        <v>132</v>
      </c>
    </row>
    <row r="447" spans="1:5" x14ac:dyDescent="0.25">
      <c r="A447" s="2">
        <v>5</v>
      </c>
      <c r="B447" s="1" t="s">
        <v>590</v>
      </c>
      <c r="C447" t="s">
        <v>328</v>
      </c>
      <c r="D447" s="26"/>
      <c r="E447" s="26">
        <f t="shared" si="7"/>
        <v>125</v>
      </c>
    </row>
    <row r="448" spans="1:5" x14ac:dyDescent="0.25">
      <c r="A448" s="2">
        <v>6</v>
      </c>
      <c r="B448" s="1" t="s">
        <v>591</v>
      </c>
      <c r="C448" t="s">
        <v>792</v>
      </c>
      <c r="D448" s="26"/>
      <c r="E448" s="26">
        <f t="shared" si="7"/>
        <v>102</v>
      </c>
    </row>
    <row r="449" spans="1:5" x14ac:dyDescent="0.25">
      <c r="A449" s="2">
        <v>7</v>
      </c>
      <c r="B449" s="1" t="s">
        <v>593</v>
      </c>
      <c r="C449" t="s">
        <v>793</v>
      </c>
      <c r="D449" s="26"/>
      <c r="E449" s="26">
        <f t="shared" si="7"/>
        <v>77</v>
      </c>
    </row>
    <row r="450" spans="1:5" x14ac:dyDescent="0.25">
      <c r="A450" s="2">
        <v>0</v>
      </c>
      <c r="B450" s="1">
        <v>57</v>
      </c>
      <c r="C450" t="s">
        <v>329</v>
      </c>
      <c r="D450" s="26"/>
      <c r="E450" s="26">
        <f t="shared" si="7"/>
        <v>0</v>
      </c>
    </row>
    <row r="451" spans="1:5" x14ac:dyDescent="0.25">
      <c r="A451" s="2">
        <v>1</v>
      </c>
      <c r="B451" s="1" t="s">
        <v>3</v>
      </c>
      <c r="C451" t="s">
        <v>331</v>
      </c>
      <c r="D451" s="26">
        <f>Auswertung!I58</f>
        <v>3</v>
      </c>
      <c r="E451" s="26">
        <f t="shared" si="7"/>
        <v>372</v>
      </c>
    </row>
    <row r="452" spans="1:5" x14ac:dyDescent="0.25">
      <c r="A452" s="2">
        <v>2</v>
      </c>
      <c r="B452" s="1" t="s">
        <v>584</v>
      </c>
      <c r="C452" t="s">
        <v>330</v>
      </c>
      <c r="D452" s="26"/>
      <c r="E452" s="26">
        <f t="shared" si="7"/>
        <v>128</v>
      </c>
    </row>
    <row r="453" spans="1:5" x14ac:dyDescent="0.25">
      <c r="A453" s="2">
        <v>3</v>
      </c>
      <c r="B453" s="1" t="s">
        <v>586</v>
      </c>
      <c r="C453" t="s">
        <v>334</v>
      </c>
      <c r="D453" s="26"/>
      <c r="E453" s="26">
        <f t="shared" si="7"/>
        <v>128</v>
      </c>
    </row>
    <row r="454" spans="1:5" x14ac:dyDescent="0.25">
      <c r="A454" s="2">
        <v>4</v>
      </c>
      <c r="B454" s="1" t="s">
        <v>588</v>
      </c>
      <c r="C454" t="s">
        <v>794</v>
      </c>
      <c r="D454" s="26"/>
      <c r="E454" s="26">
        <f t="shared" si="7"/>
        <v>132</v>
      </c>
    </row>
    <row r="455" spans="1:5" x14ac:dyDescent="0.25">
      <c r="A455" s="2">
        <v>5</v>
      </c>
      <c r="B455" s="1" t="s">
        <v>590</v>
      </c>
      <c r="C455" t="s">
        <v>795</v>
      </c>
      <c r="D455" s="26"/>
      <c r="E455" s="26">
        <f t="shared" si="7"/>
        <v>125</v>
      </c>
    </row>
    <row r="456" spans="1:5" x14ac:dyDescent="0.25">
      <c r="A456" s="2">
        <v>6</v>
      </c>
      <c r="B456" s="1" t="s">
        <v>591</v>
      </c>
      <c r="C456" t="s">
        <v>334</v>
      </c>
      <c r="D456" s="26"/>
      <c r="E456" s="26">
        <f t="shared" si="7"/>
        <v>102</v>
      </c>
    </row>
    <row r="457" spans="1:5" x14ac:dyDescent="0.25">
      <c r="A457" s="2">
        <v>7</v>
      </c>
      <c r="B457" s="1" t="s">
        <v>593</v>
      </c>
      <c r="C457" t="s">
        <v>796</v>
      </c>
      <c r="D457" s="26"/>
      <c r="E457" s="26">
        <f t="shared" si="7"/>
        <v>77</v>
      </c>
    </row>
    <row r="458" spans="1:5" x14ac:dyDescent="0.25">
      <c r="A458" s="2">
        <v>0</v>
      </c>
      <c r="B458" s="1">
        <v>58</v>
      </c>
      <c r="C458" t="s">
        <v>335</v>
      </c>
      <c r="D458" s="26"/>
      <c r="E458" s="26">
        <f t="shared" si="7"/>
        <v>0</v>
      </c>
    </row>
    <row r="459" spans="1:5" x14ac:dyDescent="0.25">
      <c r="A459" s="2">
        <v>1</v>
      </c>
      <c r="B459" s="1" t="s">
        <v>3</v>
      </c>
      <c r="C459" t="s">
        <v>337</v>
      </c>
      <c r="D459" s="26">
        <f>Auswertung!I59</f>
        <v>1</v>
      </c>
      <c r="E459" s="26">
        <f t="shared" si="7"/>
        <v>373</v>
      </c>
    </row>
    <row r="460" spans="1:5" x14ac:dyDescent="0.25">
      <c r="A460" s="2">
        <v>2</v>
      </c>
      <c r="B460" s="1" t="s">
        <v>584</v>
      </c>
      <c r="C460" t="s">
        <v>797</v>
      </c>
      <c r="D460" s="26"/>
      <c r="E460" s="26">
        <f t="shared" ref="E460:E523" si="8">D460+E452</f>
        <v>128</v>
      </c>
    </row>
    <row r="461" spans="1:5" x14ac:dyDescent="0.25">
      <c r="A461" s="2">
        <v>3</v>
      </c>
      <c r="B461" s="1" t="s">
        <v>586</v>
      </c>
      <c r="C461" t="s">
        <v>797</v>
      </c>
      <c r="D461" s="26"/>
      <c r="E461" s="26">
        <f t="shared" si="8"/>
        <v>128</v>
      </c>
    </row>
    <row r="462" spans="1:5" x14ac:dyDescent="0.25">
      <c r="A462" s="2">
        <v>4</v>
      </c>
      <c r="B462" s="1" t="s">
        <v>588</v>
      </c>
      <c r="C462" t="s">
        <v>798</v>
      </c>
      <c r="D462" s="26"/>
      <c r="E462" s="26">
        <f t="shared" si="8"/>
        <v>132</v>
      </c>
    </row>
    <row r="463" spans="1:5" x14ac:dyDescent="0.25">
      <c r="A463" s="2">
        <v>5</v>
      </c>
      <c r="B463" s="1" t="s">
        <v>590</v>
      </c>
      <c r="C463" t="s">
        <v>799</v>
      </c>
      <c r="D463" s="26"/>
      <c r="E463" s="26">
        <f t="shared" si="8"/>
        <v>125</v>
      </c>
    </row>
    <row r="464" spans="1:5" x14ac:dyDescent="0.25">
      <c r="A464" s="2">
        <v>6</v>
      </c>
      <c r="B464" s="1" t="s">
        <v>591</v>
      </c>
      <c r="C464" t="s">
        <v>800</v>
      </c>
      <c r="D464" s="26"/>
      <c r="E464" s="26">
        <f t="shared" si="8"/>
        <v>102</v>
      </c>
    </row>
    <row r="465" spans="1:5" x14ac:dyDescent="0.25">
      <c r="A465" s="2">
        <v>7</v>
      </c>
      <c r="B465" s="1" t="s">
        <v>593</v>
      </c>
      <c r="C465" t="s">
        <v>801</v>
      </c>
      <c r="D465" s="26"/>
      <c r="E465" s="26">
        <f t="shared" si="8"/>
        <v>77</v>
      </c>
    </row>
    <row r="466" spans="1:5" x14ac:dyDescent="0.25">
      <c r="A466" s="2">
        <v>0</v>
      </c>
      <c r="B466" s="1">
        <v>59</v>
      </c>
      <c r="C466" t="s">
        <v>342</v>
      </c>
      <c r="D466" s="26"/>
      <c r="E466" s="26">
        <f t="shared" si="8"/>
        <v>0</v>
      </c>
    </row>
    <row r="467" spans="1:5" x14ac:dyDescent="0.25">
      <c r="A467" s="2">
        <v>1</v>
      </c>
      <c r="B467" s="1" t="s">
        <v>3</v>
      </c>
      <c r="C467" t="s">
        <v>344</v>
      </c>
      <c r="D467" s="26">
        <f>Auswertung!I60</f>
        <v>9</v>
      </c>
      <c r="E467" s="26">
        <f t="shared" si="8"/>
        <v>382</v>
      </c>
    </row>
    <row r="468" spans="1:5" x14ac:dyDescent="0.25">
      <c r="A468" s="2">
        <v>2</v>
      </c>
      <c r="B468" s="1" t="s">
        <v>584</v>
      </c>
      <c r="C468" t="s">
        <v>802</v>
      </c>
      <c r="D468" s="26"/>
      <c r="E468" s="26">
        <f t="shared" si="8"/>
        <v>128</v>
      </c>
    </row>
    <row r="469" spans="1:5" x14ac:dyDescent="0.25">
      <c r="A469" s="2">
        <v>3</v>
      </c>
      <c r="B469" s="1" t="s">
        <v>586</v>
      </c>
      <c r="C469" t="s">
        <v>803</v>
      </c>
      <c r="D469" s="26"/>
      <c r="E469" s="26">
        <f t="shared" si="8"/>
        <v>128</v>
      </c>
    </row>
    <row r="470" spans="1:5" x14ac:dyDescent="0.25">
      <c r="A470" s="2">
        <v>4</v>
      </c>
      <c r="B470" s="1" t="s">
        <v>588</v>
      </c>
      <c r="C470" t="s">
        <v>803</v>
      </c>
      <c r="D470" s="26"/>
      <c r="E470" s="26">
        <f t="shared" si="8"/>
        <v>132</v>
      </c>
    </row>
    <row r="471" spans="1:5" x14ac:dyDescent="0.25">
      <c r="A471" s="2">
        <v>5</v>
      </c>
      <c r="B471" s="1" t="s">
        <v>590</v>
      </c>
      <c r="C471" t="s">
        <v>760</v>
      </c>
      <c r="D471" s="26"/>
      <c r="E471" s="26">
        <f t="shared" si="8"/>
        <v>125</v>
      </c>
    </row>
    <row r="472" spans="1:5" x14ac:dyDescent="0.25">
      <c r="A472" s="2">
        <v>6</v>
      </c>
      <c r="B472" s="1" t="s">
        <v>591</v>
      </c>
      <c r="C472" t="s">
        <v>804</v>
      </c>
      <c r="D472" s="26"/>
      <c r="E472" s="26">
        <f t="shared" si="8"/>
        <v>102</v>
      </c>
    </row>
    <row r="473" spans="1:5" x14ac:dyDescent="0.25">
      <c r="A473" s="2">
        <v>7</v>
      </c>
      <c r="B473" s="1" t="s">
        <v>593</v>
      </c>
      <c r="C473" t="s">
        <v>633</v>
      </c>
      <c r="D473" s="26"/>
      <c r="E473" s="26">
        <f t="shared" si="8"/>
        <v>77</v>
      </c>
    </row>
    <row r="474" spans="1:5" x14ac:dyDescent="0.25">
      <c r="A474" s="2">
        <v>0</v>
      </c>
      <c r="B474" s="1">
        <v>60</v>
      </c>
      <c r="C474" t="s">
        <v>349</v>
      </c>
      <c r="D474" s="26"/>
      <c r="E474" s="26">
        <f t="shared" si="8"/>
        <v>0</v>
      </c>
    </row>
    <row r="475" spans="1:5" x14ac:dyDescent="0.25">
      <c r="A475" s="2">
        <v>1</v>
      </c>
      <c r="B475" s="1" t="s">
        <v>3</v>
      </c>
      <c r="C475" t="s">
        <v>251</v>
      </c>
      <c r="D475" s="26">
        <f>Auswertung!I61</f>
        <v>6</v>
      </c>
      <c r="E475" s="26">
        <f t="shared" si="8"/>
        <v>388</v>
      </c>
    </row>
    <row r="476" spans="1:5" x14ac:dyDescent="0.25">
      <c r="A476" s="2">
        <v>2</v>
      </c>
      <c r="B476" s="1" t="s">
        <v>584</v>
      </c>
      <c r="C476" t="s">
        <v>353</v>
      </c>
      <c r="D476" s="26"/>
      <c r="E476" s="26">
        <f t="shared" si="8"/>
        <v>128</v>
      </c>
    </row>
    <row r="477" spans="1:5" x14ac:dyDescent="0.25">
      <c r="A477" s="2">
        <v>3</v>
      </c>
      <c r="B477" s="1" t="s">
        <v>586</v>
      </c>
      <c r="C477" t="s">
        <v>805</v>
      </c>
      <c r="D477" s="26"/>
      <c r="E477" s="26">
        <f t="shared" si="8"/>
        <v>128</v>
      </c>
    </row>
    <row r="478" spans="1:5" x14ac:dyDescent="0.25">
      <c r="A478" s="2">
        <v>4</v>
      </c>
      <c r="B478" s="1" t="s">
        <v>588</v>
      </c>
      <c r="C478" t="s">
        <v>806</v>
      </c>
      <c r="D478" s="26"/>
      <c r="E478" s="26">
        <f t="shared" si="8"/>
        <v>132</v>
      </c>
    </row>
    <row r="479" spans="1:5" x14ac:dyDescent="0.25">
      <c r="A479" s="2">
        <v>5</v>
      </c>
      <c r="B479" s="1" t="s">
        <v>590</v>
      </c>
      <c r="C479" t="s">
        <v>806</v>
      </c>
      <c r="D479" s="26"/>
      <c r="E479" s="26">
        <f t="shared" si="8"/>
        <v>125</v>
      </c>
    </row>
    <row r="480" spans="1:5" x14ac:dyDescent="0.25">
      <c r="A480" s="2">
        <v>6</v>
      </c>
      <c r="B480" s="1" t="s">
        <v>591</v>
      </c>
      <c r="C480" t="s">
        <v>806</v>
      </c>
      <c r="D480" s="26"/>
      <c r="E480" s="26">
        <f t="shared" si="8"/>
        <v>102</v>
      </c>
    </row>
    <row r="481" spans="1:5" x14ac:dyDescent="0.25">
      <c r="A481" s="2">
        <v>7</v>
      </c>
      <c r="B481" s="1" t="s">
        <v>593</v>
      </c>
      <c r="C481" t="s">
        <v>807</v>
      </c>
      <c r="D481" s="26"/>
      <c r="E481" s="26">
        <f t="shared" si="8"/>
        <v>77</v>
      </c>
    </row>
    <row r="482" spans="1:5" x14ac:dyDescent="0.25">
      <c r="A482" s="2">
        <v>0</v>
      </c>
      <c r="B482" s="1">
        <v>61</v>
      </c>
      <c r="C482" t="s">
        <v>354</v>
      </c>
      <c r="D482" s="26"/>
      <c r="E482" s="26">
        <f t="shared" si="8"/>
        <v>0</v>
      </c>
    </row>
    <row r="483" spans="1:5" x14ac:dyDescent="0.25">
      <c r="A483" s="2">
        <v>1</v>
      </c>
      <c r="B483" s="1" t="s">
        <v>3</v>
      </c>
      <c r="C483" t="s">
        <v>356</v>
      </c>
      <c r="D483" s="26">
        <f>Auswertung!I62</f>
        <v>10</v>
      </c>
      <c r="E483" s="26">
        <f t="shared" si="8"/>
        <v>398</v>
      </c>
    </row>
    <row r="484" spans="1:5" x14ac:dyDescent="0.25">
      <c r="A484" s="2">
        <v>2</v>
      </c>
      <c r="B484" s="1" t="s">
        <v>584</v>
      </c>
      <c r="C484" t="s">
        <v>356</v>
      </c>
      <c r="D484" s="26"/>
      <c r="E484" s="26">
        <f t="shared" si="8"/>
        <v>128</v>
      </c>
    </row>
    <row r="485" spans="1:5" x14ac:dyDescent="0.25">
      <c r="A485" s="2">
        <v>3</v>
      </c>
      <c r="B485" s="1" t="s">
        <v>586</v>
      </c>
      <c r="C485" t="s">
        <v>356</v>
      </c>
      <c r="D485" s="26"/>
      <c r="E485" s="26">
        <f t="shared" si="8"/>
        <v>128</v>
      </c>
    </row>
    <row r="486" spans="1:5" x14ac:dyDescent="0.25">
      <c r="A486" s="2">
        <v>4</v>
      </c>
      <c r="B486" s="1" t="s">
        <v>588</v>
      </c>
      <c r="C486" t="s">
        <v>356</v>
      </c>
      <c r="D486" s="26"/>
      <c r="E486" s="26">
        <f t="shared" si="8"/>
        <v>132</v>
      </c>
    </row>
    <row r="487" spans="1:5" x14ac:dyDescent="0.25">
      <c r="A487" s="2">
        <v>5</v>
      </c>
      <c r="B487" s="1" t="s">
        <v>590</v>
      </c>
      <c r="C487" t="s">
        <v>808</v>
      </c>
      <c r="D487" s="26"/>
      <c r="E487" s="26">
        <f t="shared" si="8"/>
        <v>125</v>
      </c>
    </row>
    <row r="488" spans="1:5" x14ac:dyDescent="0.25">
      <c r="A488" s="2">
        <v>6</v>
      </c>
      <c r="B488" s="1" t="s">
        <v>591</v>
      </c>
      <c r="C488" t="s">
        <v>809</v>
      </c>
      <c r="D488" s="26"/>
      <c r="E488" s="26">
        <f t="shared" si="8"/>
        <v>102</v>
      </c>
    </row>
    <row r="489" spans="1:5" x14ac:dyDescent="0.25">
      <c r="A489" s="2">
        <v>7</v>
      </c>
      <c r="B489" s="1" t="s">
        <v>593</v>
      </c>
      <c r="C489" t="s">
        <v>355</v>
      </c>
      <c r="D489" s="26"/>
      <c r="E489" s="26">
        <f t="shared" si="8"/>
        <v>77</v>
      </c>
    </row>
    <row r="490" spans="1:5" x14ac:dyDescent="0.25">
      <c r="A490" s="2">
        <v>0</v>
      </c>
      <c r="B490" s="1">
        <v>62</v>
      </c>
      <c r="C490" t="s">
        <v>357</v>
      </c>
      <c r="D490" s="26"/>
      <c r="E490" s="26">
        <f t="shared" si="8"/>
        <v>0</v>
      </c>
    </row>
    <row r="491" spans="1:5" x14ac:dyDescent="0.25">
      <c r="A491" s="2">
        <v>1</v>
      </c>
      <c r="B491" s="1" t="s">
        <v>3</v>
      </c>
      <c r="C491" t="s">
        <v>359</v>
      </c>
      <c r="D491" s="26">
        <f>Auswertung!I63</f>
        <v>8</v>
      </c>
      <c r="E491" s="26">
        <f t="shared" si="8"/>
        <v>406</v>
      </c>
    </row>
    <row r="492" spans="1:5" x14ac:dyDescent="0.25">
      <c r="A492" s="2">
        <v>2</v>
      </c>
      <c r="B492" s="1" t="s">
        <v>584</v>
      </c>
      <c r="C492" t="s">
        <v>810</v>
      </c>
      <c r="D492" s="26"/>
      <c r="E492" s="26">
        <f t="shared" si="8"/>
        <v>128</v>
      </c>
    </row>
    <row r="493" spans="1:5" x14ac:dyDescent="0.25">
      <c r="A493" s="2">
        <v>3</v>
      </c>
      <c r="B493" s="1" t="s">
        <v>586</v>
      </c>
      <c r="C493" t="s">
        <v>811</v>
      </c>
      <c r="D493" s="26"/>
      <c r="E493" s="26">
        <f t="shared" si="8"/>
        <v>128</v>
      </c>
    </row>
    <row r="494" spans="1:5" x14ac:dyDescent="0.25">
      <c r="A494" s="2">
        <v>4</v>
      </c>
      <c r="B494" s="1" t="s">
        <v>588</v>
      </c>
      <c r="C494" t="s">
        <v>812</v>
      </c>
      <c r="D494" s="26"/>
      <c r="E494" s="26">
        <f t="shared" si="8"/>
        <v>132</v>
      </c>
    </row>
    <row r="495" spans="1:5" x14ac:dyDescent="0.25">
      <c r="A495" s="2">
        <v>5</v>
      </c>
      <c r="B495" s="1" t="s">
        <v>590</v>
      </c>
      <c r="C495" t="s">
        <v>813</v>
      </c>
      <c r="D495" s="26"/>
      <c r="E495" s="26">
        <f t="shared" si="8"/>
        <v>125</v>
      </c>
    </row>
    <row r="496" spans="1:5" x14ac:dyDescent="0.25">
      <c r="A496" s="2">
        <v>6</v>
      </c>
      <c r="B496" s="1" t="s">
        <v>591</v>
      </c>
      <c r="C496" t="s">
        <v>814</v>
      </c>
      <c r="D496" s="26"/>
      <c r="E496" s="26">
        <f t="shared" si="8"/>
        <v>102</v>
      </c>
    </row>
    <row r="497" spans="1:5" x14ac:dyDescent="0.25">
      <c r="A497" s="2">
        <v>7</v>
      </c>
      <c r="B497" s="1" t="s">
        <v>593</v>
      </c>
      <c r="C497" t="s">
        <v>815</v>
      </c>
      <c r="D497" s="26"/>
      <c r="E497" s="26">
        <f t="shared" si="8"/>
        <v>77</v>
      </c>
    </row>
    <row r="498" spans="1:5" x14ac:dyDescent="0.25">
      <c r="A498" s="2">
        <v>0</v>
      </c>
      <c r="B498" s="1">
        <v>63</v>
      </c>
      <c r="C498" t="s">
        <v>364</v>
      </c>
      <c r="D498" s="26"/>
      <c r="E498" s="26">
        <f t="shared" si="8"/>
        <v>0</v>
      </c>
    </row>
    <row r="499" spans="1:5" x14ac:dyDescent="0.25">
      <c r="A499" s="2">
        <v>1</v>
      </c>
      <c r="B499" s="1" t="s">
        <v>3</v>
      </c>
      <c r="C499" t="s">
        <v>184</v>
      </c>
      <c r="D499" s="26">
        <f>Auswertung!I64</f>
        <v>8</v>
      </c>
      <c r="E499" s="26">
        <f t="shared" si="8"/>
        <v>414</v>
      </c>
    </row>
    <row r="500" spans="1:5" x14ac:dyDescent="0.25">
      <c r="A500" s="2">
        <v>2</v>
      </c>
      <c r="B500" s="1" t="s">
        <v>584</v>
      </c>
      <c r="C500" t="s">
        <v>184</v>
      </c>
      <c r="D500" s="26"/>
      <c r="E500" s="26">
        <f t="shared" si="8"/>
        <v>128</v>
      </c>
    </row>
    <row r="501" spans="1:5" x14ac:dyDescent="0.25">
      <c r="A501" s="2">
        <v>3</v>
      </c>
      <c r="B501" s="1" t="s">
        <v>586</v>
      </c>
      <c r="C501" t="s">
        <v>184</v>
      </c>
      <c r="D501" s="26"/>
      <c r="E501" s="26">
        <f t="shared" si="8"/>
        <v>128</v>
      </c>
    </row>
    <row r="502" spans="1:5" x14ac:dyDescent="0.25">
      <c r="A502" s="2">
        <v>4</v>
      </c>
      <c r="B502" s="1" t="s">
        <v>588</v>
      </c>
      <c r="C502" t="s">
        <v>816</v>
      </c>
      <c r="D502" s="26"/>
      <c r="E502" s="26">
        <f t="shared" si="8"/>
        <v>132</v>
      </c>
    </row>
    <row r="503" spans="1:5" x14ac:dyDescent="0.25">
      <c r="A503" s="2">
        <v>5</v>
      </c>
      <c r="B503" s="1" t="s">
        <v>590</v>
      </c>
      <c r="C503" t="s">
        <v>184</v>
      </c>
      <c r="D503" s="26"/>
      <c r="E503" s="26">
        <f t="shared" si="8"/>
        <v>125</v>
      </c>
    </row>
    <row r="504" spans="1:5" x14ac:dyDescent="0.25">
      <c r="A504" s="2">
        <v>6</v>
      </c>
      <c r="B504" s="1" t="s">
        <v>591</v>
      </c>
      <c r="C504" t="s">
        <v>184</v>
      </c>
      <c r="D504" s="26"/>
      <c r="E504" s="26">
        <f t="shared" si="8"/>
        <v>102</v>
      </c>
    </row>
    <row r="505" spans="1:5" x14ac:dyDescent="0.25">
      <c r="A505" s="2">
        <v>7</v>
      </c>
      <c r="B505" s="1" t="s">
        <v>593</v>
      </c>
      <c r="C505" t="s">
        <v>817</v>
      </c>
      <c r="D505" s="26"/>
      <c r="E505" s="26">
        <f t="shared" si="8"/>
        <v>77</v>
      </c>
    </row>
    <row r="506" spans="1:5" x14ac:dyDescent="0.25">
      <c r="A506" s="2">
        <v>0</v>
      </c>
      <c r="B506" s="1">
        <v>64</v>
      </c>
      <c r="C506" t="s">
        <v>368</v>
      </c>
      <c r="D506" s="26"/>
      <c r="E506" s="26">
        <f t="shared" si="8"/>
        <v>0</v>
      </c>
    </row>
    <row r="507" spans="1:5" x14ac:dyDescent="0.25">
      <c r="A507" s="2">
        <v>1</v>
      </c>
      <c r="B507" s="1" t="s">
        <v>3</v>
      </c>
      <c r="C507" t="s">
        <v>370</v>
      </c>
      <c r="D507" s="26">
        <f>Auswertung!I65</f>
        <v>3</v>
      </c>
      <c r="E507" s="26">
        <f t="shared" si="8"/>
        <v>417</v>
      </c>
    </row>
    <row r="508" spans="1:5" x14ac:dyDescent="0.25">
      <c r="A508" s="2">
        <v>2</v>
      </c>
      <c r="B508" s="1" t="s">
        <v>584</v>
      </c>
      <c r="C508" t="s">
        <v>370</v>
      </c>
      <c r="D508" s="26"/>
      <c r="E508" s="26">
        <f t="shared" si="8"/>
        <v>128</v>
      </c>
    </row>
    <row r="509" spans="1:5" x14ac:dyDescent="0.25">
      <c r="A509" s="2">
        <v>3</v>
      </c>
      <c r="B509" s="1" t="s">
        <v>586</v>
      </c>
      <c r="C509" t="s">
        <v>370</v>
      </c>
      <c r="D509" s="26"/>
      <c r="E509" s="26">
        <f t="shared" si="8"/>
        <v>128</v>
      </c>
    </row>
    <row r="510" spans="1:5" x14ac:dyDescent="0.25">
      <c r="A510" s="2">
        <v>4</v>
      </c>
      <c r="B510" s="1" t="s">
        <v>588</v>
      </c>
      <c r="C510" t="s">
        <v>818</v>
      </c>
      <c r="D510" s="26"/>
      <c r="E510" s="26">
        <f t="shared" si="8"/>
        <v>132</v>
      </c>
    </row>
    <row r="511" spans="1:5" x14ac:dyDescent="0.25">
      <c r="A511" s="2">
        <v>5</v>
      </c>
      <c r="B511" s="1" t="s">
        <v>590</v>
      </c>
      <c r="C511" t="s">
        <v>819</v>
      </c>
      <c r="D511" s="26"/>
      <c r="E511" s="26">
        <f t="shared" si="8"/>
        <v>125</v>
      </c>
    </row>
    <row r="512" spans="1:5" x14ac:dyDescent="0.25">
      <c r="A512" s="2">
        <v>6</v>
      </c>
      <c r="B512" s="1" t="s">
        <v>591</v>
      </c>
      <c r="C512" t="s">
        <v>820</v>
      </c>
      <c r="D512" s="26"/>
      <c r="E512" s="26">
        <f t="shared" si="8"/>
        <v>102</v>
      </c>
    </row>
    <row r="513" spans="1:5" x14ac:dyDescent="0.25">
      <c r="A513" s="2">
        <v>7</v>
      </c>
      <c r="B513" s="1" t="s">
        <v>593</v>
      </c>
      <c r="C513" t="s">
        <v>821</v>
      </c>
      <c r="D513" s="26"/>
      <c r="E513" s="26">
        <f t="shared" si="8"/>
        <v>77</v>
      </c>
    </row>
    <row r="514" spans="1:5" x14ac:dyDescent="0.25">
      <c r="A514" s="2">
        <v>0</v>
      </c>
      <c r="B514" s="1">
        <v>65</v>
      </c>
      <c r="C514" t="s">
        <v>375</v>
      </c>
      <c r="D514" s="26"/>
      <c r="E514" s="26">
        <f t="shared" si="8"/>
        <v>0</v>
      </c>
    </row>
    <row r="515" spans="1:5" x14ac:dyDescent="0.25">
      <c r="A515" s="2">
        <v>1</v>
      </c>
      <c r="B515" s="1" t="s">
        <v>3</v>
      </c>
      <c r="C515" t="s">
        <v>377</v>
      </c>
      <c r="D515" s="26">
        <f>Auswertung!I66</f>
        <v>6</v>
      </c>
      <c r="E515" s="26">
        <f t="shared" si="8"/>
        <v>423</v>
      </c>
    </row>
    <row r="516" spans="1:5" x14ac:dyDescent="0.25">
      <c r="A516" s="2">
        <v>2</v>
      </c>
      <c r="B516" s="1" t="s">
        <v>584</v>
      </c>
      <c r="C516" t="s">
        <v>377</v>
      </c>
      <c r="D516" s="26"/>
      <c r="E516" s="26">
        <f t="shared" si="8"/>
        <v>128</v>
      </c>
    </row>
    <row r="517" spans="1:5" x14ac:dyDescent="0.25">
      <c r="A517" s="2">
        <v>3</v>
      </c>
      <c r="B517" s="1" t="s">
        <v>586</v>
      </c>
      <c r="C517" t="s">
        <v>377</v>
      </c>
      <c r="D517" s="26"/>
      <c r="E517" s="26">
        <f t="shared" si="8"/>
        <v>128</v>
      </c>
    </row>
    <row r="518" spans="1:5" x14ac:dyDescent="0.25">
      <c r="A518" s="2">
        <v>4</v>
      </c>
      <c r="B518" s="1" t="s">
        <v>588</v>
      </c>
      <c r="C518" t="s">
        <v>376</v>
      </c>
      <c r="D518" s="26"/>
      <c r="E518" s="26">
        <f t="shared" si="8"/>
        <v>132</v>
      </c>
    </row>
    <row r="519" spans="1:5" x14ac:dyDescent="0.25">
      <c r="A519" s="2">
        <v>5</v>
      </c>
      <c r="B519" s="1" t="s">
        <v>590</v>
      </c>
      <c r="C519" t="s">
        <v>377</v>
      </c>
      <c r="D519" s="26"/>
      <c r="E519" s="26">
        <f t="shared" si="8"/>
        <v>125</v>
      </c>
    </row>
    <row r="520" spans="1:5" x14ac:dyDescent="0.25">
      <c r="A520" s="2">
        <v>6</v>
      </c>
      <c r="B520" s="1" t="s">
        <v>591</v>
      </c>
      <c r="C520" t="s">
        <v>377</v>
      </c>
      <c r="D520" s="26"/>
      <c r="E520" s="26">
        <f t="shared" si="8"/>
        <v>102</v>
      </c>
    </row>
    <row r="521" spans="1:5" x14ac:dyDescent="0.25">
      <c r="A521" s="2">
        <v>7</v>
      </c>
      <c r="B521" s="1" t="s">
        <v>593</v>
      </c>
      <c r="C521" t="s">
        <v>377</v>
      </c>
      <c r="D521" s="26"/>
      <c r="E521" s="26">
        <f t="shared" si="8"/>
        <v>77</v>
      </c>
    </row>
    <row r="522" spans="1:5" x14ac:dyDescent="0.25">
      <c r="A522" s="2">
        <v>0</v>
      </c>
      <c r="B522" s="1">
        <v>66</v>
      </c>
      <c r="C522" t="s">
        <v>381</v>
      </c>
      <c r="D522" s="26"/>
      <c r="E522" s="26">
        <f t="shared" si="8"/>
        <v>0</v>
      </c>
    </row>
    <row r="523" spans="1:5" x14ac:dyDescent="0.25">
      <c r="A523" s="2">
        <v>1</v>
      </c>
      <c r="B523" s="1" t="s">
        <v>3</v>
      </c>
      <c r="C523" t="s">
        <v>382</v>
      </c>
      <c r="D523" s="26">
        <f>Auswertung!I67</f>
        <v>10</v>
      </c>
      <c r="E523" s="26">
        <f t="shared" si="8"/>
        <v>433</v>
      </c>
    </row>
    <row r="524" spans="1:5" x14ac:dyDescent="0.25">
      <c r="A524" s="2">
        <v>2</v>
      </c>
      <c r="B524" s="1" t="s">
        <v>584</v>
      </c>
      <c r="C524" t="s">
        <v>822</v>
      </c>
      <c r="D524" s="26"/>
      <c r="E524" s="26">
        <f t="shared" ref="E524:E587" si="9">D524+E516</f>
        <v>128</v>
      </c>
    </row>
    <row r="525" spans="1:5" x14ac:dyDescent="0.25">
      <c r="A525" s="2">
        <v>3</v>
      </c>
      <c r="B525" s="1" t="s">
        <v>586</v>
      </c>
      <c r="C525" t="s">
        <v>823</v>
      </c>
      <c r="D525" s="26"/>
      <c r="E525" s="26">
        <f t="shared" si="9"/>
        <v>128</v>
      </c>
    </row>
    <row r="526" spans="1:5" x14ac:dyDescent="0.25">
      <c r="A526" s="2">
        <v>4</v>
      </c>
      <c r="B526" s="1" t="s">
        <v>588</v>
      </c>
      <c r="C526" t="s">
        <v>824</v>
      </c>
      <c r="D526" s="26"/>
      <c r="E526" s="26">
        <f t="shared" si="9"/>
        <v>132</v>
      </c>
    </row>
    <row r="527" spans="1:5" x14ac:dyDescent="0.25">
      <c r="A527" s="2">
        <v>5</v>
      </c>
      <c r="B527" s="1" t="s">
        <v>590</v>
      </c>
      <c r="C527" t="s">
        <v>824</v>
      </c>
      <c r="D527" s="26"/>
      <c r="E527" s="26">
        <f t="shared" si="9"/>
        <v>125</v>
      </c>
    </row>
    <row r="528" spans="1:5" x14ac:dyDescent="0.25">
      <c r="A528" s="2">
        <v>6</v>
      </c>
      <c r="B528" s="1" t="s">
        <v>591</v>
      </c>
      <c r="C528" t="s">
        <v>825</v>
      </c>
      <c r="D528" s="26"/>
      <c r="E528" s="26">
        <f t="shared" si="9"/>
        <v>102</v>
      </c>
    </row>
    <row r="529" spans="1:5" x14ac:dyDescent="0.25">
      <c r="A529" s="2">
        <v>7</v>
      </c>
      <c r="B529" s="1" t="s">
        <v>593</v>
      </c>
      <c r="C529" t="s">
        <v>826</v>
      </c>
      <c r="D529" s="26"/>
      <c r="E529" s="26">
        <f t="shared" si="9"/>
        <v>77</v>
      </c>
    </row>
    <row r="530" spans="1:5" x14ac:dyDescent="0.25">
      <c r="A530" s="2">
        <v>0</v>
      </c>
      <c r="B530" s="1">
        <v>67</v>
      </c>
      <c r="C530" t="s">
        <v>384</v>
      </c>
      <c r="D530" s="26"/>
      <c r="E530" s="26">
        <f t="shared" si="9"/>
        <v>0</v>
      </c>
    </row>
    <row r="531" spans="1:5" x14ac:dyDescent="0.25">
      <c r="A531" s="2">
        <v>1</v>
      </c>
      <c r="B531" s="1" t="s">
        <v>3</v>
      </c>
      <c r="C531" t="s">
        <v>386</v>
      </c>
      <c r="D531" s="26">
        <f>Auswertung!I68</f>
        <v>3</v>
      </c>
      <c r="E531" s="26">
        <f t="shared" si="9"/>
        <v>436</v>
      </c>
    </row>
    <row r="532" spans="1:5" x14ac:dyDescent="0.25">
      <c r="A532" s="2">
        <v>2</v>
      </c>
      <c r="B532" s="1" t="s">
        <v>584</v>
      </c>
      <c r="C532" t="s">
        <v>827</v>
      </c>
      <c r="D532" s="26"/>
      <c r="E532" s="26">
        <f t="shared" si="9"/>
        <v>128</v>
      </c>
    </row>
    <row r="533" spans="1:5" x14ac:dyDescent="0.25">
      <c r="A533" s="2">
        <v>3</v>
      </c>
      <c r="B533" s="1" t="s">
        <v>586</v>
      </c>
      <c r="C533" t="s">
        <v>314</v>
      </c>
      <c r="D533" s="26"/>
      <c r="E533" s="26">
        <f t="shared" si="9"/>
        <v>128</v>
      </c>
    </row>
    <row r="534" spans="1:5" x14ac:dyDescent="0.25">
      <c r="A534" s="2">
        <v>4</v>
      </c>
      <c r="B534" s="1" t="s">
        <v>588</v>
      </c>
      <c r="C534" t="s">
        <v>828</v>
      </c>
      <c r="D534" s="26"/>
      <c r="E534" s="26">
        <f t="shared" si="9"/>
        <v>132</v>
      </c>
    </row>
    <row r="535" spans="1:5" x14ac:dyDescent="0.25">
      <c r="A535" s="2">
        <v>5</v>
      </c>
      <c r="B535" s="1" t="s">
        <v>590</v>
      </c>
      <c r="C535" t="s">
        <v>829</v>
      </c>
      <c r="D535" s="26"/>
      <c r="E535" s="26">
        <f t="shared" si="9"/>
        <v>125</v>
      </c>
    </row>
    <row r="536" spans="1:5" x14ac:dyDescent="0.25">
      <c r="A536" s="2">
        <v>6</v>
      </c>
      <c r="B536" s="1" t="s">
        <v>591</v>
      </c>
      <c r="C536" t="s">
        <v>830</v>
      </c>
      <c r="D536" s="26"/>
      <c r="E536" s="26">
        <f t="shared" si="9"/>
        <v>102</v>
      </c>
    </row>
    <row r="537" spans="1:5" x14ac:dyDescent="0.25">
      <c r="A537" s="2">
        <v>7</v>
      </c>
      <c r="B537" s="1" t="s">
        <v>593</v>
      </c>
      <c r="C537" t="s">
        <v>658</v>
      </c>
      <c r="D537" s="26"/>
      <c r="E537" s="26">
        <f t="shared" si="9"/>
        <v>77</v>
      </c>
    </row>
    <row r="538" spans="1:5" x14ac:dyDescent="0.25">
      <c r="A538" s="2">
        <v>0</v>
      </c>
      <c r="B538" s="1">
        <v>68</v>
      </c>
      <c r="C538" t="s">
        <v>391</v>
      </c>
      <c r="D538" s="26"/>
      <c r="E538" s="26">
        <f t="shared" si="9"/>
        <v>0</v>
      </c>
    </row>
    <row r="539" spans="1:5" x14ac:dyDescent="0.25">
      <c r="A539" s="2">
        <v>1</v>
      </c>
      <c r="B539" s="1" t="s">
        <v>3</v>
      </c>
      <c r="C539" t="s">
        <v>393</v>
      </c>
      <c r="D539" s="26">
        <f>Auswertung!I69</f>
        <v>10</v>
      </c>
      <c r="E539" s="26">
        <f t="shared" si="9"/>
        <v>446</v>
      </c>
    </row>
    <row r="540" spans="1:5" x14ac:dyDescent="0.25">
      <c r="A540" s="2">
        <v>2</v>
      </c>
      <c r="B540" s="1" t="s">
        <v>584</v>
      </c>
      <c r="C540" t="s">
        <v>831</v>
      </c>
      <c r="D540" s="26"/>
      <c r="E540" s="26">
        <f t="shared" si="9"/>
        <v>128</v>
      </c>
    </row>
    <row r="541" spans="1:5" x14ac:dyDescent="0.25">
      <c r="A541" s="2">
        <v>3</v>
      </c>
      <c r="B541" s="1" t="s">
        <v>586</v>
      </c>
      <c r="C541" t="s">
        <v>393</v>
      </c>
      <c r="D541" s="26"/>
      <c r="E541" s="26">
        <f t="shared" si="9"/>
        <v>128</v>
      </c>
    </row>
    <row r="542" spans="1:5" x14ac:dyDescent="0.25">
      <c r="A542" s="2">
        <v>4</v>
      </c>
      <c r="B542" s="1" t="s">
        <v>588</v>
      </c>
      <c r="C542" t="s">
        <v>831</v>
      </c>
      <c r="D542" s="26"/>
      <c r="E542" s="26">
        <f t="shared" si="9"/>
        <v>132</v>
      </c>
    </row>
    <row r="543" spans="1:5" x14ac:dyDescent="0.25">
      <c r="A543" s="2">
        <v>5</v>
      </c>
      <c r="B543" s="1" t="s">
        <v>590</v>
      </c>
      <c r="C543" t="s">
        <v>831</v>
      </c>
      <c r="D543" s="26"/>
      <c r="E543" s="26">
        <f t="shared" si="9"/>
        <v>125</v>
      </c>
    </row>
    <row r="544" spans="1:5" x14ac:dyDescent="0.25">
      <c r="A544" s="2">
        <v>6</v>
      </c>
      <c r="B544" s="1" t="s">
        <v>591</v>
      </c>
      <c r="C544" t="s">
        <v>393</v>
      </c>
      <c r="D544" s="26"/>
      <c r="E544" s="26">
        <f t="shared" si="9"/>
        <v>102</v>
      </c>
    </row>
    <row r="545" spans="1:5" x14ac:dyDescent="0.25">
      <c r="A545" s="2">
        <v>7</v>
      </c>
      <c r="B545" s="1" t="s">
        <v>593</v>
      </c>
      <c r="C545" t="s">
        <v>393</v>
      </c>
      <c r="D545" s="26"/>
      <c r="E545" s="26">
        <f t="shared" si="9"/>
        <v>77</v>
      </c>
    </row>
    <row r="546" spans="1:5" x14ac:dyDescent="0.25">
      <c r="A546" s="2">
        <v>0</v>
      </c>
      <c r="B546" s="1">
        <v>69</v>
      </c>
      <c r="C546" t="s">
        <v>394</v>
      </c>
      <c r="D546" s="26"/>
      <c r="E546" s="26">
        <f t="shared" si="9"/>
        <v>0</v>
      </c>
    </row>
    <row r="547" spans="1:5" x14ac:dyDescent="0.25">
      <c r="A547" s="2">
        <v>1</v>
      </c>
      <c r="B547" s="1" t="s">
        <v>3</v>
      </c>
      <c r="C547" t="s">
        <v>396</v>
      </c>
      <c r="D547" s="26">
        <f>Auswertung!I70</f>
        <v>10</v>
      </c>
      <c r="E547" s="26">
        <f t="shared" si="9"/>
        <v>456</v>
      </c>
    </row>
    <row r="548" spans="1:5" x14ac:dyDescent="0.25">
      <c r="A548" s="2">
        <v>2</v>
      </c>
      <c r="B548" s="1" t="s">
        <v>584</v>
      </c>
      <c r="C548" t="s">
        <v>832</v>
      </c>
      <c r="D548" s="26"/>
      <c r="E548" s="26">
        <f t="shared" si="9"/>
        <v>128</v>
      </c>
    </row>
    <row r="549" spans="1:5" x14ac:dyDescent="0.25">
      <c r="A549" s="2">
        <v>3</v>
      </c>
      <c r="B549" s="1" t="s">
        <v>586</v>
      </c>
      <c r="C549" t="s">
        <v>832</v>
      </c>
      <c r="D549" s="26"/>
      <c r="E549" s="26">
        <f t="shared" si="9"/>
        <v>128</v>
      </c>
    </row>
    <row r="550" spans="1:5" x14ac:dyDescent="0.25">
      <c r="A550" s="2">
        <v>4</v>
      </c>
      <c r="B550" s="1" t="s">
        <v>588</v>
      </c>
      <c r="C550" t="s">
        <v>395</v>
      </c>
      <c r="D550" s="26"/>
      <c r="E550" s="26">
        <f t="shared" si="9"/>
        <v>132</v>
      </c>
    </row>
    <row r="551" spans="1:5" x14ac:dyDescent="0.25">
      <c r="A551" s="2">
        <v>5</v>
      </c>
      <c r="B551" s="1" t="s">
        <v>590</v>
      </c>
      <c r="C551" t="s">
        <v>833</v>
      </c>
      <c r="D551" s="26"/>
      <c r="E551" s="26">
        <f t="shared" si="9"/>
        <v>125</v>
      </c>
    </row>
    <row r="552" spans="1:5" x14ac:dyDescent="0.25">
      <c r="A552" s="2">
        <v>6</v>
      </c>
      <c r="B552" s="1" t="s">
        <v>591</v>
      </c>
      <c r="C552" t="s">
        <v>832</v>
      </c>
      <c r="D552" s="26"/>
      <c r="E552" s="26">
        <f t="shared" si="9"/>
        <v>102</v>
      </c>
    </row>
    <row r="553" spans="1:5" x14ac:dyDescent="0.25">
      <c r="A553" s="2">
        <v>7</v>
      </c>
      <c r="B553" s="1" t="s">
        <v>593</v>
      </c>
      <c r="C553" t="s">
        <v>834</v>
      </c>
      <c r="D553" s="26"/>
      <c r="E553" s="26">
        <f t="shared" si="9"/>
        <v>77</v>
      </c>
    </row>
    <row r="554" spans="1:5" x14ac:dyDescent="0.25">
      <c r="A554" s="2">
        <v>0</v>
      </c>
      <c r="B554" s="1">
        <v>70</v>
      </c>
      <c r="C554" t="s">
        <v>399</v>
      </c>
      <c r="D554" s="26"/>
      <c r="E554" s="26">
        <f t="shared" si="9"/>
        <v>0</v>
      </c>
    </row>
    <row r="555" spans="1:5" x14ac:dyDescent="0.25">
      <c r="A555" s="2">
        <v>1</v>
      </c>
      <c r="B555" s="1" t="s">
        <v>3</v>
      </c>
      <c r="C555" t="s">
        <v>401</v>
      </c>
      <c r="D555" s="26">
        <f>Auswertung!I71</f>
        <v>5</v>
      </c>
      <c r="E555" s="26">
        <f t="shared" si="9"/>
        <v>461</v>
      </c>
    </row>
    <row r="556" spans="1:5" x14ac:dyDescent="0.25">
      <c r="A556" s="2">
        <v>2</v>
      </c>
      <c r="B556" s="1" t="s">
        <v>584</v>
      </c>
      <c r="C556" t="s">
        <v>835</v>
      </c>
      <c r="D556" s="26"/>
      <c r="E556" s="26">
        <f t="shared" si="9"/>
        <v>128</v>
      </c>
    </row>
    <row r="557" spans="1:5" x14ac:dyDescent="0.25">
      <c r="A557" s="2">
        <v>3</v>
      </c>
      <c r="B557" s="1" t="s">
        <v>586</v>
      </c>
      <c r="C557" t="s">
        <v>835</v>
      </c>
      <c r="D557" s="26"/>
      <c r="E557" s="26">
        <f t="shared" si="9"/>
        <v>128</v>
      </c>
    </row>
    <row r="558" spans="1:5" x14ac:dyDescent="0.25">
      <c r="A558" s="2">
        <v>4</v>
      </c>
      <c r="B558" s="1" t="s">
        <v>588</v>
      </c>
      <c r="C558" t="s">
        <v>836</v>
      </c>
      <c r="D558" s="26"/>
      <c r="E558" s="26">
        <f t="shared" si="9"/>
        <v>132</v>
      </c>
    </row>
    <row r="559" spans="1:5" x14ac:dyDescent="0.25">
      <c r="A559" s="2">
        <v>5</v>
      </c>
      <c r="B559" s="1" t="s">
        <v>590</v>
      </c>
      <c r="C559" t="s">
        <v>837</v>
      </c>
      <c r="D559" s="26"/>
      <c r="E559" s="26">
        <f t="shared" si="9"/>
        <v>125</v>
      </c>
    </row>
    <row r="560" spans="1:5" x14ac:dyDescent="0.25">
      <c r="A560" s="2">
        <v>6</v>
      </c>
      <c r="B560" s="1" t="s">
        <v>591</v>
      </c>
      <c r="C560" t="s">
        <v>838</v>
      </c>
      <c r="D560" s="26"/>
      <c r="E560" s="26">
        <f t="shared" si="9"/>
        <v>102</v>
      </c>
    </row>
    <row r="561" spans="1:5" x14ac:dyDescent="0.25">
      <c r="A561" s="2">
        <v>7</v>
      </c>
      <c r="B561" s="1" t="s">
        <v>593</v>
      </c>
      <c r="C561" t="s">
        <v>839</v>
      </c>
      <c r="D561" s="26"/>
      <c r="E561" s="26">
        <f t="shared" si="9"/>
        <v>77</v>
      </c>
    </row>
    <row r="562" spans="1:5" x14ac:dyDescent="0.25">
      <c r="A562" s="2">
        <v>0</v>
      </c>
      <c r="B562" s="1">
        <v>71</v>
      </c>
      <c r="C562" t="s">
        <v>406</v>
      </c>
      <c r="D562" s="26"/>
      <c r="E562" s="26">
        <f t="shared" si="9"/>
        <v>0</v>
      </c>
    </row>
    <row r="563" spans="1:5" x14ac:dyDescent="0.25">
      <c r="A563" s="2">
        <v>1</v>
      </c>
      <c r="B563" s="1" t="s">
        <v>3</v>
      </c>
      <c r="C563" t="s">
        <v>408</v>
      </c>
      <c r="D563" s="26">
        <f>Auswertung!I72</f>
        <v>8</v>
      </c>
      <c r="E563" s="26">
        <f t="shared" si="9"/>
        <v>469</v>
      </c>
    </row>
    <row r="564" spans="1:5" x14ac:dyDescent="0.25">
      <c r="A564" s="2">
        <v>2</v>
      </c>
      <c r="B564" s="1" t="s">
        <v>584</v>
      </c>
      <c r="C564" t="s">
        <v>409</v>
      </c>
      <c r="D564" s="26"/>
      <c r="E564" s="26">
        <f t="shared" si="9"/>
        <v>128</v>
      </c>
    </row>
    <row r="565" spans="1:5" x14ac:dyDescent="0.25">
      <c r="A565" s="2">
        <v>3</v>
      </c>
      <c r="B565" s="1" t="s">
        <v>586</v>
      </c>
      <c r="C565" t="s">
        <v>408</v>
      </c>
      <c r="D565" s="26"/>
      <c r="E565" s="26">
        <f t="shared" si="9"/>
        <v>128</v>
      </c>
    </row>
    <row r="566" spans="1:5" x14ac:dyDescent="0.25">
      <c r="A566" s="2">
        <v>4</v>
      </c>
      <c r="B566" s="1" t="s">
        <v>588</v>
      </c>
      <c r="C566" t="s">
        <v>408</v>
      </c>
      <c r="D566" s="26"/>
      <c r="E566" s="26">
        <f t="shared" si="9"/>
        <v>132</v>
      </c>
    </row>
    <row r="567" spans="1:5" x14ac:dyDescent="0.25">
      <c r="A567" s="2">
        <v>5</v>
      </c>
      <c r="B567" s="1" t="s">
        <v>590</v>
      </c>
      <c r="C567" t="s">
        <v>409</v>
      </c>
      <c r="D567" s="26"/>
      <c r="E567" s="26">
        <f t="shared" si="9"/>
        <v>125</v>
      </c>
    </row>
    <row r="568" spans="1:5" x14ac:dyDescent="0.25">
      <c r="A568" s="2">
        <v>6</v>
      </c>
      <c r="B568" s="1" t="s">
        <v>591</v>
      </c>
      <c r="C568" t="s">
        <v>407</v>
      </c>
      <c r="D568" s="26"/>
      <c r="E568" s="26">
        <f t="shared" si="9"/>
        <v>102</v>
      </c>
    </row>
    <row r="569" spans="1:5" x14ac:dyDescent="0.25">
      <c r="A569" s="2">
        <v>7</v>
      </c>
      <c r="B569" s="1" t="s">
        <v>593</v>
      </c>
      <c r="C569" t="s">
        <v>409</v>
      </c>
      <c r="D569" s="26"/>
      <c r="E569" s="26">
        <f t="shared" si="9"/>
        <v>77</v>
      </c>
    </row>
    <row r="570" spans="1:5" x14ac:dyDescent="0.25">
      <c r="A570" s="2">
        <v>0</v>
      </c>
      <c r="B570" s="1">
        <v>72</v>
      </c>
      <c r="C570" t="s">
        <v>411</v>
      </c>
      <c r="D570" s="26"/>
      <c r="E570" s="26">
        <f t="shared" si="9"/>
        <v>0</v>
      </c>
    </row>
    <row r="571" spans="1:5" x14ac:dyDescent="0.25">
      <c r="A571" s="2">
        <v>1</v>
      </c>
      <c r="B571" s="1" t="s">
        <v>3</v>
      </c>
      <c r="C571" t="s">
        <v>413</v>
      </c>
      <c r="D571" s="26">
        <f>Auswertung!I73</f>
        <v>4</v>
      </c>
      <c r="E571" s="26">
        <f t="shared" si="9"/>
        <v>473</v>
      </c>
    </row>
    <row r="572" spans="1:5" x14ac:dyDescent="0.25">
      <c r="A572" s="2">
        <v>2</v>
      </c>
      <c r="B572" s="1" t="s">
        <v>584</v>
      </c>
      <c r="C572" t="s">
        <v>415</v>
      </c>
      <c r="D572" s="26"/>
      <c r="E572" s="26">
        <f t="shared" si="9"/>
        <v>128</v>
      </c>
    </row>
    <row r="573" spans="1:5" x14ac:dyDescent="0.25">
      <c r="A573" s="2">
        <v>3</v>
      </c>
      <c r="B573" s="1" t="s">
        <v>586</v>
      </c>
      <c r="C573" t="s">
        <v>415</v>
      </c>
      <c r="D573" s="26"/>
      <c r="E573" s="26">
        <f t="shared" si="9"/>
        <v>128</v>
      </c>
    </row>
    <row r="574" spans="1:5" x14ac:dyDescent="0.25">
      <c r="A574" s="2">
        <v>4</v>
      </c>
      <c r="B574" s="1" t="s">
        <v>588</v>
      </c>
      <c r="C574" t="s">
        <v>413</v>
      </c>
      <c r="D574" s="26"/>
      <c r="E574" s="26">
        <f t="shared" si="9"/>
        <v>132</v>
      </c>
    </row>
    <row r="575" spans="1:5" x14ac:dyDescent="0.25">
      <c r="A575" s="2">
        <v>5</v>
      </c>
      <c r="B575" s="1" t="s">
        <v>590</v>
      </c>
      <c r="C575" t="s">
        <v>413</v>
      </c>
      <c r="D575" s="26"/>
      <c r="E575" s="26">
        <f t="shared" si="9"/>
        <v>125</v>
      </c>
    </row>
    <row r="576" spans="1:5" x14ac:dyDescent="0.25">
      <c r="A576" s="2">
        <v>6</v>
      </c>
      <c r="B576" s="1" t="s">
        <v>591</v>
      </c>
      <c r="C576" t="s">
        <v>413</v>
      </c>
      <c r="D576" s="26"/>
      <c r="E576" s="26">
        <f t="shared" si="9"/>
        <v>102</v>
      </c>
    </row>
    <row r="577" spans="1:5" x14ac:dyDescent="0.25">
      <c r="A577" s="2">
        <v>7</v>
      </c>
      <c r="B577" s="1" t="s">
        <v>593</v>
      </c>
      <c r="C577" t="s">
        <v>840</v>
      </c>
      <c r="D577" s="26"/>
      <c r="E577" s="26">
        <f t="shared" si="9"/>
        <v>77</v>
      </c>
    </row>
    <row r="578" spans="1:5" x14ac:dyDescent="0.25">
      <c r="A578" s="2">
        <v>0</v>
      </c>
      <c r="B578" s="1">
        <v>73</v>
      </c>
      <c r="C578" t="s">
        <v>416</v>
      </c>
      <c r="D578" s="26"/>
      <c r="E578" s="26">
        <f t="shared" si="9"/>
        <v>0</v>
      </c>
    </row>
    <row r="579" spans="1:5" x14ac:dyDescent="0.25">
      <c r="A579" s="2">
        <v>1</v>
      </c>
      <c r="B579" s="1" t="s">
        <v>3</v>
      </c>
      <c r="C579" t="s">
        <v>418</v>
      </c>
      <c r="D579" s="26">
        <f>Auswertung!I74</f>
        <v>6</v>
      </c>
      <c r="E579" s="26">
        <f t="shared" si="9"/>
        <v>479</v>
      </c>
    </row>
    <row r="580" spans="1:5" x14ac:dyDescent="0.25">
      <c r="A580" s="2">
        <v>2</v>
      </c>
      <c r="B580" s="1" t="s">
        <v>584</v>
      </c>
      <c r="C580" t="s">
        <v>841</v>
      </c>
      <c r="D580" s="26"/>
      <c r="E580" s="26">
        <f t="shared" si="9"/>
        <v>128</v>
      </c>
    </row>
    <row r="581" spans="1:5" x14ac:dyDescent="0.25">
      <c r="A581" s="2">
        <v>3</v>
      </c>
      <c r="B581" s="1" t="s">
        <v>586</v>
      </c>
      <c r="C581" t="s">
        <v>842</v>
      </c>
      <c r="D581" s="26"/>
      <c r="E581" s="26">
        <f t="shared" si="9"/>
        <v>128</v>
      </c>
    </row>
    <row r="582" spans="1:5" x14ac:dyDescent="0.25">
      <c r="A582" s="2">
        <v>4</v>
      </c>
      <c r="B582" s="1" t="s">
        <v>588</v>
      </c>
      <c r="C582" t="s">
        <v>843</v>
      </c>
      <c r="D582" s="26"/>
      <c r="E582" s="26">
        <f t="shared" si="9"/>
        <v>132</v>
      </c>
    </row>
    <row r="583" spans="1:5" x14ac:dyDescent="0.25">
      <c r="A583" s="2">
        <v>5</v>
      </c>
      <c r="B583" s="1" t="s">
        <v>590</v>
      </c>
      <c r="C583" t="s">
        <v>844</v>
      </c>
      <c r="D583" s="26"/>
      <c r="E583" s="26">
        <f t="shared" si="9"/>
        <v>125</v>
      </c>
    </row>
    <row r="584" spans="1:5" x14ac:dyDescent="0.25">
      <c r="A584" s="2">
        <v>6</v>
      </c>
      <c r="B584" s="1" t="s">
        <v>591</v>
      </c>
      <c r="C584" t="s">
        <v>845</v>
      </c>
      <c r="D584" s="26"/>
      <c r="E584" s="26">
        <f t="shared" si="9"/>
        <v>102</v>
      </c>
    </row>
    <row r="585" spans="1:5" x14ac:dyDescent="0.25">
      <c r="A585" s="2">
        <v>7</v>
      </c>
      <c r="B585" s="1" t="s">
        <v>593</v>
      </c>
      <c r="C585" t="s">
        <v>846</v>
      </c>
      <c r="D585" s="26"/>
      <c r="E585" s="26">
        <f t="shared" si="9"/>
        <v>77</v>
      </c>
    </row>
    <row r="586" spans="1:5" x14ac:dyDescent="0.25">
      <c r="A586" s="2">
        <v>0</v>
      </c>
      <c r="B586" s="1">
        <v>74</v>
      </c>
      <c r="C586" t="s">
        <v>423</v>
      </c>
      <c r="D586" s="26"/>
      <c r="E586" s="26">
        <f t="shared" si="9"/>
        <v>0</v>
      </c>
    </row>
    <row r="587" spans="1:5" x14ac:dyDescent="0.25">
      <c r="A587" s="2">
        <v>1</v>
      </c>
      <c r="B587" s="1" t="s">
        <v>3</v>
      </c>
      <c r="C587" t="s">
        <v>425</v>
      </c>
      <c r="D587" s="26">
        <f>Auswertung!I75</f>
        <v>1</v>
      </c>
      <c r="E587" s="26">
        <f t="shared" si="9"/>
        <v>480</v>
      </c>
    </row>
    <row r="588" spans="1:5" x14ac:dyDescent="0.25">
      <c r="A588" s="2">
        <v>2</v>
      </c>
      <c r="B588" s="1" t="s">
        <v>584</v>
      </c>
      <c r="C588" t="s">
        <v>847</v>
      </c>
      <c r="D588" s="26"/>
      <c r="E588" s="26">
        <f t="shared" ref="E588:E651" si="10">D588+E580</f>
        <v>128</v>
      </c>
    </row>
    <row r="589" spans="1:5" x14ac:dyDescent="0.25">
      <c r="A589" s="2">
        <v>3</v>
      </c>
      <c r="B589" s="1" t="s">
        <v>586</v>
      </c>
      <c r="C589" t="s">
        <v>656</v>
      </c>
      <c r="D589" s="26"/>
      <c r="E589" s="26">
        <f t="shared" si="10"/>
        <v>128</v>
      </c>
    </row>
    <row r="590" spans="1:5" x14ac:dyDescent="0.25">
      <c r="A590" s="2">
        <v>4</v>
      </c>
      <c r="B590" s="1" t="s">
        <v>588</v>
      </c>
      <c r="C590" t="s">
        <v>848</v>
      </c>
      <c r="D590" s="26"/>
      <c r="E590" s="26">
        <f t="shared" si="10"/>
        <v>132</v>
      </c>
    </row>
    <row r="591" spans="1:5" x14ac:dyDescent="0.25">
      <c r="A591" s="2">
        <v>5</v>
      </c>
      <c r="B591" s="1" t="s">
        <v>590</v>
      </c>
      <c r="C591" t="s">
        <v>849</v>
      </c>
      <c r="D591" s="26"/>
      <c r="E591" s="26">
        <f t="shared" si="10"/>
        <v>125</v>
      </c>
    </row>
    <row r="592" spans="1:5" x14ac:dyDescent="0.25">
      <c r="A592" s="2">
        <v>6</v>
      </c>
      <c r="B592" s="1" t="s">
        <v>591</v>
      </c>
      <c r="C592" t="s">
        <v>850</v>
      </c>
      <c r="D592" s="26"/>
      <c r="E592" s="26">
        <f t="shared" si="10"/>
        <v>102</v>
      </c>
    </row>
    <row r="593" spans="1:5" x14ac:dyDescent="0.25">
      <c r="A593" s="2">
        <v>7</v>
      </c>
      <c r="B593" s="1" t="s">
        <v>593</v>
      </c>
      <c r="C593" t="s">
        <v>851</v>
      </c>
      <c r="D593" s="26"/>
      <c r="E593" s="26">
        <f t="shared" si="10"/>
        <v>77</v>
      </c>
    </row>
    <row r="594" spans="1:5" x14ac:dyDescent="0.25">
      <c r="A594" s="2">
        <v>0</v>
      </c>
      <c r="B594" s="1">
        <v>75</v>
      </c>
      <c r="C594" t="s">
        <v>430</v>
      </c>
      <c r="D594" s="26"/>
      <c r="E594" s="26">
        <f t="shared" si="10"/>
        <v>0</v>
      </c>
    </row>
    <row r="595" spans="1:5" x14ac:dyDescent="0.25">
      <c r="A595" s="2">
        <v>1</v>
      </c>
      <c r="B595" s="1" t="s">
        <v>3</v>
      </c>
      <c r="C595" t="s">
        <v>432</v>
      </c>
      <c r="D595" s="26">
        <f>Auswertung!I76</f>
        <v>4</v>
      </c>
      <c r="E595" s="26">
        <f t="shared" si="10"/>
        <v>484</v>
      </c>
    </row>
    <row r="596" spans="1:5" x14ac:dyDescent="0.25">
      <c r="A596" s="2">
        <v>2</v>
      </c>
      <c r="B596" s="1" t="s">
        <v>584</v>
      </c>
      <c r="C596" t="s">
        <v>852</v>
      </c>
      <c r="D596" s="26"/>
      <c r="E596" s="26">
        <f t="shared" si="10"/>
        <v>128</v>
      </c>
    </row>
    <row r="597" spans="1:5" x14ac:dyDescent="0.25">
      <c r="A597" s="2">
        <v>3</v>
      </c>
      <c r="B597" s="1" t="s">
        <v>586</v>
      </c>
      <c r="C597" t="s">
        <v>853</v>
      </c>
      <c r="D597" s="26"/>
      <c r="E597" s="26">
        <f t="shared" si="10"/>
        <v>128</v>
      </c>
    </row>
    <row r="598" spans="1:5" x14ac:dyDescent="0.25">
      <c r="A598" s="2">
        <v>4</v>
      </c>
      <c r="B598" s="1" t="s">
        <v>588</v>
      </c>
      <c r="C598" t="s">
        <v>854</v>
      </c>
      <c r="D598" s="26"/>
      <c r="E598" s="26">
        <f t="shared" si="10"/>
        <v>132</v>
      </c>
    </row>
    <row r="599" spans="1:5" x14ac:dyDescent="0.25">
      <c r="A599" s="2">
        <v>5</v>
      </c>
      <c r="B599" s="1" t="s">
        <v>590</v>
      </c>
      <c r="C599" t="s">
        <v>849</v>
      </c>
      <c r="D599" s="26"/>
      <c r="E599" s="26">
        <f t="shared" si="10"/>
        <v>125</v>
      </c>
    </row>
    <row r="600" spans="1:5" x14ac:dyDescent="0.25">
      <c r="A600" s="2">
        <v>6</v>
      </c>
      <c r="B600" s="1" t="s">
        <v>591</v>
      </c>
      <c r="C600" t="s">
        <v>855</v>
      </c>
      <c r="D600" s="26"/>
      <c r="E600" s="26">
        <f t="shared" si="10"/>
        <v>102</v>
      </c>
    </row>
    <row r="601" spans="1:5" x14ac:dyDescent="0.25">
      <c r="A601" s="2">
        <v>7</v>
      </c>
      <c r="B601" s="1" t="s">
        <v>593</v>
      </c>
      <c r="C601" t="s">
        <v>856</v>
      </c>
      <c r="D601" s="26"/>
      <c r="E601" s="26">
        <f t="shared" si="10"/>
        <v>77</v>
      </c>
    </row>
    <row r="602" spans="1:5" x14ac:dyDescent="0.25">
      <c r="A602" s="2">
        <v>0</v>
      </c>
      <c r="B602" s="1">
        <v>76</v>
      </c>
      <c r="C602" t="s">
        <v>437</v>
      </c>
      <c r="D602" s="26"/>
      <c r="E602" s="26">
        <f t="shared" si="10"/>
        <v>0</v>
      </c>
    </row>
    <row r="603" spans="1:5" x14ac:dyDescent="0.25">
      <c r="A603" s="2">
        <v>1</v>
      </c>
      <c r="B603" s="1" t="s">
        <v>3</v>
      </c>
      <c r="C603" t="s">
        <v>439</v>
      </c>
      <c r="D603" s="26">
        <f>Auswertung!I77</f>
        <v>7</v>
      </c>
      <c r="E603" s="26">
        <f t="shared" si="10"/>
        <v>491</v>
      </c>
    </row>
    <row r="604" spans="1:5" x14ac:dyDescent="0.25">
      <c r="A604" s="2">
        <v>2</v>
      </c>
      <c r="B604" s="1" t="s">
        <v>584</v>
      </c>
      <c r="C604" t="s">
        <v>857</v>
      </c>
      <c r="D604" s="26"/>
      <c r="E604" s="26">
        <f t="shared" si="10"/>
        <v>128</v>
      </c>
    </row>
    <row r="605" spans="1:5" x14ac:dyDescent="0.25">
      <c r="A605" s="2">
        <v>3</v>
      </c>
      <c r="B605" s="1" t="s">
        <v>586</v>
      </c>
      <c r="C605" t="s">
        <v>407</v>
      </c>
      <c r="D605" s="26"/>
      <c r="E605" s="26">
        <f t="shared" si="10"/>
        <v>128</v>
      </c>
    </row>
    <row r="606" spans="1:5" x14ac:dyDescent="0.25">
      <c r="A606" s="2">
        <v>4</v>
      </c>
      <c r="B606" s="1" t="s">
        <v>588</v>
      </c>
      <c r="C606" t="s">
        <v>857</v>
      </c>
      <c r="D606" s="26"/>
      <c r="E606" s="26">
        <f t="shared" si="10"/>
        <v>132</v>
      </c>
    </row>
    <row r="607" spans="1:5" x14ac:dyDescent="0.25">
      <c r="A607" s="2">
        <v>5</v>
      </c>
      <c r="B607" s="1" t="s">
        <v>590</v>
      </c>
      <c r="C607" t="s">
        <v>857</v>
      </c>
      <c r="D607" s="26"/>
      <c r="E607" s="26">
        <f t="shared" si="10"/>
        <v>125</v>
      </c>
    </row>
    <row r="608" spans="1:5" x14ac:dyDescent="0.25">
      <c r="A608" s="2">
        <v>6</v>
      </c>
      <c r="B608" s="1" t="s">
        <v>591</v>
      </c>
      <c r="C608" t="s">
        <v>407</v>
      </c>
      <c r="D608" s="26"/>
      <c r="E608" s="26">
        <f t="shared" si="10"/>
        <v>102</v>
      </c>
    </row>
    <row r="609" spans="1:5" x14ac:dyDescent="0.25">
      <c r="A609" s="2">
        <v>7</v>
      </c>
      <c r="B609" s="1" t="s">
        <v>593</v>
      </c>
      <c r="C609" t="s">
        <v>407</v>
      </c>
      <c r="D609" s="26"/>
      <c r="E609" s="26">
        <f t="shared" si="10"/>
        <v>77</v>
      </c>
    </row>
    <row r="610" spans="1:5" x14ac:dyDescent="0.25">
      <c r="A610" s="2">
        <v>0</v>
      </c>
      <c r="B610" s="1">
        <v>77</v>
      </c>
      <c r="C610" t="s">
        <v>443</v>
      </c>
      <c r="D610" s="26"/>
      <c r="E610" s="26">
        <f t="shared" si="10"/>
        <v>0</v>
      </c>
    </row>
    <row r="611" spans="1:5" x14ac:dyDescent="0.25">
      <c r="A611" s="2">
        <v>1</v>
      </c>
      <c r="B611" s="1" t="s">
        <v>3</v>
      </c>
      <c r="C611" t="s">
        <v>445</v>
      </c>
      <c r="D611" s="26">
        <f>Auswertung!I78</f>
        <v>10</v>
      </c>
      <c r="E611" s="26">
        <f t="shared" si="10"/>
        <v>501</v>
      </c>
    </row>
    <row r="612" spans="1:5" x14ac:dyDescent="0.25">
      <c r="A612" s="2">
        <v>2</v>
      </c>
      <c r="B612" s="1" t="s">
        <v>584</v>
      </c>
      <c r="C612" t="s">
        <v>444</v>
      </c>
      <c r="D612" s="26"/>
      <c r="E612" s="26">
        <f t="shared" si="10"/>
        <v>128</v>
      </c>
    </row>
    <row r="613" spans="1:5" x14ac:dyDescent="0.25">
      <c r="A613" s="2">
        <v>3</v>
      </c>
      <c r="B613" s="1" t="s">
        <v>586</v>
      </c>
      <c r="C613" t="s">
        <v>444</v>
      </c>
      <c r="D613" s="26"/>
      <c r="E613" s="26">
        <f t="shared" si="10"/>
        <v>128</v>
      </c>
    </row>
    <row r="614" spans="1:5" x14ac:dyDescent="0.25">
      <c r="A614" s="2">
        <v>4</v>
      </c>
      <c r="B614" s="1" t="s">
        <v>588</v>
      </c>
      <c r="C614" t="s">
        <v>858</v>
      </c>
      <c r="D614" s="26"/>
      <c r="E614" s="26">
        <f t="shared" si="10"/>
        <v>132</v>
      </c>
    </row>
    <row r="615" spans="1:5" x14ac:dyDescent="0.25">
      <c r="A615" s="2">
        <v>5</v>
      </c>
      <c r="B615" s="1" t="s">
        <v>590</v>
      </c>
      <c r="C615" t="s">
        <v>859</v>
      </c>
      <c r="D615" s="26"/>
      <c r="E615" s="26">
        <f t="shared" si="10"/>
        <v>125</v>
      </c>
    </row>
    <row r="616" spans="1:5" x14ac:dyDescent="0.25">
      <c r="A616" s="2">
        <v>6</v>
      </c>
      <c r="B616" s="1" t="s">
        <v>591</v>
      </c>
      <c r="C616" t="s">
        <v>860</v>
      </c>
      <c r="D616" s="26"/>
      <c r="E616" s="26">
        <f t="shared" si="10"/>
        <v>102</v>
      </c>
    </row>
    <row r="617" spans="1:5" x14ac:dyDescent="0.25">
      <c r="A617" s="2">
        <v>7</v>
      </c>
      <c r="B617" s="1" t="s">
        <v>593</v>
      </c>
      <c r="C617" t="s">
        <v>444</v>
      </c>
      <c r="D617" s="26"/>
      <c r="E617" s="26">
        <f t="shared" si="10"/>
        <v>77</v>
      </c>
    </row>
    <row r="618" spans="1:5" x14ac:dyDescent="0.25">
      <c r="A618" s="2">
        <v>0</v>
      </c>
      <c r="B618" s="1">
        <v>78</v>
      </c>
      <c r="C618" t="s">
        <v>447</v>
      </c>
      <c r="D618" s="26"/>
      <c r="E618" s="26">
        <f t="shared" si="10"/>
        <v>0</v>
      </c>
    </row>
    <row r="619" spans="1:5" x14ac:dyDescent="0.25">
      <c r="A619" s="2">
        <v>1</v>
      </c>
      <c r="B619" s="1" t="s">
        <v>3</v>
      </c>
      <c r="C619" t="s">
        <v>449</v>
      </c>
      <c r="D619" s="26">
        <f>Auswertung!I79</f>
        <v>1</v>
      </c>
      <c r="E619" s="26">
        <f t="shared" si="10"/>
        <v>502</v>
      </c>
    </row>
    <row r="620" spans="1:5" x14ac:dyDescent="0.25">
      <c r="A620" s="2">
        <v>2</v>
      </c>
      <c r="B620" s="1" t="s">
        <v>584</v>
      </c>
      <c r="C620" t="s">
        <v>861</v>
      </c>
      <c r="D620" s="26"/>
      <c r="E620" s="26">
        <f t="shared" si="10"/>
        <v>128</v>
      </c>
    </row>
    <row r="621" spans="1:5" x14ac:dyDescent="0.25">
      <c r="A621" s="2">
        <v>3</v>
      </c>
      <c r="B621" s="1" t="s">
        <v>586</v>
      </c>
      <c r="C621" t="s">
        <v>448</v>
      </c>
      <c r="D621" s="26"/>
      <c r="E621" s="26">
        <f t="shared" si="10"/>
        <v>128</v>
      </c>
    </row>
    <row r="622" spans="1:5" x14ac:dyDescent="0.25">
      <c r="A622" s="2">
        <v>4</v>
      </c>
      <c r="B622" s="1" t="s">
        <v>588</v>
      </c>
      <c r="C622" t="s">
        <v>861</v>
      </c>
      <c r="D622" s="26"/>
      <c r="E622" s="26">
        <f t="shared" si="10"/>
        <v>132</v>
      </c>
    </row>
    <row r="623" spans="1:5" x14ac:dyDescent="0.25">
      <c r="A623" s="2">
        <v>5</v>
      </c>
      <c r="B623" s="1" t="s">
        <v>590</v>
      </c>
      <c r="C623" t="s">
        <v>861</v>
      </c>
      <c r="D623" s="26"/>
      <c r="E623" s="26">
        <f t="shared" si="10"/>
        <v>125</v>
      </c>
    </row>
    <row r="624" spans="1:5" x14ac:dyDescent="0.25">
      <c r="A624" s="2">
        <v>6</v>
      </c>
      <c r="B624" s="1" t="s">
        <v>591</v>
      </c>
      <c r="C624" t="s">
        <v>862</v>
      </c>
      <c r="D624" s="26"/>
      <c r="E624" s="26">
        <f t="shared" si="10"/>
        <v>102</v>
      </c>
    </row>
    <row r="625" spans="1:5" x14ac:dyDescent="0.25">
      <c r="A625" s="2">
        <v>7</v>
      </c>
      <c r="B625" s="1" t="s">
        <v>593</v>
      </c>
      <c r="C625" t="s">
        <v>863</v>
      </c>
      <c r="D625" s="26"/>
      <c r="E625" s="26">
        <f t="shared" si="10"/>
        <v>77</v>
      </c>
    </row>
    <row r="626" spans="1:5" x14ac:dyDescent="0.25">
      <c r="A626" s="2">
        <v>0</v>
      </c>
      <c r="B626" s="1">
        <v>79</v>
      </c>
      <c r="C626" t="s">
        <v>452</v>
      </c>
      <c r="D626" s="26"/>
      <c r="E626" s="26">
        <f t="shared" si="10"/>
        <v>0</v>
      </c>
    </row>
    <row r="627" spans="1:5" x14ac:dyDescent="0.25">
      <c r="A627" s="2">
        <v>1</v>
      </c>
      <c r="B627" s="1" t="s">
        <v>3</v>
      </c>
      <c r="C627" t="s">
        <v>454</v>
      </c>
      <c r="D627" s="26">
        <f>Auswertung!I80</f>
        <v>9</v>
      </c>
      <c r="E627" s="26">
        <f t="shared" si="10"/>
        <v>511</v>
      </c>
    </row>
    <row r="628" spans="1:5" x14ac:dyDescent="0.25">
      <c r="A628" s="2">
        <v>2</v>
      </c>
      <c r="B628" s="1" t="s">
        <v>584</v>
      </c>
      <c r="C628" t="s">
        <v>25</v>
      </c>
      <c r="D628" s="26"/>
      <c r="E628" s="26">
        <f t="shared" si="10"/>
        <v>128</v>
      </c>
    </row>
    <row r="629" spans="1:5" x14ac:dyDescent="0.25">
      <c r="A629" s="2">
        <v>3</v>
      </c>
      <c r="B629" s="1" t="s">
        <v>586</v>
      </c>
      <c r="C629" t="s">
        <v>453</v>
      </c>
      <c r="D629" s="26"/>
      <c r="E629" s="26">
        <f t="shared" si="10"/>
        <v>128</v>
      </c>
    </row>
    <row r="630" spans="1:5" x14ac:dyDescent="0.25">
      <c r="A630" s="2">
        <v>4</v>
      </c>
      <c r="B630" s="1" t="s">
        <v>588</v>
      </c>
      <c r="C630" t="s">
        <v>25</v>
      </c>
      <c r="D630" s="26"/>
      <c r="E630" s="26">
        <f t="shared" si="10"/>
        <v>132</v>
      </c>
    </row>
    <row r="631" spans="1:5" x14ac:dyDescent="0.25">
      <c r="A631" s="2">
        <v>5</v>
      </c>
      <c r="B631" s="1" t="s">
        <v>590</v>
      </c>
      <c r="C631" t="s">
        <v>453</v>
      </c>
      <c r="D631" s="26"/>
      <c r="E631" s="26">
        <f t="shared" si="10"/>
        <v>125</v>
      </c>
    </row>
    <row r="632" spans="1:5" x14ac:dyDescent="0.25">
      <c r="A632" s="2">
        <v>6</v>
      </c>
      <c r="B632" s="1" t="s">
        <v>591</v>
      </c>
      <c r="C632" t="s">
        <v>25</v>
      </c>
      <c r="D632" s="26"/>
      <c r="E632" s="26">
        <f t="shared" si="10"/>
        <v>102</v>
      </c>
    </row>
    <row r="633" spans="1:5" x14ac:dyDescent="0.25">
      <c r="A633" s="2">
        <v>7</v>
      </c>
      <c r="B633" s="1" t="s">
        <v>593</v>
      </c>
      <c r="C633" t="s">
        <v>602</v>
      </c>
      <c r="D633" s="26"/>
      <c r="E633" s="26">
        <f t="shared" si="10"/>
        <v>77</v>
      </c>
    </row>
    <row r="634" spans="1:5" x14ac:dyDescent="0.25">
      <c r="A634" s="2">
        <v>0</v>
      </c>
      <c r="B634" s="1">
        <v>80</v>
      </c>
      <c r="C634" t="s">
        <v>455</v>
      </c>
      <c r="D634" s="26"/>
      <c r="E634" s="26">
        <f t="shared" si="10"/>
        <v>0</v>
      </c>
    </row>
    <row r="635" spans="1:5" x14ac:dyDescent="0.25">
      <c r="A635" s="2">
        <v>1</v>
      </c>
      <c r="B635" s="1" t="s">
        <v>3</v>
      </c>
      <c r="C635" t="s">
        <v>457</v>
      </c>
      <c r="D635" s="26">
        <f>Auswertung!I81</f>
        <v>8</v>
      </c>
      <c r="E635" s="26">
        <f t="shared" si="10"/>
        <v>519</v>
      </c>
    </row>
    <row r="636" spans="1:5" x14ac:dyDescent="0.25">
      <c r="A636" s="2">
        <v>2</v>
      </c>
      <c r="B636" s="1" t="s">
        <v>584</v>
      </c>
      <c r="C636" t="s">
        <v>864</v>
      </c>
      <c r="D636" s="26"/>
      <c r="E636" s="26">
        <f t="shared" si="10"/>
        <v>128</v>
      </c>
    </row>
    <row r="637" spans="1:5" x14ac:dyDescent="0.25">
      <c r="A637" s="2">
        <v>3</v>
      </c>
      <c r="B637" s="1" t="s">
        <v>586</v>
      </c>
      <c r="C637" t="s">
        <v>775</v>
      </c>
      <c r="D637" s="26"/>
      <c r="E637" s="26">
        <f t="shared" si="10"/>
        <v>128</v>
      </c>
    </row>
    <row r="638" spans="1:5" x14ac:dyDescent="0.25">
      <c r="A638" s="2">
        <v>4</v>
      </c>
      <c r="B638" s="1" t="s">
        <v>588</v>
      </c>
      <c r="C638" t="s">
        <v>865</v>
      </c>
      <c r="D638" s="26"/>
      <c r="E638" s="26">
        <f t="shared" si="10"/>
        <v>132</v>
      </c>
    </row>
    <row r="639" spans="1:5" x14ac:dyDescent="0.25">
      <c r="A639" s="2">
        <v>5</v>
      </c>
      <c r="B639" s="1" t="s">
        <v>590</v>
      </c>
      <c r="C639" t="s">
        <v>866</v>
      </c>
      <c r="D639" s="26"/>
      <c r="E639" s="26">
        <f t="shared" si="10"/>
        <v>125</v>
      </c>
    </row>
    <row r="640" spans="1:5" x14ac:dyDescent="0.25">
      <c r="A640" s="2">
        <v>6</v>
      </c>
      <c r="B640" s="1" t="s">
        <v>591</v>
      </c>
      <c r="C640" t="s">
        <v>864</v>
      </c>
      <c r="D640" s="26"/>
      <c r="E640" s="26">
        <f t="shared" si="10"/>
        <v>102</v>
      </c>
    </row>
    <row r="641" spans="1:5" x14ac:dyDescent="0.25">
      <c r="A641" s="2">
        <v>7</v>
      </c>
      <c r="B641" s="1" t="s">
        <v>593</v>
      </c>
      <c r="C641" t="s">
        <v>867</v>
      </c>
      <c r="D641" s="26"/>
      <c r="E641" s="26">
        <f t="shared" si="10"/>
        <v>77</v>
      </c>
    </row>
    <row r="642" spans="1:5" x14ac:dyDescent="0.25">
      <c r="A642" s="2">
        <v>0</v>
      </c>
      <c r="B642" s="1">
        <v>81</v>
      </c>
      <c r="C642" t="s">
        <v>461</v>
      </c>
      <c r="D642" s="26"/>
      <c r="E642" s="26">
        <f t="shared" si="10"/>
        <v>0</v>
      </c>
    </row>
    <row r="643" spans="1:5" x14ac:dyDescent="0.25">
      <c r="A643" s="2">
        <v>1</v>
      </c>
      <c r="B643" s="1" t="s">
        <v>3</v>
      </c>
      <c r="C643" t="s">
        <v>463</v>
      </c>
      <c r="D643" s="26">
        <f>Auswertung!I82</f>
        <v>0</v>
      </c>
      <c r="E643" s="26">
        <f t="shared" si="10"/>
        <v>519</v>
      </c>
    </row>
    <row r="644" spans="1:5" x14ac:dyDescent="0.25">
      <c r="A644" s="2">
        <v>2</v>
      </c>
      <c r="B644" s="1" t="s">
        <v>584</v>
      </c>
      <c r="C644" t="s">
        <v>868</v>
      </c>
      <c r="D644" s="26"/>
      <c r="E644" s="26">
        <f t="shared" si="10"/>
        <v>128</v>
      </c>
    </row>
    <row r="645" spans="1:5" x14ac:dyDescent="0.25">
      <c r="A645" s="2">
        <v>3</v>
      </c>
      <c r="B645" s="1" t="s">
        <v>586</v>
      </c>
      <c r="C645" t="s">
        <v>869</v>
      </c>
      <c r="D645" s="26"/>
      <c r="E645" s="26">
        <f t="shared" si="10"/>
        <v>128</v>
      </c>
    </row>
    <row r="646" spans="1:5" x14ac:dyDescent="0.25">
      <c r="A646" s="2">
        <v>4</v>
      </c>
      <c r="B646" s="1" t="s">
        <v>588</v>
      </c>
      <c r="C646" t="s">
        <v>870</v>
      </c>
      <c r="D646" s="26"/>
      <c r="E646" s="26">
        <f t="shared" si="10"/>
        <v>132</v>
      </c>
    </row>
    <row r="647" spans="1:5" x14ac:dyDescent="0.25">
      <c r="A647" s="2">
        <v>5</v>
      </c>
      <c r="B647" s="1" t="s">
        <v>590</v>
      </c>
      <c r="C647" t="s">
        <v>871</v>
      </c>
      <c r="D647" s="26"/>
      <c r="E647" s="26">
        <f t="shared" si="10"/>
        <v>125</v>
      </c>
    </row>
    <row r="648" spans="1:5" x14ac:dyDescent="0.25">
      <c r="A648" s="2">
        <v>6</v>
      </c>
      <c r="B648" s="1" t="s">
        <v>591</v>
      </c>
      <c r="C648" t="s">
        <v>872</v>
      </c>
      <c r="D648" s="26"/>
      <c r="E648" s="26">
        <f t="shared" si="10"/>
        <v>102</v>
      </c>
    </row>
    <row r="649" spans="1:5" x14ac:dyDescent="0.25">
      <c r="A649" s="2">
        <v>7</v>
      </c>
      <c r="B649" s="1" t="s">
        <v>593</v>
      </c>
      <c r="C649" t="s">
        <v>873</v>
      </c>
      <c r="D649" s="26"/>
      <c r="E649" s="26">
        <f t="shared" si="10"/>
        <v>77</v>
      </c>
    </row>
    <row r="650" spans="1:5" x14ac:dyDescent="0.25">
      <c r="A650" s="2">
        <v>0</v>
      </c>
      <c r="B650" s="1">
        <v>82</v>
      </c>
      <c r="C650" t="s">
        <v>468</v>
      </c>
      <c r="D650" s="26"/>
      <c r="E650" s="26">
        <f t="shared" si="10"/>
        <v>0</v>
      </c>
    </row>
    <row r="651" spans="1:5" x14ac:dyDescent="0.25">
      <c r="A651" s="2">
        <v>1</v>
      </c>
      <c r="B651" s="1" t="s">
        <v>3</v>
      </c>
      <c r="C651" t="s">
        <v>470</v>
      </c>
      <c r="D651" s="26">
        <f>Auswertung!I83</f>
        <v>7</v>
      </c>
      <c r="E651" s="26">
        <f t="shared" si="10"/>
        <v>526</v>
      </c>
    </row>
    <row r="652" spans="1:5" x14ac:dyDescent="0.25">
      <c r="A652" s="2">
        <v>2</v>
      </c>
      <c r="B652" s="1" t="s">
        <v>584</v>
      </c>
      <c r="C652" t="s">
        <v>469</v>
      </c>
      <c r="D652" s="26"/>
      <c r="E652" s="26">
        <f t="shared" ref="E652:E715" si="11">D652+E644</f>
        <v>128</v>
      </c>
    </row>
    <row r="653" spans="1:5" x14ac:dyDescent="0.25">
      <c r="A653" s="2">
        <v>3</v>
      </c>
      <c r="B653" s="1" t="s">
        <v>586</v>
      </c>
      <c r="C653" t="s">
        <v>469</v>
      </c>
      <c r="D653" s="26"/>
      <c r="E653" s="26">
        <f t="shared" si="11"/>
        <v>128</v>
      </c>
    </row>
    <row r="654" spans="1:5" x14ac:dyDescent="0.25">
      <c r="A654" s="2">
        <v>4</v>
      </c>
      <c r="B654" s="1" t="s">
        <v>588</v>
      </c>
      <c r="C654" t="s">
        <v>469</v>
      </c>
      <c r="D654" s="26"/>
      <c r="E654" s="26">
        <f t="shared" si="11"/>
        <v>132</v>
      </c>
    </row>
    <row r="655" spans="1:5" x14ac:dyDescent="0.25">
      <c r="A655" s="2">
        <v>5</v>
      </c>
      <c r="B655" s="1" t="s">
        <v>590</v>
      </c>
      <c r="C655" t="s">
        <v>874</v>
      </c>
      <c r="D655" s="26"/>
      <c r="E655" s="26">
        <f t="shared" si="11"/>
        <v>125</v>
      </c>
    </row>
    <row r="656" spans="1:5" x14ac:dyDescent="0.25">
      <c r="A656" s="2">
        <v>6</v>
      </c>
      <c r="B656" s="1" t="s">
        <v>591</v>
      </c>
      <c r="C656" t="s">
        <v>874</v>
      </c>
      <c r="D656" s="26"/>
      <c r="E656" s="26">
        <f t="shared" si="11"/>
        <v>102</v>
      </c>
    </row>
    <row r="657" spans="1:5" x14ac:dyDescent="0.25">
      <c r="A657" s="2">
        <v>7</v>
      </c>
      <c r="B657" s="1" t="s">
        <v>593</v>
      </c>
      <c r="C657" t="s">
        <v>677</v>
      </c>
      <c r="D657" s="26"/>
      <c r="E657" s="26">
        <f t="shared" si="11"/>
        <v>77</v>
      </c>
    </row>
    <row r="658" spans="1:5" x14ac:dyDescent="0.25">
      <c r="A658" s="2">
        <v>0</v>
      </c>
      <c r="B658" s="1">
        <v>83</v>
      </c>
      <c r="C658" t="s">
        <v>473</v>
      </c>
      <c r="D658" s="26"/>
      <c r="E658" s="26">
        <f t="shared" si="11"/>
        <v>0</v>
      </c>
    </row>
    <row r="659" spans="1:5" x14ac:dyDescent="0.25">
      <c r="A659" s="2">
        <v>1</v>
      </c>
      <c r="B659" s="1" t="s">
        <v>3</v>
      </c>
      <c r="C659" t="s">
        <v>475</v>
      </c>
      <c r="D659" s="26">
        <f>Auswertung!I84</f>
        <v>4</v>
      </c>
      <c r="E659" s="26">
        <f t="shared" si="11"/>
        <v>530</v>
      </c>
    </row>
    <row r="660" spans="1:5" x14ac:dyDescent="0.25">
      <c r="A660" s="2">
        <v>2</v>
      </c>
      <c r="B660" s="1" t="s">
        <v>584</v>
      </c>
      <c r="C660" t="s">
        <v>875</v>
      </c>
      <c r="D660" s="26"/>
      <c r="E660" s="26">
        <f t="shared" si="11"/>
        <v>128</v>
      </c>
    </row>
    <row r="661" spans="1:5" x14ac:dyDescent="0.25">
      <c r="A661" s="2">
        <v>3</v>
      </c>
      <c r="B661" s="1" t="s">
        <v>586</v>
      </c>
      <c r="C661" t="s">
        <v>876</v>
      </c>
      <c r="D661" s="26"/>
      <c r="E661" s="26">
        <f t="shared" si="11"/>
        <v>128</v>
      </c>
    </row>
    <row r="662" spans="1:5" x14ac:dyDescent="0.25">
      <c r="A662" s="2">
        <v>4</v>
      </c>
      <c r="B662" s="1" t="s">
        <v>588</v>
      </c>
      <c r="C662" t="s">
        <v>475</v>
      </c>
      <c r="D662" s="26"/>
      <c r="E662" s="26">
        <f t="shared" si="11"/>
        <v>132</v>
      </c>
    </row>
    <row r="663" spans="1:5" x14ac:dyDescent="0.25">
      <c r="A663" s="2">
        <v>5</v>
      </c>
      <c r="B663" s="1" t="s">
        <v>590</v>
      </c>
      <c r="C663" t="s">
        <v>877</v>
      </c>
      <c r="D663" s="26"/>
      <c r="E663" s="26">
        <f t="shared" si="11"/>
        <v>125</v>
      </c>
    </row>
    <row r="664" spans="1:5" x14ac:dyDescent="0.25">
      <c r="A664" s="2">
        <v>6</v>
      </c>
      <c r="B664" s="1" t="s">
        <v>591</v>
      </c>
      <c r="C664" t="s">
        <v>477</v>
      </c>
      <c r="D664" s="26"/>
      <c r="E664" s="26">
        <f t="shared" si="11"/>
        <v>102</v>
      </c>
    </row>
    <row r="665" spans="1:5" x14ac:dyDescent="0.25">
      <c r="A665" s="2">
        <v>7</v>
      </c>
      <c r="B665" s="1" t="s">
        <v>593</v>
      </c>
      <c r="C665" t="s">
        <v>878</v>
      </c>
      <c r="D665" s="26"/>
      <c r="E665" s="26">
        <f t="shared" si="11"/>
        <v>77</v>
      </c>
    </row>
    <row r="666" spans="1:5" x14ac:dyDescent="0.25">
      <c r="A666" s="2">
        <v>0</v>
      </c>
      <c r="B666" s="1">
        <v>84</v>
      </c>
      <c r="C666" t="s">
        <v>479</v>
      </c>
      <c r="D666" s="26"/>
      <c r="E666" s="26">
        <f t="shared" si="11"/>
        <v>0</v>
      </c>
    </row>
    <row r="667" spans="1:5" x14ac:dyDescent="0.25">
      <c r="A667" s="2">
        <v>1</v>
      </c>
      <c r="B667" s="1" t="s">
        <v>3</v>
      </c>
      <c r="C667" t="s">
        <v>481</v>
      </c>
      <c r="D667" s="26">
        <f>Auswertung!I85</f>
        <v>0</v>
      </c>
      <c r="E667" s="26">
        <f t="shared" si="11"/>
        <v>530</v>
      </c>
    </row>
    <row r="668" spans="1:5" x14ac:dyDescent="0.25">
      <c r="A668" s="2">
        <v>2</v>
      </c>
      <c r="B668" s="1" t="s">
        <v>584</v>
      </c>
      <c r="C668" t="s">
        <v>879</v>
      </c>
      <c r="D668" s="26"/>
      <c r="E668" s="26">
        <f t="shared" si="11"/>
        <v>128</v>
      </c>
    </row>
    <row r="669" spans="1:5" x14ac:dyDescent="0.25">
      <c r="A669" s="2">
        <v>3</v>
      </c>
      <c r="B669" s="1" t="s">
        <v>586</v>
      </c>
      <c r="C669" t="s">
        <v>879</v>
      </c>
      <c r="D669" s="26"/>
      <c r="E669" s="26">
        <f t="shared" si="11"/>
        <v>128</v>
      </c>
    </row>
    <row r="670" spans="1:5" x14ac:dyDescent="0.25">
      <c r="A670" s="2">
        <v>4</v>
      </c>
      <c r="B670" s="1" t="s">
        <v>588</v>
      </c>
      <c r="C670" t="s">
        <v>880</v>
      </c>
      <c r="D670" s="26"/>
      <c r="E670" s="26">
        <f t="shared" si="11"/>
        <v>132</v>
      </c>
    </row>
    <row r="671" spans="1:5" x14ac:dyDescent="0.25">
      <c r="A671" s="2">
        <v>5</v>
      </c>
      <c r="B671" s="1" t="s">
        <v>590</v>
      </c>
      <c r="C671" t="s">
        <v>881</v>
      </c>
      <c r="D671" s="26"/>
      <c r="E671" s="26">
        <f t="shared" si="11"/>
        <v>125</v>
      </c>
    </row>
    <row r="672" spans="1:5" x14ac:dyDescent="0.25">
      <c r="A672" s="2">
        <v>6</v>
      </c>
      <c r="B672" s="1" t="s">
        <v>591</v>
      </c>
      <c r="C672" t="s">
        <v>882</v>
      </c>
      <c r="D672" s="26"/>
      <c r="E672" s="26">
        <f t="shared" si="11"/>
        <v>102</v>
      </c>
    </row>
    <row r="673" spans="1:5" x14ac:dyDescent="0.25">
      <c r="A673" s="2">
        <v>7</v>
      </c>
      <c r="B673" s="1" t="s">
        <v>593</v>
      </c>
      <c r="C673" t="s">
        <v>883</v>
      </c>
      <c r="D673" s="26"/>
      <c r="E673" s="26">
        <f t="shared" si="11"/>
        <v>77</v>
      </c>
    </row>
    <row r="674" spans="1:5" x14ac:dyDescent="0.25">
      <c r="A674" s="2">
        <v>0</v>
      </c>
      <c r="B674" s="1">
        <v>85</v>
      </c>
      <c r="C674" t="s">
        <v>485</v>
      </c>
      <c r="D674" s="26"/>
      <c r="E674" s="26">
        <f t="shared" si="11"/>
        <v>0</v>
      </c>
    </row>
    <row r="675" spans="1:5" x14ac:dyDescent="0.25">
      <c r="A675" s="2">
        <v>1</v>
      </c>
      <c r="B675" s="1" t="s">
        <v>3</v>
      </c>
      <c r="C675" t="s">
        <v>486</v>
      </c>
      <c r="D675" s="26">
        <f>Auswertung!I86</f>
        <v>10</v>
      </c>
      <c r="E675" s="26">
        <f t="shared" si="11"/>
        <v>540</v>
      </c>
    </row>
    <row r="676" spans="1:5" x14ac:dyDescent="0.25">
      <c r="A676" s="2">
        <v>2</v>
      </c>
      <c r="B676" s="1" t="s">
        <v>584</v>
      </c>
      <c r="C676" t="s">
        <v>319</v>
      </c>
      <c r="D676" s="26"/>
      <c r="E676" s="26">
        <f t="shared" si="11"/>
        <v>128</v>
      </c>
    </row>
    <row r="677" spans="1:5" x14ac:dyDescent="0.25">
      <c r="A677" s="2">
        <v>3</v>
      </c>
      <c r="B677" s="1" t="s">
        <v>586</v>
      </c>
      <c r="C677" t="s">
        <v>321</v>
      </c>
      <c r="D677" s="26"/>
      <c r="E677" s="26">
        <f t="shared" si="11"/>
        <v>128</v>
      </c>
    </row>
    <row r="678" spans="1:5" x14ac:dyDescent="0.25">
      <c r="A678" s="2">
        <v>4</v>
      </c>
      <c r="B678" s="1" t="s">
        <v>588</v>
      </c>
      <c r="C678" t="s">
        <v>321</v>
      </c>
      <c r="D678" s="26"/>
      <c r="E678" s="26">
        <f t="shared" si="11"/>
        <v>132</v>
      </c>
    </row>
    <row r="679" spans="1:5" x14ac:dyDescent="0.25">
      <c r="A679" s="2">
        <v>5</v>
      </c>
      <c r="B679" s="1" t="s">
        <v>590</v>
      </c>
      <c r="C679" t="s">
        <v>321</v>
      </c>
      <c r="D679" s="26"/>
      <c r="E679" s="26">
        <f t="shared" si="11"/>
        <v>125</v>
      </c>
    </row>
    <row r="680" spans="1:5" x14ac:dyDescent="0.25">
      <c r="A680" s="2">
        <v>6</v>
      </c>
      <c r="B680" s="1" t="s">
        <v>591</v>
      </c>
      <c r="C680" t="s">
        <v>884</v>
      </c>
      <c r="D680" s="26"/>
      <c r="E680" s="26">
        <f t="shared" si="11"/>
        <v>102</v>
      </c>
    </row>
    <row r="681" spans="1:5" x14ac:dyDescent="0.25">
      <c r="A681" s="2">
        <v>7</v>
      </c>
      <c r="B681" s="1" t="s">
        <v>593</v>
      </c>
      <c r="C681" t="s">
        <v>321</v>
      </c>
      <c r="D681" s="26"/>
      <c r="E681" s="26">
        <f t="shared" si="11"/>
        <v>77</v>
      </c>
    </row>
    <row r="682" spans="1:5" x14ac:dyDescent="0.25">
      <c r="A682" s="2">
        <v>0</v>
      </c>
      <c r="B682" s="1">
        <v>86</v>
      </c>
      <c r="C682" t="s">
        <v>487</v>
      </c>
      <c r="D682" s="26"/>
      <c r="E682" s="26">
        <f t="shared" si="11"/>
        <v>0</v>
      </c>
    </row>
    <row r="683" spans="1:5" x14ac:dyDescent="0.25">
      <c r="A683" s="2">
        <v>1</v>
      </c>
      <c r="B683" s="1" t="s">
        <v>3</v>
      </c>
      <c r="C683" t="s">
        <v>489</v>
      </c>
      <c r="D683" s="26">
        <f>Auswertung!I87</f>
        <v>4</v>
      </c>
      <c r="E683" s="26">
        <f t="shared" si="11"/>
        <v>544</v>
      </c>
    </row>
    <row r="684" spans="1:5" x14ac:dyDescent="0.25">
      <c r="A684" s="2">
        <v>2</v>
      </c>
      <c r="B684" s="1" t="s">
        <v>584</v>
      </c>
      <c r="C684" t="s">
        <v>885</v>
      </c>
      <c r="D684" s="26"/>
      <c r="E684" s="26">
        <f t="shared" si="11"/>
        <v>128</v>
      </c>
    </row>
    <row r="685" spans="1:5" x14ac:dyDescent="0.25">
      <c r="A685" s="2">
        <v>3</v>
      </c>
      <c r="B685" s="1" t="s">
        <v>586</v>
      </c>
      <c r="C685" t="s">
        <v>885</v>
      </c>
      <c r="D685" s="26"/>
      <c r="E685" s="26">
        <f t="shared" si="11"/>
        <v>128</v>
      </c>
    </row>
    <row r="686" spans="1:5" x14ac:dyDescent="0.25">
      <c r="A686" s="2">
        <v>4</v>
      </c>
      <c r="B686" s="1" t="s">
        <v>588</v>
      </c>
      <c r="C686" t="s">
        <v>886</v>
      </c>
      <c r="D686" s="26"/>
      <c r="E686" s="26">
        <f t="shared" si="11"/>
        <v>132</v>
      </c>
    </row>
    <row r="687" spans="1:5" x14ac:dyDescent="0.25">
      <c r="A687" s="2">
        <v>5</v>
      </c>
      <c r="B687" s="1" t="s">
        <v>590</v>
      </c>
      <c r="C687" t="s">
        <v>887</v>
      </c>
      <c r="D687" s="26"/>
      <c r="E687" s="26">
        <f t="shared" si="11"/>
        <v>125</v>
      </c>
    </row>
    <row r="688" spans="1:5" x14ac:dyDescent="0.25">
      <c r="A688" s="2">
        <v>6</v>
      </c>
      <c r="B688" s="1" t="s">
        <v>591</v>
      </c>
      <c r="C688" t="s">
        <v>887</v>
      </c>
      <c r="D688" s="26"/>
      <c r="E688" s="26">
        <f t="shared" si="11"/>
        <v>102</v>
      </c>
    </row>
    <row r="689" spans="1:5" x14ac:dyDescent="0.25">
      <c r="A689" s="2">
        <v>7</v>
      </c>
      <c r="B689" s="1" t="s">
        <v>593</v>
      </c>
      <c r="C689" t="s">
        <v>716</v>
      </c>
      <c r="D689" s="26"/>
      <c r="E689" s="26">
        <f t="shared" si="11"/>
        <v>77</v>
      </c>
    </row>
    <row r="690" spans="1:5" x14ac:dyDescent="0.25">
      <c r="A690" s="2">
        <v>0</v>
      </c>
      <c r="B690" s="1">
        <v>87</v>
      </c>
      <c r="C690" t="s">
        <v>493</v>
      </c>
      <c r="D690" s="26"/>
      <c r="E690" s="26">
        <f t="shared" si="11"/>
        <v>0</v>
      </c>
    </row>
    <row r="691" spans="1:5" x14ac:dyDescent="0.25">
      <c r="A691" s="2">
        <v>1</v>
      </c>
      <c r="B691" s="1" t="s">
        <v>3</v>
      </c>
      <c r="C691" t="s">
        <v>495</v>
      </c>
      <c r="D691" s="26">
        <f>Auswertung!I88</f>
        <v>9</v>
      </c>
      <c r="E691" s="26">
        <f t="shared" si="11"/>
        <v>553</v>
      </c>
    </row>
    <row r="692" spans="1:5" x14ac:dyDescent="0.25">
      <c r="A692" s="2">
        <v>2</v>
      </c>
      <c r="B692" s="1" t="s">
        <v>584</v>
      </c>
      <c r="C692" t="s">
        <v>888</v>
      </c>
      <c r="D692" s="26"/>
      <c r="E692" s="26">
        <f t="shared" si="11"/>
        <v>128</v>
      </c>
    </row>
    <row r="693" spans="1:5" x14ac:dyDescent="0.25">
      <c r="A693" s="2">
        <v>3</v>
      </c>
      <c r="B693" s="1" t="s">
        <v>586</v>
      </c>
      <c r="C693" t="s">
        <v>889</v>
      </c>
      <c r="D693" s="26"/>
      <c r="E693" s="26">
        <f t="shared" si="11"/>
        <v>128</v>
      </c>
    </row>
    <row r="694" spans="1:5" x14ac:dyDescent="0.25">
      <c r="A694" s="2">
        <v>4</v>
      </c>
      <c r="B694" s="1" t="s">
        <v>588</v>
      </c>
      <c r="C694" t="s">
        <v>495</v>
      </c>
      <c r="D694" s="26"/>
      <c r="E694" s="26">
        <f t="shared" si="11"/>
        <v>132</v>
      </c>
    </row>
    <row r="695" spans="1:5" x14ac:dyDescent="0.25">
      <c r="A695" s="2">
        <v>5</v>
      </c>
      <c r="B695" s="1" t="s">
        <v>590</v>
      </c>
      <c r="C695" t="s">
        <v>495</v>
      </c>
      <c r="D695" s="26"/>
      <c r="E695" s="26">
        <f t="shared" si="11"/>
        <v>125</v>
      </c>
    </row>
    <row r="696" spans="1:5" x14ac:dyDescent="0.25">
      <c r="A696" s="2">
        <v>6</v>
      </c>
      <c r="B696" s="1" t="s">
        <v>591</v>
      </c>
      <c r="C696" t="s">
        <v>890</v>
      </c>
      <c r="D696" s="26"/>
      <c r="E696" s="26">
        <f t="shared" si="11"/>
        <v>102</v>
      </c>
    </row>
    <row r="697" spans="1:5" x14ac:dyDescent="0.25">
      <c r="A697" s="2">
        <v>7</v>
      </c>
      <c r="B697" s="1" t="s">
        <v>593</v>
      </c>
      <c r="C697" t="s">
        <v>891</v>
      </c>
      <c r="D697" s="26"/>
      <c r="E697" s="26">
        <f t="shared" si="11"/>
        <v>77</v>
      </c>
    </row>
    <row r="698" spans="1:5" x14ac:dyDescent="0.25">
      <c r="A698" s="2">
        <v>0</v>
      </c>
      <c r="B698" s="1">
        <v>88</v>
      </c>
      <c r="C698" t="s">
        <v>498</v>
      </c>
      <c r="D698" s="26"/>
      <c r="E698" s="26">
        <f t="shared" si="11"/>
        <v>0</v>
      </c>
    </row>
    <row r="699" spans="1:5" x14ac:dyDescent="0.25">
      <c r="A699" s="2">
        <v>1</v>
      </c>
      <c r="B699" s="1" t="s">
        <v>3</v>
      </c>
      <c r="C699" t="s">
        <v>500</v>
      </c>
      <c r="D699" s="26">
        <f>Auswertung!I89</f>
        <v>10</v>
      </c>
      <c r="E699" s="26">
        <f t="shared" si="11"/>
        <v>563</v>
      </c>
    </row>
    <row r="700" spans="1:5" x14ac:dyDescent="0.25">
      <c r="A700" s="2">
        <v>2</v>
      </c>
      <c r="B700" s="1" t="s">
        <v>584</v>
      </c>
      <c r="C700" t="s">
        <v>892</v>
      </c>
      <c r="D700" s="26"/>
      <c r="E700" s="26">
        <f t="shared" si="11"/>
        <v>128</v>
      </c>
    </row>
    <row r="701" spans="1:5" x14ac:dyDescent="0.25">
      <c r="A701" s="2">
        <v>3</v>
      </c>
      <c r="B701" s="1" t="s">
        <v>586</v>
      </c>
      <c r="C701" t="s">
        <v>893</v>
      </c>
      <c r="D701" s="26"/>
      <c r="E701" s="26">
        <f t="shared" si="11"/>
        <v>128</v>
      </c>
    </row>
    <row r="702" spans="1:5" x14ac:dyDescent="0.25">
      <c r="A702" s="2">
        <v>4</v>
      </c>
      <c r="B702" s="1" t="s">
        <v>588</v>
      </c>
      <c r="C702" t="s">
        <v>894</v>
      </c>
      <c r="D702" s="26"/>
      <c r="E702" s="26">
        <f t="shared" si="11"/>
        <v>132</v>
      </c>
    </row>
    <row r="703" spans="1:5" x14ac:dyDescent="0.25">
      <c r="A703" s="2">
        <v>5</v>
      </c>
      <c r="B703" s="1" t="s">
        <v>590</v>
      </c>
      <c r="C703" t="s">
        <v>895</v>
      </c>
      <c r="D703" s="26"/>
      <c r="E703" s="26">
        <f t="shared" si="11"/>
        <v>125</v>
      </c>
    </row>
    <row r="704" spans="1:5" x14ac:dyDescent="0.25">
      <c r="A704" s="2">
        <v>6</v>
      </c>
      <c r="B704" s="1" t="s">
        <v>591</v>
      </c>
      <c r="C704" t="s">
        <v>896</v>
      </c>
      <c r="D704" s="26"/>
      <c r="E704" s="26">
        <f t="shared" si="11"/>
        <v>102</v>
      </c>
    </row>
    <row r="705" spans="1:5" x14ac:dyDescent="0.25">
      <c r="A705" s="2">
        <v>7</v>
      </c>
      <c r="B705" s="1" t="s">
        <v>593</v>
      </c>
      <c r="C705" t="s">
        <v>897</v>
      </c>
      <c r="D705" s="26"/>
      <c r="E705" s="26">
        <f t="shared" si="11"/>
        <v>77</v>
      </c>
    </row>
    <row r="706" spans="1:5" x14ac:dyDescent="0.25">
      <c r="A706" s="2">
        <v>0</v>
      </c>
      <c r="B706" s="1">
        <v>89</v>
      </c>
      <c r="C706" t="s">
        <v>503</v>
      </c>
      <c r="D706" s="26"/>
      <c r="E706" s="26">
        <f t="shared" si="11"/>
        <v>0</v>
      </c>
    </row>
    <row r="707" spans="1:5" x14ac:dyDescent="0.25">
      <c r="A707" s="2">
        <v>1</v>
      </c>
      <c r="B707" s="1" t="s">
        <v>3</v>
      </c>
      <c r="C707" t="s">
        <v>504</v>
      </c>
      <c r="D707" s="26">
        <f>Auswertung!I90</f>
        <v>10</v>
      </c>
      <c r="E707" s="26">
        <f t="shared" si="11"/>
        <v>573</v>
      </c>
    </row>
    <row r="708" spans="1:5" x14ac:dyDescent="0.25">
      <c r="A708" s="2">
        <v>2</v>
      </c>
      <c r="B708" s="1" t="s">
        <v>584</v>
      </c>
      <c r="C708" t="s">
        <v>898</v>
      </c>
      <c r="D708" s="26"/>
      <c r="E708" s="26">
        <f t="shared" si="11"/>
        <v>128</v>
      </c>
    </row>
    <row r="709" spans="1:5" x14ac:dyDescent="0.25">
      <c r="A709" s="2">
        <v>3</v>
      </c>
      <c r="B709" s="1" t="s">
        <v>586</v>
      </c>
      <c r="C709" t="s">
        <v>899</v>
      </c>
      <c r="D709" s="26"/>
      <c r="E709" s="26">
        <f t="shared" si="11"/>
        <v>128</v>
      </c>
    </row>
    <row r="710" spans="1:5" x14ac:dyDescent="0.25">
      <c r="A710" s="2">
        <v>4</v>
      </c>
      <c r="B710" s="1" t="s">
        <v>588</v>
      </c>
      <c r="C710" t="s">
        <v>900</v>
      </c>
      <c r="D710" s="26"/>
      <c r="E710" s="26">
        <f t="shared" si="11"/>
        <v>132</v>
      </c>
    </row>
    <row r="711" spans="1:5" x14ac:dyDescent="0.25">
      <c r="A711" s="2">
        <v>5</v>
      </c>
      <c r="B711" s="1" t="s">
        <v>590</v>
      </c>
      <c r="C711" t="s">
        <v>901</v>
      </c>
      <c r="D711" s="26"/>
      <c r="E711" s="26">
        <f t="shared" si="11"/>
        <v>125</v>
      </c>
    </row>
    <row r="712" spans="1:5" x14ac:dyDescent="0.25">
      <c r="A712" s="2">
        <v>6</v>
      </c>
      <c r="B712" s="1" t="s">
        <v>591</v>
      </c>
      <c r="C712" t="s">
        <v>902</v>
      </c>
      <c r="D712" s="26"/>
      <c r="E712" s="26">
        <f t="shared" si="11"/>
        <v>102</v>
      </c>
    </row>
    <row r="713" spans="1:5" x14ac:dyDescent="0.25">
      <c r="A713" s="2">
        <v>7</v>
      </c>
      <c r="B713" s="1" t="s">
        <v>593</v>
      </c>
      <c r="C713" t="s">
        <v>656</v>
      </c>
      <c r="D713" s="26"/>
      <c r="E713" s="26">
        <f t="shared" si="11"/>
        <v>77</v>
      </c>
    </row>
    <row r="714" spans="1:5" x14ac:dyDescent="0.25">
      <c r="A714" s="2">
        <v>0</v>
      </c>
      <c r="B714" s="1">
        <v>90</v>
      </c>
      <c r="C714" t="s">
        <v>507</v>
      </c>
      <c r="D714" s="26"/>
      <c r="E714" s="26">
        <f t="shared" si="11"/>
        <v>0</v>
      </c>
    </row>
    <row r="715" spans="1:5" x14ac:dyDescent="0.25">
      <c r="A715" s="2">
        <v>1</v>
      </c>
      <c r="B715" s="1" t="s">
        <v>3</v>
      </c>
      <c r="C715" t="s">
        <v>509</v>
      </c>
      <c r="D715" s="26">
        <f>Auswertung!I91</f>
        <v>9</v>
      </c>
      <c r="E715" s="26">
        <f t="shared" si="11"/>
        <v>582</v>
      </c>
    </row>
    <row r="716" spans="1:5" x14ac:dyDescent="0.25">
      <c r="A716" s="2">
        <v>2</v>
      </c>
      <c r="B716" s="1" t="s">
        <v>584</v>
      </c>
      <c r="C716" t="s">
        <v>903</v>
      </c>
      <c r="D716" s="26"/>
      <c r="E716" s="26">
        <f t="shared" ref="E716:E779" si="12">D716+E708</f>
        <v>128</v>
      </c>
    </row>
    <row r="717" spans="1:5" x14ac:dyDescent="0.25">
      <c r="A717" s="2">
        <v>3</v>
      </c>
      <c r="B717" s="1" t="s">
        <v>586</v>
      </c>
      <c r="C717" t="s">
        <v>511</v>
      </c>
      <c r="D717" s="26"/>
      <c r="E717" s="26">
        <f t="shared" si="12"/>
        <v>128</v>
      </c>
    </row>
    <row r="718" spans="1:5" x14ac:dyDescent="0.25">
      <c r="A718" s="2">
        <v>4</v>
      </c>
      <c r="B718" s="1" t="s">
        <v>588</v>
      </c>
      <c r="C718" t="s">
        <v>904</v>
      </c>
      <c r="D718" s="26"/>
      <c r="E718" s="26">
        <f t="shared" si="12"/>
        <v>132</v>
      </c>
    </row>
    <row r="719" spans="1:5" x14ac:dyDescent="0.25">
      <c r="A719" s="2">
        <v>5</v>
      </c>
      <c r="B719" s="1" t="s">
        <v>590</v>
      </c>
      <c r="C719" t="s">
        <v>905</v>
      </c>
      <c r="D719" s="26"/>
      <c r="E719" s="26">
        <f t="shared" si="12"/>
        <v>125</v>
      </c>
    </row>
    <row r="720" spans="1:5" x14ac:dyDescent="0.25">
      <c r="A720" s="2">
        <v>6</v>
      </c>
      <c r="B720" s="1" t="s">
        <v>591</v>
      </c>
      <c r="C720" t="s">
        <v>906</v>
      </c>
      <c r="D720" s="26"/>
      <c r="E720" s="26">
        <f t="shared" si="12"/>
        <v>102</v>
      </c>
    </row>
    <row r="721" spans="1:5" x14ac:dyDescent="0.25">
      <c r="A721" s="2">
        <v>7</v>
      </c>
      <c r="B721" s="1" t="s">
        <v>593</v>
      </c>
      <c r="C721" t="s">
        <v>907</v>
      </c>
      <c r="D721" s="26"/>
      <c r="E721" s="26">
        <f t="shared" si="12"/>
        <v>77</v>
      </c>
    </row>
    <row r="722" spans="1:5" x14ac:dyDescent="0.25">
      <c r="A722" s="2">
        <v>0</v>
      </c>
      <c r="B722" s="1">
        <v>91</v>
      </c>
      <c r="C722" t="s">
        <v>514</v>
      </c>
      <c r="D722" s="26"/>
      <c r="E722" s="26">
        <f t="shared" si="12"/>
        <v>0</v>
      </c>
    </row>
    <row r="723" spans="1:5" x14ac:dyDescent="0.25">
      <c r="A723" s="2">
        <v>1</v>
      </c>
      <c r="B723" s="1" t="s">
        <v>3</v>
      </c>
      <c r="C723" t="s">
        <v>516</v>
      </c>
      <c r="D723" s="26">
        <f>Auswertung!I92</f>
        <v>9</v>
      </c>
      <c r="E723" s="26">
        <f t="shared" si="12"/>
        <v>591</v>
      </c>
    </row>
    <row r="724" spans="1:5" x14ac:dyDescent="0.25">
      <c r="A724" s="2">
        <v>2</v>
      </c>
      <c r="B724" s="1" t="s">
        <v>584</v>
      </c>
      <c r="C724" t="s">
        <v>517</v>
      </c>
      <c r="D724" s="26"/>
      <c r="E724" s="26">
        <f t="shared" si="12"/>
        <v>128</v>
      </c>
    </row>
    <row r="725" spans="1:5" x14ac:dyDescent="0.25">
      <c r="A725" s="2">
        <v>3</v>
      </c>
      <c r="B725" s="1" t="s">
        <v>586</v>
      </c>
      <c r="C725" t="s">
        <v>517</v>
      </c>
      <c r="D725" s="26"/>
      <c r="E725" s="26">
        <f t="shared" si="12"/>
        <v>128</v>
      </c>
    </row>
    <row r="726" spans="1:5" x14ac:dyDescent="0.25">
      <c r="A726" s="2">
        <v>4</v>
      </c>
      <c r="B726" s="1" t="s">
        <v>588</v>
      </c>
      <c r="C726" t="s">
        <v>515</v>
      </c>
      <c r="D726" s="26"/>
      <c r="E726" s="26">
        <f t="shared" si="12"/>
        <v>132</v>
      </c>
    </row>
    <row r="727" spans="1:5" x14ac:dyDescent="0.25">
      <c r="A727" s="2">
        <v>5</v>
      </c>
      <c r="B727" s="1" t="s">
        <v>590</v>
      </c>
      <c r="C727" t="s">
        <v>515</v>
      </c>
      <c r="D727" s="26"/>
      <c r="E727" s="26">
        <f t="shared" si="12"/>
        <v>125</v>
      </c>
    </row>
    <row r="728" spans="1:5" x14ac:dyDescent="0.25">
      <c r="A728" s="2">
        <v>6</v>
      </c>
      <c r="B728" s="1" t="s">
        <v>591</v>
      </c>
      <c r="C728" t="s">
        <v>908</v>
      </c>
      <c r="D728" s="26"/>
      <c r="E728" s="26">
        <f t="shared" si="12"/>
        <v>102</v>
      </c>
    </row>
    <row r="729" spans="1:5" x14ac:dyDescent="0.25">
      <c r="A729" s="2">
        <v>7</v>
      </c>
      <c r="B729" s="1" t="s">
        <v>593</v>
      </c>
      <c r="C729" t="s">
        <v>909</v>
      </c>
      <c r="D729" s="26"/>
      <c r="E729" s="26">
        <f t="shared" si="12"/>
        <v>77</v>
      </c>
    </row>
    <row r="730" spans="1:5" x14ac:dyDescent="0.25">
      <c r="A730" s="2">
        <v>0</v>
      </c>
      <c r="B730" s="1">
        <v>92</v>
      </c>
      <c r="C730" t="s">
        <v>520</v>
      </c>
      <c r="D730" s="26"/>
      <c r="E730" s="26">
        <f t="shared" si="12"/>
        <v>0</v>
      </c>
    </row>
    <row r="731" spans="1:5" x14ac:dyDescent="0.25">
      <c r="A731" s="2">
        <v>1</v>
      </c>
      <c r="B731" s="1" t="s">
        <v>3</v>
      </c>
      <c r="C731" t="s">
        <v>522</v>
      </c>
      <c r="D731" s="26">
        <f>Auswertung!I93</f>
        <v>9</v>
      </c>
      <c r="E731" s="26">
        <f t="shared" si="12"/>
        <v>600</v>
      </c>
    </row>
    <row r="732" spans="1:5" x14ac:dyDescent="0.25">
      <c r="A732" s="2">
        <v>2</v>
      </c>
      <c r="B732" s="1" t="s">
        <v>584</v>
      </c>
      <c r="C732" t="s">
        <v>910</v>
      </c>
      <c r="D732" s="26"/>
      <c r="E732" s="26">
        <f t="shared" si="12"/>
        <v>128</v>
      </c>
    </row>
    <row r="733" spans="1:5" x14ac:dyDescent="0.25">
      <c r="A733" s="2">
        <v>3</v>
      </c>
      <c r="B733" s="1" t="s">
        <v>586</v>
      </c>
      <c r="C733" t="s">
        <v>911</v>
      </c>
      <c r="D733" s="26"/>
      <c r="E733" s="26">
        <f t="shared" si="12"/>
        <v>128</v>
      </c>
    </row>
    <row r="734" spans="1:5" x14ac:dyDescent="0.25">
      <c r="A734" s="2">
        <v>4</v>
      </c>
      <c r="B734" s="1" t="s">
        <v>588</v>
      </c>
      <c r="C734" t="s">
        <v>910</v>
      </c>
      <c r="D734" s="26"/>
      <c r="E734" s="26">
        <f t="shared" si="12"/>
        <v>132</v>
      </c>
    </row>
    <row r="735" spans="1:5" x14ac:dyDescent="0.25">
      <c r="A735" s="2">
        <v>5</v>
      </c>
      <c r="B735" s="1" t="s">
        <v>590</v>
      </c>
      <c r="C735" t="s">
        <v>912</v>
      </c>
      <c r="D735" s="26"/>
      <c r="E735" s="26">
        <f t="shared" si="12"/>
        <v>125</v>
      </c>
    </row>
    <row r="736" spans="1:5" x14ac:dyDescent="0.25">
      <c r="A736" s="2">
        <v>6</v>
      </c>
      <c r="B736" s="1" t="s">
        <v>591</v>
      </c>
      <c r="C736" t="s">
        <v>913</v>
      </c>
      <c r="D736" s="26"/>
      <c r="E736" s="26">
        <f t="shared" si="12"/>
        <v>102</v>
      </c>
    </row>
    <row r="737" spans="1:5" x14ac:dyDescent="0.25">
      <c r="A737" s="2">
        <v>7</v>
      </c>
      <c r="B737" s="1" t="s">
        <v>593</v>
      </c>
      <c r="C737" t="s">
        <v>914</v>
      </c>
      <c r="D737" s="26"/>
      <c r="E737" s="26">
        <f t="shared" si="12"/>
        <v>77</v>
      </c>
    </row>
    <row r="738" spans="1:5" x14ac:dyDescent="0.25">
      <c r="A738" s="2">
        <v>0</v>
      </c>
      <c r="B738" s="1">
        <v>93</v>
      </c>
      <c r="C738" t="s">
        <v>526</v>
      </c>
      <c r="D738" s="26"/>
      <c r="E738" s="26">
        <f t="shared" si="12"/>
        <v>0</v>
      </c>
    </row>
    <row r="739" spans="1:5" x14ac:dyDescent="0.25">
      <c r="A739" s="2">
        <v>1</v>
      </c>
      <c r="B739" s="1" t="s">
        <v>3</v>
      </c>
      <c r="C739" t="s">
        <v>528</v>
      </c>
      <c r="D739" s="26">
        <f>Auswertung!I94</f>
        <v>7</v>
      </c>
      <c r="E739" s="26">
        <f t="shared" si="12"/>
        <v>607</v>
      </c>
    </row>
    <row r="740" spans="1:5" x14ac:dyDescent="0.25">
      <c r="A740" s="2">
        <v>2</v>
      </c>
      <c r="B740" s="1" t="s">
        <v>584</v>
      </c>
      <c r="C740" t="s">
        <v>915</v>
      </c>
      <c r="D740" s="26"/>
      <c r="E740" s="26">
        <f t="shared" si="12"/>
        <v>128</v>
      </c>
    </row>
    <row r="741" spans="1:5" x14ac:dyDescent="0.25">
      <c r="A741" s="2">
        <v>3</v>
      </c>
      <c r="B741" s="1" t="s">
        <v>586</v>
      </c>
      <c r="C741" t="s">
        <v>916</v>
      </c>
      <c r="D741" s="26"/>
      <c r="E741" s="26">
        <f t="shared" si="12"/>
        <v>128</v>
      </c>
    </row>
    <row r="742" spans="1:5" x14ac:dyDescent="0.25">
      <c r="A742" s="2">
        <v>4</v>
      </c>
      <c r="B742" s="1" t="s">
        <v>588</v>
      </c>
      <c r="C742" t="s">
        <v>917</v>
      </c>
      <c r="D742" s="26"/>
      <c r="E742" s="26">
        <f t="shared" si="12"/>
        <v>132</v>
      </c>
    </row>
    <row r="743" spans="1:5" x14ac:dyDescent="0.25">
      <c r="A743" s="2">
        <v>5</v>
      </c>
      <c r="B743" s="1" t="s">
        <v>590</v>
      </c>
      <c r="C743" t="s">
        <v>917</v>
      </c>
      <c r="D743" s="26"/>
      <c r="E743" s="26">
        <f t="shared" si="12"/>
        <v>125</v>
      </c>
    </row>
    <row r="744" spans="1:5" x14ac:dyDescent="0.25">
      <c r="A744" s="2">
        <v>6</v>
      </c>
      <c r="B744" s="1" t="s">
        <v>591</v>
      </c>
      <c r="C744" t="s">
        <v>917</v>
      </c>
      <c r="D744" s="26"/>
      <c r="E744" s="26">
        <f t="shared" si="12"/>
        <v>102</v>
      </c>
    </row>
    <row r="745" spans="1:5" x14ac:dyDescent="0.25">
      <c r="A745" s="2">
        <v>7</v>
      </c>
      <c r="B745" s="1" t="s">
        <v>593</v>
      </c>
      <c r="C745" t="s">
        <v>917</v>
      </c>
      <c r="D745" s="26"/>
      <c r="E745" s="26">
        <f t="shared" si="12"/>
        <v>77</v>
      </c>
    </row>
    <row r="746" spans="1:5" x14ac:dyDescent="0.25">
      <c r="A746" s="2">
        <v>0</v>
      </c>
      <c r="B746" s="1">
        <v>94</v>
      </c>
      <c r="C746" t="s">
        <v>533</v>
      </c>
      <c r="D746" s="26"/>
      <c r="E746" s="26">
        <f t="shared" si="12"/>
        <v>0</v>
      </c>
    </row>
    <row r="747" spans="1:5" x14ac:dyDescent="0.25">
      <c r="A747" s="2">
        <v>1</v>
      </c>
      <c r="B747" s="1" t="s">
        <v>3</v>
      </c>
      <c r="C747" t="s">
        <v>535</v>
      </c>
      <c r="D747" s="26">
        <f>Auswertung!I95</f>
        <v>7</v>
      </c>
      <c r="E747" s="26">
        <f t="shared" si="12"/>
        <v>614</v>
      </c>
    </row>
    <row r="748" spans="1:5" x14ac:dyDescent="0.25">
      <c r="A748" s="2">
        <v>2</v>
      </c>
      <c r="B748" s="1" t="s">
        <v>584</v>
      </c>
      <c r="C748" t="s">
        <v>918</v>
      </c>
      <c r="D748" s="26"/>
      <c r="E748" s="26">
        <f t="shared" si="12"/>
        <v>128</v>
      </c>
    </row>
    <row r="749" spans="1:5" x14ac:dyDescent="0.25">
      <c r="A749" s="2">
        <v>3</v>
      </c>
      <c r="B749" s="1" t="s">
        <v>586</v>
      </c>
      <c r="C749" t="s">
        <v>919</v>
      </c>
      <c r="D749" s="26"/>
      <c r="E749" s="26">
        <f t="shared" si="12"/>
        <v>128</v>
      </c>
    </row>
    <row r="750" spans="1:5" x14ac:dyDescent="0.25">
      <c r="A750" s="2">
        <v>4</v>
      </c>
      <c r="B750" s="1" t="s">
        <v>588</v>
      </c>
      <c r="C750" t="s">
        <v>920</v>
      </c>
      <c r="D750" s="26"/>
      <c r="E750" s="26">
        <f t="shared" si="12"/>
        <v>132</v>
      </c>
    </row>
    <row r="751" spans="1:5" x14ac:dyDescent="0.25">
      <c r="A751" s="2">
        <v>5</v>
      </c>
      <c r="B751" s="1" t="s">
        <v>590</v>
      </c>
      <c r="C751" t="s">
        <v>921</v>
      </c>
      <c r="D751" s="26"/>
      <c r="E751" s="26">
        <f t="shared" si="12"/>
        <v>125</v>
      </c>
    </row>
    <row r="752" spans="1:5" x14ac:dyDescent="0.25">
      <c r="A752" s="2">
        <v>6</v>
      </c>
      <c r="B752" s="1" t="s">
        <v>591</v>
      </c>
      <c r="C752" t="s">
        <v>922</v>
      </c>
      <c r="D752" s="26"/>
      <c r="E752" s="26">
        <f t="shared" si="12"/>
        <v>102</v>
      </c>
    </row>
    <row r="753" spans="1:5" x14ac:dyDescent="0.25">
      <c r="A753" s="2">
        <v>7</v>
      </c>
      <c r="B753" s="1" t="s">
        <v>593</v>
      </c>
      <c r="C753" t="s">
        <v>923</v>
      </c>
      <c r="D753" s="26"/>
      <c r="E753" s="26">
        <f t="shared" si="12"/>
        <v>77</v>
      </c>
    </row>
    <row r="754" spans="1:5" x14ac:dyDescent="0.25">
      <c r="A754" s="2">
        <v>0</v>
      </c>
      <c r="B754" s="1">
        <v>95</v>
      </c>
      <c r="C754" t="s">
        <v>539</v>
      </c>
      <c r="D754" s="26"/>
      <c r="E754" s="26">
        <f t="shared" si="12"/>
        <v>0</v>
      </c>
    </row>
    <row r="755" spans="1:5" x14ac:dyDescent="0.25">
      <c r="A755" s="2">
        <v>1</v>
      </c>
      <c r="B755" s="1" t="s">
        <v>3</v>
      </c>
      <c r="C755" t="s">
        <v>541</v>
      </c>
      <c r="D755" s="26">
        <f>Auswertung!I96</f>
        <v>6</v>
      </c>
      <c r="E755" s="26">
        <f t="shared" si="12"/>
        <v>620</v>
      </c>
    </row>
    <row r="756" spans="1:5" x14ac:dyDescent="0.25">
      <c r="A756" s="2">
        <v>2</v>
      </c>
      <c r="B756" s="1" t="s">
        <v>584</v>
      </c>
      <c r="C756" t="s">
        <v>543</v>
      </c>
      <c r="D756" s="26"/>
      <c r="E756" s="26">
        <f t="shared" si="12"/>
        <v>128</v>
      </c>
    </row>
    <row r="757" spans="1:5" x14ac:dyDescent="0.25">
      <c r="A757" s="2">
        <v>3</v>
      </c>
      <c r="B757" s="1" t="s">
        <v>586</v>
      </c>
      <c r="C757" t="s">
        <v>924</v>
      </c>
      <c r="D757" s="26"/>
      <c r="E757" s="26">
        <f t="shared" si="12"/>
        <v>128</v>
      </c>
    </row>
    <row r="758" spans="1:5" x14ac:dyDescent="0.25">
      <c r="A758" s="2">
        <v>4</v>
      </c>
      <c r="B758" s="1" t="s">
        <v>588</v>
      </c>
      <c r="C758" t="s">
        <v>925</v>
      </c>
      <c r="D758" s="26"/>
      <c r="E758" s="26">
        <f t="shared" si="12"/>
        <v>132</v>
      </c>
    </row>
    <row r="759" spans="1:5" x14ac:dyDescent="0.25">
      <c r="A759" s="2">
        <v>5</v>
      </c>
      <c r="B759" s="1" t="s">
        <v>590</v>
      </c>
      <c r="C759" t="s">
        <v>656</v>
      </c>
      <c r="D759" s="26"/>
      <c r="E759" s="26">
        <f t="shared" si="12"/>
        <v>125</v>
      </c>
    </row>
    <row r="760" spans="1:5" x14ac:dyDescent="0.25">
      <c r="A760" s="2">
        <v>6</v>
      </c>
      <c r="B760" s="1" t="s">
        <v>591</v>
      </c>
      <c r="C760" t="s">
        <v>656</v>
      </c>
      <c r="D760" s="26"/>
      <c r="E760" s="26">
        <f t="shared" si="12"/>
        <v>102</v>
      </c>
    </row>
    <row r="761" spans="1:5" x14ac:dyDescent="0.25">
      <c r="A761" s="2">
        <v>7</v>
      </c>
      <c r="B761" s="1" t="s">
        <v>593</v>
      </c>
      <c r="C761" t="s">
        <v>656</v>
      </c>
      <c r="D761" s="26"/>
      <c r="E761" s="26">
        <f t="shared" si="12"/>
        <v>77</v>
      </c>
    </row>
    <row r="762" spans="1:5" x14ac:dyDescent="0.25">
      <c r="A762" s="2">
        <v>0</v>
      </c>
      <c r="B762" s="1">
        <v>96</v>
      </c>
      <c r="C762" t="s">
        <v>546</v>
      </c>
      <c r="D762" s="26"/>
      <c r="E762" s="26">
        <f t="shared" si="12"/>
        <v>0</v>
      </c>
    </row>
    <row r="763" spans="1:5" x14ac:dyDescent="0.25">
      <c r="A763" s="2">
        <v>1</v>
      </c>
      <c r="B763" s="1" t="s">
        <v>3</v>
      </c>
      <c r="C763" t="s">
        <v>548</v>
      </c>
      <c r="D763" s="26">
        <f>Auswertung!I97</f>
        <v>9</v>
      </c>
      <c r="E763" s="26">
        <f t="shared" si="12"/>
        <v>629</v>
      </c>
    </row>
    <row r="764" spans="1:5" x14ac:dyDescent="0.25">
      <c r="A764" s="2">
        <v>2</v>
      </c>
      <c r="B764" s="1" t="s">
        <v>584</v>
      </c>
      <c r="C764" t="s">
        <v>548</v>
      </c>
      <c r="D764" s="26"/>
      <c r="E764" s="26">
        <f t="shared" si="12"/>
        <v>128</v>
      </c>
    </row>
    <row r="765" spans="1:5" x14ac:dyDescent="0.25">
      <c r="A765" s="2">
        <v>3</v>
      </c>
      <c r="B765" s="1" t="s">
        <v>586</v>
      </c>
      <c r="C765" t="s">
        <v>548</v>
      </c>
      <c r="D765" s="26"/>
      <c r="E765" s="26">
        <f t="shared" si="12"/>
        <v>128</v>
      </c>
    </row>
    <row r="766" spans="1:5" x14ac:dyDescent="0.25">
      <c r="A766" s="2">
        <v>4</v>
      </c>
      <c r="B766" s="1" t="s">
        <v>588</v>
      </c>
      <c r="C766" t="s">
        <v>548</v>
      </c>
      <c r="D766" s="26"/>
      <c r="E766" s="26">
        <f t="shared" si="12"/>
        <v>132</v>
      </c>
    </row>
    <row r="767" spans="1:5" x14ac:dyDescent="0.25">
      <c r="A767" s="2">
        <v>5</v>
      </c>
      <c r="B767" s="1" t="s">
        <v>590</v>
      </c>
      <c r="C767" t="s">
        <v>926</v>
      </c>
      <c r="D767" s="26"/>
      <c r="E767" s="26">
        <f t="shared" si="12"/>
        <v>125</v>
      </c>
    </row>
    <row r="768" spans="1:5" x14ac:dyDescent="0.25">
      <c r="A768" s="2">
        <v>6</v>
      </c>
      <c r="B768" s="1" t="s">
        <v>591</v>
      </c>
      <c r="C768" t="s">
        <v>926</v>
      </c>
      <c r="D768" s="26"/>
      <c r="E768" s="26">
        <f t="shared" si="12"/>
        <v>102</v>
      </c>
    </row>
    <row r="769" spans="1:5" x14ac:dyDescent="0.25">
      <c r="A769" s="2">
        <v>7</v>
      </c>
      <c r="B769" s="1" t="s">
        <v>593</v>
      </c>
      <c r="C769" t="s">
        <v>927</v>
      </c>
      <c r="D769" s="26"/>
      <c r="E769" s="26">
        <f t="shared" si="12"/>
        <v>77</v>
      </c>
    </row>
    <row r="770" spans="1:5" x14ac:dyDescent="0.25">
      <c r="A770" s="2">
        <v>0</v>
      </c>
      <c r="B770" s="1">
        <v>97</v>
      </c>
      <c r="C770" t="s">
        <v>550</v>
      </c>
      <c r="D770" s="26"/>
      <c r="E770" s="26">
        <f t="shared" si="12"/>
        <v>0</v>
      </c>
    </row>
    <row r="771" spans="1:5" x14ac:dyDescent="0.25">
      <c r="A771" s="2">
        <v>1</v>
      </c>
      <c r="B771" s="1" t="s">
        <v>3</v>
      </c>
      <c r="C771" t="s">
        <v>552</v>
      </c>
      <c r="D771" s="26">
        <f>Auswertung!I98</f>
        <v>0</v>
      </c>
      <c r="E771" s="26">
        <f t="shared" si="12"/>
        <v>629</v>
      </c>
    </row>
    <row r="772" spans="1:5" x14ac:dyDescent="0.25">
      <c r="A772" s="2">
        <v>2</v>
      </c>
      <c r="B772" s="1" t="s">
        <v>584</v>
      </c>
      <c r="C772" t="s">
        <v>928</v>
      </c>
      <c r="D772" s="26"/>
      <c r="E772" s="26">
        <f t="shared" si="12"/>
        <v>128</v>
      </c>
    </row>
    <row r="773" spans="1:5" x14ac:dyDescent="0.25">
      <c r="A773" s="2">
        <v>3</v>
      </c>
      <c r="B773" s="1" t="s">
        <v>586</v>
      </c>
      <c r="C773" t="s">
        <v>929</v>
      </c>
      <c r="D773" s="26"/>
      <c r="E773" s="26">
        <f t="shared" si="12"/>
        <v>128</v>
      </c>
    </row>
    <row r="774" spans="1:5" x14ac:dyDescent="0.25">
      <c r="A774" s="2">
        <v>4</v>
      </c>
      <c r="B774" s="1" t="s">
        <v>588</v>
      </c>
      <c r="C774" t="s">
        <v>930</v>
      </c>
      <c r="D774" s="26"/>
      <c r="E774" s="26">
        <f t="shared" si="12"/>
        <v>132</v>
      </c>
    </row>
    <row r="775" spans="1:5" x14ac:dyDescent="0.25">
      <c r="A775" s="2">
        <v>5</v>
      </c>
      <c r="B775" s="1" t="s">
        <v>590</v>
      </c>
      <c r="C775" t="s">
        <v>931</v>
      </c>
      <c r="D775" s="26"/>
      <c r="E775" s="26">
        <f t="shared" si="12"/>
        <v>125</v>
      </c>
    </row>
    <row r="776" spans="1:5" x14ac:dyDescent="0.25">
      <c r="A776" s="2">
        <v>6</v>
      </c>
      <c r="B776" s="1" t="s">
        <v>591</v>
      </c>
      <c r="C776" t="s">
        <v>932</v>
      </c>
      <c r="D776" s="26"/>
      <c r="E776" s="26">
        <f t="shared" si="12"/>
        <v>102</v>
      </c>
    </row>
    <row r="777" spans="1:5" x14ac:dyDescent="0.25">
      <c r="A777" s="2">
        <v>7</v>
      </c>
      <c r="B777" s="1" t="s">
        <v>593</v>
      </c>
      <c r="C777" t="s">
        <v>933</v>
      </c>
      <c r="D777" s="26"/>
      <c r="E777" s="26">
        <f t="shared" si="12"/>
        <v>77</v>
      </c>
    </row>
    <row r="778" spans="1:5" x14ac:dyDescent="0.25">
      <c r="A778" s="2">
        <v>0</v>
      </c>
      <c r="B778" s="1">
        <v>98</v>
      </c>
      <c r="C778" t="s">
        <v>556</v>
      </c>
      <c r="D778" s="26"/>
      <c r="E778" s="26">
        <f t="shared" si="12"/>
        <v>0</v>
      </c>
    </row>
    <row r="779" spans="1:5" x14ac:dyDescent="0.25">
      <c r="A779" s="2">
        <v>1</v>
      </c>
      <c r="B779" s="1" t="s">
        <v>3</v>
      </c>
      <c r="C779" t="s">
        <v>557</v>
      </c>
      <c r="D779" s="26">
        <f>Auswertung!I99</f>
        <v>5</v>
      </c>
      <c r="E779" s="26">
        <f t="shared" si="12"/>
        <v>634</v>
      </c>
    </row>
    <row r="780" spans="1:5" x14ac:dyDescent="0.25">
      <c r="A780" s="2">
        <v>2</v>
      </c>
      <c r="B780" s="1" t="s">
        <v>584</v>
      </c>
      <c r="C780" t="s">
        <v>557</v>
      </c>
      <c r="D780" s="26"/>
      <c r="E780" s="26">
        <f t="shared" ref="E780:E801" si="13">D780+E772</f>
        <v>128</v>
      </c>
    </row>
    <row r="781" spans="1:5" x14ac:dyDescent="0.25">
      <c r="A781" s="2">
        <v>3</v>
      </c>
      <c r="B781" s="1" t="s">
        <v>586</v>
      </c>
      <c r="C781" t="s">
        <v>557</v>
      </c>
      <c r="D781" s="26"/>
      <c r="E781" s="26">
        <f t="shared" si="13"/>
        <v>128</v>
      </c>
    </row>
    <row r="782" spans="1:5" x14ac:dyDescent="0.25">
      <c r="A782" s="2">
        <v>4</v>
      </c>
      <c r="B782" s="1" t="s">
        <v>588</v>
      </c>
      <c r="C782" t="s">
        <v>557</v>
      </c>
      <c r="D782" s="26"/>
      <c r="E782" s="26">
        <f t="shared" si="13"/>
        <v>132</v>
      </c>
    </row>
    <row r="783" spans="1:5" x14ac:dyDescent="0.25">
      <c r="A783" s="2">
        <v>5</v>
      </c>
      <c r="B783" s="1" t="s">
        <v>590</v>
      </c>
      <c r="C783" t="s">
        <v>557</v>
      </c>
      <c r="D783" s="26"/>
      <c r="E783" s="26">
        <f t="shared" si="13"/>
        <v>125</v>
      </c>
    </row>
    <row r="784" spans="1:5" x14ac:dyDescent="0.25">
      <c r="A784" s="2">
        <v>6</v>
      </c>
      <c r="B784" s="1" t="s">
        <v>591</v>
      </c>
      <c r="C784" t="s">
        <v>557</v>
      </c>
      <c r="D784" s="26"/>
      <c r="E784" s="26">
        <f t="shared" si="13"/>
        <v>102</v>
      </c>
    </row>
    <row r="785" spans="1:5" x14ac:dyDescent="0.25">
      <c r="A785" s="2">
        <v>7</v>
      </c>
      <c r="B785" s="1" t="s">
        <v>593</v>
      </c>
      <c r="C785" t="s">
        <v>934</v>
      </c>
      <c r="D785" s="26"/>
      <c r="E785" s="26">
        <f t="shared" si="13"/>
        <v>77</v>
      </c>
    </row>
    <row r="786" spans="1:5" x14ac:dyDescent="0.25">
      <c r="A786" s="2">
        <v>0</v>
      </c>
      <c r="B786" s="1">
        <v>99</v>
      </c>
      <c r="C786" t="s">
        <v>563</v>
      </c>
      <c r="D786" s="26"/>
      <c r="E786" s="26">
        <f t="shared" si="13"/>
        <v>0</v>
      </c>
    </row>
    <row r="787" spans="1:5" x14ac:dyDescent="0.25">
      <c r="A787" s="2">
        <v>1</v>
      </c>
      <c r="B787" s="1" t="s">
        <v>3</v>
      </c>
      <c r="C787" t="s">
        <v>557</v>
      </c>
      <c r="D787" s="26">
        <f>Auswertung!I100</f>
        <v>5</v>
      </c>
      <c r="E787" s="26">
        <f t="shared" si="13"/>
        <v>639</v>
      </c>
    </row>
    <row r="788" spans="1:5" x14ac:dyDescent="0.25">
      <c r="A788" s="2">
        <v>2</v>
      </c>
      <c r="B788" s="1" t="s">
        <v>584</v>
      </c>
      <c r="D788" s="26"/>
      <c r="E788" s="26">
        <f t="shared" si="13"/>
        <v>128</v>
      </c>
    </row>
    <row r="789" spans="1:5" x14ac:dyDescent="0.25">
      <c r="A789" s="2">
        <v>3</v>
      </c>
      <c r="B789" s="1" t="s">
        <v>586</v>
      </c>
      <c r="D789" s="26"/>
      <c r="E789" s="26">
        <f t="shared" si="13"/>
        <v>128</v>
      </c>
    </row>
    <row r="790" spans="1:5" x14ac:dyDescent="0.25">
      <c r="A790" s="2">
        <v>4</v>
      </c>
      <c r="B790" s="1" t="s">
        <v>588</v>
      </c>
      <c r="D790" s="26"/>
      <c r="E790" s="26">
        <f t="shared" si="13"/>
        <v>132</v>
      </c>
    </row>
    <row r="791" spans="1:5" x14ac:dyDescent="0.25">
      <c r="A791" s="2">
        <v>5</v>
      </c>
      <c r="B791" s="1" t="s">
        <v>590</v>
      </c>
      <c r="D791" s="26"/>
      <c r="E791" s="26">
        <f t="shared" si="13"/>
        <v>125</v>
      </c>
    </row>
    <row r="792" spans="1:5" x14ac:dyDescent="0.25">
      <c r="A792" s="2">
        <v>6</v>
      </c>
      <c r="B792" s="1" t="s">
        <v>591</v>
      </c>
      <c r="D792" s="26"/>
      <c r="E792" s="26">
        <f t="shared" si="13"/>
        <v>102</v>
      </c>
    </row>
    <row r="793" spans="1:5" x14ac:dyDescent="0.25">
      <c r="A793" s="2">
        <v>7</v>
      </c>
      <c r="B793" s="1" t="s">
        <v>593</v>
      </c>
      <c r="D793" s="26"/>
      <c r="E793" s="26">
        <f t="shared" si="13"/>
        <v>77</v>
      </c>
    </row>
    <row r="794" spans="1:5" x14ac:dyDescent="0.25">
      <c r="A794" s="2">
        <v>0</v>
      </c>
      <c r="B794" s="1">
        <v>100</v>
      </c>
      <c r="C794" t="s">
        <v>569</v>
      </c>
      <c r="D794" s="26"/>
      <c r="E794" s="26">
        <f t="shared" si="13"/>
        <v>0</v>
      </c>
    </row>
    <row r="795" spans="1:5" x14ac:dyDescent="0.25">
      <c r="A795" s="2">
        <v>1</v>
      </c>
      <c r="B795" s="1" t="s">
        <v>3</v>
      </c>
      <c r="C795" t="s">
        <v>570</v>
      </c>
      <c r="D795" s="26">
        <f>Auswertung!I101</f>
        <v>2</v>
      </c>
      <c r="E795" s="26">
        <f t="shared" si="13"/>
        <v>641</v>
      </c>
    </row>
    <row r="796" spans="1:5" x14ac:dyDescent="0.25">
      <c r="A796" s="2">
        <v>2</v>
      </c>
      <c r="B796" s="1" t="s">
        <v>584</v>
      </c>
      <c r="D796" s="26"/>
      <c r="E796" s="26">
        <f t="shared" si="13"/>
        <v>128</v>
      </c>
    </row>
    <row r="797" spans="1:5" x14ac:dyDescent="0.25">
      <c r="A797" s="2">
        <v>3</v>
      </c>
      <c r="B797" s="1" t="s">
        <v>586</v>
      </c>
      <c r="D797" s="26"/>
      <c r="E797" s="26">
        <f t="shared" si="13"/>
        <v>128</v>
      </c>
    </row>
    <row r="798" spans="1:5" x14ac:dyDescent="0.25">
      <c r="A798" s="2">
        <v>4</v>
      </c>
      <c r="B798" s="1" t="s">
        <v>588</v>
      </c>
      <c r="D798" s="26"/>
      <c r="E798" s="26">
        <f t="shared" si="13"/>
        <v>132</v>
      </c>
    </row>
    <row r="799" spans="1:5" x14ac:dyDescent="0.25">
      <c r="A799" s="2">
        <v>5</v>
      </c>
      <c r="B799" s="1" t="s">
        <v>590</v>
      </c>
      <c r="D799" s="26"/>
      <c r="E799" s="26">
        <f t="shared" si="13"/>
        <v>125</v>
      </c>
    </row>
    <row r="800" spans="1:5" x14ac:dyDescent="0.25">
      <c r="A800" s="2">
        <v>6</v>
      </c>
      <c r="B800" s="1" t="s">
        <v>591</v>
      </c>
      <c r="D800" s="26"/>
      <c r="E800" s="26">
        <f t="shared" si="13"/>
        <v>102</v>
      </c>
    </row>
    <row r="801" spans="1:5" ht="15.75" thickBot="1" x14ac:dyDescent="0.3">
      <c r="A801" s="3">
        <v>7</v>
      </c>
      <c r="B801" s="5" t="s">
        <v>593</v>
      </c>
      <c r="C801" s="4"/>
      <c r="D801" s="27"/>
      <c r="E801" s="27">
        <f t="shared" si="13"/>
        <v>77</v>
      </c>
    </row>
  </sheetData>
  <conditionalFormatting sqref="A2:E801">
    <cfRule type="expression" dxfId="12" priority="4">
      <formula>$A2=7</formula>
    </cfRule>
    <cfRule type="expression" dxfId="11" priority="12">
      <formula>$A2=6</formula>
    </cfRule>
    <cfRule type="expression" dxfId="10" priority="13">
      <formula>$A2=5</formula>
    </cfRule>
    <cfRule type="expression" dxfId="9" priority="14">
      <formula>$A2=4</formula>
    </cfRule>
    <cfRule type="expression" dxfId="8" priority="15">
      <formula>$A2=3</formula>
    </cfRule>
    <cfRule type="expression" dxfId="7" priority="16">
      <formula>$A2=2</formula>
    </cfRule>
    <cfRule type="expression" dxfId="6" priority="17">
      <formula>$A2=1</formula>
    </cfRule>
    <cfRule type="expression" dxfId="5" priority="18">
      <formula>$A2=0</formula>
    </cfRule>
  </conditionalFormatting>
  <conditionalFormatting sqref="P2:V26">
    <cfRule type="colorScale" priority="3">
      <colorScale>
        <cfvo type="min"/>
        <cfvo type="max"/>
        <color rgb="FFFCFCFF"/>
        <color rgb="FF63BE7B"/>
      </colorScale>
    </cfRule>
  </conditionalFormatting>
  <conditionalFormatting sqref="X2:AD26">
    <cfRule type="colorScale" priority="2">
      <colorScale>
        <cfvo type="min"/>
        <cfvo type="max"/>
        <color theme="0"/>
        <color rgb="FFFF0000"/>
      </colorScale>
    </cfRule>
  </conditionalFormatting>
  <pageMargins left="0.7" right="0.7" top="0.78740157499999996" bottom="0.78740157499999996" header="0.3" footer="0.3"/>
  <drawing r:id="rId1"/>
  <tableParts count="3">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21B94-2307-4098-9C61-C68F1DAFBD2D}">
  <dimension ref="A1:J501"/>
  <sheetViews>
    <sheetView tabSelected="1" topLeftCell="A225" workbookViewId="0">
      <selection activeCell="M243" sqref="M243"/>
    </sheetView>
  </sheetViews>
  <sheetFormatPr baseColWidth="10" defaultRowHeight="15" x14ac:dyDescent="0.25"/>
  <cols>
    <col min="1" max="1" width="4.85546875" customWidth="1"/>
    <col min="2" max="2" width="23.28515625" bestFit="1" customWidth="1"/>
    <col min="3" max="3" width="64.42578125" customWidth="1"/>
    <col min="7" max="7" width="11.42578125" customWidth="1"/>
  </cols>
  <sheetData>
    <row r="1" spans="1:10" ht="15.75" thickBot="1" x14ac:dyDescent="0.3">
      <c r="A1" s="76"/>
      <c r="B1" s="23" t="s">
        <v>560</v>
      </c>
      <c r="C1" s="24" t="s">
        <v>561</v>
      </c>
      <c r="D1" s="21" t="s">
        <v>562</v>
      </c>
      <c r="E1" s="21" t="s">
        <v>583</v>
      </c>
      <c r="G1" s="79"/>
    </row>
    <row r="2" spans="1:10" x14ac:dyDescent="0.25">
      <c r="A2" s="74">
        <v>0</v>
      </c>
      <c r="B2">
        <v>1</v>
      </c>
      <c r="C2" t="s">
        <v>0</v>
      </c>
      <c r="D2" s="65" cm="1">
        <f t="array" aca="1" ref="D2" ca="1">INDIRECT("Auswertung!I" &amp; (1+B2))</f>
        <v>1</v>
      </c>
      <c r="E2" s="65">
        <f ca="1">D2</f>
        <v>1</v>
      </c>
      <c r="F2" t="str" cm="1">
        <f t="array" aca="1" ref="F2" ca="1">INDIRECT("Auswertung!C"&amp;(4+(B2-1)*7))</f>
        <v>['morgen', 'sonne wandern', 'sonne wandern', 'sonne wandern', 'sonne wandern', 'sonne wandern', 'sonne wandern', 'sonne wandern', 'sonne wandern', 'sonne wandern', 'sonne wandern', 'sonne wandern', 'sonne wandern', 'sonne wandern', 'sonne wandern', 'sonne wandern', 'sonne wandern', 'sonne wandern', 'sonne wandern', 'sonne wandern']</v>
      </c>
    </row>
    <row r="3" spans="1:10" x14ac:dyDescent="0.25">
      <c r="A3" s="74">
        <v>1</v>
      </c>
      <c r="B3" t="s">
        <v>3</v>
      </c>
      <c r="C3" t="s">
        <v>35677</v>
      </c>
      <c r="D3" s="65">
        <v>0</v>
      </c>
      <c r="E3" s="65">
        <f t="shared" ref="E3:E6" si="0">D3</f>
        <v>0</v>
      </c>
    </row>
    <row r="4" spans="1:10" x14ac:dyDescent="0.25">
      <c r="A4" s="74">
        <v>2</v>
      </c>
      <c r="B4" t="s">
        <v>584</v>
      </c>
      <c r="C4" t="s">
        <v>35678</v>
      </c>
      <c r="D4" s="65">
        <v>0</v>
      </c>
      <c r="E4" s="65">
        <f t="shared" si="0"/>
        <v>0</v>
      </c>
    </row>
    <row r="5" spans="1:10" x14ac:dyDescent="0.25">
      <c r="A5" s="74">
        <v>3</v>
      </c>
      <c r="B5" t="s">
        <v>586</v>
      </c>
      <c r="C5" t="s">
        <v>35679</v>
      </c>
      <c r="D5" s="65">
        <v>0</v>
      </c>
      <c r="E5" s="65">
        <f t="shared" si="0"/>
        <v>0</v>
      </c>
    </row>
    <row r="6" spans="1:10" x14ac:dyDescent="0.25">
      <c r="A6" s="74">
        <v>4</v>
      </c>
      <c r="B6" t="s">
        <v>35680</v>
      </c>
      <c r="C6" t="s">
        <v>35681</v>
      </c>
      <c r="D6" s="65">
        <v>0</v>
      </c>
      <c r="E6" s="65">
        <f t="shared" si="0"/>
        <v>0</v>
      </c>
    </row>
    <row r="7" spans="1:10" x14ac:dyDescent="0.25">
      <c r="A7" s="74">
        <v>0</v>
      </c>
      <c r="B7">
        <v>2</v>
      </c>
      <c r="C7" t="s">
        <v>13</v>
      </c>
      <c r="D7" s="65" cm="1">
        <f t="array" aca="1" ref="D7" ca="1">INDIRECT("Auswertung!I" &amp; (1+B7))</f>
        <v>7</v>
      </c>
      <c r="E7" s="65">
        <f ca="1">E2+D7</f>
        <v>8</v>
      </c>
      <c r="F7" t="str" cm="1">
        <f t="array" aca="1" ref="F7" ca="1">INDIRECT("Auswertung!C"&amp;(4+(B7-1)*7))</f>
        <v>['wie frage vergleich']</v>
      </c>
    </row>
    <row r="8" spans="1:10" x14ac:dyDescent="0.25">
      <c r="A8" s="74">
        <v>1</v>
      </c>
      <c r="B8" t="s">
        <v>3</v>
      </c>
      <c r="C8" t="s">
        <v>14</v>
      </c>
      <c r="D8" s="65">
        <v>7</v>
      </c>
      <c r="E8" s="65">
        <f t="shared" ref="E8:E71" si="1">E3+D8</f>
        <v>7</v>
      </c>
    </row>
    <row r="9" spans="1:10" x14ac:dyDescent="0.25">
      <c r="A9" s="74">
        <v>2</v>
      </c>
      <c r="B9" t="s">
        <v>584</v>
      </c>
      <c r="C9" t="s">
        <v>595</v>
      </c>
      <c r="D9" s="65">
        <v>2</v>
      </c>
      <c r="E9" s="65">
        <f t="shared" si="1"/>
        <v>2</v>
      </c>
    </row>
    <row r="10" spans="1:10" x14ac:dyDescent="0.25">
      <c r="A10" s="74">
        <v>3</v>
      </c>
      <c r="B10" t="s">
        <v>586</v>
      </c>
      <c r="C10" t="s">
        <v>14</v>
      </c>
      <c r="D10" s="65">
        <v>7</v>
      </c>
      <c r="E10" s="65">
        <f t="shared" si="1"/>
        <v>7</v>
      </c>
    </row>
    <row r="11" spans="1:10" x14ac:dyDescent="0.25">
      <c r="A11" s="74">
        <v>4</v>
      </c>
      <c r="B11" t="s">
        <v>35680</v>
      </c>
      <c r="C11" t="s">
        <v>35682</v>
      </c>
      <c r="D11" s="65">
        <v>9</v>
      </c>
      <c r="E11" s="65">
        <f t="shared" si="1"/>
        <v>9</v>
      </c>
      <c r="J11">
        <v>1</v>
      </c>
    </row>
    <row r="12" spans="1:10" x14ac:dyDescent="0.25">
      <c r="A12" s="74">
        <v>0</v>
      </c>
      <c r="B12">
        <v>3</v>
      </c>
      <c r="C12" t="s">
        <v>15</v>
      </c>
      <c r="D12" s="65" cm="1">
        <f t="array" aca="1" ref="D12" ca="1">INDIRECT("Auswertung!I" &amp; (1+B12))</f>
        <v>4</v>
      </c>
      <c r="E12" s="65">
        <f t="shared" ca="1" si="1"/>
        <v>12</v>
      </c>
      <c r="F12" t="str" cm="1">
        <f t="array" aca="1" ref="F12" ca="1">INDIRECT("Auswertung!C"&amp;(4+(B12-1)*7))</f>
        <v>['schlafen', 'du', 'schlafen', 'du', 'schlafen', 'du', 'schlafen', 'du']</v>
      </c>
    </row>
    <row r="13" spans="1:10" x14ac:dyDescent="0.25">
      <c r="A13" s="74">
        <v>1</v>
      </c>
      <c r="B13" t="s">
        <v>3</v>
      </c>
      <c r="C13" t="s">
        <v>35683</v>
      </c>
      <c r="D13" s="65">
        <v>6</v>
      </c>
      <c r="E13" s="65">
        <f t="shared" si="1"/>
        <v>13</v>
      </c>
    </row>
    <row r="14" spans="1:10" x14ac:dyDescent="0.25">
      <c r="A14" s="74">
        <v>2</v>
      </c>
      <c r="B14" t="s">
        <v>584</v>
      </c>
      <c r="C14" t="s">
        <v>35683</v>
      </c>
      <c r="D14" s="65">
        <v>6</v>
      </c>
      <c r="E14" s="65">
        <f t="shared" si="1"/>
        <v>8</v>
      </c>
    </row>
    <row r="15" spans="1:10" x14ac:dyDescent="0.25">
      <c r="A15" s="74">
        <v>3</v>
      </c>
      <c r="B15" t="s">
        <v>586</v>
      </c>
      <c r="C15" t="s">
        <v>35684</v>
      </c>
      <c r="D15" s="65">
        <v>7</v>
      </c>
      <c r="E15" s="65">
        <f t="shared" si="1"/>
        <v>14</v>
      </c>
    </row>
    <row r="16" spans="1:10" x14ac:dyDescent="0.25">
      <c r="A16" s="74">
        <v>4</v>
      </c>
      <c r="B16" t="s">
        <v>35680</v>
      </c>
      <c r="C16" t="s">
        <v>35684</v>
      </c>
      <c r="D16" s="65">
        <v>7</v>
      </c>
      <c r="E16" s="65">
        <f t="shared" si="1"/>
        <v>16</v>
      </c>
    </row>
    <row r="17" spans="1:10" x14ac:dyDescent="0.25">
      <c r="A17" s="74">
        <v>0</v>
      </c>
      <c r="B17">
        <v>4</v>
      </c>
      <c r="C17" t="s">
        <v>21</v>
      </c>
      <c r="D17" s="65" cm="1">
        <f t="array" aca="1" ref="D17" ca="1">INDIRECT("Auswertung!I" &amp; (1+B17))</f>
        <v>6</v>
      </c>
      <c r="E17" s="65">
        <f t="shared" ca="1" si="1"/>
        <v>18</v>
      </c>
      <c r="F17" t="str" cm="1">
        <f t="array" aca="1" ref="F17" ca="1">INDIRECT("Auswertung!C"&amp;(4+(B17-1)*7))</f>
        <v>['helfen', 'du', 'helfen', 'weg verlieren']</v>
      </c>
    </row>
    <row r="18" spans="1:10" x14ac:dyDescent="0.25">
      <c r="A18" s="74">
        <v>1</v>
      </c>
      <c r="B18" t="s">
        <v>3</v>
      </c>
      <c r="C18" t="s">
        <v>35685</v>
      </c>
      <c r="D18" s="65">
        <v>10</v>
      </c>
      <c r="E18" s="65">
        <f t="shared" si="1"/>
        <v>23</v>
      </c>
      <c r="J18">
        <v>1</v>
      </c>
    </row>
    <row r="19" spans="1:10" x14ac:dyDescent="0.25">
      <c r="A19" s="74">
        <v>2</v>
      </c>
      <c r="B19" t="s">
        <v>584</v>
      </c>
      <c r="C19" t="s">
        <v>35686</v>
      </c>
      <c r="D19" s="65">
        <v>9</v>
      </c>
      <c r="E19" s="65">
        <f t="shared" si="1"/>
        <v>17</v>
      </c>
      <c r="J19">
        <v>1</v>
      </c>
    </row>
    <row r="20" spans="1:10" x14ac:dyDescent="0.25">
      <c r="A20" s="74">
        <v>3</v>
      </c>
      <c r="B20" t="s">
        <v>586</v>
      </c>
      <c r="C20" t="s">
        <v>24</v>
      </c>
      <c r="D20" s="65">
        <v>9</v>
      </c>
      <c r="E20" s="65">
        <f t="shared" si="1"/>
        <v>23</v>
      </c>
      <c r="J20">
        <v>1</v>
      </c>
    </row>
    <row r="21" spans="1:10" x14ac:dyDescent="0.25">
      <c r="A21" s="74">
        <v>4</v>
      </c>
      <c r="B21" t="s">
        <v>35680</v>
      </c>
      <c r="C21" t="s">
        <v>24</v>
      </c>
      <c r="D21" s="65">
        <v>9</v>
      </c>
      <c r="E21" s="65">
        <f t="shared" si="1"/>
        <v>25</v>
      </c>
      <c r="J21">
        <v>2</v>
      </c>
    </row>
    <row r="22" spans="1:10" x14ac:dyDescent="0.25">
      <c r="A22" s="74">
        <v>0</v>
      </c>
      <c r="B22">
        <v>5</v>
      </c>
      <c r="C22" t="s">
        <v>27</v>
      </c>
      <c r="D22" s="65" cm="1">
        <f t="array" aca="1" ref="D22" ca="1">INDIRECT("Auswertung!I" &amp; (1+B22))</f>
        <v>8</v>
      </c>
      <c r="E22" s="65">
        <f t="shared" ca="1" si="1"/>
        <v>26</v>
      </c>
      <c r="F22" t="str" cm="1">
        <f t="array" aca="1" ref="F22" ca="1">INDIRECT("Auswertung!C"&amp;(4+(B22-1)*7))</f>
        <v>['heute', 'essen', 'heute', 'essen']</v>
      </c>
      <c r="J22">
        <v>1</v>
      </c>
    </row>
    <row r="23" spans="1:10" x14ac:dyDescent="0.25">
      <c r="A23" s="74">
        <v>1</v>
      </c>
      <c r="B23" t="s">
        <v>3</v>
      </c>
      <c r="C23" t="s">
        <v>29</v>
      </c>
      <c r="D23" s="65">
        <v>8</v>
      </c>
      <c r="E23" s="65">
        <f t="shared" si="1"/>
        <v>31</v>
      </c>
      <c r="J23">
        <v>2</v>
      </c>
    </row>
    <row r="24" spans="1:10" x14ac:dyDescent="0.25">
      <c r="A24" s="74">
        <v>2</v>
      </c>
      <c r="B24" t="s">
        <v>584</v>
      </c>
      <c r="C24" t="s">
        <v>29</v>
      </c>
      <c r="D24" s="65">
        <v>8</v>
      </c>
      <c r="E24" s="65">
        <f t="shared" si="1"/>
        <v>25</v>
      </c>
      <c r="J24">
        <v>2</v>
      </c>
    </row>
    <row r="25" spans="1:10" x14ac:dyDescent="0.25">
      <c r="A25" s="74">
        <v>3</v>
      </c>
      <c r="B25" t="s">
        <v>586</v>
      </c>
      <c r="C25" t="s">
        <v>603</v>
      </c>
      <c r="D25" s="65">
        <v>7</v>
      </c>
      <c r="E25" s="65">
        <f t="shared" si="1"/>
        <v>30</v>
      </c>
      <c r="J25">
        <v>3</v>
      </c>
    </row>
    <row r="26" spans="1:10" x14ac:dyDescent="0.25">
      <c r="A26" s="74">
        <v>4</v>
      </c>
      <c r="B26" t="s">
        <v>35680</v>
      </c>
      <c r="C26" t="s">
        <v>29</v>
      </c>
      <c r="D26" s="65">
        <v>8</v>
      </c>
      <c r="E26" s="65">
        <f t="shared" si="1"/>
        <v>33</v>
      </c>
    </row>
    <row r="27" spans="1:10" x14ac:dyDescent="0.25">
      <c r="A27" s="74">
        <v>0</v>
      </c>
      <c r="B27">
        <v>6</v>
      </c>
      <c r="C27" t="s">
        <v>32</v>
      </c>
      <c r="D27" s="65" cm="1">
        <f t="array" aca="1" ref="D27" ca="1">INDIRECT("Auswertung!I" &amp; (1+B27))</f>
        <v>2</v>
      </c>
      <c r="E27" s="65">
        <f t="shared" ca="1" si="1"/>
        <v>28</v>
      </c>
      <c r="F27" t="str" cm="1">
        <f t="array" aca="1" ref="F27" ca="1">INDIRECT("Auswertung!C"&amp;(4+(B27-1)*7))</f>
        <v>['ich', 'loser']</v>
      </c>
    </row>
    <row r="28" spans="1:10" x14ac:dyDescent="0.25">
      <c r="A28" s="74">
        <v>1</v>
      </c>
      <c r="B28" t="s">
        <v>3</v>
      </c>
      <c r="C28" t="s">
        <v>35687</v>
      </c>
      <c r="D28" s="65">
        <v>7</v>
      </c>
      <c r="E28" s="65">
        <f t="shared" si="1"/>
        <v>38</v>
      </c>
    </row>
    <row r="29" spans="1:10" x14ac:dyDescent="0.25">
      <c r="A29" s="74">
        <v>2</v>
      </c>
      <c r="B29" t="s">
        <v>584</v>
      </c>
      <c r="C29" t="s">
        <v>35687</v>
      </c>
      <c r="D29" s="65">
        <v>7</v>
      </c>
      <c r="E29" s="65">
        <f t="shared" si="1"/>
        <v>32</v>
      </c>
    </row>
    <row r="30" spans="1:10" x14ac:dyDescent="0.25">
      <c r="A30" s="74">
        <v>3</v>
      </c>
      <c r="B30" t="s">
        <v>586</v>
      </c>
      <c r="C30" t="s">
        <v>35688</v>
      </c>
      <c r="D30" s="65">
        <v>8</v>
      </c>
      <c r="E30" s="65">
        <f t="shared" si="1"/>
        <v>38</v>
      </c>
      <c r="J30">
        <v>2</v>
      </c>
    </row>
    <row r="31" spans="1:10" x14ac:dyDescent="0.25">
      <c r="A31" s="74">
        <v>4</v>
      </c>
      <c r="B31" t="s">
        <v>35680</v>
      </c>
      <c r="C31" t="s">
        <v>35689</v>
      </c>
      <c r="D31" s="65">
        <v>2</v>
      </c>
      <c r="E31" s="65">
        <f t="shared" si="1"/>
        <v>35</v>
      </c>
    </row>
    <row r="32" spans="1:10" x14ac:dyDescent="0.25">
      <c r="A32" s="74">
        <v>0</v>
      </c>
      <c r="B32">
        <v>7</v>
      </c>
      <c r="C32" t="s">
        <v>37</v>
      </c>
      <c r="D32" s="65" cm="1">
        <f t="array" aca="1" ref="D32" ca="1">INDIRECT("Auswertung!I" &amp; (1+B32))</f>
        <v>1</v>
      </c>
      <c r="E32" s="65">
        <f t="shared" ca="1" si="1"/>
        <v>29</v>
      </c>
      <c r="F32" t="str" cm="1">
        <f t="array" aca="1" ref="F32" ca="1">INDIRECT("Auswertung!C"&amp;(4+(B32-1)*7))</f>
        <v>['ich', 'kennen', 'nicht']</v>
      </c>
    </row>
    <row r="33" spans="1:10" x14ac:dyDescent="0.25">
      <c r="A33" s="74">
        <v>1</v>
      </c>
      <c r="B33" t="s">
        <v>3</v>
      </c>
      <c r="C33" t="s">
        <v>35690</v>
      </c>
      <c r="D33" s="65">
        <v>1</v>
      </c>
      <c r="E33" s="65">
        <f t="shared" si="1"/>
        <v>39</v>
      </c>
    </row>
    <row r="34" spans="1:10" x14ac:dyDescent="0.25">
      <c r="A34" s="74">
        <v>2</v>
      </c>
      <c r="B34" t="s">
        <v>584</v>
      </c>
      <c r="C34" t="s">
        <v>35690</v>
      </c>
      <c r="D34" s="65">
        <v>1</v>
      </c>
      <c r="E34" s="65">
        <f t="shared" si="1"/>
        <v>33</v>
      </c>
    </row>
    <row r="35" spans="1:10" x14ac:dyDescent="0.25">
      <c r="A35" s="74">
        <v>3</v>
      </c>
      <c r="B35" t="s">
        <v>586</v>
      </c>
      <c r="C35" t="s">
        <v>35690</v>
      </c>
      <c r="D35" s="65">
        <v>1</v>
      </c>
      <c r="E35" s="65">
        <f t="shared" si="1"/>
        <v>39</v>
      </c>
    </row>
    <row r="36" spans="1:10" x14ac:dyDescent="0.25">
      <c r="A36" s="74">
        <v>4</v>
      </c>
      <c r="B36" t="s">
        <v>35680</v>
      </c>
      <c r="C36" t="s">
        <v>35690</v>
      </c>
      <c r="D36" s="65">
        <v>1</v>
      </c>
      <c r="E36" s="65">
        <f t="shared" si="1"/>
        <v>36</v>
      </c>
    </row>
    <row r="37" spans="1:10" x14ac:dyDescent="0.25">
      <c r="A37" s="74">
        <v>0</v>
      </c>
      <c r="B37">
        <v>8</v>
      </c>
      <c r="C37" t="s">
        <v>43</v>
      </c>
      <c r="D37" s="65" cm="1">
        <f t="array" aca="1" ref="D37" ca="1">INDIRECT("Auswertung!I" &amp; (1+B37))</f>
        <v>4</v>
      </c>
      <c r="E37" s="65">
        <f t="shared" ca="1" si="1"/>
        <v>33</v>
      </c>
      <c r="F37" t="str" cm="1">
        <f t="array" aca="1" ref="F37" ca="1">INDIRECT("Auswertung!C"&amp;(4+(B37-1)*7))</f>
        <v>['ich', 'lesen', 'du']</v>
      </c>
    </row>
    <row r="38" spans="1:10" x14ac:dyDescent="0.25">
      <c r="A38" s="74">
        <v>1</v>
      </c>
      <c r="B38" t="s">
        <v>3</v>
      </c>
      <c r="C38" t="s">
        <v>35691</v>
      </c>
      <c r="D38" s="65">
        <v>4</v>
      </c>
      <c r="E38" s="65">
        <f t="shared" si="1"/>
        <v>43</v>
      </c>
    </row>
    <row r="39" spans="1:10" x14ac:dyDescent="0.25">
      <c r="A39" s="74">
        <v>2</v>
      </c>
      <c r="B39" t="s">
        <v>584</v>
      </c>
      <c r="C39" t="s">
        <v>35691</v>
      </c>
      <c r="D39" s="65">
        <v>4</v>
      </c>
      <c r="E39" s="65">
        <f t="shared" si="1"/>
        <v>37</v>
      </c>
    </row>
    <row r="40" spans="1:10" x14ac:dyDescent="0.25">
      <c r="A40" s="74">
        <v>3</v>
      </c>
      <c r="B40" t="s">
        <v>586</v>
      </c>
      <c r="C40" t="s">
        <v>35691</v>
      </c>
      <c r="D40" s="65">
        <v>4</v>
      </c>
      <c r="E40" s="65">
        <f t="shared" si="1"/>
        <v>43</v>
      </c>
    </row>
    <row r="41" spans="1:10" x14ac:dyDescent="0.25">
      <c r="A41" s="74">
        <v>4</v>
      </c>
      <c r="B41" t="s">
        <v>35680</v>
      </c>
      <c r="C41" t="s">
        <v>35692</v>
      </c>
      <c r="D41" s="65">
        <v>4</v>
      </c>
      <c r="E41" s="65">
        <f t="shared" si="1"/>
        <v>40</v>
      </c>
    </row>
    <row r="42" spans="1:10" x14ac:dyDescent="0.25">
      <c r="A42" s="74">
        <v>0</v>
      </c>
      <c r="B42">
        <v>9</v>
      </c>
      <c r="C42" t="s">
        <v>50</v>
      </c>
      <c r="D42" s="65" cm="1">
        <f t="array" aca="1" ref="D42" ca="1">INDIRECT("Auswertung!I" &amp; (1+B42))</f>
        <v>6</v>
      </c>
      <c r="E42" s="65">
        <f t="shared" ca="1" si="1"/>
        <v>39</v>
      </c>
      <c r="F42" t="str" cm="1">
        <f t="array" aca="1" ref="F42" ca="1">INDIRECT("Auswertung!C"&amp;(4+(B42-1)*7))</f>
        <v>['aber', 'nur', 'index', 'alpha', 'wiederholung', 'off']</v>
      </c>
    </row>
    <row r="43" spans="1:10" x14ac:dyDescent="0.25">
      <c r="A43" s="74">
        <v>1</v>
      </c>
      <c r="B43" t="s">
        <v>3</v>
      </c>
      <c r="C43" t="s">
        <v>35693</v>
      </c>
      <c r="D43" s="65">
        <v>0</v>
      </c>
      <c r="E43" s="65">
        <f t="shared" si="1"/>
        <v>43</v>
      </c>
    </row>
    <row r="44" spans="1:10" x14ac:dyDescent="0.25">
      <c r="A44" s="74">
        <v>2</v>
      </c>
      <c r="B44" t="s">
        <v>584</v>
      </c>
      <c r="C44" t="s">
        <v>35693</v>
      </c>
      <c r="D44" s="65">
        <v>0</v>
      </c>
      <c r="E44" s="65">
        <f t="shared" si="1"/>
        <v>37</v>
      </c>
    </row>
    <row r="45" spans="1:10" x14ac:dyDescent="0.25">
      <c r="A45" s="74">
        <v>3</v>
      </c>
      <c r="B45" t="s">
        <v>586</v>
      </c>
      <c r="C45" t="s">
        <v>35694</v>
      </c>
      <c r="D45" s="65">
        <v>0</v>
      </c>
      <c r="E45" s="65">
        <f t="shared" si="1"/>
        <v>43</v>
      </c>
    </row>
    <row r="46" spans="1:10" x14ac:dyDescent="0.25">
      <c r="A46" s="74">
        <v>4</v>
      </c>
      <c r="B46" t="s">
        <v>35680</v>
      </c>
      <c r="C46" t="s">
        <v>35695</v>
      </c>
      <c r="D46" s="65">
        <v>0</v>
      </c>
      <c r="E46" s="65">
        <f t="shared" si="1"/>
        <v>40</v>
      </c>
    </row>
    <row r="47" spans="1:10" x14ac:dyDescent="0.25">
      <c r="A47" s="74">
        <v>0</v>
      </c>
      <c r="B47">
        <v>10</v>
      </c>
      <c r="C47" t="s">
        <v>57</v>
      </c>
      <c r="D47" s="65" cm="1">
        <f t="array" aca="1" ref="D47" ca="1">INDIRECT("Auswertung!I" &amp; (1+B47))</f>
        <v>10</v>
      </c>
      <c r="E47" s="65">
        <f t="shared" ca="1" si="1"/>
        <v>49</v>
      </c>
      <c r="F47" t="str" cm="1">
        <f t="array" aca="1" ref="F47" ca="1">INDIRECT("Auswertung!C"&amp;(4+(B47-1)*7))</f>
        <v>['verstehen', 'nicht']</v>
      </c>
      <c r="J47">
        <v>2</v>
      </c>
    </row>
    <row r="48" spans="1:10" x14ac:dyDescent="0.25">
      <c r="A48" s="74">
        <v>1</v>
      </c>
      <c r="B48" t="s">
        <v>3</v>
      </c>
      <c r="C48" t="s">
        <v>58</v>
      </c>
      <c r="D48" s="65">
        <v>10</v>
      </c>
      <c r="E48" s="65">
        <f t="shared" si="1"/>
        <v>53</v>
      </c>
      <c r="J48">
        <v>3</v>
      </c>
    </row>
    <row r="49" spans="1:10" x14ac:dyDescent="0.25">
      <c r="A49" s="74">
        <v>2</v>
      </c>
      <c r="B49" t="s">
        <v>584</v>
      </c>
      <c r="C49" t="s">
        <v>58</v>
      </c>
      <c r="D49" s="65">
        <v>10</v>
      </c>
      <c r="E49" s="65">
        <f t="shared" si="1"/>
        <v>47</v>
      </c>
      <c r="J49">
        <v>3</v>
      </c>
    </row>
    <row r="50" spans="1:10" x14ac:dyDescent="0.25">
      <c r="A50" s="74">
        <v>3</v>
      </c>
      <c r="B50" t="s">
        <v>586</v>
      </c>
      <c r="C50" t="s">
        <v>58</v>
      </c>
      <c r="D50" s="65">
        <v>10</v>
      </c>
      <c r="E50" s="65">
        <f t="shared" si="1"/>
        <v>53</v>
      </c>
      <c r="J50">
        <v>3</v>
      </c>
    </row>
    <row r="51" spans="1:10" x14ac:dyDescent="0.25">
      <c r="A51" s="74">
        <v>4</v>
      </c>
      <c r="B51" t="s">
        <v>35680</v>
      </c>
      <c r="C51" t="s">
        <v>58</v>
      </c>
      <c r="D51" s="65">
        <v>10</v>
      </c>
      <c r="E51" s="65">
        <f t="shared" si="1"/>
        <v>50</v>
      </c>
      <c r="J51">
        <v>4</v>
      </c>
    </row>
    <row r="52" spans="1:10" x14ac:dyDescent="0.25">
      <c r="A52" s="74">
        <v>0</v>
      </c>
      <c r="B52">
        <v>11</v>
      </c>
      <c r="C52" t="s">
        <v>60</v>
      </c>
      <c r="D52" s="65" cm="1">
        <f t="array" aca="1" ref="D52" ca="1">INDIRECT("Auswertung!I" &amp; (1+B52))</f>
        <v>6</v>
      </c>
      <c r="E52" s="65">
        <f t="shared" ca="1" si="1"/>
        <v>55</v>
      </c>
      <c r="F52" t="str" cm="1">
        <f t="array" aca="1" ref="F52" ca="1">INDIRECT("Auswertung!C"&amp;(4+(B52-1)*7))</f>
        <v>['du', 'machen', 'du']</v>
      </c>
    </row>
    <row r="53" spans="1:10" x14ac:dyDescent="0.25">
      <c r="A53" s="74">
        <v>1</v>
      </c>
      <c r="B53" t="s">
        <v>3</v>
      </c>
      <c r="C53" t="s">
        <v>35696</v>
      </c>
      <c r="D53" s="65">
        <v>3</v>
      </c>
      <c r="E53" s="65">
        <f t="shared" si="1"/>
        <v>56</v>
      </c>
    </row>
    <row r="54" spans="1:10" x14ac:dyDescent="0.25">
      <c r="A54" s="74">
        <v>2</v>
      </c>
      <c r="B54" t="s">
        <v>584</v>
      </c>
      <c r="C54" t="s">
        <v>35697</v>
      </c>
      <c r="D54" s="65">
        <v>3</v>
      </c>
      <c r="E54" s="65">
        <f t="shared" si="1"/>
        <v>50</v>
      </c>
    </row>
    <row r="55" spans="1:10" x14ac:dyDescent="0.25">
      <c r="A55" s="74">
        <v>3</v>
      </c>
      <c r="B55" t="s">
        <v>586</v>
      </c>
      <c r="C55" t="s">
        <v>35698</v>
      </c>
      <c r="D55" s="65">
        <v>2</v>
      </c>
      <c r="E55" s="65">
        <f t="shared" si="1"/>
        <v>55</v>
      </c>
    </row>
    <row r="56" spans="1:10" x14ac:dyDescent="0.25">
      <c r="A56" s="74">
        <v>4</v>
      </c>
      <c r="B56" t="s">
        <v>35680</v>
      </c>
      <c r="C56" t="s">
        <v>35698</v>
      </c>
      <c r="D56" s="65">
        <v>2</v>
      </c>
      <c r="E56" s="65">
        <f t="shared" si="1"/>
        <v>52</v>
      </c>
    </row>
    <row r="57" spans="1:10" x14ac:dyDescent="0.25">
      <c r="A57" s="74">
        <v>0</v>
      </c>
      <c r="B57">
        <v>12</v>
      </c>
      <c r="C57" t="s">
        <v>67</v>
      </c>
      <c r="D57" s="65" cm="1">
        <f t="array" aca="1" ref="D57" ca="1">INDIRECT("Auswertung!I" &amp; (1+B57))</f>
        <v>3</v>
      </c>
      <c r="E57" s="65">
        <f t="shared" ca="1" si="1"/>
        <v>58</v>
      </c>
      <c r="F57" t="str" cm="1">
        <f t="array" aca="1" ref="F57" ca="1">INDIRECT("Auswertung!C"&amp;(4+(B57-1)*7))</f>
        <v>['kennen', 'index', 'schild', 'prod', 'prod', 'prod']</v>
      </c>
    </row>
    <row r="58" spans="1:10" x14ac:dyDescent="0.25">
      <c r="A58" s="74">
        <v>1</v>
      </c>
      <c r="B58" t="s">
        <v>3</v>
      </c>
      <c r="C58" t="s">
        <v>35699</v>
      </c>
      <c r="D58" s="65">
        <v>0</v>
      </c>
      <c r="E58" s="65">
        <f t="shared" si="1"/>
        <v>56</v>
      </c>
    </row>
    <row r="59" spans="1:10" x14ac:dyDescent="0.25">
      <c r="A59" s="74">
        <v>2</v>
      </c>
      <c r="B59" t="s">
        <v>584</v>
      </c>
      <c r="C59" t="s">
        <v>35700</v>
      </c>
      <c r="D59" s="65">
        <v>0</v>
      </c>
      <c r="E59" s="65">
        <f t="shared" si="1"/>
        <v>50</v>
      </c>
    </row>
    <row r="60" spans="1:10" x14ac:dyDescent="0.25">
      <c r="A60" s="74">
        <v>3</v>
      </c>
      <c r="B60" t="s">
        <v>586</v>
      </c>
      <c r="C60" t="s">
        <v>35700</v>
      </c>
      <c r="D60" s="65">
        <v>0</v>
      </c>
      <c r="E60" s="65">
        <f t="shared" si="1"/>
        <v>55</v>
      </c>
    </row>
    <row r="61" spans="1:10" x14ac:dyDescent="0.25">
      <c r="A61" s="74">
        <v>4</v>
      </c>
      <c r="B61" t="s">
        <v>35680</v>
      </c>
      <c r="C61" t="s">
        <v>35701</v>
      </c>
      <c r="D61" s="65">
        <v>0</v>
      </c>
      <c r="E61" s="65">
        <f t="shared" si="1"/>
        <v>52</v>
      </c>
    </row>
    <row r="62" spans="1:10" x14ac:dyDescent="0.25">
      <c r="A62" s="74">
        <v>0</v>
      </c>
      <c r="B62">
        <v>13</v>
      </c>
      <c r="C62" t="s">
        <v>73</v>
      </c>
      <c r="D62" s="65" cm="1">
        <f t="array" aca="1" ref="D62" ca="1">INDIRECT("Auswertung!I" &amp; (1+B62))</f>
        <v>10</v>
      </c>
      <c r="E62" s="65">
        <f t="shared" ca="1" si="1"/>
        <v>68</v>
      </c>
      <c r="F62" t="str" cm="1">
        <f t="array" aca="1" ref="F62" ca="1">INDIRECT("Auswertung!C"&amp;(4+(B62-1)*7))</f>
        <v>['ich', 'nahe', 'sitzen']</v>
      </c>
      <c r="J62">
        <v>3</v>
      </c>
    </row>
    <row r="63" spans="1:10" x14ac:dyDescent="0.25">
      <c r="A63" s="74">
        <v>1</v>
      </c>
      <c r="B63" t="s">
        <v>3</v>
      </c>
      <c r="C63" t="s">
        <v>35702</v>
      </c>
      <c r="D63" s="65">
        <v>5</v>
      </c>
      <c r="E63" s="65">
        <f t="shared" si="1"/>
        <v>61</v>
      </c>
    </row>
    <row r="64" spans="1:10" x14ac:dyDescent="0.25">
      <c r="A64" s="74">
        <v>2</v>
      </c>
      <c r="B64" t="s">
        <v>584</v>
      </c>
      <c r="C64" t="s">
        <v>35703</v>
      </c>
      <c r="D64" s="65">
        <v>5</v>
      </c>
      <c r="E64" s="65">
        <f t="shared" si="1"/>
        <v>55</v>
      </c>
    </row>
    <row r="65" spans="1:10" x14ac:dyDescent="0.25">
      <c r="A65" s="74">
        <v>3</v>
      </c>
      <c r="B65" t="s">
        <v>586</v>
      </c>
      <c r="C65" t="s">
        <v>35704</v>
      </c>
      <c r="D65" s="65">
        <v>5</v>
      </c>
      <c r="E65" s="65">
        <f t="shared" si="1"/>
        <v>60</v>
      </c>
    </row>
    <row r="66" spans="1:10" x14ac:dyDescent="0.25">
      <c r="A66" s="74">
        <v>4</v>
      </c>
      <c r="B66" t="s">
        <v>35680</v>
      </c>
      <c r="C66" t="s">
        <v>35705</v>
      </c>
      <c r="D66" s="65">
        <v>4</v>
      </c>
      <c r="E66" s="65">
        <f t="shared" si="1"/>
        <v>56</v>
      </c>
    </row>
    <row r="67" spans="1:10" x14ac:dyDescent="0.25">
      <c r="A67" s="74">
        <v>0</v>
      </c>
      <c r="B67">
        <v>14</v>
      </c>
      <c r="C67" t="s">
        <v>80</v>
      </c>
      <c r="D67" s="65" cm="1">
        <f t="array" aca="1" ref="D67" ca="1">INDIRECT("Auswertung!I" &amp; (1+B67))</f>
        <v>10</v>
      </c>
      <c r="E67" s="65">
        <f t="shared" ca="1" si="1"/>
        <v>78</v>
      </c>
      <c r="F67" t="str" cm="1">
        <f t="array" aca="1" ref="F67" ca="1">INDIRECT("Auswertung!C"&amp;(4+(B67-1)*7))</f>
        <v>['ich', 'gern', 'ich', 'kaffee']</v>
      </c>
      <c r="J67">
        <v>4</v>
      </c>
    </row>
    <row r="68" spans="1:10" x14ac:dyDescent="0.25">
      <c r="A68" s="74">
        <v>1</v>
      </c>
      <c r="B68" t="s">
        <v>3</v>
      </c>
      <c r="C68" t="s">
        <v>35706</v>
      </c>
      <c r="D68" s="65">
        <v>6</v>
      </c>
      <c r="E68" s="65">
        <f t="shared" si="1"/>
        <v>67</v>
      </c>
    </row>
    <row r="69" spans="1:10" x14ac:dyDescent="0.25">
      <c r="A69" s="74">
        <v>2</v>
      </c>
      <c r="B69" t="s">
        <v>584</v>
      </c>
      <c r="C69" t="s">
        <v>35707</v>
      </c>
      <c r="D69" s="65">
        <v>6</v>
      </c>
      <c r="E69" s="65">
        <f t="shared" si="1"/>
        <v>61</v>
      </c>
    </row>
    <row r="70" spans="1:10" x14ac:dyDescent="0.25">
      <c r="A70" s="74">
        <v>3</v>
      </c>
      <c r="B70" t="s">
        <v>586</v>
      </c>
      <c r="C70" t="s">
        <v>35708</v>
      </c>
      <c r="D70" s="65">
        <v>10</v>
      </c>
      <c r="E70" s="65">
        <f t="shared" si="1"/>
        <v>70</v>
      </c>
      <c r="J70">
        <v>4</v>
      </c>
    </row>
    <row r="71" spans="1:10" x14ac:dyDescent="0.25">
      <c r="A71" s="74">
        <v>4</v>
      </c>
      <c r="B71" t="s">
        <v>35680</v>
      </c>
      <c r="C71" t="s">
        <v>648</v>
      </c>
      <c r="D71" s="65">
        <v>9</v>
      </c>
      <c r="E71" s="65">
        <f t="shared" si="1"/>
        <v>65</v>
      </c>
      <c r="J71">
        <v>5</v>
      </c>
    </row>
    <row r="72" spans="1:10" x14ac:dyDescent="0.25">
      <c r="A72" s="74">
        <v>0</v>
      </c>
      <c r="B72">
        <v>15</v>
      </c>
      <c r="C72" t="s">
        <v>87</v>
      </c>
      <c r="D72" s="65" cm="1">
        <f t="array" aca="1" ref="D72" ca="1">INDIRECT("Auswertung!I" &amp; (1+B72))</f>
        <v>2</v>
      </c>
      <c r="E72" s="65">
        <f t="shared" ref="E72:E135" ca="1" si="2">E67+D72</f>
        <v>80</v>
      </c>
      <c r="F72" t="str" cm="1">
        <f t="array" aca="1" ref="F72" ca="1">INDIRECT("Auswertung!C"&amp;(4+(B72-1)*7))</f>
        <v>['viel', 'möglich']</v>
      </c>
    </row>
    <row r="73" spans="1:10" x14ac:dyDescent="0.25">
      <c r="A73" s="74">
        <v>1</v>
      </c>
      <c r="B73" t="s">
        <v>3</v>
      </c>
      <c r="C73" t="s">
        <v>91</v>
      </c>
      <c r="D73" s="65">
        <v>4</v>
      </c>
      <c r="E73" s="65">
        <f t="shared" si="2"/>
        <v>71</v>
      </c>
    </row>
    <row r="74" spans="1:10" x14ac:dyDescent="0.25">
      <c r="A74" s="74">
        <v>2</v>
      </c>
      <c r="B74" t="s">
        <v>584</v>
      </c>
      <c r="C74" t="s">
        <v>91</v>
      </c>
      <c r="D74" s="65">
        <v>4</v>
      </c>
      <c r="E74" s="65">
        <f t="shared" si="2"/>
        <v>65</v>
      </c>
    </row>
    <row r="75" spans="1:10" x14ac:dyDescent="0.25">
      <c r="A75" s="74">
        <v>3</v>
      </c>
      <c r="B75" t="s">
        <v>586</v>
      </c>
      <c r="C75" t="s">
        <v>35709</v>
      </c>
      <c r="D75" s="65">
        <v>1</v>
      </c>
      <c r="E75" s="65">
        <f t="shared" si="2"/>
        <v>71</v>
      </c>
    </row>
    <row r="76" spans="1:10" x14ac:dyDescent="0.25">
      <c r="A76" s="74">
        <v>4</v>
      </c>
      <c r="B76" t="s">
        <v>35680</v>
      </c>
      <c r="C76" t="s">
        <v>35710</v>
      </c>
      <c r="D76" s="65">
        <v>1</v>
      </c>
      <c r="E76" s="65">
        <f t="shared" si="2"/>
        <v>66</v>
      </c>
    </row>
    <row r="77" spans="1:10" x14ac:dyDescent="0.25">
      <c r="A77" s="74">
        <v>0</v>
      </c>
      <c r="B77">
        <v>16</v>
      </c>
      <c r="C77" t="s">
        <v>94</v>
      </c>
      <c r="D77" s="65" cm="1">
        <f t="array" aca="1" ref="D77" ca="1">INDIRECT("Auswertung!I" &amp; (1+B77))</f>
        <v>4</v>
      </c>
      <c r="E77" s="65">
        <f t="shared" ca="1" si="2"/>
        <v>84</v>
      </c>
      <c r="F77" t="str" cm="1">
        <f t="array" aca="1" ref="F77" ca="1">INDIRECT("Auswertung!C"&amp;(4+(B77-1)*7))</f>
        <v>['aber', 'ich', 'kennen', 'alle', 'sprechen']</v>
      </c>
    </row>
    <row r="78" spans="1:10" x14ac:dyDescent="0.25">
      <c r="A78" s="74">
        <v>1</v>
      </c>
      <c r="B78" t="s">
        <v>3</v>
      </c>
      <c r="C78" t="s">
        <v>35711</v>
      </c>
      <c r="D78" s="65">
        <v>0</v>
      </c>
      <c r="E78" s="65">
        <f t="shared" si="2"/>
        <v>71</v>
      </c>
    </row>
    <row r="79" spans="1:10" x14ac:dyDescent="0.25">
      <c r="A79" s="74">
        <v>2</v>
      </c>
      <c r="B79" t="s">
        <v>584</v>
      </c>
      <c r="C79" t="s">
        <v>35712</v>
      </c>
      <c r="D79" s="65">
        <v>0</v>
      </c>
      <c r="E79" s="65">
        <f t="shared" si="2"/>
        <v>65</v>
      </c>
    </row>
    <row r="80" spans="1:10" x14ac:dyDescent="0.25">
      <c r="A80" s="74">
        <v>3</v>
      </c>
      <c r="B80" t="s">
        <v>586</v>
      </c>
      <c r="C80" t="s">
        <v>35713</v>
      </c>
      <c r="D80" s="65">
        <v>0</v>
      </c>
      <c r="E80" s="65">
        <f t="shared" si="2"/>
        <v>71</v>
      </c>
    </row>
    <row r="81" spans="1:10" x14ac:dyDescent="0.25">
      <c r="A81" s="74">
        <v>4</v>
      </c>
      <c r="B81" t="s">
        <v>35680</v>
      </c>
      <c r="C81" t="s">
        <v>35714</v>
      </c>
      <c r="D81" s="65">
        <v>0</v>
      </c>
      <c r="E81" s="65">
        <f t="shared" si="2"/>
        <v>66</v>
      </c>
    </row>
    <row r="82" spans="1:10" x14ac:dyDescent="0.25">
      <c r="A82" s="74">
        <v>0</v>
      </c>
      <c r="B82">
        <v>17</v>
      </c>
      <c r="C82" t="s">
        <v>101</v>
      </c>
      <c r="D82" s="65" cm="1">
        <f t="array" aca="1" ref="D82" ca="1">INDIRECT("Auswertung!I" &amp; (1+B82))</f>
        <v>9</v>
      </c>
      <c r="E82" s="65">
        <f t="shared" ca="1" si="2"/>
        <v>93</v>
      </c>
      <c r="F82" t="str" cm="1">
        <f t="array" aca="1" ref="F82" ca="1">INDIRECT("Auswertung!C"&amp;(4+(B82-1)*7))</f>
        <v>['wann', 'kamera', 'wann', 'index monitor']</v>
      </c>
      <c r="J82">
        <v>5</v>
      </c>
    </row>
    <row r="83" spans="1:10" x14ac:dyDescent="0.25">
      <c r="A83" s="74">
        <v>1</v>
      </c>
      <c r="B83" t="s">
        <v>3</v>
      </c>
      <c r="C83" t="s">
        <v>35715</v>
      </c>
      <c r="D83" s="65">
        <v>9</v>
      </c>
      <c r="E83" s="65">
        <f t="shared" si="2"/>
        <v>80</v>
      </c>
      <c r="J83">
        <v>4</v>
      </c>
    </row>
    <row r="84" spans="1:10" x14ac:dyDescent="0.25">
      <c r="A84" s="74">
        <v>2</v>
      </c>
      <c r="B84" t="s">
        <v>584</v>
      </c>
      <c r="C84" t="s">
        <v>35716</v>
      </c>
      <c r="D84" s="65">
        <v>10</v>
      </c>
      <c r="E84" s="65">
        <f t="shared" si="2"/>
        <v>75</v>
      </c>
      <c r="J84">
        <v>4</v>
      </c>
    </row>
    <row r="85" spans="1:10" x14ac:dyDescent="0.25">
      <c r="A85" s="74">
        <v>3</v>
      </c>
      <c r="B85" t="s">
        <v>586</v>
      </c>
      <c r="C85" t="s">
        <v>35716</v>
      </c>
      <c r="D85" s="65">
        <v>10</v>
      </c>
      <c r="E85" s="65">
        <f t="shared" si="2"/>
        <v>81</v>
      </c>
      <c r="J85">
        <v>5</v>
      </c>
    </row>
    <row r="86" spans="1:10" x14ac:dyDescent="0.25">
      <c r="A86" s="74">
        <v>4</v>
      </c>
      <c r="B86" t="s">
        <v>35680</v>
      </c>
      <c r="C86" t="s">
        <v>35717</v>
      </c>
      <c r="D86" s="65">
        <v>10</v>
      </c>
      <c r="E86" s="65">
        <f t="shared" si="2"/>
        <v>76</v>
      </c>
      <c r="J86">
        <v>6</v>
      </c>
    </row>
    <row r="87" spans="1:10" x14ac:dyDescent="0.25">
      <c r="A87" s="74">
        <v>0</v>
      </c>
      <c r="B87">
        <v>18</v>
      </c>
      <c r="C87" t="s">
        <v>108</v>
      </c>
      <c r="D87" s="65" cm="1">
        <f t="array" aca="1" ref="D87" ca="1">INDIRECT("Auswertung!I" &amp; (1+B87))</f>
        <v>10</v>
      </c>
      <c r="E87" s="65">
        <f t="shared" ca="1" si="2"/>
        <v>103</v>
      </c>
      <c r="F87" t="str" cm="1">
        <f t="array" aca="1" ref="F87" ca="1">INDIRECT("Auswertung!C"&amp;(4+(B87-1)*7))</f>
        <v>['ich', 'einkaufen', 'ich', 'nochmal', 'einkaufen', 'ich']</v>
      </c>
      <c r="J87">
        <v>6</v>
      </c>
    </row>
    <row r="88" spans="1:10" x14ac:dyDescent="0.25">
      <c r="A88" s="74">
        <v>1</v>
      </c>
      <c r="B88" t="s">
        <v>3</v>
      </c>
      <c r="C88" t="s">
        <v>35718</v>
      </c>
      <c r="D88" s="65">
        <v>9</v>
      </c>
      <c r="E88" s="65">
        <f t="shared" si="2"/>
        <v>89</v>
      </c>
      <c r="J88">
        <v>5</v>
      </c>
    </row>
    <row r="89" spans="1:10" x14ac:dyDescent="0.25">
      <c r="A89" s="74">
        <v>2</v>
      </c>
      <c r="B89" t="s">
        <v>584</v>
      </c>
      <c r="C89" t="s">
        <v>35719</v>
      </c>
      <c r="D89" s="65">
        <v>10</v>
      </c>
      <c r="E89" s="65">
        <f t="shared" si="2"/>
        <v>85</v>
      </c>
      <c r="J89">
        <v>5</v>
      </c>
    </row>
    <row r="90" spans="1:10" x14ac:dyDescent="0.25">
      <c r="A90" s="74">
        <v>3</v>
      </c>
      <c r="B90" t="s">
        <v>586</v>
      </c>
      <c r="C90" t="s">
        <v>35719</v>
      </c>
      <c r="D90" s="65">
        <v>10</v>
      </c>
      <c r="E90" s="65">
        <f t="shared" si="2"/>
        <v>91</v>
      </c>
      <c r="J90">
        <v>6</v>
      </c>
    </row>
    <row r="91" spans="1:10" x14ac:dyDescent="0.25">
      <c r="A91" s="74">
        <v>4</v>
      </c>
      <c r="B91" t="s">
        <v>35680</v>
      </c>
      <c r="C91" t="s">
        <v>113</v>
      </c>
      <c r="D91" s="65">
        <v>8</v>
      </c>
      <c r="E91" s="65">
        <f t="shared" si="2"/>
        <v>84</v>
      </c>
      <c r="J91">
        <v>7</v>
      </c>
    </row>
    <row r="92" spans="1:10" x14ac:dyDescent="0.25">
      <c r="A92" s="74">
        <v>0</v>
      </c>
      <c r="B92">
        <v>19</v>
      </c>
      <c r="C92" t="s">
        <v>115</v>
      </c>
      <c r="D92" s="65" cm="1">
        <f t="array" aca="1" ref="D92" ca="1">INDIRECT("Auswertung!I" &amp; (1+B92))</f>
        <v>0</v>
      </c>
      <c r="E92" s="65">
        <f t="shared" ca="1" si="2"/>
        <v>103</v>
      </c>
      <c r="F92" t="str" cm="1">
        <f t="array" aca="1" ref="F92" ca="1">INDIRECT("Auswertung!C"&amp;(4+(B92-1)*7))</f>
        <v>['aber', 'ich', 'immer', 'museum', 'titel überschrift']</v>
      </c>
    </row>
    <row r="93" spans="1:10" x14ac:dyDescent="0.25">
      <c r="A93" s="74">
        <v>1</v>
      </c>
      <c r="B93" t="s">
        <v>3</v>
      </c>
      <c r="C93" t="s">
        <v>35720</v>
      </c>
      <c r="D93" s="65">
        <v>0</v>
      </c>
      <c r="E93" s="65">
        <f t="shared" si="2"/>
        <v>89</v>
      </c>
    </row>
    <row r="94" spans="1:10" x14ac:dyDescent="0.25">
      <c r="A94" s="74">
        <v>2</v>
      </c>
      <c r="B94" t="s">
        <v>584</v>
      </c>
      <c r="C94" t="s">
        <v>35721</v>
      </c>
      <c r="D94" s="65">
        <v>0</v>
      </c>
      <c r="E94" s="65">
        <f t="shared" si="2"/>
        <v>85</v>
      </c>
    </row>
    <row r="95" spans="1:10" x14ac:dyDescent="0.25">
      <c r="A95" s="74">
        <v>3</v>
      </c>
      <c r="B95" t="s">
        <v>586</v>
      </c>
      <c r="C95" t="s">
        <v>35721</v>
      </c>
      <c r="D95" s="65">
        <v>0</v>
      </c>
      <c r="E95" s="65">
        <f t="shared" si="2"/>
        <v>91</v>
      </c>
    </row>
    <row r="96" spans="1:10" x14ac:dyDescent="0.25">
      <c r="A96" s="74">
        <v>4</v>
      </c>
      <c r="B96" t="s">
        <v>35680</v>
      </c>
      <c r="C96" t="s">
        <v>35722</v>
      </c>
      <c r="D96" s="65">
        <v>2</v>
      </c>
      <c r="E96" s="65">
        <f t="shared" si="2"/>
        <v>86</v>
      </c>
    </row>
    <row r="97" spans="1:10" x14ac:dyDescent="0.25">
      <c r="A97" s="74">
        <v>0</v>
      </c>
      <c r="B97">
        <v>20</v>
      </c>
      <c r="C97" t="s">
        <v>122</v>
      </c>
      <c r="D97" s="65" cm="1">
        <f t="array" aca="1" ref="D97" ca="1">INDIRECT("Auswertung!I" &amp; (1+B97))</f>
        <v>5</v>
      </c>
      <c r="E97" s="65">
        <f t="shared" ca="1" si="2"/>
        <v>108</v>
      </c>
      <c r="F97" t="str" cm="1">
        <f t="array" aca="1" ref="F97" ca="1">INDIRECT("Auswertung!C"&amp;(4+(B97-1)*7))</f>
        <v>['&lt;num&gt;', 'tag', 'später']</v>
      </c>
    </row>
    <row r="98" spans="1:10" x14ac:dyDescent="0.25">
      <c r="A98" s="74">
        <v>1</v>
      </c>
      <c r="B98" t="s">
        <v>3</v>
      </c>
      <c r="C98" t="s">
        <v>35723</v>
      </c>
      <c r="D98" s="65">
        <v>7</v>
      </c>
      <c r="E98" s="65">
        <f t="shared" si="2"/>
        <v>96</v>
      </c>
    </row>
    <row r="99" spans="1:10" x14ac:dyDescent="0.25">
      <c r="A99" s="74">
        <v>2</v>
      </c>
      <c r="B99" t="s">
        <v>584</v>
      </c>
      <c r="C99" t="s">
        <v>35724</v>
      </c>
      <c r="D99" s="65">
        <v>0</v>
      </c>
      <c r="E99" s="65">
        <f t="shared" si="2"/>
        <v>85</v>
      </c>
    </row>
    <row r="100" spans="1:10" x14ac:dyDescent="0.25">
      <c r="A100" s="74">
        <v>3</v>
      </c>
      <c r="B100" t="s">
        <v>586</v>
      </c>
      <c r="C100" t="s">
        <v>35725</v>
      </c>
      <c r="D100" s="65">
        <v>9</v>
      </c>
      <c r="E100" s="65">
        <f t="shared" si="2"/>
        <v>100</v>
      </c>
      <c r="J100">
        <v>7</v>
      </c>
    </row>
    <row r="101" spans="1:10" x14ac:dyDescent="0.25">
      <c r="A101" s="74">
        <v>4</v>
      </c>
      <c r="B101" t="s">
        <v>35680</v>
      </c>
      <c r="C101" t="s">
        <v>35726</v>
      </c>
      <c r="D101" s="65">
        <v>7</v>
      </c>
      <c r="E101" s="65">
        <f t="shared" si="2"/>
        <v>93</v>
      </c>
    </row>
    <row r="102" spans="1:10" x14ac:dyDescent="0.25">
      <c r="A102" s="74">
        <v>0</v>
      </c>
      <c r="B102">
        <v>21</v>
      </c>
      <c r="C102" t="s">
        <v>129</v>
      </c>
      <c r="D102" s="65" cm="1">
        <f t="array" aca="1" ref="D102" ca="1">INDIRECT("Auswertung!I" &amp; (1+B102))</f>
        <v>9</v>
      </c>
      <c r="E102" s="65">
        <f t="shared" ca="1" si="2"/>
        <v>117</v>
      </c>
      <c r="F102" t="str" cm="1">
        <f t="array" aca="1" ref="F102" ca="1">INDIRECT("Auswertung!C"&amp;(4+(B102-1)*7))</f>
        <v>['ich', 'gleich']</v>
      </c>
      <c r="J102">
        <v>7</v>
      </c>
    </row>
    <row r="103" spans="1:10" x14ac:dyDescent="0.25">
      <c r="A103" s="74">
        <v>1</v>
      </c>
      <c r="B103" t="s">
        <v>3</v>
      </c>
      <c r="C103" t="s">
        <v>130</v>
      </c>
      <c r="D103" s="65">
        <v>9</v>
      </c>
      <c r="E103" s="65">
        <f t="shared" si="2"/>
        <v>105</v>
      </c>
      <c r="J103">
        <v>6</v>
      </c>
    </row>
    <row r="104" spans="1:10" x14ac:dyDescent="0.25">
      <c r="A104" s="74">
        <v>2</v>
      </c>
      <c r="B104" t="s">
        <v>584</v>
      </c>
      <c r="C104" t="s">
        <v>130</v>
      </c>
      <c r="D104" s="65">
        <v>9</v>
      </c>
      <c r="E104" s="65">
        <f t="shared" si="2"/>
        <v>94</v>
      </c>
      <c r="J104">
        <v>6</v>
      </c>
    </row>
    <row r="105" spans="1:10" x14ac:dyDescent="0.25">
      <c r="A105" s="74">
        <v>3</v>
      </c>
      <c r="B105" t="s">
        <v>586</v>
      </c>
      <c r="C105" t="s">
        <v>130</v>
      </c>
      <c r="D105" s="65">
        <v>9</v>
      </c>
      <c r="E105" s="65">
        <f t="shared" si="2"/>
        <v>109</v>
      </c>
      <c r="J105">
        <v>8</v>
      </c>
    </row>
    <row r="106" spans="1:10" x14ac:dyDescent="0.25">
      <c r="A106" s="74">
        <v>4</v>
      </c>
      <c r="B106" t="s">
        <v>35680</v>
      </c>
      <c r="C106" t="s">
        <v>130</v>
      </c>
      <c r="D106" s="65">
        <v>9</v>
      </c>
      <c r="E106" s="65">
        <f t="shared" si="2"/>
        <v>102</v>
      </c>
      <c r="J106">
        <v>8</v>
      </c>
    </row>
    <row r="107" spans="1:10" x14ac:dyDescent="0.25">
      <c r="A107" s="74">
        <v>0</v>
      </c>
      <c r="B107">
        <v>22</v>
      </c>
      <c r="C107" t="s">
        <v>132</v>
      </c>
      <c r="D107" s="65" cm="1">
        <f t="array" aca="1" ref="D107" ca="1">INDIRECT("Auswertung!I" &amp; (1+B107))</f>
        <v>10</v>
      </c>
      <c r="E107" s="65">
        <f t="shared" ca="1" si="2"/>
        <v>127</v>
      </c>
      <c r="F107" t="str" cm="1">
        <f t="array" aca="1" ref="F107" ca="1">INDIRECT("Auswertung!C"&amp;(4+(B107-1)*7))</f>
        <v>['ich', 'gefallen']</v>
      </c>
      <c r="J107">
        <v>8</v>
      </c>
    </row>
    <row r="108" spans="1:10" x14ac:dyDescent="0.25">
      <c r="A108" s="74">
        <v>1</v>
      </c>
      <c r="B108" t="s">
        <v>3</v>
      </c>
      <c r="C108" t="s">
        <v>133</v>
      </c>
      <c r="D108" s="65">
        <v>10</v>
      </c>
      <c r="E108" s="65">
        <f t="shared" si="2"/>
        <v>115</v>
      </c>
      <c r="J108">
        <v>7</v>
      </c>
    </row>
    <row r="109" spans="1:10" x14ac:dyDescent="0.25">
      <c r="A109" s="74">
        <v>2</v>
      </c>
      <c r="B109" t="s">
        <v>584</v>
      </c>
      <c r="C109" t="s">
        <v>135</v>
      </c>
      <c r="D109" s="65">
        <v>9</v>
      </c>
      <c r="E109" s="65">
        <f t="shared" si="2"/>
        <v>103</v>
      </c>
      <c r="J109">
        <v>7</v>
      </c>
    </row>
    <row r="110" spans="1:10" x14ac:dyDescent="0.25">
      <c r="A110" s="74">
        <v>3</v>
      </c>
      <c r="B110" t="s">
        <v>586</v>
      </c>
      <c r="C110" t="s">
        <v>135</v>
      </c>
      <c r="D110" s="65">
        <v>9</v>
      </c>
      <c r="E110" s="65">
        <f t="shared" si="2"/>
        <v>118</v>
      </c>
      <c r="J110">
        <v>9</v>
      </c>
    </row>
    <row r="111" spans="1:10" x14ac:dyDescent="0.25">
      <c r="A111" s="74">
        <v>4</v>
      </c>
      <c r="B111" t="s">
        <v>35680</v>
      </c>
      <c r="C111" t="s">
        <v>133</v>
      </c>
      <c r="D111" s="65">
        <v>10</v>
      </c>
      <c r="E111" s="65">
        <f t="shared" si="2"/>
        <v>112</v>
      </c>
    </row>
    <row r="112" spans="1:10" x14ac:dyDescent="0.25">
      <c r="A112" s="74">
        <v>0</v>
      </c>
      <c r="B112">
        <v>23</v>
      </c>
      <c r="C112" t="s">
        <v>137</v>
      </c>
      <c r="D112" s="65" cm="1">
        <f t="array" aca="1" ref="D112" ca="1">INDIRECT("Auswertung!I" &amp; (1+B112))</f>
        <v>0</v>
      </c>
      <c r="E112" s="65">
        <f t="shared" ca="1" si="2"/>
        <v>127</v>
      </c>
      <c r="F112" t="str" cm="1">
        <f t="array" aca="1" ref="F112" ca="1">INDIRECT("Auswertung!C"&amp;(4+(B112-1)*7))</f>
        <v>['ich', 'index', 'sagen', 'lesen buch', 'index', 'ich', 'index', 'ich']</v>
      </c>
    </row>
    <row r="113" spans="1:10" x14ac:dyDescent="0.25">
      <c r="A113" s="74">
        <v>1</v>
      </c>
      <c r="B113" t="s">
        <v>3</v>
      </c>
      <c r="C113" t="s">
        <v>35727</v>
      </c>
      <c r="D113" s="65">
        <v>0</v>
      </c>
      <c r="E113" s="65">
        <f t="shared" si="2"/>
        <v>115</v>
      </c>
    </row>
    <row r="114" spans="1:10" x14ac:dyDescent="0.25">
      <c r="A114" s="74">
        <v>2</v>
      </c>
      <c r="B114" t="s">
        <v>584</v>
      </c>
      <c r="C114" t="s">
        <v>35728</v>
      </c>
      <c r="D114" s="65">
        <v>0</v>
      </c>
      <c r="E114" s="65">
        <f t="shared" si="2"/>
        <v>103</v>
      </c>
    </row>
    <row r="115" spans="1:10" x14ac:dyDescent="0.25">
      <c r="A115" s="74">
        <v>3</v>
      </c>
      <c r="B115" t="s">
        <v>586</v>
      </c>
      <c r="C115" t="s">
        <v>35729</v>
      </c>
      <c r="D115" s="65">
        <v>0</v>
      </c>
      <c r="E115" s="65">
        <f t="shared" si="2"/>
        <v>118</v>
      </c>
    </row>
    <row r="116" spans="1:10" x14ac:dyDescent="0.25">
      <c r="A116" s="74">
        <v>4</v>
      </c>
      <c r="B116" t="s">
        <v>35680</v>
      </c>
      <c r="C116" t="s">
        <v>35729</v>
      </c>
      <c r="D116" s="65">
        <v>0</v>
      </c>
      <c r="E116" s="65">
        <f t="shared" si="2"/>
        <v>112</v>
      </c>
    </row>
    <row r="117" spans="1:10" x14ac:dyDescent="0.25">
      <c r="A117" s="74">
        <v>0</v>
      </c>
      <c r="B117">
        <v>24</v>
      </c>
      <c r="C117" t="s">
        <v>144</v>
      </c>
      <c r="D117" s="65" cm="1">
        <f t="array" aca="1" ref="D117" ca="1">INDIRECT("Auswertung!I" &amp; (1+B117))</f>
        <v>5</v>
      </c>
      <c r="E117" s="65">
        <f t="shared" ca="1" si="2"/>
        <v>132</v>
      </c>
      <c r="F117" t="str" cm="1">
        <f t="array" aca="1" ref="F117" ca="1">INDIRECT("Auswertung!C"&amp;(4+(B117-1)*7))</f>
        <v>['ich', 'rechnen', 'alle', 'rechnen']</v>
      </c>
    </row>
    <row r="118" spans="1:10" x14ac:dyDescent="0.25">
      <c r="A118" s="74">
        <v>1</v>
      </c>
      <c r="B118" t="s">
        <v>3</v>
      </c>
      <c r="C118" t="s">
        <v>35730</v>
      </c>
      <c r="D118" s="65">
        <v>5</v>
      </c>
      <c r="E118" s="65">
        <f t="shared" si="2"/>
        <v>120</v>
      </c>
    </row>
    <row r="119" spans="1:10" x14ac:dyDescent="0.25">
      <c r="A119" s="74">
        <v>2</v>
      </c>
      <c r="B119" t="s">
        <v>584</v>
      </c>
      <c r="C119" t="s">
        <v>35731</v>
      </c>
      <c r="D119" s="65">
        <v>5</v>
      </c>
      <c r="E119" s="65">
        <f t="shared" si="2"/>
        <v>108</v>
      </c>
    </row>
    <row r="120" spans="1:10" x14ac:dyDescent="0.25">
      <c r="A120" s="74">
        <v>3</v>
      </c>
      <c r="B120" t="s">
        <v>586</v>
      </c>
      <c r="C120" t="s">
        <v>35732</v>
      </c>
      <c r="D120" s="65">
        <v>3</v>
      </c>
      <c r="E120" s="65">
        <f t="shared" si="2"/>
        <v>121</v>
      </c>
    </row>
    <row r="121" spans="1:10" x14ac:dyDescent="0.25">
      <c r="A121" s="74">
        <v>4</v>
      </c>
      <c r="B121" t="s">
        <v>35680</v>
      </c>
      <c r="C121" t="s">
        <v>35733</v>
      </c>
      <c r="D121" s="65">
        <v>0</v>
      </c>
      <c r="E121" s="65">
        <f t="shared" si="2"/>
        <v>112</v>
      </c>
    </row>
    <row r="122" spans="1:10" x14ac:dyDescent="0.25">
      <c r="A122" s="74">
        <v>0</v>
      </c>
      <c r="B122">
        <v>25</v>
      </c>
      <c r="C122" t="s">
        <v>151</v>
      </c>
      <c r="D122" s="65" cm="1">
        <f t="array" aca="1" ref="D122" ca="1">INDIRECT("Auswertung!I" &amp; (1+B122))</f>
        <v>10</v>
      </c>
      <c r="E122" s="65">
        <f t="shared" ca="1" si="2"/>
        <v>142</v>
      </c>
      <c r="F122" t="str" cm="1">
        <f t="array" aca="1" ref="F122" ca="1">INDIRECT("Auswertung!C"&amp;(4+(B122-1)*7))</f>
        <v>['probe', 'du', 'probe', 'du']</v>
      </c>
      <c r="J122">
        <v>9</v>
      </c>
    </row>
    <row r="123" spans="1:10" x14ac:dyDescent="0.25">
      <c r="A123" s="74">
        <v>1</v>
      </c>
      <c r="B123" t="s">
        <v>3</v>
      </c>
      <c r="C123" t="s">
        <v>153</v>
      </c>
      <c r="D123" s="65">
        <v>10</v>
      </c>
      <c r="E123" s="65">
        <f t="shared" si="2"/>
        <v>130</v>
      </c>
      <c r="J123">
        <v>8</v>
      </c>
    </row>
    <row r="124" spans="1:10" x14ac:dyDescent="0.25">
      <c r="A124" s="74">
        <v>2</v>
      </c>
      <c r="B124" t="s">
        <v>584</v>
      </c>
      <c r="C124" t="s">
        <v>153</v>
      </c>
      <c r="D124" s="65">
        <v>10</v>
      </c>
      <c r="E124" s="65">
        <f t="shared" si="2"/>
        <v>118</v>
      </c>
      <c r="J124">
        <v>8</v>
      </c>
    </row>
    <row r="125" spans="1:10" x14ac:dyDescent="0.25">
      <c r="A125" s="74">
        <v>3</v>
      </c>
      <c r="B125" t="s">
        <v>586</v>
      </c>
      <c r="C125" t="s">
        <v>153</v>
      </c>
      <c r="D125" s="65">
        <v>10</v>
      </c>
      <c r="E125" s="65">
        <f t="shared" si="2"/>
        <v>131</v>
      </c>
      <c r="J125">
        <v>10</v>
      </c>
    </row>
    <row r="126" spans="1:10" x14ac:dyDescent="0.25">
      <c r="A126" s="74">
        <v>4</v>
      </c>
      <c r="B126" t="s">
        <v>35680</v>
      </c>
      <c r="C126" t="s">
        <v>35734</v>
      </c>
      <c r="D126" s="65">
        <v>6</v>
      </c>
      <c r="E126" s="65">
        <f t="shared" si="2"/>
        <v>118</v>
      </c>
    </row>
    <row r="127" spans="1:10" x14ac:dyDescent="0.25">
      <c r="A127" s="74">
        <v>0</v>
      </c>
      <c r="B127">
        <v>26</v>
      </c>
      <c r="C127" t="s">
        <v>156</v>
      </c>
      <c r="D127" s="65" cm="1">
        <f t="array" aca="1" ref="D127" ca="1">INDIRECT("Auswertung!I" &amp; (1+B127))</f>
        <v>6</v>
      </c>
      <c r="E127" s="65">
        <f t="shared" ca="1" si="2"/>
        <v>148</v>
      </c>
      <c r="F127" t="str" cm="1">
        <f t="array" aca="1" ref="F127" ca="1">INDIRECT("Auswertung!C"&amp;(4+(B127-1)*7))</f>
        <v>['brauchen', 'pause', 'brauchen', 'pause', 'brauchen', 'pause', 'brauchen', 'pause', 'brauchen', 'pause', 'brauchen', 'pause', 'brauchen', 'pause', 'brauchen', 'pause', 'brauchen', 'pause', 'brauchen', 'pause']</v>
      </c>
    </row>
    <row r="128" spans="1:10" x14ac:dyDescent="0.25">
      <c r="A128" s="74">
        <v>1</v>
      </c>
      <c r="B128" t="s">
        <v>3</v>
      </c>
      <c r="C128" t="s">
        <v>157</v>
      </c>
      <c r="D128" s="65">
        <v>10</v>
      </c>
      <c r="E128" s="65">
        <f t="shared" si="2"/>
        <v>140</v>
      </c>
      <c r="J128">
        <v>9</v>
      </c>
    </row>
    <row r="129" spans="1:10" x14ac:dyDescent="0.25">
      <c r="A129" s="74">
        <v>2</v>
      </c>
      <c r="B129" t="s">
        <v>584</v>
      </c>
      <c r="C129" t="s">
        <v>157</v>
      </c>
      <c r="D129" s="65">
        <v>10</v>
      </c>
      <c r="E129" s="65">
        <f t="shared" si="2"/>
        <v>128</v>
      </c>
      <c r="J129">
        <v>9</v>
      </c>
    </row>
    <row r="130" spans="1:10" x14ac:dyDescent="0.25">
      <c r="A130" s="74">
        <v>3</v>
      </c>
      <c r="B130" t="s">
        <v>586</v>
      </c>
      <c r="C130" t="s">
        <v>157</v>
      </c>
      <c r="D130" s="65">
        <v>10</v>
      </c>
      <c r="E130" s="65">
        <f t="shared" si="2"/>
        <v>141</v>
      </c>
      <c r="J130">
        <v>11</v>
      </c>
    </row>
    <row r="131" spans="1:10" x14ac:dyDescent="0.25">
      <c r="A131" s="74">
        <v>4</v>
      </c>
      <c r="B131" t="s">
        <v>35680</v>
      </c>
      <c r="C131" t="s">
        <v>35735</v>
      </c>
      <c r="D131" s="65">
        <v>9</v>
      </c>
      <c r="E131" s="65">
        <f t="shared" si="2"/>
        <v>127</v>
      </c>
      <c r="J131">
        <v>9</v>
      </c>
    </row>
    <row r="132" spans="1:10" x14ac:dyDescent="0.25">
      <c r="A132" s="74">
        <v>0</v>
      </c>
      <c r="B132">
        <v>27</v>
      </c>
      <c r="C132" t="s">
        <v>161</v>
      </c>
      <c r="D132" s="65" cm="1">
        <f t="array" aca="1" ref="D132" ca="1">INDIRECT("Auswertung!I" &amp; (1+B132))</f>
        <v>9</v>
      </c>
      <c r="E132" s="65">
        <f t="shared" ca="1" si="2"/>
        <v>157</v>
      </c>
      <c r="F132" t="str" cm="1">
        <f t="array" aca="1" ref="F132" ca="1">INDIRECT("Auswertung!C"&amp;(4+(B132-1)*7))</f>
        <v>['du', 'tag', 'du']</v>
      </c>
      <c r="J132">
        <v>10</v>
      </c>
    </row>
    <row r="133" spans="1:10" x14ac:dyDescent="0.25">
      <c r="A133" s="74">
        <v>1</v>
      </c>
      <c r="B133" t="s">
        <v>3</v>
      </c>
      <c r="C133" t="s">
        <v>35736</v>
      </c>
      <c r="D133" s="65">
        <v>9</v>
      </c>
      <c r="E133" s="65">
        <f t="shared" si="2"/>
        <v>149</v>
      </c>
      <c r="J133">
        <v>10</v>
      </c>
    </row>
    <row r="134" spans="1:10" x14ac:dyDescent="0.25">
      <c r="A134" s="74">
        <v>2</v>
      </c>
      <c r="B134" t="s">
        <v>584</v>
      </c>
      <c r="C134" t="s">
        <v>700</v>
      </c>
      <c r="D134" s="65">
        <v>9</v>
      </c>
      <c r="E134" s="65">
        <f t="shared" si="2"/>
        <v>137</v>
      </c>
      <c r="J134">
        <v>10</v>
      </c>
    </row>
    <row r="135" spans="1:10" x14ac:dyDescent="0.25">
      <c r="A135" s="74">
        <v>3</v>
      </c>
      <c r="B135" t="s">
        <v>586</v>
      </c>
      <c r="C135" t="s">
        <v>164</v>
      </c>
      <c r="D135" s="65">
        <v>10</v>
      </c>
      <c r="E135" s="65">
        <f t="shared" si="2"/>
        <v>151</v>
      </c>
      <c r="J135">
        <v>12</v>
      </c>
    </row>
    <row r="136" spans="1:10" x14ac:dyDescent="0.25">
      <c r="A136" s="74">
        <v>4</v>
      </c>
      <c r="B136" t="s">
        <v>35680</v>
      </c>
      <c r="C136" t="s">
        <v>35737</v>
      </c>
      <c r="D136" s="65">
        <v>7</v>
      </c>
      <c r="E136" s="65">
        <f t="shared" ref="E136:E199" si="3">E131+D136</f>
        <v>134</v>
      </c>
    </row>
    <row r="137" spans="1:10" x14ac:dyDescent="0.25">
      <c r="A137" s="74">
        <v>0</v>
      </c>
      <c r="B137">
        <v>28</v>
      </c>
      <c r="C137" t="s">
        <v>168</v>
      </c>
      <c r="D137" s="65" cm="1">
        <f t="array" aca="1" ref="D137" ca="1">INDIRECT("Auswertung!I" &amp; (1+B137))</f>
        <v>10</v>
      </c>
      <c r="E137" s="65">
        <f t="shared" ca="1" si="3"/>
        <v>167</v>
      </c>
      <c r="F137" t="str" cm="1">
        <f t="array" aca="1" ref="F137" ca="1">INDIRECT("Auswertung!C"&amp;(4+(B137-1)*7))</f>
        <v>['heute', 'viel', 'zu tun haben mit']</v>
      </c>
      <c r="J137">
        <v>11</v>
      </c>
    </row>
    <row r="138" spans="1:10" x14ac:dyDescent="0.25">
      <c r="A138" s="74">
        <v>1</v>
      </c>
      <c r="B138" t="s">
        <v>3</v>
      </c>
      <c r="C138" t="s">
        <v>173</v>
      </c>
      <c r="D138" s="65">
        <v>7</v>
      </c>
      <c r="E138" s="65">
        <f t="shared" si="3"/>
        <v>156</v>
      </c>
    </row>
    <row r="139" spans="1:10" x14ac:dyDescent="0.25">
      <c r="A139" s="74">
        <v>2</v>
      </c>
      <c r="B139" t="s">
        <v>584</v>
      </c>
      <c r="C139" t="s">
        <v>35738</v>
      </c>
      <c r="D139" s="65">
        <v>6</v>
      </c>
      <c r="E139" s="65">
        <f t="shared" si="3"/>
        <v>143</v>
      </c>
    </row>
    <row r="140" spans="1:10" x14ac:dyDescent="0.25">
      <c r="A140" s="74">
        <v>3</v>
      </c>
      <c r="B140" t="s">
        <v>586</v>
      </c>
      <c r="C140" t="s">
        <v>35739</v>
      </c>
      <c r="D140" s="65">
        <v>5</v>
      </c>
      <c r="E140" s="65">
        <f t="shared" si="3"/>
        <v>156</v>
      </c>
    </row>
    <row r="141" spans="1:10" x14ac:dyDescent="0.25">
      <c r="A141" s="74">
        <v>4</v>
      </c>
      <c r="B141" t="s">
        <v>35680</v>
      </c>
      <c r="C141" t="s">
        <v>173</v>
      </c>
      <c r="D141" s="65">
        <v>7</v>
      </c>
      <c r="E141" s="65">
        <f t="shared" si="3"/>
        <v>141</v>
      </c>
    </row>
    <row r="142" spans="1:10" x14ac:dyDescent="0.25">
      <c r="A142" s="74">
        <v>0</v>
      </c>
      <c r="B142">
        <v>29</v>
      </c>
      <c r="C142" t="s">
        <v>175</v>
      </c>
      <c r="D142" s="65" cm="1">
        <f t="array" aca="1" ref="D142" ca="1">INDIRECT("Auswertung!I" &amp; (1+B142))</f>
        <v>8</v>
      </c>
      <c r="E142" s="65">
        <f t="shared" ca="1" si="3"/>
        <v>175</v>
      </c>
      <c r="F142" t="str" cm="1">
        <f t="array" aca="1" ref="F142" ca="1">INDIRECT("Auswertung!C"&amp;(4+(B142-1)*7))</f>
        <v>['ich', 'bald', 'ich', 'treffen']</v>
      </c>
      <c r="J142">
        <v>12</v>
      </c>
    </row>
    <row r="143" spans="1:10" x14ac:dyDescent="0.25">
      <c r="A143" s="74">
        <v>1</v>
      </c>
      <c r="B143" t="s">
        <v>3</v>
      </c>
      <c r="C143" t="s">
        <v>35740</v>
      </c>
      <c r="D143" s="65">
        <v>5</v>
      </c>
      <c r="E143" s="65">
        <f t="shared" si="3"/>
        <v>161</v>
      </c>
    </row>
    <row r="144" spans="1:10" x14ac:dyDescent="0.25">
      <c r="A144" s="74">
        <v>2</v>
      </c>
      <c r="B144" t="s">
        <v>584</v>
      </c>
      <c r="C144" t="s">
        <v>35741</v>
      </c>
      <c r="D144" s="65">
        <v>10</v>
      </c>
      <c r="E144" s="65">
        <f t="shared" si="3"/>
        <v>153</v>
      </c>
      <c r="J144">
        <v>11</v>
      </c>
    </row>
    <row r="145" spans="1:10" x14ac:dyDescent="0.25">
      <c r="A145" s="74">
        <v>3</v>
      </c>
      <c r="B145" t="s">
        <v>586</v>
      </c>
      <c r="C145" t="s">
        <v>35742</v>
      </c>
      <c r="D145" s="65">
        <v>8</v>
      </c>
      <c r="E145" s="65">
        <f t="shared" si="3"/>
        <v>164</v>
      </c>
      <c r="J145">
        <v>13</v>
      </c>
    </row>
    <row r="146" spans="1:10" x14ac:dyDescent="0.25">
      <c r="A146" s="74">
        <v>4</v>
      </c>
      <c r="B146" t="s">
        <v>35680</v>
      </c>
      <c r="C146" t="s">
        <v>35743</v>
      </c>
      <c r="D146" s="65">
        <v>5</v>
      </c>
      <c r="E146" s="65">
        <f t="shared" si="3"/>
        <v>146</v>
      </c>
    </row>
    <row r="147" spans="1:10" x14ac:dyDescent="0.25">
      <c r="A147" s="74">
        <v>0</v>
      </c>
      <c r="B147">
        <v>30</v>
      </c>
      <c r="C147" t="s">
        <v>181</v>
      </c>
      <c r="D147" s="65" cm="1">
        <f t="array" aca="1" ref="D147" ca="1">INDIRECT("Auswertung!I" &amp; (1+B147))</f>
        <v>10</v>
      </c>
      <c r="E147" s="65">
        <f t="shared" ca="1" si="3"/>
        <v>185</v>
      </c>
      <c r="F147" t="str" cm="1">
        <f t="array" aca="1" ref="F147" ca="1">INDIRECT("Auswertung!C"&amp;(4+(B147-1)*7))</f>
        <v>['gut', 'idee']</v>
      </c>
      <c r="J147">
        <v>13</v>
      </c>
    </row>
    <row r="148" spans="1:10" x14ac:dyDescent="0.25">
      <c r="A148" s="74">
        <v>1</v>
      </c>
      <c r="B148" t="s">
        <v>3</v>
      </c>
      <c r="C148" t="s">
        <v>182</v>
      </c>
      <c r="D148" s="65">
        <v>10</v>
      </c>
      <c r="E148" s="65">
        <f t="shared" si="3"/>
        <v>171</v>
      </c>
      <c r="J148">
        <v>11</v>
      </c>
    </row>
    <row r="149" spans="1:10" x14ac:dyDescent="0.25">
      <c r="A149" s="74">
        <v>2</v>
      </c>
      <c r="B149" t="s">
        <v>584</v>
      </c>
      <c r="C149" t="s">
        <v>182</v>
      </c>
      <c r="D149" s="65">
        <v>10</v>
      </c>
      <c r="E149" s="65">
        <f t="shared" si="3"/>
        <v>163</v>
      </c>
      <c r="J149">
        <v>12</v>
      </c>
    </row>
    <row r="150" spans="1:10" x14ac:dyDescent="0.25">
      <c r="A150" s="74">
        <v>3</v>
      </c>
      <c r="B150" t="s">
        <v>586</v>
      </c>
      <c r="C150" t="s">
        <v>182</v>
      </c>
      <c r="D150" s="65">
        <v>10</v>
      </c>
      <c r="E150" s="65">
        <f t="shared" si="3"/>
        <v>174</v>
      </c>
      <c r="J150">
        <v>14</v>
      </c>
    </row>
    <row r="151" spans="1:10" x14ac:dyDescent="0.25">
      <c r="A151" s="74">
        <v>4</v>
      </c>
      <c r="B151" t="s">
        <v>35680</v>
      </c>
      <c r="C151" t="s">
        <v>182</v>
      </c>
      <c r="D151" s="65">
        <v>10</v>
      </c>
      <c r="E151" s="65">
        <f t="shared" si="3"/>
        <v>156</v>
      </c>
      <c r="J151">
        <v>10</v>
      </c>
    </row>
    <row r="152" spans="1:10" x14ac:dyDescent="0.25">
      <c r="A152" s="74">
        <v>0</v>
      </c>
      <c r="B152">
        <v>31</v>
      </c>
      <c r="C152" t="s">
        <v>183</v>
      </c>
      <c r="D152" s="65" cm="1">
        <f t="array" aca="1" ref="D152" ca="1">INDIRECT("Auswertung!I" &amp; (1+B152))</f>
        <v>10</v>
      </c>
      <c r="E152" s="65">
        <f t="shared" ca="1" si="3"/>
        <v>195</v>
      </c>
      <c r="F152" t="str" cm="1">
        <f t="array" aca="1" ref="F152" ca="1">INDIRECT("Auswertung!C"&amp;(4+(B152-1)*7))</f>
        <v>['ich', 'noch', 'unterwegs']</v>
      </c>
      <c r="J152">
        <v>14</v>
      </c>
    </row>
    <row r="153" spans="1:10" x14ac:dyDescent="0.25">
      <c r="A153" s="74">
        <v>1</v>
      </c>
      <c r="B153" t="s">
        <v>3</v>
      </c>
      <c r="C153" t="s">
        <v>35744</v>
      </c>
      <c r="D153" s="65">
        <v>5</v>
      </c>
      <c r="E153" s="65">
        <f t="shared" si="3"/>
        <v>176</v>
      </c>
    </row>
    <row r="154" spans="1:10" x14ac:dyDescent="0.25">
      <c r="A154" s="74">
        <v>2</v>
      </c>
      <c r="B154" t="s">
        <v>584</v>
      </c>
      <c r="C154" t="s">
        <v>184</v>
      </c>
      <c r="D154" s="65">
        <v>4</v>
      </c>
      <c r="E154" s="65">
        <f t="shared" si="3"/>
        <v>167</v>
      </c>
    </row>
    <row r="155" spans="1:10" x14ac:dyDescent="0.25">
      <c r="A155" s="74">
        <v>3</v>
      </c>
      <c r="B155" t="s">
        <v>586</v>
      </c>
      <c r="C155" t="s">
        <v>184</v>
      </c>
      <c r="D155" s="65">
        <v>4</v>
      </c>
      <c r="E155" s="65">
        <f t="shared" si="3"/>
        <v>178</v>
      </c>
    </row>
    <row r="156" spans="1:10" x14ac:dyDescent="0.25">
      <c r="A156" s="74">
        <v>4</v>
      </c>
      <c r="B156" t="s">
        <v>35680</v>
      </c>
      <c r="C156" t="s">
        <v>185</v>
      </c>
      <c r="D156" s="65">
        <v>10</v>
      </c>
      <c r="E156" s="65">
        <f t="shared" si="3"/>
        <v>166</v>
      </c>
      <c r="J156">
        <v>11</v>
      </c>
    </row>
    <row r="157" spans="1:10" x14ac:dyDescent="0.25">
      <c r="A157" s="74">
        <v>0</v>
      </c>
      <c r="B157">
        <v>32</v>
      </c>
      <c r="C157" t="s">
        <v>188</v>
      </c>
      <c r="D157" s="65" cm="1">
        <f t="array" aca="1" ref="D157" ca="1">INDIRECT("Auswertung!I" &amp; (1+B157))</f>
        <v>10</v>
      </c>
      <c r="E157" s="65">
        <f t="shared" ca="1" si="3"/>
        <v>205</v>
      </c>
      <c r="F157" t="str" cm="1">
        <f t="array" aca="1" ref="F157" ca="1">INDIRECT("Auswertung!C"&amp;(4+(B157-1)*7))</f>
        <v>['du', 'adresse', 'schicken', 'frage', 'du']</v>
      </c>
      <c r="J157">
        <v>15</v>
      </c>
    </row>
    <row r="158" spans="1:10" x14ac:dyDescent="0.25">
      <c r="A158" s="74">
        <v>1</v>
      </c>
      <c r="B158" t="s">
        <v>3</v>
      </c>
      <c r="C158" t="s">
        <v>35745</v>
      </c>
      <c r="D158" s="65">
        <v>10</v>
      </c>
      <c r="E158" s="65">
        <f t="shared" si="3"/>
        <v>186</v>
      </c>
      <c r="J158">
        <v>12</v>
      </c>
    </row>
    <row r="159" spans="1:10" x14ac:dyDescent="0.25">
      <c r="A159" s="74">
        <v>2</v>
      </c>
      <c r="B159" t="s">
        <v>584</v>
      </c>
      <c r="C159" t="s">
        <v>35746</v>
      </c>
      <c r="D159" s="65">
        <v>8</v>
      </c>
      <c r="E159" s="65">
        <f t="shared" si="3"/>
        <v>175</v>
      </c>
      <c r="J159">
        <v>13</v>
      </c>
    </row>
    <row r="160" spans="1:10" x14ac:dyDescent="0.25">
      <c r="A160" s="74">
        <v>3</v>
      </c>
      <c r="B160" t="s">
        <v>586</v>
      </c>
      <c r="C160" t="s">
        <v>35747</v>
      </c>
      <c r="D160" s="65">
        <v>10</v>
      </c>
      <c r="E160" s="65">
        <f t="shared" si="3"/>
        <v>188</v>
      </c>
      <c r="J160">
        <v>15</v>
      </c>
    </row>
    <row r="161" spans="1:10" x14ac:dyDescent="0.25">
      <c r="A161" s="74">
        <v>4</v>
      </c>
      <c r="B161" t="s">
        <v>35680</v>
      </c>
      <c r="C161" t="s">
        <v>35748</v>
      </c>
      <c r="D161" s="65">
        <v>7</v>
      </c>
      <c r="E161" s="65">
        <f t="shared" si="3"/>
        <v>173</v>
      </c>
    </row>
    <row r="162" spans="1:10" x14ac:dyDescent="0.25">
      <c r="A162" s="74">
        <v>0</v>
      </c>
      <c r="B162">
        <v>33</v>
      </c>
      <c r="C162" t="s">
        <v>195</v>
      </c>
      <c r="D162" s="65" cm="1">
        <f t="array" aca="1" ref="D162" ca="1">INDIRECT("Auswertung!I" &amp; (1+B162))</f>
        <v>9</v>
      </c>
      <c r="E162" s="65">
        <f t="shared" ca="1" si="3"/>
        <v>214</v>
      </c>
      <c r="F162" t="str" cm="1">
        <f t="array" aca="1" ref="F162" ca="1">INDIRECT("Auswertung!C"&amp;(4+(B162-1)*7))</f>
        <v>['erwartung', 'nicht', 'erwartung', 'nicht']</v>
      </c>
      <c r="J162">
        <v>16</v>
      </c>
    </row>
    <row r="163" spans="1:10" x14ac:dyDescent="0.25">
      <c r="A163" s="74">
        <v>1</v>
      </c>
      <c r="B163" t="s">
        <v>3</v>
      </c>
      <c r="C163" t="s">
        <v>199</v>
      </c>
      <c r="D163" s="65">
        <v>10</v>
      </c>
      <c r="E163" s="65">
        <f t="shared" si="3"/>
        <v>196</v>
      </c>
      <c r="J163">
        <v>13</v>
      </c>
    </row>
    <row r="164" spans="1:10" x14ac:dyDescent="0.25">
      <c r="A164" s="74">
        <v>2</v>
      </c>
      <c r="B164" t="s">
        <v>584</v>
      </c>
      <c r="C164" t="s">
        <v>199</v>
      </c>
      <c r="D164" s="65">
        <v>10</v>
      </c>
      <c r="E164" s="65">
        <f t="shared" si="3"/>
        <v>185</v>
      </c>
      <c r="J164">
        <v>14</v>
      </c>
    </row>
    <row r="165" spans="1:10" x14ac:dyDescent="0.25">
      <c r="A165" s="74">
        <v>3</v>
      </c>
      <c r="B165" t="s">
        <v>586</v>
      </c>
      <c r="C165" t="s">
        <v>199</v>
      </c>
      <c r="D165" s="65">
        <v>10</v>
      </c>
      <c r="E165" s="65">
        <f t="shared" si="3"/>
        <v>198</v>
      </c>
      <c r="J165">
        <v>16</v>
      </c>
    </row>
    <row r="166" spans="1:10" x14ac:dyDescent="0.25">
      <c r="A166" s="74">
        <v>4</v>
      </c>
      <c r="B166" t="s">
        <v>35680</v>
      </c>
      <c r="C166" t="s">
        <v>196</v>
      </c>
      <c r="D166" s="65">
        <v>9</v>
      </c>
      <c r="E166" s="65">
        <f t="shared" si="3"/>
        <v>182</v>
      </c>
      <c r="J166">
        <v>12</v>
      </c>
    </row>
    <row r="167" spans="1:10" x14ac:dyDescent="0.25">
      <c r="A167" s="74">
        <v>0</v>
      </c>
      <c r="B167">
        <v>34</v>
      </c>
      <c r="C167" t="s">
        <v>200</v>
      </c>
      <c r="D167" s="65" cm="1">
        <f t="array" aca="1" ref="D167" ca="1">INDIRECT("Auswertung!I" &amp; (1+B167))</f>
        <v>8</v>
      </c>
      <c r="E167" s="65">
        <f t="shared" ca="1" si="3"/>
        <v>222</v>
      </c>
      <c r="F167" t="str" cm="1">
        <f t="array" aca="1" ref="F167" ca="1">INDIRECT("Auswertung!C"&amp;(4+(B167-1)*7))</f>
        <v>['tut mir leid', 'ich', 'weggehen']</v>
      </c>
      <c r="J167">
        <v>17</v>
      </c>
    </row>
    <row r="168" spans="1:10" x14ac:dyDescent="0.25">
      <c r="A168" s="74">
        <v>1</v>
      </c>
      <c r="B168" t="s">
        <v>3</v>
      </c>
      <c r="C168" t="s">
        <v>35749</v>
      </c>
      <c r="D168" s="65">
        <v>9</v>
      </c>
      <c r="E168" s="65">
        <f t="shared" si="3"/>
        <v>205</v>
      </c>
      <c r="J168">
        <v>14</v>
      </c>
    </row>
    <row r="169" spans="1:10" x14ac:dyDescent="0.25">
      <c r="A169" s="74">
        <v>2</v>
      </c>
      <c r="B169" t="s">
        <v>584</v>
      </c>
      <c r="C169" t="s">
        <v>35749</v>
      </c>
      <c r="D169" s="65">
        <v>9</v>
      </c>
      <c r="E169" s="65">
        <f t="shared" si="3"/>
        <v>194</v>
      </c>
      <c r="J169">
        <v>15</v>
      </c>
    </row>
    <row r="170" spans="1:10" x14ac:dyDescent="0.25">
      <c r="A170" s="74">
        <v>3</v>
      </c>
      <c r="B170" t="s">
        <v>586</v>
      </c>
      <c r="C170" t="s">
        <v>35750</v>
      </c>
      <c r="D170" s="65">
        <v>8</v>
      </c>
      <c r="E170" s="65">
        <f t="shared" si="3"/>
        <v>206</v>
      </c>
      <c r="J170">
        <v>17</v>
      </c>
    </row>
    <row r="171" spans="1:10" x14ac:dyDescent="0.25">
      <c r="A171" s="74">
        <v>4</v>
      </c>
      <c r="B171" t="s">
        <v>35680</v>
      </c>
      <c r="C171" t="s">
        <v>35749</v>
      </c>
      <c r="D171" s="65">
        <v>9</v>
      </c>
      <c r="E171" s="65">
        <f t="shared" si="3"/>
        <v>191</v>
      </c>
      <c r="J171">
        <v>13</v>
      </c>
    </row>
    <row r="172" spans="1:10" x14ac:dyDescent="0.25">
      <c r="A172" s="74">
        <v>0</v>
      </c>
      <c r="B172">
        <v>35</v>
      </c>
      <c r="C172" t="s">
        <v>207</v>
      </c>
      <c r="D172" s="65" cm="1">
        <f t="array" aca="1" ref="D172" ca="1">INDIRECT("Auswertung!I" &amp; (1+B172))</f>
        <v>9</v>
      </c>
      <c r="E172" s="65">
        <f t="shared" ca="1" si="3"/>
        <v>231</v>
      </c>
      <c r="F172" t="str" cm="1">
        <f t="array" aca="1" ref="F172" ca="1">INDIRECT("Auswertung!C"&amp;(4+(B172-1)*7))</f>
        <v>['kommen auffordern', 'kino', 'kommen auffordern', 'kino', 'kommen auffordern']</v>
      </c>
      <c r="J172">
        <v>18</v>
      </c>
    </row>
    <row r="173" spans="1:10" x14ac:dyDescent="0.25">
      <c r="A173" s="74">
        <v>1</v>
      </c>
      <c r="B173" t="s">
        <v>3</v>
      </c>
      <c r="C173" t="s">
        <v>35751</v>
      </c>
      <c r="D173" s="65">
        <v>10</v>
      </c>
      <c r="E173" s="65">
        <f t="shared" si="3"/>
        <v>215</v>
      </c>
      <c r="J173">
        <v>15</v>
      </c>
    </row>
    <row r="174" spans="1:10" x14ac:dyDescent="0.25">
      <c r="A174" s="74">
        <v>2</v>
      </c>
      <c r="B174" t="s">
        <v>584</v>
      </c>
      <c r="C174" t="s">
        <v>35751</v>
      </c>
      <c r="D174" s="65">
        <v>10</v>
      </c>
      <c r="E174" s="65">
        <f t="shared" si="3"/>
        <v>204</v>
      </c>
      <c r="J174">
        <v>16</v>
      </c>
    </row>
    <row r="175" spans="1:10" x14ac:dyDescent="0.25">
      <c r="A175" s="74">
        <v>3</v>
      </c>
      <c r="B175" t="s">
        <v>586</v>
      </c>
      <c r="C175" t="s">
        <v>35752</v>
      </c>
      <c r="D175" s="65">
        <v>10</v>
      </c>
      <c r="E175" s="65">
        <f t="shared" si="3"/>
        <v>216</v>
      </c>
      <c r="J175">
        <v>18</v>
      </c>
    </row>
    <row r="176" spans="1:10" x14ac:dyDescent="0.25">
      <c r="A176" s="74">
        <v>4</v>
      </c>
      <c r="B176" t="s">
        <v>35680</v>
      </c>
      <c r="C176" t="s">
        <v>35753</v>
      </c>
      <c r="D176" s="65">
        <v>10</v>
      </c>
      <c r="E176" s="65">
        <f t="shared" si="3"/>
        <v>201</v>
      </c>
      <c r="J176">
        <v>14</v>
      </c>
    </row>
    <row r="177" spans="1:10" x14ac:dyDescent="0.25">
      <c r="A177" s="74">
        <v>0</v>
      </c>
      <c r="B177">
        <v>36</v>
      </c>
      <c r="C177" t="s">
        <v>214</v>
      </c>
      <c r="D177" s="65" cm="1">
        <f t="array" aca="1" ref="D177" ca="1">INDIRECT("Auswertung!I" &amp; (1+B177))</f>
        <v>5</v>
      </c>
      <c r="E177" s="65">
        <f t="shared" ca="1" si="3"/>
        <v>236</v>
      </c>
      <c r="F177" t="str" cm="1">
        <f t="array" aca="1" ref="F177" ca="1">INDIRECT("Auswertung!C"&amp;(4+(B177-1)*7))</f>
        <v>['ich', 'geben festhalten']</v>
      </c>
    </row>
    <row r="178" spans="1:10" x14ac:dyDescent="0.25">
      <c r="A178" s="74">
        <v>1</v>
      </c>
      <c r="B178" t="s">
        <v>3</v>
      </c>
      <c r="C178" t="s">
        <v>35754</v>
      </c>
      <c r="D178" s="65">
        <v>2</v>
      </c>
      <c r="E178" s="65">
        <f t="shared" si="3"/>
        <v>217</v>
      </c>
    </row>
    <row r="179" spans="1:10" x14ac:dyDescent="0.25">
      <c r="A179" s="74">
        <v>2</v>
      </c>
      <c r="B179" t="s">
        <v>584</v>
      </c>
      <c r="C179" t="s">
        <v>35754</v>
      </c>
      <c r="D179" s="65">
        <v>2</v>
      </c>
      <c r="E179" s="65">
        <f t="shared" si="3"/>
        <v>206</v>
      </c>
    </row>
    <row r="180" spans="1:10" x14ac:dyDescent="0.25">
      <c r="A180" s="74">
        <v>3</v>
      </c>
      <c r="B180" t="s">
        <v>586</v>
      </c>
      <c r="C180" t="s">
        <v>35754</v>
      </c>
      <c r="D180" s="65">
        <v>2</v>
      </c>
      <c r="E180" s="65">
        <f t="shared" si="3"/>
        <v>218</v>
      </c>
    </row>
    <row r="181" spans="1:10" x14ac:dyDescent="0.25">
      <c r="A181" s="74">
        <v>4</v>
      </c>
      <c r="B181" t="s">
        <v>35680</v>
      </c>
      <c r="C181" t="s">
        <v>35755</v>
      </c>
      <c r="D181" s="65">
        <v>0</v>
      </c>
      <c r="E181" s="65">
        <f t="shared" si="3"/>
        <v>201</v>
      </c>
    </row>
    <row r="182" spans="1:10" x14ac:dyDescent="0.25">
      <c r="A182" s="74">
        <v>0</v>
      </c>
      <c r="B182">
        <v>37</v>
      </c>
      <c r="C182" t="s">
        <v>218</v>
      </c>
      <c r="D182" s="65" cm="1">
        <f t="array" aca="1" ref="D182" ca="1">INDIRECT("Auswertung!I" &amp; (1+B182))</f>
        <v>8</v>
      </c>
      <c r="E182" s="65">
        <f t="shared" ca="1" si="3"/>
        <v>244</v>
      </c>
      <c r="F182" t="str" cm="1">
        <f t="array" aca="1" ref="F182" ca="1">INDIRECT("Auswertung!C"&amp;(4+(B182-1)*7))</f>
        <v>['empfehlen']</v>
      </c>
      <c r="J182">
        <v>19</v>
      </c>
    </row>
    <row r="183" spans="1:10" x14ac:dyDescent="0.25">
      <c r="A183" s="74">
        <v>1</v>
      </c>
      <c r="B183" t="s">
        <v>3</v>
      </c>
      <c r="C183" t="s">
        <v>219</v>
      </c>
      <c r="D183" s="65">
        <v>10</v>
      </c>
      <c r="E183" s="65">
        <f t="shared" si="3"/>
        <v>227</v>
      </c>
      <c r="J183">
        <v>16</v>
      </c>
    </row>
    <row r="184" spans="1:10" x14ac:dyDescent="0.25">
      <c r="A184" s="74">
        <v>2</v>
      </c>
      <c r="B184" t="s">
        <v>584</v>
      </c>
      <c r="C184" t="s">
        <v>219</v>
      </c>
      <c r="D184" s="65">
        <v>10</v>
      </c>
      <c r="E184" s="65">
        <f t="shared" si="3"/>
        <v>216</v>
      </c>
      <c r="J184">
        <v>17</v>
      </c>
    </row>
    <row r="185" spans="1:10" x14ac:dyDescent="0.25">
      <c r="A185" s="74">
        <v>3</v>
      </c>
      <c r="B185" t="s">
        <v>586</v>
      </c>
      <c r="C185" t="s">
        <v>219</v>
      </c>
      <c r="D185" s="65">
        <v>10</v>
      </c>
      <c r="E185" s="65">
        <f t="shared" si="3"/>
        <v>228</v>
      </c>
      <c r="J185">
        <v>19</v>
      </c>
    </row>
    <row r="186" spans="1:10" x14ac:dyDescent="0.25">
      <c r="A186" s="74">
        <v>4</v>
      </c>
      <c r="B186" t="s">
        <v>35680</v>
      </c>
      <c r="C186" t="s">
        <v>219</v>
      </c>
      <c r="D186" s="65">
        <v>10</v>
      </c>
      <c r="E186" s="65">
        <f t="shared" si="3"/>
        <v>211</v>
      </c>
      <c r="J186">
        <v>15</v>
      </c>
    </row>
    <row r="187" spans="1:10" x14ac:dyDescent="0.25">
      <c r="A187" s="74">
        <v>0</v>
      </c>
      <c r="B187">
        <v>38</v>
      </c>
      <c r="C187" t="s">
        <v>221</v>
      </c>
      <c r="D187" s="65" cm="1">
        <f t="array" aca="1" ref="D187" ca="1">INDIRECT("Auswertung!I" &amp; (1+B187))</f>
        <v>9</v>
      </c>
      <c r="E187" s="65">
        <f t="shared" ca="1" si="3"/>
        <v>253</v>
      </c>
      <c r="F187" t="str" cm="1">
        <f t="array" aca="1" ref="F187" ca="1">INDIRECT("Auswertung!C"&amp;(4+(B187-1)*7))</f>
        <v>['unsicher']</v>
      </c>
      <c r="J187">
        <v>20</v>
      </c>
    </row>
    <row r="188" spans="1:10" x14ac:dyDescent="0.25">
      <c r="A188" s="74">
        <v>1</v>
      </c>
      <c r="B188" t="s">
        <v>3</v>
      </c>
      <c r="C188" t="s">
        <v>222</v>
      </c>
      <c r="D188" s="65">
        <v>10</v>
      </c>
      <c r="E188" s="65">
        <f t="shared" si="3"/>
        <v>237</v>
      </c>
      <c r="J188">
        <v>17</v>
      </c>
    </row>
    <row r="189" spans="1:10" x14ac:dyDescent="0.25">
      <c r="A189" s="74">
        <v>2</v>
      </c>
      <c r="B189" t="s">
        <v>584</v>
      </c>
      <c r="C189" t="s">
        <v>222</v>
      </c>
      <c r="D189" s="65">
        <v>10</v>
      </c>
      <c r="E189" s="65">
        <f t="shared" si="3"/>
        <v>226</v>
      </c>
      <c r="J189">
        <v>18</v>
      </c>
    </row>
    <row r="190" spans="1:10" x14ac:dyDescent="0.25">
      <c r="A190" s="74">
        <v>3</v>
      </c>
      <c r="B190" t="s">
        <v>586</v>
      </c>
      <c r="C190" t="s">
        <v>35756</v>
      </c>
      <c r="D190" s="65">
        <v>10</v>
      </c>
      <c r="E190" s="65">
        <f t="shared" si="3"/>
        <v>238</v>
      </c>
      <c r="J190">
        <v>20</v>
      </c>
    </row>
    <row r="191" spans="1:10" x14ac:dyDescent="0.25">
      <c r="A191" s="74">
        <v>4</v>
      </c>
      <c r="B191" t="s">
        <v>35680</v>
      </c>
      <c r="C191" t="s">
        <v>35756</v>
      </c>
      <c r="D191" s="65">
        <v>10</v>
      </c>
      <c r="E191" s="65">
        <f t="shared" si="3"/>
        <v>221</v>
      </c>
      <c r="J191">
        <v>16</v>
      </c>
    </row>
    <row r="192" spans="1:10" x14ac:dyDescent="0.25">
      <c r="A192" s="74">
        <v>0</v>
      </c>
      <c r="B192">
        <v>39</v>
      </c>
      <c r="C192" t="s">
        <v>226</v>
      </c>
      <c r="D192" s="65" cm="1">
        <f t="array" aca="1" ref="D192" ca="1">INDIRECT("Auswertung!I" &amp; (1+B192))</f>
        <v>10</v>
      </c>
      <c r="E192" s="65">
        <f t="shared" ca="1" si="3"/>
        <v>263</v>
      </c>
      <c r="F192" t="str" cm="1">
        <f t="array" aca="1" ref="F192" ca="1">INDIRECT("Auswertung!C"&amp;(4+(B192-1)*7))</f>
        <v>['lecker']</v>
      </c>
      <c r="J192">
        <v>21</v>
      </c>
    </row>
    <row r="193" spans="1:10" x14ac:dyDescent="0.25">
      <c r="A193" s="74">
        <v>1</v>
      </c>
      <c r="B193" t="s">
        <v>3</v>
      </c>
      <c r="C193" t="s">
        <v>227</v>
      </c>
      <c r="D193" s="65">
        <v>10</v>
      </c>
      <c r="E193" s="65">
        <f t="shared" si="3"/>
        <v>247</v>
      </c>
      <c r="J193">
        <v>18</v>
      </c>
    </row>
    <row r="194" spans="1:10" x14ac:dyDescent="0.25">
      <c r="A194" s="74">
        <v>2</v>
      </c>
      <c r="B194" t="s">
        <v>584</v>
      </c>
      <c r="C194" t="s">
        <v>227</v>
      </c>
      <c r="D194" s="65">
        <v>10</v>
      </c>
      <c r="E194" s="65">
        <f t="shared" si="3"/>
        <v>236</v>
      </c>
      <c r="J194">
        <v>19</v>
      </c>
    </row>
    <row r="195" spans="1:10" x14ac:dyDescent="0.25">
      <c r="A195" s="74">
        <v>3</v>
      </c>
      <c r="B195" t="s">
        <v>586</v>
      </c>
      <c r="C195" t="s">
        <v>227</v>
      </c>
      <c r="D195" s="65">
        <v>10</v>
      </c>
      <c r="E195" s="65">
        <f t="shared" si="3"/>
        <v>248</v>
      </c>
      <c r="J195">
        <v>21</v>
      </c>
    </row>
    <row r="196" spans="1:10" x14ac:dyDescent="0.25">
      <c r="A196" s="74">
        <v>4</v>
      </c>
      <c r="B196" t="s">
        <v>35680</v>
      </c>
      <c r="C196" t="s">
        <v>227</v>
      </c>
      <c r="D196" s="65">
        <v>10</v>
      </c>
      <c r="E196" s="65">
        <f t="shared" si="3"/>
        <v>231</v>
      </c>
      <c r="J196">
        <v>17</v>
      </c>
    </row>
    <row r="197" spans="1:10" x14ac:dyDescent="0.25">
      <c r="A197" s="74">
        <v>0</v>
      </c>
      <c r="B197">
        <v>40</v>
      </c>
      <c r="C197" t="s">
        <v>229</v>
      </c>
      <c r="D197" s="65" cm="1">
        <f t="array" aca="1" ref="D197" ca="1">INDIRECT("Auswertung!I" &amp; (1+B197))</f>
        <v>9</v>
      </c>
      <c r="E197" s="65">
        <f t="shared" ca="1" si="3"/>
        <v>272</v>
      </c>
      <c r="F197" t="str" cm="1">
        <f t="array" aca="1" ref="F197" ca="1">INDIRECT("Auswertung!C"&amp;(4+(B197-1)*7))</f>
        <v>['leider', 'zeit', 'leider', 'off']</v>
      </c>
      <c r="J197">
        <v>22</v>
      </c>
    </row>
    <row r="198" spans="1:10" x14ac:dyDescent="0.25">
      <c r="A198" s="74">
        <v>1</v>
      </c>
      <c r="B198" t="s">
        <v>3</v>
      </c>
      <c r="C198" t="s">
        <v>35757</v>
      </c>
      <c r="D198" s="65">
        <v>9</v>
      </c>
      <c r="E198" s="65">
        <f t="shared" si="3"/>
        <v>256</v>
      </c>
      <c r="J198">
        <v>19</v>
      </c>
    </row>
    <row r="199" spans="1:10" x14ac:dyDescent="0.25">
      <c r="A199" s="74">
        <v>2</v>
      </c>
      <c r="B199" t="s">
        <v>584</v>
      </c>
      <c r="C199" t="s">
        <v>35758</v>
      </c>
      <c r="D199" s="65">
        <v>10</v>
      </c>
      <c r="E199" s="65">
        <f t="shared" si="3"/>
        <v>246</v>
      </c>
      <c r="J199">
        <v>20</v>
      </c>
    </row>
    <row r="200" spans="1:10" x14ac:dyDescent="0.25">
      <c r="A200" s="74">
        <v>3</v>
      </c>
      <c r="B200" t="s">
        <v>586</v>
      </c>
      <c r="C200" t="s">
        <v>35757</v>
      </c>
      <c r="D200" s="65">
        <v>9</v>
      </c>
      <c r="E200" s="65">
        <f t="shared" ref="E200:E263" si="4">E195+D200</f>
        <v>257</v>
      </c>
      <c r="J200">
        <v>22</v>
      </c>
    </row>
    <row r="201" spans="1:10" x14ac:dyDescent="0.25">
      <c r="A201" s="74">
        <v>4</v>
      </c>
      <c r="B201" t="s">
        <v>35680</v>
      </c>
      <c r="C201" t="s">
        <v>35759</v>
      </c>
      <c r="D201" s="65">
        <v>10</v>
      </c>
      <c r="E201" s="65">
        <f t="shared" si="4"/>
        <v>241</v>
      </c>
      <c r="J201">
        <v>18</v>
      </c>
    </row>
    <row r="202" spans="1:10" x14ac:dyDescent="0.25">
      <c r="A202" s="74">
        <v>0</v>
      </c>
      <c r="B202">
        <v>41</v>
      </c>
      <c r="C202" t="s">
        <v>236</v>
      </c>
      <c r="D202" s="65" cm="1">
        <f t="array" aca="1" ref="D202" ca="1">INDIRECT("Auswertung!I" &amp; (1+B202))</f>
        <v>1</v>
      </c>
      <c r="E202" s="65">
        <f t="shared" ca="1" si="4"/>
        <v>273</v>
      </c>
      <c r="F202" t="str" cm="1">
        <f t="array" aca="1" ref="F202" ca="1">INDIRECT("Auswertung!C"&amp;(4+(B202-1)*7))</f>
        <v>['ich', 'gefühl', 'nicht']</v>
      </c>
    </row>
    <row r="203" spans="1:10" x14ac:dyDescent="0.25">
      <c r="A203" s="74">
        <v>1</v>
      </c>
      <c r="B203" t="s">
        <v>3</v>
      </c>
      <c r="C203" t="s">
        <v>35760</v>
      </c>
      <c r="D203" s="65">
        <v>5</v>
      </c>
      <c r="E203" s="65">
        <f t="shared" si="4"/>
        <v>261</v>
      </c>
    </row>
    <row r="204" spans="1:10" x14ac:dyDescent="0.25">
      <c r="A204" s="74">
        <v>2</v>
      </c>
      <c r="B204" t="s">
        <v>584</v>
      </c>
      <c r="C204" t="s">
        <v>35760</v>
      </c>
      <c r="D204" s="65">
        <v>5</v>
      </c>
      <c r="E204" s="65">
        <f t="shared" si="4"/>
        <v>251</v>
      </c>
    </row>
    <row r="205" spans="1:10" x14ac:dyDescent="0.25">
      <c r="A205" s="74">
        <v>3</v>
      </c>
      <c r="B205" t="s">
        <v>586</v>
      </c>
      <c r="C205" t="s">
        <v>35761</v>
      </c>
      <c r="D205" s="65">
        <v>2</v>
      </c>
      <c r="E205" s="65">
        <f t="shared" si="4"/>
        <v>259</v>
      </c>
    </row>
    <row r="206" spans="1:10" x14ac:dyDescent="0.25">
      <c r="A206" s="74">
        <v>4</v>
      </c>
      <c r="B206" t="s">
        <v>35680</v>
      </c>
      <c r="C206" t="s">
        <v>35762</v>
      </c>
      <c r="D206" s="65">
        <v>1</v>
      </c>
      <c r="E206" s="65">
        <f t="shared" si="4"/>
        <v>242</v>
      </c>
    </row>
    <row r="207" spans="1:10" x14ac:dyDescent="0.25">
      <c r="A207" s="74">
        <v>0</v>
      </c>
      <c r="B207">
        <v>42</v>
      </c>
      <c r="C207" t="s">
        <v>242</v>
      </c>
      <c r="D207" s="65" cm="1">
        <f t="array" aca="1" ref="D207" ca="1">INDIRECT("Auswertung!I" &amp; (1+B207))</f>
        <v>4</v>
      </c>
      <c r="E207" s="65">
        <f t="shared" ca="1" si="4"/>
        <v>277</v>
      </c>
      <c r="F207" t="str" cm="1">
        <f t="array" aca="1" ref="F207" ca="1">INDIRECT("Auswertung!C"&amp;(4+(B207-1)*7))</f>
        <v>['es gibt', 'hier', 'alles', 'es gibt']</v>
      </c>
    </row>
    <row r="208" spans="1:10" x14ac:dyDescent="0.25">
      <c r="A208" s="74">
        <v>1</v>
      </c>
      <c r="B208" t="s">
        <v>3</v>
      </c>
      <c r="C208" t="s">
        <v>35763</v>
      </c>
      <c r="D208" s="65">
        <v>5</v>
      </c>
      <c r="E208" s="65">
        <f t="shared" si="4"/>
        <v>266</v>
      </c>
    </row>
    <row r="209" spans="1:10" x14ac:dyDescent="0.25">
      <c r="A209" s="74">
        <v>2</v>
      </c>
      <c r="B209" t="s">
        <v>584</v>
      </c>
      <c r="C209" t="s">
        <v>35764</v>
      </c>
      <c r="D209" s="65">
        <v>6</v>
      </c>
      <c r="E209" s="65">
        <f t="shared" si="4"/>
        <v>257</v>
      </c>
    </row>
    <row r="210" spans="1:10" x14ac:dyDescent="0.25">
      <c r="A210" s="74">
        <v>3</v>
      </c>
      <c r="B210" t="s">
        <v>586</v>
      </c>
      <c r="C210" t="s">
        <v>35764</v>
      </c>
      <c r="D210" s="65">
        <v>6</v>
      </c>
      <c r="E210" s="65">
        <f t="shared" si="4"/>
        <v>265</v>
      </c>
    </row>
    <row r="211" spans="1:10" x14ac:dyDescent="0.25">
      <c r="A211" s="74">
        <v>4</v>
      </c>
      <c r="B211" t="s">
        <v>35680</v>
      </c>
      <c r="C211" t="s">
        <v>35763</v>
      </c>
      <c r="D211" s="65">
        <v>5</v>
      </c>
      <c r="E211" s="65">
        <f t="shared" si="4"/>
        <v>247</v>
      </c>
    </row>
    <row r="212" spans="1:10" x14ac:dyDescent="0.25">
      <c r="A212" s="74">
        <v>0</v>
      </c>
      <c r="B212">
        <v>43</v>
      </c>
      <c r="C212" t="s">
        <v>249</v>
      </c>
      <c r="D212" s="65" cm="1">
        <f t="array" aca="1" ref="D212" ca="1">INDIRECT("Auswertung!I" &amp; (1+B212))</f>
        <v>10</v>
      </c>
      <c r="E212" s="65">
        <f t="shared" ca="1" si="4"/>
        <v>287</v>
      </c>
      <c r="F212" t="str" cm="1">
        <f t="array" aca="1" ref="F212" ca="1">INDIRECT("Auswertung!C"&amp;(4+(B212-1)*7))</f>
        <v>['wo']</v>
      </c>
      <c r="J212">
        <v>23</v>
      </c>
    </row>
    <row r="213" spans="1:10" x14ac:dyDescent="0.25">
      <c r="A213" s="74">
        <v>1</v>
      </c>
      <c r="B213" t="s">
        <v>3</v>
      </c>
      <c r="C213" t="s">
        <v>35765</v>
      </c>
      <c r="D213" s="65">
        <v>10</v>
      </c>
      <c r="E213" s="65">
        <f t="shared" si="4"/>
        <v>276</v>
      </c>
      <c r="J213">
        <v>20</v>
      </c>
    </row>
    <row r="214" spans="1:10" x14ac:dyDescent="0.25">
      <c r="A214" s="74">
        <v>2</v>
      </c>
      <c r="B214" t="s">
        <v>584</v>
      </c>
      <c r="C214" t="s">
        <v>35765</v>
      </c>
      <c r="D214" s="65">
        <v>10</v>
      </c>
      <c r="E214" s="65">
        <f t="shared" si="4"/>
        <v>267</v>
      </c>
      <c r="J214">
        <v>21</v>
      </c>
    </row>
    <row r="215" spans="1:10" x14ac:dyDescent="0.25">
      <c r="A215" s="74">
        <v>3</v>
      </c>
      <c r="B215" t="s">
        <v>586</v>
      </c>
      <c r="C215" t="s">
        <v>35766</v>
      </c>
      <c r="D215" s="65">
        <v>10</v>
      </c>
      <c r="E215" s="65">
        <f t="shared" si="4"/>
        <v>275</v>
      </c>
      <c r="J215">
        <v>23</v>
      </c>
    </row>
    <row r="216" spans="1:10" x14ac:dyDescent="0.25">
      <c r="A216" s="74">
        <v>4</v>
      </c>
      <c r="B216" t="s">
        <v>35680</v>
      </c>
      <c r="C216" t="s">
        <v>35766</v>
      </c>
      <c r="D216" s="65">
        <v>10</v>
      </c>
      <c r="E216" s="65">
        <f t="shared" si="4"/>
        <v>257</v>
      </c>
      <c r="J216">
        <v>19</v>
      </c>
    </row>
    <row r="217" spans="1:10" x14ac:dyDescent="0.25">
      <c r="A217" s="74">
        <v>0</v>
      </c>
      <c r="B217">
        <v>44</v>
      </c>
      <c r="C217" t="s">
        <v>254</v>
      </c>
      <c r="D217" s="65" cm="1">
        <f t="array" aca="1" ref="D217" ca="1">INDIRECT("Auswertung!I" &amp; (1+B217))</f>
        <v>7</v>
      </c>
      <c r="E217" s="65">
        <f t="shared" ca="1" si="4"/>
        <v>294</v>
      </c>
      <c r="F217" t="str" cm="1">
        <f t="array" aca="1" ref="F217" ca="1">INDIRECT("Auswertung!C"&amp;(4+(B217-1)*7))</f>
        <v>['ich', 'lernen', 'ich', 'lernen', 'ich']</v>
      </c>
    </row>
    <row r="218" spans="1:10" x14ac:dyDescent="0.25">
      <c r="A218" s="74">
        <v>1</v>
      </c>
      <c r="B218" t="s">
        <v>3</v>
      </c>
      <c r="C218" t="s">
        <v>35767</v>
      </c>
      <c r="D218" s="65">
        <v>9</v>
      </c>
      <c r="E218" s="65">
        <f t="shared" si="4"/>
        <v>285</v>
      </c>
      <c r="J218">
        <v>21</v>
      </c>
    </row>
    <row r="219" spans="1:10" x14ac:dyDescent="0.25">
      <c r="A219" s="74">
        <v>2</v>
      </c>
      <c r="B219" t="s">
        <v>584</v>
      </c>
      <c r="C219" t="s">
        <v>35767</v>
      </c>
      <c r="D219" s="65">
        <v>9</v>
      </c>
      <c r="E219" s="65">
        <f t="shared" si="4"/>
        <v>276</v>
      </c>
      <c r="J219">
        <v>22</v>
      </c>
    </row>
    <row r="220" spans="1:10" x14ac:dyDescent="0.25">
      <c r="A220" s="74">
        <v>3</v>
      </c>
      <c r="B220" t="s">
        <v>586</v>
      </c>
      <c r="C220" t="s">
        <v>757</v>
      </c>
      <c r="D220" s="65">
        <v>8</v>
      </c>
      <c r="E220" s="65">
        <f t="shared" si="4"/>
        <v>283</v>
      </c>
      <c r="J220">
        <v>24</v>
      </c>
    </row>
    <row r="221" spans="1:10" x14ac:dyDescent="0.25">
      <c r="A221" s="74">
        <v>4</v>
      </c>
      <c r="B221" t="s">
        <v>35680</v>
      </c>
      <c r="C221" t="s">
        <v>757</v>
      </c>
      <c r="D221" s="65">
        <v>8</v>
      </c>
      <c r="E221" s="65">
        <f t="shared" si="4"/>
        <v>265</v>
      </c>
      <c r="J221">
        <v>20</v>
      </c>
    </row>
    <row r="222" spans="1:10" x14ac:dyDescent="0.25">
      <c r="A222" s="74">
        <v>0</v>
      </c>
      <c r="B222">
        <v>45</v>
      </c>
      <c r="C222" t="s">
        <v>260</v>
      </c>
      <c r="D222" s="65" cm="1">
        <f t="array" aca="1" ref="D222" ca="1">INDIRECT("Auswertung!I" &amp; (1+B222))</f>
        <v>7</v>
      </c>
      <c r="E222" s="65">
        <f t="shared" ca="1" si="4"/>
        <v>301</v>
      </c>
      <c r="F222" t="str" cm="1">
        <f t="array" aca="1" ref="F222" ca="1">INDIRECT("Auswertung!C"&amp;(4+(B222-1)*7))</f>
        <v>['sagen', 'kann', 'bitte']</v>
      </c>
    </row>
    <row r="223" spans="1:10" x14ac:dyDescent="0.25">
      <c r="A223" s="74">
        <v>1</v>
      </c>
      <c r="B223" t="s">
        <v>3</v>
      </c>
      <c r="C223" t="s">
        <v>35768</v>
      </c>
      <c r="D223" s="65">
        <v>7</v>
      </c>
      <c r="E223" s="65">
        <f t="shared" si="4"/>
        <v>292</v>
      </c>
    </row>
    <row r="224" spans="1:10" x14ac:dyDescent="0.25">
      <c r="A224" s="74">
        <v>2</v>
      </c>
      <c r="B224" t="s">
        <v>584</v>
      </c>
      <c r="C224" t="s">
        <v>35769</v>
      </c>
      <c r="D224" s="65">
        <v>8</v>
      </c>
      <c r="E224" s="65">
        <f t="shared" si="4"/>
        <v>284</v>
      </c>
      <c r="J224">
        <v>23</v>
      </c>
    </row>
    <row r="225" spans="1:10" x14ac:dyDescent="0.25">
      <c r="A225" s="74">
        <v>3</v>
      </c>
      <c r="B225" t="s">
        <v>586</v>
      </c>
      <c r="C225" t="s">
        <v>35770</v>
      </c>
      <c r="D225" s="65">
        <v>7</v>
      </c>
      <c r="E225" s="65">
        <f t="shared" si="4"/>
        <v>290</v>
      </c>
    </row>
    <row r="226" spans="1:10" x14ac:dyDescent="0.25">
      <c r="A226" s="74">
        <v>4</v>
      </c>
      <c r="B226" t="s">
        <v>35680</v>
      </c>
      <c r="C226" t="s">
        <v>35769</v>
      </c>
      <c r="D226" s="65">
        <v>8</v>
      </c>
      <c r="E226" s="65">
        <f t="shared" si="4"/>
        <v>273</v>
      </c>
      <c r="J226">
        <v>21</v>
      </c>
    </row>
    <row r="227" spans="1:10" x14ac:dyDescent="0.25">
      <c r="A227" s="74">
        <v>0</v>
      </c>
      <c r="B227">
        <v>46</v>
      </c>
      <c r="C227" t="s">
        <v>266</v>
      </c>
      <c r="D227" s="65" cm="1">
        <f t="array" aca="1" ref="D227" ca="1">INDIRECT("Auswertung!I" &amp; (1+B227))</f>
        <v>8</v>
      </c>
      <c r="E227" s="65">
        <f t="shared" ca="1" si="4"/>
        <v>309</v>
      </c>
      <c r="F227" t="str" cm="1">
        <f t="array" aca="1" ref="F227" ca="1">INDIRECT("Auswertung!C"&amp;(4+(B227-1)*7))</f>
        <v>['ich', 'fertig']</v>
      </c>
      <c r="J227">
        <v>24</v>
      </c>
    </row>
    <row r="228" spans="1:10" x14ac:dyDescent="0.25">
      <c r="A228" s="74">
        <v>1</v>
      </c>
      <c r="B228" t="s">
        <v>3</v>
      </c>
      <c r="C228" t="s">
        <v>267</v>
      </c>
      <c r="D228" s="65">
        <v>8</v>
      </c>
      <c r="E228" s="65">
        <f t="shared" si="4"/>
        <v>300</v>
      </c>
      <c r="J228">
        <v>22</v>
      </c>
    </row>
    <row r="229" spans="1:10" x14ac:dyDescent="0.25">
      <c r="A229" s="74">
        <v>2</v>
      </c>
      <c r="B229" t="s">
        <v>584</v>
      </c>
      <c r="C229" t="s">
        <v>267</v>
      </c>
      <c r="D229" s="65">
        <v>8</v>
      </c>
      <c r="E229" s="65">
        <f t="shared" si="4"/>
        <v>292</v>
      </c>
      <c r="J229">
        <v>24</v>
      </c>
    </row>
    <row r="230" spans="1:10" x14ac:dyDescent="0.25">
      <c r="A230" s="74">
        <v>3</v>
      </c>
      <c r="B230" t="s">
        <v>586</v>
      </c>
      <c r="C230" t="s">
        <v>267</v>
      </c>
      <c r="D230" s="65">
        <v>8</v>
      </c>
      <c r="E230" s="65">
        <f t="shared" si="4"/>
        <v>298</v>
      </c>
      <c r="J230">
        <v>25</v>
      </c>
    </row>
    <row r="231" spans="1:10" x14ac:dyDescent="0.25">
      <c r="A231" s="74">
        <v>4</v>
      </c>
      <c r="B231" t="s">
        <v>35680</v>
      </c>
      <c r="C231" t="s">
        <v>267</v>
      </c>
      <c r="D231" s="65">
        <v>8</v>
      </c>
      <c r="E231" s="65">
        <f t="shared" si="4"/>
        <v>281</v>
      </c>
      <c r="J231">
        <v>22</v>
      </c>
    </row>
    <row r="232" spans="1:10" x14ac:dyDescent="0.25">
      <c r="A232" s="74">
        <v>0</v>
      </c>
      <c r="B232">
        <v>47</v>
      </c>
      <c r="C232" t="s">
        <v>268</v>
      </c>
      <c r="D232" s="65" cm="1">
        <f t="array" aca="1" ref="D232" ca="1">INDIRECT("Auswertung!I" &amp; (1+B232))</f>
        <v>8</v>
      </c>
      <c r="E232" s="65">
        <f t="shared" ca="1" si="4"/>
        <v>317</v>
      </c>
      <c r="F232" t="str" cm="1">
        <f t="array" aca="1" ref="F232" ca="1">INDIRECT("Auswertung!C"&amp;(4+(B232-1)*7))</f>
        <v>['wochenende']</v>
      </c>
      <c r="J232">
        <v>25</v>
      </c>
    </row>
    <row r="233" spans="1:10" x14ac:dyDescent="0.25">
      <c r="A233" s="74">
        <v>1</v>
      </c>
      <c r="B233" t="s">
        <v>3</v>
      </c>
      <c r="C233" t="s">
        <v>35771</v>
      </c>
      <c r="D233" s="65">
        <v>9</v>
      </c>
      <c r="E233" s="65">
        <f t="shared" si="4"/>
        <v>309</v>
      </c>
      <c r="J233">
        <v>23</v>
      </c>
    </row>
    <row r="234" spans="1:10" x14ac:dyDescent="0.25">
      <c r="A234" s="74">
        <v>2</v>
      </c>
      <c r="B234" t="s">
        <v>584</v>
      </c>
      <c r="C234" t="s">
        <v>35772</v>
      </c>
      <c r="D234" s="65">
        <v>9</v>
      </c>
      <c r="E234" s="65">
        <f t="shared" si="4"/>
        <v>301</v>
      </c>
      <c r="J234">
        <v>25</v>
      </c>
    </row>
    <row r="235" spans="1:10" x14ac:dyDescent="0.25">
      <c r="A235" s="74">
        <v>3</v>
      </c>
      <c r="B235" t="s">
        <v>586</v>
      </c>
      <c r="C235" t="s">
        <v>35773</v>
      </c>
      <c r="D235" s="65">
        <v>4</v>
      </c>
      <c r="E235" s="65">
        <f t="shared" si="4"/>
        <v>302</v>
      </c>
      <c r="J235">
        <v>23</v>
      </c>
    </row>
    <row r="236" spans="1:10" x14ac:dyDescent="0.25">
      <c r="A236" s="74">
        <v>4</v>
      </c>
      <c r="B236" t="s">
        <v>35680</v>
      </c>
      <c r="C236" t="s">
        <v>35772</v>
      </c>
      <c r="D236" s="65">
        <v>9</v>
      </c>
      <c r="E236" s="65">
        <f t="shared" si="4"/>
        <v>290</v>
      </c>
    </row>
    <row r="237" spans="1:10" x14ac:dyDescent="0.25">
      <c r="A237" s="74">
        <v>0</v>
      </c>
      <c r="B237">
        <v>48</v>
      </c>
      <c r="C237" t="s">
        <v>275</v>
      </c>
      <c r="D237" s="65" cm="1">
        <f t="array" aca="1" ref="D237" ca="1">INDIRECT("Auswertung!I" &amp; (1+B237))</f>
        <v>3</v>
      </c>
      <c r="E237" s="65">
        <f t="shared" ca="1" si="4"/>
        <v>320</v>
      </c>
      <c r="F237" t="str" cm="1">
        <f t="array" aca="1" ref="F237" ca="1">INDIRECT("Auswertung!C"&amp;(4+(B237-1)*7))</f>
        <v>['pflanze', 'morgen', 'ganztags']</v>
      </c>
    </row>
    <row r="238" spans="1:10" x14ac:dyDescent="0.25">
      <c r="A238" s="74">
        <v>1</v>
      </c>
      <c r="B238" t="s">
        <v>3</v>
      </c>
      <c r="C238" t="s">
        <v>35774</v>
      </c>
      <c r="D238" s="65">
        <v>9</v>
      </c>
      <c r="E238" s="65">
        <f t="shared" si="4"/>
        <v>318</v>
      </c>
      <c r="J238">
        <v>24</v>
      </c>
    </row>
    <row r="239" spans="1:10" x14ac:dyDescent="0.25">
      <c r="A239" s="74">
        <v>2</v>
      </c>
      <c r="B239" t="s">
        <v>584</v>
      </c>
      <c r="C239" t="s">
        <v>35774</v>
      </c>
      <c r="D239" s="65">
        <v>9</v>
      </c>
      <c r="E239" s="65">
        <f t="shared" si="4"/>
        <v>310</v>
      </c>
      <c r="J239">
        <v>26</v>
      </c>
    </row>
    <row r="240" spans="1:10" x14ac:dyDescent="0.25">
      <c r="A240" s="74">
        <v>3</v>
      </c>
      <c r="B240" t="s">
        <v>586</v>
      </c>
      <c r="C240" t="s">
        <v>35774</v>
      </c>
      <c r="D240" s="65">
        <v>9</v>
      </c>
      <c r="E240" s="65">
        <f t="shared" si="4"/>
        <v>311</v>
      </c>
      <c r="J240">
        <v>26</v>
      </c>
    </row>
    <row r="241" spans="1:10" x14ac:dyDescent="0.25">
      <c r="A241" s="74">
        <v>4</v>
      </c>
      <c r="B241" t="s">
        <v>35680</v>
      </c>
      <c r="C241" t="s">
        <v>35774</v>
      </c>
      <c r="D241" s="65">
        <v>9</v>
      </c>
      <c r="E241" s="65">
        <f t="shared" si="4"/>
        <v>299</v>
      </c>
      <c r="J241">
        <v>24</v>
      </c>
    </row>
    <row r="242" spans="1:10" x14ac:dyDescent="0.25">
      <c r="A242" s="74">
        <v>0</v>
      </c>
      <c r="B242">
        <v>49</v>
      </c>
      <c r="C242" t="s">
        <v>281</v>
      </c>
      <c r="D242" s="65" cm="1">
        <f t="array" aca="1" ref="D242" ca="1">INDIRECT("Auswertung!I" &amp; (1+B242))</f>
        <v>6</v>
      </c>
      <c r="E242" s="65">
        <f t="shared" ca="1" si="4"/>
        <v>326</v>
      </c>
      <c r="F242" t="str" cm="1">
        <f t="array" aca="1" ref="F242" ca="1">INDIRECT("Auswertung!C"&amp;(4+(B242-1)*7))</f>
        <v>['ich', 'prod', 'schnell', 'prod']</v>
      </c>
    </row>
    <row r="243" spans="1:10" x14ac:dyDescent="0.25">
      <c r="A243" s="74">
        <v>1</v>
      </c>
      <c r="B243" t="s">
        <v>3</v>
      </c>
      <c r="C243" t="s">
        <v>35775</v>
      </c>
      <c r="D243" s="65">
        <v>0</v>
      </c>
      <c r="E243" s="65">
        <f t="shared" si="4"/>
        <v>318</v>
      </c>
    </row>
    <row r="244" spans="1:10" x14ac:dyDescent="0.25">
      <c r="A244" s="74">
        <v>2</v>
      </c>
      <c r="B244" t="s">
        <v>584</v>
      </c>
      <c r="C244" t="s">
        <v>35776</v>
      </c>
      <c r="D244" s="65">
        <v>1</v>
      </c>
      <c r="E244" s="65">
        <f t="shared" si="4"/>
        <v>311</v>
      </c>
    </row>
    <row r="245" spans="1:10" x14ac:dyDescent="0.25">
      <c r="A245" s="74">
        <v>3</v>
      </c>
      <c r="B245" t="s">
        <v>586</v>
      </c>
      <c r="C245" t="s">
        <v>35776</v>
      </c>
      <c r="D245" s="65">
        <v>1</v>
      </c>
      <c r="E245" s="65">
        <f t="shared" si="4"/>
        <v>312</v>
      </c>
    </row>
    <row r="246" spans="1:10" x14ac:dyDescent="0.25">
      <c r="A246" s="74">
        <v>4</v>
      </c>
      <c r="B246" t="s">
        <v>35680</v>
      </c>
      <c r="C246" t="s">
        <v>35775</v>
      </c>
      <c r="D246" s="65">
        <v>0</v>
      </c>
      <c r="E246" s="65">
        <f t="shared" si="4"/>
        <v>299</v>
      </c>
    </row>
    <row r="247" spans="1:10" x14ac:dyDescent="0.25">
      <c r="A247" s="74">
        <v>0</v>
      </c>
      <c r="B247">
        <v>50</v>
      </c>
      <c r="C247" t="s">
        <v>287</v>
      </c>
      <c r="D247" s="65" cm="1">
        <f t="array" aca="1" ref="D247" ca="1">INDIRECT("Auswertung!I" &amp; (1+B247))</f>
        <v>1</v>
      </c>
      <c r="E247" s="65">
        <f t="shared" ca="1" si="4"/>
        <v>327</v>
      </c>
      <c r="F247" t="str" cm="1">
        <f t="array" aca="1" ref="F247" ca="1">INDIRECT("Auswertung!C"&amp;(4+(B247-1)*7))</f>
        <v>['kennen', 'besser', 'wagen', 'komma']</v>
      </c>
      <c r="J247">
        <v>25</v>
      </c>
    </row>
    <row r="248" spans="1:10" x14ac:dyDescent="0.25">
      <c r="A248" s="74">
        <v>1</v>
      </c>
      <c r="B248" t="s">
        <v>3</v>
      </c>
      <c r="C248" t="s">
        <v>917</v>
      </c>
      <c r="D248" s="65">
        <v>3</v>
      </c>
      <c r="E248" s="65">
        <f t="shared" si="4"/>
        <v>321</v>
      </c>
      <c r="J248">
        <v>24</v>
      </c>
    </row>
    <row r="249" spans="1:10" x14ac:dyDescent="0.25">
      <c r="A249" s="74">
        <v>2</v>
      </c>
      <c r="B249" t="s">
        <v>584</v>
      </c>
      <c r="C249" t="s">
        <v>917</v>
      </c>
      <c r="D249" s="65">
        <v>3</v>
      </c>
      <c r="E249" s="65">
        <f t="shared" si="4"/>
        <v>314</v>
      </c>
      <c r="J249">
        <v>26</v>
      </c>
    </row>
    <row r="250" spans="1:10" x14ac:dyDescent="0.25">
      <c r="A250" s="74">
        <v>3</v>
      </c>
      <c r="B250" t="s">
        <v>586</v>
      </c>
      <c r="C250" t="s">
        <v>35777</v>
      </c>
      <c r="D250" s="65">
        <v>4</v>
      </c>
      <c r="E250" s="65">
        <f t="shared" si="4"/>
        <v>316</v>
      </c>
      <c r="J250">
        <v>26</v>
      </c>
    </row>
    <row r="251" spans="1:10" x14ac:dyDescent="0.25">
      <c r="A251" s="74">
        <v>4</v>
      </c>
      <c r="B251" t="s">
        <v>35680</v>
      </c>
      <c r="C251" t="s">
        <v>35778</v>
      </c>
      <c r="D251" s="65">
        <v>10</v>
      </c>
      <c r="E251" s="65">
        <f t="shared" si="4"/>
        <v>309</v>
      </c>
      <c r="J251">
        <v>25</v>
      </c>
    </row>
    <row r="252" spans="1:10" x14ac:dyDescent="0.25">
      <c r="A252" s="74">
        <v>0</v>
      </c>
      <c r="B252">
        <v>51</v>
      </c>
      <c r="C252" t="s">
        <v>293</v>
      </c>
      <c r="D252" s="65" cm="1">
        <f t="array" aca="1" ref="D252" ca="1">INDIRECT("Auswertung!I" &amp; (1+B252))</f>
        <v>6</v>
      </c>
      <c r="E252" s="65">
        <f t="shared" ca="1" si="4"/>
        <v>333</v>
      </c>
      <c r="F252" t="str" cm="1">
        <f t="array" aca="1" ref="F252" ca="1">INDIRECT("Auswertung!C"&amp;(4+(B252-1)*7))</f>
        <v>['ich', 'meinung', 'ich', 'meinung', 'ich', 'meinung', 'ich', 'meinung', 'ich']</v>
      </c>
      <c r="I252" t="s">
        <v>10867</v>
      </c>
      <c r="J252" t="s">
        <v>35878</v>
      </c>
    </row>
    <row r="253" spans="1:10" x14ac:dyDescent="0.25">
      <c r="A253" s="74">
        <v>1</v>
      </c>
      <c r="B253" t="s">
        <v>3</v>
      </c>
      <c r="C253" t="s">
        <v>35779</v>
      </c>
      <c r="D253" s="65"/>
      <c r="E253" s="65">
        <f t="shared" si="4"/>
        <v>321</v>
      </c>
      <c r="I253" s="121">
        <f ca="1">E247/$B$247</f>
        <v>6.54</v>
      </c>
      <c r="J253" s="121">
        <f>J247/$B$247</f>
        <v>0.5</v>
      </c>
    </row>
    <row r="254" spans="1:10" x14ac:dyDescent="0.25">
      <c r="A254" s="74">
        <v>2</v>
      </c>
      <c r="B254" t="s">
        <v>584</v>
      </c>
      <c r="C254" t="s">
        <v>35779</v>
      </c>
      <c r="D254" s="65"/>
      <c r="E254" s="65">
        <f t="shared" si="4"/>
        <v>314</v>
      </c>
      <c r="I254" s="121">
        <f>E248/$B$247</f>
        <v>6.42</v>
      </c>
      <c r="J254" s="121">
        <f t="shared" ref="J254:J257" si="5">J248/$B$247</f>
        <v>0.48</v>
      </c>
    </row>
    <row r="255" spans="1:10" x14ac:dyDescent="0.25">
      <c r="A255" s="74">
        <v>3</v>
      </c>
      <c r="B255" t="s">
        <v>586</v>
      </c>
      <c r="C255" t="s">
        <v>35780</v>
      </c>
      <c r="D255" s="65"/>
      <c r="E255" s="65">
        <f t="shared" si="4"/>
        <v>316</v>
      </c>
      <c r="I255" s="121">
        <f>E249/$B$247</f>
        <v>6.28</v>
      </c>
      <c r="J255" s="121">
        <f t="shared" si="5"/>
        <v>0.52</v>
      </c>
    </row>
    <row r="256" spans="1:10" x14ac:dyDescent="0.25">
      <c r="A256" s="74">
        <v>4</v>
      </c>
      <c r="B256" t="s">
        <v>35680</v>
      </c>
      <c r="C256" t="s">
        <v>35779</v>
      </c>
      <c r="D256" s="65"/>
      <c r="E256" s="65">
        <f t="shared" si="4"/>
        <v>309</v>
      </c>
      <c r="I256" s="121">
        <f>E250/$B$247</f>
        <v>6.32</v>
      </c>
      <c r="J256" s="121">
        <f t="shared" si="5"/>
        <v>0.52</v>
      </c>
    </row>
    <row r="257" spans="1:10" x14ac:dyDescent="0.25">
      <c r="A257" s="74">
        <v>0</v>
      </c>
      <c r="B257">
        <v>52</v>
      </c>
      <c r="C257" t="s">
        <v>300</v>
      </c>
      <c r="D257" s="65" cm="1">
        <f t="array" aca="1" ref="D257" ca="1">INDIRECT("Auswertung!I" &amp; (1+B257))</f>
        <v>4</v>
      </c>
      <c r="E257" s="65">
        <f t="shared" ca="1" si="4"/>
        <v>337</v>
      </c>
      <c r="F257" t="str" cm="1">
        <f t="array" aca="1" ref="F257" ca="1">INDIRECT("Auswertung!C"&amp;(4+(B257-1)*7))</f>
        <v>['ich', 'wenig', 'ich', 'egal']</v>
      </c>
      <c r="I257" s="121">
        <f>E251/$B$247</f>
        <v>6.18</v>
      </c>
      <c r="J257" s="121">
        <f t="shared" si="5"/>
        <v>0.5</v>
      </c>
    </row>
    <row r="258" spans="1:10" x14ac:dyDescent="0.25">
      <c r="A258" s="74">
        <v>1</v>
      </c>
      <c r="B258" t="s">
        <v>3</v>
      </c>
      <c r="C258" t="s">
        <v>35781</v>
      </c>
      <c r="D258" s="65"/>
      <c r="E258" s="65">
        <f t="shared" si="4"/>
        <v>321</v>
      </c>
    </row>
    <row r="259" spans="1:10" x14ac:dyDescent="0.25">
      <c r="A259" s="74">
        <v>2</v>
      </c>
      <c r="B259" t="s">
        <v>584</v>
      </c>
      <c r="C259" t="s">
        <v>35782</v>
      </c>
      <c r="D259" s="65"/>
      <c r="E259" s="65">
        <f t="shared" si="4"/>
        <v>314</v>
      </c>
    </row>
    <row r="260" spans="1:10" x14ac:dyDescent="0.25">
      <c r="A260" s="74">
        <v>3</v>
      </c>
      <c r="B260" t="s">
        <v>586</v>
      </c>
      <c r="C260" t="s">
        <v>776</v>
      </c>
      <c r="D260" s="65"/>
      <c r="E260" s="65">
        <f t="shared" si="4"/>
        <v>316</v>
      </c>
    </row>
    <row r="261" spans="1:10" x14ac:dyDescent="0.25">
      <c r="A261" s="74">
        <v>4</v>
      </c>
      <c r="B261" t="s">
        <v>35680</v>
      </c>
      <c r="C261" t="s">
        <v>35783</v>
      </c>
      <c r="D261" s="65"/>
      <c r="E261" s="65">
        <f t="shared" si="4"/>
        <v>309</v>
      </c>
    </row>
    <row r="262" spans="1:10" x14ac:dyDescent="0.25">
      <c r="A262" s="74">
        <v>0</v>
      </c>
      <c r="B262">
        <v>53</v>
      </c>
      <c r="C262" t="s">
        <v>307</v>
      </c>
      <c r="D262" s="65" cm="1">
        <f t="array" aca="1" ref="D262" ca="1">INDIRECT("Auswertung!I" &amp; (1+B262))</f>
        <v>10</v>
      </c>
      <c r="E262" s="65">
        <f t="shared" ca="1" si="4"/>
        <v>347</v>
      </c>
      <c r="F262" t="str" cm="1">
        <f t="array" aca="1" ref="F262" ca="1">INDIRECT("Auswertung!C"&amp;(4+(B262-1)*7))</f>
        <v>['sinn', 'wortteil los']</v>
      </c>
    </row>
    <row r="263" spans="1:10" x14ac:dyDescent="0.25">
      <c r="A263" s="74">
        <v>1</v>
      </c>
      <c r="B263" t="s">
        <v>3</v>
      </c>
      <c r="C263" t="s">
        <v>35784</v>
      </c>
      <c r="D263" s="65"/>
      <c r="E263" s="65">
        <f t="shared" si="4"/>
        <v>321</v>
      </c>
    </row>
    <row r="264" spans="1:10" x14ac:dyDescent="0.25">
      <c r="A264" s="74">
        <v>2</v>
      </c>
      <c r="B264" t="s">
        <v>584</v>
      </c>
      <c r="C264" t="s">
        <v>35784</v>
      </c>
      <c r="D264" s="65"/>
      <c r="E264" s="65">
        <f t="shared" ref="E264:E327" si="6">E259+D264</f>
        <v>314</v>
      </c>
    </row>
    <row r="265" spans="1:10" x14ac:dyDescent="0.25">
      <c r="A265" s="74">
        <v>3</v>
      </c>
      <c r="B265" t="s">
        <v>586</v>
      </c>
      <c r="C265" t="s">
        <v>35784</v>
      </c>
      <c r="D265" s="65"/>
      <c r="E265" s="65">
        <f t="shared" si="6"/>
        <v>316</v>
      </c>
    </row>
    <row r="266" spans="1:10" x14ac:dyDescent="0.25">
      <c r="A266" s="74">
        <v>4</v>
      </c>
      <c r="B266" t="s">
        <v>35680</v>
      </c>
      <c r="C266" t="s">
        <v>35784</v>
      </c>
      <c r="D266" s="65"/>
      <c r="E266" s="65">
        <f t="shared" si="6"/>
        <v>309</v>
      </c>
    </row>
    <row r="267" spans="1:10" x14ac:dyDescent="0.25">
      <c r="A267" s="74">
        <v>0</v>
      </c>
      <c r="B267">
        <v>54</v>
      </c>
      <c r="C267" t="s">
        <v>313</v>
      </c>
      <c r="D267" s="65" cm="1">
        <f t="array" aca="1" ref="D267" ca="1">INDIRECT("Auswertung!I" &amp; (1+B267))</f>
        <v>2</v>
      </c>
      <c r="E267" s="65">
        <f t="shared" ca="1" si="6"/>
        <v>349</v>
      </c>
      <c r="F267" t="str" cm="1">
        <f t="array" aca="1" ref="F267" ca="1">INDIRECT("Auswertung!C"&amp;(4+(B267-1)*7))</f>
        <v>['ich', 'prod']</v>
      </c>
    </row>
    <row r="268" spans="1:10" x14ac:dyDescent="0.25">
      <c r="A268" s="74">
        <v>1</v>
      </c>
      <c r="B268" t="s">
        <v>3</v>
      </c>
      <c r="C268" t="s">
        <v>542</v>
      </c>
      <c r="D268" s="65"/>
      <c r="E268" s="65">
        <f t="shared" si="6"/>
        <v>321</v>
      </c>
    </row>
    <row r="269" spans="1:10" x14ac:dyDescent="0.25">
      <c r="A269" s="74">
        <v>2</v>
      </c>
      <c r="B269" t="s">
        <v>584</v>
      </c>
      <c r="C269" t="s">
        <v>35785</v>
      </c>
      <c r="D269" s="65"/>
      <c r="E269" s="65">
        <f t="shared" si="6"/>
        <v>314</v>
      </c>
    </row>
    <row r="270" spans="1:10" x14ac:dyDescent="0.25">
      <c r="A270" s="74">
        <v>3</v>
      </c>
      <c r="B270" t="s">
        <v>586</v>
      </c>
      <c r="C270" t="s">
        <v>542</v>
      </c>
      <c r="D270" s="65"/>
      <c r="E270" s="65">
        <f t="shared" si="6"/>
        <v>316</v>
      </c>
    </row>
    <row r="271" spans="1:10" x14ac:dyDescent="0.25">
      <c r="A271" s="74">
        <v>4</v>
      </c>
      <c r="B271" t="s">
        <v>35680</v>
      </c>
      <c r="C271" t="s">
        <v>35786</v>
      </c>
      <c r="D271" s="65"/>
      <c r="E271" s="65">
        <f t="shared" si="6"/>
        <v>309</v>
      </c>
    </row>
    <row r="272" spans="1:10" x14ac:dyDescent="0.25">
      <c r="A272" s="74">
        <v>0</v>
      </c>
      <c r="B272">
        <v>55</v>
      </c>
      <c r="C272" t="s">
        <v>317</v>
      </c>
      <c r="D272" s="65" cm="1">
        <f t="array" aca="1" ref="D272" ca="1">INDIRECT("Auswertung!I" &amp; (1+B272))</f>
        <v>10</v>
      </c>
      <c r="E272" s="65">
        <f t="shared" ca="1" si="6"/>
        <v>359</v>
      </c>
      <c r="F272" t="str" cm="1">
        <f t="array" aca="1" ref="F272" ca="1">INDIRECT("Auswertung!C"&amp;(4+(B272-1)*7))</f>
        <v>['woche', 'lang zeit']</v>
      </c>
    </row>
    <row r="273" spans="1:6" x14ac:dyDescent="0.25">
      <c r="A273" s="74">
        <v>1</v>
      </c>
      <c r="B273" t="s">
        <v>3</v>
      </c>
      <c r="C273" t="s">
        <v>35787</v>
      </c>
      <c r="D273" s="65"/>
      <c r="E273" s="65">
        <f t="shared" si="6"/>
        <v>321</v>
      </c>
    </row>
    <row r="274" spans="1:6" x14ac:dyDescent="0.25">
      <c r="A274" s="74">
        <v>2</v>
      </c>
      <c r="B274" t="s">
        <v>584</v>
      </c>
      <c r="C274" t="s">
        <v>35787</v>
      </c>
      <c r="D274" s="65"/>
      <c r="E274" s="65">
        <f t="shared" si="6"/>
        <v>314</v>
      </c>
    </row>
    <row r="275" spans="1:6" x14ac:dyDescent="0.25">
      <c r="A275" s="74">
        <v>3</v>
      </c>
      <c r="B275" t="s">
        <v>586</v>
      </c>
      <c r="C275" t="s">
        <v>35787</v>
      </c>
      <c r="D275" s="65"/>
      <c r="E275" s="65">
        <f t="shared" si="6"/>
        <v>316</v>
      </c>
    </row>
    <row r="276" spans="1:6" x14ac:dyDescent="0.25">
      <c r="A276" s="74">
        <v>4</v>
      </c>
      <c r="B276" t="s">
        <v>35680</v>
      </c>
      <c r="C276" t="s">
        <v>35787</v>
      </c>
      <c r="D276" s="65"/>
      <c r="E276" s="65">
        <f t="shared" si="6"/>
        <v>309</v>
      </c>
    </row>
    <row r="277" spans="1:6" x14ac:dyDescent="0.25">
      <c r="A277" s="74">
        <v>0</v>
      </c>
      <c r="B277">
        <v>56</v>
      </c>
      <c r="C277" t="s">
        <v>322</v>
      </c>
      <c r="D277" s="65" cm="1">
        <f t="array" aca="1" ref="D277" ca="1">INDIRECT("Auswertung!I" &amp; (1+B277))</f>
        <v>10</v>
      </c>
      <c r="E277" s="65">
        <f t="shared" ca="1" si="6"/>
        <v>369</v>
      </c>
      <c r="F277" t="str" cm="1">
        <f t="array" aca="1" ref="F277" ca="1">INDIRECT("Auswertung!C"&amp;(4+(B277-1)*7))</f>
        <v>['wochenende', 'froh', 'ich']</v>
      </c>
    </row>
    <row r="278" spans="1:6" x14ac:dyDescent="0.25">
      <c r="A278" s="74">
        <v>1</v>
      </c>
      <c r="B278" t="s">
        <v>3</v>
      </c>
      <c r="C278" t="s">
        <v>35788</v>
      </c>
      <c r="D278" s="65"/>
      <c r="E278" s="65">
        <f t="shared" si="6"/>
        <v>321</v>
      </c>
    </row>
    <row r="279" spans="1:6" x14ac:dyDescent="0.25">
      <c r="A279" s="74">
        <v>2</v>
      </c>
      <c r="B279" t="s">
        <v>584</v>
      </c>
      <c r="C279" t="s">
        <v>35789</v>
      </c>
      <c r="D279" s="65"/>
      <c r="E279" s="65">
        <f t="shared" si="6"/>
        <v>314</v>
      </c>
    </row>
    <row r="280" spans="1:6" x14ac:dyDescent="0.25">
      <c r="A280" s="74">
        <v>3</v>
      </c>
      <c r="B280" t="s">
        <v>586</v>
      </c>
      <c r="C280" t="s">
        <v>35789</v>
      </c>
      <c r="D280" s="65"/>
      <c r="E280" s="65">
        <f t="shared" si="6"/>
        <v>316</v>
      </c>
    </row>
    <row r="281" spans="1:6" x14ac:dyDescent="0.25">
      <c r="A281" s="74">
        <v>4</v>
      </c>
      <c r="B281" t="s">
        <v>35680</v>
      </c>
      <c r="C281" t="s">
        <v>35790</v>
      </c>
      <c r="D281" s="65"/>
      <c r="E281" s="65">
        <f t="shared" si="6"/>
        <v>309</v>
      </c>
    </row>
    <row r="282" spans="1:6" x14ac:dyDescent="0.25">
      <c r="A282" s="74">
        <v>0</v>
      </c>
      <c r="B282">
        <v>57</v>
      </c>
      <c r="C282" t="s">
        <v>329</v>
      </c>
      <c r="D282" s="65" cm="1">
        <f t="array" aca="1" ref="D282" ca="1">INDIRECT("Auswertung!I" &amp; (1+B282))</f>
        <v>3</v>
      </c>
      <c r="E282" s="65">
        <f t="shared" ca="1" si="6"/>
        <v>372</v>
      </c>
      <c r="F282" t="str" cm="1">
        <f t="array" aca="1" ref="F282" ca="1">INDIRECT("Auswertung!C"&amp;(4+(B282-1)*7))</f>
        <v>['ich', 'entscheiden', 'ich', 'entscheiden', 'ich', 'entscheiden', 'ich', 'entscheiden', 'ich']</v>
      </c>
    </row>
    <row r="283" spans="1:6" x14ac:dyDescent="0.25">
      <c r="A283" s="74">
        <v>1</v>
      </c>
      <c r="B283" t="s">
        <v>3</v>
      </c>
      <c r="C283" t="s">
        <v>333</v>
      </c>
      <c r="D283" s="65"/>
      <c r="E283" s="65">
        <f t="shared" si="6"/>
        <v>321</v>
      </c>
    </row>
    <row r="284" spans="1:6" x14ac:dyDescent="0.25">
      <c r="A284" s="74">
        <v>2</v>
      </c>
      <c r="B284" t="s">
        <v>584</v>
      </c>
      <c r="C284" t="s">
        <v>613</v>
      </c>
      <c r="D284" s="65"/>
      <c r="E284" s="65">
        <f t="shared" si="6"/>
        <v>314</v>
      </c>
    </row>
    <row r="285" spans="1:6" x14ac:dyDescent="0.25">
      <c r="A285" s="74">
        <v>3</v>
      </c>
      <c r="B285" t="s">
        <v>586</v>
      </c>
      <c r="C285" t="s">
        <v>333</v>
      </c>
      <c r="D285" s="65"/>
      <c r="E285" s="65">
        <f t="shared" si="6"/>
        <v>316</v>
      </c>
    </row>
    <row r="286" spans="1:6" x14ac:dyDescent="0.25">
      <c r="A286" s="74">
        <v>4</v>
      </c>
      <c r="B286" t="s">
        <v>35680</v>
      </c>
      <c r="C286" t="s">
        <v>330</v>
      </c>
      <c r="D286" s="65"/>
      <c r="E286" s="65">
        <f t="shared" si="6"/>
        <v>309</v>
      </c>
    </row>
    <row r="287" spans="1:6" x14ac:dyDescent="0.25">
      <c r="A287" s="74">
        <v>0</v>
      </c>
      <c r="B287">
        <v>58</v>
      </c>
      <c r="C287" t="s">
        <v>335</v>
      </c>
      <c r="D287" s="65" cm="1">
        <f t="array" aca="1" ref="D287" ca="1">INDIRECT("Auswertung!I" &amp; (1+B287))</f>
        <v>1</v>
      </c>
      <c r="E287" s="65">
        <f t="shared" ca="1" si="6"/>
        <v>373</v>
      </c>
      <c r="F287" t="str" cm="1">
        <f t="array" aca="1" ref="F287" ca="1">INDIRECT("Auswertung!C"&amp;(4+(B287-1)*7))</f>
        <v>['aber', 'ich', 'kennen', 'index']</v>
      </c>
    </row>
    <row r="288" spans="1:6" x14ac:dyDescent="0.25">
      <c r="A288" s="74">
        <v>1</v>
      </c>
      <c r="B288" t="s">
        <v>3</v>
      </c>
      <c r="C288" t="s">
        <v>35791</v>
      </c>
      <c r="D288" s="65"/>
      <c r="E288" s="65">
        <f t="shared" si="6"/>
        <v>321</v>
      </c>
    </row>
    <row r="289" spans="1:6" x14ac:dyDescent="0.25">
      <c r="A289" s="74">
        <v>2</v>
      </c>
      <c r="B289" t="s">
        <v>584</v>
      </c>
      <c r="C289" t="s">
        <v>35791</v>
      </c>
      <c r="D289" s="65"/>
      <c r="E289" s="65">
        <f t="shared" si="6"/>
        <v>314</v>
      </c>
    </row>
    <row r="290" spans="1:6" x14ac:dyDescent="0.25">
      <c r="A290" s="74">
        <v>3</v>
      </c>
      <c r="B290" t="s">
        <v>586</v>
      </c>
      <c r="C290" t="s">
        <v>35690</v>
      </c>
      <c r="D290" s="65"/>
      <c r="E290" s="65">
        <f t="shared" si="6"/>
        <v>316</v>
      </c>
    </row>
    <row r="291" spans="1:6" x14ac:dyDescent="0.25">
      <c r="A291" s="74">
        <v>4</v>
      </c>
      <c r="B291" t="s">
        <v>35680</v>
      </c>
      <c r="C291" t="s">
        <v>35792</v>
      </c>
      <c r="D291" s="65"/>
      <c r="E291" s="65">
        <f t="shared" si="6"/>
        <v>309</v>
      </c>
    </row>
    <row r="292" spans="1:6" x14ac:dyDescent="0.25">
      <c r="A292" s="74">
        <v>0</v>
      </c>
      <c r="B292">
        <v>59</v>
      </c>
      <c r="C292" t="s">
        <v>342</v>
      </c>
      <c r="D292" s="65" cm="1">
        <f t="array" aca="1" ref="D292" ca="1">INDIRECT("Auswertung!I" &amp; (1+B292))</f>
        <v>9</v>
      </c>
      <c r="E292" s="65">
        <f t="shared" ca="1" si="6"/>
        <v>382</v>
      </c>
      <c r="F292" t="str" cm="1">
        <f t="array" aca="1" ref="F292" ca="1">INDIRECT("Auswertung!C"&amp;(4+(B292-1)*7))</f>
        <v>['bitte', 'schicken', 'du']</v>
      </c>
    </row>
    <row r="293" spans="1:6" x14ac:dyDescent="0.25">
      <c r="A293" s="74">
        <v>1</v>
      </c>
      <c r="B293" t="s">
        <v>3</v>
      </c>
      <c r="C293" t="s">
        <v>35793</v>
      </c>
      <c r="D293" s="65"/>
      <c r="E293" s="65">
        <f t="shared" si="6"/>
        <v>321</v>
      </c>
    </row>
    <row r="294" spans="1:6" x14ac:dyDescent="0.25">
      <c r="A294" s="74">
        <v>2</v>
      </c>
      <c r="B294" t="s">
        <v>584</v>
      </c>
      <c r="C294" t="s">
        <v>35793</v>
      </c>
      <c r="D294" s="65"/>
      <c r="E294" s="65">
        <f t="shared" si="6"/>
        <v>314</v>
      </c>
    </row>
    <row r="295" spans="1:6" x14ac:dyDescent="0.25">
      <c r="A295" s="74">
        <v>3</v>
      </c>
      <c r="B295" t="s">
        <v>586</v>
      </c>
      <c r="C295" t="s">
        <v>35793</v>
      </c>
      <c r="D295" s="65"/>
      <c r="E295" s="65">
        <f t="shared" si="6"/>
        <v>316</v>
      </c>
    </row>
    <row r="296" spans="1:6" x14ac:dyDescent="0.25">
      <c r="A296" s="74">
        <v>4</v>
      </c>
      <c r="B296" t="s">
        <v>35680</v>
      </c>
      <c r="C296" t="s">
        <v>35793</v>
      </c>
      <c r="D296" s="65"/>
      <c r="E296" s="65">
        <f t="shared" si="6"/>
        <v>309</v>
      </c>
    </row>
    <row r="297" spans="1:6" x14ac:dyDescent="0.25">
      <c r="A297" s="74">
        <v>0</v>
      </c>
      <c r="B297">
        <v>60</v>
      </c>
      <c r="C297" t="s">
        <v>349</v>
      </c>
      <c r="D297" s="65" cm="1">
        <f t="array" aca="1" ref="D297" ca="1">INDIRECT("Auswertung!I" &amp; (1+B297))</f>
        <v>6</v>
      </c>
      <c r="E297" s="65">
        <f t="shared" ca="1" si="6"/>
        <v>388</v>
      </c>
      <c r="F297" t="str" cm="1">
        <f t="array" aca="1" ref="F297" ca="1">INDIRECT("Auswertung!C"&amp;(4+(B297-1)*7))</f>
        <v>['wo']</v>
      </c>
    </row>
    <row r="298" spans="1:6" x14ac:dyDescent="0.25">
      <c r="A298" s="74">
        <v>1</v>
      </c>
      <c r="B298" t="s">
        <v>3</v>
      </c>
      <c r="C298" t="s">
        <v>351</v>
      </c>
      <c r="D298" s="65"/>
      <c r="E298" s="65">
        <f t="shared" si="6"/>
        <v>321</v>
      </c>
    </row>
    <row r="299" spans="1:6" x14ac:dyDescent="0.25">
      <c r="A299" s="74">
        <v>2</v>
      </c>
      <c r="B299" t="s">
        <v>584</v>
      </c>
      <c r="C299" t="s">
        <v>351</v>
      </c>
      <c r="D299" s="65"/>
      <c r="E299" s="65">
        <f t="shared" si="6"/>
        <v>314</v>
      </c>
    </row>
    <row r="300" spans="1:6" x14ac:dyDescent="0.25">
      <c r="A300" s="74">
        <v>3</v>
      </c>
      <c r="B300" t="s">
        <v>586</v>
      </c>
      <c r="C300" t="s">
        <v>351</v>
      </c>
      <c r="D300" s="65"/>
      <c r="E300" s="65">
        <f t="shared" si="6"/>
        <v>316</v>
      </c>
    </row>
    <row r="301" spans="1:6" x14ac:dyDescent="0.25">
      <c r="A301" s="74">
        <v>4</v>
      </c>
      <c r="B301" t="s">
        <v>35680</v>
      </c>
      <c r="C301" t="s">
        <v>350</v>
      </c>
      <c r="D301" s="65"/>
      <c r="E301" s="65">
        <f t="shared" si="6"/>
        <v>309</v>
      </c>
    </row>
    <row r="302" spans="1:6" x14ac:dyDescent="0.25">
      <c r="A302" s="74">
        <v>0</v>
      </c>
      <c r="B302">
        <v>61</v>
      </c>
      <c r="C302" t="s">
        <v>354</v>
      </c>
      <c r="D302" s="65" cm="1">
        <f t="array" aca="1" ref="D302" ca="1">INDIRECT("Auswertung!I" &amp; (1+B302))</f>
        <v>10</v>
      </c>
      <c r="E302" s="65">
        <f t="shared" ca="1" si="6"/>
        <v>398</v>
      </c>
      <c r="F302" t="str" cm="1">
        <f t="array" aca="1" ref="F302" ca="1">INDIRECT("Auswertung!C"&amp;(4+(B302-1)*7))</f>
        <v>['kopf', 'schmerz']</v>
      </c>
    </row>
    <row r="303" spans="1:6" x14ac:dyDescent="0.25">
      <c r="A303" s="74">
        <v>1</v>
      </c>
      <c r="B303" t="s">
        <v>3</v>
      </c>
      <c r="C303" t="s">
        <v>356</v>
      </c>
      <c r="D303" s="65"/>
      <c r="E303" s="65">
        <f t="shared" si="6"/>
        <v>321</v>
      </c>
    </row>
    <row r="304" spans="1:6" x14ac:dyDescent="0.25">
      <c r="A304" s="74">
        <v>2</v>
      </c>
      <c r="B304" t="s">
        <v>584</v>
      </c>
      <c r="C304" t="s">
        <v>356</v>
      </c>
      <c r="D304" s="65"/>
      <c r="E304" s="65">
        <f t="shared" si="6"/>
        <v>314</v>
      </c>
    </row>
    <row r="305" spans="1:6" x14ac:dyDescent="0.25">
      <c r="A305" s="74">
        <v>3</v>
      </c>
      <c r="B305" t="s">
        <v>586</v>
      </c>
      <c r="C305" t="s">
        <v>356</v>
      </c>
      <c r="D305" s="65"/>
      <c r="E305" s="65">
        <f t="shared" si="6"/>
        <v>316</v>
      </c>
    </row>
    <row r="306" spans="1:6" x14ac:dyDescent="0.25">
      <c r="A306" s="74">
        <v>4</v>
      </c>
      <c r="B306" t="s">
        <v>35680</v>
      </c>
      <c r="C306" t="s">
        <v>356</v>
      </c>
      <c r="D306" s="65"/>
      <c r="E306" s="65">
        <f t="shared" si="6"/>
        <v>309</v>
      </c>
    </row>
    <row r="307" spans="1:6" x14ac:dyDescent="0.25">
      <c r="A307" s="74">
        <v>0</v>
      </c>
      <c r="B307">
        <v>62</v>
      </c>
      <c r="C307" t="s">
        <v>357</v>
      </c>
      <c r="D307" s="65" cm="1">
        <f t="array" aca="1" ref="D307" ca="1">INDIRECT("Auswertung!I" &amp; (1+B307))</f>
        <v>8</v>
      </c>
      <c r="E307" s="65">
        <f t="shared" ca="1" si="6"/>
        <v>406</v>
      </c>
      <c r="F307" t="str" cm="1">
        <f t="array" aca="1" ref="F307" ca="1">INDIRECT("Auswertung!C"&amp;(4+(B307-1)*7))</f>
        <v>['du', 'wasser', 'spenden']</v>
      </c>
    </row>
    <row r="308" spans="1:6" x14ac:dyDescent="0.25">
      <c r="A308" s="74">
        <v>1</v>
      </c>
      <c r="B308" t="s">
        <v>3</v>
      </c>
      <c r="C308" t="s">
        <v>35794</v>
      </c>
      <c r="D308" s="65"/>
      <c r="E308" s="65">
        <f t="shared" si="6"/>
        <v>321</v>
      </c>
    </row>
    <row r="309" spans="1:6" x14ac:dyDescent="0.25">
      <c r="A309" s="74">
        <v>2</v>
      </c>
      <c r="B309" t="s">
        <v>584</v>
      </c>
      <c r="C309" t="s">
        <v>35795</v>
      </c>
      <c r="D309" s="65"/>
      <c r="E309" s="65">
        <f t="shared" si="6"/>
        <v>314</v>
      </c>
    </row>
    <row r="310" spans="1:6" x14ac:dyDescent="0.25">
      <c r="A310" s="74">
        <v>3</v>
      </c>
      <c r="B310" t="s">
        <v>586</v>
      </c>
      <c r="C310" t="s">
        <v>35794</v>
      </c>
      <c r="D310" s="65"/>
      <c r="E310" s="65">
        <f t="shared" si="6"/>
        <v>316</v>
      </c>
    </row>
    <row r="311" spans="1:6" x14ac:dyDescent="0.25">
      <c r="A311" s="74">
        <v>4</v>
      </c>
      <c r="B311" t="s">
        <v>35680</v>
      </c>
      <c r="C311" t="s">
        <v>810</v>
      </c>
      <c r="D311" s="65"/>
      <c r="E311" s="65">
        <f t="shared" si="6"/>
        <v>309</v>
      </c>
    </row>
    <row r="312" spans="1:6" x14ac:dyDescent="0.25">
      <c r="A312" s="74">
        <v>0</v>
      </c>
      <c r="B312">
        <v>63</v>
      </c>
      <c r="C312" t="s">
        <v>364</v>
      </c>
      <c r="D312" s="65" cm="1">
        <f t="array" aca="1" ref="D312" ca="1">INDIRECT("Auswertung!I" &amp; (1+B312))</f>
        <v>8</v>
      </c>
      <c r="E312" s="65">
        <f t="shared" ca="1" si="6"/>
        <v>414</v>
      </c>
      <c r="F312" t="str" cm="1">
        <f t="array" aca="1" ref="F312" ca="1">INDIRECT("Auswertung!C"&amp;(4+(B312-1)*7))</f>
        <v>['ich', 'dorthin gehen']</v>
      </c>
    </row>
    <row r="313" spans="1:6" x14ac:dyDescent="0.25">
      <c r="A313" s="74">
        <v>1</v>
      </c>
      <c r="B313" t="s">
        <v>3</v>
      </c>
      <c r="C313" t="s">
        <v>35796</v>
      </c>
      <c r="D313" s="65"/>
      <c r="E313" s="65">
        <f t="shared" si="6"/>
        <v>321</v>
      </c>
    </row>
    <row r="314" spans="1:6" x14ac:dyDescent="0.25">
      <c r="A314" s="74">
        <v>2</v>
      </c>
      <c r="B314" t="s">
        <v>584</v>
      </c>
      <c r="C314" t="s">
        <v>184</v>
      </c>
      <c r="D314" s="65"/>
      <c r="E314" s="65">
        <f t="shared" si="6"/>
        <v>314</v>
      </c>
    </row>
    <row r="315" spans="1:6" x14ac:dyDescent="0.25">
      <c r="A315" s="74">
        <v>3</v>
      </c>
      <c r="B315" t="s">
        <v>586</v>
      </c>
      <c r="C315" t="s">
        <v>184</v>
      </c>
      <c r="D315" s="65"/>
      <c r="E315" s="65">
        <f t="shared" si="6"/>
        <v>316</v>
      </c>
    </row>
    <row r="316" spans="1:6" x14ac:dyDescent="0.25">
      <c r="A316" s="74">
        <v>4</v>
      </c>
      <c r="B316" t="s">
        <v>35680</v>
      </c>
      <c r="C316" t="s">
        <v>35796</v>
      </c>
      <c r="D316" s="65"/>
      <c r="E316" s="65">
        <f t="shared" si="6"/>
        <v>309</v>
      </c>
    </row>
    <row r="317" spans="1:6" x14ac:dyDescent="0.25">
      <c r="A317" s="74">
        <v>0</v>
      </c>
      <c r="B317">
        <v>64</v>
      </c>
      <c r="C317" t="s">
        <v>368</v>
      </c>
      <c r="D317" s="65" cm="1">
        <f t="array" aca="1" ref="D317" ca="1">INDIRECT("Auswertung!I" &amp; (1+B317))</f>
        <v>3</v>
      </c>
      <c r="E317" s="65">
        <f t="shared" ca="1" si="6"/>
        <v>417</v>
      </c>
      <c r="F317" t="str" cm="1">
        <f t="array" aca="1" ref="F317" ca="1">INDIRECT("Auswertung!C"&amp;(4+(B317-1)*7))</f>
        <v>['ich', 'adresse', 'ich', 'adresse', 'ich', 'adresse', 'ich', 'adresse', 'ich', 'adresse', 'ich', 'adresse', 'ich', 'adresse', 'ich', 'adresse', 'ich', 'adresse', 'ich', 'adresse']</v>
      </c>
    </row>
    <row r="318" spans="1:6" x14ac:dyDescent="0.25">
      <c r="A318" s="74">
        <v>1</v>
      </c>
      <c r="B318" t="s">
        <v>3</v>
      </c>
      <c r="C318" t="s">
        <v>818</v>
      </c>
      <c r="D318" s="65"/>
      <c r="E318" s="65">
        <f t="shared" si="6"/>
        <v>321</v>
      </c>
    </row>
    <row r="319" spans="1:6" x14ac:dyDescent="0.25">
      <c r="A319" s="74">
        <v>2</v>
      </c>
      <c r="B319" t="s">
        <v>584</v>
      </c>
      <c r="C319" t="s">
        <v>35797</v>
      </c>
      <c r="D319" s="65"/>
      <c r="E319" s="65">
        <f t="shared" si="6"/>
        <v>314</v>
      </c>
    </row>
    <row r="320" spans="1:6" x14ac:dyDescent="0.25">
      <c r="A320" s="74">
        <v>3</v>
      </c>
      <c r="B320" t="s">
        <v>586</v>
      </c>
      <c r="C320" t="s">
        <v>818</v>
      </c>
      <c r="D320" s="65"/>
      <c r="E320" s="65">
        <f t="shared" si="6"/>
        <v>316</v>
      </c>
    </row>
    <row r="321" spans="1:6" x14ac:dyDescent="0.25">
      <c r="A321" s="74">
        <v>4</v>
      </c>
      <c r="B321" t="s">
        <v>35680</v>
      </c>
      <c r="C321" t="s">
        <v>35798</v>
      </c>
      <c r="D321" s="65"/>
      <c r="E321" s="65">
        <f t="shared" si="6"/>
        <v>309</v>
      </c>
    </row>
    <row r="322" spans="1:6" x14ac:dyDescent="0.25">
      <c r="A322" s="74">
        <v>0</v>
      </c>
      <c r="B322">
        <v>65</v>
      </c>
      <c r="C322" t="s">
        <v>375</v>
      </c>
      <c r="D322" s="65" cm="1">
        <f t="array" aca="1" ref="D322" ca="1">INDIRECT("Auswertung!I" &amp; (1+B322))</f>
        <v>6</v>
      </c>
      <c r="E322" s="65">
        <f t="shared" ca="1" si="6"/>
        <v>423</v>
      </c>
      <c r="F322" t="str" cm="1">
        <f t="array" aca="1" ref="F322" ca="1">INDIRECT("Auswertung!C"&amp;(4+(B322-1)*7))</f>
        <v>['interesse']</v>
      </c>
    </row>
    <row r="323" spans="1:6" x14ac:dyDescent="0.25">
      <c r="A323" s="74">
        <v>1</v>
      </c>
      <c r="B323" t="s">
        <v>3</v>
      </c>
      <c r="C323" t="s">
        <v>377</v>
      </c>
      <c r="D323" s="65"/>
      <c r="E323" s="65">
        <f t="shared" si="6"/>
        <v>321</v>
      </c>
    </row>
    <row r="324" spans="1:6" x14ac:dyDescent="0.25">
      <c r="A324" s="74">
        <v>2</v>
      </c>
      <c r="B324" t="s">
        <v>584</v>
      </c>
      <c r="C324" t="s">
        <v>377</v>
      </c>
      <c r="D324" s="65"/>
      <c r="E324" s="65">
        <f t="shared" si="6"/>
        <v>314</v>
      </c>
    </row>
    <row r="325" spans="1:6" x14ac:dyDescent="0.25">
      <c r="A325" s="74">
        <v>3</v>
      </c>
      <c r="B325" t="s">
        <v>586</v>
      </c>
      <c r="C325" t="s">
        <v>377</v>
      </c>
      <c r="D325" s="65"/>
      <c r="E325" s="65">
        <f t="shared" si="6"/>
        <v>316</v>
      </c>
    </row>
    <row r="326" spans="1:6" x14ac:dyDescent="0.25">
      <c r="A326" s="74">
        <v>4</v>
      </c>
      <c r="B326" t="s">
        <v>35680</v>
      </c>
      <c r="C326" t="s">
        <v>376</v>
      </c>
      <c r="D326" s="65"/>
      <c r="E326" s="65">
        <f t="shared" si="6"/>
        <v>309</v>
      </c>
    </row>
    <row r="327" spans="1:6" x14ac:dyDescent="0.25">
      <c r="A327" s="74">
        <v>0</v>
      </c>
      <c r="B327">
        <v>66</v>
      </c>
      <c r="C327" t="s">
        <v>381</v>
      </c>
      <c r="D327" s="65" cm="1">
        <f t="array" aca="1" ref="D327" ca="1">INDIRECT("Auswertung!I" &amp; (1+B327))</f>
        <v>10</v>
      </c>
      <c r="E327" s="65">
        <f t="shared" ca="1" si="6"/>
        <v>433</v>
      </c>
      <c r="F327" t="str" cm="1">
        <f t="array" aca="1" ref="F327" ca="1">INDIRECT("Auswertung!C"&amp;(4+(B327-1)*7))</f>
        <v>['stolz', 'ich']</v>
      </c>
    </row>
    <row r="328" spans="1:6" x14ac:dyDescent="0.25">
      <c r="A328" s="74">
        <v>1</v>
      </c>
      <c r="B328" t="s">
        <v>3</v>
      </c>
      <c r="C328" t="s">
        <v>382</v>
      </c>
      <c r="D328" s="65"/>
      <c r="E328" s="65">
        <f t="shared" ref="E328:E391" si="7">E323+D328</f>
        <v>321</v>
      </c>
    </row>
    <row r="329" spans="1:6" x14ac:dyDescent="0.25">
      <c r="A329" s="74">
        <v>2</v>
      </c>
      <c r="B329" t="s">
        <v>584</v>
      </c>
      <c r="C329" t="s">
        <v>382</v>
      </c>
      <c r="D329" s="65"/>
      <c r="E329" s="65">
        <f t="shared" si="7"/>
        <v>314</v>
      </c>
    </row>
    <row r="330" spans="1:6" x14ac:dyDescent="0.25">
      <c r="A330" s="74">
        <v>3</v>
      </c>
      <c r="B330" t="s">
        <v>586</v>
      </c>
      <c r="C330" t="s">
        <v>382</v>
      </c>
      <c r="D330" s="65"/>
      <c r="E330" s="65">
        <f t="shared" si="7"/>
        <v>316</v>
      </c>
    </row>
    <row r="331" spans="1:6" x14ac:dyDescent="0.25">
      <c r="A331" s="74">
        <v>4</v>
      </c>
      <c r="B331" t="s">
        <v>35680</v>
      </c>
      <c r="C331" t="s">
        <v>382</v>
      </c>
      <c r="D331" s="65"/>
      <c r="E331" s="65">
        <f t="shared" si="7"/>
        <v>309</v>
      </c>
    </row>
    <row r="332" spans="1:6" x14ac:dyDescent="0.25">
      <c r="A332" s="74">
        <v>0</v>
      </c>
      <c r="B332">
        <v>67</v>
      </c>
      <c r="C332" t="s">
        <v>384</v>
      </c>
      <c r="D332" s="65" cm="1">
        <f t="array" aca="1" ref="D332" ca="1">INDIRECT("Auswertung!I" &amp; (1+B332))</f>
        <v>3</v>
      </c>
      <c r="E332" s="65">
        <f t="shared" ca="1" si="7"/>
        <v>436</v>
      </c>
      <c r="F332" t="str" cm="1">
        <f t="array" aca="1" ref="F332" ca="1">INDIRECT("Auswertung!C"&amp;(4+(B332-1)*7))</f>
        <v>['ich', 'sehen', 'kennen', 'nicht']</v>
      </c>
    </row>
    <row r="333" spans="1:6" x14ac:dyDescent="0.25">
      <c r="A333" s="74">
        <v>1</v>
      </c>
      <c r="B333" t="s">
        <v>3</v>
      </c>
      <c r="C333" t="s">
        <v>35799</v>
      </c>
      <c r="D333" s="65"/>
      <c r="E333" s="65">
        <f t="shared" si="7"/>
        <v>321</v>
      </c>
    </row>
    <row r="334" spans="1:6" x14ac:dyDescent="0.25">
      <c r="A334" s="74">
        <v>2</v>
      </c>
      <c r="B334" t="s">
        <v>584</v>
      </c>
      <c r="C334" t="s">
        <v>35800</v>
      </c>
      <c r="D334" s="65"/>
      <c r="E334" s="65">
        <f t="shared" si="7"/>
        <v>314</v>
      </c>
    </row>
    <row r="335" spans="1:6" x14ac:dyDescent="0.25">
      <c r="A335" s="74">
        <v>3</v>
      </c>
      <c r="B335" t="s">
        <v>586</v>
      </c>
      <c r="C335" t="s">
        <v>35801</v>
      </c>
      <c r="D335" s="65"/>
      <c r="E335" s="65">
        <f t="shared" si="7"/>
        <v>316</v>
      </c>
    </row>
    <row r="336" spans="1:6" x14ac:dyDescent="0.25">
      <c r="A336" s="74">
        <v>4</v>
      </c>
      <c r="B336" t="s">
        <v>35680</v>
      </c>
      <c r="C336" t="s">
        <v>35802</v>
      </c>
      <c r="D336" s="65"/>
      <c r="E336" s="65">
        <f t="shared" si="7"/>
        <v>309</v>
      </c>
    </row>
    <row r="337" spans="1:6" x14ac:dyDescent="0.25">
      <c r="A337" s="74">
        <v>0</v>
      </c>
      <c r="B337">
        <v>68</v>
      </c>
      <c r="C337" t="s">
        <v>391</v>
      </c>
      <c r="D337" s="65" cm="1">
        <f t="array" aca="1" ref="D337" ca="1">INDIRECT("Auswertung!I" &amp; (1+B337))</f>
        <v>10</v>
      </c>
      <c r="E337" s="65">
        <f t="shared" ca="1" si="7"/>
        <v>446</v>
      </c>
      <c r="F337" t="str" cm="1">
        <f t="array" aca="1" ref="F337" ca="1">INDIRECT("Auswertung!C"&amp;(4+(B337-1)*7))</f>
        <v>['gut', 'frage']</v>
      </c>
    </row>
    <row r="338" spans="1:6" x14ac:dyDescent="0.25">
      <c r="A338" s="74">
        <v>1</v>
      </c>
      <c r="B338" t="s">
        <v>3</v>
      </c>
      <c r="C338" t="s">
        <v>393</v>
      </c>
      <c r="D338" s="65"/>
      <c r="E338" s="65">
        <f t="shared" si="7"/>
        <v>321</v>
      </c>
    </row>
    <row r="339" spans="1:6" x14ac:dyDescent="0.25">
      <c r="A339" s="74">
        <v>2</v>
      </c>
      <c r="B339" t="s">
        <v>584</v>
      </c>
      <c r="C339" t="s">
        <v>393</v>
      </c>
      <c r="D339" s="65"/>
      <c r="E339" s="65">
        <f t="shared" si="7"/>
        <v>314</v>
      </c>
    </row>
    <row r="340" spans="1:6" x14ac:dyDescent="0.25">
      <c r="A340" s="74">
        <v>3</v>
      </c>
      <c r="B340" t="s">
        <v>586</v>
      </c>
      <c r="C340" t="s">
        <v>393</v>
      </c>
      <c r="D340" s="65"/>
      <c r="E340" s="65">
        <f t="shared" si="7"/>
        <v>316</v>
      </c>
    </row>
    <row r="341" spans="1:6" x14ac:dyDescent="0.25">
      <c r="A341" s="74">
        <v>4</v>
      </c>
      <c r="B341" t="s">
        <v>35680</v>
      </c>
      <c r="C341" t="s">
        <v>393</v>
      </c>
      <c r="D341" s="65"/>
      <c r="E341" s="65">
        <f t="shared" si="7"/>
        <v>309</v>
      </c>
    </row>
    <row r="342" spans="1:6" x14ac:dyDescent="0.25">
      <c r="A342" s="74">
        <v>0</v>
      </c>
      <c r="B342">
        <v>69</v>
      </c>
      <c r="C342" t="s">
        <v>394</v>
      </c>
      <c r="D342" s="65" cm="1">
        <f t="array" aca="1" ref="D342" ca="1">INDIRECT("Auswertung!I" &amp; (1+B342))</f>
        <v>10</v>
      </c>
      <c r="E342" s="65">
        <f t="shared" ca="1" si="7"/>
        <v>456</v>
      </c>
      <c r="F342" t="str" cm="1">
        <f t="array" aca="1" ref="F342" ca="1">INDIRECT("Auswertung!C"&amp;(4+(B342-1)*7))</f>
        <v>['ich', 'brauchen', 'mehr', 'information']</v>
      </c>
    </row>
    <row r="343" spans="1:6" x14ac:dyDescent="0.25">
      <c r="A343" s="74">
        <v>1</v>
      </c>
      <c r="B343" t="s">
        <v>3</v>
      </c>
      <c r="C343" t="s">
        <v>832</v>
      </c>
      <c r="D343" s="65"/>
      <c r="E343" s="65">
        <f t="shared" si="7"/>
        <v>321</v>
      </c>
    </row>
    <row r="344" spans="1:6" x14ac:dyDescent="0.25">
      <c r="A344" s="74">
        <v>2</v>
      </c>
      <c r="B344" t="s">
        <v>584</v>
      </c>
      <c r="C344" t="s">
        <v>832</v>
      </c>
      <c r="D344" s="65"/>
      <c r="E344" s="65">
        <f t="shared" si="7"/>
        <v>314</v>
      </c>
    </row>
    <row r="345" spans="1:6" x14ac:dyDescent="0.25">
      <c r="A345" s="74">
        <v>3</v>
      </c>
      <c r="B345" t="s">
        <v>586</v>
      </c>
      <c r="C345" t="s">
        <v>35803</v>
      </c>
      <c r="D345" s="65"/>
      <c r="E345" s="65">
        <f t="shared" si="7"/>
        <v>316</v>
      </c>
    </row>
    <row r="346" spans="1:6" x14ac:dyDescent="0.25">
      <c r="A346" s="74">
        <v>4</v>
      </c>
      <c r="B346" t="s">
        <v>35680</v>
      </c>
      <c r="C346" t="s">
        <v>832</v>
      </c>
      <c r="D346" s="65"/>
      <c r="E346" s="65">
        <f t="shared" si="7"/>
        <v>309</v>
      </c>
    </row>
    <row r="347" spans="1:6" x14ac:dyDescent="0.25">
      <c r="A347" s="74">
        <v>0</v>
      </c>
      <c r="B347">
        <v>70</v>
      </c>
      <c r="C347" t="s">
        <v>399</v>
      </c>
      <c r="D347" s="65" cm="1">
        <f t="array" aca="1" ref="D347" ca="1">INDIRECT("Auswertung!I" &amp; (1+B347))</f>
        <v>5</v>
      </c>
      <c r="E347" s="65">
        <f t="shared" ca="1" si="7"/>
        <v>461</v>
      </c>
      <c r="F347" t="str" cm="1">
        <f t="array" aca="1" ref="F347" ca="1">INDIRECT("Auswertung!C"&amp;(4+(B347-1)*7))</f>
        <v>['kann', 'leihen', 'leihen', 'leihen', 'leihen', 'leihen', 'leihen', 'leihen', 'leihen', 'leihen', 'leihen', 'leihen', 'leihen', 'leihen', 'leihen', 'leihen', 'leihen', 'leihen', 'leihen', 'leihen']</v>
      </c>
    </row>
    <row r="348" spans="1:6" x14ac:dyDescent="0.25">
      <c r="A348" s="74">
        <v>1</v>
      </c>
      <c r="B348" t="s">
        <v>3</v>
      </c>
      <c r="C348" t="s">
        <v>837</v>
      </c>
      <c r="D348" s="65"/>
      <c r="E348" s="65">
        <f t="shared" si="7"/>
        <v>321</v>
      </c>
    </row>
    <row r="349" spans="1:6" x14ac:dyDescent="0.25">
      <c r="A349" s="74">
        <v>2</v>
      </c>
      <c r="B349" t="s">
        <v>584</v>
      </c>
      <c r="C349" t="s">
        <v>837</v>
      </c>
      <c r="D349" s="65"/>
      <c r="E349" s="65">
        <f t="shared" si="7"/>
        <v>314</v>
      </c>
    </row>
    <row r="350" spans="1:6" x14ac:dyDescent="0.25">
      <c r="A350" s="74">
        <v>3</v>
      </c>
      <c r="B350" t="s">
        <v>586</v>
      </c>
      <c r="C350" t="s">
        <v>35804</v>
      </c>
      <c r="D350" s="65"/>
      <c r="E350" s="65">
        <f t="shared" si="7"/>
        <v>316</v>
      </c>
    </row>
    <row r="351" spans="1:6" x14ac:dyDescent="0.25">
      <c r="A351" s="74">
        <v>4</v>
      </c>
      <c r="B351" t="s">
        <v>35680</v>
      </c>
      <c r="C351" t="s">
        <v>35805</v>
      </c>
      <c r="D351" s="65"/>
      <c r="E351" s="65">
        <f t="shared" si="7"/>
        <v>309</v>
      </c>
    </row>
    <row r="352" spans="1:6" x14ac:dyDescent="0.25">
      <c r="A352" s="74">
        <v>0</v>
      </c>
      <c r="B352">
        <v>71</v>
      </c>
      <c r="C352" t="s">
        <v>406</v>
      </c>
      <c r="D352" s="65" cm="1">
        <f t="array" aca="1" ref="D352" ca="1">INDIRECT("Auswertung!I" &amp; (1+B352))</f>
        <v>8</v>
      </c>
      <c r="E352" s="65">
        <f t="shared" ca="1" si="7"/>
        <v>469</v>
      </c>
      <c r="F352" t="str" cm="1">
        <f t="array" aca="1" ref="F352" ca="1">INDIRECT("Auswertung!C"&amp;(4+(B352-1)*7))</f>
        <v>['vergessen', 'ich']</v>
      </c>
    </row>
    <row r="353" spans="1:6" x14ac:dyDescent="0.25">
      <c r="A353" s="74">
        <v>1</v>
      </c>
      <c r="B353" t="s">
        <v>3</v>
      </c>
      <c r="C353" t="s">
        <v>407</v>
      </c>
      <c r="D353" s="65"/>
      <c r="E353" s="65">
        <f t="shared" si="7"/>
        <v>321</v>
      </c>
    </row>
    <row r="354" spans="1:6" x14ac:dyDescent="0.25">
      <c r="A354" s="74">
        <v>2</v>
      </c>
      <c r="B354" t="s">
        <v>584</v>
      </c>
      <c r="C354" t="s">
        <v>407</v>
      </c>
      <c r="D354" s="65"/>
      <c r="E354" s="65">
        <f t="shared" si="7"/>
        <v>314</v>
      </c>
    </row>
    <row r="355" spans="1:6" x14ac:dyDescent="0.25">
      <c r="A355" s="74">
        <v>3</v>
      </c>
      <c r="B355" t="s">
        <v>586</v>
      </c>
      <c r="C355" t="s">
        <v>407</v>
      </c>
      <c r="D355" s="65"/>
      <c r="E355" s="65">
        <f t="shared" si="7"/>
        <v>316</v>
      </c>
    </row>
    <row r="356" spans="1:6" x14ac:dyDescent="0.25">
      <c r="A356" s="74">
        <v>4</v>
      </c>
      <c r="B356" t="s">
        <v>35680</v>
      </c>
      <c r="C356" t="s">
        <v>407</v>
      </c>
      <c r="D356" s="65"/>
      <c r="E356" s="65">
        <f t="shared" si="7"/>
        <v>309</v>
      </c>
    </row>
    <row r="357" spans="1:6" x14ac:dyDescent="0.25">
      <c r="A357" s="74">
        <v>0</v>
      </c>
      <c r="B357">
        <v>72</v>
      </c>
      <c r="C357" t="s">
        <v>411</v>
      </c>
      <c r="D357" s="65" cm="1">
        <f t="array" aca="1" ref="D357" ca="1">INDIRECT("Auswertung!I" &amp; (1+B357))</f>
        <v>4</v>
      </c>
      <c r="E357" s="65">
        <f t="shared" ca="1" si="7"/>
        <v>473</v>
      </c>
      <c r="F357" t="str" cm="1">
        <f t="array" aca="1" ref="F357" ca="1">INDIRECT("Auswertung!C"&amp;(4+(B357-1)*7))</f>
        <v>['neu', 'neu', 'neu', 'neu', 'neu', 'neu', 'neu', 'neu', 'neu', 'neu', 'neu', 'neu', 'neu', 'neu', 'neu', 'neu', 'neu', 'neu', 'neu', 'neu']</v>
      </c>
    </row>
    <row r="358" spans="1:6" x14ac:dyDescent="0.25">
      <c r="A358" s="74">
        <v>1</v>
      </c>
      <c r="B358" t="s">
        <v>3</v>
      </c>
      <c r="C358" t="s">
        <v>415</v>
      </c>
      <c r="D358" s="65"/>
      <c r="E358" s="65">
        <f t="shared" si="7"/>
        <v>321</v>
      </c>
    </row>
    <row r="359" spans="1:6" x14ac:dyDescent="0.25">
      <c r="A359" s="74">
        <v>2</v>
      </c>
      <c r="B359" t="s">
        <v>584</v>
      </c>
      <c r="C359" t="s">
        <v>415</v>
      </c>
      <c r="D359" s="65"/>
      <c r="E359" s="65">
        <f t="shared" si="7"/>
        <v>314</v>
      </c>
    </row>
    <row r="360" spans="1:6" x14ac:dyDescent="0.25">
      <c r="A360" s="74">
        <v>3</v>
      </c>
      <c r="B360" t="s">
        <v>586</v>
      </c>
      <c r="C360" t="s">
        <v>415</v>
      </c>
      <c r="D360" s="65"/>
      <c r="E360" s="65">
        <f t="shared" si="7"/>
        <v>316</v>
      </c>
    </row>
    <row r="361" spans="1:6" x14ac:dyDescent="0.25">
      <c r="A361" s="74">
        <v>4</v>
      </c>
      <c r="B361" t="s">
        <v>35680</v>
      </c>
      <c r="C361" t="s">
        <v>412</v>
      </c>
      <c r="D361" s="65"/>
      <c r="E361" s="65">
        <f t="shared" si="7"/>
        <v>309</v>
      </c>
    </row>
    <row r="362" spans="1:6" x14ac:dyDescent="0.25">
      <c r="A362" s="74">
        <v>0</v>
      </c>
      <c r="B362">
        <v>73</v>
      </c>
      <c r="C362" t="s">
        <v>416</v>
      </c>
      <c r="D362" s="65" cm="1">
        <f t="array" aca="1" ref="D362" ca="1">INDIRECT("Auswertung!I" &amp; (1+B362))</f>
        <v>6</v>
      </c>
      <c r="E362" s="65">
        <f t="shared" ca="1" si="7"/>
        <v>479</v>
      </c>
      <c r="F362" t="str" cm="1">
        <f t="array" aca="1" ref="F362" ca="1">INDIRECT("Auswertung!C"&amp;(4+(B362-1)*7))</f>
        <v>['auto', 'liefern', 'brauchen', 'problem', 'auto', 'liefern']</v>
      </c>
    </row>
    <row r="363" spans="1:6" x14ac:dyDescent="0.25">
      <c r="A363" s="74">
        <v>1</v>
      </c>
      <c r="B363" t="s">
        <v>3</v>
      </c>
      <c r="C363" t="s">
        <v>35806</v>
      </c>
      <c r="D363" s="65"/>
      <c r="E363" s="65">
        <f t="shared" si="7"/>
        <v>321</v>
      </c>
    </row>
    <row r="364" spans="1:6" x14ac:dyDescent="0.25">
      <c r="A364" s="74">
        <v>2</v>
      </c>
      <c r="B364" t="s">
        <v>584</v>
      </c>
      <c r="C364" t="s">
        <v>35806</v>
      </c>
      <c r="D364" s="65"/>
      <c r="E364" s="65">
        <f t="shared" si="7"/>
        <v>314</v>
      </c>
    </row>
    <row r="365" spans="1:6" x14ac:dyDescent="0.25">
      <c r="A365" s="74">
        <v>3</v>
      </c>
      <c r="B365" t="s">
        <v>586</v>
      </c>
      <c r="C365" t="s">
        <v>35807</v>
      </c>
      <c r="D365" s="65"/>
      <c r="E365" s="65">
        <f t="shared" si="7"/>
        <v>316</v>
      </c>
    </row>
    <row r="366" spans="1:6" x14ac:dyDescent="0.25">
      <c r="A366" s="74">
        <v>4</v>
      </c>
      <c r="B366" t="s">
        <v>35680</v>
      </c>
      <c r="C366" t="s">
        <v>35807</v>
      </c>
      <c r="D366" s="65"/>
      <c r="E366" s="65">
        <f t="shared" si="7"/>
        <v>309</v>
      </c>
    </row>
    <row r="367" spans="1:6" x14ac:dyDescent="0.25">
      <c r="A367" s="74">
        <v>0</v>
      </c>
      <c r="B367">
        <v>74</v>
      </c>
      <c r="C367" t="s">
        <v>423</v>
      </c>
      <c r="D367" s="65" cm="1">
        <f t="array" aca="1" ref="D367" ca="1">INDIRECT("Auswertung!I" &amp; (1+B367))</f>
        <v>1</v>
      </c>
      <c r="E367" s="65">
        <f t="shared" ca="1" si="7"/>
        <v>480</v>
      </c>
      <c r="F367" t="str" cm="1">
        <f t="array" aca="1" ref="F367" ca="1">INDIRECT("Auswertung!C"&amp;(4+(B367-1)*7))</f>
        <v>['ich', 'bescheuert', 'ich']</v>
      </c>
    </row>
    <row r="368" spans="1:6" x14ac:dyDescent="0.25">
      <c r="A368" s="74">
        <v>1</v>
      </c>
      <c r="B368" t="s">
        <v>3</v>
      </c>
      <c r="C368" t="s">
        <v>35808</v>
      </c>
      <c r="D368" s="65"/>
      <c r="E368" s="65">
        <f t="shared" si="7"/>
        <v>321</v>
      </c>
    </row>
    <row r="369" spans="1:6" x14ac:dyDescent="0.25">
      <c r="A369" s="74">
        <v>2</v>
      </c>
      <c r="B369" t="s">
        <v>584</v>
      </c>
      <c r="C369" t="s">
        <v>35808</v>
      </c>
      <c r="D369" s="65"/>
      <c r="E369" s="65">
        <f t="shared" si="7"/>
        <v>314</v>
      </c>
    </row>
    <row r="370" spans="1:6" x14ac:dyDescent="0.25">
      <c r="A370" s="74">
        <v>3</v>
      </c>
      <c r="B370" t="s">
        <v>586</v>
      </c>
      <c r="C370" t="s">
        <v>35808</v>
      </c>
      <c r="D370" s="65"/>
      <c r="E370" s="65">
        <f t="shared" si="7"/>
        <v>316</v>
      </c>
    </row>
    <row r="371" spans="1:6" x14ac:dyDescent="0.25">
      <c r="A371" s="74">
        <v>4</v>
      </c>
      <c r="B371" t="s">
        <v>35680</v>
      </c>
      <c r="C371" t="s">
        <v>35809</v>
      </c>
      <c r="D371" s="65"/>
      <c r="E371" s="65">
        <f t="shared" si="7"/>
        <v>309</v>
      </c>
    </row>
    <row r="372" spans="1:6" x14ac:dyDescent="0.25">
      <c r="A372" s="74">
        <v>0</v>
      </c>
      <c r="B372">
        <v>75</v>
      </c>
      <c r="C372" t="s">
        <v>430</v>
      </c>
      <c r="D372" s="65" cm="1">
        <f t="array" aca="1" ref="D372" ca="1">INDIRECT("Auswertung!I" &amp; (1+B372))</f>
        <v>4</v>
      </c>
      <c r="E372" s="65">
        <f t="shared" ca="1" si="7"/>
        <v>484</v>
      </c>
      <c r="F372" t="str" cm="1">
        <f t="array" aca="1" ref="F372" ca="1">INDIRECT("Auswertung!C"&amp;(4+(B372-1)*7))</f>
        <v>['ich', 'tut mir leid', 'hörgerät']</v>
      </c>
    </row>
    <row r="373" spans="1:6" x14ac:dyDescent="0.25">
      <c r="A373" s="74">
        <v>1</v>
      </c>
      <c r="B373" t="s">
        <v>3</v>
      </c>
      <c r="C373" t="s">
        <v>35810</v>
      </c>
      <c r="D373" s="65"/>
      <c r="E373" s="65">
        <f t="shared" si="7"/>
        <v>321</v>
      </c>
    </row>
    <row r="374" spans="1:6" x14ac:dyDescent="0.25">
      <c r="A374" s="74">
        <v>2</v>
      </c>
      <c r="B374" t="s">
        <v>584</v>
      </c>
      <c r="C374" t="s">
        <v>35811</v>
      </c>
      <c r="D374" s="65"/>
      <c r="E374" s="65">
        <f t="shared" si="7"/>
        <v>314</v>
      </c>
    </row>
    <row r="375" spans="1:6" x14ac:dyDescent="0.25">
      <c r="A375" s="74">
        <v>3</v>
      </c>
      <c r="B375" t="s">
        <v>586</v>
      </c>
      <c r="C375" t="s">
        <v>35812</v>
      </c>
      <c r="D375" s="65"/>
      <c r="E375" s="65">
        <f t="shared" si="7"/>
        <v>316</v>
      </c>
    </row>
    <row r="376" spans="1:6" x14ac:dyDescent="0.25">
      <c r="A376" s="74">
        <v>4</v>
      </c>
      <c r="B376" t="s">
        <v>35680</v>
      </c>
      <c r="C376" t="s">
        <v>35813</v>
      </c>
      <c r="D376" s="65"/>
      <c r="E376" s="65">
        <f t="shared" si="7"/>
        <v>309</v>
      </c>
    </row>
    <row r="377" spans="1:6" x14ac:dyDescent="0.25">
      <c r="A377" s="74">
        <v>0</v>
      </c>
      <c r="B377">
        <v>76</v>
      </c>
      <c r="C377" t="s">
        <v>437</v>
      </c>
      <c r="D377" s="65" cm="1">
        <f t="array" aca="1" ref="D377" ca="1">INDIRECT("Auswertung!I" &amp; (1+B377))</f>
        <v>7</v>
      </c>
      <c r="E377" s="65">
        <f t="shared" ca="1" si="7"/>
        <v>491</v>
      </c>
      <c r="F377" t="str" cm="1">
        <f t="array" aca="1" ref="F377" ca="1">INDIRECT("Auswertung!C"&amp;(4+(B377-1)*7))</f>
        <v>['ich', 'vergessen', 'ich', 'vergessen']</v>
      </c>
    </row>
    <row r="378" spans="1:6" x14ac:dyDescent="0.25">
      <c r="A378" s="74">
        <v>1</v>
      </c>
      <c r="B378" t="s">
        <v>3</v>
      </c>
      <c r="C378" t="s">
        <v>410</v>
      </c>
      <c r="D378" s="65"/>
      <c r="E378" s="65">
        <f t="shared" si="7"/>
        <v>321</v>
      </c>
    </row>
    <row r="379" spans="1:6" x14ac:dyDescent="0.25">
      <c r="A379" s="74">
        <v>2</v>
      </c>
      <c r="B379" t="s">
        <v>584</v>
      </c>
      <c r="C379" t="s">
        <v>35814</v>
      </c>
      <c r="D379" s="65"/>
      <c r="E379" s="65">
        <f t="shared" si="7"/>
        <v>314</v>
      </c>
    </row>
    <row r="380" spans="1:6" x14ac:dyDescent="0.25">
      <c r="A380" s="74">
        <v>3</v>
      </c>
      <c r="B380" t="s">
        <v>586</v>
      </c>
      <c r="C380" t="s">
        <v>410</v>
      </c>
      <c r="D380" s="65"/>
      <c r="E380" s="65">
        <f t="shared" si="7"/>
        <v>316</v>
      </c>
    </row>
    <row r="381" spans="1:6" x14ac:dyDescent="0.25">
      <c r="A381" s="74">
        <v>4</v>
      </c>
      <c r="B381" t="s">
        <v>35680</v>
      </c>
      <c r="C381" t="s">
        <v>35815</v>
      </c>
      <c r="D381" s="65"/>
      <c r="E381" s="65">
        <f t="shared" si="7"/>
        <v>309</v>
      </c>
    </row>
    <row r="382" spans="1:6" x14ac:dyDescent="0.25">
      <c r="A382" s="74">
        <v>0</v>
      </c>
      <c r="B382">
        <v>77</v>
      </c>
      <c r="C382" t="s">
        <v>443</v>
      </c>
      <c r="D382" s="65" cm="1">
        <f t="array" aca="1" ref="D382" ca="1">INDIRECT("Auswertung!I" &amp; (1+B382))</f>
        <v>10</v>
      </c>
      <c r="E382" s="65">
        <f t="shared" ca="1" si="7"/>
        <v>501</v>
      </c>
      <c r="F382" t="str" cm="1">
        <f t="array" aca="1" ref="F382" ca="1">INDIRECT("Auswertung!C"&amp;(4+(B382-1)*7))</f>
        <v>['hoffen', 'gut', 'du']</v>
      </c>
    </row>
    <row r="383" spans="1:6" x14ac:dyDescent="0.25">
      <c r="A383" s="74">
        <v>1</v>
      </c>
      <c r="B383" t="s">
        <v>3</v>
      </c>
      <c r="C383" t="s">
        <v>35816</v>
      </c>
      <c r="D383" s="65"/>
      <c r="E383" s="65">
        <f t="shared" si="7"/>
        <v>321</v>
      </c>
    </row>
    <row r="384" spans="1:6" x14ac:dyDescent="0.25">
      <c r="A384" s="74">
        <v>2</v>
      </c>
      <c r="B384" t="s">
        <v>584</v>
      </c>
      <c r="C384" t="s">
        <v>35817</v>
      </c>
      <c r="D384" s="65"/>
      <c r="E384" s="65">
        <f t="shared" si="7"/>
        <v>314</v>
      </c>
    </row>
    <row r="385" spans="1:6" x14ac:dyDescent="0.25">
      <c r="A385" s="74">
        <v>3</v>
      </c>
      <c r="B385" t="s">
        <v>586</v>
      </c>
      <c r="C385" t="s">
        <v>444</v>
      </c>
      <c r="D385" s="65"/>
      <c r="E385" s="65">
        <f t="shared" si="7"/>
        <v>316</v>
      </c>
    </row>
    <row r="386" spans="1:6" x14ac:dyDescent="0.25">
      <c r="A386" s="74">
        <v>4</v>
      </c>
      <c r="B386" t="s">
        <v>35680</v>
      </c>
      <c r="C386" t="s">
        <v>445</v>
      </c>
      <c r="D386" s="65"/>
      <c r="E386" s="65">
        <f t="shared" si="7"/>
        <v>309</v>
      </c>
    </row>
    <row r="387" spans="1:6" x14ac:dyDescent="0.25">
      <c r="A387" s="74">
        <v>0</v>
      </c>
      <c r="B387">
        <v>78</v>
      </c>
      <c r="C387" t="s">
        <v>447</v>
      </c>
      <c r="D387" s="65" cm="1">
        <f t="array" aca="1" ref="D387" ca="1">INDIRECT("Auswertung!I" &amp; (1+B387))</f>
        <v>1</v>
      </c>
      <c r="E387" s="65">
        <f t="shared" ca="1" si="7"/>
        <v>502</v>
      </c>
      <c r="F387" t="str" cm="1">
        <f t="array" aca="1" ref="F387" ca="1">INDIRECT("Auswertung!C"&amp;(4+(B387-1)*7))</f>
        <v>['ich', 'selbst', 'führen']</v>
      </c>
    </row>
    <row r="388" spans="1:6" x14ac:dyDescent="0.25">
      <c r="A388" s="74">
        <v>1</v>
      </c>
      <c r="B388" t="s">
        <v>3</v>
      </c>
      <c r="C388" t="s">
        <v>35818</v>
      </c>
      <c r="D388" s="65"/>
      <c r="E388" s="65">
        <f t="shared" si="7"/>
        <v>321</v>
      </c>
    </row>
    <row r="389" spans="1:6" x14ac:dyDescent="0.25">
      <c r="A389" s="74">
        <v>2</v>
      </c>
      <c r="B389" t="s">
        <v>584</v>
      </c>
      <c r="C389" t="s">
        <v>35818</v>
      </c>
      <c r="D389" s="65"/>
      <c r="E389" s="65">
        <f t="shared" si="7"/>
        <v>314</v>
      </c>
    </row>
    <row r="390" spans="1:6" x14ac:dyDescent="0.25">
      <c r="A390" s="74">
        <v>3</v>
      </c>
      <c r="B390" t="s">
        <v>586</v>
      </c>
      <c r="C390" t="s">
        <v>315</v>
      </c>
      <c r="D390" s="65"/>
      <c r="E390" s="65">
        <f t="shared" si="7"/>
        <v>316</v>
      </c>
    </row>
    <row r="391" spans="1:6" x14ac:dyDescent="0.25">
      <c r="A391" s="74">
        <v>4</v>
      </c>
      <c r="B391" t="s">
        <v>35680</v>
      </c>
      <c r="C391" t="s">
        <v>35819</v>
      </c>
      <c r="D391" s="65"/>
      <c r="E391" s="65">
        <f t="shared" si="7"/>
        <v>309</v>
      </c>
    </row>
    <row r="392" spans="1:6" x14ac:dyDescent="0.25">
      <c r="A392" s="74">
        <v>0</v>
      </c>
      <c r="B392">
        <v>79</v>
      </c>
      <c r="C392" t="s">
        <v>452</v>
      </c>
      <c r="D392" s="65" cm="1">
        <f t="array" aca="1" ref="D392" ca="1">INDIRECT("Auswertung!I" &amp; (1+B392))</f>
        <v>9</v>
      </c>
      <c r="E392" s="65">
        <f t="shared" ref="E392:E455" ca="1" si="8">E387+D392</f>
        <v>511</v>
      </c>
      <c r="F392" t="str" cm="1">
        <f t="array" aca="1" ref="F392" ca="1">INDIRECT("Auswertung!C"&amp;(4+(B392-1)*7))</f>
        <v>['helfen', 'wie frage vergleich']</v>
      </c>
    </row>
    <row r="393" spans="1:6" x14ac:dyDescent="0.25">
      <c r="A393" s="74">
        <v>1</v>
      </c>
      <c r="B393" t="s">
        <v>3</v>
      </c>
      <c r="C393" t="s">
        <v>24</v>
      </c>
      <c r="D393" s="65"/>
      <c r="E393" s="65">
        <f t="shared" si="8"/>
        <v>321</v>
      </c>
    </row>
    <row r="394" spans="1:6" x14ac:dyDescent="0.25">
      <c r="A394" s="74">
        <v>2</v>
      </c>
      <c r="B394" t="s">
        <v>584</v>
      </c>
      <c r="C394" t="s">
        <v>24</v>
      </c>
      <c r="D394" s="65"/>
      <c r="E394" s="65">
        <f t="shared" si="8"/>
        <v>314</v>
      </c>
    </row>
    <row r="395" spans="1:6" x14ac:dyDescent="0.25">
      <c r="A395" s="74">
        <v>3</v>
      </c>
      <c r="B395" t="s">
        <v>586</v>
      </c>
      <c r="C395" t="s">
        <v>24</v>
      </c>
      <c r="D395" s="65"/>
      <c r="E395" s="65">
        <f t="shared" si="8"/>
        <v>316</v>
      </c>
    </row>
    <row r="396" spans="1:6" x14ac:dyDescent="0.25">
      <c r="A396" s="74">
        <v>4</v>
      </c>
      <c r="B396" t="s">
        <v>35680</v>
      </c>
      <c r="C396" t="s">
        <v>35820</v>
      </c>
      <c r="D396" s="65"/>
      <c r="E396" s="65">
        <f t="shared" si="8"/>
        <v>309</v>
      </c>
    </row>
    <row r="397" spans="1:6" x14ac:dyDescent="0.25">
      <c r="A397" s="74">
        <v>0</v>
      </c>
      <c r="B397">
        <v>80</v>
      </c>
      <c r="C397" t="s">
        <v>455</v>
      </c>
      <c r="D397" s="65" cm="1">
        <f t="array" aca="1" ref="D397" ca="1">INDIRECT("Auswertung!I" &amp; (1+B397))</f>
        <v>8</v>
      </c>
      <c r="E397" s="65">
        <f t="shared" ca="1" si="8"/>
        <v>519</v>
      </c>
      <c r="F397" t="str" cm="1">
        <f t="array" aca="1" ref="F397" ca="1">INDIRECT("Auswertung!C"&amp;(4+(B397-1)*7))</f>
        <v>['ich', 'meinung', 'dein', 'meinung', 'du']</v>
      </c>
    </row>
    <row r="398" spans="1:6" x14ac:dyDescent="0.25">
      <c r="A398" s="74">
        <v>1</v>
      </c>
      <c r="B398" t="s">
        <v>3</v>
      </c>
      <c r="C398" t="s">
        <v>35821</v>
      </c>
      <c r="D398" s="65"/>
      <c r="E398" s="65">
        <f t="shared" si="8"/>
        <v>321</v>
      </c>
    </row>
    <row r="399" spans="1:6" x14ac:dyDescent="0.25">
      <c r="A399" s="74">
        <v>2</v>
      </c>
      <c r="B399" t="s">
        <v>584</v>
      </c>
      <c r="C399" t="s">
        <v>35821</v>
      </c>
      <c r="D399" s="65"/>
      <c r="E399" s="65">
        <f t="shared" si="8"/>
        <v>314</v>
      </c>
    </row>
    <row r="400" spans="1:6" x14ac:dyDescent="0.25">
      <c r="A400" s="74">
        <v>3</v>
      </c>
      <c r="B400" t="s">
        <v>586</v>
      </c>
      <c r="C400" t="s">
        <v>457</v>
      </c>
      <c r="D400" s="65"/>
      <c r="E400" s="65">
        <f t="shared" si="8"/>
        <v>316</v>
      </c>
    </row>
    <row r="401" spans="1:6" x14ac:dyDescent="0.25">
      <c r="A401" s="74">
        <v>4</v>
      </c>
      <c r="B401" t="s">
        <v>35680</v>
      </c>
      <c r="C401" t="s">
        <v>865</v>
      </c>
      <c r="D401" s="65"/>
      <c r="E401" s="65">
        <f t="shared" si="8"/>
        <v>309</v>
      </c>
    </row>
    <row r="402" spans="1:6" x14ac:dyDescent="0.25">
      <c r="A402" s="74">
        <v>0</v>
      </c>
      <c r="B402">
        <v>81</v>
      </c>
      <c r="C402" t="s">
        <v>461</v>
      </c>
      <c r="D402" s="65" cm="1">
        <f t="array" aca="1" ref="D402" ca="1">INDIRECT("Auswertung!I" &amp; (1+B402))</f>
        <v>0</v>
      </c>
      <c r="E402" s="65">
        <f t="shared" ca="1" si="8"/>
        <v>519</v>
      </c>
      <c r="F402" t="str" cm="1">
        <f t="array" aca="1" ref="F402" ca="1">INDIRECT("Auswertung!C"&amp;(4+(B402-1)*7))</f>
        <v>['technik', 'strategie']</v>
      </c>
    </row>
    <row r="403" spans="1:6" x14ac:dyDescent="0.25">
      <c r="A403" s="74">
        <v>1</v>
      </c>
      <c r="B403" t="s">
        <v>3</v>
      </c>
      <c r="C403" t="s">
        <v>35822</v>
      </c>
      <c r="D403" s="65"/>
      <c r="E403" s="65">
        <f t="shared" si="8"/>
        <v>321</v>
      </c>
    </row>
    <row r="404" spans="1:6" x14ac:dyDescent="0.25">
      <c r="A404" s="74">
        <v>2</v>
      </c>
      <c r="B404" t="s">
        <v>584</v>
      </c>
      <c r="C404" t="s">
        <v>35823</v>
      </c>
      <c r="D404" s="65"/>
      <c r="E404" s="65">
        <f t="shared" si="8"/>
        <v>314</v>
      </c>
    </row>
    <row r="405" spans="1:6" x14ac:dyDescent="0.25">
      <c r="A405" s="74">
        <v>3</v>
      </c>
      <c r="B405" t="s">
        <v>586</v>
      </c>
      <c r="C405" t="s">
        <v>35824</v>
      </c>
      <c r="D405" s="65"/>
      <c r="E405" s="65">
        <f t="shared" si="8"/>
        <v>316</v>
      </c>
    </row>
    <row r="406" spans="1:6" x14ac:dyDescent="0.25">
      <c r="A406" s="74">
        <v>4</v>
      </c>
      <c r="B406" t="s">
        <v>35680</v>
      </c>
      <c r="C406" t="s">
        <v>35825</v>
      </c>
      <c r="D406" s="65"/>
      <c r="E406" s="65">
        <f t="shared" si="8"/>
        <v>309</v>
      </c>
    </row>
    <row r="407" spans="1:6" x14ac:dyDescent="0.25">
      <c r="A407" s="74">
        <v>0</v>
      </c>
      <c r="B407">
        <v>82</v>
      </c>
      <c r="C407" t="s">
        <v>468</v>
      </c>
      <c r="D407" s="65" cm="1">
        <f t="array" aca="1" ref="D407" ca="1">INDIRECT("Auswertung!I" &amp; (1+B407))</f>
        <v>7</v>
      </c>
      <c r="E407" s="65">
        <f t="shared" ca="1" si="8"/>
        <v>526</v>
      </c>
      <c r="F407" t="str" cm="1">
        <f t="array" aca="1" ref="F407" ca="1">INDIRECT("Auswertung!C"&amp;(4+(B407-1)*7))</f>
        <v>['ich', 'ablauf', 'ich', 'verlauf']</v>
      </c>
    </row>
    <row r="408" spans="1:6" x14ac:dyDescent="0.25">
      <c r="A408" s="74">
        <v>1</v>
      </c>
      <c r="B408" t="s">
        <v>3</v>
      </c>
      <c r="C408" t="s">
        <v>469</v>
      </c>
      <c r="D408" s="65"/>
      <c r="E408" s="65">
        <f t="shared" si="8"/>
        <v>321</v>
      </c>
    </row>
    <row r="409" spans="1:6" x14ac:dyDescent="0.25">
      <c r="A409" s="74">
        <v>2</v>
      </c>
      <c r="B409" t="s">
        <v>584</v>
      </c>
      <c r="C409" t="s">
        <v>469</v>
      </c>
      <c r="D409" s="65"/>
      <c r="E409" s="65">
        <f t="shared" si="8"/>
        <v>314</v>
      </c>
    </row>
    <row r="410" spans="1:6" x14ac:dyDescent="0.25">
      <c r="A410" s="74">
        <v>3</v>
      </c>
      <c r="B410" t="s">
        <v>586</v>
      </c>
      <c r="C410" t="s">
        <v>35826</v>
      </c>
      <c r="D410" s="65"/>
      <c r="E410" s="65">
        <f t="shared" si="8"/>
        <v>316</v>
      </c>
    </row>
    <row r="411" spans="1:6" x14ac:dyDescent="0.25">
      <c r="A411" s="74">
        <v>4</v>
      </c>
      <c r="B411" t="s">
        <v>35680</v>
      </c>
      <c r="C411" t="s">
        <v>35827</v>
      </c>
      <c r="D411" s="65"/>
      <c r="E411" s="65">
        <f t="shared" si="8"/>
        <v>309</v>
      </c>
    </row>
    <row r="412" spans="1:6" x14ac:dyDescent="0.25">
      <c r="A412" s="74">
        <v>0</v>
      </c>
      <c r="B412">
        <v>83</v>
      </c>
      <c r="C412" t="s">
        <v>473</v>
      </c>
      <c r="D412" s="65" cm="1">
        <f t="array" aca="1" ref="D412" ca="1">INDIRECT("Auswertung!I" &amp; (1+B412))</f>
        <v>4</v>
      </c>
      <c r="E412" s="65">
        <f t="shared" ca="1" si="8"/>
        <v>530</v>
      </c>
      <c r="F412" t="str" cm="1">
        <f t="array" aca="1" ref="F412" ca="1">INDIRECT("Auswertung!C"&amp;(4+(B412-1)*7))</f>
        <v>['ich', 'fast', 'fast', 'fast', 'fast', 'fast', 'fast', 'fast', 'fast', 'fast', 'fast', 'fast', 'fast', 'fast', 'fast', 'fast', 'fast', 'fast', 'fast', 'fast']</v>
      </c>
    </row>
    <row r="413" spans="1:6" x14ac:dyDescent="0.25">
      <c r="A413" s="74">
        <v>1</v>
      </c>
      <c r="B413" t="s">
        <v>3</v>
      </c>
      <c r="C413" t="s">
        <v>35828</v>
      </c>
      <c r="D413" s="65"/>
      <c r="E413" s="65">
        <f t="shared" si="8"/>
        <v>321</v>
      </c>
    </row>
    <row r="414" spans="1:6" x14ac:dyDescent="0.25">
      <c r="A414" s="74">
        <v>2</v>
      </c>
      <c r="B414" t="s">
        <v>584</v>
      </c>
      <c r="C414" t="s">
        <v>35828</v>
      </c>
      <c r="D414" s="65"/>
      <c r="E414" s="65">
        <f t="shared" si="8"/>
        <v>314</v>
      </c>
    </row>
    <row r="415" spans="1:6" x14ac:dyDescent="0.25">
      <c r="A415" s="74">
        <v>3</v>
      </c>
      <c r="B415" t="s">
        <v>586</v>
      </c>
      <c r="C415" t="s">
        <v>35829</v>
      </c>
      <c r="D415" s="65"/>
      <c r="E415" s="65">
        <f t="shared" si="8"/>
        <v>316</v>
      </c>
    </row>
    <row r="416" spans="1:6" x14ac:dyDescent="0.25">
      <c r="A416" s="74">
        <v>4</v>
      </c>
      <c r="B416" t="s">
        <v>35680</v>
      </c>
      <c r="C416" t="s">
        <v>877</v>
      </c>
      <c r="D416" s="65"/>
      <c r="E416" s="65">
        <f t="shared" si="8"/>
        <v>309</v>
      </c>
    </row>
    <row r="417" spans="1:6" x14ac:dyDescent="0.25">
      <c r="A417" s="74">
        <v>0</v>
      </c>
      <c r="B417">
        <v>84</v>
      </c>
      <c r="C417" t="s">
        <v>479</v>
      </c>
      <c r="D417" s="65" cm="1">
        <f t="array" aca="1" ref="D417" ca="1">INDIRECT("Auswertung!I" &amp; (1+B417))</f>
        <v>0</v>
      </c>
      <c r="E417" s="65">
        <f t="shared" ca="1" si="8"/>
        <v>530</v>
      </c>
      <c r="F417" t="str" cm="1">
        <f t="array" aca="1" ref="F417" ca="1">INDIRECT("Auswertung!C"&amp;(4+(B417-1)*7))</f>
        <v>['ich', 'kennen', 'nicht', 'evangelisch kandidat mst', 'ich']</v>
      </c>
    </row>
    <row r="418" spans="1:6" x14ac:dyDescent="0.25">
      <c r="A418" s="74">
        <v>1</v>
      </c>
      <c r="B418" t="s">
        <v>3</v>
      </c>
      <c r="C418" t="s">
        <v>35830</v>
      </c>
      <c r="D418" s="65"/>
      <c r="E418" s="65">
        <f t="shared" si="8"/>
        <v>321</v>
      </c>
    </row>
    <row r="419" spans="1:6" x14ac:dyDescent="0.25">
      <c r="A419" s="74">
        <v>2</v>
      </c>
      <c r="B419" t="s">
        <v>584</v>
      </c>
      <c r="C419" t="s">
        <v>35831</v>
      </c>
      <c r="D419" s="65"/>
      <c r="E419" s="65">
        <f t="shared" si="8"/>
        <v>314</v>
      </c>
    </row>
    <row r="420" spans="1:6" x14ac:dyDescent="0.25">
      <c r="A420" s="74">
        <v>3</v>
      </c>
      <c r="B420" t="s">
        <v>586</v>
      </c>
      <c r="C420" t="s">
        <v>35832</v>
      </c>
      <c r="D420" s="65"/>
      <c r="E420" s="65">
        <f t="shared" si="8"/>
        <v>316</v>
      </c>
    </row>
    <row r="421" spans="1:6" x14ac:dyDescent="0.25">
      <c r="A421" s="74">
        <v>4</v>
      </c>
      <c r="B421" t="s">
        <v>35680</v>
      </c>
      <c r="C421" t="s">
        <v>35833</v>
      </c>
      <c r="D421" s="65"/>
      <c r="E421" s="65">
        <f t="shared" si="8"/>
        <v>309</v>
      </c>
    </row>
    <row r="422" spans="1:6" x14ac:dyDescent="0.25">
      <c r="A422" s="74">
        <v>0</v>
      </c>
      <c r="B422">
        <v>85</v>
      </c>
      <c r="C422" t="s">
        <v>485</v>
      </c>
      <c r="D422" s="65" cm="1">
        <f t="array" aca="1" ref="D422" ca="1">INDIRECT("Auswertung!I" &amp; (1+B422))</f>
        <v>10</v>
      </c>
      <c r="E422" s="65">
        <f t="shared" ca="1" si="8"/>
        <v>540</v>
      </c>
      <c r="F422" t="str" cm="1">
        <f t="array" aca="1" ref="F422" ca="1">INDIRECT("Auswertung!C"&amp;(4+(B422-1)*7))</f>
        <v>['reise', 'lang zeit']</v>
      </c>
    </row>
    <row r="423" spans="1:6" x14ac:dyDescent="0.25">
      <c r="A423" s="74">
        <v>1</v>
      </c>
      <c r="B423" t="s">
        <v>3</v>
      </c>
      <c r="C423" t="s">
        <v>35834</v>
      </c>
      <c r="D423" s="65"/>
      <c r="E423" s="65">
        <f t="shared" si="8"/>
        <v>321</v>
      </c>
    </row>
    <row r="424" spans="1:6" x14ac:dyDescent="0.25">
      <c r="A424" s="74">
        <v>2</v>
      </c>
      <c r="B424" t="s">
        <v>584</v>
      </c>
      <c r="C424" t="s">
        <v>35835</v>
      </c>
      <c r="D424" s="65"/>
      <c r="E424" s="65">
        <f t="shared" si="8"/>
        <v>314</v>
      </c>
    </row>
    <row r="425" spans="1:6" x14ac:dyDescent="0.25">
      <c r="A425" s="74">
        <v>3</v>
      </c>
      <c r="B425" t="s">
        <v>586</v>
      </c>
      <c r="C425" t="s">
        <v>319</v>
      </c>
      <c r="D425" s="65"/>
      <c r="E425" s="65">
        <f t="shared" si="8"/>
        <v>316</v>
      </c>
    </row>
    <row r="426" spans="1:6" x14ac:dyDescent="0.25">
      <c r="A426" s="74">
        <v>4</v>
      </c>
      <c r="B426" t="s">
        <v>35680</v>
      </c>
      <c r="C426" t="s">
        <v>319</v>
      </c>
      <c r="D426" s="65"/>
      <c r="E426" s="65">
        <f t="shared" si="8"/>
        <v>309</v>
      </c>
    </row>
    <row r="427" spans="1:6" x14ac:dyDescent="0.25">
      <c r="A427" s="74">
        <v>0</v>
      </c>
      <c r="B427">
        <v>86</v>
      </c>
      <c r="C427" t="s">
        <v>487</v>
      </c>
      <c r="D427" s="65" cm="1">
        <f t="array" aca="1" ref="D427" ca="1">INDIRECT("Auswertung!I" &amp; (1+B427))</f>
        <v>4</v>
      </c>
      <c r="E427" s="65">
        <f t="shared" ca="1" si="8"/>
        <v>544</v>
      </c>
      <c r="F427" t="str" cm="1">
        <f t="array" aca="1" ref="F427" ca="1">INDIRECT("Auswertung!C"&amp;(4+(B427-1)*7))</f>
        <v>['ich', 'warten']</v>
      </c>
    </row>
    <row r="428" spans="1:6" x14ac:dyDescent="0.25">
      <c r="A428" s="74">
        <v>1</v>
      </c>
      <c r="B428" t="s">
        <v>3</v>
      </c>
      <c r="C428" t="s">
        <v>490</v>
      </c>
      <c r="D428" s="65"/>
      <c r="E428" s="65">
        <f t="shared" si="8"/>
        <v>321</v>
      </c>
    </row>
    <row r="429" spans="1:6" x14ac:dyDescent="0.25">
      <c r="A429" s="74">
        <v>2</v>
      </c>
      <c r="B429" t="s">
        <v>584</v>
      </c>
      <c r="C429" t="s">
        <v>490</v>
      </c>
      <c r="D429" s="65"/>
      <c r="E429" s="65">
        <f t="shared" si="8"/>
        <v>314</v>
      </c>
    </row>
    <row r="430" spans="1:6" x14ac:dyDescent="0.25">
      <c r="A430" s="74">
        <v>3</v>
      </c>
      <c r="B430" t="s">
        <v>586</v>
      </c>
      <c r="C430" t="s">
        <v>490</v>
      </c>
      <c r="D430" s="65"/>
      <c r="E430" s="65">
        <f t="shared" si="8"/>
        <v>316</v>
      </c>
    </row>
    <row r="431" spans="1:6" x14ac:dyDescent="0.25">
      <c r="A431" s="74">
        <v>4</v>
      </c>
      <c r="B431" t="s">
        <v>35680</v>
      </c>
      <c r="C431" t="s">
        <v>490</v>
      </c>
      <c r="D431" s="65"/>
      <c r="E431" s="65">
        <f t="shared" si="8"/>
        <v>309</v>
      </c>
    </row>
    <row r="432" spans="1:6" x14ac:dyDescent="0.25">
      <c r="A432" s="74">
        <v>0</v>
      </c>
      <c r="B432">
        <v>87</v>
      </c>
      <c r="C432" t="s">
        <v>493</v>
      </c>
      <c r="D432" s="65" cm="1">
        <f t="array" aca="1" ref="D432" ca="1">INDIRECT("Auswertung!I" &amp; (1+B432))</f>
        <v>9</v>
      </c>
      <c r="E432" s="65">
        <f t="shared" ca="1" si="8"/>
        <v>553</v>
      </c>
      <c r="F432" t="str" cm="1">
        <f t="array" aca="1" ref="F432" ca="1">INDIRECT("Auswertung!C"&amp;(4+(B432-1)*7))</f>
        <v>['zufrieden', 'ich', 'zufrieden']</v>
      </c>
    </row>
    <row r="433" spans="1:6" x14ac:dyDescent="0.25">
      <c r="A433" s="74">
        <v>1</v>
      </c>
      <c r="B433" t="s">
        <v>3</v>
      </c>
      <c r="C433" t="s">
        <v>494</v>
      </c>
      <c r="D433" s="65"/>
      <c r="E433" s="65">
        <f t="shared" si="8"/>
        <v>321</v>
      </c>
    </row>
    <row r="434" spans="1:6" x14ac:dyDescent="0.25">
      <c r="A434" s="74">
        <v>2</v>
      </c>
      <c r="B434" t="s">
        <v>584</v>
      </c>
      <c r="C434" t="s">
        <v>35836</v>
      </c>
      <c r="D434" s="65"/>
      <c r="E434" s="65">
        <f t="shared" si="8"/>
        <v>314</v>
      </c>
    </row>
    <row r="435" spans="1:6" x14ac:dyDescent="0.25">
      <c r="A435" s="74">
        <v>3</v>
      </c>
      <c r="B435" t="s">
        <v>586</v>
      </c>
      <c r="C435" t="s">
        <v>494</v>
      </c>
      <c r="D435" s="65"/>
      <c r="E435" s="65">
        <f t="shared" si="8"/>
        <v>316</v>
      </c>
    </row>
    <row r="436" spans="1:6" x14ac:dyDescent="0.25">
      <c r="A436" s="74">
        <v>4</v>
      </c>
      <c r="B436" t="s">
        <v>35680</v>
      </c>
      <c r="C436" t="s">
        <v>497</v>
      </c>
      <c r="D436" s="65"/>
      <c r="E436" s="65">
        <f t="shared" si="8"/>
        <v>309</v>
      </c>
    </row>
    <row r="437" spans="1:6" x14ac:dyDescent="0.25">
      <c r="A437" s="74">
        <v>0</v>
      </c>
      <c r="B437">
        <v>88</v>
      </c>
      <c r="C437" t="s">
        <v>498</v>
      </c>
      <c r="D437" s="65" cm="1">
        <f t="array" aca="1" ref="D437" ca="1">INDIRECT("Auswertung!I" &amp; (1+B437))</f>
        <v>10</v>
      </c>
      <c r="E437" s="65">
        <f t="shared" ca="1" si="8"/>
        <v>563</v>
      </c>
      <c r="F437" t="str" cm="1">
        <f t="array" aca="1" ref="F437" ca="1">INDIRECT("Auswertung!C"&amp;(4+(B437-1)*7))</f>
        <v>['absicht', 'wollen', 'nicht']</v>
      </c>
    </row>
    <row r="438" spans="1:6" x14ac:dyDescent="0.25">
      <c r="A438" s="74">
        <v>1</v>
      </c>
      <c r="B438" t="s">
        <v>3</v>
      </c>
      <c r="C438" t="s">
        <v>500</v>
      </c>
      <c r="D438" s="65"/>
      <c r="E438" s="65">
        <f t="shared" si="8"/>
        <v>321</v>
      </c>
    </row>
    <row r="439" spans="1:6" x14ac:dyDescent="0.25">
      <c r="A439" s="74">
        <v>2</v>
      </c>
      <c r="B439" t="s">
        <v>584</v>
      </c>
      <c r="C439" t="s">
        <v>500</v>
      </c>
      <c r="D439" s="65"/>
      <c r="E439" s="65">
        <f t="shared" si="8"/>
        <v>314</v>
      </c>
    </row>
    <row r="440" spans="1:6" x14ac:dyDescent="0.25">
      <c r="A440" s="74">
        <v>3</v>
      </c>
      <c r="B440" t="s">
        <v>586</v>
      </c>
      <c r="C440" t="s">
        <v>500</v>
      </c>
      <c r="D440" s="65"/>
      <c r="E440" s="65">
        <f t="shared" si="8"/>
        <v>316</v>
      </c>
    </row>
    <row r="441" spans="1:6" x14ac:dyDescent="0.25">
      <c r="A441" s="74">
        <v>4</v>
      </c>
      <c r="B441" t="s">
        <v>35680</v>
      </c>
      <c r="C441" t="s">
        <v>500</v>
      </c>
      <c r="D441" s="65"/>
      <c r="E441" s="65">
        <f t="shared" si="8"/>
        <v>309</v>
      </c>
    </row>
    <row r="442" spans="1:6" x14ac:dyDescent="0.25">
      <c r="A442" s="74">
        <v>0</v>
      </c>
      <c r="B442">
        <v>89</v>
      </c>
      <c r="C442" t="s">
        <v>503</v>
      </c>
      <c r="D442" s="65" cm="1">
        <f t="array" aca="1" ref="D442" ca="1">INDIRECT("Auswertung!I" &amp; (1+B442))</f>
        <v>10</v>
      </c>
      <c r="E442" s="65">
        <f t="shared" ca="1" si="8"/>
        <v>573</v>
      </c>
      <c r="F442" t="str" cm="1">
        <f t="array" aca="1" ref="F442" ca="1">INDIRECT("Auswertung!C"&amp;(4+(B442-1)*7))</f>
        <v>['ich', 'froh', 'sprechen']</v>
      </c>
    </row>
    <row r="443" spans="1:6" x14ac:dyDescent="0.25">
      <c r="A443" s="74">
        <v>1</v>
      </c>
      <c r="B443" t="s">
        <v>3</v>
      </c>
      <c r="C443" t="s">
        <v>504</v>
      </c>
      <c r="D443" s="65"/>
      <c r="E443" s="65">
        <f t="shared" si="8"/>
        <v>321</v>
      </c>
    </row>
    <row r="444" spans="1:6" x14ac:dyDescent="0.25">
      <c r="A444" s="74">
        <v>2</v>
      </c>
      <c r="B444" t="s">
        <v>584</v>
      </c>
      <c r="C444" t="s">
        <v>504</v>
      </c>
      <c r="D444" s="65"/>
      <c r="E444" s="65">
        <f t="shared" si="8"/>
        <v>314</v>
      </c>
    </row>
    <row r="445" spans="1:6" x14ac:dyDescent="0.25">
      <c r="A445" s="74">
        <v>3</v>
      </c>
      <c r="B445" t="s">
        <v>586</v>
      </c>
      <c r="C445" t="s">
        <v>899</v>
      </c>
      <c r="D445" s="65"/>
      <c r="E445" s="65">
        <f t="shared" si="8"/>
        <v>316</v>
      </c>
    </row>
    <row r="446" spans="1:6" x14ac:dyDescent="0.25">
      <c r="A446" s="74">
        <v>4</v>
      </c>
      <c r="B446" t="s">
        <v>35680</v>
      </c>
      <c r="C446" t="s">
        <v>504</v>
      </c>
      <c r="D446" s="65"/>
      <c r="E446" s="65">
        <f t="shared" si="8"/>
        <v>309</v>
      </c>
    </row>
    <row r="447" spans="1:6" x14ac:dyDescent="0.25">
      <c r="A447" s="74">
        <v>0</v>
      </c>
      <c r="B447">
        <v>90</v>
      </c>
      <c r="C447" t="s">
        <v>507</v>
      </c>
      <c r="D447" s="65" cm="1">
        <f t="array" aca="1" ref="D447" ca="1">INDIRECT("Auswertung!I" &amp; (1+B447))</f>
        <v>9</v>
      </c>
      <c r="E447" s="65">
        <f t="shared" ca="1" si="8"/>
        <v>582</v>
      </c>
      <c r="F447" t="str" cm="1">
        <f t="array" aca="1" ref="F447" ca="1">INDIRECT("Auswertung!C"&amp;(4+(B447-1)*7))</f>
        <v>['hausaufgabe', 'du', 'prod', 'du']</v>
      </c>
    </row>
    <row r="448" spans="1:6" x14ac:dyDescent="0.25">
      <c r="A448" s="74">
        <v>1</v>
      </c>
      <c r="B448" t="s">
        <v>3</v>
      </c>
      <c r="C448" t="s">
        <v>35837</v>
      </c>
      <c r="D448" s="65"/>
      <c r="E448" s="65">
        <f t="shared" si="8"/>
        <v>321</v>
      </c>
    </row>
    <row r="449" spans="1:6" x14ac:dyDescent="0.25">
      <c r="A449" s="74">
        <v>2</v>
      </c>
      <c r="B449" t="s">
        <v>584</v>
      </c>
      <c r="C449" t="s">
        <v>35838</v>
      </c>
      <c r="D449" s="65"/>
      <c r="E449" s="65">
        <f t="shared" si="8"/>
        <v>314</v>
      </c>
    </row>
    <row r="450" spans="1:6" x14ac:dyDescent="0.25">
      <c r="A450" s="74">
        <v>3</v>
      </c>
      <c r="B450" t="s">
        <v>586</v>
      </c>
      <c r="C450" t="s">
        <v>35839</v>
      </c>
      <c r="D450" s="65"/>
      <c r="E450" s="65">
        <f t="shared" si="8"/>
        <v>316</v>
      </c>
    </row>
    <row r="451" spans="1:6" x14ac:dyDescent="0.25">
      <c r="A451" s="74">
        <v>4</v>
      </c>
      <c r="B451" t="s">
        <v>35680</v>
      </c>
      <c r="C451" t="s">
        <v>508</v>
      </c>
      <c r="D451" s="65"/>
      <c r="E451" s="65">
        <f t="shared" si="8"/>
        <v>309</v>
      </c>
    </row>
    <row r="452" spans="1:6" x14ac:dyDescent="0.25">
      <c r="A452" s="74">
        <v>0</v>
      </c>
      <c r="B452">
        <v>91</v>
      </c>
      <c r="C452" t="s">
        <v>514</v>
      </c>
      <c r="D452" s="65" cm="1">
        <f t="array" aca="1" ref="D452" ca="1">INDIRECT("Auswertung!I" &amp; (1+B452))</f>
        <v>9</v>
      </c>
      <c r="E452" s="65">
        <f t="shared" ca="1" si="8"/>
        <v>591</v>
      </c>
      <c r="F452" t="str" cm="1">
        <f t="array" aca="1" ref="F452" ca="1">INDIRECT("Auswertung!C"&amp;(4+(B452-1)*7))</f>
        <v>['ich', 'brauchen', 'brille', 'kaufen']</v>
      </c>
    </row>
    <row r="453" spans="1:6" x14ac:dyDescent="0.25">
      <c r="A453" s="74">
        <v>1</v>
      </c>
      <c r="B453" t="s">
        <v>3</v>
      </c>
      <c r="C453" t="s">
        <v>35840</v>
      </c>
      <c r="D453" s="65"/>
      <c r="E453" s="65">
        <f t="shared" si="8"/>
        <v>321</v>
      </c>
    </row>
    <row r="454" spans="1:6" x14ac:dyDescent="0.25">
      <c r="A454" s="74">
        <v>2</v>
      </c>
      <c r="B454" t="s">
        <v>584</v>
      </c>
      <c r="C454" t="s">
        <v>35841</v>
      </c>
      <c r="D454" s="65"/>
      <c r="E454" s="65">
        <f t="shared" si="8"/>
        <v>314</v>
      </c>
    </row>
    <row r="455" spans="1:6" x14ac:dyDescent="0.25">
      <c r="A455" s="74">
        <v>3</v>
      </c>
      <c r="B455" t="s">
        <v>586</v>
      </c>
      <c r="C455" t="s">
        <v>517</v>
      </c>
      <c r="D455" s="65"/>
      <c r="E455" s="65">
        <f t="shared" si="8"/>
        <v>316</v>
      </c>
    </row>
    <row r="456" spans="1:6" x14ac:dyDescent="0.25">
      <c r="A456" s="74">
        <v>4</v>
      </c>
      <c r="B456" t="s">
        <v>35680</v>
      </c>
      <c r="C456" t="s">
        <v>517</v>
      </c>
      <c r="D456" s="65"/>
      <c r="E456" s="65">
        <f t="shared" ref="E456:E501" si="9">E451+D456</f>
        <v>309</v>
      </c>
    </row>
    <row r="457" spans="1:6" x14ac:dyDescent="0.25">
      <c r="A457" s="74">
        <v>0</v>
      </c>
      <c r="B457">
        <v>92</v>
      </c>
      <c r="C457" t="s">
        <v>520</v>
      </c>
      <c r="D457" s="65" cm="1">
        <f t="array" aca="1" ref="D457" ca="1">INDIRECT("Auswertung!I" &amp; (1+B457))</f>
        <v>9</v>
      </c>
      <c r="E457" s="65">
        <f t="shared" ca="1" si="9"/>
        <v>600</v>
      </c>
      <c r="F457" t="str" cm="1">
        <f t="array" aca="1" ref="F457" ca="1">INDIRECT("Auswertung!C"&amp;(4+(B457-1)*7))</f>
        <v>['ich', 'dankbar', 'auf person', 'danke']</v>
      </c>
    </row>
    <row r="458" spans="1:6" x14ac:dyDescent="0.25">
      <c r="A458" s="74">
        <v>1</v>
      </c>
      <c r="B458" t="s">
        <v>3</v>
      </c>
      <c r="C458" t="s">
        <v>35842</v>
      </c>
      <c r="D458" s="65"/>
      <c r="E458" s="65">
        <f t="shared" si="9"/>
        <v>321</v>
      </c>
    </row>
    <row r="459" spans="1:6" x14ac:dyDescent="0.25">
      <c r="A459" s="74">
        <v>2</v>
      </c>
      <c r="B459" t="s">
        <v>584</v>
      </c>
      <c r="C459" t="s">
        <v>35843</v>
      </c>
      <c r="D459" s="65"/>
      <c r="E459" s="65">
        <f t="shared" si="9"/>
        <v>314</v>
      </c>
    </row>
    <row r="460" spans="1:6" x14ac:dyDescent="0.25">
      <c r="A460" s="74">
        <v>3</v>
      </c>
      <c r="B460" t="s">
        <v>586</v>
      </c>
      <c r="C460" t="s">
        <v>35842</v>
      </c>
      <c r="D460" s="65"/>
      <c r="E460" s="65">
        <f t="shared" si="9"/>
        <v>316</v>
      </c>
    </row>
    <row r="461" spans="1:6" x14ac:dyDescent="0.25">
      <c r="A461" s="74">
        <v>4</v>
      </c>
      <c r="B461" t="s">
        <v>35680</v>
      </c>
      <c r="C461" t="s">
        <v>910</v>
      </c>
      <c r="D461" s="65"/>
      <c r="E461" s="65">
        <f t="shared" si="9"/>
        <v>309</v>
      </c>
    </row>
    <row r="462" spans="1:6" x14ac:dyDescent="0.25">
      <c r="A462" s="74">
        <v>0</v>
      </c>
      <c r="B462">
        <v>93</v>
      </c>
      <c r="C462" t="s">
        <v>526</v>
      </c>
      <c r="D462" s="65" cm="1">
        <f t="array" aca="1" ref="D462" ca="1">INDIRECT("Auswertung!I" &amp; (1+B462))</f>
        <v>7</v>
      </c>
      <c r="E462" s="65">
        <f t="shared" ca="1" si="9"/>
        <v>607</v>
      </c>
      <c r="F462" t="str" cm="1">
        <f t="array" aca="1" ref="F462" ca="1">INDIRECT("Auswertung!C"&amp;(4+(B462-1)*7))</f>
        <v>['wann', 'du', 'abend', 'abend', 'abend', 'abend', 'bummeln']</v>
      </c>
    </row>
    <row r="463" spans="1:6" x14ac:dyDescent="0.25">
      <c r="A463" s="74">
        <v>1</v>
      </c>
      <c r="B463" t="s">
        <v>3</v>
      </c>
      <c r="C463" t="s">
        <v>35844</v>
      </c>
      <c r="D463" s="65"/>
      <c r="E463" s="65">
        <f t="shared" si="9"/>
        <v>321</v>
      </c>
    </row>
    <row r="464" spans="1:6" x14ac:dyDescent="0.25">
      <c r="A464" s="74">
        <v>2</v>
      </c>
      <c r="B464" t="s">
        <v>584</v>
      </c>
      <c r="C464" t="s">
        <v>35845</v>
      </c>
      <c r="D464" s="65"/>
      <c r="E464" s="65">
        <f t="shared" si="9"/>
        <v>314</v>
      </c>
    </row>
    <row r="465" spans="1:6" x14ac:dyDescent="0.25">
      <c r="A465" s="74">
        <v>3</v>
      </c>
      <c r="B465" t="s">
        <v>586</v>
      </c>
      <c r="C465" t="s">
        <v>917</v>
      </c>
      <c r="D465" s="65"/>
      <c r="E465" s="65">
        <f t="shared" si="9"/>
        <v>316</v>
      </c>
    </row>
    <row r="466" spans="1:6" x14ac:dyDescent="0.25">
      <c r="A466" s="74">
        <v>4</v>
      </c>
      <c r="B466" t="s">
        <v>35680</v>
      </c>
      <c r="C466" t="s">
        <v>35846</v>
      </c>
      <c r="D466" s="65"/>
      <c r="E466" s="65">
        <f t="shared" si="9"/>
        <v>309</v>
      </c>
    </row>
    <row r="467" spans="1:6" x14ac:dyDescent="0.25">
      <c r="A467" s="74">
        <v>0</v>
      </c>
      <c r="B467">
        <v>94</v>
      </c>
      <c r="C467" t="s">
        <v>533</v>
      </c>
      <c r="D467" s="65" cm="1">
        <f t="array" aca="1" ref="D467" ca="1">INDIRECT("Auswertung!I" &amp; (1+B467))</f>
        <v>7</v>
      </c>
      <c r="E467" s="65">
        <f t="shared" ca="1" si="9"/>
        <v>614</v>
      </c>
      <c r="F467" t="str" cm="1">
        <f t="array" aca="1" ref="F467" ca="1">INDIRECT("Auswertung!C"&amp;(4+(B467-1)*7))</f>
        <v>['ich', 'lachen']</v>
      </c>
    </row>
    <row r="468" spans="1:6" x14ac:dyDescent="0.25">
      <c r="A468" s="74">
        <v>1</v>
      </c>
      <c r="B468" t="s">
        <v>3</v>
      </c>
      <c r="C468" t="s">
        <v>35847</v>
      </c>
      <c r="D468" s="65"/>
      <c r="E468" s="65">
        <f t="shared" si="9"/>
        <v>321</v>
      </c>
    </row>
    <row r="469" spans="1:6" x14ac:dyDescent="0.25">
      <c r="A469" s="74">
        <v>2</v>
      </c>
      <c r="B469" t="s">
        <v>584</v>
      </c>
      <c r="C469" t="s">
        <v>35848</v>
      </c>
      <c r="D469" s="65"/>
      <c r="E469" s="65">
        <f t="shared" si="9"/>
        <v>314</v>
      </c>
    </row>
    <row r="470" spans="1:6" x14ac:dyDescent="0.25">
      <c r="A470" s="74">
        <v>3</v>
      </c>
      <c r="B470" t="s">
        <v>586</v>
      </c>
      <c r="C470" t="s">
        <v>35847</v>
      </c>
      <c r="D470" s="65"/>
      <c r="E470" s="65">
        <f t="shared" si="9"/>
        <v>316</v>
      </c>
    </row>
    <row r="471" spans="1:6" x14ac:dyDescent="0.25">
      <c r="A471" s="74">
        <v>4</v>
      </c>
      <c r="B471" t="s">
        <v>35680</v>
      </c>
      <c r="C471" t="s">
        <v>35849</v>
      </c>
      <c r="D471" s="65"/>
      <c r="E471" s="65">
        <f t="shared" si="9"/>
        <v>309</v>
      </c>
    </row>
    <row r="472" spans="1:6" x14ac:dyDescent="0.25">
      <c r="A472" s="74">
        <v>0</v>
      </c>
      <c r="B472">
        <v>95</v>
      </c>
      <c r="C472" t="s">
        <v>539</v>
      </c>
      <c r="D472" s="65" cm="1">
        <f t="array" aca="1" ref="D472" ca="1">INDIRECT("Auswertung!I" &amp; (1+B472))</f>
        <v>6</v>
      </c>
      <c r="E472" s="65">
        <f t="shared" ca="1" si="9"/>
        <v>620</v>
      </c>
      <c r="F472" t="str" cm="1">
        <f t="array" aca="1" ref="F472" ca="1">INDIRECT("Auswertung!C"&amp;(4+(B472-1)*7))</f>
        <v>['kann', 'sprechen', 'kann', 'sprechen']</v>
      </c>
    </row>
    <row r="473" spans="1:6" x14ac:dyDescent="0.25">
      <c r="A473" s="74">
        <v>1</v>
      </c>
      <c r="B473" t="s">
        <v>3</v>
      </c>
      <c r="C473" t="s">
        <v>543</v>
      </c>
      <c r="D473" s="65"/>
      <c r="E473" s="65">
        <f t="shared" si="9"/>
        <v>321</v>
      </c>
    </row>
    <row r="474" spans="1:6" x14ac:dyDescent="0.25">
      <c r="A474" s="74">
        <v>2</v>
      </c>
      <c r="B474" t="s">
        <v>584</v>
      </c>
      <c r="C474" t="s">
        <v>543</v>
      </c>
      <c r="D474" s="65"/>
      <c r="E474" s="65">
        <f t="shared" si="9"/>
        <v>314</v>
      </c>
    </row>
    <row r="475" spans="1:6" x14ac:dyDescent="0.25">
      <c r="A475" s="74">
        <v>3</v>
      </c>
      <c r="B475" t="s">
        <v>586</v>
      </c>
      <c r="C475" t="s">
        <v>35850</v>
      </c>
      <c r="D475" s="65"/>
      <c r="E475" s="65">
        <f t="shared" si="9"/>
        <v>316</v>
      </c>
    </row>
    <row r="476" spans="1:6" x14ac:dyDescent="0.25">
      <c r="A476" s="74">
        <v>4</v>
      </c>
      <c r="B476" t="s">
        <v>35680</v>
      </c>
      <c r="C476" t="s">
        <v>35851</v>
      </c>
      <c r="D476" s="65"/>
      <c r="E476" s="65">
        <f t="shared" si="9"/>
        <v>309</v>
      </c>
    </row>
    <row r="477" spans="1:6" x14ac:dyDescent="0.25">
      <c r="A477" s="74">
        <v>0</v>
      </c>
      <c r="B477">
        <v>96</v>
      </c>
      <c r="C477" t="s">
        <v>546</v>
      </c>
      <c r="D477" s="65" cm="1">
        <f t="array" aca="1" ref="D477" ca="1">INDIRECT("Auswertung!I" &amp; (1+B477))</f>
        <v>9</v>
      </c>
      <c r="E477" s="65">
        <f t="shared" ca="1" si="9"/>
        <v>629</v>
      </c>
      <c r="F477" t="str" cm="1">
        <f t="array" aca="1" ref="F477" ca="1">INDIRECT("Auswertung!C"&amp;(4+(B477-1)*7))</f>
        <v>['toll', 'erfahrung', 'toll']</v>
      </c>
    </row>
    <row r="478" spans="1:6" x14ac:dyDescent="0.25">
      <c r="A478" s="74">
        <v>1</v>
      </c>
      <c r="B478" t="s">
        <v>3</v>
      </c>
      <c r="C478" t="s">
        <v>547</v>
      </c>
      <c r="D478" s="65"/>
      <c r="E478" s="65">
        <f t="shared" si="9"/>
        <v>321</v>
      </c>
    </row>
    <row r="479" spans="1:6" x14ac:dyDescent="0.25">
      <c r="A479" s="74">
        <v>2</v>
      </c>
      <c r="B479" t="s">
        <v>584</v>
      </c>
      <c r="C479" t="s">
        <v>548</v>
      </c>
      <c r="D479" s="65"/>
      <c r="E479" s="65">
        <f t="shared" si="9"/>
        <v>314</v>
      </c>
    </row>
    <row r="480" spans="1:6" x14ac:dyDescent="0.25">
      <c r="A480" s="74">
        <v>3</v>
      </c>
      <c r="B480" t="s">
        <v>586</v>
      </c>
      <c r="C480" t="s">
        <v>548</v>
      </c>
      <c r="D480" s="65"/>
      <c r="E480" s="65">
        <f t="shared" si="9"/>
        <v>316</v>
      </c>
    </row>
    <row r="481" spans="1:6" x14ac:dyDescent="0.25">
      <c r="A481" s="74">
        <v>4</v>
      </c>
      <c r="B481" t="s">
        <v>35680</v>
      </c>
      <c r="C481" t="s">
        <v>547</v>
      </c>
      <c r="D481" s="65"/>
      <c r="E481" s="65">
        <f t="shared" si="9"/>
        <v>309</v>
      </c>
    </row>
    <row r="482" spans="1:6" x14ac:dyDescent="0.25">
      <c r="A482" s="74">
        <v>0</v>
      </c>
      <c r="B482">
        <v>97</v>
      </c>
      <c r="C482" t="s">
        <v>550</v>
      </c>
      <c r="D482" s="65" cm="1">
        <f t="array" aca="1" ref="D482" ca="1">INDIRECT("Auswertung!I" &amp; (1+B482))</f>
        <v>0</v>
      </c>
      <c r="E482" s="65">
        <f t="shared" ca="1" si="9"/>
        <v>629</v>
      </c>
      <c r="F482" t="str" cm="1">
        <f t="array" aca="1" ref="F482" ca="1">INDIRECT("Auswertung!C"&amp;(4+(B482-1)*7))</f>
        <v>['index', 'nur', 'nur', 'nur', 'nur', 'nur', 'nur', 'nur', 'nur', 'nur', 'nur', 'nur', 'nur', 'nur', 'nur', 'nur', 'nur', 'nur', 'nur', 'nur']</v>
      </c>
    </row>
    <row r="483" spans="1:6" x14ac:dyDescent="0.25">
      <c r="A483" s="74">
        <v>1</v>
      </c>
      <c r="B483" t="s">
        <v>3</v>
      </c>
      <c r="C483" t="s">
        <v>35852</v>
      </c>
      <c r="D483" s="65"/>
      <c r="E483" s="65">
        <f t="shared" si="9"/>
        <v>321</v>
      </c>
    </row>
    <row r="484" spans="1:6" x14ac:dyDescent="0.25">
      <c r="A484" s="74">
        <v>2</v>
      </c>
      <c r="B484" t="s">
        <v>584</v>
      </c>
      <c r="C484" t="s">
        <v>35853</v>
      </c>
      <c r="D484" s="65"/>
      <c r="E484" s="65">
        <f t="shared" si="9"/>
        <v>314</v>
      </c>
    </row>
    <row r="485" spans="1:6" x14ac:dyDescent="0.25">
      <c r="A485" s="74">
        <v>3</v>
      </c>
      <c r="B485" t="s">
        <v>586</v>
      </c>
      <c r="C485" t="s">
        <v>35854</v>
      </c>
      <c r="D485" s="65"/>
      <c r="E485" s="65">
        <f t="shared" si="9"/>
        <v>316</v>
      </c>
    </row>
    <row r="486" spans="1:6" x14ac:dyDescent="0.25">
      <c r="A486" s="74">
        <v>4</v>
      </c>
      <c r="B486" t="s">
        <v>35680</v>
      </c>
      <c r="C486" t="s">
        <v>35855</v>
      </c>
      <c r="D486" s="65"/>
      <c r="E486" s="65">
        <f t="shared" si="9"/>
        <v>309</v>
      </c>
    </row>
    <row r="487" spans="1:6" x14ac:dyDescent="0.25">
      <c r="A487" s="74">
        <v>0</v>
      </c>
      <c r="B487">
        <v>98</v>
      </c>
      <c r="C487" t="s">
        <v>556</v>
      </c>
      <c r="D487" s="65" cm="1">
        <f t="array" aca="1" ref="D487" ca="1">INDIRECT("Auswertung!I" &amp; (1+B487))</f>
        <v>5</v>
      </c>
      <c r="E487" s="65">
        <f t="shared" ca="1" si="9"/>
        <v>634</v>
      </c>
      <c r="F487" t="str" cm="1">
        <f t="array" aca="1" ref="F487" ca="1">INDIRECT("Auswertung!C"&amp;(4+(B487-1)*7))</f>
        <v>['gut']</v>
      </c>
    </row>
    <row r="488" spans="1:6" x14ac:dyDescent="0.25">
      <c r="A488" s="74">
        <v>1</v>
      </c>
      <c r="B488" t="s">
        <v>3</v>
      </c>
      <c r="C488" t="s">
        <v>557</v>
      </c>
      <c r="D488" s="65"/>
      <c r="E488" s="65">
        <f t="shared" si="9"/>
        <v>321</v>
      </c>
    </row>
    <row r="489" spans="1:6" x14ac:dyDescent="0.25">
      <c r="A489" s="74">
        <v>2</v>
      </c>
      <c r="B489" t="s">
        <v>584</v>
      </c>
      <c r="C489" t="s">
        <v>557</v>
      </c>
      <c r="D489" s="65"/>
      <c r="E489" s="65">
        <f t="shared" si="9"/>
        <v>314</v>
      </c>
    </row>
    <row r="490" spans="1:6" x14ac:dyDescent="0.25">
      <c r="A490" s="74">
        <v>3</v>
      </c>
      <c r="B490" t="s">
        <v>586</v>
      </c>
      <c r="C490" t="s">
        <v>557</v>
      </c>
      <c r="D490" s="65"/>
      <c r="E490" s="65">
        <f t="shared" si="9"/>
        <v>316</v>
      </c>
    </row>
    <row r="491" spans="1:6" x14ac:dyDescent="0.25">
      <c r="A491" s="74">
        <v>4</v>
      </c>
      <c r="B491" t="s">
        <v>35680</v>
      </c>
      <c r="C491" t="s">
        <v>557</v>
      </c>
      <c r="D491" s="65"/>
      <c r="E491" s="65">
        <f t="shared" si="9"/>
        <v>309</v>
      </c>
    </row>
    <row r="492" spans="1:6" x14ac:dyDescent="0.25">
      <c r="A492" s="74">
        <v>0</v>
      </c>
      <c r="B492">
        <v>99</v>
      </c>
      <c r="C492" t="s">
        <v>35856</v>
      </c>
      <c r="D492" s="65" cm="1">
        <f t="array" aca="1" ref="D492" ca="1">INDIRECT("Auswertung!I" &amp; (1+B492))</f>
        <v>5</v>
      </c>
      <c r="E492" s="65">
        <f t="shared" ca="1" si="9"/>
        <v>639</v>
      </c>
      <c r="F492" t="str" cm="1">
        <f t="array" aca="1" ref="F492" ca="1">INDIRECT("Auswertung!C"&amp;(4+(B492-1)*7))</f>
        <v>['gut']</v>
      </c>
    </row>
    <row r="493" spans="1:6" x14ac:dyDescent="0.25">
      <c r="A493" s="74">
        <v>1</v>
      </c>
      <c r="B493" t="s">
        <v>3</v>
      </c>
      <c r="C493" t="s">
        <v>35857</v>
      </c>
      <c r="D493" s="65"/>
      <c r="E493" s="65">
        <f t="shared" si="9"/>
        <v>321</v>
      </c>
    </row>
    <row r="494" spans="1:6" x14ac:dyDescent="0.25">
      <c r="A494" s="74">
        <v>2</v>
      </c>
      <c r="B494" t="s">
        <v>584</v>
      </c>
      <c r="C494" t="s">
        <v>35858</v>
      </c>
      <c r="D494" s="65"/>
      <c r="E494" s="65">
        <f t="shared" si="9"/>
        <v>314</v>
      </c>
    </row>
    <row r="495" spans="1:6" x14ac:dyDescent="0.25">
      <c r="A495" s="74">
        <v>3</v>
      </c>
      <c r="B495" t="s">
        <v>586</v>
      </c>
      <c r="C495" t="s">
        <v>782</v>
      </c>
      <c r="D495" s="65"/>
      <c r="E495" s="65">
        <f t="shared" si="9"/>
        <v>316</v>
      </c>
    </row>
    <row r="496" spans="1:6" x14ac:dyDescent="0.25">
      <c r="A496" s="74">
        <v>4</v>
      </c>
      <c r="B496" t="s">
        <v>35680</v>
      </c>
      <c r="C496" t="s">
        <v>35859</v>
      </c>
      <c r="D496" s="65"/>
      <c r="E496" s="65">
        <f t="shared" si="9"/>
        <v>309</v>
      </c>
    </row>
    <row r="497" spans="1:6" x14ac:dyDescent="0.25">
      <c r="A497" s="74">
        <v>0</v>
      </c>
      <c r="B497">
        <v>100</v>
      </c>
      <c r="C497" t="s">
        <v>569</v>
      </c>
      <c r="D497" s="65" cm="1">
        <f t="array" aca="1" ref="D497" ca="1">INDIRECT("Auswertung!I" &amp; (1+B497))</f>
        <v>2</v>
      </c>
      <c r="E497" s="65">
        <f t="shared" ca="1" si="9"/>
        <v>641</v>
      </c>
      <c r="F497" t="str" cm="1">
        <f t="array" aca="1" ref="F497" ca="1">INDIRECT("Auswertung!C"&amp;(4+(B497-1)*7))</f>
        <v>['du', 'was', 'haus']</v>
      </c>
    </row>
    <row r="498" spans="1:6" x14ac:dyDescent="0.25">
      <c r="A498" s="74">
        <v>1</v>
      </c>
      <c r="B498" t="s">
        <v>3</v>
      </c>
      <c r="C498" t="s">
        <v>35860</v>
      </c>
      <c r="D498" s="65"/>
      <c r="E498" s="65">
        <f t="shared" si="9"/>
        <v>321</v>
      </c>
    </row>
    <row r="499" spans="1:6" x14ac:dyDescent="0.25">
      <c r="A499" s="74">
        <v>2</v>
      </c>
      <c r="B499" t="s">
        <v>584</v>
      </c>
      <c r="C499" t="s">
        <v>35860</v>
      </c>
      <c r="D499" s="65"/>
      <c r="E499" s="65">
        <f t="shared" si="9"/>
        <v>314</v>
      </c>
    </row>
    <row r="500" spans="1:6" x14ac:dyDescent="0.25">
      <c r="A500" s="74">
        <v>3</v>
      </c>
      <c r="B500" t="s">
        <v>586</v>
      </c>
      <c r="C500" t="s">
        <v>35861</v>
      </c>
      <c r="D500" s="65"/>
      <c r="E500" s="65">
        <f t="shared" si="9"/>
        <v>316</v>
      </c>
    </row>
    <row r="501" spans="1:6" ht="15.75" thickBot="1" x14ac:dyDescent="0.3">
      <c r="A501" s="75">
        <v>4</v>
      </c>
      <c r="B501" s="4" t="s">
        <v>35680</v>
      </c>
      <c r="C501" s="4" t="s">
        <v>35862</v>
      </c>
      <c r="D501" s="77"/>
      <c r="E501" s="77">
        <f t="shared" si="9"/>
        <v>309</v>
      </c>
    </row>
  </sheetData>
  <conditionalFormatting sqref="A2:E501">
    <cfRule type="expression" dxfId="4" priority="1">
      <formula>$A2=4</formula>
    </cfRule>
    <cfRule type="expression" dxfId="3" priority="2">
      <formula>$A2=2</formula>
    </cfRule>
    <cfRule type="expression" dxfId="2" priority="3">
      <formula>$A2=3</formula>
    </cfRule>
    <cfRule type="expression" dxfId="1" priority="4">
      <formula>$A2=0</formula>
    </cfRule>
    <cfRule type="expression" dxfId="0" priority="5">
      <formula>$A2=1</formula>
    </cfRule>
  </conditionalFormatting>
  <pageMargins left="0.7" right="0.7" top="0.78740157499999996" bottom="0.78740157499999996"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93091-3DC2-465E-AA26-73BB1706E4C0}">
  <dimension ref="A1:Q31106"/>
  <sheetViews>
    <sheetView zoomScaleNormal="100" workbookViewId="0">
      <selection activeCell="I18" sqref="I18"/>
    </sheetView>
  </sheetViews>
  <sheetFormatPr baseColWidth="10" defaultRowHeight="15" x14ac:dyDescent="0.25"/>
  <cols>
    <col min="1" max="1" width="5.7109375" customWidth="1"/>
    <col min="2" max="2" width="14.7109375" customWidth="1"/>
    <col min="3" max="6" width="8.7109375" style="78" customWidth="1"/>
    <col min="7" max="7" width="1.7109375" customWidth="1"/>
    <col min="8" max="8" width="8.7109375" customWidth="1"/>
    <col min="10" max="13" width="13.7109375" style="78" customWidth="1"/>
    <col min="14" max="14" width="1.7109375" customWidth="1"/>
    <col min="15" max="15" width="15.140625" customWidth="1"/>
    <col min="16" max="16" width="10.42578125" customWidth="1"/>
    <col min="17" max="17" width="12.85546875" customWidth="1"/>
  </cols>
  <sheetData>
    <row r="1" spans="1:17" x14ac:dyDescent="0.25">
      <c r="A1" t="s">
        <v>949</v>
      </c>
      <c r="B1" t="s">
        <v>950</v>
      </c>
      <c r="C1" t="s">
        <v>35666</v>
      </c>
      <c r="D1" t="s">
        <v>35667</v>
      </c>
      <c r="E1" t="s">
        <v>35668</v>
      </c>
      <c r="F1" t="s">
        <v>35669</v>
      </c>
      <c r="H1" t="s">
        <v>14306</v>
      </c>
      <c r="I1" t="s">
        <v>35665</v>
      </c>
      <c r="J1" t="s">
        <v>35672</v>
      </c>
      <c r="K1" t="s">
        <v>35671</v>
      </c>
      <c r="L1" t="s">
        <v>35670</v>
      </c>
      <c r="M1" t="s">
        <v>35673</v>
      </c>
      <c r="O1" s="70" t="s">
        <v>35674</v>
      </c>
      <c r="P1" s="70"/>
      <c r="Q1" s="70"/>
    </row>
    <row r="2" spans="1:17" x14ac:dyDescent="0.25">
      <c r="A2">
        <v>0</v>
      </c>
      <c r="B2" t="s">
        <v>951</v>
      </c>
      <c r="C2" s="78">
        <v>-0.66144716999999997</v>
      </c>
      <c r="D2" s="78">
        <v>-0.1690217</v>
      </c>
      <c r="E2" s="78">
        <v>-3.4390595000000003E-2</v>
      </c>
      <c r="F2" s="78">
        <v>0.17954011</v>
      </c>
      <c r="H2">
        <f>_xlfn.XLOOKUP(de_sample[[#This Row],[Token]], encoder_pca[token], encoder_pca[idx])</f>
        <v>1986</v>
      </c>
      <c r="I2" s="66" t="s">
        <v>2929</v>
      </c>
      <c r="J2" s="78">
        <f>_xlfn.XLOOKUP(de_sample[[#This Row],[Token]], encoder_pca[token], encoder_pca[mpca1])</f>
        <v>-2.5535014</v>
      </c>
      <c r="K2" s="78">
        <f>_xlfn.XLOOKUP(de_sample[[#This Row],[Token]], encoder_pca[token], encoder_pca[mpca2])</f>
        <v>0.44184950000000001</v>
      </c>
      <c r="L2" s="78">
        <f>_xlfn.XLOOKUP(de_sample[[#This Row],[Token]], encoder_pca[token], encoder_pca[ppca1])</f>
        <v>-4.5795443999999998E-2</v>
      </c>
      <c r="M2" s="78">
        <f>_xlfn.XLOOKUP(de_sample[[#This Row],[Token]], encoder_pca[token], encoder_pca[ppca2])</f>
        <v>-0.16386406000000001</v>
      </c>
      <c r="O2" t="s">
        <v>26400</v>
      </c>
      <c r="P2" t="s">
        <v>35675</v>
      </c>
      <c r="Q2" t="s">
        <v>35676</v>
      </c>
    </row>
    <row r="3" spans="1:17" x14ac:dyDescent="0.25">
      <c r="A3">
        <v>1</v>
      </c>
      <c r="B3" t="s">
        <v>952</v>
      </c>
      <c r="C3" s="78">
        <v>8.6188704000000005E-2</v>
      </c>
      <c r="D3" s="78">
        <v>0.54629749999999999</v>
      </c>
      <c r="E3" s="78">
        <v>-3.4390595000000003E-2</v>
      </c>
      <c r="F3" s="78">
        <v>0.17954011</v>
      </c>
      <c r="H3">
        <f>_xlfn.XLOOKUP(de_sample[[#This Row],[Token]], encoder_pca[token], encoder_pca[idx])</f>
        <v>4364</v>
      </c>
      <c r="I3" s="66" t="s">
        <v>5295</v>
      </c>
      <c r="J3" s="78">
        <f>_xlfn.XLOOKUP(de_sample[[#This Row],[Token]], encoder_pca[token], encoder_pca[mpca1])</f>
        <v>-2.5152160000000001</v>
      </c>
      <c r="K3" s="78">
        <f>_xlfn.XLOOKUP(de_sample[[#This Row],[Token]], encoder_pca[token], encoder_pca[mpca2])</f>
        <v>-0.23328233000000001</v>
      </c>
      <c r="L3" s="78">
        <f>_xlfn.XLOOKUP(de_sample[[#This Row],[Token]], encoder_pca[token], encoder_pca[ppca1])</f>
        <v>-6.263523E-2</v>
      </c>
      <c r="M3" s="78">
        <f>_xlfn.XLOOKUP(de_sample[[#This Row],[Token]], encoder_pca[token], encoder_pca[ppca2])</f>
        <v>-3.456995E-3</v>
      </c>
      <c r="O3" s="51">
        <v>1</v>
      </c>
      <c r="P3" s="72">
        <v>3.0056079999999999E-2</v>
      </c>
      <c r="Q3" s="72">
        <v>0.21533969</v>
      </c>
    </row>
    <row r="4" spans="1:17" x14ac:dyDescent="0.25">
      <c r="A4">
        <v>2</v>
      </c>
      <c r="B4" t="s">
        <v>953</v>
      </c>
      <c r="C4" s="78">
        <v>0.59691799999999995</v>
      </c>
      <c r="D4" s="78">
        <v>1.272054</v>
      </c>
      <c r="E4" s="78">
        <v>-3.4390595000000003E-2</v>
      </c>
      <c r="F4" s="78">
        <v>0.17954011</v>
      </c>
      <c r="H4">
        <f>_xlfn.XLOOKUP(de_sample[[#This Row],[Token]], encoder_pca[token], encoder_pca[idx])</f>
        <v>1806</v>
      </c>
      <c r="I4" s="66" t="s">
        <v>2751</v>
      </c>
      <c r="J4" s="78">
        <f>_xlfn.XLOOKUP(de_sample[[#This Row],[Token]], encoder_pca[token], encoder_pca[mpca1])</f>
        <v>-3.9123356</v>
      </c>
      <c r="K4" s="78">
        <f>_xlfn.XLOOKUP(de_sample[[#This Row],[Token]], encoder_pca[token], encoder_pca[mpca2])</f>
        <v>0.89360033999999999</v>
      </c>
      <c r="L4" s="78">
        <f>_xlfn.XLOOKUP(de_sample[[#This Row],[Token]], encoder_pca[token], encoder_pca[ppca1])</f>
        <v>-6.5675800000000006E-2</v>
      </c>
      <c r="M4" s="78">
        <f>_xlfn.XLOOKUP(de_sample[[#This Row],[Token]], encoder_pca[token], encoder_pca[ppca2])</f>
        <v>-0.17247765000000001</v>
      </c>
      <c r="O4" s="51">
        <v>2</v>
      </c>
      <c r="P4" s="72">
        <v>2.763904E-2</v>
      </c>
      <c r="Q4" s="72">
        <v>8.1827739999999996E-2</v>
      </c>
    </row>
    <row r="5" spans="1:17" x14ac:dyDescent="0.25">
      <c r="A5">
        <v>3</v>
      </c>
      <c r="B5" t="s">
        <v>954</v>
      </c>
      <c r="C5" s="78">
        <v>-8.8312029999999993E-3</v>
      </c>
      <c r="D5" s="78">
        <v>0.9721533</v>
      </c>
      <c r="E5" s="78">
        <v>-3.4390595000000003E-2</v>
      </c>
      <c r="F5" s="78">
        <v>0.17954011</v>
      </c>
      <c r="H5">
        <f>_xlfn.XLOOKUP(de_sample[[#This Row],[Token]], encoder_pca[token], encoder_pca[idx])</f>
        <v>6476</v>
      </c>
      <c r="I5" s="66" t="s">
        <v>7398</v>
      </c>
      <c r="J5" s="78">
        <f>_xlfn.XLOOKUP(de_sample[[#This Row],[Token]], encoder_pca[token], encoder_pca[mpca1])</f>
        <v>-2.3419044000000002</v>
      </c>
      <c r="K5" s="78">
        <f>_xlfn.XLOOKUP(de_sample[[#This Row],[Token]], encoder_pca[token], encoder_pca[mpca2])</f>
        <v>-0.19105268</v>
      </c>
      <c r="L5" s="78">
        <f>_xlfn.XLOOKUP(de_sample[[#This Row],[Token]], encoder_pca[token], encoder_pca[ppca1])</f>
        <v>-4.74546E-2</v>
      </c>
      <c r="M5" s="78">
        <f>_xlfn.XLOOKUP(de_sample[[#This Row],[Token]], encoder_pca[token], encoder_pca[ppca2])</f>
        <v>-0.10346030000000001</v>
      </c>
      <c r="O5" s="71" t="s">
        <v>19436</v>
      </c>
      <c r="P5" s="73">
        <f>SUM(P3:P4)</f>
        <v>5.7695120000000003E-2</v>
      </c>
      <c r="Q5" s="73">
        <f>SUM(Q3:Q4)</f>
        <v>0.29716743000000001</v>
      </c>
    </row>
    <row r="6" spans="1:17" x14ac:dyDescent="0.25">
      <c r="A6">
        <v>4</v>
      </c>
      <c r="B6" t="s">
        <v>955</v>
      </c>
      <c r="C6" s="78">
        <v>-0.88186569999999997</v>
      </c>
      <c r="D6" s="78">
        <v>-0.48360946999999999</v>
      </c>
      <c r="E6" s="78">
        <v>-3.4390595000000003E-2</v>
      </c>
      <c r="F6" s="78">
        <v>0.17954011</v>
      </c>
      <c r="H6">
        <f>_xlfn.XLOOKUP(de_sample[[#This Row],[Token]], encoder_pca[token], encoder_pca[idx])</f>
        <v>5965</v>
      </c>
      <c r="I6" s="66" t="s">
        <v>34494</v>
      </c>
      <c r="J6" s="78">
        <f>_xlfn.XLOOKUP(de_sample[[#This Row],[Token]], encoder_pca[token], encoder_pca[mpca1])</f>
        <v>1.8994313</v>
      </c>
      <c r="K6" s="78">
        <f>_xlfn.XLOOKUP(de_sample[[#This Row],[Token]], encoder_pca[token], encoder_pca[mpca2])</f>
        <v>-1.1006086999999999E-2</v>
      </c>
      <c r="L6" s="78">
        <f>_xlfn.XLOOKUP(de_sample[[#This Row],[Token]], encoder_pca[token], encoder_pca[ppca1])</f>
        <v>-5.4163403999999998E-2</v>
      </c>
      <c r="M6" s="78">
        <f>_xlfn.XLOOKUP(de_sample[[#This Row],[Token]], encoder_pca[token], encoder_pca[ppca2])</f>
        <v>-6.2108009999999998E-2</v>
      </c>
    </row>
    <row r="7" spans="1:17" x14ac:dyDescent="0.25">
      <c r="A7">
        <v>5</v>
      </c>
      <c r="B7" t="s">
        <v>956</v>
      </c>
      <c r="C7" s="78">
        <v>-2.3255944E-3</v>
      </c>
      <c r="D7" s="78">
        <v>-1.1521779000000001</v>
      </c>
      <c r="E7" s="78">
        <v>-3.4390595000000003E-2</v>
      </c>
      <c r="F7" s="78">
        <v>0.17954011</v>
      </c>
      <c r="H7">
        <f>_xlfn.XLOOKUP(de_sample[[#This Row],[Token]], encoder_pca[token], encoder_pca[idx])</f>
        <v>24261</v>
      </c>
      <c r="I7" s="66" t="s">
        <v>26974</v>
      </c>
      <c r="J7" s="78">
        <f>_xlfn.XLOOKUP(de_sample[[#This Row],[Token]], encoder_pca[token], encoder_pca[mpca1])</f>
        <v>-1.0920335999999999</v>
      </c>
      <c r="K7" s="78">
        <f>_xlfn.XLOOKUP(de_sample[[#This Row],[Token]], encoder_pca[token], encoder_pca[mpca2])</f>
        <v>-3.5677222999999998</v>
      </c>
      <c r="L7" s="78">
        <f>_xlfn.XLOOKUP(de_sample[[#This Row],[Token]], encoder_pca[token], encoder_pca[ppca1])</f>
        <v>-2.1523453000000001E-2</v>
      </c>
      <c r="M7" s="78">
        <f>_xlfn.XLOOKUP(de_sample[[#This Row],[Token]], encoder_pca[token], encoder_pca[ppca2])</f>
        <v>-1.801993E-2</v>
      </c>
    </row>
    <row r="8" spans="1:17" x14ac:dyDescent="0.25">
      <c r="A8">
        <v>6</v>
      </c>
      <c r="B8" t="s">
        <v>957</v>
      </c>
      <c r="C8" s="78">
        <v>-1.1527259000000001</v>
      </c>
      <c r="D8" s="78">
        <v>-0.28511617</v>
      </c>
      <c r="E8" s="78">
        <v>-3.4390595000000003E-2</v>
      </c>
      <c r="F8" s="78">
        <v>0.17954011</v>
      </c>
      <c r="H8">
        <f>_xlfn.XLOOKUP(de_sample[[#This Row],[Token]], encoder_pca[token], encoder_pca[idx])</f>
        <v>1913</v>
      </c>
      <c r="I8" s="66" t="s">
        <v>2856</v>
      </c>
      <c r="J8" s="78">
        <f>_xlfn.XLOOKUP(de_sample[[#This Row],[Token]], encoder_pca[token], encoder_pca[mpca1])</f>
        <v>-2.1013286</v>
      </c>
      <c r="K8" s="78">
        <f>_xlfn.XLOOKUP(de_sample[[#This Row],[Token]], encoder_pca[token], encoder_pca[mpca2])</f>
        <v>0.61582345000000005</v>
      </c>
      <c r="L8" s="78">
        <f>_xlfn.XLOOKUP(de_sample[[#This Row],[Token]], encoder_pca[token], encoder_pca[ppca1])</f>
        <v>-0.15005133000000001</v>
      </c>
      <c r="M8" s="78">
        <f>_xlfn.XLOOKUP(de_sample[[#This Row],[Token]], encoder_pca[token], encoder_pca[ppca2])</f>
        <v>-0.45834606999999999</v>
      </c>
    </row>
    <row r="9" spans="1:17" x14ac:dyDescent="0.25">
      <c r="A9">
        <v>7</v>
      </c>
      <c r="B9" t="s">
        <v>958</v>
      </c>
      <c r="C9" s="78">
        <v>-1.2063915999999999</v>
      </c>
      <c r="D9" s="78">
        <v>-0.31242885999999997</v>
      </c>
      <c r="E9" s="78">
        <v>-3.4390595000000003E-2</v>
      </c>
      <c r="F9" s="78">
        <v>0.17954011</v>
      </c>
      <c r="H9">
        <f>_xlfn.XLOOKUP(de_sample[[#This Row],[Token]], encoder_pca[token], encoder_pca[idx])</f>
        <v>4990</v>
      </c>
      <c r="I9" s="66" t="s">
        <v>5918</v>
      </c>
      <c r="J9" s="78">
        <f>_xlfn.XLOOKUP(de_sample[[#This Row],[Token]], encoder_pca[token], encoder_pca[mpca1])</f>
        <v>-1.6587113</v>
      </c>
      <c r="K9" s="78">
        <f>_xlfn.XLOOKUP(de_sample[[#This Row],[Token]], encoder_pca[token], encoder_pca[mpca2])</f>
        <v>0.51521753999999997</v>
      </c>
      <c r="L9" s="78">
        <f>_xlfn.XLOOKUP(de_sample[[#This Row],[Token]], encoder_pca[token], encoder_pca[ppca1])</f>
        <v>-7.2397890000000006E-2</v>
      </c>
      <c r="M9" s="78">
        <f>_xlfn.XLOOKUP(de_sample[[#This Row],[Token]], encoder_pca[token], encoder_pca[ppca2])</f>
        <v>-0.15931492</v>
      </c>
    </row>
    <row r="10" spans="1:17" x14ac:dyDescent="0.25">
      <c r="A10">
        <v>8</v>
      </c>
      <c r="B10" t="s">
        <v>959</v>
      </c>
      <c r="C10" s="78">
        <v>-0.38054304999999999</v>
      </c>
      <c r="D10" s="78">
        <v>0.17148090999999999</v>
      </c>
      <c r="E10" s="78">
        <v>-3.4390595000000003E-2</v>
      </c>
      <c r="F10" s="78">
        <v>0.17954011</v>
      </c>
      <c r="H10" t="e">
        <f>_xlfn.XLOOKUP(de_sample[[#This Row],[Token]], encoder_pca[token], encoder_pca[idx])</f>
        <v>#N/A</v>
      </c>
      <c r="I10" s="66" t="s">
        <v>34431</v>
      </c>
      <c r="J10" s="78" t="e">
        <f>_xlfn.XLOOKUP(de_sample[[#This Row],[Token]], encoder_pca[token], encoder_pca[mpca1])</f>
        <v>#N/A</v>
      </c>
      <c r="K10" s="78" t="e">
        <f>_xlfn.XLOOKUP(de_sample[[#This Row],[Token]], encoder_pca[token], encoder_pca[mpca2])</f>
        <v>#N/A</v>
      </c>
      <c r="L10" s="78" t="e">
        <f>_xlfn.XLOOKUP(de_sample[[#This Row],[Token]], encoder_pca[token], encoder_pca[ppca1])</f>
        <v>#N/A</v>
      </c>
      <c r="M10" s="78" t="e">
        <f>_xlfn.XLOOKUP(de_sample[[#This Row],[Token]], encoder_pca[token], encoder_pca[ppca2])</f>
        <v>#N/A</v>
      </c>
    </row>
    <row r="11" spans="1:17" x14ac:dyDescent="0.25">
      <c r="A11">
        <v>9</v>
      </c>
      <c r="B11" t="s">
        <v>960</v>
      </c>
      <c r="C11" s="78">
        <v>-0.66704816</v>
      </c>
      <c r="D11" s="78">
        <v>-0.78297174000000003</v>
      </c>
      <c r="E11" s="78">
        <v>-3.4390595000000003E-2</v>
      </c>
      <c r="F11" s="78">
        <v>0.17954011</v>
      </c>
      <c r="H11">
        <f>_xlfn.XLOOKUP(de_sample[[#This Row],[Token]], encoder_pca[token], encoder_pca[idx])</f>
        <v>13270</v>
      </c>
      <c r="I11" s="66" t="s">
        <v>14164</v>
      </c>
      <c r="J11" s="78">
        <f>_xlfn.XLOOKUP(de_sample[[#This Row],[Token]], encoder_pca[token], encoder_pca[mpca1])</f>
        <v>0.18620940999999999</v>
      </c>
      <c r="K11" s="78">
        <f>_xlfn.XLOOKUP(de_sample[[#This Row],[Token]], encoder_pca[token], encoder_pca[mpca2])</f>
        <v>-1.7965260000000001</v>
      </c>
      <c r="L11" s="78">
        <f>_xlfn.XLOOKUP(de_sample[[#This Row],[Token]], encoder_pca[token], encoder_pca[ppca1])</f>
        <v>-1.0534426E-2</v>
      </c>
      <c r="M11" s="78">
        <f>_xlfn.XLOOKUP(de_sample[[#This Row],[Token]], encoder_pca[token], encoder_pca[ppca2])</f>
        <v>-0.1367429</v>
      </c>
    </row>
    <row r="12" spans="1:17" x14ac:dyDescent="0.25">
      <c r="A12">
        <v>10</v>
      </c>
      <c r="B12" t="s">
        <v>961</v>
      </c>
      <c r="C12" s="78">
        <v>-0.92031909999999995</v>
      </c>
      <c r="D12" s="78">
        <v>0.70363819999999999</v>
      </c>
      <c r="E12" s="78">
        <v>-3.4390595000000003E-2</v>
      </c>
      <c r="F12" s="78">
        <v>0.17954011</v>
      </c>
      <c r="H12">
        <f>_xlfn.XLOOKUP(de_sample[[#This Row],[Token]], encoder_pca[token], encoder_pca[idx])</f>
        <v>1327</v>
      </c>
      <c r="I12" s="66" t="s">
        <v>2274</v>
      </c>
      <c r="J12" s="78">
        <f>_xlfn.XLOOKUP(de_sample[[#This Row],[Token]], encoder_pca[token], encoder_pca[mpca1])</f>
        <v>-2.6767368</v>
      </c>
      <c r="K12" s="78">
        <f>_xlfn.XLOOKUP(de_sample[[#This Row],[Token]], encoder_pca[token], encoder_pca[mpca2])</f>
        <v>0.95985425000000002</v>
      </c>
      <c r="L12" s="78">
        <f>_xlfn.XLOOKUP(de_sample[[#This Row],[Token]], encoder_pca[token], encoder_pca[ppca1])</f>
        <v>-1.7635517E-2</v>
      </c>
      <c r="M12" s="78">
        <f>_xlfn.XLOOKUP(de_sample[[#This Row],[Token]], encoder_pca[token], encoder_pca[ppca2])</f>
        <v>-6.5747544000000005E-2</v>
      </c>
    </row>
    <row r="13" spans="1:17" x14ac:dyDescent="0.25">
      <c r="A13">
        <v>11</v>
      </c>
      <c r="B13" t="s">
        <v>962</v>
      </c>
      <c r="C13" s="78">
        <v>-1.3584472999999999</v>
      </c>
      <c r="D13" s="78">
        <v>0.4844214</v>
      </c>
      <c r="E13" s="78">
        <v>-1.5374153999999999E-2</v>
      </c>
      <c r="F13" s="78">
        <v>0.17672953</v>
      </c>
      <c r="H13">
        <f>_xlfn.XLOOKUP(de_sample[[#This Row],[Token]], encoder_pca[token], encoder_pca[idx])</f>
        <v>994</v>
      </c>
      <c r="I13" s="66" t="s">
        <v>1941</v>
      </c>
      <c r="J13" s="78">
        <f>_xlfn.XLOOKUP(de_sample[[#This Row],[Token]], encoder_pca[token], encoder_pca[mpca1])</f>
        <v>-1.849256</v>
      </c>
      <c r="K13" s="78">
        <f>_xlfn.XLOOKUP(de_sample[[#This Row],[Token]], encoder_pca[token], encoder_pca[mpca2])</f>
        <v>-9.0814800000000001E-2</v>
      </c>
      <c r="L13" s="78">
        <f>_xlfn.XLOOKUP(de_sample[[#This Row],[Token]], encoder_pca[token], encoder_pca[ppca1])</f>
        <v>-4.2657836999999997E-2</v>
      </c>
      <c r="M13" s="78">
        <f>_xlfn.XLOOKUP(de_sample[[#This Row],[Token]], encoder_pca[token], encoder_pca[ppca2])</f>
        <v>-0.52749290000000004</v>
      </c>
    </row>
    <row r="14" spans="1:17" x14ac:dyDescent="0.25">
      <c r="A14">
        <v>12</v>
      </c>
      <c r="B14" t="s">
        <v>963</v>
      </c>
      <c r="C14" s="78">
        <v>-0.94363059999999999</v>
      </c>
      <c r="D14" s="78">
        <v>3.9189250000000002E-2</v>
      </c>
      <c r="E14" s="78">
        <v>-3.4390595000000003E-2</v>
      </c>
      <c r="F14" s="78">
        <v>0.17954011</v>
      </c>
      <c r="H14">
        <f>_xlfn.XLOOKUP(de_sample[[#This Row],[Token]], encoder_pca[token], encoder_pca[idx])</f>
        <v>6306</v>
      </c>
      <c r="I14" s="66" t="s">
        <v>7230</v>
      </c>
      <c r="J14" s="78">
        <f>_xlfn.XLOOKUP(de_sample[[#This Row],[Token]], encoder_pca[token], encoder_pca[mpca1])</f>
        <v>-2.1090002000000001</v>
      </c>
      <c r="K14" s="78">
        <f>_xlfn.XLOOKUP(de_sample[[#This Row],[Token]], encoder_pca[token], encoder_pca[mpca2])</f>
        <v>-0.83936679999999997</v>
      </c>
      <c r="L14" s="78">
        <f>_xlfn.XLOOKUP(de_sample[[#This Row],[Token]], encoder_pca[token], encoder_pca[ppca1])</f>
        <v>-5.4341531999999998E-2</v>
      </c>
      <c r="M14" s="78">
        <f>_xlfn.XLOOKUP(de_sample[[#This Row],[Token]], encoder_pca[token], encoder_pca[ppca2])</f>
        <v>-4.2176694000000001E-2</v>
      </c>
    </row>
    <row r="15" spans="1:17" x14ac:dyDescent="0.25">
      <c r="A15">
        <v>13</v>
      </c>
      <c r="B15" t="s">
        <v>964</v>
      </c>
      <c r="C15" s="78">
        <v>-1.6848411999999999</v>
      </c>
      <c r="D15" s="78">
        <v>1.6334451000000001</v>
      </c>
      <c r="E15" s="78">
        <v>-3.4390595000000003E-2</v>
      </c>
      <c r="F15" s="78">
        <v>0.17954011</v>
      </c>
      <c r="H15">
        <f>_xlfn.XLOOKUP(de_sample[[#This Row],[Token]], encoder_pca[token], encoder_pca[idx])</f>
        <v>1903</v>
      </c>
      <c r="I15" s="66" t="s">
        <v>2846</v>
      </c>
      <c r="J15" s="78">
        <f>_xlfn.XLOOKUP(de_sample[[#This Row],[Token]], encoder_pca[token], encoder_pca[mpca1])</f>
        <v>-1.6044750000000001</v>
      </c>
      <c r="K15" s="78">
        <f>_xlfn.XLOOKUP(de_sample[[#This Row],[Token]], encoder_pca[token], encoder_pca[mpca2])</f>
        <v>-0.19942014999999999</v>
      </c>
      <c r="L15" s="78">
        <f>_xlfn.XLOOKUP(de_sample[[#This Row],[Token]], encoder_pca[token], encoder_pca[ppca1])</f>
        <v>-5.6989666000000001E-2</v>
      </c>
      <c r="M15" s="78">
        <f>_xlfn.XLOOKUP(de_sample[[#This Row],[Token]], encoder_pca[token], encoder_pca[ppca2])</f>
        <v>-0.100657865</v>
      </c>
    </row>
    <row r="16" spans="1:17" x14ac:dyDescent="0.25">
      <c r="A16">
        <v>14</v>
      </c>
      <c r="B16" t="s">
        <v>965</v>
      </c>
      <c r="C16" s="78">
        <v>-1.9498055000000001</v>
      </c>
      <c r="D16" s="78">
        <v>-0.10360256</v>
      </c>
      <c r="E16" s="78">
        <v>-3.4390595000000003E-2</v>
      </c>
      <c r="F16" s="78">
        <v>0.17954011</v>
      </c>
      <c r="H16">
        <f>_xlfn.XLOOKUP(de_sample[[#This Row],[Token]], encoder_pca[token], encoder_pca[idx])</f>
        <v>12649</v>
      </c>
      <c r="I16" s="66" t="s">
        <v>13546</v>
      </c>
      <c r="J16" s="78">
        <f>_xlfn.XLOOKUP(de_sample[[#This Row],[Token]], encoder_pca[token], encoder_pca[mpca1])</f>
        <v>-1.0616838</v>
      </c>
      <c r="K16" s="78">
        <f>_xlfn.XLOOKUP(de_sample[[#This Row],[Token]], encoder_pca[token], encoder_pca[mpca2])</f>
        <v>-0.9802997</v>
      </c>
      <c r="L16" s="78">
        <f>_xlfn.XLOOKUP(de_sample[[#This Row],[Token]], encoder_pca[token], encoder_pca[ppca1])</f>
        <v>-6.5875664E-2</v>
      </c>
      <c r="M16" s="78">
        <f>_xlfn.XLOOKUP(de_sample[[#This Row],[Token]], encoder_pca[token], encoder_pca[ppca2])</f>
        <v>-1.3639182000000001E-3</v>
      </c>
    </row>
    <row r="17" spans="1:13" x14ac:dyDescent="0.25">
      <c r="A17">
        <v>15</v>
      </c>
      <c r="B17" t="s">
        <v>966</v>
      </c>
      <c r="C17" s="78">
        <v>-1.1959652000000001</v>
      </c>
      <c r="D17" s="78">
        <v>0.20357169999999999</v>
      </c>
      <c r="E17" s="78">
        <v>-3.4390595000000003E-2</v>
      </c>
      <c r="F17" s="78">
        <v>0.17954011</v>
      </c>
      <c r="H17">
        <f>_xlfn.XLOOKUP(de_sample[[#This Row],[Token]], encoder_pca[token], encoder_pca[idx])</f>
        <v>7870</v>
      </c>
      <c r="I17" s="66" t="s">
        <v>8789</v>
      </c>
      <c r="J17" s="78">
        <f>_xlfn.XLOOKUP(de_sample[[#This Row],[Token]], encoder_pca[token], encoder_pca[mpca1])</f>
        <v>-1.2968048000000001</v>
      </c>
      <c r="K17" s="78">
        <f>_xlfn.XLOOKUP(de_sample[[#This Row],[Token]], encoder_pca[token], encoder_pca[mpca2])</f>
        <v>1.829654E-3</v>
      </c>
      <c r="L17" s="78">
        <f>_xlfn.XLOOKUP(de_sample[[#This Row],[Token]], encoder_pca[token], encoder_pca[ppca1])</f>
        <v>-7.5555310000000001E-2</v>
      </c>
      <c r="M17" s="78">
        <f>_xlfn.XLOOKUP(de_sample[[#This Row],[Token]], encoder_pca[token], encoder_pca[ppca2])</f>
        <v>-0.32617772</v>
      </c>
    </row>
    <row r="18" spans="1:13" x14ac:dyDescent="0.25">
      <c r="A18">
        <v>16</v>
      </c>
      <c r="B18" t="s">
        <v>967</v>
      </c>
      <c r="C18" s="78">
        <v>-1.3643084000000001</v>
      </c>
      <c r="D18" s="78">
        <v>-0.41926595999999999</v>
      </c>
      <c r="E18" s="78">
        <v>-3.4390595000000003E-2</v>
      </c>
      <c r="F18" s="78">
        <v>0.17954011</v>
      </c>
    </row>
    <row r="19" spans="1:13" x14ac:dyDescent="0.25">
      <c r="A19">
        <v>17</v>
      </c>
      <c r="B19" t="s">
        <v>968</v>
      </c>
      <c r="C19" s="78">
        <v>-0.40094224000000001</v>
      </c>
      <c r="D19" s="78">
        <v>0.12461896</v>
      </c>
      <c r="E19" s="78">
        <v>-3.4390595000000003E-2</v>
      </c>
      <c r="F19" s="78">
        <v>0.17954011</v>
      </c>
    </row>
    <row r="20" spans="1:13" x14ac:dyDescent="0.25">
      <c r="A20">
        <v>18</v>
      </c>
      <c r="B20" t="s">
        <v>969</v>
      </c>
      <c r="C20" s="78">
        <v>-3.0724607000000002</v>
      </c>
      <c r="D20" s="78">
        <v>-6.3276590000000002E-3</v>
      </c>
      <c r="E20" s="78">
        <v>-3.4390595000000003E-2</v>
      </c>
      <c r="F20" s="78">
        <v>0.17954011</v>
      </c>
    </row>
    <row r="21" spans="1:13" x14ac:dyDescent="0.25">
      <c r="A21">
        <v>19</v>
      </c>
      <c r="B21" t="s">
        <v>970</v>
      </c>
      <c r="C21" s="78">
        <v>-1.2239485000000001</v>
      </c>
      <c r="D21" s="78">
        <v>1.5836745999999999</v>
      </c>
      <c r="E21" s="78">
        <v>-3.4390595000000003E-2</v>
      </c>
      <c r="F21" s="78">
        <v>0.17954011</v>
      </c>
    </row>
    <row r="22" spans="1:13" x14ac:dyDescent="0.25">
      <c r="A22">
        <v>20</v>
      </c>
      <c r="B22" t="s">
        <v>971</v>
      </c>
      <c r="C22" s="78">
        <v>-0.26822479999999999</v>
      </c>
      <c r="D22" s="78">
        <v>0.60971830000000005</v>
      </c>
      <c r="E22" s="78">
        <v>-3.4390595000000003E-2</v>
      </c>
      <c r="F22" s="78">
        <v>0.17954011</v>
      </c>
    </row>
    <row r="23" spans="1:13" x14ac:dyDescent="0.25">
      <c r="A23">
        <v>21</v>
      </c>
      <c r="B23" t="s">
        <v>972</v>
      </c>
      <c r="C23" s="78">
        <v>0.45250103000000003</v>
      </c>
      <c r="D23" s="78">
        <v>5.0014733999999998E-2</v>
      </c>
      <c r="E23" s="78">
        <v>-3.4390595000000003E-2</v>
      </c>
      <c r="F23" s="78">
        <v>0.17954011</v>
      </c>
    </row>
    <row r="24" spans="1:13" x14ac:dyDescent="0.25">
      <c r="A24">
        <v>22</v>
      </c>
      <c r="B24" t="s">
        <v>973</v>
      </c>
      <c r="C24" s="78">
        <v>-0.98412690000000003</v>
      </c>
      <c r="D24" s="78">
        <v>-0.72513070000000002</v>
      </c>
      <c r="E24" s="78">
        <v>-2.8912404999999999E-2</v>
      </c>
      <c r="F24" s="78">
        <v>0.10915936</v>
      </c>
    </row>
    <row r="25" spans="1:13" x14ac:dyDescent="0.25">
      <c r="A25">
        <v>23</v>
      </c>
      <c r="B25" t="s">
        <v>974</v>
      </c>
      <c r="C25" s="78">
        <v>-2.4437093999999999</v>
      </c>
      <c r="D25" s="78">
        <v>1.8190937</v>
      </c>
      <c r="E25" s="78">
        <v>-3.4390595000000003E-2</v>
      </c>
      <c r="F25" s="78">
        <v>0.17954011</v>
      </c>
    </row>
    <row r="26" spans="1:13" x14ac:dyDescent="0.25">
      <c r="A26">
        <v>24</v>
      </c>
      <c r="B26" t="s">
        <v>975</v>
      </c>
      <c r="C26" s="78">
        <v>-0.34159010000000001</v>
      </c>
      <c r="D26" s="78">
        <v>-0.28815081999999997</v>
      </c>
      <c r="E26" s="78">
        <v>-3.4390595000000003E-2</v>
      </c>
      <c r="F26" s="78">
        <v>0.17954011</v>
      </c>
    </row>
    <row r="27" spans="1:13" x14ac:dyDescent="0.25">
      <c r="A27">
        <v>25</v>
      </c>
      <c r="B27" t="s">
        <v>976</v>
      </c>
      <c r="C27" s="78">
        <v>1.5955329000000001E-2</v>
      </c>
      <c r="D27" s="78">
        <v>0.14277284000000001</v>
      </c>
      <c r="E27" s="78">
        <v>-3.4390595000000003E-2</v>
      </c>
      <c r="F27" s="78">
        <v>0.17954011</v>
      </c>
    </row>
    <row r="28" spans="1:13" x14ac:dyDescent="0.25">
      <c r="A28">
        <v>26</v>
      </c>
      <c r="B28" t="s">
        <v>977</v>
      </c>
      <c r="C28" s="78">
        <v>-0.91120040000000002</v>
      </c>
      <c r="D28" s="78">
        <v>-0.89619433999999998</v>
      </c>
      <c r="E28" s="78">
        <v>-3.4390595000000003E-2</v>
      </c>
      <c r="F28" s="78">
        <v>0.17954011</v>
      </c>
    </row>
    <row r="29" spans="1:13" x14ac:dyDescent="0.25">
      <c r="A29">
        <v>27</v>
      </c>
      <c r="B29" t="s">
        <v>978</v>
      </c>
      <c r="C29" s="78">
        <v>-2.2241059999999999</v>
      </c>
      <c r="D29" s="78">
        <v>-0.42595509999999998</v>
      </c>
      <c r="E29" s="78">
        <v>-3.4390595000000003E-2</v>
      </c>
      <c r="F29" s="78">
        <v>0.17954011</v>
      </c>
    </row>
    <row r="30" spans="1:13" x14ac:dyDescent="0.25">
      <c r="A30">
        <v>28</v>
      </c>
      <c r="B30" t="s">
        <v>979</v>
      </c>
      <c r="C30" s="78">
        <v>0.50165665000000004</v>
      </c>
      <c r="D30" s="78">
        <v>-0.89024340000000002</v>
      </c>
      <c r="E30" s="78">
        <v>-3.1641453999999999E-2</v>
      </c>
      <c r="F30" s="78">
        <v>0.15123497999999999</v>
      </c>
    </row>
    <row r="31" spans="1:13" x14ac:dyDescent="0.25">
      <c r="A31">
        <v>29</v>
      </c>
      <c r="B31" t="s">
        <v>980</v>
      </c>
      <c r="C31" s="78">
        <v>9.0394944000000005E-2</v>
      </c>
      <c r="D31" s="78">
        <v>0.22474603000000001</v>
      </c>
      <c r="E31" s="78">
        <v>-3.4390595000000003E-2</v>
      </c>
      <c r="F31" s="78">
        <v>0.17954011</v>
      </c>
    </row>
    <row r="32" spans="1:13" x14ac:dyDescent="0.25">
      <c r="A32">
        <v>30</v>
      </c>
      <c r="B32" t="s">
        <v>981</v>
      </c>
      <c r="C32" s="78">
        <v>0.31412311999999998</v>
      </c>
      <c r="D32" s="78">
        <v>-1.0169766</v>
      </c>
      <c r="E32" s="78">
        <v>-3.7472088000000001E-2</v>
      </c>
      <c r="F32" s="78">
        <v>0.21135577999999999</v>
      </c>
    </row>
    <row r="33" spans="1:6" x14ac:dyDescent="0.25">
      <c r="A33">
        <v>31</v>
      </c>
      <c r="B33" t="s">
        <v>982</v>
      </c>
      <c r="C33" s="78">
        <v>-4.9107014999999997E-2</v>
      </c>
      <c r="D33" s="78">
        <v>0.22960082000000001</v>
      </c>
      <c r="E33" s="78">
        <v>-3.4390595000000003E-2</v>
      </c>
      <c r="F33" s="78">
        <v>0.17954011</v>
      </c>
    </row>
    <row r="34" spans="1:6" x14ac:dyDescent="0.25">
      <c r="A34">
        <v>32</v>
      </c>
      <c r="B34" t="s">
        <v>983</v>
      </c>
      <c r="C34" s="78">
        <v>-1.5564572000000001</v>
      </c>
      <c r="D34" s="78">
        <v>0.61115969999999997</v>
      </c>
      <c r="E34" s="78">
        <v>-3.4390595000000003E-2</v>
      </c>
      <c r="F34" s="78">
        <v>0.17954011</v>
      </c>
    </row>
    <row r="35" spans="1:6" x14ac:dyDescent="0.25">
      <c r="A35">
        <v>33</v>
      </c>
      <c r="B35" t="s">
        <v>984</v>
      </c>
      <c r="C35" s="78">
        <v>1.6618131</v>
      </c>
      <c r="D35" s="78">
        <v>-0.84979000000000005</v>
      </c>
      <c r="E35" s="78">
        <v>-3.4390595000000003E-2</v>
      </c>
      <c r="F35" s="78">
        <v>0.17954011</v>
      </c>
    </row>
    <row r="36" spans="1:6" x14ac:dyDescent="0.25">
      <c r="A36">
        <v>34</v>
      </c>
      <c r="B36" t="s">
        <v>985</v>
      </c>
      <c r="C36" s="78">
        <v>-1.2080671999999999</v>
      </c>
      <c r="D36" s="78">
        <v>-0.98341274000000001</v>
      </c>
      <c r="E36" s="78">
        <v>-3.4390595000000003E-2</v>
      </c>
      <c r="F36" s="78">
        <v>0.17954011</v>
      </c>
    </row>
    <row r="37" spans="1:6" x14ac:dyDescent="0.25">
      <c r="A37">
        <v>35</v>
      </c>
      <c r="B37" t="s">
        <v>986</v>
      </c>
      <c r="C37" s="78">
        <v>-0.50744999999999996</v>
      </c>
      <c r="D37" s="78">
        <v>-0.52938269999999998</v>
      </c>
      <c r="E37" s="78">
        <v>-3.4390595000000003E-2</v>
      </c>
      <c r="F37" s="78">
        <v>0.17954011</v>
      </c>
    </row>
    <row r="38" spans="1:6" x14ac:dyDescent="0.25">
      <c r="A38">
        <v>36</v>
      </c>
      <c r="B38" t="s">
        <v>987</v>
      </c>
      <c r="C38" s="78">
        <v>0.13022485</v>
      </c>
      <c r="D38" s="78">
        <v>-5.0802708000000002E-2</v>
      </c>
      <c r="E38" s="78">
        <v>-3.4390595000000003E-2</v>
      </c>
      <c r="F38" s="78">
        <v>0.17954011</v>
      </c>
    </row>
    <row r="39" spans="1:6" x14ac:dyDescent="0.25">
      <c r="A39">
        <v>37</v>
      </c>
      <c r="B39" t="s">
        <v>988</v>
      </c>
      <c r="C39" s="78">
        <v>-0.29697293000000002</v>
      </c>
      <c r="D39" s="78">
        <v>-1.2222934999999999</v>
      </c>
      <c r="E39" s="78">
        <v>-3.4390595000000003E-2</v>
      </c>
      <c r="F39" s="78">
        <v>0.17954011</v>
      </c>
    </row>
    <row r="40" spans="1:6" x14ac:dyDescent="0.25">
      <c r="A40">
        <v>38</v>
      </c>
      <c r="B40" t="s">
        <v>989</v>
      </c>
      <c r="C40" s="78">
        <v>-0.97146679999999996</v>
      </c>
      <c r="D40" s="78">
        <v>0.70569000000000004</v>
      </c>
      <c r="E40" s="78">
        <v>-3.4390595000000003E-2</v>
      </c>
      <c r="F40" s="78">
        <v>0.17954011</v>
      </c>
    </row>
    <row r="41" spans="1:6" x14ac:dyDescent="0.25">
      <c r="A41">
        <v>39</v>
      </c>
      <c r="B41" t="s">
        <v>990</v>
      </c>
      <c r="C41" s="78">
        <v>0.79670569999999996</v>
      </c>
      <c r="D41" s="78">
        <v>0.12913295999999999</v>
      </c>
      <c r="E41" s="78">
        <v>-3.4390595000000003E-2</v>
      </c>
      <c r="F41" s="78">
        <v>0.17954011</v>
      </c>
    </row>
    <row r="42" spans="1:6" x14ac:dyDescent="0.25">
      <c r="A42">
        <v>40</v>
      </c>
      <c r="B42" t="s">
        <v>991</v>
      </c>
      <c r="C42" s="78">
        <v>-1.3126135000000001</v>
      </c>
      <c r="D42" s="78">
        <v>0.11808149</v>
      </c>
      <c r="E42" s="78">
        <v>-3.4390595000000003E-2</v>
      </c>
      <c r="F42" s="78">
        <v>0.17954011</v>
      </c>
    </row>
    <row r="43" spans="1:6" x14ac:dyDescent="0.25">
      <c r="A43">
        <v>41</v>
      </c>
      <c r="B43" t="s">
        <v>992</v>
      </c>
      <c r="C43" s="78">
        <v>-0.35064234999999999</v>
      </c>
      <c r="D43" s="78">
        <v>-1.2835845E-2</v>
      </c>
      <c r="E43" s="78">
        <v>-3.4390595000000003E-2</v>
      </c>
      <c r="F43" s="78">
        <v>0.17954011</v>
      </c>
    </row>
    <row r="44" spans="1:6" x14ac:dyDescent="0.25">
      <c r="A44">
        <v>42</v>
      </c>
      <c r="B44" t="s">
        <v>993</v>
      </c>
      <c r="C44" s="78">
        <v>-1.2846675000000001</v>
      </c>
      <c r="D44" s="78">
        <v>0.62828934000000003</v>
      </c>
      <c r="E44" s="78">
        <v>-4.683698E-2</v>
      </c>
      <c r="F44" s="78">
        <v>0.2109888</v>
      </c>
    </row>
    <row r="45" spans="1:6" x14ac:dyDescent="0.25">
      <c r="A45">
        <v>43</v>
      </c>
      <c r="B45" t="s">
        <v>994</v>
      </c>
      <c r="C45" s="78">
        <v>-1.9066569</v>
      </c>
      <c r="D45" s="78">
        <v>1.1909677999999999</v>
      </c>
      <c r="E45" s="78">
        <v>-3.4390595000000003E-2</v>
      </c>
      <c r="F45" s="78">
        <v>0.17954011</v>
      </c>
    </row>
    <row r="46" spans="1:6" x14ac:dyDescent="0.25">
      <c r="A46">
        <v>44</v>
      </c>
      <c r="B46" t="s">
        <v>995</v>
      </c>
      <c r="C46" s="78">
        <v>0.34511152</v>
      </c>
      <c r="D46" s="78">
        <v>1.9682672999999999</v>
      </c>
      <c r="E46" s="78">
        <v>-3.0018619999999999E-2</v>
      </c>
      <c r="F46" s="78">
        <v>0.18200372000000001</v>
      </c>
    </row>
    <row r="47" spans="1:6" x14ac:dyDescent="0.25">
      <c r="A47">
        <v>45</v>
      </c>
      <c r="B47" t="s">
        <v>996</v>
      </c>
      <c r="C47" s="78">
        <v>-1.2088958000000001</v>
      </c>
      <c r="D47" s="78">
        <v>-1.5567527999999999</v>
      </c>
      <c r="E47" s="78">
        <v>-3.4390595000000003E-2</v>
      </c>
      <c r="F47" s="78">
        <v>0.17954011</v>
      </c>
    </row>
    <row r="48" spans="1:6" x14ac:dyDescent="0.25">
      <c r="A48">
        <v>46</v>
      </c>
      <c r="B48" t="s">
        <v>997</v>
      </c>
      <c r="C48" s="78">
        <v>-1.9476604</v>
      </c>
      <c r="D48" s="78">
        <v>-0.81046149999999995</v>
      </c>
      <c r="E48" s="78">
        <v>-3.4390595000000003E-2</v>
      </c>
      <c r="F48" s="78">
        <v>0.17954011</v>
      </c>
    </row>
    <row r="49" spans="1:6" x14ac:dyDescent="0.25">
      <c r="A49">
        <v>47</v>
      </c>
      <c r="B49" t="s">
        <v>998</v>
      </c>
      <c r="C49" s="78">
        <v>-0.38897730000000003</v>
      </c>
      <c r="D49" s="78">
        <v>0.56597770000000003</v>
      </c>
      <c r="E49" s="78">
        <v>-3.4390595000000003E-2</v>
      </c>
      <c r="F49" s="78">
        <v>0.17954011</v>
      </c>
    </row>
    <row r="50" spans="1:6" x14ac:dyDescent="0.25">
      <c r="A50">
        <v>48</v>
      </c>
      <c r="B50" t="s">
        <v>999</v>
      </c>
      <c r="C50" s="78">
        <v>-1.3235253</v>
      </c>
      <c r="D50" s="78">
        <v>-0.33670709999999998</v>
      </c>
      <c r="E50" s="78">
        <v>-3.1788660000000003E-2</v>
      </c>
      <c r="F50" s="78">
        <v>0.17621481</v>
      </c>
    </row>
    <row r="51" spans="1:6" x14ac:dyDescent="0.25">
      <c r="A51">
        <v>49</v>
      </c>
      <c r="B51" t="s">
        <v>1000</v>
      </c>
      <c r="C51" s="78">
        <v>-1.3282293999999999</v>
      </c>
      <c r="D51" s="78">
        <v>0.72684276000000003</v>
      </c>
      <c r="E51" s="78">
        <v>-3.4390595000000003E-2</v>
      </c>
      <c r="F51" s="78">
        <v>0.17954011</v>
      </c>
    </row>
    <row r="52" spans="1:6" x14ac:dyDescent="0.25">
      <c r="A52">
        <v>50</v>
      </c>
      <c r="B52" t="s">
        <v>1001</v>
      </c>
      <c r="C52" s="78">
        <v>0.51748850000000002</v>
      </c>
      <c r="D52" s="78">
        <v>0.11747242500000001</v>
      </c>
      <c r="E52" s="78">
        <v>-3.4390595000000003E-2</v>
      </c>
      <c r="F52" s="78">
        <v>0.17954011</v>
      </c>
    </row>
    <row r="53" spans="1:6" x14ac:dyDescent="0.25">
      <c r="A53">
        <v>51</v>
      </c>
      <c r="B53" t="s">
        <v>1002</v>
      </c>
      <c r="C53" s="78">
        <v>0.24077502000000001</v>
      </c>
      <c r="D53" s="78">
        <v>1.2793705000000001E-2</v>
      </c>
      <c r="E53" s="78">
        <v>-3.4390595000000003E-2</v>
      </c>
      <c r="F53" s="78">
        <v>0.17954011</v>
      </c>
    </row>
    <row r="54" spans="1:6" x14ac:dyDescent="0.25">
      <c r="A54">
        <v>52</v>
      </c>
      <c r="B54" t="s">
        <v>1003</v>
      </c>
      <c r="C54" s="78">
        <v>-3.3113644</v>
      </c>
      <c r="D54" s="78">
        <v>1.6738538000000001</v>
      </c>
      <c r="E54" s="78">
        <v>-4.6644100000000001E-2</v>
      </c>
      <c r="F54" s="78">
        <v>9.4637349999999995E-2</v>
      </c>
    </row>
    <row r="55" spans="1:6" x14ac:dyDescent="0.25">
      <c r="A55">
        <v>53</v>
      </c>
      <c r="B55" t="s">
        <v>1004</v>
      </c>
      <c r="C55" s="78">
        <v>8.0662970000000001E-3</v>
      </c>
      <c r="D55" s="78">
        <v>0.96973204999999996</v>
      </c>
      <c r="E55" s="78">
        <v>-3.4390595000000003E-2</v>
      </c>
      <c r="F55" s="78">
        <v>0.17954011</v>
      </c>
    </row>
    <row r="56" spans="1:6" x14ac:dyDescent="0.25">
      <c r="A56">
        <v>54</v>
      </c>
      <c r="B56" t="s">
        <v>1005</v>
      </c>
      <c r="C56" s="78">
        <v>-0.89703639999999996</v>
      </c>
      <c r="D56" s="78">
        <v>-1.2276871</v>
      </c>
      <c r="E56" s="78">
        <v>-3.4390595000000003E-2</v>
      </c>
      <c r="F56" s="78">
        <v>0.17954011</v>
      </c>
    </row>
    <row r="57" spans="1:6" x14ac:dyDescent="0.25">
      <c r="A57">
        <v>55</v>
      </c>
      <c r="B57" t="s">
        <v>1006</v>
      </c>
      <c r="C57" s="78">
        <v>0.47906460000000001</v>
      </c>
      <c r="D57" s="78">
        <v>2.0933921</v>
      </c>
      <c r="E57" s="78">
        <v>-3.4390595000000003E-2</v>
      </c>
      <c r="F57" s="78">
        <v>0.17954011</v>
      </c>
    </row>
    <row r="58" spans="1:6" x14ac:dyDescent="0.25">
      <c r="A58">
        <v>56</v>
      </c>
      <c r="B58" t="s">
        <v>1007</v>
      </c>
      <c r="C58" s="78">
        <v>-0.25881967</v>
      </c>
      <c r="D58" s="78">
        <v>0.22659447999999999</v>
      </c>
      <c r="E58" s="78">
        <v>-3.4390595000000003E-2</v>
      </c>
      <c r="F58" s="78">
        <v>0.17954011</v>
      </c>
    </row>
    <row r="59" spans="1:6" x14ac:dyDescent="0.25">
      <c r="A59">
        <v>57</v>
      </c>
      <c r="B59" t="s">
        <v>1008</v>
      </c>
      <c r="C59" s="78">
        <v>1.2932612999999999</v>
      </c>
      <c r="D59" s="78">
        <v>0.82846209999999998</v>
      </c>
      <c r="E59" s="78">
        <v>-3.4390595000000003E-2</v>
      </c>
      <c r="F59" s="78">
        <v>0.17954011</v>
      </c>
    </row>
    <row r="60" spans="1:6" x14ac:dyDescent="0.25">
      <c r="A60">
        <v>58</v>
      </c>
      <c r="B60" t="s">
        <v>1009</v>
      </c>
      <c r="C60" s="78">
        <v>-2.3852047999999999</v>
      </c>
      <c r="D60" s="78">
        <v>-0.30548545999999999</v>
      </c>
      <c r="E60" s="78">
        <v>-3.4390595000000003E-2</v>
      </c>
      <c r="F60" s="78">
        <v>0.17954011</v>
      </c>
    </row>
    <row r="61" spans="1:6" x14ac:dyDescent="0.25">
      <c r="A61">
        <v>59</v>
      </c>
      <c r="B61" t="s">
        <v>1010</v>
      </c>
      <c r="C61" s="78">
        <v>-0.83640550000000002</v>
      </c>
      <c r="D61" s="78">
        <v>0.86262499999999998</v>
      </c>
      <c r="E61" s="78">
        <v>-3.4390595000000003E-2</v>
      </c>
      <c r="F61" s="78">
        <v>0.17954011</v>
      </c>
    </row>
    <row r="62" spans="1:6" x14ac:dyDescent="0.25">
      <c r="A62">
        <v>60</v>
      </c>
      <c r="B62" t="s">
        <v>1011</v>
      </c>
      <c r="C62" s="78">
        <v>-1.8971663999999999</v>
      </c>
      <c r="D62" s="78">
        <v>2.2116918999999999</v>
      </c>
      <c r="E62" s="78">
        <v>-3.4390595000000003E-2</v>
      </c>
      <c r="F62" s="78">
        <v>0.17954011</v>
      </c>
    </row>
    <row r="63" spans="1:6" x14ac:dyDescent="0.25">
      <c r="A63">
        <v>61</v>
      </c>
      <c r="B63" t="s">
        <v>1012</v>
      </c>
      <c r="C63" s="78">
        <v>1.231975</v>
      </c>
      <c r="D63" s="78">
        <v>0.62375159999999996</v>
      </c>
      <c r="E63" s="78">
        <v>-3.4390595000000003E-2</v>
      </c>
      <c r="F63" s="78">
        <v>0.17954011</v>
      </c>
    </row>
    <row r="64" spans="1:6" x14ac:dyDescent="0.25">
      <c r="A64">
        <v>62</v>
      </c>
      <c r="B64" t="s">
        <v>1013</v>
      </c>
      <c r="C64" s="78">
        <v>-1.0874235999999999</v>
      </c>
      <c r="D64" s="78">
        <v>-0.28962705</v>
      </c>
      <c r="E64" s="78">
        <v>-3.7294960000000002E-2</v>
      </c>
      <c r="F64" s="78">
        <v>0.16714972</v>
      </c>
    </row>
    <row r="65" spans="1:6" x14ac:dyDescent="0.25">
      <c r="A65">
        <v>63</v>
      </c>
      <c r="B65" t="s">
        <v>1014</v>
      </c>
      <c r="C65" s="78">
        <v>-0.64685314999999999</v>
      </c>
      <c r="D65" s="78">
        <v>-0.90646636000000003</v>
      </c>
      <c r="E65" s="78">
        <v>-4.1330720000000001E-2</v>
      </c>
      <c r="F65" s="78">
        <v>0.17221861999999999</v>
      </c>
    </row>
    <row r="66" spans="1:6" x14ac:dyDescent="0.25">
      <c r="A66">
        <v>64</v>
      </c>
      <c r="B66" t="s">
        <v>1015</v>
      </c>
      <c r="C66" s="78">
        <v>-0.85847043999999995</v>
      </c>
      <c r="D66" s="78">
        <v>1.57657</v>
      </c>
      <c r="E66" s="78">
        <v>-3.4390595000000003E-2</v>
      </c>
      <c r="F66" s="78">
        <v>0.17954011</v>
      </c>
    </row>
    <row r="67" spans="1:6" x14ac:dyDescent="0.25">
      <c r="A67">
        <v>65</v>
      </c>
      <c r="B67" t="s">
        <v>1016</v>
      </c>
      <c r="C67" s="78">
        <v>0.50321245000000003</v>
      </c>
      <c r="D67" s="78">
        <v>0.88663804999999996</v>
      </c>
      <c r="E67" s="78">
        <v>-3.4390595000000003E-2</v>
      </c>
      <c r="F67" s="78">
        <v>0.17954011</v>
      </c>
    </row>
    <row r="68" spans="1:6" x14ac:dyDescent="0.25">
      <c r="A68">
        <v>66</v>
      </c>
      <c r="B68" t="s">
        <v>1017</v>
      </c>
      <c r="C68" s="78">
        <v>-0.58312005</v>
      </c>
      <c r="D68" s="78">
        <v>0.4710916</v>
      </c>
      <c r="E68" s="78">
        <v>-3.4390595000000003E-2</v>
      </c>
      <c r="F68" s="78">
        <v>0.17954011</v>
      </c>
    </row>
    <row r="69" spans="1:6" x14ac:dyDescent="0.25">
      <c r="A69">
        <v>67</v>
      </c>
      <c r="B69" t="s">
        <v>1018</v>
      </c>
      <c r="C69" s="78">
        <v>-1.0706772</v>
      </c>
      <c r="D69" s="78">
        <v>-8.5024390000000005E-3</v>
      </c>
      <c r="E69" s="78">
        <v>-3.4390595000000003E-2</v>
      </c>
      <c r="F69" s="78">
        <v>0.17954011</v>
      </c>
    </row>
    <row r="70" spans="1:6" x14ac:dyDescent="0.25">
      <c r="A70">
        <v>68</v>
      </c>
      <c r="B70" t="s">
        <v>1019</v>
      </c>
      <c r="C70" s="78">
        <v>-0.28025734000000002</v>
      </c>
      <c r="D70" s="78">
        <v>-0.37223230000000002</v>
      </c>
      <c r="E70" s="78">
        <v>-3.4390595000000003E-2</v>
      </c>
      <c r="F70" s="78">
        <v>0.17954011</v>
      </c>
    </row>
    <row r="71" spans="1:6" x14ac:dyDescent="0.25">
      <c r="A71">
        <v>69</v>
      </c>
      <c r="B71" t="s">
        <v>1020</v>
      </c>
      <c r="C71" s="78">
        <v>-1.3929781999999999</v>
      </c>
      <c r="D71" s="78">
        <v>0.57136010000000004</v>
      </c>
      <c r="E71" s="78">
        <v>-3.4390595000000003E-2</v>
      </c>
      <c r="F71" s="78">
        <v>0.17954011</v>
      </c>
    </row>
    <row r="72" spans="1:6" x14ac:dyDescent="0.25">
      <c r="A72">
        <v>70</v>
      </c>
      <c r="B72" t="s">
        <v>1021</v>
      </c>
      <c r="C72" s="78">
        <v>-1.0774589000000001</v>
      </c>
      <c r="D72" s="78">
        <v>-4.2188913000000001E-2</v>
      </c>
      <c r="E72" s="78">
        <v>-3.4390595000000003E-2</v>
      </c>
      <c r="F72" s="78">
        <v>0.17954011</v>
      </c>
    </row>
    <row r="73" spans="1:6" x14ac:dyDescent="0.25">
      <c r="A73">
        <v>71</v>
      </c>
      <c r="B73" t="s">
        <v>1022</v>
      </c>
      <c r="C73" s="78">
        <v>-1.0115299</v>
      </c>
      <c r="D73" s="78">
        <v>0.47760520000000001</v>
      </c>
      <c r="E73" s="78">
        <v>-3.4390595000000003E-2</v>
      </c>
      <c r="F73" s="78">
        <v>0.17954011</v>
      </c>
    </row>
    <row r="74" spans="1:6" x14ac:dyDescent="0.25">
      <c r="A74">
        <v>72</v>
      </c>
      <c r="B74" t="s">
        <v>1023</v>
      </c>
      <c r="C74" s="78">
        <v>-0.84072089999999999</v>
      </c>
      <c r="D74" s="78">
        <v>1.3190681</v>
      </c>
      <c r="E74" s="78">
        <v>-3.4390595000000003E-2</v>
      </c>
      <c r="F74" s="78">
        <v>0.17954011</v>
      </c>
    </row>
    <row r="75" spans="1:6" x14ac:dyDescent="0.25">
      <c r="A75">
        <v>73</v>
      </c>
      <c r="B75" t="s">
        <v>1024</v>
      </c>
      <c r="C75" s="78">
        <v>-0.21369426999999999</v>
      </c>
      <c r="D75" s="78">
        <v>0.36833900000000003</v>
      </c>
      <c r="E75" s="78">
        <v>-3.4390595000000003E-2</v>
      </c>
      <c r="F75" s="78">
        <v>0.17954011</v>
      </c>
    </row>
    <row r="76" spans="1:6" x14ac:dyDescent="0.25">
      <c r="A76">
        <v>74</v>
      </c>
      <c r="B76" t="s">
        <v>1025</v>
      </c>
      <c r="C76" s="78">
        <v>-0.21676319999999999</v>
      </c>
      <c r="D76" s="78">
        <v>5.7553142000000002E-2</v>
      </c>
      <c r="E76" s="78">
        <v>-3.4390595000000003E-2</v>
      </c>
      <c r="F76" s="78">
        <v>0.17954011</v>
      </c>
    </row>
    <row r="77" spans="1:6" x14ac:dyDescent="0.25">
      <c r="A77">
        <v>75</v>
      </c>
      <c r="B77" t="s">
        <v>1026</v>
      </c>
      <c r="C77" s="78">
        <v>-1.6928388999999999</v>
      </c>
      <c r="D77" s="78">
        <v>-0.32792732000000002</v>
      </c>
      <c r="E77" s="78">
        <v>-3.4390595000000003E-2</v>
      </c>
      <c r="F77" s="78">
        <v>0.17954011</v>
      </c>
    </row>
    <row r="78" spans="1:6" x14ac:dyDescent="0.25">
      <c r="A78">
        <v>76</v>
      </c>
      <c r="B78" t="s">
        <v>1027</v>
      </c>
      <c r="C78" s="78">
        <v>-0.46765806999999998</v>
      </c>
      <c r="D78" s="78">
        <v>0.34429117999999997</v>
      </c>
      <c r="E78" s="78">
        <v>-3.4390595000000003E-2</v>
      </c>
      <c r="F78" s="78">
        <v>0.17954011</v>
      </c>
    </row>
    <row r="79" spans="1:6" x14ac:dyDescent="0.25">
      <c r="A79">
        <v>77</v>
      </c>
      <c r="B79" t="s">
        <v>1028</v>
      </c>
      <c r="C79" s="78">
        <v>-0.19721353</v>
      </c>
      <c r="D79" s="78">
        <v>-0.13155919999999999</v>
      </c>
      <c r="E79" s="78">
        <v>-1.5219557999999999E-2</v>
      </c>
      <c r="F79" s="78">
        <v>0.1853158</v>
      </c>
    </row>
    <row r="80" spans="1:6" x14ac:dyDescent="0.25">
      <c r="A80">
        <v>78</v>
      </c>
      <c r="B80" t="s">
        <v>1029</v>
      </c>
      <c r="C80" s="78">
        <v>-0.35728186000000001</v>
      </c>
      <c r="D80" s="78">
        <v>1.4720702000000001</v>
      </c>
      <c r="E80" s="78">
        <v>-3.4390595000000003E-2</v>
      </c>
      <c r="F80" s="78">
        <v>0.17954011</v>
      </c>
    </row>
    <row r="81" spans="1:6" x14ac:dyDescent="0.25">
      <c r="A81">
        <v>79</v>
      </c>
      <c r="B81" t="s">
        <v>1030</v>
      </c>
      <c r="C81" s="78">
        <v>2.0997319999999999</v>
      </c>
      <c r="D81" s="78">
        <v>-0.76920675999999999</v>
      </c>
      <c r="E81" s="78">
        <v>-3.4390595000000003E-2</v>
      </c>
      <c r="F81" s="78">
        <v>0.17954011</v>
      </c>
    </row>
    <row r="82" spans="1:6" x14ac:dyDescent="0.25">
      <c r="A82">
        <v>80</v>
      </c>
      <c r="B82" t="s">
        <v>1031</v>
      </c>
      <c r="C82" s="78">
        <v>-3.2287593000000001</v>
      </c>
      <c r="D82" s="78">
        <v>5.8525816000000001E-2</v>
      </c>
      <c r="E82" s="78">
        <v>-3.4390595000000003E-2</v>
      </c>
      <c r="F82" s="78">
        <v>0.17954011</v>
      </c>
    </row>
    <row r="83" spans="1:6" x14ac:dyDescent="0.25">
      <c r="A83">
        <v>81</v>
      </c>
      <c r="B83" t="s">
        <v>1032</v>
      </c>
      <c r="C83" s="78">
        <v>-0.90893060000000003</v>
      </c>
      <c r="D83" s="78">
        <v>-1.2487347</v>
      </c>
      <c r="E83" s="78">
        <v>-3.4390595000000003E-2</v>
      </c>
      <c r="F83" s="78">
        <v>0.17954011</v>
      </c>
    </row>
    <row r="84" spans="1:6" x14ac:dyDescent="0.25">
      <c r="A84">
        <v>82</v>
      </c>
      <c r="B84" t="s">
        <v>1033</v>
      </c>
      <c r="C84" s="78">
        <v>1.8071649999999999</v>
      </c>
      <c r="D84" s="78">
        <v>0.43899369999999999</v>
      </c>
      <c r="E84" s="78">
        <v>-3.4390595000000003E-2</v>
      </c>
      <c r="F84" s="78">
        <v>0.17954011</v>
      </c>
    </row>
    <row r="85" spans="1:6" x14ac:dyDescent="0.25">
      <c r="A85">
        <v>83</v>
      </c>
      <c r="B85" t="s">
        <v>1034</v>
      </c>
      <c r="C85" s="78">
        <v>-1.526057</v>
      </c>
      <c r="D85" s="78">
        <v>-0.91973530000000003</v>
      </c>
      <c r="E85" s="78">
        <v>-3.4390595000000003E-2</v>
      </c>
      <c r="F85" s="78">
        <v>0.17954011</v>
      </c>
    </row>
    <row r="86" spans="1:6" x14ac:dyDescent="0.25">
      <c r="A86">
        <v>84</v>
      </c>
      <c r="B86" t="s">
        <v>1035</v>
      </c>
      <c r="C86" s="78">
        <v>-0.58914845999999998</v>
      </c>
      <c r="D86" s="78">
        <v>-2.4164249999999998</v>
      </c>
      <c r="E86" s="78">
        <v>-3.4390595000000003E-2</v>
      </c>
      <c r="F86" s="78">
        <v>0.17954011</v>
      </c>
    </row>
    <row r="87" spans="1:6" x14ac:dyDescent="0.25">
      <c r="A87">
        <v>85</v>
      </c>
      <c r="B87" t="s">
        <v>1036</v>
      </c>
      <c r="C87" s="78">
        <v>-0.33989180000000002</v>
      </c>
      <c r="D87" s="78">
        <v>-0.67664396999999998</v>
      </c>
      <c r="E87" s="78">
        <v>-3.4390595000000003E-2</v>
      </c>
      <c r="F87" s="78">
        <v>0.17954011</v>
      </c>
    </row>
    <row r="88" spans="1:6" x14ac:dyDescent="0.25">
      <c r="A88">
        <v>86</v>
      </c>
      <c r="B88" t="s">
        <v>1037</v>
      </c>
      <c r="C88" s="78">
        <v>-0.83279669999999995</v>
      </c>
      <c r="D88" s="78">
        <v>-1.1073767000000001</v>
      </c>
      <c r="E88" s="78">
        <v>-3.4390595000000003E-2</v>
      </c>
      <c r="F88" s="78">
        <v>0.17954011</v>
      </c>
    </row>
    <row r="89" spans="1:6" x14ac:dyDescent="0.25">
      <c r="A89">
        <v>87</v>
      </c>
      <c r="B89" t="s">
        <v>1038</v>
      </c>
      <c r="C89" s="78">
        <v>0.39658602999999998</v>
      </c>
      <c r="D89" s="78">
        <v>0.53777799999999998</v>
      </c>
      <c r="E89" s="78">
        <v>-5.5710673000000002E-2</v>
      </c>
      <c r="F89" s="78">
        <v>0.29564220000000002</v>
      </c>
    </row>
    <row r="90" spans="1:6" x14ac:dyDescent="0.25">
      <c r="A90">
        <v>88</v>
      </c>
      <c r="B90" t="s">
        <v>1039</v>
      </c>
      <c r="C90" s="78">
        <v>-0.52759529999999999</v>
      </c>
      <c r="D90" s="78">
        <v>0.37956570000000001</v>
      </c>
      <c r="E90" s="78">
        <v>-3.4390595000000003E-2</v>
      </c>
      <c r="F90" s="78">
        <v>0.17954011</v>
      </c>
    </row>
    <row r="91" spans="1:6" x14ac:dyDescent="0.25">
      <c r="A91">
        <v>89</v>
      </c>
      <c r="B91" t="s">
        <v>1040</v>
      </c>
      <c r="C91" s="78">
        <v>0.30464432000000002</v>
      </c>
      <c r="D91" s="78">
        <v>2.3543295999999998</v>
      </c>
      <c r="E91" s="78">
        <v>-3.4390595000000003E-2</v>
      </c>
      <c r="F91" s="78">
        <v>0.17954011</v>
      </c>
    </row>
    <row r="92" spans="1:6" x14ac:dyDescent="0.25">
      <c r="A92">
        <v>90</v>
      </c>
      <c r="B92" t="s">
        <v>1041</v>
      </c>
      <c r="C92" s="78">
        <v>0.2292901</v>
      </c>
      <c r="D92" s="78">
        <v>-0.4452429</v>
      </c>
      <c r="E92" s="78">
        <v>-3.4390595000000003E-2</v>
      </c>
      <c r="F92" s="78">
        <v>0.17954011</v>
      </c>
    </row>
    <row r="93" spans="1:6" x14ac:dyDescent="0.25">
      <c r="A93">
        <v>91</v>
      </c>
      <c r="B93" t="s">
        <v>1042</v>
      </c>
      <c r="C93" s="78">
        <v>-0.43969934999999999</v>
      </c>
      <c r="D93" s="78">
        <v>-0.49975934999999999</v>
      </c>
      <c r="E93" s="78">
        <v>-3.4390595000000003E-2</v>
      </c>
      <c r="F93" s="78">
        <v>0.17954011</v>
      </c>
    </row>
    <row r="94" spans="1:6" x14ac:dyDescent="0.25">
      <c r="A94">
        <v>92</v>
      </c>
      <c r="B94" t="s">
        <v>1043</v>
      </c>
      <c r="C94" s="78">
        <v>-7.0404710000000004E-3</v>
      </c>
      <c r="D94" s="78">
        <v>-0.68327009999999999</v>
      </c>
      <c r="E94" s="78">
        <v>-3.4390595000000003E-2</v>
      </c>
      <c r="F94" s="78">
        <v>0.17954011</v>
      </c>
    </row>
    <row r="95" spans="1:6" x14ac:dyDescent="0.25">
      <c r="A95">
        <v>93</v>
      </c>
      <c r="B95" t="s">
        <v>1044</v>
      </c>
      <c r="C95" s="78">
        <v>-1.6639299000000001</v>
      </c>
      <c r="D95" s="78">
        <v>-0.54488859999999995</v>
      </c>
      <c r="E95" s="78">
        <v>-2.5314692E-2</v>
      </c>
      <c r="F95" s="78">
        <v>0.15164933</v>
      </c>
    </row>
    <row r="96" spans="1:6" x14ac:dyDescent="0.25">
      <c r="A96">
        <v>94</v>
      </c>
      <c r="B96" t="s">
        <v>1045</v>
      </c>
      <c r="C96" s="78">
        <v>-0.60027649999999999</v>
      </c>
      <c r="D96" s="78">
        <v>-0.47694203000000002</v>
      </c>
      <c r="E96" s="78">
        <v>-3.4390595000000003E-2</v>
      </c>
      <c r="F96" s="78">
        <v>0.17954011</v>
      </c>
    </row>
    <row r="97" spans="1:6" x14ac:dyDescent="0.25">
      <c r="A97">
        <v>95</v>
      </c>
      <c r="B97" t="s">
        <v>1046</v>
      </c>
      <c r="C97" s="78">
        <v>-1.2304349000000001</v>
      </c>
      <c r="D97" s="78">
        <v>0.69115199999999999</v>
      </c>
      <c r="E97" s="78">
        <v>-3.4390595000000003E-2</v>
      </c>
      <c r="F97" s="78">
        <v>0.17954011</v>
      </c>
    </row>
    <row r="98" spans="1:6" x14ac:dyDescent="0.25">
      <c r="A98">
        <v>96</v>
      </c>
      <c r="B98" t="s">
        <v>1047</v>
      </c>
      <c r="C98" s="78">
        <v>-0.79461455000000003</v>
      </c>
      <c r="D98" s="78">
        <v>0.61467992999999999</v>
      </c>
      <c r="E98" s="78">
        <v>-3.4390595000000003E-2</v>
      </c>
      <c r="F98" s="78">
        <v>0.17954011</v>
      </c>
    </row>
    <row r="99" spans="1:6" x14ac:dyDescent="0.25">
      <c r="A99">
        <v>97</v>
      </c>
      <c r="B99" t="s">
        <v>1048</v>
      </c>
      <c r="C99" s="78">
        <v>-1.1082718</v>
      </c>
      <c r="D99" s="78">
        <v>-7.6155070000000005E-2</v>
      </c>
      <c r="E99" s="78">
        <v>-3.4390595000000003E-2</v>
      </c>
      <c r="F99" s="78">
        <v>0.17954011</v>
      </c>
    </row>
    <row r="100" spans="1:6" x14ac:dyDescent="0.25">
      <c r="A100">
        <v>98</v>
      </c>
      <c r="B100" t="s">
        <v>1049</v>
      </c>
      <c r="C100" s="78">
        <v>0.34392794999999998</v>
      </c>
      <c r="D100" s="78">
        <v>-1.0102152</v>
      </c>
      <c r="E100" s="78">
        <v>-3.4390595000000003E-2</v>
      </c>
      <c r="F100" s="78">
        <v>0.17954011</v>
      </c>
    </row>
    <row r="101" spans="1:6" x14ac:dyDescent="0.25">
      <c r="A101">
        <v>99</v>
      </c>
      <c r="B101" t="s">
        <v>1050</v>
      </c>
      <c r="C101" s="78">
        <v>-0.91383340000000002</v>
      </c>
      <c r="D101" s="78">
        <v>1.0892134</v>
      </c>
      <c r="E101" s="78">
        <v>-3.4390595000000003E-2</v>
      </c>
      <c r="F101" s="78">
        <v>0.17954011</v>
      </c>
    </row>
    <row r="102" spans="1:6" x14ac:dyDescent="0.25">
      <c r="A102">
        <v>100</v>
      </c>
      <c r="B102" t="s">
        <v>1051</v>
      </c>
      <c r="C102" s="78">
        <v>0.67227340000000002</v>
      </c>
      <c r="D102" s="78">
        <v>1.4435865000000001</v>
      </c>
      <c r="E102" s="78">
        <v>-3.4390595000000003E-2</v>
      </c>
      <c r="F102" s="78">
        <v>0.17954011</v>
      </c>
    </row>
    <row r="103" spans="1:6" x14ac:dyDescent="0.25">
      <c r="A103">
        <v>101</v>
      </c>
      <c r="B103" t="s">
        <v>1052</v>
      </c>
      <c r="C103" s="78">
        <v>-2.4621246000000001</v>
      </c>
      <c r="D103" s="78">
        <v>0.38593936000000001</v>
      </c>
      <c r="E103" s="78">
        <v>-3.4390595000000003E-2</v>
      </c>
      <c r="F103" s="78">
        <v>0.17954011</v>
      </c>
    </row>
    <row r="104" spans="1:6" x14ac:dyDescent="0.25">
      <c r="A104">
        <v>102</v>
      </c>
      <c r="B104" t="s">
        <v>1053</v>
      </c>
      <c r="C104" s="78">
        <v>-0.8151813</v>
      </c>
      <c r="D104" s="78">
        <v>-0.53274239999999995</v>
      </c>
      <c r="E104" s="78">
        <v>-3.4390595000000003E-2</v>
      </c>
      <c r="F104" s="78">
        <v>0.17954011</v>
      </c>
    </row>
    <row r="105" spans="1:6" x14ac:dyDescent="0.25">
      <c r="A105">
        <v>103</v>
      </c>
      <c r="B105" t="s">
        <v>1054</v>
      </c>
      <c r="C105" s="78">
        <v>-0.82787049999999995</v>
      </c>
      <c r="D105" s="78">
        <v>2.1298883000000002</v>
      </c>
      <c r="E105" s="78">
        <v>-1.305566E-2</v>
      </c>
      <c r="F105" s="78">
        <v>0.15249404</v>
      </c>
    </row>
    <row r="106" spans="1:6" x14ac:dyDescent="0.25">
      <c r="A106">
        <v>104</v>
      </c>
      <c r="B106" t="s">
        <v>1055</v>
      </c>
      <c r="C106" s="78">
        <v>0.15792015000000001</v>
      </c>
      <c r="D106" s="78">
        <v>0.57247066000000002</v>
      </c>
      <c r="E106" s="78">
        <v>-3.4390595000000003E-2</v>
      </c>
      <c r="F106" s="78">
        <v>0.17954011</v>
      </c>
    </row>
    <row r="107" spans="1:6" x14ac:dyDescent="0.25">
      <c r="A107">
        <v>105</v>
      </c>
      <c r="B107" t="s">
        <v>1056</v>
      </c>
      <c r="C107" s="78">
        <v>-1.6252446</v>
      </c>
      <c r="D107" s="78">
        <v>1.2103921</v>
      </c>
      <c r="E107" s="78">
        <v>-3.4390595000000003E-2</v>
      </c>
      <c r="F107" s="78">
        <v>0.17954011</v>
      </c>
    </row>
    <row r="108" spans="1:6" x14ac:dyDescent="0.25">
      <c r="A108">
        <v>106</v>
      </c>
      <c r="B108" t="s">
        <v>1057</v>
      </c>
      <c r="C108" s="78">
        <v>-2.3600218000000002</v>
      </c>
      <c r="D108" s="78">
        <v>1.2700724999999999</v>
      </c>
      <c r="E108" s="78">
        <v>-3.4390595000000003E-2</v>
      </c>
      <c r="F108" s="78">
        <v>0.17954011</v>
      </c>
    </row>
    <row r="109" spans="1:6" x14ac:dyDescent="0.25">
      <c r="A109">
        <v>107</v>
      </c>
      <c r="B109" t="s">
        <v>1058</v>
      </c>
      <c r="C109" s="78">
        <v>-2.2689301999999998</v>
      </c>
      <c r="D109" s="78">
        <v>1.2542964000000001</v>
      </c>
      <c r="E109" s="78">
        <v>-3.4390595000000003E-2</v>
      </c>
      <c r="F109" s="78">
        <v>0.17954011</v>
      </c>
    </row>
    <row r="110" spans="1:6" x14ac:dyDescent="0.25">
      <c r="A110">
        <v>108</v>
      </c>
      <c r="B110" t="s">
        <v>1059</v>
      </c>
      <c r="C110" s="78">
        <v>2.2389226</v>
      </c>
      <c r="D110" s="78">
        <v>-1.3495296000000001</v>
      </c>
      <c r="E110" s="78">
        <v>1.9756906999999999</v>
      </c>
      <c r="F110" s="78">
        <v>-0.10410409</v>
      </c>
    </row>
    <row r="111" spans="1:6" x14ac:dyDescent="0.25">
      <c r="A111">
        <v>109</v>
      </c>
      <c r="B111" t="s">
        <v>1060</v>
      </c>
      <c r="C111" s="78">
        <v>-1.7765998000000001</v>
      </c>
      <c r="D111" s="78">
        <v>-0.51520049999999995</v>
      </c>
      <c r="E111" s="78">
        <v>-3.4390595000000003E-2</v>
      </c>
      <c r="F111" s="78">
        <v>0.17954011</v>
      </c>
    </row>
    <row r="112" spans="1:6" x14ac:dyDescent="0.25">
      <c r="A112">
        <v>110</v>
      </c>
      <c r="B112" t="s">
        <v>1061</v>
      </c>
      <c r="C112" s="78">
        <v>-3.2644390000000002E-2</v>
      </c>
      <c r="D112" s="78">
        <v>0.37455514000000001</v>
      </c>
      <c r="E112" s="78">
        <v>-3.4390595000000003E-2</v>
      </c>
      <c r="F112" s="78">
        <v>0.17954011</v>
      </c>
    </row>
    <row r="113" spans="1:6" x14ac:dyDescent="0.25">
      <c r="A113">
        <v>111</v>
      </c>
      <c r="B113" t="s">
        <v>1062</v>
      </c>
      <c r="C113" s="78">
        <v>0.30252632000000002</v>
      </c>
      <c r="D113" s="78">
        <v>2.0412788000000002</v>
      </c>
      <c r="E113" s="78">
        <v>-3.4390595000000003E-2</v>
      </c>
      <c r="F113" s="78">
        <v>0.17954011</v>
      </c>
    </row>
    <row r="114" spans="1:6" x14ac:dyDescent="0.25">
      <c r="A114">
        <v>112</v>
      </c>
      <c r="B114" t="s">
        <v>1063</v>
      </c>
      <c r="C114" s="78">
        <v>-2.3682542</v>
      </c>
      <c r="D114" s="78">
        <v>1.3096639000000001</v>
      </c>
      <c r="E114" s="78">
        <v>-4.1795522000000001E-4</v>
      </c>
      <c r="F114" s="78">
        <v>0.2313277</v>
      </c>
    </row>
    <row r="115" spans="1:6" x14ac:dyDescent="0.25">
      <c r="A115">
        <v>113</v>
      </c>
      <c r="B115" t="s">
        <v>1064</v>
      </c>
      <c r="C115" s="78">
        <v>-2.3851879</v>
      </c>
      <c r="D115" s="78">
        <v>0.81636523999999999</v>
      </c>
      <c r="E115" s="78">
        <v>-3.4390595000000003E-2</v>
      </c>
      <c r="F115" s="78">
        <v>0.17954011</v>
      </c>
    </row>
    <row r="116" spans="1:6" x14ac:dyDescent="0.25">
      <c r="A116">
        <v>114</v>
      </c>
      <c r="B116" t="s">
        <v>1065</v>
      </c>
      <c r="C116" s="78">
        <v>-1.1905664</v>
      </c>
      <c r="D116" s="78">
        <v>1.9109375</v>
      </c>
      <c r="E116" s="78">
        <v>-3.4390595000000003E-2</v>
      </c>
      <c r="F116" s="78">
        <v>0.17954011</v>
      </c>
    </row>
    <row r="117" spans="1:6" x14ac:dyDescent="0.25">
      <c r="A117">
        <v>115</v>
      </c>
      <c r="B117" t="s">
        <v>1066</v>
      </c>
      <c r="C117" s="78">
        <v>-2.4599310999999999</v>
      </c>
      <c r="D117" s="78">
        <v>0.97442066999999999</v>
      </c>
      <c r="E117" s="78">
        <v>-3.4390595000000003E-2</v>
      </c>
      <c r="F117" s="78">
        <v>0.17954011</v>
      </c>
    </row>
    <row r="118" spans="1:6" x14ac:dyDescent="0.25">
      <c r="A118">
        <v>116</v>
      </c>
      <c r="B118" t="s">
        <v>1067</v>
      </c>
      <c r="C118" s="78">
        <v>-1.5644587000000001</v>
      </c>
      <c r="D118" s="78">
        <v>0.35313356000000001</v>
      </c>
      <c r="E118" s="78">
        <v>-3.4390595000000003E-2</v>
      </c>
      <c r="F118" s="78">
        <v>0.17954011</v>
      </c>
    </row>
    <row r="119" spans="1:6" x14ac:dyDescent="0.25">
      <c r="A119">
        <v>117</v>
      </c>
      <c r="B119" t="s">
        <v>1068</v>
      </c>
      <c r="C119" s="78">
        <v>-1.5723913</v>
      </c>
      <c r="D119" s="78">
        <v>1.0794443</v>
      </c>
      <c r="E119" s="78">
        <v>1.9392452</v>
      </c>
      <c r="F119" s="78">
        <v>-0.32718772000000002</v>
      </c>
    </row>
    <row r="120" spans="1:6" x14ac:dyDescent="0.25">
      <c r="A120">
        <v>118</v>
      </c>
      <c r="B120" t="s">
        <v>1069</v>
      </c>
      <c r="C120" s="78">
        <v>-0.16789424</v>
      </c>
      <c r="D120" s="78">
        <v>-9.1331150000000007E-3</v>
      </c>
      <c r="E120" s="78">
        <v>1.9134511000000001</v>
      </c>
      <c r="F120" s="78">
        <v>-4.4845283E-2</v>
      </c>
    </row>
    <row r="121" spans="1:6" x14ac:dyDescent="0.25">
      <c r="A121">
        <v>119</v>
      </c>
      <c r="B121" t="s">
        <v>1070</v>
      </c>
      <c r="C121" s="78">
        <v>-0.54580960000000001</v>
      </c>
      <c r="D121" s="78">
        <v>1.1868654000000001</v>
      </c>
      <c r="E121" s="78">
        <v>-3.4390595000000003E-2</v>
      </c>
      <c r="F121" s="78">
        <v>0.17954011</v>
      </c>
    </row>
    <row r="122" spans="1:6" x14ac:dyDescent="0.25">
      <c r="A122">
        <v>120</v>
      </c>
      <c r="B122" t="s">
        <v>1071</v>
      </c>
      <c r="C122" s="78">
        <v>0.91603433999999995</v>
      </c>
      <c r="D122" s="78">
        <v>0.32832938</v>
      </c>
      <c r="E122" s="78">
        <v>2.1499343</v>
      </c>
      <c r="F122" s="78">
        <v>-3.7009880000000002E-2</v>
      </c>
    </row>
    <row r="123" spans="1:6" x14ac:dyDescent="0.25">
      <c r="A123">
        <v>121</v>
      </c>
      <c r="B123" t="s">
        <v>1072</v>
      </c>
      <c r="C123" s="78">
        <v>0.55731940000000002</v>
      </c>
      <c r="D123" s="78">
        <v>3.2486123999999998</v>
      </c>
      <c r="E123" s="78">
        <v>2.1196480000000002</v>
      </c>
      <c r="F123" s="78">
        <v>0.46239566999999998</v>
      </c>
    </row>
    <row r="124" spans="1:6" x14ac:dyDescent="0.25">
      <c r="A124">
        <v>122</v>
      </c>
      <c r="B124" t="s">
        <v>1073</v>
      </c>
      <c r="C124" s="78">
        <v>-1.5456383</v>
      </c>
      <c r="D124" s="78">
        <v>-0.34642424999999999</v>
      </c>
      <c r="E124" s="78">
        <v>-3.4390595000000003E-2</v>
      </c>
      <c r="F124" s="78">
        <v>0.17954011</v>
      </c>
    </row>
    <row r="125" spans="1:6" x14ac:dyDescent="0.25">
      <c r="A125">
        <v>123</v>
      </c>
      <c r="B125" t="s">
        <v>1074</v>
      </c>
      <c r="C125" s="78">
        <v>-2.3533675999999999</v>
      </c>
      <c r="D125" s="78">
        <v>1.0157830999999999</v>
      </c>
      <c r="E125" s="78">
        <v>-3.4390595000000003E-2</v>
      </c>
      <c r="F125" s="78">
        <v>0.17954011</v>
      </c>
    </row>
    <row r="126" spans="1:6" x14ac:dyDescent="0.25">
      <c r="A126">
        <v>124</v>
      </c>
      <c r="B126" t="s">
        <v>1075</v>
      </c>
      <c r="C126" s="78">
        <v>-2.5533686000000002</v>
      </c>
      <c r="D126" s="78">
        <v>0.63895239999999998</v>
      </c>
      <c r="E126" s="78">
        <v>-3.4390595000000003E-2</v>
      </c>
      <c r="F126" s="78">
        <v>0.17954011</v>
      </c>
    </row>
    <row r="127" spans="1:6" x14ac:dyDescent="0.25">
      <c r="A127">
        <v>125</v>
      </c>
      <c r="B127" t="s">
        <v>1076</v>
      </c>
      <c r="C127" s="78">
        <v>-1.3662386</v>
      </c>
      <c r="D127" s="78">
        <v>1.0233663</v>
      </c>
      <c r="E127" s="78">
        <v>5.7817947000000001E-2</v>
      </c>
      <c r="F127" s="78">
        <v>-0.38316319999999998</v>
      </c>
    </row>
    <row r="128" spans="1:6" x14ac:dyDescent="0.25">
      <c r="A128">
        <v>126</v>
      </c>
      <c r="B128" t="s">
        <v>1077</v>
      </c>
      <c r="C128" s="78">
        <v>0.17390725000000001</v>
      </c>
      <c r="D128" s="78">
        <v>-1.1535975999999999</v>
      </c>
      <c r="E128" s="78">
        <v>-3.4390595000000003E-2</v>
      </c>
      <c r="F128" s="78">
        <v>0.17954011</v>
      </c>
    </row>
    <row r="129" spans="1:6" x14ac:dyDescent="0.25">
      <c r="A129">
        <v>127</v>
      </c>
      <c r="B129" t="s">
        <v>1078</v>
      </c>
      <c r="C129" s="78">
        <v>-0.18690931999999999</v>
      </c>
      <c r="D129" s="78">
        <v>2.0343235000000002</v>
      </c>
      <c r="E129" s="78">
        <v>-3.4390595000000003E-2</v>
      </c>
      <c r="F129" s="78">
        <v>0.17954011</v>
      </c>
    </row>
    <row r="130" spans="1:6" x14ac:dyDescent="0.25">
      <c r="A130">
        <v>128</v>
      </c>
      <c r="B130" t="s">
        <v>1079</v>
      </c>
      <c r="C130" s="78">
        <v>-2.7375759999999998</v>
      </c>
      <c r="D130" s="78">
        <v>1.6135054</v>
      </c>
      <c r="E130" s="78">
        <v>2.0237464E-2</v>
      </c>
      <c r="F130" s="78">
        <v>-0.40564763999999998</v>
      </c>
    </row>
    <row r="131" spans="1:6" x14ac:dyDescent="0.25">
      <c r="A131">
        <v>129</v>
      </c>
      <c r="B131" t="s">
        <v>1080</v>
      </c>
      <c r="C131" s="78">
        <v>1.1107323</v>
      </c>
      <c r="D131" s="78">
        <v>1.7618818000000001</v>
      </c>
      <c r="E131" s="78">
        <v>-3.4390595000000003E-2</v>
      </c>
      <c r="F131" s="78">
        <v>0.17954011</v>
      </c>
    </row>
    <row r="132" spans="1:6" x14ac:dyDescent="0.25">
      <c r="A132">
        <v>130</v>
      </c>
      <c r="B132" t="s">
        <v>1081</v>
      </c>
      <c r="C132" s="78">
        <v>-1.3092767999999999</v>
      </c>
      <c r="D132" s="78">
        <v>8.2006655999999997E-2</v>
      </c>
      <c r="E132" s="78">
        <v>1.7669444000000001</v>
      </c>
      <c r="F132" s="78">
        <v>-0.10234902999999999</v>
      </c>
    </row>
    <row r="133" spans="1:6" x14ac:dyDescent="0.25">
      <c r="A133">
        <v>131</v>
      </c>
      <c r="B133" t="s">
        <v>1082</v>
      </c>
      <c r="C133" s="78">
        <v>-0.20793086</v>
      </c>
      <c r="D133" s="78">
        <v>0.57941750000000003</v>
      </c>
      <c r="E133" s="78">
        <v>1.8612503</v>
      </c>
      <c r="F133" s="78">
        <v>3.8017361999999999E-2</v>
      </c>
    </row>
    <row r="134" spans="1:6" x14ac:dyDescent="0.25">
      <c r="A134">
        <v>132</v>
      </c>
      <c r="B134" t="s">
        <v>1083</v>
      </c>
      <c r="C134" s="78">
        <v>-2.0631974</v>
      </c>
      <c r="D134" s="78">
        <v>2.0242689</v>
      </c>
      <c r="E134" s="78">
        <v>-3.4390595000000003E-2</v>
      </c>
      <c r="F134" s="78">
        <v>0.17954011</v>
      </c>
    </row>
    <row r="135" spans="1:6" x14ac:dyDescent="0.25">
      <c r="A135">
        <v>133</v>
      </c>
      <c r="B135" t="s">
        <v>1084</v>
      </c>
      <c r="C135" s="78">
        <v>1.8390032000000001</v>
      </c>
      <c r="D135" s="78">
        <v>-0.70902609999999999</v>
      </c>
      <c r="E135" s="78">
        <v>1.8309633000000001</v>
      </c>
      <c r="F135" s="78">
        <v>6.2369942999999997E-2</v>
      </c>
    </row>
    <row r="136" spans="1:6" x14ac:dyDescent="0.25">
      <c r="A136">
        <v>134</v>
      </c>
      <c r="B136" t="s">
        <v>1085</v>
      </c>
      <c r="C136" s="78">
        <v>-0.61876509999999996</v>
      </c>
      <c r="D136" s="78">
        <v>2.2170462999999998</v>
      </c>
      <c r="E136" s="78">
        <v>-3.4390595000000003E-2</v>
      </c>
      <c r="F136" s="78">
        <v>0.17954011</v>
      </c>
    </row>
    <row r="137" spans="1:6" x14ac:dyDescent="0.25">
      <c r="A137">
        <v>135</v>
      </c>
      <c r="B137" t="s">
        <v>1086</v>
      </c>
      <c r="C137" s="78">
        <v>-1.3054140999999999</v>
      </c>
      <c r="D137" s="78">
        <v>-2.9921885000000001</v>
      </c>
      <c r="E137" s="78">
        <v>-3.4390595000000003E-2</v>
      </c>
      <c r="F137" s="78">
        <v>0.17954011</v>
      </c>
    </row>
    <row r="138" spans="1:6" x14ac:dyDescent="0.25">
      <c r="A138">
        <v>136</v>
      </c>
      <c r="B138" t="s">
        <v>1087</v>
      </c>
      <c r="C138" s="78">
        <v>-2.0142736000000001</v>
      </c>
      <c r="D138" s="78">
        <v>1.3265212</v>
      </c>
      <c r="E138" s="78">
        <v>0.13266634999999999</v>
      </c>
      <c r="F138" s="78">
        <v>-0.34169102000000001</v>
      </c>
    </row>
    <row r="139" spans="1:6" x14ac:dyDescent="0.25">
      <c r="A139">
        <v>137</v>
      </c>
      <c r="B139" t="s">
        <v>1088</v>
      </c>
      <c r="C139" s="78">
        <v>-0.61051834000000005</v>
      </c>
      <c r="D139" s="78">
        <v>0.52397850000000001</v>
      </c>
      <c r="E139" s="78">
        <v>3.0915650999999999E-2</v>
      </c>
      <c r="F139" s="78">
        <v>-0.16938929999999999</v>
      </c>
    </row>
    <row r="140" spans="1:6" x14ac:dyDescent="0.25">
      <c r="A140">
        <v>138</v>
      </c>
      <c r="B140" t="s">
        <v>1089</v>
      </c>
      <c r="C140" s="78">
        <v>-1.1585171999999999</v>
      </c>
      <c r="D140" s="78">
        <v>0.21544459999999999</v>
      </c>
      <c r="E140" s="78">
        <v>-5.2746891999999997E-2</v>
      </c>
      <c r="F140" s="78">
        <v>9.3669420000000003E-2</v>
      </c>
    </row>
    <row r="141" spans="1:6" x14ac:dyDescent="0.25">
      <c r="A141">
        <v>139</v>
      </c>
      <c r="B141" t="s">
        <v>1090</v>
      </c>
      <c r="C141" s="78">
        <v>3.8908870000000002</v>
      </c>
      <c r="D141" s="78">
        <v>2.5388540000000002</v>
      </c>
      <c r="E141" s="78">
        <v>-3.4390595000000003E-2</v>
      </c>
      <c r="F141" s="78">
        <v>0.17954011</v>
      </c>
    </row>
    <row r="142" spans="1:6" x14ac:dyDescent="0.25">
      <c r="A142">
        <v>140</v>
      </c>
      <c r="B142" t="s">
        <v>1091</v>
      </c>
      <c r="C142" s="78">
        <v>1.6365339000000001</v>
      </c>
      <c r="D142" s="78">
        <v>0.65213410000000005</v>
      </c>
      <c r="E142" s="78">
        <v>1.8577824000000001</v>
      </c>
      <c r="F142" s="78">
        <v>0.11944175</v>
      </c>
    </row>
    <row r="143" spans="1:6" x14ac:dyDescent="0.25">
      <c r="A143">
        <v>141</v>
      </c>
      <c r="B143" t="s">
        <v>1092</v>
      </c>
      <c r="C143" s="78">
        <v>-2.2104992999999999</v>
      </c>
      <c r="D143" s="78">
        <v>1.1887418000000001</v>
      </c>
      <c r="E143" s="78">
        <v>-3.4390595000000003E-2</v>
      </c>
      <c r="F143" s="78">
        <v>0.17954011</v>
      </c>
    </row>
    <row r="144" spans="1:6" x14ac:dyDescent="0.25">
      <c r="A144">
        <v>142</v>
      </c>
      <c r="B144" t="s">
        <v>1093</v>
      </c>
      <c r="C144" s="78">
        <v>-0.48963951999999999</v>
      </c>
      <c r="D144" s="78">
        <v>1.0747328E-2</v>
      </c>
      <c r="E144" s="78">
        <v>1.8199584</v>
      </c>
      <c r="F144" s="78">
        <v>4.0037796E-2</v>
      </c>
    </row>
    <row r="145" spans="1:6" x14ac:dyDescent="0.25">
      <c r="A145">
        <v>143</v>
      </c>
      <c r="B145" t="s">
        <v>1094</v>
      </c>
      <c r="C145" s="78">
        <v>-2.2358414999999998</v>
      </c>
      <c r="D145" s="78">
        <v>1.4168497</v>
      </c>
      <c r="E145" s="78">
        <v>3.246947E-2</v>
      </c>
      <c r="F145" s="78">
        <v>-0.61287826000000001</v>
      </c>
    </row>
    <row r="146" spans="1:6" x14ac:dyDescent="0.25">
      <c r="A146">
        <v>144</v>
      </c>
      <c r="B146" t="s">
        <v>1095</v>
      </c>
      <c r="C146" s="78">
        <v>2.5899440999999999</v>
      </c>
      <c r="D146" s="78">
        <v>3.3509506999999998</v>
      </c>
      <c r="E146" s="78">
        <v>2.0013668999999998</v>
      </c>
      <c r="F146" s="78">
        <v>-5.4977834000000003E-2</v>
      </c>
    </row>
    <row r="147" spans="1:6" x14ac:dyDescent="0.25">
      <c r="A147">
        <v>145</v>
      </c>
      <c r="B147" t="s">
        <v>1096</v>
      </c>
      <c r="C147" s="78">
        <v>-0.72969424999999999</v>
      </c>
      <c r="D147" s="78">
        <v>-0.53605424999999995</v>
      </c>
      <c r="E147" s="78">
        <v>2.078462</v>
      </c>
      <c r="F147" s="78">
        <v>0.40043244</v>
      </c>
    </row>
    <row r="148" spans="1:6" x14ac:dyDescent="0.25">
      <c r="A148">
        <v>146</v>
      </c>
      <c r="B148" t="s">
        <v>1097</v>
      </c>
      <c r="C148" s="78">
        <v>-1.5628146999999999</v>
      </c>
      <c r="D148" s="78">
        <v>0.65012442999999998</v>
      </c>
      <c r="E148" s="78">
        <v>1.8230057</v>
      </c>
      <c r="F148" s="78">
        <v>-5.2076696999999998E-2</v>
      </c>
    </row>
    <row r="149" spans="1:6" x14ac:dyDescent="0.25">
      <c r="A149">
        <v>147</v>
      </c>
      <c r="B149" t="s">
        <v>1098</v>
      </c>
      <c r="C149" s="78">
        <v>-3.5615355000000001E-2</v>
      </c>
      <c r="D149" s="78">
        <v>-1.0329375000000001</v>
      </c>
      <c r="E149" s="78">
        <v>-3.4390595000000003E-2</v>
      </c>
      <c r="F149" s="78">
        <v>0.17954011</v>
      </c>
    </row>
    <row r="150" spans="1:6" x14ac:dyDescent="0.25">
      <c r="A150">
        <v>148</v>
      </c>
      <c r="B150" t="s">
        <v>1099</v>
      </c>
      <c r="C150" s="78">
        <v>-3.3849122999999999</v>
      </c>
      <c r="D150" s="78">
        <v>0.34150907000000003</v>
      </c>
      <c r="E150" s="78">
        <v>1.860201</v>
      </c>
      <c r="F150" s="78">
        <v>3.1664369999999997E-2</v>
      </c>
    </row>
    <row r="151" spans="1:6" x14ac:dyDescent="0.25">
      <c r="A151">
        <v>149</v>
      </c>
      <c r="B151" t="s">
        <v>1100</v>
      </c>
      <c r="C151" s="78">
        <v>-0.18648957999999999</v>
      </c>
      <c r="D151" s="78">
        <v>0.95168125999999997</v>
      </c>
      <c r="E151" s="78">
        <v>2.0875029999999999</v>
      </c>
      <c r="F151" s="78">
        <v>-5.4109544000000001E-3</v>
      </c>
    </row>
    <row r="152" spans="1:6" x14ac:dyDescent="0.25">
      <c r="A152">
        <v>150</v>
      </c>
      <c r="B152" t="s">
        <v>1101</v>
      </c>
      <c r="C152" s="78">
        <v>3.4782976E-2</v>
      </c>
      <c r="D152" s="78">
        <v>-0.20004341</v>
      </c>
      <c r="E152" s="78">
        <v>-3.4390595000000003E-2</v>
      </c>
      <c r="F152" s="78">
        <v>0.17954011</v>
      </c>
    </row>
    <row r="153" spans="1:6" x14ac:dyDescent="0.25">
      <c r="A153">
        <v>151</v>
      </c>
      <c r="B153" t="s">
        <v>1102</v>
      </c>
      <c r="C153" s="78">
        <v>-1.0297296</v>
      </c>
      <c r="D153" s="78">
        <v>-2.6339785999999998</v>
      </c>
      <c r="E153" s="78">
        <v>1.77766</v>
      </c>
      <c r="F153" s="78">
        <v>3.9898620000000003E-2</v>
      </c>
    </row>
    <row r="154" spans="1:6" x14ac:dyDescent="0.25">
      <c r="A154">
        <v>152</v>
      </c>
      <c r="B154" t="s">
        <v>1103</v>
      </c>
      <c r="C154" s="78">
        <v>-1.2915695</v>
      </c>
      <c r="D154" s="78">
        <v>1.3695035</v>
      </c>
      <c r="E154" s="78">
        <v>-3.4390595000000003E-2</v>
      </c>
      <c r="F154" s="78">
        <v>0.17954011</v>
      </c>
    </row>
    <row r="155" spans="1:6" x14ac:dyDescent="0.25">
      <c r="A155">
        <v>153</v>
      </c>
      <c r="B155" t="s">
        <v>1104</v>
      </c>
      <c r="C155" s="78">
        <v>-1.9476248</v>
      </c>
      <c r="D155" s="78">
        <v>1.3813925</v>
      </c>
      <c r="E155" s="78">
        <v>1.1143702</v>
      </c>
      <c r="F155" s="78">
        <v>0.2285633</v>
      </c>
    </row>
    <row r="156" spans="1:6" x14ac:dyDescent="0.25">
      <c r="A156">
        <v>154</v>
      </c>
      <c r="B156" t="s">
        <v>1105</v>
      </c>
      <c r="C156" s="78">
        <v>-1.1281045999999999</v>
      </c>
      <c r="D156" s="78">
        <v>0.29882288000000001</v>
      </c>
      <c r="E156" s="78">
        <v>-3.4390595000000003E-2</v>
      </c>
      <c r="F156" s="78">
        <v>0.17954011</v>
      </c>
    </row>
    <row r="157" spans="1:6" x14ac:dyDescent="0.25">
      <c r="A157">
        <v>155</v>
      </c>
      <c r="B157" t="s">
        <v>1106</v>
      </c>
      <c r="C157" s="78">
        <v>-2.3046796000000001</v>
      </c>
      <c r="D157" s="78">
        <v>2.7773940000000001</v>
      </c>
      <c r="E157" s="78">
        <v>-3.4390595000000003E-2</v>
      </c>
      <c r="F157" s="78">
        <v>0.17954011</v>
      </c>
    </row>
    <row r="158" spans="1:6" x14ac:dyDescent="0.25">
      <c r="A158">
        <v>156</v>
      </c>
      <c r="B158" t="s">
        <v>1107</v>
      </c>
      <c r="C158" s="78">
        <v>-1.7269717</v>
      </c>
      <c r="D158" s="78">
        <v>2.6408223999999998</v>
      </c>
      <c r="E158" s="78">
        <v>-3.4390595000000003E-2</v>
      </c>
      <c r="F158" s="78">
        <v>0.17954011</v>
      </c>
    </row>
    <row r="159" spans="1:6" x14ac:dyDescent="0.25">
      <c r="A159">
        <v>157</v>
      </c>
      <c r="B159" t="s">
        <v>1108</v>
      </c>
      <c r="C159" s="78">
        <v>0.50802290000000005</v>
      </c>
      <c r="D159" s="78">
        <v>-0.50192046000000001</v>
      </c>
      <c r="E159" s="78">
        <v>1.9012183</v>
      </c>
      <c r="F159" s="78">
        <v>-8.899464E-2</v>
      </c>
    </row>
    <row r="160" spans="1:6" x14ac:dyDescent="0.25">
      <c r="A160">
        <v>158</v>
      </c>
      <c r="B160" t="s">
        <v>1109</v>
      </c>
      <c r="C160" s="78">
        <v>-2.0704608000000002</v>
      </c>
      <c r="D160" s="78">
        <v>2.1087004999999999</v>
      </c>
      <c r="E160" s="78">
        <v>-3.4390595000000003E-2</v>
      </c>
      <c r="F160" s="78">
        <v>0.17954011</v>
      </c>
    </row>
    <row r="161" spans="1:6" x14ac:dyDescent="0.25">
      <c r="A161">
        <v>159</v>
      </c>
      <c r="B161" t="s">
        <v>1110</v>
      </c>
      <c r="C161" s="78">
        <v>-0.64942690000000003</v>
      </c>
      <c r="D161" s="78">
        <v>1.8274888E-2</v>
      </c>
      <c r="E161" s="78">
        <v>1.8976736999999999</v>
      </c>
      <c r="F161" s="78">
        <v>-0.10070701</v>
      </c>
    </row>
    <row r="162" spans="1:6" x14ac:dyDescent="0.25">
      <c r="A162">
        <v>160</v>
      </c>
      <c r="B162" t="s">
        <v>1111</v>
      </c>
      <c r="C162" s="78">
        <v>0.54849420000000004</v>
      </c>
      <c r="D162" s="78">
        <v>-0.67231390000000002</v>
      </c>
      <c r="E162" s="78">
        <v>2.2255661</v>
      </c>
      <c r="F162" s="78">
        <v>0.32089823000000001</v>
      </c>
    </row>
    <row r="163" spans="1:6" x14ac:dyDescent="0.25">
      <c r="A163">
        <v>161</v>
      </c>
      <c r="B163" t="s">
        <v>1112</v>
      </c>
      <c r="C163" s="78">
        <v>-0.53281425999999998</v>
      </c>
      <c r="D163" s="78">
        <v>-1.8927868999999999</v>
      </c>
      <c r="E163" s="78">
        <v>1.9856537999999999</v>
      </c>
      <c r="F163" s="78">
        <v>-7.1434230000000003E-3</v>
      </c>
    </row>
    <row r="164" spans="1:6" x14ac:dyDescent="0.25">
      <c r="A164">
        <v>162</v>
      </c>
      <c r="B164" t="s">
        <v>1113</v>
      </c>
      <c r="C164" s="78">
        <v>-2.8904369999999999</v>
      </c>
      <c r="D164" s="78">
        <v>0.52230083999999999</v>
      </c>
      <c r="E164" s="78">
        <v>-3.4390595000000003E-2</v>
      </c>
      <c r="F164" s="78">
        <v>0.17954011</v>
      </c>
    </row>
    <row r="165" spans="1:6" x14ac:dyDescent="0.25">
      <c r="A165">
        <v>163</v>
      </c>
      <c r="B165" t="s">
        <v>1114</v>
      </c>
      <c r="C165" s="78">
        <v>-0.11549905000000001</v>
      </c>
      <c r="D165" s="78">
        <v>0.61310463999999998</v>
      </c>
      <c r="E165" s="78">
        <v>2.0911526999999999</v>
      </c>
      <c r="F165" s="78">
        <v>9.6802859999999998E-3</v>
      </c>
    </row>
    <row r="166" spans="1:6" x14ac:dyDescent="0.25">
      <c r="A166">
        <v>164</v>
      </c>
      <c r="B166" t="s">
        <v>1115</v>
      </c>
      <c r="C166" s="78">
        <v>0.14292613000000001</v>
      </c>
      <c r="D166" s="78">
        <v>1.5560769999999999</v>
      </c>
      <c r="E166" s="78">
        <v>1.7508634000000001</v>
      </c>
      <c r="F166" s="78">
        <v>0.33050105000000002</v>
      </c>
    </row>
    <row r="167" spans="1:6" x14ac:dyDescent="0.25">
      <c r="A167">
        <v>165</v>
      </c>
      <c r="B167" t="s">
        <v>1116</v>
      </c>
      <c r="C167" s="78">
        <v>-2.0519896000000002</v>
      </c>
      <c r="D167" s="78">
        <v>-1.2197671000000001</v>
      </c>
      <c r="E167" s="78">
        <v>1.7923</v>
      </c>
      <c r="F167" s="78">
        <v>-7.2025939999999997E-2</v>
      </c>
    </row>
    <row r="168" spans="1:6" x14ac:dyDescent="0.25">
      <c r="A168">
        <v>166</v>
      </c>
      <c r="B168" t="s">
        <v>1117</v>
      </c>
      <c r="C168" s="78">
        <v>-3.9496126</v>
      </c>
      <c r="D168" s="78">
        <v>9.3888219999999994E-2</v>
      </c>
      <c r="E168" s="78">
        <v>2.0634649</v>
      </c>
      <c r="F168" s="78">
        <v>5.3747400000000001E-2</v>
      </c>
    </row>
    <row r="169" spans="1:6" x14ac:dyDescent="0.25">
      <c r="A169">
        <v>167</v>
      </c>
      <c r="B169" t="s">
        <v>1118</v>
      </c>
      <c r="C169" s="78">
        <v>-2.5753385999999998</v>
      </c>
      <c r="D169" s="78">
        <v>2.6614437</v>
      </c>
      <c r="E169" s="78">
        <v>-3.4390595000000003E-2</v>
      </c>
      <c r="F169" s="78">
        <v>0.17954011</v>
      </c>
    </row>
    <row r="170" spans="1:6" x14ac:dyDescent="0.25">
      <c r="A170">
        <v>168</v>
      </c>
      <c r="B170" t="s">
        <v>1119</v>
      </c>
      <c r="C170" s="78">
        <v>3.6200882999999999</v>
      </c>
      <c r="D170" s="78">
        <v>0.80215539999999996</v>
      </c>
      <c r="E170" s="78">
        <v>-3.4390595000000003E-2</v>
      </c>
      <c r="F170" s="78">
        <v>0.17954011</v>
      </c>
    </row>
    <row r="171" spans="1:6" x14ac:dyDescent="0.25">
      <c r="A171">
        <v>169</v>
      </c>
      <c r="B171" t="s">
        <v>1120</v>
      </c>
      <c r="C171" s="78">
        <v>-1.8403691</v>
      </c>
      <c r="D171" s="78">
        <v>1.2686116000000001</v>
      </c>
      <c r="E171" s="78">
        <v>-3.4390595000000003E-2</v>
      </c>
      <c r="F171" s="78">
        <v>0.17954011</v>
      </c>
    </row>
    <row r="172" spans="1:6" x14ac:dyDescent="0.25">
      <c r="A172">
        <v>170</v>
      </c>
      <c r="B172" t="s">
        <v>1121</v>
      </c>
      <c r="C172" s="78">
        <v>-0.78667880000000001</v>
      </c>
      <c r="D172" s="78">
        <v>0.50657934000000004</v>
      </c>
      <c r="E172" s="78">
        <v>-3.4390595000000003E-2</v>
      </c>
      <c r="F172" s="78">
        <v>0.17954011</v>
      </c>
    </row>
    <row r="173" spans="1:6" x14ac:dyDescent="0.25">
      <c r="A173">
        <v>171</v>
      </c>
      <c r="B173" t="s">
        <v>1122</v>
      </c>
      <c r="C173" s="78">
        <v>0.46037939999999999</v>
      </c>
      <c r="D173" s="78">
        <v>-0.31394847999999997</v>
      </c>
      <c r="E173" s="78">
        <v>2.1379676000000001</v>
      </c>
      <c r="F173" s="78">
        <v>-3.8254082000000002E-2</v>
      </c>
    </row>
    <row r="174" spans="1:6" x14ac:dyDescent="0.25">
      <c r="A174">
        <v>172</v>
      </c>
      <c r="B174" t="s">
        <v>1123</v>
      </c>
      <c r="C174" s="78">
        <v>-1.5700183000000001</v>
      </c>
      <c r="D174" s="78">
        <v>3.4211236999999999</v>
      </c>
      <c r="E174" s="78">
        <v>-3.4390595000000003E-2</v>
      </c>
      <c r="F174" s="78">
        <v>0.17954011</v>
      </c>
    </row>
    <row r="175" spans="1:6" x14ac:dyDescent="0.25">
      <c r="A175">
        <v>173</v>
      </c>
      <c r="B175" t="s">
        <v>1124</v>
      </c>
      <c r="C175" s="78">
        <v>0.85130702999999996</v>
      </c>
      <c r="D175" s="78">
        <v>2.4834738000000001</v>
      </c>
      <c r="E175" s="78">
        <v>-3.4390595000000003E-2</v>
      </c>
      <c r="F175" s="78">
        <v>0.17954011</v>
      </c>
    </row>
    <row r="176" spans="1:6" x14ac:dyDescent="0.25">
      <c r="A176">
        <v>174</v>
      </c>
      <c r="B176" t="s">
        <v>1125</v>
      </c>
      <c r="C176" s="78">
        <v>0.61969589999999997</v>
      </c>
      <c r="D176" s="78">
        <v>0.39795199999999997</v>
      </c>
      <c r="E176" s="78">
        <v>2.0194542000000002</v>
      </c>
      <c r="F176" s="78">
        <v>-2.3781360000000001E-2</v>
      </c>
    </row>
    <row r="177" spans="1:6" x14ac:dyDescent="0.25">
      <c r="A177">
        <v>175</v>
      </c>
      <c r="B177" t="s">
        <v>1126</v>
      </c>
      <c r="C177" s="78">
        <v>-1.1073861</v>
      </c>
      <c r="D177" s="78">
        <v>1.2921754000000001</v>
      </c>
      <c r="E177" s="78">
        <v>-3.4390595000000003E-2</v>
      </c>
      <c r="F177" s="78">
        <v>0.17954011</v>
      </c>
    </row>
    <row r="178" spans="1:6" x14ac:dyDescent="0.25">
      <c r="A178">
        <v>176</v>
      </c>
      <c r="B178" t="s">
        <v>1127</v>
      </c>
      <c r="C178" s="78">
        <v>0.56347060000000004</v>
      </c>
      <c r="D178" s="78">
        <v>0.38673246</v>
      </c>
      <c r="E178" s="78">
        <v>2.0101966999999998</v>
      </c>
      <c r="F178" s="78">
        <v>-8.3724709999999994E-3</v>
      </c>
    </row>
    <row r="179" spans="1:6" x14ac:dyDescent="0.25">
      <c r="A179">
        <v>177</v>
      </c>
      <c r="B179" t="s">
        <v>1128</v>
      </c>
      <c r="C179" s="78">
        <v>-0.33459489999999997</v>
      </c>
      <c r="D179" s="78">
        <v>-1.4500378</v>
      </c>
      <c r="E179" s="78">
        <v>-3.4390595000000003E-2</v>
      </c>
      <c r="F179" s="78">
        <v>0.17954011</v>
      </c>
    </row>
    <row r="180" spans="1:6" x14ac:dyDescent="0.25">
      <c r="A180">
        <v>178</v>
      </c>
      <c r="B180" t="s">
        <v>1129</v>
      </c>
      <c r="C180" s="78">
        <v>-0.69522715000000002</v>
      </c>
      <c r="D180" s="78">
        <v>0.22228129999999999</v>
      </c>
      <c r="E180" s="78">
        <v>2.0818257</v>
      </c>
      <c r="F180" s="78">
        <v>-8.8807720000000007E-2</v>
      </c>
    </row>
    <row r="181" spans="1:6" x14ac:dyDescent="0.25">
      <c r="A181">
        <v>179</v>
      </c>
      <c r="B181" t="s">
        <v>1130</v>
      </c>
      <c r="C181" s="78">
        <v>-1.4154438</v>
      </c>
      <c r="D181" s="78">
        <v>0.78882680000000005</v>
      </c>
      <c r="E181" s="78">
        <v>2.1256729999999999</v>
      </c>
      <c r="F181" s="78">
        <v>-6.16851E-2</v>
      </c>
    </row>
    <row r="182" spans="1:6" x14ac:dyDescent="0.25">
      <c r="A182">
        <v>180</v>
      </c>
      <c r="B182" t="s">
        <v>1131</v>
      </c>
      <c r="C182" s="78">
        <v>-1.7607362</v>
      </c>
      <c r="D182" s="78">
        <v>1.600973</v>
      </c>
      <c r="E182" s="78">
        <v>1.237733</v>
      </c>
      <c r="F182" s="78">
        <v>-9.0750750000000002E-3</v>
      </c>
    </row>
    <row r="183" spans="1:6" x14ac:dyDescent="0.25">
      <c r="A183">
        <v>181</v>
      </c>
      <c r="B183" t="s">
        <v>1132</v>
      </c>
      <c r="C183" s="78">
        <v>-1.635375</v>
      </c>
      <c r="D183" s="78">
        <v>-0.17763134999999999</v>
      </c>
      <c r="E183" s="78">
        <v>-9.1986894999999999E-2</v>
      </c>
      <c r="F183" s="78">
        <v>-9.2484966000000002E-2</v>
      </c>
    </row>
    <row r="184" spans="1:6" x14ac:dyDescent="0.25">
      <c r="A184">
        <v>182</v>
      </c>
      <c r="B184" t="s">
        <v>1133</v>
      </c>
      <c r="C184" s="78">
        <v>-1.7656833999999999</v>
      </c>
      <c r="D184" s="78">
        <v>0.53217970000000003</v>
      </c>
      <c r="E184" s="78">
        <v>-3.4390595000000003E-2</v>
      </c>
      <c r="F184" s="78">
        <v>0.17954011</v>
      </c>
    </row>
    <row r="185" spans="1:6" x14ac:dyDescent="0.25">
      <c r="A185">
        <v>183</v>
      </c>
      <c r="B185" t="s">
        <v>1134</v>
      </c>
      <c r="C185" s="78">
        <v>-0.83509860000000002</v>
      </c>
      <c r="D185" s="78">
        <v>0.84904409999999997</v>
      </c>
      <c r="E185" s="78">
        <v>2.0865743000000001</v>
      </c>
      <c r="F185" s="78">
        <v>5.5241138000000002E-2</v>
      </c>
    </row>
    <row r="186" spans="1:6" x14ac:dyDescent="0.25">
      <c r="A186">
        <v>184</v>
      </c>
      <c r="B186" t="s">
        <v>1135</v>
      </c>
      <c r="C186" s="78">
        <v>-0.30912869999999998</v>
      </c>
      <c r="D186" s="78">
        <v>0.21752442</v>
      </c>
      <c r="E186" s="78">
        <v>1.9536191999999999</v>
      </c>
      <c r="F186" s="78">
        <v>3.4167916E-2</v>
      </c>
    </row>
    <row r="187" spans="1:6" x14ac:dyDescent="0.25">
      <c r="A187">
        <v>185</v>
      </c>
      <c r="B187" t="s">
        <v>1136</v>
      </c>
      <c r="C187" s="78">
        <v>-0.41653466</v>
      </c>
      <c r="D187" s="78">
        <v>3.4103946999999999</v>
      </c>
      <c r="E187" s="78">
        <v>-3.4390595000000003E-2</v>
      </c>
      <c r="F187" s="78">
        <v>0.17954011</v>
      </c>
    </row>
    <row r="188" spans="1:6" x14ac:dyDescent="0.25">
      <c r="A188">
        <v>186</v>
      </c>
      <c r="B188" t="s">
        <v>1137</v>
      </c>
      <c r="C188" s="78">
        <v>-2.1469705000000001</v>
      </c>
      <c r="D188" s="78">
        <v>0.26303536</v>
      </c>
      <c r="E188" s="78">
        <v>-0.117844194</v>
      </c>
      <c r="F188" s="78">
        <v>-3.3320278000000002E-2</v>
      </c>
    </row>
    <row r="189" spans="1:6" x14ac:dyDescent="0.25">
      <c r="A189">
        <v>187</v>
      </c>
      <c r="B189" t="s">
        <v>1138</v>
      </c>
      <c r="C189" s="78">
        <v>-2.4202851999999999</v>
      </c>
      <c r="D189" s="78">
        <v>-0.60091865</v>
      </c>
      <c r="E189" s="78">
        <v>-3.4390595000000003E-2</v>
      </c>
      <c r="F189" s="78">
        <v>0.17954011</v>
      </c>
    </row>
    <row r="190" spans="1:6" x14ac:dyDescent="0.25">
      <c r="A190">
        <v>188</v>
      </c>
      <c r="B190" t="s">
        <v>1139</v>
      </c>
      <c r="C190" s="78">
        <v>5.7477729999999996</v>
      </c>
      <c r="D190" s="78">
        <v>-0.20506426999999999</v>
      </c>
      <c r="E190" s="78">
        <v>-3.4390595000000003E-2</v>
      </c>
      <c r="F190" s="78">
        <v>0.17954011</v>
      </c>
    </row>
    <row r="191" spans="1:6" x14ac:dyDescent="0.25">
      <c r="A191">
        <v>189</v>
      </c>
      <c r="B191" t="s">
        <v>1140</v>
      </c>
      <c r="C191" s="78">
        <v>-1.2405845</v>
      </c>
      <c r="D191" s="78">
        <v>1.8304796999999999</v>
      </c>
      <c r="E191" s="78">
        <v>-3.4390595000000003E-2</v>
      </c>
      <c r="F191" s="78">
        <v>0.17954011</v>
      </c>
    </row>
    <row r="192" spans="1:6" x14ac:dyDescent="0.25">
      <c r="A192">
        <v>190</v>
      </c>
      <c r="B192" t="s">
        <v>1141</v>
      </c>
      <c r="C192" s="78">
        <v>-2.6421136999999999</v>
      </c>
      <c r="D192" s="78">
        <v>1.6593552</v>
      </c>
      <c r="E192" s="78">
        <v>5.253381E-2</v>
      </c>
      <c r="F192" s="78">
        <v>-0.43889224999999998</v>
      </c>
    </row>
    <row r="193" spans="1:6" x14ac:dyDescent="0.25">
      <c r="A193">
        <v>191</v>
      </c>
      <c r="B193" t="s">
        <v>1142</v>
      </c>
      <c r="C193" s="78">
        <v>-1.9887482999999999</v>
      </c>
      <c r="D193" s="78">
        <v>1.2700351000000001</v>
      </c>
      <c r="E193" s="78">
        <v>-8.6116990000000004E-2</v>
      </c>
      <c r="F193" s="78">
        <v>-1.0554342999999999E-3</v>
      </c>
    </row>
    <row r="194" spans="1:6" x14ac:dyDescent="0.25">
      <c r="A194">
        <v>192</v>
      </c>
      <c r="B194" t="s">
        <v>1143</v>
      </c>
      <c r="C194" s="78">
        <v>-0.86795069999999996</v>
      </c>
      <c r="D194" s="78">
        <v>0.48220714999999997</v>
      </c>
      <c r="E194" s="78">
        <v>-3.4390595000000003E-2</v>
      </c>
      <c r="F194" s="78">
        <v>0.17954011</v>
      </c>
    </row>
    <row r="195" spans="1:6" x14ac:dyDescent="0.25">
      <c r="A195">
        <v>193</v>
      </c>
      <c r="B195" t="s">
        <v>1144</v>
      </c>
      <c r="C195" s="78">
        <v>0.67681349999999996</v>
      </c>
      <c r="D195" s="78">
        <v>4.1438199999999998</v>
      </c>
      <c r="E195" s="78">
        <v>-3.4390595000000003E-2</v>
      </c>
      <c r="F195" s="78">
        <v>0.17954011</v>
      </c>
    </row>
    <row r="196" spans="1:6" x14ac:dyDescent="0.25">
      <c r="A196">
        <v>194</v>
      </c>
      <c r="B196" t="s">
        <v>1145</v>
      </c>
      <c r="C196" s="78">
        <v>-1.6344787000000001</v>
      </c>
      <c r="D196" s="78">
        <v>0.18255766000000001</v>
      </c>
      <c r="E196" s="78">
        <v>1.8964251000000001</v>
      </c>
      <c r="F196" s="78">
        <v>0.13400893999999999</v>
      </c>
    </row>
    <row r="197" spans="1:6" x14ac:dyDescent="0.25">
      <c r="A197">
        <v>195</v>
      </c>
      <c r="B197" t="s">
        <v>1146</v>
      </c>
      <c r="C197" s="78">
        <v>-1.4506939999999999</v>
      </c>
      <c r="D197" s="78">
        <v>0.91983590000000004</v>
      </c>
      <c r="E197" s="78">
        <v>0.25027223999999998</v>
      </c>
      <c r="F197" s="78">
        <v>-0.38649403999999998</v>
      </c>
    </row>
    <row r="198" spans="1:6" x14ac:dyDescent="0.25">
      <c r="A198">
        <v>196</v>
      </c>
      <c r="B198" t="s">
        <v>1147</v>
      </c>
      <c r="C198" s="78">
        <v>1.4888752000000001</v>
      </c>
      <c r="D198" s="78">
        <v>6.8487000000000006E-2</v>
      </c>
      <c r="E198" s="78">
        <v>2.1715781999999999</v>
      </c>
      <c r="F198" s="78">
        <v>-3.6084696999999999E-2</v>
      </c>
    </row>
    <row r="199" spans="1:6" x14ac:dyDescent="0.25">
      <c r="A199">
        <v>197</v>
      </c>
      <c r="B199" t="s">
        <v>1148</v>
      </c>
      <c r="C199" s="78">
        <v>-0.85484742999999996</v>
      </c>
      <c r="D199" s="78">
        <v>-0.15691552</v>
      </c>
      <c r="E199" s="78">
        <v>1.6480615000000001</v>
      </c>
      <c r="F199" s="78">
        <v>0.31865494999999999</v>
      </c>
    </row>
    <row r="200" spans="1:6" x14ac:dyDescent="0.25">
      <c r="A200">
        <v>198</v>
      </c>
      <c r="B200" t="s">
        <v>1149</v>
      </c>
      <c r="C200" s="78">
        <v>1.9096242000000001</v>
      </c>
      <c r="D200" s="78">
        <v>1.9681591000000001</v>
      </c>
      <c r="E200" s="78">
        <v>-3.4390595000000003E-2</v>
      </c>
      <c r="F200" s="78">
        <v>0.17954011</v>
      </c>
    </row>
    <row r="201" spans="1:6" x14ac:dyDescent="0.25">
      <c r="A201">
        <v>199</v>
      </c>
      <c r="B201" t="s">
        <v>1150</v>
      </c>
      <c r="C201" s="78">
        <v>-1.2496792000000001</v>
      </c>
      <c r="D201" s="78">
        <v>0.58417289999999999</v>
      </c>
      <c r="E201" s="78">
        <v>4.5584390000000002E-2</v>
      </c>
      <c r="F201" s="78">
        <v>-0.51310045000000004</v>
      </c>
    </row>
    <row r="202" spans="1:6" x14ac:dyDescent="0.25">
      <c r="A202">
        <v>200</v>
      </c>
      <c r="B202" t="s">
        <v>1151</v>
      </c>
      <c r="C202" s="78">
        <v>0.30882325999999999</v>
      </c>
      <c r="D202" s="78">
        <v>0.88865554000000002</v>
      </c>
      <c r="E202" s="78">
        <v>2.1465494999999999</v>
      </c>
      <c r="F202" s="78">
        <v>0.33869112000000001</v>
      </c>
    </row>
    <row r="203" spans="1:6" x14ac:dyDescent="0.25">
      <c r="A203">
        <v>201</v>
      </c>
      <c r="B203" t="s">
        <v>1152</v>
      </c>
      <c r="C203" s="78">
        <v>-2.1408315</v>
      </c>
      <c r="D203" s="78">
        <v>-1.0369743</v>
      </c>
      <c r="E203" s="78">
        <v>1.5793694</v>
      </c>
      <c r="F203" s="78">
        <v>0.27942270000000002</v>
      </c>
    </row>
    <row r="204" spans="1:6" x14ac:dyDescent="0.25">
      <c r="A204">
        <v>202</v>
      </c>
      <c r="B204" t="s">
        <v>1153</v>
      </c>
      <c r="C204" s="78">
        <v>-2.8552165</v>
      </c>
      <c r="D204" s="78">
        <v>0.51936143999999995</v>
      </c>
      <c r="E204" s="78">
        <v>-3.4390595000000003E-2</v>
      </c>
      <c r="F204" s="78">
        <v>0.17954011</v>
      </c>
    </row>
    <row r="205" spans="1:6" x14ac:dyDescent="0.25">
      <c r="A205">
        <v>203</v>
      </c>
      <c r="B205" t="s">
        <v>1154</v>
      </c>
      <c r="C205" s="78">
        <v>-2.1543006999999998</v>
      </c>
      <c r="D205" s="78">
        <v>-0.8491187</v>
      </c>
      <c r="E205" s="78">
        <v>-3.4390595000000003E-2</v>
      </c>
      <c r="F205" s="78">
        <v>0.17954011</v>
      </c>
    </row>
    <row r="206" spans="1:6" x14ac:dyDescent="0.25">
      <c r="A206">
        <v>204</v>
      </c>
      <c r="B206" t="s">
        <v>1155</v>
      </c>
      <c r="C206" s="78">
        <v>1.8482388000000001</v>
      </c>
      <c r="D206" s="78">
        <v>-0.36268445999999999</v>
      </c>
      <c r="E206" s="78">
        <v>-3.4390595000000003E-2</v>
      </c>
      <c r="F206" s="78">
        <v>0.17954011</v>
      </c>
    </row>
    <row r="207" spans="1:6" x14ac:dyDescent="0.25">
      <c r="A207">
        <v>205</v>
      </c>
      <c r="B207" t="s">
        <v>1156</v>
      </c>
      <c r="C207" s="78">
        <v>-1.9741367999999999</v>
      </c>
      <c r="D207" s="78">
        <v>1.0790078999999999</v>
      </c>
      <c r="E207" s="78">
        <v>1.171948</v>
      </c>
      <c r="F207" s="78">
        <v>0.15217926000000001</v>
      </c>
    </row>
    <row r="208" spans="1:6" x14ac:dyDescent="0.25">
      <c r="A208">
        <v>206</v>
      </c>
      <c r="B208" t="s">
        <v>1157</v>
      </c>
      <c r="C208" s="78">
        <v>-4.792896E-2</v>
      </c>
      <c r="D208" s="78">
        <v>2.0210265999999999</v>
      </c>
      <c r="E208" s="78">
        <v>2.1627944000000001</v>
      </c>
      <c r="F208" s="78">
        <v>-0.23712928999999999</v>
      </c>
    </row>
    <row r="209" spans="1:6" x14ac:dyDescent="0.25">
      <c r="A209">
        <v>207</v>
      </c>
      <c r="B209" t="s">
        <v>1158</v>
      </c>
      <c r="C209" s="78">
        <v>-0.70724105999999998</v>
      </c>
      <c r="D209" s="78">
        <v>0.26863912000000001</v>
      </c>
      <c r="E209" s="78">
        <v>-3.4390595000000003E-2</v>
      </c>
      <c r="F209" s="78">
        <v>0.17954011</v>
      </c>
    </row>
    <row r="210" spans="1:6" x14ac:dyDescent="0.25">
      <c r="A210">
        <v>208</v>
      </c>
      <c r="B210" t="s">
        <v>1159</v>
      </c>
      <c r="C210" s="78">
        <v>-1.802211</v>
      </c>
      <c r="D210" s="78">
        <v>1.2407870999999999</v>
      </c>
      <c r="E210" s="78">
        <v>1.2314179999999999</v>
      </c>
      <c r="F210" s="78">
        <v>0.12011038</v>
      </c>
    </row>
    <row r="211" spans="1:6" x14ac:dyDescent="0.25">
      <c r="A211">
        <v>209</v>
      </c>
      <c r="B211" t="s">
        <v>1160</v>
      </c>
      <c r="C211" s="78">
        <v>-1.2593831</v>
      </c>
      <c r="D211" s="78">
        <v>0.83426403999999998</v>
      </c>
      <c r="E211" s="78">
        <v>-3.4390595000000003E-2</v>
      </c>
      <c r="F211" s="78">
        <v>0.17954011</v>
      </c>
    </row>
    <row r="212" spans="1:6" x14ac:dyDescent="0.25">
      <c r="A212">
        <v>210</v>
      </c>
      <c r="B212" t="s">
        <v>1161</v>
      </c>
      <c r="C212" s="78">
        <v>-0.22907501</v>
      </c>
      <c r="D212" s="78">
        <v>0.30197400000000002</v>
      </c>
      <c r="E212" s="78">
        <v>-0.10848749000000001</v>
      </c>
      <c r="F212" s="78">
        <v>-2.6469066999999999E-2</v>
      </c>
    </row>
    <row r="213" spans="1:6" x14ac:dyDescent="0.25">
      <c r="A213">
        <v>211</v>
      </c>
      <c r="B213" t="s">
        <v>1162</v>
      </c>
      <c r="C213" s="78">
        <v>-1.7056823999999999</v>
      </c>
      <c r="D213" s="78">
        <v>-0.20356684999999999</v>
      </c>
      <c r="E213" s="78">
        <v>-3.4390595000000003E-2</v>
      </c>
      <c r="F213" s="78">
        <v>0.17954011</v>
      </c>
    </row>
    <row r="214" spans="1:6" x14ac:dyDescent="0.25">
      <c r="A214">
        <v>212</v>
      </c>
      <c r="B214" t="s">
        <v>1163</v>
      </c>
      <c r="C214" s="78">
        <v>-1.6555367000000001</v>
      </c>
      <c r="D214" s="78">
        <v>1.1746837000000001</v>
      </c>
      <c r="E214" s="78">
        <v>0.11061323000000001</v>
      </c>
      <c r="F214" s="78">
        <v>-0.38608229999999999</v>
      </c>
    </row>
    <row r="215" spans="1:6" x14ac:dyDescent="0.25">
      <c r="A215">
        <v>213</v>
      </c>
      <c r="B215" t="s">
        <v>1164</v>
      </c>
      <c r="C215" s="78">
        <v>0.27012518000000002</v>
      </c>
      <c r="D215" s="78">
        <v>2.0113037</v>
      </c>
      <c r="E215" s="78">
        <v>-3.4390595000000003E-2</v>
      </c>
      <c r="F215" s="78">
        <v>0.17954011</v>
      </c>
    </row>
    <row r="216" spans="1:6" x14ac:dyDescent="0.25">
      <c r="A216">
        <v>214</v>
      </c>
      <c r="B216" t="s">
        <v>1165</v>
      </c>
      <c r="C216" s="78">
        <v>-2.0665562</v>
      </c>
      <c r="D216" s="78">
        <v>0.35268243999999999</v>
      </c>
      <c r="E216" s="78">
        <v>-3.4390595000000003E-2</v>
      </c>
      <c r="F216" s="78">
        <v>0.17954011</v>
      </c>
    </row>
    <row r="217" spans="1:6" x14ac:dyDescent="0.25">
      <c r="A217">
        <v>215</v>
      </c>
      <c r="B217" t="s">
        <v>1166</v>
      </c>
      <c r="C217" s="78">
        <v>-1.3664035999999999</v>
      </c>
      <c r="D217" s="78">
        <v>0.71288395000000004</v>
      </c>
      <c r="E217" s="78">
        <v>9.6036819999999995E-2</v>
      </c>
      <c r="F217" s="78">
        <v>-0.46358895</v>
      </c>
    </row>
    <row r="218" spans="1:6" x14ac:dyDescent="0.25">
      <c r="A218">
        <v>216</v>
      </c>
      <c r="B218" t="s">
        <v>1167</v>
      </c>
      <c r="C218" s="78">
        <v>-2.1628628000000001</v>
      </c>
      <c r="D218" s="78">
        <v>0.95966052999999996</v>
      </c>
      <c r="E218" s="78">
        <v>0.14652875000000001</v>
      </c>
      <c r="F218" s="78">
        <v>-0.43215453999999998</v>
      </c>
    </row>
    <row r="219" spans="1:6" x14ac:dyDescent="0.25">
      <c r="A219">
        <v>217</v>
      </c>
      <c r="B219" t="s">
        <v>1168</v>
      </c>
      <c r="C219" s="78">
        <v>-1.4034313</v>
      </c>
      <c r="D219" s="78">
        <v>2.8651447000000001</v>
      </c>
      <c r="E219" s="78">
        <v>-3.4390595000000003E-2</v>
      </c>
      <c r="F219" s="78">
        <v>0.17954011</v>
      </c>
    </row>
    <row r="220" spans="1:6" x14ac:dyDescent="0.25">
      <c r="A220">
        <v>218</v>
      </c>
      <c r="B220" t="s">
        <v>1169</v>
      </c>
      <c r="C220" s="78">
        <v>-0.53863704000000001</v>
      </c>
      <c r="D220" s="78">
        <v>-5.5990516999999997E-2</v>
      </c>
      <c r="E220" s="78">
        <v>2.2219354999999998</v>
      </c>
      <c r="F220" s="78">
        <v>-1.2687713E-2</v>
      </c>
    </row>
    <row r="221" spans="1:6" x14ac:dyDescent="0.25">
      <c r="A221">
        <v>219</v>
      </c>
      <c r="B221" t="s">
        <v>1170</v>
      </c>
      <c r="C221" s="78">
        <v>1.6415693</v>
      </c>
      <c r="D221" s="78">
        <v>0.26753830000000001</v>
      </c>
      <c r="E221" s="78">
        <v>-3.4390595000000003E-2</v>
      </c>
      <c r="F221" s="78">
        <v>0.17954011</v>
      </c>
    </row>
    <row r="222" spans="1:6" x14ac:dyDescent="0.25">
      <c r="A222">
        <v>220</v>
      </c>
      <c r="B222" t="s">
        <v>1171</v>
      </c>
      <c r="C222" s="78">
        <v>-0.48313230000000001</v>
      </c>
      <c r="D222" s="78">
        <v>2.6371267</v>
      </c>
      <c r="E222" s="78">
        <v>-3.4390595000000003E-2</v>
      </c>
      <c r="F222" s="78">
        <v>0.17954011</v>
      </c>
    </row>
    <row r="223" spans="1:6" x14ac:dyDescent="0.25">
      <c r="A223">
        <v>221</v>
      </c>
      <c r="B223" t="s">
        <v>1172</v>
      </c>
      <c r="C223" s="78">
        <v>-0.76236570000000003</v>
      </c>
      <c r="D223" s="78">
        <v>-0.61176204999999995</v>
      </c>
      <c r="E223" s="78">
        <v>-3.4390595000000003E-2</v>
      </c>
      <c r="F223" s="78">
        <v>0.17954011</v>
      </c>
    </row>
    <row r="224" spans="1:6" x14ac:dyDescent="0.25">
      <c r="A224">
        <v>222</v>
      </c>
      <c r="B224" t="s">
        <v>1173</v>
      </c>
      <c r="C224" s="78">
        <v>-1.9899249999999999</v>
      </c>
      <c r="D224" s="78">
        <v>1.5301663999999999</v>
      </c>
      <c r="E224" s="78">
        <v>0.21820995000000001</v>
      </c>
      <c r="F224" s="78">
        <v>-0.55171559999999997</v>
      </c>
    </row>
    <row r="225" spans="1:6" x14ac:dyDescent="0.25">
      <c r="A225">
        <v>223</v>
      </c>
      <c r="B225" t="s">
        <v>1174</v>
      </c>
      <c r="C225" s="78">
        <v>-2.7253847000000002</v>
      </c>
      <c r="D225" s="78">
        <v>2.0509314999999999</v>
      </c>
      <c r="E225" s="78">
        <v>1.3577433000000001</v>
      </c>
      <c r="F225" s="78">
        <v>7.6599609999999999E-2</v>
      </c>
    </row>
    <row r="226" spans="1:6" x14ac:dyDescent="0.25">
      <c r="A226">
        <v>224</v>
      </c>
      <c r="B226" t="s">
        <v>1175</v>
      </c>
      <c r="C226" s="78">
        <v>0.80284345000000001</v>
      </c>
      <c r="D226" s="78">
        <v>2.7206616000000001</v>
      </c>
      <c r="E226" s="78">
        <v>1.0783396999999999</v>
      </c>
      <c r="F226" s="78">
        <v>0.11856693</v>
      </c>
    </row>
    <row r="227" spans="1:6" x14ac:dyDescent="0.25">
      <c r="A227">
        <v>225</v>
      </c>
      <c r="B227" t="s">
        <v>1176</v>
      </c>
      <c r="C227" s="78">
        <v>1.9858153999999999</v>
      </c>
      <c r="D227" s="78">
        <v>1.9027065000000001</v>
      </c>
      <c r="E227" s="78">
        <v>1.8832825</v>
      </c>
      <c r="F227" s="78">
        <v>-5.9571996000000002E-2</v>
      </c>
    </row>
    <row r="228" spans="1:6" x14ac:dyDescent="0.25">
      <c r="A228">
        <v>226</v>
      </c>
      <c r="B228" t="s">
        <v>1177</v>
      </c>
      <c r="C228" s="78">
        <v>-2.6396329999999999</v>
      </c>
      <c r="D228" s="78">
        <v>0.6571728</v>
      </c>
      <c r="E228" s="78">
        <v>0.29840714000000002</v>
      </c>
      <c r="F228" s="78">
        <v>-0.61979169999999995</v>
      </c>
    </row>
    <row r="229" spans="1:6" x14ac:dyDescent="0.25">
      <c r="A229">
        <v>227</v>
      </c>
      <c r="B229" t="s">
        <v>1178</v>
      </c>
      <c r="C229" s="78">
        <v>-0.83749850000000003</v>
      </c>
      <c r="D229" s="78">
        <v>-0.8010988</v>
      </c>
      <c r="E229" s="78">
        <v>-2.4925340000000001E-2</v>
      </c>
      <c r="F229" s="78">
        <v>0.16642107</v>
      </c>
    </row>
    <row r="230" spans="1:6" x14ac:dyDescent="0.25">
      <c r="A230">
        <v>228</v>
      </c>
      <c r="B230" t="s">
        <v>1179</v>
      </c>
      <c r="C230" s="78">
        <v>-2.0293106999999999</v>
      </c>
      <c r="D230" s="78">
        <v>-1.9304471999999999</v>
      </c>
      <c r="E230" s="78">
        <v>2.2235732000000001</v>
      </c>
      <c r="F230" s="78">
        <v>0.1237824</v>
      </c>
    </row>
    <row r="231" spans="1:6" x14ac:dyDescent="0.25">
      <c r="A231">
        <v>229</v>
      </c>
      <c r="B231" t="s">
        <v>1180</v>
      </c>
      <c r="C231" s="78">
        <v>-1.3627619</v>
      </c>
      <c r="D231" s="78">
        <v>1.0549006000000001</v>
      </c>
      <c r="E231" s="78">
        <v>0.23394513</v>
      </c>
      <c r="F231" s="78">
        <v>-0.27585047000000001</v>
      </c>
    </row>
    <row r="232" spans="1:6" x14ac:dyDescent="0.25">
      <c r="A232">
        <v>230</v>
      </c>
      <c r="B232" t="s">
        <v>1181</v>
      </c>
      <c r="C232" s="78">
        <v>-0.24184616</v>
      </c>
      <c r="D232" s="78">
        <v>1.0139756</v>
      </c>
      <c r="E232" s="78">
        <v>-7.6442732999999997E-3</v>
      </c>
      <c r="F232" s="78">
        <v>0.23720948</v>
      </c>
    </row>
    <row r="233" spans="1:6" x14ac:dyDescent="0.25">
      <c r="A233">
        <v>231</v>
      </c>
      <c r="B233" t="s">
        <v>1182</v>
      </c>
      <c r="C233" s="78">
        <v>-2.5794904000000001</v>
      </c>
      <c r="D233" s="78">
        <v>0.66234356000000005</v>
      </c>
      <c r="E233" s="78">
        <v>4.4282200000000001E-2</v>
      </c>
      <c r="F233" s="78">
        <v>-0.33455104000000002</v>
      </c>
    </row>
    <row r="234" spans="1:6" x14ac:dyDescent="0.25">
      <c r="A234">
        <v>232</v>
      </c>
      <c r="B234" t="s">
        <v>1183</v>
      </c>
      <c r="C234" s="78">
        <v>-2.2209055000000002</v>
      </c>
      <c r="D234" s="78">
        <v>1.6292624</v>
      </c>
      <c r="E234" s="78">
        <v>1.4302250999999999</v>
      </c>
      <c r="F234" s="78">
        <v>0.17878187000000001</v>
      </c>
    </row>
    <row r="235" spans="1:6" x14ac:dyDescent="0.25">
      <c r="A235">
        <v>233</v>
      </c>
      <c r="B235" t="s">
        <v>1184</v>
      </c>
      <c r="C235" s="78">
        <v>0.18822022999999999</v>
      </c>
      <c r="D235" s="78">
        <v>-8.1970509999999996E-2</v>
      </c>
      <c r="E235" s="78">
        <v>-3.4390595000000003E-2</v>
      </c>
      <c r="F235" s="78">
        <v>0.17954011</v>
      </c>
    </row>
    <row r="236" spans="1:6" x14ac:dyDescent="0.25">
      <c r="A236">
        <v>234</v>
      </c>
      <c r="B236" t="s">
        <v>1185</v>
      </c>
      <c r="C236" s="78">
        <v>-9.0251919999999999E-2</v>
      </c>
      <c r="D236" s="78">
        <v>0.38908428</v>
      </c>
      <c r="E236" s="78">
        <v>1.8640637</v>
      </c>
      <c r="F236" s="78">
        <v>6.6717267E-3</v>
      </c>
    </row>
    <row r="237" spans="1:6" x14ac:dyDescent="0.25">
      <c r="A237">
        <v>235</v>
      </c>
      <c r="B237" t="s">
        <v>1186</v>
      </c>
      <c r="C237" s="78">
        <v>3.4659583999999999</v>
      </c>
      <c r="D237" s="78">
        <v>-1.8156096E-2</v>
      </c>
      <c r="E237" s="78">
        <v>-3.4390595000000003E-2</v>
      </c>
      <c r="F237" s="78">
        <v>0.17954011</v>
      </c>
    </row>
    <row r="238" spans="1:6" x14ac:dyDescent="0.25">
      <c r="A238">
        <v>236</v>
      </c>
      <c r="B238" t="s">
        <v>1187</v>
      </c>
      <c r="C238" s="78">
        <v>2.0219800000000001</v>
      </c>
      <c r="D238" s="78">
        <v>2.9700530000000001</v>
      </c>
      <c r="E238" s="78">
        <v>-3.4390595000000003E-2</v>
      </c>
      <c r="F238" s="78">
        <v>0.17954011</v>
      </c>
    </row>
    <row r="239" spans="1:6" x14ac:dyDescent="0.25">
      <c r="A239">
        <v>237</v>
      </c>
      <c r="B239" t="s">
        <v>1188</v>
      </c>
      <c r="C239" s="78">
        <v>-0.29925410000000002</v>
      </c>
      <c r="D239" s="78">
        <v>0.20513558000000001</v>
      </c>
      <c r="E239" s="78">
        <v>-3.4390595000000003E-2</v>
      </c>
      <c r="F239" s="78">
        <v>0.17954011</v>
      </c>
    </row>
    <row r="240" spans="1:6" x14ac:dyDescent="0.25">
      <c r="A240">
        <v>238</v>
      </c>
      <c r="B240" t="s">
        <v>1189</v>
      </c>
      <c r="C240" s="78">
        <v>-1.1898879</v>
      </c>
      <c r="D240" s="78">
        <v>1.9910687</v>
      </c>
      <c r="E240" s="78">
        <v>-3.4390595000000003E-2</v>
      </c>
      <c r="F240" s="78">
        <v>0.17954011</v>
      </c>
    </row>
    <row r="241" spans="1:6" x14ac:dyDescent="0.25">
      <c r="A241">
        <v>239</v>
      </c>
      <c r="B241" t="s">
        <v>1190</v>
      </c>
      <c r="C241" s="78">
        <v>0.88866853999999995</v>
      </c>
      <c r="D241" s="78">
        <v>0.81885839999999999</v>
      </c>
      <c r="E241" s="78">
        <v>0.23700154000000001</v>
      </c>
      <c r="F241" s="78">
        <v>-0.57322972999999999</v>
      </c>
    </row>
    <row r="242" spans="1:6" x14ac:dyDescent="0.25">
      <c r="A242">
        <v>240</v>
      </c>
      <c r="B242" t="s">
        <v>1191</v>
      </c>
      <c r="C242" s="78">
        <v>-0.49634161999999998</v>
      </c>
      <c r="D242" s="78">
        <v>1.7892588</v>
      </c>
      <c r="E242" s="78">
        <v>-3.4390595000000003E-2</v>
      </c>
      <c r="F242" s="78">
        <v>0.17954011</v>
      </c>
    </row>
    <row r="243" spans="1:6" x14ac:dyDescent="0.25">
      <c r="A243">
        <v>241</v>
      </c>
      <c r="B243" t="s">
        <v>1192</v>
      </c>
      <c r="C243" s="78">
        <v>-1.4709121000000001</v>
      </c>
      <c r="D243" s="78">
        <v>1.1491811000000001</v>
      </c>
      <c r="E243" s="78">
        <v>-3.4390595000000003E-2</v>
      </c>
      <c r="F243" s="78">
        <v>0.17954011</v>
      </c>
    </row>
    <row r="244" spans="1:6" x14ac:dyDescent="0.25">
      <c r="A244">
        <v>242</v>
      </c>
      <c r="B244" t="s">
        <v>1193</v>
      </c>
      <c r="C244" s="78">
        <v>-2.2492684999999999</v>
      </c>
      <c r="D244" s="78">
        <v>1.5518130000000001</v>
      </c>
      <c r="E244" s="78">
        <v>2.0317280000000002</v>
      </c>
      <c r="F244" s="78">
        <v>7.5745136000000005E-2</v>
      </c>
    </row>
    <row r="245" spans="1:6" x14ac:dyDescent="0.25">
      <c r="A245">
        <v>243</v>
      </c>
      <c r="B245" t="s">
        <v>1194</v>
      </c>
      <c r="C245" s="78">
        <v>0.28027501999999999</v>
      </c>
      <c r="D245" s="78">
        <v>-1.238747</v>
      </c>
      <c r="E245" s="78">
        <v>-3.4390595000000003E-2</v>
      </c>
      <c r="F245" s="78">
        <v>0.17954011</v>
      </c>
    </row>
    <row r="246" spans="1:6" x14ac:dyDescent="0.25">
      <c r="A246">
        <v>244</v>
      </c>
      <c r="B246" t="s">
        <v>1195</v>
      </c>
      <c r="C246" s="78">
        <v>-1.5545781000000001</v>
      </c>
      <c r="D246" s="78">
        <v>0.45271787000000002</v>
      </c>
      <c r="E246" s="78">
        <v>-3.4390595000000003E-2</v>
      </c>
      <c r="F246" s="78">
        <v>0.17954011</v>
      </c>
    </row>
    <row r="247" spans="1:6" x14ac:dyDescent="0.25">
      <c r="A247">
        <v>245</v>
      </c>
      <c r="B247" t="s">
        <v>1196</v>
      </c>
      <c r="C247" s="78">
        <v>-1.5140389000000001</v>
      </c>
      <c r="D247" s="78">
        <v>2.5072082999999998</v>
      </c>
      <c r="E247" s="78">
        <v>-3.4390595000000003E-2</v>
      </c>
      <c r="F247" s="78">
        <v>0.17954011</v>
      </c>
    </row>
    <row r="248" spans="1:6" x14ac:dyDescent="0.25">
      <c r="A248">
        <v>246</v>
      </c>
      <c r="B248" t="s">
        <v>1197</v>
      </c>
      <c r="C248" s="78">
        <v>1.0172696000000001</v>
      </c>
      <c r="D248" s="78">
        <v>5.3077935999999997E-4</v>
      </c>
      <c r="E248" s="78">
        <v>-3.4390595000000003E-2</v>
      </c>
      <c r="F248" s="78">
        <v>0.17954011</v>
      </c>
    </row>
    <row r="249" spans="1:6" x14ac:dyDescent="0.25">
      <c r="A249">
        <v>247</v>
      </c>
      <c r="B249" t="s">
        <v>1198</v>
      </c>
      <c r="C249" s="78">
        <v>-2.8421134000000001E-2</v>
      </c>
      <c r="D249" s="78">
        <v>0.34654005999999998</v>
      </c>
      <c r="E249" s="78">
        <v>-3.4390595000000003E-2</v>
      </c>
      <c r="F249" s="78">
        <v>0.17954011</v>
      </c>
    </row>
    <row r="250" spans="1:6" x14ac:dyDescent="0.25">
      <c r="A250">
        <v>248</v>
      </c>
      <c r="B250" t="s">
        <v>1199</v>
      </c>
      <c r="C250" s="78">
        <v>-1.4105578999999999</v>
      </c>
      <c r="D250" s="78">
        <v>2.5072618000000002</v>
      </c>
      <c r="E250" s="78">
        <v>2.1417755999999999</v>
      </c>
      <c r="F250" s="78">
        <v>1.6330078000000001E-2</v>
      </c>
    </row>
    <row r="251" spans="1:6" x14ac:dyDescent="0.25">
      <c r="A251">
        <v>249</v>
      </c>
      <c r="B251" t="s">
        <v>1200</v>
      </c>
      <c r="C251" s="78">
        <v>-1.7194942</v>
      </c>
      <c r="D251" s="78">
        <v>1.4728798999999999</v>
      </c>
      <c r="E251" s="78">
        <v>0.10236755</v>
      </c>
      <c r="F251" s="78">
        <v>-0.45299499999999998</v>
      </c>
    </row>
    <row r="252" spans="1:6" x14ac:dyDescent="0.25">
      <c r="A252">
        <v>250</v>
      </c>
      <c r="B252" t="s">
        <v>1201</v>
      </c>
      <c r="C252" s="78">
        <v>-3.6086844999999999</v>
      </c>
      <c r="D252" s="78">
        <v>-1.1476789999999999</v>
      </c>
      <c r="E252" s="78">
        <v>-3.4390595000000003E-2</v>
      </c>
      <c r="F252" s="78">
        <v>0.17954011</v>
      </c>
    </row>
    <row r="253" spans="1:6" x14ac:dyDescent="0.25">
      <c r="A253">
        <v>251</v>
      </c>
      <c r="B253" t="s">
        <v>1202</v>
      </c>
      <c r="C253" s="78">
        <v>-2.3936647999999998</v>
      </c>
      <c r="D253" s="78">
        <v>0.92842469999999999</v>
      </c>
      <c r="E253" s="78">
        <v>-5.7095975E-2</v>
      </c>
      <c r="F253" s="78">
        <v>-0.22807314000000001</v>
      </c>
    </row>
    <row r="254" spans="1:6" x14ac:dyDescent="0.25">
      <c r="A254">
        <v>252</v>
      </c>
      <c r="B254" t="s">
        <v>1203</v>
      </c>
      <c r="C254" s="78">
        <v>0.8431208</v>
      </c>
      <c r="D254" s="78">
        <v>0.25348883999999999</v>
      </c>
      <c r="E254" s="78">
        <v>1.7974319999999999</v>
      </c>
      <c r="F254" s="78">
        <v>0.45817839999999999</v>
      </c>
    </row>
    <row r="255" spans="1:6" x14ac:dyDescent="0.25">
      <c r="A255">
        <v>253</v>
      </c>
      <c r="B255" t="s">
        <v>1204</v>
      </c>
      <c r="C255" s="78">
        <v>-0.91101180000000004</v>
      </c>
      <c r="D255" s="78">
        <v>-0.75926780000000005</v>
      </c>
      <c r="E255" s="78">
        <v>1.9663311000000001</v>
      </c>
      <c r="F255" s="78">
        <v>0.40382405999999998</v>
      </c>
    </row>
    <row r="256" spans="1:6" x14ac:dyDescent="0.25">
      <c r="A256">
        <v>254</v>
      </c>
      <c r="B256" t="s">
        <v>1205</v>
      </c>
      <c r="C256" s="78">
        <v>-2.2045243000000001</v>
      </c>
      <c r="D256" s="78">
        <v>-2.2164652</v>
      </c>
      <c r="E256" s="78">
        <v>2.1214303999999999</v>
      </c>
      <c r="F256" s="78">
        <v>-2.8118193E-2</v>
      </c>
    </row>
    <row r="257" spans="1:6" x14ac:dyDescent="0.25">
      <c r="A257">
        <v>255</v>
      </c>
      <c r="B257" t="s">
        <v>1206</v>
      </c>
      <c r="C257" s="78">
        <v>-1.9085865</v>
      </c>
      <c r="D257" s="78">
        <v>0.44856249999999998</v>
      </c>
      <c r="E257" s="78">
        <v>-5.1768254E-2</v>
      </c>
      <c r="F257" s="78">
        <v>-0.17991046999999999</v>
      </c>
    </row>
    <row r="258" spans="1:6" x14ac:dyDescent="0.25">
      <c r="A258">
        <v>256</v>
      </c>
      <c r="B258" t="s">
        <v>1207</v>
      </c>
      <c r="C258" s="78">
        <v>1.8294119</v>
      </c>
      <c r="D258" s="78">
        <v>-0.7968577</v>
      </c>
      <c r="E258" s="78">
        <v>1.8095025</v>
      </c>
      <c r="F258" s="78">
        <v>-3.0018777E-2</v>
      </c>
    </row>
    <row r="259" spans="1:6" x14ac:dyDescent="0.25">
      <c r="A259">
        <v>257</v>
      </c>
      <c r="B259" t="s">
        <v>1208</v>
      </c>
      <c r="C259" s="78">
        <v>-2.2353976000000002</v>
      </c>
      <c r="D259" s="78">
        <v>0.46613377</v>
      </c>
      <c r="E259" s="78">
        <v>2.2522890000000002</v>
      </c>
      <c r="F259" s="78">
        <v>-0.20045777000000001</v>
      </c>
    </row>
    <row r="260" spans="1:6" x14ac:dyDescent="0.25">
      <c r="A260">
        <v>258</v>
      </c>
      <c r="B260" t="s">
        <v>1209</v>
      </c>
      <c r="C260" s="78">
        <v>-1.2370648</v>
      </c>
      <c r="D260" s="78">
        <v>0.66577549999999996</v>
      </c>
      <c r="E260" s="78">
        <v>1.4460489999999999</v>
      </c>
      <c r="F260" s="78">
        <v>5.8368853999999998E-2</v>
      </c>
    </row>
    <row r="261" spans="1:6" x14ac:dyDescent="0.25">
      <c r="A261">
        <v>259</v>
      </c>
      <c r="B261" t="s">
        <v>1210</v>
      </c>
      <c r="C261" s="78">
        <v>-2.3618350000000001</v>
      </c>
      <c r="D261" s="78">
        <v>2.9468694000000002</v>
      </c>
      <c r="E261" s="78">
        <v>1.4557697000000001</v>
      </c>
      <c r="F261" s="78">
        <v>0.18739526000000001</v>
      </c>
    </row>
    <row r="262" spans="1:6" x14ac:dyDescent="0.25">
      <c r="A262">
        <v>260</v>
      </c>
      <c r="B262" t="s">
        <v>1211</v>
      </c>
      <c r="C262" s="78">
        <v>-1.6677128000000001</v>
      </c>
      <c r="D262" s="78">
        <v>0.65281869999999997</v>
      </c>
      <c r="E262" s="78">
        <v>0.16965689</v>
      </c>
      <c r="F262" s="78">
        <v>-0.36370057</v>
      </c>
    </row>
    <row r="263" spans="1:6" x14ac:dyDescent="0.25">
      <c r="A263">
        <v>261</v>
      </c>
      <c r="B263" t="s">
        <v>1212</v>
      </c>
      <c r="C263" s="78">
        <v>-2.1156332</v>
      </c>
      <c r="D263" s="78">
        <v>1.5744435000000001</v>
      </c>
      <c r="E263" s="78">
        <v>2.0252902E-2</v>
      </c>
      <c r="F263" s="78">
        <v>-0.26297682999999999</v>
      </c>
    </row>
    <row r="264" spans="1:6" x14ac:dyDescent="0.25">
      <c r="A264">
        <v>262</v>
      </c>
      <c r="B264" t="s">
        <v>1213</v>
      </c>
      <c r="C264" s="78">
        <v>-1.8030755999999999</v>
      </c>
      <c r="D264" s="78">
        <v>0.53863852999999995</v>
      </c>
      <c r="E264" s="78">
        <v>1.1661919000000001</v>
      </c>
      <c r="F264" s="78">
        <v>-1.6993806E-2</v>
      </c>
    </row>
    <row r="265" spans="1:6" x14ac:dyDescent="0.25">
      <c r="A265">
        <v>263</v>
      </c>
      <c r="B265" t="s">
        <v>1214</v>
      </c>
      <c r="C265" s="78">
        <v>-1.3053888</v>
      </c>
      <c r="D265" s="78">
        <v>2.3851855</v>
      </c>
      <c r="E265" s="78">
        <v>-8.2107719999999995E-2</v>
      </c>
      <c r="F265" s="78">
        <v>4.9609050000000002E-2</v>
      </c>
    </row>
    <row r="266" spans="1:6" x14ac:dyDescent="0.25">
      <c r="A266">
        <v>264</v>
      </c>
      <c r="B266" t="s">
        <v>1215</v>
      </c>
      <c r="C266" s="78">
        <v>-0.1321679</v>
      </c>
      <c r="D266" s="78">
        <v>-2.4224975</v>
      </c>
      <c r="E266" s="78">
        <v>-3.4390595000000003E-2</v>
      </c>
      <c r="F266" s="78">
        <v>0.17954011</v>
      </c>
    </row>
    <row r="267" spans="1:6" x14ac:dyDescent="0.25">
      <c r="A267">
        <v>265</v>
      </c>
      <c r="B267" t="s">
        <v>1216</v>
      </c>
      <c r="C267" s="78">
        <v>-0.40760617999999998</v>
      </c>
      <c r="D267" s="78">
        <v>1.0236955000000001</v>
      </c>
      <c r="E267" s="78">
        <v>-3.4390595000000003E-2</v>
      </c>
      <c r="F267" s="78">
        <v>0.17954011</v>
      </c>
    </row>
    <row r="268" spans="1:6" x14ac:dyDescent="0.25">
      <c r="A268">
        <v>266</v>
      </c>
      <c r="B268" t="s">
        <v>1217</v>
      </c>
      <c r="C268" s="78">
        <v>0.52864694999999995</v>
      </c>
      <c r="D268" s="78">
        <v>0.45674547999999998</v>
      </c>
      <c r="E268" s="78">
        <v>-3.4390595000000003E-2</v>
      </c>
      <c r="F268" s="78">
        <v>0.17954011</v>
      </c>
    </row>
    <row r="269" spans="1:6" x14ac:dyDescent="0.25">
      <c r="A269">
        <v>267</v>
      </c>
      <c r="B269" t="s">
        <v>1218</v>
      </c>
      <c r="C269" s="78">
        <v>-1.9290252999999999</v>
      </c>
      <c r="D269" s="78">
        <v>1.1121424</v>
      </c>
      <c r="E269" s="78">
        <v>1.4895217000000001</v>
      </c>
      <c r="F269" s="78">
        <v>3.2647118000000003E-2</v>
      </c>
    </row>
    <row r="270" spans="1:6" x14ac:dyDescent="0.25">
      <c r="A270">
        <v>268</v>
      </c>
      <c r="B270" t="s">
        <v>1219</v>
      </c>
      <c r="C270" s="78">
        <v>-2.3334145999999998</v>
      </c>
      <c r="D270" s="78">
        <v>1.4998073999999999</v>
      </c>
      <c r="E270" s="78">
        <v>4.2956274000000003E-2</v>
      </c>
      <c r="F270" s="78">
        <v>-0.45754611000000001</v>
      </c>
    </row>
    <row r="271" spans="1:6" x14ac:dyDescent="0.25">
      <c r="A271">
        <v>269</v>
      </c>
      <c r="B271" t="s">
        <v>1220</v>
      </c>
      <c r="C271" s="78">
        <v>-1.7403386000000001</v>
      </c>
      <c r="D271" s="78">
        <v>-1.4861857000000001</v>
      </c>
      <c r="E271" s="78">
        <v>-3.4390595000000003E-2</v>
      </c>
      <c r="F271" s="78">
        <v>0.17954011</v>
      </c>
    </row>
    <row r="272" spans="1:6" x14ac:dyDescent="0.25">
      <c r="A272">
        <v>270</v>
      </c>
      <c r="B272" t="s">
        <v>1221</v>
      </c>
      <c r="C272" s="78">
        <v>1.8367552</v>
      </c>
      <c r="D272" s="78">
        <v>0.77503275999999999</v>
      </c>
      <c r="E272" s="78">
        <v>-3.4390595000000003E-2</v>
      </c>
      <c r="F272" s="78">
        <v>0.17954011</v>
      </c>
    </row>
    <row r="273" spans="1:6" x14ac:dyDescent="0.25">
      <c r="A273">
        <v>271</v>
      </c>
      <c r="B273" t="s">
        <v>1222</v>
      </c>
      <c r="C273" s="78">
        <v>-1.5629789000000001</v>
      </c>
      <c r="D273" s="78">
        <v>1.550697</v>
      </c>
      <c r="E273" s="78">
        <v>-9.3548080000000006E-2</v>
      </c>
      <c r="F273" s="78">
        <v>4.6268106000000003E-2</v>
      </c>
    </row>
    <row r="274" spans="1:6" x14ac:dyDescent="0.25">
      <c r="A274">
        <v>272</v>
      </c>
      <c r="B274" t="s">
        <v>1223</v>
      </c>
      <c r="C274" s="78">
        <v>-1.2725487</v>
      </c>
      <c r="D274" s="78">
        <v>-1.563537</v>
      </c>
      <c r="E274" s="78">
        <v>-3.4390595000000003E-2</v>
      </c>
      <c r="F274" s="78">
        <v>0.17954011</v>
      </c>
    </row>
    <row r="275" spans="1:6" x14ac:dyDescent="0.25">
      <c r="A275">
        <v>273</v>
      </c>
      <c r="B275" t="s">
        <v>1224</v>
      </c>
      <c r="C275" s="78">
        <v>-1.3246806</v>
      </c>
      <c r="D275" s="78">
        <v>-0.34388955999999998</v>
      </c>
      <c r="E275" s="78">
        <v>-3.4390595000000003E-2</v>
      </c>
      <c r="F275" s="78">
        <v>0.17954011</v>
      </c>
    </row>
    <row r="276" spans="1:6" x14ac:dyDescent="0.25">
      <c r="A276">
        <v>274</v>
      </c>
      <c r="B276" t="s">
        <v>1225</v>
      </c>
      <c r="C276" s="78">
        <v>-1.9977392</v>
      </c>
      <c r="D276" s="78">
        <v>-0.11410466</v>
      </c>
      <c r="E276" s="78">
        <v>-3.4390595000000003E-2</v>
      </c>
      <c r="F276" s="78">
        <v>0.17954011</v>
      </c>
    </row>
    <row r="277" spans="1:6" x14ac:dyDescent="0.25">
      <c r="A277">
        <v>275</v>
      </c>
      <c r="B277" t="s">
        <v>1226</v>
      </c>
      <c r="C277" s="78">
        <v>4.6980053000000001E-2</v>
      </c>
      <c r="D277" s="78">
        <v>-0.67414856000000001</v>
      </c>
      <c r="E277" s="78">
        <v>-3.4390595000000003E-2</v>
      </c>
      <c r="F277" s="78">
        <v>0.17954011</v>
      </c>
    </row>
    <row r="278" spans="1:6" x14ac:dyDescent="0.25">
      <c r="A278">
        <v>276</v>
      </c>
      <c r="B278" t="s">
        <v>1227</v>
      </c>
      <c r="C278" s="78">
        <v>-2.9532756999999998</v>
      </c>
      <c r="D278" s="78">
        <v>0.95953820000000001</v>
      </c>
      <c r="E278" s="78">
        <v>7.7969510000000006E-2</v>
      </c>
      <c r="F278" s="78">
        <v>-0.47111199999999998</v>
      </c>
    </row>
    <row r="279" spans="1:6" x14ac:dyDescent="0.25">
      <c r="A279">
        <v>277</v>
      </c>
      <c r="B279" t="s">
        <v>1228</v>
      </c>
      <c r="C279" s="78">
        <v>0.5925492</v>
      </c>
      <c r="D279" s="78">
        <v>-1.5374874000000001</v>
      </c>
      <c r="E279" s="78">
        <v>-3.4390595000000003E-2</v>
      </c>
      <c r="F279" s="78">
        <v>0.17954011</v>
      </c>
    </row>
    <row r="280" spans="1:6" x14ac:dyDescent="0.25">
      <c r="A280">
        <v>278</v>
      </c>
      <c r="B280" t="s">
        <v>1229</v>
      </c>
      <c r="C280" s="78">
        <v>0.97458243</v>
      </c>
      <c r="D280" s="78">
        <v>2.2902982000000001</v>
      </c>
      <c r="E280" s="78">
        <v>-9.5301899999999995E-2</v>
      </c>
      <c r="F280" s="78">
        <v>1.8355697000000001E-2</v>
      </c>
    </row>
    <row r="281" spans="1:6" x14ac:dyDescent="0.25">
      <c r="A281">
        <v>279</v>
      </c>
      <c r="B281" t="s">
        <v>1230</v>
      </c>
      <c r="C281" s="78">
        <v>-1.1035794000000001</v>
      </c>
      <c r="D281" s="78">
        <v>2.0577540000000001</v>
      </c>
      <c r="E281" s="78">
        <v>1.4551521999999999</v>
      </c>
      <c r="F281" s="78">
        <v>2.3092583E-2</v>
      </c>
    </row>
    <row r="282" spans="1:6" x14ac:dyDescent="0.25">
      <c r="A282">
        <v>280</v>
      </c>
      <c r="B282" t="s">
        <v>1231</v>
      </c>
      <c r="C282" s="78">
        <v>-1.4542556</v>
      </c>
      <c r="D282" s="78">
        <v>1.4545163000000001</v>
      </c>
      <c r="E282" s="78">
        <v>-3.4390595000000003E-2</v>
      </c>
      <c r="F282" s="78">
        <v>0.17954011</v>
      </c>
    </row>
    <row r="283" spans="1:6" x14ac:dyDescent="0.25">
      <c r="A283">
        <v>281</v>
      </c>
      <c r="B283" t="s">
        <v>1232</v>
      </c>
      <c r="C283" s="78">
        <v>-1.7975715000000001</v>
      </c>
      <c r="D283" s="78">
        <v>-2.2979919999999998</v>
      </c>
      <c r="E283" s="78">
        <v>-3.4390595000000003E-2</v>
      </c>
      <c r="F283" s="78">
        <v>0.17954011</v>
      </c>
    </row>
    <row r="284" spans="1:6" x14ac:dyDescent="0.25">
      <c r="A284">
        <v>282</v>
      </c>
      <c r="B284" t="s">
        <v>1233</v>
      </c>
      <c r="C284" s="78">
        <v>-2.5655929999999998</v>
      </c>
      <c r="D284" s="78">
        <v>1.9329516</v>
      </c>
      <c r="E284" s="78">
        <v>0.15891041</v>
      </c>
      <c r="F284" s="78">
        <v>-0.34912179999999998</v>
      </c>
    </row>
    <row r="285" spans="1:6" x14ac:dyDescent="0.25">
      <c r="A285">
        <v>283</v>
      </c>
      <c r="B285" t="s">
        <v>1234</v>
      </c>
      <c r="C285" s="78">
        <v>-1.2724150000000001</v>
      </c>
      <c r="D285" s="78">
        <v>-2.6327099999999999</v>
      </c>
      <c r="E285" s="78">
        <v>-3.4390595000000003E-2</v>
      </c>
      <c r="F285" s="78">
        <v>0.17954011</v>
      </c>
    </row>
    <row r="286" spans="1:6" x14ac:dyDescent="0.25">
      <c r="A286">
        <v>284</v>
      </c>
      <c r="B286" t="s">
        <v>1235</v>
      </c>
      <c r="C286" s="78">
        <v>1.2286633E-2</v>
      </c>
      <c r="D286" s="78">
        <v>-0.4373534</v>
      </c>
      <c r="E286" s="78">
        <v>-3.4390595000000003E-2</v>
      </c>
      <c r="F286" s="78">
        <v>0.17954011</v>
      </c>
    </row>
    <row r="287" spans="1:6" x14ac:dyDescent="0.25">
      <c r="A287">
        <v>285</v>
      </c>
      <c r="B287" t="s">
        <v>1236</v>
      </c>
      <c r="C287" s="78">
        <v>-1.4158697</v>
      </c>
      <c r="D287" s="78">
        <v>1.0493964</v>
      </c>
      <c r="E287" s="78">
        <v>5.0544451999999997E-2</v>
      </c>
      <c r="F287" s="78">
        <v>-0.54274730000000004</v>
      </c>
    </row>
    <row r="288" spans="1:6" x14ac:dyDescent="0.25">
      <c r="A288">
        <v>286</v>
      </c>
      <c r="B288" t="s">
        <v>1237</v>
      </c>
      <c r="C288" s="78">
        <v>-1.4263551000000001</v>
      </c>
      <c r="D288" s="78">
        <v>1.5783541000000001</v>
      </c>
      <c r="E288" s="78">
        <v>6.1932020000000001E-3</v>
      </c>
      <c r="F288" s="78">
        <v>-0.41731632000000002</v>
      </c>
    </row>
    <row r="289" spans="1:6" x14ac:dyDescent="0.25">
      <c r="A289">
        <v>287</v>
      </c>
      <c r="B289" t="s">
        <v>1238</v>
      </c>
      <c r="C289" s="78">
        <v>1.1885813000000001</v>
      </c>
      <c r="D289" s="78">
        <v>-1.1616706999999999</v>
      </c>
      <c r="E289" s="78">
        <v>-3.4390595000000003E-2</v>
      </c>
      <c r="F289" s="78">
        <v>0.17954011</v>
      </c>
    </row>
    <row r="290" spans="1:6" x14ac:dyDescent="0.25">
      <c r="A290">
        <v>288</v>
      </c>
      <c r="B290" t="s">
        <v>1239</v>
      </c>
      <c r="C290" s="78">
        <v>-1.3536197000000001</v>
      </c>
      <c r="D290" s="78">
        <v>0.60581399999999996</v>
      </c>
      <c r="E290" s="78">
        <v>1.1906886999999999</v>
      </c>
      <c r="F290" s="78">
        <v>5.6627526999999997E-2</v>
      </c>
    </row>
    <row r="291" spans="1:6" x14ac:dyDescent="0.25">
      <c r="A291">
        <v>289</v>
      </c>
      <c r="B291" t="s">
        <v>1240</v>
      </c>
      <c r="C291" s="78">
        <v>-1.2926803</v>
      </c>
      <c r="D291" s="78">
        <v>-0.40951356</v>
      </c>
      <c r="E291" s="78">
        <v>-3.4390595000000003E-2</v>
      </c>
      <c r="F291" s="78">
        <v>0.17954011</v>
      </c>
    </row>
    <row r="292" spans="1:6" x14ac:dyDescent="0.25">
      <c r="A292">
        <v>290</v>
      </c>
      <c r="B292" t="s">
        <v>1241</v>
      </c>
      <c r="C292" s="78">
        <v>-2.3352629999999999</v>
      </c>
      <c r="D292" s="78">
        <v>1.4835832</v>
      </c>
      <c r="E292" s="78">
        <v>2.3555499000000001E-2</v>
      </c>
      <c r="F292" s="78">
        <v>-0.22974138</v>
      </c>
    </row>
    <row r="293" spans="1:6" x14ac:dyDescent="0.25">
      <c r="A293">
        <v>291</v>
      </c>
      <c r="B293" t="s">
        <v>1242</v>
      </c>
      <c r="C293" s="78">
        <v>-1.0713748000000001</v>
      </c>
      <c r="D293" s="78">
        <v>-8.5008349999999996E-2</v>
      </c>
      <c r="E293" s="78">
        <v>-0.10984194</v>
      </c>
      <c r="F293" s="78">
        <v>9.1405E-2</v>
      </c>
    </row>
    <row r="294" spans="1:6" x14ac:dyDescent="0.25">
      <c r="A294">
        <v>292</v>
      </c>
      <c r="B294" t="s">
        <v>1243</v>
      </c>
      <c r="C294" s="78">
        <v>-2.1341066</v>
      </c>
      <c r="D294" s="78">
        <v>0.19610330000000001</v>
      </c>
      <c r="E294" s="78">
        <v>-3.4390595000000003E-2</v>
      </c>
      <c r="F294" s="78">
        <v>0.17954011</v>
      </c>
    </row>
    <row r="295" spans="1:6" x14ac:dyDescent="0.25">
      <c r="A295">
        <v>293</v>
      </c>
      <c r="B295" t="s">
        <v>1244</v>
      </c>
      <c r="C295" s="78">
        <v>-0.120703965</v>
      </c>
      <c r="D295" s="78">
        <v>0.67458770000000001</v>
      </c>
      <c r="E295" s="78">
        <v>-3.4390595000000003E-2</v>
      </c>
      <c r="F295" s="78">
        <v>0.17954011</v>
      </c>
    </row>
    <row r="296" spans="1:6" x14ac:dyDescent="0.25">
      <c r="A296">
        <v>294</v>
      </c>
      <c r="B296" t="s">
        <v>1245</v>
      </c>
      <c r="C296" s="78">
        <v>-1.718245</v>
      </c>
      <c r="D296" s="78">
        <v>1.2626155999999999</v>
      </c>
      <c r="E296" s="78">
        <v>-3.4390595000000003E-2</v>
      </c>
      <c r="F296" s="78">
        <v>0.17954011</v>
      </c>
    </row>
    <row r="297" spans="1:6" x14ac:dyDescent="0.25">
      <c r="A297">
        <v>295</v>
      </c>
      <c r="B297" t="s">
        <v>1246</v>
      </c>
      <c r="C297" s="78">
        <v>-2.8089985999999998</v>
      </c>
      <c r="D297" s="78">
        <v>-0.73874890000000004</v>
      </c>
      <c r="E297" s="78">
        <v>2.1107345</v>
      </c>
      <c r="F297" s="78">
        <v>7.9796985000000001E-2</v>
      </c>
    </row>
    <row r="298" spans="1:6" x14ac:dyDescent="0.25">
      <c r="A298">
        <v>296</v>
      </c>
      <c r="B298" t="s">
        <v>1247</v>
      </c>
      <c r="C298" s="78">
        <v>-1.1384856999999999</v>
      </c>
      <c r="D298" s="78">
        <v>0.80302059999999997</v>
      </c>
      <c r="E298" s="78">
        <v>1.5199445</v>
      </c>
      <c r="F298" s="78">
        <v>0.12044240000000001</v>
      </c>
    </row>
    <row r="299" spans="1:6" x14ac:dyDescent="0.25">
      <c r="A299">
        <v>297</v>
      </c>
      <c r="B299" t="s">
        <v>1248</v>
      </c>
      <c r="C299" s="78">
        <v>-1.8386035999999999</v>
      </c>
      <c r="D299" s="78">
        <v>0.42607109999999998</v>
      </c>
      <c r="E299" s="78">
        <v>-3.4390595000000003E-2</v>
      </c>
      <c r="F299" s="78">
        <v>0.17954011</v>
      </c>
    </row>
    <row r="300" spans="1:6" x14ac:dyDescent="0.25">
      <c r="A300">
        <v>298</v>
      </c>
      <c r="B300" t="s">
        <v>1249</v>
      </c>
      <c r="C300" s="78">
        <v>2.5421263999999999</v>
      </c>
      <c r="D300" s="78">
        <v>0.83350919999999995</v>
      </c>
      <c r="E300" s="78">
        <v>-3.4390595000000003E-2</v>
      </c>
      <c r="F300" s="78">
        <v>0.17954011</v>
      </c>
    </row>
    <row r="301" spans="1:6" x14ac:dyDescent="0.25">
      <c r="A301">
        <v>299</v>
      </c>
      <c r="B301" t="s">
        <v>1250</v>
      </c>
      <c r="C301" s="78">
        <v>-2.7712819999999998</v>
      </c>
      <c r="D301" s="78">
        <v>-0.73720216999999999</v>
      </c>
      <c r="E301" s="78">
        <v>-2.3348819999999999E-2</v>
      </c>
      <c r="F301" s="78">
        <v>-6.016955E-3</v>
      </c>
    </row>
    <row r="302" spans="1:6" x14ac:dyDescent="0.25">
      <c r="A302">
        <v>300</v>
      </c>
      <c r="B302" t="s">
        <v>1251</v>
      </c>
      <c r="C302" s="78">
        <v>-1.8389597</v>
      </c>
      <c r="D302" s="78">
        <v>-0.39310792</v>
      </c>
      <c r="E302" s="78">
        <v>-9.5918803999999996E-2</v>
      </c>
      <c r="F302" s="78">
        <v>-2.3686184999999998E-2</v>
      </c>
    </row>
    <row r="303" spans="1:6" x14ac:dyDescent="0.25">
      <c r="A303">
        <v>301</v>
      </c>
      <c r="B303" t="s">
        <v>1252</v>
      </c>
      <c r="C303" s="78">
        <v>-1.5678103999999999</v>
      </c>
      <c r="D303" s="78">
        <v>-1.4739922999999999</v>
      </c>
      <c r="E303" s="78">
        <v>-9.1522649999999997E-2</v>
      </c>
      <c r="F303" s="78">
        <v>6.1795256999999999E-2</v>
      </c>
    </row>
    <row r="304" spans="1:6" x14ac:dyDescent="0.25">
      <c r="A304">
        <v>302</v>
      </c>
      <c r="B304" t="s">
        <v>1253</v>
      </c>
      <c r="C304" s="78">
        <v>-0.22465476000000001</v>
      </c>
      <c r="D304" s="78">
        <v>0.69519233999999996</v>
      </c>
      <c r="E304" s="78">
        <v>-3.4390595000000003E-2</v>
      </c>
      <c r="F304" s="78">
        <v>0.17954011</v>
      </c>
    </row>
    <row r="305" spans="1:6" x14ac:dyDescent="0.25">
      <c r="A305">
        <v>303</v>
      </c>
      <c r="B305" t="s">
        <v>1254</v>
      </c>
      <c r="C305" s="78">
        <v>-1.0489676999999999</v>
      </c>
      <c r="D305" s="78">
        <v>-0.73097219999999996</v>
      </c>
      <c r="E305" s="78">
        <v>-3.4390595000000003E-2</v>
      </c>
      <c r="F305" s="78">
        <v>0.17954011</v>
      </c>
    </row>
    <row r="306" spans="1:6" x14ac:dyDescent="0.25">
      <c r="A306">
        <v>304</v>
      </c>
      <c r="B306" t="s">
        <v>1255</v>
      </c>
      <c r="C306" s="78">
        <v>-1.9607969999999999</v>
      </c>
      <c r="D306" s="78">
        <v>1.5671276999999999</v>
      </c>
      <c r="E306" s="78">
        <v>5.6465719999999997E-2</v>
      </c>
      <c r="F306" s="78">
        <v>-0.19949447000000001</v>
      </c>
    </row>
    <row r="307" spans="1:6" x14ac:dyDescent="0.25">
      <c r="A307">
        <v>305</v>
      </c>
      <c r="B307" t="s">
        <v>1256</v>
      </c>
      <c r="C307" s="78">
        <v>-1.5886039000000001</v>
      </c>
      <c r="D307" s="78">
        <v>1.0445044999999999</v>
      </c>
      <c r="E307" s="78">
        <v>1.8593149</v>
      </c>
      <c r="F307" s="78">
        <v>-8.7766869999999997E-2</v>
      </c>
    </row>
    <row r="308" spans="1:6" x14ac:dyDescent="0.25">
      <c r="A308">
        <v>306</v>
      </c>
      <c r="B308" t="s">
        <v>1257</v>
      </c>
      <c r="C308" s="78">
        <v>0.28939363000000001</v>
      </c>
      <c r="D308" s="78">
        <v>1.2378515000000001</v>
      </c>
      <c r="E308" s="78">
        <v>-3.9005621999999997E-2</v>
      </c>
      <c r="F308" s="78">
        <v>-3.5463884000000001E-2</v>
      </c>
    </row>
    <row r="309" spans="1:6" x14ac:dyDescent="0.25">
      <c r="A309">
        <v>307</v>
      </c>
      <c r="B309" t="s">
        <v>1258</v>
      </c>
      <c r="C309" s="78">
        <v>-1.9595913</v>
      </c>
      <c r="D309" s="78">
        <v>1.6294208999999999</v>
      </c>
      <c r="E309" s="78">
        <v>-9.1104900000000006E-3</v>
      </c>
      <c r="F309" s="78">
        <v>-0.49795394999999998</v>
      </c>
    </row>
    <row r="310" spans="1:6" x14ac:dyDescent="0.25">
      <c r="A310">
        <v>308</v>
      </c>
      <c r="B310" t="s">
        <v>1259</v>
      </c>
      <c r="C310" s="78">
        <v>-1.9060934</v>
      </c>
      <c r="D310" s="78">
        <v>1.5439353</v>
      </c>
      <c r="E310" s="78">
        <v>5.3269851999999999E-2</v>
      </c>
      <c r="F310" s="78">
        <v>-0.49881816000000001</v>
      </c>
    </row>
    <row r="311" spans="1:6" x14ac:dyDescent="0.25">
      <c r="A311">
        <v>309</v>
      </c>
      <c r="B311" t="s">
        <v>1260</v>
      </c>
      <c r="C311" s="78">
        <v>-1.6735443000000001</v>
      </c>
      <c r="D311" s="78">
        <v>-0.17212975</v>
      </c>
      <c r="E311" s="78">
        <v>0.11771487999999999</v>
      </c>
      <c r="F311" s="78">
        <v>-0.48972225000000003</v>
      </c>
    </row>
    <row r="312" spans="1:6" x14ac:dyDescent="0.25">
      <c r="A312">
        <v>310</v>
      </c>
      <c r="B312" t="s">
        <v>1261</v>
      </c>
      <c r="C312" s="78">
        <v>-3.4160838</v>
      </c>
      <c r="D312" s="78">
        <v>1.0081450000000001</v>
      </c>
      <c r="E312" s="78">
        <v>-3.4390595000000003E-2</v>
      </c>
      <c r="F312" s="78">
        <v>0.17954011</v>
      </c>
    </row>
    <row r="313" spans="1:6" x14ac:dyDescent="0.25">
      <c r="A313">
        <v>311</v>
      </c>
      <c r="B313" t="s">
        <v>1262</v>
      </c>
      <c r="C313" s="78">
        <v>-1.5011467999999999</v>
      </c>
      <c r="D313" s="78">
        <v>2.0398711999999999</v>
      </c>
      <c r="E313" s="78">
        <v>0.18324399999999999</v>
      </c>
      <c r="F313" s="78">
        <v>-0.50594634000000005</v>
      </c>
    </row>
    <row r="314" spans="1:6" x14ac:dyDescent="0.25">
      <c r="A314">
        <v>312</v>
      </c>
      <c r="B314" t="s">
        <v>1263</v>
      </c>
      <c r="C314" s="78">
        <v>2.6388516000000002</v>
      </c>
      <c r="D314" s="78">
        <v>-2.119936</v>
      </c>
      <c r="E314" s="78">
        <v>-3.4390595000000003E-2</v>
      </c>
      <c r="F314" s="78">
        <v>0.17954011</v>
      </c>
    </row>
    <row r="315" spans="1:6" x14ac:dyDescent="0.25">
      <c r="A315">
        <v>313</v>
      </c>
      <c r="B315" t="s">
        <v>1264</v>
      </c>
      <c r="C315" s="78">
        <v>-2.4657136999999998</v>
      </c>
      <c r="D315" s="78">
        <v>1.8052440999999999</v>
      </c>
      <c r="E315" s="78">
        <v>-7.0973220000000004E-2</v>
      </c>
      <c r="F315" s="78">
        <v>-0.26427697999999999</v>
      </c>
    </row>
    <row r="316" spans="1:6" x14ac:dyDescent="0.25">
      <c r="A316">
        <v>314</v>
      </c>
      <c r="B316" t="s">
        <v>1265</v>
      </c>
      <c r="C316" s="78">
        <v>0.60229529999999998</v>
      </c>
      <c r="D316" s="78">
        <v>-1.9446950999999999</v>
      </c>
      <c r="E316" s="78">
        <v>-3.4390595000000003E-2</v>
      </c>
      <c r="F316" s="78">
        <v>0.17954011</v>
      </c>
    </row>
    <row r="317" spans="1:6" x14ac:dyDescent="0.25">
      <c r="A317">
        <v>315</v>
      </c>
      <c r="B317" t="s">
        <v>1266</v>
      </c>
      <c r="C317" s="78">
        <v>-0.76268952999999995</v>
      </c>
      <c r="D317" s="78">
        <v>-0.90380274999999999</v>
      </c>
      <c r="E317" s="78">
        <v>-3.4390595000000003E-2</v>
      </c>
      <c r="F317" s="78">
        <v>0.17954011</v>
      </c>
    </row>
    <row r="318" spans="1:6" x14ac:dyDescent="0.25">
      <c r="A318">
        <v>316</v>
      </c>
      <c r="B318" t="s">
        <v>1267</v>
      </c>
      <c r="C318" s="78">
        <v>-0.22631035999999999</v>
      </c>
      <c r="D318" s="78">
        <v>0.43862242000000001</v>
      </c>
      <c r="E318" s="78">
        <v>-3.4390595000000003E-2</v>
      </c>
      <c r="F318" s="78">
        <v>0.17954011</v>
      </c>
    </row>
    <row r="319" spans="1:6" x14ac:dyDescent="0.25">
      <c r="A319">
        <v>317</v>
      </c>
      <c r="B319" t="s">
        <v>1268</v>
      </c>
      <c r="C319" s="78">
        <v>0.65437542999999998</v>
      </c>
      <c r="D319" s="78">
        <v>0.19488422999999999</v>
      </c>
      <c r="E319" s="78">
        <v>-3.4390595000000003E-2</v>
      </c>
      <c r="F319" s="78">
        <v>0.17954011</v>
      </c>
    </row>
    <row r="320" spans="1:6" x14ac:dyDescent="0.25">
      <c r="A320">
        <v>318</v>
      </c>
      <c r="B320" t="s">
        <v>1269</v>
      </c>
      <c r="C320" s="78">
        <v>0.83448862999999995</v>
      </c>
      <c r="D320" s="78">
        <v>-0.69701815</v>
      </c>
      <c r="E320" s="78">
        <v>-3.4390595000000003E-2</v>
      </c>
      <c r="F320" s="78">
        <v>0.17954011</v>
      </c>
    </row>
    <row r="321" spans="1:6" x14ac:dyDescent="0.25">
      <c r="A321">
        <v>319</v>
      </c>
      <c r="B321" t="s">
        <v>1270</v>
      </c>
      <c r="C321" s="78">
        <v>-1.8862542</v>
      </c>
      <c r="D321" s="78">
        <v>0.30204692</v>
      </c>
      <c r="E321" s="78">
        <v>-3.4390595000000003E-2</v>
      </c>
      <c r="F321" s="78">
        <v>0.17954011</v>
      </c>
    </row>
    <row r="322" spans="1:6" x14ac:dyDescent="0.25">
      <c r="A322">
        <v>320</v>
      </c>
      <c r="B322" t="s">
        <v>1271</v>
      </c>
      <c r="C322" s="78">
        <v>0.54873499999999997</v>
      </c>
      <c r="D322" s="78">
        <v>-0.55385030000000002</v>
      </c>
      <c r="E322" s="78">
        <v>-3.4390595000000003E-2</v>
      </c>
      <c r="F322" s="78">
        <v>0.17954011</v>
      </c>
    </row>
    <row r="323" spans="1:6" x14ac:dyDescent="0.25">
      <c r="A323">
        <v>321</v>
      </c>
      <c r="B323" t="s">
        <v>1272</v>
      </c>
      <c r="C323" s="78">
        <v>1.6454538000000001</v>
      </c>
      <c r="D323" s="78">
        <v>1.3852542999999999</v>
      </c>
      <c r="E323" s="78">
        <v>2.1309825999999998</v>
      </c>
      <c r="F323" s="78">
        <v>5.5758209999999999E-3</v>
      </c>
    </row>
    <row r="324" spans="1:6" x14ac:dyDescent="0.25">
      <c r="A324">
        <v>322</v>
      </c>
      <c r="B324" t="s">
        <v>1273</v>
      </c>
      <c r="C324" s="78">
        <v>-1.7396605000000001</v>
      </c>
      <c r="D324" s="78">
        <v>-0.54097019999999996</v>
      </c>
      <c r="E324" s="78">
        <v>-3.4390595000000003E-2</v>
      </c>
      <c r="F324" s="78">
        <v>0.17954011</v>
      </c>
    </row>
    <row r="325" spans="1:6" x14ac:dyDescent="0.25">
      <c r="A325">
        <v>323</v>
      </c>
      <c r="B325" t="s">
        <v>1274</v>
      </c>
      <c r="C325" s="78">
        <v>-1.4971577</v>
      </c>
      <c r="D325" s="78">
        <v>0.44646882999999998</v>
      </c>
      <c r="E325" s="78">
        <v>-3.4390595000000003E-2</v>
      </c>
      <c r="F325" s="78">
        <v>0.17954011</v>
      </c>
    </row>
    <row r="326" spans="1:6" x14ac:dyDescent="0.25">
      <c r="A326">
        <v>324</v>
      </c>
      <c r="B326" t="s">
        <v>1275</v>
      </c>
      <c r="C326" s="78">
        <v>-0.87235560000000001</v>
      </c>
      <c r="D326" s="78">
        <v>-3.7465267</v>
      </c>
      <c r="E326" s="78">
        <v>-3.4390595000000003E-2</v>
      </c>
      <c r="F326" s="78">
        <v>0.17954011</v>
      </c>
    </row>
    <row r="327" spans="1:6" x14ac:dyDescent="0.25">
      <c r="A327">
        <v>325</v>
      </c>
      <c r="B327" t="s">
        <v>1276</v>
      </c>
      <c r="C327" s="78">
        <v>-2.3277899999999998</v>
      </c>
      <c r="D327" s="78">
        <v>1.3324579000000001</v>
      </c>
      <c r="E327" s="78">
        <v>3.1035256000000001E-2</v>
      </c>
      <c r="F327" s="78">
        <v>-0.13548732999999999</v>
      </c>
    </row>
    <row r="328" spans="1:6" x14ac:dyDescent="0.25">
      <c r="A328">
        <v>326</v>
      </c>
      <c r="B328" t="s">
        <v>1277</v>
      </c>
      <c r="C328" s="78">
        <v>-1.4787984999999999</v>
      </c>
      <c r="D328" s="78">
        <v>1.3058094</v>
      </c>
      <c r="E328" s="78">
        <v>4.0511276999999998E-2</v>
      </c>
      <c r="F328" s="78">
        <v>-0.25820744000000001</v>
      </c>
    </row>
    <row r="329" spans="1:6" x14ac:dyDescent="0.25">
      <c r="A329">
        <v>327</v>
      </c>
      <c r="B329" t="s">
        <v>1278</v>
      </c>
      <c r="C329" s="78">
        <v>-0.18019842999999999</v>
      </c>
      <c r="D329" s="78">
        <v>-0.91877306000000003</v>
      </c>
      <c r="E329" s="78">
        <v>-9.4524289999999997E-2</v>
      </c>
      <c r="F329" s="78">
        <v>-3.1656011999999997E-2</v>
      </c>
    </row>
    <row r="330" spans="1:6" x14ac:dyDescent="0.25">
      <c r="A330">
        <v>328</v>
      </c>
      <c r="B330" t="s">
        <v>1279</v>
      </c>
      <c r="C330" s="78">
        <v>1.6469636999999999</v>
      </c>
      <c r="D330" s="78">
        <v>0.68261019999999994</v>
      </c>
      <c r="E330" s="78">
        <v>-3.4390595000000003E-2</v>
      </c>
      <c r="F330" s="78">
        <v>0.17954011</v>
      </c>
    </row>
    <row r="331" spans="1:6" x14ac:dyDescent="0.25">
      <c r="A331">
        <v>329</v>
      </c>
      <c r="B331" t="s">
        <v>1280</v>
      </c>
      <c r="C331" s="78">
        <v>2.994974</v>
      </c>
      <c r="D331" s="78">
        <v>-1.2809632</v>
      </c>
      <c r="E331" s="78">
        <v>-3.4390595000000003E-2</v>
      </c>
      <c r="F331" s="78">
        <v>0.17954011</v>
      </c>
    </row>
    <row r="332" spans="1:6" x14ac:dyDescent="0.25">
      <c r="A332">
        <v>330</v>
      </c>
      <c r="B332" t="s">
        <v>1281</v>
      </c>
      <c r="C332" s="78">
        <v>-1.1319501000000001</v>
      </c>
      <c r="D332" s="78">
        <v>2.1784468000000001</v>
      </c>
      <c r="E332" s="78">
        <v>-3.4390595000000003E-2</v>
      </c>
      <c r="F332" s="78">
        <v>0.17954011</v>
      </c>
    </row>
    <row r="333" spans="1:6" x14ac:dyDescent="0.25">
      <c r="A333">
        <v>331</v>
      </c>
      <c r="B333" t="s">
        <v>1282</v>
      </c>
      <c r="C333" s="78">
        <v>-1.7647368999999999</v>
      </c>
      <c r="D333" s="78">
        <v>1.8860136000000001</v>
      </c>
      <c r="E333" s="78">
        <v>-3.4390595000000003E-2</v>
      </c>
      <c r="F333" s="78">
        <v>0.17954011</v>
      </c>
    </row>
    <row r="334" spans="1:6" x14ac:dyDescent="0.25">
      <c r="A334">
        <v>332</v>
      </c>
      <c r="B334" t="s">
        <v>1283</v>
      </c>
      <c r="C334" s="78">
        <v>0.42396899999999998</v>
      </c>
      <c r="D334" s="78">
        <v>3.3046212000000001</v>
      </c>
      <c r="E334" s="78">
        <v>-8.4523650000000006E-2</v>
      </c>
      <c r="F334" s="78">
        <v>1.6094714E-2</v>
      </c>
    </row>
    <row r="335" spans="1:6" x14ac:dyDescent="0.25">
      <c r="A335">
        <v>333</v>
      </c>
      <c r="B335" t="s">
        <v>1284</v>
      </c>
      <c r="C335" s="78">
        <v>-3.1130886000000002</v>
      </c>
      <c r="D335" s="78">
        <v>1.5238628000000001</v>
      </c>
      <c r="E335" s="78">
        <v>6.4940079999999997E-2</v>
      </c>
      <c r="F335" s="78">
        <v>-0.19279613000000001</v>
      </c>
    </row>
    <row r="336" spans="1:6" x14ac:dyDescent="0.25">
      <c r="A336">
        <v>334</v>
      </c>
      <c r="B336" t="s">
        <v>1285</v>
      </c>
      <c r="C336" s="78">
        <v>-2.9959349999999998</v>
      </c>
      <c r="D336" s="78">
        <v>1.8366381000000001</v>
      </c>
      <c r="E336" s="78">
        <v>7.0501159999999993E-2</v>
      </c>
      <c r="F336" s="78">
        <v>-0.41448544999999998</v>
      </c>
    </row>
    <row r="337" spans="1:6" x14ac:dyDescent="0.25">
      <c r="A337">
        <v>335</v>
      </c>
      <c r="B337" t="s">
        <v>1286</v>
      </c>
      <c r="C337" s="78">
        <v>-2.3955630999999999</v>
      </c>
      <c r="D337" s="78">
        <v>1.2628604999999999</v>
      </c>
      <c r="E337" s="78">
        <v>7.9089820000000005E-2</v>
      </c>
      <c r="F337" s="78">
        <v>-0.39648432</v>
      </c>
    </row>
    <row r="338" spans="1:6" x14ac:dyDescent="0.25">
      <c r="A338">
        <v>336</v>
      </c>
      <c r="B338" t="s">
        <v>1287</v>
      </c>
      <c r="C338" s="78">
        <v>-1.7928615000000001</v>
      </c>
      <c r="D338" s="78">
        <v>1.5409203</v>
      </c>
      <c r="E338" s="78">
        <v>1.4886322000000001</v>
      </c>
      <c r="F338" s="78">
        <v>0.30088773000000002</v>
      </c>
    </row>
    <row r="339" spans="1:6" x14ac:dyDescent="0.25">
      <c r="A339">
        <v>337</v>
      </c>
      <c r="B339" t="s">
        <v>1288</v>
      </c>
      <c r="C339" s="78">
        <v>1.8872072</v>
      </c>
      <c r="D339" s="78">
        <v>0.37788838000000002</v>
      </c>
      <c r="E339" s="78">
        <v>-8.7045620000000004E-2</v>
      </c>
      <c r="F339" s="78">
        <v>-3.0026584999999998E-3</v>
      </c>
    </row>
    <row r="340" spans="1:6" x14ac:dyDescent="0.25">
      <c r="A340">
        <v>338</v>
      </c>
      <c r="B340" t="s">
        <v>1289</v>
      </c>
      <c r="C340" s="78">
        <v>-2.5575101</v>
      </c>
      <c r="D340" s="78">
        <v>1.4041752000000001</v>
      </c>
      <c r="E340" s="78">
        <v>-1.9798927000000001E-2</v>
      </c>
      <c r="F340" s="78">
        <v>-4.2219979999999997E-2</v>
      </c>
    </row>
    <row r="341" spans="1:6" x14ac:dyDescent="0.25">
      <c r="A341">
        <v>339</v>
      </c>
      <c r="B341" t="s">
        <v>1290</v>
      </c>
      <c r="C341" s="78">
        <v>-2.3493360999999999</v>
      </c>
      <c r="D341" s="78">
        <v>1.3366553999999999</v>
      </c>
      <c r="E341" s="78">
        <v>1.5463982999999999</v>
      </c>
      <c r="F341" s="78">
        <v>-7.7136319999999994E-2</v>
      </c>
    </row>
    <row r="342" spans="1:6" x14ac:dyDescent="0.25">
      <c r="A342">
        <v>340</v>
      </c>
      <c r="B342" t="s">
        <v>1291</v>
      </c>
      <c r="C342" s="78">
        <v>0.88631450000000001</v>
      </c>
      <c r="D342" s="78">
        <v>0.98263705000000001</v>
      </c>
      <c r="E342" s="78">
        <v>-3.4390595000000003E-2</v>
      </c>
      <c r="F342" s="78">
        <v>0.17954011</v>
      </c>
    </row>
    <row r="343" spans="1:6" x14ac:dyDescent="0.25">
      <c r="A343">
        <v>341</v>
      </c>
      <c r="B343" t="s">
        <v>1292</v>
      </c>
      <c r="C343" s="78">
        <v>-2.7082986999999998</v>
      </c>
      <c r="D343" s="78">
        <v>1.2324039</v>
      </c>
      <c r="E343" s="78">
        <v>-2.6084334E-3</v>
      </c>
      <c r="F343" s="78">
        <v>-0.19966243</v>
      </c>
    </row>
    <row r="344" spans="1:6" x14ac:dyDescent="0.25">
      <c r="A344">
        <v>342</v>
      </c>
      <c r="B344" t="s">
        <v>1293</v>
      </c>
      <c r="C344" s="78">
        <v>1.4312886</v>
      </c>
      <c r="D344" s="78">
        <v>2.1052268000000001</v>
      </c>
      <c r="E344" s="78">
        <v>-3.4390595000000003E-2</v>
      </c>
      <c r="F344" s="78">
        <v>0.17954011</v>
      </c>
    </row>
    <row r="345" spans="1:6" x14ac:dyDescent="0.25">
      <c r="A345">
        <v>343</v>
      </c>
      <c r="B345" t="s">
        <v>1294</v>
      </c>
      <c r="C345" s="78">
        <v>-0.58239660000000004</v>
      </c>
      <c r="D345" s="78">
        <v>1.6289815000000001</v>
      </c>
      <c r="E345" s="78">
        <v>-3.4390595000000003E-2</v>
      </c>
      <c r="F345" s="78">
        <v>0.17954011</v>
      </c>
    </row>
    <row r="346" spans="1:6" x14ac:dyDescent="0.25">
      <c r="A346">
        <v>344</v>
      </c>
      <c r="B346" t="s">
        <v>1295</v>
      </c>
      <c r="C346" s="78">
        <v>-0.73514999999999997</v>
      </c>
      <c r="D346" s="78">
        <v>-1.156758</v>
      </c>
      <c r="E346" s="78">
        <v>-3.4390595000000003E-2</v>
      </c>
      <c r="F346" s="78">
        <v>0.17954011</v>
      </c>
    </row>
    <row r="347" spans="1:6" x14ac:dyDescent="0.25">
      <c r="A347">
        <v>345</v>
      </c>
      <c r="B347" t="s">
        <v>1296</v>
      </c>
      <c r="C347" s="78">
        <v>-3.5021143000000001</v>
      </c>
      <c r="D347" s="78">
        <v>-0.14653313000000001</v>
      </c>
      <c r="E347" s="78">
        <v>-3.4390595000000003E-2</v>
      </c>
      <c r="F347" s="78">
        <v>0.17954011</v>
      </c>
    </row>
    <row r="348" spans="1:6" x14ac:dyDescent="0.25">
      <c r="A348">
        <v>346</v>
      </c>
      <c r="B348" t="s">
        <v>1297</v>
      </c>
      <c r="C348" s="78">
        <v>3.0880198000000001</v>
      </c>
      <c r="D348" s="78">
        <v>1.8602805</v>
      </c>
      <c r="E348" s="78">
        <v>-3.4390595000000003E-2</v>
      </c>
      <c r="F348" s="78">
        <v>0.17954011</v>
      </c>
    </row>
    <row r="349" spans="1:6" x14ac:dyDescent="0.25">
      <c r="A349">
        <v>347</v>
      </c>
      <c r="B349" t="s">
        <v>1298</v>
      </c>
      <c r="C349" s="78">
        <v>-1.4077971</v>
      </c>
      <c r="D349" s="78">
        <v>8.6281165000000007E-2</v>
      </c>
      <c r="E349" s="78">
        <v>0.18877062</v>
      </c>
      <c r="F349" s="78">
        <v>-0.431284</v>
      </c>
    </row>
    <row r="350" spans="1:6" x14ac:dyDescent="0.25">
      <c r="A350">
        <v>348</v>
      </c>
      <c r="B350" t="s">
        <v>1299</v>
      </c>
      <c r="C350" s="78">
        <v>-2.4692664</v>
      </c>
      <c r="D350" s="78">
        <v>2.0195856000000001</v>
      </c>
      <c r="E350" s="78">
        <v>8.7919829999999997E-4</v>
      </c>
      <c r="F350" s="78">
        <v>-0.56716250000000001</v>
      </c>
    </row>
    <row r="351" spans="1:6" x14ac:dyDescent="0.25">
      <c r="A351">
        <v>349</v>
      </c>
      <c r="B351" t="s">
        <v>1300</v>
      </c>
      <c r="C351" s="78">
        <v>1.5112928999999999</v>
      </c>
      <c r="D351" s="78">
        <v>-1.1883191</v>
      </c>
      <c r="E351" s="78">
        <v>-3.4390595000000003E-2</v>
      </c>
      <c r="F351" s="78">
        <v>0.17954011</v>
      </c>
    </row>
    <row r="352" spans="1:6" x14ac:dyDescent="0.25">
      <c r="A352">
        <v>350</v>
      </c>
      <c r="B352" t="s">
        <v>1301</v>
      </c>
      <c r="C352" s="78">
        <v>-0.62064399999999997</v>
      </c>
      <c r="D352" s="78">
        <v>-2.5995116</v>
      </c>
      <c r="E352" s="78">
        <v>2.6454819999999999</v>
      </c>
      <c r="F352" s="78">
        <v>3.2995954000000001E-2</v>
      </c>
    </row>
    <row r="353" spans="1:6" x14ac:dyDescent="0.25">
      <c r="A353">
        <v>351</v>
      </c>
      <c r="B353" t="s">
        <v>1302</v>
      </c>
      <c r="C353" s="78">
        <v>-1.7250768000000001</v>
      </c>
      <c r="D353" s="78">
        <v>1.9788167000000001</v>
      </c>
      <c r="E353" s="78">
        <v>0.26667764999999999</v>
      </c>
      <c r="F353" s="78">
        <v>-0.49980133999999998</v>
      </c>
    </row>
    <row r="354" spans="1:6" x14ac:dyDescent="0.25">
      <c r="A354">
        <v>352</v>
      </c>
      <c r="B354" t="s">
        <v>1303</v>
      </c>
      <c r="C354" s="78">
        <v>2.3565706999999998</v>
      </c>
      <c r="D354" s="78">
        <v>1.4449635000000001</v>
      </c>
      <c r="E354" s="78">
        <v>1.9107912</v>
      </c>
      <c r="F354" s="78">
        <v>0.10220665</v>
      </c>
    </row>
    <row r="355" spans="1:6" x14ac:dyDescent="0.25">
      <c r="A355">
        <v>353</v>
      </c>
      <c r="B355" t="s">
        <v>1304</v>
      </c>
      <c r="C355" s="78">
        <v>-1.6600604999999999</v>
      </c>
      <c r="D355" s="78">
        <v>0.55403139999999995</v>
      </c>
      <c r="E355" s="78">
        <v>1.6412263</v>
      </c>
      <c r="F355" s="78">
        <v>0.32277289999999997</v>
      </c>
    </row>
    <row r="356" spans="1:6" x14ac:dyDescent="0.25">
      <c r="A356">
        <v>354</v>
      </c>
      <c r="B356" t="s">
        <v>1305</v>
      </c>
      <c r="C356" s="78">
        <v>-3.1793982999999999</v>
      </c>
      <c r="D356" s="78">
        <v>8.4239885E-2</v>
      </c>
      <c r="E356" s="78">
        <v>-3.4390595000000003E-2</v>
      </c>
      <c r="F356" s="78">
        <v>0.17954011</v>
      </c>
    </row>
    <row r="357" spans="1:6" x14ac:dyDescent="0.25">
      <c r="A357">
        <v>355</v>
      </c>
      <c r="B357" t="s">
        <v>1306</v>
      </c>
      <c r="C357" s="78">
        <v>-0.35458106</v>
      </c>
      <c r="D357" s="78">
        <v>1.7502153</v>
      </c>
      <c r="E357" s="78">
        <v>-3.4390595000000003E-2</v>
      </c>
      <c r="F357" s="78">
        <v>0.17954011</v>
      </c>
    </row>
    <row r="358" spans="1:6" x14ac:dyDescent="0.25">
      <c r="A358">
        <v>356</v>
      </c>
      <c r="B358" t="s">
        <v>1307</v>
      </c>
      <c r="C358" s="78">
        <v>-2.9026869999999998</v>
      </c>
      <c r="D358" s="78">
        <v>1.4496424000000001</v>
      </c>
      <c r="E358" s="78">
        <v>0.13504952000000001</v>
      </c>
      <c r="F358" s="78">
        <v>-0.30369162999999999</v>
      </c>
    </row>
    <row r="359" spans="1:6" x14ac:dyDescent="0.25">
      <c r="A359">
        <v>357</v>
      </c>
      <c r="B359" t="s">
        <v>1308</v>
      </c>
      <c r="C359" s="78">
        <v>0.90167724999999999</v>
      </c>
      <c r="D359" s="78">
        <v>-4.7742570000000004</v>
      </c>
      <c r="E359" s="78">
        <v>-3.4390595000000003E-2</v>
      </c>
      <c r="F359" s="78">
        <v>0.17954011</v>
      </c>
    </row>
    <row r="360" spans="1:6" x14ac:dyDescent="0.25">
      <c r="A360">
        <v>358</v>
      </c>
      <c r="B360" t="s">
        <v>1309</v>
      </c>
      <c r="C360" s="78">
        <v>-1.255728</v>
      </c>
      <c r="D360" s="78">
        <v>-0.53116596000000005</v>
      </c>
      <c r="E360" s="78">
        <v>-3.4390595000000003E-2</v>
      </c>
      <c r="F360" s="78">
        <v>0.17954011</v>
      </c>
    </row>
    <row r="361" spans="1:6" x14ac:dyDescent="0.25">
      <c r="A361">
        <v>359</v>
      </c>
      <c r="B361" t="s">
        <v>1310</v>
      </c>
      <c r="C361" s="78">
        <v>0.97151315000000005</v>
      </c>
      <c r="D361" s="78">
        <v>0.55565953000000001</v>
      </c>
      <c r="E361" s="78">
        <v>-3.4390595000000003E-2</v>
      </c>
      <c r="F361" s="78">
        <v>0.17954011</v>
      </c>
    </row>
    <row r="362" spans="1:6" x14ac:dyDescent="0.25">
      <c r="A362">
        <v>360</v>
      </c>
      <c r="B362" t="s">
        <v>1311</v>
      </c>
      <c r="C362" s="78">
        <v>-0.43988693000000001</v>
      </c>
      <c r="D362" s="78">
        <v>1.0962486</v>
      </c>
      <c r="E362" s="78">
        <v>-3.4390595000000003E-2</v>
      </c>
      <c r="F362" s="78">
        <v>0.17954011</v>
      </c>
    </row>
    <row r="363" spans="1:6" x14ac:dyDescent="0.25">
      <c r="A363">
        <v>361</v>
      </c>
      <c r="B363" t="s">
        <v>1312</v>
      </c>
      <c r="C363" s="78">
        <v>-1.6829793</v>
      </c>
      <c r="D363" s="78">
        <v>-0.33283861999999997</v>
      </c>
      <c r="E363" s="78">
        <v>-3.4390595000000003E-2</v>
      </c>
      <c r="F363" s="78">
        <v>0.17954011</v>
      </c>
    </row>
    <row r="364" spans="1:6" x14ac:dyDescent="0.25">
      <c r="A364">
        <v>362</v>
      </c>
      <c r="B364" t="s">
        <v>1313</v>
      </c>
      <c r="C364" s="78">
        <v>0.18591680999999999</v>
      </c>
      <c r="D364" s="78">
        <v>1.9504855999999999</v>
      </c>
      <c r="E364" s="78">
        <v>0.54927119999999996</v>
      </c>
      <c r="F364" s="78">
        <v>-0.27455615999999999</v>
      </c>
    </row>
    <row r="365" spans="1:6" x14ac:dyDescent="0.25">
      <c r="A365">
        <v>363</v>
      </c>
      <c r="B365" t="s">
        <v>1314</v>
      </c>
      <c r="C365" s="78">
        <v>1.2389196</v>
      </c>
      <c r="D365" s="78">
        <v>-1.4083247999999999</v>
      </c>
      <c r="E365" s="78">
        <v>-3.4390595000000003E-2</v>
      </c>
      <c r="F365" s="78">
        <v>0.17954011</v>
      </c>
    </row>
    <row r="366" spans="1:6" x14ac:dyDescent="0.25">
      <c r="A366">
        <v>364</v>
      </c>
      <c r="B366" t="s">
        <v>1315</v>
      </c>
      <c r="C366" s="78">
        <v>-1.9610331999999999</v>
      </c>
      <c r="D366" s="78">
        <v>1.4674860000000001</v>
      </c>
      <c r="E366" s="78">
        <v>-3.4390595000000003E-2</v>
      </c>
      <c r="F366" s="78">
        <v>0.17954011</v>
      </c>
    </row>
    <row r="367" spans="1:6" x14ac:dyDescent="0.25">
      <c r="A367">
        <v>365</v>
      </c>
      <c r="B367" t="s">
        <v>1316</v>
      </c>
      <c r="C367" s="78">
        <v>-0.37285816999999999</v>
      </c>
      <c r="D367" s="78">
        <v>0.48020834000000001</v>
      </c>
      <c r="E367" s="78">
        <v>0.46781650000000002</v>
      </c>
      <c r="F367" s="78">
        <v>-0.39568453999999997</v>
      </c>
    </row>
    <row r="368" spans="1:6" x14ac:dyDescent="0.25">
      <c r="A368">
        <v>366</v>
      </c>
      <c r="B368" t="s">
        <v>1317</v>
      </c>
      <c r="C368" s="78">
        <v>-0.12863743</v>
      </c>
      <c r="D368" s="78">
        <v>3.8909874000000002</v>
      </c>
      <c r="E368" s="78">
        <v>-8.0033140000000003E-2</v>
      </c>
      <c r="F368" s="78">
        <v>3.1153455E-2</v>
      </c>
    </row>
    <row r="369" spans="1:6" x14ac:dyDescent="0.25">
      <c r="A369">
        <v>367</v>
      </c>
      <c r="B369" t="s">
        <v>1318</v>
      </c>
      <c r="C369" s="78">
        <v>-2.2000031</v>
      </c>
      <c r="D369" s="78">
        <v>1.1497097999999999</v>
      </c>
      <c r="E369" s="78">
        <v>-3.4390595000000003E-2</v>
      </c>
      <c r="F369" s="78">
        <v>0.17954011</v>
      </c>
    </row>
    <row r="370" spans="1:6" x14ac:dyDescent="0.25">
      <c r="A370">
        <v>368</v>
      </c>
      <c r="B370" t="s">
        <v>1319</v>
      </c>
      <c r="C370" s="78">
        <v>2.8298839999999998</v>
      </c>
      <c r="D370" s="78">
        <v>-1.7682165000000001</v>
      </c>
      <c r="E370" s="78">
        <v>1.8628695</v>
      </c>
      <c r="F370" s="78">
        <v>5.8135792999999998E-2</v>
      </c>
    </row>
    <row r="371" spans="1:6" x14ac:dyDescent="0.25">
      <c r="A371">
        <v>369</v>
      </c>
      <c r="B371" t="s">
        <v>1320</v>
      </c>
      <c r="C371" s="78">
        <v>-3.3515027000000002</v>
      </c>
      <c r="D371" s="78">
        <v>1.8001148</v>
      </c>
      <c r="E371" s="78">
        <v>-1.8973071000000001E-2</v>
      </c>
      <c r="F371" s="78">
        <v>-0.121561185</v>
      </c>
    </row>
    <row r="372" spans="1:6" x14ac:dyDescent="0.25">
      <c r="A372">
        <v>370</v>
      </c>
      <c r="B372" t="s">
        <v>1321</v>
      </c>
      <c r="C372" s="78">
        <v>-2.3373900000000001</v>
      </c>
      <c r="D372" s="78">
        <v>1.2714859999999999</v>
      </c>
      <c r="E372" s="78">
        <v>-7.9492450000000006E-2</v>
      </c>
      <c r="F372" s="78">
        <v>6.2071554000000001E-2</v>
      </c>
    </row>
    <row r="373" spans="1:6" x14ac:dyDescent="0.25">
      <c r="A373">
        <v>371</v>
      </c>
      <c r="B373" t="s">
        <v>1322</v>
      </c>
      <c r="C373" s="78">
        <v>-2.2021307999999999</v>
      </c>
      <c r="D373" s="78">
        <v>1.2506747</v>
      </c>
      <c r="E373" s="78">
        <v>1.1323415E-2</v>
      </c>
      <c r="F373" s="78">
        <v>-0.23437569999999999</v>
      </c>
    </row>
    <row r="374" spans="1:6" x14ac:dyDescent="0.25">
      <c r="A374">
        <v>372</v>
      </c>
      <c r="B374" t="s">
        <v>1323</v>
      </c>
      <c r="C374" s="78">
        <v>0.64583489999999999</v>
      </c>
      <c r="D374" s="78">
        <v>1.0265531999999999</v>
      </c>
      <c r="E374" s="78">
        <v>-3.4390595000000003E-2</v>
      </c>
      <c r="F374" s="78">
        <v>0.17954011</v>
      </c>
    </row>
    <row r="375" spans="1:6" x14ac:dyDescent="0.25">
      <c r="A375">
        <v>373</v>
      </c>
      <c r="B375" t="s">
        <v>1324</v>
      </c>
      <c r="C375" s="78">
        <v>3.0930423999999999</v>
      </c>
      <c r="D375" s="78">
        <v>3.6288065999999999</v>
      </c>
      <c r="E375" s="78">
        <v>-9.7901429999999998E-2</v>
      </c>
      <c r="F375" s="78">
        <v>4.8569440000000002E-3</v>
      </c>
    </row>
    <row r="376" spans="1:6" x14ac:dyDescent="0.25">
      <c r="A376">
        <v>374</v>
      </c>
      <c r="B376" t="s">
        <v>1325</v>
      </c>
      <c r="C376" s="78">
        <v>0.76587150000000004</v>
      </c>
      <c r="D376" s="78">
        <v>0.15492333</v>
      </c>
      <c r="E376" s="78">
        <v>1.9215943</v>
      </c>
      <c r="F376" s="78">
        <v>-0.17869816999999999</v>
      </c>
    </row>
    <row r="377" spans="1:6" x14ac:dyDescent="0.25">
      <c r="A377">
        <v>375</v>
      </c>
      <c r="B377" t="s">
        <v>1326</v>
      </c>
      <c r="C377" s="78">
        <v>-1.6449084</v>
      </c>
      <c r="D377" s="78">
        <v>1.8284906999999999</v>
      </c>
      <c r="E377" s="78">
        <v>0.31881398</v>
      </c>
      <c r="F377" s="78">
        <v>-0.25611866</v>
      </c>
    </row>
    <row r="378" spans="1:6" x14ac:dyDescent="0.25">
      <c r="A378">
        <v>376</v>
      </c>
      <c r="B378" t="s">
        <v>1327</v>
      </c>
      <c r="C378" s="78">
        <v>-0.78231024999999998</v>
      </c>
      <c r="D378" s="78">
        <v>0.46259605999999998</v>
      </c>
      <c r="E378" s="78">
        <v>-3.4390595000000003E-2</v>
      </c>
      <c r="F378" s="78">
        <v>0.17954011</v>
      </c>
    </row>
    <row r="379" spans="1:6" x14ac:dyDescent="0.25">
      <c r="A379">
        <v>377</v>
      </c>
      <c r="B379" t="s">
        <v>1328</v>
      </c>
      <c r="C379" s="78">
        <v>-2.0365704999999998</v>
      </c>
      <c r="D379" s="78">
        <v>2.2220900000000001</v>
      </c>
      <c r="E379" s="78">
        <v>1.3254475E-2</v>
      </c>
      <c r="F379" s="78">
        <v>-0.28853332999999998</v>
      </c>
    </row>
    <row r="380" spans="1:6" x14ac:dyDescent="0.25">
      <c r="A380">
        <v>378</v>
      </c>
      <c r="B380" t="s">
        <v>1329</v>
      </c>
      <c r="C380" s="78">
        <v>-1.8926244000000001</v>
      </c>
      <c r="D380" s="78">
        <v>0.9651265</v>
      </c>
      <c r="E380" s="78">
        <v>0.30790919999999999</v>
      </c>
      <c r="F380" s="78">
        <v>-0.31801795999999999</v>
      </c>
    </row>
    <row r="381" spans="1:6" x14ac:dyDescent="0.25">
      <c r="A381">
        <v>379</v>
      </c>
      <c r="B381" t="s">
        <v>1330</v>
      </c>
      <c r="C381" s="78">
        <v>1.5262328000000001</v>
      </c>
      <c r="D381" s="78">
        <v>1.0307622999999999</v>
      </c>
      <c r="E381" s="78">
        <v>1.5479666999999999</v>
      </c>
      <c r="F381" s="78">
        <v>3.0190973999999999E-2</v>
      </c>
    </row>
    <row r="382" spans="1:6" x14ac:dyDescent="0.25">
      <c r="A382">
        <v>380</v>
      </c>
      <c r="B382" t="s">
        <v>1331</v>
      </c>
      <c r="C382" s="78">
        <v>-1.5520871999999999</v>
      </c>
      <c r="D382" s="78">
        <v>0.54667279999999996</v>
      </c>
      <c r="E382" s="78">
        <v>-3.4390595000000003E-2</v>
      </c>
      <c r="F382" s="78">
        <v>0.17954011</v>
      </c>
    </row>
    <row r="383" spans="1:6" x14ac:dyDescent="0.25">
      <c r="A383">
        <v>381</v>
      </c>
      <c r="B383" t="s">
        <v>1332</v>
      </c>
      <c r="C383" s="78">
        <v>-2.3343805999999998</v>
      </c>
      <c r="D383" s="78">
        <v>0.21507627000000001</v>
      </c>
      <c r="E383" s="78">
        <v>-9.1008989999999998E-2</v>
      </c>
      <c r="F383" s="78">
        <v>1.7667115E-3</v>
      </c>
    </row>
    <row r="384" spans="1:6" x14ac:dyDescent="0.25">
      <c r="A384">
        <v>382</v>
      </c>
      <c r="B384" t="s">
        <v>1333</v>
      </c>
      <c r="C384" s="78">
        <v>-1.2378100000000001</v>
      </c>
      <c r="D384" s="78">
        <v>-1.2644886</v>
      </c>
      <c r="E384" s="78">
        <v>-3.4390595000000003E-2</v>
      </c>
      <c r="F384" s="78">
        <v>0.17954011</v>
      </c>
    </row>
    <row r="385" spans="1:6" x14ac:dyDescent="0.25">
      <c r="A385">
        <v>383</v>
      </c>
      <c r="B385" t="s">
        <v>1334</v>
      </c>
      <c r="C385" s="78">
        <v>-2.7990460000000001</v>
      </c>
      <c r="D385" s="78">
        <v>1.3287359999999999</v>
      </c>
      <c r="E385" s="78">
        <v>8.0729590000000004E-2</v>
      </c>
      <c r="F385" s="78">
        <v>-0.57107686999999996</v>
      </c>
    </row>
    <row r="386" spans="1:6" x14ac:dyDescent="0.25">
      <c r="A386">
        <v>384</v>
      </c>
      <c r="B386" t="s">
        <v>1335</v>
      </c>
      <c r="C386" s="78">
        <v>-0.13249794000000001</v>
      </c>
      <c r="D386" s="78">
        <v>-3.0883625000000001</v>
      </c>
      <c r="E386" s="78">
        <v>1.9029312</v>
      </c>
      <c r="F386" s="78">
        <v>0.13671264</v>
      </c>
    </row>
    <row r="387" spans="1:6" x14ac:dyDescent="0.25">
      <c r="A387">
        <v>385</v>
      </c>
      <c r="B387" t="s">
        <v>1336</v>
      </c>
      <c r="C387" s="78">
        <v>4.8058214000000001</v>
      </c>
      <c r="D387" s="78">
        <v>2.0486192999999999</v>
      </c>
      <c r="E387" s="78">
        <v>-3.4390595000000003E-2</v>
      </c>
      <c r="F387" s="78">
        <v>0.17954011</v>
      </c>
    </row>
    <row r="388" spans="1:6" x14ac:dyDescent="0.25">
      <c r="A388">
        <v>386</v>
      </c>
      <c r="B388" t="s">
        <v>1337</v>
      </c>
      <c r="C388" s="78">
        <v>-2.3932652000000001</v>
      </c>
      <c r="D388" s="78">
        <v>1.3769221</v>
      </c>
      <c r="E388" s="78">
        <v>9.4298870000000007E-2</v>
      </c>
      <c r="F388" s="78">
        <v>-0.42378384000000002</v>
      </c>
    </row>
    <row r="389" spans="1:6" x14ac:dyDescent="0.25">
      <c r="A389">
        <v>387</v>
      </c>
      <c r="B389" t="s">
        <v>1338</v>
      </c>
      <c r="C389" s="78">
        <v>-1.9449068</v>
      </c>
      <c r="D389" s="78">
        <v>2.3845906000000001</v>
      </c>
      <c r="E389" s="78">
        <v>-2.3567649999999999E-2</v>
      </c>
      <c r="F389" s="78">
        <v>-0.11756725599999999</v>
      </c>
    </row>
    <row r="390" spans="1:6" x14ac:dyDescent="0.25">
      <c r="A390">
        <v>388</v>
      </c>
      <c r="B390" t="s">
        <v>1339</v>
      </c>
      <c r="C390" s="78">
        <v>0.81184480000000003</v>
      </c>
      <c r="D390" s="78">
        <v>8.2019990000000001E-2</v>
      </c>
      <c r="E390" s="78">
        <v>-3.4390595000000003E-2</v>
      </c>
      <c r="F390" s="78">
        <v>0.17954011</v>
      </c>
    </row>
    <row r="391" spans="1:6" x14ac:dyDescent="0.25">
      <c r="A391">
        <v>389</v>
      </c>
      <c r="B391" t="s">
        <v>1340</v>
      </c>
      <c r="C391" s="78">
        <v>-2.4340913</v>
      </c>
      <c r="D391" s="78">
        <v>1.3441502000000001</v>
      </c>
      <c r="E391" s="78">
        <v>2.6152565999999999E-2</v>
      </c>
      <c r="F391" s="78">
        <v>-8.8773060000000001E-2</v>
      </c>
    </row>
    <row r="392" spans="1:6" x14ac:dyDescent="0.25">
      <c r="A392">
        <v>390</v>
      </c>
      <c r="B392" t="s">
        <v>1341</v>
      </c>
      <c r="C392" s="78">
        <v>2.2409189</v>
      </c>
      <c r="D392" s="78">
        <v>0.83000600000000002</v>
      </c>
      <c r="E392" s="78">
        <v>-3.4390595000000003E-2</v>
      </c>
      <c r="F392" s="78">
        <v>0.17954011</v>
      </c>
    </row>
    <row r="393" spans="1:6" x14ac:dyDescent="0.25">
      <c r="A393">
        <v>391</v>
      </c>
      <c r="B393" t="s">
        <v>1342</v>
      </c>
      <c r="C393" s="78">
        <v>-2.0700528999999999</v>
      </c>
      <c r="D393" s="78">
        <v>-0.99103989999999997</v>
      </c>
      <c r="E393" s="78">
        <v>2.1067369999999998E-2</v>
      </c>
      <c r="F393" s="78">
        <v>0.16564276999999999</v>
      </c>
    </row>
    <row r="394" spans="1:6" x14ac:dyDescent="0.25">
      <c r="A394">
        <v>392</v>
      </c>
      <c r="B394" t="s">
        <v>1343</v>
      </c>
      <c r="C394" s="78">
        <v>2.4609040000000002</v>
      </c>
      <c r="D394" s="78">
        <v>-0.27192253</v>
      </c>
      <c r="E394" s="78">
        <v>-3.4390595000000003E-2</v>
      </c>
      <c r="F394" s="78">
        <v>0.17954011</v>
      </c>
    </row>
    <row r="395" spans="1:6" x14ac:dyDescent="0.25">
      <c r="A395">
        <v>393</v>
      </c>
      <c r="B395" t="s">
        <v>1344</v>
      </c>
      <c r="C395" s="78">
        <v>2.9797226E-2</v>
      </c>
      <c r="D395" s="78">
        <v>-1.4983371000000001E-2</v>
      </c>
      <c r="E395" s="78">
        <v>-6.2927319999999995E-2</v>
      </c>
      <c r="F395" s="78">
        <v>0.16246608000000001</v>
      </c>
    </row>
    <row r="396" spans="1:6" x14ac:dyDescent="0.25">
      <c r="A396">
        <v>394</v>
      </c>
      <c r="B396" t="s">
        <v>1345</v>
      </c>
      <c r="C396" s="78">
        <v>-2.9030909999999999</v>
      </c>
      <c r="D396" s="78">
        <v>0.60280080000000003</v>
      </c>
      <c r="E396" s="78">
        <v>0.13297501</v>
      </c>
      <c r="F396" s="78">
        <v>-0.12696083</v>
      </c>
    </row>
    <row r="397" spans="1:6" x14ac:dyDescent="0.25">
      <c r="A397">
        <v>395</v>
      </c>
      <c r="B397" t="s">
        <v>1346</v>
      </c>
      <c r="C397" s="78">
        <v>-1.9487650000000001</v>
      </c>
      <c r="D397" s="78">
        <v>1.933819</v>
      </c>
      <c r="E397" s="78">
        <v>0.25617902999999997</v>
      </c>
      <c r="F397" s="78">
        <v>-0.63700502999999997</v>
      </c>
    </row>
    <row r="398" spans="1:6" x14ac:dyDescent="0.25">
      <c r="A398">
        <v>396</v>
      </c>
      <c r="B398" t="s">
        <v>1347</v>
      </c>
      <c r="C398" s="78">
        <v>-1.1855439000000001</v>
      </c>
      <c r="D398" s="78">
        <v>2.4574118</v>
      </c>
      <c r="E398" s="78">
        <v>0.25371388</v>
      </c>
      <c r="F398" s="78">
        <v>-0.25270730000000002</v>
      </c>
    </row>
    <row r="399" spans="1:6" x14ac:dyDescent="0.25">
      <c r="A399">
        <v>397</v>
      </c>
      <c r="B399" t="s">
        <v>1348</v>
      </c>
      <c r="C399" s="78">
        <v>-1.5825241000000001</v>
      </c>
      <c r="D399" s="78">
        <v>1.4874096999999999</v>
      </c>
      <c r="E399" s="78">
        <v>-2.7475672E-2</v>
      </c>
      <c r="F399" s="78">
        <v>-0.19746385999999999</v>
      </c>
    </row>
    <row r="400" spans="1:6" x14ac:dyDescent="0.25">
      <c r="A400">
        <v>398</v>
      </c>
      <c r="B400" t="s">
        <v>1349</v>
      </c>
      <c r="C400" s="78">
        <v>-0.6445613</v>
      </c>
      <c r="D400" s="78">
        <v>0.13867523000000001</v>
      </c>
      <c r="E400" s="78">
        <v>1.9661960000000001</v>
      </c>
      <c r="F400" s="78">
        <v>-4.1769326000000002E-2</v>
      </c>
    </row>
    <row r="401" spans="1:6" x14ac:dyDescent="0.25">
      <c r="A401">
        <v>399</v>
      </c>
      <c r="B401" t="s">
        <v>1350</v>
      </c>
      <c r="C401" s="78">
        <v>-1.6585593000000001</v>
      </c>
      <c r="D401" s="78">
        <v>4.3952792999999997E-2</v>
      </c>
      <c r="E401" s="78">
        <v>1.8210084</v>
      </c>
      <c r="F401" s="78">
        <v>0.30810922000000002</v>
      </c>
    </row>
    <row r="402" spans="1:6" x14ac:dyDescent="0.25">
      <c r="A402">
        <v>400</v>
      </c>
      <c r="B402" t="s">
        <v>1351</v>
      </c>
      <c r="C402" s="78">
        <v>-0.19134962999999999</v>
      </c>
      <c r="D402" s="78">
        <v>-2.9622183</v>
      </c>
      <c r="E402" s="78">
        <v>-3.4390595000000003E-2</v>
      </c>
      <c r="F402" s="78">
        <v>0.17954011</v>
      </c>
    </row>
    <row r="403" spans="1:6" x14ac:dyDescent="0.25">
      <c r="A403">
        <v>401</v>
      </c>
      <c r="B403" t="s">
        <v>1352</v>
      </c>
      <c r="C403" s="78">
        <v>-2.0653858</v>
      </c>
      <c r="D403" s="78">
        <v>-0.31985286000000002</v>
      </c>
      <c r="E403" s="78">
        <v>-6.9049470000000002E-2</v>
      </c>
      <c r="F403" s="78">
        <v>-0.24883150000000001</v>
      </c>
    </row>
    <row r="404" spans="1:6" x14ac:dyDescent="0.25">
      <c r="A404">
        <v>402</v>
      </c>
      <c r="B404" t="s">
        <v>1353</v>
      </c>
      <c r="C404" s="78">
        <v>-0.65554005000000004</v>
      </c>
      <c r="D404" s="78">
        <v>1.0915532999999999</v>
      </c>
      <c r="E404" s="78">
        <v>-3.4390595000000003E-2</v>
      </c>
      <c r="F404" s="78">
        <v>0.17954011</v>
      </c>
    </row>
    <row r="405" spans="1:6" x14ac:dyDescent="0.25">
      <c r="A405">
        <v>403</v>
      </c>
      <c r="B405" t="s">
        <v>1354</v>
      </c>
      <c r="C405" s="78">
        <v>-2.4658129999999998</v>
      </c>
      <c r="D405" s="78">
        <v>0.75625896000000004</v>
      </c>
      <c r="E405" s="78">
        <v>-3.4511710000000001E-2</v>
      </c>
      <c r="F405" s="78">
        <v>-0.17770306999999999</v>
      </c>
    </row>
    <row r="406" spans="1:6" x14ac:dyDescent="0.25">
      <c r="A406">
        <v>404</v>
      </c>
      <c r="B406" t="s">
        <v>1355</v>
      </c>
      <c r="C406" s="78">
        <v>-2.8952892000000001</v>
      </c>
      <c r="D406" s="78">
        <v>0.31598251999999999</v>
      </c>
      <c r="E406" s="78">
        <v>1.4555826999999999</v>
      </c>
      <c r="F406" s="78">
        <v>0.28328487000000002</v>
      </c>
    </row>
    <row r="407" spans="1:6" x14ac:dyDescent="0.25">
      <c r="A407">
        <v>405</v>
      </c>
      <c r="B407" t="s">
        <v>1356</v>
      </c>
      <c r="C407" s="78">
        <v>-2.4914540999999999</v>
      </c>
      <c r="D407" s="78">
        <v>0.92047584000000005</v>
      </c>
      <c r="E407" s="78">
        <v>-9.1125935000000005E-2</v>
      </c>
      <c r="F407" s="78">
        <v>4.0549426999999999E-2</v>
      </c>
    </row>
    <row r="408" spans="1:6" x14ac:dyDescent="0.25">
      <c r="A408">
        <v>406</v>
      </c>
      <c r="B408" t="s">
        <v>1357</v>
      </c>
      <c r="C408" s="78">
        <v>-1.7374887000000001</v>
      </c>
      <c r="D408" s="78">
        <v>2.2798563999999999</v>
      </c>
      <c r="E408" s="78">
        <v>-9.2097689999999996E-2</v>
      </c>
      <c r="F408" s="78">
        <v>4.9568042E-2</v>
      </c>
    </row>
    <row r="409" spans="1:6" x14ac:dyDescent="0.25">
      <c r="A409">
        <v>407</v>
      </c>
      <c r="B409" t="s">
        <v>1358</v>
      </c>
      <c r="C409" s="78">
        <v>2.043374</v>
      </c>
      <c r="D409" s="78">
        <v>-0.4975427</v>
      </c>
      <c r="E409" s="78">
        <v>-3.4390595000000003E-2</v>
      </c>
      <c r="F409" s="78">
        <v>0.17954011</v>
      </c>
    </row>
    <row r="410" spans="1:6" x14ac:dyDescent="0.25">
      <c r="A410">
        <v>408</v>
      </c>
      <c r="B410" t="s">
        <v>1359</v>
      </c>
      <c r="C410" s="78">
        <v>-2.0792657999999999</v>
      </c>
      <c r="D410" s="78">
        <v>1.2789168</v>
      </c>
      <c r="E410" s="78">
        <v>1.2539682000000001</v>
      </c>
      <c r="F410" s="78">
        <v>-1.05035305E-2</v>
      </c>
    </row>
    <row r="411" spans="1:6" x14ac:dyDescent="0.25">
      <c r="A411">
        <v>409</v>
      </c>
      <c r="B411" t="s">
        <v>1360</v>
      </c>
      <c r="C411" s="78">
        <v>1.6677439999999999</v>
      </c>
      <c r="D411" s="78">
        <v>1.3883392999999999</v>
      </c>
      <c r="E411" s="78">
        <v>-8.1208005999999999E-2</v>
      </c>
      <c r="F411" s="78">
        <v>3.8498594999999997E-2</v>
      </c>
    </row>
    <row r="412" spans="1:6" x14ac:dyDescent="0.25">
      <c r="A412">
        <v>410</v>
      </c>
      <c r="B412" t="s">
        <v>1361</v>
      </c>
      <c r="C412" s="78">
        <v>0.67825793999999995</v>
      </c>
      <c r="D412" s="78">
        <v>-3.6590129999999998</v>
      </c>
      <c r="E412" s="78">
        <v>-3.4390595000000003E-2</v>
      </c>
      <c r="F412" s="78">
        <v>0.17954011</v>
      </c>
    </row>
    <row r="413" spans="1:6" x14ac:dyDescent="0.25">
      <c r="A413">
        <v>411</v>
      </c>
      <c r="B413" t="s">
        <v>1362</v>
      </c>
      <c r="C413" s="78">
        <v>1.0558361000000001</v>
      </c>
      <c r="D413" s="78">
        <v>-1.3138733</v>
      </c>
      <c r="E413" s="78">
        <v>-7.5085310000000002E-2</v>
      </c>
      <c r="F413" s="78">
        <v>5.1111101999999999E-2</v>
      </c>
    </row>
    <row r="414" spans="1:6" x14ac:dyDescent="0.25">
      <c r="A414">
        <v>412</v>
      </c>
      <c r="B414" t="s">
        <v>1363</v>
      </c>
      <c r="C414" s="78">
        <v>0.13435867000000001</v>
      </c>
      <c r="D414" s="78">
        <v>2.4298834999999999</v>
      </c>
      <c r="E414" s="78">
        <v>-3.4390595000000003E-2</v>
      </c>
      <c r="F414" s="78">
        <v>0.17954011</v>
      </c>
    </row>
    <row r="415" spans="1:6" x14ac:dyDescent="0.25">
      <c r="A415">
        <v>413</v>
      </c>
      <c r="B415" t="s">
        <v>1364</v>
      </c>
      <c r="C415" s="78">
        <v>2.2495465000000001</v>
      </c>
      <c r="D415" s="78">
        <v>2.0345513999999998</v>
      </c>
      <c r="E415" s="78">
        <v>-8.2156225999999999E-2</v>
      </c>
      <c r="F415" s="78">
        <v>-9.9207950000000003E-2</v>
      </c>
    </row>
    <row r="416" spans="1:6" x14ac:dyDescent="0.25">
      <c r="A416">
        <v>414</v>
      </c>
      <c r="B416" t="s">
        <v>1365</v>
      </c>
      <c r="C416" s="78">
        <v>5.7807833000000003E-2</v>
      </c>
      <c r="D416" s="78">
        <v>-0.65624499999999997</v>
      </c>
      <c r="E416" s="78">
        <v>-3.4390595000000003E-2</v>
      </c>
      <c r="F416" s="78">
        <v>0.17954011</v>
      </c>
    </row>
    <row r="417" spans="1:6" x14ac:dyDescent="0.25">
      <c r="A417">
        <v>415</v>
      </c>
      <c r="B417" t="s">
        <v>1366</v>
      </c>
      <c r="C417" s="78">
        <v>0.68601979999999996</v>
      </c>
      <c r="D417" s="78">
        <v>-1.2301134</v>
      </c>
      <c r="E417" s="78">
        <v>-3.4390595000000003E-2</v>
      </c>
      <c r="F417" s="78">
        <v>0.17954011</v>
      </c>
    </row>
    <row r="418" spans="1:6" x14ac:dyDescent="0.25">
      <c r="A418">
        <v>416</v>
      </c>
      <c r="B418" t="s">
        <v>1367</v>
      </c>
      <c r="C418" s="78">
        <v>0.33944336000000003</v>
      </c>
      <c r="D418" s="78">
        <v>1.3015350000000001</v>
      </c>
      <c r="E418" s="78">
        <v>-0.100654006</v>
      </c>
      <c r="F418" s="78">
        <v>1.3551772E-2</v>
      </c>
    </row>
    <row r="419" spans="1:6" x14ac:dyDescent="0.25">
      <c r="A419">
        <v>417</v>
      </c>
      <c r="B419" t="s">
        <v>1368</v>
      </c>
      <c r="C419" s="78">
        <v>0.29724714000000002</v>
      </c>
      <c r="D419" s="78">
        <v>1.3997073</v>
      </c>
      <c r="E419" s="78">
        <v>-3.4390595000000003E-2</v>
      </c>
      <c r="F419" s="78">
        <v>0.17954011</v>
      </c>
    </row>
    <row r="420" spans="1:6" x14ac:dyDescent="0.25">
      <c r="A420">
        <v>418</v>
      </c>
      <c r="B420" t="s">
        <v>1369</v>
      </c>
      <c r="C420" s="78">
        <v>1.5694679</v>
      </c>
      <c r="D420" s="78">
        <v>-0.48777779999999998</v>
      </c>
      <c r="E420" s="78">
        <v>-0.11729357</v>
      </c>
      <c r="F420" s="78">
        <v>-1.7740399E-2</v>
      </c>
    </row>
    <row r="421" spans="1:6" x14ac:dyDescent="0.25">
      <c r="A421">
        <v>419</v>
      </c>
      <c r="B421" t="s">
        <v>1370</v>
      </c>
      <c r="C421" s="78">
        <v>-2.5031566999999999</v>
      </c>
      <c r="D421" s="78">
        <v>1.1483635000000001</v>
      </c>
      <c r="E421" s="78">
        <v>-3.4390595000000003E-2</v>
      </c>
      <c r="F421" s="78">
        <v>0.17954011</v>
      </c>
    </row>
    <row r="422" spans="1:6" x14ac:dyDescent="0.25">
      <c r="A422">
        <v>420</v>
      </c>
      <c r="B422" t="s">
        <v>1371</v>
      </c>
      <c r="C422" s="78">
        <v>1.9932871999999999</v>
      </c>
      <c r="D422" s="78">
        <v>0.24121559000000001</v>
      </c>
      <c r="E422" s="78">
        <v>-3.4390595000000003E-2</v>
      </c>
      <c r="F422" s="78">
        <v>0.17954011</v>
      </c>
    </row>
    <row r="423" spans="1:6" x14ac:dyDescent="0.25">
      <c r="A423">
        <v>421</v>
      </c>
      <c r="B423" t="s">
        <v>938</v>
      </c>
      <c r="C423" s="78">
        <v>-1.3947669</v>
      </c>
      <c r="D423" s="78">
        <v>2.5403623999999998</v>
      </c>
      <c r="E423" s="78">
        <v>0.30916303000000001</v>
      </c>
      <c r="F423" s="78">
        <v>-0.46989805000000001</v>
      </c>
    </row>
    <row r="424" spans="1:6" x14ac:dyDescent="0.25">
      <c r="A424">
        <v>422</v>
      </c>
      <c r="B424" t="s">
        <v>1372</v>
      </c>
      <c r="C424" s="78">
        <v>-1.6386244000000001</v>
      </c>
      <c r="D424" s="78">
        <v>-0.17499617000000001</v>
      </c>
      <c r="E424" s="78">
        <v>-3.4390595000000003E-2</v>
      </c>
      <c r="F424" s="78">
        <v>0.17954011</v>
      </c>
    </row>
    <row r="425" spans="1:6" x14ac:dyDescent="0.25">
      <c r="A425">
        <v>423</v>
      </c>
      <c r="B425" t="s">
        <v>1373</v>
      </c>
      <c r="C425" s="78">
        <v>-2.0687323000000002</v>
      </c>
      <c r="D425" s="78">
        <v>-1.5041542999999999</v>
      </c>
      <c r="E425" s="78">
        <v>-3.4390595000000003E-2</v>
      </c>
      <c r="F425" s="78">
        <v>0.17954011</v>
      </c>
    </row>
    <row r="426" spans="1:6" x14ac:dyDescent="0.25">
      <c r="A426">
        <v>424</v>
      </c>
      <c r="B426" t="s">
        <v>1374</v>
      </c>
      <c r="C426" s="78">
        <v>-0.1669445</v>
      </c>
      <c r="D426" s="78">
        <v>-2.3569339999999999</v>
      </c>
      <c r="E426" s="78">
        <v>-3.4390595000000003E-2</v>
      </c>
      <c r="F426" s="78">
        <v>0.17954011</v>
      </c>
    </row>
    <row r="427" spans="1:6" x14ac:dyDescent="0.25">
      <c r="A427">
        <v>425</v>
      </c>
      <c r="B427" t="s">
        <v>1375</v>
      </c>
      <c r="C427" s="78">
        <v>-0.68687290000000001</v>
      </c>
      <c r="D427" s="78">
        <v>2.3381164000000001</v>
      </c>
      <c r="E427" s="78">
        <v>1.7456993999999999</v>
      </c>
      <c r="F427" s="78">
        <v>0.14376801</v>
      </c>
    </row>
    <row r="428" spans="1:6" x14ac:dyDescent="0.25">
      <c r="A428">
        <v>426</v>
      </c>
      <c r="B428" t="s">
        <v>1376</v>
      </c>
      <c r="C428" s="78">
        <v>-1.4989965000000001</v>
      </c>
      <c r="D428" s="78">
        <v>1.0114247000000001</v>
      </c>
      <c r="E428" s="78">
        <v>-0.11875674</v>
      </c>
      <c r="F428" s="78">
        <v>5.533304E-2</v>
      </c>
    </row>
    <row r="429" spans="1:6" x14ac:dyDescent="0.25">
      <c r="A429">
        <v>427</v>
      </c>
      <c r="B429" t="s">
        <v>1377</v>
      </c>
      <c r="C429" s="78">
        <v>-1.0329961999999999</v>
      </c>
      <c r="D429" s="78">
        <v>-0.59545970000000004</v>
      </c>
      <c r="E429" s="78">
        <v>-3.4390595000000003E-2</v>
      </c>
      <c r="F429" s="78">
        <v>0.17954011</v>
      </c>
    </row>
    <row r="430" spans="1:6" x14ac:dyDescent="0.25">
      <c r="A430">
        <v>428</v>
      </c>
      <c r="B430" t="s">
        <v>1378</v>
      </c>
      <c r="C430" s="78">
        <v>-1.2878172000000001</v>
      </c>
      <c r="D430" s="78">
        <v>0.68822410000000001</v>
      </c>
      <c r="E430" s="78">
        <v>-3.4390595000000003E-2</v>
      </c>
      <c r="F430" s="78">
        <v>0.17954011</v>
      </c>
    </row>
    <row r="431" spans="1:6" x14ac:dyDescent="0.25">
      <c r="A431">
        <v>429</v>
      </c>
      <c r="B431" t="s">
        <v>1379</v>
      </c>
      <c r="C431" s="78">
        <v>-0.95017399999999996</v>
      </c>
      <c r="D431" s="78">
        <v>2.4096850000000001</v>
      </c>
      <c r="E431" s="78">
        <v>-3.4390595000000003E-2</v>
      </c>
      <c r="F431" s="78">
        <v>0.17954011</v>
      </c>
    </row>
    <row r="432" spans="1:6" x14ac:dyDescent="0.25">
      <c r="A432">
        <v>430</v>
      </c>
      <c r="B432" t="s">
        <v>1380</v>
      </c>
      <c r="C432" s="78">
        <v>-0.72517880000000001</v>
      </c>
      <c r="D432" s="78">
        <v>1.4102821000000001</v>
      </c>
      <c r="E432" s="78">
        <v>2.0045283</v>
      </c>
      <c r="F432" s="78">
        <v>0.38972311999999998</v>
      </c>
    </row>
    <row r="433" spans="1:6" x14ac:dyDescent="0.25">
      <c r="A433">
        <v>431</v>
      </c>
      <c r="B433" t="s">
        <v>1381</v>
      </c>
      <c r="C433" s="78">
        <v>-1.62134</v>
      </c>
      <c r="D433" s="78">
        <v>-1.1901103</v>
      </c>
      <c r="E433" s="78">
        <v>-3.4390595000000003E-2</v>
      </c>
      <c r="F433" s="78">
        <v>0.17954011</v>
      </c>
    </row>
    <row r="434" spans="1:6" x14ac:dyDescent="0.25">
      <c r="A434">
        <v>432</v>
      </c>
      <c r="B434" t="s">
        <v>1382</v>
      </c>
      <c r="C434" s="78">
        <v>-1.7604166999999999</v>
      </c>
      <c r="D434" s="78">
        <v>1.8576515</v>
      </c>
      <c r="E434" s="78">
        <v>-3.4390595000000003E-2</v>
      </c>
      <c r="F434" s="78">
        <v>0.17954011</v>
      </c>
    </row>
    <row r="435" spans="1:6" x14ac:dyDescent="0.25">
      <c r="A435">
        <v>433</v>
      </c>
      <c r="B435" t="s">
        <v>1383</v>
      </c>
      <c r="C435" s="78">
        <v>-0.54919415999999999</v>
      </c>
      <c r="D435" s="78">
        <v>-1.0031034000000001</v>
      </c>
      <c r="E435" s="78">
        <v>-3.4390595000000003E-2</v>
      </c>
      <c r="F435" s="78">
        <v>0.17954011</v>
      </c>
    </row>
    <row r="436" spans="1:6" x14ac:dyDescent="0.25">
      <c r="A436">
        <v>434</v>
      </c>
      <c r="B436" t="s">
        <v>1384</v>
      </c>
      <c r="C436" s="78">
        <v>-1.6720330999999999</v>
      </c>
      <c r="D436" s="78">
        <v>1.9477222000000001</v>
      </c>
      <c r="E436" s="78">
        <v>2.0872473999999999</v>
      </c>
      <c r="F436" s="78">
        <v>-0.33727002</v>
      </c>
    </row>
    <row r="437" spans="1:6" x14ac:dyDescent="0.25">
      <c r="A437">
        <v>435</v>
      </c>
      <c r="B437" t="s">
        <v>1385</v>
      </c>
      <c r="C437" s="78">
        <v>-2.2918037999999998</v>
      </c>
      <c r="D437" s="78">
        <v>0.35427736999999998</v>
      </c>
      <c r="E437" s="78">
        <v>-2.4929387000000001E-2</v>
      </c>
      <c r="F437" s="78">
        <v>0.18682351999999999</v>
      </c>
    </row>
    <row r="438" spans="1:6" x14ac:dyDescent="0.25">
      <c r="A438">
        <v>436</v>
      </c>
      <c r="B438" t="s">
        <v>1386</v>
      </c>
      <c r="C438" s="78">
        <v>-1.503107</v>
      </c>
      <c r="D438" s="78">
        <v>-1.1511948000000001</v>
      </c>
      <c r="E438" s="78">
        <v>-3.4390595000000003E-2</v>
      </c>
      <c r="F438" s="78">
        <v>0.17954011</v>
      </c>
    </row>
    <row r="439" spans="1:6" x14ac:dyDescent="0.25">
      <c r="A439">
        <v>437</v>
      </c>
      <c r="B439" t="s">
        <v>1387</v>
      </c>
      <c r="C439" s="78">
        <v>1.5394679</v>
      </c>
      <c r="D439" s="78">
        <v>0.5126134</v>
      </c>
      <c r="E439" s="78">
        <v>-3.4390595000000003E-2</v>
      </c>
      <c r="F439" s="78">
        <v>0.17954011</v>
      </c>
    </row>
    <row r="440" spans="1:6" x14ac:dyDescent="0.25">
      <c r="A440">
        <v>438</v>
      </c>
      <c r="B440" t="s">
        <v>1388</v>
      </c>
      <c r="C440" s="78">
        <v>0.98933519999999997</v>
      </c>
      <c r="D440" s="78">
        <v>2.1025342999999999</v>
      </c>
      <c r="E440" s="78">
        <v>-3.4390595000000003E-2</v>
      </c>
      <c r="F440" s="78">
        <v>0.17954011</v>
      </c>
    </row>
    <row r="441" spans="1:6" x14ac:dyDescent="0.25">
      <c r="A441">
        <v>439</v>
      </c>
      <c r="B441" t="s">
        <v>1389</v>
      </c>
      <c r="C441" s="78">
        <v>-0.51383274999999995</v>
      </c>
      <c r="D441" s="78">
        <v>0.25884372</v>
      </c>
      <c r="E441" s="78">
        <v>-3.4390595000000003E-2</v>
      </c>
      <c r="F441" s="78">
        <v>0.17954011</v>
      </c>
    </row>
    <row r="442" spans="1:6" x14ac:dyDescent="0.25">
      <c r="A442">
        <v>440</v>
      </c>
      <c r="B442" t="s">
        <v>1390</v>
      </c>
      <c r="C442" s="78">
        <v>-1.9421412</v>
      </c>
      <c r="D442" s="78">
        <v>0.72772300000000001</v>
      </c>
      <c r="E442" s="78">
        <v>-3.4390595000000003E-2</v>
      </c>
      <c r="F442" s="78">
        <v>0.17954011</v>
      </c>
    </row>
    <row r="443" spans="1:6" x14ac:dyDescent="0.25">
      <c r="A443">
        <v>441</v>
      </c>
      <c r="B443" t="s">
        <v>1391</v>
      </c>
      <c r="C443" s="78">
        <v>-2.6866634</v>
      </c>
      <c r="D443" s="78">
        <v>1.5672029000000001</v>
      </c>
      <c r="E443" s="78">
        <v>-3.4390595000000003E-2</v>
      </c>
      <c r="F443" s="78">
        <v>0.17954011</v>
      </c>
    </row>
    <row r="444" spans="1:6" x14ac:dyDescent="0.25">
      <c r="A444">
        <v>442</v>
      </c>
      <c r="B444" t="s">
        <v>1392</v>
      </c>
      <c r="C444" s="78">
        <v>-1.556908</v>
      </c>
      <c r="D444" s="78">
        <v>1.077202</v>
      </c>
      <c r="E444" s="78">
        <v>-3.4390595000000003E-2</v>
      </c>
      <c r="F444" s="78">
        <v>0.17954011</v>
      </c>
    </row>
    <row r="445" spans="1:6" x14ac:dyDescent="0.25">
      <c r="A445">
        <v>443</v>
      </c>
      <c r="B445" t="s">
        <v>1393</v>
      </c>
      <c r="C445" s="78">
        <v>1.0101993</v>
      </c>
      <c r="D445" s="78">
        <v>0.91778610000000005</v>
      </c>
      <c r="E445" s="78">
        <v>-3.4390595000000003E-2</v>
      </c>
      <c r="F445" s="78">
        <v>0.17954011</v>
      </c>
    </row>
    <row r="446" spans="1:6" x14ac:dyDescent="0.25">
      <c r="A446">
        <v>444</v>
      </c>
      <c r="B446" t="s">
        <v>1394</v>
      </c>
      <c r="C446" s="78">
        <v>-2.5575953</v>
      </c>
      <c r="D446" s="78">
        <v>0.55501120000000004</v>
      </c>
      <c r="E446" s="78">
        <v>-7.4518760000000003E-2</v>
      </c>
      <c r="F446" s="78">
        <v>2.7572736E-2</v>
      </c>
    </row>
    <row r="447" spans="1:6" x14ac:dyDescent="0.25">
      <c r="A447">
        <v>445</v>
      </c>
      <c r="B447" t="s">
        <v>1395</v>
      </c>
      <c r="C447" s="78">
        <v>-1.8989320999999999</v>
      </c>
      <c r="D447" s="78">
        <v>3.6264192999999998</v>
      </c>
      <c r="E447" s="78">
        <v>0.17264104</v>
      </c>
      <c r="F447" s="78">
        <v>-0.41169440000000002</v>
      </c>
    </row>
    <row r="448" spans="1:6" x14ac:dyDescent="0.25">
      <c r="A448">
        <v>446</v>
      </c>
      <c r="B448" t="s">
        <v>1396</v>
      </c>
      <c r="C448" s="78">
        <v>-2.4129871999999999</v>
      </c>
      <c r="D448" s="78">
        <v>1.8756889000000001</v>
      </c>
      <c r="E448" s="78">
        <v>0.26551409999999998</v>
      </c>
      <c r="F448" s="78">
        <v>-0.38231032999999998</v>
      </c>
    </row>
    <row r="449" spans="1:6" x14ac:dyDescent="0.25">
      <c r="A449">
        <v>447</v>
      </c>
      <c r="B449" t="s">
        <v>1397</v>
      </c>
      <c r="C449" s="78">
        <v>-2.1461394</v>
      </c>
      <c r="D449" s="78">
        <v>1.7252430000000001</v>
      </c>
      <c r="E449" s="78">
        <v>-3.7847508000000002E-2</v>
      </c>
      <c r="F449" s="78">
        <v>-0.31603520000000002</v>
      </c>
    </row>
    <row r="450" spans="1:6" x14ac:dyDescent="0.25">
      <c r="A450">
        <v>448</v>
      </c>
      <c r="B450" t="s">
        <v>1398</v>
      </c>
      <c r="C450" s="78">
        <v>-2.5591629999999999</v>
      </c>
      <c r="D450" s="78">
        <v>0.77722919999999995</v>
      </c>
      <c r="E450" s="78">
        <v>-0.10174622999999999</v>
      </c>
      <c r="F450" s="78">
        <v>1.0253876E-2</v>
      </c>
    </row>
    <row r="451" spans="1:6" x14ac:dyDescent="0.25">
      <c r="A451">
        <v>449</v>
      </c>
      <c r="B451" t="s">
        <v>1399</v>
      </c>
      <c r="C451" s="78">
        <v>-1.5325658</v>
      </c>
      <c r="D451" s="78">
        <v>-0.84810890000000005</v>
      </c>
      <c r="E451" s="78">
        <v>-3.4390595000000003E-2</v>
      </c>
      <c r="F451" s="78">
        <v>0.17954011</v>
      </c>
    </row>
    <row r="452" spans="1:6" x14ac:dyDescent="0.25">
      <c r="A452">
        <v>450</v>
      </c>
      <c r="B452" t="s">
        <v>1400</v>
      </c>
      <c r="C452" s="78">
        <v>-2.8106979999999999</v>
      </c>
      <c r="D452" s="78">
        <v>1.5906579999999999</v>
      </c>
      <c r="E452" s="78">
        <v>-2.735636E-2</v>
      </c>
      <c r="F452" s="78">
        <v>-0.11373295</v>
      </c>
    </row>
    <row r="453" spans="1:6" x14ac:dyDescent="0.25">
      <c r="A453">
        <v>451</v>
      </c>
      <c r="B453" t="s">
        <v>1401</v>
      </c>
      <c r="C453" s="78">
        <v>-0.85710240000000004</v>
      </c>
      <c r="D453" s="78">
        <v>1.4925181999999999</v>
      </c>
      <c r="E453" s="78">
        <v>-3.4390595000000003E-2</v>
      </c>
      <c r="F453" s="78">
        <v>0.17954011</v>
      </c>
    </row>
    <row r="454" spans="1:6" x14ac:dyDescent="0.25">
      <c r="A454">
        <v>452</v>
      </c>
      <c r="B454" t="s">
        <v>1402</v>
      </c>
      <c r="C454" s="78">
        <v>-3.0457456000000001</v>
      </c>
      <c r="D454" s="78">
        <v>0.11480174</v>
      </c>
      <c r="E454" s="78">
        <v>-3.4390595000000003E-2</v>
      </c>
      <c r="F454" s="78">
        <v>0.17954011</v>
      </c>
    </row>
    <row r="455" spans="1:6" x14ac:dyDescent="0.25">
      <c r="A455">
        <v>453</v>
      </c>
      <c r="B455" t="s">
        <v>1403</v>
      </c>
      <c r="C455" s="78">
        <v>0.109283835</v>
      </c>
      <c r="D455" s="78">
        <v>-1.1039034000000001</v>
      </c>
      <c r="E455" s="78">
        <v>-3.4390595000000003E-2</v>
      </c>
      <c r="F455" s="78">
        <v>0.17954011</v>
      </c>
    </row>
    <row r="456" spans="1:6" x14ac:dyDescent="0.25">
      <c r="A456">
        <v>454</v>
      </c>
      <c r="B456" t="s">
        <v>1404</v>
      </c>
      <c r="C456" s="78">
        <v>-0.57818126999999997</v>
      </c>
      <c r="D456" s="78">
        <v>-4.0579314000000002</v>
      </c>
      <c r="E456" s="78">
        <v>-7.0126229999999998E-2</v>
      </c>
      <c r="F456" s="78">
        <v>0.2045874</v>
      </c>
    </row>
    <row r="457" spans="1:6" x14ac:dyDescent="0.25">
      <c r="A457">
        <v>455</v>
      </c>
      <c r="B457" t="s">
        <v>1405</v>
      </c>
      <c r="C457" s="78">
        <v>-1.9455575000000001</v>
      </c>
      <c r="D457" s="78">
        <v>2.2278380000000002</v>
      </c>
      <c r="E457" s="78">
        <v>-3.4390595000000003E-2</v>
      </c>
      <c r="F457" s="78">
        <v>0.17954011</v>
      </c>
    </row>
    <row r="458" spans="1:6" x14ac:dyDescent="0.25">
      <c r="A458">
        <v>456</v>
      </c>
      <c r="B458" t="s">
        <v>1406</v>
      </c>
      <c r="C458" s="78">
        <v>4.2210840000000003</v>
      </c>
      <c r="D458" s="78">
        <v>2.2578597</v>
      </c>
      <c r="E458" s="78">
        <v>-3.4390595000000003E-2</v>
      </c>
      <c r="F458" s="78">
        <v>0.17954011</v>
      </c>
    </row>
    <row r="459" spans="1:6" x14ac:dyDescent="0.25">
      <c r="A459">
        <v>457</v>
      </c>
      <c r="B459" t="s">
        <v>1407</v>
      </c>
      <c r="C459" s="78">
        <v>1.527244</v>
      </c>
      <c r="D459" s="78">
        <v>-2.2932939999999999</v>
      </c>
      <c r="E459" s="78">
        <v>-3.4390595000000003E-2</v>
      </c>
      <c r="F459" s="78">
        <v>0.17954011</v>
      </c>
    </row>
    <row r="460" spans="1:6" x14ac:dyDescent="0.25">
      <c r="A460">
        <v>458</v>
      </c>
      <c r="B460" t="s">
        <v>1408</v>
      </c>
      <c r="C460" s="78">
        <v>-5.2309185000000001E-2</v>
      </c>
      <c r="D460" s="78">
        <v>-1.8554419</v>
      </c>
      <c r="E460" s="78">
        <v>-3.4390595000000003E-2</v>
      </c>
      <c r="F460" s="78">
        <v>0.17954011</v>
      </c>
    </row>
    <row r="461" spans="1:6" x14ac:dyDescent="0.25">
      <c r="A461">
        <v>459</v>
      </c>
      <c r="B461" t="s">
        <v>1409</v>
      </c>
      <c r="C461" s="78">
        <v>-0.30756919999999999</v>
      </c>
      <c r="D461" s="78">
        <v>2.7416269999999998</v>
      </c>
      <c r="E461" s="78">
        <v>-0.100536615</v>
      </c>
      <c r="F461" s="78">
        <v>7.5697005000000001E-3</v>
      </c>
    </row>
    <row r="462" spans="1:6" x14ac:dyDescent="0.25">
      <c r="A462">
        <v>460</v>
      </c>
      <c r="B462" t="s">
        <v>1410</v>
      </c>
      <c r="C462" s="78">
        <v>1.2084851000000001</v>
      </c>
      <c r="D462" s="78">
        <v>-2.5932070999999999</v>
      </c>
      <c r="E462" s="78">
        <v>-3.4390595000000003E-2</v>
      </c>
      <c r="F462" s="78">
        <v>0.17954011</v>
      </c>
    </row>
    <row r="463" spans="1:6" x14ac:dyDescent="0.25">
      <c r="A463">
        <v>461</v>
      </c>
      <c r="B463" t="s">
        <v>1411</v>
      </c>
      <c r="C463" s="78">
        <v>-1.8161721</v>
      </c>
      <c r="D463" s="78">
        <v>-1.0076461999999999</v>
      </c>
      <c r="E463" s="78">
        <v>-3.4390595000000003E-2</v>
      </c>
      <c r="F463" s="78">
        <v>0.17954011</v>
      </c>
    </row>
    <row r="464" spans="1:6" x14ac:dyDescent="0.25">
      <c r="A464">
        <v>462</v>
      </c>
      <c r="B464" t="s">
        <v>1412</v>
      </c>
      <c r="C464" s="78">
        <v>-0.102999836</v>
      </c>
      <c r="D464" s="78">
        <v>-0.51969169999999998</v>
      </c>
      <c r="E464" s="78">
        <v>4.5226049999999997E-2</v>
      </c>
      <c r="F464" s="78">
        <v>0.24564343999999999</v>
      </c>
    </row>
    <row r="465" spans="1:6" x14ac:dyDescent="0.25">
      <c r="A465">
        <v>463</v>
      </c>
      <c r="B465" t="s">
        <v>1413</v>
      </c>
      <c r="C465" s="78">
        <v>3.5410339999999998</v>
      </c>
      <c r="D465" s="78">
        <v>-1.1113738</v>
      </c>
      <c r="E465" s="78">
        <v>-7.0052059999999999E-2</v>
      </c>
      <c r="F465" s="78">
        <v>5.3239926999999999E-2</v>
      </c>
    </row>
    <row r="466" spans="1:6" x14ac:dyDescent="0.25">
      <c r="A466">
        <v>464</v>
      </c>
      <c r="B466" t="s">
        <v>1414</v>
      </c>
      <c r="C466" s="78">
        <v>-0.34431001999999999</v>
      </c>
      <c r="D466" s="78">
        <v>-2.7651150000000002</v>
      </c>
      <c r="E466" s="78">
        <v>-8.8807209999999998E-2</v>
      </c>
      <c r="F466" s="78">
        <v>5.3485468000000001E-2</v>
      </c>
    </row>
    <row r="467" spans="1:6" x14ac:dyDescent="0.25">
      <c r="A467">
        <v>465</v>
      </c>
      <c r="B467" t="s">
        <v>1415</v>
      </c>
      <c r="C467" s="78">
        <v>-2.1259939999999999</v>
      </c>
      <c r="D467" s="78">
        <v>2.7628229000000002</v>
      </c>
      <c r="E467" s="78">
        <v>0.19433352000000001</v>
      </c>
      <c r="F467" s="78">
        <v>-0.11849095</v>
      </c>
    </row>
    <row r="468" spans="1:6" x14ac:dyDescent="0.25">
      <c r="A468">
        <v>466</v>
      </c>
      <c r="B468" t="s">
        <v>1416</v>
      </c>
      <c r="C468" s="78">
        <v>-1.9850045000000001</v>
      </c>
      <c r="D468" s="78">
        <v>-0.22306421000000001</v>
      </c>
      <c r="E468" s="78">
        <v>-3.4390595000000003E-2</v>
      </c>
      <c r="F468" s="78">
        <v>0.17954011</v>
      </c>
    </row>
    <row r="469" spans="1:6" x14ac:dyDescent="0.25">
      <c r="A469">
        <v>467</v>
      </c>
      <c r="B469" t="s">
        <v>1417</v>
      </c>
      <c r="C469" s="78">
        <v>-2.4416597000000002</v>
      </c>
      <c r="D469" s="78">
        <v>-0.3468347</v>
      </c>
      <c r="E469" s="78">
        <v>-3.4390595000000003E-2</v>
      </c>
      <c r="F469" s="78">
        <v>0.17954011</v>
      </c>
    </row>
    <row r="470" spans="1:6" x14ac:dyDescent="0.25">
      <c r="A470">
        <v>468</v>
      </c>
      <c r="B470" t="s">
        <v>1418</v>
      </c>
      <c r="C470" s="78">
        <v>-0.59053440000000001</v>
      </c>
      <c r="D470" s="78">
        <v>-0.21514838999999999</v>
      </c>
      <c r="E470" s="78">
        <v>1.6551362000000001</v>
      </c>
      <c r="F470" s="78">
        <v>-0.14084895</v>
      </c>
    </row>
    <row r="471" spans="1:6" x14ac:dyDescent="0.25">
      <c r="A471">
        <v>469</v>
      </c>
      <c r="B471" t="s">
        <v>1419</v>
      </c>
      <c r="C471" s="78">
        <v>-0.3370862</v>
      </c>
      <c r="D471" s="78">
        <v>-1.7562393999999999</v>
      </c>
      <c r="E471" s="78">
        <v>-0.11043153999999999</v>
      </c>
      <c r="F471" s="78">
        <v>-0.16829853</v>
      </c>
    </row>
    <row r="472" spans="1:6" x14ac:dyDescent="0.25">
      <c r="A472">
        <v>470</v>
      </c>
      <c r="B472" t="s">
        <v>1420</v>
      </c>
      <c r="C472" s="78">
        <v>-0.75555276999999998</v>
      </c>
      <c r="D472" s="78">
        <v>-5.9026122E-2</v>
      </c>
      <c r="E472" s="78">
        <v>1.7020915000000001</v>
      </c>
      <c r="F472" s="78">
        <v>0.30245583999999998</v>
      </c>
    </row>
    <row r="473" spans="1:6" x14ac:dyDescent="0.25">
      <c r="A473">
        <v>471</v>
      </c>
      <c r="B473" t="s">
        <v>1421</v>
      </c>
      <c r="C473" s="78">
        <v>-2.637114</v>
      </c>
      <c r="D473" s="78">
        <v>0.34881485000000001</v>
      </c>
      <c r="E473" s="78">
        <v>-3.4390595000000003E-2</v>
      </c>
      <c r="F473" s="78">
        <v>0.17954011</v>
      </c>
    </row>
    <row r="474" spans="1:6" x14ac:dyDescent="0.25">
      <c r="A474">
        <v>472</v>
      </c>
      <c r="B474" t="s">
        <v>1422</v>
      </c>
      <c r="C474" s="78">
        <v>-1.2553258</v>
      </c>
      <c r="D474" s="78">
        <v>0.63672870000000004</v>
      </c>
      <c r="E474" s="78">
        <v>-3.4390595000000003E-2</v>
      </c>
      <c r="F474" s="78">
        <v>0.17954011</v>
      </c>
    </row>
    <row r="475" spans="1:6" x14ac:dyDescent="0.25">
      <c r="A475">
        <v>473</v>
      </c>
      <c r="B475" t="s">
        <v>1423</v>
      </c>
      <c r="C475" s="78">
        <v>-2.0553126000000002</v>
      </c>
      <c r="D475" s="78">
        <v>-9.4234940000000004E-5</v>
      </c>
      <c r="E475" s="78">
        <v>2.9588472000000001E-2</v>
      </c>
      <c r="F475" s="78">
        <v>-0.54535644999999999</v>
      </c>
    </row>
    <row r="476" spans="1:6" x14ac:dyDescent="0.25">
      <c r="A476">
        <v>474</v>
      </c>
      <c r="B476" t="s">
        <v>1424</v>
      </c>
      <c r="C476" s="78">
        <v>-0.26805335000000002</v>
      </c>
      <c r="D476" s="78">
        <v>-4.1686940000000003</v>
      </c>
      <c r="E476" s="78">
        <v>1.9850863000000001</v>
      </c>
      <c r="F476" s="78">
        <v>0.11595520400000001</v>
      </c>
    </row>
    <row r="477" spans="1:6" x14ac:dyDescent="0.25">
      <c r="A477">
        <v>475</v>
      </c>
      <c r="B477" t="s">
        <v>1425</v>
      </c>
      <c r="C477" s="78">
        <v>-1.8402466</v>
      </c>
      <c r="D477" s="78">
        <v>1.0325565000000001</v>
      </c>
      <c r="E477" s="78">
        <v>-5.7183645999999998E-2</v>
      </c>
      <c r="F477" s="78">
        <v>-0.52258970000000005</v>
      </c>
    </row>
    <row r="478" spans="1:6" x14ac:dyDescent="0.25">
      <c r="A478">
        <v>476</v>
      </c>
      <c r="B478" t="s">
        <v>1426</v>
      </c>
      <c r="C478" s="78">
        <v>-2.3710591999999999</v>
      </c>
      <c r="D478" s="78">
        <v>0.64017939999999995</v>
      </c>
      <c r="E478" s="78">
        <v>1.3561099000000001</v>
      </c>
      <c r="F478" s="78">
        <v>-3.8752183000000003E-2</v>
      </c>
    </row>
    <row r="479" spans="1:6" x14ac:dyDescent="0.25">
      <c r="A479">
        <v>477</v>
      </c>
      <c r="B479" t="s">
        <v>1427</v>
      </c>
      <c r="C479" s="78">
        <v>-1.0864735000000001</v>
      </c>
      <c r="D479" s="78">
        <v>-9.7300109999999995E-2</v>
      </c>
      <c r="E479" s="78">
        <v>-3.4390595000000003E-2</v>
      </c>
      <c r="F479" s="78">
        <v>0.17954011</v>
      </c>
    </row>
    <row r="480" spans="1:6" x14ac:dyDescent="0.25">
      <c r="A480">
        <v>478</v>
      </c>
      <c r="B480" t="s">
        <v>1428</v>
      </c>
      <c r="C480" s="78">
        <v>-1.2353204</v>
      </c>
      <c r="D480" s="78">
        <v>2.4249463000000002</v>
      </c>
      <c r="E480" s="78">
        <v>1.7432253</v>
      </c>
      <c r="F480" s="78">
        <v>4.8445450000000001E-2</v>
      </c>
    </row>
    <row r="481" spans="1:6" x14ac:dyDescent="0.25">
      <c r="A481">
        <v>479</v>
      </c>
      <c r="B481" t="s">
        <v>1429</v>
      </c>
      <c r="C481" s="78">
        <v>-1.8945178</v>
      </c>
      <c r="D481" s="78">
        <v>1.0932919999999999</v>
      </c>
      <c r="E481" s="78">
        <v>1.3304309999999999</v>
      </c>
      <c r="F481" s="78">
        <v>-1.1116981499999999E-2</v>
      </c>
    </row>
    <row r="482" spans="1:6" x14ac:dyDescent="0.25">
      <c r="A482">
        <v>480</v>
      </c>
      <c r="B482" t="s">
        <v>1430</v>
      </c>
      <c r="C482" s="78">
        <v>-0.73094610000000004</v>
      </c>
      <c r="D482" s="78">
        <v>-5.2470415999999999E-2</v>
      </c>
      <c r="E482" s="78">
        <v>-8.1041366000000004E-2</v>
      </c>
      <c r="F482" s="78">
        <v>0.24257999999999999</v>
      </c>
    </row>
    <row r="483" spans="1:6" x14ac:dyDescent="0.25">
      <c r="A483">
        <v>481</v>
      </c>
      <c r="B483" t="s">
        <v>1431</v>
      </c>
      <c r="C483" s="78">
        <v>-0.87643230000000005</v>
      </c>
      <c r="D483" s="78">
        <v>0.25756287999999999</v>
      </c>
      <c r="E483" s="78">
        <v>-3.4390595000000003E-2</v>
      </c>
      <c r="F483" s="78">
        <v>0.17954011</v>
      </c>
    </row>
    <row r="484" spans="1:6" x14ac:dyDescent="0.25">
      <c r="A484">
        <v>482</v>
      </c>
      <c r="B484" t="s">
        <v>1432</v>
      </c>
      <c r="C484" s="78">
        <v>-1.9728635999999999</v>
      </c>
      <c r="D484" s="78">
        <v>0.25355893000000002</v>
      </c>
      <c r="E484" s="78">
        <v>-3.4390595000000003E-2</v>
      </c>
      <c r="F484" s="78">
        <v>0.17954011</v>
      </c>
    </row>
    <row r="485" spans="1:6" x14ac:dyDescent="0.25">
      <c r="A485">
        <v>483</v>
      </c>
      <c r="B485" t="s">
        <v>1433</v>
      </c>
      <c r="C485" s="78">
        <v>-1.0452032</v>
      </c>
      <c r="D485" s="78">
        <v>-2.3298701999999998</v>
      </c>
      <c r="E485" s="78">
        <v>1.9516154999999999</v>
      </c>
      <c r="F485" s="78">
        <v>0.41054784999999999</v>
      </c>
    </row>
    <row r="486" spans="1:6" x14ac:dyDescent="0.25">
      <c r="A486">
        <v>484</v>
      </c>
      <c r="B486" t="s">
        <v>1434</v>
      </c>
      <c r="C486" s="78">
        <v>-2.590328</v>
      </c>
      <c r="D486" s="78">
        <v>0.25990619999999998</v>
      </c>
      <c r="E486" s="78">
        <v>-2.7109662E-2</v>
      </c>
      <c r="F486" s="78">
        <v>-0.23513447000000001</v>
      </c>
    </row>
    <row r="487" spans="1:6" x14ac:dyDescent="0.25">
      <c r="A487">
        <v>485</v>
      </c>
      <c r="B487" t="s">
        <v>1435</v>
      </c>
      <c r="C487" s="78">
        <v>-1.3409401000000001</v>
      </c>
      <c r="D487" s="78">
        <v>1.3901644</v>
      </c>
      <c r="E487" s="78">
        <v>-3.4390595000000003E-2</v>
      </c>
      <c r="F487" s="78">
        <v>0.17954011</v>
      </c>
    </row>
    <row r="488" spans="1:6" x14ac:dyDescent="0.25">
      <c r="A488">
        <v>486</v>
      </c>
      <c r="B488" t="s">
        <v>1436</v>
      </c>
      <c r="C488" s="78">
        <v>-1.4703014999999999</v>
      </c>
      <c r="D488" s="78">
        <v>-1.7901871</v>
      </c>
      <c r="E488" s="78">
        <v>-3.4390595000000003E-2</v>
      </c>
      <c r="F488" s="78">
        <v>0.17954011</v>
      </c>
    </row>
    <row r="489" spans="1:6" x14ac:dyDescent="0.25">
      <c r="A489">
        <v>487</v>
      </c>
      <c r="B489" t="s">
        <v>1437</v>
      </c>
      <c r="C489" s="78">
        <v>1.5253383</v>
      </c>
      <c r="D489" s="78">
        <v>1.5027169</v>
      </c>
      <c r="E489" s="78">
        <v>-0.11480202</v>
      </c>
      <c r="F489" s="78">
        <v>-0.16899873000000001</v>
      </c>
    </row>
    <row r="490" spans="1:6" x14ac:dyDescent="0.25">
      <c r="A490">
        <v>488</v>
      </c>
      <c r="B490" t="s">
        <v>1438</v>
      </c>
      <c r="C490" s="78">
        <v>-2.0520727999999999</v>
      </c>
      <c r="D490" s="78">
        <v>0.40331516000000001</v>
      </c>
      <c r="E490" s="78">
        <v>-3.4390595000000003E-2</v>
      </c>
      <c r="F490" s="78">
        <v>0.17954011</v>
      </c>
    </row>
    <row r="491" spans="1:6" x14ac:dyDescent="0.25">
      <c r="A491">
        <v>489</v>
      </c>
      <c r="B491" t="s">
        <v>1439</v>
      </c>
      <c r="C491" s="78">
        <v>3.9503366999999998</v>
      </c>
      <c r="D491" s="78">
        <v>-2.1825019999999999</v>
      </c>
      <c r="E491" s="78">
        <v>-0.16895123000000001</v>
      </c>
      <c r="F491" s="78">
        <v>-0.25624532</v>
      </c>
    </row>
    <row r="492" spans="1:6" x14ac:dyDescent="0.25">
      <c r="A492">
        <v>490</v>
      </c>
      <c r="B492" t="s">
        <v>1440</v>
      </c>
      <c r="C492" s="78">
        <v>-0.17965269</v>
      </c>
      <c r="D492" s="78">
        <v>-1.4443501000000001</v>
      </c>
      <c r="E492" s="78">
        <v>-3.4390595000000003E-2</v>
      </c>
      <c r="F492" s="78">
        <v>0.17954011</v>
      </c>
    </row>
    <row r="493" spans="1:6" x14ac:dyDescent="0.25">
      <c r="A493">
        <v>491</v>
      </c>
      <c r="B493" t="s">
        <v>1441</v>
      </c>
      <c r="C493" s="78">
        <v>-2.1965501000000001</v>
      </c>
      <c r="D493" s="78">
        <v>1.2075473999999999</v>
      </c>
      <c r="E493" s="78">
        <v>-3.4390595000000003E-2</v>
      </c>
      <c r="F493" s="78">
        <v>0.17954011</v>
      </c>
    </row>
    <row r="494" spans="1:6" x14ac:dyDescent="0.25">
      <c r="A494">
        <v>492</v>
      </c>
      <c r="B494" t="s">
        <v>1442</v>
      </c>
      <c r="C494" s="78">
        <v>-1.7140534000000001</v>
      </c>
      <c r="D494" s="78">
        <v>0.11041108500000001</v>
      </c>
      <c r="E494" s="78">
        <v>-5.9265810000000002E-2</v>
      </c>
      <c r="F494" s="78">
        <v>-2.155079E-2</v>
      </c>
    </row>
    <row r="495" spans="1:6" x14ac:dyDescent="0.25">
      <c r="A495">
        <v>493</v>
      </c>
      <c r="B495" t="s">
        <v>1443</v>
      </c>
      <c r="C495" s="78">
        <v>1.1026322999999999E-2</v>
      </c>
      <c r="D495" s="78">
        <v>-1.2163537</v>
      </c>
      <c r="E495" s="78">
        <v>1.7384671</v>
      </c>
      <c r="F495" s="78">
        <v>0.30189565000000002</v>
      </c>
    </row>
    <row r="496" spans="1:6" x14ac:dyDescent="0.25">
      <c r="A496">
        <v>494</v>
      </c>
      <c r="B496" t="s">
        <v>1444</v>
      </c>
      <c r="C496" s="78">
        <v>-2.9116065999999998</v>
      </c>
      <c r="D496" s="78">
        <v>2.0802931999999998</v>
      </c>
      <c r="E496" s="78">
        <v>-5.7466495999999997E-3</v>
      </c>
      <c r="F496" s="78">
        <v>-0.25182080000000001</v>
      </c>
    </row>
    <row r="497" spans="1:6" x14ac:dyDescent="0.25">
      <c r="A497">
        <v>495</v>
      </c>
      <c r="B497" t="s">
        <v>1445</v>
      </c>
      <c r="C497" s="78">
        <v>0.97101559999999998</v>
      </c>
      <c r="D497" s="78">
        <v>1.3267864</v>
      </c>
      <c r="E497" s="78">
        <v>-3.4390595000000003E-2</v>
      </c>
      <c r="F497" s="78">
        <v>0.17954011</v>
      </c>
    </row>
    <row r="498" spans="1:6" x14ac:dyDescent="0.25">
      <c r="A498">
        <v>496</v>
      </c>
      <c r="B498" t="s">
        <v>1446</v>
      </c>
      <c r="C498" s="78">
        <v>3.2437390000000001</v>
      </c>
      <c r="D498" s="78">
        <v>1.1332088</v>
      </c>
      <c r="E498" s="78">
        <v>-3.4390595000000003E-2</v>
      </c>
      <c r="F498" s="78">
        <v>0.17954011</v>
      </c>
    </row>
    <row r="499" spans="1:6" x14ac:dyDescent="0.25">
      <c r="A499">
        <v>497</v>
      </c>
      <c r="B499" t="s">
        <v>1447</v>
      </c>
      <c r="C499" s="78">
        <v>1.3620865</v>
      </c>
      <c r="D499" s="78">
        <v>1.7435213000000001</v>
      </c>
      <c r="E499" s="78">
        <v>2.4028995000000002</v>
      </c>
      <c r="F499" s="78">
        <v>0.42892468</v>
      </c>
    </row>
    <row r="500" spans="1:6" x14ac:dyDescent="0.25">
      <c r="A500">
        <v>498</v>
      </c>
      <c r="B500" t="s">
        <v>1448</v>
      </c>
      <c r="C500" s="78">
        <v>-1.7814224000000001</v>
      </c>
      <c r="D500" s="78">
        <v>2.1666563000000001</v>
      </c>
      <c r="E500" s="78">
        <v>1.1536763000000001</v>
      </c>
      <c r="F500" s="78">
        <v>-5.6921393000000002E-3</v>
      </c>
    </row>
    <row r="501" spans="1:6" x14ac:dyDescent="0.25">
      <c r="A501">
        <v>499</v>
      </c>
      <c r="B501" t="s">
        <v>1449</v>
      </c>
      <c r="C501" s="78">
        <v>1.1984436999999999</v>
      </c>
      <c r="D501" s="78">
        <v>1.8364153000000001</v>
      </c>
      <c r="E501" s="78">
        <v>-3.4390595000000003E-2</v>
      </c>
      <c r="F501" s="78">
        <v>0.17954011</v>
      </c>
    </row>
    <row r="502" spans="1:6" x14ac:dyDescent="0.25">
      <c r="A502">
        <v>500</v>
      </c>
      <c r="B502" t="s">
        <v>1450</v>
      </c>
      <c r="C502" s="78">
        <v>2.8899054999999998</v>
      </c>
      <c r="D502" s="78">
        <v>0.57534359999999996</v>
      </c>
      <c r="E502" s="78">
        <v>-3.4390595000000003E-2</v>
      </c>
      <c r="F502" s="78">
        <v>0.17954011</v>
      </c>
    </row>
    <row r="503" spans="1:6" x14ac:dyDescent="0.25">
      <c r="A503">
        <v>501</v>
      </c>
      <c r="B503" t="s">
        <v>1451</v>
      </c>
      <c r="C503" s="78">
        <v>-1.7256482</v>
      </c>
      <c r="D503" s="78">
        <v>0.2578472</v>
      </c>
      <c r="E503" s="78">
        <v>-3.4390595000000003E-2</v>
      </c>
      <c r="F503" s="78">
        <v>0.17954011</v>
      </c>
    </row>
    <row r="504" spans="1:6" x14ac:dyDescent="0.25">
      <c r="A504">
        <v>502</v>
      </c>
      <c r="B504" t="s">
        <v>1452</v>
      </c>
      <c r="C504" s="78">
        <v>-1.8299030999999999</v>
      </c>
      <c r="D504" s="78">
        <v>-0.62919630000000004</v>
      </c>
      <c r="E504" s="78">
        <v>-0.11275311</v>
      </c>
      <c r="F504" s="78">
        <v>2.2208019999999998E-2</v>
      </c>
    </row>
    <row r="505" spans="1:6" x14ac:dyDescent="0.25">
      <c r="A505">
        <v>503</v>
      </c>
      <c r="B505" t="s">
        <v>1453</v>
      </c>
      <c r="C505" s="78">
        <v>-2.3721394999999998</v>
      </c>
      <c r="D505" s="78">
        <v>0.54323790000000005</v>
      </c>
      <c r="E505" s="78">
        <v>1.3402065999999999</v>
      </c>
      <c r="F505" s="78">
        <v>5.838608E-2</v>
      </c>
    </row>
    <row r="506" spans="1:6" x14ac:dyDescent="0.25">
      <c r="A506">
        <v>504</v>
      </c>
      <c r="B506" t="s">
        <v>1454</v>
      </c>
      <c r="C506" s="78">
        <v>-2.1960115</v>
      </c>
      <c r="D506" s="78">
        <v>0.97077714999999998</v>
      </c>
      <c r="E506" s="78">
        <v>-3.4390595000000003E-2</v>
      </c>
      <c r="F506" s="78">
        <v>0.17954011</v>
      </c>
    </row>
    <row r="507" spans="1:6" x14ac:dyDescent="0.25">
      <c r="A507">
        <v>505</v>
      </c>
      <c r="B507" t="s">
        <v>1455</v>
      </c>
      <c r="C507" s="78">
        <v>-1.8588377</v>
      </c>
      <c r="D507" s="78">
        <v>1.8680032</v>
      </c>
      <c r="E507" s="78">
        <v>0.20402719</v>
      </c>
      <c r="F507" s="78">
        <v>-0.40059309999999998</v>
      </c>
    </row>
    <row r="508" spans="1:6" x14ac:dyDescent="0.25">
      <c r="A508">
        <v>506</v>
      </c>
      <c r="B508" t="s">
        <v>1456</v>
      </c>
      <c r="C508" s="78">
        <v>-1.5180735999999999</v>
      </c>
      <c r="D508" s="78">
        <v>0.42768070000000002</v>
      </c>
      <c r="E508" s="78">
        <v>2.1378012000000002</v>
      </c>
      <c r="F508" s="78">
        <v>-0.23944767</v>
      </c>
    </row>
    <row r="509" spans="1:6" x14ac:dyDescent="0.25">
      <c r="A509">
        <v>507</v>
      </c>
      <c r="B509" t="s">
        <v>1457</v>
      </c>
      <c r="C509" s="78">
        <v>-1.9265361000000001</v>
      </c>
      <c r="D509" s="78">
        <v>2.0658495000000001</v>
      </c>
      <c r="E509" s="78">
        <v>0.24746188999999999</v>
      </c>
      <c r="F509" s="78">
        <v>-0.464175</v>
      </c>
    </row>
    <row r="510" spans="1:6" x14ac:dyDescent="0.25">
      <c r="A510">
        <v>508</v>
      </c>
      <c r="B510" t="s">
        <v>1458</v>
      </c>
      <c r="C510" s="78">
        <v>0.58617984999999995</v>
      </c>
      <c r="D510" s="78">
        <v>-2.3289607000000001</v>
      </c>
      <c r="E510" s="78">
        <v>-3.4390595000000003E-2</v>
      </c>
      <c r="F510" s="78">
        <v>0.17954011</v>
      </c>
    </row>
    <row r="511" spans="1:6" x14ac:dyDescent="0.25">
      <c r="A511">
        <v>509</v>
      </c>
      <c r="B511" t="s">
        <v>1459</v>
      </c>
      <c r="C511" s="78">
        <v>1.1028017000000001</v>
      </c>
      <c r="D511" s="78">
        <v>4.7783777E-2</v>
      </c>
      <c r="E511" s="78">
        <v>-3.4390595000000003E-2</v>
      </c>
      <c r="F511" s="78">
        <v>0.17954011</v>
      </c>
    </row>
    <row r="512" spans="1:6" x14ac:dyDescent="0.25">
      <c r="A512">
        <v>510</v>
      </c>
      <c r="B512" t="s">
        <v>1460</v>
      </c>
      <c r="C512" s="78">
        <v>0.16105845999999999</v>
      </c>
      <c r="D512" s="78">
        <v>0.63647679999999995</v>
      </c>
      <c r="E512" s="78">
        <v>-2.5193948000000001E-2</v>
      </c>
      <c r="F512" s="78">
        <v>-0.27644473000000003</v>
      </c>
    </row>
    <row r="513" spans="1:6" x14ac:dyDescent="0.25">
      <c r="A513">
        <v>511</v>
      </c>
      <c r="B513" t="s">
        <v>1461</v>
      </c>
      <c r="C513" s="78">
        <v>-3.0427735</v>
      </c>
      <c r="D513" s="78">
        <v>1.9684683000000001</v>
      </c>
      <c r="E513" s="78">
        <v>-3.4390595000000003E-2</v>
      </c>
      <c r="F513" s="78">
        <v>0.17954011</v>
      </c>
    </row>
    <row r="514" spans="1:6" x14ac:dyDescent="0.25">
      <c r="A514">
        <v>512</v>
      </c>
      <c r="B514" t="s">
        <v>1462</v>
      </c>
      <c r="C514" s="78">
        <v>7.1479079999999997E-3</v>
      </c>
      <c r="D514" s="78">
        <v>-3.1737606999999999</v>
      </c>
      <c r="E514" s="78">
        <v>-3.4390595000000003E-2</v>
      </c>
      <c r="F514" s="78">
        <v>0.17954011</v>
      </c>
    </row>
    <row r="515" spans="1:6" x14ac:dyDescent="0.25">
      <c r="A515">
        <v>513</v>
      </c>
      <c r="B515" t="s">
        <v>1463</v>
      </c>
      <c r="C515" s="78">
        <v>-2.4330723000000001</v>
      </c>
      <c r="D515" s="78">
        <v>0.55283269999999995</v>
      </c>
      <c r="E515" s="78">
        <v>-4.9585782000000002E-2</v>
      </c>
      <c r="F515" s="78">
        <v>-0.2809912</v>
      </c>
    </row>
    <row r="516" spans="1:6" x14ac:dyDescent="0.25">
      <c r="A516">
        <v>514</v>
      </c>
      <c r="B516" t="s">
        <v>1464</v>
      </c>
      <c r="C516" s="78">
        <v>-2.9490554000000002</v>
      </c>
      <c r="D516" s="78">
        <v>2.1324521999999999</v>
      </c>
      <c r="E516" s="78">
        <v>1.6405219</v>
      </c>
      <c r="F516" s="78">
        <v>5.0119996E-2</v>
      </c>
    </row>
    <row r="517" spans="1:6" x14ac:dyDescent="0.25">
      <c r="A517">
        <v>515</v>
      </c>
      <c r="B517" t="s">
        <v>1465</v>
      </c>
      <c r="C517" s="78">
        <v>-1.2554504</v>
      </c>
      <c r="D517" s="78">
        <v>0.66487795000000005</v>
      </c>
      <c r="E517" s="78">
        <v>-3.4390595000000003E-2</v>
      </c>
      <c r="F517" s="78">
        <v>0.17954011</v>
      </c>
    </row>
    <row r="518" spans="1:6" x14ac:dyDescent="0.25">
      <c r="A518">
        <v>516</v>
      </c>
      <c r="B518" t="s">
        <v>1466</v>
      </c>
      <c r="C518" s="78">
        <v>-1.4736918999999999</v>
      </c>
      <c r="D518" s="78">
        <v>1.3494773</v>
      </c>
      <c r="E518" s="78">
        <v>-3.4390595000000003E-2</v>
      </c>
      <c r="F518" s="78">
        <v>0.17954011</v>
      </c>
    </row>
    <row r="519" spans="1:6" x14ac:dyDescent="0.25">
      <c r="A519">
        <v>517</v>
      </c>
      <c r="B519" t="s">
        <v>1467</v>
      </c>
      <c r="C519" s="78">
        <v>-1.7146440000000001</v>
      </c>
      <c r="D519" s="78">
        <v>-0.71469474</v>
      </c>
      <c r="E519" s="78">
        <v>-3.4390595000000003E-2</v>
      </c>
      <c r="F519" s="78">
        <v>0.17954011</v>
      </c>
    </row>
    <row r="520" spans="1:6" x14ac:dyDescent="0.25">
      <c r="A520">
        <v>518</v>
      </c>
      <c r="B520" t="s">
        <v>1468</v>
      </c>
      <c r="C520" s="78">
        <v>0.10801371999999999</v>
      </c>
      <c r="D520" s="78">
        <v>-1.3604928000000001</v>
      </c>
      <c r="E520" s="78">
        <v>-0.11010422</v>
      </c>
      <c r="F520" s="78">
        <v>-3.1588018000000002E-2</v>
      </c>
    </row>
    <row r="521" spans="1:6" x14ac:dyDescent="0.25">
      <c r="A521">
        <v>519</v>
      </c>
      <c r="B521" t="s">
        <v>1469</v>
      </c>
      <c r="C521" s="78">
        <v>-1.6872898000000001</v>
      </c>
      <c r="D521" s="78">
        <v>1.3666874</v>
      </c>
      <c r="E521" s="78">
        <v>-0.11627311999999999</v>
      </c>
      <c r="F521" s="78">
        <v>6.7878425000000006E-2</v>
      </c>
    </row>
    <row r="522" spans="1:6" x14ac:dyDescent="0.25">
      <c r="A522">
        <v>520</v>
      </c>
      <c r="B522" t="s">
        <v>1470</v>
      </c>
      <c r="C522" s="78">
        <v>-1.2914333</v>
      </c>
      <c r="D522" s="78">
        <v>0.39438499999999999</v>
      </c>
      <c r="E522" s="78">
        <v>-3.4390595000000003E-2</v>
      </c>
      <c r="F522" s="78">
        <v>0.17954011</v>
      </c>
    </row>
    <row r="523" spans="1:6" x14ac:dyDescent="0.25">
      <c r="A523">
        <v>521</v>
      </c>
      <c r="B523" t="s">
        <v>1471</v>
      </c>
      <c r="C523" s="78">
        <v>-0.98164379999999996</v>
      </c>
      <c r="D523" s="78">
        <v>-0.37486704999999998</v>
      </c>
      <c r="E523" s="78">
        <v>-3.4390595000000003E-2</v>
      </c>
      <c r="F523" s="78">
        <v>0.17954011</v>
      </c>
    </row>
    <row r="524" spans="1:6" x14ac:dyDescent="0.25">
      <c r="A524">
        <v>522</v>
      </c>
      <c r="B524" t="s">
        <v>1472</v>
      </c>
      <c r="C524" s="78">
        <v>-0.98295149999999998</v>
      </c>
      <c r="D524" s="78">
        <v>-0.74472139999999998</v>
      </c>
      <c r="E524" s="78">
        <v>-3.4390595000000003E-2</v>
      </c>
      <c r="F524" s="78">
        <v>0.17954011</v>
      </c>
    </row>
    <row r="525" spans="1:6" x14ac:dyDescent="0.25">
      <c r="A525">
        <v>523</v>
      </c>
      <c r="B525" t="s">
        <v>1473</v>
      </c>
      <c r="C525" s="78">
        <v>-0.28062963000000002</v>
      </c>
      <c r="D525" s="78">
        <v>-2.3167898999999998</v>
      </c>
      <c r="E525" s="78">
        <v>-2.1435171000000002E-3</v>
      </c>
      <c r="F525" s="78">
        <v>0.12973615999999999</v>
      </c>
    </row>
    <row r="526" spans="1:6" x14ac:dyDescent="0.25">
      <c r="A526">
        <v>524</v>
      </c>
      <c r="B526" t="s">
        <v>1474</v>
      </c>
      <c r="C526" s="78">
        <v>-2.3273869</v>
      </c>
      <c r="D526" s="78">
        <v>1.0987762000000001</v>
      </c>
      <c r="E526" s="78">
        <v>-3.4390595000000003E-2</v>
      </c>
      <c r="F526" s="78">
        <v>0.17954011</v>
      </c>
    </row>
    <row r="527" spans="1:6" x14ac:dyDescent="0.25">
      <c r="A527">
        <v>525</v>
      </c>
      <c r="B527" t="s">
        <v>1475</v>
      </c>
      <c r="C527" s="78">
        <v>1.8551762999999999</v>
      </c>
      <c r="D527" s="78">
        <v>1.5219815000000001</v>
      </c>
      <c r="E527" s="78">
        <v>-3.4390595000000003E-2</v>
      </c>
      <c r="F527" s="78">
        <v>0.17954011</v>
      </c>
    </row>
    <row r="528" spans="1:6" x14ac:dyDescent="0.25">
      <c r="A528">
        <v>526</v>
      </c>
      <c r="B528" t="s">
        <v>1476</v>
      </c>
      <c r="C528" s="78">
        <v>0.51016030000000001</v>
      </c>
      <c r="D528" s="78">
        <v>0.31262812000000001</v>
      </c>
      <c r="E528" s="78">
        <v>-0.12799632999999999</v>
      </c>
      <c r="F528" s="78">
        <v>-3.1766667999999998E-2</v>
      </c>
    </row>
    <row r="529" spans="1:6" x14ac:dyDescent="0.25">
      <c r="A529">
        <v>527</v>
      </c>
      <c r="B529" t="s">
        <v>1477</v>
      </c>
      <c r="C529" s="78">
        <v>-1.3243307</v>
      </c>
      <c r="D529" s="78">
        <v>0.33633220000000003</v>
      </c>
      <c r="E529" s="78">
        <v>-3.4390595000000003E-2</v>
      </c>
      <c r="F529" s="78">
        <v>0.17954011</v>
      </c>
    </row>
    <row r="530" spans="1:6" x14ac:dyDescent="0.25">
      <c r="A530">
        <v>528</v>
      </c>
      <c r="B530" t="s">
        <v>1478</v>
      </c>
      <c r="C530" s="78">
        <v>-8.4212270000000006E-2</v>
      </c>
      <c r="D530" s="78">
        <v>2.9051225000000001</v>
      </c>
      <c r="E530" s="78">
        <v>-3.4390595000000003E-2</v>
      </c>
      <c r="F530" s="78">
        <v>0.17954011</v>
      </c>
    </row>
    <row r="531" spans="1:6" x14ac:dyDescent="0.25">
      <c r="A531">
        <v>529</v>
      </c>
      <c r="B531" t="s">
        <v>1479</v>
      </c>
      <c r="C531" s="78">
        <v>-0.24683305999999999</v>
      </c>
      <c r="D531" s="78">
        <v>1.4704740000000001</v>
      </c>
      <c r="E531" s="78">
        <v>-3.4390595000000003E-2</v>
      </c>
      <c r="F531" s="78">
        <v>0.17954011</v>
      </c>
    </row>
    <row r="532" spans="1:6" x14ac:dyDescent="0.25">
      <c r="A532">
        <v>530</v>
      </c>
      <c r="B532" t="s">
        <v>1480</v>
      </c>
      <c r="C532" s="78">
        <v>-1.9689417</v>
      </c>
      <c r="D532" s="78">
        <v>0.46816885000000003</v>
      </c>
      <c r="E532" s="78">
        <v>-2.0798332999999998E-3</v>
      </c>
      <c r="F532" s="78">
        <v>-0.20918039999999999</v>
      </c>
    </row>
    <row r="533" spans="1:6" x14ac:dyDescent="0.25">
      <c r="A533">
        <v>531</v>
      </c>
      <c r="B533" t="s">
        <v>1481</v>
      </c>
      <c r="C533" s="78">
        <v>4.0922076000000002E-2</v>
      </c>
      <c r="D533" s="78">
        <v>0.72571549999999996</v>
      </c>
      <c r="E533" s="78">
        <v>-3.4390595000000003E-2</v>
      </c>
      <c r="F533" s="78">
        <v>0.17954011</v>
      </c>
    </row>
    <row r="534" spans="1:6" x14ac:dyDescent="0.25">
      <c r="A534">
        <v>532</v>
      </c>
      <c r="B534" t="s">
        <v>1482</v>
      </c>
      <c r="C534" s="78">
        <v>-0.81102883999999997</v>
      </c>
      <c r="D534" s="78">
        <v>0.72641599999999995</v>
      </c>
      <c r="E534" s="78">
        <v>7.8884360000000001E-2</v>
      </c>
      <c r="F534" s="78">
        <v>-0.43455726</v>
      </c>
    </row>
    <row r="535" spans="1:6" x14ac:dyDescent="0.25">
      <c r="A535">
        <v>533</v>
      </c>
      <c r="B535" t="s">
        <v>1483</v>
      </c>
      <c r="C535" s="78">
        <v>-0.22146146999999999</v>
      </c>
      <c r="D535" s="78">
        <v>-0.28559225999999999</v>
      </c>
      <c r="E535" s="78">
        <v>-3.4390595000000003E-2</v>
      </c>
      <c r="F535" s="78">
        <v>0.17954011</v>
      </c>
    </row>
    <row r="536" spans="1:6" x14ac:dyDescent="0.25">
      <c r="A536">
        <v>534</v>
      </c>
      <c r="B536" t="s">
        <v>1484</v>
      </c>
      <c r="C536" s="78">
        <v>-2.1103755999999998</v>
      </c>
      <c r="D536" s="78">
        <v>-0.60790040000000001</v>
      </c>
      <c r="E536" s="78">
        <v>0.1943481</v>
      </c>
      <c r="F536" s="78">
        <v>-0.66727020000000004</v>
      </c>
    </row>
    <row r="537" spans="1:6" x14ac:dyDescent="0.25">
      <c r="A537">
        <v>535</v>
      </c>
      <c r="B537" t="s">
        <v>1485</v>
      </c>
      <c r="C537" s="78">
        <v>-1.1190712</v>
      </c>
      <c r="D537" s="78">
        <v>-1.513612</v>
      </c>
      <c r="E537" s="78">
        <v>-3.4390595000000003E-2</v>
      </c>
      <c r="F537" s="78">
        <v>0.17954011</v>
      </c>
    </row>
    <row r="538" spans="1:6" x14ac:dyDescent="0.25">
      <c r="A538">
        <v>536</v>
      </c>
      <c r="B538" t="s">
        <v>1486</v>
      </c>
      <c r="C538" s="78">
        <v>-0.14014294999999999</v>
      </c>
      <c r="D538" s="78">
        <v>0.33216960000000001</v>
      </c>
      <c r="E538" s="78">
        <v>-3.4390595000000003E-2</v>
      </c>
      <c r="F538" s="78">
        <v>0.17954011</v>
      </c>
    </row>
    <row r="539" spans="1:6" x14ac:dyDescent="0.25">
      <c r="A539">
        <v>537</v>
      </c>
      <c r="B539" t="s">
        <v>1487</v>
      </c>
      <c r="C539" s="78">
        <v>-5.9004694000000003E-2</v>
      </c>
      <c r="D539" s="78">
        <v>4.7528847999999999E-2</v>
      </c>
      <c r="E539" s="78">
        <v>-3.4390595000000003E-2</v>
      </c>
      <c r="F539" s="78">
        <v>0.17954011</v>
      </c>
    </row>
    <row r="540" spans="1:6" x14ac:dyDescent="0.25">
      <c r="A540">
        <v>538</v>
      </c>
      <c r="B540" t="s">
        <v>1488</v>
      </c>
      <c r="C540" s="78">
        <v>-2.0335906000000001</v>
      </c>
      <c r="D540" s="78">
        <v>0.96137629999999996</v>
      </c>
      <c r="E540" s="78">
        <v>0.32786169999999998</v>
      </c>
      <c r="F540" s="78">
        <v>-0.47832340000000001</v>
      </c>
    </row>
    <row r="541" spans="1:6" x14ac:dyDescent="0.25">
      <c r="A541">
        <v>539</v>
      </c>
      <c r="B541" t="s">
        <v>1489</v>
      </c>
      <c r="C541" s="78">
        <v>-2.533074</v>
      </c>
      <c r="D541" s="78">
        <v>-2.4484370000000002</v>
      </c>
      <c r="E541" s="78">
        <v>-3.4390595000000003E-2</v>
      </c>
      <c r="F541" s="78">
        <v>0.17954011</v>
      </c>
    </row>
    <row r="542" spans="1:6" x14ac:dyDescent="0.25">
      <c r="A542">
        <v>540</v>
      </c>
      <c r="B542" t="s">
        <v>1490</v>
      </c>
      <c r="C542" s="78">
        <v>5.4324270000000001E-3</v>
      </c>
      <c r="D542" s="78">
        <v>0.53934119999999997</v>
      </c>
      <c r="E542" s="78">
        <v>-6.0091709999999998E-3</v>
      </c>
      <c r="F542" s="78">
        <v>5.2403524999999999E-2</v>
      </c>
    </row>
    <row r="543" spans="1:6" x14ac:dyDescent="0.25">
      <c r="A543">
        <v>541</v>
      </c>
      <c r="B543" t="s">
        <v>1491</v>
      </c>
      <c r="C543" s="78">
        <v>-1.3112159999999999</v>
      </c>
      <c r="D543" s="78">
        <v>-0.67622890000000002</v>
      </c>
      <c r="E543" s="78">
        <v>-3.4390595000000003E-2</v>
      </c>
      <c r="F543" s="78">
        <v>0.17954011</v>
      </c>
    </row>
    <row r="544" spans="1:6" x14ac:dyDescent="0.25">
      <c r="A544">
        <v>542</v>
      </c>
      <c r="B544" t="s">
        <v>1492</v>
      </c>
      <c r="C544" s="78">
        <v>0.8017398</v>
      </c>
      <c r="D544" s="78">
        <v>1.2766706000000001</v>
      </c>
      <c r="E544" s="78">
        <v>-3.4390595000000003E-2</v>
      </c>
      <c r="F544" s="78">
        <v>0.17954011</v>
      </c>
    </row>
    <row r="545" spans="1:6" x14ac:dyDescent="0.25">
      <c r="A545">
        <v>543</v>
      </c>
      <c r="B545" t="s">
        <v>1493</v>
      </c>
      <c r="C545" s="78">
        <v>5.2609889999999999E-2</v>
      </c>
      <c r="D545" s="78">
        <v>-0.83003663999999999</v>
      </c>
      <c r="E545" s="78">
        <v>-3.4390595000000003E-2</v>
      </c>
      <c r="F545" s="78">
        <v>0.17954011</v>
      </c>
    </row>
    <row r="546" spans="1:6" x14ac:dyDescent="0.25">
      <c r="A546">
        <v>544</v>
      </c>
      <c r="B546" t="s">
        <v>1494</v>
      </c>
      <c r="C546" s="78">
        <v>0.561589</v>
      </c>
      <c r="D546" s="78">
        <v>-0.83784939999999997</v>
      </c>
      <c r="E546" s="78">
        <v>-3.4390595000000003E-2</v>
      </c>
      <c r="F546" s="78">
        <v>0.17954011</v>
      </c>
    </row>
    <row r="547" spans="1:6" x14ac:dyDescent="0.25">
      <c r="A547">
        <v>545</v>
      </c>
      <c r="B547" t="s">
        <v>1495</v>
      </c>
      <c r="C547" s="78">
        <v>-2.9116156000000002</v>
      </c>
      <c r="D547" s="78">
        <v>1.6064575999999999</v>
      </c>
      <c r="E547" s="78">
        <v>-4.6044793000000004E-3</v>
      </c>
      <c r="F547" s="78">
        <v>-0.50544670000000003</v>
      </c>
    </row>
    <row r="548" spans="1:6" x14ac:dyDescent="0.25">
      <c r="A548">
        <v>546</v>
      </c>
      <c r="B548" t="s">
        <v>1496</v>
      </c>
      <c r="C548" s="78">
        <v>0.48780807999999998</v>
      </c>
      <c r="D548" s="78">
        <v>-3.6159623000000001</v>
      </c>
      <c r="E548" s="78">
        <v>-3.4390595000000003E-2</v>
      </c>
      <c r="F548" s="78">
        <v>0.17954011</v>
      </c>
    </row>
    <row r="549" spans="1:6" x14ac:dyDescent="0.25">
      <c r="A549">
        <v>547</v>
      </c>
      <c r="B549" t="s">
        <v>1497</v>
      </c>
      <c r="C549" s="78">
        <v>-1.6730526999999999</v>
      </c>
      <c r="D549" s="78">
        <v>0.46195266000000001</v>
      </c>
      <c r="E549" s="78">
        <v>-3.4390595000000003E-2</v>
      </c>
      <c r="F549" s="78">
        <v>0.17954011</v>
      </c>
    </row>
    <row r="550" spans="1:6" x14ac:dyDescent="0.25">
      <c r="A550">
        <v>548</v>
      </c>
      <c r="B550" t="s">
        <v>1498</v>
      </c>
      <c r="C550" s="78">
        <v>-0.58692109999999997</v>
      </c>
      <c r="D550" s="78">
        <v>2.1129509999999998</v>
      </c>
      <c r="E550" s="78">
        <v>-3.4390595000000003E-2</v>
      </c>
      <c r="F550" s="78">
        <v>0.17954011</v>
      </c>
    </row>
    <row r="551" spans="1:6" x14ac:dyDescent="0.25">
      <c r="A551">
        <v>549</v>
      </c>
      <c r="B551" t="s">
        <v>1499</v>
      </c>
      <c r="C551" s="78">
        <v>-2.7138982</v>
      </c>
      <c r="D551" s="78">
        <v>1.4107666000000001</v>
      </c>
      <c r="E551" s="78">
        <v>-9.7441299999999995E-2</v>
      </c>
      <c r="F551" s="78">
        <v>0.13457775</v>
      </c>
    </row>
    <row r="552" spans="1:6" x14ac:dyDescent="0.25">
      <c r="A552">
        <v>550</v>
      </c>
      <c r="B552" t="s">
        <v>1500</v>
      </c>
      <c r="C552" s="78">
        <v>-0.21074703</v>
      </c>
      <c r="D552" s="78">
        <v>-5.6461769999999998</v>
      </c>
      <c r="E552" s="78">
        <v>-8.9627970000000001E-2</v>
      </c>
      <c r="F552" s="78">
        <v>8.7668985000000005E-2</v>
      </c>
    </row>
    <row r="553" spans="1:6" x14ac:dyDescent="0.25">
      <c r="A553">
        <v>551</v>
      </c>
      <c r="B553" t="s">
        <v>1501</v>
      </c>
      <c r="C553" s="78">
        <v>0.38275310000000001</v>
      </c>
      <c r="D553" s="78">
        <v>-1.2415057</v>
      </c>
      <c r="E553" s="78">
        <v>0.71098600000000001</v>
      </c>
      <c r="F553" s="78">
        <v>-0.42193346999999998</v>
      </c>
    </row>
    <row r="554" spans="1:6" x14ac:dyDescent="0.25">
      <c r="A554">
        <v>552</v>
      </c>
      <c r="B554" t="s">
        <v>1502</v>
      </c>
      <c r="C554" s="78">
        <v>-1.264753</v>
      </c>
      <c r="D554" s="78">
        <v>-2.1484074999999998</v>
      </c>
      <c r="E554" s="78">
        <v>2.2016125</v>
      </c>
      <c r="F554" s="78">
        <v>-0.21054487</v>
      </c>
    </row>
    <row r="555" spans="1:6" x14ac:dyDescent="0.25">
      <c r="A555">
        <v>553</v>
      </c>
      <c r="B555" t="s">
        <v>1503</v>
      </c>
      <c r="C555" s="78">
        <v>-0.54475750000000001</v>
      </c>
      <c r="D555" s="78">
        <v>0.36836395</v>
      </c>
      <c r="E555" s="78">
        <v>1.9967374</v>
      </c>
      <c r="F555" s="78">
        <v>7.8832150000000004E-2</v>
      </c>
    </row>
    <row r="556" spans="1:6" x14ac:dyDescent="0.25">
      <c r="A556">
        <v>554</v>
      </c>
      <c r="B556" t="s">
        <v>1504</v>
      </c>
      <c r="C556" s="78">
        <v>-0.852684</v>
      </c>
      <c r="D556" s="78">
        <v>-1.1979854000000001</v>
      </c>
      <c r="E556" s="78">
        <v>1.8108531000000001</v>
      </c>
      <c r="F556" s="78">
        <v>0.31125744999999999</v>
      </c>
    </row>
    <row r="557" spans="1:6" x14ac:dyDescent="0.25">
      <c r="A557">
        <v>555</v>
      </c>
      <c r="B557" t="s">
        <v>1505</v>
      </c>
      <c r="C557" s="78">
        <v>6.7851990000000001E-2</v>
      </c>
      <c r="D557" s="78">
        <v>-3.0843728000000001</v>
      </c>
      <c r="E557" s="78">
        <v>0.21880656000000001</v>
      </c>
      <c r="F557" s="78">
        <v>-0.27846484999999999</v>
      </c>
    </row>
    <row r="558" spans="1:6" x14ac:dyDescent="0.25">
      <c r="A558">
        <v>556</v>
      </c>
      <c r="B558" t="s">
        <v>1506</v>
      </c>
      <c r="C558" s="78">
        <v>-2.0110125999999999</v>
      </c>
      <c r="D558" s="78">
        <v>1.0102688</v>
      </c>
      <c r="E558" s="78">
        <v>4.8047515999999998E-2</v>
      </c>
      <c r="F558" s="78">
        <v>-0.41825901999999998</v>
      </c>
    </row>
    <row r="559" spans="1:6" x14ac:dyDescent="0.25">
      <c r="A559">
        <v>557</v>
      </c>
      <c r="B559" t="s">
        <v>1507</v>
      </c>
      <c r="C559" s="78">
        <v>0.82365405999999997</v>
      </c>
      <c r="D559" s="78">
        <v>-0.14709749999999999</v>
      </c>
      <c r="E559" s="78">
        <v>-3.4390595000000003E-2</v>
      </c>
      <c r="F559" s="78">
        <v>0.17954011</v>
      </c>
    </row>
    <row r="560" spans="1:6" x14ac:dyDescent="0.25">
      <c r="A560">
        <v>558</v>
      </c>
      <c r="B560" t="s">
        <v>1508</v>
      </c>
      <c r="C560" s="78">
        <v>-1.7727169</v>
      </c>
      <c r="D560" s="78">
        <v>1.4669753000000001</v>
      </c>
      <c r="E560" s="78">
        <v>-3.4390595000000003E-2</v>
      </c>
      <c r="F560" s="78">
        <v>0.17954011</v>
      </c>
    </row>
    <row r="561" spans="1:6" x14ac:dyDescent="0.25">
      <c r="A561">
        <v>559</v>
      </c>
      <c r="B561" t="s">
        <v>1509</v>
      </c>
      <c r="C561" s="78">
        <v>0.97077179999999996</v>
      </c>
      <c r="D561" s="78">
        <v>-0.85266719999999996</v>
      </c>
      <c r="E561" s="78">
        <v>-3.4390595000000003E-2</v>
      </c>
      <c r="F561" s="78">
        <v>0.17954011</v>
      </c>
    </row>
    <row r="562" spans="1:6" x14ac:dyDescent="0.25">
      <c r="A562">
        <v>560</v>
      </c>
      <c r="B562" t="s">
        <v>1510</v>
      </c>
      <c r="C562" s="78">
        <v>-2.2886913</v>
      </c>
      <c r="D562" s="78">
        <v>-0.15355784</v>
      </c>
      <c r="E562" s="78">
        <v>-3.4390595000000003E-2</v>
      </c>
      <c r="F562" s="78">
        <v>0.17954011</v>
      </c>
    </row>
    <row r="563" spans="1:6" x14ac:dyDescent="0.25">
      <c r="A563">
        <v>561</v>
      </c>
      <c r="B563" t="s">
        <v>1511</v>
      </c>
      <c r="C563" s="78">
        <v>-1.5412279</v>
      </c>
      <c r="D563" s="78">
        <v>0.22743785</v>
      </c>
      <c r="E563" s="78">
        <v>-8.9890084999999995E-2</v>
      </c>
      <c r="F563" s="78">
        <v>1.13196075E-2</v>
      </c>
    </row>
    <row r="564" spans="1:6" x14ac:dyDescent="0.25">
      <c r="A564">
        <v>562</v>
      </c>
      <c r="B564" t="s">
        <v>1512</v>
      </c>
      <c r="C564" s="78">
        <v>0.28907414999999997</v>
      </c>
      <c r="D564" s="78">
        <v>0.47754404</v>
      </c>
      <c r="E564" s="78">
        <v>-3.4390595000000003E-2</v>
      </c>
      <c r="F564" s="78">
        <v>0.17954011</v>
      </c>
    </row>
    <row r="565" spans="1:6" x14ac:dyDescent="0.25">
      <c r="A565">
        <v>563</v>
      </c>
      <c r="B565" t="s">
        <v>1513</v>
      </c>
      <c r="C565" s="78">
        <v>1.4172214000000001</v>
      </c>
      <c r="D565" s="78">
        <v>2.5650835000000001</v>
      </c>
      <c r="E565" s="78">
        <v>-0.123089164</v>
      </c>
      <c r="F565" s="78">
        <v>-1.2016624E-2</v>
      </c>
    </row>
    <row r="566" spans="1:6" x14ac:dyDescent="0.25">
      <c r="A566">
        <v>564</v>
      </c>
      <c r="B566" t="s">
        <v>1514</v>
      </c>
      <c r="C566" s="78">
        <v>0.40956345</v>
      </c>
      <c r="D566" s="78">
        <v>1.1934298000000001</v>
      </c>
      <c r="E566" s="78">
        <v>1.9756248999999999</v>
      </c>
      <c r="F566" s="78">
        <v>-0.12409682599999999</v>
      </c>
    </row>
    <row r="567" spans="1:6" x14ac:dyDescent="0.25">
      <c r="A567">
        <v>565</v>
      </c>
      <c r="B567" t="s">
        <v>1515</v>
      </c>
      <c r="C567" s="78">
        <v>1.1163106</v>
      </c>
      <c r="D567" s="78">
        <v>0.49344778</v>
      </c>
      <c r="E567" s="78">
        <v>-9.5750995000000005E-2</v>
      </c>
      <c r="F567" s="78">
        <v>7.7931284999999996E-3</v>
      </c>
    </row>
    <row r="568" spans="1:6" x14ac:dyDescent="0.25">
      <c r="A568">
        <v>566</v>
      </c>
      <c r="B568" t="s">
        <v>1516</v>
      </c>
      <c r="C568" s="78">
        <v>0.48794653999999998</v>
      </c>
      <c r="D568" s="78">
        <v>0.25584226999999998</v>
      </c>
      <c r="E568" s="78">
        <v>1.2868465</v>
      </c>
      <c r="F568" s="78">
        <v>0.19870725</v>
      </c>
    </row>
    <row r="569" spans="1:6" x14ac:dyDescent="0.25">
      <c r="A569">
        <v>567</v>
      </c>
      <c r="B569" t="s">
        <v>1517</v>
      </c>
      <c r="C569" s="78">
        <v>4.164555</v>
      </c>
      <c r="D569" s="78">
        <v>2.5935286999999998</v>
      </c>
      <c r="E569" s="78">
        <v>-3.4390595000000003E-2</v>
      </c>
      <c r="F569" s="78">
        <v>0.17954011</v>
      </c>
    </row>
    <row r="570" spans="1:6" x14ac:dyDescent="0.25">
      <c r="A570">
        <v>568</v>
      </c>
      <c r="B570" t="s">
        <v>1518</v>
      </c>
      <c r="C570" s="78">
        <v>1.7635502000000001</v>
      </c>
      <c r="D570" s="78">
        <v>-1.4449646</v>
      </c>
      <c r="E570" s="78">
        <v>-0.42510809999999999</v>
      </c>
      <c r="F570" s="78">
        <v>-0.5948078</v>
      </c>
    </row>
    <row r="571" spans="1:6" x14ac:dyDescent="0.25">
      <c r="A571">
        <v>569</v>
      </c>
      <c r="B571" t="s">
        <v>1519</v>
      </c>
      <c r="C571" s="78">
        <v>5.3402454000000002E-2</v>
      </c>
      <c r="D571" s="78">
        <v>-0.44525185</v>
      </c>
      <c r="E571" s="78">
        <v>-3.4390595000000003E-2</v>
      </c>
      <c r="F571" s="78">
        <v>0.17954011</v>
      </c>
    </row>
    <row r="572" spans="1:6" x14ac:dyDescent="0.25">
      <c r="A572">
        <v>570</v>
      </c>
      <c r="B572" t="s">
        <v>1520</v>
      </c>
      <c r="C572" s="78">
        <v>1.2694463</v>
      </c>
      <c r="D572" s="78">
        <v>0.70124114000000004</v>
      </c>
      <c r="E572" s="78">
        <v>-3.4390595000000003E-2</v>
      </c>
      <c r="F572" s="78">
        <v>0.17954011</v>
      </c>
    </row>
    <row r="573" spans="1:6" x14ac:dyDescent="0.25">
      <c r="A573">
        <v>571</v>
      </c>
      <c r="B573" t="s">
        <v>1521</v>
      </c>
      <c r="C573" s="78">
        <v>-1.5785311</v>
      </c>
      <c r="D573" s="78">
        <v>-0.12991564999999999</v>
      </c>
      <c r="E573" s="78">
        <v>-4.6591779999999999E-2</v>
      </c>
      <c r="F573" s="78">
        <v>-0.25109791999999997</v>
      </c>
    </row>
    <row r="574" spans="1:6" x14ac:dyDescent="0.25">
      <c r="A574">
        <v>572</v>
      </c>
      <c r="B574" t="s">
        <v>1522</v>
      </c>
      <c r="C574" s="78">
        <v>-3.0609229999999998</v>
      </c>
      <c r="D574" s="78">
        <v>-2.2408803000000002</v>
      </c>
      <c r="E574" s="78">
        <v>-3.4390595000000003E-2</v>
      </c>
      <c r="F574" s="78">
        <v>0.17954011</v>
      </c>
    </row>
    <row r="575" spans="1:6" x14ac:dyDescent="0.25">
      <c r="A575">
        <v>573</v>
      </c>
      <c r="B575" t="s">
        <v>1523</v>
      </c>
      <c r="C575" s="78">
        <v>-0.89840770000000003</v>
      </c>
      <c r="D575" s="78">
        <v>0.38113457000000001</v>
      </c>
      <c r="E575" s="78">
        <v>-3.4390595000000003E-2</v>
      </c>
      <c r="F575" s="78">
        <v>0.17954011</v>
      </c>
    </row>
    <row r="576" spans="1:6" x14ac:dyDescent="0.25">
      <c r="A576">
        <v>574</v>
      </c>
      <c r="B576" t="s">
        <v>1524</v>
      </c>
      <c r="C576" s="78">
        <v>-1.3916982</v>
      </c>
      <c r="D576" s="78">
        <v>-0.47809980000000002</v>
      </c>
      <c r="E576" s="78">
        <v>7.4575216E-2</v>
      </c>
      <c r="F576" s="78">
        <v>-0.12225737</v>
      </c>
    </row>
    <row r="577" spans="1:6" x14ac:dyDescent="0.25">
      <c r="A577">
        <v>575</v>
      </c>
      <c r="B577" t="s">
        <v>1525</v>
      </c>
      <c r="C577" s="78">
        <v>-1.5592356999999999</v>
      </c>
      <c r="D577" s="78">
        <v>0.48398279999999999</v>
      </c>
      <c r="E577" s="78">
        <v>-7.7765539999999994E-2</v>
      </c>
      <c r="F577" s="78">
        <v>7.4938454000000002E-2</v>
      </c>
    </row>
    <row r="578" spans="1:6" x14ac:dyDescent="0.25">
      <c r="A578">
        <v>576</v>
      </c>
      <c r="B578" t="s">
        <v>1526</v>
      </c>
      <c r="C578" s="78">
        <v>-2.6303778000000002</v>
      </c>
      <c r="D578" s="78">
        <v>0.71593236999999998</v>
      </c>
      <c r="E578" s="78">
        <v>-2.4260304999999999E-2</v>
      </c>
      <c r="F578" s="78">
        <v>-6.6108613999999996E-2</v>
      </c>
    </row>
    <row r="579" spans="1:6" x14ac:dyDescent="0.25">
      <c r="A579">
        <v>577</v>
      </c>
      <c r="B579" t="s">
        <v>1527</v>
      </c>
      <c r="C579" s="78">
        <v>-2.7042264999999999</v>
      </c>
      <c r="D579" s="78">
        <v>1.1230931</v>
      </c>
      <c r="E579" s="78">
        <v>-0.12775299000000001</v>
      </c>
      <c r="F579" s="78">
        <v>-0.23575686000000001</v>
      </c>
    </row>
    <row r="580" spans="1:6" x14ac:dyDescent="0.25">
      <c r="A580">
        <v>578</v>
      </c>
      <c r="B580" t="s">
        <v>1528</v>
      </c>
      <c r="C580" s="78">
        <v>-1.2380122</v>
      </c>
      <c r="D580" s="78">
        <v>-2.8798473000000002</v>
      </c>
      <c r="E580" s="78">
        <v>-7.7035010000000001E-2</v>
      </c>
      <c r="F580" s="78">
        <v>4.4415757E-2</v>
      </c>
    </row>
    <row r="581" spans="1:6" x14ac:dyDescent="0.25">
      <c r="A581">
        <v>579</v>
      </c>
      <c r="B581" t="s">
        <v>1529</v>
      </c>
      <c r="C581" s="78">
        <v>-2.3312745000000001</v>
      </c>
      <c r="D581" s="78">
        <v>0.54035884000000001</v>
      </c>
      <c r="E581" s="78">
        <v>-9.6021590000000004E-2</v>
      </c>
      <c r="F581" s="78">
        <v>1.5370666999999999E-2</v>
      </c>
    </row>
    <row r="582" spans="1:6" x14ac:dyDescent="0.25">
      <c r="A582">
        <v>580</v>
      </c>
      <c r="B582" t="s">
        <v>1530</v>
      </c>
      <c r="C582" s="78">
        <v>0.7409886</v>
      </c>
      <c r="D582" s="78">
        <v>0.37544113000000001</v>
      </c>
      <c r="E582" s="78">
        <v>1.7611865</v>
      </c>
      <c r="F582" s="78">
        <v>0.34067186999999999</v>
      </c>
    </row>
    <row r="583" spans="1:6" x14ac:dyDescent="0.25">
      <c r="A583">
        <v>581</v>
      </c>
      <c r="B583" t="s">
        <v>1531</v>
      </c>
      <c r="C583" s="78">
        <v>-0.54278360000000003</v>
      </c>
      <c r="D583" s="78">
        <v>-3.6060406999999999</v>
      </c>
      <c r="E583" s="78">
        <v>2.3685508</v>
      </c>
      <c r="F583" s="78">
        <v>-9.2590764000000006E-2</v>
      </c>
    </row>
    <row r="584" spans="1:6" x14ac:dyDescent="0.25">
      <c r="A584">
        <v>582</v>
      </c>
      <c r="B584" t="s">
        <v>1532</v>
      </c>
      <c r="C584" s="78">
        <v>-2.6822645999999999</v>
      </c>
      <c r="D584" s="78">
        <v>3.3758730000000001E-2</v>
      </c>
      <c r="E584" s="78">
        <v>-0.105892524</v>
      </c>
      <c r="F584" s="78">
        <v>4.5247750000000003E-2</v>
      </c>
    </row>
    <row r="585" spans="1:6" x14ac:dyDescent="0.25">
      <c r="A585">
        <v>583</v>
      </c>
      <c r="B585" t="s">
        <v>1533</v>
      </c>
      <c r="C585" s="78">
        <v>-1.6573074000000001</v>
      </c>
      <c r="D585" s="78">
        <v>2.2052610000000001</v>
      </c>
      <c r="E585" s="78">
        <v>1.8345003</v>
      </c>
      <c r="F585" s="78">
        <v>7.6784194000000005E-4</v>
      </c>
    </row>
    <row r="586" spans="1:6" x14ac:dyDescent="0.25">
      <c r="A586">
        <v>584</v>
      </c>
      <c r="B586" t="s">
        <v>1534</v>
      </c>
      <c r="C586" s="78">
        <v>0.97793969999999997</v>
      </c>
      <c r="D586" s="78">
        <v>7.2562249999999995E-2</v>
      </c>
      <c r="E586" s="78">
        <v>-3.4390595000000003E-2</v>
      </c>
      <c r="F586" s="78">
        <v>0.17954011</v>
      </c>
    </row>
    <row r="587" spans="1:6" x14ac:dyDescent="0.25">
      <c r="A587">
        <v>585</v>
      </c>
      <c r="B587" t="s">
        <v>1535</v>
      </c>
      <c r="C587" s="78">
        <v>-2.6751475</v>
      </c>
      <c r="D587" s="78">
        <v>1.6827638</v>
      </c>
      <c r="E587" s="78">
        <v>1.9957833000000002E-3</v>
      </c>
      <c r="F587" s="78">
        <v>-0.25141543</v>
      </c>
    </row>
    <row r="588" spans="1:6" x14ac:dyDescent="0.25">
      <c r="A588">
        <v>586</v>
      </c>
      <c r="B588" t="s">
        <v>1536</v>
      </c>
      <c r="C588" s="78">
        <v>1.2373291</v>
      </c>
      <c r="D588" s="78">
        <v>0.78482260000000004</v>
      </c>
      <c r="E588" s="78">
        <v>-3.4390595000000003E-2</v>
      </c>
      <c r="F588" s="78">
        <v>0.17954011</v>
      </c>
    </row>
    <row r="589" spans="1:6" x14ac:dyDescent="0.25">
      <c r="A589">
        <v>587</v>
      </c>
      <c r="B589" t="s">
        <v>1537</v>
      </c>
      <c r="C589" s="78">
        <v>2.9576340000000001</v>
      </c>
      <c r="D589" s="78">
        <v>0.36174922999999998</v>
      </c>
      <c r="E589" s="78">
        <v>-3.4390595000000003E-2</v>
      </c>
      <c r="F589" s="78">
        <v>0.17954011</v>
      </c>
    </row>
    <row r="590" spans="1:6" x14ac:dyDescent="0.25">
      <c r="A590">
        <v>588</v>
      </c>
      <c r="B590" t="s">
        <v>1538</v>
      </c>
      <c r="C590" s="78">
        <v>-2.3143560000000001E-2</v>
      </c>
      <c r="D590" s="78">
        <v>1.4574796000000001</v>
      </c>
      <c r="E590" s="78">
        <v>5.7954937000000003E-3</v>
      </c>
      <c r="F590" s="78">
        <v>0.23147187999999999</v>
      </c>
    </row>
    <row r="591" spans="1:6" x14ac:dyDescent="0.25">
      <c r="A591">
        <v>589</v>
      </c>
      <c r="B591" t="s">
        <v>1539</v>
      </c>
      <c r="C591" s="78">
        <v>-1.9200046</v>
      </c>
      <c r="D591" s="78">
        <v>1.4487926</v>
      </c>
      <c r="E591" s="78">
        <v>-5.958459E-2</v>
      </c>
      <c r="F591" s="78">
        <v>1.0534152E-2</v>
      </c>
    </row>
    <row r="592" spans="1:6" x14ac:dyDescent="0.25">
      <c r="A592">
        <v>590</v>
      </c>
      <c r="B592" t="s">
        <v>1540</v>
      </c>
      <c r="C592" s="78">
        <v>-2.0793528999999999</v>
      </c>
      <c r="D592" s="78">
        <v>1.7614837000000001</v>
      </c>
      <c r="E592" s="78">
        <v>0.10721283</v>
      </c>
      <c r="F592" s="78">
        <v>-0.4992354</v>
      </c>
    </row>
    <row r="593" spans="1:6" x14ac:dyDescent="0.25">
      <c r="A593">
        <v>591</v>
      </c>
      <c r="B593" t="s">
        <v>1541</v>
      </c>
      <c r="C593" s="78">
        <v>2.4532573000000002</v>
      </c>
      <c r="D593" s="78">
        <v>-0.48226866000000002</v>
      </c>
      <c r="E593" s="78">
        <v>-3.4390595000000003E-2</v>
      </c>
      <c r="F593" s="78">
        <v>0.17954011</v>
      </c>
    </row>
    <row r="594" spans="1:6" x14ac:dyDescent="0.25">
      <c r="A594">
        <v>592</v>
      </c>
      <c r="B594" t="s">
        <v>1542</v>
      </c>
      <c r="C594" s="78">
        <v>-0.72560846999999995</v>
      </c>
      <c r="D594" s="78">
        <v>2.527806</v>
      </c>
      <c r="E594" s="78">
        <v>-3.4390595000000003E-2</v>
      </c>
      <c r="F594" s="78">
        <v>0.17954011</v>
      </c>
    </row>
    <row r="595" spans="1:6" x14ac:dyDescent="0.25">
      <c r="A595">
        <v>593</v>
      </c>
      <c r="B595" t="s">
        <v>1543</v>
      </c>
      <c r="C595" s="78">
        <v>-0.72505439999999999</v>
      </c>
      <c r="D595" s="78">
        <v>-1.2771912000000001</v>
      </c>
      <c r="E595" s="78">
        <v>-3.4390595000000003E-2</v>
      </c>
      <c r="F595" s="78">
        <v>0.17954011</v>
      </c>
    </row>
    <row r="596" spans="1:6" x14ac:dyDescent="0.25">
      <c r="A596">
        <v>594</v>
      </c>
      <c r="B596" t="s">
        <v>1544</v>
      </c>
      <c r="C596" s="78">
        <v>-0.55399792999999997</v>
      </c>
      <c r="D596" s="78">
        <v>0.71620300000000003</v>
      </c>
      <c r="E596" s="78">
        <v>-3.4390595000000003E-2</v>
      </c>
      <c r="F596" s="78">
        <v>0.17954011</v>
      </c>
    </row>
    <row r="597" spans="1:6" x14ac:dyDescent="0.25">
      <c r="A597">
        <v>595</v>
      </c>
      <c r="B597" t="s">
        <v>1545</v>
      </c>
      <c r="C597" s="78">
        <v>-1.7601766999999999</v>
      </c>
      <c r="D597" s="78">
        <v>0.43334549999999999</v>
      </c>
      <c r="E597" s="78">
        <v>-3.4390595000000003E-2</v>
      </c>
      <c r="F597" s="78">
        <v>0.17954011</v>
      </c>
    </row>
    <row r="598" spans="1:6" x14ac:dyDescent="0.25">
      <c r="A598">
        <v>596</v>
      </c>
      <c r="B598" t="s">
        <v>1546</v>
      </c>
      <c r="C598" s="78">
        <v>-2.1176094999999999</v>
      </c>
      <c r="D598" s="78">
        <v>1.448277</v>
      </c>
      <c r="E598" s="78">
        <v>0.38533859999999998</v>
      </c>
      <c r="F598" s="78">
        <v>-0.23613532000000001</v>
      </c>
    </row>
    <row r="599" spans="1:6" x14ac:dyDescent="0.25">
      <c r="A599">
        <v>597</v>
      </c>
      <c r="B599" t="s">
        <v>1547</v>
      </c>
      <c r="C599" s="78">
        <v>0.87448954999999995</v>
      </c>
      <c r="D599" s="78">
        <v>-2.5345776</v>
      </c>
      <c r="E599" s="78">
        <v>2.3857366000000001E-2</v>
      </c>
      <c r="F599" s="78">
        <v>0.17288563000000001</v>
      </c>
    </row>
    <row r="600" spans="1:6" x14ac:dyDescent="0.25">
      <c r="A600">
        <v>598</v>
      </c>
      <c r="B600" t="s">
        <v>1548</v>
      </c>
      <c r="C600" s="78">
        <v>-1.2156716999999999</v>
      </c>
      <c r="D600" s="78">
        <v>0.95865166000000002</v>
      </c>
      <c r="E600" s="78">
        <v>-3.4390595000000003E-2</v>
      </c>
      <c r="F600" s="78">
        <v>0.17954011</v>
      </c>
    </row>
    <row r="601" spans="1:6" x14ac:dyDescent="0.25">
      <c r="A601">
        <v>599</v>
      </c>
      <c r="B601" t="s">
        <v>1538</v>
      </c>
      <c r="C601" s="78">
        <v>-1.3136053999999999</v>
      </c>
      <c r="D601" s="78">
        <v>-0.87454069999999995</v>
      </c>
      <c r="E601" s="78">
        <v>-3.4390595000000003E-2</v>
      </c>
      <c r="F601" s="78">
        <v>0.17954011</v>
      </c>
    </row>
    <row r="602" spans="1:6" x14ac:dyDescent="0.25">
      <c r="A602">
        <v>600</v>
      </c>
      <c r="B602" t="s">
        <v>1549</v>
      </c>
      <c r="C602" s="78">
        <v>-0.56909010000000004</v>
      </c>
      <c r="D602" s="78">
        <v>0.19521078</v>
      </c>
      <c r="E602" s="78">
        <v>0.40434300000000001</v>
      </c>
      <c r="F602" s="78">
        <v>-0.302203</v>
      </c>
    </row>
    <row r="603" spans="1:6" x14ac:dyDescent="0.25">
      <c r="A603">
        <v>601</v>
      </c>
      <c r="B603" t="s">
        <v>1550</v>
      </c>
      <c r="C603" s="78">
        <v>-0.96716093999999997</v>
      </c>
      <c r="D603" s="78">
        <v>-0.105719656</v>
      </c>
      <c r="E603" s="78">
        <v>-8.5955409999999996E-2</v>
      </c>
      <c r="F603" s="78">
        <v>3.4709007E-2</v>
      </c>
    </row>
    <row r="604" spans="1:6" x14ac:dyDescent="0.25">
      <c r="A604">
        <v>602</v>
      </c>
      <c r="B604" t="s">
        <v>1551</v>
      </c>
      <c r="C604" s="78">
        <v>0.1702852</v>
      </c>
      <c r="D604" s="78">
        <v>-3.8468635</v>
      </c>
      <c r="E604" s="78">
        <v>-3.3298750000000002E-2</v>
      </c>
      <c r="F604" s="78">
        <v>0.15595914</v>
      </c>
    </row>
    <row r="605" spans="1:6" x14ac:dyDescent="0.25">
      <c r="A605">
        <v>603</v>
      </c>
      <c r="B605" t="s">
        <v>1552</v>
      </c>
      <c r="C605" s="78">
        <v>0.28205522999999999</v>
      </c>
      <c r="D605" s="78">
        <v>-0.24820386999999999</v>
      </c>
      <c r="E605" s="78">
        <v>-3.4390595000000003E-2</v>
      </c>
      <c r="F605" s="78">
        <v>0.17954011</v>
      </c>
    </row>
    <row r="606" spans="1:6" x14ac:dyDescent="0.25">
      <c r="A606">
        <v>604</v>
      </c>
      <c r="B606" t="s">
        <v>1553</v>
      </c>
      <c r="C606" s="78">
        <v>-0.4584165</v>
      </c>
      <c r="D606" s="78">
        <v>0.84026562999999999</v>
      </c>
      <c r="E606" s="78">
        <v>-3.4390595000000003E-2</v>
      </c>
      <c r="F606" s="78">
        <v>0.17954011</v>
      </c>
    </row>
    <row r="607" spans="1:6" x14ac:dyDescent="0.25">
      <c r="A607">
        <v>605</v>
      </c>
      <c r="B607" t="s">
        <v>1554</v>
      </c>
      <c r="C607" s="78">
        <v>-0.24244404999999999</v>
      </c>
      <c r="D607" s="78">
        <v>1.4706386</v>
      </c>
      <c r="E607" s="78">
        <v>-3.4390595000000003E-2</v>
      </c>
      <c r="F607" s="78">
        <v>0.17954011</v>
      </c>
    </row>
    <row r="608" spans="1:6" x14ac:dyDescent="0.25">
      <c r="A608">
        <v>606</v>
      </c>
      <c r="B608" t="s">
        <v>1555</v>
      </c>
      <c r="C608" s="78">
        <v>-0.44716953999999998</v>
      </c>
      <c r="D608" s="78">
        <v>-0.40064153000000002</v>
      </c>
      <c r="E608" s="78">
        <v>-3.4390595000000003E-2</v>
      </c>
      <c r="F608" s="78">
        <v>0.17954011</v>
      </c>
    </row>
    <row r="609" spans="1:6" x14ac:dyDescent="0.25">
      <c r="A609">
        <v>607</v>
      </c>
      <c r="B609" t="s">
        <v>1556</v>
      </c>
      <c r="C609" s="78">
        <v>-2.395912</v>
      </c>
      <c r="D609" s="78">
        <v>1.7906747999999999</v>
      </c>
      <c r="E609" s="78">
        <v>1.5131085</v>
      </c>
      <c r="F609" s="78">
        <v>0.29069704000000002</v>
      </c>
    </row>
    <row r="610" spans="1:6" x14ac:dyDescent="0.25">
      <c r="A610">
        <v>608</v>
      </c>
      <c r="B610" t="s">
        <v>1557</v>
      </c>
      <c r="C610" s="78">
        <v>-2.6611083</v>
      </c>
      <c r="D610" s="78">
        <v>0.90900170000000002</v>
      </c>
      <c r="E610" s="78">
        <v>-2.5169226999999999E-2</v>
      </c>
      <c r="F610" s="78">
        <v>-6.4411060000000006E-2</v>
      </c>
    </row>
    <row r="611" spans="1:6" x14ac:dyDescent="0.25">
      <c r="A611">
        <v>609</v>
      </c>
      <c r="B611" t="s">
        <v>1558</v>
      </c>
      <c r="C611" s="78">
        <v>1.2199818</v>
      </c>
      <c r="D611" s="78">
        <v>-0.50934935000000003</v>
      </c>
      <c r="E611" s="78">
        <v>-7.4571200000000004E-2</v>
      </c>
      <c r="F611" s="78">
        <v>8.0807014999999996E-2</v>
      </c>
    </row>
    <row r="612" spans="1:6" x14ac:dyDescent="0.25">
      <c r="A612">
        <v>610</v>
      </c>
      <c r="B612" t="s">
        <v>1559</v>
      </c>
      <c r="C612" s="78">
        <v>-0.67466563000000002</v>
      </c>
      <c r="D612" s="78">
        <v>-3.0529286999999998</v>
      </c>
      <c r="E612" s="78">
        <v>-0.13356778</v>
      </c>
      <c r="F612" s="78">
        <v>3.6813363000000002E-2</v>
      </c>
    </row>
    <row r="613" spans="1:6" x14ac:dyDescent="0.25">
      <c r="A613">
        <v>611</v>
      </c>
      <c r="B613" t="s">
        <v>1560</v>
      </c>
      <c r="C613" s="78">
        <v>0.20513865000000001</v>
      </c>
      <c r="D613" s="78">
        <v>-0.18753275</v>
      </c>
      <c r="E613" s="78">
        <v>-3.4390595000000003E-2</v>
      </c>
      <c r="F613" s="78">
        <v>0.17954011</v>
      </c>
    </row>
    <row r="614" spans="1:6" x14ac:dyDescent="0.25">
      <c r="A614">
        <v>612</v>
      </c>
      <c r="B614" t="s">
        <v>1561</v>
      </c>
      <c r="C614" s="78">
        <v>1.443972</v>
      </c>
      <c r="D614" s="78">
        <v>0.94846724999999998</v>
      </c>
      <c r="E614" s="78">
        <v>2.0945334</v>
      </c>
      <c r="F614" s="78">
        <v>-0.2992397</v>
      </c>
    </row>
    <row r="615" spans="1:6" x14ac:dyDescent="0.25">
      <c r="A615">
        <v>613</v>
      </c>
      <c r="B615" t="s">
        <v>1562</v>
      </c>
      <c r="C615" s="78">
        <v>1.5674402000000001</v>
      </c>
      <c r="D615" s="78">
        <v>-1.5833470999999999</v>
      </c>
      <c r="E615" s="78">
        <v>-3.4390595000000003E-2</v>
      </c>
      <c r="F615" s="78">
        <v>0.17954011</v>
      </c>
    </row>
    <row r="616" spans="1:6" x14ac:dyDescent="0.25">
      <c r="A616">
        <v>614</v>
      </c>
      <c r="B616" t="s">
        <v>1563</v>
      </c>
      <c r="C616" s="78">
        <v>-0.9470248</v>
      </c>
      <c r="D616" s="78">
        <v>-0.17663382999999999</v>
      </c>
      <c r="E616" s="78">
        <v>-3.4390595000000003E-2</v>
      </c>
      <c r="F616" s="78">
        <v>0.17954011</v>
      </c>
    </row>
    <row r="617" spans="1:6" x14ac:dyDescent="0.25">
      <c r="A617">
        <v>615</v>
      </c>
      <c r="B617" t="s">
        <v>1564</v>
      </c>
      <c r="C617" s="78">
        <v>2.6642876000000002</v>
      </c>
      <c r="D617" s="78">
        <v>0.53298699999999999</v>
      </c>
      <c r="E617" s="78">
        <v>-0.15464674</v>
      </c>
      <c r="F617" s="78">
        <v>-0.21981336000000001</v>
      </c>
    </row>
    <row r="618" spans="1:6" x14ac:dyDescent="0.25">
      <c r="A618">
        <v>616</v>
      </c>
      <c r="B618" t="s">
        <v>1565</v>
      </c>
      <c r="C618" s="78">
        <v>-0.2427521</v>
      </c>
      <c r="D618" s="78">
        <v>-0.42161903000000001</v>
      </c>
      <c r="E618" s="78">
        <v>-3.4390595000000003E-2</v>
      </c>
      <c r="F618" s="78">
        <v>0.17954011</v>
      </c>
    </row>
    <row r="619" spans="1:6" x14ac:dyDescent="0.25">
      <c r="A619">
        <v>617</v>
      </c>
      <c r="B619" t="s">
        <v>1566</v>
      </c>
      <c r="C619" s="78">
        <v>1.3277919</v>
      </c>
      <c r="D619" s="78">
        <v>-1.8587521</v>
      </c>
      <c r="E619" s="78">
        <v>-3.4390595000000003E-2</v>
      </c>
      <c r="F619" s="78">
        <v>0.17954011</v>
      </c>
    </row>
    <row r="620" spans="1:6" x14ac:dyDescent="0.25">
      <c r="A620">
        <v>618</v>
      </c>
      <c r="B620" t="s">
        <v>1567</v>
      </c>
      <c r="C620" s="78">
        <v>-2.2464297000000002</v>
      </c>
      <c r="D620" s="78">
        <v>0.54198840000000004</v>
      </c>
      <c r="E620" s="78">
        <v>-2.4124014999999999E-2</v>
      </c>
      <c r="F620" s="78">
        <v>-1.1976525E-2</v>
      </c>
    </row>
    <row r="621" spans="1:6" x14ac:dyDescent="0.25">
      <c r="A621">
        <v>619</v>
      </c>
      <c r="B621" t="s">
        <v>1568</v>
      </c>
      <c r="C621" s="78">
        <v>-0.62014999999999998</v>
      </c>
      <c r="D621" s="78">
        <v>-2.6825223</v>
      </c>
      <c r="E621" s="78">
        <v>-3.4390595000000003E-2</v>
      </c>
      <c r="F621" s="78">
        <v>0.17954011</v>
      </c>
    </row>
    <row r="622" spans="1:6" x14ac:dyDescent="0.25">
      <c r="A622">
        <v>620</v>
      </c>
      <c r="B622" t="s">
        <v>1569</v>
      </c>
      <c r="C622" s="78">
        <v>1.1928227</v>
      </c>
      <c r="D622" s="78">
        <v>-4.2891082999999997</v>
      </c>
      <c r="E622" s="78">
        <v>-0.10063197</v>
      </c>
      <c r="F622" s="78">
        <v>8.3477679999999999E-2</v>
      </c>
    </row>
    <row r="623" spans="1:6" x14ac:dyDescent="0.25">
      <c r="A623">
        <v>621</v>
      </c>
      <c r="B623" t="s">
        <v>1570</v>
      </c>
      <c r="C623" s="78">
        <v>1.1013385</v>
      </c>
      <c r="D623" s="78">
        <v>0.10456309</v>
      </c>
      <c r="E623" s="78">
        <v>-3.4390595000000003E-2</v>
      </c>
      <c r="F623" s="78">
        <v>0.17954011</v>
      </c>
    </row>
    <row r="624" spans="1:6" x14ac:dyDescent="0.25">
      <c r="A624">
        <v>622</v>
      </c>
      <c r="B624" t="s">
        <v>1571</v>
      </c>
      <c r="C624" s="78">
        <v>-1.2174929000000001</v>
      </c>
      <c r="D624" s="78">
        <v>-2.8412920000000002</v>
      </c>
      <c r="E624" s="78">
        <v>-3.4390595000000003E-2</v>
      </c>
      <c r="F624" s="78">
        <v>0.17954011</v>
      </c>
    </row>
    <row r="625" spans="1:6" x14ac:dyDescent="0.25">
      <c r="A625">
        <v>623</v>
      </c>
      <c r="B625" t="s">
        <v>1572</v>
      </c>
      <c r="C625" s="78">
        <v>-0.43467376000000002</v>
      </c>
      <c r="D625" s="78">
        <v>-0.42804399999999998</v>
      </c>
      <c r="E625" s="78">
        <v>0.35280194999999998</v>
      </c>
      <c r="F625" s="78">
        <v>-0.34639662999999998</v>
      </c>
    </row>
    <row r="626" spans="1:6" x14ac:dyDescent="0.25">
      <c r="A626">
        <v>624</v>
      </c>
      <c r="B626" t="s">
        <v>1573</v>
      </c>
      <c r="C626" s="78">
        <v>1.7794152000000001</v>
      </c>
      <c r="D626" s="78">
        <v>2.7608407000000001</v>
      </c>
      <c r="E626" s="78">
        <v>-3.4390595000000003E-2</v>
      </c>
      <c r="F626" s="78">
        <v>0.17954011</v>
      </c>
    </row>
    <row r="627" spans="1:6" x14ac:dyDescent="0.25">
      <c r="A627">
        <v>625</v>
      </c>
      <c r="B627" t="s">
        <v>1574</v>
      </c>
      <c r="C627" s="78">
        <v>1.2047235000000001</v>
      </c>
      <c r="D627" s="78">
        <v>0.79253600000000002</v>
      </c>
      <c r="E627" s="78">
        <v>-0.100373</v>
      </c>
      <c r="F627" s="78">
        <v>-3.079638E-3</v>
      </c>
    </row>
    <row r="628" spans="1:6" x14ac:dyDescent="0.25">
      <c r="A628">
        <v>626</v>
      </c>
      <c r="B628" t="s">
        <v>1575</v>
      </c>
      <c r="C628" s="78">
        <v>-1.7300701999999999</v>
      </c>
      <c r="D628" s="78">
        <v>0.96906890000000001</v>
      </c>
      <c r="E628" s="78">
        <v>-3.4390595000000003E-2</v>
      </c>
      <c r="F628" s="78">
        <v>0.17954011</v>
      </c>
    </row>
    <row r="629" spans="1:6" x14ac:dyDescent="0.25">
      <c r="A629">
        <v>627</v>
      </c>
      <c r="B629" t="s">
        <v>1576</v>
      </c>
      <c r="C629" s="78">
        <v>-1.2672848000000001</v>
      </c>
      <c r="D629" s="78">
        <v>-1.4627813000000001</v>
      </c>
      <c r="E629" s="78">
        <v>-0.102037355</v>
      </c>
      <c r="F629" s="78">
        <v>-1.0384559999999999E-2</v>
      </c>
    </row>
    <row r="630" spans="1:6" x14ac:dyDescent="0.25">
      <c r="A630">
        <v>628</v>
      </c>
      <c r="B630" t="s">
        <v>1577</v>
      </c>
      <c r="C630" s="78">
        <v>-2.4887967</v>
      </c>
      <c r="D630" s="78">
        <v>1.3917752999999999</v>
      </c>
      <c r="E630" s="78">
        <v>-4.7654759999999997E-2</v>
      </c>
      <c r="F630" s="78">
        <v>-0.12523358000000001</v>
      </c>
    </row>
    <row r="631" spans="1:6" x14ac:dyDescent="0.25">
      <c r="A631">
        <v>629</v>
      </c>
      <c r="B631" t="s">
        <v>1578</v>
      </c>
      <c r="C631" s="78">
        <v>-0.86149525999999998</v>
      </c>
      <c r="D631" s="78">
        <v>-1.2257133</v>
      </c>
      <c r="E631" s="78">
        <v>-3.4390595000000003E-2</v>
      </c>
      <c r="F631" s="78">
        <v>0.17954011</v>
      </c>
    </row>
    <row r="632" spans="1:6" x14ac:dyDescent="0.25">
      <c r="A632">
        <v>630</v>
      </c>
      <c r="B632" t="s">
        <v>1579</v>
      </c>
      <c r="C632" s="78">
        <v>-1.4654615</v>
      </c>
      <c r="D632" s="78">
        <v>0.73341429999999996</v>
      </c>
      <c r="E632" s="78">
        <v>-3.4390595000000003E-2</v>
      </c>
      <c r="F632" s="78">
        <v>0.17954011</v>
      </c>
    </row>
    <row r="633" spans="1:6" x14ac:dyDescent="0.25">
      <c r="A633">
        <v>631</v>
      </c>
      <c r="B633" t="s">
        <v>1580</v>
      </c>
      <c r="C633" s="78">
        <v>-2.7161171</v>
      </c>
      <c r="D633" s="78">
        <v>1.5241601</v>
      </c>
      <c r="E633" s="78">
        <v>-3.2119031999999999E-2</v>
      </c>
      <c r="F633" s="78">
        <v>-0.45388263000000001</v>
      </c>
    </row>
    <row r="634" spans="1:6" x14ac:dyDescent="0.25">
      <c r="A634">
        <v>632</v>
      </c>
      <c r="B634" t="s">
        <v>1581</v>
      </c>
      <c r="C634" s="78">
        <v>0.46765879999999999</v>
      </c>
      <c r="D634" s="78">
        <v>2.2513847</v>
      </c>
      <c r="E634" s="78">
        <v>-8.3210679999999995E-2</v>
      </c>
      <c r="F634" s="78">
        <v>2.1686180999999999E-2</v>
      </c>
    </row>
    <row r="635" spans="1:6" x14ac:dyDescent="0.25">
      <c r="A635">
        <v>633</v>
      </c>
      <c r="B635" t="s">
        <v>1582</v>
      </c>
      <c r="C635" s="78">
        <v>0.28776804</v>
      </c>
      <c r="D635" s="78">
        <v>2.7584583999999999</v>
      </c>
      <c r="E635" s="78">
        <v>7.8484369999999998E-2</v>
      </c>
      <c r="F635" s="78">
        <v>-0.10979305</v>
      </c>
    </row>
    <row r="636" spans="1:6" x14ac:dyDescent="0.25">
      <c r="A636">
        <v>634</v>
      </c>
      <c r="B636" t="s">
        <v>1583</v>
      </c>
      <c r="C636" s="78">
        <v>-1.9996324000000001</v>
      </c>
      <c r="D636" s="78">
        <v>-2.1856049999999998</v>
      </c>
      <c r="E636" s="78">
        <v>-7.9230024999999996E-2</v>
      </c>
      <c r="F636" s="78">
        <v>-0.22863117999999999</v>
      </c>
    </row>
    <row r="637" spans="1:6" x14ac:dyDescent="0.25">
      <c r="A637">
        <v>635</v>
      </c>
      <c r="B637" t="s">
        <v>1584</v>
      </c>
      <c r="C637" s="78">
        <v>1.6302631999999999</v>
      </c>
      <c r="D637" s="78">
        <v>2.5973305999999998</v>
      </c>
      <c r="E637" s="78">
        <v>-3.4390595000000003E-2</v>
      </c>
      <c r="F637" s="78">
        <v>0.17954011</v>
      </c>
    </row>
    <row r="638" spans="1:6" x14ac:dyDescent="0.25">
      <c r="A638">
        <v>636</v>
      </c>
      <c r="B638" t="s">
        <v>1585</v>
      </c>
      <c r="C638" s="78">
        <v>2.0650436999999999</v>
      </c>
      <c r="D638" s="78">
        <v>-2.7657642</v>
      </c>
      <c r="E638" s="78">
        <v>-3.4390595000000003E-2</v>
      </c>
      <c r="F638" s="78">
        <v>0.17954011</v>
      </c>
    </row>
    <row r="639" spans="1:6" x14ac:dyDescent="0.25">
      <c r="A639">
        <v>637</v>
      </c>
      <c r="B639" t="s">
        <v>1586</v>
      </c>
      <c r="C639" s="78">
        <v>1.4445367</v>
      </c>
      <c r="D639" s="78">
        <v>2.7293970000000001</v>
      </c>
      <c r="E639" s="78">
        <v>0.109073326</v>
      </c>
      <c r="F639" s="78">
        <v>-0.36456716</v>
      </c>
    </row>
    <row r="640" spans="1:6" x14ac:dyDescent="0.25">
      <c r="A640">
        <v>638</v>
      </c>
      <c r="B640" t="s">
        <v>1587</v>
      </c>
      <c r="C640" s="78">
        <v>-2.0668544999999998</v>
      </c>
      <c r="D640" s="78">
        <v>1.7752361999999999</v>
      </c>
      <c r="E640" s="78">
        <v>-1.6597584E-3</v>
      </c>
      <c r="F640" s="78">
        <v>-0.18573178000000001</v>
      </c>
    </row>
    <row r="641" spans="1:6" x14ac:dyDescent="0.25">
      <c r="A641">
        <v>639</v>
      </c>
      <c r="B641" t="s">
        <v>1588</v>
      </c>
      <c r="C641" s="78">
        <v>-1.0717808999999999E-3</v>
      </c>
      <c r="D641" s="78">
        <v>0.397393</v>
      </c>
      <c r="E641" s="78">
        <v>-3.4390595000000003E-2</v>
      </c>
      <c r="F641" s="78">
        <v>0.17954011</v>
      </c>
    </row>
    <row r="642" spans="1:6" x14ac:dyDescent="0.25">
      <c r="A642">
        <v>640</v>
      </c>
      <c r="B642" t="s">
        <v>1589</v>
      </c>
      <c r="C642" s="78">
        <v>0.89387919999999998</v>
      </c>
      <c r="D642" s="78">
        <v>-1.984882</v>
      </c>
      <c r="E642" s="78">
        <v>-3.4390595000000003E-2</v>
      </c>
      <c r="F642" s="78">
        <v>0.17954011</v>
      </c>
    </row>
    <row r="643" spans="1:6" x14ac:dyDescent="0.25">
      <c r="A643">
        <v>641</v>
      </c>
      <c r="B643" t="s">
        <v>1590</v>
      </c>
      <c r="C643" s="78">
        <v>0.24841579999999999</v>
      </c>
      <c r="D643" s="78">
        <v>-1.7746611999999999</v>
      </c>
      <c r="E643" s="78">
        <v>-3.4390595000000003E-2</v>
      </c>
      <c r="F643" s="78">
        <v>0.17954011</v>
      </c>
    </row>
    <row r="644" spans="1:6" x14ac:dyDescent="0.25">
      <c r="A644">
        <v>642</v>
      </c>
      <c r="B644" t="s">
        <v>1591</v>
      </c>
      <c r="C644" s="78">
        <v>-0.59614109999999998</v>
      </c>
      <c r="D644" s="78">
        <v>-0.30797634000000002</v>
      </c>
      <c r="E644" s="78">
        <v>1.9164318</v>
      </c>
      <c r="F644" s="78">
        <v>0.25784820000000003</v>
      </c>
    </row>
    <row r="645" spans="1:6" x14ac:dyDescent="0.25">
      <c r="A645">
        <v>643</v>
      </c>
      <c r="B645" t="s">
        <v>1592</v>
      </c>
      <c r="C645" s="78">
        <v>-0.62474280000000004</v>
      </c>
      <c r="D645" s="78">
        <v>2.2197231999999998</v>
      </c>
      <c r="E645" s="78">
        <v>0.16458352000000001</v>
      </c>
      <c r="F645" s="78">
        <v>-0.34403430000000002</v>
      </c>
    </row>
    <row r="646" spans="1:6" x14ac:dyDescent="0.25">
      <c r="A646">
        <v>644</v>
      </c>
      <c r="B646" t="s">
        <v>1593</v>
      </c>
      <c r="C646" s="78">
        <v>0.50159717000000004</v>
      </c>
      <c r="D646" s="78">
        <v>2.4909541E-2</v>
      </c>
      <c r="E646" s="78">
        <v>-3.2168246999999997E-2</v>
      </c>
      <c r="F646" s="78">
        <v>2.0273670000000001E-2</v>
      </c>
    </row>
    <row r="647" spans="1:6" x14ac:dyDescent="0.25">
      <c r="A647">
        <v>645</v>
      </c>
      <c r="B647" t="s">
        <v>1594</v>
      </c>
      <c r="C647" s="78">
        <v>0.31758906999999997</v>
      </c>
      <c r="D647" s="78">
        <v>-1.5034546</v>
      </c>
      <c r="E647" s="78">
        <v>-8.7460629999999998E-2</v>
      </c>
      <c r="F647" s="78">
        <v>4.2773857999999998E-2</v>
      </c>
    </row>
    <row r="648" spans="1:6" x14ac:dyDescent="0.25">
      <c r="A648">
        <v>646</v>
      </c>
      <c r="B648" t="s">
        <v>1595</v>
      </c>
      <c r="C648" s="78">
        <v>1.2645868</v>
      </c>
      <c r="D648" s="78">
        <v>3.2896173000000002</v>
      </c>
      <c r="E648" s="78">
        <v>-9.4223379999999995E-2</v>
      </c>
      <c r="F648" s="78">
        <v>4.5271114000000001E-2</v>
      </c>
    </row>
    <row r="649" spans="1:6" x14ac:dyDescent="0.25">
      <c r="A649">
        <v>647</v>
      </c>
      <c r="B649" t="s">
        <v>1596</v>
      </c>
      <c r="C649" s="78">
        <v>-0.63686525999999999</v>
      </c>
      <c r="D649" s="78">
        <v>0.23058853000000001</v>
      </c>
      <c r="E649" s="78">
        <v>-6.1962183999999997E-2</v>
      </c>
      <c r="F649" s="78">
        <v>0.11025691</v>
      </c>
    </row>
    <row r="650" spans="1:6" x14ac:dyDescent="0.25">
      <c r="A650">
        <v>648</v>
      </c>
      <c r="B650" t="s">
        <v>1597</v>
      </c>
      <c r="C650" s="78">
        <v>-3.0870497000000001</v>
      </c>
      <c r="D650" s="78">
        <v>-0.85955110000000001</v>
      </c>
      <c r="E650" s="78">
        <v>-3.4390595000000003E-2</v>
      </c>
      <c r="F650" s="78">
        <v>0.17954011</v>
      </c>
    </row>
    <row r="651" spans="1:6" x14ac:dyDescent="0.25">
      <c r="A651">
        <v>649</v>
      </c>
      <c r="B651" t="s">
        <v>1598</v>
      </c>
      <c r="C651" s="78">
        <v>-0.48271691999999999</v>
      </c>
      <c r="D651" s="78">
        <v>-5.3799987000000001E-2</v>
      </c>
      <c r="E651" s="78">
        <v>-3.4390595000000003E-2</v>
      </c>
      <c r="F651" s="78">
        <v>0.17954011</v>
      </c>
    </row>
    <row r="652" spans="1:6" x14ac:dyDescent="0.25">
      <c r="A652">
        <v>650</v>
      </c>
      <c r="B652" t="s">
        <v>1599</v>
      </c>
      <c r="C652" s="78">
        <v>-1.3187641999999999</v>
      </c>
      <c r="D652" s="78">
        <v>1.0663377999999999</v>
      </c>
      <c r="E652" s="78">
        <v>-6.8050875999999996E-2</v>
      </c>
      <c r="F652" s="78">
        <v>-0.11714877</v>
      </c>
    </row>
    <row r="653" spans="1:6" x14ac:dyDescent="0.25">
      <c r="A653">
        <v>651</v>
      </c>
      <c r="B653" t="s">
        <v>1600</v>
      </c>
      <c r="C653" s="78">
        <v>-1.6202742999999999</v>
      </c>
      <c r="D653" s="78">
        <v>1.1279131</v>
      </c>
      <c r="E653" s="78">
        <v>-2.5767218000000001E-2</v>
      </c>
      <c r="F653" s="78">
        <v>-0.21868856</v>
      </c>
    </row>
    <row r="654" spans="1:6" x14ac:dyDescent="0.25">
      <c r="A654">
        <v>652</v>
      </c>
      <c r="B654" t="s">
        <v>1601</v>
      </c>
      <c r="C654" s="78">
        <v>3.0370967000000002</v>
      </c>
      <c r="D654" s="78">
        <v>1.3482126999999999</v>
      </c>
      <c r="E654" s="78">
        <v>-6.7867436000000003E-2</v>
      </c>
      <c r="F654" s="78">
        <v>5.2437916000000001E-2</v>
      </c>
    </row>
    <row r="655" spans="1:6" x14ac:dyDescent="0.25">
      <c r="A655">
        <v>653</v>
      </c>
      <c r="B655" t="s">
        <v>1602</v>
      </c>
      <c r="C655" s="78">
        <v>-1.5553771999999999</v>
      </c>
      <c r="D655" s="78">
        <v>0.17942110999999999</v>
      </c>
      <c r="E655" s="78">
        <v>-3.4390595000000003E-2</v>
      </c>
      <c r="F655" s="78">
        <v>0.17954011</v>
      </c>
    </row>
    <row r="656" spans="1:6" x14ac:dyDescent="0.25">
      <c r="A656">
        <v>654</v>
      </c>
      <c r="B656" t="s">
        <v>1603</v>
      </c>
      <c r="C656" s="78">
        <v>1.3816470999999999</v>
      </c>
      <c r="D656" s="78">
        <v>2.3238232000000001</v>
      </c>
      <c r="E656" s="78">
        <v>-3.4390595000000003E-2</v>
      </c>
      <c r="F656" s="78">
        <v>0.17954011</v>
      </c>
    </row>
    <row r="657" spans="1:6" x14ac:dyDescent="0.25">
      <c r="A657">
        <v>655</v>
      </c>
      <c r="B657" t="s">
        <v>1604</v>
      </c>
      <c r="C657" s="78">
        <v>-1.7191787000000001</v>
      </c>
      <c r="D657" s="78">
        <v>-0.94014955</v>
      </c>
      <c r="E657" s="78">
        <v>-3.4390595000000003E-2</v>
      </c>
      <c r="F657" s="78">
        <v>0.17954011</v>
      </c>
    </row>
    <row r="658" spans="1:6" x14ac:dyDescent="0.25">
      <c r="A658">
        <v>656</v>
      </c>
      <c r="B658" t="s">
        <v>1605</v>
      </c>
      <c r="C658" s="78">
        <v>-1.0383484000000001</v>
      </c>
      <c r="D658" s="78">
        <v>1.3119875000000001</v>
      </c>
      <c r="E658" s="78">
        <v>-3.4390595000000003E-2</v>
      </c>
      <c r="F658" s="78">
        <v>0.17954011</v>
      </c>
    </row>
    <row r="659" spans="1:6" x14ac:dyDescent="0.25">
      <c r="A659">
        <v>657</v>
      </c>
      <c r="B659" t="s">
        <v>1606</v>
      </c>
      <c r="C659" s="78">
        <v>0.19827380999999999</v>
      </c>
      <c r="D659" s="78">
        <v>-3.7959725E-2</v>
      </c>
      <c r="E659" s="78">
        <v>-3.4390595000000003E-2</v>
      </c>
      <c r="F659" s="78">
        <v>0.17954011</v>
      </c>
    </row>
    <row r="660" spans="1:6" x14ac:dyDescent="0.25">
      <c r="A660">
        <v>658</v>
      </c>
      <c r="B660" t="s">
        <v>1607</v>
      </c>
      <c r="C660" s="78">
        <v>-0.70074380000000003</v>
      </c>
      <c r="D660" s="78">
        <v>0.35208338</v>
      </c>
      <c r="E660" s="78">
        <v>-3.4390595000000003E-2</v>
      </c>
      <c r="F660" s="78">
        <v>0.17954011</v>
      </c>
    </row>
    <row r="661" spans="1:6" x14ac:dyDescent="0.25">
      <c r="A661">
        <v>659</v>
      </c>
      <c r="B661" t="s">
        <v>1608</v>
      </c>
      <c r="C661" s="78">
        <v>0.18279412</v>
      </c>
      <c r="D661" s="78">
        <v>-1.0010551000000001</v>
      </c>
      <c r="E661" s="78">
        <v>-3.4390595000000003E-2</v>
      </c>
      <c r="F661" s="78">
        <v>0.17954011</v>
      </c>
    </row>
    <row r="662" spans="1:6" x14ac:dyDescent="0.25">
      <c r="A662">
        <v>660</v>
      </c>
      <c r="B662" t="s">
        <v>1609</v>
      </c>
      <c r="C662" s="78">
        <v>-1.2623770999999999</v>
      </c>
      <c r="D662" s="78">
        <v>0.44601405</v>
      </c>
      <c r="E662" s="78">
        <v>-8.2133814999999999E-2</v>
      </c>
      <c r="F662" s="78">
        <v>-8.1928089999999995E-2</v>
      </c>
    </row>
    <row r="663" spans="1:6" x14ac:dyDescent="0.25">
      <c r="A663">
        <v>661</v>
      </c>
      <c r="B663" t="s">
        <v>1610</v>
      </c>
      <c r="C663" s="78">
        <v>-1.2058475</v>
      </c>
      <c r="D663" s="78">
        <v>-0.57926759999999999</v>
      </c>
      <c r="E663" s="78">
        <v>-8.9037169999999999E-2</v>
      </c>
      <c r="F663" s="78">
        <v>3.6588162000000001E-3</v>
      </c>
    </row>
    <row r="664" spans="1:6" x14ac:dyDescent="0.25">
      <c r="A664">
        <v>662</v>
      </c>
      <c r="B664" t="s">
        <v>1611</v>
      </c>
      <c r="C664" s="78">
        <v>-2.0201538000000001</v>
      </c>
      <c r="D664" s="78">
        <v>-0.62483370000000005</v>
      </c>
      <c r="E664" s="78">
        <v>-9.2136099999999999E-2</v>
      </c>
      <c r="F664" s="78">
        <v>0.17094624</v>
      </c>
    </row>
    <row r="665" spans="1:6" x14ac:dyDescent="0.25">
      <c r="A665">
        <v>663</v>
      </c>
      <c r="B665" t="s">
        <v>1612</v>
      </c>
      <c r="C665" s="78">
        <v>-0.79407380000000005</v>
      </c>
      <c r="D665" s="78">
        <v>-0.21905005</v>
      </c>
      <c r="E665" s="78">
        <v>4.9131475000000003E-3</v>
      </c>
      <c r="F665" s="78">
        <v>6.3502340000000004E-2</v>
      </c>
    </row>
    <row r="666" spans="1:6" x14ac:dyDescent="0.25">
      <c r="A666">
        <v>664</v>
      </c>
      <c r="B666" t="s">
        <v>1613</v>
      </c>
      <c r="C666" s="78">
        <v>-1.4686937</v>
      </c>
      <c r="D666" s="78">
        <v>1.6212352999999999</v>
      </c>
      <c r="E666" s="78">
        <v>-3.4390595000000003E-2</v>
      </c>
      <c r="F666" s="78">
        <v>0.17954011</v>
      </c>
    </row>
    <row r="667" spans="1:6" x14ac:dyDescent="0.25">
      <c r="A667">
        <v>665</v>
      </c>
      <c r="B667" t="s">
        <v>1614</v>
      </c>
      <c r="C667" s="78">
        <v>-1.3630503</v>
      </c>
      <c r="D667" s="78">
        <v>0.42030323000000003</v>
      </c>
      <c r="E667" s="78">
        <v>-3.4390595000000003E-2</v>
      </c>
      <c r="F667" s="78">
        <v>0.17954011</v>
      </c>
    </row>
    <row r="668" spans="1:6" x14ac:dyDescent="0.25">
      <c r="A668">
        <v>666</v>
      </c>
      <c r="B668" t="s">
        <v>1615</v>
      </c>
      <c r="C668" s="78">
        <v>-1.9720432000000001</v>
      </c>
      <c r="D668" s="78">
        <v>-0.27240937999999998</v>
      </c>
      <c r="E668" s="78">
        <v>-3.4390595000000003E-2</v>
      </c>
      <c r="F668" s="78">
        <v>0.17954011</v>
      </c>
    </row>
    <row r="669" spans="1:6" x14ac:dyDescent="0.25">
      <c r="A669">
        <v>667</v>
      </c>
      <c r="B669" t="s">
        <v>1616</v>
      </c>
      <c r="C669" s="78">
        <v>-0.49529177000000002</v>
      </c>
      <c r="D669" s="78">
        <v>1.6560258000000001</v>
      </c>
      <c r="E669" s="78">
        <v>-6.2171049999999999E-2</v>
      </c>
      <c r="F669" s="78">
        <v>7.2868080000000002E-2</v>
      </c>
    </row>
    <row r="670" spans="1:6" x14ac:dyDescent="0.25">
      <c r="A670">
        <v>668</v>
      </c>
      <c r="B670" t="s">
        <v>1617</v>
      </c>
      <c r="C670" s="78">
        <v>-0.47596690000000003</v>
      </c>
      <c r="D670" s="78">
        <v>0.44519097000000002</v>
      </c>
      <c r="E670" s="78">
        <v>-3.2631435E-2</v>
      </c>
      <c r="F670" s="78">
        <v>-0.12011326999999999</v>
      </c>
    </row>
    <row r="671" spans="1:6" x14ac:dyDescent="0.25">
      <c r="A671">
        <v>669</v>
      </c>
      <c r="B671" t="s">
        <v>1618</v>
      </c>
      <c r="C671" s="78">
        <v>1.4201318999999999</v>
      </c>
      <c r="D671" s="78">
        <v>-9.7553760000000003E-2</v>
      </c>
      <c r="E671" s="78">
        <v>1.8234918</v>
      </c>
      <c r="F671" s="78">
        <v>0.42210006999999999</v>
      </c>
    </row>
    <row r="672" spans="1:6" x14ac:dyDescent="0.25">
      <c r="A672">
        <v>670</v>
      </c>
      <c r="B672" t="s">
        <v>1619</v>
      </c>
      <c r="C672" s="78">
        <v>-1.6930191999999999</v>
      </c>
      <c r="D672" s="78">
        <v>1.5693313</v>
      </c>
      <c r="E672" s="78">
        <v>-2.4883503000000001E-2</v>
      </c>
      <c r="F672" s="78">
        <v>-0.51323669999999999</v>
      </c>
    </row>
    <row r="673" spans="1:6" x14ac:dyDescent="0.25">
      <c r="A673">
        <v>671</v>
      </c>
      <c r="B673" t="s">
        <v>1620</v>
      </c>
      <c r="C673" s="78">
        <v>-0.82152950000000002</v>
      </c>
      <c r="D673" s="78">
        <v>0.70576749999999999</v>
      </c>
      <c r="E673" s="78">
        <v>-4.8164150000000003E-2</v>
      </c>
      <c r="F673" s="78">
        <v>9.7000100000000006E-2</v>
      </c>
    </row>
    <row r="674" spans="1:6" x14ac:dyDescent="0.25">
      <c r="A674">
        <v>672</v>
      </c>
      <c r="B674" t="s">
        <v>1621</v>
      </c>
      <c r="C674" s="78">
        <v>-2.1021706999999998</v>
      </c>
      <c r="D674" s="78">
        <v>0.77889775999999999</v>
      </c>
      <c r="E674" s="78">
        <v>-3.4390595000000003E-2</v>
      </c>
      <c r="F674" s="78">
        <v>0.17954011</v>
      </c>
    </row>
    <row r="675" spans="1:6" x14ac:dyDescent="0.25">
      <c r="A675">
        <v>673</v>
      </c>
      <c r="B675" t="s">
        <v>1622</v>
      </c>
      <c r="C675" s="78">
        <v>-2.5094756999999999</v>
      </c>
      <c r="D675" s="78">
        <v>1.1018205000000001</v>
      </c>
      <c r="E675" s="78">
        <v>-0.101669</v>
      </c>
      <c r="F675" s="78">
        <v>7.9268329999999998E-2</v>
      </c>
    </row>
    <row r="676" spans="1:6" x14ac:dyDescent="0.25">
      <c r="A676">
        <v>674</v>
      </c>
      <c r="B676" t="s">
        <v>1623</v>
      </c>
      <c r="C676" s="78">
        <v>0.53195082999999999</v>
      </c>
      <c r="D676" s="78">
        <v>-0.72336482999999996</v>
      </c>
      <c r="E676" s="78">
        <v>-3.4390595000000003E-2</v>
      </c>
      <c r="F676" s="78">
        <v>0.17954011</v>
      </c>
    </row>
    <row r="677" spans="1:6" x14ac:dyDescent="0.25">
      <c r="A677">
        <v>675</v>
      </c>
      <c r="B677" t="s">
        <v>1624</v>
      </c>
      <c r="C677" s="78">
        <v>-0.88989985000000005</v>
      </c>
      <c r="D677" s="78">
        <v>-0.36527749999999998</v>
      </c>
      <c r="E677" s="78">
        <v>-3.4390595000000003E-2</v>
      </c>
      <c r="F677" s="78">
        <v>0.17954011</v>
      </c>
    </row>
    <row r="678" spans="1:6" x14ac:dyDescent="0.25">
      <c r="A678">
        <v>676</v>
      </c>
      <c r="B678" t="s">
        <v>1625</v>
      </c>
      <c r="C678" s="78">
        <v>2.6305787999999999</v>
      </c>
      <c r="D678" s="78">
        <v>1.8619045000000001</v>
      </c>
      <c r="E678" s="78">
        <v>-3.4390595000000003E-2</v>
      </c>
      <c r="F678" s="78">
        <v>0.17954011</v>
      </c>
    </row>
    <row r="679" spans="1:6" x14ac:dyDescent="0.25">
      <c r="A679">
        <v>677</v>
      </c>
      <c r="B679" t="s">
        <v>1626</v>
      </c>
      <c r="C679" s="78">
        <v>0.77429426000000001</v>
      </c>
      <c r="D679" s="78">
        <v>1.9924295000000001</v>
      </c>
      <c r="E679" s="78">
        <v>-6.5003229999999995E-2</v>
      </c>
      <c r="F679" s="78">
        <v>-4.2068123999999998E-2</v>
      </c>
    </row>
    <row r="680" spans="1:6" x14ac:dyDescent="0.25">
      <c r="A680">
        <v>678</v>
      </c>
      <c r="B680" t="s">
        <v>1627</v>
      </c>
      <c r="C680" s="78">
        <v>1.3986683</v>
      </c>
      <c r="D680" s="78">
        <v>-2.3350493999999999</v>
      </c>
      <c r="E680" s="78">
        <v>-8.8874995999999998E-2</v>
      </c>
      <c r="F680" s="78">
        <v>-1.0824144000000001E-2</v>
      </c>
    </row>
    <row r="681" spans="1:6" x14ac:dyDescent="0.25">
      <c r="A681">
        <v>679</v>
      </c>
      <c r="B681" t="s">
        <v>1628</v>
      </c>
      <c r="C681" s="78">
        <v>-0.63455194000000004</v>
      </c>
      <c r="D681" s="78">
        <v>2.8148815000000001E-2</v>
      </c>
      <c r="E681" s="78">
        <v>-2.9117137000000001E-2</v>
      </c>
      <c r="F681" s="78">
        <v>5.0367160000000001E-2</v>
      </c>
    </row>
    <row r="682" spans="1:6" x14ac:dyDescent="0.25">
      <c r="A682">
        <v>680</v>
      </c>
      <c r="B682" t="s">
        <v>1629</v>
      </c>
      <c r="C682" s="78">
        <v>-3.3114302000000002</v>
      </c>
      <c r="D682" s="78">
        <v>-7.3617904999999997E-2</v>
      </c>
      <c r="E682" s="78">
        <v>1.8830678000000001</v>
      </c>
      <c r="F682" s="78">
        <v>0.2373606</v>
      </c>
    </row>
    <row r="683" spans="1:6" x14ac:dyDescent="0.25">
      <c r="A683">
        <v>681</v>
      </c>
      <c r="B683" t="s">
        <v>1630</v>
      </c>
      <c r="C683" s="78">
        <v>1.7346581000000001</v>
      </c>
      <c r="D683" s="78">
        <v>-2.0568439999999999</v>
      </c>
      <c r="E683" s="78">
        <v>-0.13632838</v>
      </c>
      <c r="F683" s="78">
        <v>2.3859723999999999E-2</v>
      </c>
    </row>
    <row r="684" spans="1:6" x14ac:dyDescent="0.25">
      <c r="A684">
        <v>682</v>
      </c>
      <c r="B684" t="s">
        <v>1631</v>
      </c>
      <c r="C684" s="78">
        <v>1.5415231</v>
      </c>
      <c r="D684" s="78">
        <v>-2.3499498000000001</v>
      </c>
      <c r="E684" s="78">
        <v>-3.4390595000000003E-2</v>
      </c>
      <c r="F684" s="78">
        <v>0.17954011</v>
      </c>
    </row>
    <row r="685" spans="1:6" x14ac:dyDescent="0.25">
      <c r="A685">
        <v>683</v>
      </c>
      <c r="B685" t="s">
        <v>1632</v>
      </c>
      <c r="C685" s="78">
        <v>-0.70148367</v>
      </c>
      <c r="D685" s="78">
        <v>1.7926841</v>
      </c>
      <c r="E685" s="78">
        <v>-4.9328756000000001E-2</v>
      </c>
      <c r="F685" s="78">
        <v>-0.25521981999999999</v>
      </c>
    </row>
    <row r="686" spans="1:6" x14ac:dyDescent="0.25">
      <c r="A686">
        <v>684</v>
      </c>
      <c r="B686" t="s">
        <v>1633</v>
      </c>
      <c r="C686" s="78">
        <v>-2.6418754999999998</v>
      </c>
      <c r="D686" s="78">
        <v>1.5238502</v>
      </c>
      <c r="E686" s="78">
        <v>5.6143331999999997E-2</v>
      </c>
      <c r="F686" s="78">
        <v>-0.22168157999999999</v>
      </c>
    </row>
    <row r="687" spans="1:6" x14ac:dyDescent="0.25">
      <c r="A687">
        <v>685</v>
      </c>
      <c r="B687" t="s">
        <v>1634</v>
      </c>
      <c r="C687" s="78">
        <v>-1.5909781000000001</v>
      </c>
      <c r="D687" s="78">
        <v>0.88807522999999999</v>
      </c>
      <c r="E687" s="78">
        <v>-3.4390595000000003E-2</v>
      </c>
      <c r="F687" s="78">
        <v>0.17954011</v>
      </c>
    </row>
    <row r="688" spans="1:6" x14ac:dyDescent="0.25">
      <c r="A688">
        <v>686</v>
      </c>
      <c r="B688" t="s">
        <v>1635</v>
      </c>
      <c r="C688" s="78">
        <v>2.4881641999999999</v>
      </c>
      <c r="D688" s="78">
        <v>-1.8572641999999999</v>
      </c>
      <c r="E688" s="78">
        <v>6.7508979999999996E-2</v>
      </c>
      <c r="F688" s="78">
        <v>-1.4389276499999999E-2</v>
      </c>
    </row>
    <row r="689" spans="1:6" x14ac:dyDescent="0.25">
      <c r="A689">
        <v>687</v>
      </c>
      <c r="B689" t="s">
        <v>1636</v>
      </c>
      <c r="C689" s="78">
        <v>-1.8792496999999999</v>
      </c>
      <c r="D689" s="78">
        <v>1.2464550999999999</v>
      </c>
      <c r="E689" s="78">
        <v>-4.6700319999999997E-2</v>
      </c>
      <c r="F689" s="78">
        <v>-0.12141362999999999</v>
      </c>
    </row>
    <row r="690" spans="1:6" x14ac:dyDescent="0.25">
      <c r="A690">
        <v>688</v>
      </c>
      <c r="B690" t="s">
        <v>1637</v>
      </c>
      <c r="C690" s="78">
        <v>-1.3003537999999999</v>
      </c>
      <c r="D690" s="78">
        <v>-0.86304809999999998</v>
      </c>
      <c r="E690" s="78">
        <v>-3.4390595000000003E-2</v>
      </c>
      <c r="F690" s="78">
        <v>0.17954011</v>
      </c>
    </row>
    <row r="691" spans="1:6" x14ac:dyDescent="0.25">
      <c r="A691">
        <v>689</v>
      </c>
      <c r="B691" t="s">
        <v>1638</v>
      </c>
      <c r="C691" s="78">
        <v>-0.5607278</v>
      </c>
      <c r="D691" s="78">
        <v>-1.8123180000000001</v>
      </c>
      <c r="E691" s="78">
        <v>-8.5090970000000002E-2</v>
      </c>
      <c r="F691" s="78">
        <v>2.1035149999999999E-2</v>
      </c>
    </row>
    <row r="692" spans="1:6" x14ac:dyDescent="0.25">
      <c r="A692">
        <v>690</v>
      </c>
      <c r="B692" t="s">
        <v>1639</v>
      </c>
      <c r="C692" s="78">
        <v>-1.5606776</v>
      </c>
      <c r="D692" s="78">
        <v>-1.544597</v>
      </c>
      <c r="E692" s="78">
        <v>-3.4390595000000003E-2</v>
      </c>
      <c r="F692" s="78">
        <v>0.17954011</v>
      </c>
    </row>
    <row r="693" spans="1:6" x14ac:dyDescent="0.25">
      <c r="A693">
        <v>691</v>
      </c>
      <c r="B693" t="s">
        <v>1640</v>
      </c>
      <c r="C693" s="78">
        <v>2.9238149999999998</v>
      </c>
      <c r="D693" s="78">
        <v>2.4103330000000001</v>
      </c>
      <c r="E693" s="78">
        <v>-0.1019789</v>
      </c>
      <c r="F693" s="78">
        <v>1.184085E-2</v>
      </c>
    </row>
    <row r="694" spans="1:6" x14ac:dyDescent="0.25">
      <c r="A694">
        <v>692</v>
      </c>
      <c r="B694" t="s">
        <v>1641</v>
      </c>
      <c r="C694" s="78">
        <v>1.8216337</v>
      </c>
      <c r="D694" s="78">
        <v>-0.62282309999999996</v>
      </c>
      <c r="E694" s="78">
        <v>-3.4390595000000003E-2</v>
      </c>
      <c r="F694" s="78">
        <v>0.17954011</v>
      </c>
    </row>
    <row r="695" spans="1:6" x14ac:dyDescent="0.25">
      <c r="A695">
        <v>693</v>
      </c>
      <c r="B695" t="s">
        <v>1642</v>
      </c>
      <c r="C695" s="78">
        <v>-0.15570899999999999</v>
      </c>
      <c r="D695" s="78">
        <v>3.0477742999999999</v>
      </c>
      <c r="E695" s="78">
        <v>-8.7053925000000004E-2</v>
      </c>
      <c r="F695" s="78">
        <v>-1.4540358999999999E-2</v>
      </c>
    </row>
    <row r="696" spans="1:6" x14ac:dyDescent="0.25">
      <c r="A696">
        <v>694</v>
      </c>
      <c r="B696" t="s">
        <v>1643</v>
      </c>
      <c r="C696" s="78">
        <v>-1.9255005999999999</v>
      </c>
      <c r="D696" s="78">
        <v>-1.7770841999999999E-2</v>
      </c>
      <c r="E696" s="78">
        <v>-3.4390595000000003E-2</v>
      </c>
      <c r="F696" s="78">
        <v>0.17954011</v>
      </c>
    </row>
    <row r="697" spans="1:6" x14ac:dyDescent="0.25">
      <c r="A697">
        <v>695</v>
      </c>
      <c r="B697" t="s">
        <v>1644</v>
      </c>
      <c r="C697" s="78">
        <v>-2.3072965000000001</v>
      </c>
      <c r="D697" s="78">
        <v>0.99885930000000001</v>
      </c>
      <c r="E697" s="78">
        <v>-3.4390595000000003E-2</v>
      </c>
      <c r="F697" s="78">
        <v>0.17954011</v>
      </c>
    </row>
    <row r="698" spans="1:6" x14ac:dyDescent="0.25">
      <c r="A698">
        <v>696</v>
      </c>
      <c r="B698" t="s">
        <v>1645</v>
      </c>
      <c r="C698" s="78">
        <v>-1.9749901999999999</v>
      </c>
      <c r="D698" s="78">
        <v>2.3523196999999998</v>
      </c>
      <c r="E698" s="78">
        <v>3.5107825000000002E-2</v>
      </c>
      <c r="F698" s="78">
        <v>-0.55042559999999996</v>
      </c>
    </row>
    <row r="699" spans="1:6" x14ac:dyDescent="0.25">
      <c r="A699">
        <v>697</v>
      </c>
      <c r="B699" t="s">
        <v>1646</v>
      </c>
      <c r="C699" s="78">
        <v>-1.8702455</v>
      </c>
      <c r="D699" s="78">
        <v>1.9971774</v>
      </c>
      <c r="E699" s="78">
        <v>-9.3243809999999996E-3</v>
      </c>
      <c r="F699" s="78">
        <v>-0.14645216999999999</v>
      </c>
    </row>
    <row r="700" spans="1:6" x14ac:dyDescent="0.25">
      <c r="A700">
        <v>698</v>
      </c>
      <c r="B700" t="s">
        <v>1647</v>
      </c>
      <c r="C700" s="78">
        <v>-0.54703944999999998</v>
      </c>
      <c r="D700" s="78">
        <v>0.11005777</v>
      </c>
      <c r="E700" s="78">
        <v>1.9448375</v>
      </c>
      <c r="F700" s="78">
        <v>0.38922182</v>
      </c>
    </row>
    <row r="701" spans="1:6" x14ac:dyDescent="0.25">
      <c r="A701">
        <v>699</v>
      </c>
      <c r="B701" t="s">
        <v>1648</v>
      </c>
      <c r="C701" s="78">
        <v>0.20862581999999999</v>
      </c>
      <c r="D701" s="78">
        <v>-0.17574602</v>
      </c>
      <c r="E701" s="78">
        <v>-0.102592245</v>
      </c>
      <c r="F701" s="78">
        <v>5.9469856000000001E-2</v>
      </c>
    </row>
    <row r="702" spans="1:6" x14ac:dyDescent="0.25">
      <c r="A702">
        <v>700</v>
      </c>
      <c r="B702" t="s">
        <v>1649</v>
      </c>
      <c r="C702" s="78">
        <v>-1.6376383000000001</v>
      </c>
      <c r="D702" s="78">
        <v>2.8937181999999999</v>
      </c>
      <c r="E702" s="78">
        <v>0.18785177</v>
      </c>
      <c r="F702" s="78">
        <v>-0.37695600000000001</v>
      </c>
    </row>
    <row r="703" spans="1:6" x14ac:dyDescent="0.25">
      <c r="A703">
        <v>701</v>
      </c>
      <c r="B703" t="s">
        <v>1650</v>
      </c>
      <c r="C703" s="78">
        <v>-0.62568950000000001</v>
      </c>
      <c r="D703" s="78">
        <v>-2.2692190000000001</v>
      </c>
      <c r="E703" s="78">
        <v>-3.4390595000000003E-2</v>
      </c>
      <c r="F703" s="78">
        <v>0.17954011</v>
      </c>
    </row>
    <row r="704" spans="1:6" x14ac:dyDescent="0.25">
      <c r="A704">
        <v>702</v>
      </c>
      <c r="B704" t="s">
        <v>1651</v>
      </c>
      <c r="C704" s="78">
        <v>-0.84236469999999997</v>
      </c>
      <c r="D704" s="78">
        <v>2.4283125000000001</v>
      </c>
      <c r="E704" s="78">
        <v>-3.4390595000000003E-2</v>
      </c>
      <c r="F704" s="78">
        <v>0.17954011</v>
      </c>
    </row>
    <row r="705" spans="1:6" x14ac:dyDescent="0.25">
      <c r="A705">
        <v>703</v>
      </c>
      <c r="B705" t="s">
        <v>1652</v>
      </c>
      <c r="C705" s="78">
        <v>0.44883410000000001</v>
      </c>
      <c r="D705" s="78">
        <v>-4.0083149999999996</v>
      </c>
      <c r="E705" s="78">
        <v>-7.4854729999999994E-2</v>
      </c>
      <c r="F705" s="78">
        <v>-4.5936524999999999E-2</v>
      </c>
    </row>
    <row r="706" spans="1:6" x14ac:dyDescent="0.25">
      <c r="A706">
        <v>704</v>
      </c>
      <c r="B706" t="s">
        <v>1653</v>
      </c>
      <c r="C706" s="78">
        <v>-1.8616026999999999</v>
      </c>
      <c r="D706" s="78">
        <v>1.3898389</v>
      </c>
      <c r="E706" s="78">
        <v>1.0875516E-2</v>
      </c>
      <c r="F706" s="78">
        <v>-0.29175215999999998</v>
      </c>
    </row>
    <row r="707" spans="1:6" x14ac:dyDescent="0.25">
      <c r="A707">
        <v>705</v>
      </c>
      <c r="B707" t="s">
        <v>1654</v>
      </c>
      <c r="C707" s="78">
        <v>4.8229213</v>
      </c>
      <c r="D707" s="78">
        <v>-1.1536964000000001</v>
      </c>
      <c r="E707" s="78">
        <v>-9.4277089999999994E-2</v>
      </c>
      <c r="F707" s="78">
        <v>-4.9472123E-2</v>
      </c>
    </row>
    <row r="708" spans="1:6" x14ac:dyDescent="0.25">
      <c r="A708">
        <v>706</v>
      </c>
      <c r="B708" t="s">
        <v>1655</v>
      </c>
      <c r="C708" s="78">
        <v>-0.19553944000000001</v>
      </c>
      <c r="D708" s="78">
        <v>1.0383822</v>
      </c>
      <c r="E708" s="78">
        <v>-3.4390595000000003E-2</v>
      </c>
      <c r="F708" s="78">
        <v>0.17954011</v>
      </c>
    </row>
    <row r="709" spans="1:6" x14ac:dyDescent="0.25">
      <c r="A709">
        <v>707</v>
      </c>
      <c r="B709" t="s">
        <v>1656</v>
      </c>
      <c r="C709" s="78">
        <v>-1.3488411</v>
      </c>
      <c r="D709" s="78">
        <v>-0.1102837</v>
      </c>
      <c r="E709" s="78">
        <v>-3.4390595000000003E-2</v>
      </c>
      <c r="F709" s="78">
        <v>0.17954011</v>
      </c>
    </row>
    <row r="710" spans="1:6" x14ac:dyDescent="0.25">
      <c r="A710">
        <v>708</v>
      </c>
      <c r="B710" t="s">
        <v>1657</v>
      </c>
      <c r="C710" s="78">
        <v>-0.17868379000000001</v>
      </c>
      <c r="D710" s="78">
        <v>1.5643238999999999E-3</v>
      </c>
      <c r="E710" s="78">
        <v>2.927192E-2</v>
      </c>
      <c r="F710" s="78">
        <v>-2.8418168000000001E-2</v>
      </c>
    </row>
    <row r="711" spans="1:6" x14ac:dyDescent="0.25">
      <c r="A711">
        <v>709</v>
      </c>
      <c r="B711" t="s">
        <v>1658</v>
      </c>
      <c r="C711" s="78">
        <v>-2.5228199999999998</v>
      </c>
      <c r="D711" s="78">
        <v>-0.21558374</v>
      </c>
      <c r="E711" s="78">
        <v>-5.3698450000000002E-2</v>
      </c>
      <c r="F711" s="78">
        <v>-5.7672455999999997E-2</v>
      </c>
    </row>
    <row r="712" spans="1:6" x14ac:dyDescent="0.25">
      <c r="A712">
        <v>710</v>
      </c>
      <c r="B712" t="s">
        <v>1659</v>
      </c>
      <c r="C712" s="78">
        <v>1.7320803</v>
      </c>
      <c r="D712" s="78">
        <v>-0.57279049999999998</v>
      </c>
      <c r="E712" s="78">
        <v>-3.4390595000000003E-2</v>
      </c>
      <c r="F712" s="78">
        <v>0.17954011</v>
      </c>
    </row>
    <row r="713" spans="1:6" x14ac:dyDescent="0.25">
      <c r="A713">
        <v>711</v>
      </c>
      <c r="B713" t="s">
        <v>1660</v>
      </c>
      <c r="C713" s="78">
        <v>-0.11875495</v>
      </c>
      <c r="D713" s="78">
        <v>0.78880285999999999</v>
      </c>
      <c r="E713" s="78">
        <v>-3.4390595000000003E-2</v>
      </c>
      <c r="F713" s="78">
        <v>0.17954011</v>
      </c>
    </row>
    <row r="714" spans="1:6" x14ac:dyDescent="0.25">
      <c r="A714">
        <v>712</v>
      </c>
      <c r="B714" t="s">
        <v>1661</v>
      </c>
      <c r="C714" s="78">
        <v>-4.4117660000000003E-2</v>
      </c>
      <c r="D714" s="78">
        <v>-1.8618332</v>
      </c>
      <c r="E714" s="78">
        <v>-0.10469866999999999</v>
      </c>
      <c r="F714" s="78">
        <v>9.7630610000000007E-2</v>
      </c>
    </row>
    <row r="715" spans="1:6" x14ac:dyDescent="0.25">
      <c r="A715">
        <v>713</v>
      </c>
      <c r="B715" t="s">
        <v>1662</v>
      </c>
      <c r="C715" s="78">
        <v>-3.1491549999999999</v>
      </c>
      <c r="D715" s="78">
        <v>-0.12363668999999999</v>
      </c>
      <c r="E715" s="78">
        <v>-0.10965352</v>
      </c>
      <c r="F715" s="78">
        <v>3.0107676999999999E-2</v>
      </c>
    </row>
    <row r="716" spans="1:6" x14ac:dyDescent="0.25">
      <c r="A716">
        <v>714</v>
      </c>
      <c r="B716" t="s">
        <v>1663</v>
      </c>
      <c r="C716" s="78">
        <v>1.3343673</v>
      </c>
      <c r="D716" s="78">
        <v>0.34679723000000001</v>
      </c>
      <c r="E716" s="78">
        <v>5.4318356999999998E-2</v>
      </c>
      <c r="F716" s="78">
        <v>0.12655385</v>
      </c>
    </row>
    <row r="717" spans="1:6" x14ac:dyDescent="0.25">
      <c r="A717">
        <v>715</v>
      </c>
      <c r="B717" t="s">
        <v>1664</v>
      </c>
      <c r="C717" s="78">
        <v>0.24991843</v>
      </c>
      <c r="D717" s="78">
        <v>-0.60164680000000004</v>
      </c>
      <c r="E717" s="78">
        <v>0.60338230000000004</v>
      </c>
      <c r="F717" s="78">
        <v>-0.72599789999999997</v>
      </c>
    </row>
    <row r="718" spans="1:6" x14ac:dyDescent="0.25">
      <c r="A718">
        <v>716</v>
      </c>
      <c r="B718" t="s">
        <v>1665</v>
      </c>
      <c r="C718" s="78">
        <v>-2.6327531</v>
      </c>
      <c r="D718" s="78">
        <v>1.0295725</v>
      </c>
      <c r="E718" s="78">
        <v>-6.61244E-2</v>
      </c>
      <c r="F718" s="78">
        <v>3.4047052000000001E-2</v>
      </c>
    </row>
    <row r="719" spans="1:6" x14ac:dyDescent="0.25">
      <c r="A719">
        <v>717</v>
      </c>
      <c r="B719" t="s">
        <v>1666</v>
      </c>
      <c r="C719" s="78">
        <v>-0.8531879</v>
      </c>
      <c r="D719" s="78">
        <v>0.22751737</v>
      </c>
      <c r="E719" s="78">
        <v>-3.4390595000000003E-2</v>
      </c>
      <c r="F719" s="78">
        <v>0.17954011</v>
      </c>
    </row>
    <row r="720" spans="1:6" x14ac:dyDescent="0.25">
      <c r="A720">
        <v>718</v>
      </c>
      <c r="B720" t="s">
        <v>1667</v>
      </c>
      <c r="C720" s="78">
        <v>-2.2949076000000002</v>
      </c>
      <c r="D720" s="78">
        <v>1.4381257999999999</v>
      </c>
      <c r="E720" s="78">
        <v>5.8779810000000002E-2</v>
      </c>
      <c r="F720" s="78">
        <v>2.0884066999999999E-2</v>
      </c>
    </row>
    <row r="721" spans="1:6" x14ac:dyDescent="0.25">
      <c r="A721">
        <v>719</v>
      </c>
      <c r="B721" t="s">
        <v>1668</v>
      </c>
      <c r="C721" s="78">
        <v>0.25168052000000002</v>
      </c>
      <c r="D721" s="78">
        <v>-1.0292041999999999</v>
      </c>
      <c r="E721" s="78">
        <v>-3.4390595000000003E-2</v>
      </c>
      <c r="F721" s="78">
        <v>0.17954011</v>
      </c>
    </row>
    <row r="722" spans="1:6" x14ac:dyDescent="0.25">
      <c r="A722">
        <v>720</v>
      </c>
      <c r="B722" t="s">
        <v>1669</v>
      </c>
      <c r="C722" s="78">
        <v>-0.94936323</v>
      </c>
      <c r="D722" s="78">
        <v>1.0791849</v>
      </c>
      <c r="E722" s="78">
        <v>-3.4390595000000003E-2</v>
      </c>
      <c r="F722" s="78">
        <v>0.17954011</v>
      </c>
    </row>
    <row r="723" spans="1:6" x14ac:dyDescent="0.25">
      <c r="A723">
        <v>721</v>
      </c>
      <c r="B723" t="s">
        <v>1670</v>
      </c>
      <c r="C723" s="78">
        <v>-1.3682756</v>
      </c>
      <c r="D723" s="78">
        <v>-0.62356699999999998</v>
      </c>
      <c r="E723" s="78">
        <v>-3.4390595000000003E-2</v>
      </c>
      <c r="F723" s="78">
        <v>0.17954011</v>
      </c>
    </row>
    <row r="724" spans="1:6" x14ac:dyDescent="0.25">
      <c r="A724">
        <v>722</v>
      </c>
      <c r="B724" t="s">
        <v>1671</v>
      </c>
      <c r="C724" s="78">
        <v>-0.85153495999999995</v>
      </c>
      <c r="D724" s="78">
        <v>2.8551445000000002</v>
      </c>
      <c r="E724" s="78">
        <v>0.25471063999999999</v>
      </c>
      <c r="F724" s="78">
        <v>-7.2257145999999994E-2</v>
      </c>
    </row>
    <row r="725" spans="1:6" x14ac:dyDescent="0.25">
      <c r="A725">
        <v>723</v>
      </c>
      <c r="B725" t="s">
        <v>1672</v>
      </c>
      <c r="C725" s="78">
        <v>-1.4709616000000001</v>
      </c>
      <c r="D725" s="78">
        <v>5.729571E-2</v>
      </c>
      <c r="E725" s="78">
        <v>-1.7443047999999999E-2</v>
      </c>
      <c r="F725" s="78">
        <v>-0.24401081999999999</v>
      </c>
    </row>
    <row r="726" spans="1:6" x14ac:dyDescent="0.25">
      <c r="A726">
        <v>724</v>
      </c>
      <c r="B726" t="s">
        <v>1673</v>
      </c>
      <c r="C726" s="78">
        <v>-0.41269475</v>
      </c>
      <c r="D726" s="78">
        <v>0.51519199999999998</v>
      </c>
      <c r="E726" s="78">
        <v>-3.4390595000000003E-2</v>
      </c>
      <c r="F726" s="78">
        <v>0.17954011</v>
      </c>
    </row>
    <row r="727" spans="1:6" x14ac:dyDescent="0.25">
      <c r="A727">
        <v>725</v>
      </c>
      <c r="B727" t="s">
        <v>1674</v>
      </c>
      <c r="C727" s="78">
        <v>-0.22035160000000001</v>
      </c>
      <c r="D727" s="78">
        <v>1.1558013</v>
      </c>
      <c r="E727" s="78">
        <v>-8.9818910000000002E-2</v>
      </c>
      <c r="F727" s="78">
        <v>1.0515689999999999E-2</v>
      </c>
    </row>
    <row r="728" spans="1:6" x14ac:dyDescent="0.25">
      <c r="A728">
        <v>726</v>
      </c>
      <c r="B728" t="s">
        <v>1675</v>
      </c>
      <c r="C728" s="78">
        <v>1.1340136999999999</v>
      </c>
      <c r="D728" s="78">
        <v>-2.6061519999999998</v>
      </c>
      <c r="E728" s="78">
        <v>-3.4434909999999999E-2</v>
      </c>
      <c r="F728" s="78">
        <v>0.22969091999999999</v>
      </c>
    </row>
    <row r="729" spans="1:6" x14ac:dyDescent="0.25">
      <c r="A729">
        <v>727</v>
      </c>
      <c r="B729" t="s">
        <v>1676</v>
      </c>
      <c r="C729" s="78">
        <v>-1.3655436999999999</v>
      </c>
      <c r="D729" s="78">
        <v>0.86300325</v>
      </c>
      <c r="E729" s="78">
        <v>-3.4390595000000003E-2</v>
      </c>
      <c r="F729" s="78">
        <v>0.17954011</v>
      </c>
    </row>
    <row r="730" spans="1:6" x14ac:dyDescent="0.25">
      <c r="A730">
        <v>728</v>
      </c>
      <c r="B730" t="s">
        <v>1677</v>
      </c>
      <c r="C730" s="78">
        <v>-1.5767561000000001</v>
      </c>
      <c r="D730" s="78">
        <v>0.25102996999999999</v>
      </c>
      <c r="E730" s="78">
        <v>-3.4390595000000003E-2</v>
      </c>
      <c r="F730" s="78">
        <v>0.17954011</v>
      </c>
    </row>
    <row r="731" spans="1:6" x14ac:dyDescent="0.25">
      <c r="A731">
        <v>729</v>
      </c>
      <c r="B731" t="s">
        <v>1678</v>
      </c>
      <c r="C731" s="78">
        <v>-1.4663668999999999</v>
      </c>
      <c r="D731" s="78">
        <v>0.69617766000000003</v>
      </c>
      <c r="E731" s="78">
        <v>1.4615349</v>
      </c>
      <c r="F731" s="78">
        <v>0.20210025000000001</v>
      </c>
    </row>
    <row r="732" spans="1:6" x14ac:dyDescent="0.25">
      <c r="A732">
        <v>730</v>
      </c>
      <c r="B732" t="s">
        <v>1679</v>
      </c>
      <c r="C732" s="78">
        <v>3.3394363</v>
      </c>
      <c r="D732" s="78">
        <v>-2.5956538</v>
      </c>
      <c r="E732" s="78">
        <v>-3.4390595000000003E-2</v>
      </c>
      <c r="F732" s="78">
        <v>0.17954011</v>
      </c>
    </row>
    <row r="733" spans="1:6" x14ac:dyDescent="0.25">
      <c r="A733">
        <v>731</v>
      </c>
      <c r="B733" t="s">
        <v>1680</v>
      </c>
      <c r="C733" s="78">
        <v>0.44630452999999998</v>
      </c>
      <c r="D733" s="78">
        <v>0.43652352999999999</v>
      </c>
      <c r="E733" s="78">
        <v>-3.4390595000000003E-2</v>
      </c>
      <c r="F733" s="78">
        <v>0.17954011</v>
      </c>
    </row>
    <row r="734" spans="1:6" x14ac:dyDescent="0.25">
      <c r="A734">
        <v>732</v>
      </c>
      <c r="B734" t="s">
        <v>1681</v>
      </c>
      <c r="C734" s="78">
        <v>-1.3707932</v>
      </c>
      <c r="D734" s="78">
        <v>4.5746014000000002E-2</v>
      </c>
      <c r="E734" s="78">
        <v>0.13178845</v>
      </c>
      <c r="F734" s="78">
        <v>-0.18733667000000001</v>
      </c>
    </row>
    <row r="735" spans="1:6" x14ac:dyDescent="0.25">
      <c r="A735">
        <v>733</v>
      </c>
      <c r="B735" t="s">
        <v>1682</v>
      </c>
      <c r="C735" s="78">
        <v>2.5029666000000002</v>
      </c>
      <c r="D735" s="78">
        <v>-1.9400259</v>
      </c>
      <c r="E735" s="78">
        <v>-9.2510490000000001E-2</v>
      </c>
      <c r="F735" s="78">
        <v>3.0303627E-2</v>
      </c>
    </row>
    <row r="736" spans="1:6" x14ac:dyDescent="0.25">
      <c r="A736">
        <v>734</v>
      </c>
      <c r="B736" t="s">
        <v>1683</v>
      </c>
      <c r="C736" s="78">
        <v>-2.1963010000000001</v>
      </c>
      <c r="D736" s="78">
        <v>1.5502056</v>
      </c>
      <c r="E736" s="78">
        <v>-1.7823821E-2</v>
      </c>
      <c r="F736" s="78">
        <v>-0.40665972</v>
      </c>
    </row>
    <row r="737" spans="1:6" x14ac:dyDescent="0.25">
      <c r="A737">
        <v>735</v>
      </c>
      <c r="B737" t="s">
        <v>1684</v>
      </c>
      <c r="C737" s="78">
        <v>4.2072862000000003E-2</v>
      </c>
      <c r="D737" s="78">
        <v>0.29108803999999999</v>
      </c>
      <c r="E737" s="78">
        <v>-3.4390595000000003E-2</v>
      </c>
      <c r="F737" s="78">
        <v>0.17954011</v>
      </c>
    </row>
    <row r="738" spans="1:6" x14ac:dyDescent="0.25">
      <c r="A738">
        <v>736</v>
      </c>
      <c r="B738" t="s">
        <v>1685</v>
      </c>
      <c r="C738" s="78">
        <v>-3.0749018000000001</v>
      </c>
      <c r="D738" s="78">
        <v>-8.4535570000000004E-2</v>
      </c>
      <c r="E738" s="78">
        <v>-3.4390595000000003E-2</v>
      </c>
      <c r="F738" s="78">
        <v>0.17954011</v>
      </c>
    </row>
    <row r="739" spans="1:6" x14ac:dyDescent="0.25">
      <c r="A739">
        <v>737</v>
      </c>
      <c r="B739" t="s">
        <v>1686</v>
      </c>
      <c r="C739" s="78">
        <v>-0.47479293</v>
      </c>
      <c r="D739" s="78">
        <v>-1.7717695</v>
      </c>
      <c r="E739" s="78">
        <v>-3.4390595000000003E-2</v>
      </c>
      <c r="F739" s="78">
        <v>0.17954011</v>
      </c>
    </row>
    <row r="740" spans="1:6" x14ac:dyDescent="0.25">
      <c r="A740">
        <v>738</v>
      </c>
      <c r="B740" t="s">
        <v>1687</v>
      </c>
      <c r="C740" s="78">
        <v>-2.0631986000000002</v>
      </c>
      <c r="D740" s="78">
        <v>0.69508360000000002</v>
      </c>
      <c r="E740" s="78">
        <v>-8.3850116000000002E-2</v>
      </c>
      <c r="F740" s="78">
        <v>-6.8839595000000003E-2</v>
      </c>
    </row>
    <row r="741" spans="1:6" x14ac:dyDescent="0.25">
      <c r="A741">
        <v>739</v>
      </c>
      <c r="B741" t="s">
        <v>1688</v>
      </c>
      <c r="C741" s="78">
        <v>-0.98791289999999998</v>
      </c>
      <c r="D741" s="78">
        <v>0.33888184999999998</v>
      </c>
      <c r="E741" s="78">
        <v>1.9433298000000001</v>
      </c>
      <c r="F741" s="78">
        <v>0.38023164999999998</v>
      </c>
    </row>
    <row r="742" spans="1:6" x14ac:dyDescent="0.25">
      <c r="A742">
        <v>740</v>
      </c>
      <c r="B742" t="s">
        <v>1689</v>
      </c>
      <c r="C742" s="78">
        <v>-0.92780435000000006</v>
      </c>
      <c r="D742" s="78">
        <v>2.2522837E-2</v>
      </c>
      <c r="E742" s="78">
        <v>-7.4208440000000001E-2</v>
      </c>
      <c r="F742" s="78">
        <v>4.6907826999999999E-2</v>
      </c>
    </row>
    <row r="743" spans="1:6" x14ac:dyDescent="0.25">
      <c r="A743">
        <v>741</v>
      </c>
      <c r="B743" t="s">
        <v>1690</v>
      </c>
      <c r="C743" s="78">
        <v>-2.7328765000000002</v>
      </c>
      <c r="D743" s="78">
        <v>2.0079881999999998</v>
      </c>
      <c r="E743" s="78">
        <v>-8.6796745999999994E-2</v>
      </c>
      <c r="F743" s="78">
        <v>7.8002890000000005E-2</v>
      </c>
    </row>
    <row r="744" spans="1:6" x14ac:dyDescent="0.25">
      <c r="A744">
        <v>742</v>
      </c>
      <c r="B744" t="s">
        <v>1691</v>
      </c>
      <c r="C744" s="78">
        <v>-2.1143255000000001</v>
      </c>
      <c r="D744" s="78">
        <v>1.7134653</v>
      </c>
      <c r="E744" s="78">
        <v>4.0992897E-2</v>
      </c>
      <c r="F744" s="78">
        <v>-0.27001960000000003</v>
      </c>
    </row>
    <row r="745" spans="1:6" x14ac:dyDescent="0.25">
      <c r="A745">
        <v>743</v>
      </c>
      <c r="B745" t="s">
        <v>1692</v>
      </c>
      <c r="C745" s="78">
        <v>-0.85208815000000004</v>
      </c>
      <c r="D745" s="78">
        <v>1.2946626000000001</v>
      </c>
      <c r="E745" s="78">
        <v>-3.4390595000000003E-2</v>
      </c>
      <c r="F745" s="78">
        <v>0.17954011</v>
      </c>
    </row>
    <row r="746" spans="1:6" x14ac:dyDescent="0.25">
      <c r="A746">
        <v>744</v>
      </c>
      <c r="B746" t="s">
        <v>1693</v>
      </c>
      <c r="C746" s="78">
        <v>-2.3461807000000001</v>
      </c>
      <c r="D746" s="78">
        <v>1.4832045</v>
      </c>
      <c r="E746" s="78">
        <v>6.5027039999999994E-2</v>
      </c>
      <c r="F746" s="78">
        <v>-0.10780148000000001</v>
      </c>
    </row>
    <row r="747" spans="1:6" x14ac:dyDescent="0.25">
      <c r="A747">
        <v>745</v>
      </c>
      <c r="B747" t="s">
        <v>1694</v>
      </c>
      <c r="C747" s="78">
        <v>-2.2018764000000002</v>
      </c>
      <c r="D747" s="78">
        <v>2.3432620000000002</v>
      </c>
      <c r="E747" s="78">
        <v>3.0475740000000001E-2</v>
      </c>
      <c r="F747" s="78">
        <v>-0.53045520000000002</v>
      </c>
    </row>
    <row r="748" spans="1:6" x14ac:dyDescent="0.25">
      <c r="A748">
        <v>746</v>
      </c>
      <c r="B748" t="s">
        <v>1695</v>
      </c>
      <c r="C748" s="78">
        <v>-1.4791129999999999</v>
      </c>
      <c r="D748" s="78">
        <v>1.8289162000000001</v>
      </c>
      <c r="E748" s="78">
        <v>-1.9787698999999999E-2</v>
      </c>
      <c r="F748" s="78">
        <v>-4.6673313000000001E-2</v>
      </c>
    </row>
    <row r="749" spans="1:6" x14ac:dyDescent="0.25">
      <c r="A749">
        <v>747</v>
      </c>
      <c r="B749" t="s">
        <v>1696</v>
      </c>
      <c r="C749" s="78">
        <v>7.0058435000000002E-2</v>
      </c>
      <c r="D749" s="78">
        <v>-7.370815E-2</v>
      </c>
      <c r="E749" s="78">
        <v>-7.5826199999999996E-2</v>
      </c>
      <c r="F749" s="78">
        <v>-3.4080908E-2</v>
      </c>
    </row>
    <row r="750" spans="1:6" x14ac:dyDescent="0.25">
      <c r="A750">
        <v>748</v>
      </c>
      <c r="B750" t="s">
        <v>1697</v>
      </c>
      <c r="C750" s="78">
        <v>-2.3929906000000001</v>
      </c>
      <c r="D750" s="78">
        <v>1.8954312</v>
      </c>
      <c r="E750" s="78">
        <v>1.4062473</v>
      </c>
      <c r="F750" s="78">
        <v>-2.0949243999999999E-2</v>
      </c>
    </row>
    <row r="751" spans="1:6" x14ac:dyDescent="0.25">
      <c r="A751">
        <v>749</v>
      </c>
      <c r="B751" t="s">
        <v>1698</v>
      </c>
      <c r="C751" s="78">
        <v>-2.3044905999999998</v>
      </c>
      <c r="D751" s="78">
        <v>5.1993490000000003E-2</v>
      </c>
      <c r="E751" s="78">
        <v>-0.14140164999999999</v>
      </c>
      <c r="F751" s="78">
        <v>-0.32698487999999998</v>
      </c>
    </row>
    <row r="752" spans="1:6" x14ac:dyDescent="0.25">
      <c r="A752">
        <v>750</v>
      </c>
      <c r="B752" t="s">
        <v>1699</v>
      </c>
      <c r="C752" s="78">
        <v>1.7195848</v>
      </c>
      <c r="D752" s="78">
        <v>2.4081640000000002</v>
      </c>
      <c r="E752" s="78">
        <v>-3.4390595000000003E-2</v>
      </c>
      <c r="F752" s="78">
        <v>0.17954011</v>
      </c>
    </row>
    <row r="753" spans="1:6" x14ac:dyDescent="0.25">
      <c r="A753">
        <v>751</v>
      </c>
      <c r="B753" t="s">
        <v>1700</v>
      </c>
      <c r="C753" s="78">
        <v>-2.7859082000000002</v>
      </c>
      <c r="D753" s="78">
        <v>-0.77627480000000004</v>
      </c>
      <c r="E753" s="78">
        <v>-9.9571794000000005E-2</v>
      </c>
      <c r="F753" s="78">
        <v>1.3543218E-3</v>
      </c>
    </row>
    <row r="754" spans="1:6" x14ac:dyDescent="0.25">
      <c r="A754">
        <v>752</v>
      </c>
      <c r="B754" t="s">
        <v>1701</v>
      </c>
      <c r="C754" s="78">
        <v>0.36313644</v>
      </c>
      <c r="D754" s="78">
        <v>1.9640795</v>
      </c>
      <c r="E754" s="78">
        <v>-3.4390595000000003E-2</v>
      </c>
      <c r="F754" s="78">
        <v>0.17954011</v>
      </c>
    </row>
    <row r="755" spans="1:6" x14ac:dyDescent="0.25">
      <c r="A755">
        <v>753</v>
      </c>
      <c r="B755" t="s">
        <v>1702</v>
      </c>
      <c r="C755" s="78">
        <v>1.0918833999999999</v>
      </c>
      <c r="D755" s="78">
        <v>1.5301917</v>
      </c>
      <c r="E755" s="78">
        <v>0.26022074000000001</v>
      </c>
      <c r="F755" s="78">
        <v>-0.41595924000000001</v>
      </c>
    </row>
    <row r="756" spans="1:6" x14ac:dyDescent="0.25">
      <c r="A756">
        <v>754</v>
      </c>
      <c r="B756" t="s">
        <v>1703</v>
      </c>
      <c r="C756" s="78">
        <v>3.2267503999999998</v>
      </c>
      <c r="D756" s="78">
        <v>-0.18545723</v>
      </c>
      <c r="E756" s="78">
        <v>2.0596378</v>
      </c>
      <c r="F756" s="78">
        <v>2.8236598000000002E-2</v>
      </c>
    </row>
    <row r="757" spans="1:6" x14ac:dyDescent="0.25">
      <c r="A757">
        <v>755</v>
      </c>
      <c r="B757" t="s">
        <v>1704</v>
      </c>
      <c r="C757" s="78">
        <v>-2.0653883999999998</v>
      </c>
      <c r="D757" s="78">
        <v>1.6127707</v>
      </c>
      <c r="E757" s="78">
        <v>0.18229559000000001</v>
      </c>
      <c r="F757" s="78">
        <v>-0.41871165999999999</v>
      </c>
    </row>
    <row r="758" spans="1:6" x14ac:dyDescent="0.25">
      <c r="A758">
        <v>756</v>
      </c>
      <c r="B758" t="s">
        <v>1451</v>
      </c>
      <c r="C758" s="78">
        <v>-0.42604184</v>
      </c>
      <c r="D758" s="78">
        <v>1.7109407999999999</v>
      </c>
      <c r="E758" s="78">
        <v>-3.4390595000000003E-2</v>
      </c>
      <c r="F758" s="78">
        <v>0.17954011</v>
      </c>
    </row>
    <row r="759" spans="1:6" x14ac:dyDescent="0.25">
      <c r="A759">
        <v>757</v>
      </c>
      <c r="B759" t="s">
        <v>1705</v>
      </c>
      <c r="C759" s="78">
        <v>-0.29665016999999999</v>
      </c>
      <c r="D759" s="78">
        <v>-4.8185890000000002</v>
      </c>
      <c r="E759" s="78">
        <v>-3.4390595000000003E-2</v>
      </c>
      <c r="F759" s="78">
        <v>0.17954011</v>
      </c>
    </row>
    <row r="760" spans="1:6" x14ac:dyDescent="0.25">
      <c r="A760">
        <v>758</v>
      </c>
      <c r="B760" t="s">
        <v>1706</v>
      </c>
      <c r="C760" s="78">
        <v>1.8550717000000001</v>
      </c>
      <c r="D760" s="78">
        <v>-0.65112289999999995</v>
      </c>
      <c r="E760" s="78">
        <v>0.41036007000000002</v>
      </c>
      <c r="F760" s="78">
        <v>-0.53593860000000004</v>
      </c>
    </row>
    <row r="761" spans="1:6" x14ac:dyDescent="0.25">
      <c r="A761">
        <v>759</v>
      </c>
      <c r="B761" t="s">
        <v>1707</v>
      </c>
      <c r="C761" s="78">
        <v>1.4363792</v>
      </c>
      <c r="D761" s="78">
        <v>0.81332409999999999</v>
      </c>
      <c r="E761" s="78">
        <v>-0.14834996</v>
      </c>
      <c r="F761" s="78">
        <v>-0.14215986</v>
      </c>
    </row>
    <row r="762" spans="1:6" x14ac:dyDescent="0.25">
      <c r="A762">
        <v>760</v>
      </c>
      <c r="B762" t="s">
        <v>1708</v>
      </c>
      <c r="C762" s="78">
        <v>-2.0152054000000001</v>
      </c>
      <c r="D762" s="78">
        <v>1.6013489000000001</v>
      </c>
      <c r="E762" s="78">
        <v>4.1964539999999996E-3</v>
      </c>
      <c r="F762" s="78">
        <v>-8.5714295999999995E-2</v>
      </c>
    </row>
    <row r="763" spans="1:6" x14ac:dyDescent="0.25">
      <c r="A763">
        <v>761</v>
      </c>
      <c r="B763" t="s">
        <v>1709</v>
      </c>
      <c r="C763" s="78">
        <v>-2.1045083999999998</v>
      </c>
      <c r="D763" s="78">
        <v>1.3874267</v>
      </c>
      <c r="E763" s="78">
        <v>-8.0979990000000002E-2</v>
      </c>
      <c r="F763" s="78">
        <v>3.3718154E-2</v>
      </c>
    </row>
    <row r="764" spans="1:6" x14ac:dyDescent="0.25">
      <c r="A764">
        <v>762</v>
      </c>
      <c r="B764" t="s">
        <v>1710</v>
      </c>
      <c r="C764" s="78">
        <v>-2.8577735</v>
      </c>
      <c r="D764" s="78">
        <v>1.6804395000000001</v>
      </c>
      <c r="E764" s="78">
        <v>0.25361373999999998</v>
      </c>
      <c r="F764" s="78">
        <v>-0.62593394999999996</v>
      </c>
    </row>
    <row r="765" spans="1:6" x14ac:dyDescent="0.25">
      <c r="A765">
        <v>763</v>
      </c>
      <c r="B765" t="s">
        <v>1711</v>
      </c>
      <c r="C765" s="78">
        <v>1.4723824000000001</v>
      </c>
      <c r="D765" s="78">
        <v>1.8817797999999999</v>
      </c>
      <c r="E765" s="78">
        <v>-3.4390595000000003E-2</v>
      </c>
      <c r="F765" s="78">
        <v>0.17954011</v>
      </c>
    </row>
    <row r="766" spans="1:6" x14ac:dyDescent="0.25">
      <c r="A766">
        <v>764</v>
      </c>
      <c r="B766" t="s">
        <v>1712</v>
      </c>
      <c r="C766" s="78">
        <v>-3.0209700000000002</v>
      </c>
      <c r="D766" s="78">
        <v>2.0237381000000001</v>
      </c>
      <c r="E766" s="78">
        <v>-1.8998972999999999E-2</v>
      </c>
      <c r="F766" s="78">
        <v>-0.13363974000000001</v>
      </c>
    </row>
    <row r="767" spans="1:6" x14ac:dyDescent="0.25">
      <c r="A767">
        <v>765</v>
      </c>
      <c r="B767" t="s">
        <v>1713</v>
      </c>
      <c r="C767" s="78">
        <v>0.35839650000000001</v>
      </c>
      <c r="D767" s="78">
        <v>3.0070374000000002</v>
      </c>
      <c r="E767" s="78">
        <v>-3.4390595000000003E-2</v>
      </c>
      <c r="F767" s="78">
        <v>0.17954011</v>
      </c>
    </row>
    <row r="768" spans="1:6" x14ac:dyDescent="0.25">
      <c r="A768">
        <v>766</v>
      </c>
      <c r="B768" t="s">
        <v>1714</v>
      </c>
      <c r="C768" s="78">
        <v>0.30130597999999997</v>
      </c>
      <c r="D768" s="78">
        <v>-0.88515484</v>
      </c>
      <c r="E768" s="78">
        <v>-4.8256955999999997E-2</v>
      </c>
      <c r="F768" s="78">
        <v>0.17198569999999999</v>
      </c>
    </row>
    <row r="769" spans="1:6" x14ac:dyDescent="0.25">
      <c r="A769">
        <v>767</v>
      </c>
      <c r="B769" t="s">
        <v>1715</v>
      </c>
      <c r="C769" s="78">
        <v>-0.50875764999999995</v>
      </c>
      <c r="D769" s="78">
        <v>2.2305212000000001</v>
      </c>
      <c r="E769" s="78">
        <v>0.47500399999999998</v>
      </c>
      <c r="F769" s="78">
        <v>-0.19075169</v>
      </c>
    </row>
    <row r="770" spans="1:6" x14ac:dyDescent="0.25">
      <c r="A770">
        <v>768</v>
      </c>
      <c r="B770" t="s">
        <v>1716</v>
      </c>
      <c r="C770" s="78">
        <v>-2.0758939999999999</v>
      </c>
      <c r="D770" s="78">
        <v>1.6952160000000001</v>
      </c>
      <c r="E770" s="78">
        <v>-3.4390595000000003E-2</v>
      </c>
      <c r="F770" s="78">
        <v>0.17954011</v>
      </c>
    </row>
    <row r="771" spans="1:6" x14ac:dyDescent="0.25">
      <c r="A771">
        <v>769</v>
      </c>
      <c r="B771" t="s">
        <v>1717</v>
      </c>
      <c r="C771" s="78">
        <v>-2.3162607999999998</v>
      </c>
      <c r="D771" s="78">
        <v>-0.87096642999999996</v>
      </c>
      <c r="E771" s="78">
        <v>-3.4390595000000003E-2</v>
      </c>
      <c r="F771" s="78">
        <v>0.17954011</v>
      </c>
    </row>
    <row r="772" spans="1:6" x14ac:dyDescent="0.25">
      <c r="A772">
        <v>770</v>
      </c>
      <c r="B772" t="s">
        <v>1718</v>
      </c>
      <c r="C772" s="78">
        <v>-1.9926497000000001</v>
      </c>
      <c r="D772" s="78">
        <v>-2.0198480000000001</v>
      </c>
      <c r="E772" s="78">
        <v>-0.102099195</v>
      </c>
      <c r="F772" s="78">
        <v>-5.6190790000000003E-4</v>
      </c>
    </row>
    <row r="773" spans="1:6" x14ac:dyDescent="0.25">
      <c r="A773">
        <v>771</v>
      </c>
      <c r="B773" t="s">
        <v>1719</v>
      </c>
      <c r="C773" s="78">
        <v>-2.317342</v>
      </c>
      <c r="D773" s="78">
        <v>-0.5140711</v>
      </c>
      <c r="E773" s="78">
        <v>0.32045916000000002</v>
      </c>
      <c r="F773" s="78">
        <v>-0.38474053000000003</v>
      </c>
    </row>
    <row r="774" spans="1:6" x14ac:dyDescent="0.25">
      <c r="A774">
        <v>772</v>
      </c>
      <c r="B774" t="s">
        <v>1720</v>
      </c>
      <c r="C774" s="78">
        <v>-1.4306909000000001</v>
      </c>
      <c r="D774" s="78">
        <v>0.47538520000000001</v>
      </c>
      <c r="E774" s="78">
        <v>-3.4390595000000003E-2</v>
      </c>
      <c r="F774" s="78">
        <v>0.17954011</v>
      </c>
    </row>
    <row r="775" spans="1:6" x14ac:dyDescent="0.25">
      <c r="A775">
        <v>773</v>
      </c>
      <c r="B775" t="s">
        <v>1721</v>
      </c>
      <c r="C775" s="78">
        <v>0.85509323999999998</v>
      </c>
      <c r="D775" s="78">
        <v>-0.35267862999999999</v>
      </c>
      <c r="E775" s="78">
        <v>-8.3061120000000002E-2</v>
      </c>
      <c r="F775" s="78">
        <v>8.6328650000000007E-2</v>
      </c>
    </row>
    <row r="776" spans="1:6" x14ac:dyDescent="0.25">
      <c r="A776">
        <v>774</v>
      </c>
      <c r="B776" t="s">
        <v>1722</v>
      </c>
      <c r="C776" s="78">
        <v>-1.4448700000000001</v>
      </c>
      <c r="D776" s="78">
        <v>1.0176613000000001</v>
      </c>
      <c r="E776" s="78">
        <v>-2.523309E-2</v>
      </c>
      <c r="F776" s="78">
        <v>-0.2459866</v>
      </c>
    </row>
    <row r="777" spans="1:6" x14ac:dyDescent="0.25">
      <c r="A777">
        <v>775</v>
      </c>
      <c r="B777" t="s">
        <v>1723</v>
      </c>
      <c r="C777" s="78">
        <v>-0.63646860000000005</v>
      </c>
      <c r="D777" s="78">
        <v>-1.7144474000000001</v>
      </c>
      <c r="E777" s="78">
        <v>-4.2676087000000001E-2</v>
      </c>
      <c r="F777" s="78">
        <v>6.026811E-2</v>
      </c>
    </row>
    <row r="778" spans="1:6" x14ac:dyDescent="0.25">
      <c r="A778">
        <v>776</v>
      </c>
      <c r="B778" t="s">
        <v>1724</v>
      </c>
      <c r="C778" s="78">
        <v>-0.2002208</v>
      </c>
      <c r="D778" s="78">
        <v>-0.48850968</v>
      </c>
      <c r="E778" s="78">
        <v>-4.8319916999999997E-2</v>
      </c>
      <c r="F778" s="78">
        <v>2.6769294999999999E-2</v>
      </c>
    </row>
    <row r="779" spans="1:6" x14ac:dyDescent="0.25">
      <c r="A779">
        <v>777</v>
      </c>
      <c r="B779" t="s">
        <v>1725</v>
      </c>
      <c r="C779" s="78">
        <v>-1.7521795</v>
      </c>
      <c r="D779" s="78">
        <v>-2.6164955999999999</v>
      </c>
      <c r="E779" s="78">
        <v>-5.5243710000000001E-2</v>
      </c>
      <c r="F779" s="78">
        <v>9.3890205000000004E-2</v>
      </c>
    </row>
    <row r="780" spans="1:6" x14ac:dyDescent="0.25">
      <c r="A780">
        <v>778</v>
      </c>
      <c r="B780" t="s">
        <v>1726</v>
      </c>
      <c r="C780" s="78">
        <v>-1.6677055000000001</v>
      </c>
      <c r="D780" s="78">
        <v>1.7144945</v>
      </c>
      <c r="E780" s="78">
        <v>-1.7429242000000001E-2</v>
      </c>
      <c r="F780" s="78">
        <v>-0.21333228000000001</v>
      </c>
    </row>
    <row r="781" spans="1:6" x14ac:dyDescent="0.25">
      <c r="A781">
        <v>779</v>
      </c>
      <c r="B781" t="s">
        <v>1727</v>
      </c>
      <c r="C781" s="78">
        <v>0.89546216000000001</v>
      </c>
      <c r="D781" s="78">
        <v>1.8657942000000001</v>
      </c>
      <c r="E781" s="78">
        <v>-3.4390595000000003E-2</v>
      </c>
      <c r="F781" s="78">
        <v>0.17954011</v>
      </c>
    </row>
    <row r="782" spans="1:6" x14ac:dyDescent="0.25">
      <c r="A782">
        <v>780</v>
      </c>
      <c r="B782" t="s">
        <v>1728</v>
      </c>
      <c r="C782" s="78">
        <v>-2.5719365999999999</v>
      </c>
      <c r="D782" s="78">
        <v>1.1188562</v>
      </c>
      <c r="E782" s="78">
        <v>5.488875E-2</v>
      </c>
      <c r="F782" s="78">
        <v>-0.45640360000000002</v>
      </c>
    </row>
    <row r="783" spans="1:6" x14ac:dyDescent="0.25">
      <c r="A783">
        <v>781</v>
      </c>
      <c r="B783" t="s">
        <v>1729</v>
      </c>
      <c r="C783" s="78">
        <v>4.8621564999999999E-2</v>
      </c>
      <c r="D783" s="78">
        <v>1.1243647000000001</v>
      </c>
      <c r="E783" s="78">
        <v>-8.6141750000000003E-2</v>
      </c>
      <c r="F783" s="78">
        <v>6.3150979999999995E-2</v>
      </c>
    </row>
    <row r="784" spans="1:6" x14ac:dyDescent="0.25">
      <c r="A784">
        <v>782</v>
      </c>
      <c r="B784" t="s">
        <v>1730</v>
      </c>
      <c r="C784" s="78">
        <v>-1.8028960999999999</v>
      </c>
      <c r="D784" s="78">
        <v>1.8468888000000001</v>
      </c>
      <c r="E784" s="78">
        <v>-3.4390595000000003E-2</v>
      </c>
      <c r="F784" s="78">
        <v>0.17954011</v>
      </c>
    </row>
    <row r="785" spans="1:6" x14ac:dyDescent="0.25">
      <c r="A785">
        <v>783</v>
      </c>
      <c r="B785" t="s">
        <v>1731</v>
      </c>
      <c r="C785" s="78">
        <v>-0.48554644000000002</v>
      </c>
      <c r="D785" s="78">
        <v>-3.4810755000000002</v>
      </c>
      <c r="E785" s="78">
        <v>-3.4390595000000003E-2</v>
      </c>
      <c r="F785" s="78">
        <v>0.17954011</v>
      </c>
    </row>
    <row r="786" spans="1:6" x14ac:dyDescent="0.25">
      <c r="A786">
        <v>784</v>
      </c>
      <c r="B786" t="s">
        <v>1732</v>
      </c>
      <c r="C786" s="78">
        <v>1.2032696000000001</v>
      </c>
      <c r="D786" s="78">
        <v>2.1989489999999998</v>
      </c>
      <c r="E786" s="78">
        <v>-0.10821470599999999</v>
      </c>
      <c r="F786" s="78">
        <v>2.1301954999999998E-3</v>
      </c>
    </row>
    <row r="787" spans="1:6" x14ac:dyDescent="0.25">
      <c r="A787">
        <v>785</v>
      </c>
      <c r="B787" t="s">
        <v>1733</v>
      </c>
      <c r="C787" s="78">
        <v>-1.2801070999999999</v>
      </c>
      <c r="D787" s="78">
        <v>-2.6063193999999998</v>
      </c>
      <c r="E787" s="78">
        <v>-7.5028090000000006E-2</v>
      </c>
      <c r="F787" s="78">
        <v>4.3752313000000001E-2</v>
      </c>
    </row>
    <row r="788" spans="1:6" x14ac:dyDescent="0.25">
      <c r="A788">
        <v>786</v>
      </c>
      <c r="B788" t="s">
        <v>1734</v>
      </c>
      <c r="C788" s="78">
        <v>-2.4795446000000001</v>
      </c>
      <c r="D788" s="78">
        <v>1.6273995999999999</v>
      </c>
      <c r="E788" s="78">
        <v>-3.4390595000000003E-2</v>
      </c>
      <c r="F788" s="78">
        <v>0.17954011</v>
      </c>
    </row>
    <row r="789" spans="1:6" x14ac:dyDescent="0.25">
      <c r="A789">
        <v>787</v>
      </c>
      <c r="B789" t="s">
        <v>1735</v>
      </c>
      <c r="C789" s="78">
        <v>-0.22887835000000001</v>
      </c>
      <c r="D789" s="78">
        <v>2.4759962999999998</v>
      </c>
      <c r="E789" s="78">
        <v>-9.7811595000000001E-2</v>
      </c>
      <c r="F789" s="78">
        <v>-0.18805543999999999</v>
      </c>
    </row>
    <row r="790" spans="1:6" x14ac:dyDescent="0.25">
      <c r="A790">
        <v>788</v>
      </c>
      <c r="B790" t="s">
        <v>1736</v>
      </c>
      <c r="C790" s="78">
        <v>-2.7061169999999999</v>
      </c>
      <c r="D790" s="78">
        <v>-0.16498151</v>
      </c>
      <c r="E790" s="78">
        <v>-8.5140175999999998E-2</v>
      </c>
      <c r="F790" s="78">
        <v>-1.1864751999999999E-2</v>
      </c>
    </row>
    <row r="791" spans="1:6" x14ac:dyDescent="0.25">
      <c r="A791">
        <v>789</v>
      </c>
      <c r="B791" t="s">
        <v>1737</v>
      </c>
      <c r="C791" s="78">
        <v>0.93142449999999999</v>
      </c>
      <c r="D791" s="78">
        <v>-1.1943737000000001</v>
      </c>
      <c r="E791" s="78">
        <v>-3.4390595000000003E-2</v>
      </c>
      <c r="F791" s="78">
        <v>0.17954011</v>
      </c>
    </row>
    <row r="792" spans="1:6" x14ac:dyDescent="0.25">
      <c r="A792">
        <v>790</v>
      </c>
      <c r="B792" t="s">
        <v>1738</v>
      </c>
      <c r="C792" s="78">
        <v>1.4371672</v>
      </c>
      <c r="D792" s="78">
        <v>-2.9907045000000001</v>
      </c>
      <c r="E792" s="78">
        <v>-3.4390595000000003E-2</v>
      </c>
      <c r="F792" s="78">
        <v>0.17954011</v>
      </c>
    </row>
    <row r="793" spans="1:6" x14ac:dyDescent="0.25">
      <c r="A793">
        <v>791</v>
      </c>
      <c r="B793" t="s">
        <v>1739</v>
      </c>
      <c r="C793" s="78">
        <v>-1.7603177999999999</v>
      </c>
      <c r="D793" s="78">
        <v>1.3140871999999999</v>
      </c>
      <c r="E793" s="78">
        <v>-3.4390595000000003E-2</v>
      </c>
      <c r="F793" s="78">
        <v>0.17954011</v>
      </c>
    </row>
    <row r="794" spans="1:6" x14ac:dyDescent="0.25">
      <c r="A794">
        <v>792</v>
      </c>
      <c r="B794" t="s">
        <v>1740</v>
      </c>
      <c r="C794" s="78">
        <v>-0.34175866999999999</v>
      </c>
      <c r="D794" s="78">
        <v>0.35430676</v>
      </c>
      <c r="E794" s="78">
        <v>1.9352199999999999</v>
      </c>
      <c r="F794" s="78">
        <v>0.39505535000000003</v>
      </c>
    </row>
    <row r="795" spans="1:6" x14ac:dyDescent="0.25">
      <c r="A795">
        <v>793</v>
      </c>
      <c r="B795" t="s">
        <v>1741</v>
      </c>
      <c r="C795" s="78">
        <v>-1.1963161</v>
      </c>
      <c r="D795" s="78">
        <v>0.52670735000000002</v>
      </c>
      <c r="E795" s="78">
        <v>-8.0835509999999999E-2</v>
      </c>
      <c r="F795" s="78">
        <v>-2.4214044000000001E-2</v>
      </c>
    </row>
    <row r="796" spans="1:6" x14ac:dyDescent="0.25">
      <c r="A796">
        <v>794</v>
      </c>
      <c r="B796" t="s">
        <v>1742</v>
      </c>
      <c r="C796" s="78">
        <v>-1.4280295000000001</v>
      </c>
      <c r="D796" s="78">
        <v>0.68178340000000004</v>
      </c>
      <c r="E796" s="78">
        <v>-7.2380719999999996E-2</v>
      </c>
      <c r="F796" s="78">
        <v>6.1641609999999999E-2</v>
      </c>
    </row>
    <row r="797" spans="1:6" x14ac:dyDescent="0.25">
      <c r="A797">
        <v>795</v>
      </c>
      <c r="B797" t="s">
        <v>1743</v>
      </c>
      <c r="C797" s="78">
        <v>-1.6987692999999999</v>
      </c>
      <c r="D797" s="78">
        <v>0.48497325000000002</v>
      </c>
      <c r="E797" s="78">
        <v>-7.2165400000000005E-2</v>
      </c>
      <c r="F797" s="78">
        <v>0.10745107</v>
      </c>
    </row>
    <row r="798" spans="1:6" x14ac:dyDescent="0.25">
      <c r="A798">
        <v>796</v>
      </c>
      <c r="B798" t="s">
        <v>1744</v>
      </c>
      <c r="C798" s="78">
        <v>-1.8553413999999999</v>
      </c>
      <c r="D798" s="78">
        <v>-1.2187055</v>
      </c>
      <c r="E798" s="78">
        <v>-3.4390595000000003E-2</v>
      </c>
      <c r="F798" s="78">
        <v>0.17954011</v>
      </c>
    </row>
    <row r="799" spans="1:6" x14ac:dyDescent="0.25">
      <c r="A799">
        <v>797</v>
      </c>
      <c r="B799" t="s">
        <v>1745</v>
      </c>
      <c r="C799" s="78">
        <v>-0.82797562999999996</v>
      </c>
      <c r="D799" s="78">
        <v>-1.3876873000000001</v>
      </c>
      <c r="E799" s="78">
        <v>-3.4390595000000003E-2</v>
      </c>
      <c r="F799" s="78">
        <v>0.17954011</v>
      </c>
    </row>
    <row r="800" spans="1:6" x14ac:dyDescent="0.25">
      <c r="A800">
        <v>798</v>
      </c>
      <c r="B800" t="s">
        <v>1746</v>
      </c>
      <c r="C800" s="78">
        <v>1.0103462000000001</v>
      </c>
      <c r="D800" s="78">
        <v>1.430887</v>
      </c>
      <c r="E800" s="78">
        <v>-3.4390595000000003E-2</v>
      </c>
      <c r="F800" s="78">
        <v>0.17954011</v>
      </c>
    </row>
    <row r="801" spans="1:6" x14ac:dyDescent="0.25">
      <c r="A801">
        <v>799</v>
      </c>
      <c r="B801" t="s">
        <v>1747</v>
      </c>
      <c r="C801" s="78">
        <v>2.0928583000000001</v>
      </c>
      <c r="D801" s="78">
        <v>-0.23174179</v>
      </c>
      <c r="E801" s="78">
        <v>-3.4390595000000003E-2</v>
      </c>
      <c r="F801" s="78">
        <v>0.17954011</v>
      </c>
    </row>
    <row r="802" spans="1:6" x14ac:dyDescent="0.25">
      <c r="A802">
        <v>800</v>
      </c>
      <c r="B802" t="s">
        <v>1748</v>
      </c>
      <c r="C802" s="78">
        <v>-1.7028091000000001</v>
      </c>
      <c r="D802" s="78">
        <v>1.1403905999999999</v>
      </c>
      <c r="E802" s="78">
        <v>-2.6466995E-2</v>
      </c>
      <c r="F802" s="78">
        <v>-0.25512712999999998</v>
      </c>
    </row>
    <row r="803" spans="1:6" x14ac:dyDescent="0.25">
      <c r="A803">
        <v>801</v>
      </c>
      <c r="B803" t="s">
        <v>1749</v>
      </c>
      <c r="C803" s="78">
        <v>5.5256350000000003</v>
      </c>
      <c r="D803" s="78">
        <v>-2.0427911000000001</v>
      </c>
      <c r="E803" s="78">
        <v>-3.4390595000000003E-2</v>
      </c>
      <c r="F803" s="78">
        <v>0.17954011</v>
      </c>
    </row>
    <row r="804" spans="1:6" x14ac:dyDescent="0.25">
      <c r="A804">
        <v>802</v>
      </c>
      <c r="B804" t="s">
        <v>1750</v>
      </c>
      <c r="C804" s="78">
        <v>-1.5381688</v>
      </c>
      <c r="D804" s="78">
        <v>0.82738244999999999</v>
      </c>
      <c r="E804" s="78">
        <v>-9.4675049999999997E-2</v>
      </c>
      <c r="F804" s="78">
        <v>5.707653E-2</v>
      </c>
    </row>
    <row r="805" spans="1:6" x14ac:dyDescent="0.25">
      <c r="A805">
        <v>803</v>
      </c>
      <c r="B805" t="s">
        <v>1751</v>
      </c>
      <c r="C805" s="78">
        <v>-0.72354770000000002</v>
      </c>
      <c r="D805" s="78">
        <v>-0.27060708</v>
      </c>
      <c r="E805" s="78">
        <v>-0.10153016400000001</v>
      </c>
      <c r="F805" s="78">
        <v>6.486546E-2</v>
      </c>
    </row>
    <row r="806" spans="1:6" x14ac:dyDescent="0.25">
      <c r="A806">
        <v>804</v>
      </c>
      <c r="B806" t="s">
        <v>1752</v>
      </c>
      <c r="C806" s="78">
        <v>-2.8710076999999998</v>
      </c>
      <c r="D806" s="78">
        <v>0.96578419999999998</v>
      </c>
      <c r="E806" s="78">
        <v>2.2100158000000002E-2</v>
      </c>
      <c r="F806" s="78">
        <v>-0.21605344000000001</v>
      </c>
    </row>
    <row r="807" spans="1:6" x14ac:dyDescent="0.25">
      <c r="A807">
        <v>805</v>
      </c>
      <c r="B807" t="s">
        <v>1753</v>
      </c>
      <c r="C807" s="78">
        <v>-1.0287497999999999</v>
      </c>
      <c r="D807" s="78">
        <v>1.1756226000000001</v>
      </c>
      <c r="E807" s="78">
        <v>-3.4390595000000003E-2</v>
      </c>
      <c r="F807" s="78">
        <v>0.17954011</v>
      </c>
    </row>
    <row r="808" spans="1:6" x14ac:dyDescent="0.25">
      <c r="A808">
        <v>806</v>
      </c>
      <c r="B808" t="s">
        <v>1754</v>
      </c>
      <c r="C808" s="78">
        <v>-0.42672205000000002</v>
      </c>
      <c r="D808" s="78">
        <v>0.90278983000000002</v>
      </c>
      <c r="E808" s="78">
        <v>-7.4318350000000005E-2</v>
      </c>
      <c r="F808" s="78">
        <v>-6.5533965999999997E-3</v>
      </c>
    </row>
    <row r="809" spans="1:6" x14ac:dyDescent="0.25">
      <c r="A809">
        <v>807</v>
      </c>
      <c r="B809" t="s">
        <v>1755</v>
      </c>
      <c r="C809" s="78">
        <v>0.12099525</v>
      </c>
      <c r="D809" s="78">
        <v>0.18354097999999999</v>
      </c>
      <c r="E809" s="78">
        <v>-3.4390595000000003E-2</v>
      </c>
      <c r="F809" s="78">
        <v>0.17954011</v>
      </c>
    </row>
    <row r="810" spans="1:6" x14ac:dyDescent="0.25">
      <c r="A810">
        <v>808</v>
      </c>
      <c r="B810" t="s">
        <v>1756</v>
      </c>
      <c r="C810" s="78">
        <v>2.1320557999999998</v>
      </c>
      <c r="D810" s="78">
        <v>0.2292322</v>
      </c>
      <c r="E810" s="78">
        <v>-3.4390595000000003E-2</v>
      </c>
      <c r="F810" s="78">
        <v>0.17954011</v>
      </c>
    </row>
    <row r="811" spans="1:6" x14ac:dyDescent="0.25">
      <c r="A811">
        <v>809</v>
      </c>
      <c r="B811" t="s">
        <v>1757</v>
      </c>
      <c r="C811" s="78">
        <v>-3.2550180000000002</v>
      </c>
      <c r="D811" s="78">
        <v>2.5574683999999999</v>
      </c>
      <c r="E811" s="78">
        <v>1.2739788000000001</v>
      </c>
      <c r="F811" s="78">
        <v>0.15433240000000001</v>
      </c>
    </row>
    <row r="812" spans="1:6" x14ac:dyDescent="0.25">
      <c r="A812">
        <v>810</v>
      </c>
      <c r="B812" t="s">
        <v>1758</v>
      </c>
      <c r="C812" s="78">
        <v>-2.3676998999999999</v>
      </c>
      <c r="D812" s="78">
        <v>2.4157662000000002</v>
      </c>
      <c r="E812" s="78">
        <v>-3.9770149999999997E-2</v>
      </c>
      <c r="F812" s="78">
        <v>0.1757407</v>
      </c>
    </row>
    <row r="813" spans="1:6" x14ac:dyDescent="0.25">
      <c r="A813">
        <v>811</v>
      </c>
      <c r="B813" t="s">
        <v>1759</v>
      </c>
      <c r="C813" s="78">
        <v>-1.1331849000000001</v>
      </c>
      <c r="D813" s="78">
        <v>-2.1085763000000002</v>
      </c>
      <c r="E813" s="78">
        <v>-9.4916849999999997E-2</v>
      </c>
      <c r="F813" s="78">
        <v>-0.12097202</v>
      </c>
    </row>
    <row r="814" spans="1:6" x14ac:dyDescent="0.25">
      <c r="A814">
        <v>812</v>
      </c>
      <c r="B814" t="s">
        <v>1760</v>
      </c>
      <c r="C814" s="78">
        <v>-0.83815300000000004</v>
      </c>
      <c r="D814" s="78">
        <v>-0.28201702000000001</v>
      </c>
      <c r="E814" s="78">
        <v>-3.4390595000000003E-2</v>
      </c>
      <c r="F814" s="78">
        <v>0.17954011</v>
      </c>
    </row>
    <row r="815" spans="1:6" x14ac:dyDescent="0.25">
      <c r="A815">
        <v>813</v>
      </c>
      <c r="B815" t="s">
        <v>1761</v>
      </c>
      <c r="C815" s="78">
        <v>0.84521853999999996</v>
      </c>
      <c r="D815" s="78">
        <v>-1.8327203999999999</v>
      </c>
      <c r="E815" s="78">
        <v>-0.10152055</v>
      </c>
      <c r="F815" s="78">
        <v>-1.2452856E-2</v>
      </c>
    </row>
    <row r="816" spans="1:6" x14ac:dyDescent="0.25">
      <c r="A816">
        <v>814</v>
      </c>
      <c r="B816" t="s">
        <v>1762</v>
      </c>
      <c r="C816" s="78">
        <v>2.4715750000000001</v>
      </c>
      <c r="D816" s="78">
        <v>1.5305084</v>
      </c>
      <c r="E816" s="78">
        <v>-8.3703680000000003E-2</v>
      </c>
      <c r="F816" s="78">
        <v>4.8360599999999997E-2</v>
      </c>
    </row>
    <row r="817" spans="1:6" x14ac:dyDescent="0.25">
      <c r="A817">
        <v>815</v>
      </c>
      <c r="B817" t="s">
        <v>1763</v>
      </c>
      <c r="C817" s="78">
        <v>-1.4151616</v>
      </c>
      <c r="D817" s="78">
        <v>2.3048739999999999</v>
      </c>
      <c r="E817" s="78">
        <v>0.17771087999999999</v>
      </c>
      <c r="F817" s="78">
        <v>-0.44497555</v>
      </c>
    </row>
    <row r="818" spans="1:6" x14ac:dyDescent="0.25">
      <c r="A818">
        <v>816</v>
      </c>
      <c r="B818" t="s">
        <v>1764</v>
      </c>
      <c r="C818" s="78">
        <v>-1.9841176</v>
      </c>
      <c r="D818" s="78">
        <v>0.55882080000000001</v>
      </c>
      <c r="E818" s="78">
        <v>-7.2370030000000002E-2</v>
      </c>
      <c r="F818" s="78">
        <v>-0.27057199999999998</v>
      </c>
    </row>
    <row r="819" spans="1:6" x14ac:dyDescent="0.25">
      <c r="A819">
        <v>817</v>
      </c>
      <c r="B819" t="s">
        <v>1765</v>
      </c>
      <c r="C819" s="78">
        <v>-2.5473610999999998</v>
      </c>
      <c r="D819" s="78">
        <v>1.3207291000000001</v>
      </c>
      <c r="E819" s="78">
        <v>-3.4390595000000003E-2</v>
      </c>
      <c r="F819" s="78">
        <v>0.17954011</v>
      </c>
    </row>
    <row r="820" spans="1:6" x14ac:dyDescent="0.25">
      <c r="A820">
        <v>818</v>
      </c>
      <c r="B820" t="s">
        <v>1516</v>
      </c>
      <c r="C820" s="78">
        <v>-1.1314114</v>
      </c>
      <c r="D820" s="78">
        <v>0.77462699999999995</v>
      </c>
      <c r="E820" s="78">
        <v>1.1618998</v>
      </c>
      <c r="F820" s="78">
        <v>0.17600583</v>
      </c>
    </row>
    <row r="821" spans="1:6" x14ac:dyDescent="0.25">
      <c r="A821">
        <v>819</v>
      </c>
      <c r="B821" t="s">
        <v>1766</v>
      </c>
      <c r="C821" s="78">
        <v>1.150954</v>
      </c>
      <c r="D821" s="78">
        <v>0.90441050000000001</v>
      </c>
      <c r="E821" s="78">
        <v>-3.4390595000000003E-2</v>
      </c>
      <c r="F821" s="78">
        <v>0.17954011</v>
      </c>
    </row>
    <row r="822" spans="1:6" x14ac:dyDescent="0.25">
      <c r="A822">
        <v>820</v>
      </c>
      <c r="B822" t="s">
        <v>1767</v>
      </c>
      <c r="C822" s="78">
        <v>-1.3870290000000001</v>
      </c>
      <c r="D822" s="78">
        <v>6.9469960000000004E-3</v>
      </c>
      <c r="E822" s="78">
        <v>-3.4390595000000003E-2</v>
      </c>
      <c r="F822" s="78">
        <v>0.17954011</v>
      </c>
    </row>
    <row r="823" spans="1:6" x14ac:dyDescent="0.25">
      <c r="A823">
        <v>821</v>
      </c>
      <c r="B823" t="s">
        <v>1768</v>
      </c>
      <c r="C823" s="78">
        <v>0.82626949999999999</v>
      </c>
      <c r="D823" s="78">
        <v>-1.6241511</v>
      </c>
      <c r="E823" s="78">
        <v>-3.4390595000000003E-2</v>
      </c>
      <c r="F823" s="78">
        <v>0.17954011</v>
      </c>
    </row>
    <row r="824" spans="1:6" x14ac:dyDescent="0.25">
      <c r="A824">
        <v>822</v>
      </c>
      <c r="B824" t="s">
        <v>1769</v>
      </c>
      <c r="C824" s="78">
        <v>0.72784210000000005</v>
      </c>
      <c r="D824" s="78">
        <v>-0.63302150000000001</v>
      </c>
      <c r="E824" s="78">
        <v>-0.10474187</v>
      </c>
      <c r="F824" s="78">
        <v>3.4214050000000003E-2</v>
      </c>
    </row>
    <row r="825" spans="1:6" x14ac:dyDescent="0.25">
      <c r="A825">
        <v>823</v>
      </c>
      <c r="B825" t="s">
        <v>1770</v>
      </c>
      <c r="C825" s="78">
        <v>-1.5898515</v>
      </c>
      <c r="D825" s="78">
        <v>-2.2858558000000002</v>
      </c>
      <c r="E825" s="78">
        <v>-3.4390595000000003E-2</v>
      </c>
      <c r="F825" s="78">
        <v>0.17954011</v>
      </c>
    </row>
    <row r="826" spans="1:6" x14ac:dyDescent="0.25">
      <c r="A826">
        <v>824</v>
      </c>
      <c r="B826" t="s">
        <v>1771</v>
      </c>
      <c r="C826" s="78">
        <v>-0.21436327999999999</v>
      </c>
      <c r="D826" s="78">
        <v>1.7517316000000001</v>
      </c>
      <c r="E826" s="78">
        <v>-1.9589624999999999E-2</v>
      </c>
      <c r="F826" s="78">
        <v>-7.4999079999999996E-2</v>
      </c>
    </row>
    <row r="827" spans="1:6" x14ac:dyDescent="0.25">
      <c r="A827">
        <v>825</v>
      </c>
      <c r="B827" t="s">
        <v>1772</v>
      </c>
      <c r="C827" s="78">
        <v>-1.1965234</v>
      </c>
      <c r="D827" s="78">
        <v>1.7931389</v>
      </c>
      <c r="E827" s="78">
        <v>-3.4390595000000003E-2</v>
      </c>
      <c r="F827" s="78">
        <v>0.17954011</v>
      </c>
    </row>
    <row r="828" spans="1:6" x14ac:dyDescent="0.25">
      <c r="A828">
        <v>826</v>
      </c>
      <c r="B828" t="s">
        <v>1773</v>
      </c>
      <c r="C828" s="78">
        <v>-0.35011073999999998</v>
      </c>
      <c r="D828" s="78">
        <v>2.8818448000000001</v>
      </c>
      <c r="E828" s="78">
        <v>-9.8424435000000005E-2</v>
      </c>
      <c r="F828" s="78">
        <v>-3.0178159999999999E-2</v>
      </c>
    </row>
    <row r="829" spans="1:6" x14ac:dyDescent="0.25">
      <c r="A829">
        <v>827</v>
      </c>
      <c r="B829" t="s">
        <v>1774</v>
      </c>
      <c r="C829" s="78">
        <v>-2.3630361999999998</v>
      </c>
      <c r="D829" s="78">
        <v>-0.18694374</v>
      </c>
      <c r="E829" s="78">
        <v>-9.0877739999999999E-2</v>
      </c>
      <c r="F829" s="78">
        <v>-0.35245723000000001</v>
      </c>
    </row>
    <row r="830" spans="1:6" x14ac:dyDescent="0.25">
      <c r="A830">
        <v>828</v>
      </c>
      <c r="B830" t="s">
        <v>1775</v>
      </c>
      <c r="C830" s="78">
        <v>-1.7352453000000001</v>
      </c>
      <c r="D830" s="78">
        <v>1.9173682999999999</v>
      </c>
      <c r="E830" s="78">
        <v>-7.8558549999999995E-4</v>
      </c>
      <c r="F830" s="78">
        <v>0.20532154999999999</v>
      </c>
    </row>
    <row r="831" spans="1:6" x14ac:dyDescent="0.25">
      <c r="A831">
        <v>829</v>
      </c>
      <c r="B831" t="s">
        <v>1776</v>
      </c>
      <c r="C831" s="78">
        <v>-0.20728242</v>
      </c>
      <c r="D831" s="78">
        <v>-2.2691306999999998</v>
      </c>
      <c r="E831" s="78">
        <v>-3.4390595000000003E-2</v>
      </c>
      <c r="F831" s="78">
        <v>0.17954011</v>
      </c>
    </row>
    <row r="832" spans="1:6" x14ac:dyDescent="0.25">
      <c r="A832">
        <v>830</v>
      </c>
      <c r="B832" t="s">
        <v>1777</v>
      </c>
      <c r="C832" s="78">
        <v>-1.9911654000000001</v>
      </c>
      <c r="D832" s="78">
        <v>1.2431395999999999</v>
      </c>
      <c r="E832" s="78">
        <v>-1.7176383999999999E-2</v>
      </c>
      <c r="F832" s="78">
        <v>-0.24897857000000001</v>
      </c>
    </row>
    <row r="833" spans="1:6" x14ac:dyDescent="0.25">
      <c r="A833">
        <v>831</v>
      </c>
      <c r="B833" t="s">
        <v>1778</v>
      </c>
      <c r="C833" s="78">
        <v>-0.55891805999999999</v>
      </c>
      <c r="D833" s="78">
        <v>-1.4530438999999999</v>
      </c>
      <c r="E833" s="78">
        <v>-3.4390595000000003E-2</v>
      </c>
      <c r="F833" s="78">
        <v>0.17954011</v>
      </c>
    </row>
    <row r="834" spans="1:6" x14ac:dyDescent="0.25">
      <c r="A834">
        <v>832</v>
      </c>
      <c r="B834" t="s">
        <v>1779</v>
      </c>
      <c r="C834" s="78">
        <v>0.52543010000000001</v>
      </c>
      <c r="D834" s="78">
        <v>-2.7820524999999998</v>
      </c>
      <c r="E834" s="78">
        <v>-9.1983270000000006E-2</v>
      </c>
      <c r="F834" s="78">
        <v>1.2437105E-3</v>
      </c>
    </row>
    <row r="835" spans="1:6" x14ac:dyDescent="0.25">
      <c r="A835">
        <v>833</v>
      </c>
      <c r="B835" t="s">
        <v>1780</v>
      </c>
      <c r="C835" s="78">
        <v>-1.7813294</v>
      </c>
      <c r="D835" s="78">
        <v>1.4343324</v>
      </c>
      <c r="E835" s="78">
        <v>-1.3120346E-2</v>
      </c>
      <c r="F835" s="78">
        <v>-0.18090000000000001</v>
      </c>
    </row>
    <row r="836" spans="1:6" x14ac:dyDescent="0.25">
      <c r="A836">
        <v>834</v>
      </c>
      <c r="B836" t="s">
        <v>1781</v>
      </c>
      <c r="C836" s="78">
        <v>-0.56480163000000005</v>
      </c>
      <c r="D836" s="78">
        <v>1.7528914</v>
      </c>
      <c r="E836" s="78">
        <v>-9.0596899999999994E-2</v>
      </c>
      <c r="F836" s="78">
        <v>-1.3817742500000001E-2</v>
      </c>
    </row>
    <row r="837" spans="1:6" x14ac:dyDescent="0.25">
      <c r="A837">
        <v>835</v>
      </c>
      <c r="B837" t="s">
        <v>1782</v>
      </c>
      <c r="C837" s="78">
        <v>-0.1546903</v>
      </c>
      <c r="D837" s="78">
        <v>1.1989799000000001</v>
      </c>
      <c r="E837" s="78">
        <v>-3.4390595000000003E-2</v>
      </c>
      <c r="F837" s="78">
        <v>0.17954011</v>
      </c>
    </row>
    <row r="838" spans="1:6" x14ac:dyDescent="0.25">
      <c r="A838">
        <v>836</v>
      </c>
      <c r="B838" t="s">
        <v>1783</v>
      </c>
      <c r="C838" s="78">
        <v>-1.7964191</v>
      </c>
      <c r="D838" s="78">
        <v>2.0817342000000001</v>
      </c>
      <c r="E838" s="78">
        <v>8.8176145999999997E-2</v>
      </c>
      <c r="F838" s="78">
        <v>-0.27908235999999997</v>
      </c>
    </row>
    <row r="839" spans="1:6" x14ac:dyDescent="0.25">
      <c r="A839">
        <v>837</v>
      </c>
      <c r="B839" t="s">
        <v>1784</v>
      </c>
      <c r="C839" s="78">
        <v>-1.9633366000000001</v>
      </c>
      <c r="D839" s="78">
        <v>-0.44796130000000001</v>
      </c>
      <c r="E839" s="78">
        <v>-0.11566077</v>
      </c>
      <c r="F839" s="78">
        <v>5.3838164000000001E-2</v>
      </c>
    </row>
    <row r="840" spans="1:6" x14ac:dyDescent="0.25">
      <c r="A840">
        <v>838</v>
      </c>
      <c r="B840" t="s">
        <v>1785</v>
      </c>
      <c r="C840" s="78">
        <v>2.6035360000000001</v>
      </c>
      <c r="D840" s="78">
        <v>-2.6223633</v>
      </c>
      <c r="E840" s="78">
        <v>-6.0508675999999997E-2</v>
      </c>
      <c r="F840" s="78">
        <v>-2.7836636000000001E-2</v>
      </c>
    </row>
    <row r="841" spans="1:6" x14ac:dyDescent="0.25">
      <c r="A841">
        <v>839</v>
      </c>
      <c r="B841" t="s">
        <v>1786</v>
      </c>
      <c r="C841" s="78">
        <v>-0.77128289999999999</v>
      </c>
      <c r="D841" s="78">
        <v>1.0816866999999999</v>
      </c>
      <c r="E841" s="78">
        <v>-3.4390595000000003E-2</v>
      </c>
      <c r="F841" s="78">
        <v>0.17954011</v>
      </c>
    </row>
    <row r="842" spans="1:6" x14ac:dyDescent="0.25">
      <c r="A842">
        <v>840</v>
      </c>
      <c r="B842" t="s">
        <v>1787</v>
      </c>
      <c r="C842" s="78">
        <v>-1.6325886999999999</v>
      </c>
      <c r="D842" s="78">
        <v>2.7929040000000001</v>
      </c>
      <c r="E842" s="78">
        <v>1.7537518999999999</v>
      </c>
      <c r="F842" s="78">
        <v>8.0536430000000006E-2</v>
      </c>
    </row>
    <row r="843" spans="1:6" x14ac:dyDescent="0.25">
      <c r="A843">
        <v>841</v>
      </c>
      <c r="B843" t="s">
        <v>1788</v>
      </c>
      <c r="C843" s="78">
        <v>-1.0007973999999999</v>
      </c>
      <c r="D843" s="78">
        <v>1.0581231</v>
      </c>
      <c r="E843" s="78">
        <v>-3.4390595000000003E-2</v>
      </c>
      <c r="F843" s="78">
        <v>0.17954011</v>
      </c>
    </row>
    <row r="844" spans="1:6" x14ac:dyDescent="0.25">
      <c r="A844">
        <v>842</v>
      </c>
      <c r="B844" t="s">
        <v>1789</v>
      </c>
      <c r="C844" s="78">
        <v>-0.80997114999999997</v>
      </c>
      <c r="D844" s="78">
        <v>0.91585576999999996</v>
      </c>
      <c r="E844" s="78">
        <v>-3.8574625000000001E-2</v>
      </c>
      <c r="F844" s="78">
        <v>-0.24170191999999999</v>
      </c>
    </row>
    <row r="845" spans="1:6" x14ac:dyDescent="0.25">
      <c r="A845">
        <v>843</v>
      </c>
      <c r="B845" t="s">
        <v>1790</v>
      </c>
      <c r="C845" s="78">
        <v>-2.4534943</v>
      </c>
      <c r="D845" s="78">
        <v>0.44938928</v>
      </c>
      <c r="E845" s="78">
        <v>-2.4073789000000002E-2</v>
      </c>
      <c r="F845" s="78">
        <v>-0.30080086</v>
      </c>
    </row>
    <row r="846" spans="1:6" x14ac:dyDescent="0.25">
      <c r="A846">
        <v>844</v>
      </c>
      <c r="B846" t="s">
        <v>1791</v>
      </c>
      <c r="C846" s="78">
        <v>-2.761231</v>
      </c>
      <c r="D846" s="78">
        <v>1.4645284000000001</v>
      </c>
      <c r="E846" s="78">
        <v>-3.4390595000000003E-2</v>
      </c>
      <c r="F846" s="78">
        <v>0.17954011</v>
      </c>
    </row>
    <row r="847" spans="1:6" x14ac:dyDescent="0.25">
      <c r="A847">
        <v>845</v>
      </c>
      <c r="B847" t="s">
        <v>1792</v>
      </c>
      <c r="C847" s="78">
        <v>-1.5005984999999999</v>
      </c>
      <c r="D847" s="78">
        <v>-0.31667790000000001</v>
      </c>
      <c r="E847" s="78">
        <v>-6.6339999999999996E-2</v>
      </c>
      <c r="F847" s="78">
        <v>-0.13016618999999999</v>
      </c>
    </row>
    <row r="848" spans="1:6" x14ac:dyDescent="0.25">
      <c r="A848">
        <v>846</v>
      </c>
      <c r="B848" t="s">
        <v>1793</v>
      </c>
      <c r="C848" s="78">
        <v>1.2438114</v>
      </c>
      <c r="D848" s="78">
        <v>0.58626270000000003</v>
      </c>
      <c r="E848" s="78">
        <v>-2.1035053000000001E-2</v>
      </c>
      <c r="F848" s="78">
        <v>0.22754931</v>
      </c>
    </row>
    <row r="849" spans="1:6" x14ac:dyDescent="0.25">
      <c r="A849">
        <v>847</v>
      </c>
      <c r="B849" t="s">
        <v>1794</v>
      </c>
      <c r="C849" s="78">
        <v>-2.4439053999999998</v>
      </c>
      <c r="D849" s="78">
        <v>1.5776737000000001</v>
      </c>
      <c r="E849" s="78">
        <v>-6.4171790000000006E-2</v>
      </c>
      <c r="F849" s="78">
        <v>-0.21373017</v>
      </c>
    </row>
    <row r="850" spans="1:6" x14ac:dyDescent="0.25">
      <c r="A850">
        <v>848</v>
      </c>
      <c r="B850" t="s">
        <v>1795</v>
      </c>
      <c r="C850" s="78">
        <v>-0.83141326999999998</v>
      </c>
      <c r="D850" s="78">
        <v>-1.6051842999999999</v>
      </c>
      <c r="E850" s="78">
        <v>5.3981353000000003E-2</v>
      </c>
      <c r="F850" s="78">
        <v>-0.50718209999999997</v>
      </c>
    </row>
    <row r="851" spans="1:6" x14ac:dyDescent="0.25">
      <c r="A851">
        <v>849</v>
      </c>
      <c r="B851" t="s">
        <v>1796</v>
      </c>
      <c r="C851" s="78">
        <v>-1.4163678</v>
      </c>
      <c r="D851" s="78">
        <v>1.3112632</v>
      </c>
      <c r="E851" s="78">
        <v>1.6694975000000001</v>
      </c>
      <c r="F851" s="78">
        <v>4.9800783000000001E-2</v>
      </c>
    </row>
    <row r="852" spans="1:6" x14ac:dyDescent="0.25">
      <c r="A852">
        <v>850</v>
      </c>
      <c r="B852" t="s">
        <v>1797</v>
      </c>
      <c r="C852" s="78">
        <v>-0.75650740000000005</v>
      </c>
      <c r="D852" s="78">
        <v>-1.2330547999999999</v>
      </c>
      <c r="E852" s="78">
        <v>-3.4390595000000003E-2</v>
      </c>
      <c r="F852" s="78">
        <v>0.17954011</v>
      </c>
    </row>
    <row r="853" spans="1:6" x14ac:dyDescent="0.25">
      <c r="A853">
        <v>851</v>
      </c>
      <c r="B853" t="s">
        <v>1798</v>
      </c>
      <c r="C853" s="78">
        <v>-5.6085973999999997E-2</v>
      </c>
      <c r="D853" s="78">
        <v>0.67988174999999995</v>
      </c>
      <c r="E853" s="78">
        <v>-5.6399570000000003E-2</v>
      </c>
      <c r="F853" s="78">
        <v>-2.3294121000000001E-2</v>
      </c>
    </row>
    <row r="854" spans="1:6" x14ac:dyDescent="0.25">
      <c r="A854">
        <v>852</v>
      </c>
      <c r="B854" t="s">
        <v>1799</v>
      </c>
      <c r="C854" s="78">
        <v>0.47215154999999998</v>
      </c>
      <c r="D854" s="78">
        <v>0.66691995000000004</v>
      </c>
      <c r="E854" s="78">
        <v>-9.1812260000000007E-2</v>
      </c>
      <c r="F854" s="78">
        <v>3.5393804000000001E-2</v>
      </c>
    </row>
    <row r="855" spans="1:6" x14ac:dyDescent="0.25">
      <c r="A855">
        <v>853</v>
      </c>
      <c r="B855" t="s">
        <v>1800</v>
      </c>
      <c r="C855" s="78">
        <v>1.0705556000000001</v>
      </c>
      <c r="D855" s="78">
        <v>-0.48834738</v>
      </c>
      <c r="E855" s="78">
        <v>1.5938284</v>
      </c>
      <c r="F855" s="78">
        <v>0.26256594</v>
      </c>
    </row>
    <row r="856" spans="1:6" x14ac:dyDescent="0.25">
      <c r="A856">
        <v>854</v>
      </c>
      <c r="B856" t="s">
        <v>1801</v>
      </c>
      <c r="C856" s="78">
        <v>-1.8719641</v>
      </c>
      <c r="D856" s="78">
        <v>0.31397009999999997</v>
      </c>
      <c r="E856" s="78">
        <v>-9.3528139999999996E-2</v>
      </c>
      <c r="F856" s="78">
        <v>6.0589856999999997E-2</v>
      </c>
    </row>
    <row r="857" spans="1:6" x14ac:dyDescent="0.25">
      <c r="A857">
        <v>855</v>
      </c>
      <c r="B857" t="s">
        <v>1802</v>
      </c>
      <c r="C857" s="78">
        <v>-2.3700662000000001</v>
      </c>
      <c r="D857" s="78">
        <v>0.75260649999999996</v>
      </c>
      <c r="E857" s="78">
        <v>-4.0884009999999998E-2</v>
      </c>
      <c r="F857" s="78">
        <v>-0.18099223</v>
      </c>
    </row>
    <row r="858" spans="1:6" x14ac:dyDescent="0.25">
      <c r="A858">
        <v>856</v>
      </c>
      <c r="B858" t="s">
        <v>1803</v>
      </c>
      <c r="C858" s="78">
        <v>-3.3408452999999998</v>
      </c>
      <c r="D858" s="78">
        <v>-1.0795958000000001</v>
      </c>
      <c r="E858" s="78">
        <v>1.9697429</v>
      </c>
      <c r="F858" s="78">
        <v>0.39123508000000001</v>
      </c>
    </row>
    <row r="859" spans="1:6" x14ac:dyDescent="0.25">
      <c r="A859">
        <v>857</v>
      </c>
      <c r="B859" t="s">
        <v>1804</v>
      </c>
      <c r="C859" s="78">
        <v>-0.46869021999999999</v>
      </c>
      <c r="D859" s="78">
        <v>-0.25443243999999998</v>
      </c>
      <c r="E859" s="78">
        <v>-3.4390595000000003E-2</v>
      </c>
      <c r="F859" s="78">
        <v>0.17954011</v>
      </c>
    </row>
    <row r="860" spans="1:6" x14ac:dyDescent="0.25">
      <c r="A860">
        <v>858</v>
      </c>
      <c r="B860" t="s">
        <v>1805</v>
      </c>
      <c r="C860" s="78">
        <v>-1.9879017000000001</v>
      </c>
      <c r="D860" s="78">
        <v>0.33357787</v>
      </c>
      <c r="E860" s="78">
        <v>-9.7686544E-2</v>
      </c>
      <c r="F860" s="78">
        <v>-1.1738077E-2</v>
      </c>
    </row>
    <row r="861" spans="1:6" x14ac:dyDescent="0.25">
      <c r="A861">
        <v>859</v>
      </c>
      <c r="B861" t="s">
        <v>1806</v>
      </c>
      <c r="C861" s="78">
        <v>-2.2250760000000001</v>
      </c>
      <c r="D861" s="78">
        <v>0.79496800000000001</v>
      </c>
      <c r="E861" s="78">
        <v>-0.11454863999999999</v>
      </c>
      <c r="F861" s="78">
        <v>-0.30721039999999999</v>
      </c>
    </row>
    <row r="862" spans="1:6" x14ac:dyDescent="0.25">
      <c r="A862">
        <v>860</v>
      </c>
      <c r="B862" t="s">
        <v>1807</v>
      </c>
      <c r="C862" s="78">
        <v>-0.73030793999999999</v>
      </c>
      <c r="D862" s="78">
        <v>0.65934110000000001</v>
      </c>
      <c r="E862" s="78">
        <v>-6.1528510000000002E-2</v>
      </c>
      <c r="F862" s="78">
        <v>-0.26817869999999999</v>
      </c>
    </row>
    <row r="863" spans="1:6" x14ac:dyDescent="0.25">
      <c r="A863">
        <v>861</v>
      </c>
      <c r="B863" t="s">
        <v>1808</v>
      </c>
      <c r="C863" s="78">
        <v>-1.0586232</v>
      </c>
      <c r="D863" s="78">
        <v>0.51816890000000004</v>
      </c>
      <c r="E863" s="78">
        <v>-8.6647390000000005E-2</v>
      </c>
      <c r="F863" s="78">
        <v>9.6713560000000004E-2</v>
      </c>
    </row>
    <row r="864" spans="1:6" x14ac:dyDescent="0.25">
      <c r="A864">
        <v>862</v>
      </c>
      <c r="B864" t="s">
        <v>1809</v>
      </c>
      <c r="C864" s="78">
        <v>0.11651859000000001</v>
      </c>
      <c r="D864" s="78">
        <v>2.3665807000000001</v>
      </c>
      <c r="E864" s="78">
        <v>-3.4390595000000003E-2</v>
      </c>
      <c r="F864" s="78">
        <v>0.17954011</v>
      </c>
    </row>
    <row r="865" spans="1:6" x14ac:dyDescent="0.25">
      <c r="A865">
        <v>863</v>
      </c>
      <c r="B865" t="s">
        <v>1810</v>
      </c>
      <c r="C865" s="78">
        <v>-1.0958185</v>
      </c>
      <c r="D865" s="78">
        <v>0.20697736999999999</v>
      </c>
      <c r="E865" s="78">
        <v>-9.2525510000000005E-2</v>
      </c>
      <c r="F865" s="78">
        <v>5.0833194999999998E-2</v>
      </c>
    </row>
    <row r="866" spans="1:6" x14ac:dyDescent="0.25">
      <c r="A866">
        <v>864</v>
      </c>
      <c r="B866" t="s">
        <v>1811</v>
      </c>
      <c r="C866" s="78">
        <v>1.1991502999999999</v>
      </c>
      <c r="D866" s="78">
        <v>-1.0797431</v>
      </c>
      <c r="E866" s="78">
        <v>-3.4390595000000003E-2</v>
      </c>
      <c r="F866" s="78">
        <v>0.17954011</v>
      </c>
    </row>
    <row r="867" spans="1:6" x14ac:dyDescent="0.25">
      <c r="A867">
        <v>865</v>
      </c>
      <c r="B867" t="s">
        <v>1812</v>
      </c>
      <c r="C867" s="78">
        <v>7.8530909999999995E-3</v>
      </c>
      <c r="D867" s="78">
        <v>-0.18520084000000001</v>
      </c>
      <c r="E867" s="78">
        <v>-0.10772547</v>
      </c>
      <c r="F867" s="78">
        <v>-1.6567110999999999E-4</v>
      </c>
    </row>
    <row r="868" spans="1:6" x14ac:dyDescent="0.25">
      <c r="A868">
        <v>866</v>
      </c>
      <c r="B868" t="s">
        <v>1813</v>
      </c>
      <c r="C868" s="78">
        <v>-0.55520499999999995</v>
      </c>
      <c r="D868" s="78">
        <v>1.0497122000000001</v>
      </c>
      <c r="E868" s="78">
        <v>-6.4801709999999998E-2</v>
      </c>
      <c r="F868" s="78">
        <v>-0.22813264999999999</v>
      </c>
    </row>
    <row r="869" spans="1:6" x14ac:dyDescent="0.25">
      <c r="A869">
        <v>867</v>
      </c>
      <c r="B869" t="s">
        <v>1814</v>
      </c>
      <c r="C869" s="78">
        <v>-1.5149414999999999</v>
      </c>
      <c r="D869" s="78">
        <v>1.3728495000000001</v>
      </c>
      <c r="E869" s="78">
        <v>1.4251027000000001</v>
      </c>
      <c r="F869" s="78">
        <v>-3.3312514000000001E-2</v>
      </c>
    </row>
    <row r="870" spans="1:6" x14ac:dyDescent="0.25">
      <c r="A870">
        <v>868</v>
      </c>
      <c r="B870" t="s">
        <v>1815</v>
      </c>
      <c r="C870" s="78">
        <v>-2.4569879999999999</v>
      </c>
      <c r="D870" s="78">
        <v>0.36293017999999999</v>
      </c>
      <c r="E870" s="78">
        <v>-9.9118170000000005E-2</v>
      </c>
      <c r="F870" s="78">
        <v>-1.4281273000000001E-2</v>
      </c>
    </row>
    <row r="871" spans="1:6" x14ac:dyDescent="0.25">
      <c r="A871">
        <v>869</v>
      </c>
      <c r="B871" t="s">
        <v>1816</v>
      </c>
      <c r="C871" s="78">
        <v>1.2534175000000001</v>
      </c>
      <c r="D871" s="78">
        <v>2.4997175</v>
      </c>
      <c r="E871" s="78">
        <v>-3.4390595000000003E-2</v>
      </c>
      <c r="F871" s="78">
        <v>0.17954011</v>
      </c>
    </row>
    <row r="872" spans="1:6" x14ac:dyDescent="0.25">
      <c r="A872">
        <v>870</v>
      </c>
      <c r="B872" t="s">
        <v>1817</v>
      </c>
      <c r="C872" s="78">
        <v>0.20246312</v>
      </c>
      <c r="D872" s="78">
        <v>-1.5789871</v>
      </c>
      <c r="E872" s="78">
        <v>-2.5733430000000002E-2</v>
      </c>
      <c r="F872" s="78">
        <v>4.0656446999999998E-2</v>
      </c>
    </row>
    <row r="873" spans="1:6" x14ac:dyDescent="0.25">
      <c r="A873">
        <v>871</v>
      </c>
      <c r="B873" t="s">
        <v>1818</v>
      </c>
      <c r="C873" s="78">
        <v>-1.0386865999999999</v>
      </c>
      <c r="D873" s="78">
        <v>-1.1690370999999999</v>
      </c>
      <c r="E873" s="78">
        <v>0.69753849999999995</v>
      </c>
      <c r="F873" s="78">
        <v>-0.80841803999999995</v>
      </c>
    </row>
    <row r="874" spans="1:6" x14ac:dyDescent="0.25">
      <c r="A874">
        <v>872</v>
      </c>
      <c r="B874" t="s">
        <v>1819</v>
      </c>
      <c r="C874" s="78">
        <v>-1.3352693</v>
      </c>
      <c r="D874" s="78">
        <v>-1.0902343999999999</v>
      </c>
      <c r="E874" s="78">
        <v>1.9315446999999999</v>
      </c>
      <c r="F874" s="78">
        <v>0.12827148999999999</v>
      </c>
    </row>
    <row r="875" spans="1:6" x14ac:dyDescent="0.25">
      <c r="A875">
        <v>873</v>
      </c>
      <c r="B875" t="s">
        <v>1820</v>
      </c>
      <c r="C875" s="78">
        <v>1.2291387</v>
      </c>
      <c r="D875" s="78">
        <v>1.0760685999999999</v>
      </c>
      <c r="E875" s="78">
        <v>-3.4390595000000003E-2</v>
      </c>
      <c r="F875" s="78">
        <v>0.17954011</v>
      </c>
    </row>
    <row r="876" spans="1:6" x14ac:dyDescent="0.25">
      <c r="A876">
        <v>874</v>
      </c>
      <c r="B876" t="s">
        <v>1821</v>
      </c>
      <c r="C876" s="78">
        <v>0.41657193999999997</v>
      </c>
      <c r="D876" s="78">
        <v>0.95119920000000002</v>
      </c>
      <c r="E876" s="78">
        <v>-0.18842666999999999</v>
      </c>
      <c r="F876" s="78">
        <v>-0.46586381999999998</v>
      </c>
    </row>
    <row r="877" spans="1:6" x14ac:dyDescent="0.25">
      <c r="A877">
        <v>875</v>
      </c>
      <c r="B877" t="s">
        <v>1822</v>
      </c>
      <c r="C877" s="78">
        <v>-3.6849523</v>
      </c>
      <c r="D877" s="78">
        <v>-1.0849714E-2</v>
      </c>
      <c r="E877" s="78">
        <v>-0.10282475000000001</v>
      </c>
      <c r="F877" s="78">
        <v>4.3268710000000002E-2</v>
      </c>
    </row>
    <row r="878" spans="1:6" x14ac:dyDescent="0.25">
      <c r="A878">
        <v>876</v>
      </c>
      <c r="B878" t="s">
        <v>1823</v>
      </c>
      <c r="C878" s="78">
        <v>-2.8541729999999998</v>
      </c>
      <c r="D878" s="78">
        <v>-0.27511069999999999</v>
      </c>
      <c r="E878" s="78">
        <v>1.5840553E-2</v>
      </c>
      <c r="F878" s="78">
        <v>-4.5875534000000003E-2</v>
      </c>
    </row>
    <row r="879" spans="1:6" x14ac:dyDescent="0.25">
      <c r="A879">
        <v>877</v>
      </c>
      <c r="B879" t="s">
        <v>1824</v>
      </c>
      <c r="C879" s="78">
        <v>-1.6194237</v>
      </c>
      <c r="D879" s="78">
        <v>1.3639996999999999</v>
      </c>
      <c r="E879" s="78">
        <v>0.31563323999999998</v>
      </c>
      <c r="F879" s="78">
        <v>-0.34176993</v>
      </c>
    </row>
    <row r="880" spans="1:6" x14ac:dyDescent="0.25">
      <c r="A880">
        <v>878</v>
      </c>
      <c r="B880" t="s">
        <v>1825</v>
      </c>
      <c r="C880" s="78">
        <v>-1.6322669999999999</v>
      </c>
      <c r="D880" s="78">
        <v>1.6700896000000001</v>
      </c>
      <c r="E880" s="78">
        <v>-3.4390595000000003E-2</v>
      </c>
      <c r="F880" s="78">
        <v>0.17954011</v>
      </c>
    </row>
    <row r="881" spans="1:6" x14ac:dyDescent="0.25">
      <c r="A881">
        <v>879</v>
      </c>
      <c r="B881" t="s">
        <v>1826</v>
      </c>
      <c r="C881" s="78">
        <v>-1.0580811999999999</v>
      </c>
      <c r="D881" s="78">
        <v>-3.1066327</v>
      </c>
      <c r="E881" s="78">
        <v>-3.4390595000000003E-2</v>
      </c>
      <c r="F881" s="78">
        <v>0.17954011</v>
      </c>
    </row>
    <row r="882" spans="1:6" x14ac:dyDescent="0.25">
      <c r="A882">
        <v>880</v>
      </c>
      <c r="B882" t="s">
        <v>1827</v>
      </c>
      <c r="C882" s="78">
        <v>1.2126124</v>
      </c>
      <c r="D882" s="78">
        <v>-1.4181862000000001</v>
      </c>
      <c r="E882" s="78">
        <v>-3.4390595000000003E-2</v>
      </c>
      <c r="F882" s="78">
        <v>0.17954011</v>
      </c>
    </row>
    <row r="883" spans="1:6" x14ac:dyDescent="0.25">
      <c r="A883">
        <v>881</v>
      </c>
      <c r="B883" t="s">
        <v>1828</v>
      </c>
      <c r="C883" s="78">
        <v>-0.83953940000000005</v>
      </c>
      <c r="D883" s="78">
        <v>-0.93020519999999995</v>
      </c>
      <c r="E883" s="78">
        <v>-3.4390595000000003E-2</v>
      </c>
      <c r="F883" s="78">
        <v>0.17954011</v>
      </c>
    </row>
    <row r="884" spans="1:6" x14ac:dyDescent="0.25">
      <c r="A884">
        <v>882</v>
      </c>
      <c r="B884" t="s">
        <v>1829</v>
      </c>
      <c r="C884" s="78">
        <v>2.0142958000000002</v>
      </c>
      <c r="D884" s="78">
        <v>-0.68968843999999996</v>
      </c>
      <c r="E884" s="78">
        <v>-3.4390595000000003E-2</v>
      </c>
      <c r="F884" s="78">
        <v>0.17954011</v>
      </c>
    </row>
    <row r="885" spans="1:6" x14ac:dyDescent="0.25">
      <c r="A885">
        <v>883</v>
      </c>
      <c r="B885" t="s">
        <v>1830</v>
      </c>
      <c r="C885" s="78">
        <v>-1.8242841999999999</v>
      </c>
      <c r="D885" s="78">
        <v>0.44995442000000002</v>
      </c>
      <c r="E885" s="78">
        <v>-3.4390595000000003E-2</v>
      </c>
      <c r="F885" s="78">
        <v>0.17954011</v>
      </c>
    </row>
    <row r="886" spans="1:6" x14ac:dyDescent="0.25">
      <c r="A886">
        <v>884</v>
      </c>
      <c r="B886" t="s">
        <v>1831</v>
      </c>
      <c r="C886" s="78">
        <v>-1.9806428</v>
      </c>
      <c r="D886" s="78">
        <v>3.6099105999999999E-2</v>
      </c>
      <c r="E886" s="78">
        <v>-8.4162879999999995E-2</v>
      </c>
      <c r="F886" s="78">
        <v>-9.8076894999999997E-2</v>
      </c>
    </row>
    <row r="887" spans="1:6" x14ac:dyDescent="0.25">
      <c r="A887">
        <v>885</v>
      </c>
      <c r="B887" t="s">
        <v>1832</v>
      </c>
      <c r="C887" s="78">
        <v>-0.55650949999999999</v>
      </c>
      <c r="D887" s="78">
        <v>5.4377660000000001E-2</v>
      </c>
      <c r="E887" s="78">
        <v>-3.4390595000000003E-2</v>
      </c>
      <c r="F887" s="78">
        <v>0.17954011</v>
      </c>
    </row>
    <row r="888" spans="1:6" x14ac:dyDescent="0.25">
      <c r="A888">
        <v>886</v>
      </c>
      <c r="B888" t="s">
        <v>1833</v>
      </c>
      <c r="C888" s="78">
        <v>2.7979630000000002</v>
      </c>
      <c r="D888" s="78">
        <v>2.4509205999999999</v>
      </c>
      <c r="E888" s="78">
        <v>-3.4390595000000003E-2</v>
      </c>
      <c r="F888" s="78">
        <v>0.17954011</v>
      </c>
    </row>
    <row r="889" spans="1:6" x14ac:dyDescent="0.25">
      <c r="A889">
        <v>887</v>
      </c>
      <c r="B889" t="s">
        <v>1834</v>
      </c>
      <c r="C889" s="78">
        <v>1.192008</v>
      </c>
      <c r="D889" s="78">
        <v>-3.2843551999999998</v>
      </c>
      <c r="E889" s="78">
        <v>-3.4390595000000003E-2</v>
      </c>
      <c r="F889" s="78">
        <v>0.17954011</v>
      </c>
    </row>
    <row r="890" spans="1:6" x14ac:dyDescent="0.25">
      <c r="A890">
        <v>888</v>
      </c>
      <c r="B890" t="s">
        <v>1835</v>
      </c>
      <c r="C890" s="78">
        <v>-1.9633392999999999</v>
      </c>
      <c r="D890" s="78">
        <v>-0.34181394999999998</v>
      </c>
      <c r="E890" s="78">
        <v>-6.0838393999999997E-2</v>
      </c>
      <c r="F890" s="78">
        <v>-0.21082439</v>
      </c>
    </row>
    <row r="891" spans="1:6" x14ac:dyDescent="0.25">
      <c r="A891">
        <v>889</v>
      </c>
      <c r="B891" t="s">
        <v>1836</v>
      </c>
      <c r="C891" s="78">
        <v>-2.1166387000000002</v>
      </c>
      <c r="D891" s="78">
        <v>0.22385263</v>
      </c>
      <c r="E891" s="78">
        <v>-8.1180249999999995E-2</v>
      </c>
      <c r="F891" s="78">
        <v>4.0053843999999998E-2</v>
      </c>
    </row>
    <row r="892" spans="1:6" x14ac:dyDescent="0.25">
      <c r="A892">
        <v>890</v>
      </c>
      <c r="B892" t="s">
        <v>1837</v>
      </c>
      <c r="C892" s="78">
        <v>-0.53282030000000002</v>
      </c>
      <c r="D892" s="78">
        <v>1.1540838</v>
      </c>
      <c r="E892" s="78">
        <v>-4.9502138000000001E-2</v>
      </c>
      <c r="F892" s="78">
        <v>0.17839874</v>
      </c>
    </row>
    <row r="893" spans="1:6" x14ac:dyDescent="0.25">
      <c r="A893">
        <v>891</v>
      </c>
      <c r="B893" t="s">
        <v>1838</v>
      </c>
      <c r="C893" s="78">
        <v>0.73891187000000003</v>
      </c>
      <c r="D893" s="78">
        <v>-0.82324505000000003</v>
      </c>
      <c r="E893" s="78">
        <v>-3.4390595000000003E-2</v>
      </c>
      <c r="F893" s="78">
        <v>0.17954011</v>
      </c>
    </row>
    <row r="894" spans="1:6" x14ac:dyDescent="0.25">
      <c r="A894">
        <v>892</v>
      </c>
      <c r="B894" t="s">
        <v>1839</v>
      </c>
      <c r="C894" s="78">
        <v>1.6805082999999998E-2</v>
      </c>
      <c r="D894" s="78">
        <v>1.0187345999999999</v>
      </c>
      <c r="E894" s="78">
        <v>-9.3378710000000004E-2</v>
      </c>
      <c r="F894" s="78">
        <v>-7.5194670000000005E-2</v>
      </c>
    </row>
    <row r="895" spans="1:6" x14ac:dyDescent="0.25">
      <c r="A895">
        <v>893</v>
      </c>
      <c r="B895" t="s">
        <v>1840</v>
      </c>
      <c r="C895" s="78">
        <v>-1.0144770000000001</v>
      </c>
      <c r="D895" s="78">
        <v>2.0707428000000001</v>
      </c>
      <c r="E895" s="78">
        <v>-8.1650909999999993E-2</v>
      </c>
      <c r="F895" s="78">
        <v>-0.11385629999999999</v>
      </c>
    </row>
    <row r="896" spans="1:6" x14ac:dyDescent="0.25">
      <c r="A896">
        <v>894</v>
      </c>
      <c r="B896" t="s">
        <v>1841</v>
      </c>
      <c r="C896" s="78">
        <v>-1.4169482</v>
      </c>
      <c r="D896" s="78">
        <v>0.37351521999999998</v>
      </c>
      <c r="E896" s="78">
        <v>-6.9066829999999996E-2</v>
      </c>
      <c r="F896" s="78">
        <v>1.237537E-2</v>
      </c>
    </row>
    <row r="897" spans="1:6" x14ac:dyDescent="0.25">
      <c r="A897">
        <v>895</v>
      </c>
      <c r="B897" t="s">
        <v>1842</v>
      </c>
      <c r="C897" s="78">
        <v>-1.1788829999999999</v>
      </c>
      <c r="D897" s="78">
        <v>-0.34210976999999998</v>
      </c>
      <c r="E897" s="78">
        <v>-0.101558566</v>
      </c>
      <c r="F897" s="78">
        <v>-2.3299143000000001E-2</v>
      </c>
    </row>
    <row r="898" spans="1:6" x14ac:dyDescent="0.25">
      <c r="A898">
        <v>896</v>
      </c>
      <c r="B898" t="s">
        <v>1843</v>
      </c>
      <c r="C898" s="78">
        <v>0.30061379999999999</v>
      </c>
      <c r="D898" s="78">
        <v>-1.8831521E-2</v>
      </c>
      <c r="E898" s="78">
        <v>-0.12638414000000001</v>
      </c>
      <c r="F898" s="78">
        <v>-9.0461220000000002E-3</v>
      </c>
    </row>
    <row r="899" spans="1:6" x14ac:dyDescent="0.25">
      <c r="A899">
        <v>897</v>
      </c>
      <c r="B899" t="s">
        <v>1844</v>
      </c>
      <c r="C899" s="78">
        <v>1.3574040000000001</v>
      </c>
      <c r="D899" s="78">
        <v>1.2388893000000001</v>
      </c>
      <c r="E899" s="78">
        <v>-7.5959739999999998E-2</v>
      </c>
      <c r="F899" s="78">
        <v>4.5570373999999997E-2</v>
      </c>
    </row>
    <row r="900" spans="1:6" x14ac:dyDescent="0.25">
      <c r="A900">
        <v>898</v>
      </c>
      <c r="B900" t="s">
        <v>1845</v>
      </c>
      <c r="C900" s="78">
        <v>-0.19850406000000001</v>
      </c>
      <c r="D900" s="78">
        <v>1.8266053</v>
      </c>
      <c r="E900" s="78">
        <v>1.9182655999999999E-2</v>
      </c>
      <c r="F900" s="78">
        <v>-0.33489126000000002</v>
      </c>
    </row>
    <row r="901" spans="1:6" x14ac:dyDescent="0.25">
      <c r="A901">
        <v>899</v>
      </c>
      <c r="B901" t="s">
        <v>1846</v>
      </c>
      <c r="C901" s="78">
        <v>-2.0933039999999998</v>
      </c>
      <c r="D901" s="78">
        <v>1.2018139999999999</v>
      </c>
      <c r="E901" s="78">
        <v>5.4635767000000002E-2</v>
      </c>
      <c r="F901" s="78">
        <v>-0.43328060000000002</v>
      </c>
    </row>
    <row r="902" spans="1:6" x14ac:dyDescent="0.25">
      <c r="A902">
        <v>900</v>
      </c>
      <c r="B902" t="s">
        <v>1847</v>
      </c>
      <c r="C902" s="78">
        <v>2.790362</v>
      </c>
      <c r="D902" s="78">
        <v>-1.0165683999999999</v>
      </c>
      <c r="E902" s="78">
        <v>-9.0689850000000002E-2</v>
      </c>
      <c r="F902" s="78">
        <v>1.3845921000000001E-2</v>
      </c>
    </row>
    <row r="903" spans="1:6" x14ac:dyDescent="0.25">
      <c r="A903">
        <v>901</v>
      </c>
      <c r="B903" t="s">
        <v>1848</v>
      </c>
      <c r="C903" s="78">
        <v>-0.58592314000000001</v>
      </c>
      <c r="D903" s="78">
        <v>-3.6921949999999999</v>
      </c>
      <c r="E903" s="78">
        <v>-9.3258335999999997E-2</v>
      </c>
      <c r="F903" s="78">
        <v>2.5410413999999999E-2</v>
      </c>
    </row>
    <row r="904" spans="1:6" x14ac:dyDescent="0.25">
      <c r="A904">
        <v>902</v>
      </c>
      <c r="B904" t="s">
        <v>1849</v>
      </c>
      <c r="C904" s="78">
        <v>2.8777718999999999</v>
      </c>
      <c r="D904" s="78">
        <v>-0.9697306</v>
      </c>
      <c r="E904" s="78">
        <v>-3.4390595000000003E-2</v>
      </c>
      <c r="F904" s="78">
        <v>0.17954011</v>
      </c>
    </row>
    <row r="905" spans="1:6" x14ac:dyDescent="0.25">
      <c r="A905">
        <v>903</v>
      </c>
      <c r="B905" t="s">
        <v>1850</v>
      </c>
      <c r="C905" s="78">
        <v>-1.9875213</v>
      </c>
      <c r="D905" s="78">
        <v>-0.31428126000000001</v>
      </c>
      <c r="E905" s="78">
        <v>-8.5640389999999997E-2</v>
      </c>
      <c r="F905" s="78">
        <v>-3.8909510000000001E-2</v>
      </c>
    </row>
    <row r="906" spans="1:6" x14ac:dyDescent="0.25">
      <c r="A906">
        <v>904</v>
      </c>
      <c r="B906" t="s">
        <v>1851</v>
      </c>
      <c r="C906" s="78">
        <v>-0.40229893</v>
      </c>
      <c r="D906" s="78">
        <v>2.6886618000000002</v>
      </c>
      <c r="E906" s="78">
        <v>-9.1763810000000001E-2</v>
      </c>
      <c r="F906" s="78">
        <v>-3.8527159999999998E-2</v>
      </c>
    </row>
    <row r="907" spans="1:6" x14ac:dyDescent="0.25">
      <c r="A907">
        <v>905</v>
      </c>
      <c r="B907" t="s">
        <v>1852</v>
      </c>
      <c r="C907" s="78">
        <v>-2.2215056</v>
      </c>
      <c r="D907" s="78">
        <v>-2.5173857000000002</v>
      </c>
      <c r="E907" s="78">
        <v>-0.114119396</v>
      </c>
      <c r="F907" s="78">
        <v>-0.16291757000000001</v>
      </c>
    </row>
    <row r="908" spans="1:6" x14ac:dyDescent="0.25">
      <c r="A908">
        <v>906</v>
      </c>
      <c r="B908" t="s">
        <v>1853</v>
      </c>
      <c r="C908" s="78">
        <v>-1.8316403999999999</v>
      </c>
      <c r="D908" s="78">
        <v>0.49004045000000002</v>
      </c>
      <c r="E908" s="78">
        <v>-0.10378258</v>
      </c>
      <c r="F908" s="78">
        <v>-0.15553527</v>
      </c>
    </row>
    <row r="909" spans="1:6" x14ac:dyDescent="0.25">
      <c r="A909">
        <v>907</v>
      </c>
      <c r="B909" t="s">
        <v>1854</v>
      </c>
      <c r="C909" s="78">
        <v>1.9400808</v>
      </c>
      <c r="D909" s="78">
        <v>1.7027726000000001</v>
      </c>
      <c r="E909" s="78">
        <v>-3.4390595000000003E-2</v>
      </c>
      <c r="F909" s="78">
        <v>0.17954011</v>
      </c>
    </row>
    <row r="910" spans="1:6" x14ac:dyDescent="0.25">
      <c r="A910">
        <v>908</v>
      </c>
      <c r="B910" t="s">
        <v>1855</v>
      </c>
      <c r="C910" s="78">
        <v>-1.0205432000000001</v>
      </c>
      <c r="D910" s="78">
        <v>-1.2499282</v>
      </c>
      <c r="E910" s="78">
        <v>2.2951250000000001</v>
      </c>
      <c r="F910" s="78">
        <v>0.13432452</v>
      </c>
    </row>
    <row r="911" spans="1:6" x14ac:dyDescent="0.25">
      <c r="A911">
        <v>909</v>
      </c>
      <c r="B911" t="s">
        <v>1856</v>
      </c>
      <c r="C911" s="78">
        <v>-2.1823125000000001</v>
      </c>
      <c r="D911" s="78">
        <v>0.78021646</v>
      </c>
      <c r="E911" s="78">
        <v>1.5765758999999999</v>
      </c>
      <c r="F911" s="78">
        <v>0.16673742</v>
      </c>
    </row>
    <row r="912" spans="1:6" x14ac:dyDescent="0.25">
      <c r="A912">
        <v>910</v>
      </c>
      <c r="B912" t="s">
        <v>1857</v>
      </c>
      <c r="C912" s="78">
        <v>-0.104697704</v>
      </c>
      <c r="D912" s="78">
        <v>-1.1161171999999999</v>
      </c>
      <c r="E912" s="78">
        <v>-8.8347019999999998E-2</v>
      </c>
      <c r="F912" s="78">
        <v>-0.13284541999999999</v>
      </c>
    </row>
    <row r="913" spans="1:6" x14ac:dyDescent="0.25">
      <c r="A913">
        <v>911</v>
      </c>
      <c r="B913" t="s">
        <v>1858</v>
      </c>
      <c r="C913" s="78">
        <v>-1.0505409999999999</v>
      </c>
      <c r="D913" s="78">
        <v>-1.0117035999999999</v>
      </c>
      <c r="E913" s="78">
        <v>-7.0340470000000002E-2</v>
      </c>
      <c r="F913" s="78">
        <v>5.3411662999999998E-2</v>
      </c>
    </row>
    <row r="914" spans="1:6" x14ac:dyDescent="0.25">
      <c r="A914">
        <v>912</v>
      </c>
      <c r="B914" t="s">
        <v>1859</v>
      </c>
      <c r="C914" s="78">
        <v>3.9824302</v>
      </c>
      <c r="D914" s="78">
        <v>0.91697479999999998</v>
      </c>
      <c r="E914" s="78">
        <v>0.11218259</v>
      </c>
      <c r="F914" s="78">
        <v>-0.61533090000000001</v>
      </c>
    </row>
    <row r="915" spans="1:6" x14ac:dyDescent="0.25">
      <c r="A915">
        <v>913</v>
      </c>
      <c r="B915" t="s">
        <v>1860</v>
      </c>
      <c r="C915" s="78">
        <v>-2.1231667999999999</v>
      </c>
      <c r="D915" s="78">
        <v>0.22078432000000001</v>
      </c>
      <c r="E915" s="78">
        <v>-8.4565065999999994E-2</v>
      </c>
      <c r="F915" s="78">
        <v>1.5340805000000001E-2</v>
      </c>
    </row>
    <row r="916" spans="1:6" x14ac:dyDescent="0.25">
      <c r="A916">
        <v>914</v>
      </c>
      <c r="B916" t="s">
        <v>1861</v>
      </c>
      <c r="C916" s="78">
        <v>-0.13013116</v>
      </c>
      <c r="D916" s="78">
        <v>0.52248496</v>
      </c>
      <c r="E916" s="78">
        <v>-3.4390595000000003E-2</v>
      </c>
      <c r="F916" s="78">
        <v>0.17954011</v>
      </c>
    </row>
    <row r="917" spans="1:6" x14ac:dyDescent="0.25">
      <c r="A917">
        <v>915</v>
      </c>
      <c r="B917" t="s">
        <v>1862</v>
      </c>
      <c r="C917" s="78">
        <v>-0.85088889999999995</v>
      </c>
      <c r="D917" s="78">
        <v>-0.17887106999999999</v>
      </c>
      <c r="E917" s="78">
        <v>-3.4390595000000003E-2</v>
      </c>
      <c r="F917" s="78">
        <v>0.17954011</v>
      </c>
    </row>
    <row r="918" spans="1:6" x14ac:dyDescent="0.25">
      <c r="A918">
        <v>916</v>
      </c>
      <c r="B918" t="s">
        <v>1863</v>
      </c>
      <c r="C918" s="78">
        <v>-2.524079</v>
      </c>
      <c r="D918" s="78">
        <v>2.0214940000000001</v>
      </c>
      <c r="E918" s="78">
        <v>7.1876049999999997E-2</v>
      </c>
      <c r="F918" s="78">
        <v>-0.2755186</v>
      </c>
    </row>
    <row r="919" spans="1:6" x14ac:dyDescent="0.25">
      <c r="A919">
        <v>917</v>
      </c>
      <c r="B919" t="s">
        <v>1864</v>
      </c>
      <c r="C919" s="78">
        <v>1.4291906000000001</v>
      </c>
      <c r="D919" s="78">
        <v>-1.3723510000000001</v>
      </c>
      <c r="E919" s="78">
        <v>2.960734</v>
      </c>
      <c r="F919" s="78">
        <v>-0.24875031</v>
      </c>
    </row>
    <row r="920" spans="1:6" x14ac:dyDescent="0.25">
      <c r="A920">
        <v>918</v>
      </c>
      <c r="B920" t="s">
        <v>1865</v>
      </c>
      <c r="C920" s="78">
        <v>-0.17265126</v>
      </c>
      <c r="D920" s="78">
        <v>-1.5009173</v>
      </c>
      <c r="E920" s="78">
        <v>0.43199169999999998</v>
      </c>
      <c r="F920" s="78">
        <v>-0.20814369999999999</v>
      </c>
    </row>
    <row r="921" spans="1:6" x14ac:dyDescent="0.25">
      <c r="A921">
        <v>919</v>
      </c>
      <c r="B921" t="s">
        <v>1866</v>
      </c>
      <c r="C921" s="78">
        <v>-1.7722684</v>
      </c>
      <c r="D921" s="78">
        <v>0.60148230000000003</v>
      </c>
      <c r="E921" s="78">
        <v>1.5304199999999999</v>
      </c>
      <c r="F921" s="78">
        <v>4.2923049999999997E-2</v>
      </c>
    </row>
    <row r="922" spans="1:6" x14ac:dyDescent="0.25">
      <c r="A922">
        <v>920</v>
      </c>
      <c r="B922" t="s">
        <v>1867</v>
      </c>
      <c r="C922" s="78">
        <v>0.16691062000000001</v>
      </c>
      <c r="D922" s="78">
        <v>0.39938230000000002</v>
      </c>
      <c r="E922" s="78">
        <v>0.45323799999999997</v>
      </c>
      <c r="F922" s="78">
        <v>-0.29535484000000001</v>
      </c>
    </row>
    <row r="923" spans="1:6" x14ac:dyDescent="0.25">
      <c r="A923">
        <v>921</v>
      </c>
      <c r="B923" t="s">
        <v>1868</v>
      </c>
      <c r="C923" s="78">
        <v>0.79417550000000003</v>
      </c>
      <c r="D923" s="78">
        <v>-2.9653847</v>
      </c>
      <c r="E923" s="78">
        <v>-3.4390595000000003E-2</v>
      </c>
      <c r="F923" s="78">
        <v>0.17954011</v>
      </c>
    </row>
    <row r="924" spans="1:6" x14ac:dyDescent="0.25">
      <c r="A924">
        <v>922</v>
      </c>
      <c r="B924" t="s">
        <v>1869</v>
      </c>
      <c r="C924" s="78">
        <v>1.3230397</v>
      </c>
      <c r="D924" s="78">
        <v>1.8206081000000001</v>
      </c>
      <c r="E924" s="78">
        <v>-3.4390595000000003E-2</v>
      </c>
      <c r="F924" s="78">
        <v>0.17954011</v>
      </c>
    </row>
    <row r="925" spans="1:6" x14ac:dyDescent="0.25">
      <c r="A925">
        <v>923</v>
      </c>
      <c r="B925" t="s">
        <v>1870</v>
      </c>
      <c r="C925" s="78">
        <v>2.1387494</v>
      </c>
      <c r="D925" s="78">
        <v>-1.5620749</v>
      </c>
      <c r="E925" s="78">
        <v>-4.8243639999999997E-2</v>
      </c>
      <c r="F925" s="78">
        <v>-0.112179056</v>
      </c>
    </row>
    <row r="926" spans="1:6" x14ac:dyDescent="0.25">
      <c r="A926">
        <v>924</v>
      </c>
      <c r="B926" t="s">
        <v>1871</v>
      </c>
      <c r="C926" s="78">
        <v>-2.7764041000000002</v>
      </c>
      <c r="D926" s="78">
        <v>0.93843339999999997</v>
      </c>
      <c r="E926" s="78">
        <v>-1.3583645E-2</v>
      </c>
      <c r="F926" s="78">
        <v>-0.32974935</v>
      </c>
    </row>
    <row r="927" spans="1:6" x14ac:dyDescent="0.25">
      <c r="A927">
        <v>925</v>
      </c>
      <c r="B927" t="s">
        <v>1872</v>
      </c>
      <c r="C927" s="78">
        <v>-2.0380091999999999</v>
      </c>
      <c r="D927" s="78">
        <v>2.353065</v>
      </c>
      <c r="E927" s="78">
        <v>-7.4221010000000004E-2</v>
      </c>
      <c r="F927" s="78">
        <v>-2.607572E-2</v>
      </c>
    </row>
    <row r="928" spans="1:6" x14ac:dyDescent="0.25">
      <c r="A928">
        <v>926</v>
      </c>
      <c r="B928" t="s">
        <v>1873</v>
      </c>
      <c r="C928" s="78">
        <v>0.84847930000000005</v>
      </c>
      <c r="D928" s="78">
        <v>2.4891397999999998</v>
      </c>
      <c r="E928" s="78">
        <v>-9.4143450000000004E-2</v>
      </c>
      <c r="F928" s="78">
        <v>-0.20053191000000001</v>
      </c>
    </row>
    <row r="929" spans="1:6" x14ac:dyDescent="0.25">
      <c r="A929">
        <v>927</v>
      </c>
      <c r="B929" t="s">
        <v>1874</v>
      </c>
      <c r="C929" s="78">
        <v>3.3881117999999999</v>
      </c>
      <c r="D929" s="78">
        <v>1.3388869999999999</v>
      </c>
      <c r="E929" s="78">
        <v>-3.4390595000000003E-2</v>
      </c>
      <c r="F929" s="78">
        <v>0.17954011</v>
      </c>
    </row>
    <row r="930" spans="1:6" x14ac:dyDescent="0.25">
      <c r="A930">
        <v>928</v>
      </c>
      <c r="B930" t="s">
        <v>1875</v>
      </c>
      <c r="C930" s="78">
        <v>-2.1842910999999998</v>
      </c>
      <c r="D930" s="78">
        <v>3.1471287999999999</v>
      </c>
      <c r="E930" s="78">
        <v>0.29841023999999999</v>
      </c>
      <c r="F930" s="78">
        <v>-0.36041844000000001</v>
      </c>
    </row>
    <row r="931" spans="1:6" x14ac:dyDescent="0.25">
      <c r="A931">
        <v>929</v>
      </c>
      <c r="B931" t="s">
        <v>1876</v>
      </c>
      <c r="C931" s="78">
        <v>3.0758079999999999</v>
      </c>
      <c r="D931" s="78">
        <v>0.95673394</v>
      </c>
      <c r="E931" s="78">
        <v>-8.5998920000000006E-2</v>
      </c>
      <c r="F931" s="78">
        <v>-6.0545995999999998E-2</v>
      </c>
    </row>
    <row r="932" spans="1:6" x14ac:dyDescent="0.25">
      <c r="A932">
        <v>930</v>
      </c>
      <c r="B932" t="s">
        <v>1877</v>
      </c>
      <c r="C932" s="78">
        <v>-6.3016474000000003E-2</v>
      </c>
      <c r="D932" s="78">
        <v>3.0151412</v>
      </c>
      <c r="E932" s="78">
        <v>-3.4390595000000003E-2</v>
      </c>
      <c r="F932" s="78">
        <v>0.17954011</v>
      </c>
    </row>
    <row r="933" spans="1:6" x14ac:dyDescent="0.25">
      <c r="A933">
        <v>931</v>
      </c>
      <c r="B933" t="s">
        <v>1878</v>
      </c>
      <c r="C933" s="78">
        <v>0.97157406999999996</v>
      </c>
      <c r="D933" s="78">
        <v>0.89680550000000003</v>
      </c>
      <c r="E933" s="78">
        <v>-7.7207014000000004E-2</v>
      </c>
      <c r="F933" s="78">
        <v>7.721625E-2</v>
      </c>
    </row>
    <row r="934" spans="1:6" x14ac:dyDescent="0.25">
      <c r="A934">
        <v>932</v>
      </c>
      <c r="B934" t="s">
        <v>1879</v>
      </c>
      <c r="C934" s="78">
        <v>-0.19985452000000001</v>
      </c>
      <c r="D934" s="78">
        <v>-2.7602093000000001</v>
      </c>
      <c r="E934" s="78">
        <v>-0.11235365</v>
      </c>
      <c r="F934" s="78">
        <v>7.9476840000000007E-2</v>
      </c>
    </row>
    <row r="935" spans="1:6" x14ac:dyDescent="0.25">
      <c r="A935">
        <v>933</v>
      </c>
      <c r="B935" t="s">
        <v>1880</v>
      </c>
      <c r="C935" s="78">
        <v>-0.16858244</v>
      </c>
      <c r="D935" s="78">
        <v>-0.52505979999999997</v>
      </c>
      <c r="E935" s="78">
        <v>-3.9828934000000003E-2</v>
      </c>
      <c r="F935" s="78">
        <v>1.6000420000000001E-2</v>
      </c>
    </row>
    <row r="936" spans="1:6" x14ac:dyDescent="0.25">
      <c r="A936">
        <v>934</v>
      </c>
      <c r="B936" t="s">
        <v>1881</v>
      </c>
      <c r="C936" s="78">
        <v>-2.5190860000000002</v>
      </c>
      <c r="D936" s="78">
        <v>1.3786092999999999</v>
      </c>
      <c r="E936" s="78">
        <v>-3.4390595000000003E-2</v>
      </c>
      <c r="F936" s="78">
        <v>0.17954011</v>
      </c>
    </row>
    <row r="937" spans="1:6" x14ac:dyDescent="0.25">
      <c r="A937">
        <v>935</v>
      </c>
      <c r="B937" t="s">
        <v>1882</v>
      </c>
      <c r="C937" s="78">
        <v>-1.6857530000000001</v>
      </c>
      <c r="D937" s="78">
        <v>0.25149632</v>
      </c>
      <c r="E937" s="78">
        <v>-4.7941927000000002E-2</v>
      </c>
      <c r="F937" s="78">
        <v>-0.31278908</v>
      </c>
    </row>
    <row r="938" spans="1:6" x14ac:dyDescent="0.25">
      <c r="A938">
        <v>936</v>
      </c>
      <c r="B938" t="s">
        <v>1883</v>
      </c>
      <c r="C938" s="78">
        <v>-3.022456</v>
      </c>
      <c r="D938" s="78">
        <v>0.35589137999999998</v>
      </c>
      <c r="E938" s="78">
        <v>-3.4390595000000003E-2</v>
      </c>
      <c r="F938" s="78">
        <v>0.17954011</v>
      </c>
    </row>
    <row r="939" spans="1:6" x14ac:dyDescent="0.25">
      <c r="A939">
        <v>937</v>
      </c>
      <c r="B939" t="s">
        <v>1884</v>
      </c>
      <c r="C939" s="78">
        <v>9.8261743999999998E-2</v>
      </c>
      <c r="D939" s="78">
        <v>1.0571154</v>
      </c>
      <c r="E939" s="78">
        <v>-4.8991094999999998E-2</v>
      </c>
      <c r="F939" s="78">
        <v>-5.8535530000000002E-2</v>
      </c>
    </row>
    <row r="940" spans="1:6" x14ac:dyDescent="0.25">
      <c r="A940">
        <v>938</v>
      </c>
      <c r="B940" t="s">
        <v>1885</v>
      </c>
      <c r="C940" s="78">
        <v>-0.9134312</v>
      </c>
      <c r="D940" s="78">
        <v>-0.78227950000000002</v>
      </c>
      <c r="E940" s="78">
        <v>-9.0944209999999998E-2</v>
      </c>
      <c r="F940" s="78">
        <v>-2.2767811999999998E-2</v>
      </c>
    </row>
    <row r="941" spans="1:6" x14ac:dyDescent="0.25">
      <c r="A941">
        <v>939</v>
      </c>
      <c r="B941" t="s">
        <v>1886</v>
      </c>
      <c r="C941" s="78">
        <v>0.83484994999999995</v>
      </c>
      <c r="D941" s="78">
        <v>1.0997368000000001</v>
      </c>
      <c r="E941" s="78">
        <v>-3.4390595000000003E-2</v>
      </c>
      <c r="F941" s="78">
        <v>0.17954011</v>
      </c>
    </row>
    <row r="942" spans="1:6" x14ac:dyDescent="0.25">
      <c r="A942">
        <v>940</v>
      </c>
      <c r="B942" t="s">
        <v>1887</v>
      </c>
      <c r="C942" s="78">
        <v>-1.0659198999999999</v>
      </c>
      <c r="D942" s="78">
        <v>2.5400006999999998</v>
      </c>
      <c r="E942" s="78">
        <v>-4.7487550000000003E-2</v>
      </c>
      <c r="F942" s="78">
        <v>-0.10817686999999999</v>
      </c>
    </row>
    <row r="943" spans="1:6" x14ac:dyDescent="0.25">
      <c r="A943">
        <v>941</v>
      </c>
      <c r="B943" t="s">
        <v>1888</v>
      </c>
      <c r="C943" s="78">
        <v>0.31812230000000002</v>
      </c>
      <c r="D943" s="78">
        <v>-1.0790708</v>
      </c>
      <c r="E943" s="78">
        <v>-8.4578769999999998E-2</v>
      </c>
      <c r="F943" s="78">
        <v>-1.4225214999999999E-2</v>
      </c>
    </row>
    <row r="944" spans="1:6" x14ac:dyDescent="0.25">
      <c r="A944">
        <v>942</v>
      </c>
      <c r="B944" t="s">
        <v>1889</v>
      </c>
      <c r="C944" s="78">
        <v>2.6848974000000001</v>
      </c>
      <c r="D944" s="78">
        <v>0.79739199999999999</v>
      </c>
      <c r="E944" s="78">
        <v>-8.0678836000000004E-2</v>
      </c>
      <c r="F944" s="78">
        <v>-0.12613568999999999</v>
      </c>
    </row>
    <row r="945" spans="1:6" x14ac:dyDescent="0.25">
      <c r="A945">
        <v>943</v>
      </c>
      <c r="B945" t="s">
        <v>1890</v>
      </c>
      <c r="C945" s="78">
        <v>4.1040269999999997E-2</v>
      </c>
      <c r="D945" s="78">
        <v>0.13100107</v>
      </c>
      <c r="E945" s="78">
        <v>-3.4390595000000003E-2</v>
      </c>
      <c r="F945" s="78">
        <v>0.17954011</v>
      </c>
    </row>
    <row r="946" spans="1:6" x14ac:dyDescent="0.25">
      <c r="A946">
        <v>944</v>
      </c>
      <c r="B946" t="s">
        <v>1891</v>
      </c>
      <c r="C946" s="78">
        <v>0.72548219999999997</v>
      </c>
      <c r="D946" s="78">
        <v>1.2107346000000001</v>
      </c>
      <c r="E946" s="78">
        <v>-4.7378242000000001E-5</v>
      </c>
      <c r="F946" s="78">
        <v>-1.8605202000000001E-2</v>
      </c>
    </row>
    <row r="947" spans="1:6" x14ac:dyDescent="0.25">
      <c r="A947">
        <v>945</v>
      </c>
      <c r="B947" t="s">
        <v>1892</v>
      </c>
      <c r="C947" s="78">
        <v>-0.23827499999999999</v>
      </c>
      <c r="D947" s="78">
        <v>-5.2745676000000001</v>
      </c>
      <c r="E947" s="78">
        <v>-9.4817769999999996E-2</v>
      </c>
      <c r="F947" s="78">
        <v>3.7626979999999997E-2</v>
      </c>
    </row>
    <row r="948" spans="1:6" x14ac:dyDescent="0.25">
      <c r="A948">
        <v>946</v>
      </c>
      <c r="B948" t="s">
        <v>1893</v>
      </c>
      <c r="C948" s="78">
        <v>4.0407089999999997</v>
      </c>
      <c r="D948" s="78">
        <v>-6.6226423000000003E-3</v>
      </c>
      <c r="E948" s="78">
        <v>-3.4390595000000003E-2</v>
      </c>
      <c r="F948" s="78">
        <v>0.17954011</v>
      </c>
    </row>
    <row r="949" spans="1:6" x14ac:dyDescent="0.25">
      <c r="A949">
        <v>947</v>
      </c>
      <c r="B949" t="s">
        <v>1894</v>
      </c>
      <c r="C949" s="78">
        <v>-2.1165761999999999</v>
      </c>
      <c r="D949" s="78">
        <v>2.4635224</v>
      </c>
      <c r="E949" s="78">
        <v>9.5539405999999993E-2</v>
      </c>
      <c r="F949" s="78">
        <v>-0.37830733999999999</v>
      </c>
    </row>
    <row r="950" spans="1:6" x14ac:dyDescent="0.25">
      <c r="A950">
        <v>948</v>
      </c>
      <c r="B950" t="s">
        <v>1895</v>
      </c>
      <c r="C950" s="78">
        <v>0.67081404</v>
      </c>
      <c r="D950" s="78">
        <v>-0.30940060000000003</v>
      </c>
      <c r="E950" s="78">
        <v>-3.4390595000000003E-2</v>
      </c>
      <c r="F950" s="78">
        <v>0.17954011</v>
      </c>
    </row>
    <row r="951" spans="1:6" x14ac:dyDescent="0.25">
      <c r="A951">
        <v>949</v>
      </c>
      <c r="B951" t="s">
        <v>1896</v>
      </c>
      <c r="C951" s="78">
        <v>0.20436749000000001</v>
      </c>
      <c r="D951" s="78">
        <v>1.0168839000000001</v>
      </c>
      <c r="E951" s="78">
        <v>-3.4390595000000003E-2</v>
      </c>
      <c r="F951" s="78">
        <v>0.17954011</v>
      </c>
    </row>
    <row r="952" spans="1:6" x14ac:dyDescent="0.25">
      <c r="A952">
        <v>950</v>
      </c>
      <c r="B952" t="s">
        <v>1897</v>
      </c>
      <c r="C952" s="78">
        <v>1.2059953999999999</v>
      </c>
      <c r="D952" s="78">
        <v>0.20422952</v>
      </c>
      <c r="E952" s="78">
        <v>2.4940001999999999</v>
      </c>
      <c r="F952" s="78">
        <v>0.28150700000000001</v>
      </c>
    </row>
    <row r="953" spans="1:6" x14ac:dyDescent="0.25">
      <c r="A953">
        <v>951</v>
      </c>
      <c r="B953" t="s">
        <v>1898</v>
      </c>
      <c r="C953" s="78">
        <v>-2.5140562000000002</v>
      </c>
      <c r="D953" s="78">
        <v>1.1804711000000001</v>
      </c>
      <c r="E953" s="78">
        <v>0.30473792999999999</v>
      </c>
      <c r="F953" s="78">
        <v>-0.35891086</v>
      </c>
    </row>
    <row r="954" spans="1:6" x14ac:dyDescent="0.25">
      <c r="A954">
        <v>952</v>
      </c>
      <c r="B954" t="s">
        <v>1899</v>
      </c>
      <c r="C954" s="78">
        <v>-0.95222275999999995</v>
      </c>
      <c r="D954" s="78">
        <v>-2.2071217999999999</v>
      </c>
      <c r="E954" s="78">
        <v>-9.7987829999999998E-2</v>
      </c>
      <c r="F954" s="78">
        <v>2.0622014999999998E-3</v>
      </c>
    </row>
    <row r="955" spans="1:6" x14ac:dyDescent="0.25">
      <c r="A955">
        <v>953</v>
      </c>
      <c r="B955" t="s">
        <v>1900</v>
      </c>
      <c r="C955" s="78">
        <v>-1.3289511E-2</v>
      </c>
      <c r="D955" s="78">
        <v>9.9053939999999993E-2</v>
      </c>
      <c r="E955" s="78">
        <v>-0.14528298000000001</v>
      </c>
      <c r="F955" s="78">
        <v>-0.24496208</v>
      </c>
    </row>
    <row r="956" spans="1:6" x14ac:dyDescent="0.25">
      <c r="A956">
        <v>954</v>
      </c>
      <c r="B956" t="s">
        <v>1901</v>
      </c>
      <c r="C956" s="78">
        <v>-0.44729242000000002</v>
      </c>
      <c r="D956" s="78">
        <v>0.61375619999999997</v>
      </c>
      <c r="E956" s="78">
        <v>-0.10435134</v>
      </c>
      <c r="F956" s="78">
        <v>9.1783700000000001E-4</v>
      </c>
    </row>
    <row r="957" spans="1:6" x14ac:dyDescent="0.25">
      <c r="A957">
        <v>955</v>
      </c>
      <c r="B957" t="s">
        <v>1902</v>
      </c>
      <c r="C957" s="78">
        <v>0.37390163999999998</v>
      </c>
      <c r="D957" s="78">
        <v>0.15494014</v>
      </c>
      <c r="E957" s="78">
        <v>-9.7463264999999993E-2</v>
      </c>
      <c r="F957" s="78">
        <v>3.0629693999999999E-2</v>
      </c>
    </row>
    <row r="958" spans="1:6" x14ac:dyDescent="0.25">
      <c r="A958">
        <v>956</v>
      </c>
      <c r="B958" t="s">
        <v>1903</v>
      </c>
      <c r="C958" s="78">
        <v>0.24061747999999999</v>
      </c>
      <c r="D958" s="78">
        <v>-0.83821785000000004</v>
      </c>
      <c r="E958" s="78">
        <v>-6.2563510000000003E-2</v>
      </c>
      <c r="F958" s="78">
        <v>0.112031884</v>
      </c>
    </row>
    <row r="959" spans="1:6" x14ac:dyDescent="0.25">
      <c r="A959">
        <v>957</v>
      </c>
      <c r="B959" t="s">
        <v>1904</v>
      </c>
      <c r="C959" s="78">
        <v>-9.9941790000000006E-3</v>
      </c>
      <c r="D959" s="78">
        <v>0.54510694999999998</v>
      </c>
      <c r="E959" s="78">
        <v>-3.4390595000000003E-2</v>
      </c>
      <c r="F959" s="78">
        <v>0.17954011</v>
      </c>
    </row>
    <row r="960" spans="1:6" x14ac:dyDescent="0.25">
      <c r="A960">
        <v>958</v>
      </c>
      <c r="B960" t="s">
        <v>1905</v>
      </c>
      <c r="C960" s="78">
        <v>1.4291712000000001</v>
      </c>
      <c r="D960" s="78">
        <v>3.2626620000000002</v>
      </c>
      <c r="E960" s="78">
        <v>-3.4390595000000003E-2</v>
      </c>
      <c r="F960" s="78">
        <v>0.17954011</v>
      </c>
    </row>
    <row r="961" spans="1:6" x14ac:dyDescent="0.25">
      <c r="A961">
        <v>959</v>
      </c>
      <c r="B961" t="s">
        <v>1906</v>
      </c>
      <c r="C961" s="78">
        <v>-1.2870744000000001</v>
      </c>
      <c r="D961" s="78">
        <v>-2.2462716</v>
      </c>
      <c r="E961" s="78">
        <v>-3.4390595000000003E-2</v>
      </c>
      <c r="F961" s="78">
        <v>0.17954011</v>
      </c>
    </row>
    <row r="962" spans="1:6" x14ac:dyDescent="0.25">
      <c r="A962">
        <v>960</v>
      </c>
      <c r="B962" t="s">
        <v>1907</v>
      </c>
      <c r="C962" s="78">
        <v>-0.65832573000000005</v>
      </c>
      <c r="D962" s="78">
        <v>1.1558017</v>
      </c>
      <c r="E962" s="78">
        <v>-5.5180649999999998E-2</v>
      </c>
      <c r="F962" s="78">
        <v>-0.33009880000000003</v>
      </c>
    </row>
    <row r="963" spans="1:6" x14ac:dyDescent="0.25">
      <c r="A963">
        <v>961</v>
      </c>
      <c r="B963" t="s">
        <v>1908</v>
      </c>
      <c r="C963" s="78">
        <v>1.6484548000000001</v>
      </c>
      <c r="D963" s="78">
        <v>-3.3355222000000002</v>
      </c>
      <c r="E963" s="78">
        <v>-3.4390595000000003E-2</v>
      </c>
      <c r="F963" s="78">
        <v>0.17954011</v>
      </c>
    </row>
    <row r="964" spans="1:6" x14ac:dyDescent="0.25">
      <c r="A964">
        <v>962</v>
      </c>
      <c r="B964" t="s">
        <v>1909</v>
      </c>
      <c r="C964" s="78">
        <v>-0.55531960000000002</v>
      </c>
      <c r="D964" s="78">
        <v>1.3254212000000001</v>
      </c>
      <c r="E964" s="78">
        <v>-3.4390595000000003E-2</v>
      </c>
      <c r="F964" s="78">
        <v>0.17954011</v>
      </c>
    </row>
    <row r="965" spans="1:6" x14ac:dyDescent="0.25">
      <c r="A965">
        <v>963</v>
      </c>
      <c r="B965" t="s">
        <v>1910</v>
      </c>
      <c r="C965" s="78">
        <v>0.14113870000000001</v>
      </c>
      <c r="D965" s="78">
        <v>0.34609798000000003</v>
      </c>
      <c r="E965" s="78">
        <v>-3.4390595000000003E-2</v>
      </c>
      <c r="F965" s="78">
        <v>0.17954011</v>
      </c>
    </row>
    <row r="966" spans="1:6" x14ac:dyDescent="0.25">
      <c r="A966">
        <v>964</v>
      </c>
      <c r="B966" t="s">
        <v>1911</v>
      </c>
      <c r="C966" s="78">
        <v>-0.14378265000000001</v>
      </c>
      <c r="D966" s="78">
        <v>-6.8149029999999999E-2</v>
      </c>
      <c r="E966" s="78">
        <v>1.9434705000000001</v>
      </c>
      <c r="F966" s="78">
        <v>0.41203700999999998</v>
      </c>
    </row>
    <row r="967" spans="1:6" x14ac:dyDescent="0.25">
      <c r="A967">
        <v>965</v>
      </c>
      <c r="B967" t="s">
        <v>1912</v>
      </c>
      <c r="C967" s="78">
        <v>-1.8679881</v>
      </c>
      <c r="D967" s="78">
        <v>1.4901082999999999</v>
      </c>
      <c r="E967" s="78">
        <v>0.24526927000000001</v>
      </c>
      <c r="F967" s="78">
        <v>-0.25963872999999998</v>
      </c>
    </row>
    <row r="968" spans="1:6" x14ac:dyDescent="0.25">
      <c r="A968">
        <v>966</v>
      </c>
      <c r="B968" t="s">
        <v>1913</v>
      </c>
      <c r="C968" s="78">
        <v>0.80674780000000001</v>
      </c>
      <c r="D968" s="78">
        <v>0.56537749999999998</v>
      </c>
      <c r="E968" s="78">
        <v>-3.4390595000000003E-2</v>
      </c>
      <c r="F968" s="78">
        <v>0.17954011</v>
      </c>
    </row>
    <row r="969" spans="1:6" x14ac:dyDescent="0.25">
      <c r="A969">
        <v>967</v>
      </c>
      <c r="B969" t="s">
        <v>1914</v>
      </c>
      <c r="C969" s="78">
        <v>-0.22461065999999999</v>
      </c>
      <c r="D969" s="78">
        <v>-1.3684871999999999</v>
      </c>
      <c r="E969" s="78">
        <v>0.13975765000000001</v>
      </c>
      <c r="F969" s="78">
        <v>-0.41097558000000001</v>
      </c>
    </row>
    <row r="970" spans="1:6" x14ac:dyDescent="0.25">
      <c r="A970">
        <v>968</v>
      </c>
      <c r="B970" t="s">
        <v>1915</v>
      </c>
      <c r="C970" s="78">
        <v>-2.3658524000000001</v>
      </c>
      <c r="D970" s="78">
        <v>0.62415690000000001</v>
      </c>
      <c r="E970" s="78">
        <v>0.37687609999999999</v>
      </c>
      <c r="F970" s="78">
        <v>-0.40635026000000002</v>
      </c>
    </row>
    <row r="971" spans="1:6" x14ac:dyDescent="0.25">
      <c r="A971">
        <v>969</v>
      </c>
      <c r="B971" t="s">
        <v>1916</v>
      </c>
      <c r="C971" s="78">
        <v>-1.0760212</v>
      </c>
      <c r="D971" s="78">
        <v>0.75938534999999996</v>
      </c>
      <c r="E971" s="78">
        <v>-9.9933060000000004E-2</v>
      </c>
      <c r="F971" s="78">
        <v>4.9424052000000003E-2</v>
      </c>
    </row>
    <row r="972" spans="1:6" x14ac:dyDescent="0.25">
      <c r="A972">
        <v>970</v>
      </c>
      <c r="B972" t="s">
        <v>1917</v>
      </c>
      <c r="C972" s="78">
        <v>1.552972</v>
      </c>
      <c r="D972" s="78">
        <v>-2.2351637000000001E-2</v>
      </c>
      <c r="E972" s="78">
        <v>-3.4390595000000003E-2</v>
      </c>
      <c r="F972" s="78">
        <v>0.17954011</v>
      </c>
    </row>
    <row r="973" spans="1:6" x14ac:dyDescent="0.25">
      <c r="A973">
        <v>971</v>
      </c>
      <c r="B973" t="s">
        <v>1918</v>
      </c>
      <c r="C973" s="78">
        <v>-1.3769872000000001</v>
      </c>
      <c r="D973" s="78">
        <v>-1.7429672</v>
      </c>
      <c r="E973" s="78">
        <v>-3.4390595000000003E-2</v>
      </c>
      <c r="F973" s="78">
        <v>0.17954011</v>
      </c>
    </row>
    <row r="974" spans="1:6" x14ac:dyDescent="0.25">
      <c r="A974">
        <v>972</v>
      </c>
      <c r="B974" t="s">
        <v>1919</v>
      </c>
      <c r="C974" s="78">
        <v>-1.4513144</v>
      </c>
      <c r="D974" s="78">
        <v>-1.5368861</v>
      </c>
      <c r="E974" s="78">
        <v>7.1837574000000001E-2</v>
      </c>
      <c r="F974" s="78">
        <v>-8.7790639999999996E-3</v>
      </c>
    </row>
    <row r="975" spans="1:6" x14ac:dyDescent="0.25">
      <c r="A975">
        <v>973</v>
      </c>
      <c r="B975" t="s">
        <v>1920</v>
      </c>
      <c r="C975" s="78">
        <v>1.1634306000000001</v>
      </c>
      <c r="D975" s="78">
        <v>-0.82530915999999999</v>
      </c>
      <c r="E975" s="78">
        <v>1.7619345</v>
      </c>
      <c r="F975" s="78">
        <v>0.19008975</v>
      </c>
    </row>
    <row r="976" spans="1:6" x14ac:dyDescent="0.25">
      <c r="A976">
        <v>974</v>
      </c>
      <c r="B976" t="s">
        <v>1921</v>
      </c>
      <c r="C976" s="78">
        <v>2.3714924000000002</v>
      </c>
      <c r="D976" s="78">
        <v>-0.35800959999999998</v>
      </c>
      <c r="E976" s="78">
        <v>-3.4390595000000003E-2</v>
      </c>
      <c r="F976" s="78">
        <v>0.17954011</v>
      </c>
    </row>
    <row r="977" spans="1:6" x14ac:dyDescent="0.25">
      <c r="A977">
        <v>975</v>
      </c>
      <c r="B977" t="s">
        <v>1922</v>
      </c>
      <c r="C977" s="78">
        <v>-1.7970065</v>
      </c>
      <c r="D977" s="78">
        <v>-0.54585669999999997</v>
      </c>
      <c r="E977" s="78">
        <v>-8.1222150000000007E-2</v>
      </c>
      <c r="F977" s="78">
        <v>3.0660420000000001E-2</v>
      </c>
    </row>
    <row r="978" spans="1:6" x14ac:dyDescent="0.25">
      <c r="A978">
        <v>976</v>
      </c>
      <c r="B978" t="s">
        <v>1923</v>
      </c>
      <c r="C978" s="78">
        <v>-2.2136296999999998</v>
      </c>
      <c r="D978" s="78">
        <v>1.3581531</v>
      </c>
      <c r="E978" s="78">
        <v>-3.4390595000000003E-2</v>
      </c>
      <c r="F978" s="78">
        <v>0.17954011</v>
      </c>
    </row>
    <row r="979" spans="1:6" x14ac:dyDescent="0.25">
      <c r="A979">
        <v>977</v>
      </c>
      <c r="B979" t="s">
        <v>1924</v>
      </c>
      <c r="C979" s="78">
        <v>-1.2301055000000001</v>
      </c>
      <c r="D979" s="78">
        <v>1.618498</v>
      </c>
      <c r="E979" s="78">
        <v>-0.11044988</v>
      </c>
      <c r="F979" s="78">
        <v>7.9529289999999992E-3</v>
      </c>
    </row>
    <row r="980" spans="1:6" x14ac:dyDescent="0.25">
      <c r="A980">
        <v>978</v>
      </c>
      <c r="B980" t="s">
        <v>1925</v>
      </c>
      <c r="C980" s="78">
        <v>-2.0980181999999998</v>
      </c>
      <c r="D980" s="78">
        <v>1.9204737000000001</v>
      </c>
      <c r="E980" s="78">
        <v>1.8544814999999999E-2</v>
      </c>
      <c r="F980" s="78">
        <v>-0.253554</v>
      </c>
    </row>
    <row r="981" spans="1:6" x14ac:dyDescent="0.25">
      <c r="A981">
        <v>979</v>
      </c>
      <c r="B981" t="s">
        <v>1926</v>
      </c>
      <c r="C981" s="78">
        <v>0.94271039999999995</v>
      </c>
      <c r="D981" s="78">
        <v>-0.82328593999999999</v>
      </c>
      <c r="E981" s="78">
        <v>-0.10537112999999999</v>
      </c>
      <c r="F981" s="78">
        <v>-3.8948952999999999E-3</v>
      </c>
    </row>
    <row r="982" spans="1:6" x14ac:dyDescent="0.25">
      <c r="A982">
        <v>980</v>
      </c>
      <c r="B982" t="s">
        <v>1927</v>
      </c>
      <c r="C982" s="78">
        <v>-2.4386312999999999</v>
      </c>
      <c r="D982" s="78">
        <v>2.4313346E-2</v>
      </c>
      <c r="E982" s="78">
        <v>-8.1311820000000007E-2</v>
      </c>
      <c r="F982" s="78">
        <v>2.5513843000000001E-2</v>
      </c>
    </row>
    <row r="983" spans="1:6" x14ac:dyDescent="0.25">
      <c r="A983">
        <v>981</v>
      </c>
      <c r="B983" t="s">
        <v>1928</v>
      </c>
      <c r="C983" s="78">
        <v>-1.5654980999999999</v>
      </c>
      <c r="D983" s="78">
        <v>1.3595607999999999</v>
      </c>
      <c r="E983" s="78">
        <v>-4.7314863999999998E-2</v>
      </c>
      <c r="F983" s="78">
        <v>-0.63779825000000001</v>
      </c>
    </row>
    <row r="984" spans="1:6" x14ac:dyDescent="0.25">
      <c r="A984">
        <v>982</v>
      </c>
      <c r="B984" t="s">
        <v>1929</v>
      </c>
      <c r="C984" s="78">
        <v>-0.60799789999999998</v>
      </c>
      <c r="D984" s="78">
        <v>-0.59119200000000005</v>
      </c>
      <c r="E984" s="78">
        <v>-3.4390595000000003E-2</v>
      </c>
      <c r="F984" s="78">
        <v>0.17954011</v>
      </c>
    </row>
    <row r="985" spans="1:6" x14ac:dyDescent="0.25">
      <c r="A985">
        <v>983</v>
      </c>
      <c r="B985" t="s">
        <v>1930</v>
      </c>
      <c r="C985" s="78">
        <v>-1.5624039000000001</v>
      </c>
      <c r="D985" s="78">
        <v>-1.6095651</v>
      </c>
      <c r="E985" s="78">
        <v>-8.9182880000000006E-2</v>
      </c>
      <c r="F985" s="78">
        <v>1.0790691E-2</v>
      </c>
    </row>
    <row r="986" spans="1:6" x14ac:dyDescent="0.25">
      <c r="A986">
        <v>984</v>
      </c>
      <c r="B986" t="s">
        <v>1931</v>
      </c>
      <c r="C986" s="78">
        <v>-1.2657335000000001</v>
      </c>
      <c r="D986" s="78">
        <v>0.67263779999999995</v>
      </c>
      <c r="E986" s="78">
        <v>-8.2755129999999996E-2</v>
      </c>
      <c r="F986" s="78">
        <v>1.8544494999999999E-4</v>
      </c>
    </row>
    <row r="987" spans="1:6" x14ac:dyDescent="0.25">
      <c r="A987">
        <v>985</v>
      </c>
      <c r="B987" t="s">
        <v>1932</v>
      </c>
      <c r="C987" s="78">
        <v>1.1878139000000001</v>
      </c>
      <c r="D987" s="78">
        <v>-1.1387118000000001</v>
      </c>
      <c r="E987" s="78">
        <v>-0.104291156</v>
      </c>
      <c r="F987" s="78">
        <v>-2.4032532999999998E-2</v>
      </c>
    </row>
    <row r="988" spans="1:6" x14ac:dyDescent="0.25">
      <c r="A988">
        <v>986</v>
      </c>
      <c r="B988" t="s">
        <v>1933</v>
      </c>
      <c r="C988" s="78">
        <v>-1.1249931</v>
      </c>
      <c r="D988" s="78">
        <v>-3.6967493999999999</v>
      </c>
      <c r="E988" s="78">
        <v>-3.4390595000000003E-2</v>
      </c>
      <c r="F988" s="78">
        <v>0.17954011</v>
      </c>
    </row>
    <row r="989" spans="1:6" x14ac:dyDescent="0.25">
      <c r="A989">
        <v>987</v>
      </c>
      <c r="B989" t="s">
        <v>1934</v>
      </c>
      <c r="C989" s="78">
        <v>-1.0678114000000001</v>
      </c>
      <c r="D989" s="78">
        <v>-2.4633590000000001</v>
      </c>
      <c r="E989" s="78">
        <v>-3.4390595000000003E-2</v>
      </c>
      <c r="F989" s="78">
        <v>0.17954011</v>
      </c>
    </row>
    <row r="990" spans="1:6" x14ac:dyDescent="0.25">
      <c r="A990">
        <v>988</v>
      </c>
      <c r="B990" t="s">
        <v>1935</v>
      </c>
      <c r="C990" s="78">
        <v>2.121864</v>
      </c>
      <c r="D990" s="78">
        <v>0.95830285999999998</v>
      </c>
      <c r="E990" s="78">
        <v>-3.4390595000000003E-2</v>
      </c>
      <c r="F990" s="78">
        <v>0.17954011</v>
      </c>
    </row>
    <row r="991" spans="1:6" x14ac:dyDescent="0.25">
      <c r="A991">
        <v>989</v>
      </c>
      <c r="B991" t="s">
        <v>1936</v>
      </c>
      <c r="C991" s="78">
        <v>-1.3202934</v>
      </c>
      <c r="D991" s="78">
        <v>-0.41194890000000001</v>
      </c>
      <c r="E991" s="78">
        <v>-3.4390595000000003E-2</v>
      </c>
      <c r="F991" s="78">
        <v>0.17954011</v>
      </c>
    </row>
    <row r="992" spans="1:6" x14ac:dyDescent="0.25">
      <c r="A992">
        <v>990</v>
      </c>
      <c r="B992" t="s">
        <v>1937</v>
      </c>
      <c r="C992" s="78">
        <v>1.4746215</v>
      </c>
      <c r="D992" s="78">
        <v>-1.1211074999999999</v>
      </c>
      <c r="E992" s="78">
        <v>-0.104055494</v>
      </c>
      <c r="F992" s="78">
        <v>1.2630835E-2</v>
      </c>
    </row>
    <row r="993" spans="1:6" x14ac:dyDescent="0.25">
      <c r="A993">
        <v>991</v>
      </c>
      <c r="B993" t="s">
        <v>1938</v>
      </c>
      <c r="C993" s="78">
        <v>1.8551291000000001</v>
      </c>
      <c r="D993" s="78">
        <v>0.66167927000000004</v>
      </c>
      <c r="E993" s="78">
        <v>-3.4390595000000003E-2</v>
      </c>
      <c r="F993" s="78">
        <v>0.17954011</v>
      </c>
    </row>
    <row r="994" spans="1:6" x14ac:dyDescent="0.25">
      <c r="A994">
        <v>992</v>
      </c>
      <c r="B994" t="s">
        <v>1939</v>
      </c>
      <c r="C994" s="78">
        <v>-0.33368108000000002</v>
      </c>
      <c r="D994" s="78">
        <v>-0.2866148</v>
      </c>
      <c r="E994" s="78">
        <v>2.9064529000000002E-3</v>
      </c>
      <c r="F994" s="78">
        <v>1.9777253000000002E-2</v>
      </c>
    </row>
    <row r="995" spans="1:6" x14ac:dyDescent="0.25">
      <c r="A995">
        <v>993</v>
      </c>
      <c r="B995" t="s">
        <v>1940</v>
      </c>
      <c r="C995" s="78">
        <v>3.4249445999999999</v>
      </c>
      <c r="D995" s="78">
        <v>-0.46023007999999999</v>
      </c>
      <c r="E995" s="78">
        <v>-4.1953619999999997E-2</v>
      </c>
      <c r="F995" s="78">
        <v>3.5533099999999998E-2</v>
      </c>
    </row>
    <row r="996" spans="1:6" x14ac:dyDescent="0.25">
      <c r="A996">
        <v>994</v>
      </c>
      <c r="B996" t="s">
        <v>1941</v>
      </c>
      <c r="C996" s="78">
        <v>-1.849256</v>
      </c>
      <c r="D996" s="78">
        <v>-9.0814800000000001E-2</v>
      </c>
      <c r="E996" s="78">
        <v>-4.2657836999999997E-2</v>
      </c>
      <c r="F996" s="78">
        <v>-0.52749290000000004</v>
      </c>
    </row>
    <row r="997" spans="1:6" x14ac:dyDescent="0.25">
      <c r="A997">
        <v>995</v>
      </c>
      <c r="B997" t="s">
        <v>1942</v>
      </c>
      <c r="C997" s="78">
        <v>-0.32492961999999997</v>
      </c>
      <c r="D997" s="78">
        <v>-9.2420580000000002E-2</v>
      </c>
      <c r="E997" s="78">
        <v>2.214331</v>
      </c>
      <c r="F997" s="78">
        <v>-0.25687660000000001</v>
      </c>
    </row>
    <row r="998" spans="1:6" x14ac:dyDescent="0.25">
      <c r="A998">
        <v>996</v>
      </c>
      <c r="B998" t="s">
        <v>1943</v>
      </c>
      <c r="C998" s="78">
        <v>-1.1080019999999999</v>
      </c>
      <c r="D998" s="78">
        <v>1.7836181</v>
      </c>
      <c r="E998" s="78">
        <v>0.62253009999999998</v>
      </c>
      <c r="F998" s="78">
        <v>-0.61864870000000005</v>
      </c>
    </row>
    <row r="999" spans="1:6" x14ac:dyDescent="0.25">
      <c r="A999">
        <v>997</v>
      </c>
      <c r="B999" t="s">
        <v>1944</v>
      </c>
      <c r="C999" s="78">
        <v>-1.665419</v>
      </c>
      <c r="D999" s="78">
        <v>0.9955579</v>
      </c>
      <c r="E999" s="78">
        <v>-3.4390595000000003E-2</v>
      </c>
      <c r="F999" s="78">
        <v>0.17954011</v>
      </c>
    </row>
    <row r="1000" spans="1:6" x14ac:dyDescent="0.25">
      <c r="A1000">
        <v>998</v>
      </c>
      <c r="B1000" t="s">
        <v>1945</v>
      </c>
      <c r="C1000" s="78">
        <v>-1.5407156</v>
      </c>
      <c r="D1000" s="78">
        <v>0.67703559999999996</v>
      </c>
      <c r="E1000" s="78">
        <v>-7.4482439999999997E-2</v>
      </c>
      <c r="F1000" s="78">
        <v>1.3863176E-2</v>
      </c>
    </row>
    <row r="1001" spans="1:6" x14ac:dyDescent="0.25">
      <c r="A1001">
        <v>999</v>
      </c>
      <c r="B1001" t="s">
        <v>1946</v>
      </c>
      <c r="C1001" s="78">
        <v>5.1695576000000001</v>
      </c>
      <c r="D1001" s="78">
        <v>0.41394346999999998</v>
      </c>
      <c r="E1001" s="78">
        <v>-3.4390595000000003E-2</v>
      </c>
      <c r="F1001" s="78">
        <v>0.17954011</v>
      </c>
    </row>
    <row r="1002" spans="1:6" x14ac:dyDescent="0.25">
      <c r="A1002">
        <v>1000</v>
      </c>
      <c r="B1002" t="s">
        <v>1947</v>
      </c>
      <c r="C1002" s="78">
        <v>-1.142601</v>
      </c>
      <c r="D1002" s="78">
        <v>-0.22299916</v>
      </c>
      <c r="E1002" s="78">
        <v>-8.6872846000000004E-2</v>
      </c>
      <c r="F1002" s="78">
        <v>-7.5892164999999998E-2</v>
      </c>
    </row>
    <row r="1003" spans="1:6" x14ac:dyDescent="0.25">
      <c r="A1003">
        <v>1001</v>
      </c>
      <c r="B1003" t="s">
        <v>1948</v>
      </c>
      <c r="C1003" s="78">
        <v>-1.3754770999999999</v>
      </c>
      <c r="D1003" s="78">
        <v>1.4115747999999999</v>
      </c>
      <c r="E1003" s="78">
        <v>-0.16053706000000001</v>
      </c>
      <c r="F1003" s="78">
        <v>-0.28279166999999999</v>
      </c>
    </row>
    <row r="1004" spans="1:6" x14ac:dyDescent="0.25">
      <c r="A1004">
        <v>1002</v>
      </c>
      <c r="B1004" t="s">
        <v>1949</v>
      </c>
      <c r="C1004" s="78">
        <v>-0.80914900000000001</v>
      </c>
      <c r="D1004" s="78">
        <v>0.33169736999999999</v>
      </c>
      <c r="E1004" s="78">
        <v>-0.14098179999999999</v>
      </c>
      <c r="F1004" s="78">
        <v>-0.32767027999999998</v>
      </c>
    </row>
    <row r="1005" spans="1:6" x14ac:dyDescent="0.25">
      <c r="A1005">
        <v>1003</v>
      </c>
      <c r="B1005" t="s">
        <v>1950</v>
      </c>
      <c r="C1005" s="78">
        <v>-3.0057339999999999</v>
      </c>
      <c r="D1005" s="78">
        <v>1.8077558</v>
      </c>
      <c r="E1005" s="78">
        <v>8.3409919999999999E-2</v>
      </c>
      <c r="F1005" s="78">
        <v>-0.35540247000000003</v>
      </c>
    </row>
    <row r="1006" spans="1:6" x14ac:dyDescent="0.25">
      <c r="A1006">
        <v>1004</v>
      </c>
      <c r="B1006" t="s">
        <v>1951</v>
      </c>
      <c r="C1006" s="78">
        <v>-0.69912620000000003</v>
      </c>
      <c r="D1006" s="78">
        <v>-0.13689583999999999</v>
      </c>
      <c r="E1006" s="78">
        <v>-3.4390595000000003E-2</v>
      </c>
      <c r="F1006" s="78">
        <v>0.17954011</v>
      </c>
    </row>
    <row r="1007" spans="1:6" x14ac:dyDescent="0.25">
      <c r="A1007">
        <v>1005</v>
      </c>
      <c r="B1007" t="s">
        <v>1952</v>
      </c>
      <c r="C1007" s="78">
        <v>-1.0287268000000001</v>
      </c>
      <c r="D1007" s="78">
        <v>2.3669659999999999E-2</v>
      </c>
      <c r="E1007" s="78">
        <v>-3.4390595000000003E-2</v>
      </c>
      <c r="F1007" s="78">
        <v>0.17954011</v>
      </c>
    </row>
    <row r="1008" spans="1:6" x14ac:dyDescent="0.25">
      <c r="A1008">
        <v>1006</v>
      </c>
      <c r="B1008" t="s">
        <v>1953</v>
      </c>
      <c r="C1008" s="78">
        <v>-1.3539933</v>
      </c>
      <c r="D1008" s="78">
        <v>-1.4942918999999999</v>
      </c>
      <c r="E1008" s="78">
        <v>-7.0461183999999996E-2</v>
      </c>
      <c r="F1008" s="78">
        <v>-0.63136190000000003</v>
      </c>
    </row>
    <row r="1009" spans="1:6" x14ac:dyDescent="0.25">
      <c r="A1009">
        <v>1007</v>
      </c>
      <c r="B1009" t="s">
        <v>1954</v>
      </c>
      <c r="C1009" s="78">
        <v>-1.9554669</v>
      </c>
      <c r="D1009" s="78">
        <v>-0.71110390000000001</v>
      </c>
      <c r="E1009" s="78">
        <v>-5.5484615000000001E-2</v>
      </c>
      <c r="F1009" s="78">
        <v>0.103541434</v>
      </c>
    </row>
    <row r="1010" spans="1:6" x14ac:dyDescent="0.25">
      <c r="A1010">
        <v>1008</v>
      </c>
      <c r="B1010" t="s">
        <v>1955</v>
      </c>
      <c r="C1010" s="78">
        <v>0.87891423999999996</v>
      </c>
      <c r="D1010" s="78">
        <v>-0.50127600000000005</v>
      </c>
      <c r="E1010" s="78">
        <v>-3.4390595000000003E-2</v>
      </c>
      <c r="F1010" s="78">
        <v>0.17954011</v>
      </c>
    </row>
    <row r="1011" spans="1:6" x14ac:dyDescent="0.25">
      <c r="A1011">
        <v>1009</v>
      </c>
      <c r="B1011" t="s">
        <v>1956</v>
      </c>
      <c r="C1011" s="78">
        <v>-1.5953523000000001</v>
      </c>
      <c r="D1011" s="78">
        <v>1.8904481</v>
      </c>
      <c r="E1011" s="78">
        <v>-8.9285619999999996E-2</v>
      </c>
      <c r="F1011" s="78">
        <v>8.6568266000000005E-2</v>
      </c>
    </row>
    <row r="1012" spans="1:6" x14ac:dyDescent="0.25">
      <c r="A1012">
        <v>1010</v>
      </c>
      <c r="B1012" t="s">
        <v>1957</v>
      </c>
      <c r="C1012" s="78">
        <v>-0.76267176999999997</v>
      </c>
      <c r="D1012" s="78">
        <v>0.80292606</v>
      </c>
      <c r="E1012" s="78">
        <v>-3.4390595000000003E-2</v>
      </c>
      <c r="F1012" s="78">
        <v>0.17954011</v>
      </c>
    </row>
    <row r="1013" spans="1:6" x14ac:dyDescent="0.25">
      <c r="A1013">
        <v>1011</v>
      </c>
      <c r="B1013" t="s">
        <v>1958</v>
      </c>
      <c r="C1013" s="78">
        <v>-0.11316859999999999</v>
      </c>
      <c r="D1013" s="78">
        <v>0.84012710000000002</v>
      </c>
      <c r="E1013" s="78">
        <v>-7.0242494000000003E-2</v>
      </c>
      <c r="F1013" s="78">
        <v>6.1622106000000003E-2</v>
      </c>
    </row>
    <row r="1014" spans="1:6" x14ac:dyDescent="0.25">
      <c r="A1014">
        <v>1012</v>
      </c>
      <c r="B1014" t="s">
        <v>1959</v>
      </c>
      <c r="C1014" s="78">
        <v>1.228092</v>
      </c>
      <c r="D1014" s="78">
        <v>-5.5957739999999996</v>
      </c>
      <c r="E1014" s="78">
        <v>-9.4710089999999997E-2</v>
      </c>
      <c r="F1014" s="78">
        <v>-2.3440018E-2</v>
      </c>
    </row>
    <row r="1015" spans="1:6" x14ac:dyDescent="0.25">
      <c r="A1015">
        <v>1013</v>
      </c>
      <c r="B1015" t="s">
        <v>1960</v>
      </c>
      <c r="C1015" s="78">
        <v>0.64637387000000002</v>
      </c>
      <c r="D1015" s="78">
        <v>0.47323197</v>
      </c>
      <c r="E1015" s="78">
        <v>-3.4390595000000003E-2</v>
      </c>
      <c r="F1015" s="78">
        <v>0.17954011</v>
      </c>
    </row>
    <row r="1016" spans="1:6" x14ac:dyDescent="0.25">
      <c r="A1016">
        <v>1014</v>
      </c>
      <c r="B1016" t="s">
        <v>1961</v>
      </c>
      <c r="C1016" s="78">
        <v>-1.5246443000000001</v>
      </c>
      <c r="D1016" s="78">
        <v>-1.4598781000000001</v>
      </c>
      <c r="E1016" s="78">
        <v>-2.3753515999999999E-2</v>
      </c>
      <c r="F1016" s="78">
        <v>5.5667050000000003E-2</v>
      </c>
    </row>
    <row r="1017" spans="1:6" x14ac:dyDescent="0.25">
      <c r="A1017">
        <v>1015</v>
      </c>
      <c r="B1017" t="s">
        <v>1962</v>
      </c>
      <c r="C1017" s="78">
        <v>-0.51234380000000002</v>
      </c>
      <c r="D1017" s="78">
        <v>0.83587739999999999</v>
      </c>
      <c r="E1017" s="78">
        <v>-9.2879809999999993E-2</v>
      </c>
      <c r="F1017" s="78">
        <v>0.13120691000000001</v>
      </c>
    </row>
    <row r="1018" spans="1:6" x14ac:dyDescent="0.25">
      <c r="A1018">
        <v>1016</v>
      </c>
      <c r="B1018" t="s">
        <v>1963</v>
      </c>
      <c r="C1018" s="78">
        <v>-2.2869972999999999</v>
      </c>
      <c r="D1018" s="78">
        <v>1.7670151000000001</v>
      </c>
      <c r="E1018" s="78">
        <v>-2.9060376999999998E-2</v>
      </c>
      <c r="F1018" s="78">
        <v>-0.100157276</v>
      </c>
    </row>
    <row r="1019" spans="1:6" x14ac:dyDescent="0.25">
      <c r="A1019">
        <v>1017</v>
      </c>
      <c r="B1019" t="s">
        <v>1964</v>
      </c>
      <c r="C1019" s="78">
        <v>-0.98620070000000004</v>
      </c>
      <c r="D1019" s="78">
        <v>-1.8402673000000001</v>
      </c>
      <c r="E1019" s="78">
        <v>-3.4390595000000003E-2</v>
      </c>
      <c r="F1019" s="78">
        <v>0.17954011</v>
      </c>
    </row>
    <row r="1020" spans="1:6" x14ac:dyDescent="0.25">
      <c r="A1020">
        <v>1018</v>
      </c>
      <c r="B1020" t="s">
        <v>1965</v>
      </c>
      <c r="C1020" s="78">
        <v>-0.18715665000000001</v>
      </c>
      <c r="D1020" s="78">
        <v>-1.0172749000000001</v>
      </c>
      <c r="E1020" s="78">
        <v>-6.391231E-2</v>
      </c>
      <c r="F1020" s="78">
        <v>-0.35471845000000002</v>
      </c>
    </row>
    <row r="1021" spans="1:6" x14ac:dyDescent="0.25">
      <c r="A1021">
        <v>1019</v>
      </c>
      <c r="B1021" t="s">
        <v>1966</v>
      </c>
      <c r="C1021" s="78">
        <v>-0.22524955999999999</v>
      </c>
      <c r="D1021" s="78">
        <v>-3.1514799999999998</v>
      </c>
      <c r="E1021" s="78">
        <v>1.8098961</v>
      </c>
      <c r="F1021" s="78">
        <v>-0.37115567999999999</v>
      </c>
    </row>
    <row r="1022" spans="1:6" x14ac:dyDescent="0.25">
      <c r="A1022">
        <v>1020</v>
      </c>
      <c r="B1022" t="s">
        <v>1967</v>
      </c>
      <c r="C1022" s="78">
        <v>-2.5810401000000001</v>
      </c>
      <c r="D1022" s="78">
        <v>1.3573438</v>
      </c>
      <c r="E1022" s="78">
        <v>4.1036735999999997E-2</v>
      </c>
      <c r="F1022" s="78">
        <v>-0.47292637999999998</v>
      </c>
    </row>
    <row r="1023" spans="1:6" x14ac:dyDescent="0.25">
      <c r="A1023">
        <v>1021</v>
      </c>
      <c r="B1023" t="s">
        <v>1968</v>
      </c>
      <c r="C1023" s="78">
        <v>-3.0354993000000001</v>
      </c>
      <c r="D1023" s="78">
        <v>0.78943669999999999</v>
      </c>
      <c r="E1023" s="78">
        <v>-5.3143813999999998E-2</v>
      </c>
      <c r="F1023" s="78">
        <v>1.1013642000000001E-2</v>
      </c>
    </row>
    <row r="1024" spans="1:6" x14ac:dyDescent="0.25">
      <c r="A1024">
        <v>1022</v>
      </c>
      <c r="B1024" t="s">
        <v>1969</v>
      </c>
      <c r="C1024" s="78">
        <v>-0.1394358</v>
      </c>
      <c r="D1024" s="78">
        <v>-2.9529740000000002</v>
      </c>
      <c r="E1024" s="78">
        <v>-9.3774079999999996E-2</v>
      </c>
      <c r="F1024" s="78">
        <v>-1.4377341E-2</v>
      </c>
    </row>
    <row r="1025" spans="1:6" x14ac:dyDescent="0.25">
      <c r="A1025">
        <v>1023</v>
      </c>
      <c r="B1025" t="s">
        <v>1970</v>
      </c>
      <c r="C1025" s="78">
        <v>-0.52712004999999995</v>
      </c>
      <c r="D1025" s="78">
        <v>0.53690565000000001</v>
      </c>
      <c r="E1025" s="78">
        <v>-3.4390595000000003E-2</v>
      </c>
      <c r="F1025" s="78">
        <v>0.17954011</v>
      </c>
    </row>
    <row r="1026" spans="1:6" x14ac:dyDescent="0.25">
      <c r="A1026">
        <v>1024</v>
      </c>
      <c r="B1026" t="s">
        <v>1971</v>
      </c>
      <c r="C1026" s="78">
        <v>-2.1691296000000002</v>
      </c>
      <c r="D1026" s="78">
        <v>5.9159339999999998E-2</v>
      </c>
      <c r="E1026" s="78">
        <v>0.23805742999999999</v>
      </c>
      <c r="F1026" s="78">
        <v>-0.65773093999999999</v>
      </c>
    </row>
    <row r="1027" spans="1:6" x14ac:dyDescent="0.25">
      <c r="A1027">
        <v>1025</v>
      </c>
      <c r="B1027" t="s">
        <v>1972</v>
      </c>
      <c r="C1027" s="78">
        <v>-0.28525329999999999</v>
      </c>
      <c r="D1027" s="78">
        <v>-0.12419093</v>
      </c>
      <c r="E1027" s="78">
        <v>-0.10434244600000001</v>
      </c>
      <c r="F1027" s="78">
        <v>4.0185883999999998E-2</v>
      </c>
    </row>
    <row r="1028" spans="1:6" x14ac:dyDescent="0.25">
      <c r="A1028">
        <v>1026</v>
      </c>
      <c r="B1028" t="s">
        <v>1973</v>
      </c>
      <c r="C1028" s="78">
        <v>0.12239804999999999</v>
      </c>
      <c r="D1028" s="78">
        <v>-2.7156587000000001</v>
      </c>
      <c r="E1028" s="78">
        <v>-5.3249747E-2</v>
      </c>
      <c r="F1028" s="78">
        <v>-2.8236285E-2</v>
      </c>
    </row>
    <row r="1029" spans="1:6" x14ac:dyDescent="0.25">
      <c r="A1029">
        <v>1027</v>
      </c>
      <c r="B1029" t="s">
        <v>1974</v>
      </c>
      <c r="C1029" s="78">
        <v>2.2141704999999998</v>
      </c>
      <c r="D1029" s="78">
        <v>-0.13181728000000001</v>
      </c>
      <c r="E1029" s="78">
        <v>-0.12223931</v>
      </c>
      <c r="F1029" s="78">
        <v>4.4695645999999999E-2</v>
      </c>
    </row>
    <row r="1030" spans="1:6" x14ac:dyDescent="0.25">
      <c r="A1030">
        <v>1028</v>
      </c>
      <c r="B1030" t="s">
        <v>1975</v>
      </c>
      <c r="C1030" s="78">
        <v>-0.31711727000000001</v>
      </c>
      <c r="D1030" s="78">
        <v>-0.16074579999999999</v>
      </c>
      <c r="E1030" s="78">
        <v>-3.4390595000000003E-2</v>
      </c>
      <c r="F1030" s="78">
        <v>0.17954011</v>
      </c>
    </row>
    <row r="1031" spans="1:6" x14ac:dyDescent="0.25">
      <c r="A1031">
        <v>1029</v>
      </c>
      <c r="B1031" t="s">
        <v>1976</v>
      </c>
      <c r="C1031" s="78">
        <v>-1.6002063</v>
      </c>
      <c r="D1031" s="78">
        <v>0.68006149999999999</v>
      </c>
      <c r="E1031" s="78">
        <v>-4.1593984000000001E-2</v>
      </c>
      <c r="F1031" s="78">
        <v>-0.11209436</v>
      </c>
    </row>
    <row r="1032" spans="1:6" x14ac:dyDescent="0.25">
      <c r="A1032">
        <v>1030</v>
      </c>
      <c r="B1032" t="s">
        <v>1977</v>
      </c>
      <c r="C1032" s="78">
        <v>2.0541339999999999</v>
      </c>
      <c r="D1032" s="78">
        <v>0.68262917000000001</v>
      </c>
      <c r="E1032" s="78">
        <v>-9.4700380000000001E-2</v>
      </c>
      <c r="F1032" s="78">
        <v>-2.285792E-2</v>
      </c>
    </row>
    <row r="1033" spans="1:6" x14ac:dyDescent="0.25">
      <c r="A1033">
        <v>1031</v>
      </c>
      <c r="B1033" t="s">
        <v>1978</v>
      </c>
      <c r="C1033" s="78">
        <v>0.22989485000000001</v>
      </c>
      <c r="D1033" s="78">
        <v>0.66162920000000003</v>
      </c>
      <c r="E1033" s="78">
        <v>-5.8157082999999998E-2</v>
      </c>
      <c r="F1033" s="78">
        <v>0.13953087</v>
      </c>
    </row>
    <row r="1034" spans="1:6" x14ac:dyDescent="0.25">
      <c r="A1034">
        <v>1032</v>
      </c>
      <c r="B1034" t="s">
        <v>1979</v>
      </c>
      <c r="C1034" s="78">
        <v>-0.57950999999999997</v>
      </c>
      <c r="D1034" s="78">
        <v>0.47510330000000001</v>
      </c>
      <c r="E1034" s="78">
        <v>-8.9242420000000003E-2</v>
      </c>
      <c r="F1034" s="78">
        <v>-2.1322295000000002E-2</v>
      </c>
    </row>
    <row r="1035" spans="1:6" x14ac:dyDescent="0.25">
      <c r="A1035">
        <v>1033</v>
      </c>
      <c r="B1035" t="s">
        <v>1980</v>
      </c>
      <c r="C1035" s="78">
        <v>-1.1853391</v>
      </c>
      <c r="D1035" s="78">
        <v>1.9804127</v>
      </c>
      <c r="E1035" s="78">
        <v>-3.4390595000000003E-2</v>
      </c>
      <c r="F1035" s="78">
        <v>0.17954011</v>
      </c>
    </row>
    <row r="1036" spans="1:6" x14ac:dyDescent="0.25">
      <c r="A1036">
        <v>1034</v>
      </c>
      <c r="B1036" t="s">
        <v>1981</v>
      </c>
      <c r="C1036" s="78">
        <v>-2.4607185999999999</v>
      </c>
      <c r="D1036" s="78">
        <v>1.4460751999999999</v>
      </c>
      <c r="E1036" s="78">
        <v>-5.908033E-3</v>
      </c>
      <c r="F1036" s="78">
        <v>-3.8207546000000002E-2</v>
      </c>
    </row>
    <row r="1037" spans="1:6" x14ac:dyDescent="0.25">
      <c r="A1037">
        <v>1035</v>
      </c>
      <c r="B1037" t="s">
        <v>1982</v>
      </c>
      <c r="C1037" s="78">
        <v>-2.3859189999999999</v>
      </c>
      <c r="D1037" s="78">
        <v>1.4973485</v>
      </c>
      <c r="E1037" s="78">
        <v>0.15738994000000001</v>
      </c>
      <c r="F1037" s="78">
        <v>-0.71310779999999996</v>
      </c>
    </row>
    <row r="1038" spans="1:6" x14ac:dyDescent="0.25">
      <c r="A1038">
        <v>1036</v>
      </c>
      <c r="B1038" t="s">
        <v>1983</v>
      </c>
      <c r="C1038" s="78">
        <v>-0.19569147000000001</v>
      </c>
      <c r="D1038" s="78">
        <v>-3.6713293</v>
      </c>
      <c r="E1038" s="78">
        <v>-0.122169316</v>
      </c>
      <c r="F1038" s="78">
        <v>-0.45856237</v>
      </c>
    </row>
    <row r="1039" spans="1:6" x14ac:dyDescent="0.25">
      <c r="A1039">
        <v>1037</v>
      </c>
      <c r="B1039" t="s">
        <v>1984</v>
      </c>
      <c r="C1039" s="78">
        <v>-1.5172209999999999</v>
      </c>
      <c r="D1039" s="78">
        <v>-1.4799397000000001</v>
      </c>
      <c r="E1039" s="78">
        <v>-7.3746080000000006E-2</v>
      </c>
      <c r="F1039" s="78">
        <v>9.4557150000000006E-2</v>
      </c>
    </row>
    <row r="1040" spans="1:6" x14ac:dyDescent="0.25">
      <c r="A1040">
        <v>1038</v>
      </c>
      <c r="B1040" t="s">
        <v>1985</v>
      </c>
      <c r="C1040" s="78">
        <v>-3.4293174999999998</v>
      </c>
      <c r="D1040" s="78">
        <v>-2.6447544000000001</v>
      </c>
      <c r="E1040" s="78">
        <v>0.83090439999999999</v>
      </c>
      <c r="F1040" s="78">
        <v>-0.10658935999999999</v>
      </c>
    </row>
    <row r="1041" spans="1:6" x14ac:dyDescent="0.25">
      <c r="A1041">
        <v>1039</v>
      </c>
      <c r="B1041" t="s">
        <v>1986</v>
      </c>
      <c r="C1041" s="78">
        <v>-2.7738626000000002</v>
      </c>
      <c r="D1041" s="78">
        <v>0.61036164000000004</v>
      </c>
      <c r="E1041" s="78">
        <v>-3.8485717000000003E-2</v>
      </c>
      <c r="F1041" s="78">
        <v>-0.11724488399999999</v>
      </c>
    </row>
    <row r="1042" spans="1:6" x14ac:dyDescent="0.25">
      <c r="A1042">
        <v>1040</v>
      </c>
      <c r="B1042" t="s">
        <v>1987</v>
      </c>
      <c r="C1042" s="78">
        <v>1.0592151000000001</v>
      </c>
      <c r="D1042" s="78">
        <v>2.387988</v>
      </c>
      <c r="E1042" s="78">
        <v>-0.10598025</v>
      </c>
      <c r="F1042" s="78">
        <v>9.3945120000000007E-3</v>
      </c>
    </row>
    <row r="1043" spans="1:6" x14ac:dyDescent="0.25">
      <c r="A1043">
        <v>1041</v>
      </c>
      <c r="B1043" t="s">
        <v>1988</v>
      </c>
      <c r="C1043" s="78">
        <v>0.32885507000000003</v>
      </c>
      <c r="D1043" s="78">
        <v>-0.42666778</v>
      </c>
      <c r="E1043" s="78">
        <v>-3.4390595000000003E-2</v>
      </c>
      <c r="F1043" s="78">
        <v>0.17954011</v>
      </c>
    </row>
    <row r="1044" spans="1:6" x14ac:dyDescent="0.25">
      <c r="A1044">
        <v>1042</v>
      </c>
      <c r="B1044" t="s">
        <v>1989</v>
      </c>
      <c r="C1044" s="78">
        <v>-0.66079659999999996</v>
      </c>
      <c r="D1044" s="78">
        <v>1.4701512999999999</v>
      </c>
      <c r="E1044" s="78">
        <v>1.9717859</v>
      </c>
      <c r="F1044" s="78">
        <v>-7.7089889999999994E-2</v>
      </c>
    </row>
    <row r="1045" spans="1:6" x14ac:dyDescent="0.25">
      <c r="A1045">
        <v>1043</v>
      </c>
      <c r="B1045" t="s">
        <v>1990</v>
      </c>
      <c r="C1045" s="78">
        <v>-0.95895109999999995</v>
      </c>
      <c r="D1045" s="78">
        <v>-0.35553089999999998</v>
      </c>
      <c r="E1045" s="78">
        <v>-3.4390595000000003E-2</v>
      </c>
      <c r="F1045" s="78">
        <v>0.17954011</v>
      </c>
    </row>
    <row r="1046" spans="1:6" x14ac:dyDescent="0.25">
      <c r="A1046">
        <v>1044</v>
      </c>
      <c r="B1046" t="s">
        <v>1991</v>
      </c>
      <c r="C1046" s="78">
        <v>-1.6633735999999999</v>
      </c>
      <c r="D1046" s="78">
        <v>1.0175202000000001</v>
      </c>
      <c r="E1046" s="78">
        <v>-3.4390595000000003E-2</v>
      </c>
      <c r="F1046" s="78">
        <v>0.17954011</v>
      </c>
    </row>
    <row r="1047" spans="1:6" x14ac:dyDescent="0.25">
      <c r="A1047">
        <v>1045</v>
      </c>
      <c r="B1047" t="s">
        <v>1992</v>
      </c>
      <c r="C1047" s="78">
        <v>-0.40407179999999998</v>
      </c>
      <c r="D1047" s="78">
        <v>1.2991425999999999</v>
      </c>
      <c r="E1047" s="78">
        <v>-3.4390595000000003E-2</v>
      </c>
      <c r="F1047" s="78">
        <v>0.17954011</v>
      </c>
    </row>
    <row r="1048" spans="1:6" x14ac:dyDescent="0.25">
      <c r="A1048">
        <v>1046</v>
      </c>
      <c r="B1048" t="s">
        <v>1993</v>
      </c>
      <c r="C1048" s="78">
        <v>1.6965996000000001</v>
      </c>
      <c r="D1048" s="78">
        <v>1.8586099</v>
      </c>
      <c r="E1048" s="78">
        <v>-9.1372999999999996E-2</v>
      </c>
      <c r="F1048" s="78">
        <v>1.3809681000000001E-2</v>
      </c>
    </row>
    <row r="1049" spans="1:6" x14ac:dyDescent="0.25">
      <c r="A1049">
        <v>1047</v>
      </c>
      <c r="B1049" t="s">
        <v>1994</v>
      </c>
      <c r="C1049" s="78">
        <v>-2.0810585000000001</v>
      </c>
      <c r="D1049" s="78">
        <v>0.61639730000000004</v>
      </c>
      <c r="E1049" s="78">
        <v>-9.4552620000000004E-2</v>
      </c>
      <c r="F1049" s="78">
        <v>-4.3508722999999999E-2</v>
      </c>
    </row>
    <row r="1050" spans="1:6" x14ac:dyDescent="0.25">
      <c r="A1050">
        <v>1048</v>
      </c>
      <c r="B1050" t="s">
        <v>1995</v>
      </c>
      <c r="C1050" s="78">
        <v>-0.37786229999999998</v>
      </c>
      <c r="D1050" s="78">
        <v>-0.63378570000000001</v>
      </c>
      <c r="E1050" s="78">
        <v>-2.7775188999999999E-2</v>
      </c>
      <c r="F1050" s="78">
        <v>3.5060734000000003E-2</v>
      </c>
    </row>
    <row r="1051" spans="1:6" x14ac:dyDescent="0.25">
      <c r="A1051">
        <v>1049</v>
      </c>
      <c r="B1051" t="s">
        <v>1996</v>
      </c>
      <c r="C1051" s="78">
        <v>1.7690688000000001</v>
      </c>
      <c r="D1051" s="78">
        <v>2.2887776</v>
      </c>
      <c r="E1051" s="78">
        <v>-7.6163159999999994E-2</v>
      </c>
      <c r="F1051" s="78">
        <v>0.113647595</v>
      </c>
    </row>
    <row r="1052" spans="1:6" x14ac:dyDescent="0.25">
      <c r="A1052">
        <v>1050</v>
      </c>
      <c r="B1052" t="s">
        <v>1997</v>
      </c>
      <c r="C1052" s="78">
        <v>-1.1077262999999999</v>
      </c>
      <c r="D1052" s="78">
        <v>1.5955788</v>
      </c>
      <c r="E1052" s="78">
        <v>-3.5230417E-2</v>
      </c>
      <c r="F1052" s="78">
        <v>-2.0388067E-3</v>
      </c>
    </row>
    <row r="1053" spans="1:6" x14ac:dyDescent="0.25">
      <c r="A1053">
        <v>1051</v>
      </c>
      <c r="B1053" t="s">
        <v>1998</v>
      </c>
      <c r="C1053" s="78">
        <v>-0.51721980000000001</v>
      </c>
      <c r="D1053" s="78">
        <v>0.89991032999999998</v>
      </c>
      <c r="E1053" s="78">
        <v>0.91281204999999999</v>
      </c>
      <c r="F1053" s="78">
        <v>-0.16184585000000001</v>
      </c>
    </row>
    <row r="1054" spans="1:6" x14ac:dyDescent="0.25">
      <c r="A1054">
        <v>1052</v>
      </c>
      <c r="B1054" t="s">
        <v>1999</v>
      </c>
      <c r="C1054" s="78">
        <v>-0.26451639999999998</v>
      </c>
      <c r="D1054" s="78">
        <v>-0.44384477</v>
      </c>
      <c r="E1054" s="78">
        <v>-3.4390595000000003E-2</v>
      </c>
      <c r="F1054" s="78">
        <v>0.17954011</v>
      </c>
    </row>
    <row r="1055" spans="1:6" x14ac:dyDescent="0.25">
      <c r="A1055">
        <v>1053</v>
      </c>
      <c r="B1055" t="s">
        <v>2000</v>
      </c>
      <c r="C1055" s="78">
        <v>-1.8350687999999999</v>
      </c>
      <c r="D1055" s="78">
        <v>-1.2971737000000001</v>
      </c>
      <c r="E1055" s="78">
        <v>-0.14544695999999999</v>
      </c>
      <c r="F1055" s="78">
        <v>0.10165007400000001</v>
      </c>
    </row>
    <row r="1056" spans="1:6" x14ac:dyDescent="0.25">
      <c r="A1056">
        <v>1054</v>
      </c>
      <c r="B1056" t="s">
        <v>2001</v>
      </c>
      <c r="C1056" s="78">
        <v>-0.14725804000000001</v>
      </c>
      <c r="D1056" s="78">
        <v>2.6176333000000001</v>
      </c>
      <c r="E1056" s="78">
        <v>-0.121805415</v>
      </c>
      <c r="F1056" s="78">
        <v>-0.18897288000000001</v>
      </c>
    </row>
    <row r="1057" spans="1:6" x14ac:dyDescent="0.25">
      <c r="A1057">
        <v>1055</v>
      </c>
      <c r="B1057" t="s">
        <v>2002</v>
      </c>
      <c r="C1057" s="78">
        <v>0.61287605999999994</v>
      </c>
      <c r="D1057" s="78">
        <v>-0.72138740000000001</v>
      </c>
      <c r="E1057" s="78">
        <v>-9.2537579999999994E-2</v>
      </c>
      <c r="F1057" s="78">
        <v>1.25017315E-2</v>
      </c>
    </row>
    <row r="1058" spans="1:6" x14ac:dyDescent="0.25">
      <c r="A1058">
        <v>1056</v>
      </c>
      <c r="B1058" t="s">
        <v>2003</v>
      </c>
      <c r="C1058" s="78">
        <v>-0.45444915000000002</v>
      </c>
      <c r="D1058" s="78">
        <v>-4.7524526999999997E-2</v>
      </c>
      <c r="E1058" s="78">
        <v>-9.6732824999999998E-3</v>
      </c>
      <c r="F1058" s="78">
        <v>0.17649643000000001</v>
      </c>
    </row>
    <row r="1059" spans="1:6" x14ac:dyDescent="0.25">
      <c r="A1059">
        <v>1057</v>
      </c>
      <c r="B1059" t="s">
        <v>2004</v>
      </c>
      <c r="C1059" s="78">
        <v>0.53074849999999996</v>
      </c>
      <c r="D1059" s="78">
        <v>0.35218215000000003</v>
      </c>
      <c r="E1059" s="78">
        <v>0.33651045000000002</v>
      </c>
      <c r="F1059" s="78">
        <v>-0.51522093999999996</v>
      </c>
    </row>
    <row r="1060" spans="1:6" x14ac:dyDescent="0.25">
      <c r="A1060">
        <v>1058</v>
      </c>
      <c r="B1060" t="s">
        <v>2005</v>
      </c>
      <c r="C1060" s="78">
        <v>-0.91879679999999997</v>
      </c>
      <c r="D1060" s="78">
        <v>-0.45941457000000002</v>
      </c>
      <c r="E1060" s="78">
        <v>-1.4285770999999999E-2</v>
      </c>
      <c r="F1060" s="78">
        <v>-5.012788E-2</v>
      </c>
    </row>
    <row r="1061" spans="1:6" x14ac:dyDescent="0.25">
      <c r="A1061">
        <v>1059</v>
      </c>
      <c r="B1061" t="s">
        <v>2006</v>
      </c>
      <c r="C1061" s="78">
        <v>-0.39215731999999998</v>
      </c>
      <c r="D1061" s="78">
        <v>1.0812881999999999</v>
      </c>
      <c r="E1061" s="78">
        <v>-6.0824692E-2</v>
      </c>
      <c r="F1061" s="78">
        <v>-9.9030139999999999E-4</v>
      </c>
    </row>
    <row r="1062" spans="1:6" x14ac:dyDescent="0.25">
      <c r="A1062">
        <v>1060</v>
      </c>
      <c r="B1062" t="s">
        <v>2007</v>
      </c>
      <c r="C1062" s="78">
        <v>1.6416953999999999</v>
      </c>
      <c r="D1062" s="78">
        <v>-1.5898437999999999</v>
      </c>
      <c r="E1062" s="78">
        <v>2.5302571999999999</v>
      </c>
      <c r="F1062" s="78">
        <v>2.2279694999999999E-2</v>
      </c>
    </row>
    <row r="1063" spans="1:6" x14ac:dyDescent="0.25">
      <c r="A1063">
        <v>1061</v>
      </c>
      <c r="B1063" t="s">
        <v>2008</v>
      </c>
      <c r="C1063" s="78">
        <v>0.28873989999999999</v>
      </c>
      <c r="D1063" s="78">
        <v>1.8062100000000001</v>
      </c>
      <c r="E1063" s="78">
        <v>2.0362227000000002</v>
      </c>
      <c r="F1063" s="78">
        <v>0.27391219999999999</v>
      </c>
    </row>
    <row r="1064" spans="1:6" x14ac:dyDescent="0.25">
      <c r="A1064">
        <v>1062</v>
      </c>
      <c r="B1064" t="s">
        <v>2009</v>
      </c>
      <c r="C1064" s="78">
        <v>-1.3871020999999999</v>
      </c>
      <c r="D1064" s="78">
        <v>1.1228838000000001</v>
      </c>
      <c r="E1064" s="78">
        <v>-4.8273772E-2</v>
      </c>
      <c r="F1064" s="78">
        <v>-9.1538949999999994E-2</v>
      </c>
    </row>
    <row r="1065" spans="1:6" x14ac:dyDescent="0.25">
      <c r="A1065">
        <v>1063</v>
      </c>
      <c r="B1065" t="s">
        <v>2010</v>
      </c>
      <c r="C1065" s="78">
        <v>-0.29015323999999998</v>
      </c>
      <c r="D1065" s="78">
        <v>1.7281313</v>
      </c>
      <c r="E1065" s="78">
        <v>-3.4390595000000003E-2</v>
      </c>
      <c r="F1065" s="78">
        <v>0.17954011</v>
      </c>
    </row>
    <row r="1066" spans="1:6" x14ac:dyDescent="0.25">
      <c r="A1066">
        <v>1064</v>
      </c>
      <c r="B1066" t="s">
        <v>2011</v>
      </c>
      <c r="C1066" s="78">
        <v>-0.97717929999999997</v>
      </c>
      <c r="D1066" s="78">
        <v>-1.6623239999999999</v>
      </c>
      <c r="E1066" s="78">
        <v>-7.3850289999999999E-2</v>
      </c>
      <c r="F1066" s="78">
        <v>1.2117967E-2</v>
      </c>
    </row>
    <row r="1067" spans="1:6" x14ac:dyDescent="0.25">
      <c r="A1067">
        <v>1065</v>
      </c>
      <c r="B1067" t="s">
        <v>2012</v>
      </c>
      <c r="C1067" s="78">
        <v>1.6123432</v>
      </c>
      <c r="D1067" s="78">
        <v>-7.7779319999999999E-2</v>
      </c>
      <c r="E1067" s="78">
        <v>-0.10264073</v>
      </c>
      <c r="F1067" s="78">
        <v>1.2231082000000001E-2</v>
      </c>
    </row>
    <row r="1068" spans="1:6" x14ac:dyDescent="0.25">
      <c r="A1068">
        <v>1066</v>
      </c>
      <c r="B1068" t="s">
        <v>2013</v>
      </c>
      <c r="C1068" s="78">
        <v>0.43088427000000001</v>
      </c>
      <c r="D1068" s="78">
        <v>1.3534177999999999</v>
      </c>
      <c r="E1068" s="78">
        <v>-3.4390595000000003E-2</v>
      </c>
      <c r="F1068" s="78">
        <v>0.17954011</v>
      </c>
    </row>
    <row r="1069" spans="1:6" x14ac:dyDescent="0.25">
      <c r="A1069">
        <v>1067</v>
      </c>
      <c r="B1069" t="s">
        <v>2014</v>
      </c>
      <c r="C1069" s="78">
        <v>-1.2077019</v>
      </c>
      <c r="D1069" s="78">
        <v>0.86762035000000004</v>
      </c>
      <c r="E1069" s="78">
        <v>-3.4390595000000003E-2</v>
      </c>
      <c r="F1069" s="78">
        <v>0.17954011</v>
      </c>
    </row>
    <row r="1070" spans="1:6" x14ac:dyDescent="0.25">
      <c r="A1070">
        <v>1068</v>
      </c>
      <c r="B1070" t="s">
        <v>2015</v>
      </c>
      <c r="C1070" s="78">
        <v>-1.5608858000000001</v>
      </c>
      <c r="D1070" s="78">
        <v>-0.12546526999999999</v>
      </c>
      <c r="E1070" s="78">
        <v>-3.4390595000000003E-2</v>
      </c>
      <c r="F1070" s="78">
        <v>0.17954011</v>
      </c>
    </row>
    <row r="1071" spans="1:6" x14ac:dyDescent="0.25">
      <c r="A1071">
        <v>1069</v>
      </c>
      <c r="B1071" t="s">
        <v>2016</v>
      </c>
      <c r="C1071" s="78">
        <v>2.5097600999999998</v>
      </c>
      <c r="D1071" s="78">
        <v>0.13705759000000001</v>
      </c>
      <c r="E1071" s="78">
        <v>-7.1813940000000007E-2</v>
      </c>
      <c r="F1071" s="78">
        <v>8.6735400000000004E-2</v>
      </c>
    </row>
    <row r="1072" spans="1:6" x14ac:dyDescent="0.25">
      <c r="A1072">
        <v>1070</v>
      </c>
      <c r="B1072" t="s">
        <v>2017</v>
      </c>
      <c r="C1072" s="78">
        <v>-1.6706125000000001</v>
      </c>
      <c r="D1072" s="78">
        <v>1.7469486000000001</v>
      </c>
      <c r="E1072" s="78">
        <v>0.137431</v>
      </c>
      <c r="F1072" s="78">
        <v>-0.20875676000000001</v>
      </c>
    </row>
    <row r="1073" spans="1:6" x14ac:dyDescent="0.25">
      <c r="A1073">
        <v>1071</v>
      </c>
      <c r="B1073" t="s">
        <v>2018</v>
      </c>
      <c r="C1073" s="78">
        <v>0.100207835</v>
      </c>
      <c r="D1073" s="78">
        <v>1.6890232999999999</v>
      </c>
      <c r="E1073" s="78">
        <v>-0.10247444999999999</v>
      </c>
      <c r="F1073" s="78">
        <v>-0.14693940999999999</v>
      </c>
    </row>
    <row r="1074" spans="1:6" x14ac:dyDescent="0.25">
      <c r="A1074">
        <v>1072</v>
      </c>
      <c r="B1074" t="s">
        <v>2019</v>
      </c>
      <c r="C1074" s="78">
        <v>-0.42344757999999999</v>
      </c>
      <c r="D1074" s="78">
        <v>-0.77438974000000005</v>
      </c>
      <c r="E1074" s="78">
        <v>-3.4390595000000003E-2</v>
      </c>
      <c r="F1074" s="78">
        <v>0.17954011</v>
      </c>
    </row>
    <row r="1075" spans="1:6" x14ac:dyDescent="0.25">
      <c r="A1075">
        <v>1073</v>
      </c>
      <c r="B1075" t="s">
        <v>2020</v>
      </c>
      <c r="C1075" s="78">
        <v>-2.8822454999999998</v>
      </c>
      <c r="D1075" s="78">
        <v>0.29831064000000002</v>
      </c>
      <c r="E1075" s="78">
        <v>0.3036065</v>
      </c>
      <c r="F1075" s="78">
        <v>-7.3001220000000006E-2</v>
      </c>
    </row>
    <row r="1076" spans="1:6" x14ac:dyDescent="0.25">
      <c r="A1076">
        <v>1074</v>
      </c>
      <c r="B1076" t="s">
        <v>2021</v>
      </c>
      <c r="C1076" s="78">
        <v>-1.5355369000000001</v>
      </c>
      <c r="D1076" s="78">
        <v>1.3877816999999999</v>
      </c>
      <c r="E1076" s="78">
        <v>-3.4390595000000003E-2</v>
      </c>
      <c r="F1076" s="78">
        <v>0.17954011</v>
      </c>
    </row>
    <row r="1077" spans="1:6" x14ac:dyDescent="0.25">
      <c r="A1077">
        <v>1075</v>
      </c>
      <c r="B1077" t="s">
        <v>2022</v>
      </c>
      <c r="C1077" s="78">
        <v>3.4535130000000001</v>
      </c>
      <c r="D1077" s="78">
        <v>-1.7869314999999999</v>
      </c>
      <c r="E1077" s="78">
        <v>-3.4390595000000003E-2</v>
      </c>
      <c r="F1077" s="78">
        <v>0.17954011</v>
      </c>
    </row>
    <row r="1078" spans="1:6" x14ac:dyDescent="0.25">
      <c r="A1078">
        <v>1076</v>
      </c>
      <c r="B1078" t="s">
        <v>2023</v>
      </c>
      <c r="C1078" s="78">
        <v>4.0101037000000002</v>
      </c>
      <c r="D1078" s="78">
        <v>0.15893578999999999</v>
      </c>
      <c r="E1078" s="78">
        <v>2.0069704000000002</v>
      </c>
      <c r="F1078" s="78">
        <v>4.1287749999999998E-2</v>
      </c>
    </row>
    <row r="1079" spans="1:6" x14ac:dyDescent="0.25">
      <c r="A1079">
        <v>1077</v>
      </c>
      <c r="B1079" t="s">
        <v>2024</v>
      </c>
      <c r="C1079" s="78">
        <v>-1.1858394999999999</v>
      </c>
      <c r="D1079" s="78">
        <v>-1.0373641</v>
      </c>
      <c r="E1079" s="78">
        <v>-3.4390595000000003E-2</v>
      </c>
      <c r="F1079" s="78">
        <v>0.17954011</v>
      </c>
    </row>
    <row r="1080" spans="1:6" x14ac:dyDescent="0.25">
      <c r="A1080">
        <v>1078</v>
      </c>
      <c r="B1080" t="s">
        <v>2025</v>
      </c>
      <c r="C1080" s="78">
        <v>-1.0304508999999999</v>
      </c>
      <c r="D1080" s="78">
        <v>3.5497581999999999</v>
      </c>
      <c r="E1080" s="78">
        <v>-3.3183545000000002E-2</v>
      </c>
      <c r="F1080" s="78">
        <v>-8.1263260000000004E-2</v>
      </c>
    </row>
    <row r="1081" spans="1:6" x14ac:dyDescent="0.25">
      <c r="A1081">
        <v>1079</v>
      </c>
      <c r="B1081" t="s">
        <v>2026</v>
      </c>
      <c r="C1081" s="78">
        <v>-1.1876701999999999E-2</v>
      </c>
      <c r="D1081" s="78">
        <v>-1.3427655000000001</v>
      </c>
      <c r="E1081" s="78">
        <v>0.89673482999999998</v>
      </c>
      <c r="F1081" s="78">
        <v>-0.17624873999999999</v>
      </c>
    </row>
    <row r="1082" spans="1:6" x14ac:dyDescent="0.25">
      <c r="A1082">
        <v>1080</v>
      </c>
      <c r="B1082" t="s">
        <v>2027</v>
      </c>
      <c r="C1082" s="78">
        <v>0.57506895000000002</v>
      </c>
      <c r="D1082" s="78">
        <v>0.95271229999999996</v>
      </c>
      <c r="E1082" s="78">
        <v>-7.7983869999999997E-2</v>
      </c>
      <c r="F1082" s="78">
        <v>8.7989970000000001E-2</v>
      </c>
    </row>
    <row r="1083" spans="1:6" x14ac:dyDescent="0.25">
      <c r="A1083">
        <v>1081</v>
      </c>
      <c r="B1083" t="s">
        <v>2028</v>
      </c>
      <c r="C1083" s="78">
        <v>-0.5160574</v>
      </c>
      <c r="D1083" s="78">
        <v>0.27506819999999998</v>
      </c>
      <c r="E1083" s="78">
        <v>-3.4390595000000003E-2</v>
      </c>
      <c r="F1083" s="78">
        <v>0.17954011</v>
      </c>
    </row>
    <row r="1084" spans="1:6" x14ac:dyDescent="0.25">
      <c r="A1084">
        <v>1082</v>
      </c>
      <c r="B1084" t="s">
        <v>2029</v>
      </c>
      <c r="C1084" s="78">
        <v>-0.24377509999999999</v>
      </c>
      <c r="D1084" s="78">
        <v>-0.58470595000000003</v>
      </c>
      <c r="E1084" s="78">
        <v>-9.9120260000000002E-2</v>
      </c>
      <c r="F1084" s="78">
        <v>8.9725465000000004E-2</v>
      </c>
    </row>
    <row r="1085" spans="1:6" x14ac:dyDescent="0.25">
      <c r="A1085">
        <v>1083</v>
      </c>
      <c r="B1085" t="s">
        <v>2030</v>
      </c>
      <c r="C1085" s="78">
        <v>-1.5847441</v>
      </c>
      <c r="D1085" s="78">
        <v>-1.4797366999999999</v>
      </c>
      <c r="E1085" s="78">
        <v>-1.2892546E-2</v>
      </c>
      <c r="F1085" s="78">
        <v>0.14633747999999999</v>
      </c>
    </row>
    <row r="1086" spans="1:6" x14ac:dyDescent="0.25">
      <c r="A1086">
        <v>1084</v>
      </c>
      <c r="B1086" t="s">
        <v>2031</v>
      </c>
      <c r="C1086" s="78">
        <v>-0.18200849999999999</v>
      </c>
      <c r="D1086" s="78">
        <v>0.52986175000000002</v>
      </c>
      <c r="E1086" s="78">
        <v>-3.4390595000000003E-2</v>
      </c>
      <c r="F1086" s="78">
        <v>0.17954011</v>
      </c>
    </row>
    <row r="1087" spans="1:6" x14ac:dyDescent="0.25">
      <c r="A1087">
        <v>1085</v>
      </c>
      <c r="B1087" t="s">
        <v>2032</v>
      </c>
      <c r="C1087" s="78">
        <v>1.5582126000000001</v>
      </c>
      <c r="D1087" s="78">
        <v>0.86534226000000003</v>
      </c>
      <c r="E1087" s="78">
        <v>-7.9975809999999994E-2</v>
      </c>
      <c r="F1087" s="78">
        <v>3.5009145999999998E-2</v>
      </c>
    </row>
    <row r="1088" spans="1:6" x14ac:dyDescent="0.25">
      <c r="A1088">
        <v>1086</v>
      </c>
      <c r="B1088" t="s">
        <v>2033</v>
      </c>
      <c r="C1088" s="78">
        <v>-0.3124981</v>
      </c>
      <c r="D1088" s="78">
        <v>0.57940100000000005</v>
      </c>
      <c r="E1088" s="78">
        <v>-3.4390595000000003E-2</v>
      </c>
      <c r="F1088" s="78">
        <v>0.17954011</v>
      </c>
    </row>
    <row r="1089" spans="1:6" x14ac:dyDescent="0.25">
      <c r="A1089">
        <v>1087</v>
      </c>
      <c r="B1089" t="s">
        <v>2034</v>
      </c>
      <c r="C1089" s="78">
        <v>0.94145060000000003</v>
      </c>
      <c r="D1089" s="78">
        <v>3.0292349999999999</v>
      </c>
      <c r="E1089" s="78">
        <v>-3.4390595000000003E-2</v>
      </c>
      <c r="F1089" s="78">
        <v>0.17954011</v>
      </c>
    </row>
    <row r="1090" spans="1:6" x14ac:dyDescent="0.25">
      <c r="A1090">
        <v>1088</v>
      </c>
      <c r="B1090" t="s">
        <v>2035</v>
      </c>
      <c r="C1090" s="78">
        <v>0.92806864</v>
      </c>
      <c r="D1090" s="78">
        <v>0.23738548000000001</v>
      </c>
      <c r="E1090" s="78">
        <v>0.89311664999999996</v>
      </c>
      <c r="F1090" s="78">
        <v>-0.79810579999999998</v>
      </c>
    </row>
    <row r="1091" spans="1:6" x14ac:dyDescent="0.25">
      <c r="A1091">
        <v>1089</v>
      </c>
      <c r="B1091" t="s">
        <v>2036</v>
      </c>
      <c r="C1091" s="78">
        <v>-3.0773568</v>
      </c>
      <c r="D1091" s="78">
        <v>1.0728728000000001</v>
      </c>
      <c r="E1091" s="78">
        <v>0.17755899</v>
      </c>
      <c r="F1091" s="78">
        <v>-0.47943449999999999</v>
      </c>
    </row>
    <row r="1092" spans="1:6" x14ac:dyDescent="0.25">
      <c r="A1092">
        <v>1090</v>
      </c>
      <c r="B1092" t="s">
        <v>2037</v>
      </c>
      <c r="C1092" s="78">
        <v>-1.0623233000000001</v>
      </c>
      <c r="D1092" s="78">
        <v>0.83308923000000001</v>
      </c>
      <c r="E1092" s="78">
        <v>-8.9094296000000003E-2</v>
      </c>
      <c r="F1092" s="78">
        <v>2.6162906999999999E-2</v>
      </c>
    </row>
    <row r="1093" spans="1:6" x14ac:dyDescent="0.25">
      <c r="A1093">
        <v>1091</v>
      </c>
      <c r="B1093" t="s">
        <v>2038</v>
      </c>
      <c r="C1093" s="78">
        <v>-0.82660924999999996</v>
      </c>
      <c r="D1093" s="78">
        <v>-1.1334069</v>
      </c>
      <c r="E1093" s="78">
        <v>-8.2423806000000002E-2</v>
      </c>
      <c r="F1093" s="78">
        <v>7.8866179999999998E-3</v>
      </c>
    </row>
    <row r="1094" spans="1:6" x14ac:dyDescent="0.25">
      <c r="A1094">
        <v>1092</v>
      </c>
      <c r="B1094" t="s">
        <v>2039</v>
      </c>
      <c r="C1094" s="78">
        <v>-2.2034799999999999</v>
      </c>
      <c r="D1094" s="78">
        <v>1.2451249</v>
      </c>
      <c r="E1094" s="78">
        <v>-1.9945425999999999E-2</v>
      </c>
      <c r="F1094" s="78">
        <v>-0.24817196999999999</v>
      </c>
    </row>
    <row r="1095" spans="1:6" x14ac:dyDescent="0.25">
      <c r="A1095">
        <v>1093</v>
      </c>
      <c r="B1095" t="s">
        <v>2040</v>
      </c>
      <c r="C1095" s="78">
        <v>-0.94234180000000001</v>
      </c>
      <c r="D1095" s="78">
        <v>0.78046464999999998</v>
      </c>
      <c r="E1095" s="78">
        <v>-4.8235904000000003E-2</v>
      </c>
      <c r="F1095" s="78">
        <v>0.105228506</v>
      </c>
    </row>
    <row r="1096" spans="1:6" x14ac:dyDescent="0.25">
      <c r="A1096">
        <v>1094</v>
      </c>
      <c r="B1096" t="s">
        <v>2041</v>
      </c>
      <c r="C1096" s="78">
        <v>-0.80202746000000003</v>
      </c>
      <c r="D1096" s="78">
        <v>1.5071760000000001</v>
      </c>
      <c r="E1096" s="78">
        <v>-3.4390595000000003E-2</v>
      </c>
      <c r="F1096" s="78">
        <v>0.17954011</v>
      </c>
    </row>
    <row r="1097" spans="1:6" x14ac:dyDescent="0.25">
      <c r="A1097">
        <v>1095</v>
      </c>
      <c r="B1097" t="s">
        <v>2042</v>
      </c>
      <c r="C1097" s="78">
        <v>-0.69071775999999996</v>
      </c>
      <c r="D1097" s="78">
        <v>3.149194</v>
      </c>
      <c r="E1097" s="78">
        <v>0.16095147000000001</v>
      </c>
      <c r="F1097" s="78">
        <v>-0.6098268</v>
      </c>
    </row>
    <row r="1098" spans="1:6" x14ac:dyDescent="0.25">
      <c r="A1098">
        <v>1096</v>
      </c>
      <c r="B1098" t="s">
        <v>2043</v>
      </c>
      <c r="C1098" s="78">
        <v>-2.0777904999999999</v>
      </c>
      <c r="D1098" s="78">
        <v>1.2276163</v>
      </c>
      <c r="E1098" s="78">
        <v>0.13291194000000001</v>
      </c>
      <c r="F1098" s="78">
        <v>-0.16123889999999999</v>
      </c>
    </row>
    <row r="1099" spans="1:6" x14ac:dyDescent="0.25">
      <c r="A1099">
        <v>1097</v>
      </c>
      <c r="B1099" t="s">
        <v>2044</v>
      </c>
      <c r="C1099" s="78">
        <v>-1.4267274999999999</v>
      </c>
      <c r="D1099" s="78">
        <v>0.11103450500000001</v>
      </c>
      <c r="E1099" s="78">
        <v>-9.5389580000000002E-2</v>
      </c>
      <c r="F1099" s="78">
        <v>5.7648420000000001E-3</v>
      </c>
    </row>
    <row r="1100" spans="1:6" x14ac:dyDescent="0.25">
      <c r="A1100">
        <v>1098</v>
      </c>
      <c r="B1100" t="s">
        <v>2045</v>
      </c>
      <c r="C1100" s="78">
        <v>-1.6516237</v>
      </c>
      <c r="D1100" s="78">
        <v>1.5290656</v>
      </c>
      <c r="E1100" s="78">
        <v>0.35154005999999999</v>
      </c>
      <c r="F1100" s="78">
        <v>-0.83818749999999997</v>
      </c>
    </row>
    <row r="1101" spans="1:6" x14ac:dyDescent="0.25">
      <c r="A1101">
        <v>1099</v>
      </c>
      <c r="B1101" t="s">
        <v>2046</v>
      </c>
      <c r="C1101" s="78">
        <v>-1.2828143000000001</v>
      </c>
      <c r="D1101" s="78">
        <v>2.0730192999999999</v>
      </c>
      <c r="E1101" s="78">
        <v>-9.5946975000000007E-3</v>
      </c>
      <c r="F1101" s="78">
        <v>-0.13597155999999999</v>
      </c>
    </row>
    <row r="1102" spans="1:6" x14ac:dyDescent="0.25">
      <c r="A1102">
        <v>1100</v>
      </c>
      <c r="B1102" t="s">
        <v>2047</v>
      </c>
      <c r="C1102" s="78">
        <v>-2.3214687999999999</v>
      </c>
      <c r="D1102" s="78">
        <v>0.18012508999999999</v>
      </c>
      <c r="E1102" s="78">
        <v>3.2582420000000001E-2</v>
      </c>
      <c r="F1102" s="78">
        <v>-7.1505979999999997E-2</v>
      </c>
    </row>
    <row r="1103" spans="1:6" x14ac:dyDescent="0.25">
      <c r="A1103">
        <v>1101</v>
      </c>
      <c r="B1103" t="s">
        <v>2048</v>
      </c>
      <c r="C1103" s="78">
        <v>-0.25382373000000003</v>
      </c>
      <c r="D1103" s="78">
        <v>-1.1760923000000001</v>
      </c>
      <c r="E1103" s="78">
        <v>-3.4390595000000003E-2</v>
      </c>
      <c r="F1103" s="78">
        <v>0.17954011</v>
      </c>
    </row>
    <row r="1104" spans="1:6" x14ac:dyDescent="0.25">
      <c r="A1104">
        <v>1102</v>
      </c>
      <c r="B1104" t="s">
        <v>2049</v>
      </c>
      <c r="C1104" s="78">
        <v>0.7894485</v>
      </c>
      <c r="D1104" s="78">
        <v>0.23219782</v>
      </c>
      <c r="E1104" s="78">
        <v>-0.11049731</v>
      </c>
      <c r="F1104" s="78">
        <v>-2.5303586999999999E-2</v>
      </c>
    </row>
    <row r="1105" spans="1:6" x14ac:dyDescent="0.25">
      <c r="A1105">
        <v>1103</v>
      </c>
      <c r="B1105" t="s">
        <v>2050</v>
      </c>
      <c r="C1105" s="78">
        <v>1.6250781000000001</v>
      </c>
      <c r="D1105" s="78">
        <v>-2.7736006</v>
      </c>
      <c r="E1105" s="78">
        <v>-3.4390595000000003E-2</v>
      </c>
      <c r="F1105" s="78">
        <v>0.17954011</v>
      </c>
    </row>
    <row r="1106" spans="1:6" x14ac:dyDescent="0.25">
      <c r="A1106">
        <v>1104</v>
      </c>
      <c r="B1106" t="s">
        <v>2051</v>
      </c>
      <c r="C1106" s="78">
        <v>2.4286664</v>
      </c>
      <c r="D1106" s="78">
        <v>0.70136679999999996</v>
      </c>
      <c r="E1106" s="78">
        <v>-3.4390595000000003E-2</v>
      </c>
      <c r="F1106" s="78">
        <v>0.17954011</v>
      </c>
    </row>
    <row r="1107" spans="1:6" x14ac:dyDescent="0.25">
      <c r="A1107">
        <v>1105</v>
      </c>
      <c r="B1107" t="s">
        <v>2052</v>
      </c>
      <c r="C1107" s="78">
        <v>-2.2251509999999999</v>
      </c>
      <c r="D1107" s="78">
        <v>0.86080955999999997</v>
      </c>
      <c r="E1107" s="78">
        <v>-2.5521476000000001E-2</v>
      </c>
      <c r="F1107" s="78">
        <v>-7.2247832999999999E-3</v>
      </c>
    </row>
    <row r="1108" spans="1:6" x14ac:dyDescent="0.25">
      <c r="A1108">
        <v>1106</v>
      </c>
      <c r="B1108" t="s">
        <v>2053</v>
      </c>
      <c r="C1108" s="78">
        <v>-1.0102743000000001</v>
      </c>
      <c r="D1108" s="78">
        <v>0.261604</v>
      </c>
      <c r="E1108" s="78">
        <v>-4.6043069999999998E-2</v>
      </c>
      <c r="F1108" s="78">
        <v>-5.8583497999999998E-2</v>
      </c>
    </row>
    <row r="1109" spans="1:6" x14ac:dyDescent="0.25">
      <c r="A1109">
        <v>1107</v>
      </c>
      <c r="B1109" t="s">
        <v>2054</v>
      </c>
      <c r="C1109" s="78">
        <v>-0.37552476000000001</v>
      </c>
      <c r="D1109" s="78">
        <v>-2.4098674999999998</v>
      </c>
      <c r="E1109" s="78">
        <v>-3.4390595000000003E-2</v>
      </c>
      <c r="F1109" s="78">
        <v>0.17954011</v>
      </c>
    </row>
    <row r="1110" spans="1:6" x14ac:dyDescent="0.25">
      <c r="A1110">
        <v>1108</v>
      </c>
      <c r="B1110" t="s">
        <v>2055</v>
      </c>
      <c r="C1110" s="78">
        <v>3.8075806999999999</v>
      </c>
      <c r="D1110" s="78">
        <v>-1.6978656999999999</v>
      </c>
      <c r="E1110" s="78">
        <v>-8.6240929999999993E-2</v>
      </c>
      <c r="F1110" s="78">
        <v>-1.2265369E-2</v>
      </c>
    </row>
    <row r="1111" spans="1:6" x14ac:dyDescent="0.25">
      <c r="A1111">
        <v>1109</v>
      </c>
      <c r="B1111" t="s">
        <v>2056</v>
      </c>
      <c r="C1111" s="78">
        <v>-0.52229000000000003</v>
      </c>
      <c r="D1111" s="78">
        <v>-0.75223804000000005</v>
      </c>
      <c r="E1111" s="78">
        <v>-0.10884078</v>
      </c>
      <c r="F1111" s="78">
        <v>1.5460864E-2</v>
      </c>
    </row>
    <row r="1112" spans="1:6" x14ac:dyDescent="0.25">
      <c r="A1112">
        <v>1110</v>
      </c>
      <c r="B1112" t="s">
        <v>2057</v>
      </c>
      <c r="C1112" s="78">
        <v>-1.2631242</v>
      </c>
      <c r="D1112" s="78">
        <v>1.2718906000000001</v>
      </c>
      <c r="E1112" s="78">
        <v>-1.9602945E-2</v>
      </c>
      <c r="F1112" s="78">
        <v>7.0933280000000001E-2</v>
      </c>
    </row>
    <row r="1113" spans="1:6" x14ac:dyDescent="0.25">
      <c r="A1113">
        <v>1111</v>
      </c>
      <c r="B1113" t="s">
        <v>2058</v>
      </c>
      <c r="C1113" s="78">
        <v>-1.2903519999999999</v>
      </c>
      <c r="D1113" s="78">
        <v>0.56330610000000003</v>
      </c>
      <c r="E1113" s="78">
        <v>1.9985447999999999</v>
      </c>
      <c r="F1113" s="78">
        <v>0.33756402000000002</v>
      </c>
    </row>
    <row r="1114" spans="1:6" x14ac:dyDescent="0.25">
      <c r="A1114">
        <v>1112</v>
      </c>
      <c r="B1114" t="s">
        <v>2059</v>
      </c>
      <c r="C1114" s="78">
        <v>1.2606602</v>
      </c>
      <c r="D1114" s="78">
        <v>-1.297102</v>
      </c>
      <c r="E1114" s="78">
        <v>-7.6916040000000005E-2</v>
      </c>
      <c r="F1114" s="78">
        <v>1.9015566000000001E-2</v>
      </c>
    </row>
    <row r="1115" spans="1:6" x14ac:dyDescent="0.25">
      <c r="A1115">
        <v>1113</v>
      </c>
      <c r="B1115" t="s">
        <v>2060</v>
      </c>
      <c r="C1115" s="78">
        <v>-1.5726719</v>
      </c>
      <c r="D1115" s="78">
        <v>-0.71655060000000004</v>
      </c>
      <c r="E1115" s="78">
        <v>-7.1248770000000003E-2</v>
      </c>
      <c r="F1115" s="78">
        <v>4.4348760000000001E-2</v>
      </c>
    </row>
    <row r="1116" spans="1:6" x14ac:dyDescent="0.25">
      <c r="A1116">
        <v>1114</v>
      </c>
      <c r="B1116" t="s">
        <v>2061</v>
      </c>
      <c r="C1116" s="78">
        <v>1.9628749999999999</v>
      </c>
      <c r="D1116" s="78">
        <v>-9.1764120000000005E-2</v>
      </c>
      <c r="E1116" s="78">
        <v>-7.8452649999999999E-2</v>
      </c>
      <c r="F1116" s="78">
        <v>-7.1007769999999998E-2</v>
      </c>
    </row>
    <row r="1117" spans="1:6" x14ac:dyDescent="0.25">
      <c r="A1117">
        <v>1115</v>
      </c>
      <c r="B1117" t="s">
        <v>2062</v>
      </c>
      <c r="C1117" s="78">
        <v>-0.97683790000000004</v>
      </c>
      <c r="D1117" s="78">
        <v>-1.7190049000000001</v>
      </c>
      <c r="E1117" s="78">
        <v>-0.113606006</v>
      </c>
      <c r="F1117" s="78">
        <v>-0.31355761999999998</v>
      </c>
    </row>
    <row r="1118" spans="1:6" x14ac:dyDescent="0.25">
      <c r="A1118">
        <v>1116</v>
      </c>
      <c r="B1118" t="s">
        <v>2063</v>
      </c>
      <c r="C1118" s="78">
        <v>0.45037444999999998</v>
      </c>
      <c r="D1118" s="78">
        <v>-2.1168944999999999</v>
      </c>
      <c r="E1118" s="78">
        <v>-0.106065005</v>
      </c>
      <c r="F1118" s="78">
        <v>8.9857129999999993E-3</v>
      </c>
    </row>
    <row r="1119" spans="1:6" x14ac:dyDescent="0.25">
      <c r="A1119">
        <v>1117</v>
      </c>
      <c r="B1119" t="s">
        <v>2064</v>
      </c>
      <c r="C1119" s="78">
        <v>-2.2079268000000001</v>
      </c>
      <c r="D1119" s="78">
        <v>0.77551329999999996</v>
      </c>
      <c r="E1119" s="78">
        <v>-3.4390595000000003E-2</v>
      </c>
      <c r="F1119" s="78">
        <v>0.17954011</v>
      </c>
    </row>
    <row r="1120" spans="1:6" x14ac:dyDescent="0.25">
      <c r="A1120">
        <v>1118</v>
      </c>
      <c r="B1120" t="s">
        <v>2065</v>
      </c>
      <c r="C1120" s="78">
        <v>-2.4607991999999999</v>
      </c>
      <c r="D1120" s="78">
        <v>-2.3506724999999999</v>
      </c>
      <c r="E1120" s="78">
        <v>-9.6278580000000002E-2</v>
      </c>
      <c r="F1120" s="78">
        <v>-7.3013620000000001E-2</v>
      </c>
    </row>
    <row r="1121" spans="1:6" x14ac:dyDescent="0.25">
      <c r="A1121">
        <v>1119</v>
      </c>
      <c r="B1121" t="s">
        <v>2066</v>
      </c>
      <c r="C1121" s="78">
        <v>0.37880005999999999</v>
      </c>
      <c r="D1121" s="78">
        <v>-9.3279630000000002E-2</v>
      </c>
      <c r="E1121" s="78">
        <v>-3.4390595000000003E-2</v>
      </c>
      <c r="F1121" s="78">
        <v>0.17954011</v>
      </c>
    </row>
    <row r="1122" spans="1:6" x14ac:dyDescent="0.25">
      <c r="A1122">
        <v>1120</v>
      </c>
      <c r="B1122" t="s">
        <v>2067</v>
      </c>
      <c r="C1122" s="78">
        <v>-3.7129253000000001E-2</v>
      </c>
      <c r="D1122" s="78">
        <v>2.8411209999999998</v>
      </c>
      <c r="E1122" s="78">
        <v>-3.4390595000000003E-2</v>
      </c>
      <c r="F1122" s="78">
        <v>0.17954011</v>
      </c>
    </row>
    <row r="1123" spans="1:6" x14ac:dyDescent="0.25">
      <c r="A1123">
        <v>1121</v>
      </c>
      <c r="B1123" t="s">
        <v>2068</v>
      </c>
      <c r="C1123" s="78">
        <v>0.46583893999999998</v>
      </c>
      <c r="D1123" s="78">
        <v>-2.7539177000000001</v>
      </c>
      <c r="E1123" s="78">
        <v>-8.6524113999999999E-2</v>
      </c>
      <c r="F1123" s="78">
        <v>6.4702034E-3</v>
      </c>
    </row>
    <row r="1124" spans="1:6" x14ac:dyDescent="0.25">
      <c r="A1124">
        <v>1122</v>
      </c>
      <c r="B1124" t="s">
        <v>2069</v>
      </c>
      <c r="C1124" s="78">
        <v>-1.6094751</v>
      </c>
      <c r="D1124" s="78">
        <v>-0.35672589999999998</v>
      </c>
      <c r="E1124" s="78">
        <v>-8.3537705000000004E-2</v>
      </c>
      <c r="F1124" s="78">
        <v>1.5962526000000001E-2</v>
      </c>
    </row>
    <row r="1125" spans="1:6" x14ac:dyDescent="0.25">
      <c r="A1125">
        <v>1123</v>
      </c>
      <c r="B1125" t="s">
        <v>2070</v>
      </c>
      <c r="C1125" s="78">
        <v>0.54447520000000005</v>
      </c>
      <c r="D1125" s="78">
        <v>1.4300709</v>
      </c>
      <c r="E1125" s="78">
        <v>-6.6947859999999998E-2</v>
      </c>
      <c r="F1125" s="78">
        <v>0.12237773</v>
      </c>
    </row>
    <row r="1126" spans="1:6" x14ac:dyDescent="0.25">
      <c r="A1126">
        <v>1124</v>
      </c>
      <c r="B1126" t="s">
        <v>2071</v>
      </c>
      <c r="C1126" s="78">
        <v>-2.1467277999999999</v>
      </c>
      <c r="D1126" s="78">
        <v>2.6851254</v>
      </c>
      <c r="E1126" s="78">
        <v>0.12559111000000001</v>
      </c>
      <c r="F1126" s="78">
        <v>-0.20224909999999999</v>
      </c>
    </row>
    <row r="1127" spans="1:6" x14ac:dyDescent="0.25">
      <c r="A1127">
        <v>1125</v>
      </c>
      <c r="B1127" t="s">
        <v>2072</v>
      </c>
      <c r="C1127" s="78">
        <v>-2.0090237000000002</v>
      </c>
      <c r="D1127" s="78">
        <v>1.1076478999999999</v>
      </c>
      <c r="E1127" s="78">
        <v>-1.4854256E-2</v>
      </c>
      <c r="F1127" s="78">
        <v>-0.27170633999999999</v>
      </c>
    </row>
    <row r="1128" spans="1:6" x14ac:dyDescent="0.25">
      <c r="A1128">
        <v>1126</v>
      </c>
      <c r="B1128" t="s">
        <v>2073</v>
      </c>
      <c r="C1128" s="78">
        <v>-1.1951027999999999</v>
      </c>
      <c r="D1128" s="78">
        <v>2.094033</v>
      </c>
      <c r="E1128" s="78">
        <v>-3.4390595000000003E-2</v>
      </c>
      <c r="F1128" s="78">
        <v>0.17954011</v>
      </c>
    </row>
    <row r="1129" spans="1:6" x14ac:dyDescent="0.25">
      <c r="A1129">
        <v>1127</v>
      </c>
      <c r="B1129" t="s">
        <v>2074</v>
      </c>
      <c r="C1129" s="78">
        <v>-0.88433885999999995</v>
      </c>
      <c r="D1129" s="78">
        <v>-0.33368942000000001</v>
      </c>
      <c r="E1129" s="78">
        <v>-3.4390595000000003E-2</v>
      </c>
      <c r="F1129" s="78">
        <v>0.17954011</v>
      </c>
    </row>
    <row r="1130" spans="1:6" x14ac:dyDescent="0.25">
      <c r="A1130">
        <v>1128</v>
      </c>
      <c r="B1130" t="s">
        <v>2075</v>
      </c>
      <c r="C1130" s="78">
        <v>-1.5915564</v>
      </c>
      <c r="D1130" s="78">
        <v>1.5349512000000001</v>
      </c>
      <c r="E1130" s="78">
        <v>-3.4105916E-2</v>
      </c>
      <c r="F1130" s="78">
        <v>-4.6695306999999998E-2</v>
      </c>
    </row>
    <row r="1131" spans="1:6" x14ac:dyDescent="0.25">
      <c r="A1131">
        <v>1129</v>
      </c>
      <c r="B1131" t="s">
        <v>2076</v>
      </c>
      <c r="C1131" s="78">
        <v>-1.8874664000000001</v>
      </c>
      <c r="D1131" s="78">
        <v>2.6752932</v>
      </c>
      <c r="E1131" s="78">
        <v>-9.7459169999999998E-2</v>
      </c>
      <c r="F1131" s="78">
        <v>0.17790554</v>
      </c>
    </row>
    <row r="1132" spans="1:6" x14ac:dyDescent="0.25">
      <c r="A1132">
        <v>1130</v>
      </c>
      <c r="B1132" t="s">
        <v>2077</v>
      </c>
      <c r="C1132" s="78">
        <v>-1.4943519999999999</v>
      </c>
      <c r="D1132" s="78">
        <v>3.3520234000000002</v>
      </c>
      <c r="E1132" s="78">
        <v>6.7828744999999996E-2</v>
      </c>
      <c r="F1132" s="78">
        <v>-0.18480165000000001</v>
      </c>
    </row>
    <row r="1133" spans="1:6" x14ac:dyDescent="0.25">
      <c r="A1133">
        <v>1131</v>
      </c>
      <c r="B1133" t="s">
        <v>2078</v>
      </c>
      <c r="C1133" s="78">
        <v>3.5410683000000001</v>
      </c>
      <c r="D1133" s="78">
        <v>1.6444106000000001</v>
      </c>
      <c r="E1133" s="78">
        <v>-3.4390595000000003E-2</v>
      </c>
      <c r="F1133" s="78">
        <v>0.17954011</v>
      </c>
    </row>
    <row r="1134" spans="1:6" x14ac:dyDescent="0.25">
      <c r="A1134">
        <v>1132</v>
      </c>
      <c r="B1134" t="s">
        <v>2079</v>
      </c>
      <c r="C1134" s="78">
        <v>-0.62426954999999995</v>
      </c>
      <c r="D1134" s="78">
        <v>-3.5518562999999999</v>
      </c>
      <c r="E1134" s="78">
        <v>-1.1135605999999999E-2</v>
      </c>
      <c r="F1134" s="78">
        <v>-9.5693130000000001E-2</v>
      </c>
    </row>
    <row r="1135" spans="1:6" x14ac:dyDescent="0.25">
      <c r="A1135">
        <v>1133</v>
      </c>
      <c r="B1135" t="s">
        <v>2080</v>
      </c>
      <c r="C1135" s="78">
        <v>-1.486696</v>
      </c>
      <c r="D1135" s="78">
        <v>1.5628124000000001</v>
      </c>
      <c r="E1135" s="78">
        <v>-5.6013464999999998E-3</v>
      </c>
      <c r="F1135" s="78">
        <v>-0.18780519000000001</v>
      </c>
    </row>
    <row r="1136" spans="1:6" x14ac:dyDescent="0.25">
      <c r="A1136">
        <v>1134</v>
      </c>
      <c r="B1136" t="s">
        <v>2081</v>
      </c>
      <c r="C1136" s="78">
        <v>2.8443246000000002</v>
      </c>
      <c r="D1136" s="78">
        <v>0.37514424000000002</v>
      </c>
      <c r="E1136" s="78">
        <v>1.8190854000000001</v>
      </c>
      <c r="F1136" s="78">
        <v>-2.4325237E-2</v>
      </c>
    </row>
    <row r="1137" spans="1:6" x14ac:dyDescent="0.25">
      <c r="A1137">
        <v>1135</v>
      </c>
      <c r="B1137" t="s">
        <v>2082</v>
      </c>
      <c r="C1137" s="78">
        <v>-1.5971668000000001</v>
      </c>
      <c r="D1137" s="78">
        <v>0.29701402999999998</v>
      </c>
      <c r="E1137" s="78">
        <v>-0.21131775999999999</v>
      </c>
      <c r="F1137" s="78">
        <v>-0.18934340999999999</v>
      </c>
    </row>
    <row r="1138" spans="1:6" x14ac:dyDescent="0.25">
      <c r="A1138">
        <v>1136</v>
      </c>
      <c r="B1138" t="s">
        <v>2083</v>
      </c>
      <c r="C1138" s="78">
        <v>3.7985131999999999</v>
      </c>
      <c r="D1138" s="78">
        <v>0.67718800000000001</v>
      </c>
      <c r="E1138" s="78">
        <v>1.7969712</v>
      </c>
      <c r="F1138" s="78">
        <v>-0.20050657999999999</v>
      </c>
    </row>
    <row r="1139" spans="1:6" x14ac:dyDescent="0.25">
      <c r="A1139">
        <v>1137</v>
      </c>
      <c r="B1139" t="s">
        <v>2084</v>
      </c>
      <c r="C1139" s="78">
        <v>2.2095522999999999</v>
      </c>
      <c r="D1139" s="78">
        <v>2.9461377</v>
      </c>
      <c r="E1139" s="78">
        <v>1.6415504999999999</v>
      </c>
      <c r="F1139" s="78">
        <v>-7.6875789999999999E-2</v>
      </c>
    </row>
    <row r="1140" spans="1:6" x14ac:dyDescent="0.25">
      <c r="A1140">
        <v>1138</v>
      </c>
      <c r="B1140" t="s">
        <v>2085</v>
      </c>
      <c r="C1140" s="78">
        <v>0.44125059999999999</v>
      </c>
      <c r="D1140" s="78">
        <v>1.5694604000000001</v>
      </c>
      <c r="E1140" s="78">
        <v>-8.333169E-2</v>
      </c>
      <c r="F1140" s="78">
        <v>-4.8178344999999997E-2</v>
      </c>
    </row>
    <row r="1141" spans="1:6" x14ac:dyDescent="0.25">
      <c r="A1141">
        <v>1139</v>
      </c>
      <c r="B1141" t="s">
        <v>2086</v>
      </c>
      <c r="C1141" s="78">
        <v>-1.5569082000000001</v>
      </c>
      <c r="D1141" s="78">
        <v>0.33980078000000002</v>
      </c>
      <c r="E1141" s="78">
        <v>9.6313015000000002E-2</v>
      </c>
      <c r="F1141" s="78">
        <v>-0.26855087</v>
      </c>
    </row>
    <row r="1142" spans="1:6" x14ac:dyDescent="0.25">
      <c r="A1142">
        <v>1140</v>
      </c>
      <c r="B1142" t="s">
        <v>2087</v>
      </c>
      <c r="C1142" s="78">
        <v>-1.212264</v>
      </c>
      <c r="D1142" s="78">
        <v>1.6049435999999999</v>
      </c>
      <c r="E1142" s="78">
        <v>-4.6812527E-2</v>
      </c>
      <c r="F1142" s="78">
        <v>-0.28192228000000003</v>
      </c>
    </row>
    <row r="1143" spans="1:6" x14ac:dyDescent="0.25">
      <c r="A1143">
        <v>1141</v>
      </c>
      <c r="B1143" t="s">
        <v>2088</v>
      </c>
      <c r="C1143" s="78">
        <v>-1.1381403000000001</v>
      </c>
      <c r="D1143" s="78">
        <v>-1.2843628</v>
      </c>
      <c r="E1143" s="78">
        <v>-3.4390595000000003E-2</v>
      </c>
      <c r="F1143" s="78">
        <v>0.17954011</v>
      </c>
    </row>
    <row r="1144" spans="1:6" x14ac:dyDescent="0.25">
      <c r="A1144">
        <v>1142</v>
      </c>
      <c r="B1144" t="s">
        <v>2089</v>
      </c>
      <c r="C1144" s="78">
        <v>4.1346970000000001</v>
      </c>
      <c r="D1144" s="78">
        <v>1.3103872999999999</v>
      </c>
      <c r="E1144" s="78">
        <v>-3.4390595000000003E-2</v>
      </c>
      <c r="F1144" s="78">
        <v>0.17954011</v>
      </c>
    </row>
    <row r="1145" spans="1:6" x14ac:dyDescent="0.25">
      <c r="A1145">
        <v>1143</v>
      </c>
      <c r="B1145" t="s">
        <v>2090</v>
      </c>
      <c r="C1145" s="78">
        <v>-1.1470864000000001</v>
      </c>
      <c r="D1145" s="78">
        <v>1.0557793</v>
      </c>
      <c r="E1145" s="78">
        <v>5.0057545E-3</v>
      </c>
      <c r="F1145" s="78">
        <v>-0.48650873</v>
      </c>
    </row>
    <row r="1146" spans="1:6" x14ac:dyDescent="0.25">
      <c r="A1146">
        <v>1144</v>
      </c>
      <c r="B1146" t="s">
        <v>2091</v>
      </c>
      <c r="C1146" s="78">
        <v>0.38375255000000003</v>
      </c>
      <c r="D1146" s="78">
        <v>-2.8777428</v>
      </c>
      <c r="E1146" s="78">
        <v>-8.9218599999999995E-2</v>
      </c>
      <c r="F1146" s="78">
        <v>3.0049442999999999E-2</v>
      </c>
    </row>
    <row r="1147" spans="1:6" x14ac:dyDescent="0.25">
      <c r="A1147">
        <v>1145</v>
      </c>
      <c r="B1147" t="s">
        <v>2092</v>
      </c>
      <c r="C1147" s="78">
        <v>-0.95081070000000001</v>
      </c>
      <c r="D1147" s="78">
        <v>-1.5565910000000001</v>
      </c>
      <c r="E1147" s="78">
        <v>1.7854805</v>
      </c>
      <c r="F1147" s="78">
        <v>0.47010249999999998</v>
      </c>
    </row>
    <row r="1148" spans="1:6" x14ac:dyDescent="0.25">
      <c r="A1148">
        <v>1146</v>
      </c>
      <c r="B1148" t="s">
        <v>2093</v>
      </c>
      <c r="C1148" s="78">
        <v>-1.034233</v>
      </c>
      <c r="D1148" s="78">
        <v>0.55467767000000001</v>
      </c>
      <c r="E1148" s="78">
        <v>-6.6907300000000003E-2</v>
      </c>
      <c r="F1148" s="78">
        <v>3.4251004000000002E-2</v>
      </c>
    </row>
    <row r="1149" spans="1:6" x14ac:dyDescent="0.25">
      <c r="A1149">
        <v>1147</v>
      </c>
      <c r="B1149" t="s">
        <v>2094</v>
      </c>
      <c r="C1149" s="78">
        <v>-1.2679714</v>
      </c>
      <c r="D1149" s="78">
        <v>1.6462287</v>
      </c>
      <c r="E1149" s="78">
        <v>-2.9541839E-2</v>
      </c>
      <c r="F1149" s="78">
        <v>-1.7245203000000001E-2</v>
      </c>
    </row>
    <row r="1150" spans="1:6" x14ac:dyDescent="0.25">
      <c r="A1150">
        <v>1148</v>
      </c>
      <c r="B1150" t="s">
        <v>2095</v>
      </c>
      <c r="C1150" s="78">
        <v>-1.5735692999999999</v>
      </c>
      <c r="D1150" s="78">
        <v>-1.9943422</v>
      </c>
      <c r="E1150" s="78">
        <v>-8.4430259999999993E-2</v>
      </c>
      <c r="F1150" s="78">
        <v>-0.20609052</v>
      </c>
    </row>
    <row r="1151" spans="1:6" x14ac:dyDescent="0.25">
      <c r="A1151">
        <v>1149</v>
      </c>
      <c r="B1151" t="s">
        <v>2096</v>
      </c>
      <c r="C1151" s="78">
        <v>-1.1059969999999999</v>
      </c>
      <c r="D1151" s="78">
        <v>-0.28105753999999999</v>
      </c>
      <c r="E1151" s="78">
        <v>-8.4357050000000003E-2</v>
      </c>
      <c r="F1151" s="78">
        <v>-2.4788424E-2</v>
      </c>
    </row>
    <row r="1152" spans="1:6" x14ac:dyDescent="0.25">
      <c r="A1152">
        <v>1150</v>
      </c>
      <c r="B1152" t="s">
        <v>2097</v>
      </c>
      <c r="C1152" s="78">
        <v>-0.89492464000000005</v>
      </c>
      <c r="D1152" s="78">
        <v>-4.6323733000000002</v>
      </c>
      <c r="E1152" s="78">
        <v>-9.6850779999999997E-2</v>
      </c>
      <c r="F1152" s="78">
        <v>-4.4335633999999999E-2</v>
      </c>
    </row>
    <row r="1153" spans="1:6" x14ac:dyDescent="0.25">
      <c r="A1153">
        <v>1151</v>
      </c>
      <c r="B1153" t="s">
        <v>2098</v>
      </c>
      <c r="C1153" s="78">
        <v>0.21609786</v>
      </c>
      <c r="D1153" s="78">
        <v>1.0943916</v>
      </c>
      <c r="E1153" s="78">
        <v>0.67061320000000002</v>
      </c>
      <c r="F1153" s="78">
        <v>-0.43237847000000001</v>
      </c>
    </row>
    <row r="1154" spans="1:6" x14ac:dyDescent="0.25">
      <c r="A1154">
        <v>1152</v>
      </c>
      <c r="B1154" t="s">
        <v>2099</v>
      </c>
      <c r="C1154" s="78">
        <v>-2.4464060999999999</v>
      </c>
      <c r="D1154" s="78">
        <v>0.51740430000000004</v>
      </c>
      <c r="E1154" s="78">
        <v>0.21946837999999999</v>
      </c>
      <c r="F1154" s="78">
        <v>-0.12620518999999999</v>
      </c>
    </row>
    <row r="1155" spans="1:6" x14ac:dyDescent="0.25">
      <c r="A1155">
        <v>1153</v>
      </c>
      <c r="B1155" t="s">
        <v>2100</v>
      </c>
      <c r="C1155" s="78">
        <v>-0.57615139999999998</v>
      </c>
      <c r="D1155" s="78">
        <v>0.18817186</v>
      </c>
      <c r="E1155" s="78">
        <v>0.11163546000000001</v>
      </c>
      <c r="F1155" s="78">
        <v>-0.32654773999999998</v>
      </c>
    </row>
    <row r="1156" spans="1:6" x14ac:dyDescent="0.25">
      <c r="A1156">
        <v>1154</v>
      </c>
      <c r="B1156" t="s">
        <v>2101</v>
      </c>
      <c r="C1156" s="78">
        <v>1.3125647</v>
      </c>
      <c r="D1156" s="78">
        <v>1.3199782</v>
      </c>
      <c r="E1156" s="78">
        <v>-5.3046062999999997E-2</v>
      </c>
      <c r="F1156" s="78">
        <v>8.6428229999999995E-2</v>
      </c>
    </row>
    <row r="1157" spans="1:6" x14ac:dyDescent="0.25">
      <c r="A1157">
        <v>1155</v>
      </c>
      <c r="B1157" t="s">
        <v>2102</v>
      </c>
      <c r="C1157" s="78">
        <v>-2.3427448000000002</v>
      </c>
      <c r="D1157" s="78">
        <v>0.33774169999999998</v>
      </c>
      <c r="E1157" s="78">
        <v>-9.1475810000000005E-2</v>
      </c>
      <c r="F1157" s="78">
        <v>-0.38553399999999999</v>
      </c>
    </row>
    <row r="1158" spans="1:6" x14ac:dyDescent="0.25">
      <c r="A1158">
        <v>1156</v>
      </c>
      <c r="B1158" t="s">
        <v>2103</v>
      </c>
      <c r="C1158" s="78">
        <v>0.97844005000000001</v>
      </c>
      <c r="D1158" s="78">
        <v>1.2797539</v>
      </c>
      <c r="E1158" s="78">
        <v>-4.9143694000000002E-2</v>
      </c>
      <c r="F1158" s="78">
        <v>0.10136971</v>
      </c>
    </row>
    <row r="1159" spans="1:6" x14ac:dyDescent="0.25">
      <c r="A1159">
        <v>1157</v>
      </c>
      <c r="B1159" t="s">
        <v>2104</v>
      </c>
      <c r="C1159" s="78">
        <v>0.79984902999999996</v>
      </c>
      <c r="D1159" s="78">
        <v>-0.2159045</v>
      </c>
      <c r="E1159" s="78">
        <v>0.93966556000000001</v>
      </c>
      <c r="F1159" s="78">
        <v>-0.15734214999999999</v>
      </c>
    </row>
    <row r="1160" spans="1:6" x14ac:dyDescent="0.25">
      <c r="A1160">
        <v>1158</v>
      </c>
      <c r="B1160" t="s">
        <v>2105</v>
      </c>
      <c r="C1160" s="78">
        <v>-4.3869079999999998E-2</v>
      </c>
      <c r="D1160" s="78">
        <v>-0.62581587000000005</v>
      </c>
      <c r="E1160" s="78">
        <v>2.8957815</v>
      </c>
      <c r="F1160" s="78">
        <v>-0.28965253000000002</v>
      </c>
    </row>
    <row r="1161" spans="1:6" x14ac:dyDescent="0.25">
      <c r="A1161">
        <v>1159</v>
      </c>
      <c r="B1161" t="s">
        <v>2106</v>
      </c>
      <c r="C1161" s="78">
        <v>-0.87814415000000001</v>
      </c>
      <c r="D1161" s="78">
        <v>2.4551660000000002</v>
      </c>
      <c r="E1161" s="78">
        <v>0.23180985000000001</v>
      </c>
      <c r="F1161" s="78">
        <v>-0.31577300000000003</v>
      </c>
    </row>
    <row r="1162" spans="1:6" x14ac:dyDescent="0.25">
      <c r="A1162">
        <v>1160</v>
      </c>
      <c r="B1162" t="s">
        <v>2107</v>
      </c>
      <c r="C1162" s="78">
        <v>0.61459565000000005</v>
      </c>
      <c r="D1162" s="78">
        <v>-1.0755680000000001</v>
      </c>
      <c r="E1162" s="78">
        <v>-8.5226570000000001E-2</v>
      </c>
      <c r="F1162" s="78">
        <v>3.7740915999999999E-2</v>
      </c>
    </row>
    <row r="1163" spans="1:6" x14ac:dyDescent="0.25">
      <c r="A1163">
        <v>1161</v>
      </c>
      <c r="B1163" t="s">
        <v>2108</v>
      </c>
      <c r="C1163" s="78">
        <v>1.8311175</v>
      </c>
      <c r="D1163" s="78">
        <v>-0.72297036999999997</v>
      </c>
      <c r="E1163" s="78">
        <v>-3.4390595000000003E-2</v>
      </c>
      <c r="F1163" s="78">
        <v>0.17954011</v>
      </c>
    </row>
    <row r="1164" spans="1:6" x14ac:dyDescent="0.25">
      <c r="A1164">
        <v>1162</v>
      </c>
      <c r="B1164" t="s">
        <v>2109</v>
      </c>
      <c r="C1164" s="78">
        <v>1.0804165999999999</v>
      </c>
      <c r="D1164" s="78">
        <v>-0.66495610000000005</v>
      </c>
      <c r="E1164" s="78">
        <v>-3.4390595000000003E-2</v>
      </c>
      <c r="F1164" s="78">
        <v>0.17954011</v>
      </c>
    </row>
    <row r="1165" spans="1:6" x14ac:dyDescent="0.25">
      <c r="A1165">
        <v>1163</v>
      </c>
      <c r="B1165" t="s">
        <v>2110</v>
      </c>
      <c r="C1165" s="78">
        <v>-0.32170904</v>
      </c>
      <c r="D1165" s="78">
        <v>-8.9500040000000003E-2</v>
      </c>
      <c r="E1165" s="78">
        <v>1.9231971E-2</v>
      </c>
      <c r="F1165" s="78">
        <v>5.4483709999999996E-3</v>
      </c>
    </row>
    <row r="1166" spans="1:6" x14ac:dyDescent="0.25">
      <c r="A1166">
        <v>1164</v>
      </c>
      <c r="B1166" t="s">
        <v>2111</v>
      </c>
      <c r="C1166" s="78">
        <v>0.68097459999999999</v>
      </c>
      <c r="D1166" s="78">
        <v>-2.017153</v>
      </c>
      <c r="E1166" s="78">
        <v>-2.2236308E-2</v>
      </c>
      <c r="F1166" s="78">
        <v>-0.32259547999999999</v>
      </c>
    </row>
    <row r="1167" spans="1:6" x14ac:dyDescent="0.25">
      <c r="A1167">
        <v>1165</v>
      </c>
      <c r="B1167" t="s">
        <v>2112</v>
      </c>
      <c r="C1167" s="78">
        <v>1.1621144999999999</v>
      </c>
      <c r="D1167" s="78">
        <v>-2.0907543</v>
      </c>
      <c r="E1167" s="78">
        <v>0.53552719999999998</v>
      </c>
      <c r="F1167" s="78">
        <v>-0.26940733</v>
      </c>
    </row>
    <row r="1168" spans="1:6" x14ac:dyDescent="0.25">
      <c r="A1168">
        <v>1166</v>
      </c>
      <c r="B1168" t="s">
        <v>2113</v>
      </c>
      <c r="C1168" s="78">
        <v>3.3717663</v>
      </c>
      <c r="D1168" s="78">
        <v>-1.1246889</v>
      </c>
      <c r="E1168" s="78">
        <v>2.2259324</v>
      </c>
      <c r="F1168" s="78">
        <v>1.6146451000000001E-3</v>
      </c>
    </row>
    <row r="1169" spans="1:6" x14ac:dyDescent="0.25">
      <c r="A1169">
        <v>1167</v>
      </c>
      <c r="B1169" t="s">
        <v>2114</v>
      </c>
      <c r="C1169" s="78">
        <v>-2.1878563999999998</v>
      </c>
      <c r="D1169" s="78">
        <v>3.0570116000000001</v>
      </c>
      <c r="E1169" s="78">
        <v>0.17658556</v>
      </c>
      <c r="F1169" s="78">
        <v>-0.13595763999999999</v>
      </c>
    </row>
    <row r="1170" spans="1:6" x14ac:dyDescent="0.25">
      <c r="A1170">
        <v>1168</v>
      </c>
      <c r="B1170" t="s">
        <v>2115</v>
      </c>
      <c r="C1170" s="78">
        <v>0.47083846000000001</v>
      </c>
      <c r="D1170" s="78">
        <v>0.74380349999999995</v>
      </c>
      <c r="E1170" s="78">
        <v>-3.4390595000000003E-2</v>
      </c>
      <c r="F1170" s="78">
        <v>0.17954011</v>
      </c>
    </row>
    <row r="1171" spans="1:6" x14ac:dyDescent="0.25">
      <c r="A1171">
        <v>1169</v>
      </c>
      <c r="B1171" t="s">
        <v>2116</v>
      </c>
      <c r="C1171" s="78">
        <v>-2.2935150000000002</v>
      </c>
      <c r="D1171" s="78">
        <v>2.0343518</v>
      </c>
      <c r="E1171" s="78">
        <v>-0.1150552</v>
      </c>
      <c r="F1171" s="78">
        <v>6.0426019999999997E-2</v>
      </c>
    </row>
    <row r="1172" spans="1:6" x14ac:dyDescent="0.25">
      <c r="A1172">
        <v>1170</v>
      </c>
      <c r="B1172" t="s">
        <v>2117</v>
      </c>
      <c r="C1172" s="78">
        <v>-2.7011797</v>
      </c>
      <c r="D1172" s="78">
        <v>-1.5183881E-2</v>
      </c>
      <c r="E1172" s="78">
        <v>0.28446448000000002</v>
      </c>
      <c r="F1172" s="78">
        <v>-0.33651972000000002</v>
      </c>
    </row>
    <row r="1173" spans="1:6" x14ac:dyDescent="0.25">
      <c r="A1173">
        <v>1171</v>
      </c>
      <c r="B1173" t="s">
        <v>2118</v>
      </c>
      <c r="C1173" s="78">
        <v>-1.4018092</v>
      </c>
      <c r="D1173" s="78">
        <v>1.2855966999999999</v>
      </c>
      <c r="E1173" s="78">
        <v>-0.12900563000000001</v>
      </c>
      <c r="F1173" s="78">
        <v>-0.28329617000000001</v>
      </c>
    </row>
    <row r="1174" spans="1:6" x14ac:dyDescent="0.25">
      <c r="A1174">
        <v>1172</v>
      </c>
      <c r="B1174" t="s">
        <v>2119</v>
      </c>
      <c r="C1174" s="78">
        <v>-0.88390195000000005</v>
      </c>
      <c r="D1174" s="78">
        <v>-3.2546607999999999</v>
      </c>
      <c r="E1174" s="78">
        <v>-3.4390595000000003E-2</v>
      </c>
      <c r="F1174" s="78">
        <v>0.17954011</v>
      </c>
    </row>
    <row r="1175" spans="1:6" x14ac:dyDescent="0.25">
      <c r="A1175">
        <v>1173</v>
      </c>
      <c r="B1175" t="s">
        <v>2120</v>
      </c>
      <c r="C1175" s="78">
        <v>-0.56705916000000001</v>
      </c>
      <c r="D1175" s="78">
        <v>-0.52941024000000003</v>
      </c>
      <c r="E1175" s="78">
        <v>-4.4870159999999999E-2</v>
      </c>
      <c r="F1175" s="78">
        <v>0.15621168999999999</v>
      </c>
    </row>
    <row r="1176" spans="1:6" x14ac:dyDescent="0.25">
      <c r="A1176">
        <v>1174</v>
      </c>
      <c r="B1176" t="s">
        <v>2121</v>
      </c>
      <c r="C1176" s="78">
        <v>1.3019019999999999</v>
      </c>
      <c r="D1176" s="78">
        <v>-1.7702882</v>
      </c>
      <c r="E1176" s="78">
        <v>-4.8759355999999997E-2</v>
      </c>
      <c r="F1176" s="78">
        <v>0.16998176000000001</v>
      </c>
    </row>
    <row r="1177" spans="1:6" x14ac:dyDescent="0.25">
      <c r="A1177">
        <v>1175</v>
      </c>
      <c r="B1177" t="s">
        <v>2122</v>
      </c>
      <c r="C1177" s="78">
        <v>-8.0052319999999993E-3</v>
      </c>
      <c r="D1177" s="78">
        <v>-0.22210916999999999</v>
      </c>
      <c r="E1177" s="78">
        <v>0.22699859999999999</v>
      </c>
      <c r="F1177" s="78">
        <v>-0.18581031000000001</v>
      </c>
    </row>
    <row r="1178" spans="1:6" x14ac:dyDescent="0.25">
      <c r="A1178">
        <v>1176</v>
      </c>
      <c r="B1178" t="s">
        <v>2123</v>
      </c>
      <c r="C1178" s="78">
        <v>-1.8984586000000001</v>
      </c>
      <c r="D1178" s="78">
        <v>2.8050815999999998</v>
      </c>
      <c r="E1178" s="78">
        <v>-3.4390595000000003E-2</v>
      </c>
      <c r="F1178" s="78">
        <v>0.17954011</v>
      </c>
    </row>
    <row r="1179" spans="1:6" x14ac:dyDescent="0.25">
      <c r="A1179">
        <v>1177</v>
      </c>
      <c r="B1179" t="s">
        <v>2124</v>
      </c>
      <c r="C1179" s="78">
        <v>1.5130340999999999E-3</v>
      </c>
      <c r="D1179" s="78">
        <v>-0.51041340000000002</v>
      </c>
      <c r="E1179" s="78">
        <v>-3.4390595000000003E-2</v>
      </c>
      <c r="F1179" s="78">
        <v>0.17954011</v>
      </c>
    </row>
    <row r="1180" spans="1:6" x14ac:dyDescent="0.25">
      <c r="A1180">
        <v>1178</v>
      </c>
      <c r="B1180" t="s">
        <v>2125</v>
      </c>
      <c r="C1180" s="78">
        <v>-1.9023791999999999</v>
      </c>
      <c r="D1180" s="78">
        <v>1.0237322</v>
      </c>
      <c r="E1180" s="78">
        <v>1.9875711</v>
      </c>
      <c r="F1180" s="78">
        <v>0.12078266999999999</v>
      </c>
    </row>
    <row r="1181" spans="1:6" x14ac:dyDescent="0.25">
      <c r="A1181">
        <v>1179</v>
      </c>
      <c r="B1181" t="s">
        <v>2126</v>
      </c>
      <c r="C1181" s="78">
        <v>0.19280747000000001</v>
      </c>
      <c r="D1181" s="78">
        <v>0.36284262</v>
      </c>
      <c r="E1181" s="78">
        <v>-3.4390595000000003E-2</v>
      </c>
      <c r="F1181" s="78">
        <v>0.17954011</v>
      </c>
    </row>
    <row r="1182" spans="1:6" x14ac:dyDescent="0.25">
      <c r="A1182">
        <v>1180</v>
      </c>
      <c r="B1182" t="s">
        <v>2127</v>
      </c>
      <c r="C1182" s="78">
        <v>0.97906170000000003</v>
      </c>
      <c r="D1182" s="78">
        <v>0.24169563999999999</v>
      </c>
      <c r="E1182" s="78">
        <v>-3.4390595000000003E-2</v>
      </c>
      <c r="F1182" s="78">
        <v>0.17954011</v>
      </c>
    </row>
    <row r="1183" spans="1:6" x14ac:dyDescent="0.25">
      <c r="A1183">
        <v>1181</v>
      </c>
      <c r="B1183" t="s">
        <v>2128</v>
      </c>
      <c r="C1183" s="78">
        <v>-2.6439721999999999</v>
      </c>
      <c r="D1183" s="78">
        <v>0.46276718</v>
      </c>
      <c r="E1183" s="78">
        <v>-1.7381959999999998E-2</v>
      </c>
      <c r="F1183" s="78">
        <v>-0.14375690999999999</v>
      </c>
    </row>
    <row r="1184" spans="1:6" x14ac:dyDescent="0.25">
      <c r="A1184">
        <v>1182</v>
      </c>
      <c r="B1184" t="s">
        <v>2129</v>
      </c>
      <c r="C1184" s="78">
        <v>-8.8041425000000006E-3</v>
      </c>
      <c r="D1184" s="78">
        <v>1.746699</v>
      </c>
      <c r="E1184" s="78">
        <v>-1.6446373999999999E-3</v>
      </c>
      <c r="F1184" s="78">
        <v>-0.12474157</v>
      </c>
    </row>
    <row r="1185" spans="1:6" x14ac:dyDescent="0.25">
      <c r="A1185">
        <v>1183</v>
      </c>
      <c r="B1185" t="s">
        <v>2130</v>
      </c>
      <c r="C1185" s="78">
        <v>-2.9507446000000002</v>
      </c>
      <c r="D1185" s="78">
        <v>-0.48089500000000002</v>
      </c>
      <c r="E1185" s="78">
        <v>-3.4390595000000003E-2</v>
      </c>
      <c r="F1185" s="78">
        <v>0.17954011</v>
      </c>
    </row>
    <row r="1186" spans="1:6" x14ac:dyDescent="0.25">
      <c r="A1186">
        <v>1184</v>
      </c>
      <c r="B1186" t="s">
        <v>2131</v>
      </c>
      <c r="C1186" s="78">
        <v>-2.2791603</v>
      </c>
      <c r="D1186" s="78">
        <v>1.2310312000000001</v>
      </c>
      <c r="E1186" s="78">
        <v>-5.3988285000000002E-3</v>
      </c>
      <c r="F1186" s="78">
        <v>-0.15354480000000001</v>
      </c>
    </row>
    <row r="1187" spans="1:6" x14ac:dyDescent="0.25">
      <c r="A1187">
        <v>1185</v>
      </c>
      <c r="B1187" t="s">
        <v>2132</v>
      </c>
      <c r="C1187" s="78">
        <v>-2.7548826000000002</v>
      </c>
      <c r="D1187" s="78">
        <v>-2.969931E-2</v>
      </c>
      <c r="E1187" s="78">
        <v>1.497471E-2</v>
      </c>
      <c r="F1187" s="78">
        <v>-0.10428406</v>
      </c>
    </row>
    <row r="1188" spans="1:6" x14ac:dyDescent="0.25">
      <c r="A1188">
        <v>1186</v>
      </c>
      <c r="B1188" t="s">
        <v>2133</v>
      </c>
      <c r="C1188" s="78">
        <v>-2.7434970999999999</v>
      </c>
      <c r="D1188" s="78">
        <v>1.6747643999999999</v>
      </c>
      <c r="E1188" s="78">
        <v>-8.2154399999999992E-3</v>
      </c>
      <c r="F1188" s="78">
        <v>-0.27874386000000001</v>
      </c>
    </row>
    <row r="1189" spans="1:6" x14ac:dyDescent="0.25">
      <c r="A1189">
        <v>1187</v>
      </c>
      <c r="B1189" t="s">
        <v>2134</v>
      </c>
      <c r="C1189" s="78">
        <v>-0.56278790000000001</v>
      </c>
      <c r="D1189" s="78">
        <v>-0.8205694</v>
      </c>
      <c r="E1189" s="78">
        <v>1.2671433999999999</v>
      </c>
      <c r="F1189" s="78">
        <v>0.35982977999999999</v>
      </c>
    </row>
    <row r="1190" spans="1:6" x14ac:dyDescent="0.25">
      <c r="A1190">
        <v>1188</v>
      </c>
      <c r="B1190" t="s">
        <v>2135</v>
      </c>
      <c r="C1190" s="78">
        <v>-3.9685934999999999E-2</v>
      </c>
      <c r="D1190" s="78">
        <v>-1.8171941</v>
      </c>
      <c r="E1190" s="78">
        <v>-3.4390595000000003E-2</v>
      </c>
      <c r="F1190" s="78">
        <v>0.17954011</v>
      </c>
    </row>
    <row r="1191" spans="1:6" x14ac:dyDescent="0.25">
      <c r="A1191">
        <v>1189</v>
      </c>
      <c r="B1191" t="s">
        <v>2136</v>
      </c>
      <c r="C1191" s="78">
        <v>-0.61708850000000004</v>
      </c>
      <c r="D1191" s="78">
        <v>2.3087949999999999</v>
      </c>
      <c r="E1191" s="78">
        <v>-1.2679044E-2</v>
      </c>
      <c r="F1191" s="78">
        <v>-3.6290735000000002E-3</v>
      </c>
    </row>
    <row r="1192" spans="1:6" x14ac:dyDescent="0.25">
      <c r="A1192">
        <v>1190</v>
      </c>
      <c r="B1192" t="s">
        <v>2137</v>
      </c>
      <c r="C1192" s="78">
        <v>-1.3175546999999999E-2</v>
      </c>
      <c r="D1192" s="78">
        <v>-0.11668518</v>
      </c>
      <c r="E1192" s="78">
        <v>-0.13792304999999999</v>
      </c>
      <c r="F1192" s="78">
        <v>-0.10983096000000001</v>
      </c>
    </row>
    <row r="1193" spans="1:6" x14ac:dyDescent="0.25">
      <c r="A1193">
        <v>1191</v>
      </c>
      <c r="B1193" t="s">
        <v>2138</v>
      </c>
      <c r="C1193" s="78">
        <v>0.48902455</v>
      </c>
      <c r="D1193" s="78">
        <v>-1.3608382999999999</v>
      </c>
      <c r="E1193" s="78">
        <v>-3.4390595000000003E-2</v>
      </c>
      <c r="F1193" s="78">
        <v>0.17954011</v>
      </c>
    </row>
    <row r="1194" spans="1:6" x14ac:dyDescent="0.25">
      <c r="A1194">
        <v>1192</v>
      </c>
      <c r="B1194" t="s">
        <v>2139</v>
      </c>
      <c r="C1194" s="78">
        <v>0.94840837</v>
      </c>
      <c r="D1194" s="78">
        <v>0.35459249999999998</v>
      </c>
      <c r="E1194" s="78">
        <v>-3.4390595000000003E-2</v>
      </c>
      <c r="F1194" s="78">
        <v>0.17954011</v>
      </c>
    </row>
    <row r="1195" spans="1:6" x14ac:dyDescent="0.25">
      <c r="A1195">
        <v>1193</v>
      </c>
      <c r="B1195" t="s">
        <v>2140</v>
      </c>
      <c r="C1195" s="78">
        <v>3.0632377000000002</v>
      </c>
      <c r="D1195" s="78">
        <v>1.4254556</v>
      </c>
      <c r="E1195" s="78">
        <v>-3.4390595000000003E-2</v>
      </c>
      <c r="F1195" s="78">
        <v>0.17954011</v>
      </c>
    </row>
    <row r="1196" spans="1:6" x14ac:dyDescent="0.25">
      <c r="A1196">
        <v>1194</v>
      </c>
      <c r="B1196" t="s">
        <v>2141</v>
      </c>
      <c r="C1196" s="78">
        <v>-0.72201760000000004</v>
      </c>
      <c r="D1196" s="78">
        <v>2.4509788000000001</v>
      </c>
      <c r="E1196" s="78">
        <v>-0.15858442</v>
      </c>
      <c r="F1196" s="78">
        <v>-0.24346293999999999</v>
      </c>
    </row>
    <row r="1197" spans="1:6" x14ac:dyDescent="0.25">
      <c r="A1197">
        <v>1195</v>
      </c>
      <c r="B1197" t="s">
        <v>2142</v>
      </c>
      <c r="C1197" s="78">
        <v>-0.16611105000000001</v>
      </c>
      <c r="D1197" s="78">
        <v>1.3807887999999999</v>
      </c>
      <c r="E1197" s="78">
        <v>-0.10699859</v>
      </c>
      <c r="F1197" s="78">
        <v>7.7422309999999994E-2</v>
      </c>
    </row>
    <row r="1198" spans="1:6" x14ac:dyDescent="0.25">
      <c r="A1198">
        <v>1196</v>
      </c>
      <c r="B1198" t="s">
        <v>2143</v>
      </c>
      <c r="C1198" s="78">
        <v>-2.6715124000000001</v>
      </c>
      <c r="D1198" s="78">
        <v>1.2399414</v>
      </c>
      <c r="E1198" s="78">
        <v>-3.4390595000000003E-2</v>
      </c>
      <c r="F1198" s="78">
        <v>0.17954011</v>
      </c>
    </row>
    <row r="1199" spans="1:6" x14ac:dyDescent="0.25">
      <c r="A1199">
        <v>1197</v>
      </c>
      <c r="B1199" t="s">
        <v>2144</v>
      </c>
      <c r="C1199" s="78">
        <v>-1.5719353</v>
      </c>
      <c r="D1199" s="78">
        <v>-0.32591954000000001</v>
      </c>
      <c r="E1199" s="78">
        <v>-6.1352103999999998E-2</v>
      </c>
      <c r="F1199" s="78">
        <v>0.10638432</v>
      </c>
    </row>
    <row r="1200" spans="1:6" x14ac:dyDescent="0.25">
      <c r="A1200">
        <v>1198</v>
      </c>
      <c r="B1200" t="s">
        <v>2145</v>
      </c>
      <c r="C1200" s="78">
        <v>-1.8978120999999999</v>
      </c>
      <c r="D1200" s="78">
        <v>-3.4776812000000001</v>
      </c>
      <c r="E1200" s="78">
        <v>-3.4390595000000003E-2</v>
      </c>
      <c r="F1200" s="78">
        <v>0.17954011</v>
      </c>
    </row>
    <row r="1201" spans="1:6" x14ac:dyDescent="0.25">
      <c r="A1201">
        <v>1199</v>
      </c>
      <c r="B1201" t="s">
        <v>2146</v>
      </c>
      <c r="C1201" s="78">
        <v>-2.0772835999999999</v>
      </c>
      <c r="D1201" s="78">
        <v>0.91132999999999997</v>
      </c>
      <c r="E1201" s="78">
        <v>5.5035670000000002E-2</v>
      </c>
      <c r="F1201" s="78">
        <v>-0.17119764000000001</v>
      </c>
    </row>
    <row r="1202" spans="1:6" x14ac:dyDescent="0.25">
      <c r="A1202">
        <v>1200</v>
      </c>
      <c r="B1202" t="s">
        <v>2147</v>
      </c>
      <c r="C1202" s="78">
        <v>0.37687019999999999</v>
      </c>
      <c r="D1202" s="78">
        <v>-0.74035309999999999</v>
      </c>
      <c r="E1202" s="78">
        <v>-3.4390595000000003E-2</v>
      </c>
      <c r="F1202" s="78">
        <v>0.17954011</v>
      </c>
    </row>
    <row r="1203" spans="1:6" x14ac:dyDescent="0.25">
      <c r="A1203">
        <v>1201</v>
      </c>
      <c r="B1203" t="s">
        <v>2148</v>
      </c>
      <c r="C1203" s="78">
        <v>0.32184180000000001</v>
      </c>
      <c r="D1203" s="78">
        <v>0.86462499999999998</v>
      </c>
      <c r="E1203" s="78">
        <v>-3.4390595000000003E-2</v>
      </c>
      <c r="F1203" s="78">
        <v>0.17954011</v>
      </c>
    </row>
    <row r="1204" spans="1:6" x14ac:dyDescent="0.25">
      <c r="A1204">
        <v>1202</v>
      </c>
      <c r="B1204" t="s">
        <v>2149</v>
      </c>
      <c r="C1204" s="78">
        <v>-2.5659141999999999</v>
      </c>
      <c r="D1204" s="78">
        <v>0.47115006999999998</v>
      </c>
      <c r="E1204" s="78">
        <v>-5.8861449999999995E-4</v>
      </c>
      <c r="F1204" s="78">
        <v>-0.24136226</v>
      </c>
    </row>
    <row r="1205" spans="1:6" x14ac:dyDescent="0.25">
      <c r="A1205">
        <v>1203</v>
      </c>
      <c r="B1205" t="s">
        <v>2150</v>
      </c>
      <c r="C1205" s="78">
        <v>2.1786177000000002</v>
      </c>
      <c r="D1205" s="78">
        <v>-2.6408171999999999</v>
      </c>
      <c r="E1205" s="78">
        <v>0.20677100000000001</v>
      </c>
      <c r="F1205" s="78">
        <v>-0.41827708000000002</v>
      </c>
    </row>
    <row r="1206" spans="1:6" x14ac:dyDescent="0.25">
      <c r="A1206">
        <v>1204</v>
      </c>
      <c r="B1206" t="s">
        <v>2151</v>
      </c>
      <c r="C1206" s="78">
        <v>1.1647533999999999</v>
      </c>
      <c r="D1206" s="78">
        <v>3.1863508</v>
      </c>
      <c r="E1206" s="78">
        <v>-3.4390595000000003E-2</v>
      </c>
      <c r="F1206" s="78">
        <v>0.17954011</v>
      </c>
    </row>
    <row r="1207" spans="1:6" x14ac:dyDescent="0.25">
      <c r="A1207">
        <v>1205</v>
      </c>
      <c r="B1207" t="s">
        <v>2152</v>
      </c>
      <c r="C1207" s="78">
        <v>-1.8002537000000001</v>
      </c>
      <c r="D1207" s="78">
        <v>-0.52637385999999997</v>
      </c>
      <c r="E1207" s="78">
        <v>-8.6379795999999995E-2</v>
      </c>
      <c r="F1207" s="78">
        <v>3.7484539999999997E-2</v>
      </c>
    </row>
    <row r="1208" spans="1:6" x14ac:dyDescent="0.25">
      <c r="A1208">
        <v>1206</v>
      </c>
      <c r="B1208" t="s">
        <v>2153</v>
      </c>
      <c r="C1208" s="78">
        <v>-0.49269540000000001</v>
      </c>
      <c r="D1208" s="78">
        <v>0.46784197999999999</v>
      </c>
      <c r="E1208" s="78">
        <v>-3.4390595000000003E-2</v>
      </c>
      <c r="F1208" s="78">
        <v>0.17954011</v>
      </c>
    </row>
    <row r="1209" spans="1:6" x14ac:dyDescent="0.25">
      <c r="A1209">
        <v>1207</v>
      </c>
      <c r="B1209" t="s">
        <v>2154</v>
      </c>
      <c r="C1209" s="78">
        <v>0.24073222</v>
      </c>
      <c r="D1209" s="78">
        <v>1.0840529000000001</v>
      </c>
      <c r="E1209" s="78">
        <v>-0.11360288</v>
      </c>
      <c r="F1209" s="78">
        <v>-0.56773704000000003</v>
      </c>
    </row>
    <row r="1210" spans="1:6" x14ac:dyDescent="0.25">
      <c r="A1210">
        <v>1208</v>
      </c>
      <c r="B1210" t="s">
        <v>2155</v>
      </c>
      <c r="C1210" s="78">
        <v>1.0055685999999999</v>
      </c>
      <c r="D1210" s="78">
        <v>-0.68790289999999998</v>
      </c>
      <c r="E1210" s="78">
        <v>-0.12381315</v>
      </c>
      <c r="F1210" s="78">
        <v>-2.3194998999999999E-3</v>
      </c>
    </row>
    <row r="1211" spans="1:6" x14ac:dyDescent="0.25">
      <c r="A1211">
        <v>1209</v>
      </c>
      <c r="B1211" t="s">
        <v>2156</v>
      </c>
      <c r="C1211" s="78">
        <v>-1.3700791999999999</v>
      </c>
      <c r="D1211" s="78">
        <v>2.4509218000000002</v>
      </c>
      <c r="E1211" s="78">
        <v>5.8794010000000001E-2</v>
      </c>
      <c r="F1211" s="78">
        <v>-0.10009228000000001</v>
      </c>
    </row>
    <row r="1212" spans="1:6" x14ac:dyDescent="0.25">
      <c r="A1212">
        <v>1210</v>
      </c>
      <c r="B1212" t="s">
        <v>2157</v>
      </c>
      <c r="C1212" s="78">
        <v>-0.4788558</v>
      </c>
      <c r="D1212" s="78">
        <v>0.38245654000000001</v>
      </c>
      <c r="E1212" s="78">
        <v>-3.4390595000000003E-2</v>
      </c>
      <c r="F1212" s="78">
        <v>0.17954011</v>
      </c>
    </row>
    <row r="1213" spans="1:6" x14ac:dyDescent="0.25">
      <c r="A1213">
        <v>1211</v>
      </c>
      <c r="B1213" t="s">
        <v>2158</v>
      </c>
      <c r="C1213" s="78">
        <v>1.0917888</v>
      </c>
      <c r="D1213" s="78">
        <v>-0.26742624999999998</v>
      </c>
      <c r="E1213" s="78">
        <v>-9.1469734999999996E-2</v>
      </c>
      <c r="F1213" s="78">
        <v>1.6080840999999998E-2</v>
      </c>
    </row>
    <row r="1214" spans="1:6" x14ac:dyDescent="0.25">
      <c r="A1214">
        <v>1212</v>
      </c>
      <c r="B1214" t="s">
        <v>2159</v>
      </c>
      <c r="C1214" s="78">
        <v>-0.71533480000000005</v>
      </c>
      <c r="D1214" s="78">
        <v>-0.32522770000000001</v>
      </c>
      <c r="E1214" s="78">
        <v>-3.4390595000000003E-2</v>
      </c>
      <c r="F1214" s="78">
        <v>0.17954011</v>
      </c>
    </row>
    <row r="1215" spans="1:6" x14ac:dyDescent="0.25">
      <c r="A1215">
        <v>1213</v>
      </c>
      <c r="B1215" t="s">
        <v>2160</v>
      </c>
      <c r="C1215" s="78">
        <v>1.7860364</v>
      </c>
      <c r="D1215" s="78">
        <v>-1.7650961000000001</v>
      </c>
      <c r="E1215" s="78">
        <v>-3.4390595000000003E-2</v>
      </c>
      <c r="F1215" s="78">
        <v>0.17954011</v>
      </c>
    </row>
    <row r="1216" spans="1:6" x14ac:dyDescent="0.25">
      <c r="A1216">
        <v>1214</v>
      </c>
      <c r="B1216" t="s">
        <v>2161</v>
      </c>
      <c r="C1216" s="78">
        <v>-0.37808419999999998</v>
      </c>
      <c r="D1216" s="78">
        <v>1.2140818</v>
      </c>
      <c r="E1216" s="78">
        <v>-9.1453290000000007E-2</v>
      </c>
      <c r="F1216" s="78">
        <v>5.0932749999999999E-2</v>
      </c>
    </row>
    <row r="1217" spans="1:6" x14ac:dyDescent="0.25">
      <c r="A1217">
        <v>1215</v>
      </c>
      <c r="B1217" t="s">
        <v>2162</v>
      </c>
      <c r="C1217" s="78">
        <v>0.99564710000000001</v>
      </c>
      <c r="D1217" s="78">
        <v>-1.9738264999999999</v>
      </c>
      <c r="E1217" s="78">
        <v>1.9378644</v>
      </c>
      <c r="F1217" s="78">
        <v>-0.26355118</v>
      </c>
    </row>
    <row r="1218" spans="1:6" x14ac:dyDescent="0.25">
      <c r="A1218">
        <v>1216</v>
      </c>
      <c r="B1218" t="s">
        <v>2163</v>
      </c>
      <c r="C1218" s="78">
        <v>-0.83216999999999997</v>
      </c>
      <c r="D1218" s="78">
        <v>0.98478330000000003</v>
      </c>
      <c r="E1218" s="78">
        <v>-5.1925045000000003E-2</v>
      </c>
      <c r="F1218" s="78">
        <v>9.2140689999999997E-2</v>
      </c>
    </row>
    <row r="1219" spans="1:6" x14ac:dyDescent="0.25">
      <c r="A1219">
        <v>1217</v>
      </c>
      <c r="B1219" t="s">
        <v>2164</v>
      </c>
      <c r="C1219" s="78">
        <v>-0.25792900000000002</v>
      </c>
      <c r="D1219" s="78">
        <v>-0.24877772000000001</v>
      </c>
      <c r="E1219" s="78">
        <v>-3.4390595000000003E-2</v>
      </c>
      <c r="F1219" s="78">
        <v>0.17954011</v>
      </c>
    </row>
    <row r="1220" spans="1:6" x14ac:dyDescent="0.25">
      <c r="A1220">
        <v>1218</v>
      </c>
      <c r="B1220" t="s">
        <v>2165</v>
      </c>
      <c r="C1220" s="78">
        <v>1.9614326</v>
      </c>
      <c r="D1220" s="78">
        <v>-2.4364080000000001</v>
      </c>
      <c r="E1220" s="78">
        <v>-5.6475997E-2</v>
      </c>
      <c r="F1220" s="78">
        <v>0.17580599</v>
      </c>
    </row>
    <row r="1221" spans="1:6" x14ac:dyDescent="0.25">
      <c r="A1221">
        <v>1219</v>
      </c>
      <c r="B1221" t="s">
        <v>2166</v>
      </c>
      <c r="C1221" s="78">
        <v>5.3704634000000002</v>
      </c>
      <c r="D1221" s="78">
        <v>3.5369768000000001</v>
      </c>
      <c r="E1221" s="78">
        <v>-9.8190310000000003E-2</v>
      </c>
      <c r="F1221" s="78">
        <v>8.9774960000000001E-2</v>
      </c>
    </row>
    <row r="1222" spans="1:6" x14ac:dyDescent="0.25">
      <c r="A1222">
        <v>1220</v>
      </c>
      <c r="B1222" t="s">
        <v>2167</v>
      </c>
      <c r="C1222" s="78">
        <v>2.1955434999999999</v>
      </c>
      <c r="D1222" s="78">
        <v>2.2517228</v>
      </c>
      <c r="E1222" s="78">
        <v>-9.4321340000000004E-2</v>
      </c>
      <c r="F1222" s="78">
        <v>2.6728094000000001E-2</v>
      </c>
    </row>
    <row r="1223" spans="1:6" x14ac:dyDescent="0.25">
      <c r="A1223">
        <v>1221</v>
      </c>
      <c r="B1223" t="s">
        <v>2168</v>
      </c>
      <c r="C1223" s="78">
        <v>-1.9564277999999999</v>
      </c>
      <c r="D1223" s="78">
        <v>-0.74855243999999999</v>
      </c>
      <c r="E1223" s="78">
        <v>0.49218336000000001</v>
      </c>
      <c r="F1223" s="78">
        <v>-0.21152176</v>
      </c>
    </row>
    <row r="1224" spans="1:6" x14ac:dyDescent="0.25">
      <c r="A1224">
        <v>1222</v>
      </c>
      <c r="B1224" t="s">
        <v>2169</v>
      </c>
      <c r="C1224" s="78">
        <v>-2.0710177000000001</v>
      </c>
      <c r="D1224" s="78">
        <v>0.27940296999999997</v>
      </c>
      <c r="E1224" s="78">
        <v>-9.565013E-2</v>
      </c>
      <c r="F1224" s="78">
        <v>-5.4519325000000002E-3</v>
      </c>
    </row>
    <row r="1225" spans="1:6" x14ac:dyDescent="0.25">
      <c r="A1225">
        <v>1223</v>
      </c>
      <c r="B1225" t="s">
        <v>2170</v>
      </c>
      <c r="C1225" s="78">
        <v>-0.46224274999999998</v>
      </c>
      <c r="D1225" s="78">
        <v>-2.2487319000000001</v>
      </c>
      <c r="E1225" s="78">
        <v>-3.4390595000000003E-2</v>
      </c>
      <c r="F1225" s="78">
        <v>0.17954011</v>
      </c>
    </row>
    <row r="1226" spans="1:6" x14ac:dyDescent="0.25">
      <c r="A1226">
        <v>1224</v>
      </c>
      <c r="B1226" t="s">
        <v>2171</v>
      </c>
      <c r="C1226" s="78">
        <v>-0.13692447999999999</v>
      </c>
      <c r="D1226" s="78">
        <v>0.16332743999999999</v>
      </c>
      <c r="E1226" s="78">
        <v>-9.0473100000000001E-2</v>
      </c>
      <c r="F1226" s="78">
        <v>4.7678070000000003E-2</v>
      </c>
    </row>
    <row r="1227" spans="1:6" x14ac:dyDescent="0.25">
      <c r="A1227">
        <v>1225</v>
      </c>
      <c r="B1227" t="s">
        <v>2172</v>
      </c>
      <c r="C1227" s="78">
        <v>-1.6071435000000001</v>
      </c>
      <c r="D1227" s="78">
        <v>0.78840743999999996</v>
      </c>
      <c r="E1227" s="78">
        <v>-8.6786169999999996E-2</v>
      </c>
      <c r="F1227" s="78">
        <v>1.7852916999999999E-2</v>
      </c>
    </row>
    <row r="1228" spans="1:6" x14ac:dyDescent="0.25">
      <c r="A1228">
        <v>1226</v>
      </c>
      <c r="B1228" t="s">
        <v>2173</v>
      </c>
      <c r="C1228" s="78">
        <v>-1.5688564</v>
      </c>
      <c r="D1228" s="78">
        <v>1.6783739</v>
      </c>
      <c r="E1228" s="78">
        <v>-7.0240005999999994E-2</v>
      </c>
      <c r="F1228" s="78">
        <v>-0.12643243000000001</v>
      </c>
    </row>
    <row r="1229" spans="1:6" x14ac:dyDescent="0.25">
      <c r="A1229">
        <v>1227</v>
      </c>
      <c r="B1229" t="s">
        <v>2174</v>
      </c>
      <c r="C1229" s="78">
        <v>-0.80491005999999998</v>
      </c>
      <c r="D1229" s="78">
        <v>-1.1759995000000001</v>
      </c>
      <c r="E1229" s="78">
        <v>2.071002</v>
      </c>
      <c r="F1229" s="78">
        <v>0.49128926000000001</v>
      </c>
    </row>
    <row r="1230" spans="1:6" x14ac:dyDescent="0.25">
      <c r="A1230">
        <v>1228</v>
      </c>
      <c r="B1230" t="s">
        <v>2175</v>
      </c>
      <c r="C1230" s="78">
        <v>-0.97840629999999995</v>
      </c>
      <c r="D1230" s="78">
        <v>-0.70160484000000001</v>
      </c>
      <c r="E1230" s="78">
        <v>-3.4390595000000003E-2</v>
      </c>
      <c r="F1230" s="78">
        <v>0.17954011</v>
      </c>
    </row>
    <row r="1231" spans="1:6" x14ac:dyDescent="0.25">
      <c r="A1231">
        <v>1229</v>
      </c>
      <c r="B1231" t="s">
        <v>2176</v>
      </c>
      <c r="C1231" s="78">
        <v>0.17428853999999999</v>
      </c>
      <c r="D1231" s="78">
        <v>6.6695959999999999E-3</v>
      </c>
      <c r="E1231" s="78">
        <v>-3.4390595000000003E-2</v>
      </c>
      <c r="F1231" s="78">
        <v>0.17954011</v>
      </c>
    </row>
    <row r="1232" spans="1:6" x14ac:dyDescent="0.25">
      <c r="A1232">
        <v>1230</v>
      </c>
      <c r="B1232" t="s">
        <v>2177</v>
      </c>
      <c r="C1232" s="78">
        <v>-1.1267358999999999</v>
      </c>
      <c r="D1232" s="78">
        <v>2.5739996000000001</v>
      </c>
      <c r="E1232" s="78">
        <v>-3.4390595000000003E-2</v>
      </c>
      <c r="F1232" s="78">
        <v>0.17954011</v>
      </c>
    </row>
    <row r="1233" spans="1:6" x14ac:dyDescent="0.25">
      <c r="A1233">
        <v>1231</v>
      </c>
      <c r="B1233" t="s">
        <v>2178</v>
      </c>
      <c r="C1233" s="78">
        <v>-1.2784405999999999</v>
      </c>
      <c r="D1233" s="78">
        <v>0.48573536</v>
      </c>
      <c r="E1233" s="78">
        <v>2.0140552999999999</v>
      </c>
      <c r="F1233" s="78">
        <v>0.42103875000000002</v>
      </c>
    </row>
    <row r="1234" spans="1:6" x14ac:dyDescent="0.25">
      <c r="A1234">
        <v>1232</v>
      </c>
      <c r="B1234" t="s">
        <v>2179</v>
      </c>
      <c r="C1234" s="78">
        <v>-1.1225611E-2</v>
      </c>
      <c r="D1234" s="78">
        <v>0.22520244</v>
      </c>
      <c r="E1234" s="78">
        <v>-6.9239140000000005E-2</v>
      </c>
      <c r="F1234" s="78">
        <v>2.3666441E-2</v>
      </c>
    </row>
    <row r="1235" spans="1:6" x14ac:dyDescent="0.25">
      <c r="A1235">
        <v>1233</v>
      </c>
      <c r="B1235" t="s">
        <v>2180</v>
      </c>
      <c r="C1235" s="78">
        <v>-2.2813002999999998</v>
      </c>
      <c r="D1235" s="78">
        <v>-1.5733709</v>
      </c>
      <c r="E1235" s="78">
        <v>-3.4390595000000003E-2</v>
      </c>
      <c r="F1235" s="78">
        <v>0.17954011</v>
      </c>
    </row>
    <row r="1236" spans="1:6" x14ac:dyDescent="0.25">
      <c r="A1236">
        <v>1234</v>
      </c>
      <c r="B1236" t="s">
        <v>2181</v>
      </c>
      <c r="C1236" s="78">
        <v>-0.95063050000000004</v>
      </c>
      <c r="D1236" s="78">
        <v>0.8076892</v>
      </c>
      <c r="E1236" s="78">
        <v>-0.11930871</v>
      </c>
      <c r="F1236" s="78">
        <v>-0.1447456</v>
      </c>
    </row>
    <row r="1237" spans="1:6" x14ac:dyDescent="0.25">
      <c r="A1237">
        <v>1235</v>
      </c>
      <c r="B1237" t="s">
        <v>2182</v>
      </c>
      <c r="C1237" s="78">
        <v>-2.4088945000000002</v>
      </c>
      <c r="D1237" s="78">
        <v>0.48393770000000003</v>
      </c>
      <c r="E1237" s="78">
        <v>-0.10647901999999999</v>
      </c>
      <c r="F1237" s="78">
        <v>7.9148609999999994E-2</v>
      </c>
    </row>
    <row r="1238" spans="1:6" x14ac:dyDescent="0.25">
      <c r="A1238">
        <v>1236</v>
      </c>
      <c r="B1238" t="s">
        <v>2183</v>
      </c>
      <c r="C1238" s="78">
        <v>-2.446971</v>
      </c>
      <c r="D1238" s="78">
        <v>0.20087045000000001</v>
      </c>
      <c r="E1238" s="78">
        <v>-6.5754709999999994E-2</v>
      </c>
      <c r="F1238" s="78">
        <v>-0.32021810000000001</v>
      </c>
    </row>
    <row r="1239" spans="1:6" x14ac:dyDescent="0.25">
      <c r="A1239">
        <v>1237</v>
      </c>
      <c r="B1239" t="s">
        <v>2184</v>
      </c>
      <c r="C1239" s="78">
        <v>2.3637256999999998</v>
      </c>
      <c r="D1239" s="78">
        <v>-0.77937140000000005</v>
      </c>
      <c r="E1239" s="78">
        <v>-1.8421533E-2</v>
      </c>
      <c r="F1239" s="78">
        <v>9.0465605000000004E-2</v>
      </c>
    </row>
    <row r="1240" spans="1:6" x14ac:dyDescent="0.25">
      <c r="A1240">
        <v>1238</v>
      </c>
      <c r="B1240" t="s">
        <v>2185</v>
      </c>
      <c r="C1240" s="78">
        <v>-0.55251485</v>
      </c>
      <c r="D1240" s="78">
        <v>4.9623787000000003E-2</v>
      </c>
      <c r="E1240" s="78">
        <v>-3.4390595000000003E-2</v>
      </c>
      <c r="F1240" s="78">
        <v>0.17954011</v>
      </c>
    </row>
    <row r="1241" spans="1:6" x14ac:dyDescent="0.25">
      <c r="A1241">
        <v>1239</v>
      </c>
      <c r="B1241" t="s">
        <v>2186</v>
      </c>
      <c r="C1241" s="78">
        <v>-5.8718324000000002E-2</v>
      </c>
      <c r="D1241" s="78">
        <v>-1.6502418999999999</v>
      </c>
      <c r="E1241" s="78">
        <v>1.5028644</v>
      </c>
      <c r="F1241" s="78">
        <v>0.16646810000000001</v>
      </c>
    </row>
    <row r="1242" spans="1:6" x14ac:dyDescent="0.25">
      <c r="A1242">
        <v>1240</v>
      </c>
      <c r="B1242" t="s">
        <v>2187</v>
      </c>
      <c r="C1242" s="78">
        <v>1.5953276999999999</v>
      </c>
      <c r="D1242" s="78">
        <v>-1.0553475999999999</v>
      </c>
      <c r="E1242" s="78">
        <v>-3.4390595000000003E-2</v>
      </c>
      <c r="F1242" s="78">
        <v>0.17954011</v>
      </c>
    </row>
    <row r="1243" spans="1:6" x14ac:dyDescent="0.25">
      <c r="A1243">
        <v>1241</v>
      </c>
      <c r="B1243" t="s">
        <v>2188</v>
      </c>
      <c r="C1243" s="78">
        <v>0.36161961999999997</v>
      </c>
      <c r="D1243" s="78">
        <v>1.1332997</v>
      </c>
      <c r="E1243" s="78">
        <v>-3.4390595000000003E-2</v>
      </c>
      <c r="F1243" s="78">
        <v>0.17954011</v>
      </c>
    </row>
    <row r="1244" spans="1:6" x14ac:dyDescent="0.25">
      <c r="A1244">
        <v>1242</v>
      </c>
      <c r="B1244" t="s">
        <v>2189</v>
      </c>
      <c r="C1244" s="78">
        <v>-0.73377049999999999</v>
      </c>
      <c r="D1244" s="78">
        <v>-1.5750493000000001</v>
      </c>
      <c r="E1244" s="78">
        <v>-3.4390595000000003E-2</v>
      </c>
      <c r="F1244" s="78">
        <v>0.17954011</v>
      </c>
    </row>
    <row r="1245" spans="1:6" x14ac:dyDescent="0.25">
      <c r="A1245">
        <v>1243</v>
      </c>
      <c r="B1245" t="s">
        <v>2190</v>
      </c>
      <c r="C1245" s="78">
        <v>-0.88268053999999996</v>
      </c>
      <c r="D1245" s="78">
        <v>1.3432248</v>
      </c>
      <c r="E1245" s="78">
        <v>-3.4817002999999999E-2</v>
      </c>
      <c r="F1245" s="78">
        <v>-6.4009800000000006E-2</v>
      </c>
    </row>
    <row r="1246" spans="1:6" x14ac:dyDescent="0.25">
      <c r="A1246">
        <v>1244</v>
      </c>
      <c r="B1246" t="s">
        <v>2191</v>
      </c>
      <c r="C1246" s="78">
        <v>-1.9642925</v>
      </c>
      <c r="D1246" s="78">
        <v>0.43977814999999998</v>
      </c>
      <c r="E1246" s="78">
        <v>-2.4663807999999999E-2</v>
      </c>
      <c r="F1246" s="78">
        <v>-0.18860642999999999</v>
      </c>
    </row>
    <row r="1247" spans="1:6" x14ac:dyDescent="0.25">
      <c r="A1247">
        <v>1245</v>
      </c>
      <c r="B1247" t="s">
        <v>2192</v>
      </c>
      <c r="C1247" s="78">
        <v>1.199462</v>
      </c>
      <c r="D1247" s="78">
        <v>0.31419809999999998</v>
      </c>
      <c r="E1247" s="78">
        <v>-3.4390595000000003E-2</v>
      </c>
      <c r="F1247" s="78">
        <v>0.17954011</v>
      </c>
    </row>
    <row r="1248" spans="1:6" x14ac:dyDescent="0.25">
      <c r="A1248">
        <v>1246</v>
      </c>
      <c r="B1248" t="s">
        <v>2193</v>
      </c>
      <c r="C1248" s="78">
        <v>-2.5530206999999998</v>
      </c>
      <c r="D1248" s="78">
        <v>-0.48394999999999999</v>
      </c>
      <c r="E1248" s="78">
        <v>-0.10688919</v>
      </c>
      <c r="F1248" s="78">
        <v>7.3368039999999995E-2</v>
      </c>
    </row>
    <row r="1249" spans="1:6" x14ac:dyDescent="0.25">
      <c r="A1249">
        <v>1247</v>
      </c>
      <c r="B1249" t="s">
        <v>2194</v>
      </c>
      <c r="C1249" s="78">
        <v>-2.2033936999999999</v>
      </c>
      <c r="D1249" s="78">
        <v>1.122064</v>
      </c>
      <c r="E1249" s="78">
        <v>-4.0515154999999997E-2</v>
      </c>
      <c r="F1249" s="78">
        <v>-0.17842288000000001</v>
      </c>
    </row>
    <row r="1250" spans="1:6" x14ac:dyDescent="0.25">
      <c r="A1250">
        <v>1248</v>
      </c>
      <c r="B1250" t="s">
        <v>2195</v>
      </c>
      <c r="C1250" s="78">
        <v>-2.2548916000000001</v>
      </c>
      <c r="D1250" s="78">
        <v>-1.3162564999999999</v>
      </c>
      <c r="E1250" s="78">
        <v>-3.4390595000000003E-2</v>
      </c>
      <c r="F1250" s="78">
        <v>0.17954011</v>
      </c>
    </row>
    <row r="1251" spans="1:6" x14ac:dyDescent="0.25">
      <c r="A1251">
        <v>1249</v>
      </c>
      <c r="B1251" t="s">
        <v>2196</v>
      </c>
      <c r="C1251" s="78">
        <v>-9.5117690000000005E-2</v>
      </c>
      <c r="D1251" s="78">
        <v>-1.001827</v>
      </c>
      <c r="E1251" s="78">
        <v>-3.4390595000000003E-2</v>
      </c>
      <c r="F1251" s="78">
        <v>0.17954011</v>
      </c>
    </row>
    <row r="1252" spans="1:6" x14ac:dyDescent="0.25">
      <c r="A1252">
        <v>1250</v>
      </c>
      <c r="B1252" t="s">
        <v>2197</v>
      </c>
      <c r="C1252" s="78">
        <v>-1.1049925</v>
      </c>
      <c r="D1252" s="78">
        <v>2.8199239999999999</v>
      </c>
      <c r="E1252" s="78">
        <v>2.6821385999999999E-2</v>
      </c>
      <c r="F1252" s="78">
        <v>-0.12360023000000001</v>
      </c>
    </row>
    <row r="1253" spans="1:6" x14ac:dyDescent="0.25">
      <c r="A1253">
        <v>1251</v>
      </c>
      <c r="B1253" t="s">
        <v>2198</v>
      </c>
      <c r="C1253" s="78">
        <v>1.8341509</v>
      </c>
      <c r="D1253" s="78">
        <v>-1.0663273</v>
      </c>
      <c r="E1253" s="78">
        <v>-9.8976924999999993E-2</v>
      </c>
      <c r="F1253" s="78">
        <v>3.8280665999999998E-2</v>
      </c>
    </row>
    <row r="1254" spans="1:6" x14ac:dyDescent="0.25">
      <c r="A1254">
        <v>1252</v>
      </c>
      <c r="B1254" t="s">
        <v>2199</v>
      </c>
      <c r="C1254" s="78">
        <v>-2.2184349999999999</v>
      </c>
      <c r="D1254" s="78">
        <v>1.554737</v>
      </c>
      <c r="E1254" s="78">
        <v>-9.3645889999999996E-2</v>
      </c>
      <c r="F1254" s="78">
        <v>2.9431968999999999E-2</v>
      </c>
    </row>
    <row r="1255" spans="1:6" x14ac:dyDescent="0.25">
      <c r="A1255">
        <v>1253</v>
      </c>
      <c r="B1255" t="s">
        <v>2200</v>
      </c>
      <c r="C1255" s="78">
        <v>-1.1280801</v>
      </c>
      <c r="D1255" s="78">
        <v>-0.27919912000000002</v>
      </c>
      <c r="E1255" s="78">
        <v>-3.4390595000000003E-2</v>
      </c>
      <c r="F1255" s="78">
        <v>0.17954011</v>
      </c>
    </row>
    <row r="1256" spans="1:6" x14ac:dyDescent="0.25">
      <c r="A1256">
        <v>1254</v>
      </c>
      <c r="B1256" t="s">
        <v>2201</v>
      </c>
      <c r="C1256" s="78">
        <v>1.4112625000000001</v>
      </c>
      <c r="D1256" s="78">
        <v>2.5217733</v>
      </c>
      <c r="E1256" s="78">
        <v>-9.1630119999999995E-2</v>
      </c>
      <c r="F1256" s="78">
        <v>5.9255607000000002E-2</v>
      </c>
    </row>
    <row r="1257" spans="1:6" x14ac:dyDescent="0.25">
      <c r="A1257">
        <v>1255</v>
      </c>
      <c r="B1257" t="s">
        <v>2202</v>
      </c>
      <c r="C1257" s="78">
        <v>-2.6302935999999999</v>
      </c>
      <c r="D1257" s="78">
        <v>-2.6240668</v>
      </c>
      <c r="E1257" s="78">
        <v>-8.2724795000000004E-2</v>
      </c>
      <c r="F1257" s="78">
        <v>8.4341399999999997E-2</v>
      </c>
    </row>
    <row r="1258" spans="1:6" x14ac:dyDescent="0.25">
      <c r="A1258">
        <v>1256</v>
      </c>
      <c r="B1258" t="s">
        <v>2203</v>
      </c>
      <c r="C1258" s="78">
        <v>-2.4931016000000001</v>
      </c>
      <c r="D1258" s="78">
        <v>-1.4874225000000001</v>
      </c>
      <c r="E1258" s="78">
        <v>1.8571169999999999</v>
      </c>
      <c r="F1258" s="78">
        <v>-4.6028167000000002E-2</v>
      </c>
    </row>
    <row r="1259" spans="1:6" x14ac:dyDescent="0.25">
      <c r="A1259">
        <v>1257</v>
      </c>
      <c r="B1259" t="s">
        <v>2204</v>
      </c>
      <c r="C1259" s="78">
        <v>-0.66975689999999999</v>
      </c>
      <c r="D1259" s="78">
        <v>-1.096511</v>
      </c>
      <c r="E1259" s="78">
        <v>0.75961540000000005</v>
      </c>
      <c r="F1259" s="78">
        <v>-0.62670800000000004</v>
      </c>
    </row>
    <row r="1260" spans="1:6" x14ac:dyDescent="0.25">
      <c r="A1260">
        <v>1258</v>
      </c>
      <c r="B1260" t="s">
        <v>2205</v>
      </c>
      <c r="C1260" s="78">
        <v>-0.52498990000000001</v>
      </c>
      <c r="D1260" s="78">
        <v>-6.5573275E-2</v>
      </c>
      <c r="E1260" s="78">
        <v>0.95493589999999995</v>
      </c>
      <c r="F1260" s="78">
        <v>-0.14922161</v>
      </c>
    </row>
    <row r="1261" spans="1:6" x14ac:dyDescent="0.25">
      <c r="A1261">
        <v>1259</v>
      </c>
      <c r="B1261" t="s">
        <v>2206</v>
      </c>
      <c r="C1261" s="78">
        <v>1.3688013999999999</v>
      </c>
      <c r="D1261" s="78">
        <v>-2.5275607</v>
      </c>
      <c r="E1261" s="78">
        <v>-0.10039824</v>
      </c>
      <c r="F1261" s="78">
        <v>2.7574167E-2</v>
      </c>
    </row>
    <row r="1262" spans="1:6" x14ac:dyDescent="0.25">
      <c r="A1262">
        <v>1260</v>
      </c>
      <c r="B1262" t="s">
        <v>2207</v>
      </c>
      <c r="C1262" s="78">
        <v>-1.1561988999999999</v>
      </c>
      <c r="D1262" s="78">
        <v>1.4293671999999999</v>
      </c>
      <c r="E1262" s="78">
        <v>-4.2042523999999998E-2</v>
      </c>
      <c r="F1262" s="78">
        <v>-7.7191964000000002E-2</v>
      </c>
    </row>
    <row r="1263" spans="1:6" x14ac:dyDescent="0.25">
      <c r="A1263">
        <v>1261</v>
      </c>
      <c r="B1263" t="s">
        <v>2208</v>
      </c>
      <c r="C1263" s="78">
        <v>0.90709280000000003</v>
      </c>
      <c r="D1263" s="78">
        <v>-1.5145805999999999</v>
      </c>
      <c r="E1263" s="78">
        <v>-3.4390595000000003E-2</v>
      </c>
      <c r="F1263" s="78">
        <v>0.17954011</v>
      </c>
    </row>
    <row r="1264" spans="1:6" x14ac:dyDescent="0.25">
      <c r="A1264">
        <v>1262</v>
      </c>
      <c r="B1264" t="s">
        <v>2209</v>
      </c>
      <c r="C1264" s="78">
        <v>-2.4253871</v>
      </c>
      <c r="D1264" s="78">
        <v>-0.83290209999999998</v>
      </c>
      <c r="E1264" s="78">
        <v>-0.10402897</v>
      </c>
      <c r="F1264" s="78">
        <v>-0.15218760000000001</v>
      </c>
    </row>
    <row r="1265" spans="1:6" x14ac:dyDescent="0.25">
      <c r="A1265">
        <v>1263</v>
      </c>
      <c r="B1265" t="s">
        <v>2210</v>
      </c>
      <c r="C1265" s="78">
        <v>-1.5717274999999999</v>
      </c>
      <c r="D1265" s="78">
        <v>1.5592014999999999</v>
      </c>
      <c r="E1265" s="78">
        <v>-4.7305010000000002E-2</v>
      </c>
      <c r="F1265" s="78">
        <v>-6.9507819999999998E-2</v>
      </c>
    </row>
    <row r="1266" spans="1:6" x14ac:dyDescent="0.25">
      <c r="A1266">
        <v>1264</v>
      </c>
      <c r="B1266" t="s">
        <v>2211</v>
      </c>
      <c r="C1266" s="78">
        <v>-1.1644231</v>
      </c>
      <c r="D1266" s="78">
        <v>0.30449688000000003</v>
      </c>
      <c r="E1266" s="78">
        <v>1.4267814999999999</v>
      </c>
      <c r="F1266" s="78">
        <v>-3.0839548000000001E-2</v>
      </c>
    </row>
    <row r="1267" spans="1:6" x14ac:dyDescent="0.25">
      <c r="A1267">
        <v>1265</v>
      </c>
      <c r="B1267" t="s">
        <v>2212</v>
      </c>
      <c r="C1267" s="78">
        <v>-1.656207</v>
      </c>
      <c r="D1267" s="78">
        <v>-0.41830412</v>
      </c>
      <c r="E1267" s="78">
        <v>-3.4390595000000003E-2</v>
      </c>
      <c r="F1267" s="78">
        <v>0.17954011</v>
      </c>
    </row>
    <row r="1268" spans="1:6" x14ac:dyDescent="0.25">
      <c r="A1268">
        <v>1266</v>
      </c>
      <c r="B1268" t="s">
        <v>2213</v>
      </c>
      <c r="C1268" s="78">
        <v>-1.1882638999999999</v>
      </c>
      <c r="D1268" s="78">
        <v>-1.2379552</v>
      </c>
      <c r="E1268" s="78">
        <v>-9.5748894000000001E-2</v>
      </c>
      <c r="F1268" s="78">
        <v>-3.4479170000000003E-2</v>
      </c>
    </row>
    <row r="1269" spans="1:6" x14ac:dyDescent="0.25">
      <c r="A1269">
        <v>1267</v>
      </c>
      <c r="B1269" t="s">
        <v>2214</v>
      </c>
      <c r="C1269" s="78">
        <v>0.56584774999999998</v>
      </c>
      <c r="D1269" s="78">
        <v>1.6059813000000001</v>
      </c>
      <c r="E1269" s="78">
        <v>-8.6870269999999999E-2</v>
      </c>
      <c r="F1269" s="78">
        <v>3.1375036000000002E-2</v>
      </c>
    </row>
    <row r="1270" spans="1:6" x14ac:dyDescent="0.25">
      <c r="A1270">
        <v>1268</v>
      </c>
      <c r="B1270" t="s">
        <v>2215</v>
      </c>
      <c r="C1270" s="78">
        <v>-2.0109951000000001</v>
      </c>
      <c r="D1270" s="78">
        <v>0.48706648000000002</v>
      </c>
      <c r="E1270" s="78">
        <v>-1.4560861499999999E-2</v>
      </c>
      <c r="F1270" s="78">
        <v>-0.4368899</v>
      </c>
    </row>
    <row r="1271" spans="1:6" x14ac:dyDescent="0.25">
      <c r="A1271">
        <v>1269</v>
      </c>
      <c r="B1271" t="s">
        <v>2216</v>
      </c>
      <c r="C1271" s="78">
        <v>-3.2018743000000001</v>
      </c>
      <c r="D1271" s="78">
        <v>0.30121025000000001</v>
      </c>
      <c r="E1271" s="78">
        <v>-1.3128705E-3</v>
      </c>
      <c r="F1271" s="78">
        <v>-0.5027296</v>
      </c>
    </row>
    <row r="1272" spans="1:6" x14ac:dyDescent="0.25">
      <c r="A1272">
        <v>1270</v>
      </c>
      <c r="B1272" t="s">
        <v>2217</v>
      </c>
      <c r="C1272" s="78">
        <v>-1.9922781000000001</v>
      </c>
      <c r="D1272" s="78">
        <v>1.8140153999999999</v>
      </c>
      <c r="E1272" s="78">
        <v>6.5154224999999996E-2</v>
      </c>
      <c r="F1272" s="78">
        <v>-3.9402127000000002E-2</v>
      </c>
    </row>
    <row r="1273" spans="1:6" x14ac:dyDescent="0.25">
      <c r="A1273">
        <v>1271</v>
      </c>
      <c r="B1273" t="s">
        <v>2218</v>
      </c>
      <c r="C1273" s="78">
        <v>-1.4727159000000001</v>
      </c>
      <c r="D1273" s="78">
        <v>0.28649276000000001</v>
      </c>
      <c r="E1273" s="78">
        <v>-3.4390595000000003E-2</v>
      </c>
      <c r="F1273" s="78">
        <v>0.17954011</v>
      </c>
    </row>
    <row r="1274" spans="1:6" x14ac:dyDescent="0.25">
      <c r="A1274">
        <v>1272</v>
      </c>
      <c r="B1274" t="s">
        <v>2219</v>
      </c>
      <c r="C1274" s="78">
        <v>1.7434946</v>
      </c>
      <c r="D1274" s="78">
        <v>-0.61404250000000005</v>
      </c>
      <c r="E1274" s="78">
        <v>-3.4390595000000003E-2</v>
      </c>
      <c r="F1274" s="78">
        <v>0.17954011</v>
      </c>
    </row>
    <row r="1275" spans="1:6" x14ac:dyDescent="0.25">
      <c r="A1275">
        <v>1273</v>
      </c>
      <c r="B1275" t="s">
        <v>2220</v>
      </c>
      <c r="C1275" s="78">
        <v>-1.2006209000000001</v>
      </c>
      <c r="D1275" s="78">
        <v>0.20287332999999999</v>
      </c>
      <c r="E1275" s="78">
        <v>-3.4390595000000003E-2</v>
      </c>
      <c r="F1275" s="78">
        <v>0.17954011</v>
      </c>
    </row>
    <row r="1276" spans="1:6" x14ac:dyDescent="0.25">
      <c r="A1276">
        <v>1274</v>
      </c>
      <c r="B1276" t="s">
        <v>2221</v>
      </c>
      <c r="C1276" s="78">
        <v>-1.257352</v>
      </c>
      <c r="D1276" s="78">
        <v>-2.0614542999999999</v>
      </c>
      <c r="E1276" s="78">
        <v>-7.3341265000000003E-2</v>
      </c>
      <c r="F1276" s="78">
        <v>8.0961649999999996E-2</v>
      </c>
    </row>
    <row r="1277" spans="1:6" x14ac:dyDescent="0.25">
      <c r="A1277">
        <v>1275</v>
      </c>
      <c r="B1277" t="s">
        <v>2222</v>
      </c>
      <c r="C1277" s="78">
        <v>1.2737811999999999</v>
      </c>
      <c r="D1277" s="78">
        <v>-0.46705952000000001</v>
      </c>
      <c r="E1277" s="78">
        <v>-3.4390595000000003E-2</v>
      </c>
      <c r="F1277" s="78">
        <v>0.17954011</v>
      </c>
    </row>
    <row r="1278" spans="1:6" x14ac:dyDescent="0.25">
      <c r="A1278">
        <v>1276</v>
      </c>
      <c r="B1278" t="s">
        <v>2223</v>
      </c>
      <c r="C1278" s="78">
        <v>1.8352953000000001</v>
      </c>
      <c r="D1278" s="78">
        <v>-1.0287898</v>
      </c>
      <c r="E1278" s="78">
        <v>-3.4390595000000003E-2</v>
      </c>
      <c r="F1278" s="78">
        <v>0.17954011</v>
      </c>
    </row>
    <row r="1279" spans="1:6" x14ac:dyDescent="0.25">
      <c r="A1279">
        <v>1277</v>
      </c>
      <c r="B1279" t="s">
        <v>2224</v>
      </c>
      <c r="C1279" s="78">
        <v>-0.99849679999999996</v>
      </c>
      <c r="D1279" s="78">
        <v>7.2018460000000006E-2</v>
      </c>
      <c r="E1279" s="78">
        <v>-3.4390595000000003E-2</v>
      </c>
      <c r="F1279" s="78">
        <v>0.17954011</v>
      </c>
    </row>
    <row r="1280" spans="1:6" x14ac:dyDescent="0.25">
      <c r="A1280">
        <v>1278</v>
      </c>
      <c r="B1280" t="s">
        <v>2225</v>
      </c>
      <c r="C1280" s="78">
        <v>1.21658</v>
      </c>
      <c r="D1280" s="78">
        <v>-1.5381916</v>
      </c>
      <c r="E1280" s="78">
        <v>-7.7135295000000006E-2</v>
      </c>
      <c r="F1280" s="78">
        <v>-2.5585635999999998E-2</v>
      </c>
    </row>
    <row r="1281" spans="1:6" x14ac:dyDescent="0.25">
      <c r="A1281">
        <v>1279</v>
      </c>
      <c r="B1281" t="s">
        <v>2226</v>
      </c>
      <c r="C1281" s="78">
        <v>-8.2866220000000004E-2</v>
      </c>
      <c r="D1281" s="78">
        <v>1.1950917999999999</v>
      </c>
      <c r="E1281" s="78">
        <v>-4.1402335999999998E-2</v>
      </c>
      <c r="F1281" s="78">
        <v>-0.16280298000000001</v>
      </c>
    </row>
    <row r="1282" spans="1:6" x14ac:dyDescent="0.25">
      <c r="A1282">
        <v>1280</v>
      </c>
      <c r="B1282" t="s">
        <v>2227</v>
      </c>
      <c r="C1282" s="78">
        <v>-1.0457787999999999</v>
      </c>
      <c r="D1282" s="78">
        <v>-6.5408740000000007E-2</v>
      </c>
      <c r="E1282" s="78">
        <v>-1.3476571E-2</v>
      </c>
      <c r="F1282" s="78">
        <v>-0.24871688</v>
      </c>
    </row>
    <row r="1283" spans="1:6" x14ac:dyDescent="0.25">
      <c r="A1283">
        <v>1281</v>
      </c>
      <c r="B1283" t="s">
        <v>2228</v>
      </c>
      <c r="C1283" s="78">
        <v>0.58866834999999995</v>
      </c>
      <c r="D1283" s="78">
        <v>1.1352955</v>
      </c>
      <c r="E1283" s="78">
        <v>-2.6674099999999999E-2</v>
      </c>
      <c r="F1283" s="78">
        <v>-0.19900361999999999</v>
      </c>
    </row>
    <row r="1284" spans="1:6" x14ac:dyDescent="0.25">
      <c r="A1284">
        <v>1282</v>
      </c>
      <c r="B1284" t="s">
        <v>2229</v>
      </c>
      <c r="C1284" s="78">
        <v>-1.9011610999999999</v>
      </c>
      <c r="D1284" s="78">
        <v>0.90341950000000004</v>
      </c>
      <c r="E1284" s="78">
        <v>0.94108380000000003</v>
      </c>
      <c r="F1284" s="78">
        <v>-0.18692465</v>
      </c>
    </row>
    <row r="1285" spans="1:6" x14ac:dyDescent="0.25">
      <c r="A1285">
        <v>1283</v>
      </c>
      <c r="B1285" t="s">
        <v>2230</v>
      </c>
      <c r="C1285" s="78">
        <v>-2.3420048000000002</v>
      </c>
      <c r="D1285" s="78">
        <v>-0.14937919999999999</v>
      </c>
      <c r="E1285" s="78">
        <v>2.4481525</v>
      </c>
      <c r="F1285" s="78">
        <v>-0.21949236</v>
      </c>
    </row>
    <row r="1286" spans="1:6" x14ac:dyDescent="0.25">
      <c r="A1286">
        <v>1284</v>
      </c>
      <c r="B1286" t="s">
        <v>2231</v>
      </c>
      <c r="C1286" s="78">
        <v>2.0911381000000002</v>
      </c>
      <c r="D1286" s="78">
        <v>-0.95019304999999998</v>
      </c>
      <c r="E1286" s="78">
        <v>-9.9149660000000001E-2</v>
      </c>
      <c r="F1286" s="78">
        <v>2.0484476999999999E-3</v>
      </c>
    </row>
    <row r="1287" spans="1:6" x14ac:dyDescent="0.25">
      <c r="A1287">
        <v>1285</v>
      </c>
      <c r="B1287" t="s">
        <v>2232</v>
      </c>
      <c r="C1287" s="78">
        <v>2.1782039999999999E-2</v>
      </c>
      <c r="D1287" s="78">
        <v>2.3874382999999999</v>
      </c>
      <c r="E1287" s="78">
        <v>1.041979E-2</v>
      </c>
      <c r="F1287" s="78">
        <v>-0.20900236</v>
      </c>
    </row>
    <row r="1288" spans="1:6" x14ac:dyDescent="0.25">
      <c r="A1288">
        <v>1286</v>
      </c>
      <c r="B1288" t="s">
        <v>2233</v>
      </c>
      <c r="C1288" s="78">
        <v>-1.2897573</v>
      </c>
      <c r="D1288" s="78">
        <v>1.367715</v>
      </c>
      <c r="E1288" s="78">
        <v>-0.10101746</v>
      </c>
      <c r="F1288" s="78">
        <v>-0.43077086999999997</v>
      </c>
    </row>
    <row r="1289" spans="1:6" x14ac:dyDescent="0.25">
      <c r="A1289">
        <v>1287</v>
      </c>
      <c r="B1289" t="s">
        <v>2234</v>
      </c>
      <c r="C1289" s="78">
        <v>5.4311484E-2</v>
      </c>
      <c r="D1289" s="78">
        <v>1.4866016</v>
      </c>
      <c r="E1289" s="78">
        <v>1.2297604E-2</v>
      </c>
      <c r="F1289" s="78">
        <v>-0.7929271</v>
      </c>
    </row>
    <row r="1290" spans="1:6" x14ac:dyDescent="0.25">
      <c r="A1290">
        <v>1288</v>
      </c>
      <c r="B1290" t="s">
        <v>2235</v>
      </c>
      <c r="C1290" s="78">
        <v>-1.3168194</v>
      </c>
      <c r="D1290" s="78">
        <v>0.17836579999999999</v>
      </c>
      <c r="E1290" s="78">
        <v>2.4095029E-2</v>
      </c>
      <c r="F1290" s="78">
        <v>-0.20597772</v>
      </c>
    </row>
    <row r="1291" spans="1:6" x14ac:dyDescent="0.25">
      <c r="A1291">
        <v>1289</v>
      </c>
      <c r="B1291" t="s">
        <v>2236</v>
      </c>
      <c r="C1291" s="78">
        <v>3.8506499999999999</v>
      </c>
      <c r="D1291" s="78">
        <v>-2.0911696000000002</v>
      </c>
      <c r="E1291" s="78">
        <v>-0.18830720000000001</v>
      </c>
      <c r="F1291" s="78">
        <v>-0.77017780000000002</v>
      </c>
    </row>
    <row r="1292" spans="1:6" x14ac:dyDescent="0.25">
      <c r="A1292">
        <v>1290</v>
      </c>
      <c r="B1292" t="s">
        <v>2237</v>
      </c>
      <c r="C1292" s="78">
        <v>0.32933839999999998</v>
      </c>
      <c r="D1292" s="78">
        <v>0.39803058000000002</v>
      </c>
      <c r="E1292" s="78">
        <v>-1.5960011999999999E-2</v>
      </c>
      <c r="F1292" s="78">
        <v>0.21605524000000001</v>
      </c>
    </row>
    <row r="1293" spans="1:6" x14ac:dyDescent="0.25">
      <c r="A1293">
        <v>1291</v>
      </c>
      <c r="B1293" t="s">
        <v>2238</v>
      </c>
      <c r="C1293" s="78">
        <v>0.20572159000000001</v>
      </c>
      <c r="D1293" s="78">
        <v>-0.98557340000000004</v>
      </c>
      <c r="E1293" s="78">
        <v>-3.4390595000000003E-2</v>
      </c>
      <c r="F1293" s="78">
        <v>0.17954011</v>
      </c>
    </row>
    <row r="1294" spans="1:6" x14ac:dyDescent="0.25">
      <c r="A1294">
        <v>1292</v>
      </c>
      <c r="B1294" t="s">
        <v>2239</v>
      </c>
      <c r="C1294" s="78">
        <v>-2.2911090000000001</v>
      </c>
      <c r="D1294" s="78">
        <v>1.6186476000000001</v>
      </c>
      <c r="E1294" s="78">
        <v>-2.2271424999999998E-3</v>
      </c>
      <c r="F1294" s="78">
        <v>-0.23774687999999999</v>
      </c>
    </row>
    <row r="1295" spans="1:6" x14ac:dyDescent="0.25">
      <c r="A1295">
        <v>1293</v>
      </c>
      <c r="B1295" t="s">
        <v>2240</v>
      </c>
      <c r="C1295" s="78">
        <v>-1.0781978000000001</v>
      </c>
      <c r="D1295" s="78">
        <v>1.54714</v>
      </c>
      <c r="E1295" s="78">
        <v>-0.13910249</v>
      </c>
      <c r="F1295" s="78">
        <v>-0.10837351000000001</v>
      </c>
    </row>
    <row r="1296" spans="1:6" x14ac:dyDescent="0.25">
      <c r="A1296">
        <v>1294</v>
      </c>
      <c r="B1296" t="s">
        <v>2241</v>
      </c>
      <c r="C1296" s="78">
        <v>-0.92811140000000003</v>
      </c>
      <c r="D1296" s="78">
        <v>-0.37112614999999999</v>
      </c>
      <c r="E1296" s="78">
        <v>-0.13518383</v>
      </c>
      <c r="F1296" s="78">
        <v>6.5559010000000001E-2</v>
      </c>
    </row>
    <row r="1297" spans="1:6" x14ac:dyDescent="0.25">
      <c r="A1297">
        <v>1295</v>
      </c>
      <c r="B1297" t="s">
        <v>2242</v>
      </c>
      <c r="C1297" s="78">
        <v>-2.0039315000000002</v>
      </c>
      <c r="D1297" s="78">
        <v>0.84568489999999996</v>
      </c>
      <c r="E1297" s="78">
        <v>-2.6855677000000001E-2</v>
      </c>
      <c r="F1297" s="78">
        <v>-9.5811170000000001E-2</v>
      </c>
    </row>
    <row r="1298" spans="1:6" x14ac:dyDescent="0.25">
      <c r="A1298">
        <v>1296</v>
      </c>
      <c r="B1298" t="s">
        <v>2243</v>
      </c>
      <c r="C1298" s="78">
        <v>1.2591650000000001</v>
      </c>
      <c r="D1298" s="78">
        <v>0.79139435000000002</v>
      </c>
      <c r="E1298" s="78">
        <v>-5.7057917E-2</v>
      </c>
      <c r="F1298" s="78">
        <v>0.17782806000000001</v>
      </c>
    </row>
    <row r="1299" spans="1:6" x14ac:dyDescent="0.25">
      <c r="A1299">
        <v>1297</v>
      </c>
      <c r="B1299" t="s">
        <v>2244</v>
      </c>
      <c r="C1299" s="78">
        <v>1.5212413</v>
      </c>
      <c r="D1299" s="78">
        <v>2.0913548</v>
      </c>
      <c r="E1299" s="78">
        <v>-3.4390595000000003E-2</v>
      </c>
      <c r="F1299" s="78">
        <v>0.17954011</v>
      </c>
    </row>
    <row r="1300" spans="1:6" x14ac:dyDescent="0.25">
      <c r="A1300">
        <v>1298</v>
      </c>
      <c r="B1300" t="s">
        <v>2245</v>
      </c>
      <c r="C1300" s="78">
        <v>-1.100822</v>
      </c>
      <c r="D1300" s="78">
        <v>2.5822493999999998</v>
      </c>
      <c r="E1300" s="78">
        <v>-5.4749726999999998E-2</v>
      </c>
      <c r="F1300" s="78">
        <v>-0.50560740000000004</v>
      </c>
    </row>
    <row r="1301" spans="1:6" x14ac:dyDescent="0.25">
      <c r="A1301">
        <v>1299</v>
      </c>
      <c r="B1301" t="s">
        <v>2246</v>
      </c>
      <c r="C1301" s="78">
        <v>-1.0319476000000001</v>
      </c>
      <c r="D1301" s="78">
        <v>1.2742309999999999</v>
      </c>
      <c r="E1301" s="78">
        <v>-3.4390595000000003E-2</v>
      </c>
      <c r="F1301" s="78">
        <v>0.17954011</v>
      </c>
    </row>
    <row r="1302" spans="1:6" x14ac:dyDescent="0.25">
      <c r="A1302">
        <v>1300</v>
      </c>
      <c r="B1302" t="s">
        <v>2247</v>
      </c>
      <c r="C1302" s="78">
        <v>-2.7286174000000001</v>
      </c>
      <c r="D1302" s="78">
        <v>1.2873011000000001</v>
      </c>
      <c r="E1302" s="78">
        <v>-8.0742060000000004E-2</v>
      </c>
      <c r="F1302" s="78">
        <v>0.21402035999999999</v>
      </c>
    </row>
    <row r="1303" spans="1:6" x14ac:dyDescent="0.25">
      <c r="A1303">
        <v>1301</v>
      </c>
      <c r="B1303" t="s">
        <v>2248</v>
      </c>
      <c r="C1303" s="78">
        <v>-1.8073732</v>
      </c>
      <c r="D1303" s="78">
        <v>0.89396465000000003</v>
      </c>
      <c r="E1303" s="78">
        <v>-7.7789515000000004E-2</v>
      </c>
      <c r="F1303" s="78">
        <v>-4.904911E-2</v>
      </c>
    </row>
    <row r="1304" spans="1:6" x14ac:dyDescent="0.25">
      <c r="A1304">
        <v>1302</v>
      </c>
      <c r="B1304" t="s">
        <v>2249</v>
      </c>
      <c r="C1304" s="78">
        <v>-1.2337532</v>
      </c>
      <c r="D1304" s="78">
        <v>1.5053401</v>
      </c>
      <c r="E1304" s="78">
        <v>-3.8940288000000003E-2</v>
      </c>
      <c r="F1304" s="78">
        <v>0.13291823999999999</v>
      </c>
    </row>
    <row r="1305" spans="1:6" x14ac:dyDescent="0.25">
      <c r="A1305">
        <v>1303</v>
      </c>
      <c r="B1305" t="s">
        <v>2250</v>
      </c>
      <c r="C1305" s="78">
        <v>-2.0898902000000001</v>
      </c>
      <c r="D1305" s="78">
        <v>-0.58892049999999996</v>
      </c>
      <c r="E1305" s="78">
        <v>-3.4390595000000003E-2</v>
      </c>
      <c r="F1305" s="78">
        <v>0.17954011</v>
      </c>
    </row>
    <row r="1306" spans="1:6" x14ac:dyDescent="0.25">
      <c r="A1306">
        <v>1304</v>
      </c>
      <c r="B1306" t="s">
        <v>2251</v>
      </c>
      <c r="C1306" s="78">
        <v>1.9496464</v>
      </c>
      <c r="D1306" s="78">
        <v>2.0844516999999998</v>
      </c>
      <c r="E1306" s="78">
        <v>-3.4390595000000003E-2</v>
      </c>
      <c r="F1306" s="78">
        <v>0.17954011</v>
      </c>
    </row>
    <row r="1307" spans="1:6" x14ac:dyDescent="0.25">
      <c r="A1307">
        <v>1305</v>
      </c>
      <c r="B1307" t="s">
        <v>2252</v>
      </c>
      <c r="C1307" s="78">
        <v>-0.66661619999999999</v>
      </c>
      <c r="D1307" s="78">
        <v>-0.14147588999999999</v>
      </c>
      <c r="E1307" s="78">
        <v>-1.5036123E-2</v>
      </c>
      <c r="F1307" s="78">
        <v>-0.52099879999999998</v>
      </c>
    </row>
    <row r="1308" spans="1:6" x14ac:dyDescent="0.25">
      <c r="A1308">
        <v>1306</v>
      </c>
      <c r="B1308" t="s">
        <v>2253</v>
      </c>
      <c r="C1308" s="78">
        <v>-0.70674926000000005</v>
      </c>
      <c r="D1308" s="78">
        <v>-0.71314823999999999</v>
      </c>
      <c r="E1308" s="78">
        <v>-3.4390595000000003E-2</v>
      </c>
      <c r="F1308" s="78">
        <v>0.17954011</v>
      </c>
    </row>
    <row r="1309" spans="1:6" x14ac:dyDescent="0.25">
      <c r="A1309">
        <v>1307</v>
      </c>
      <c r="B1309" t="s">
        <v>2254</v>
      </c>
      <c r="C1309" s="78">
        <v>3.8821608000000001E-2</v>
      </c>
      <c r="D1309" s="78">
        <v>-2.4528031000000001</v>
      </c>
      <c r="E1309" s="78">
        <v>-9.0340495000000007E-2</v>
      </c>
      <c r="F1309" s="78">
        <v>6.2132343999999999E-2</v>
      </c>
    </row>
    <row r="1310" spans="1:6" x14ac:dyDescent="0.25">
      <c r="A1310">
        <v>1308</v>
      </c>
      <c r="B1310" t="s">
        <v>2255</v>
      </c>
      <c r="C1310" s="78">
        <v>-0.44821113000000001</v>
      </c>
      <c r="D1310" s="78">
        <v>0.34951723000000001</v>
      </c>
      <c r="E1310" s="78">
        <v>-3.4390595000000003E-2</v>
      </c>
      <c r="F1310" s="78">
        <v>0.17954011</v>
      </c>
    </row>
    <row r="1311" spans="1:6" x14ac:dyDescent="0.25">
      <c r="A1311">
        <v>1309</v>
      </c>
      <c r="B1311" t="s">
        <v>2256</v>
      </c>
      <c r="C1311" s="78">
        <v>-0.403692</v>
      </c>
      <c r="D1311" s="78">
        <v>3.3773795000000002E-2</v>
      </c>
      <c r="E1311" s="78">
        <v>-3.4390595000000003E-2</v>
      </c>
      <c r="F1311" s="78">
        <v>0.17954011</v>
      </c>
    </row>
    <row r="1312" spans="1:6" x14ac:dyDescent="0.25">
      <c r="A1312">
        <v>1310</v>
      </c>
      <c r="B1312" t="s">
        <v>2257</v>
      </c>
      <c r="C1312" s="78">
        <v>-1.5227017</v>
      </c>
      <c r="D1312" s="78">
        <v>-0.13354504</v>
      </c>
      <c r="E1312" s="78">
        <v>-3.4390595000000003E-2</v>
      </c>
      <c r="F1312" s="78">
        <v>0.17954011</v>
      </c>
    </row>
    <row r="1313" spans="1:6" x14ac:dyDescent="0.25">
      <c r="A1313">
        <v>1311</v>
      </c>
      <c r="B1313" t="s">
        <v>2258</v>
      </c>
      <c r="C1313" s="78">
        <v>-0.42624240000000002</v>
      </c>
      <c r="D1313" s="78">
        <v>-1.1986810999999999</v>
      </c>
      <c r="E1313" s="78">
        <v>-4.2459919999999998E-2</v>
      </c>
      <c r="F1313" s="78">
        <v>0.17384098000000001</v>
      </c>
    </row>
    <row r="1314" spans="1:6" x14ac:dyDescent="0.25">
      <c r="A1314">
        <v>1312</v>
      </c>
      <c r="B1314" t="s">
        <v>2259</v>
      </c>
      <c r="C1314" s="78">
        <v>1.8174060000000001</v>
      </c>
      <c r="D1314" s="78">
        <v>1.3338372000000001</v>
      </c>
      <c r="E1314" s="78">
        <v>-1.2892546E-2</v>
      </c>
      <c r="F1314" s="78">
        <v>0.14633747999999999</v>
      </c>
    </row>
    <row r="1315" spans="1:6" x14ac:dyDescent="0.25">
      <c r="A1315">
        <v>1313</v>
      </c>
      <c r="B1315" t="s">
        <v>2260</v>
      </c>
      <c r="C1315" s="78">
        <v>0.32819596000000001</v>
      </c>
      <c r="D1315" s="78">
        <v>-2.6554441</v>
      </c>
      <c r="E1315" s="78">
        <v>-3.4390595000000003E-2</v>
      </c>
      <c r="F1315" s="78">
        <v>0.17954011</v>
      </c>
    </row>
    <row r="1316" spans="1:6" x14ac:dyDescent="0.25">
      <c r="A1316">
        <v>1314</v>
      </c>
      <c r="B1316" t="s">
        <v>2261</v>
      </c>
      <c r="C1316" s="78">
        <v>-1.2921482E-2</v>
      </c>
      <c r="D1316" s="78">
        <v>0.14986345000000001</v>
      </c>
      <c r="E1316" s="78">
        <v>-1.3980398E-2</v>
      </c>
      <c r="F1316" s="78">
        <v>-0.45233780000000001</v>
      </c>
    </row>
    <row r="1317" spans="1:6" x14ac:dyDescent="0.25">
      <c r="A1317">
        <v>1315</v>
      </c>
      <c r="B1317" t="s">
        <v>2262</v>
      </c>
      <c r="C1317" s="78">
        <v>2.1236709999999999</v>
      </c>
      <c r="D1317" s="78">
        <v>-1.1982641000000001</v>
      </c>
      <c r="E1317" s="78">
        <v>-9.5877245E-2</v>
      </c>
      <c r="F1317" s="78">
        <v>6.2995880000000004E-2</v>
      </c>
    </row>
    <row r="1318" spans="1:6" x14ac:dyDescent="0.25">
      <c r="A1318">
        <v>1316</v>
      </c>
      <c r="B1318" t="s">
        <v>2263</v>
      </c>
      <c r="C1318" s="78">
        <v>-2.2165007999999999</v>
      </c>
      <c r="D1318" s="78">
        <v>0.39121430000000001</v>
      </c>
      <c r="E1318" s="78">
        <v>-3.4390595000000003E-2</v>
      </c>
      <c r="F1318" s="78">
        <v>0.17954011</v>
      </c>
    </row>
    <row r="1319" spans="1:6" x14ac:dyDescent="0.25">
      <c r="A1319">
        <v>1317</v>
      </c>
      <c r="B1319" t="s">
        <v>2264</v>
      </c>
      <c r="C1319" s="78">
        <v>-0.4039198</v>
      </c>
      <c r="D1319" s="78">
        <v>0.53920009999999996</v>
      </c>
      <c r="E1319" s="78">
        <v>-8.2437579999999996E-2</v>
      </c>
      <c r="F1319" s="78">
        <v>-8.2910225000000004E-2</v>
      </c>
    </row>
    <row r="1320" spans="1:6" x14ac:dyDescent="0.25">
      <c r="A1320">
        <v>1318</v>
      </c>
      <c r="B1320" t="s">
        <v>2265</v>
      </c>
      <c r="C1320" s="78">
        <v>3.5031614000000002</v>
      </c>
      <c r="D1320" s="78">
        <v>-0.93967020000000001</v>
      </c>
      <c r="E1320" s="78">
        <v>-0.14742553</v>
      </c>
      <c r="F1320" s="78">
        <v>-0.40695160000000002</v>
      </c>
    </row>
    <row r="1321" spans="1:6" x14ac:dyDescent="0.25">
      <c r="A1321">
        <v>1319</v>
      </c>
      <c r="B1321" t="s">
        <v>2266</v>
      </c>
      <c r="C1321" s="78">
        <v>-2.0110066</v>
      </c>
      <c r="D1321" s="78">
        <v>-1.1550232</v>
      </c>
      <c r="E1321" s="78">
        <v>-5.9533346000000001E-2</v>
      </c>
      <c r="F1321" s="78">
        <v>3.8726150000000001E-2</v>
      </c>
    </row>
    <row r="1322" spans="1:6" x14ac:dyDescent="0.25">
      <c r="A1322">
        <v>1320</v>
      </c>
      <c r="B1322" t="s">
        <v>2267</v>
      </c>
      <c r="C1322" s="78">
        <v>0.73283445999999997</v>
      </c>
      <c r="D1322" s="78">
        <v>1.5445211000000001</v>
      </c>
      <c r="E1322" s="78">
        <v>0.21985403000000001</v>
      </c>
      <c r="F1322" s="78">
        <v>-0.18048040000000001</v>
      </c>
    </row>
    <row r="1323" spans="1:6" x14ac:dyDescent="0.25">
      <c r="A1323">
        <v>1321</v>
      </c>
      <c r="B1323" t="s">
        <v>2268</v>
      </c>
      <c r="C1323" s="78">
        <v>3.5950886999999998</v>
      </c>
      <c r="D1323" s="78">
        <v>-2.3598208999999998E-2</v>
      </c>
      <c r="E1323" s="78">
        <v>-5.6645434000000001E-2</v>
      </c>
      <c r="F1323" s="78">
        <v>7.1307029999999993E-2</v>
      </c>
    </row>
    <row r="1324" spans="1:6" x14ac:dyDescent="0.25">
      <c r="A1324">
        <v>1322</v>
      </c>
      <c r="B1324" t="s">
        <v>2269</v>
      </c>
      <c r="C1324" s="78">
        <v>-2.5939486</v>
      </c>
      <c r="D1324" s="78">
        <v>2.1484873000000002</v>
      </c>
      <c r="E1324" s="78">
        <v>1.4208117</v>
      </c>
      <c r="F1324" s="78">
        <v>0.16624309000000001</v>
      </c>
    </row>
    <row r="1325" spans="1:6" x14ac:dyDescent="0.25">
      <c r="A1325">
        <v>1323</v>
      </c>
      <c r="B1325" t="s">
        <v>2270</v>
      </c>
      <c r="C1325" s="78">
        <v>-0.75821749999999999</v>
      </c>
      <c r="D1325" s="78">
        <v>-0.45780971999999998</v>
      </c>
      <c r="E1325" s="78">
        <v>-9.8172724000000003E-2</v>
      </c>
      <c r="F1325" s="78">
        <v>-0.11103908999999999</v>
      </c>
    </row>
    <row r="1326" spans="1:6" x14ac:dyDescent="0.25">
      <c r="A1326">
        <v>1324</v>
      </c>
      <c r="B1326" t="s">
        <v>2271</v>
      </c>
      <c r="C1326" s="78">
        <v>-0.845217</v>
      </c>
      <c r="D1326" s="78">
        <v>-1.512967</v>
      </c>
      <c r="E1326" s="78">
        <v>-0.14939791999999999</v>
      </c>
      <c r="F1326" s="78">
        <v>-0.53148097000000005</v>
      </c>
    </row>
    <row r="1327" spans="1:6" x14ac:dyDescent="0.25">
      <c r="A1327">
        <v>1325</v>
      </c>
      <c r="B1327" t="s">
        <v>2272</v>
      </c>
      <c r="C1327" s="78">
        <v>0.23500744000000001</v>
      </c>
      <c r="D1327" s="78">
        <v>0.54026359999999995</v>
      </c>
      <c r="E1327" s="78">
        <v>-3.2765099999999998E-2</v>
      </c>
      <c r="F1327" s="78">
        <v>4.7283039999999998E-2</v>
      </c>
    </row>
    <row r="1328" spans="1:6" x14ac:dyDescent="0.25">
      <c r="A1328">
        <v>1326</v>
      </c>
      <c r="B1328" t="s">
        <v>2273</v>
      </c>
      <c r="C1328" s="78">
        <v>1.9103853</v>
      </c>
      <c r="D1328" s="78">
        <v>-0.87710739999999998</v>
      </c>
      <c r="E1328" s="78">
        <v>-3.4390595000000003E-2</v>
      </c>
      <c r="F1328" s="78">
        <v>0.17954011</v>
      </c>
    </row>
    <row r="1329" spans="1:6" x14ac:dyDescent="0.25">
      <c r="A1329">
        <v>1327</v>
      </c>
      <c r="B1329" t="s">
        <v>2274</v>
      </c>
      <c r="C1329" s="78">
        <v>-2.6767368</v>
      </c>
      <c r="D1329" s="78">
        <v>0.95985425000000002</v>
      </c>
      <c r="E1329" s="78">
        <v>-1.7635517E-2</v>
      </c>
      <c r="F1329" s="78">
        <v>-6.5747544000000005E-2</v>
      </c>
    </row>
    <row r="1330" spans="1:6" x14ac:dyDescent="0.25">
      <c r="A1330">
        <v>1328</v>
      </c>
      <c r="B1330" t="s">
        <v>2275</v>
      </c>
      <c r="C1330" s="78">
        <v>-0.54744579999999998</v>
      </c>
      <c r="D1330" s="78">
        <v>-0.37346253000000001</v>
      </c>
      <c r="E1330" s="78">
        <v>-3.4390595000000003E-2</v>
      </c>
      <c r="F1330" s="78">
        <v>0.17954011</v>
      </c>
    </row>
    <row r="1331" spans="1:6" x14ac:dyDescent="0.25">
      <c r="A1331">
        <v>1329</v>
      </c>
      <c r="B1331" t="s">
        <v>2276</v>
      </c>
      <c r="C1331" s="78">
        <v>-0.36382871999999999</v>
      </c>
      <c r="D1331" s="78">
        <v>-1.9987353000000001</v>
      </c>
      <c r="E1331" s="78">
        <v>-3.4390595000000003E-2</v>
      </c>
      <c r="F1331" s="78">
        <v>0.17954011</v>
      </c>
    </row>
    <row r="1332" spans="1:6" x14ac:dyDescent="0.25">
      <c r="A1332">
        <v>1330</v>
      </c>
      <c r="B1332" t="s">
        <v>2277</v>
      </c>
      <c r="C1332" s="78">
        <v>-1.8371919999999999</v>
      </c>
      <c r="D1332" s="78">
        <v>0.38772213</v>
      </c>
      <c r="E1332" s="78">
        <v>8.236475E-2</v>
      </c>
      <c r="F1332" s="78">
        <v>-0.49300534000000001</v>
      </c>
    </row>
    <row r="1333" spans="1:6" x14ac:dyDescent="0.25">
      <c r="A1333">
        <v>1331</v>
      </c>
      <c r="B1333" t="s">
        <v>2278</v>
      </c>
      <c r="C1333" s="78">
        <v>1.262562</v>
      </c>
      <c r="D1333" s="78">
        <v>1.9903489999999999</v>
      </c>
      <c r="E1333" s="78">
        <v>-7.9901429999999996E-2</v>
      </c>
      <c r="F1333" s="78">
        <v>2.7540147000000001E-2</v>
      </c>
    </row>
    <row r="1334" spans="1:6" x14ac:dyDescent="0.25">
      <c r="A1334">
        <v>1332</v>
      </c>
      <c r="B1334" t="s">
        <v>2279</v>
      </c>
      <c r="C1334" s="78">
        <v>-0.41997026999999998</v>
      </c>
      <c r="D1334" s="78">
        <v>-1.7906477000000001</v>
      </c>
      <c r="E1334" s="78">
        <v>4.7072742000000001E-2</v>
      </c>
      <c r="F1334" s="78">
        <v>0.15280214</v>
      </c>
    </row>
    <row r="1335" spans="1:6" x14ac:dyDescent="0.25">
      <c r="A1335">
        <v>1333</v>
      </c>
      <c r="B1335" t="s">
        <v>2280</v>
      </c>
      <c r="C1335" s="78">
        <v>-1.3696721000000001</v>
      </c>
      <c r="D1335" s="78">
        <v>2.0312190000000001</v>
      </c>
      <c r="E1335" s="78">
        <v>-8.4543270000000004E-2</v>
      </c>
      <c r="F1335" s="78">
        <v>2.9717177000000001E-2</v>
      </c>
    </row>
    <row r="1336" spans="1:6" x14ac:dyDescent="0.25">
      <c r="A1336">
        <v>1334</v>
      </c>
      <c r="B1336" t="s">
        <v>2281</v>
      </c>
      <c r="C1336" s="78">
        <v>-2.8341004999999999</v>
      </c>
      <c r="D1336" s="78">
        <v>1.4041773</v>
      </c>
      <c r="E1336" s="78">
        <v>-3.1806439999999998E-2</v>
      </c>
      <c r="F1336" s="78">
        <v>-9.7135946000000001E-2</v>
      </c>
    </row>
    <row r="1337" spans="1:6" x14ac:dyDescent="0.25">
      <c r="A1337">
        <v>1335</v>
      </c>
      <c r="B1337" t="s">
        <v>2282</v>
      </c>
      <c r="C1337" s="78">
        <v>-0.89494280000000004</v>
      </c>
      <c r="D1337" s="78">
        <v>0.15398484000000001</v>
      </c>
      <c r="E1337" s="78">
        <v>-3.4390595000000003E-2</v>
      </c>
      <c r="F1337" s="78">
        <v>0.17954011</v>
      </c>
    </row>
    <row r="1338" spans="1:6" x14ac:dyDescent="0.25">
      <c r="A1338">
        <v>1336</v>
      </c>
      <c r="B1338" t="s">
        <v>2283</v>
      </c>
      <c r="C1338" s="78">
        <v>1.5795549</v>
      </c>
      <c r="D1338" s="78">
        <v>2.0011439999999998E-2</v>
      </c>
      <c r="E1338" s="78">
        <v>-9.0710929999999995E-2</v>
      </c>
      <c r="F1338" s="78">
        <v>-1.8932729999999998E-2</v>
      </c>
    </row>
    <row r="1339" spans="1:6" x14ac:dyDescent="0.25">
      <c r="A1339">
        <v>1337</v>
      </c>
      <c r="B1339" t="s">
        <v>2284</v>
      </c>
      <c r="C1339" s="78">
        <v>1.9817833</v>
      </c>
      <c r="D1339" s="78">
        <v>-0.4673175</v>
      </c>
      <c r="E1339" s="78">
        <v>-6.9048054999999997E-2</v>
      </c>
      <c r="F1339" s="78">
        <v>7.6049199999999997E-2</v>
      </c>
    </row>
    <row r="1340" spans="1:6" x14ac:dyDescent="0.25">
      <c r="A1340">
        <v>1338</v>
      </c>
      <c r="B1340" t="s">
        <v>2285</v>
      </c>
      <c r="C1340" s="78">
        <v>0.84873365999999995</v>
      </c>
      <c r="D1340" s="78">
        <v>-0.1086922</v>
      </c>
      <c r="E1340" s="78">
        <v>-8.983112E-2</v>
      </c>
      <c r="F1340" s="78">
        <v>-1.940675E-2</v>
      </c>
    </row>
    <row r="1341" spans="1:6" x14ac:dyDescent="0.25">
      <c r="A1341">
        <v>1339</v>
      </c>
      <c r="B1341" t="s">
        <v>2286</v>
      </c>
      <c r="C1341" s="78">
        <v>-7.9365074999999993E-2</v>
      </c>
      <c r="D1341" s="78">
        <v>-0.43085553999999998</v>
      </c>
      <c r="E1341" s="78">
        <v>-3.165917E-2</v>
      </c>
      <c r="F1341" s="78">
        <v>-5.5438637999999998E-2</v>
      </c>
    </row>
    <row r="1342" spans="1:6" x14ac:dyDescent="0.25">
      <c r="A1342">
        <v>1340</v>
      </c>
      <c r="B1342" t="s">
        <v>2287</v>
      </c>
      <c r="C1342" s="78">
        <v>-0.70034766000000004</v>
      </c>
      <c r="D1342" s="78">
        <v>0.67569179999999995</v>
      </c>
      <c r="E1342" s="78">
        <v>-3.4390595000000003E-2</v>
      </c>
      <c r="F1342" s="78">
        <v>0.17954011</v>
      </c>
    </row>
    <row r="1343" spans="1:6" x14ac:dyDescent="0.25">
      <c r="A1343">
        <v>1341</v>
      </c>
      <c r="B1343" t="s">
        <v>2288</v>
      </c>
      <c r="C1343" s="78">
        <v>-0.75222074999999999</v>
      </c>
      <c r="D1343" s="78">
        <v>-0.73443579999999997</v>
      </c>
      <c r="E1343" s="78">
        <v>-4.2154245E-2</v>
      </c>
      <c r="F1343" s="78">
        <v>0.17206673</v>
      </c>
    </row>
    <row r="1344" spans="1:6" x14ac:dyDescent="0.25">
      <c r="A1344">
        <v>1342</v>
      </c>
      <c r="B1344" t="s">
        <v>2289</v>
      </c>
      <c r="C1344" s="78">
        <v>2.1630929000000001</v>
      </c>
      <c r="D1344" s="78">
        <v>3.0126019999999998</v>
      </c>
      <c r="E1344" s="78">
        <v>-3.4390595000000003E-2</v>
      </c>
      <c r="F1344" s="78">
        <v>0.17954011</v>
      </c>
    </row>
    <row r="1345" spans="1:6" x14ac:dyDescent="0.25">
      <c r="A1345">
        <v>1343</v>
      </c>
      <c r="B1345" t="s">
        <v>2290</v>
      </c>
      <c r="C1345" s="78">
        <v>0.54662809999999995</v>
      </c>
      <c r="D1345" s="78">
        <v>-2.1004117</v>
      </c>
      <c r="E1345" s="78">
        <v>0.43561699999999998</v>
      </c>
      <c r="F1345" s="78">
        <v>-0.23780166</v>
      </c>
    </row>
    <row r="1346" spans="1:6" x14ac:dyDescent="0.25">
      <c r="A1346">
        <v>1344</v>
      </c>
      <c r="B1346" t="s">
        <v>2291</v>
      </c>
      <c r="C1346" s="78">
        <v>4.7701805999999999E-2</v>
      </c>
      <c r="D1346" s="78">
        <v>1.8699969000000001</v>
      </c>
      <c r="E1346" s="78">
        <v>-3.4390595000000003E-2</v>
      </c>
      <c r="F1346" s="78">
        <v>0.17954011</v>
      </c>
    </row>
    <row r="1347" spans="1:6" x14ac:dyDescent="0.25">
      <c r="A1347">
        <v>1345</v>
      </c>
      <c r="B1347" t="s">
        <v>2292</v>
      </c>
      <c r="C1347" s="78">
        <v>4.0887564000000001E-2</v>
      </c>
      <c r="D1347" s="78">
        <v>-1.4545052999999999</v>
      </c>
      <c r="E1347" s="78">
        <v>-9.0684829999999994E-2</v>
      </c>
      <c r="F1347" s="78">
        <v>6.4849876000000001E-2</v>
      </c>
    </row>
    <row r="1348" spans="1:6" x14ac:dyDescent="0.25">
      <c r="A1348">
        <v>1346</v>
      </c>
      <c r="B1348" t="s">
        <v>2293</v>
      </c>
      <c r="C1348" s="78">
        <v>2.6541144999999999</v>
      </c>
      <c r="D1348" s="78">
        <v>-1.0998106000000001</v>
      </c>
      <c r="E1348" s="78">
        <v>-0.11121692</v>
      </c>
      <c r="F1348" s="78">
        <v>6.9943110000000003E-2</v>
      </c>
    </row>
    <row r="1349" spans="1:6" x14ac:dyDescent="0.25">
      <c r="A1349">
        <v>1347</v>
      </c>
      <c r="B1349" t="s">
        <v>2294</v>
      </c>
      <c r="C1349" s="78">
        <v>-1.7100957999999999</v>
      </c>
      <c r="D1349" s="78">
        <v>1.3425161999999999</v>
      </c>
      <c r="E1349" s="78">
        <v>-0.103512034</v>
      </c>
      <c r="F1349" s="78">
        <v>2.2591203E-3</v>
      </c>
    </row>
    <row r="1350" spans="1:6" x14ac:dyDescent="0.25">
      <c r="A1350">
        <v>1348</v>
      </c>
      <c r="B1350" t="s">
        <v>2295</v>
      </c>
      <c r="C1350" s="78">
        <v>-1.1557678</v>
      </c>
      <c r="D1350" s="78">
        <v>0.32353288000000002</v>
      </c>
      <c r="E1350" s="78">
        <v>7.2191089999999999E-2</v>
      </c>
      <c r="F1350" s="78">
        <v>-0.37871032999999998</v>
      </c>
    </row>
    <row r="1351" spans="1:6" x14ac:dyDescent="0.25">
      <c r="A1351">
        <v>1349</v>
      </c>
      <c r="B1351" t="s">
        <v>2296</v>
      </c>
      <c r="C1351" s="78">
        <v>-0.31990054000000001</v>
      </c>
      <c r="D1351" s="78">
        <v>0.33551936999999998</v>
      </c>
      <c r="E1351" s="78">
        <v>1.8288522</v>
      </c>
      <c r="F1351" s="78">
        <v>0.11151378000000001</v>
      </c>
    </row>
    <row r="1352" spans="1:6" x14ac:dyDescent="0.25">
      <c r="A1352">
        <v>1350</v>
      </c>
      <c r="B1352" t="s">
        <v>2297</v>
      </c>
      <c r="C1352" s="78">
        <v>-1.0556462</v>
      </c>
      <c r="D1352" s="78">
        <v>-3.4868317000000002</v>
      </c>
      <c r="E1352" s="78">
        <v>-8.5378259999999997E-2</v>
      </c>
      <c r="F1352" s="78">
        <v>7.3272139999999999E-2</v>
      </c>
    </row>
    <row r="1353" spans="1:6" x14ac:dyDescent="0.25">
      <c r="A1353">
        <v>1351</v>
      </c>
      <c r="B1353" t="s">
        <v>2298</v>
      </c>
      <c r="C1353" s="78">
        <v>-0.46637642000000001</v>
      </c>
      <c r="D1353" s="78">
        <v>1.5716242</v>
      </c>
      <c r="E1353" s="78">
        <v>0.24648972999999999</v>
      </c>
      <c r="F1353" s="78">
        <v>-0.19347848000000001</v>
      </c>
    </row>
    <row r="1354" spans="1:6" x14ac:dyDescent="0.25">
      <c r="A1354">
        <v>1352</v>
      </c>
      <c r="B1354" t="s">
        <v>2299</v>
      </c>
      <c r="C1354" s="78">
        <v>-2.2951336000000002</v>
      </c>
      <c r="D1354" s="78">
        <v>1.8203695</v>
      </c>
      <c r="E1354" s="78">
        <v>6.098493E-2</v>
      </c>
      <c r="F1354" s="78">
        <v>-0.62023616000000004</v>
      </c>
    </row>
    <row r="1355" spans="1:6" x14ac:dyDescent="0.25">
      <c r="A1355">
        <v>1353</v>
      </c>
      <c r="B1355" t="s">
        <v>2300</v>
      </c>
      <c r="C1355" s="78">
        <v>-0.40978128000000003</v>
      </c>
      <c r="D1355" s="78">
        <v>-1.2415811999999999</v>
      </c>
      <c r="E1355" s="78">
        <v>-9.4336613999999999E-2</v>
      </c>
      <c r="F1355" s="78">
        <v>7.2146409999999994E-2</v>
      </c>
    </row>
    <row r="1356" spans="1:6" x14ac:dyDescent="0.25">
      <c r="A1356">
        <v>1354</v>
      </c>
      <c r="B1356" t="s">
        <v>2301</v>
      </c>
      <c r="C1356" s="78">
        <v>-0.97341359999999999</v>
      </c>
      <c r="D1356" s="78">
        <v>1.0028249</v>
      </c>
      <c r="E1356" s="78">
        <v>-8.129248E-2</v>
      </c>
      <c r="F1356" s="78">
        <v>-0.26314156999999999</v>
      </c>
    </row>
    <row r="1357" spans="1:6" x14ac:dyDescent="0.25">
      <c r="A1357">
        <v>1355</v>
      </c>
      <c r="B1357" t="s">
        <v>2302</v>
      </c>
      <c r="C1357" s="78">
        <v>-1.1954309000000001</v>
      </c>
      <c r="D1357" s="78">
        <v>-1.8695546000000001</v>
      </c>
      <c r="E1357" s="78">
        <v>-3.4390595000000003E-2</v>
      </c>
      <c r="F1357" s="78">
        <v>0.17954011</v>
      </c>
    </row>
    <row r="1358" spans="1:6" x14ac:dyDescent="0.25">
      <c r="A1358">
        <v>1356</v>
      </c>
      <c r="B1358" t="s">
        <v>2303</v>
      </c>
      <c r="C1358" s="78">
        <v>-0.46229242999999998</v>
      </c>
      <c r="D1358" s="78">
        <v>-1.7672863999999999</v>
      </c>
      <c r="E1358" s="78">
        <v>-1.6313542E-2</v>
      </c>
      <c r="F1358" s="78">
        <v>-2.8724967999999998E-3</v>
      </c>
    </row>
    <row r="1359" spans="1:6" x14ac:dyDescent="0.25">
      <c r="A1359">
        <v>1357</v>
      </c>
      <c r="B1359" t="s">
        <v>2304</v>
      </c>
      <c r="C1359" s="78">
        <v>-1.9903052000000001</v>
      </c>
      <c r="D1359" s="78">
        <v>0.22856499999999999</v>
      </c>
      <c r="E1359" s="78">
        <v>-8.6927290000000004E-2</v>
      </c>
      <c r="F1359" s="78">
        <v>-7.3242440000000006E-2</v>
      </c>
    </row>
    <row r="1360" spans="1:6" x14ac:dyDescent="0.25">
      <c r="A1360">
        <v>1358</v>
      </c>
      <c r="B1360" t="s">
        <v>2305</v>
      </c>
      <c r="C1360" s="78">
        <v>-1.7967438</v>
      </c>
      <c r="D1360" s="78">
        <v>0.64306379999999996</v>
      </c>
      <c r="E1360" s="78">
        <v>-7.8222009999999995E-2</v>
      </c>
      <c r="F1360" s="78">
        <v>-0.19654350000000001</v>
      </c>
    </row>
    <row r="1361" spans="1:6" x14ac:dyDescent="0.25">
      <c r="A1361">
        <v>1359</v>
      </c>
      <c r="B1361" t="s">
        <v>2306</v>
      </c>
      <c r="C1361" s="78">
        <v>0.38453199999999998</v>
      </c>
      <c r="D1361" s="78">
        <v>-2.0126379999999999</v>
      </c>
      <c r="E1361" s="78">
        <v>-9.9866930000000007E-2</v>
      </c>
      <c r="F1361" s="78">
        <v>3.1722739999999999E-2</v>
      </c>
    </row>
    <row r="1362" spans="1:6" x14ac:dyDescent="0.25">
      <c r="A1362">
        <v>1360</v>
      </c>
      <c r="B1362" t="s">
        <v>2307</v>
      </c>
      <c r="C1362" s="78">
        <v>-1.5208265999999999</v>
      </c>
      <c r="D1362" s="78">
        <v>-0.36510983000000002</v>
      </c>
      <c r="E1362" s="78">
        <v>2.2697866000000001E-2</v>
      </c>
      <c r="F1362" s="78">
        <v>-0.18357108999999999</v>
      </c>
    </row>
    <row r="1363" spans="1:6" x14ac:dyDescent="0.25">
      <c r="A1363">
        <v>1361</v>
      </c>
      <c r="B1363" t="s">
        <v>2308</v>
      </c>
      <c r="C1363" s="78">
        <v>-1.100622</v>
      </c>
      <c r="D1363" s="78">
        <v>1.9611261</v>
      </c>
      <c r="E1363" s="78">
        <v>-6.3120869999999996E-2</v>
      </c>
      <c r="F1363" s="78">
        <v>-7.2232290000000005E-2</v>
      </c>
    </row>
    <row r="1364" spans="1:6" x14ac:dyDescent="0.25">
      <c r="A1364">
        <v>1362</v>
      </c>
      <c r="B1364" t="s">
        <v>2309</v>
      </c>
      <c r="C1364" s="78">
        <v>-2.8310713999999999</v>
      </c>
      <c r="D1364" s="78">
        <v>1.1256364999999999</v>
      </c>
      <c r="E1364" s="78">
        <v>-4.2286534000000001E-2</v>
      </c>
      <c r="F1364" s="78">
        <v>8.3369490000000004E-2</v>
      </c>
    </row>
    <row r="1365" spans="1:6" x14ac:dyDescent="0.25">
      <c r="A1365">
        <v>1363</v>
      </c>
      <c r="B1365" t="s">
        <v>2310</v>
      </c>
      <c r="C1365" s="78">
        <v>0.48228421999999999</v>
      </c>
      <c r="D1365" s="78">
        <v>3.7125749999999999E-2</v>
      </c>
      <c r="E1365" s="78">
        <v>-3.4390595000000003E-2</v>
      </c>
      <c r="F1365" s="78">
        <v>0.17954011</v>
      </c>
    </row>
    <row r="1366" spans="1:6" x14ac:dyDescent="0.25">
      <c r="A1366">
        <v>1364</v>
      </c>
      <c r="B1366" t="s">
        <v>2311</v>
      </c>
      <c r="C1366" s="78">
        <v>-0.50956939999999995</v>
      </c>
      <c r="D1366" s="78">
        <v>2.4346710000000001E-2</v>
      </c>
      <c r="E1366" s="78">
        <v>-6.7147310000000002E-2</v>
      </c>
      <c r="F1366" s="78">
        <v>-0.26506995999999999</v>
      </c>
    </row>
    <row r="1367" spans="1:6" x14ac:dyDescent="0.25">
      <c r="A1367">
        <v>1365</v>
      </c>
      <c r="B1367" t="s">
        <v>2312</v>
      </c>
      <c r="C1367" s="78">
        <v>0.50657209999999997</v>
      </c>
      <c r="D1367" s="78">
        <v>-1.4682858999999999E-2</v>
      </c>
      <c r="E1367" s="78">
        <v>0.10926041</v>
      </c>
      <c r="F1367" s="78">
        <v>-6.8406330000000001E-2</v>
      </c>
    </row>
    <row r="1368" spans="1:6" x14ac:dyDescent="0.25">
      <c r="A1368">
        <v>1366</v>
      </c>
      <c r="B1368" t="s">
        <v>2313</v>
      </c>
      <c r="C1368" s="78">
        <v>1.4728483000000001</v>
      </c>
      <c r="D1368" s="78">
        <v>-3.6419559000000001</v>
      </c>
      <c r="E1368" s="78">
        <v>-3.4390595000000003E-2</v>
      </c>
      <c r="F1368" s="78">
        <v>0.17954011</v>
      </c>
    </row>
    <row r="1369" spans="1:6" x14ac:dyDescent="0.25">
      <c r="A1369">
        <v>1367</v>
      </c>
      <c r="B1369" t="s">
        <v>2314</v>
      </c>
      <c r="C1369" s="78">
        <v>2.7403126000000002</v>
      </c>
      <c r="D1369" s="78">
        <v>1.8678129999999999</v>
      </c>
      <c r="E1369" s="78">
        <v>-3.4390595000000003E-2</v>
      </c>
      <c r="F1369" s="78">
        <v>0.17954011</v>
      </c>
    </row>
    <row r="1370" spans="1:6" x14ac:dyDescent="0.25">
      <c r="A1370">
        <v>1368</v>
      </c>
      <c r="B1370" t="s">
        <v>2315</v>
      </c>
      <c r="C1370" s="78">
        <v>-0.51686734000000001</v>
      </c>
      <c r="D1370" s="78">
        <v>-0.50223720000000005</v>
      </c>
      <c r="E1370" s="78">
        <v>-3.4390595000000003E-2</v>
      </c>
      <c r="F1370" s="78">
        <v>0.17954011</v>
      </c>
    </row>
    <row r="1371" spans="1:6" x14ac:dyDescent="0.25">
      <c r="A1371">
        <v>1369</v>
      </c>
      <c r="B1371" t="s">
        <v>2316</v>
      </c>
      <c r="C1371" s="78">
        <v>3.0708476999999998</v>
      </c>
      <c r="D1371" s="78">
        <v>1.4301107</v>
      </c>
      <c r="E1371" s="78">
        <v>-8.9472410000000002E-2</v>
      </c>
      <c r="F1371" s="78">
        <v>-4.2280927000000003E-2</v>
      </c>
    </row>
    <row r="1372" spans="1:6" x14ac:dyDescent="0.25">
      <c r="A1372">
        <v>1370</v>
      </c>
      <c r="B1372" t="s">
        <v>2317</v>
      </c>
      <c r="C1372" s="78">
        <v>-1.5434612000000001</v>
      </c>
      <c r="D1372" s="78">
        <v>0.83723234999999996</v>
      </c>
      <c r="E1372" s="78">
        <v>-6.2135613999999999E-2</v>
      </c>
      <c r="F1372" s="78">
        <v>-0.15996030999999999</v>
      </c>
    </row>
    <row r="1373" spans="1:6" x14ac:dyDescent="0.25">
      <c r="A1373">
        <v>1371</v>
      </c>
      <c r="B1373" t="s">
        <v>2318</v>
      </c>
      <c r="C1373" s="78">
        <v>-7.784903E-2</v>
      </c>
      <c r="D1373" s="78">
        <v>-1.7451258000000001</v>
      </c>
      <c r="E1373" s="78">
        <v>-3.4390595000000003E-2</v>
      </c>
      <c r="F1373" s="78">
        <v>0.17954011</v>
      </c>
    </row>
    <row r="1374" spans="1:6" x14ac:dyDescent="0.25">
      <c r="A1374">
        <v>1372</v>
      </c>
      <c r="B1374" t="s">
        <v>2319</v>
      </c>
      <c r="C1374" s="78">
        <v>2.6812258</v>
      </c>
      <c r="D1374" s="78">
        <v>2.2812665000000001</v>
      </c>
      <c r="E1374" s="78">
        <v>-3.4390595000000003E-2</v>
      </c>
      <c r="F1374" s="78">
        <v>0.17954011</v>
      </c>
    </row>
    <row r="1375" spans="1:6" x14ac:dyDescent="0.25">
      <c r="A1375">
        <v>1373</v>
      </c>
      <c r="B1375" t="s">
        <v>2320</v>
      </c>
      <c r="C1375" s="78">
        <v>-2.5006905000000001</v>
      </c>
      <c r="D1375" s="78">
        <v>1.5982263000000001</v>
      </c>
      <c r="E1375" s="78">
        <v>-3.5407399999999999E-2</v>
      </c>
      <c r="F1375" s="78">
        <v>3.9036125000000001E-3</v>
      </c>
    </row>
    <row r="1376" spans="1:6" x14ac:dyDescent="0.25">
      <c r="A1376">
        <v>1374</v>
      </c>
      <c r="B1376" t="s">
        <v>2321</v>
      </c>
      <c r="C1376" s="78">
        <v>-2.6805786999999999</v>
      </c>
      <c r="D1376" s="78">
        <v>1.6149004</v>
      </c>
      <c r="E1376" s="78">
        <v>-3.4390595000000003E-2</v>
      </c>
      <c r="F1376" s="78">
        <v>0.17954011</v>
      </c>
    </row>
    <row r="1377" spans="1:6" x14ac:dyDescent="0.25">
      <c r="A1377">
        <v>1375</v>
      </c>
      <c r="B1377" t="s">
        <v>2322</v>
      </c>
      <c r="C1377" s="78">
        <v>0.76919099999999996</v>
      </c>
      <c r="D1377" s="78">
        <v>0.27077301999999998</v>
      </c>
      <c r="E1377" s="78">
        <v>-6.7100960000000001E-2</v>
      </c>
      <c r="F1377" s="78">
        <v>3.9322629999999997E-2</v>
      </c>
    </row>
    <row r="1378" spans="1:6" x14ac:dyDescent="0.25">
      <c r="A1378">
        <v>1376</v>
      </c>
      <c r="B1378" t="s">
        <v>2323</v>
      </c>
      <c r="C1378" s="78">
        <v>2.9951846999999998</v>
      </c>
      <c r="D1378" s="78">
        <v>1.1991246</v>
      </c>
      <c r="E1378" s="78">
        <v>-0.15387598999999999</v>
      </c>
      <c r="F1378" s="78">
        <v>-0.15936737000000001</v>
      </c>
    </row>
    <row r="1379" spans="1:6" x14ac:dyDescent="0.25">
      <c r="A1379">
        <v>1377</v>
      </c>
      <c r="B1379" t="s">
        <v>2324</v>
      </c>
      <c r="C1379" s="78">
        <v>-3.1273176999999999</v>
      </c>
      <c r="D1379" s="78">
        <v>0.55450975999999996</v>
      </c>
      <c r="E1379" s="78">
        <v>-2.3530133000000002E-2</v>
      </c>
      <c r="F1379" s="78">
        <v>-3.0185163000000001E-2</v>
      </c>
    </row>
    <row r="1380" spans="1:6" x14ac:dyDescent="0.25">
      <c r="A1380">
        <v>1378</v>
      </c>
      <c r="B1380" t="s">
        <v>2325</v>
      </c>
      <c r="C1380" s="78">
        <v>-0.59476879999999999</v>
      </c>
      <c r="D1380" s="78">
        <v>0.82044815999999998</v>
      </c>
      <c r="E1380" s="78">
        <v>-0.101992965</v>
      </c>
      <c r="F1380" s="78">
        <v>7.0184045E-2</v>
      </c>
    </row>
    <row r="1381" spans="1:6" x14ac:dyDescent="0.25">
      <c r="A1381">
        <v>1379</v>
      </c>
      <c r="B1381" t="s">
        <v>2326</v>
      </c>
      <c r="C1381" s="78">
        <v>1.4481645000000001</v>
      </c>
      <c r="D1381" s="78">
        <v>1.4271319</v>
      </c>
      <c r="E1381" s="78">
        <v>-3.4390595000000003E-2</v>
      </c>
      <c r="F1381" s="78">
        <v>0.17954011</v>
      </c>
    </row>
    <row r="1382" spans="1:6" x14ac:dyDescent="0.25">
      <c r="A1382">
        <v>1380</v>
      </c>
      <c r="B1382" t="s">
        <v>2327</v>
      </c>
      <c r="C1382" s="78">
        <v>-0.20310723999999999</v>
      </c>
      <c r="D1382" s="78">
        <v>0.38344228000000002</v>
      </c>
      <c r="E1382" s="78">
        <v>-3.4390595000000003E-2</v>
      </c>
      <c r="F1382" s="78">
        <v>0.17954011</v>
      </c>
    </row>
    <row r="1383" spans="1:6" x14ac:dyDescent="0.25">
      <c r="A1383">
        <v>1381</v>
      </c>
      <c r="B1383" t="s">
        <v>2328</v>
      </c>
      <c r="C1383" s="78">
        <v>1.9878501</v>
      </c>
      <c r="D1383" s="78">
        <v>-0.90034840000000005</v>
      </c>
      <c r="E1383" s="78">
        <v>-9.7730349999999994E-2</v>
      </c>
      <c r="F1383" s="78">
        <v>-6.9424749999999993E-2</v>
      </c>
    </row>
    <row r="1384" spans="1:6" x14ac:dyDescent="0.25">
      <c r="A1384">
        <v>1382</v>
      </c>
      <c r="B1384" t="s">
        <v>2329</v>
      </c>
      <c r="C1384" s="78">
        <v>-2.3909934000000002</v>
      </c>
      <c r="D1384" s="78">
        <v>2.5437720000000001</v>
      </c>
      <c r="E1384" s="78">
        <v>6.4005060000000003E-2</v>
      </c>
      <c r="F1384" s="78">
        <v>-0.18704422000000001</v>
      </c>
    </row>
    <row r="1385" spans="1:6" x14ac:dyDescent="0.25">
      <c r="A1385">
        <v>1383</v>
      </c>
      <c r="B1385" t="s">
        <v>2330</v>
      </c>
      <c r="C1385" s="78">
        <v>-0.35716975000000001</v>
      </c>
      <c r="D1385" s="78">
        <v>3.9323509999999999E-2</v>
      </c>
      <c r="E1385" s="78">
        <v>-6.1469570000000001E-2</v>
      </c>
      <c r="F1385" s="78">
        <v>5.2708432E-2</v>
      </c>
    </row>
    <row r="1386" spans="1:6" x14ac:dyDescent="0.25">
      <c r="A1386">
        <v>1384</v>
      </c>
      <c r="B1386" t="s">
        <v>2331</v>
      </c>
      <c r="C1386" s="78">
        <v>3.534636E-2</v>
      </c>
      <c r="D1386" s="78">
        <v>1.2631432</v>
      </c>
      <c r="E1386" s="78">
        <v>-3.4390595000000003E-2</v>
      </c>
      <c r="F1386" s="78">
        <v>0.17954011</v>
      </c>
    </row>
    <row r="1387" spans="1:6" x14ac:dyDescent="0.25">
      <c r="A1387">
        <v>1385</v>
      </c>
      <c r="B1387" t="s">
        <v>2332</v>
      </c>
      <c r="C1387" s="78">
        <v>1.4563695999999999</v>
      </c>
      <c r="D1387" s="78">
        <v>1.9881538999999999</v>
      </c>
      <c r="E1387" s="78">
        <v>-3.4390595000000003E-2</v>
      </c>
      <c r="F1387" s="78">
        <v>0.17954011</v>
      </c>
    </row>
    <row r="1388" spans="1:6" x14ac:dyDescent="0.25">
      <c r="A1388">
        <v>1386</v>
      </c>
      <c r="B1388" t="s">
        <v>2333</v>
      </c>
      <c r="C1388" s="78">
        <v>-0.25273317000000001</v>
      </c>
      <c r="D1388" s="78">
        <v>1.0066808</v>
      </c>
      <c r="E1388" s="78">
        <v>-5.9483092000000001E-2</v>
      </c>
      <c r="F1388" s="78">
        <v>-0.14404786999999999</v>
      </c>
    </row>
    <row r="1389" spans="1:6" x14ac:dyDescent="0.25">
      <c r="A1389">
        <v>1387</v>
      </c>
      <c r="B1389" t="s">
        <v>2334</v>
      </c>
      <c r="C1389" s="78">
        <v>0.73705434999999997</v>
      </c>
      <c r="D1389" s="78">
        <v>-1.0441065</v>
      </c>
      <c r="E1389" s="78">
        <v>0.95766580000000001</v>
      </c>
      <c r="F1389" s="78">
        <v>-0.15324624000000001</v>
      </c>
    </row>
    <row r="1390" spans="1:6" x14ac:dyDescent="0.25">
      <c r="A1390">
        <v>1388</v>
      </c>
      <c r="B1390" t="s">
        <v>2335</v>
      </c>
      <c r="C1390" s="78">
        <v>-0.73594139999999997</v>
      </c>
      <c r="D1390" s="78">
        <v>0.59381424999999999</v>
      </c>
      <c r="E1390" s="78">
        <v>-3.4390595000000003E-2</v>
      </c>
      <c r="F1390" s="78">
        <v>0.17954011</v>
      </c>
    </row>
    <row r="1391" spans="1:6" x14ac:dyDescent="0.25">
      <c r="A1391">
        <v>1389</v>
      </c>
      <c r="B1391" t="s">
        <v>2336</v>
      </c>
      <c r="C1391" s="78">
        <v>-1.1357682</v>
      </c>
      <c r="D1391" s="78">
        <v>0.75986050000000005</v>
      </c>
      <c r="E1391" s="78">
        <v>-3.4390595000000003E-2</v>
      </c>
      <c r="F1391" s="78">
        <v>0.17954011</v>
      </c>
    </row>
    <row r="1392" spans="1:6" x14ac:dyDescent="0.25">
      <c r="A1392">
        <v>1390</v>
      </c>
      <c r="B1392" t="s">
        <v>2337</v>
      </c>
      <c r="C1392" s="78">
        <v>0.32099475999999999</v>
      </c>
      <c r="D1392" s="78">
        <v>-1.0656403000000001</v>
      </c>
      <c r="E1392" s="78">
        <v>-3.4390595000000003E-2</v>
      </c>
      <c r="F1392" s="78">
        <v>0.17954011</v>
      </c>
    </row>
    <row r="1393" spans="1:6" x14ac:dyDescent="0.25">
      <c r="A1393">
        <v>1391</v>
      </c>
      <c r="B1393" t="s">
        <v>2338</v>
      </c>
      <c r="C1393" s="78">
        <v>-0.83330789999999999</v>
      </c>
      <c r="D1393" s="78">
        <v>2.4875965</v>
      </c>
      <c r="E1393" s="78">
        <v>-1.39089655E-2</v>
      </c>
      <c r="F1393" s="78">
        <v>-0.1891274</v>
      </c>
    </row>
    <row r="1394" spans="1:6" x14ac:dyDescent="0.25">
      <c r="A1394">
        <v>1392</v>
      </c>
      <c r="B1394" t="s">
        <v>2339</v>
      </c>
      <c r="C1394" s="78">
        <v>-1.0304097999999999</v>
      </c>
      <c r="D1394" s="78">
        <v>0.48554286000000002</v>
      </c>
      <c r="E1394" s="78">
        <v>-3.4390595000000003E-2</v>
      </c>
      <c r="F1394" s="78">
        <v>0.17954011</v>
      </c>
    </row>
    <row r="1395" spans="1:6" x14ac:dyDescent="0.25">
      <c r="A1395">
        <v>1393</v>
      </c>
      <c r="B1395" t="s">
        <v>2340</v>
      </c>
      <c r="C1395" s="78">
        <v>-2.3065665000000002</v>
      </c>
      <c r="D1395" s="78">
        <v>-2.5280268000000001</v>
      </c>
      <c r="E1395" s="78">
        <v>-9.6774614999999994E-2</v>
      </c>
      <c r="F1395" s="78">
        <v>-2.8363316999999999E-2</v>
      </c>
    </row>
    <row r="1396" spans="1:6" x14ac:dyDescent="0.25">
      <c r="A1396">
        <v>1394</v>
      </c>
      <c r="B1396" t="s">
        <v>2341</v>
      </c>
      <c r="C1396" s="78">
        <v>-0.69921993999999998</v>
      </c>
      <c r="D1396" s="78">
        <v>-0.75860430000000001</v>
      </c>
      <c r="E1396" s="78">
        <v>-3.4390595000000003E-2</v>
      </c>
      <c r="F1396" s="78">
        <v>0.17954011</v>
      </c>
    </row>
    <row r="1397" spans="1:6" x14ac:dyDescent="0.25">
      <c r="A1397">
        <v>1395</v>
      </c>
      <c r="B1397" t="s">
        <v>2342</v>
      </c>
      <c r="C1397" s="78">
        <v>-0.48826918000000002</v>
      </c>
      <c r="D1397" s="78">
        <v>1.2539039000000001</v>
      </c>
      <c r="E1397" s="78">
        <v>-8.0873849999999997E-2</v>
      </c>
      <c r="F1397" s="78">
        <v>-3.237471E-3</v>
      </c>
    </row>
    <row r="1398" spans="1:6" x14ac:dyDescent="0.25">
      <c r="A1398">
        <v>1396</v>
      </c>
      <c r="B1398" t="s">
        <v>2343</v>
      </c>
      <c r="C1398" s="78">
        <v>-2.3535905000000001</v>
      </c>
      <c r="D1398" s="78">
        <v>2.1547284000000002</v>
      </c>
      <c r="E1398" s="78">
        <v>1.6882665000000002E-2</v>
      </c>
      <c r="F1398" s="78">
        <v>-0.53609275999999995</v>
      </c>
    </row>
    <row r="1399" spans="1:6" x14ac:dyDescent="0.25">
      <c r="A1399">
        <v>1397</v>
      </c>
      <c r="B1399" t="s">
        <v>2344</v>
      </c>
      <c r="C1399" s="78">
        <v>-1.1901602</v>
      </c>
      <c r="D1399" s="78">
        <v>-3.4467227</v>
      </c>
      <c r="E1399" s="78">
        <v>-6.7605460000000006E-2</v>
      </c>
      <c r="F1399" s="78">
        <v>-6.8850665999999998E-3</v>
      </c>
    </row>
    <row r="1400" spans="1:6" x14ac:dyDescent="0.25">
      <c r="A1400">
        <v>1398</v>
      </c>
      <c r="B1400" t="s">
        <v>2345</v>
      </c>
      <c r="C1400" s="78">
        <v>-2.2802563</v>
      </c>
      <c r="D1400" s="78">
        <v>1.5601913000000001</v>
      </c>
      <c r="E1400" s="78">
        <v>4.0165428000000003E-2</v>
      </c>
      <c r="F1400" s="78">
        <v>-0.23517112000000001</v>
      </c>
    </row>
    <row r="1401" spans="1:6" x14ac:dyDescent="0.25">
      <c r="A1401">
        <v>1399</v>
      </c>
      <c r="B1401" t="s">
        <v>2346</v>
      </c>
      <c r="C1401" s="78">
        <v>-0.4091244</v>
      </c>
      <c r="D1401" s="78">
        <v>4.3350562999999998</v>
      </c>
      <c r="E1401" s="78">
        <v>2.1026256000000001</v>
      </c>
      <c r="F1401" s="78">
        <v>-0.25941550000000002</v>
      </c>
    </row>
    <row r="1402" spans="1:6" x14ac:dyDescent="0.25">
      <c r="A1402">
        <v>1400</v>
      </c>
      <c r="B1402" t="s">
        <v>2347</v>
      </c>
      <c r="C1402" s="78">
        <v>0.10590877999999999</v>
      </c>
      <c r="D1402" s="78">
        <v>-2.2765140000000001</v>
      </c>
      <c r="E1402" s="78">
        <v>0.88095639999999997</v>
      </c>
      <c r="F1402" s="78">
        <v>-0.113635615</v>
      </c>
    </row>
    <row r="1403" spans="1:6" x14ac:dyDescent="0.25">
      <c r="A1403">
        <v>1401</v>
      </c>
      <c r="B1403" t="s">
        <v>2348</v>
      </c>
      <c r="C1403" s="78">
        <v>-1.9170501</v>
      </c>
      <c r="D1403" s="78">
        <v>0.60416119999999995</v>
      </c>
      <c r="E1403" s="78">
        <v>2.4495441E-2</v>
      </c>
      <c r="F1403" s="78">
        <v>-0.31536478000000001</v>
      </c>
    </row>
    <row r="1404" spans="1:6" x14ac:dyDescent="0.25">
      <c r="A1404">
        <v>1402</v>
      </c>
      <c r="B1404" t="s">
        <v>2349</v>
      </c>
      <c r="C1404" s="78">
        <v>-1.0677665000000001</v>
      </c>
      <c r="D1404" s="78">
        <v>-0.4830353</v>
      </c>
      <c r="E1404" s="78">
        <v>-6.6203474999999998E-2</v>
      </c>
      <c r="F1404" s="78">
        <v>-8.6190180000000005E-2</v>
      </c>
    </row>
    <row r="1405" spans="1:6" x14ac:dyDescent="0.25">
      <c r="A1405">
        <v>1403</v>
      </c>
      <c r="B1405" t="s">
        <v>2350</v>
      </c>
      <c r="C1405" s="78">
        <v>-0.98251250000000001</v>
      </c>
      <c r="D1405" s="78">
        <v>-1.6055189000000001</v>
      </c>
      <c r="E1405" s="78">
        <v>2.0382004</v>
      </c>
      <c r="F1405" s="78">
        <v>0.2358885</v>
      </c>
    </row>
    <row r="1406" spans="1:6" x14ac:dyDescent="0.25">
      <c r="A1406">
        <v>1404</v>
      </c>
      <c r="B1406" t="s">
        <v>2351</v>
      </c>
      <c r="C1406" s="78">
        <v>-0.30349736999999999</v>
      </c>
      <c r="D1406" s="78">
        <v>-0.27955094000000003</v>
      </c>
      <c r="E1406" s="78">
        <v>-2.0112214999999999E-2</v>
      </c>
      <c r="F1406" s="78">
        <v>-5.8509663000000003E-2</v>
      </c>
    </row>
    <row r="1407" spans="1:6" x14ac:dyDescent="0.25">
      <c r="A1407">
        <v>1405</v>
      </c>
      <c r="B1407" t="s">
        <v>2352</v>
      </c>
      <c r="C1407" s="78">
        <v>1.107254</v>
      </c>
      <c r="D1407" s="78">
        <v>0.32964634999999998</v>
      </c>
      <c r="E1407" s="78">
        <v>-3.4390595000000003E-2</v>
      </c>
      <c r="F1407" s="78">
        <v>0.17954011</v>
      </c>
    </row>
    <row r="1408" spans="1:6" x14ac:dyDescent="0.25">
      <c r="A1408">
        <v>1406</v>
      </c>
      <c r="B1408" t="s">
        <v>2353</v>
      </c>
      <c r="C1408" s="78">
        <v>0.38230404000000001</v>
      </c>
      <c r="D1408" s="78">
        <v>-1.8169310999999999</v>
      </c>
      <c r="E1408" s="78">
        <v>2.7106337000000001E-2</v>
      </c>
      <c r="F1408" s="78">
        <v>-0.23645805</v>
      </c>
    </row>
    <row r="1409" spans="1:6" x14ac:dyDescent="0.25">
      <c r="A1409">
        <v>1407</v>
      </c>
      <c r="B1409" t="s">
        <v>2354</v>
      </c>
      <c r="C1409" s="78">
        <v>0.68445900000000004</v>
      </c>
      <c r="D1409" s="78">
        <v>0.26529353999999999</v>
      </c>
      <c r="E1409" s="78">
        <v>-0.1383646</v>
      </c>
      <c r="F1409" s="78">
        <v>-0.14604402999999999</v>
      </c>
    </row>
    <row r="1410" spans="1:6" x14ac:dyDescent="0.25">
      <c r="A1410">
        <v>1408</v>
      </c>
      <c r="B1410" t="s">
        <v>2355</v>
      </c>
      <c r="C1410" s="78">
        <v>1.3311268000000001</v>
      </c>
      <c r="D1410" s="78">
        <v>0.64018410000000003</v>
      </c>
      <c r="E1410" s="78">
        <v>2.6239108000000001E-2</v>
      </c>
      <c r="F1410" s="78">
        <v>-1.4089628999999999E-2</v>
      </c>
    </row>
    <row r="1411" spans="1:6" x14ac:dyDescent="0.25">
      <c r="A1411">
        <v>1409</v>
      </c>
      <c r="B1411" t="s">
        <v>2356</v>
      </c>
      <c r="C1411" s="78">
        <v>0.59082880000000004</v>
      </c>
      <c r="D1411" s="78">
        <v>-2.7009075</v>
      </c>
      <c r="E1411" s="78">
        <v>-2.4795310000000001E-2</v>
      </c>
      <c r="F1411" s="78">
        <v>4.9920619999999999E-2</v>
      </c>
    </row>
    <row r="1412" spans="1:6" x14ac:dyDescent="0.25">
      <c r="A1412">
        <v>1410</v>
      </c>
      <c r="B1412" t="s">
        <v>2357</v>
      </c>
      <c r="C1412" s="78">
        <v>0.83112790000000003</v>
      </c>
      <c r="D1412" s="78">
        <v>1.5765784</v>
      </c>
      <c r="E1412" s="78">
        <v>6.1906191999999999E-2</v>
      </c>
      <c r="F1412" s="78">
        <v>4.1518882E-2</v>
      </c>
    </row>
    <row r="1413" spans="1:6" x14ac:dyDescent="0.25">
      <c r="A1413">
        <v>1411</v>
      </c>
      <c r="B1413" t="s">
        <v>2358</v>
      </c>
      <c r="C1413" s="78">
        <v>0.43127903000000001</v>
      </c>
      <c r="D1413" s="78">
        <v>-2.5406973000000002</v>
      </c>
      <c r="E1413" s="78">
        <v>-3.4390595000000003E-2</v>
      </c>
      <c r="F1413" s="78">
        <v>0.17954011</v>
      </c>
    </row>
    <row r="1414" spans="1:6" x14ac:dyDescent="0.25">
      <c r="A1414">
        <v>1412</v>
      </c>
      <c r="B1414" t="s">
        <v>2359</v>
      </c>
      <c r="C1414" s="78">
        <v>-1.715678E-2</v>
      </c>
      <c r="D1414" s="78">
        <v>1.1265601000000001</v>
      </c>
      <c r="E1414" s="78">
        <v>0.47257443999999998</v>
      </c>
      <c r="F1414" s="78">
        <v>-0.26549404999999998</v>
      </c>
    </row>
    <row r="1415" spans="1:6" x14ac:dyDescent="0.25">
      <c r="A1415">
        <v>1413</v>
      </c>
      <c r="B1415" t="s">
        <v>2360</v>
      </c>
      <c r="C1415" s="78">
        <v>-1.8814373</v>
      </c>
      <c r="D1415" s="78">
        <v>1.6282505</v>
      </c>
      <c r="E1415" s="78">
        <v>-9.6911460000000005E-2</v>
      </c>
      <c r="F1415" s="78">
        <v>-0.18133645000000001</v>
      </c>
    </row>
    <row r="1416" spans="1:6" x14ac:dyDescent="0.25">
      <c r="A1416">
        <v>1414</v>
      </c>
      <c r="B1416" t="s">
        <v>2361</v>
      </c>
      <c r="C1416" s="78">
        <v>-0.32433978000000002</v>
      </c>
      <c r="D1416" s="78">
        <v>1.5383359000000001</v>
      </c>
      <c r="E1416" s="78">
        <v>-0.115247935</v>
      </c>
      <c r="F1416" s="78">
        <v>-0.35630655</v>
      </c>
    </row>
    <row r="1417" spans="1:6" x14ac:dyDescent="0.25">
      <c r="A1417">
        <v>1415</v>
      </c>
      <c r="B1417" t="s">
        <v>2362</v>
      </c>
      <c r="C1417" s="78">
        <v>0.48898456000000001</v>
      </c>
      <c r="D1417" s="78">
        <v>0.11493628</v>
      </c>
      <c r="E1417" s="78">
        <v>-3.4390595000000003E-2</v>
      </c>
      <c r="F1417" s="78">
        <v>0.17954011</v>
      </c>
    </row>
    <row r="1418" spans="1:6" x14ac:dyDescent="0.25">
      <c r="A1418">
        <v>1416</v>
      </c>
      <c r="B1418" t="s">
        <v>2363</v>
      </c>
      <c r="C1418" s="78">
        <v>-1.1803292000000001</v>
      </c>
      <c r="D1418" s="78">
        <v>1.8967130999999999</v>
      </c>
      <c r="E1418" s="78">
        <v>-0.11294417</v>
      </c>
      <c r="F1418" s="78">
        <v>-0.14651433999999999</v>
      </c>
    </row>
    <row r="1419" spans="1:6" x14ac:dyDescent="0.25">
      <c r="A1419">
        <v>1417</v>
      </c>
      <c r="B1419" t="s">
        <v>2364</v>
      </c>
      <c r="C1419" s="78">
        <v>-0.72974539999999999</v>
      </c>
      <c r="D1419" s="78">
        <v>-3.3301927999999998</v>
      </c>
      <c r="E1419" s="78">
        <v>-3.4390595000000003E-2</v>
      </c>
      <c r="F1419" s="78">
        <v>0.17954011</v>
      </c>
    </row>
    <row r="1420" spans="1:6" x14ac:dyDescent="0.25">
      <c r="A1420">
        <v>1418</v>
      </c>
      <c r="B1420" t="s">
        <v>2365</v>
      </c>
      <c r="C1420" s="78">
        <v>-0.67232939999999997</v>
      </c>
      <c r="D1420" s="78">
        <v>-1.1920345999999999</v>
      </c>
      <c r="E1420" s="78">
        <v>1.8548228E-2</v>
      </c>
      <c r="F1420" s="78">
        <v>-0.21658994000000001</v>
      </c>
    </row>
    <row r="1421" spans="1:6" x14ac:dyDescent="0.25">
      <c r="A1421">
        <v>1419</v>
      </c>
      <c r="B1421" t="s">
        <v>2366</v>
      </c>
      <c r="C1421" s="78">
        <v>-1.6419139</v>
      </c>
      <c r="D1421" s="78">
        <v>0.86555945999999995</v>
      </c>
      <c r="E1421" s="78">
        <v>-8.9387609999999999E-3</v>
      </c>
      <c r="F1421" s="78">
        <v>-0.17102800000000001</v>
      </c>
    </row>
    <row r="1422" spans="1:6" x14ac:dyDescent="0.25">
      <c r="A1422">
        <v>1420</v>
      </c>
      <c r="B1422" t="s">
        <v>2367</v>
      </c>
      <c r="C1422" s="78">
        <v>0.84101570000000003</v>
      </c>
      <c r="D1422" s="78">
        <v>-3.4142760000000001</v>
      </c>
      <c r="E1422" s="78">
        <v>2.2233369999999999</v>
      </c>
      <c r="F1422" s="78">
        <v>-0.30318654</v>
      </c>
    </row>
    <row r="1423" spans="1:6" x14ac:dyDescent="0.25">
      <c r="A1423">
        <v>1421</v>
      </c>
      <c r="B1423" t="s">
        <v>2368</v>
      </c>
      <c r="C1423" s="78">
        <v>-2.6025648000000001</v>
      </c>
      <c r="D1423" s="78">
        <v>1.7636204</v>
      </c>
      <c r="E1423" s="78">
        <v>9.4864669999999998E-2</v>
      </c>
      <c r="F1423" s="78">
        <v>-0.49803805000000001</v>
      </c>
    </row>
    <row r="1424" spans="1:6" x14ac:dyDescent="0.25">
      <c r="A1424">
        <v>1422</v>
      </c>
      <c r="B1424" t="s">
        <v>2369</v>
      </c>
      <c r="C1424" s="78">
        <v>2.2101690000000001</v>
      </c>
      <c r="D1424" s="78">
        <v>-5.0490545999999998</v>
      </c>
      <c r="E1424" s="78">
        <v>-3.4390595000000003E-2</v>
      </c>
      <c r="F1424" s="78">
        <v>0.17954011</v>
      </c>
    </row>
    <row r="1425" spans="1:6" x14ac:dyDescent="0.25">
      <c r="A1425">
        <v>1423</v>
      </c>
      <c r="B1425" t="s">
        <v>2370</v>
      </c>
      <c r="C1425" s="78">
        <v>0.26240918000000002</v>
      </c>
      <c r="D1425" s="78">
        <v>-0.19737046999999999</v>
      </c>
      <c r="E1425" s="78">
        <v>-3.4390595000000003E-2</v>
      </c>
      <c r="F1425" s="78">
        <v>0.17954011</v>
      </c>
    </row>
    <row r="1426" spans="1:6" x14ac:dyDescent="0.25">
      <c r="A1426">
        <v>1424</v>
      </c>
      <c r="B1426" t="s">
        <v>2371</v>
      </c>
      <c r="C1426" s="78">
        <v>0.5349064</v>
      </c>
      <c r="D1426" s="78">
        <v>-0.96969616000000003</v>
      </c>
      <c r="E1426" s="78">
        <v>1.5762521</v>
      </c>
      <c r="F1426" s="78">
        <v>-9.1742199999999996E-2</v>
      </c>
    </row>
    <row r="1427" spans="1:6" x14ac:dyDescent="0.25">
      <c r="A1427">
        <v>1425</v>
      </c>
      <c r="B1427" t="s">
        <v>2372</v>
      </c>
      <c r="C1427" s="78">
        <v>1.1345215</v>
      </c>
      <c r="D1427" s="78">
        <v>0.51228370000000001</v>
      </c>
      <c r="E1427" s="78">
        <v>-3.4390595000000003E-2</v>
      </c>
      <c r="F1427" s="78">
        <v>0.17954011</v>
      </c>
    </row>
    <row r="1428" spans="1:6" x14ac:dyDescent="0.25">
      <c r="A1428">
        <v>1426</v>
      </c>
      <c r="B1428" t="s">
        <v>2373</v>
      </c>
      <c r="C1428" s="78">
        <v>-0.62412780000000001</v>
      </c>
      <c r="D1428" s="78">
        <v>1.3045236</v>
      </c>
      <c r="E1428" s="78">
        <v>-6.1390384999999999E-2</v>
      </c>
      <c r="F1428" s="78">
        <v>2.0327970000000001E-2</v>
      </c>
    </row>
    <row r="1429" spans="1:6" x14ac:dyDescent="0.25">
      <c r="A1429">
        <v>1427</v>
      </c>
      <c r="B1429" t="s">
        <v>2374</v>
      </c>
      <c r="C1429" s="78">
        <v>-2.5120010000000002</v>
      </c>
      <c r="D1429" s="78">
        <v>1.7900927</v>
      </c>
      <c r="E1429" s="78">
        <v>-4.5393919999999997E-2</v>
      </c>
      <c r="F1429" s="78">
        <v>-2.6542812999999998E-2</v>
      </c>
    </row>
    <row r="1430" spans="1:6" x14ac:dyDescent="0.25">
      <c r="A1430">
        <v>1428</v>
      </c>
      <c r="B1430" t="s">
        <v>2375</v>
      </c>
      <c r="C1430" s="78">
        <v>-0.43243799999999999</v>
      </c>
      <c r="D1430" s="78">
        <v>2.2249590000000001</v>
      </c>
      <c r="E1430" s="78">
        <v>-0.14723491999999999</v>
      </c>
      <c r="F1430" s="78">
        <v>-3.5691023000000002E-2</v>
      </c>
    </row>
    <row r="1431" spans="1:6" x14ac:dyDescent="0.25">
      <c r="A1431">
        <v>1429</v>
      </c>
      <c r="B1431" t="s">
        <v>2376</v>
      </c>
      <c r="C1431" s="78">
        <v>0.53181577000000002</v>
      </c>
      <c r="D1431" s="78">
        <v>1.6477321</v>
      </c>
      <c r="E1431" s="78">
        <v>0.2245973</v>
      </c>
      <c r="F1431" s="78">
        <v>-0.18977369999999999</v>
      </c>
    </row>
    <row r="1432" spans="1:6" x14ac:dyDescent="0.25">
      <c r="A1432">
        <v>1430</v>
      </c>
      <c r="B1432" t="s">
        <v>2377</v>
      </c>
      <c r="C1432" s="78">
        <v>-1.0766498</v>
      </c>
      <c r="D1432" s="78">
        <v>-0.80874073999999996</v>
      </c>
      <c r="E1432" s="78">
        <v>-2.6808504E-2</v>
      </c>
      <c r="F1432" s="78">
        <v>2.8355569000000001E-2</v>
      </c>
    </row>
    <row r="1433" spans="1:6" x14ac:dyDescent="0.25">
      <c r="A1433">
        <v>1431</v>
      </c>
      <c r="B1433" t="s">
        <v>2378</v>
      </c>
      <c r="C1433" s="78">
        <v>0.95964780000000005</v>
      </c>
      <c r="D1433" s="78">
        <v>-3.5796716999999999E-2</v>
      </c>
      <c r="E1433" s="78">
        <v>1.7678486</v>
      </c>
      <c r="F1433" s="78">
        <v>4.4294952999999998E-2</v>
      </c>
    </row>
    <row r="1434" spans="1:6" x14ac:dyDescent="0.25">
      <c r="A1434">
        <v>1432</v>
      </c>
      <c r="B1434" t="s">
        <v>2379</v>
      </c>
      <c r="C1434" s="78">
        <v>-1.4159923999999999</v>
      </c>
      <c r="D1434" s="78">
        <v>0.32158044000000002</v>
      </c>
      <c r="E1434" s="78">
        <v>-6.9130940000000002E-2</v>
      </c>
      <c r="F1434" s="78">
        <v>8.6860380000000001E-2</v>
      </c>
    </row>
    <row r="1435" spans="1:6" x14ac:dyDescent="0.25">
      <c r="A1435">
        <v>1433</v>
      </c>
      <c r="B1435" t="s">
        <v>2380</v>
      </c>
      <c r="C1435" s="78">
        <v>-0.37203174999999999</v>
      </c>
      <c r="D1435" s="78">
        <v>0.25364226000000001</v>
      </c>
      <c r="E1435" s="78">
        <v>9.5549609999999993E-2</v>
      </c>
      <c r="F1435" s="78">
        <v>-7.1336775999999999E-3</v>
      </c>
    </row>
    <row r="1436" spans="1:6" x14ac:dyDescent="0.25">
      <c r="A1436">
        <v>1434</v>
      </c>
      <c r="B1436" t="s">
        <v>2381</v>
      </c>
      <c r="C1436" s="78">
        <v>-0.49347043000000002</v>
      </c>
      <c r="D1436" s="78">
        <v>-1.0957189000000001</v>
      </c>
      <c r="E1436" s="78">
        <v>-9.5304206000000002E-2</v>
      </c>
      <c r="F1436" s="78">
        <v>-7.3833316999999997E-3</v>
      </c>
    </row>
    <row r="1437" spans="1:6" x14ac:dyDescent="0.25">
      <c r="A1437">
        <v>1435</v>
      </c>
      <c r="B1437" t="s">
        <v>2382</v>
      </c>
      <c r="C1437" s="78">
        <v>-2.2347076000000001</v>
      </c>
      <c r="D1437" s="78">
        <v>1.1887259999999999</v>
      </c>
      <c r="E1437" s="78">
        <v>-8.9547219999999997E-2</v>
      </c>
      <c r="F1437" s="78">
        <v>0.15322345000000001</v>
      </c>
    </row>
    <row r="1438" spans="1:6" x14ac:dyDescent="0.25">
      <c r="A1438">
        <v>1436</v>
      </c>
      <c r="B1438" t="s">
        <v>2383</v>
      </c>
      <c r="C1438" s="78">
        <v>-1.7897867000000001</v>
      </c>
      <c r="D1438" s="78">
        <v>0.30888285999999998</v>
      </c>
      <c r="E1438" s="78">
        <v>-6.8835010000000002E-2</v>
      </c>
      <c r="F1438" s="78">
        <v>-2.0648225999999999E-2</v>
      </c>
    </row>
    <row r="1439" spans="1:6" x14ac:dyDescent="0.25">
      <c r="A1439">
        <v>1437</v>
      </c>
      <c r="B1439" t="s">
        <v>2384</v>
      </c>
      <c r="C1439" s="78">
        <v>2.7653295999999998</v>
      </c>
      <c r="D1439" s="78">
        <v>-1.5327869999999999</v>
      </c>
      <c r="E1439" s="78">
        <v>0.113144994</v>
      </c>
      <c r="F1439" s="78">
        <v>-0.13734046999999999</v>
      </c>
    </row>
    <row r="1440" spans="1:6" x14ac:dyDescent="0.25">
      <c r="A1440">
        <v>1438</v>
      </c>
      <c r="B1440" t="s">
        <v>2385</v>
      </c>
      <c r="C1440" s="78">
        <v>-2.8193047</v>
      </c>
      <c r="D1440" s="78">
        <v>-2.4436233000000001</v>
      </c>
      <c r="E1440" s="78">
        <v>-8.8437180000000004E-2</v>
      </c>
      <c r="F1440" s="78">
        <v>-3.4513785999999998E-2</v>
      </c>
    </row>
    <row r="1441" spans="1:6" x14ac:dyDescent="0.25">
      <c r="A1441">
        <v>1439</v>
      </c>
      <c r="B1441" t="s">
        <v>2386</v>
      </c>
      <c r="C1441" s="78">
        <v>9.4299346000000006E-2</v>
      </c>
      <c r="D1441" s="78">
        <v>-0.55136216000000005</v>
      </c>
      <c r="E1441" s="78">
        <v>0.91942959999999996</v>
      </c>
      <c r="F1441" s="78">
        <v>-0.17067818000000001</v>
      </c>
    </row>
    <row r="1442" spans="1:6" x14ac:dyDescent="0.25">
      <c r="A1442">
        <v>1440</v>
      </c>
      <c r="B1442" t="s">
        <v>2387</v>
      </c>
      <c r="C1442" s="78">
        <v>1.0503978000000001E-2</v>
      </c>
      <c r="D1442" s="78">
        <v>-0.87625600000000003</v>
      </c>
      <c r="E1442" s="78">
        <v>-5.4798968000000003E-2</v>
      </c>
      <c r="F1442" s="78">
        <v>-5.0393133999999999E-2</v>
      </c>
    </row>
    <row r="1443" spans="1:6" x14ac:dyDescent="0.25">
      <c r="A1443">
        <v>1441</v>
      </c>
      <c r="B1443" t="s">
        <v>2388</v>
      </c>
      <c r="C1443" s="78">
        <v>-0.20397161999999999</v>
      </c>
      <c r="D1443" s="78">
        <v>-1.1534778999999999</v>
      </c>
      <c r="E1443" s="78">
        <v>-7.8379749999999998E-2</v>
      </c>
      <c r="F1443" s="78">
        <v>4.9866498000000002E-2</v>
      </c>
    </row>
    <row r="1444" spans="1:6" x14ac:dyDescent="0.25">
      <c r="A1444">
        <v>1442</v>
      </c>
      <c r="B1444" t="s">
        <v>2389</v>
      </c>
      <c r="C1444" s="78">
        <v>5.0960390000000002</v>
      </c>
      <c r="D1444" s="78">
        <v>-2.6925365999999999</v>
      </c>
      <c r="E1444" s="78">
        <v>-8.4722640000000002E-2</v>
      </c>
      <c r="F1444" s="78">
        <v>3.0522331999999999E-2</v>
      </c>
    </row>
    <row r="1445" spans="1:6" x14ac:dyDescent="0.25">
      <c r="A1445">
        <v>1443</v>
      </c>
      <c r="B1445" t="s">
        <v>2390</v>
      </c>
      <c r="C1445" s="78">
        <v>-0.63006980000000001</v>
      </c>
      <c r="D1445" s="78">
        <v>2.5544014000000002</v>
      </c>
      <c r="E1445" s="78">
        <v>-8.935941E-2</v>
      </c>
      <c r="F1445" s="78">
        <v>-0.105482206</v>
      </c>
    </row>
    <row r="1446" spans="1:6" x14ac:dyDescent="0.25">
      <c r="A1446">
        <v>1444</v>
      </c>
      <c r="B1446" t="s">
        <v>2391</v>
      </c>
      <c r="C1446" s="78">
        <v>-1.4369981000000001</v>
      </c>
      <c r="D1446" s="78">
        <v>-1.3286182</v>
      </c>
      <c r="E1446" s="78">
        <v>-5.2345585E-2</v>
      </c>
      <c r="F1446" s="78">
        <v>-1.9312559999999999E-2</v>
      </c>
    </row>
    <row r="1447" spans="1:6" x14ac:dyDescent="0.25">
      <c r="A1447">
        <v>1445</v>
      </c>
      <c r="B1447" t="s">
        <v>2392</v>
      </c>
      <c r="C1447" s="78">
        <v>5.3869396E-2</v>
      </c>
      <c r="D1447" s="78">
        <v>-0.91171239999999998</v>
      </c>
      <c r="E1447" s="78">
        <v>-0.10520626600000001</v>
      </c>
      <c r="F1447" s="78">
        <v>7.2349079999999996E-2</v>
      </c>
    </row>
    <row r="1448" spans="1:6" x14ac:dyDescent="0.25">
      <c r="A1448">
        <v>1446</v>
      </c>
      <c r="B1448" t="s">
        <v>2393</v>
      </c>
      <c r="C1448" s="78">
        <v>-2.107755</v>
      </c>
      <c r="D1448" s="78">
        <v>0.56142603999999996</v>
      </c>
      <c r="E1448" s="78">
        <v>-7.5343444999999995E-2</v>
      </c>
      <c r="F1448" s="78">
        <v>-0.19689606000000001</v>
      </c>
    </row>
    <row r="1449" spans="1:6" x14ac:dyDescent="0.25">
      <c r="A1449">
        <v>1447</v>
      </c>
      <c r="B1449" t="s">
        <v>2394</v>
      </c>
      <c r="C1449" s="78">
        <v>-0.70393735000000002</v>
      </c>
      <c r="D1449" s="78">
        <v>0.32175927999999998</v>
      </c>
      <c r="E1449" s="78">
        <v>-0.16512283999999999</v>
      </c>
      <c r="F1449" s="78">
        <v>-0.29525983</v>
      </c>
    </row>
    <row r="1450" spans="1:6" x14ac:dyDescent="0.25">
      <c r="A1450">
        <v>1448</v>
      </c>
      <c r="B1450" t="s">
        <v>2395</v>
      </c>
      <c r="C1450" s="78">
        <v>0.58756006000000005</v>
      </c>
      <c r="D1450" s="78">
        <v>-0.18574202000000001</v>
      </c>
      <c r="E1450" s="78">
        <v>8.0398949999999997E-2</v>
      </c>
      <c r="F1450" s="78">
        <v>2.5124087999999999E-2</v>
      </c>
    </row>
    <row r="1451" spans="1:6" x14ac:dyDescent="0.25">
      <c r="A1451">
        <v>1449</v>
      </c>
      <c r="B1451" t="s">
        <v>2396</v>
      </c>
      <c r="C1451" s="78">
        <v>-1.7325233</v>
      </c>
      <c r="D1451" s="78">
        <v>-0.8412212</v>
      </c>
      <c r="E1451" s="78">
        <v>-8.5884210000000002E-2</v>
      </c>
      <c r="F1451" s="78">
        <v>2.6209757E-2</v>
      </c>
    </row>
    <row r="1452" spans="1:6" x14ac:dyDescent="0.25">
      <c r="A1452">
        <v>1450</v>
      </c>
      <c r="B1452" t="s">
        <v>2397</v>
      </c>
      <c r="C1452" s="78">
        <v>2.491939E-2</v>
      </c>
      <c r="D1452" s="78">
        <v>1.6780025000000001</v>
      </c>
      <c r="E1452" s="78">
        <v>9.2761575999999998E-2</v>
      </c>
      <c r="F1452" s="78">
        <v>-0.59946907000000005</v>
      </c>
    </row>
    <row r="1453" spans="1:6" x14ac:dyDescent="0.25">
      <c r="A1453">
        <v>1451</v>
      </c>
      <c r="B1453" t="s">
        <v>2398</v>
      </c>
      <c r="C1453" s="78">
        <v>-2.1766030000000001</v>
      </c>
      <c r="D1453" s="78">
        <v>1.2408931999999999</v>
      </c>
      <c r="E1453" s="78">
        <v>-7.2414026000000006E-2</v>
      </c>
      <c r="F1453" s="78">
        <v>-9.3908443999999994E-2</v>
      </c>
    </row>
    <row r="1454" spans="1:6" x14ac:dyDescent="0.25">
      <c r="A1454">
        <v>1452</v>
      </c>
      <c r="B1454" t="s">
        <v>2399</v>
      </c>
      <c r="C1454" s="78">
        <v>-0.36239004000000002</v>
      </c>
      <c r="D1454" s="78">
        <v>0.31242325999999998</v>
      </c>
      <c r="E1454" s="78">
        <v>0.12628465999999999</v>
      </c>
      <c r="F1454" s="78">
        <v>-4.0399461999999997E-2</v>
      </c>
    </row>
    <row r="1455" spans="1:6" x14ac:dyDescent="0.25">
      <c r="A1455">
        <v>1453</v>
      </c>
      <c r="B1455" t="s">
        <v>2400</v>
      </c>
      <c r="C1455" s="78">
        <v>0.32182965000000002</v>
      </c>
      <c r="D1455" s="78">
        <v>-0.98359229999999997</v>
      </c>
      <c r="E1455" s="78">
        <v>-8.3662810000000004E-2</v>
      </c>
      <c r="F1455" s="78">
        <v>4.3571442000000002E-2</v>
      </c>
    </row>
    <row r="1456" spans="1:6" x14ac:dyDescent="0.25">
      <c r="A1456">
        <v>1454</v>
      </c>
      <c r="B1456" t="s">
        <v>2401</v>
      </c>
      <c r="C1456" s="78">
        <v>-1.5434829000000001</v>
      </c>
      <c r="D1456" s="78">
        <v>-1.4497572000000001</v>
      </c>
      <c r="E1456" s="78">
        <v>2.306968E-3</v>
      </c>
      <c r="F1456" s="78">
        <v>4.5842633000000001E-2</v>
      </c>
    </row>
    <row r="1457" spans="1:6" x14ac:dyDescent="0.25">
      <c r="A1457">
        <v>1455</v>
      </c>
      <c r="B1457" t="s">
        <v>2402</v>
      </c>
      <c r="C1457" s="78">
        <v>1.4234811E-2</v>
      </c>
      <c r="D1457" s="78">
        <v>-5.8270514000000002E-2</v>
      </c>
      <c r="E1457" s="78">
        <v>-3.4390595000000003E-2</v>
      </c>
      <c r="F1457" s="78">
        <v>0.17954011</v>
      </c>
    </row>
    <row r="1458" spans="1:6" x14ac:dyDescent="0.25">
      <c r="A1458">
        <v>1456</v>
      </c>
      <c r="B1458" t="s">
        <v>2403</v>
      </c>
      <c r="C1458" s="78">
        <v>-1.3066715</v>
      </c>
      <c r="D1458" s="78">
        <v>-0.8164015</v>
      </c>
      <c r="E1458" s="78">
        <v>-0.17172934000000001</v>
      </c>
      <c r="F1458" s="78">
        <v>-0.36698389999999997</v>
      </c>
    </row>
    <row r="1459" spans="1:6" x14ac:dyDescent="0.25">
      <c r="A1459">
        <v>1457</v>
      </c>
      <c r="B1459" t="s">
        <v>2404</v>
      </c>
      <c r="C1459" s="78">
        <v>0.12700607999999999</v>
      </c>
      <c r="D1459" s="78">
        <v>0.42204534999999999</v>
      </c>
      <c r="E1459" s="78">
        <v>-6.3872955999999995E-2</v>
      </c>
      <c r="F1459" s="78">
        <v>1.4315962999999999E-2</v>
      </c>
    </row>
    <row r="1460" spans="1:6" x14ac:dyDescent="0.25">
      <c r="A1460">
        <v>1458</v>
      </c>
      <c r="B1460" t="s">
        <v>2405</v>
      </c>
      <c r="C1460" s="78">
        <v>-1.7735474</v>
      </c>
      <c r="D1460" s="78">
        <v>1.6404502000000001</v>
      </c>
      <c r="E1460" s="78">
        <v>-1.4347103999999999E-2</v>
      </c>
      <c r="F1460" s="78">
        <v>-0.52949389999999996</v>
      </c>
    </row>
    <row r="1461" spans="1:6" x14ac:dyDescent="0.25">
      <c r="A1461">
        <v>1459</v>
      </c>
      <c r="B1461" t="s">
        <v>2406</v>
      </c>
      <c r="C1461" s="78">
        <v>-0.96806429999999999</v>
      </c>
      <c r="D1461" s="78">
        <v>-0.2128951</v>
      </c>
      <c r="E1461" s="78">
        <v>-4.8717259999999998E-2</v>
      </c>
      <c r="F1461" s="78">
        <v>-1.0997578500000001E-2</v>
      </c>
    </row>
    <row r="1462" spans="1:6" x14ac:dyDescent="0.25">
      <c r="A1462">
        <v>1460</v>
      </c>
      <c r="B1462" t="s">
        <v>2407</v>
      </c>
      <c r="C1462" s="78">
        <v>0.14820126</v>
      </c>
      <c r="D1462" s="78">
        <v>-3.4219445999999998</v>
      </c>
      <c r="E1462" s="78">
        <v>-6.981851E-2</v>
      </c>
      <c r="F1462" s="78">
        <v>-0.14776705000000001</v>
      </c>
    </row>
    <row r="1463" spans="1:6" x14ac:dyDescent="0.25">
      <c r="A1463">
        <v>1461</v>
      </c>
      <c r="B1463" t="s">
        <v>2408</v>
      </c>
      <c r="C1463" s="78">
        <v>1.1897055000000001</v>
      </c>
      <c r="D1463" s="78">
        <v>6.3164530000000001E-4</v>
      </c>
      <c r="E1463" s="78">
        <v>-3.4390595000000003E-2</v>
      </c>
      <c r="F1463" s="78">
        <v>0.17954011</v>
      </c>
    </row>
    <row r="1464" spans="1:6" x14ac:dyDescent="0.25">
      <c r="A1464">
        <v>1462</v>
      </c>
      <c r="B1464" t="s">
        <v>2409</v>
      </c>
      <c r="C1464" s="78">
        <v>0.35271205999999999</v>
      </c>
      <c r="D1464" s="78">
        <v>0.44688679999999997</v>
      </c>
      <c r="E1464" s="78">
        <v>-3.8317017000000002E-2</v>
      </c>
      <c r="F1464" s="78">
        <v>3.0329137999999999E-2</v>
      </c>
    </row>
    <row r="1465" spans="1:6" x14ac:dyDescent="0.25">
      <c r="A1465">
        <v>1463</v>
      </c>
      <c r="B1465" t="s">
        <v>2410</v>
      </c>
      <c r="C1465" s="78">
        <v>2.7276030000000002</v>
      </c>
      <c r="D1465" s="78">
        <v>-2.9333179999999999</v>
      </c>
      <c r="E1465" s="78">
        <v>-7.0253670000000004E-2</v>
      </c>
      <c r="F1465" s="78">
        <v>0.12394519</v>
      </c>
    </row>
    <row r="1466" spans="1:6" x14ac:dyDescent="0.25">
      <c r="A1466">
        <v>1464</v>
      </c>
      <c r="B1466" t="s">
        <v>2411</v>
      </c>
      <c r="C1466" s="78">
        <v>-1.9194757</v>
      </c>
      <c r="D1466" s="78">
        <v>1.3718256</v>
      </c>
      <c r="E1466" s="78">
        <v>0.13433932000000001</v>
      </c>
      <c r="F1466" s="78">
        <v>-0.29057645999999998</v>
      </c>
    </row>
    <row r="1467" spans="1:6" x14ac:dyDescent="0.25">
      <c r="A1467">
        <v>1465</v>
      </c>
      <c r="B1467" t="s">
        <v>2412</v>
      </c>
      <c r="C1467" s="78">
        <v>-1.7098918999999999</v>
      </c>
      <c r="D1467" s="78">
        <v>-0.95954907</v>
      </c>
      <c r="E1467" s="78">
        <v>-0.11152943999999999</v>
      </c>
      <c r="F1467" s="78">
        <v>3.9337425999999998E-3</v>
      </c>
    </row>
    <row r="1468" spans="1:6" x14ac:dyDescent="0.25">
      <c r="A1468">
        <v>1466</v>
      </c>
      <c r="B1468" t="s">
        <v>2413</v>
      </c>
      <c r="C1468" s="78">
        <v>-0.93072796000000002</v>
      </c>
      <c r="D1468" s="78">
        <v>-1.2945389</v>
      </c>
      <c r="E1468" s="78">
        <v>7.7736319999999998E-2</v>
      </c>
      <c r="F1468" s="78">
        <v>2.9031217000000002E-2</v>
      </c>
    </row>
    <row r="1469" spans="1:6" x14ac:dyDescent="0.25">
      <c r="A1469">
        <v>1467</v>
      </c>
      <c r="B1469" t="s">
        <v>2414</v>
      </c>
      <c r="C1469" s="78">
        <v>-1.6470822000000001</v>
      </c>
      <c r="D1469" s="78">
        <v>-1.9446015E-3</v>
      </c>
      <c r="E1469" s="78">
        <v>-7.5082170000000004E-2</v>
      </c>
      <c r="F1469" s="78">
        <v>1.6622036999999999E-2</v>
      </c>
    </row>
    <row r="1470" spans="1:6" x14ac:dyDescent="0.25">
      <c r="A1470">
        <v>1468</v>
      </c>
      <c r="B1470" t="s">
        <v>2415</v>
      </c>
      <c r="C1470" s="78">
        <v>-1.8643851</v>
      </c>
      <c r="D1470" s="78">
        <v>-0.47989932000000002</v>
      </c>
      <c r="E1470" s="78">
        <v>-3.4390595000000003E-2</v>
      </c>
      <c r="F1470" s="78">
        <v>0.17954011</v>
      </c>
    </row>
    <row r="1471" spans="1:6" x14ac:dyDescent="0.25">
      <c r="A1471">
        <v>1469</v>
      </c>
      <c r="B1471" t="s">
        <v>2416</v>
      </c>
      <c r="C1471" s="78">
        <v>-0.66202649999999996</v>
      </c>
      <c r="D1471" s="78">
        <v>-0.28007307999999997</v>
      </c>
      <c r="E1471" s="78">
        <v>-3.4390595000000003E-2</v>
      </c>
      <c r="F1471" s="78">
        <v>0.17954011</v>
      </c>
    </row>
    <row r="1472" spans="1:6" x14ac:dyDescent="0.25">
      <c r="A1472">
        <v>1470</v>
      </c>
      <c r="B1472" t="s">
        <v>2417</v>
      </c>
      <c r="C1472" s="78">
        <v>-0.19877644999999999</v>
      </c>
      <c r="D1472" s="78">
        <v>-0.80680379999999996</v>
      </c>
      <c r="E1472" s="78">
        <v>-6.6707365000000005E-2</v>
      </c>
      <c r="F1472" s="78">
        <v>6.8949289999999996E-2</v>
      </c>
    </row>
    <row r="1473" spans="1:6" x14ac:dyDescent="0.25">
      <c r="A1473">
        <v>1471</v>
      </c>
      <c r="B1473" t="s">
        <v>2418</v>
      </c>
      <c r="C1473" s="78">
        <v>-1.0465629000000001</v>
      </c>
      <c r="D1473" s="78">
        <v>0.90749955000000004</v>
      </c>
      <c r="E1473" s="78">
        <v>-3.4390595000000003E-2</v>
      </c>
      <c r="F1473" s="78">
        <v>0.17954011</v>
      </c>
    </row>
    <row r="1474" spans="1:6" x14ac:dyDescent="0.25">
      <c r="A1474">
        <v>1472</v>
      </c>
      <c r="B1474" t="s">
        <v>2419</v>
      </c>
      <c r="C1474" s="78">
        <v>0.90189799999999998</v>
      </c>
      <c r="D1474" s="78">
        <v>-1.9924303000000001</v>
      </c>
      <c r="E1474" s="78">
        <v>-3.4390595000000003E-2</v>
      </c>
      <c r="F1474" s="78">
        <v>0.17954011</v>
      </c>
    </row>
    <row r="1475" spans="1:6" x14ac:dyDescent="0.25">
      <c r="A1475">
        <v>1473</v>
      </c>
      <c r="B1475" t="s">
        <v>2420</v>
      </c>
      <c r="C1475" s="78">
        <v>2.6735733000000002</v>
      </c>
      <c r="D1475" s="78">
        <v>-0.57042349999999997</v>
      </c>
      <c r="E1475" s="78">
        <v>-3.5009402999999998E-3</v>
      </c>
      <c r="F1475" s="78">
        <v>-0.23323508000000001</v>
      </c>
    </row>
    <row r="1476" spans="1:6" x14ac:dyDescent="0.25">
      <c r="A1476">
        <v>1474</v>
      </c>
      <c r="B1476" t="s">
        <v>2421</v>
      </c>
      <c r="C1476" s="78">
        <v>-2.6785424</v>
      </c>
      <c r="D1476" s="78">
        <v>1.5698624000000001</v>
      </c>
      <c r="E1476" s="78">
        <v>-2.8118326999999999E-2</v>
      </c>
      <c r="F1476" s="78">
        <v>-7.9266680000000006E-2</v>
      </c>
    </row>
    <row r="1477" spans="1:6" x14ac:dyDescent="0.25">
      <c r="A1477">
        <v>1475</v>
      </c>
      <c r="B1477" t="s">
        <v>2422</v>
      </c>
      <c r="C1477" s="78">
        <v>0.66148779999999996</v>
      </c>
      <c r="D1477" s="78">
        <v>-2.1488087</v>
      </c>
      <c r="E1477" s="78">
        <v>-0.10847527999999999</v>
      </c>
      <c r="F1477" s="78">
        <v>6.6606015000000005E-2</v>
      </c>
    </row>
    <row r="1478" spans="1:6" x14ac:dyDescent="0.25">
      <c r="A1478">
        <v>1476</v>
      </c>
      <c r="B1478" t="s">
        <v>2423</v>
      </c>
      <c r="C1478" s="78">
        <v>4.7448604999999998E-2</v>
      </c>
      <c r="D1478" s="78">
        <v>-2.9151994999999999</v>
      </c>
      <c r="E1478" s="78">
        <v>0.28494409999999998</v>
      </c>
      <c r="F1478" s="78">
        <v>-0.83198280000000002</v>
      </c>
    </row>
    <row r="1479" spans="1:6" x14ac:dyDescent="0.25">
      <c r="A1479">
        <v>1477</v>
      </c>
      <c r="B1479" t="s">
        <v>2424</v>
      </c>
      <c r="C1479" s="78">
        <v>-2.5777078000000002</v>
      </c>
      <c r="D1479" s="78">
        <v>2.0885603000000001</v>
      </c>
      <c r="E1479" s="78">
        <v>5.6651976E-2</v>
      </c>
      <c r="F1479" s="78">
        <v>-4.9644575000000003E-2</v>
      </c>
    </row>
    <row r="1480" spans="1:6" x14ac:dyDescent="0.25">
      <c r="A1480">
        <v>1478</v>
      </c>
      <c r="B1480" t="s">
        <v>2425</v>
      </c>
      <c r="C1480" s="78">
        <v>-2.321723</v>
      </c>
      <c r="D1480" s="78">
        <v>-0.67494189999999998</v>
      </c>
      <c r="E1480" s="78">
        <v>1.9515096000000001</v>
      </c>
      <c r="F1480" s="78">
        <v>3.2957612999999997E-2</v>
      </c>
    </row>
    <row r="1481" spans="1:6" x14ac:dyDescent="0.25">
      <c r="A1481">
        <v>1479</v>
      </c>
      <c r="B1481" t="s">
        <v>2426</v>
      </c>
      <c r="C1481" s="78">
        <v>0.42765245000000002</v>
      </c>
      <c r="D1481" s="78">
        <v>-0.59453929999999999</v>
      </c>
      <c r="E1481" s="78">
        <v>-5.2125036999999999E-2</v>
      </c>
      <c r="F1481" s="78">
        <v>-9.4514029999999999E-2</v>
      </c>
    </row>
    <row r="1482" spans="1:6" x14ac:dyDescent="0.25">
      <c r="A1482">
        <v>1480</v>
      </c>
      <c r="B1482" t="s">
        <v>2427</v>
      </c>
      <c r="C1482" s="78">
        <v>0.19736382</v>
      </c>
      <c r="D1482" s="78">
        <v>-1.0250553500000001E-2</v>
      </c>
      <c r="E1482" s="78">
        <v>-3.4390595000000003E-2</v>
      </c>
      <c r="F1482" s="78">
        <v>0.17954011</v>
      </c>
    </row>
    <row r="1483" spans="1:6" x14ac:dyDescent="0.25">
      <c r="A1483">
        <v>1481</v>
      </c>
      <c r="B1483" t="s">
        <v>2428</v>
      </c>
      <c r="C1483" s="78">
        <v>0.71610594000000005</v>
      </c>
      <c r="D1483" s="78">
        <v>-3.3938915E-2</v>
      </c>
      <c r="E1483" s="78">
        <v>-3.4390595000000003E-2</v>
      </c>
      <c r="F1483" s="78">
        <v>0.17954011</v>
      </c>
    </row>
    <row r="1484" spans="1:6" x14ac:dyDescent="0.25">
      <c r="A1484">
        <v>1482</v>
      </c>
      <c r="B1484" t="s">
        <v>2429</v>
      </c>
      <c r="C1484" s="78">
        <v>-1.9171899999999999</v>
      </c>
      <c r="D1484" s="78">
        <v>2.1984371999999999</v>
      </c>
      <c r="E1484" s="78">
        <v>-8.0378910000000001E-3</v>
      </c>
      <c r="F1484" s="78">
        <v>-7.007468E-2</v>
      </c>
    </row>
    <row r="1485" spans="1:6" x14ac:dyDescent="0.25">
      <c r="A1485">
        <v>1483</v>
      </c>
      <c r="B1485" t="s">
        <v>2430</v>
      </c>
      <c r="C1485" s="78">
        <v>0.87754370000000004</v>
      </c>
      <c r="D1485" s="78">
        <v>-0.119587004</v>
      </c>
      <c r="E1485" s="78">
        <v>0.16015473</v>
      </c>
      <c r="F1485" s="78">
        <v>-9.6443879999999996E-2</v>
      </c>
    </row>
    <row r="1486" spans="1:6" x14ac:dyDescent="0.25">
      <c r="A1486">
        <v>1484</v>
      </c>
      <c r="B1486" t="s">
        <v>2431</v>
      </c>
      <c r="C1486" s="78">
        <v>0.20697793</v>
      </c>
      <c r="D1486" s="78">
        <v>0.71888375000000004</v>
      </c>
      <c r="E1486" s="78">
        <v>-0.10844155</v>
      </c>
      <c r="F1486" s="78">
        <v>-5.2763388000000001E-2</v>
      </c>
    </row>
    <row r="1487" spans="1:6" x14ac:dyDescent="0.25">
      <c r="A1487">
        <v>1485</v>
      </c>
      <c r="B1487" t="s">
        <v>2432</v>
      </c>
      <c r="C1487" s="78">
        <v>-1.7790451</v>
      </c>
      <c r="D1487" s="78">
        <v>1.4786454</v>
      </c>
      <c r="E1487" s="78">
        <v>-4.4742311999999999E-2</v>
      </c>
      <c r="F1487" s="78">
        <v>8.9740210000000001E-2</v>
      </c>
    </row>
    <row r="1488" spans="1:6" x14ac:dyDescent="0.25">
      <c r="A1488">
        <v>1486</v>
      </c>
      <c r="B1488" t="s">
        <v>2433</v>
      </c>
      <c r="C1488" s="78">
        <v>0.26864228000000001</v>
      </c>
      <c r="D1488" s="78">
        <v>0.91732930000000001</v>
      </c>
      <c r="E1488" s="78">
        <v>-9.182071E-2</v>
      </c>
      <c r="F1488" s="78">
        <v>-1.5785992E-3</v>
      </c>
    </row>
    <row r="1489" spans="1:6" x14ac:dyDescent="0.25">
      <c r="A1489">
        <v>1487</v>
      </c>
      <c r="B1489" t="s">
        <v>2434</v>
      </c>
      <c r="C1489" s="78">
        <v>-0.11730409</v>
      </c>
      <c r="D1489" s="78">
        <v>1.3747729</v>
      </c>
      <c r="E1489" s="78">
        <v>-3.4390595000000003E-2</v>
      </c>
      <c r="F1489" s="78">
        <v>0.17954011</v>
      </c>
    </row>
    <row r="1490" spans="1:6" x14ac:dyDescent="0.25">
      <c r="A1490">
        <v>1488</v>
      </c>
      <c r="B1490" t="s">
        <v>2435</v>
      </c>
      <c r="C1490" s="78">
        <v>1.2129893</v>
      </c>
      <c r="D1490" s="78">
        <v>-0.70537925000000001</v>
      </c>
      <c r="E1490" s="78">
        <v>-5.4116356999999997E-2</v>
      </c>
      <c r="F1490" s="78">
        <v>0.22020976</v>
      </c>
    </row>
    <row r="1491" spans="1:6" x14ac:dyDescent="0.25">
      <c r="A1491">
        <v>1489</v>
      </c>
      <c r="B1491" t="s">
        <v>2436</v>
      </c>
      <c r="C1491" s="78">
        <v>-0.72473790000000005</v>
      </c>
      <c r="D1491" s="78">
        <v>-0.86337984000000001</v>
      </c>
      <c r="E1491" s="78">
        <v>-3.4390595000000003E-2</v>
      </c>
      <c r="F1491" s="78">
        <v>0.17954011</v>
      </c>
    </row>
    <row r="1492" spans="1:6" x14ac:dyDescent="0.25">
      <c r="A1492">
        <v>1490</v>
      </c>
      <c r="B1492" t="s">
        <v>2437</v>
      </c>
      <c r="C1492" s="78">
        <v>-0.66006430000000005</v>
      </c>
      <c r="D1492" s="78">
        <v>-0.18158384999999999</v>
      </c>
      <c r="E1492" s="78">
        <v>-0.12410350000000001</v>
      </c>
      <c r="F1492" s="78">
        <v>-9.876327E-2</v>
      </c>
    </row>
    <row r="1493" spans="1:6" x14ac:dyDescent="0.25">
      <c r="A1493">
        <v>1491</v>
      </c>
      <c r="B1493" t="s">
        <v>2438</v>
      </c>
      <c r="C1493" s="78">
        <v>0.20042631</v>
      </c>
      <c r="D1493" s="78">
        <v>-0.57454720000000004</v>
      </c>
      <c r="E1493" s="78">
        <v>1.8704791999999999</v>
      </c>
      <c r="F1493" s="78">
        <v>-2.4170026000000001E-2</v>
      </c>
    </row>
    <row r="1494" spans="1:6" x14ac:dyDescent="0.25">
      <c r="A1494">
        <v>1492</v>
      </c>
      <c r="B1494" t="s">
        <v>2439</v>
      </c>
      <c r="C1494" s="78">
        <v>-1.3007624</v>
      </c>
      <c r="D1494" s="78">
        <v>-0.84577939999999996</v>
      </c>
      <c r="E1494" s="78">
        <v>-3.4390595000000003E-2</v>
      </c>
      <c r="F1494" s="78">
        <v>0.17954011</v>
      </c>
    </row>
    <row r="1495" spans="1:6" x14ac:dyDescent="0.25">
      <c r="A1495">
        <v>1493</v>
      </c>
      <c r="B1495" t="s">
        <v>2440</v>
      </c>
      <c r="C1495" s="78">
        <v>1.4600568</v>
      </c>
      <c r="D1495" s="78">
        <v>3.1700889999999999</v>
      </c>
      <c r="E1495" s="78">
        <v>-0.10927413399999999</v>
      </c>
      <c r="F1495" s="78">
        <v>1.80915E-4</v>
      </c>
    </row>
    <row r="1496" spans="1:6" x14ac:dyDescent="0.25">
      <c r="A1496">
        <v>1494</v>
      </c>
      <c r="B1496" t="s">
        <v>2441</v>
      </c>
      <c r="C1496" s="78">
        <v>1.1804184</v>
      </c>
      <c r="D1496" s="78">
        <v>0.37484245999999999</v>
      </c>
      <c r="E1496" s="78">
        <v>-7.8902E-2</v>
      </c>
      <c r="F1496" s="78">
        <v>-3.5229966000000001E-2</v>
      </c>
    </row>
    <row r="1497" spans="1:6" x14ac:dyDescent="0.25">
      <c r="A1497">
        <v>1495</v>
      </c>
      <c r="B1497" t="s">
        <v>2442</v>
      </c>
      <c r="C1497" s="78">
        <v>-1.158946</v>
      </c>
      <c r="D1497" s="78">
        <v>-1.6037672000000001</v>
      </c>
      <c r="E1497" s="78">
        <v>-9.1633800000000001E-2</v>
      </c>
      <c r="F1497" s="78">
        <v>6.2675259999999997E-2</v>
      </c>
    </row>
    <row r="1498" spans="1:6" x14ac:dyDescent="0.25">
      <c r="A1498">
        <v>1496</v>
      </c>
      <c r="B1498" t="s">
        <v>2443</v>
      </c>
      <c r="C1498" s="78">
        <v>-1.2311517000000001</v>
      </c>
      <c r="D1498" s="78">
        <v>-0.22422349999999999</v>
      </c>
      <c r="E1498" s="78">
        <v>6.6468340000000001E-2</v>
      </c>
      <c r="F1498" s="78">
        <v>1.2753084E-2</v>
      </c>
    </row>
    <row r="1499" spans="1:6" x14ac:dyDescent="0.25">
      <c r="A1499">
        <v>1497</v>
      </c>
      <c r="B1499" t="s">
        <v>2444</v>
      </c>
      <c r="C1499" s="78">
        <v>0.94841229999999999</v>
      </c>
      <c r="D1499" s="78">
        <v>1.4365585000000001</v>
      </c>
      <c r="E1499" s="78">
        <v>-3.4390595000000003E-2</v>
      </c>
      <c r="F1499" s="78">
        <v>0.17954011</v>
      </c>
    </row>
    <row r="1500" spans="1:6" x14ac:dyDescent="0.25">
      <c r="A1500">
        <v>1498</v>
      </c>
      <c r="B1500" t="s">
        <v>2445</v>
      </c>
      <c r="C1500" s="78">
        <v>-2.3823523999999998</v>
      </c>
      <c r="D1500" s="78">
        <v>3.073337</v>
      </c>
      <c r="E1500" s="78">
        <v>-0.11376024999999999</v>
      </c>
      <c r="F1500" s="78">
        <v>3.8370700000000001E-2</v>
      </c>
    </row>
    <row r="1501" spans="1:6" x14ac:dyDescent="0.25">
      <c r="A1501">
        <v>1499</v>
      </c>
      <c r="B1501" t="s">
        <v>2446</v>
      </c>
      <c r="C1501" s="78">
        <v>-1.2083735</v>
      </c>
      <c r="D1501" s="78">
        <v>-2.5450137000000002</v>
      </c>
      <c r="E1501" s="78">
        <v>-9.8096563999999997E-2</v>
      </c>
      <c r="F1501" s="78">
        <v>-9.5404669999999997E-2</v>
      </c>
    </row>
    <row r="1502" spans="1:6" x14ac:dyDescent="0.25">
      <c r="A1502">
        <v>1500</v>
      </c>
      <c r="B1502" t="s">
        <v>2447</v>
      </c>
      <c r="C1502" s="78">
        <v>-0.93889915999999995</v>
      </c>
      <c r="D1502" s="78">
        <v>2.0886436000000002</v>
      </c>
      <c r="E1502" s="78">
        <v>-6.6652420000000004E-2</v>
      </c>
      <c r="F1502" s="78">
        <v>0.106892295</v>
      </c>
    </row>
    <row r="1503" spans="1:6" x14ac:dyDescent="0.25">
      <c r="A1503">
        <v>1501</v>
      </c>
      <c r="B1503" t="s">
        <v>2448</v>
      </c>
      <c r="C1503" s="78">
        <v>1.4463805999999999</v>
      </c>
      <c r="D1503" s="78">
        <v>-2.2344360000000001</v>
      </c>
      <c r="E1503" s="78">
        <v>-3.4390595000000003E-2</v>
      </c>
      <c r="F1503" s="78">
        <v>0.17954011</v>
      </c>
    </row>
    <row r="1504" spans="1:6" x14ac:dyDescent="0.25">
      <c r="A1504">
        <v>1502</v>
      </c>
      <c r="B1504" t="s">
        <v>2449</v>
      </c>
      <c r="C1504" s="78">
        <v>1.0749792</v>
      </c>
      <c r="D1504" s="78">
        <v>1.1892419000000001</v>
      </c>
      <c r="E1504" s="78">
        <v>-3.4390595000000003E-2</v>
      </c>
      <c r="F1504" s="78">
        <v>0.17954011</v>
      </c>
    </row>
    <row r="1505" spans="1:6" x14ac:dyDescent="0.25">
      <c r="A1505">
        <v>1503</v>
      </c>
      <c r="B1505" t="s">
        <v>2450</v>
      </c>
      <c r="C1505" s="78">
        <v>-0.36379516000000001</v>
      </c>
      <c r="D1505" s="78">
        <v>-0.88024866999999996</v>
      </c>
      <c r="E1505" s="78">
        <v>-3.4390595000000003E-2</v>
      </c>
      <c r="F1505" s="78">
        <v>0.17954011</v>
      </c>
    </row>
    <row r="1506" spans="1:6" x14ac:dyDescent="0.25">
      <c r="A1506">
        <v>1504</v>
      </c>
      <c r="B1506" t="s">
        <v>2451</v>
      </c>
      <c r="C1506" s="78">
        <v>0.17115393000000001</v>
      </c>
      <c r="D1506" s="78">
        <v>-0.39031853999999999</v>
      </c>
      <c r="E1506" s="78">
        <v>-9.0923649999999995E-2</v>
      </c>
      <c r="F1506" s="78">
        <v>5.3065135999999999E-2</v>
      </c>
    </row>
    <row r="1507" spans="1:6" x14ac:dyDescent="0.25">
      <c r="A1507">
        <v>1505</v>
      </c>
      <c r="B1507" t="s">
        <v>2452</v>
      </c>
      <c r="C1507" s="78">
        <v>-1.1334883</v>
      </c>
      <c r="D1507" s="78">
        <v>-9.4148814999999997E-2</v>
      </c>
      <c r="E1507" s="78">
        <v>-0.10322963</v>
      </c>
      <c r="F1507" s="78">
        <v>-3.2904445999999997E-2</v>
      </c>
    </row>
    <row r="1508" spans="1:6" x14ac:dyDescent="0.25">
      <c r="A1508">
        <v>1506</v>
      </c>
      <c r="B1508" t="s">
        <v>2453</v>
      </c>
      <c r="C1508" s="78">
        <v>-1.1662815</v>
      </c>
      <c r="D1508" s="78">
        <v>-1.7614453000000001</v>
      </c>
      <c r="E1508" s="78">
        <v>-3.4390595000000003E-2</v>
      </c>
      <c r="F1508" s="78">
        <v>0.17954011</v>
      </c>
    </row>
    <row r="1509" spans="1:6" x14ac:dyDescent="0.25">
      <c r="A1509">
        <v>1507</v>
      </c>
      <c r="B1509" t="s">
        <v>2454</v>
      </c>
      <c r="C1509" s="78">
        <v>-0.71663684000000005</v>
      </c>
      <c r="D1509" s="78">
        <v>-1.3277303</v>
      </c>
      <c r="E1509" s="78">
        <v>-3.4390595000000003E-2</v>
      </c>
      <c r="F1509" s="78">
        <v>0.17954011</v>
      </c>
    </row>
    <row r="1510" spans="1:6" x14ac:dyDescent="0.25">
      <c r="A1510">
        <v>1508</v>
      </c>
      <c r="B1510" t="s">
        <v>2455</v>
      </c>
      <c r="C1510" s="78">
        <v>0.40825966000000002</v>
      </c>
      <c r="D1510" s="78">
        <v>0.62522613999999999</v>
      </c>
      <c r="E1510" s="78">
        <v>4.3930586000000001E-2</v>
      </c>
      <c r="F1510" s="78">
        <v>-0.26625884</v>
      </c>
    </row>
    <row r="1511" spans="1:6" x14ac:dyDescent="0.25">
      <c r="A1511">
        <v>1509</v>
      </c>
      <c r="B1511" t="s">
        <v>2456</v>
      </c>
      <c r="C1511" s="78">
        <v>-1.8383281</v>
      </c>
      <c r="D1511" s="78">
        <v>0.60429940000000004</v>
      </c>
      <c r="E1511" s="78">
        <v>-7.3292239999999995E-2</v>
      </c>
      <c r="F1511" s="78">
        <v>0.10344638</v>
      </c>
    </row>
    <row r="1512" spans="1:6" x14ac:dyDescent="0.25">
      <c r="A1512">
        <v>1510</v>
      </c>
      <c r="B1512" t="s">
        <v>2457</v>
      </c>
      <c r="C1512" s="78">
        <v>0.3785636</v>
      </c>
      <c r="D1512" s="78">
        <v>1.1192743000000001</v>
      </c>
      <c r="E1512" s="78">
        <v>-3.4390595000000003E-2</v>
      </c>
      <c r="F1512" s="78">
        <v>0.17954011</v>
      </c>
    </row>
    <row r="1513" spans="1:6" x14ac:dyDescent="0.25">
      <c r="A1513">
        <v>1511</v>
      </c>
      <c r="B1513" t="s">
        <v>2458</v>
      </c>
      <c r="C1513" s="78">
        <v>-1.1118606</v>
      </c>
      <c r="D1513" s="78">
        <v>2.0136433</v>
      </c>
      <c r="E1513" s="78">
        <v>-3.4390595000000003E-2</v>
      </c>
      <c r="F1513" s="78">
        <v>0.17954011</v>
      </c>
    </row>
    <row r="1514" spans="1:6" x14ac:dyDescent="0.25">
      <c r="A1514">
        <v>1512</v>
      </c>
      <c r="B1514" t="s">
        <v>2459</v>
      </c>
      <c r="C1514" s="78">
        <v>-0.83277210000000002</v>
      </c>
      <c r="D1514" s="78">
        <v>-1.4075305</v>
      </c>
      <c r="E1514" s="78">
        <v>3.0787916000000002</v>
      </c>
      <c r="F1514" s="78">
        <v>-0.26989126000000002</v>
      </c>
    </row>
    <row r="1515" spans="1:6" x14ac:dyDescent="0.25">
      <c r="A1515">
        <v>1513</v>
      </c>
      <c r="B1515" t="s">
        <v>2460</v>
      </c>
      <c r="C1515" s="78">
        <v>-0.37637251999999999</v>
      </c>
      <c r="D1515" s="78">
        <v>8.6517140000000006E-2</v>
      </c>
      <c r="E1515" s="78">
        <v>-7.6954259999999997E-2</v>
      </c>
      <c r="F1515" s="78">
        <v>5.1675499999999999E-2</v>
      </c>
    </row>
    <row r="1516" spans="1:6" x14ac:dyDescent="0.25">
      <c r="A1516">
        <v>1514</v>
      </c>
      <c r="B1516" t="s">
        <v>2461</v>
      </c>
      <c r="C1516" s="78">
        <v>-1.1456131000000001</v>
      </c>
      <c r="D1516" s="78">
        <v>-0.47682634000000002</v>
      </c>
      <c r="E1516" s="78">
        <v>-2.2389822E-2</v>
      </c>
      <c r="F1516" s="78">
        <v>-0.13036142000000001</v>
      </c>
    </row>
    <row r="1517" spans="1:6" x14ac:dyDescent="0.25">
      <c r="A1517">
        <v>1515</v>
      </c>
      <c r="B1517" t="s">
        <v>2462</v>
      </c>
      <c r="C1517" s="78">
        <v>-2.6413262</v>
      </c>
      <c r="D1517" s="78">
        <v>-2.6298322999999999</v>
      </c>
      <c r="E1517" s="78">
        <v>-3.4390595000000003E-2</v>
      </c>
      <c r="F1517" s="78">
        <v>0.17954011</v>
      </c>
    </row>
    <row r="1518" spans="1:6" x14ac:dyDescent="0.25">
      <c r="A1518">
        <v>1516</v>
      </c>
      <c r="B1518" t="s">
        <v>2463</v>
      </c>
      <c r="C1518" s="78">
        <v>-9.4299554999999993E-2</v>
      </c>
      <c r="D1518" s="78">
        <v>-1.5586777000000001</v>
      </c>
      <c r="E1518" s="78">
        <v>2.1498472999999998</v>
      </c>
      <c r="F1518" s="78">
        <v>0.51173555999999998</v>
      </c>
    </row>
    <row r="1519" spans="1:6" x14ac:dyDescent="0.25">
      <c r="A1519">
        <v>1517</v>
      </c>
      <c r="B1519" t="s">
        <v>2464</v>
      </c>
      <c r="C1519" s="78">
        <v>1.6124278000000001</v>
      </c>
      <c r="D1519" s="78">
        <v>2.8728799999999999</v>
      </c>
      <c r="E1519" s="78">
        <v>-3.4390595000000003E-2</v>
      </c>
      <c r="F1519" s="78">
        <v>0.17954011</v>
      </c>
    </row>
    <row r="1520" spans="1:6" x14ac:dyDescent="0.25">
      <c r="A1520">
        <v>1518</v>
      </c>
      <c r="B1520" t="s">
        <v>2465</v>
      </c>
      <c r="C1520" s="78">
        <v>3.8085897000000002</v>
      </c>
      <c r="D1520" s="78">
        <v>2.0519539999999998</v>
      </c>
      <c r="E1520" s="78">
        <v>-8.1041574000000005E-2</v>
      </c>
      <c r="F1520" s="78">
        <v>8.1533975999999994E-2</v>
      </c>
    </row>
    <row r="1521" spans="1:6" x14ac:dyDescent="0.25">
      <c r="A1521">
        <v>1519</v>
      </c>
      <c r="B1521" t="s">
        <v>2466</v>
      </c>
      <c r="C1521" s="78">
        <v>-1.5588409000000001</v>
      </c>
      <c r="D1521" s="78">
        <v>1.1970943000000001</v>
      </c>
      <c r="E1521" s="78">
        <v>-1.5102698999999999E-3</v>
      </c>
      <c r="F1521" s="78">
        <v>-0.22077949999999999</v>
      </c>
    </row>
    <row r="1522" spans="1:6" x14ac:dyDescent="0.25">
      <c r="A1522">
        <v>1520</v>
      </c>
      <c r="B1522" t="s">
        <v>2467</v>
      </c>
      <c r="C1522" s="78">
        <v>-2.6884739999999998</v>
      </c>
      <c r="D1522" s="78">
        <v>-1.5650331</v>
      </c>
      <c r="E1522" s="78">
        <v>-3.4390595000000003E-2</v>
      </c>
      <c r="F1522" s="78">
        <v>0.17954011</v>
      </c>
    </row>
    <row r="1523" spans="1:6" x14ac:dyDescent="0.25">
      <c r="A1523">
        <v>1521</v>
      </c>
      <c r="B1523" t="s">
        <v>2468</v>
      </c>
      <c r="C1523" s="78">
        <v>-3.5976126000000002</v>
      </c>
      <c r="D1523" s="78">
        <v>1.4120659</v>
      </c>
      <c r="E1523" s="78">
        <v>4.5369159999999999E-2</v>
      </c>
      <c r="F1523" s="78">
        <v>-0.22390129</v>
      </c>
    </row>
    <row r="1524" spans="1:6" x14ac:dyDescent="0.25">
      <c r="A1524">
        <v>1522</v>
      </c>
      <c r="B1524" t="s">
        <v>2469</v>
      </c>
      <c r="C1524" s="78">
        <v>-0.58211710000000005</v>
      </c>
      <c r="D1524" s="78">
        <v>-2.6325047000000001E-2</v>
      </c>
      <c r="E1524" s="78">
        <v>0.65278256000000001</v>
      </c>
      <c r="F1524" s="78">
        <v>-9.1963840000000005E-2</v>
      </c>
    </row>
    <row r="1525" spans="1:6" x14ac:dyDescent="0.25">
      <c r="A1525">
        <v>1523</v>
      </c>
      <c r="B1525" t="s">
        <v>2470</v>
      </c>
      <c r="C1525" s="78">
        <v>-2.1717365000000002</v>
      </c>
      <c r="D1525" s="78">
        <v>0.72010874999999996</v>
      </c>
      <c r="E1525" s="78">
        <v>-5.0661064999999998E-2</v>
      </c>
      <c r="F1525" s="78">
        <v>-3.8586660000000002E-2</v>
      </c>
    </row>
    <row r="1526" spans="1:6" x14ac:dyDescent="0.25">
      <c r="A1526">
        <v>1524</v>
      </c>
      <c r="B1526" t="s">
        <v>2471</v>
      </c>
      <c r="C1526" s="78">
        <v>-2.1507014999999998</v>
      </c>
      <c r="D1526" s="78">
        <v>1.4653628000000001</v>
      </c>
      <c r="E1526" s="78">
        <v>0.51409079999999996</v>
      </c>
      <c r="F1526" s="78">
        <v>-0.43772643999999999</v>
      </c>
    </row>
    <row r="1527" spans="1:6" x14ac:dyDescent="0.25">
      <c r="A1527">
        <v>1525</v>
      </c>
      <c r="B1527" t="s">
        <v>2472</v>
      </c>
      <c r="C1527" s="78">
        <v>1.5921936999999999</v>
      </c>
      <c r="D1527" s="78">
        <v>0.66983473000000004</v>
      </c>
      <c r="E1527" s="78">
        <v>0.17618811000000001</v>
      </c>
      <c r="F1527" s="78">
        <v>-0.30343413000000002</v>
      </c>
    </row>
    <row r="1528" spans="1:6" x14ac:dyDescent="0.25">
      <c r="A1528">
        <v>1526</v>
      </c>
      <c r="B1528" t="s">
        <v>2473</v>
      </c>
      <c r="C1528" s="78">
        <v>-2.3298860000000001</v>
      </c>
      <c r="D1528" s="78">
        <v>-0.19448405999999999</v>
      </c>
      <c r="E1528" s="78">
        <v>-0.15242915000000001</v>
      </c>
      <c r="F1528" s="78">
        <v>3.9294213000000003E-3</v>
      </c>
    </row>
    <row r="1529" spans="1:6" x14ac:dyDescent="0.25">
      <c r="A1529">
        <v>1527</v>
      </c>
      <c r="B1529" t="s">
        <v>2474</v>
      </c>
      <c r="C1529" s="78">
        <v>0.13795784</v>
      </c>
      <c r="D1529" s="78">
        <v>0.77452359999999998</v>
      </c>
      <c r="E1529" s="78">
        <v>-3.4390595000000003E-2</v>
      </c>
      <c r="F1529" s="78">
        <v>0.17954011</v>
      </c>
    </row>
    <row r="1530" spans="1:6" x14ac:dyDescent="0.25">
      <c r="A1530">
        <v>1528</v>
      </c>
      <c r="B1530" t="s">
        <v>2475</v>
      </c>
      <c r="C1530" s="78">
        <v>-1.8168055999999999</v>
      </c>
      <c r="D1530" s="78">
        <v>-1.4797784</v>
      </c>
      <c r="E1530" s="78">
        <v>-9.525438E-2</v>
      </c>
      <c r="F1530" s="78">
        <v>2.3091629999999998E-2</v>
      </c>
    </row>
    <row r="1531" spans="1:6" x14ac:dyDescent="0.25">
      <c r="A1531">
        <v>1529</v>
      </c>
      <c r="B1531" t="s">
        <v>2476</v>
      </c>
      <c r="C1531" s="78">
        <v>-1.0886244</v>
      </c>
      <c r="D1531" s="78">
        <v>1.8933230999999999</v>
      </c>
      <c r="E1531" s="78">
        <v>-9.7082959999999996E-2</v>
      </c>
      <c r="F1531" s="78">
        <v>-1.2486397999999999E-2</v>
      </c>
    </row>
    <row r="1532" spans="1:6" x14ac:dyDescent="0.25">
      <c r="A1532">
        <v>1530</v>
      </c>
      <c r="B1532" t="s">
        <v>2477</v>
      </c>
      <c r="C1532" s="78">
        <v>-2.1283479000000001</v>
      </c>
      <c r="D1532" s="78">
        <v>0.6135254</v>
      </c>
      <c r="E1532" s="78">
        <v>-7.2406455999999994E-2</v>
      </c>
      <c r="F1532" s="78">
        <v>-4.0661067000000002E-2</v>
      </c>
    </row>
    <row r="1533" spans="1:6" x14ac:dyDescent="0.25">
      <c r="A1533">
        <v>1531</v>
      </c>
      <c r="B1533" t="s">
        <v>2478</v>
      </c>
      <c r="C1533" s="78">
        <v>-2.7902827000000001</v>
      </c>
      <c r="D1533" s="78">
        <v>0.24990186</v>
      </c>
      <c r="E1533" s="78">
        <v>-3.4390595000000003E-2</v>
      </c>
      <c r="F1533" s="78">
        <v>0.17954011</v>
      </c>
    </row>
    <row r="1534" spans="1:6" x14ac:dyDescent="0.25">
      <c r="A1534">
        <v>1532</v>
      </c>
      <c r="B1534" t="s">
        <v>2479</v>
      </c>
      <c r="C1534" s="78">
        <v>0.5500699</v>
      </c>
      <c r="D1534" s="78">
        <v>-0.80086480000000004</v>
      </c>
      <c r="E1534" s="78">
        <v>-7.6531379999999996E-2</v>
      </c>
      <c r="F1534" s="78">
        <v>8.9278800000000005E-2</v>
      </c>
    </row>
    <row r="1535" spans="1:6" x14ac:dyDescent="0.25">
      <c r="A1535">
        <v>1533</v>
      </c>
      <c r="B1535" t="s">
        <v>2480</v>
      </c>
      <c r="C1535" s="78">
        <v>-1.1707208</v>
      </c>
      <c r="D1535" s="78">
        <v>1.4799222999999999</v>
      </c>
      <c r="E1535" s="78">
        <v>-8.9924483999999999E-2</v>
      </c>
      <c r="F1535" s="78">
        <v>-9.7827609999999992E-3</v>
      </c>
    </row>
    <row r="1536" spans="1:6" x14ac:dyDescent="0.25">
      <c r="A1536">
        <v>1534</v>
      </c>
      <c r="B1536" t="s">
        <v>2481</v>
      </c>
      <c r="C1536" s="78">
        <v>1.2229277999999999</v>
      </c>
      <c r="D1536" s="78">
        <v>1.2592791000000001</v>
      </c>
      <c r="E1536" s="78">
        <v>-9.9864960000000003E-2</v>
      </c>
      <c r="F1536" s="78">
        <v>2.0686314000000001E-2</v>
      </c>
    </row>
    <row r="1537" spans="1:6" x14ac:dyDescent="0.25">
      <c r="A1537">
        <v>1535</v>
      </c>
      <c r="B1537" t="s">
        <v>2482</v>
      </c>
      <c r="C1537" s="78">
        <v>-0.53487070000000003</v>
      </c>
      <c r="D1537" s="78">
        <v>-1.7005661999999999</v>
      </c>
      <c r="E1537" s="78">
        <v>1.8128261E-2</v>
      </c>
      <c r="F1537" s="78">
        <v>-0.23194481</v>
      </c>
    </row>
    <row r="1538" spans="1:6" x14ac:dyDescent="0.25">
      <c r="A1538">
        <v>1536</v>
      </c>
      <c r="B1538" t="s">
        <v>2483</v>
      </c>
      <c r="C1538" s="78">
        <v>-0.92908780000000002</v>
      </c>
      <c r="D1538" s="78">
        <v>3.3234124</v>
      </c>
      <c r="E1538" s="78">
        <v>9.5886365000000001E-2</v>
      </c>
      <c r="F1538" s="78">
        <v>-0.24442759999999999</v>
      </c>
    </row>
    <row r="1539" spans="1:6" x14ac:dyDescent="0.25">
      <c r="A1539">
        <v>1537</v>
      </c>
      <c r="B1539" t="s">
        <v>2484</v>
      </c>
      <c r="C1539" s="78">
        <v>0.17326978000000001</v>
      </c>
      <c r="D1539" s="78">
        <v>-1.4460143999999999</v>
      </c>
      <c r="E1539" s="78">
        <v>1.9957024000000001</v>
      </c>
      <c r="F1539" s="78">
        <v>-0.28407162000000002</v>
      </c>
    </row>
    <row r="1540" spans="1:6" x14ac:dyDescent="0.25">
      <c r="A1540">
        <v>1538</v>
      </c>
      <c r="B1540" t="s">
        <v>2485</v>
      </c>
      <c r="C1540" s="78">
        <v>1.378795</v>
      </c>
      <c r="D1540" s="78">
        <v>3.4773866999999998</v>
      </c>
      <c r="E1540" s="78">
        <v>6.7603529999999995E-2</v>
      </c>
      <c r="F1540" s="78">
        <v>-0.1474521</v>
      </c>
    </row>
    <row r="1541" spans="1:6" x14ac:dyDescent="0.25">
      <c r="A1541">
        <v>1539</v>
      </c>
      <c r="B1541" t="s">
        <v>2486</v>
      </c>
      <c r="C1541" s="78">
        <v>1.9230461999999999</v>
      </c>
      <c r="D1541" s="78">
        <v>3.0797965999999999</v>
      </c>
      <c r="E1541" s="78">
        <v>-3.4390595000000003E-2</v>
      </c>
      <c r="F1541" s="78">
        <v>0.17954011</v>
      </c>
    </row>
    <row r="1542" spans="1:6" x14ac:dyDescent="0.25">
      <c r="A1542">
        <v>1540</v>
      </c>
      <c r="B1542" t="s">
        <v>2487</v>
      </c>
      <c r="C1542" s="78">
        <v>0.76182866000000005</v>
      </c>
      <c r="D1542" s="78">
        <v>-0.98936283999999997</v>
      </c>
      <c r="E1542" s="78">
        <v>-8.1105425999999994E-2</v>
      </c>
      <c r="F1542" s="78">
        <v>-1.2781605E-2</v>
      </c>
    </row>
    <row r="1543" spans="1:6" x14ac:dyDescent="0.25">
      <c r="A1543">
        <v>1541</v>
      </c>
      <c r="B1543" t="s">
        <v>2488</v>
      </c>
      <c r="C1543" s="78">
        <v>0.43926324999999999</v>
      </c>
      <c r="D1543" s="78">
        <v>0.53999810000000004</v>
      </c>
      <c r="E1543" s="78">
        <v>-3.4390595000000003E-2</v>
      </c>
      <c r="F1543" s="78">
        <v>0.17954011</v>
      </c>
    </row>
    <row r="1544" spans="1:6" x14ac:dyDescent="0.25">
      <c r="A1544">
        <v>1542</v>
      </c>
      <c r="B1544" t="s">
        <v>2489</v>
      </c>
      <c r="C1544" s="78">
        <v>-2.2689219</v>
      </c>
      <c r="D1544" s="78">
        <v>0.91419613</v>
      </c>
      <c r="E1544" s="78">
        <v>-6.106433E-2</v>
      </c>
      <c r="F1544" s="78">
        <v>-0.11348836</v>
      </c>
    </row>
    <row r="1545" spans="1:6" x14ac:dyDescent="0.25">
      <c r="A1545">
        <v>1543</v>
      </c>
      <c r="B1545" t="s">
        <v>2490</v>
      </c>
      <c r="C1545" s="78">
        <v>-1.7471650999999999</v>
      </c>
      <c r="D1545" s="78">
        <v>-0.30001559999999999</v>
      </c>
      <c r="E1545" s="78">
        <v>-0.18949500999999999</v>
      </c>
      <c r="F1545" s="78">
        <v>-0.35104847</v>
      </c>
    </row>
    <row r="1546" spans="1:6" x14ac:dyDescent="0.25">
      <c r="A1546">
        <v>1544</v>
      </c>
      <c r="B1546" t="s">
        <v>2491</v>
      </c>
      <c r="C1546" s="78">
        <v>0.25452789999999997</v>
      </c>
      <c r="D1546" s="78">
        <v>-3.8670789999999999</v>
      </c>
      <c r="E1546" s="78">
        <v>-8.2390279999999996E-2</v>
      </c>
      <c r="F1546" s="78">
        <v>3.5435243999999998E-2</v>
      </c>
    </row>
    <row r="1547" spans="1:6" x14ac:dyDescent="0.25">
      <c r="A1547">
        <v>1545</v>
      </c>
      <c r="B1547" t="s">
        <v>2492</v>
      </c>
      <c r="C1547" s="78">
        <v>0.46546949999999998</v>
      </c>
      <c r="D1547" s="78">
        <v>-0.27815624999999999</v>
      </c>
      <c r="E1547" s="78">
        <v>-7.0560070000000003E-2</v>
      </c>
      <c r="F1547" s="78">
        <v>-4.9705251999999998E-2</v>
      </c>
    </row>
    <row r="1548" spans="1:6" x14ac:dyDescent="0.25">
      <c r="A1548">
        <v>1546</v>
      </c>
      <c r="B1548" t="s">
        <v>2493</v>
      </c>
      <c r="C1548" s="78">
        <v>-1.3598787000000001</v>
      </c>
      <c r="D1548" s="78">
        <v>0.46218234000000002</v>
      </c>
      <c r="E1548" s="78">
        <v>1.4601555E-2</v>
      </c>
      <c r="F1548" s="78">
        <v>0.12145336</v>
      </c>
    </row>
    <row r="1549" spans="1:6" x14ac:dyDescent="0.25">
      <c r="A1549">
        <v>1547</v>
      </c>
      <c r="B1549" t="s">
        <v>2494</v>
      </c>
      <c r="C1549" s="78">
        <v>0.72820735000000003</v>
      </c>
      <c r="D1549" s="78">
        <v>0.88963020000000004</v>
      </c>
      <c r="E1549" s="78">
        <v>2.6527123000000001</v>
      </c>
      <c r="F1549" s="78">
        <v>-9.2094840000000004E-3</v>
      </c>
    </row>
    <row r="1550" spans="1:6" x14ac:dyDescent="0.25">
      <c r="A1550">
        <v>1548</v>
      </c>
      <c r="B1550" t="s">
        <v>2495</v>
      </c>
      <c r="C1550" s="78">
        <v>0.34273811999999998</v>
      </c>
      <c r="D1550" s="78">
        <v>-0.25611347000000001</v>
      </c>
      <c r="E1550" s="78">
        <v>0.44268253000000002</v>
      </c>
      <c r="F1550" s="78">
        <v>-0.52258645999999997</v>
      </c>
    </row>
    <row r="1551" spans="1:6" x14ac:dyDescent="0.25">
      <c r="A1551">
        <v>1549</v>
      </c>
      <c r="B1551" t="s">
        <v>2496</v>
      </c>
      <c r="C1551" s="78">
        <v>0.92624569999999995</v>
      </c>
      <c r="D1551" s="78">
        <v>0.31764352000000001</v>
      </c>
      <c r="E1551" s="78">
        <v>0.21715608</v>
      </c>
      <c r="F1551" s="78">
        <v>-0.55903256000000001</v>
      </c>
    </row>
    <row r="1552" spans="1:6" x14ac:dyDescent="0.25">
      <c r="A1552">
        <v>1550</v>
      </c>
      <c r="B1552" t="s">
        <v>2497</v>
      </c>
      <c r="C1552" s="78">
        <v>-2.5343282</v>
      </c>
      <c r="D1552" s="78">
        <v>1.168353</v>
      </c>
      <c r="E1552" s="78">
        <v>-6.4567890000000003E-2</v>
      </c>
      <c r="F1552" s="78">
        <v>-5.2416623000000002E-2</v>
      </c>
    </row>
    <row r="1553" spans="1:6" x14ac:dyDescent="0.25">
      <c r="A1553">
        <v>1551</v>
      </c>
      <c r="B1553" t="s">
        <v>2498</v>
      </c>
      <c r="C1553" s="78">
        <v>0.59076107</v>
      </c>
      <c r="D1553" s="78">
        <v>1.0589381</v>
      </c>
      <c r="E1553" s="78">
        <v>0.49563374999999998</v>
      </c>
      <c r="F1553" s="78">
        <v>-0.22293968</v>
      </c>
    </row>
    <row r="1554" spans="1:6" x14ac:dyDescent="0.25">
      <c r="A1554">
        <v>1552</v>
      </c>
      <c r="B1554" t="s">
        <v>2499</v>
      </c>
      <c r="C1554" s="78">
        <v>-0.87342525000000004</v>
      </c>
      <c r="D1554" s="78">
        <v>2.3434632</v>
      </c>
      <c r="E1554" s="78">
        <v>-3.4390595000000003E-2</v>
      </c>
      <c r="F1554" s="78">
        <v>0.17954011</v>
      </c>
    </row>
    <row r="1555" spans="1:6" x14ac:dyDescent="0.25">
      <c r="A1555">
        <v>1553</v>
      </c>
      <c r="B1555" t="s">
        <v>2500</v>
      </c>
      <c r="C1555" s="78">
        <v>-1.7597178</v>
      </c>
      <c r="D1555" s="78">
        <v>1.0394329</v>
      </c>
      <c r="E1555" s="78">
        <v>-9.706563E-2</v>
      </c>
      <c r="F1555" s="78">
        <v>1.4430404000000001E-2</v>
      </c>
    </row>
    <row r="1556" spans="1:6" x14ac:dyDescent="0.25">
      <c r="A1556">
        <v>1554</v>
      </c>
      <c r="B1556" t="s">
        <v>2501</v>
      </c>
      <c r="C1556" s="78">
        <v>1.7515532</v>
      </c>
      <c r="D1556" s="78">
        <v>1.2954844000000001</v>
      </c>
      <c r="E1556" s="78">
        <v>-0.101925</v>
      </c>
      <c r="F1556" s="78">
        <v>4.2414114000000003E-2</v>
      </c>
    </row>
    <row r="1557" spans="1:6" x14ac:dyDescent="0.25">
      <c r="A1557">
        <v>1555</v>
      </c>
      <c r="B1557" t="s">
        <v>2502</v>
      </c>
      <c r="C1557" s="78">
        <v>-0.48015036999999999</v>
      </c>
      <c r="D1557" s="78">
        <v>-6.2682985999999996E-2</v>
      </c>
      <c r="E1557" s="78">
        <v>-9.8227679999999998E-2</v>
      </c>
      <c r="F1557" s="78">
        <v>1.2949109000000001E-5</v>
      </c>
    </row>
    <row r="1558" spans="1:6" x14ac:dyDescent="0.25">
      <c r="A1558">
        <v>1556</v>
      </c>
      <c r="B1558" t="s">
        <v>2503</v>
      </c>
      <c r="C1558" s="78">
        <v>-1.4671223</v>
      </c>
      <c r="D1558" s="78">
        <v>1.6081961</v>
      </c>
      <c r="E1558" s="78">
        <v>-0.1094334</v>
      </c>
      <c r="F1558" s="78">
        <v>4.3499112E-2</v>
      </c>
    </row>
    <row r="1559" spans="1:6" x14ac:dyDescent="0.25">
      <c r="A1559">
        <v>1557</v>
      </c>
      <c r="B1559" t="s">
        <v>2504</v>
      </c>
      <c r="C1559" s="78">
        <v>-5.9279203000000003E-2</v>
      </c>
      <c r="D1559" s="78">
        <v>-8.105764E-2</v>
      </c>
      <c r="E1559" s="78">
        <v>0.60298704999999997</v>
      </c>
      <c r="F1559" s="78">
        <v>-0.31971907999999999</v>
      </c>
    </row>
    <row r="1560" spans="1:6" x14ac:dyDescent="0.25">
      <c r="A1560">
        <v>1558</v>
      </c>
      <c r="B1560" t="s">
        <v>2505</v>
      </c>
      <c r="C1560" s="78">
        <v>-1.276851</v>
      </c>
      <c r="D1560" s="78">
        <v>7.1741299999999994E-2</v>
      </c>
      <c r="E1560" s="78">
        <v>-0.13440919000000001</v>
      </c>
      <c r="F1560" s="78">
        <v>-0.24513139</v>
      </c>
    </row>
    <row r="1561" spans="1:6" x14ac:dyDescent="0.25">
      <c r="A1561">
        <v>1559</v>
      </c>
      <c r="B1561" t="s">
        <v>2506</v>
      </c>
      <c r="C1561" s="78">
        <v>-0.51059460000000001</v>
      </c>
      <c r="D1561" s="78">
        <v>2.4801110999999998</v>
      </c>
      <c r="E1561" s="78">
        <v>2.1018195</v>
      </c>
      <c r="F1561" s="78">
        <v>0.14863567</v>
      </c>
    </row>
    <row r="1562" spans="1:6" x14ac:dyDescent="0.25">
      <c r="A1562">
        <v>1560</v>
      </c>
      <c r="B1562" t="s">
        <v>2507</v>
      </c>
      <c r="C1562" s="78">
        <v>-2.6435491999999998</v>
      </c>
      <c r="D1562" s="78">
        <v>-0.79265490000000005</v>
      </c>
      <c r="E1562" s="78">
        <v>1.5973952</v>
      </c>
      <c r="F1562" s="78">
        <v>0.11903258</v>
      </c>
    </row>
    <row r="1563" spans="1:6" x14ac:dyDescent="0.25">
      <c r="A1563">
        <v>1561</v>
      </c>
      <c r="B1563" t="s">
        <v>2508</v>
      </c>
      <c r="C1563" s="78">
        <v>1.4002208</v>
      </c>
      <c r="D1563" s="78">
        <v>0.62598085000000003</v>
      </c>
      <c r="E1563" s="78">
        <v>0.50503016000000001</v>
      </c>
      <c r="F1563" s="78">
        <v>-0.13358031000000001</v>
      </c>
    </row>
    <row r="1564" spans="1:6" x14ac:dyDescent="0.25">
      <c r="A1564">
        <v>1562</v>
      </c>
      <c r="B1564" t="s">
        <v>2509</v>
      </c>
      <c r="C1564" s="78">
        <v>0.49305310000000002</v>
      </c>
      <c r="D1564" s="78">
        <v>-0.71462667000000002</v>
      </c>
      <c r="E1564" s="78">
        <v>1.9669274000000001</v>
      </c>
      <c r="F1564" s="78">
        <v>-6.0862989999999999E-2</v>
      </c>
    </row>
    <row r="1565" spans="1:6" x14ac:dyDescent="0.25">
      <c r="A1565">
        <v>1563</v>
      </c>
      <c r="B1565" t="s">
        <v>2510</v>
      </c>
      <c r="C1565" s="78">
        <v>1.1183288</v>
      </c>
      <c r="D1565" s="78">
        <v>9.002164E-2</v>
      </c>
      <c r="E1565" s="78">
        <v>-8.6589470000000002E-2</v>
      </c>
      <c r="F1565" s="78">
        <v>1.9917667E-2</v>
      </c>
    </row>
    <row r="1566" spans="1:6" x14ac:dyDescent="0.25">
      <c r="A1566">
        <v>1564</v>
      </c>
      <c r="B1566" t="s">
        <v>2511</v>
      </c>
      <c r="C1566" s="78">
        <v>-1.3855394000000001</v>
      </c>
      <c r="D1566" s="78">
        <v>1.4115183</v>
      </c>
      <c r="E1566" s="78">
        <v>1.6665356</v>
      </c>
      <c r="F1566" s="78">
        <v>-6.9292380000000001E-2</v>
      </c>
    </row>
    <row r="1567" spans="1:6" x14ac:dyDescent="0.25">
      <c r="A1567">
        <v>1565</v>
      </c>
      <c r="B1567" t="s">
        <v>2512</v>
      </c>
      <c r="C1567" s="78">
        <v>-0.61946266999999999</v>
      </c>
      <c r="D1567" s="78">
        <v>-0.65549049999999998</v>
      </c>
      <c r="E1567" s="78">
        <v>9.1461029999999999E-2</v>
      </c>
      <c r="F1567" s="78">
        <v>-0.115470394</v>
      </c>
    </row>
    <row r="1568" spans="1:6" x14ac:dyDescent="0.25">
      <c r="A1568">
        <v>1566</v>
      </c>
      <c r="B1568" t="s">
        <v>2513</v>
      </c>
      <c r="C1568" s="78">
        <v>-0.2230317</v>
      </c>
      <c r="D1568" s="78">
        <v>-0.98012080000000001</v>
      </c>
      <c r="E1568" s="78">
        <v>-3.4390595000000003E-2</v>
      </c>
      <c r="F1568" s="78">
        <v>0.17954011</v>
      </c>
    </row>
    <row r="1569" spans="1:6" x14ac:dyDescent="0.25">
      <c r="A1569">
        <v>1567</v>
      </c>
      <c r="B1569" t="s">
        <v>2514</v>
      </c>
      <c r="C1569" s="78">
        <v>2.0028036</v>
      </c>
      <c r="D1569" s="78">
        <v>0.51088774000000003</v>
      </c>
      <c r="E1569" s="78">
        <v>-3.4390595000000003E-2</v>
      </c>
      <c r="F1569" s="78">
        <v>0.17954011</v>
      </c>
    </row>
    <row r="1570" spans="1:6" x14ac:dyDescent="0.25">
      <c r="A1570">
        <v>1568</v>
      </c>
      <c r="B1570" t="s">
        <v>2515</v>
      </c>
      <c r="C1570" s="78">
        <v>-0.90723430000000005</v>
      </c>
      <c r="D1570" s="78">
        <v>0.48801810000000001</v>
      </c>
      <c r="E1570" s="78">
        <v>-7.4870094999999998E-2</v>
      </c>
      <c r="F1570" s="78">
        <v>3.1966224000000001E-2</v>
      </c>
    </row>
    <row r="1571" spans="1:6" x14ac:dyDescent="0.25">
      <c r="A1571">
        <v>1569</v>
      </c>
      <c r="B1571" t="s">
        <v>2516</v>
      </c>
      <c r="C1571" s="78">
        <v>-1.7697645</v>
      </c>
      <c r="D1571" s="78">
        <v>-1.3515937</v>
      </c>
      <c r="E1571" s="78">
        <v>-9.159428E-2</v>
      </c>
      <c r="F1571" s="78">
        <v>2.0711914000000001E-2</v>
      </c>
    </row>
    <row r="1572" spans="1:6" x14ac:dyDescent="0.25">
      <c r="A1572">
        <v>1570</v>
      </c>
      <c r="B1572" t="s">
        <v>2517</v>
      </c>
      <c r="C1572" s="78">
        <v>-0.96274656000000003</v>
      </c>
      <c r="D1572" s="78">
        <v>0.32360554000000002</v>
      </c>
      <c r="E1572" s="78">
        <v>-4.6245950000000001E-2</v>
      </c>
      <c r="F1572" s="78">
        <v>-8.1530199999999997E-2</v>
      </c>
    </row>
    <row r="1573" spans="1:6" x14ac:dyDescent="0.25">
      <c r="A1573">
        <v>1571</v>
      </c>
      <c r="B1573" t="s">
        <v>2518</v>
      </c>
      <c r="C1573" s="78">
        <v>-1.8097340999999999E-2</v>
      </c>
      <c r="D1573" s="78">
        <v>-1.2400589</v>
      </c>
      <c r="E1573" s="78">
        <v>-8.8734670000000002E-2</v>
      </c>
      <c r="F1573" s="78">
        <v>-8.9375675000000004E-4</v>
      </c>
    </row>
    <row r="1574" spans="1:6" x14ac:dyDescent="0.25">
      <c r="A1574">
        <v>1572</v>
      </c>
      <c r="B1574" t="s">
        <v>2519</v>
      </c>
      <c r="C1574" s="78">
        <v>4.3309006999999999</v>
      </c>
      <c r="D1574" s="78">
        <v>1.8658158</v>
      </c>
      <c r="E1574" s="78">
        <v>-5.2043393E-2</v>
      </c>
      <c r="F1574" s="78">
        <v>-5.1118344000000003E-2</v>
      </c>
    </row>
    <row r="1575" spans="1:6" x14ac:dyDescent="0.25">
      <c r="A1575">
        <v>1573</v>
      </c>
      <c r="B1575" t="s">
        <v>2520</v>
      </c>
      <c r="C1575" s="78">
        <v>-0.81423575000000004</v>
      </c>
      <c r="D1575" s="78">
        <v>1.7340629000000001</v>
      </c>
      <c r="E1575" s="78">
        <v>-3.4390595000000003E-2</v>
      </c>
      <c r="F1575" s="78">
        <v>0.17954011</v>
      </c>
    </row>
    <row r="1576" spans="1:6" x14ac:dyDescent="0.25">
      <c r="A1576">
        <v>1574</v>
      </c>
      <c r="B1576" t="s">
        <v>2521</v>
      </c>
      <c r="C1576" s="78">
        <v>0.36177809999999999</v>
      </c>
      <c r="D1576" s="78">
        <v>-1.1109720000000001</v>
      </c>
      <c r="E1576" s="78">
        <v>-3.4390595000000003E-2</v>
      </c>
      <c r="F1576" s="78">
        <v>0.17954011</v>
      </c>
    </row>
    <row r="1577" spans="1:6" x14ac:dyDescent="0.25">
      <c r="A1577">
        <v>1575</v>
      </c>
      <c r="B1577" t="s">
        <v>2522</v>
      </c>
      <c r="C1577" s="78">
        <v>-0.67558309999999999</v>
      </c>
      <c r="D1577" s="78">
        <v>-1.2501812000000001</v>
      </c>
      <c r="E1577" s="78">
        <v>-2.6083715E-2</v>
      </c>
      <c r="F1577" s="78">
        <v>-0.1020257</v>
      </c>
    </row>
    <row r="1578" spans="1:6" x14ac:dyDescent="0.25">
      <c r="A1578">
        <v>1576</v>
      </c>
      <c r="B1578" t="s">
        <v>2523</v>
      </c>
      <c r="C1578" s="78">
        <v>2.8876135000000001</v>
      </c>
      <c r="D1578" s="78">
        <v>-0.51147056000000002</v>
      </c>
      <c r="E1578" s="78">
        <v>-3.4390595000000003E-2</v>
      </c>
      <c r="F1578" s="78">
        <v>0.17954011</v>
      </c>
    </row>
    <row r="1579" spans="1:6" x14ac:dyDescent="0.25">
      <c r="A1579">
        <v>1577</v>
      </c>
      <c r="B1579" t="s">
        <v>2524</v>
      </c>
      <c r="C1579" s="78">
        <v>-0.20254737</v>
      </c>
      <c r="D1579" s="78">
        <v>-5.5370570000000001E-2</v>
      </c>
      <c r="E1579" s="78">
        <v>-1.7607600000000001E-2</v>
      </c>
      <c r="F1579" s="78">
        <v>-0.23865463000000001</v>
      </c>
    </row>
    <row r="1580" spans="1:6" x14ac:dyDescent="0.25">
      <c r="A1580">
        <v>1578</v>
      </c>
      <c r="B1580" t="s">
        <v>2525</v>
      </c>
      <c r="C1580" s="78">
        <v>-0.28934019999999999</v>
      </c>
      <c r="D1580" s="78">
        <v>-0.64455819999999997</v>
      </c>
      <c r="E1580" s="78">
        <v>-3.4390595000000003E-2</v>
      </c>
      <c r="F1580" s="78">
        <v>0.17954011</v>
      </c>
    </row>
    <row r="1581" spans="1:6" x14ac:dyDescent="0.25">
      <c r="A1581">
        <v>1579</v>
      </c>
      <c r="B1581" t="s">
        <v>2526</v>
      </c>
      <c r="C1581" s="78">
        <v>0.30071077000000002</v>
      </c>
      <c r="D1581" s="78">
        <v>2.8246479999999998</v>
      </c>
      <c r="E1581" s="78">
        <v>-3.4390595000000003E-2</v>
      </c>
      <c r="F1581" s="78">
        <v>0.17954011</v>
      </c>
    </row>
    <row r="1582" spans="1:6" x14ac:dyDescent="0.25">
      <c r="A1582">
        <v>1580</v>
      </c>
      <c r="B1582" t="s">
        <v>2527</v>
      </c>
      <c r="C1582" s="78">
        <v>1.4307669999999999</v>
      </c>
      <c r="D1582" s="78">
        <v>0.60795529999999998</v>
      </c>
      <c r="E1582" s="78">
        <v>-7.0473450000000007E-2</v>
      </c>
      <c r="F1582" s="78">
        <v>4.0835349999999999E-2</v>
      </c>
    </row>
    <row r="1583" spans="1:6" x14ac:dyDescent="0.25">
      <c r="A1583">
        <v>1581</v>
      </c>
      <c r="B1583" t="s">
        <v>2528</v>
      </c>
      <c r="C1583" s="78">
        <v>1.4930209000000001</v>
      </c>
      <c r="D1583" s="78">
        <v>-0.97490120000000002</v>
      </c>
      <c r="E1583" s="78">
        <v>-8.4625030000000004E-2</v>
      </c>
      <c r="F1583" s="78">
        <v>1.2682036000000001E-2</v>
      </c>
    </row>
    <row r="1584" spans="1:6" x14ac:dyDescent="0.25">
      <c r="A1584">
        <v>1582</v>
      </c>
      <c r="B1584" t="s">
        <v>2529</v>
      </c>
      <c r="C1584" s="78">
        <v>-1.826047</v>
      </c>
      <c r="D1584" s="78">
        <v>1.5681018</v>
      </c>
      <c r="E1584" s="78">
        <v>-3.1180922E-2</v>
      </c>
      <c r="F1584" s="78">
        <v>-0.16812021999999999</v>
      </c>
    </row>
    <row r="1585" spans="1:6" x14ac:dyDescent="0.25">
      <c r="A1585">
        <v>1583</v>
      </c>
      <c r="B1585" t="s">
        <v>2530</v>
      </c>
      <c r="C1585" s="78">
        <v>0.78996646000000004</v>
      </c>
      <c r="D1585" s="78">
        <v>-1.5268793000000001</v>
      </c>
      <c r="E1585" s="78">
        <v>-9.7103309999999998E-2</v>
      </c>
      <c r="F1585" s="78">
        <v>-3.2143295000000002E-4</v>
      </c>
    </row>
    <row r="1586" spans="1:6" x14ac:dyDescent="0.25">
      <c r="A1586">
        <v>1584</v>
      </c>
      <c r="B1586" t="s">
        <v>2531</v>
      </c>
      <c r="C1586" s="78">
        <v>2.7533704999999999</v>
      </c>
      <c r="D1586" s="78">
        <v>-2.2125237000000002</v>
      </c>
      <c r="E1586" s="78">
        <v>-3.4390595000000003E-2</v>
      </c>
      <c r="F1586" s="78">
        <v>0.17954011</v>
      </c>
    </row>
    <row r="1587" spans="1:6" x14ac:dyDescent="0.25">
      <c r="A1587">
        <v>1585</v>
      </c>
      <c r="B1587" t="s">
        <v>2532</v>
      </c>
      <c r="C1587" s="78">
        <v>-1.9326401</v>
      </c>
      <c r="D1587" s="78">
        <v>1.5365698000000001</v>
      </c>
      <c r="E1587" s="78">
        <v>-5.4025030000000002E-2</v>
      </c>
      <c r="F1587" s="78">
        <v>-4.3551474999999999E-2</v>
      </c>
    </row>
    <row r="1588" spans="1:6" x14ac:dyDescent="0.25">
      <c r="A1588">
        <v>1586</v>
      </c>
      <c r="B1588" t="s">
        <v>2533</v>
      </c>
      <c r="C1588" s="78">
        <v>-1.5881042000000001</v>
      </c>
      <c r="D1588" s="78">
        <v>0.34571780000000002</v>
      </c>
      <c r="E1588" s="78">
        <v>-5.1806282000000002E-2</v>
      </c>
      <c r="F1588" s="78">
        <v>-1.2206837999999999E-2</v>
      </c>
    </row>
    <row r="1589" spans="1:6" x14ac:dyDescent="0.25">
      <c r="A1589">
        <v>1587</v>
      </c>
      <c r="B1589" t="s">
        <v>2534</v>
      </c>
      <c r="C1589" s="78">
        <v>-0.78917539999999997</v>
      </c>
      <c r="D1589" s="78">
        <v>1.1407130999999999</v>
      </c>
      <c r="E1589" s="78">
        <v>-7.7525294999999994E-2</v>
      </c>
      <c r="F1589" s="78">
        <v>-1.0234356E-2</v>
      </c>
    </row>
    <row r="1590" spans="1:6" x14ac:dyDescent="0.25">
      <c r="A1590">
        <v>1588</v>
      </c>
      <c r="B1590" t="s">
        <v>2535</v>
      </c>
      <c r="C1590" s="78">
        <v>-1.3435973000000001</v>
      </c>
      <c r="D1590" s="78">
        <v>2.9816039000000001</v>
      </c>
      <c r="E1590" s="78">
        <v>-0.13678146999999999</v>
      </c>
      <c r="F1590" s="78">
        <v>-0.38754070000000002</v>
      </c>
    </row>
    <row r="1591" spans="1:6" x14ac:dyDescent="0.25">
      <c r="A1591">
        <v>1589</v>
      </c>
      <c r="B1591" t="s">
        <v>2536</v>
      </c>
      <c r="C1591" s="78">
        <v>-1.1915785000000001</v>
      </c>
      <c r="D1591" s="78">
        <v>0.97756469999999995</v>
      </c>
      <c r="E1591" s="78">
        <v>0.23431742</v>
      </c>
      <c r="F1591" s="78">
        <v>-0.16579026999999999</v>
      </c>
    </row>
    <row r="1592" spans="1:6" x14ac:dyDescent="0.25">
      <c r="A1592">
        <v>1590</v>
      </c>
      <c r="B1592" t="s">
        <v>2537</v>
      </c>
      <c r="C1592" s="78">
        <v>-1.1726825999999999</v>
      </c>
      <c r="D1592" s="78">
        <v>2.8331425000000001</v>
      </c>
      <c r="E1592" s="78">
        <v>1.4339882999999999E-2</v>
      </c>
      <c r="F1592" s="78">
        <v>-0.27498869999999997</v>
      </c>
    </row>
    <row r="1593" spans="1:6" x14ac:dyDescent="0.25">
      <c r="A1593">
        <v>1591</v>
      </c>
      <c r="B1593" t="s">
        <v>2538</v>
      </c>
      <c r="C1593" s="78">
        <v>-1.9476211999999999</v>
      </c>
      <c r="D1593" s="78">
        <v>2.5932179999999998</v>
      </c>
      <c r="E1593" s="78">
        <v>-3.4390595000000003E-2</v>
      </c>
      <c r="F1593" s="78">
        <v>0.17954011</v>
      </c>
    </row>
    <row r="1594" spans="1:6" x14ac:dyDescent="0.25">
      <c r="A1594">
        <v>1592</v>
      </c>
      <c r="B1594" t="s">
        <v>2539</v>
      </c>
      <c r="C1594" s="78">
        <v>0.40937898</v>
      </c>
      <c r="D1594" s="78">
        <v>0.57746960000000003</v>
      </c>
      <c r="E1594" s="78">
        <v>4.1462119999999998E-2</v>
      </c>
      <c r="F1594" s="78">
        <v>-0.27997452</v>
      </c>
    </row>
    <row r="1595" spans="1:6" x14ac:dyDescent="0.25">
      <c r="A1595">
        <v>1593</v>
      </c>
      <c r="B1595" t="s">
        <v>2540</v>
      </c>
      <c r="C1595" s="78">
        <v>-2.272402</v>
      </c>
      <c r="D1595" s="78">
        <v>0.90247094999999999</v>
      </c>
      <c r="E1595" s="78">
        <v>-7.9444420000000002E-2</v>
      </c>
      <c r="F1595" s="78">
        <v>-0.31262087999999999</v>
      </c>
    </row>
    <row r="1596" spans="1:6" x14ac:dyDescent="0.25">
      <c r="A1596">
        <v>1594</v>
      </c>
      <c r="B1596" t="s">
        <v>2541</v>
      </c>
      <c r="C1596" s="78">
        <v>1.2512413</v>
      </c>
      <c r="D1596" s="78">
        <v>-0.23407388000000001</v>
      </c>
      <c r="E1596" s="78">
        <v>-0.10563322999999999</v>
      </c>
      <c r="F1596" s="78">
        <v>-1.7317623000000001E-2</v>
      </c>
    </row>
    <row r="1597" spans="1:6" x14ac:dyDescent="0.25">
      <c r="A1597">
        <v>1595</v>
      </c>
      <c r="B1597" t="s">
        <v>2542</v>
      </c>
      <c r="C1597" s="78">
        <v>-1.7820597</v>
      </c>
      <c r="D1597" s="78">
        <v>0.36749720000000002</v>
      </c>
      <c r="E1597" s="78">
        <v>-7.9366019999999995E-2</v>
      </c>
      <c r="F1597" s="78">
        <v>6.1015323000000003E-2</v>
      </c>
    </row>
    <row r="1598" spans="1:6" x14ac:dyDescent="0.25">
      <c r="A1598">
        <v>1596</v>
      </c>
      <c r="B1598" t="s">
        <v>2543</v>
      </c>
      <c r="C1598" s="78">
        <v>-0.787408</v>
      </c>
      <c r="D1598" s="78">
        <v>-1.4223223</v>
      </c>
      <c r="E1598" s="78">
        <v>-3.4390595000000003E-2</v>
      </c>
      <c r="F1598" s="78">
        <v>0.17954011</v>
      </c>
    </row>
    <row r="1599" spans="1:6" x14ac:dyDescent="0.25">
      <c r="A1599">
        <v>1597</v>
      </c>
      <c r="B1599" t="s">
        <v>2544</v>
      </c>
      <c r="C1599" s="78">
        <v>1.8973194</v>
      </c>
      <c r="D1599" s="78">
        <v>-1.1831297999999999</v>
      </c>
      <c r="E1599" s="78">
        <v>-3.4390595000000003E-2</v>
      </c>
      <c r="F1599" s="78">
        <v>0.17954011</v>
      </c>
    </row>
    <row r="1600" spans="1:6" x14ac:dyDescent="0.25">
      <c r="A1600">
        <v>1598</v>
      </c>
      <c r="B1600" t="s">
        <v>2545</v>
      </c>
      <c r="C1600" s="78">
        <v>-1.2233897</v>
      </c>
      <c r="D1600" s="78">
        <v>1.3610544</v>
      </c>
      <c r="E1600" s="78">
        <v>-7.2879680000000002E-2</v>
      </c>
      <c r="F1600" s="78">
        <v>8.2456210000000002E-2</v>
      </c>
    </row>
    <row r="1601" spans="1:6" x14ac:dyDescent="0.25">
      <c r="A1601">
        <v>1599</v>
      </c>
      <c r="B1601" t="s">
        <v>2546</v>
      </c>
      <c r="C1601" s="78">
        <v>-9.4508709999999996E-2</v>
      </c>
      <c r="D1601" s="78">
        <v>1.0786765</v>
      </c>
      <c r="E1601" s="78">
        <v>-3.4390595000000003E-2</v>
      </c>
      <c r="F1601" s="78">
        <v>0.17954011</v>
      </c>
    </row>
    <row r="1602" spans="1:6" x14ac:dyDescent="0.25">
      <c r="A1602">
        <v>1600</v>
      </c>
      <c r="B1602" t="s">
        <v>2547</v>
      </c>
      <c r="C1602" s="78">
        <v>-0.34272133999999999</v>
      </c>
      <c r="D1602" s="78">
        <v>-1.0938257</v>
      </c>
      <c r="E1602" s="78">
        <v>0.16615029000000001</v>
      </c>
      <c r="F1602" s="78">
        <v>-0.41478848000000001</v>
      </c>
    </row>
    <row r="1603" spans="1:6" x14ac:dyDescent="0.25">
      <c r="A1603">
        <v>1601</v>
      </c>
      <c r="B1603" t="s">
        <v>2548</v>
      </c>
      <c r="C1603" s="78">
        <v>3.9161766</v>
      </c>
      <c r="D1603" s="78">
        <v>0.71931909999999999</v>
      </c>
      <c r="E1603" s="78">
        <v>-3.6347169999999998E-2</v>
      </c>
      <c r="F1603" s="78">
        <v>0.18498191</v>
      </c>
    </row>
    <row r="1604" spans="1:6" x14ac:dyDescent="0.25">
      <c r="A1604">
        <v>1602</v>
      </c>
      <c r="B1604" t="s">
        <v>2549</v>
      </c>
      <c r="C1604" s="78">
        <v>-0.14418194000000001</v>
      </c>
      <c r="D1604" s="78">
        <v>0.39208510000000002</v>
      </c>
      <c r="E1604" s="78">
        <v>-3.4390595000000003E-2</v>
      </c>
      <c r="F1604" s="78">
        <v>0.17954011</v>
      </c>
    </row>
    <row r="1605" spans="1:6" x14ac:dyDescent="0.25">
      <c r="A1605">
        <v>1603</v>
      </c>
      <c r="B1605" t="s">
        <v>2550</v>
      </c>
      <c r="C1605" s="78">
        <v>-3.3842943000000001</v>
      </c>
      <c r="D1605" s="78">
        <v>0.41176504000000003</v>
      </c>
      <c r="E1605" s="78">
        <v>-8.7101929999999994E-2</v>
      </c>
      <c r="F1605" s="78">
        <v>8.5850276000000003E-2</v>
      </c>
    </row>
    <row r="1606" spans="1:6" x14ac:dyDescent="0.25">
      <c r="A1606">
        <v>1604</v>
      </c>
      <c r="B1606" t="s">
        <v>2551</v>
      </c>
      <c r="C1606" s="78">
        <v>-0.87838780000000005</v>
      </c>
      <c r="D1606" s="78">
        <v>-0.65457593999999997</v>
      </c>
      <c r="E1606" s="78">
        <v>0.94556934000000004</v>
      </c>
      <c r="F1606" s="78">
        <v>-0.16422479000000001</v>
      </c>
    </row>
    <row r="1607" spans="1:6" x14ac:dyDescent="0.25">
      <c r="A1607">
        <v>1605</v>
      </c>
      <c r="B1607" t="s">
        <v>2552</v>
      </c>
      <c r="C1607" s="78">
        <v>-3.1239126000000002</v>
      </c>
      <c r="D1607" s="78">
        <v>2.5708218</v>
      </c>
      <c r="E1607" s="78">
        <v>-3.05413E-2</v>
      </c>
      <c r="F1607" s="78">
        <v>-9.2159643999999999E-2</v>
      </c>
    </row>
    <row r="1608" spans="1:6" x14ac:dyDescent="0.25">
      <c r="A1608">
        <v>1606</v>
      </c>
      <c r="B1608" t="s">
        <v>2553</v>
      </c>
      <c r="C1608" s="78">
        <v>-7.7756759999999994E-2</v>
      </c>
      <c r="D1608" s="78">
        <v>2.5738317999999998</v>
      </c>
      <c r="E1608" s="78">
        <v>-3.4645143999999998E-3</v>
      </c>
      <c r="F1608" s="78">
        <v>-0.17539941000000001</v>
      </c>
    </row>
    <row r="1609" spans="1:6" x14ac:dyDescent="0.25">
      <c r="A1609">
        <v>1607</v>
      </c>
      <c r="B1609" t="s">
        <v>2554</v>
      </c>
      <c r="C1609" s="78">
        <v>-2.6018330000000001</v>
      </c>
      <c r="D1609" s="78">
        <v>0.1061231</v>
      </c>
      <c r="E1609" s="78">
        <v>-5.1784858000000003E-2</v>
      </c>
      <c r="F1609" s="78">
        <v>-0.14417188</v>
      </c>
    </row>
    <row r="1610" spans="1:6" x14ac:dyDescent="0.25">
      <c r="A1610">
        <v>1608</v>
      </c>
      <c r="B1610" t="s">
        <v>2555</v>
      </c>
      <c r="C1610" s="78">
        <v>-2.2435280999999998</v>
      </c>
      <c r="D1610" s="78">
        <v>1.3985487000000001</v>
      </c>
      <c r="E1610" s="78">
        <v>-2.7611977999999999E-2</v>
      </c>
      <c r="F1610" s="78">
        <v>-0.119580254</v>
      </c>
    </row>
    <row r="1611" spans="1:6" x14ac:dyDescent="0.25">
      <c r="A1611">
        <v>1609</v>
      </c>
      <c r="B1611" t="s">
        <v>2556</v>
      </c>
      <c r="C1611" s="78">
        <v>-0.59809540000000005</v>
      </c>
      <c r="D1611" s="78">
        <v>0.16342165</v>
      </c>
      <c r="E1611" s="78">
        <v>-3.5559237E-2</v>
      </c>
      <c r="F1611" s="78">
        <v>-9.2622090000000004E-2</v>
      </c>
    </row>
    <row r="1612" spans="1:6" x14ac:dyDescent="0.25">
      <c r="A1612">
        <v>1610</v>
      </c>
      <c r="B1612" t="s">
        <v>2557</v>
      </c>
      <c r="C1612" s="78">
        <v>-0.71634734</v>
      </c>
      <c r="D1612" s="78">
        <v>0.26401180000000002</v>
      </c>
      <c r="E1612" s="78">
        <v>-9.7851515E-2</v>
      </c>
      <c r="F1612" s="78">
        <v>-0.12339912</v>
      </c>
    </row>
    <row r="1613" spans="1:6" x14ac:dyDescent="0.25">
      <c r="A1613">
        <v>1611</v>
      </c>
      <c r="B1613" t="s">
        <v>2558</v>
      </c>
      <c r="C1613" s="78">
        <v>-0.14475560000000001</v>
      </c>
      <c r="D1613" s="78">
        <v>-4.552759</v>
      </c>
      <c r="E1613" s="78">
        <v>-5.8568490000000001E-2</v>
      </c>
      <c r="F1613" s="78">
        <v>3.7334159999999998E-2</v>
      </c>
    </row>
    <row r="1614" spans="1:6" x14ac:dyDescent="0.25">
      <c r="A1614">
        <v>1612</v>
      </c>
      <c r="B1614" t="s">
        <v>2559</v>
      </c>
      <c r="C1614" s="78">
        <v>-1.9844092</v>
      </c>
      <c r="D1614" s="78">
        <v>2.6396701</v>
      </c>
      <c r="E1614" s="78">
        <v>-3.4390595000000003E-2</v>
      </c>
      <c r="F1614" s="78">
        <v>0.17954011</v>
      </c>
    </row>
    <row r="1615" spans="1:6" x14ac:dyDescent="0.25">
      <c r="A1615">
        <v>1613</v>
      </c>
      <c r="B1615" t="s">
        <v>2560</v>
      </c>
      <c r="C1615" s="78">
        <v>-1.9453365</v>
      </c>
      <c r="D1615" s="78">
        <v>-4.9314916E-2</v>
      </c>
      <c r="E1615" s="78">
        <v>-3.4390595000000003E-2</v>
      </c>
      <c r="F1615" s="78">
        <v>0.17954011</v>
      </c>
    </row>
    <row r="1616" spans="1:6" x14ac:dyDescent="0.25">
      <c r="A1616">
        <v>1614</v>
      </c>
      <c r="B1616" t="s">
        <v>2561</v>
      </c>
      <c r="C1616" s="78">
        <v>-1.9736817</v>
      </c>
      <c r="D1616" s="78">
        <v>1.745072</v>
      </c>
      <c r="E1616" s="78">
        <v>-1.8363452999999998E-2</v>
      </c>
      <c r="F1616" s="78">
        <v>4.0704757000000001E-2</v>
      </c>
    </row>
    <row r="1617" spans="1:6" x14ac:dyDescent="0.25">
      <c r="A1617">
        <v>1615</v>
      </c>
      <c r="B1617" t="s">
        <v>2562</v>
      </c>
      <c r="C1617" s="78">
        <v>2.2040891999999999</v>
      </c>
      <c r="D1617" s="78">
        <v>-1.9929382</v>
      </c>
      <c r="E1617" s="78">
        <v>-3.4390595000000003E-2</v>
      </c>
      <c r="F1617" s="78">
        <v>0.17954011</v>
      </c>
    </row>
    <row r="1618" spans="1:6" x14ac:dyDescent="0.25">
      <c r="A1618">
        <v>1616</v>
      </c>
      <c r="B1618" t="s">
        <v>2563</v>
      </c>
      <c r="C1618" s="78">
        <v>-0.4935638</v>
      </c>
      <c r="D1618" s="78">
        <v>0.79173470000000001</v>
      </c>
      <c r="E1618" s="78">
        <v>-3.4390595000000003E-2</v>
      </c>
      <c r="F1618" s="78">
        <v>0.17954011</v>
      </c>
    </row>
    <row r="1619" spans="1:6" x14ac:dyDescent="0.25">
      <c r="A1619">
        <v>1617</v>
      </c>
      <c r="B1619" t="s">
        <v>2564</v>
      </c>
      <c r="C1619" s="78">
        <v>0.10921511</v>
      </c>
      <c r="D1619" s="78">
        <v>0.31864366</v>
      </c>
      <c r="E1619" s="78">
        <v>-6.3753850000000001E-2</v>
      </c>
      <c r="F1619" s="78">
        <v>-0.13851516</v>
      </c>
    </row>
    <row r="1620" spans="1:6" x14ac:dyDescent="0.25">
      <c r="A1620">
        <v>1618</v>
      </c>
      <c r="B1620" t="s">
        <v>2565</v>
      </c>
      <c r="C1620" s="78">
        <v>-3.3873669999999998</v>
      </c>
      <c r="D1620" s="78">
        <v>2.3883904999999999</v>
      </c>
      <c r="E1620" s="78">
        <v>2.2718789999999999E-2</v>
      </c>
      <c r="F1620" s="78">
        <v>-9.8249810000000007E-2</v>
      </c>
    </row>
    <row r="1621" spans="1:6" x14ac:dyDescent="0.25">
      <c r="A1621">
        <v>1619</v>
      </c>
      <c r="B1621" t="s">
        <v>2566</v>
      </c>
      <c r="C1621" s="78">
        <v>-2.5660148</v>
      </c>
      <c r="D1621" s="78">
        <v>0.45509484</v>
      </c>
      <c r="E1621" s="78">
        <v>1.4861546999999999</v>
      </c>
      <c r="F1621" s="78">
        <v>-5.0315513999999999E-2</v>
      </c>
    </row>
    <row r="1622" spans="1:6" x14ac:dyDescent="0.25">
      <c r="A1622">
        <v>1620</v>
      </c>
      <c r="B1622" t="s">
        <v>2567</v>
      </c>
      <c r="C1622" s="78">
        <v>0.49954261999999999</v>
      </c>
      <c r="D1622" s="78">
        <v>-0.73778770000000005</v>
      </c>
      <c r="E1622" s="78">
        <v>-3.9289526999999998E-2</v>
      </c>
      <c r="F1622" s="78">
        <v>1.6085327E-2</v>
      </c>
    </row>
    <row r="1623" spans="1:6" x14ac:dyDescent="0.25">
      <c r="A1623">
        <v>1621</v>
      </c>
      <c r="B1623" t="s">
        <v>2568</v>
      </c>
      <c r="C1623" s="78">
        <v>0.31754956000000001</v>
      </c>
      <c r="D1623" s="78">
        <v>1.4679905</v>
      </c>
      <c r="E1623" s="78">
        <v>-0.109441236</v>
      </c>
      <c r="F1623" s="78">
        <v>3.6130666999999998E-2</v>
      </c>
    </row>
    <row r="1624" spans="1:6" x14ac:dyDescent="0.25">
      <c r="A1624">
        <v>1622</v>
      </c>
      <c r="B1624" t="s">
        <v>2569</v>
      </c>
      <c r="C1624" s="78">
        <v>-1.3025495</v>
      </c>
      <c r="D1624" s="78">
        <v>1.9414418</v>
      </c>
      <c r="E1624" s="78">
        <v>-4.0577040000000002E-2</v>
      </c>
      <c r="F1624" s="78">
        <v>-0.32176048000000002</v>
      </c>
    </row>
    <row r="1625" spans="1:6" x14ac:dyDescent="0.25">
      <c r="A1625">
        <v>1623</v>
      </c>
      <c r="B1625" t="s">
        <v>2570</v>
      </c>
      <c r="C1625" s="78">
        <v>-0.34665059999999998</v>
      </c>
      <c r="D1625" s="78">
        <v>-0.70651423999999996</v>
      </c>
      <c r="E1625" s="78">
        <v>0.13619113999999999</v>
      </c>
      <c r="F1625" s="78">
        <v>-0.19410063</v>
      </c>
    </row>
    <row r="1626" spans="1:6" x14ac:dyDescent="0.25">
      <c r="A1626">
        <v>1624</v>
      </c>
      <c r="B1626" t="s">
        <v>2571</v>
      </c>
      <c r="C1626" s="78">
        <v>4.596203</v>
      </c>
      <c r="D1626" s="78">
        <v>0.24093919999999999</v>
      </c>
      <c r="E1626" s="78">
        <v>-6.3532874000000003E-2</v>
      </c>
      <c r="F1626" s="78">
        <v>3.9264680000000003E-2</v>
      </c>
    </row>
    <row r="1627" spans="1:6" x14ac:dyDescent="0.25">
      <c r="A1627">
        <v>1625</v>
      </c>
      <c r="B1627" t="s">
        <v>2572</v>
      </c>
      <c r="C1627" s="78">
        <v>3.8458239999999999</v>
      </c>
      <c r="D1627" s="78">
        <v>2.2220399999999998</v>
      </c>
      <c r="E1627" s="78">
        <v>-8.8361720000000005E-2</v>
      </c>
      <c r="F1627" s="78">
        <v>-1.0806277E-2</v>
      </c>
    </row>
    <row r="1628" spans="1:6" x14ac:dyDescent="0.25">
      <c r="A1628">
        <v>1626</v>
      </c>
      <c r="B1628" t="s">
        <v>2573</v>
      </c>
      <c r="C1628" s="78">
        <v>-1.2174081999999999</v>
      </c>
      <c r="D1628" s="78">
        <v>-0.10729184999999999</v>
      </c>
      <c r="E1628" s="78">
        <v>-5.0707164999999998E-2</v>
      </c>
      <c r="F1628" s="78">
        <v>-0.23353298</v>
      </c>
    </row>
    <row r="1629" spans="1:6" x14ac:dyDescent="0.25">
      <c r="A1629">
        <v>1627</v>
      </c>
      <c r="B1629" t="s">
        <v>2574</v>
      </c>
      <c r="C1629" s="78">
        <v>-1.9277179</v>
      </c>
      <c r="D1629" s="78">
        <v>5.4022849999999997E-2</v>
      </c>
      <c r="E1629" s="78">
        <v>-4.8503570000000003E-2</v>
      </c>
      <c r="F1629" s="78">
        <v>0.11353949000000001</v>
      </c>
    </row>
    <row r="1630" spans="1:6" x14ac:dyDescent="0.25">
      <c r="A1630">
        <v>1628</v>
      </c>
      <c r="B1630" t="s">
        <v>2575</v>
      </c>
      <c r="C1630" s="78">
        <v>1.1926306</v>
      </c>
      <c r="D1630" s="78">
        <v>8.1242469999999994E-3</v>
      </c>
      <c r="E1630" s="78">
        <v>-8.458309E-2</v>
      </c>
      <c r="F1630" s="78">
        <v>1.6771495000000001E-2</v>
      </c>
    </row>
    <row r="1631" spans="1:6" x14ac:dyDescent="0.25">
      <c r="A1631">
        <v>1629</v>
      </c>
      <c r="B1631" t="s">
        <v>2576</v>
      </c>
      <c r="C1631" s="78">
        <v>2.5967796000000001</v>
      </c>
      <c r="D1631" s="78">
        <v>2.5241435000000001</v>
      </c>
      <c r="E1631" s="78">
        <v>0.21368994999999999</v>
      </c>
      <c r="F1631" s="78">
        <v>-0.66456870000000001</v>
      </c>
    </row>
    <row r="1632" spans="1:6" x14ac:dyDescent="0.25">
      <c r="A1632">
        <v>1630</v>
      </c>
      <c r="B1632" t="s">
        <v>2577</v>
      </c>
      <c r="C1632" s="78">
        <v>-1.8598148000000001</v>
      </c>
      <c r="D1632" s="78">
        <v>-1.3764209000000001</v>
      </c>
      <c r="E1632" s="78">
        <v>-3.4390595000000003E-2</v>
      </c>
      <c r="F1632" s="78">
        <v>0.17954011</v>
      </c>
    </row>
    <row r="1633" spans="1:6" x14ac:dyDescent="0.25">
      <c r="A1633">
        <v>1631</v>
      </c>
      <c r="B1633" t="s">
        <v>2578</v>
      </c>
      <c r="C1633" s="78">
        <v>-3.0977077</v>
      </c>
      <c r="D1633" s="78">
        <v>-0.87802919999999995</v>
      </c>
      <c r="E1633" s="78">
        <v>2.2074796999999999</v>
      </c>
      <c r="F1633" s="78">
        <v>9.7413554999999999E-2</v>
      </c>
    </row>
    <row r="1634" spans="1:6" x14ac:dyDescent="0.25">
      <c r="A1634">
        <v>1632</v>
      </c>
      <c r="B1634" t="s">
        <v>2579</v>
      </c>
      <c r="C1634" s="78">
        <v>2.4366894000000001</v>
      </c>
      <c r="D1634" s="78">
        <v>4.0618334000000003</v>
      </c>
      <c r="E1634" s="78">
        <v>-9.1908100000000006E-2</v>
      </c>
      <c r="F1634" s="78">
        <v>3.9468320000000001E-2</v>
      </c>
    </row>
    <row r="1635" spans="1:6" x14ac:dyDescent="0.25">
      <c r="A1635">
        <v>1633</v>
      </c>
      <c r="B1635" t="s">
        <v>2580</v>
      </c>
      <c r="C1635" s="78">
        <v>-0.35416478000000001</v>
      </c>
      <c r="D1635" s="78">
        <v>1.6060004000000001</v>
      </c>
      <c r="E1635" s="78">
        <v>-3.0167894000000001E-2</v>
      </c>
      <c r="F1635" s="78">
        <v>1.3994068E-2</v>
      </c>
    </row>
    <row r="1636" spans="1:6" x14ac:dyDescent="0.25">
      <c r="A1636">
        <v>1634</v>
      </c>
      <c r="B1636" t="s">
        <v>2581</v>
      </c>
      <c r="C1636" s="78">
        <v>-0.78127610000000003</v>
      </c>
      <c r="D1636" s="78">
        <v>1.7977884</v>
      </c>
      <c r="E1636" s="78">
        <v>2.4408843999999998</v>
      </c>
      <c r="F1636" s="78">
        <v>0.10827941000000001</v>
      </c>
    </row>
    <row r="1637" spans="1:6" x14ac:dyDescent="0.25">
      <c r="A1637">
        <v>1635</v>
      </c>
      <c r="B1637" t="s">
        <v>2582</v>
      </c>
      <c r="C1637" s="78">
        <v>-0.4119621</v>
      </c>
      <c r="D1637" s="78">
        <v>1.0934244</v>
      </c>
      <c r="E1637" s="78">
        <v>-0.10472650999999999</v>
      </c>
      <c r="F1637" s="78">
        <v>-0.13974840999999999</v>
      </c>
    </row>
    <row r="1638" spans="1:6" x14ac:dyDescent="0.25">
      <c r="A1638">
        <v>1636</v>
      </c>
      <c r="B1638" t="s">
        <v>2583</v>
      </c>
      <c r="C1638" s="78">
        <v>-1.256894</v>
      </c>
      <c r="D1638" s="78">
        <v>-2.1807308000000001</v>
      </c>
      <c r="E1638" s="78">
        <v>-0.17881063</v>
      </c>
      <c r="F1638" s="78">
        <v>-0.20779775</v>
      </c>
    </row>
    <row r="1639" spans="1:6" x14ac:dyDescent="0.25">
      <c r="A1639">
        <v>1637</v>
      </c>
      <c r="B1639" t="s">
        <v>2584</v>
      </c>
      <c r="C1639" s="78">
        <v>1.1615983000000001</v>
      </c>
      <c r="D1639" s="78">
        <v>2.7585000000000002</v>
      </c>
      <c r="E1639" s="78">
        <v>-3.4390595000000003E-2</v>
      </c>
      <c r="F1639" s="78">
        <v>0.17954011</v>
      </c>
    </row>
    <row r="1640" spans="1:6" x14ac:dyDescent="0.25">
      <c r="A1640">
        <v>1638</v>
      </c>
      <c r="B1640" t="s">
        <v>2585</v>
      </c>
      <c r="C1640" s="78">
        <v>-9.9068760000000006E-2</v>
      </c>
      <c r="D1640" s="78">
        <v>-1.7989044999999999</v>
      </c>
      <c r="E1640" s="78">
        <v>-0.10351502999999999</v>
      </c>
      <c r="F1640" s="78">
        <v>3.3427029999999998E-3</v>
      </c>
    </row>
    <row r="1641" spans="1:6" x14ac:dyDescent="0.25">
      <c r="A1641">
        <v>1639</v>
      </c>
      <c r="B1641" t="s">
        <v>2586</v>
      </c>
      <c r="C1641" s="78">
        <v>1.2873431</v>
      </c>
      <c r="D1641" s="78">
        <v>1.9401222</v>
      </c>
      <c r="E1641" s="78">
        <v>-8.3611469999999993E-2</v>
      </c>
      <c r="F1641" s="78">
        <v>3.7722290000000001E-4</v>
      </c>
    </row>
    <row r="1642" spans="1:6" x14ac:dyDescent="0.25">
      <c r="A1642">
        <v>1640</v>
      </c>
      <c r="B1642" t="s">
        <v>2587</v>
      </c>
      <c r="C1642" s="78">
        <v>-2.2337691999999998</v>
      </c>
      <c r="D1642" s="78">
        <v>1.2288557</v>
      </c>
      <c r="E1642" s="78">
        <v>6.7793799999999998E-3</v>
      </c>
      <c r="F1642" s="78">
        <v>-3.2021760000000003E-2</v>
      </c>
    </row>
    <row r="1643" spans="1:6" x14ac:dyDescent="0.25">
      <c r="A1643">
        <v>1641</v>
      </c>
      <c r="B1643" t="s">
        <v>2588</v>
      </c>
      <c r="C1643" s="78">
        <v>-1.0186124000000001</v>
      </c>
      <c r="D1643" s="78">
        <v>1.2052696000000001</v>
      </c>
      <c r="E1643" s="78">
        <v>0.16344665999999999</v>
      </c>
      <c r="F1643" s="78">
        <v>-0.43522978000000001</v>
      </c>
    </row>
    <row r="1644" spans="1:6" x14ac:dyDescent="0.25">
      <c r="A1644">
        <v>1642</v>
      </c>
      <c r="B1644" t="s">
        <v>2589</v>
      </c>
      <c r="C1644" s="78">
        <v>2.1036872999999998</v>
      </c>
      <c r="D1644" s="78">
        <v>2.7532542000000002</v>
      </c>
      <c r="E1644" s="78">
        <v>-9.7758113999999993E-2</v>
      </c>
      <c r="F1644" s="78">
        <v>2.3686871000000002E-2</v>
      </c>
    </row>
    <row r="1645" spans="1:6" x14ac:dyDescent="0.25">
      <c r="A1645">
        <v>1643</v>
      </c>
      <c r="B1645" t="s">
        <v>2590</v>
      </c>
      <c r="C1645" s="78">
        <v>0.54196999999999995</v>
      </c>
      <c r="D1645" s="78">
        <v>-1.0738951000000001</v>
      </c>
      <c r="E1645" s="78">
        <v>-6.9780839999999997E-2</v>
      </c>
      <c r="F1645" s="78">
        <v>8.0261810000000003E-2</v>
      </c>
    </row>
    <row r="1646" spans="1:6" x14ac:dyDescent="0.25">
      <c r="A1646">
        <v>1644</v>
      </c>
      <c r="B1646" t="s">
        <v>2591</v>
      </c>
      <c r="C1646" s="78">
        <v>-2.0775287999999999E-2</v>
      </c>
      <c r="D1646" s="78">
        <v>-1.5240532</v>
      </c>
      <c r="E1646" s="78">
        <v>-3.4390595000000003E-2</v>
      </c>
      <c r="F1646" s="78">
        <v>0.17954011</v>
      </c>
    </row>
    <row r="1647" spans="1:6" x14ac:dyDescent="0.25">
      <c r="A1647">
        <v>1645</v>
      </c>
      <c r="B1647" t="s">
        <v>2592</v>
      </c>
      <c r="C1647" s="78">
        <v>-5.9075086999999998E-2</v>
      </c>
      <c r="D1647" s="78">
        <v>0.58733254999999995</v>
      </c>
      <c r="E1647" s="78">
        <v>-2.2714015000000001E-2</v>
      </c>
      <c r="F1647" s="78">
        <v>-0.12903918</v>
      </c>
    </row>
    <row r="1648" spans="1:6" x14ac:dyDescent="0.25">
      <c r="A1648">
        <v>1646</v>
      </c>
      <c r="B1648" t="s">
        <v>2593</v>
      </c>
      <c r="C1648" s="78">
        <v>0.5332867</v>
      </c>
      <c r="D1648" s="78">
        <v>0.51556480000000005</v>
      </c>
      <c r="E1648" s="78">
        <v>-9.8476599999999997E-2</v>
      </c>
      <c r="F1648" s="78">
        <v>8.4992709999999999E-2</v>
      </c>
    </row>
    <row r="1649" spans="1:6" x14ac:dyDescent="0.25">
      <c r="A1649">
        <v>1647</v>
      </c>
      <c r="B1649" t="s">
        <v>2594</v>
      </c>
      <c r="C1649" s="78">
        <v>-1.9466137999999999</v>
      </c>
      <c r="D1649" s="78">
        <v>7.9446370000000002E-2</v>
      </c>
      <c r="E1649" s="78">
        <v>-7.3399364999999994E-2</v>
      </c>
      <c r="F1649" s="78">
        <v>-1.6645432000000002E-2</v>
      </c>
    </row>
    <row r="1650" spans="1:6" x14ac:dyDescent="0.25">
      <c r="A1650">
        <v>1648</v>
      </c>
      <c r="B1650" t="s">
        <v>2595</v>
      </c>
      <c r="C1650" s="78">
        <v>0.51622844000000001</v>
      </c>
      <c r="D1650" s="78">
        <v>-0.77592859999999997</v>
      </c>
      <c r="E1650" s="78">
        <v>-3.4390595000000003E-2</v>
      </c>
      <c r="F1650" s="78">
        <v>0.17954011</v>
      </c>
    </row>
    <row r="1651" spans="1:6" x14ac:dyDescent="0.25">
      <c r="A1651">
        <v>1649</v>
      </c>
      <c r="B1651" t="s">
        <v>2596</v>
      </c>
      <c r="C1651" s="78">
        <v>-2.4011946000000002</v>
      </c>
      <c r="D1651" s="78">
        <v>0.32812235000000001</v>
      </c>
      <c r="E1651" s="78">
        <v>-8.4085569999999998E-2</v>
      </c>
      <c r="F1651" s="78">
        <v>-5.0513744000000001E-3</v>
      </c>
    </row>
    <row r="1652" spans="1:6" x14ac:dyDescent="0.25">
      <c r="A1652">
        <v>1650</v>
      </c>
      <c r="B1652" t="s">
        <v>2597</v>
      </c>
      <c r="C1652" s="78">
        <v>-2.1430926000000001</v>
      </c>
      <c r="D1652" s="78">
        <v>0.34994793000000002</v>
      </c>
      <c r="E1652" s="78">
        <v>-7.2667709999999996E-2</v>
      </c>
      <c r="F1652" s="78">
        <v>9.6933833999999997E-2</v>
      </c>
    </row>
    <row r="1653" spans="1:6" x14ac:dyDescent="0.25">
      <c r="A1653">
        <v>1651</v>
      </c>
      <c r="B1653" t="s">
        <v>2598</v>
      </c>
      <c r="C1653" s="78">
        <v>-2.1800085999999999</v>
      </c>
      <c r="D1653" s="78">
        <v>-1.232661</v>
      </c>
      <c r="E1653" s="78">
        <v>-8.2401409999999994E-2</v>
      </c>
      <c r="F1653" s="78">
        <v>-2.6761292999999998E-2</v>
      </c>
    </row>
    <row r="1654" spans="1:6" x14ac:dyDescent="0.25">
      <c r="A1654">
        <v>1652</v>
      </c>
      <c r="B1654" t="s">
        <v>2599</v>
      </c>
      <c r="C1654" s="78">
        <v>-1.2957015000000001</v>
      </c>
      <c r="D1654" s="78">
        <v>0.6768824</v>
      </c>
      <c r="E1654" s="78">
        <v>-2.9580011999999999E-2</v>
      </c>
      <c r="F1654" s="78">
        <v>-0.43030499999999999</v>
      </c>
    </row>
    <row r="1655" spans="1:6" x14ac:dyDescent="0.25">
      <c r="A1655">
        <v>1653</v>
      </c>
      <c r="B1655" t="s">
        <v>2600</v>
      </c>
      <c r="C1655" s="78">
        <v>-0.28446585000000002</v>
      </c>
      <c r="D1655" s="78">
        <v>-1.8440738999999999</v>
      </c>
      <c r="E1655" s="78">
        <v>-8.7486700000000001E-2</v>
      </c>
      <c r="F1655" s="78">
        <v>4.334089E-2</v>
      </c>
    </row>
    <row r="1656" spans="1:6" x14ac:dyDescent="0.25">
      <c r="A1656">
        <v>1654</v>
      </c>
      <c r="B1656" t="s">
        <v>2601</v>
      </c>
      <c r="C1656" s="78">
        <v>5.342993E-2</v>
      </c>
      <c r="D1656" s="78">
        <v>-0.25962570000000001</v>
      </c>
      <c r="E1656" s="78">
        <v>-5.3392853999999997E-2</v>
      </c>
      <c r="F1656" s="78">
        <v>0.1072925</v>
      </c>
    </row>
    <row r="1657" spans="1:6" x14ac:dyDescent="0.25">
      <c r="A1657">
        <v>1655</v>
      </c>
      <c r="B1657" t="s">
        <v>2602</v>
      </c>
      <c r="C1657" s="78">
        <v>-0.74430764000000005</v>
      </c>
      <c r="D1657" s="78">
        <v>-1.2055016999999999</v>
      </c>
      <c r="E1657" s="78">
        <v>-7.1056060000000004E-2</v>
      </c>
      <c r="F1657" s="78">
        <v>4.645875E-2</v>
      </c>
    </row>
    <row r="1658" spans="1:6" x14ac:dyDescent="0.25">
      <c r="A1658">
        <v>1656</v>
      </c>
      <c r="B1658" t="s">
        <v>2603</v>
      </c>
      <c r="C1658" s="78">
        <v>-1.3053125999999999</v>
      </c>
      <c r="D1658" s="78">
        <v>-3.2587540000000002</v>
      </c>
      <c r="E1658" s="78">
        <v>2.0918939999999999</v>
      </c>
      <c r="F1658" s="78">
        <v>-2.1644457999999998E-2</v>
      </c>
    </row>
    <row r="1659" spans="1:6" x14ac:dyDescent="0.25">
      <c r="A1659">
        <v>1657</v>
      </c>
      <c r="B1659" t="s">
        <v>2604</v>
      </c>
      <c r="C1659" s="78">
        <v>0.33204207000000002</v>
      </c>
      <c r="D1659" s="78">
        <v>-1.2637670999999999</v>
      </c>
      <c r="E1659" s="78">
        <v>-3.4390595000000003E-2</v>
      </c>
      <c r="F1659" s="78">
        <v>0.17954011</v>
      </c>
    </row>
    <row r="1660" spans="1:6" x14ac:dyDescent="0.25">
      <c r="A1660">
        <v>1658</v>
      </c>
      <c r="B1660" t="s">
        <v>2605</v>
      </c>
      <c r="C1660" s="78">
        <v>0.99521040000000005</v>
      </c>
      <c r="D1660" s="78">
        <v>2.9062781000000002</v>
      </c>
      <c r="E1660" s="78">
        <v>-0.106506795</v>
      </c>
      <c r="F1660" s="78">
        <v>-7.2353290000000001E-2</v>
      </c>
    </row>
    <row r="1661" spans="1:6" x14ac:dyDescent="0.25">
      <c r="A1661">
        <v>1659</v>
      </c>
      <c r="B1661" t="s">
        <v>2606</v>
      </c>
      <c r="C1661" s="78">
        <v>0.65794160000000002</v>
      </c>
      <c r="D1661" s="78">
        <v>0.93739413999999999</v>
      </c>
      <c r="E1661" s="78">
        <v>-4.8534969999999997E-2</v>
      </c>
      <c r="F1661" s="78">
        <v>-1.9841641E-2</v>
      </c>
    </row>
    <row r="1662" spans="1:6" x14ac:dyDescent="0.25">
      <c r="A1662">
        <v>1660</v>
      </c>
      <c r="B1662" t="s">
        <v>2607</v>
      </c>
      <c r="C1662" s="78">
        <v>-1.8913872</v>
      </c>
      <c r="D1662" s="78">
        <v>1.2854095999999999</v>
      </c>
      <c r="E1662" s="78">
        <v>-3.4390595000000003E-2</v>
      </c>
      <c r="F1662" s="78">
        <v>0.17954011</v>
      </c>
    </row>
    <row r="1663" spans="1:6" x14ac:dyDescent="0.25">
      <c r="A1663">
        <v>1661</v>
      </c>
      <c r="B1663" t="s">
        <v>2608</v>
      </c>
      <c r="C1663" s="78">
        <v>-0.51572879999999999</v>
      </c>
      <c r="D1663" s="78">
        <v>-0.41522065000000002</v>
      </c>
      <c r="E1663" s="78">
        <v>2.2252724000000002E-2</v>
      </c>
      <c r="F1663" s="78">
        <v>-0.29832017</v>
      </c>
    </row>
    <row r="1664" spans="1:6" x14ac:dyDescent="0.25">
      <c r="A1664">
        <v>1662</v>
      </c>
      <c r="B1664" t="s">
        <v>2609</v>
      </c>
      <c r="C1664" s="78">
        <v>2.5929519999999999</v>
      </c>
      <c r="D1664" s="78">
        <v>2.0740775999999999</v>
      </c>
      <c r="E1664" s="78">
        <v>-6.5071840000000006E-2</v>
      </c>
      <c r="F1664" s="78">
        <v>-5.1638036999999998E-2</v>
      </c>
    </row>
    <row r="1665" spans="1:6" x14ac:dyDescent="0.25">
      <c r="A1665">
        <v>1663</v>
      </c>
      <c r="B1665" t="s">
        <v>2610</v>
      </c>
      <c r="C1665" s="78">
        <v>-0.25282735000000001</v>
      </c>
      <c r="D1665" s="78">
        <v>0.97242092999999996</v>
      </c>
      <c r="E1665" s="78">
        <v>0.30720829999999999</v>
      </c>
      <c r="F1665" s="78">
        <v>-8.1717505999999995E-2</v>
      </c>
    </row>
    <row r="1666" spans="1:6" x14ac:dyDescent="0.25">
      <c r="A1666">
        <v>1664</v>
      </c>
      <c r="B1666" t="s">
        <v>2611</v>
      </c>
      <c r="C1666" s="78">
        <v>0.59434759999999998</v>
      </c>
      <c r="D1666" s="78">
        <v>-0.29398437999999999</v>
      </c>
      <c r="E1666" s="78">
        <v>-9.5142304999999996E-2</v>
      </c>
      <c r="F1666" s="78">
        <v>-0.29586237999999998</v>
      </c>
    </row>
    <row r="1667" spans="1:6" x14ac:dyDescent="0.25">
      <c r="A1667">
        <v>1665</v>
      </c>
      <c r="B1667" t="s">
        <v>2612</v>
      </c>
      <c r="C1667" s="78">
        <v>-0.83795892999999999</v>
      </c>
      <c r="D1667" s="78">
        <v>1.6543796</v>
      </c>
      <c r="E1667" s="78">
        <v>1.580484</v>
      </c>
      <c r="F1667" s="78">
        <v>2.8370678E-2</v>
      </c>
    </row>
    <row r="1668" spans="1:6" x14ac:dyDescent="0.25">
      <c r="A1668">
        <v>1666</v>
      </c>
      <c r="B1668" t="s">
        <v>2613</v>
      </c>
      <c r="C1668" s="78">
        <v>0.55956589999999995</v>
      </c>
      <c r="D1668" s="78">
        <v>4.3165490000000001E-2</v>
      </c>
      <c r="E1668" s="78">
        <v>-2.7299206999999999E-2</v>
      </c>
      <c r="F1668" s="78">
        <v>9.6958033999999998E-2</v>
      </c>
    </row>
    <row r="1669" spans="1:6" x14ac:dyDescent="0.25">
      <c r="A1669">
        <v>1667</v>
      </c>
      <c r="B1669" t="s">
        <v>2614</v>
      </c>
      <c r="C1669" s="78">
        <v>-1.4442458</v>
      </c>
      <c r="D1669" s="78">
        <v>1.1767631999999999</v>
      </c>
      <c r="E1669" s="78">
        <v>-0.12976794999999999</v>
      </c>
      <c r="F1669" s="78">
        <v>-0.23355020000000001</v>
      </c>
    </row>
    <row r="1670" spans="1:6" x14ac:dyDescent="0.25">
      <c r="A1670">
        <v>1668</v>
      </c>
      <c r="B1670" t="s">
        <v>2615</v>
      </c>
      <c r="C1670" s="78">
        <v>-2.0311195999999998</v>
      </c>
      <c r="D1670" s="78">
        <v>1.1840267</v>
      </c>
      <c r="E1670" s="78">
        <v>-3.1248521000000001E-2</v>
      </c>
      <c r="F1670" s="78">
        <v>-4.257056E-2</v>
      </c>
    </row>
    <row r="1671" spans="1:6" x14ac:dyDescent="0.25">
      <c r="A1671">
        <v>1669</v>
      </c>
      <c r="B1671" t="s">
        <v>2616</v>
      </c>
      <c r="C1671" s="78">
        <v>-0.92903460000000004</v>
      </c>
      <c r="D1671" s="78">
        <v>0.18784841999999999</v>
      </c>
      <c r="E1671" s="78">
        <v>-9.0047769999999999E-2</v>
      </c>
      <c r="F1671" s="78">
        <v>6.3886269999999995E-2</v>
      </c>
    </row>
    <row r="1672" spans="1:6" x14ac:dyDescent="0.25">
      <c r="A1672">
        <v>1670</v>
      </c>
      <c r="B1672" t="s">
        <v>2617</v>
      </c>
      <c r="C1672" s="78">
        <v>0.86233722999999995</v>
      </c>
      <c r="D1672" s="78">
        <v>0.28504685000000002</v>
      </c>
      <c r="E1672" s="78">
        <v>-3.4390595000000003E-2</v>
      </c>
      <c r="F1672" s="78">
        <v>0.17954011</v>
      </c>
    </row>
    <row r="1673" spans="1:6" x14ac:dyDescent="0.25">
      <c r="A1673">
        <v>1671</v>
      </c>
      <c r="B1673" t="s">
        <v>2618</v>
      </c>
      <c r="C1673" s="78">
        <v>2.1323669999999999</v>
      </c>
      <c r="D1673" s="78">
        <v>1.9472499000000001</v>
      </c>
      <c r="E1673" s="78">
        <v>-9.1258409999999998E-2</v>
      </c>
      <c r="F1673" s="78">
        <v>5.3156435000000002E-2</v>
      </c>
    </row>
    <row r="1674" spans="1:6" x14ac:dyDescent="0.25">
      <c r="A1674">
        <v>1672</v>
      </c>
      <c r="B1674" t="s">
        <v>2619</v>
      </c>
      <c r="C1674" s="78">
        <v>1.8842247999999999</v>
      </c>
      <c r="D1674" s="78">
        <v>-1.2266604999999999</v>
      </c>
      <c r="E1674" s="78">
        <v>-8.9943423999999994E-2</v>
      </c>
      <c r="F1674" s="78">
        <v>-2.6142806000000001E-2</v>
      </c>
    </row>
    <row r="1675" spans="1:6" x14ac:dyDescent="0.25">
      <c r="A1675">
        <v>1673</v>
      </c>
      <c r="B1675" t="s">
        <v>2620</v>
      </c>
      <c r="C1675" s="78">
        <v>-1.4520166999999999</v>
      </c>
      <c r="D1675" s="78">
        <v>-1.3083392</v>
      </c>
      <c r="E1675" s="78">
        <v>-9.4723559999999998E-2</v>
      </c>
      <c r="F1675" s="78">
        <v>1.5675261999999999E-2</v>
      </c>
    </row>
    <row r="1676" spans="1:6" x14ac:dyDescent="0.25">
      <c r="A1676">
        <v>1674</v>
      </c>
      <c r="B1676" t="s">
        <v>2621</v>
      </c>
      <c r="C1676" s="78">
        <v>-1.0067135</v>
      </c>
      <c r="D1676" s="78">
        <v>0.34796422999999999</v>
      </c>
      <c r="E1676" s="78">
        <v>-5.637081E-2</v>
      </c>
      <c r="F1676" s="78">
        <v>6.7328189999999996E-2</v>
      </c>
    </row>
    <row r="1677" spans="1:6" x14ac:dyDescent="0.25">
      <c r="A1677">
        <v>1675</v>
      </c>
      <c r="B1677" t="s">
        <v>2622</v>
      </c>
      <c r="C1677" s="78">
        <v>0.58034600000000003</v>
      </c>
      <c r="D1677" s="78">
        <v>0.81877149999999999</v>
      </c>
      <c r="E1677" s="78">
        <v>-6.8880650000000002E-2</v>
      </c>
      <c r="F1677" s="78">
        <v>-4.3841449999999997E-2</v>
      </c>
    </row>
    <row r="1678" spans="1:6" x14ac:dyDescent="0.25">
      <c r="A1678">
        <v>1676</v>
      </c>
      <c r="B1678" t="s">
        <v>2623</v>
      </c>
      <c r="C1678" s="78">
        <v>-1.6992934</v>
      </c>
      <c r="D1678" s="78">
        <v>-1.8323529999999999</v>
      </c>
      <c r="E1678" s="78">
        <v>-5.8315146999999998E-2</v>
      </c>
      <c r="F1678" s="78">
        <v>9.1505355999999996E-2</v>
      </c>
    </row>
    <row r="1679" spans="1:6" x14ac:dyDescent="0.25">
      <c r="A1679">
        <v>1677</v>
      </c>
      <c r="B1679" t="s">
        <v>2624</v>
      </c>
      <c r="C1679" s="78">
        <v>-2.9854362000000001</v>
      </c>
      <c r="D1679" s="78">
        <v>1.0948336999999999</v>
      </c>
      <c r="E1679" s="78">
        <v>1.6116263</v>
      </c>
      <c r="F1679" s="78">
        <v>3.8953349999999998E-2</v>
      </c>
    </row>
    <row r="1680" spans="1:6" x14ac:dyDescent="0.25">
      <c r="A1680">
        <v>1678</v>
      </c>
      <c r="B1680" t="s">
        <v>2625</v>
      </c>
      <c r="C1680" s="78">
        <v>-0.89830129999999997</v>
      </c>
      <c r="D1680" s="78">
        <v>0.65431300000000003</v>
      </c>
      <c r="E1680" s="78">
        <v>-3.4390595000000003E-2</v>
      </c>
      <c r="F1680" s="78">
        <v>0.17954011</v>
      </c>
    </row>
    <row r="1681" spans="1:6" x14ac:dyDescent="0.25">
      <c r="A1681">
        <v>1679</v>
      </c>
      <c r="B1681" t="s">
        <v>2626</v>
      </c>
      <c r="C1681" s="78">
        <v>-0.14792590999999999</v>
      </c>
      <c r="D1681" s="78">
        <v>-2.6485723999999999</v>
      </c>
      <c r="E1681" s="78">
        <v>-6.7507184999999997E-2</v>
      </c>
      <c r="F1681" s="78">
        <v>0.13531117000000001</v>
      </c>
    </row>
    <row r="1682" spans="1:6" x14ac:dyDescent="0.25">
      <c r="A1682">
        <v>1680</v>
      </c>
      <c r="B1682" t="s">
        <v>2627</v>
      </c>
      <c r="C1682" s="78">
        <v>-0.60624796000000003</v>
      </c>
      <c r="D1682" s="78">
        <v>2.3696039</v>
      </c>
      <c r="E1682" s="78">
        <v>-5.1733165999999997E-2</v>
      </c>
      <c r="F1682" s="78">
        <v>-0.11070435000000001</v>
      </c>
    </row>
    <row r="1683" spans="1:6" x14ac:dyDescent="0.25">
      <c r="A1683">
        <v>1681</v>
      </c>
      <c r="B1683" t="s">
        <v>2628</v>
      </c>
      <c r="C1683" s="78">
        <v>2.0447953000000001</v>
      </c>
      <c r="D1683" s="78">
        <v>-0.39291157999999998</v>
      </c>
      <c r="E1683" s="78">
        <v>-3.4390595000000003E-2</v>
      </c>
      <c r="F1683" s="78">
        <v>0.17954011</v>
      </c>
    </row>
    <row r="1684" spans="1:6" x14ac:dyDescent="0.25">
      <c r="A1684">
        <v>1682</v>
      </c>
      <c r="B1684" t="s">
        <v>2629</v>
      </c>
      <c r="C1684" s="78">
        <v>-0.74069410000000002</v>
      </c>
      <c r="D1684" s="78">
        <v>-2.0145686</v>
      </c>
      <c r="E1684" s="78">
        <v>-8.4196629999999995E-2</v>
      </c>
      <c r="F1684" s="78">
        <v>3.7928490000000002E-2</v>
      </c>
    </row>
    <row r="1685" spans="1:6" x14ac:dyDescent="0.25">
      <c r="A1685">
        <v>1683</v>
      </c>
      <c r="B1685" t="s">
        <v>2630</v>
      </c>
      <c r="C1685" s="78">
        <v>-0.29163795999999997</v>
      </c>
      <c r="D1685" s="78">
        <v>1.3539941</v>
      </c>
      <c r="E1685" s="78">
        <v>-5.4605514000000001E-2</v>
      </c>
      <c r="F1685" s="78">
        <v>3.1694025000000001E-2</v>
      </c>
    </row>
    <row r="1686" spans="1:6" x14ac:dyDescent="0.25">
      <c r="A1686">
        <v>1684</v>
      </c>
      <c r="B1686" t="s">
        <v>2631</v>
      </c>
      <c r="C1686" s="78">
        <v>-2.4524362000000002</v>
      </c>
      <c r="D1686" s="78">
        <v>-0.61105394000000002</v>
      </c>
      <c r="E1686" s="78">
        <v>-8.9509820000000004E-2</v>
      </c>
      <c r="F1686" s="78">
        <v>8.7981980000000001E-2</v>
      </c>
    </row>
    <row r="1687" spans="1:6" x14ac:dyDescent="0.25">
      <c r="A1687">
        <v>1685</v>
      </c>
      <c r="B1687" t="s">
        <v>2632</v>
      </c>
      <c r="C1687" s="78">
        <v>1.3524988</v>
      </c>
      <c r="D1687" s="78">
        <v>0.23032886</v>
      </c>
      <c r="E1687" s="78">
        <v>-6.0787956999999997E-2</v>
      </c>
      <c r="F1687" s="78">
        <v>-0.11863945400000001</v>
      </c>
    </row>
    <row r="1688" spans="1:6" x14ac:dyDescent="0.25">
      <c r="A1688">
        <v>1686</v>
      </c>
      <c r="B1688" t="s">
        <v>2633</v>
      </c>
      <c r="C1688" s="78">
        <v>-0.65308094000000005</v>
      </c>
      <c r="D1688" s="78">
        <v>1.3262358999999999</v>
      </c>
      <c r="E1688" s="78">
        <v>-7.8025849999999994E-2</v>
      </c>
      <c r="F1688" s="78">
        <v>5.7153545E-2</v>
      </c>
    </row>
    <row r="1689" spans="1:6" x14ac:dyDescent="0.25">
      <c r="A1689">
        <v>1687</v>
      </c>
      <c r="B1689" t="s">
        <v>2634</v>
      </c>
      <c r="C1689" s="78">
        <v>0.33070537</v>
      </c>
      <c r="D1689" s="78">
        <v>-1.5648390000000001</v>
      </c>
      <c r="E1689" s="78">
        <v>-0.10592325</v>
      </c>
      <c r="F1689" s="78">
        <v>-3.8924918000000003E-2</v>
      </c>
    </row>
    <row r="1690" spans="1:6" x14ac:dyDescent="0.25">
      <c r="A1690">
        <v>1688</v>
      </c>
      <c r="B1690" t="s">
        <v>2635</v>
      </c>
      <c r="C1690" s="78">
        <v>-2.3701189999999999</v>
      </c>
      <c r="D1690" s="78">
        <v>0.55848056000000001</v>
      </c>
      <c r="E1690" s="78">
        <v>-1.6610593999999999E-2</v>
      </c>
      <c r="F1690" s="78">
        <v>-0.31064564</v>
      </c>
    </row>
    <row r="1691" spans="1:6" x14ac:dyDescent="0.25">
      <c r="A1691">
        <v>1689</v>
      </c>
      <c r="B1691" t="s">
        <v>2636</v>
      </c>
      <c r="C1691" s="78">
        <v>-1.1869721</v>
      </c>
      <c r="D1691" s="78">
        <v>0.68038690000000002</v>
      </c>
      <c r="E1691" s="78">
        <v>-3.4390595000000003E-2</v>
      </c>
      <c r="F1691" s="78">
        <v>0.17954011</v>
      </c>
    </row>
    <row r="1692" spans="1:6" x14ac:dyDescent="0.25">
      <c r="A1692">
        <v>1690</v>
      </c>
      <c r="B1692" t="s">
        <v>2637</v>
      </c>
      <c r="C1692" s="78">
        <v>0.99742686999999997</v>
      </c>
      <c r="D1692" s="78">
        <v>0.71994349999999996</v>
      </c>
      <c r="E1692" s="78">
        <v>-3.0317022999999999E-2</v>
      </c>
      <c r="F1692" s="78">
        <v>4.9075500000000001E-2</v>
      </c>
    </row>
    <row r="1693" spans="1:6" x14ac:dyDescent="0.25">
      <c r="A1693">
        <v>1691</v>
      </c>
      <c r="B1693" t="s">
        <v>2638</v>
      </c>
      <c r="C1693" s="78">
        <v>5.8016256999999998</v>
      </c>
      <c r="D1693" s="78">
        <v>2.1435430000000002</v>
      </c>
      <c r="E1693" s="78">
        <v>-7.5590389999999993E-2</v>
      </c>
      <c r="F1693" s="78">
        <v>5.937709E-2</v>
      </c>
    </row>
    <row r="1694" spans="1:6" x14ac:dyDescent="0.25">
      <c r="A1694">
        <v>1692</v>
      </c>
      <c r="B1694" t="s">
        <v>2639</v>
      </c>
      <c r="C1694" s="78">
        <v>1.3982291</v>
      </c>
      <c r="D1694" s="78">
        <v>-0.54775523999999998</v>
      </c>
      <c r="E1694" s="78">
        <v>-7.9363870000000003E-2</v>
      </c>
      <c r="F1694" s="78">
        <v>4.7246054000000003E-2</v>
      </c>
    </row>
    <row r="1695" spans="1:6" x14ac:dyDescent="0.25">
      <c r="A1695">
        <v>1693</v>
      </c>
      <c r="B1695" t="s">
        <v>941</v>
      </c>
      <c r="C1695" s="78">
        <v>0.39916446999999999</v>
      </c>
      <c r="D1695" s="78">
        <v>-1.0024221</v>
      </c>
      <c r="E1695" s="78">
        <v>1.8484910999999999</v>
      </c>
      <c r="F1695" s="78">
        <v>0.32159959999999999</v>
      </c>
    </row>
    <row r="1696" spans="1:6" x14ac:dyDescent="0.25">
      <c r="A1696">
        <v>1694</v>
      </c>
      <c r="B1696" t="s">
        <v>2640</v>
      </c>
      <c r="C1696" s="78">
        <v>-1.29617</v>
      </c>
      <c r="D1696" s="78">
        <v>0.43225619999999998</v>
      </c>
      <c r="E1696" s="78">
        <v>-3.4390595000000003E-2</v>
      </c>
      <c r="F1696" s="78">
        <v>0.17954011</v>
      </c>
    </row>
    <row r="1697" spans="1:6" x14ac:dyDescent="0.25">
      <c r="A1697">
        <v>1695</v>
      </c>
      <c r="B1697" t="s">
        <v>2641</v>
      </c>
      <c r="C1697" s="78">
        <v>-2.6875206999999999</v>
      </c>
      <c r="D1697" s="78">
        <v>0.52629230000000005</v>
      </c>
      <c r="E1697" s="78">
        <v>-7.2174384999999994E-2</v>
      </c>
      <c r="F1697" s="78">
        <v>2.0763472000000002E-2</v>
      </c>
    </row>
    <row r="1698" spans="1:6" x14ac:dyDescent="0.25">
      <c r="A1698">
        <v>1696</v>
      </c>
      <c r="B1698" t="s">
        <v>2642</v>
      </c>
      <c r="C1698" s="78">
        <v>0.25588151999999997</v>
      </c>
      <c r="D1698" s="78">
        <v>-0.25953144</v>
      </c>
      <c r="E1698" s="78">
        <v>-3.4390595000000003E-2</v>
      </c>
      <c r="F1698" s="78">
        <v>0.17954011</v>
      </c>
    </row>
    <row r="1699" spans="1:6" x14ac:dyDescent="0.25">
      <c r="A1699">
        <v>1697</v>
      </c>
      <c r="B1699" t="s">
        <v>2643</v>
      </c>
      <c r="C1699" s="78">
        <v>0.75458990000000004</v>
      </c>
      <c r="D1699" s="78">
        <v>0.96062789999999998</v>
      </c>
      <c r="E1699" s="78">
        <v>-5.9839435000000003E-2</v>
      </c>
      <c r="F1699" s="78">
        <v>9.4566256000000001E-2</v>
      </c>
    </row>
    <row r="1700" spans="1:6" x14ac:dyDescent="0.25">
      <c r="A1700">
        <v>1698</v>
      </c>
      <c r="B1700" t="s">
        <v>2644</v>
      </c>
      <c r="C1700" s="78">
        <v>1.6085552000000001</v>
      </c>
      <c r="D1700" s="78">
        <v>1.1823459999999999</v>
      </c>
      <c r="E1700" s="78">
        <v>-9.6510529999999997E-2</v>
      </c>
      <c r="F1700" s="78">
        <v>5.0863846999999997E-2</v>
      </c>
    </row>
    <row r="1701" spans="1:6" x14ac:dyDescent="0.25">
      <c r="A1701">
        <v>1699</v>
      </c>
      <c r="B1701" t="s">
        <v>2645</v>
      </c>
      <c r="C1701" s="78">
        <v>8.4335419999999994E-2</v>
      </c>
      <c r="D1701" s="78">
        <v>-1.7531766</v>
      </c>
      <c r="E1701" s="78">
        <v>1.8677182999999999</v>
      </c>
      <c r="F1701" s="78">
        <v>-3.4817576000000003E-2</v>
      </c>
    </row>
    <row r="1702" spans="1:6" x14ac:dyDescent="0.25">
      <c r="A1702">
        <v>1700</v>
      </c>
      <c r="B1702" t="s">
        <v>2646</v>
      </c>
      <c r="C1702" s="78">
        <v>0.53148200000000001</v>
      </c>
      <c r="D1702" s="78">
        <v>-2.1213004999999998</v>
      </c>
      <c r="E1702" s="78">
        <v>7.3553137000000003E-3</v>
      </c>
      <c r="F1702" s="78">
        <v>-0.12895133</v>
      </c>
    </row>
    <row r="1703" spans="1:6" x14ac:dyDescent="0.25">
      <c r="A1703">
        <v>1701</v>
      </c>
      <c r="B1703" t="s">
        <v>2647</v>
      </c>
      <c r="C1703" s="78">
        <v>-0.90604220000000002</v>
      </c>
      <c r="D1703" s="78">
        <v>0.66619395999999997</v>
      </c>
      <c r="E1703" s="78">
        <v>-6.3844137E-3</v>
      </c>
      <c r="F1703" s="78">
        <v>-6.4300850000000007E-2</v>
      </c>
    </row>
    <row r="1704" spans="1:6" x14ac:dyDescent="0.25">
      <c r="A1704">
        <v>1702</v>
      </c>
      <c r="B1704" t="s">
        <v>2648</v>
      </c>
      <c r="C1704" s="78">
        <v>-0.84263074000000004</v>
      </c>
      <c r="D1704" s="78">
        <v>-0.92107260000000002</v>
      </c>
      <c r="E1704" s="78">
        <v>-7.9403399999999999E-2</v>
      </c>
      <c r="F1704" s="78">
        <v>-0.19223951</v>
      </c>
    </row>
    <row r="1705" spans="1:6" x14ac:dyDescent="0.25">
      <c r="A1705">
        <v>1703</v>
      </c>
      <c r="B1705" t="s">
        <v>2649</v>
      </c>
      <c r="C1705" s="78">
        <v>4.6711907000000004</v>
      </c>
      <c r="D1705" s="78">
        <v>1.9936982000000001</v>
      </c>
      <c r="E1705" s="78">
        <v>0.28370224999999999</v>
      </c>
      <c r="F1705" s="78">
        <v>-0.99378379999999999</v>
      </c>
    </row>
    <row r="1706" spans="1:6" x14ac:dyDescent="0.25">
      <c r="A1706">
        <v>1704</v>
      </c>
      <c r="B1706" t="s">
        <v>2650</v>
      </c>
      <c r="C1706" s="78">
        <v>2.5922759000000002</v>
      </c>
      <c r="D1706" s="78">
        <v>0.91314640000000002</v>
      </c>
      <c r="E1706" s="78">
        <v>-3.411053E-2</v>
      </c>
      <c r="F1706" s="78">
        <v>0.15995656999999999</v>
      </c>
    </row>
    <row r="1707" spans="1:6" x14ac:dyDescent="0.25">
      <c r="A1707">
        <v>1705</v>
      </c>
      <c r="B1707" t="s">
        <v>2651</v>
      </c>
      <c r="C1707" s="78">
        <v>0.37908979999999998</v>
      </c>
      <c r="D1707" s="78">
        <v>0.20937541000000001</v>
      </c>
      <c r="E1707" s="78">
        <v>-3.111709E-2</v>
      </c>
      <c r="F1707" s="78">
        <v>-2.3897290000000002E-2</v>
      </c>
    </row>
    <row r="1708" spans="1:6" x14ac:dyDescent="0.25">
      <c r="A1708">
        <v>1706</v>
      </c>
      <c r="B1708" t="s">
        <v>2652</v>
      </c>
      <c r="C1708" s="78">
        <v>3.5318391</v>
      </c>
      <c r="D1708" s="78">
        <v>-3.4313799999999999</v>
      </c>
      <c r="E1708" s="78">
        <v>-3.4390595000000003E-2</v>
      </c>
      <c r="F1708" s="78">
        <v>0.17954011</v>
      </c>
    </row>
    <row r="1709" spans="1:6" x14ac:dyDescent="0.25">
      <c r="A1709">
        <v>1707</v>
      </c>
      <c r="B1709" t="s">
        <v>2653</v>
      </c>
      <c r="C1709" s="78">
        <v>2.7029667000000002</v>
      </c>
      <c r="D1709" s="78">
        <v>2.3315358000000002</v>
      </c>
      <c r="E1709" s="78">
        <v>-7.9047896000000006E-2</v>
      </c>
      <c r="F1709" s="78">
        <v>3.7548214000000003E-2</v>
      </c>
    </row>
    <row r="1710" spans="1:6" x14ac:dyDescent="0.25">
      <c r="A1710">
        <v>1708</v>
      </c>
      <c r="B1710" t="s">
        <v>2654</v>
      </c>
      <c r="C1710" s="78">
        <v>3.0228630000000001</v>
      </c>
      <c r="D1710" s="78">
        <v>0.94841730000000002</v>
      </c>
      <c r="E1710" s="78">
        <v>-3.4390595000000003E-2</v>
      </c>
      <c r="F1710" s="78">
        <v>0.17954011</v>
      </c>
    </row>
    <row r="1711" spans="1:6" x14ac:dyDescent="0.25">
      <c r="A1711">
        <v>1709</v>
      </c>
      <c r="B1711" t="s">
        <v>2655</v>
      </c>
      <c r="C1711" s="78">
        <v>-1.2227954999999999</v>
      </c>
      <c r="D1711" s="78">
        <v>-0.47940460000000001</v>
      </c>
      <c r="E1711" s="78">
        <v>-3.6468986000000002E-2</v>
      </c>
      <c r="F1711" s="78">
        <v>6.3608049999999999E-2</v>
      </c>
    </row>
    <row r="1712" spans="1:6" x14ac:dyDescent="0.25">
      <c r="A1712">
        <v>1710</v>
      </c>
      <c r="B1712" t="s">
        <v>2656</v>
      </c>
      <c r="C1712" s="78">
        <v>-2.5395794</v>
      </c>
      <c r="D1712" s="78">
        <v>2.7476861000000001</v>
      </c>
      <c r="E1712" s="78">
        <v>6.5877974000000006E-2</v>
      </c>
      <c r="F1712" s="78">
        <v>-0.22446458</v>
      </c>
    </row>
    <row r="1713" spans="1:6" x14ac:dyDescent="0.25">
      <c r="A1713">
        <v>1711</v>
      </c>
      <c r="B1713" t="s">
        <v>2657</v>
      </c>
      <c r="C1713" s="78">
        <v>-1.3202974000000001</v>
      </c>
      <c r="D1713" s="78">
        <v>0.27379858000000001</v>
      </c>
      <c r="E1713" s="78">
        <v>-3.4390595000000003E-2</v>
      </c>
      <c r="F1713" s="78">
        <v>0.17954011</v>
      </c>
    </row>
    <row r="1714" spans="1:6" x14ac:dyDescent="0.25">
      <c r="A1714">
        <v>1712</v>
      </c>
      <c r="B1714" t="s">
        <v>2658</v>
      </c>
      <c r="C1714" s="78">
        <v>3.32959</v>
      </c>
      <c r="D1714" s="78">
        <v>1.4522927999999999</v>
      </c>
      <c r="E1714" s="78">
        <v>-7.4780700000000006E-2</v>
      </c>
      <c r="F1714" s="78">
        <v>0.110062085</v>
      </c>
    </row>
    <row r="1715" spans="1:6" x14ac:dyDescent="0.25">
      <c r="A1715">
        <v>1713</v>
      </c>
      <c r="B1715" t="s">
        <v>2659</v>
      </c>
      <c r="C1715" s="78">
        <v>-0.73724590000000001</v>
      </c>
      <c r="D1715" s="78">
        <v>0.72504497000000001</v>
      </c>
      <c r="E1715" s="78">
        <v>-3.4390595000000003E-2</v>
      </c>
      <c r="F1715" s="78">
        <v>0.17954011</v>
      </c>
    </row>
    <row r="1716" spans="1:6" x14ac:dyDescent="0.25">
      <c r="A1716">
        <v>1714</v>
      </c>
      <c r="B1716" t="s">
        <v>2660</v>
      </c>
      <c r="C1716" s="78">
        <v>1.0317316000000001</v>
      </c>
      <c r="D1716" s="78">
        <v>1.5236605000000001</v>
      </c>
      <c r="E1716" s="78">
        <v>-0.15173231000000001</v>
      </c>
      <c r="F1716" s="78">
        <v>-0.10566382000000001</v>
      </c>
    </row>
    <row r="1717" spans="1:6" x14ac:dyDescent="0.25">
      <c r="A1717">
        <v>1715</v>
      </c>
      <c r="B1717" t="s">
        <v>2661</v>
      </c>
      <c r="C1717" s="78">
        <v>-0.77696240000000005</v>
      </c>
      <c r="D1717" s="78">
        <v>1.9935513</v>
      </c>
      <c r="E1717" s="78">
        <v>-7.934977E-2</v>
      </c>
      <c r="F1717" s="78">
        <v>6.3558824E-2</v>
      </c>
    </row>
    <row r="1718" spans="1:6" x14ac:dyDescent="0.25">
      <c r="A1718">
        <v>1716</v>
      </c>
      <c r="B1718" t="s">
        <v>2662</v>
      </c>
      <c r="C1718" s="78">
        <v>-0.25318372</v>
      </c>
      <c r="D1718" s="78">
        <v>-0.62464713999999999</v>
      </c>
      <c r="E1718" s="78">
        <v>-6.7921529999999994E-2</v>
      </c>
      <c r="F1718" s="78">
        <v>-0.30196845999999999</v>
      </c>
    </row>
    <row r="1719" spans="1:6" x14ac:dyDescent="0.25">
      <c r="A1719">
        <v>1717</v>
      </c>
      <c r="B1719" t="s">
        <v>2663</v>
      </c>
      <c r="C1719" s="78">
        <v>-2.3040907000000002</v>
      </c>
      <c r="D1719" s="78">
        <v>2.1792780999999999</v>
      </c>
      <c r="E1719" s="78">
        <v>6.6237969999999998E-3</v>
      </c>
      <c r="F1719" s="78">
        <v>-0.13795419</v>
      </c>
    </row>
    <row r="1720" spans="1:6" x14ac:dyDescent="0.25">
      <c r="A1720">
        <v>1718</v>
      </c>
      <c r="B1720" t="s">
        <v>2664</v>
      </c>
      <c r="C1720" s="78">
        <v>2.7198508000000001</v>
      </c>
      <c r="D1720" s="78">
        <v>-0.92319225999999999</v>
      </c>
      <c r="E1720" s="78">
        <v>-5.0810359999999999E-2</v>
      </c>
      <c r="F1720" s="78">
        <v>-4.9717635000000003E-2</v>
      </c>
    </row>
    <row r="1721" spans="1:6" x14ac:dyDescent="0.25">
      <c r="A1721">
        <v>1719</v>
      </c>
      <c r="B1721" t="s">
        <v>2665</v>
      </c>
      <c r="C1721" s="78">
        <v>3.3824212999999999</v>
      </c>
      <c r="D1721" s="78">
        <v>-0.18172516999999999</v>
      </c>
      <c r="E1721" s="78">
        <v>-3.4390595000000003E-2</v>
      </c>
      <c r="F1721" s="78">
        <v>0.17954011</v>
      </c>
    </row>
    <row r="1722" spans="1:6" x14ac:dyDescent="0.25">
      <c r="A1722">
        <v>1720</v>
      </c>
      <c r="B1722" t="s">
        <v>2666</v>
      </c>
      <c r="C1722" s="78">
        <v>-0.56326544000000001</v>
      </c>
      <c r="D1722" s="78">
        <v>-0.43008229999999997</v>
      </c>
      <c r="E1722" s="78">
        <v>-0.14305635</v>
      </c>
      <c r="F1722" s="78">
        <v>-0.19957109000000001</v>
      </c>
    </row>
    <row r="1723" spans="1:6" x14ac:dyDescent="0.25">
      <c r="A1723">
        <v>1721</v>
      </c>
      <c r="B1723" t="s">
        <v>2667</v>
      </c>
      <c r="C1723" s="78">
        <v>1.9139303000000001</v>
      </c>
      <c r="D1723" s="78">
        <v>-0.58814849999999996</v>
      </c>
      <c r="E1723" s="78">
        <v>0.10211995</v>
      </c>
      <c r="F1723" s="78">
        <v>1.1526048E-4</v>
      </c>
    </row>
    <row r="1724" spans="1:6" x14ac:dyDescent="0.25">
      <c r="A1724">
        <v>1722</v>
      </c>
      <c r="B1724" t="s">
        <v>2668</v>
      </c>
      <c r="C1724" s="78">
        <v>0.29175659999999998</v>
      </c>
      <c r="D1724" s="78">
        <v>-1.6277245</v>
      </c>
      <c r="E1724" s="78">
        <v>-7.2247446000000007E-2</v>
      </c>
      <c r="F1724" s="78">
        <v>9.2975500000000003E-2</v>
      </c>
    </row>
    <row r="1725" spans="1:6" x14ac:dyDescent="0.25">
      <c r="A1725">
        <v>1723</v>
      </c>
      <c r="B1725" t="s">
        <v>2669</v>
      </c>
      <c r="C1725" s="78">
        <v>-0.22023371</v>
      </c>
      <c r="D1725" s="78">
        <v>0.68534300000000004</v>
      </c>
      <c r="E1725" s="78">
        <v>-6.0998570000000002E-2</v>
      </c>
      <c r="F1725" s="78">
        <v>-6.4649479999999995E-2</v>
      </c>
    </row>
    <row r="1726" spans="1:6" x14ac:dyDescent="0.25">
      <c r="A1726">
        <v>1724</v>
      </c>
      <c r="B1726" t="s">
        <v>2670</v>
      </c>
      <c r="C1726" s="78">
        <v>-0.82942115999999999</v>
      </c>
      <c r="D1726" s="78">
        <v>-0.76536820000000005</v>
      </c>
      <c r="E1726" s="78">
        <v>-6.0205160000000001E-2</v>
      </c>
      <c r="F1726" s="78">
        <v>-0.30915724999999999</v>
      </c>
    </row>
    <row r="1727" spans="1:6" x14ac:dyDescent="0.25">
      <c r="A1727">
        <v>1725</v>
      </c>
      <c r="B1727" t="s">
        <v>2671</v>
      </c>
      <c r="C1727" s="78">
        <v>-0.93024074999999995</v>
      </c>
      <c r="D1727" s="78">
        <v>1.2830398999999999</v>
      </c>
      <c r="E1727" s="78">
        <v>-3.4390595000000003E-2</v>
      </c>
      <c r="F1727" s="78">
        <v>0.17954011</v>
      </c>
    </row>
    <row r="1728" spans="1:6" x14ac:dyDescent="0.25">
      <c r="A1728">
        <v>1726</v>
      </c>
      <c r="B1728" t="s">
        <v>2672</v>
      </c>
      <c r="C1728" s="78">
        <v>-0.1637334</v>
      </c>
      <c r="D1728" s="78">
        <v>1.3734932</v>
      </c>
      <c r="E1728" s="78">
        <v>-3.4390595000000003E-2</v>
      </c>
      <c r="F1728" s="78">
        <v>0.17954011</v>
      </c>
    </row>
    <row r="1729" spans="1:6" x14ac:dyDescent="0.25">
      <c r="A1729">
        <v>1727</v>
      </c>
      <c r="B1729" t="s">
        <v>2673</v>
      </c>
      <c r="C1729" s="78">
        <v>0.39426369999999999</v>
      </c>
      <c r="D1729" s="78">
        <v>0.44881720000000003</v>
      </c>
      <c r="E1729" s="78">
        <v>-0.11802219999999999</v>
      </c>
      <c r="F1729" s="78">
        <v>5.0774246000000002E-2</v>
      </c>
    </row>
    <row r="1730" spans="1:6" x14ac:dyDescent="0.25">
      <c r="A1730">
        <v>1728</v>
      </c>
      <c r="B1730" t="s">
        <v>2674</v>
      </c>
      <c r="C1730" s="78">
        <v>2.183872</v>
      </c>
      <c r="D1730" s="78">
        <v>0.95017339999999995</v>
      </c>
      <c r="E1730" s="78">
        <v>-3.4390595000000003E-2</v>
      </c>
      <c r="F1730" s="78">
        <v>0.17954011</v>
      </c>
    </row>
    <row r="1731" spans="1:6" x14ac:dyDescent="0.25">
      <c r="A1731">
        <v>1729</v>
      </c>
      <c r="B1731" t="s">
        <v>2675</v>
      </c>
      <c r="C1731" s="78">
        <v>-1.3879311000000001</v>
      </c>
      <c r="D1731" s="78">
        <v>-1.9900656999999999</v>
      </c>
      <c r="E1731" s="78">
        <v>-6.1969556000000002E-2</v>
      </c>
      <c r="F1731" s="78">
        <v>1.6634196E-2</v>
      </c>
    </row>
    <row r="1732" spans="1:6" x14ac:dyDescent="0.25">
      <c r="A1732">
        <v>1730</v>
      </c>
      <c r="B1732" t="s">
        <v>2676</v>
      </c>
      <c r="C1732" s="78">
        <v>2.0904235999999998</v>
      </c>
      <c r="D1732" s="78">
        <v>2.4249773000000001</v>
      </c>
      <c r="E1732" s="78">
        <v>-7.5344800000000003E-2</v>
      </c>
      <c r="F1732" s="78">
        <v>4.5409962999999998E-2</v>
      </c>
    </row>
    <row r="1733" spans="1:6" x14ac:dyDescent="0.25">
      <c r="A1733">
        <v>1731</v>
      </c>
      <c r="B1733" t="s">
        <v>2677</v>
      </c>
      <c r="C1733" s="78">
        <v>1.3883323999999999</v>
      </c>
      <c r="D1733" s="78">
        <v>2.0051760000000001</v>
      </c>
      <c r="E1733" s="78">
        <v>-8.5065453999999999E-2</v>
      </c>
      <c r="F1733" s="78">
        <v>4.3230860000000003E-2</v>
      </c>
    </row>
    <row r="1734" spans="1:6" x14ac:dyDescent="0.25">
      <c r="A1734">
        <v>1732</v>
      </c>
      <c r="B1734" t="s">
        <v>2678</v>
      </c>
      <c r="C1734" s="78">
        <v>-0.29910308000000002</v>
      </c>
      <c r="D1734" s="78">
        <v>0.43315202000000003</v>
      </c>
      <c r="E1734" s="78">
        <v>-3.4390595000000003E-2</v>
      </c>
      <c r="F1734" s="78">
        <v>0.17954011</v>
      </c>
    </row>
    <row r="1735" spans="1:6" x14ac:dyDescent="0.25">
      <c r="A1735">
        <v>1733</v>
      </c>
      <c r="B1735" t="s">
        <v>2679</v>
      </c>
      <c r="C1735" s="78">
        <v>1.3397295</v>
      </c>
      <c r="D1735" s="78">
        <v>2.4371781000000001</v>
      </c>
      <c r="E1735" s="78">
        <v>-3.4390595000000003E-2</v>
      </c>
      <c r="F1735" s="78">
        <v>0.17954011</v>
      </c>
    </row>
    <row r="1736" spans="1:6" x14ac:dyDescent="0.25">
      <c r="A1736">
        <v>1734</v>
      </c>
      <c r="B1736" t="s">
        <v>2680</v>
      </c>
      <c r="C1736" s="78">
        <v>1.2821244999999999</v>
      </c>
      <c r="D1736" s="78">
        <v>1.3829735999999999</v>
      </c>
      <c r="E1736" s="78">
        <v>-3.4390595000000003E-2</v>
      </c>
      <c r="F1736" s="78">
        <v>0.17954011</v>
      </c>
    </row>
    <row r="1737" spans="1:6" x14ac:dyDescent="0.25">
      <c r="A1737">
        <v>1735</v>
      </c>
      <c r="B1737" t="s">
        <v>2681</v>
      </c>
      <c r="C1737" s="78">
        <v>0.65650916000000004</v>
      </c>
      <c r="D1737" s="78">
        <v>-9.3293040000000001E-3</v>
      </c>
      <c r="E1737" s="78">
        <v>2.1196700000000002</v>
      </c>
      <c r="F1737" s="78">
        <v>0.32257655000000002</v>
      </c>
    </row>
    <row r="1738" spans="1:6" x14ac:dyDescent="0.25">
      <c r="A1738">
        <v>1736</v>
      </c>
      <c r="B1738" t="s">
        <v>2682</v>
      </c>
      <c r="C1738" s="78">
        <v>-3.9335575</v>
      </c>
      <c r="D1738" s="78">
        <v>1.7892371</v>
      </c>
      <c r="E1738" s="78">
        <v>1.8032268000000001E-4</v>
      </c>
      <c r="F1738" s="78">
        <v>-0.11749919</v>
      </c>
    </row>
    <row r="1739" spans="1:6" x14ac:dyDescent="0.25">
      <c r="A1739">
        <v>1737</v>
      </c>
      <c r="B1739" t="s">
        <v>2683</v>
      </c>
      <c r="C1739" s="78">
        <v>1.5350786000000001</v>
      </c>
      <c r="D1739" s="78">
        <v>-1.5433899</v>
      </c>
      <c r="E1739" s="78">
        <v>-8.9825520000000006E-2</v>
      </c>
      <c r="F1739" s="78">
        <v>3.6465405999999999E-2</v>
      </c>
    </row>
    <row r="1740" spans="1:6" x14ac:dyDescent="0.25">
      <c r="A1740">
        <v>1738</v>
      </c>
      <c r="B1740" t="s">
        <v>2684</v>
      </c>
      <c r="C1740" s="78">
        <v>2.0304809000000001</v>
      </c>
      <c r="D1740" s="78">
        <v>3.7204616000000001</v>
      </c>
      <c r="E1740" s="78">
        <v>-3.4390595000000003E-2</v>
      </c>
      <c r="F1740" s="78">
        <v>0.17954011</v>
      </c>
    </row>
    <row r="1741" spans="1:6" x14ac:dyDescent="0.25">
      <c r="A1741">
        <v>1739</v>
      </c>
      <c r="B1741" t="s">
        <v>2685</v>
      </c>
      <c r="C1741" s="78">
        <v>0.98271439999999999</v>
      </c>
      <c r="D1741" s="78">
        <v>0.5958388</v>
      </c>
      <c r="E1741" s="78">
        <v>-3.4390595000000003E-2</v>
      </c>
      <c r="F1741" s="78">
        <v>0.17954011</v>
      </c>
    </row>
    <row r="1742" spans="1:6" x14ac:dyDescent="0.25">
      <c r="A1742">
        <v>1740</v>
      </c>
      <c r="B1742" t="s">
        <v>2686</v>
      </c>
      <c r="C1742" s="78">
        <v>-0.34902909999999998</v>
      </c>
      <c r="D1742" s="78">
        <v>0.67358609999999997</v>
      </c>
      <c r="E1742" s="78">
        <v>-6.5176460000000006E-2</v>
      </c>
      <c r="F1742" s="78">
        <v>6.6229336E-2</v>
      </c>
    </row>
    <row r="1743" spans="1:6" x14ac:dyDescent="0.25">
      <c r="A1743">
        <v>1741</v>
      </c>
      <c r="B1743" t="s">
        <v>2687</v>
      </c>
      <c r="C1743" s="78">
        <v>0.34444859999999999</v>
      </c>
      <c r="D1743" s="78">
        <v>-0.89558864000000005</v>
      </c>
      <c r="E1743" s="78">
        <v>-0.11067724</v>
      </c>
      <c r="F1743" s="78">
        <v>9.3333570000000005E-2</v>
      </c>
    </row>
    <row r="1744" spans="1:6" x14ac:dyDescent="0.25">
      <c r="A1744">
        <v>1742</v>
      </c>
      <c r="B1744" t="s">
        <v>2688</v>
      </c>
      <c r="C1744" s="78">
        <v>-1.3975322E-2</v>
      </c>
      <c r="D1744" s="78">
        <v>0.21312295000000001</v>
      </c>
      <c r="E1744" s="78">
        <v>0.31371822999999999</v>
      </c>
      <c r="F1744" s="78">
        <v>-6.8841189999999997E-2</v>
      </c>
    </row>
    <row r="1745" spans="1:6" x14ac:dyDescent="0.25">
      <c r="A1745">
        <v>1743</v>
      </c>
      <c r="B1745" t="s">
        <v>2689</v>
      </c>
      <c r="C1745" s="78">
        <v>2.2195054999999999</v>
      </c>
      <c r="D1745" s="78">
        <v>-1.3937396</v>
      </c>
      <c r="E1745" s="78">
        <v>-3.4390595000000003E-2</v>
      </c>
      <c r="F1745" s="78">
        <v>0.17954011</v>
      </c>
    </row>
    <row r="1746" spans="1:6" x14ac:dyDescent="0.25">
      <c r="A1746">
        <v>1744</v>
      </c>
      <c r="B1746" t="s">
        <v>2690</v>
      </c>
      <c r="C1746" s="78">
        <v>0.38473531999999999</v>
      </c>
      <c r="D1746" s="78">
        <v>-0.63940810000000003</v>
      </c>
      <c r="E1746" s="78">
        <v>-3.4390595000000003E-2</v>
      </c>
      <c r="F1746" s="78">
        <v>0.17954011</v>
      </c>
    </row>
    <row r="1747" spans="1:6" x14ac:dyDescent="0.25">
      <c r="A1747">
        <v>1745</v>
      </c>
      <c r="B1747" t="s">
        <v>2691</v>
      </c>
      <c r="C1747" s="78">
        <v>1.2478708999999999</v>
      </c>
      <c r="D1747" s="78">
        <v>0.52891432999999999</v>
      </c>
      <c r="E1747" s="78">
        <v>-7.4182789999999998E-2</v>
      </c>
      <c r="F1747" s="78">
        <v>5.1466539999999998E-2</v>
      </c>
    </row>
    <row r="1748" spans="1:6" x14ac:dyDescent="0.25">
      <c r="A1748">
        <v>1746</v>
      </c>
      <c r="B1748" t="s">
        <v>2692</v>
      </c>
      <c r="C1748" s="78">
        <v>1.7279237999999999</v>
      </c>
      <c r="D1748" s="78">
        <v>-1.1370335</v>
      </c>
      <c r="E1748" s="78">
        <v>-8.9546459999999994E-2</v>
      </c>
      <c r="F1748" s="78">
        <v>-0.75252719999999995</v>
      </c>
    </row>
    <row r="1749" spans="1:6" x14ac:dyDescent="0.25">
      <c r="A1749">
        <v>1747</v>
      </c>
      <c r="B1749" t="s">
        <v>2693</v>
      </c>
      <c r="C1749" s="78">
        <v>0.45151081999999998</v>
      </c>
      <c r="D1749" s="78">
        <v>-1.2937539</v>
      </c>
      <c r="E1749" s="78">
        <v>-7.8416324999999995E-2</v>
      </c>
      <c r="F1749" s="78">
        <v>-0.110549405</v>
      </c>
    </row>
    <row r="1750" spans="1:6" x14ac:dyDescent="0.25">
      <c r="A1750">
        <v>1748</v>
      </c>
      <c r="B1750" t="s">
        <v>2694</v>
      </c>
      <c r="C1750" s="78">
        <v>3.6782210000000002</v>
      </c>
      <c r="D1750" s="78">
        <v>0.73444960000000004</v>
      </c>
      <c r="E1750" s="78">
        <v>-0.10686958000000001</v>
      </c>
      <c r="F1750" s="78">
        <v>6.2945020000000004E-2</v>
      </c>
    </row>
    <row r="1751" spans="1:6" x14ac:dyDescent="0.25">
      <c r="A1751">
        <v>1749</v>
      </c>
      <c r="B1751" t="s">
        <v>2695</v>
      </c>
      <c r="C1751" s="78">
        <v>0.49278129999999998</v>
      </c>
      <c r="D1751" s="78">
        <v>-0.39815541999999998</v>
      </c>
      <c r="E1751" s="78">
        <v>-3.4390595000000003E-2</v>
      </c>
      <c r="F1751" s="78">
        <v>0.17954011</v>
      </c>
    </row>
    <row r="1752" spans="1:6" x14ac:dyDescent="0.25">
      <c r="A1752">
        <v>1750</v>
      </c>
      <c r="B1752" t="s">
        <v>2696</v>
      </c>
      <c r="C1752" s="78">
        <v>1.0486844</v>
      </c>
      <c r="D1752" s="78">
        <v>-2.1847162</v>
      </c>
      <c r="E1752" s="78">
        <v>-6.3212044999999994E-2</v>
      </c>
      <c r="F1752" s="78">
        <v>1.3985707999999999E-2</v>
      </c>
    </row>
    <row r="1753" spans="1:6" x14ac:dyDescent="0.25">
      <c r="A1753">
        <v>1751</v>
      </c>
      <c r="B1753" t="s">
        <v>2697</v>
      </c>
      <c r="C1753" s="78">
        <v>0.96044326000000002</v>
      </c>
      <c r="D1753" s="78">
        <v>2.4308676999999999</v>
      </c>
      <c r="E1753" s="78">
        <v>-0.1129314</v>
      </c>
      <c r="F1753" s="78">
        <v>8.2845690000000003E-3</v>
      </c>
    </row>
    <row r="1754" spans="1:6" x14ac:dyDescent="0.25">
      <c r="A1754">
        <v>1752</v>
      </c>
      <c r="B1754" t="s">
        <v>2698</v>
      </c>
      <c r="C1754" s="78">
        <v>-1.0421560999999999</v>
      </c>
      <c r="D1754" s="78">
        <v>1.2462713999999999</v>
      </c>
      <c r="E1754" s="78">
        <v>-0.11209342</v>
      </c>
      <c r="F1754" s="78">
        <v>-0.13797746999999999</v>
      </c>
    </row>
    <row r="1755" spans="1:6" x14ac:dyDescent="0.25">
      <c r="A1755">
        <v>1753</v>
      </c>
      <c r="B1755" t="s">
        <v>2699</v>
      </c>
      <c r="C1755" s="78">
        <v>2.0256401999999998</v>
      </c>
      <c r="D1755" s="78">
        <v>-2.0994107999999998</v>
      </c>
      <c r="E1755" s="78">
        <v>-0.14341575000000001</v>
      </c>
      <c r="F1755" s="78">
        <v>-0.19966192999999999</v>
      </c>
    </row>
    <row r="1756" spans="1:6" x14ac:dyDescent="0.25">
      <c r="A1756">
        <v>1754</v>
      </c>
      <c r="B1756" t="s">
        <v>2700</v>
      </c>
      <c r="C1756" s="78">
        <v>1.6822337999999999E-2</v>
      </c>
      <c r="D1756" s="78">
        <v>-1.5941574999999999</v>
      </c>
      <c r="E1756" s="78">
        <v>-4.2177464999999997E-2</v>
      </c>
      <c r="F1756" s="78">
        <v>1.4710872999999999E-2</v>
      </c>
    </row>
    <row r="1757" spans="1:6" x14ac:dyDescent="0.25">
      <c r="A1757">
        <v>1755</v>
      </c>
      <c r="B1757" t="s">
        <v>2701</v>
      </c>
      <c r="C1757" s="78">
        <v>0.30339440000000001</v>
      </c>
      <c r="D1757" s="78">
        <v>1.1152613</v>
      </c>
      <c r="E1757" s="78">
        <v>2.2136377999999999</v>
      </c>
      <c r="F1757" s="78">
        <v>0.18683854999999999</v>
      </c>
    </row>
    <row r="1758" spans="1:6" x14ac:dyDescent="0.25">
      <c r="A1758">
        <v>1756</v>
      </c>
      <c r="B1758" t="s">
        <v>2702</v>
      </c>
      <c r="C1758" s="78">
        <v>-0.22666475</v>
      </c>
      <c r="D1758" s="78">
        <v>-0.13394427</v>
      </c>
      <c r="E1758" s="78">
        <v>-0.11995931</v>
      </c>
      <c r="F1758" s="78">
        <v>6.6429376999999996E-3</v>
      </c>
    </row>
    <row r="1759" spans="1:6" x14ac:dyDescent="0.25">
      <c r="A1759">
        <v>1757</v>
      </c>
      <c r="B1759" t="s">
        <v>2703</v>
      </c>
      <c r="C1759" s="78">
        <v>0.83419069999999995</v>
      </c>
      <c r="D1759" s="78">
        <v>-2.180294</v>
      </c>
      <c r="E1759" s="78">
        <v>0.48776449999999999</v>
      </c>
      <c r="F1759" s="78">
        <v>-0.6089852</v>
      </c>
    </row>
    <row r="1760" spans="1:6" x14ac:dyDescent="0.25">
      <c r="A1760">
        <v>1758</v>
      </c>
      <c r="B1760" t="s">
        <v>2704</v>
      </c>
      <c r="C1760" s="78">
        <v>0.2184836</v>
      </c>
      <c r="D1760" s="78">
        <v>-3.986386</v>
      </c>
      <c r="E1760" s="78">
        <v>-3.4390595000000003E-2</v>
      </c>
      <c r="F1760" s="78">
        <v>0.17954011</v>
      </c>
    </row>
    <row r="1761" spans="1:6" x14ac:dyDescent="0.25">
      <c r="A1761">
        <v>1759</v>
      </c>
      <c r="B1761" t="s">
        <v>2705</v>
      </c>
      <c r="C1761" s="78">
        <v>0.32044859999999997</v>
      </c>
      <c r="D1761" s="78">
        <v>-1.0404264999999999</v>
      </c>
      <c r="E1761" s="78">
        <v>-1.7776950999999999E-2</v>
      </c>
      <c r="F1761" s="78">
        <v>-7.6515810000000004E-2</v>
      </c>
    </row>
    <row r="1762" spans="1:6" x14ac:dyDescent="0.25">
      <c r="A1762">
        <v>1760</v>
      </c>
      <c r="B1762" t="s">
        <v>2706</v>
      </c>
      <c r="C1762" s="78">
        <v>1.4261200000000001</v>
      </c>
      <c r="D1762" s="78">
        <v>1.7251255999999999</v>
      </c>
      <c r="E1762" s="78">
        <v>0.45986739999999998</v>
      </c>
      <c r="F1762" s="78">
        <v>-0.75273730000000005</v>
      </c>
    </row>
    <row r="1763" spans="1:6" x14ac:dyDescent="0.25">
      <c r="A1763">
        <v>1761</v>
      </c>
      <c r="B1763" t="s">
        <v>2707</v>
      </c>
      <c r="C1763" s="78">
        <v>-0.19578063000000001</v>
      </c>
      <c r="D1763" s="78">
        <v>1.3796302</v>
      </c>
      <c r="E1763" s="78">
        <v>-6.3389264000000001E-2</v>
      </c>
      <c r="F1763" s="78">
        <v>-6.6785380000000005E-2</v>
      </c>
    </row>
    <row r="1764" spans="1:6" x14ac:dyDescent="0.25">
      <c r="A1764">
        <v>1762</v>
      </c>
      <c r="B1764" t="s">
        <v>2708</v>
      </c>
      <c r="C1764" s="78">
        <v>0.59454083000000002</v>
      </c>
      <c r="D1764" s="78">
        <v>1.4069227</v>
      </c>
      <c r="E1764" s="78">
        <v>-0.10226576</v>
      </c>
      <c r="F1764" s="78">
        <v>-3.6017E-2</v>
      </c>
    </row>
    <row r="1765" spans="1:6" x14ac:dyDescent="0.25">
      <c r="A1765">
        <v>1763</v>
      </c>
      <c r="B1765" t="s">
        <v>2709</v>
      </c>
      <c r="C1765" s="78">
        <v>-1.0635627999999999</v>
      </c>
      <c r="D1765" s="78">
        <v>-1.7000268999999999</v>
      </c>
      <c r="E1765" s="78">
        <v>-0.11083079999999999</v>
      </c>
      <c r="F1765" s="78">
        <v>4.140228E-2</v>
      </c>
    </row>
    <row r="1766" spans="1:6" x14ac:dyDescent="0.25">
      <c r="A1766">
        <v>1764</v>
      </c>
      <c r="B1766" t="s">
        <v>2710</v>
      </c>
      <c r="C1766" s="78">
        <v>-1.3563052</v>
      </c>
      <c r="D1766" s="78">
        <v>-1.7662351000000001</v>
      </c>
      <c r="E1766" s="78">
        <v>-3.9101660000000003E-2</v>
      </c>
      <c r="F1766" s="78">
        <v>9.3507679999999996E-2</v>
      </c>
    </row>
    <row r="1767" spans="1:6" x14ac:dyDescent="0.25">
      <c r="A1767">
        <v>1765</v>
      </c>
      <c r="B1767" t="s">
        <v>2711</v>
      </c>
      <c r="C1767" s="78">
        <v>-1.1066780000000001</v>
      </c>
      <c r="D1767" s="78">
        <v>0.77607714999999999</v>
      </c>
      <c r="E1767" s="78">
        <v>-7.9126849999999999E-2</v>
      </c>
      <c r="F1767" s="78">
        <v>-8.4166094999999996E-2</v>
      </c>
    </row>
    <row r="1768" spans="1:6" x14ac:dyDescent="0.25">
      <c r="A1768">
        <v>1766</v>
      </c>
      <c r="B1768" t="s">
        <v>2712</v>
      </c>
      <c r="C1768" s="78">
        <v>2.5432000000000001</v>
      </c>
      <c r="D1768" s="78">
        <v>1.3122962</v>
      </c>
      <c r="E1768" s="78">
        <v>-3.4390595000000003E-2</v>
      </c>
      <c r="F1768" s="78">
        <v>0.17954011</v>
      </c>
    </row>
    <row r="1769" spans="1:6" x14ac:dyDescent="0.25">
      <c r="A1769">
        <v>1767</v>
      </c>
      <c r="B1769" t="s">
        <v>2713</v>
      </c>
      <c r="C1769" s="78">
        <v>-2.7095351000000001</v>
      </c>
      <c r="D1769" s="78">
        <v>0.68064725000000004</v>
      </c>
      <c r="E1769" s="78">
        <v>1.9524321000000001E-3</v>
      </c>
      <c r="F1769" s="78">
        <v>-0.12417196</v>
      </c>
    </row>
    <row r="1770" spans="1:6" x14ac:dyDescent="0.25">
      <c r="A1770">
        <v>1768</v>
      </c>
      <c r="B1770" t="s">
        <v>2714</v>
      </c>
      <c r="C1770" s="78">
        <v>1.1089891999999999</v>
      </c>
      <c r="D1770" s="78">
        <v>-3.7810934</v>
      </c>
      <c r="E1770" s="78">
        <v>-3.4390595000000003E-2</v>
      </c>
      <c r="F1770" s="78">
        <v>0.17954011</v>
      </c>
    </row>
    <row r="1771" spans="1:6" x14ac:dyDescent="0.25">
      <c r="A1771">
        <v>1769</v>
      </c>
      <c r="B1771" t="s">
        <v>2715</v>
      </c>
      <c r="C1771" s="78">
        <v>-0.53353490000000003</v>
      </c>
      <c r="D1771" s="78">
        <v>0.40517217</v>
      </c>
      <c r="E1771" s="78">
        <v>1.4279902000000001E-2</v>
      </c>
      <c r="F1771" s="78">
        <v>-0.15619648999999999</v>
      </c>
    </row>
    <row r="1772" spans="1:6" x14ac:dyDescent="0.25">
      <c r="A1772">
        <v>1770</v>
      </c>
      <c r="B1772" t="s">
        <v>2716</v>
      </c>
      <c r="C1772" s="78">
        <v>-2.1798006999999999</v>
      </c>
      <c r="D1772" s="78">
        <v>0.95756390000000002</v>
      </c>
      <c r="E1772" s="78">
        <v>-4.0947516000000003E-2</v>
      </c>
      <c r="F1772" s="78">
        <v>-6.7313310000000001E-2</v>
      </c>
    </row>
    <row r="1773" spans="1:6" x14ac:dyDescent="0.25">
      <c r="A1773">
        <v>1771</v>
      </c>
      <c r="B1773" t="s">
        <v>2717</v>
      </c>
      <c r="C1773" s="78">
        <v>-1.2506508999999999</v>
      </c>
      <c r="D1773" s="78">
        <v>1.9920324</v>
      </c>
      <c r="E1773" s="78">
        <v>-5.2302577000000003E-2</v>
      </c>
      <c r="F1773" s="78">
        <v>-7.6279565999999993E-2</v>
      </c>
    </row>
    <row r="1774" spans="1:6" x14ac:dyDescent="0.25">
      <c r="A1774">
        <v>1772</v>
      </c>
      <c r="B1774" t="s">
        <v>2718</v>
      </c>
      <c r="C1774" s="78">
        <v>3.6433426999999998</v>
      </c>
      <c r="D1774" s="78">
        <v>-0.69478629999999997</v>
      </c>
      <c r="E1774" s="78">
        <v>-8.6605520000000005E-2</v>
      </c>
      <c r="F1774" s="78">
        <v>0.12323281</v>
      </c>
    </row>
    <row r="1775" spans="1:6" x14ac:dyDescent="0.25">
      <c r="A1775">
        <v>1773</v>
      </c>
      <c r="B1775" t="s">
        <v>2719</v>
      </c>
      <c r="C1775" s="78">
        <v>2.8808748999999998</v>
      </c>
      <c r="D1775" s="78">
        <v>-0.25656005999999998</v>
      </c>
      <c r="E1775" s="78">
        <v>-3.4390595000000003E-2</v>
      </c>
      <c r="F1775" s="78">
        <v>0.17954011</v>
      </c>
    </row>
    <row r="1776" spans="1:6" x14ac:dyDescent="0.25">
      <c r="A1776">
        <v>1774</v>
      </c>
      <c r="B1776" t="s">
        <v>2720</v>
      </c>
      <c r="C1776" s="78">
        <v>0.3886734</v>
      </c>
      <c r="D1776" s="78">
        <v>-0.8612995</v>
      </c>
      <c r="E1776" s="78">
        <v>-6.4978510000000003E-2</v>
      </c>
      <c r="F1776" s="78">
        <v>-0.11685102</v>
      </c>
    </row>
    <row r="1777" spans="1:6" x14ac:dyDescent="0.25">
      <c r="A1777">
        <v>1775</v>
      </c>
      <c r="B1777" t="s">
        <v>2721</v>
      </c>
      <c r="C1777" s="78">
        <v>1.7949504000000001</v>
      </c>
      <c r="D1777" s="78">
        <v>2.3030499999999998</v>
      </c>
      <c r="E1777" s="78">
        <v>-1.0284338000000001E-2</v>
      </c>
      <c r="F1777" s="78">
        <v>-0.16868744999999999</v>
      </c>
    </row>
    <row r="1778" spans="1:6" x14ac:dyDescent="0.25">
      <c r="A1778">
        <v>1776</v>
      </c>
      <c r="B1778" t="s">
        <v>2722</v>
      </c>
      <c r="C1778" s="78">
        <v>-1.6269587999999999</v>
      </c>
      <c r="D1778" s="78">
        <v>1.9091590000000001</v>
      </c>
      <c r="E1778" s="78">
        <v>1.3996759999999999</v>
      </c>
      <c r="F1778" s="78">
        <v>1.9404843000000001E-2</v>
      </c>
    </row>
    <row r="1779" spans="1:6" x14ac:dyDescent="0.25">
      <c r="A1779">
        <v>1777</v>
      </c>
      <c r="B1779" t="s">
        <v>2723</v>
      </c>
      <c r="C1779" s="78">
        <v>-0.74836329999999995</v>
      </c>
      <c r="D1779" s="78">
        <v>0.25051287</v>
      </c>
      <c r="E1779" s="78">
        <v>-3.4390595000000003E-2</v>
      </c>
      <c r="F1779" s="78">
        <v>0.17954011</v>
      </c>
    </row>
    <row r="1780" spans="1:6" x14ac:dyDescent="0.25">
      <c r="A1780">
        <v>1778</v>
      </c>
      <c r="B1780" t="s">
        <v>2724</v>
      </c>
      <c r="C1780" s="78">
        <v>-0.21177650000000001</v>
      </c>
      <c r="D1780" s="78">
        <v>-0.25218487000000001</v>
      </c>
      <c r="E1780" s="78">
        <v>-8.3028740000000004E-2</v>
      </c>
      <c r="F1780" s="78">
        <v>1.5675575000000001E-2</v>
      </c>
    </row>
    <row r="1781" spans="1:6" x14ac:dyDescent="0.25">
      <c r="A1781">
        <v>1779</v>
      </c>
      <c r="B1781" t="s">
        <v>2725</v>
      </c>
      <c r="C1781" s="78">
        <v>-0.89708080000000001</v>
      </c>
      <c r="D1781" s="78">
        <v>2.5769329999999999</v>
      </c>
      <c r="E1781" s="78">
        <v>1.3806446999999999E-2</v>
      </c>
      <c r="F1781" s="78">
        <v>-1.7029493999999999E-2</v>
      </c>
    </row>
    <row r="1782" spans="1:6" x14ac:dyDescent="0.25">
      <c r="A1782">
        <v>1780</v>
      </c>
      <c r="B1782" t="s">
        <v>2726</v>
      </c>
      <c r="C1782" s="78">
        <v>-1.0764902000000001</v>
      </c>
      <c r="D1782" s="78">
        <v>-0.28017762000000002</v>
      </c>
      <c r="E1782" s="78">
        <v>-8.8380249999999994E-2</v>
      </c>
      <c r="F1782" s="78">
        <v>4.7741934999999999E-2</v>
      </c>
    </row>
    <row r="1783" spans="1:6" x14ac:dyDescent="0.25">
      <c r="A1783">
        <v>1781</v>
      </c>
      <c r="B1783" t="s">
        <v>2727</v>
      </c>
      <c r="C1783" s="78">
        <v>-2.1903790999999999</v>
      </c>
      <c r="D1783" s="78">
        <v>1.4221284000000001</v>
      </c>
      <c r="E1783" s="78">
        <v>-3.4196774999999999E-2</v>
      </c>
      <c r="F1783" s="78">
        <v>-4.9469903000000003E-2</v>
      </c>
    </row>
    <row r="1784" spans="1:6" x14ac:dyDescent="0.25">
      <c r="A1784">
        <v>1782</v>
      </c>
      <c r="B1784" t="s">
        <v>2728</v>
      </c>
      <c r="C1784" s="78">
        <v>0.29852590000000001</v>
      </c>
      <c r="D1784" s="78">
        <v>-1.0732667</v>
      </c>
      <c r="E1784" s="78">
        <v>-3.4390595000000003E-2</v>
      </c>
      <c r="F1784" s="78">
        <v>0.17954011</v>
      </c>
    </row>
    <row r="1785" spans="1:6" x14ac:dyDescent="0.25">
      <c r="A1785">
        <v>1783</v>
      </c>
      <c r="B1785" t="s">
        <v>2729</v>
      </c>
      <c r="C1785" s="78">
        <v>0.16345629</v>
      </c>
      <c r="D1785" s="78">
        <v>3.1338127</v>
      </c>
      <c r="E1785" s="78">
        <v>-0.10078539</v>
      </c>
      <c r="F1785" s="78">
        <v>4.7634915E-2</v>
      </c>
    </row>
    <row r="1786" spans="1:6" x14ac:dyDescent="0.25">
      <c r="A1786">
        <v>1784</v>
      </c>
      <c r="B1786" t="s">
        <v>2730</v>
      </c>
      <c r="C1786" s="78">
        <v>-0.18931930999999999</v>
      </c>
      <c r="D1786" s="78">
        <v>-2.6551932000000002E-3</v>
      </c>
      <c r="E1786" s="78">
        <v>1.4243033E-2</v>
      </c>
      <c r="F1786" s="78">
        <v>-6.1545000000000002E-2</v>
      </c>
    </row>
    <row r="1787" spans="1:6" x14ac:dyDescent="0.25">
      <c r="A1787">
        <v>1785</v>
      </c>
      <c r="B1787" t="s">
        <v>2731</v>
      </c>
      <c r="C1787" s="78">
        <v>-3.8111389999999998</v>
      </c>
      <c r="D1787" s="78">
        <v>-0.34745546999999999</v>
      </c>
      <c r="E1787" s="78">
        <v>1.9880925</v>
      </c>
      <c r="F1787" s="78">
        <v>0.41148728000000001</v>
      </c>
    </row>
    <row r="1788" spans="1:6" x14ac:dyDescent="0.25">
      <c r="A1788">
        <v>1786</v>
      </c>
      <c r="B1788" t="s">
        <v>2732</v>
      </c>
      <c r="C1788" s="78">
        <v>-0.66547990000000001</v>
      </c>
      <c r="D1788" s="78">
        <v>-0.60864174000000004</v>
      </c>
      <c r="E1788" s="78">
        <v>-2.9666486999999998E-2</v>
      </c>
      <c r="F1788" s="78">
        <v>-1.8140182000000001E-2</v>
      </c>
    </row>
    <row r="1789" spans="1:6" x14ac:dyDescent="0.25">
      <c r="A1789">
        <v>1787</v>
      </c>
      <c r="B1789" t="s">
        <v>2733</v>
      </c>
      <c r="C1789" s="78">
        <v>0.53405119999999995</v>
      </c>
      <c r="D1789" s="78">
        <v>0.49931599999999998</v>
      </c>
      <c r="E1789" s="78">
        <v>-4.4763195999999998E-2</v>
      </c>
      <c r="F1789" s="78">
        <v>0.12146815</v>
      </c>
    </row>
    <row r="1790" spans="1:6" x14ac:dyDescent="0.25">
      <c r="A1790">
        <v>1788</v>
      </c>
      <c r="B1790" t="s">
        <v>2734</v>
      </c>
      <c r="C1790" s="78">
        <v>2.5246649999999999E-2</v>
      </c>
      <c r="D1790" s="78">
        <v>-0.46603270000000002</v>
      </c>
      <c r="E1790" s="78">
        <v>-8.6929619999999999E-2</v>
      </c>
      <c r="F1790" s="78">
        <v>5.9477686999999998E-3</v>
      </c>
    </row>
    <row r="1791" spans="1:6" x14ac:dyDescent="0.25">
      <c r="A1791">
        <v>1789</v>
      </c>
      <c r="B1791" t="s">
        <v>2735</v>
      </c>
      <c r="C1791" s="78">
        <v>-2.8495780000000002</v>
      </c>
      <c r="D1791" s="78">
        <v>-3.0045788</v>
      </c>
      <c r="E1791" s="78">
        <v>-0.10884832999999999</v>
      </c>
      <c r="F1791" s="78">
        <v>6.0707039999999997E-2</v>
      </c>
    </row>
    <row r="1792" spans="1:6" x14ac:dyDescent="0.25">
      <c r="A1792">
        <v>1790</v>
      </c>
      <c r="B1792" t="s">
        <v>2736</v>
      </c>
      <c r="C1792" s="78">
        <v>-0.82465359999999999</v>
      </c>
      <c r="D1792" s="78">
        <v>-0.30422939999999998</v>
      </c>
      <c r="E1792" s="78">
        <v>-3.4390595000000003E-2</v>
      </c>
      <c r="F1792" s="78">
        <v>0.17954011</v>
      </c>
    </row>
    <row r="1793" spans="1:6" x14ac:dyDescent="0.25">
      <c r="A1793">
        <v>1791</v>
      </c>
      <c r="B1793" t="s">
        <v>2737</v>
      </c>
      <c r="C1793" s="78">
        <v>-0.62805409999999995</v>
      </c>
      <c r="D1793" s="78">
        <v>1.8200784000000001</v>
      </c>
      <c r="E1793" s="78">
        <v>-5.0554389999999998E-2</v>
      </c>
      <c r="F1793" s="78">
        <v>-5.6826368000000002E-2</v>
      </c>
    </row>
    <row r="1794" spans="1:6" x14ac:dyDescent="0.25">
      <c r="A1794">
        <v>1792</v>
      </c>
      <c r="B1794" t="s">
        <v>2738</v>
      </c>
      <c r="C1794" s="78">
        <v>-2.2134710000000002</v>
      </c>
      <c r="D1794" s="78">
        <v>-0.66592300000000004</v>
      </c>
      <c r="E1794" s="78">
        <v>-0.1032913</v>
      </c>
      <c r="F1794" s="78">
        <v>-6.2517225999999997E-3</v>
      </c>
    </row>
    <row r="1795" spans="1:6" x14ac:dyDescent="0.25">
      <c r="A1795">
        <v>1793</v>
      </c>
      <c r="B1795" t="s">
        <v>2739</v>
      </c>
      <c r="C1795" s="78">
        <v>-1.4414218999999999</v>
      </c>
      <c r="D1795" s="78">
        <v>0.83681079999999997</v>
      </c>
      <c r="E1795" s="78">
        <v>-0.10043531999999999</v>
      </c>
      <c r="F1795" s="78">
        <v>-0.103400335</v>
      </c>
    </row>
    <row r="1796" spans="1:6" x14ac:dyDescent="0.25">
      <c r="A1796">
        <v>1794</v>
      </c>
      <c r="B1796" t="s">
        <v>2740</v>
      </c>
      <c r="C1796" s="78">
        <v>-0.54352783999999998</v>
      </c>
      <c r="D1796" s="78">
        <v>-0.85718583999999998</v>
      </c>
      <c r="E1796" s="78">
        <v>-5.6180220000000003E-2</v>
      </c>
      <c r="F1796" s="78">
        <v>0.15320756999999999</v>
      </c>
    </row>
    <row r="1797" spans="1:6" x14ac:dyDescent="0.25">
      <c r="A1797">
        <v>1795</v>
      </c>
      <c r="B1797" t="s">
        <v>2291</v>
      </c>
      <c r="C1797" s="78">
        <v>-4.2982069999999997E-2</v>
      </c>
      <c r="D1797" s="78">
        <v>0.35762292000000001</v>
      </c>
      <c r="E1797" s="78">
        <v>-3.4390595000000003E-2</v>
      </c>
      <c r="F1797" s="78">
        <v>0.17954011</v>
      </c>
    </row>
    <row r="1798" spans="1:6" x14ac:dyDescent="0.25">
      <c r="A1798">
        <v>1796</v>
      </c>
      <c r="B1798" t="s">
        <v>2741</v>
      </c>
      <c r="C1798" s="78">
        <v>1.6274496000000001</v>
      </c>
      <c r="D1798" s="78">
        <v>1.3369074000000001</v>
      </c>
      <c r="E1798" s="78">
        <v>0.22904920000000001</v>
      </c>
      <c r="F1798" s="78">
        <v>-0.83843297000000006</v>
      </c>
    </row>
    <row r="1799" spans="1:6" x14ac:dyDescent="0.25">
      <c r="A1799">
        <v>1797</v>
      </c>
      <c r="B1799" t="s">
        <v>2742</v>
      </c>
      <c r="C1799" s="78">
        <v>-1.1752647000000001</v>
      </c>
      <c r="D1799" s="78">
        <v>0.53787549999999995</v>
      </c>
      <c r="E1799" s="78">
        <v>-8.7111850000000005E-2</v>
      </c>
      <c r="F1799" s="78">
        <v>-3.3233166000000001E-2</v>
      </c>
    </row>
    <row r="1800" spans="1:6" x14ac:dyDescent="0.25">
      <c r="A1800">
        <v>1798</v>
      </c>
      <c r="B1800" t="s">
        <v>2743</v>
      </c>
      <c r="C1800" s="78">
        <v>-1.6779345999999999</v>
      </c>
      <c r="D1800" s="78">
        <v>-3.0939553000000002</v>
      </c>
      <c r="E1800" s="78">
        <v>-6.9759353999999996E-2</v>
      </c>
      <c r="F1800" s="78">
        <v>0.103054754</v>
      </c>
    </row>
    <row r="1801" spans="1:6" x14ac:dyDescent="0.25">
      <c r="A1801">
        <v>1799</v>
      </c>
      <c r="B1801" t="s">
        <v>2744</v>
      </c>
      <c r="C1801" s="78">
        <v>0.31825629999999999</v>
      </c>
      <c r="D1801" s="78">
        <v>-0.77489304999999997</v>
      </c>
      <c r="E1801" s="78">
        <v>6.4602640000000003E-2</v>
      </c>
      <c r="F1801" s="78">
        <v>-0.18927807999999999</v>
      </c>
    </row>
    <row r="1802" spans="1:6" x14ac:dyDescent="0.25">
      <c r="A1802">
        <v>1800</v>
      </c>
      <c r="B1802" t="s">
        <v>2745</v>
      </c>
      <c r="C1802" s="78">
        <v>-0.74054229999999999</v>
      </c>
      <c r="D1802" s="78">
        <v>1.0102412999999999</v>
      </c>
      <c r="E1802" s="78">
        <v>-0.11882311</v>
      </c>
      <c r="F1802" s="78">
        <v>-0.22450039999999999</v>
      </c>
    </row>
    <row r="1803" spans="1:6" x14ac:dyDescent="0.25">
      <c r="A1803">
        <v>1801</v>
      </c>
      <c r="B1803" t="s">
        <v>2746</v>
      </c>
      <c r="C1803" s="78">
        <v>-1.3654624</v>
      </c>
      <c r="D1803" s="78">
        <v>3.4412954</v>
      </c>
      <c r="E1803" s="78">
        <v>-3.4390595000000003E-2</v>
      </c>
      <c r="F1803" s="78">
        <v>0.17954011</v>
      </c>
    </row>
    <row r="1804" spans="1:6" x14ac:dyDescent="0.25">
      <c r="A1804">
        <v>1802</v>
      </c>
      <c r="B1804" t="s">
        <v>2747</v>
      </c>
      <c r="C1804" s="78">
        <v>-2.4358727999999998</v>
      </c>
      <c r="D1804" s="78">
        <v>2.3470490000000002</v>
      </c>
      <c r="E1804" s="78">
        <v>8.2990860000000007E-3</v>
      </c>
      <c r="F1804" s="78">
        <v>-0.17439787000000001</v>
      </c>
    </row>
    <row r="1805" spans="1:6" x14ac:dyDescent="0.25">
      <c r="A1805">
        <v>1803</v>
      </c>
      <c r="B1805" t="s">
        <v>2748</v>
      </c>
      <c r="C1805" s="78">
        <v>0.97340727000000005</v>
      </c>
      <c r="D1805" s="78">
        <v>-1.3015995</v>
      </c>
      <c r="E1805" s="78">
        <v>-6.1919715E-2</v>
      </c>
      <c r="F1805" s="78">
        <v>6.8010576000000003E-2</v>
      </c>
    </row>
    <row r="1806" spans="1:6" x14ac:dyDescent="0.25">
      <c r="A1806">
        <v>1804</v>
      </c>
      <c r="B1806" t="s">
        <v>2749</v>
      </c>
      <c r="C1806" s="78">
        <v>-2.0582535000000002</v>
      </c>
      <c r="D1806" s="78">
        <v>1.8306309000000001</v>
      </c>
      <c r="E1806" s="78">
        <v>-3.4390595000000003E-2</v>
      </c>
      <c r="F1806" s="78">
        <v>0.17954011</v>
      </c>
    </row>
    <row r="1807" spans="1:6" x14ac:dyDescent="0.25">
      <c r="A1807">
        <v>1805</v>
      </c>
      <c r="B1807" t="s">
        <v>2750</v>
      </c>
      <c r="C1807" s="78">
        <v>1.1305729</v>
      </c>
      <c r="D1807" s="78">
        <v>1.7613752</v>
      </c>
      <c r="E1807" s="78">
        <v>-7.8815999999999997E-2</v>
      </c>
      <c r="F1807" s="78">
        <v>0.10753585</v>
      </c>
    </row>
    <row r="1808" spans="1:6" x14ac:dyDescent="0.25">
      <c r="A1808">
        <v>1806</v>
      </c>
      <c r="B1808" t="s">
        <v>2751</v>
      </c>
      <c r="C1808" s="78">
        <v>-3.9123356</v>
      </c>
      <c r="D1808" s="78">
        <v>0.89360033999999999</v>
      </c>
      <c r="E1808" s="78">
        <v>-6.5675800000000006E-2</v>
      </c>
      <c r="F1808" s="78">
        <v>-0.17247765000000001</v>
      </c>
    </row>
    <row r="1809" spans="1:6" x14ac:dyDescent="0.25">
      <c r="A1809">
        <v>1807</v>
      </c>
      <c r="B1809" t="s">
        <v>2752</v>
      </c>
      <c r="C1809" s="78">
        <v>-1.2356951</v>
      </c>
      <c r="D1809" s="78">
        <v>0.65010667</v>
      </c>
      <c r="E1809" s="78">
        <v>-3.4390595000000003E-2</v>
      </c>
      <c r="F1809" s="78">
        <v>0.17954011</v>
      </c>
    </row>
    <row r="1810" spans="1:6" x14ac:dyDescent="0.25">
      <c r="A1810">
        <v>1808</v>
      </c>
      <c r="B1810" t="s">
        <v>2753</v>
      </c>
      <c r="C1810" s="78">
        <v>1.5272113</v>
      </c>
      <c r="D1810" s="78">
        <v>1.0499315</v>
      </c>
      <c r="E1810" s="78">
        <v>-9.2890109999999998E-2</v>
      </c>
      <c r="F1810" s="78">
        <v>-3.2260179999999999E-2</v>
      </c>
    </row>
    <row r="1811" spans="1:6" x14ac:dyDescent="0.25">
      <c r="A1811">
        <v>1809</v>
      </c>
      <c r="B1811" t="s">
        <v>2754</v>
      </c>
      <c r="C1811" s="78">
        <v>0.46907863</v>
      </c>
      <c r="D1811" s="78">
        <v>1.0558795999999999</v>
      </c>
      <c r="E1811" s="78">
        <v>-3.4390595000000003E-2</v>
      </c>
      <c r="F1811" s="78">
        <v>0.17954011</v>
      </c>
    </row>
    <row r="1812" spans="1:6" x14ac:dyDescent="0.25">
      <c r="A1812">
        <v>1810</v>
      </c>
      <c r="B1812" t="s">
        <v>2755</v>
      </c>
      <c r="C1812" s="78">
        <v>-2.1444510000000001</v>
      </c>
      <c r="D1812" s="78">
        <v>-0.27734726999999998</v>
      </c>
      <c r="E1812" s="78">
        <v>-0.15195246000000001</v>
      </c>
      <c r="F1812" s="78">
        <v>-0.51623194999999999</v>
      </c>
    </row>
    <row r="1813" spans="1:6" x14ac:dyDescent="0.25">
      <c r="A1813">
        <v>1811</v>
      </c>
      <c r="B1813" t="s">
        <v>2756</v>
      </c>
      <c r="C1813" s="78">
        <v>-1.0958669999999999</v>
      </c>
      <c r="D1813" s="78">
        <v>2.1461302999999998</v>
      </c>
      <c r="E1813" s="78">
        <v>-3.4390595000000003E-2</v>
      </c>
      <c r="F1813" s="78">
        <v>0.17954011</v>
      </c>
    </row>
    <row r="1814" spans="1:6" x14ac:dyDescent="0.25">
      <c r="A1814">
        <v>1812</v>
      </c>
      <c r="B1814" t="s">
        <v>2757</v>
      </c>
      <c r="C1814" s="78">
        <v>4.579076E-2</v>
      </c>
      <c r="D1814" s="78">
        <v>-2.5421860000000001</v>
      </c>
      <c r="E1814" s="78">
        <v>6.4089485E-3</v>
      </c>
      <c r="F1814" s="78">
        <v>1.0731816000000001E-3</v>
      </c>
    </row>
    <row r="1815" spans="1:6" x14ac:dyDescent="0.25">
      <c r="A1815">
        <v>1813</v>
      </c>
      <c r="B1815" t="s">
        <v>2758</v>
      </c>
      <c r="C1815" s="78">
        <v>-1.9076385</v>
      </c>
      <c r="D1815" s="78">
        <v>1.9184752</v>
      </c>
      <c r="E1815" s="78">
        <v>-6.1277114000000001E-2</v>
      </c>
      <c r="F1815" s="78">
        <v>-0.14624031000000001</v>
      </c>
    </row>
    <row r="1816" spans="1:6" x14ac:dyDescent="0.25">
      <c r="A1816">
        <v>1814</v>
      </c>
      <c r="B1816" t="s">
        <v>2759</v>
      </c>
      <c r="C1816" s="78">
        <v>-0.59469810000000001</v>
      </c>
      <c r="D1816" s="78">
        <v>0.49210808</v>
      </c>
      <c r="E1816" s="78">
        <v>5.2356439999999997E-2</v>
      </c>
      <c r="F1816" s="78">
        <v>-0.18340503</v>
      </c>
    </row>
    <row r="1817" spans="1:6" x14ac:dyDescent="0.25">
      <c r="A1817">
        <v>1815</v>
      </c>
      <c r="B1817" t="s">
        <v>2760</v>
      </c>
      <c r="C1817" s="78">
        <v>-1.6000928000000001</v>
      </c>
      <c r="D1817" s="78">
        <v>-1.6928059</v>
      </c>
      <c r="E1817" s="78">
        <v>-8.6947634999999995E-2</v>
      </c>
      <c r="F1817" s="78">
        <v>-9.1368409999999997E-3</v>
      </c>
    </row>
    <row r="1818" spans="1:6" x14ac:dyDescent="0.25">
      <c r="A1818">
        <v>1816</v>
      </c>
      <c r="B1818" t="s">
        <v>2761</v>
      </c>
      <c r="C1818" s="78">
        <v>-1.7856053999999999</v>
      </c>
      <c r="D1818" s="78">
        <v>0.60146770000000005</v>
      </c>
      <c r="E1818" s="78">
        <v>-9.1655329999999993E-2</v>
      </c>
      <c r="F1818" s="78">
        <v>-0.18928333</v>
      </c>
    </row>
    <row r="1819" spans="1:6" x14ac:dyDescent="0.25">
      <c r="A1819">
        <v>1817</v>
      </c>
      <c r="B1819" t="s">
        <v>2762</v>
      </c>
      <c r="C1819" s="78">
        <v>2.1639496999999999</v>
      </c>
      <c r="D1819" s="78">
        <v>2.6854868000000001</v>
      </c>
      <c r="E1819" s="78">
        <v>-8.3766370000000007E-2</v>
      </c>
      <c r="F1819" s="78">
        <v>-5.8538467E-3</v>
      </c>
    </row>
    <row r="1820" spans="1:6" x14ac:dyDescent="0.25">
      <c r="A1820">
        <v>1818</v>
      </c>
      <c r="B1820" t="s">
        <v>2763</v>
      </c>
      <c r="C1820" s="78">
        <v>-1.9955385999999999</v>
      </c>
      <c r="D1820" s="78">
        <v>0.95081470000000001</v>
      </c>
      <c r="E1820" s="78">
        <v>-9.4711630000000005E-2</v>
      </c>
      <c r="F1820" s="78">
        <v>4.9816310000000003E-2</v>
      </c>
    </row>
    <row r="1821" spans="1:6" x14ac:dyDescent="0.25">
      <c r="A1821">
        <v>1819</v>
      </c>
      <c r="B1821" t="s">
        <v>2764</v>
      </c>
      <c r="C1821" s="78">
        <v>3.6819565000000001</v>
      </c>
      <c r="D1821" s="78">
        <v>0.62784399999999996</v>
      </c>
      <c r="E1821" s="78">
        <v>-8.4836389999999998E-2</v>
      </c>
      <c r="F1821" s="78">
        <v>7.9917879999999997E-2</v>
      </c>
    </row>
    <row r="1822" spans="1:6" x14ac:dyDescent="0.25">
      <c r="A1822">
        <v>1820</v>
      </c>
      <c r="B1822" t="s">
        <v>2765</v>
      </c>
      <c r="C1822" s="78">
        <v>2.1296697</v>
      </c>
      <c r="D1822" s="78">
        <v>-0.53776692999999998</v>
      </c>
      <c r="E1822" s="78">
        <v>-3.4390595000000003E-2</v>
      </c>
      <c r="F1822" s="78">
        <v>0.17954011</v>
      </c>
    </row>
    <row r="1823" spans="1:6" x14ac:dyDescent="0.25">
      <c r="A1823">
        <v>1821</v>
      </c>
      <c r="B1823" t="s">
        <v>2766</v>
      </c>
      <c r="C1823" s="78">
        <v>1.2146806999999999</v>
      </c>
      <c r="D1823" s="78">
        <v>-1.2547045999999999</v>
      </c>
      <c r="E1823" s="78">
        <v>-8.0006510000000003E-2</v>
      </c>
      <c r="F1823" s="78">
        <v>9.7140649999999995E-2</v>
      </c>
    </row>
    <row r="1824" spans="1:6" x14ac:dyDescent="0.25">
      <c r="A1824">
        <v>1822</v>
      </c>
      <c r="B1824" t="s">
        <v>2767</v>
      </c>
      <c r="C1824" s="78">
        <v>-1.7818707</v>
      </c>
      <c r="D1824" s="78">
        <v>0.71483339999999995</v>
      </c>
      <c r="E1824" s="78">
        <v>-7.8499959999999994E-2</v>
      </c>
      <c r="F1824" s="78">
        <v>-0.17505187999999999</v>
      </c>
    </row>
    <row r="1825" spans="1:6" x14ac:dyDescent="0.25">
      <c r="A1825">
        <v>1823</v>
      </c>
      <c r="B1825" t="s">
        <v>2768</v>
      </c>
      <c r="C1825" s="78">
        <v>0.19139215000000001</v>
      </c>
      <c r="D1825" s="78">
        <v>-0.91734945999999995</v>
      </c>
      <c r="E1825" s="78">
        <v>-0.11171454</v>
      </c>
      <c r="F1825" s="78">
        <v>9.6048415E-4</v>
      </c>
    </row>
    <row r="1826" spans="1:6" x14ac:dyDescent="0.25">
      <c r="A1826">
        <v>1824</v>
      </c>
      <c r="B1826" t="s">
        <v>2769</v>
      </c>
      <c r="C1826" s="78">
        <v>0.19137636</v>
      </c>
      <c r="D1826" s="78">
        <v>0.70508515999999999</v>
      </c>
      <c r="E1826" s="78">
        <v>-9.5485225000000007E-2</v>
      </c>
      <c r="F1826" s="78">
        <v>1.7724857E-2</v>
      </c>
    </row>
    <row r="1827" spans="1:6" x14ac:dyDescent="0.25">
      <c r="A1827">
        <v>1825</v>
      </c>
      <c r="B1827" t="s">
        <v>2770</v>
      </c>
      <c r="C1827" s="78">
        <v>-2.3423816999999998</v>
      </c>
      <c r="D1827" s="78">
        <v>2.8727458000000001</v>
      </c>
      <c r="E1827" s="78">
        <v>-7.1310885000000004E-2</v>
      </c>
      <c r="F1827" s="78">
        <v>6.015537E-2</v>
      </c>
    </row>
    <row r="1828" spans="1:6" x14ac:dyDescent="0.25">
      <c r="A1828">
        <v>1826</v>
      </c>
      <c r="B1828" t="s">
        <v>2771</v>
      </c>
      <c r="C1828" s="78">
        <v>0.70194659999999998</v>
      </c>
      <c r="D1828" s="78">
        <v>1.1990607</v>
      </c>
      <c r="E1828" s="78">
        <v>-6.438199E-2</v>
      </c>
      <c r="F1828" s="78">
        <v>7.8662839999999998E-2</v>
      </c>
    </row>
    <row r="1829" spans="1:6" x14ac:dyDescent="0.25">
      <c r="A1829">
        <v>1827</v>
      </c>
      <c r="B1829" t="s">
        <v>2772</v>
      </c>
      <c r="C1829" s="78">
        <v>-2.0407286</v>
      </c>
      <c r="D1829" s="78">
        <v>0.10894429999999999</v>
      </c>
      <c r="E1829" s="78">
        <v>-3.4390595000000003E-2</v>
      </c>
      <c r="F1829" s="78">
        <v>0.17954011</v>
      </c>
    </row>
    <row r="1830" spans="1:6" x14ac:dyDescent="0.25">
      <c r="A1830">
        <v>1828</v>
      </c>
      <c r="B1830" t="s">
        <v>2773</v>
      </c>
      <c r="C1830" s="78">
        <v>-1.5375357000000001</v>
      </c>
      <c r="D1830" s="78">
        <v>-1.6940062</v>
      </c>
      <c r="E1830" s="78">
        <v>2.7873649999999999</v>
      </c>
      <c r="F1830" s="78">
        <v>-0.15339978000000001</v>
      </c>
    </row>
    <row r="1831" spans="1:6" x14ac:dyDescent="0.25">
      <c r="A1831">
        <v>1829</v>
      </c>
      <c r="B1831" t="s">
        <v>2774</v>
      </c>
      <c r="C1831" s="78">
        <v>1.7289056</v>
      </c>
      <c r="D1831" s="78">
        <v>0.65214620000000001</v>
      </c>
      <c r="E1831" s="78">
        <v>-3.8141443999999997E-2</v>
      </c>
      <c r="F1831" s="78">
        <v>-0.27324587</v>
      </c>
    </row>
    <row r="1832" spans="1:6" x14ac:dyDescent="0.25">
      <c r="A1832">
        <v>1830</v>
      </c>
      <c r="B1832" t="s">
        <v>2775</v>
      </c>
      <c r="C1832" s="78">
        <v>-0.21086389</v>
      </c>
      <c r="D1832" s="78">
        <v>2.8816923999999999</v>
      </c>
      <c r="E1832" s="78">
        <v>-8.8172700000000003E-3</v>
      </c>
      <c r="F1832" s="78">
        <v>-2.080506E-2</v>
      </c>
    </row>
    <row r="1833" spans="1:6" x14ac:dyDescent="0.25">
      <c r="A1833">
        <v>1831</v>
      </c>
      <c r="B1833" t="s">
        <v>2776</v>
      </c>
      <c r="C1833" s="78">
        <v>2.6680492999999998</v>
      </c>
      <c r="D1833" s="78">
        <v>-1.0589917</v>
      </c>
      <c r="E1833" s="78">
        <v>-3.4390595000000003E-2</v>
      </c>
      <c r="F1833" s="78">
        <v>0.17954011</v>
      </c>
    </row>
    <row r="1834" spans="1:6" x14ac:dyDescent="0.25">
      <c r="A1834">
        <v>1832</v>
      </c>
      <c r="B1834" t="s">
        <v>2777</v>
      </c>
      <c r="C1834" s="78">
        <v>0.43366120000000002</v>
      </c>
      <c r="D1834" s="78">
        <v>1.2341428000000001</v>
      </c>
      <c r="E1834" s="78">
        <v>-3.4390595000000003E-2</v>
      </c>
      <c r="F1834" s="78">
        <v>0.17954011</v>
      </c>
    </row>
    <row r="1835" spans="1:6" x14ac:dyDescent="0.25">
      <c r="A1835">
        <v>1833</v>
      </c>
      <c r="B1835" t="s">
        <v>2778</v>
      </c>
      <c r="C1835" s="78">
        <v>-2.4865849999999998</v>
      </c>
      <c r="D1835" s="78">
        <v>1.1129062000000001</v>
      </c>
      <c r="E1835" s="78">
        <v>-8.1964300000000004E-2</v>
      </c>
      <c r="F1835" s="78">
        <v>2.6679039000000002E-2</v>
      </c>
    </row>
    <row r="1836" spans="1:6" x14ac:dyDescent="0.25">
      <c r="A1836">
        <v>1834</v>
      </c>
      <c r="B1836" t="s">
        <v>2779</v>
      </c>
      <c r="C1836" s="78">
        <v>0.47544512</v>
      </c>
      <c r="D1836" s="78">
        <v>-0.48413250000000002</v>
      </c>
      <c r="E1836" s="78">
        <v>-4.0141527000000003E-2</v>
      </c>
      <c r="F1836" s="78">
        <v>-7.5179830000000003E-2</v>
      </c>
    </row>
    <row r="1837" spans="1:6" x14ac:dyDescent="0.25">
      <c r="A1837">
        <v>1835</v>
      </c>
      <c r="B1837" t="s">
        <v>2780</v>
      </c>
      <c r="C1837" s="78">
        <v>-0.67333699999999996</v>
      </c>
      <c r="D1837" s="78">
        <v>-0.51133715999999996</v>
      </c>
      <c r="E1837" s="78">
        <v>-5.6485823999999997E-2</v>
      </c>
      <c r="F1837" s="78">
        <v>0.11160931</v>
      </c>
    </row>
    <row r="1838" spans="1:6" x14ac:dyDescent="0.25">
      <c r="A1838">
        <v>1836</v>
      </c>
      <c r="B1838" t="s">
        <v>2781</v>
      </c>
      <c r="C1838" s="78">
        <v>-3.8056523000000002E-2</v>
      </c>
      <c r="D1838" s="78">
        <v>-3.595834</v>
      </c>
      <c r="E1838" s="78">
        <v>-8.3505339999999997E-2</v>
      </c>
      <c r="F1838" s="78">
        <v>2.2623404999999999E-2</v>
      </c>
    </row>
    <row r="1839" spans="1:6" x14ac:dyDescent="0.25">
      <c r="A1839">
        <v>1837</v>
      </c>
      <c r="B1839" t="s">
        <v>2782</v>
      </c>
      <c r="C1839" s="78">
        <v>-1.2869276999999999</v>
      </c>
      <c r="D1839" s="78">
        <v>-1.4288243</v>
      </c>
      <c r="E1839" s="78">
        <v>-3.4390595000000003E-2</v>
      </c>
      <c r="F1839" s="78">
        <v>0.17954011</v>
      </c>
    </row>
    <row r="1840" spans="1:6" x14ac:dyDescent="0.25">
      <c r="A1840">
        <v>1838</v>
      </c>
      <c r="B1840" t="s">
        <v>2783</v>
      </c>
      <c r="C1840" s="78">
        <v>-2.2000122000000002</v>
      </c>
      <c r="D1840" s="78">
        <v>1.7706621</v>
      </c>
      <c r="E1840" s="78">
        <v>5.2628856000000002E-2</v>
      </c>
      <c r="F1840" s="78">
        <v>-0.22881334</v>
      </c>
    </row>
    <row r="1841" spans="1:6" x14ac:dyDescent="0.25">
      <c r="A1841">
        <v>1839</v>
      </c>
      <c r="B1841" t="s">
        <v>2784</v>
      </c>
      <c r="C1841" s="78">
        <v>-2.2431885999999999</v>
      </c>
      <c r="D1841" s="78">
        <v>2.0250110000000001</v>
      </c>
      <c r="E1841" s="78">
        <v>-5.1925543999999997E-2</v>
      </c>
      <c r="F1841" s="78">
        <v>-0.13810364999999999</v>
      </c>
    </row>
    <row r="1842" spans="1:6" x14ac:dyDescent="0.25">
      <c r="A1842">
        <v>1840</v>
      </c>
      <c r="B1842" t="s">
        <v>2785</v>
      </c>
      <c r="C1842" s="78">
        <v>-0.308973</v>
      </c>
      <c r="D1842" s="78">
        <v>0.30859207999999999</v>
      </c>
      <c r="E1842" s="78">
        <v>-3.994735E-2</v>
      </c>
      <c r="F1842" s="78">
        <v>0.16415652999999999</v>
      </c>
    </row>
    <row r="1843" spans="1:6" x14ac:dyDescent="0.25">
      <c r="A1843">
        <v>1841</v>
      </c>
      <c r="B1843" t="s">
        <v>2786</v>
      </c>
      <c r="C1843" s="78">
        <v>0.12383470000000001</v>
      </c>
      <c r="D1843" s="78">
        <v>2.3479394999999998</v>
      </c>
      <c r="E1843" s="78">
        <v>-7.5214119999999995E-2</v>
      </c>
      <c r="F1843" s="78">
        <v>-4.8980862E-2</v>
      </c>
    </row>
    <row r="1844" spans="1:6" x14ac:dyDescent="0.25">
      <c r="A1844">
        <v>1842</v>
      </c>
      <c r="B1844" t="s">
        <v>2787</v>
      </c>
      <c r="C1844" s="78">
        <v>-0.20236324999999999</v>
      </c>
      <c r="D1844" s="78">
        <v>0.13736936</v>
      </c>
      <c r="E1844" s="78">
        <v>-3.4390595000000003E-2</v>
      </c>
      <c r="F1844" s="78">
        <v>0.17954011</v>
      </c>
    </row>
    <row r="1845" spans="1:6" x14ac:dyDescent="0.25">
      <c r="A1845">
        <v>1843</v>
      </c>
      <c r="B1845" t="s">
        <v>2788</v>
      </c>
      <c r="C1845" s="78">
        <v>1.6860651</v>
      </c>
      <c r="D1845" s="78">
        <v>2.7306811999999998</v>
      </c>
      <c r="E1845" s="78">
        <v>-3.4390595000000003E-2</v>
      </c>
      <c r="F1845" s="78">
        <v>0.17954011</v>
      </c>
    </row>
    <row r="1846" spans="1:6" x14ac:dyDescent="0.25">
      <c r="A1846">
        <v>1844</v>
      </c>
      <c r="B1846" t="s">
        <v>2789</v>
      </c>
      <c r="C1846" s="78">
        <v>1.9357829999999999E-2</v>
      </c>
      <c r="D1846" s="78">
        <v>2.7706358</v>
      </c>
      <c r="E1846" s="78">
        <v>-3.4390595000000003E-2</v>
      </c>
      <c r="F1846" s="78">
        <v>0.17954011</v>
      </c>
    </row>
    <row r="1847" spans="1:6" x14ac:dyDescent="0.25">
      <c r="A1847">
        <v>1845</v>
      </c>
      <c r="B1847" t="s">
        <v>2790</v>
      </c>
      <c r="C1847" s="78">
        <v>-0.27333360000000001</v>
      </c>
      <c r="D1847" s="78">
        <v>1.1963184</v>
      </c>
      <c r="E1847" s="78">
        <v>-3.2030164999999999E-2</v>
      </c>
      <c r="F1847" s="78">
        <v>-5.0723775999999998E-2</v>
      </c>
    </row>
    <row r="1848" spans="1:6" x14ac:dyDescent="0.25">
      <c r="A1848">
        <v>1846</v>
      </c>
      <c r="B1848" t="s">
        <v>2791</v>
      </c>
      <c r="C1848" s="78">
        <v>-0.14052682999999999</v>
      </c>
      <c r="D1848" s="78">
        <v>-2.6189960000000001</v>
      </c>
      <c r="E1848" s="78">
        <v>2.446888</v>
      </c>
      <c r="F1848" s="78">
        <v>-0.16243426999999999</v>
      </c>
    </row>
    <row r="1849" spans="1:6" x14ac:dyDescent="0.25">
      <c r="A1849">
        <v>1847</v>
      </c>
      <c r="B1849" t="s">
        <v>940</v>
      </c>
      <c r="C1849" s="78">
        <v>1.8338502999999999</v>
      </c>
      <c r="D1849" s="78">
        <v>-1.8375443</v>
      </c>
      <c r="E1849" s="78">
        <v>1.8077607</v>
      </c>
      <c r="F1849" s="78">
        <v>0.39965667999999999</v>
      </c>
    </row>
    <row r="1850" spans="1:6" x14ac:dyDescent="0.25">
      <c r="A1850">
        <v>1848</v>
      </c>
      <c r="B1850" t="s">
        <v>2792</v>
      </c>
      <c r="C1850" s="78">
        <v>-9.241104E-3</v>
      </c>
      <c r="D1850" s="78">
        <v>0.5265881</v>
      </c>
      <c r="E1850" s="78">
        <v>-4.2115390000000003E-2</v>
      </c>
      <c r="F1850" s="78">
        <v>-0.51165179999999999</v>
      </c>
    </row>
    <row r="1851" spans="1:6" x14ac:dyDescent="0.25">
      <c r="A1851">
        <v>1849</v>
      </c>
      <c r="B1851" t="s">
        <v>2793</v>
      </c>
      <c r="C1851" s="78">
        <v>1.8079829999999999</v>
      </c>
      <c r="D1851" s="78">
        <v>3.5784799999999999</v>
      </c>
      <c r="E1851" s="78">
        <v>-4.5883976E-2</v>
      </c>
      <c r="F1851" s="78">
        <v>0.10122236599999999</v>
      </c>
    </row>
    <row r="1852" spans="1:6" x14ac:dyDescent="0.25">
      <c r="A1852">
        <v>1850</v>
      </c>
      <c r="B1852" t="s">
        <v>2794</v>
      </c>
      <c r="C1852" s="78">
        <v>8.9951900000000001E-2</v>
      </c>
      <c r="D1852" s="78">
        <v>0.34205829999999998</v>
      </c>
      <c r="E1852" s="78">
        <v>-2.2597539999999999E-2</v>
      </c>
      <c r="F1852" s="78">
        <v>-2.6486889E-2</v>
      </c>
    </row>
    <row r="1853" spans="1:6" x14ac:dyDescent="0.25">
      <c r="A1853">
        <v>1851</v>
      </c>
      <c r="B1853" t="s">
        <v>2795</v>
      </c>
      <c r="C1853" s="78">
        <v>-1.1416421000000001</v>
      </c>
      <c r="D1853" s="78">
        <v>-0.41914663000000002</v>
      </c>
      <c r="E1853" s="78">
        <v>-0.14575708000000001</v>
      </c>
      <c r="F1853" s="78">
        <v>-0.17203647999999999</v>
      </c>
    </row>
    <row r="1854" spans="1:6" x14ac:dyDescent="0.25">
      <c r="A1854">
        <v>1852</v>
      </c>
      <c r="B1854" t="s">
        <v>2796</v>
      </c>
      <c r="C1854" s="78">
        <v>-2.7828016</v>
      </c>
      <c r="D1854" s="78">
        <v>2.3548366999999999</v>
      </c>
      <c r="E1854" s="78">
        <v>-2.7037744999999998E-2</v>
      </c>
      <c r="F1854" s="78">
        <v>-5.3152204000000002E-2</v>
      </c>
    </row>
    <row r="1855" spans="1:6" x14ac:dyDescent="0.25">
      <c r="A1855">
        <v>1853</v>
      </c>
      <c r="B1855" t="s">
        <v>2797</v>
      </c>
      <c r="C1855" s="78">
        <v>1.7842301</v>
      </c>
      <c r="D1855" s="78">
        <v>-0.80314624000000001</v>
      </c>
      <c r="E1855" s="78">
        <v>-0.10599896</v>
      </c>
      <c r="F1855" s="78">
        <v>6.8367440000000002E-2</v>
      </c>
    </row>
    <row r="1856" spans="1:6" x14ac:dyDescent="0.25">
      <c r="A1856">
        <v>1854</v>
      </c>
      <c r="B1856" t="s">
        <v>2798</v>
      </c>
      <c r="C1856" s="78">
        <v>0.87319493000000004</v>
      </c>
      <c r="D1856" s="78">
        <v>0.15362434</v>
      </c>
      <c r="E1856" s="78">
        <v>-1.4866656000000001E-2</v>
      </c>
      <c r="F1856" s="78">
        <v>-1.9232883999999999E-2</v>
      </c>
    </row>
    <row r="1857" spans="1:6" x14ac:dyDescent="0.25">
      <c r="A1857">
        <v>1855</v>
      </c>
      <c r="B1857" t="s">
        <v>2799</v>
      </c>
      <c r="C1857" s="78">
        <v>3.4376223000000001</v>
      </c>
      <c r="D1857" s="78">
        <v>2.0676070000000002</v>
      </c>
      <c r="E1857" s="78">
        <v>-8.551976E-2</v>
      </c>
      <c r="F1857" s="78">
        <v>6.9468859999999993E-2</v>
      </c>
    </row>
    <row r="1858" spans="1:6" x14ac:dyDescent="0.25">
      <c r="A1858">
        <v>1856</v>
      </c>
      <c r="B1858" t="s">
        <v>2800</v>
      </c>
      <c r="C1858" s="78">
        <v>-1.5935211</v>
      </c>
      <c r="D1858" s="78">
        <v>-0.79332197000000004</v>
      </c>
      <c r="E1858" s="78">
        <v>-0.108543664</v>
      </c>
      <c r="F1858" s="78">
        <v>8.6469039999999997E-2</v>
      </c>
    </row>
    <row r="1859" spans="1:6" x14ac:dyDescent="0.25">
      <c r="A1859">
        <v>1857</v>
      </c>
      <c r="B1859" t="s">
        <v>2801</v>
      </c>
      <c r="C1859" s="78">
        <v>1.846217</v>
      </c>
      <c r="D1859" s="78">
        <v>-0.50094450000000001</v>
      </c>
      <c r="E1859" s="78">
        <v>-6.6226750000000001E-2</v>
      </c>
      <c r="F1859" s="78">
        <v>0.11954582</v>
      </c>
    </row>
    <row r="1860" spans="1:6" x14ac:dyDescent="0.25">
      <c r="A1860">
        <v>1858</v>
      </c>
      <c r="B1860" t="s">
        <v>2802</v>
      </c>
      <c r="C1860" s="78">
        <v>2.5406406000000001</v>
      </c>
      <c r="D1860" s="78">
        <v>1.0411755</v>
      </c>
      <c r="E1860" s="78">
        <v>-3.4390595000000003E-2</v>
      </c>
      <c r="F1860" s="78">
        <v>0.17954011</v>
      </c>
    </row>
    <row r="1861" spans="1:6" x14ac:dyDescent="0.25">
      <c r="A1861">
        <v>1859</v>
      </c>
      <c r="B1861" t="s">
        <v>2803</v>
      </c>
      <c r="C1861" s="78">
        <v>-0.98541509999999999</v>
      </c>
      <c r="D1861" s="78">
        <v>0.7776691</v>
      </c>
      <c r="E1861" s="78">
        <v>0.14876424999999999</v>
      </c>
      <c r="F1861" s="78">
        <v>-0.49442130000000001</v>
      </c>
    </row>
    <row r="1862" spans="1:6" x14ac:dyDescent="0.25">
      <c r="A1862">
        <v>1860</v>
      </c>
      <c r="B1862" t="s">
        <v>2804</v>
      </c>
      <c r="C1862" s="78">
        <v>-1.4005055</v>
      </c>
      <c r="D1862" s="78">
        <v>3.0579852999999999</v>
      </c>
      <c r="E1862" s="78">
        <v>-1.261818E-2</v>
      </c>
      <c r="F1862" s="78">
        <v>-0.19862995999999999</v>
      </c>
    </row>
    <row r="1863" spans="1:6" x14ac:dyDescent="0.25">
      <c r="A1863">
        <v>1861</v>
      </c>
      <c r="B1863" t="s">
        <v>2805</v>
      </c>
      <c r="C1863" s="78">
        <v>0.46073081999999999</v>
      </c>
      <c r="D1863" s="78">
        <v>4.1666670000000003E-2</v>
      </c>
      <c r="E1863" s="78">
        <v>-0.1084629</v>
      </c>
      <c r="F1863" s="78">
        <v>-0.2701288</v>
      </c>
    </row>
    <row r="1864" spans="1:6" x14ac:dyDescent="0.25">
      <c r="A1864">
        <v>1862</v>
      </c>
      <c r="B1864" t="s">
        <v>2806</v>
      </c>
      <c r="C1864" s="78">
        <v>2.0745765999999999</v>
      </c>
      <c r="D1864" s="78">
        <v>-3.8184836</v>
      </c>
      <c r="E1864" s="78">
        <v>-9.2027300000000006E-2</v>
      </c>
      <c r="F1864" s="78">
        <v>7.8624025E-2</v>
      </c>
    </row>
    <row r="1865" spans="1:6" x14ac:dyDescent="0.25">
      <c r="A1865">
        <v>1863</v>
      </c>
      <c r="B1865" t="s">
        <v>2807</v>
      </c>
      <c r="C1865" s="78">
        <v>3.2051801999999998E-3</v>
      </c>
      <c r="D1865" s="78">
        <v>-0.88247059999999999</v>
      </c>
      <c r="E1865" s="78">
        <v>-3.4390595000000003E-2</v>
      </c>
      <c r="F1865" s="78">
        <v>0.17954011</v>
      </c>
    </row>
    <row r="1866" spans="1:6" x14ac:dyDescent="0.25">
      <c r="A1866">
        <v>1864</v>
      </c>
      <c r="B1866" t="s">
        <v>2808</v>
      </c>
      <c r="C1866" s="78">
        <v>0.37591150000000001</v>
      </c>
      <c r="D1866" s="78">
        <v>-0.6520281</v>
      </c>
      <c r="E1866" s="78">
        <v>-0.19907030000000001</v>
      </c>
      <c r="F1866" s="78">
        <v>-0.46578449999999999</v>
      </c>
    </row>
    <row r="1867" spans="1:6" x14ac:dyDescent="0.25">
      <c r="A1867">
        <v>1865</v>
      </c>
      <c r="B1867" t="s">
        <v>2809</v>
      </c>
      <c r="C1867" s="78">
        <v>-0.19521859999999999</v>
      </c>
      <c r="D1867" s="78">
        <v>0.31116757</v>
      </c>
      <c r="E1867" s="78">
        <v>-3.4390595000000003E-2</v>
      </c>
      <c r="F1867" s="78">
        <v>0.17954011</v>
      </c>
    </row>
    <row r="1868" spans="1:6" x14ac:dyDescent="0.25">
      <c r="A1868">
        <v>1866</v>
      </c>
      <c r="B1868" t="s">
        <v>2810</v>
      </c>
      <c r="C1868" s="78">
        <v>-0.85879313999999995</v>
      </c>
      <c r="D1868" s="78">
        <v>-0.70485509999999996</v>
      </c>
      <c r="E1868" s="78">
        <v>-3.4390595000000003E-2</v>
      </c>
      <c r="F1868" s="78">
        <v>0.17954011</v>
      </c>
    </row>
    <row r="1869" spans="1:6" x14ac:dyDescent="0.25">
      <c r="A1869">
        <v>1867</v>
      </c>
      <c r="B1869" t="s">
        <v>2811</v>
      </c>
      <c r="C1869" s="78">
        <v>-1.9379535000000001</v>
      </c>
      <c r="D1869" s="78">
        <v>-1.2671049000000001</v>
      </c>
      <c r="E1869" s="78">
        <v>-3.4390595000000003E-2</v>
      </c>
      <c r="F1869" s="78">
        <v>0.17954011</v>
      </c>
    </row>
    <row r="1870" spans="1:6" x14ac:dyDescent="0.25">
      <c r="A1870">
        <v>1868</v>
      </c>
      <c r="B1870" t="s">
        <v>2812</v>
      </c>
      <c r="C1870" s="78">
        <v>-2.291547</v>
      </c>
      <c r="D1870" s="78">
        <v>0.35592281999999997</v>
      </c>
      <c r="E1870" s="78">
        <v>-3.4390595000000003E-2</v>
      </c>
      <c r="F1870" s="78">
        <v>0.17954011</v>
      </c>
    </row>
    <row r="1871" spans="1:6" x14ac:dyDescent="0.25">
      <c r="A1871">
        <v>1869</v>
      </c>
      <c r="B1871" t="s">
        <v>2813</v>
      </c>
      <c r="C1871" s="78">
        <v>-0.74111866999999998</v>
      </c>
      <c r="D1871" s="78">
        <v>0.81995344000000003</v>
      </c>
      <c r="E1871" s="78">
        <v>-3.8596682E-2</v>
      </c>
      <c r="F1871" s="78">
        <v>-5.0009787E-2</v>
      </c>
    </row>
    <row r="1872" spans="1:6" x14ac:dyDescent="0.25">
      <c r="A1872">
        <v>1870</v>
      </c>
      <c r="B1872" t="s">
        <v>2814</v>
      </c>
      <c r="C1872" s="78">
        <v>-0.18241149000000001</v>
      </c>
      <c r="D1872" s="78">
        <v>0.2418363</v>
      </c>
      <c r="E1872" s="78">
        <v>-3.4390595000000003E-2</v>
      </c>
      <c r="F1872" s="78">
        <v>0.17954011</v>
      </c>
    </row>
    <row r="1873" spans="1:6" x14ac:dyDescent="0.25">
      <c r="A1873">
        <v>1871</v>
      </c>
      <c r="B1873" t="s">
        <v>2815</v>
      </c>
      <c r="C1873" s="78">
        <v>1.9380295999999999</v>
      </c>
      <c r="D1873" s="78">
        <v>1.9841823999999999</v>
      </c>
      <c r="E1873" s="78">
        <v>-3.4390595000000003E-2</v>
      </c>
      <c r="F1873" s="78">
        <v>0.17954011</v>
      </c>
    </row>
    <row r="1874" spans="1:6" x14ac:dyDescent="0.25">
      <c r="A1874">
        <v>1872</v>
      </c>
      <c r="B1874" t="s">
        <v>2816</v>
      </c>
      <c r="C1874" s="78">
        <v>-0.74383699999999997</v>
      </c>
      <c r="D1874" s="78">
        <v>0.14607199000000001</v>
      </c>
      <c r="E1874" s="78">
        <v>-5.9735040000000003E-2</v>
      </c>
      <c r="F1874" s="78">
        <v>-0.15360059000000001</v>
      </c>
    </row>
    <row r="1875" spans="1:6" x14ac:dyDescent="0.25">
      <c r="A1875">
        <v>1873</v>
      </c>
      <c r="B1875" t="s">
        <v>2817</v>
      </c>
      <c r="C1875" s="78">
        <v>2.0564228E-2</v>
      </c>
      <c r="D1875" s="78">
        <v>-4.6371580000000003</v>
      </c>
      <c r="E1875" s="78">
        <v>2.589035</v>
      </c>
      <c r="F1875" s="78">
        <v>-0.34245360000000002</v>
      </c>
    </row>
    <row r="1876" spans="1:6" x14ac:dyDescent="0.25">
      <c r="A1876">
        <v>1874</v>
      </c>
      <c r="B1876" t="s">
        <v>2818</v>
      </c>
      <c r="C1876" s="78">
        <v>-0.46794595999999999</v>
      </c>
      <c r="D1876" s="78">
        <v>1.0469136999999999</v>
      </c>
      <c r="E1876" s="78">
        <v>-0.10094179</v>
      </c>
      <c r="F1876" s="78">
        <v>7.6791760000000001E-2</v>
      </c>
    </row>
    <row r="1877" spans="1:6" x14ac:dyDescent="0.25">
      <c r="A1877">
        <v>1875</v>
      </c>
      <c r="B1877" t="s">
        <v>2819</v>
      </c>
      <c r="C1877" s="78">
        <v>-1.5890439000000001</v>
      </c>
      <c r="D1877" s="78">
        <v>-0.41948012000000001</v>
      </c>
      <c r="E1877" s="78">
        <v>-7.5692590000000004E-2</v>
      </c>
      <c r="F1877" s="78">
        <v>6.1040968000000001E-2</v>
      </c>
    </row>
    <row r="1878" spans="1:6" x14ac:dyDescent="0.25">
      <c r="A1878">
        <v>1876</v>
      </c>
      <c r="B1878" t="s">
        <v>2820</v>
      </c>
      <c r="C1878" s="78">
        <v>-0.82734490000000005</v>
      </c>
      <c r="D1878" s="78">
        <v>0.75767755999999997</v>
      </c>
      <c r="E1878" s="78">
        <v>-3.4390595000000003E-2</v>
      </c>
      <c r="F1878" s="78">
        <v>0.17954011</v>
      </c>
    </row>
    <row r="1879" spans="1:6" x14ac:dyDescent="0.25">
      <c r="A1879">
        <v>1877</v>
      </c>
      <c r="B1879" t="s">
        <v>2821</v>
      </c>
      <c r="C1879" s="78">
        <v>-2.4500837</v>
      </c>
      <c r="D1879" s="78">
        <v>0.36460522000000001</v>
      </c>
      <c r="E1879" s="78">
        <v>-1.33863725E-2</v>
      </c>
      <c r="F1879" s="78">
        <v>-0.14605354000000001</v>
      </c>
    </row>
    <row r="1880" spans="1:6" x14ac:dyDescent="0.25">
      <c r="A1880">
        <v>1878</v>
      </c>
      <c r="B1880" t="s">
        <v>939</v>
      </c>
      <c r="C1880" s="78">
        <v>-0.88881770000000004</v>
      </c>
      <c r="D1880" s="78">
        <v>8.3090975999999997E-2</v>
      </c>
      <c r="E1880" s="78">
        <v>0.37770846000000002</v>
      </c>
      <c r="F1880" s="78">
        <v>-0.29104542999999999</v>
      </c>
    </row>
    <row r="1881" spans="1:6" x14ac:dyDescent="0.25">
      <c r="A1881">
        <v>1879</v>
      </c>
      <c r="B1881" t="s">
        <v>2822</v>
      </c>
      <c r="C1881" s="78">
        <v>3.6775310000000001</v>
      </c>
      <c r="D1881" s="78">
        <v>0.51818500000000001</v>
      </c>
      <c r="E1881" s="78">
        <v>-6.597459E-2</v>
      </c>
      <c r="F1881" s="78">
        <v>-0.12800531000000001</v>
      </c>
    </row>
    <row r="1882" spans="1:6" x14ac:dyDescent="0.25">
      <c r="A1882">
        <v>1880</v>
      </c>
      <c r="B1882" t="s">
        <v>2823</v>
      </c>
      <c r="C1882" s="78">
        <v>-1.1762168</v>
      </c>
      <c r="D1882" s="78">
        <v>-0.56768010000000002</v>
      </c>
      <c r="E1882" s="78">
        <v>-6.0888230000000002E-2</v>
      </c>
      <c r="F1882" s="78">
        <v>-0.14636002000000001</v>
      </c>
    </row>
    <row r="1883" spans="1:6" x14ac:dyDescent="0.25">
      <c r="A1883">
        <v>1881</v>
      </c>
      <c r="B1883" t="s">
        <v>2824</v>
      </c>
      <c r="C1883" s="78">
        <v>2.1278769999999998</v>
      </c>
      <c r="D1883" s="78">
        <v>1.4722952</v>
      </c>
      <c r="E1883" s="78">
        <v>-1.8450608E-2</v>
      </c>
      <c r="F1883" s="78">
        <v>-0.4230314</v>
      </c>
    </row>
    <row r="1884" spans="1:6" x14ac:dyDescent="0.25">
      <c r="A1884">
        <v>1882</v>
      </c>
      <c r="B1884" t="s">
        <v>2825</v>
      </c>
      <c r="C1884" s="78">
        <v>-2.5781879999999999</v>
      </c>
      <c r="D1884" s="78">
        <v>0.32019727999999997</v>
      </c>
      <c r="E1884" s="78">
        <v>-2.4815619000000001E-2</v>
      </c>
      <c r="F1884" s="78">
        <v>-5.0076410000000002E-2</v>
      </c>
    </row>
    <row r="1885" spans="1:6" x14ac:dyDescent="0.25">
      <c r="A1885">
        <v>1883</v>
      </c>
      <c r="B1885" t="s">
        <v>2826</v>
      </c>
      <c r="C1885" s="78">
        <v>2.7149899999999998</v>
      </c>
      <c r="D1885" s="78">
        <v>6.2909649999999998E-2</v>
      </c>
      <c r="E1885" s="78">
        <v>-7.4020094999999994E-2</v>
      </c>
      <c r="F1885" s="78">
        <v>6.2323644999999997E-2</v>
      </c>
    </row>
    <row r="1886" spans="1:6" x14ac:dyDescent="0.25">
      <c r="A1886">
        <v>1884</v>
      </c>
      <c r="B1886" t="s">
        <v>2827</v>
      </c>
      <c r="C1886" s="78">
        <v>0.25632526999999999</v>
      </c>
      <c r="D1886" s="78">
        <v>-6.2583625000000004E-2</v>
      </c>
      <c r="E1886" s="78">
        <v>-7.5774859999999999E-2</v>
      </c>
      <c r="F1886" s="78">
        <v>7.5309929999999997E-2</v>
      </c>
    </row>
    <row r="1887" spans="1:6" x14ac:dyDescent="0.25">
      <c r="A1887">
        <v>1885</v>
      </c>
      <c r="B1887" t="s">
        <v>2828</v>
      </c>
      <c r="C1887" s="78">
        <v>-0.92623920000000004</v>
      </c>
      <c r="D1887" s="78">
        <v>-2.8219363999999998</v>
      </c>
      <c r="E1887" s="78">
        <v>-3.4390595000000003E-2</v>
      </c>
      <c r="F1887" s="78">
        <v>0.17954011</v>
      </c>
    </row>
    <row r="1888" spans="1:6" x14ac:dyDescent="0.25">
      <c r="A1888">
        <v>1886</v>
      </c>
      <c r="B1888" t="s">
        <v>2829</v>
      </c>
      <c r="C1888" s="78">
        <v>-0.14521598999999999</v>
      </c>
      <c r="D1888" s="78">
        <v>-1.3919625</v>
      </c>
      <c r="E1888" s="78">
        <v>-8.6923054999999999E-2</v>
      </c>
      <c r="F1888" s="78">
        <v>7.4316320000000005E-2</v>
      </c>
    </row>
    <row r="1889" spans="1:6" x14ac:dyDescent="0.25">
      <c r="A1889">
        <v>1887</v>
      </c>
      <c r="B1889" t="s">
        <v>2830</v>
      </c>
      <c r="C1889" s="78">
        <v>1.8421000000000001</v>
      </c>
      <c r="D1889" s="78">
        <v>1.0147352999999999</v>
      </c>
      <c r="E1889" s="78">
        <v>-8.7975726000000004E-2</v>
      </c>
      <c r="F1889" s="78">
        <v>9.0004100000000004E-2</v>
      </c>
    </row>
    <row r="1890" spans="1:6" x14ac:dyDescent="0.25">
      <c r="A1890">
        <v>1888</v>
      </c>
      <c r="B1890" t="s">
        <v>2831</v>
      </c>
      <c r="C1890" s="78">
        <v>-1.0345302000000001</v>
      </c>
      <c r="D1890" s="78">
        <v>0.70130813000000003</v>
      </c>
      <c r="E1890" s="78">
        <v>-7.5696684E-2</v>
      </c>
      <c r="F1890" s="78">
        <v>7.5683769999999997E-2</v>
      </c>
    </row>
    <row r="1891" spans="1:6" x14ac:dyDescent="0.25">
      <c r="A1891">
        <v>1889</v>
      </c>
      <c r="B1891" t="s">
        <v>2832</v>
      </c>
      <c r="C1891" s="78">
        <v>2.2504803999999998</v>
      </c>
      <c r="D1891" s="78">
        <v>0.50967209999999996</v>
      </c>
      <c r="E1891" s="78">
        <v>-9.8648384000000006E-2</v>
      </c>
      <c r="F1891" s="78">
        <v>9.5945630000000004E-2</v>
      </c>
    </row>
    <row r="1892" spans="1:6" x14ac:dyDescent="0.25">
      <c r="A1892">
        <v>1890</v>
      </c>
      <c r="B1892" t="s">
        <v>2833</v>
      </c>
      <c r="C1892" s="78">
        <v>4.1639189999999999</v>
      </c>
      <c r="D1892" s="78">
        <v>0.56312393999999999</v>
      </c>
      <c r="E1892" s="78">
        <v>-3.4390595000000003E-2</v>
      </c>
      <c r="F1892" s="78">
        <v>0.17954011</v>
      </c>
    </row>
    <row r="1893" spans="1:6" x14ac:dyDescent="0.25">
      <c r="A1893">
        <v>1891</v>
      </c>
      <c r="B1893" t="s">
        <v>2834</v>
      </c>
      <c r="C1893" s="78">
        <v>1.7374628999999999</v>
      </c>
      <c r="D1893" s="78">
        <v>-0.73554719999999996</v>
      </c>
      <c r="E1893" s="78">
        <v>-7.7761263000000001E-3</v>
      </c>
      <c r="F1893" s="78">
        <v>-0.50793635999999998</v>
      </c>
    </row>
    <row r="1894" spans="1:6" x14ac:dyDescent="0.25">
      <c r="A1894">
        <v>1892</v>
      </c>
      <c r="B1894" t="s">
        <v>2835</v>
      </c>
      <c r="C1894" s="78">
        <v>0.89041910000000002</v>
      </c>
      <c r="D1894" s="78">
        <v>1.5599776999999999</v>
      </c>
      <c r="E1894" s="78">
        <v>-0.17860778999999999</v>
      </c>
      <c r="F1894" s="78">
        <v>-0.36128389999999999</v>
      </c>
    </row>
    <row r="1895" spans="1:6" x14ac:dyDescent="0.25">
      <c r="A1895">
        <v>1893</v>
      </c>
      <c r="B1895" t="s">
        <v>2836</v>
      </c>
      <c r="C1895" s="78">
        <v>-0.37614556999999998</v>
      </c>
      <c r="D1895" s="78">
        <v>-0.69211230000000001</v>
      </c>
      <c r="E1895" s="78">
        <v>-3.4390595000000003E-2</v>
      </c>
      <c r="F1895" s="78">
        <v>0.17954011</v>
      </c>
    </row>
    <row r="1896" spans="1:6" x14ac:dyDescent="0.25">
      <c r="A1896">
        <v>1894</v>
      </c>
      <c r="B1896" t="s">
        <v>2837</v>
      </c>
      <c r="C1896" s="78">
        <v>-0.53408920000000004</v>
      </c>
      <c r="D1896" s="78">
        <v>0.5056872</v>
      </c>
      <c r="E1896" s="78">
        <v>-3.4390595000000003E-2</v>
      </c>
      <c r="F1896" s="78">
        <v>0.17954011</v>
      </c>
    </row>
    <row r="1897" spans="1:6" x14ac:dyDescent="0.25">
      <c r="A1897">
        <v>1895</v>
      </c>
      <c r="B1897" t="s">
        <v>2838</v>
      </c>
      <c r="C1897" s="78">
        <v>-2.1219904000000001</v>
      </c>
      <c r="D1897" s="78">
        <v>0.56753710000000002</v>
      </c>
      <c r="E1897" s="78">
        <v>0.31559612999999997</v>
      </c>
      <c r="F1897" s="78">
        <v>-7.60131E-2</v>
      </c>
    </row>
    <row r="1898" spans="1:6" x14ac:dyDescent="0.25">
      <c r="A1898">
        <v>1896</v>
      </c>
      <c r="B1898" t="s">
        <v>2839</v>
      </c>
      <c r="C1898" s="78">
        <v>3.8529580000000001</v>
      </c>
      <c r="D1898" s="78">
        <v>0.53612280000000001</v>
      </c>
      <c r="E1898" s="78">
        <v>-7.425822E-2</v>
      </c>
      <c r="F1898" s="78">
        <v>-2.5799870000000002E-3</v>
      </c>
    </row>
    <row r="1899" spans="1:6" x14ac:dyDescent="0.25">
      <c r="A1899">
        <v>1897</v>
      </c>
      <c r="B1899" t="s">
        <v>2840</v>
      </c>
      <c r="C1899" s="78">
        <v>-2.4051325000000001</v>
      </c>
      <c r="D1899" s="78">
        <v>1.3060670000000001</v>
      </c>
      <c r="E1899" s="78">
        <v>2.5304165E-2</v>
      </c>
      <c r="F1899" s="78">
        <v>-0.27286916999999999</v>
      </c>
    </row>
    <row r="1900" spans="1:6" x14ac:dyDescent="0.25">
      <c r="A1900">
        <v>1898</v>
      </c>
      <c r="B1900" t="s">
        <v>2841</v>
      </c>
      <c r="C1900" s="78">
        <v>-2.2698398000000002</v>
      </c>
      <c r="D1900" s="78">
        <v>8.6066619999999996E-2</v>
      </c>
      <c r="E1900" s="78">
        <v>-5.4056145E-2</v>
      </c>
      <c r="F1900" s="78">
        <v>-0.20725869</v>
      </c>
    </row>
    <row r="1901" spans="1:6" x14ac:dyDescent="0.25">
      <c r="A1901">
        <v>1899</v>
      </c>
      <c r="B1901" t="s">
        <v>2842</v>
      </c>
      <c r="C1901" s="78">
        <v>-0.68157433999999995</v>
      </c>
      <c r="D1901" s="78">
        <v>0.66062350000000003</v>
      </c>
      <c r="E1901" s="78">
        <v>-3.4390595000000003E-2</v>
      </c>
      <c r="F1901" s="78">
        <v>0.17954011</v>
      </c>
    </row>
    <row r="1902" spans="1:6" x14ac:dyDescent="0.25">
      <c r="A1902">
        <v>1900</v>
      </c>
      <c r="B1902" t="s">
        <v>2843</v>
      </c>
      <c r="C1902" s="78">
        <v>-1.4244886999999999</v>
      </c>
      <c r="D1902" s="78">
        <v>0.46805691999999999</v>
      </c>
      <c r="E1902" s="78">
        <v>0.31910437000000003</v>
      </c>
      <c r="F1902" s="78">
        <v>-6.8581240000000002E-2</v>
      </c>
    </row>
    <row r="1903" spans="1:6" x14ac:dyDescent="0.25">
      <c r="A1903">
        <v>1901</v>
      </c>
      <c r="B1903" t="s">
        <v>2844</v>
      </c>
      <c r="C1903" s="78">
        <v>-1.2876675</v>
      </c>
      <c r="D1903" s="78">
        <v>0.90889810000000004</v>
      </c>
      <c r="E1903" s="78">
        <v>2.1523252E-2</v>
      </c>
      <c r="F1903" s="78">
        <v>-0.27131660000000002</v>
      </c>
    </row>
    <row r="1904" spans="1:6" x14ac:dyDescent="0.25">
      <c r="A1904">
        <v>1902</v>
      </c>
      <c r="B1904" t="s">
        <v>2845</v>
      </c>
      <c r="C1904" s="78">
        <v>0.89318419999999998</v>
      </c>
      <c r="D1904" s="78">
        <v>-0.1107972</v>
      </c>
      <c r="E1904" s="78">
        <v>-3.4390595000000003E-2</v>
      </c>
      <c r="F1904" s="78">
        <v>0.17954011</v>
      </c>
    </row>
    <row r="1905" spans="1:6" x14ac:dyDescent="0.25">
      <c r="A1905">
        <v>1903</v>
      </c>
      <c r="B1905" t="s">
        <v>2846</v>
      </c>
      <c r="C1905" s="78">
        <v>-1.6044750000000001</v>
      </c>
      <c r="D1905" s="78">
        <v>-0.19942014999999999</v>
      </c>
      <c r="E1905" s="78">
        <v>-5.6989666000000001E-2</v>
      </c>
      <c r="F1905" s="78">
        <v>-0.100657865</v>
      </c>
    </row>
    <row r="1906" spans="1:6" x14ac:dyDescent="0.25">
      <c r="A1906">
        <v>1904</v>
      </c>
      <c r="B1906" t="s">
        <v>2847</v>
      </c>
      <c r="C1906" s="78">
        <v>-2.1384375000000002</v>
      </c>
      <c r="D1906" s="78">
        <v>-0.21210082999999999</v>
      </c>
      <c r="E1906" s="78">
        <v>-7.5119119999999998E-2</v>
      </c>
      <c r="F1906" s="78">
        <v>-0.2909776</v>
      </c>
    </row>
    <row r="1907" spans="1:6" x14ac:dyDescent="0.25">
      <c r="A1907">
        <v>1905</v>
      </c>
      <c r="B1907" t="s">
        <v>2848</v>
      </c>
      <c r="C1907" s="78">
        <v>1.9700631</v>
      </c>
      <c r="D1907" s="78">
        <v>0.13275677999999999</v>
      </c>
      <c r="E1907" s="78">
        <v>-0.10192335</v>
      </c>
      <c r="F1907" s="78">
        <v>-2.8757795999999999E-2</v>
      </c>
    </row>
    <row r="1908" spans="1:6" x14ac:dyDescent="0.25">
      <c r="A1908">
        <v>1906</v>
      </c>
      <c r="B1908" t="s">
        <v>2849</v>
      </c>
      <c r="C1908" s="78">
        <v>-1.0014487999999999</v>
      </c>
      <c r="D1908" s="78">
        <v>0.13031509999999999</v>
      </c>
      <c r="E1908" s="78">
        <v>-3.4390595000000003E-2</v>
      </c>
      <c r="F1908" s="78">
        <v>0.17954011</v>
      </c>
    </row>
    <row r="1909" spans="1:6" x14ac:dyDescent="0.25">
      <c r="A1909">
        <v>1907</v>
      </c>
      <c r="B1909" t="s">
        <v>2850</v>
      </c>
      <c r="C1909" s="78">
        <v>2.3037014</v>
      </c>
      <c r="D1909" s="78">
        <v>1.4305102999999999</v>
      </c>
      <c r="E1909" s="78">
        <v>-0.11511792</v>
      </c>
      <c r="F1909" s="78">
        <v>-0.19529046</v>
      </c>
    </row>
    <row r="1910" spans="1:6" x14ac:dyDescent="0.25">
      <c r="A1910">
        <v>1908</v>
      </c>
      <c r="B1910" t="s">
        <v>2851</v>
      </c>
      <c r="C1910" s="78">
        <v>-0.14790058</v>
      </c>
      <c r="D1910" s="78">
        <v>1.1379465</v>
      </c>
      <c r="E1910" s="78">
        <v>-3.4390595000000003E-2</v>
      </c>
      <c r="F1910" s="78">
        <v>0.17954011</v>
      </c>
    </row>
    <row r="1911" spans="1:6" x14ac:dyDescent="0.25">
      <c r="A1911">
        <v>1909</v>
      </c>
      <c r="B1911" t="s">
        <v>2852</v>
      </c>
      <c r="C1911" s="78">
        <v>-0.83611880000000005</v>
      </c>
      <c r="D1911" s="78">
        <v>0.56273260000000003</v>
      </c>
      <c r="E1911" s="78">
        <v>-8.9842710000000006E-2</v>
      </c>
      <c r="F1911" s="78">
        <v>-0.12130684999999999</v>
      </c>
    </row>
    <row r="1912" spans="1:6" x14ac:dyDescent="0.25">
      <c r="A1912">
        <v>1910</v>
      </c>
      <c r="B1912" t="s">
        <v>2853</v>
      </c>
      <c r="C1912" s="78">
        <v>0.56857895999999997</v>
      </c>
      <c r="D1912" s="78">
        <v>0.1540851</v>
      </c>
      <c r="E1912" s="78">
        <v>2.1370879999999999</v>
      </c>
      <c r="F1912" s="78">
        <v>0.32097219999999999</v>
      </c>
    </row>
    <row r="1913" spans="1:6" x14ac:dyDescent="0.25">
      <c r="A1913">
        <v>1911</v>
      </c>
      <c r="B1913" t="s">
        <v>2854</v>
      </c>
      <c r="C1913" s="78">
        <v>-1.1304734000000001</v>
      </c>
      <c r="D1913" s="78">
        <v>0.32509680000000002</v>
      </c>
      <c r="E1913" s="78">
        <v>6.8826340000000003E-3</v>
      </c>
      <c r="F1913" s="78">
        <v>0.21171472999999999</v>
      </c>
    </row>
    <row r="1914" spans="1:6" x14ac:dyDescent="0.25">
      <c r="A1914">
        <v>1912</v>
      </c>
      <c r="B1914" t="s">
        <v>2855</v>
      </c>
      <c r="C1914" s="78">
        <v>-0.86492455000000001</v>
      </c>
      <c r="D1914" s="78">
        <v>-1.0935214</v>
      </c>
      <c r="E1914" s="78">
        <v>-3.4390595000000003E-2</v>
      </c>
      <c r="F1914" s="78">
        <v>0.17954011</v>
      </c>
    </row>
    <row r="1915" spans="1:6" x14ac:dyDescent="0.25">
      <c r="A1915">
        <v>1913</v>
      </c>
      <c r="B1915" t="s">
        <v>2856</v>
      </c>
      <c r="C1915" s="78">
        <v>-2.1013286</v>
      </c>
      <c r="D1915" s="78">
        <v>0.61582345000000005</v>
      </c>
      <c r="E1915" s="78">
        <v>-0.15005133000000001</v>
      </c>
      <c r="F1915" s="78">
        <v>-0.45834606999999999</v>
      </c>
    </row>
    <row r="1916" spans="1:6" x14ac:dyDescent="0.25">
      <c r="A1916">
        <v>1914</v>
      </c>
      <c r="B1916" t="s">
        <v>2857</v>
      </c>
      <c r="C1916" s="78">
        <v>2.2904105000000001</v>
      </c>
      <c r="D1916" s="78">
        <v>1.6632102</v>
      </c>
      <c r="E1916" s="78">
        <v>-4.9971151999999998E-2</v>
      </c>
      <c r="F1916" s="78">
        <v>8.0725619999999998E-2</v>
      </c>
    </row>
    <row r="1917" spans="1:6" x14ac:dyDescent="0.25">
      <c r="A1917">
        <v>1915</v>
      </c>
      <c r="B1917" t="s">
        <v>2858</v>
      </c>
      <c r="C1917" s="78">
        <v>-2.4646029999999999</v>
      </c>
      <c r="D1917" s="78">
        <v>-2.8350369999999998</v>
      </c>
      <c r="E1917" s="78">
        <v>-1.8669188E-2</v>
      </c>
      <c r="F1917" s="78">
        <v>-0.16682346000000001</v>
      </c>
    </row>
    <row r="1918" spans="1:6" x14ac:dyDescent="0.25">
      <c r="A1918">
        <v>1916</v>
      </c>
      <c r="B1918" t="s">
        <v>2859</v>
      </c>
      <c r="C1918" s="78">
        <v>2.2166082999999999</v>
      </c>
      <c r="D1918" s="78">
        <v>2.1131601</v>
      </c>
      <c r="E1918" s="78">
        <v>-0.12638468999999999</v>
      </c>
      <c r="F1918" s="78">
        <v>3.2814009999999998E-2</v>
      </c>
    </row>
    <row r="1919" spans="1:6" x14ac:dyDescent="0.25">
      <c r="A1919">
        <v>1917</v>
      </c>
      <c r="B1919" t="s">
        <v>2860</v>
      </c>
      <c r="C1919" s="78">
        <v>-0.73095726999999999</v>
      </c>
      <c r="D1919" s="78">
        <v>-0.82265043000000004</v>
      </c>
      <c r="E1919" s="78">
        <v>7.2957499999999995E-2</v>
      </c>
      <c r="F1919" s="78">
        <v>-2.7185872E-2</v>
      </c>
    </row>
    <row r="1920" spans="1:6" x14ac:dyDescent="0.25">
      <c r="A1920">
        <v>1918</v>
      </c>
      <c r="B1920" t="s">
        <v>2861</v>
      </c>
      <c r="C1920" s="78">
        <v>0.661443</v>
      </c>
      <c r="D1920" s="78">
        <v>-0.40715440000000003</v>
      </c>
      <c r="E1920" s="78">
        <v>-0.2832151</v>
      </c>
      <c r="F1920" s="78">
        <v>-0.64253795000000002</v>
      </c>
    </row>
    <row r="1921" spans="1:6" x14ac:dyDescent="0.25">
      <c r="A1921">
        <v>1919</v>
      </c>
      <c r="B1921" t="s">
        <v>2862</v>
      </c>
      <c r="C1921" s="78">
        <v>-0.23795501999999999</v>
      </c>
      <c r="D1921" s="78">
        <v>-2.1087005999999998E-2</v>
      </c>
      <c r="E1921" s="78">
        <v>-3.4390595000000003E-2</v>
      </c>
      <c r="F1921" s="78">
        <v>0.17954011</v>
      </c>
    </row>
    <row r="1922" spans="1:6" x14ac:dyDescent="0.25">
      <c r="A1922">
        <v>1920</v>
      </c>
      <c r="B1922" t="s">
        <v>2863</v>
      </c>
      <c r="C1922" s="78">
        <v>2.2029068000000001</v>
      </c>
      <c r="D1922" s="78">
        <v>0.2839796</v>
      </c>
      <c r="E1922" s="78">
        <v>-3.4390595000000003E-2</v>
      </c>
      <c r="F1922" s="78">
        <v>0.17954011</v>
      </c>
    </row>
    <row r="1923" spans="1:6" x14ac:dyDescent="0.25">
      <c r="A1923">
        <v>1921</v>
      </c>
      <c r="B1923" t="s">
        <v>2864</v>
      </c>
      <c r="C1923" s="78">
        <v>-2.5445324999999999</v>
      </c>
      <c r="D1923" s="78">
        <v>0.81823970000000001</v>
      </c>
      <c r="E1923" s="78">
        <v>-5.2027209999999997E-2</v>
      </c>
      <c r="F1923" s="78">
        <v>-0.11979966</v>
      </c>
    </row>
    <row r="1924" spans="1:6" x14ac:dyDescent="0.25">
      <c r="A1924">
        <v>1922</v>
      </c>
      <c r="B1924" t="s">
        <v>2865</v>
      </c>
      <c r="C1924" s="78">
        <v>-0.20192024</v>
      </c>
      <c r="D1924" s="78">
        <v>-0.40798380000000001</v>
      </c>
      <c r="E1924" s="78">
        <v>-7.5543949999999999E-2</v>
      </c>
      <c r="F1924" s="78">
        <v>6.6776074000000005E-2</v>
      </c>
    </row>
    <row r="1925" spans="1:6" x14ac:dyDescent="0.25">
      <c r="A1925">
        <v>1923</v>
      </c>
      <c r="B1925" t="s">
        <v>2866</v>
      </c>
      <c r="C1925" s="78">
        <v>1.3919207</v>
      </c>
      <c r="D1925" s="78">
        <v>0.62326230000000005</v>
      </c>
      <c r="E1925" s="78">
        <v>-9.3835874999999999E-2</v>
      </c>
      <c r="F1925" s="78">
        <v>6.1579309999999998E-2</v>
      </c>
    </row>
    <row r="1926" spans="1:6" x14ac:dyDescent="0.25">
      <c r="A1926">
        <v>1924</v>
      </c>
      <c r="B1926" t="s">
        <v>2867</v>
      </c>
      <c r="C1926" s="78">
        <v>2.2080042</v>
      </c>
      <c r="D1926" s="78">
        <v>-2.4262438</v>
      </c>
      <c r="E1926" s="78">
        <v>-3.4390595000000003E-2</v>
      </c>
      <c r="F1926" s="78">
        <v>0.17954011</v>
      </c>
    </row>
    <row r="1927" spans="1:6" x14ac:dyDescent="0.25">
      <c r="A1927">
        <v>1925</v>
      </c>
      <c r="B1927" t="s">
        <v>2868</v>
      </c>
      <c r="C1927" s="78">
        <v>-1.0911047</v>
      </c>
      <c r="D1927" s="78">
        <v>3.6271960000000001E-3</v>
      </c>
      <c r="E1927" s="78">
        <v>-0.1026053</v>
      </c>
      <c r="F1927" s="78">
        <v>-0.11366697000000001</v>
      </c>
    </row>
    <row r="1928" spans="1:6" x14ac:dyDescent="0.25">
      <c r="A1928">
        <v>1926</v>
      </c>
      <c r="B1928" t="s">
        <v>2869</v>
      </c>
      <c r="C1928" s="78">
        <v>1.0571387000000001</v>
      </c>
      <c r="D1928" s="78">
        <v>0.15475327</v>
      </c>
      <c r="E1928" s="78">
        <v>-2.9000739000000001E-2</v>
      </c>
      <c r="F1928" s="78">
        <v>-0.12239931499999999</v>
      </c>
    </row>
    <row r="1929" spans="1:6" x14ac:dyDescent="0.25">
      <c r="A1929">
        <v>1927</v>
      </c>
      <c r="B1929" t="s">
        <v>2870</v>
      </c>
      <c r="C1929" s="78">
        <v>-0.50430839999999999</v>
      </c>
      <c r="D1929" s="78">
        <v>0.38207605</v>
      </c>
      <c r="E1929" s="78">
        <v>1.9674898000000001</v>
      </c>
      <c r="F1929" s="78">
        <v>-7.9400374999999995E-2</v>
      </c>
    </row>
    <row r="1930" spans="1:6" x14ac:dyDescent="0.25">
      <c r="A1930">
        <v>1928</v>
      </c>
      <c r="B1930" t="s">
        <v>2871</v>
      </c>
      <c r="C1930" s="78">
        <v>0.80148540000000001</v>
      </c>
      <c r="D1930" s="78">
        <v>0.55983890000000003</v>
      </c>
      <c r="E1930" s="78">
        <v>-3.4390595000000003E-2</v>
      </c>
      <c r="F1930" s="78">
        <v>0.17954011</v>
      </c>
    </row>
    <row r="1931" spans="1:6" x14ac:dyDescent="0.25">
      <c r="A1931">
        <v>1929</v>
      </c>
      <c r="B1931" t="s">
        <v>2872</v>
      </c>
      <c r="C1931" s="78">
        <v>0.74903333000000005</v>
      </c>
      <c r="D1931" s="78">
        <v>1.9480945999999999</v>
      </c>
      <c r="E1931" s="78">
        <v>2.0382623999999998</v>
      </c>
      <c r="F1931" s="78">
        <v>-1.6025721999999999E-2</v>
      </c>
    </row>
    <row r="1932" spans="1:6" x14ac:dyDescent="0.25">
      <c r="A1932">
        <v>1930</v>
      </c>
      <c r="B1932" t="s">
        <v>2873</v>
      </c>
      <c r="C1932" s="78">
        <v>0.66096279999999996</v>
      </c>
      <c r="D1932" s="78">
        <v>8.1943550000000004E-2</v>
      </c>
      <c r="E1932" s="78">
        <v>-3.4390595000000003E-2</v>
      </c>
      <c r="F1932" s="78">
        <v>0.17954011</v>
      </c>
    </row>
    <row r="1933" spans="1:6" x14ac:dyDescent="0.25">
      <c r="A1933">
        <v>1931</v>
      </c>
      <c r="B1933" t="s">
        <v>2874</v>
      </c>
      <c r="C1933" s="78">
        <v>1.0705115000000001</v>
      </c>
      <c r="D1933" s="78">
        <v>1.9902424999999999</v>
      </c>
      <c r="E1933" s="78">
        <v>-7.9968004999999995E-2</v>
      </c>
      <c r="F1933" s="78">
        <v>1.5648915999999999E-2</v>
      </c>
    </row>
    <row r="1934" spans="1:6" x14ac:dyDescent="0.25">
      <c r="A1934">
        <v>1932</v>
      </c>
      <c r="B1934" t="s">
        <v>2875</v>
      </c>
      <c r="C1934" s="78">
        <v>-0.57046620000000003</v>
      </c>
      <c r="D1934" s="78">
        <v>-0.80296780000000001</v>
      </c>
      <c r="E1934" s="78">
        <v>-2.4587815999999998E-2</v>
      </c>
      <c r="F1934" s="78">
        <v>8.3146399999999995E-2</v>
      </c>
    </row>
    <row r="1935" spans="1:6" x14ac:dyDescent="0.25">
      <c r="A1935">
        <v>1933</v>
      </c>
      <c r="B1935" t="s">
        <v>2876</v>
      </c>
      <c r="C1935" s="78">
        <v>1.5078119000000001</v>
      </c>
      <c r="D1935" s="78">
        <v>-0.43906292000000002</v>
      </c>
      <c r="E1935" s="78">
        <v>-0.11598066999999999</v>
      </c>
      <c r="F1935" s="78">
        <v>-0.2685901</v>
      </c>
    </row>
    <row r="1936" spans="1:6" x14ac:dyDescent="0.25">
      <c r="A1936">
        <v>1934</v>
      </c>
      <c r="B1936" t="s">
        <v>2877</v>
      </c>
      <c r="C1936" s="78">
        <v>-2.446539</v>
      </c>
      <c r="D1936" s="78">
        <v>0.923674</v>
      </c>
      <c r="E1936" s="78">
        <v>-6.2852909999999998E-2</v>
      </c>
      <c r="F1936" s="78">
        <v>0.10091714</v>
      </c>
    </row>
    <row r="1937" spans="1:6" x14ac:dyDescent="0.25">
      <c r="A1937">
        <v>1935</v>
      </c>
      <c r="B1937" t="s">
        <v>2878</v>
      </c>
      <c r="C1937" s="78">
        <v>0.40558937</v>
      </c>
      <c r="D1937" s="78">
        <v>-1.8312577000000001</v>
      </c>
      <c r="E1937" s="78">
        <v>-9.5914559999999996E-2</v>
      </c>
      <c r="F1937" s="78">
        <v>5.6848280000000001E-2</v>
      </c>
    </row>
    <row r="1938" spans="1:6" x14ac:dyDescent="0.25">
      <c r="A1938">
        <v>1936</v>
      </c>
      <c r="B1938" t="s">
        <v>2879</v>
      </c>
      <c r="C1938" s="78">
        <v>-2.7157323</v>
      </c>
      <c r="D1938" s="78">
        <v>-3.8745509999999999</v>
      </c>
      <c r="E1938" s="78">
        <v>-8.3346119999999996E-2</v>
      </c>
      <c r="F1938" s="78">
        <v>5.7458206999999997E-2</v>
      </c>
    </row>
    <row r="1939" spans="1:6" x14ac:dyDescent="0.25">
      <c r="A1939">
        <v>1937</v>
      </c>
      <c r="B1939" t="s">
        <v>2880</v>
      </c>
      <c r="C1939" s="78">
        <v>-1.2511722000000001</v>
      </c>
      <c r="D1939" s="78">
        <v>1.8065260000000001</v>
      </c>
      <c r="E1939" s="78">
        <v>-7.0346580000000006E-2</v>
      </c>
      <c r="F1939" s="78">
        <v>8.9669849999999995E-2</v>
      </c>
    </row>
    <row r="1940" spans="1:6" x14ac:dyDescent="0.25">
      <c r="A1940">
        <v>1938</v>
      </c>
      <c r="B1940" t="s">
        <v>2881</v>
      </c>
      <c r="C1940" s="78">
        <v>0.76410900000000004</v>
      </c>
      <c r="D1940" s="78">
        <v>1.7446045999999999</v>
      </c>
      <c r="E1940" s="78">
        <v>-3.4390595000000003E-2</v>
      </c>
      <c r="F1940" s="78">
        <v>0.17954011</v>
      </c>
    </row>
    <row r="1941" spans="1:6" x14ac:dyDescent="0.25">
      <c r="A1941">
        <v>1939</v>
      </c>
      <c r="B1941" t="s">
        <v>2882</v>
      </c>
      <c r="C1941" s="78">
        <v>-0.48367062</v>
      </c>
      <c r="D1941" s="78">
        <v>0.84977829999999999</v>
      </c>
      <c r="E1941" s="78">
        <v>-5.0768090000000002E-2</v>
      </c>
      <c r="F1941" s="78">
        <v>-3.1486258000000003E-2</v>
      </c>
    </row>
    <row r="1942" spans="1:6" x14ac:dyDescent="0.25">
      <c r="A1942">
        <v>1940</v>
      </c>
      <c r="B1942" t="s">
        <v>2883</v>
      </c>
      <c r="C1942" s="78">
        <v>1.9312712000000001</v>
      </c>
      <c r="D1942" s="78">
        <v>0.98380065000000005</v>
      </c>
      <c r="E1942" s="78">
        <v>-3.4390595000000003E-2</v>
      </c>
      <c r="F1942" s="78">
        <v>0.17954011</v>
      </c>
    </row>
    <row r="1943" spans="1:6" x14ac:dyDescent="0.25">
      <c r="A1943">
        <v>1941</v>
      </c>
      <c r="B1943" t="s">
        <v>2884</v>
      </c>
      <c r="C1943" s="78">
        <v>-0.60364739999999995</v>
      </c>
      <c r="D1943" s="78">
        <v>2.0214777000000002</v>
      </c>
      <c r="E1943" s="78">
        <v>-7.1227360000000003E-2</v>
      </c>
      <c r="F1943" s="78">
        <v>2.7277246000000002E-2</v>
      </c>
    </row>
    <row r="1944" spans="1:6" x14ac:dyDescent="0.25">
      <c r="A1944">
        <v>1942</v>
      </c>
      <c r="B1944" t="s">
        <v>2885</v>
      </c>
      <c r="C1944" s="78">
        <v>-0.56663759999999996</v>
      </c>
      <c r="D1944" s="78">
        <v>-0.56391144000000004</v>
      </c>
      <c r="E1944" s="78">
        <v>0.29925337000000002</v>
      </c>
      <c r="F1944" s="78">
        <v>-0.61661345000000001</v>
      </c>
    </row>
    <row r="1945" spans="1:6" x14ac:dyDescent="0.25">
      <c r="A1945">
        <v>1943</v>
      </c>
      <c r="B1945" t="s">
        <v>2886</v>
      </c>
      <c r="C1945" s="78">
        <v>-1.2312297000000001</v>
      </c>
      <c r="D1945" s="78">
        <v>-1.1798033000000001</v>
      </c>
      <c r="E1945" s="78">
        <v>-8.2656590000000002E-2</v>
      </c>
      <c r="F1945" s="78">
        <v>-0.11862795</v>
      </c>
    </row>
    <row r="1946" spans="1:6" x14ac:dyDescent="0.25">
      <c r="A1946">
        <v>1944</v>
      </c>
      <c r="B1946" t="s">
        <v>2887</v>
      </c>
      <c r="C1946" s="78">
        <v>0.61006950000000004</v>
      </c>
      <c r="D1946" s="78">
        <v>-0.52789569999999997</v>
      </c>
      <c r="E1946" s="78">
        <v>-8.3334309999999995E-2</v>
      </c>
      <c r="F1946" s="78">
        <v>4.9894005000000003E-3</v>
      </c>
    </row>
    <row r="1947" spans="1:6" x14ac:dyDescent="0.25">
      <c r="A1947">
        <v>1945</v>
      </c>
      <c r="B1947" t="s">
        <v>2888</v>
      </c>
      <c r="C1947" s="78">
        <v>-0.54030619999999996</v>
      </c>
      <c r="D1947" s="78">
        <v>-1.9691235</v>
      </c>
      <c r="E1947" s="78">
        <v>-7.2703585000000001E-2</v>
      </c>
      <c r="F1947" s="78">
        <v>-1.126619</v>
      </c>
    </row>
    <row r="1948" spans="1:6" x14ac:dyDescent="0.25">
      <c r="A1948">
        <v>1946</v>
      </c>
      <c r="B1948" t="s">
        <v>2889</v>
      </c>
      <c r="C1948" s="78">
        <v>1.9396685</v>
      </c>
      <c r="D1948" s="78">
        <v>1.1676896999999999</v>
      </c>
      <c r="E1948" s="78">
        <v>-3.4390595000000003E-2</v>
      </c>
      <c r="F1948" s="78">
        <v>0.17954011</v>
      </c>
    </row>
    <row r="1949" spans="1:6" x14ac:dyDescent="0.25">
      <c r="A1949">
        <v>1947</v>
      </c>
      <c r="B1949" t="s">
        <v>2890</v>
      </c>
      <c r="C1949" s="78">
        <v>4.6129154999999997</v>
      </c>
      <c r="D1949" s="78">
        <v>-1.3399851</v>
      </c>
      <c r="E1949" s="78">
        <v>-0.11588809</v>
      </c>
      <c r="F1949" s="78">
        <v>-0.10072477000000001</v>
      </c>
    </row>
    <row r="1950" spans="1:6" x14ac:dyDescent="0.25">
      <c r="A1950">
        <v>1948</v>
      </c>
      <c r="B1950" t="s">
        <v>2891</v>
      </c>
      <c r="C1950" s="78">
        <v>0.53262080000000001</v>
      </c>
      <c r="D1950" s="78">
        <v>-1.4927769</v>
      </c>
      <c r="E1950" s="78">
        <v>-9.3723879999999996E-2</v>
      </c>
      <c r="F1950" s="78">
        <v>-8.5656060000000006E-2</v>
      </c>
    </row>
    <row r="1951" spans="1:6" x14ac:dyDescent="0.25">
      <c r="A1951">
        <v>1949</v>
      </c>
      <c r="B1951" t="s">
        <v>2892</v>
      </c>
      <c r="C1951" s="78">
        <v>-1.0221492000000001</v>
      </c>
      <c r="D1951" s="78">
        <v>-2.7753456999999999E-2</v>
      </c>
      <c r="E1951" s="78">
        <v>-3.4390595000000003E-2</v>
      </c>
      <c r="F1951" s="78">
        <v>0.17954011</v>
      </c>
    </row>
    <row r="1952" spans="1:6" x14ac:dyDescent="0.25">
      <c r="A1952">
        <v>1950</v>
      </c>
      <c r="B1952" t="s">
        <v>2893</v>
      </c>
      <c r="C1952" s="78">
        <v>-2.4683614</v>
      </c>
      <c r="D1952" s="78">
        <v>2.456019</v>
      </c>
      <c r="E1952" s="78">
        <v>-4.4838115999999997E-2</v>
      </c>
      <c r="F1952" s="78">
        <v>-9.2638090000000006E-2</v>
      </c>
    </row>
    <row r="1953" spans="1:6" x14ac:dyDescent="0.25">
      <c r="A1953">
        <v>1951</v>
      </c>
      <c r="B1953" t="s">
        <v>2894</v>
      </c>
      <c r="C1953" s="78">
        <v>1.0789778000000001</v>
      </c>
      <c r="D1953" s="78">
        <v>0.32495099999999999</v>
      </c>
      <c r="E1953" s="78">
        <v>-4.746094E-2</v>
      </c>
      <c r="F1953" s="78">
        <v>3.3714636999999999E-2</v>
      </c>
    </row>
    <row r="1954" spans="1:6" x14ac:dyDescent="0.25">
      <c r="A1954">
        <v>1952</v>
      </c>
      <c r="B1954" t="s">
        <v>2895</v>
      </c>
      <c r="C1954" s="78">
        <v>-0.17643315000000001</v>
      </c>
      <c r="D1954" s="78">
        <v>-7.4192079999999994E-2</v>
      </c>
      <c r="E1954" s="78">
        <v>-4.2509496000000001E-2</v>
      </c>
      <c r="F1954" s="78">
        <v>1.1946931500000001E-2</v>
      </c>
    </row>
    <row r="1955" spans="1:6" x14ac:dyDescent="0.25">
      <c r="A1955">
        <v>1953</v>
      </c>
      <c r="B1955" t="s">
        <v>2896</v>
      </c>
      <c r="C1955" s="78">
        <v>0.12962546999999999</v>
      </c>
      <c r="D1955" s="78">
        <v>-0.72188770000000002</v>
      </c>
      <c r="E1955" s="78">
        <v>-2.9929239999999999E-2</v>
      </c>
      <c r="F1955" s="78">
        <v>-1.5370145E-2</v>
      </c>
    </row>
    <row r="1956" spans="1:6" x14ac:dyDescent="0.25">
      <c r="A1956">
        <v>1954</v>
      </c>
      <c r="B1956" t="s">
        <v>2897</v>
      </c>
      <c r="C1956" s="78">
        <v>1.7499377</v>
      </c>
      <c r="D1956" s="78">
        <v>0.23912278000000001</v>
      </c>
      <c r="E1956" s="78">
        <v>-8.7692489999999998E-2</v>
      </c>
      <c r="F1956" s="78">
        <v>5.4679483000000001E-2</v>
      </c>
    </row>
    <row r="1957" spans="1:6" x14ac:dyDescent="0.25">
      <c r="A1957">
        <v>1955</v>
      </c>
      <c r="B1957" t="s">
        <v>2898</v>
      </c>
      <c r="C1957" s="78">
        <v>-1.3297954999999999</v>
      </c>
      <c r="D1957" s="78">
        <v>0.71114659999999996</v>
      </c>
      <c r="E1957" s="78">
        <v>1.867774</v>
      </c>
      <c r="F1957" s="78">
        <v>0.32846713</v>
      </c>
    </row>
    <row r="1958" spans="1:6" x14ac:dyDescent="0.25">
      <c r="A1958">
        <v>1956</v>
      </c>
      <c r="B1958" t="s">
        <v>2899</v>
      </c>
      <c r="C1958" s="78">
        <v>-2.3958651999999998</v>
      </c>
      <c r="D1958" s="78">
        <v>5.3599223000000001E-2</v>
      </c>
      <c r="E1958" s="78">
        <v>-4.5196496000000003E-2</v>
      </c>
      <c r="F1958" s="78">
        <v>0.18273768000000001</v>
      </c>
    </row>
    <row r="1959" spans="1:6" x14ac:dyDescent="0.25">
      <c r="A1959">
        <v>1957</v>
      </c>
      <c r="B1959" t="s">
        <v>2900</v>
      </c>
      <c r="C1959" s="78">
        <v>-1.1888148000000001</v>
      </c>
      <c r="D1959" s="78">
        <v>-0.45865116</v>
      </c>
      <c r="E1959" s="78">
        <v>-3.3714212E-2</v>
      </c>
      <c r="F1959" s="78">
        <v>2.4999871999999999E-2</v>
      </c>
    </row>
    <row r="1960" spans="1:6" x14ac:dyDescent="0.25">
      <c r="A1960">
        <v>1958</v>
      </c>
      <c r="B1960" t="s">
        <v>2901</v>
      </c>
      <c r="C1960" s="78">
        <v>-1.678552</v>
      </c>
      <c r="D1960" s="78">
        <v>-0.63725483000000005</v>
      </c>
      <c r="E1960" s="78">
        <v>-8.9974076E-2</v>
      </c>
      <c r="F1960" s="78">
        <v>8.6100124E-2</v>
      </c>
    </row>
    <row r="1961" spans="1:6" x14ac:dyDescent="0.25">
      <c r="A1961">
        <v>1959</v>
      </c>
      <c r="B1961" t="s">
        <v>2902</v>
      </c>
      <c r="C1961" s="78">
        <v>1.7472392000000001</v>
      </c>
      <c r="D1961" s="78">
        <v>-0.17416010000000001</v>
      </c>
      <c r="E1961" s="78">
        <v>1.6355641000000001</v>
      </c>
      <c r="F1961" s="78">
        <v>-0.15414216</v>
      </c>
    </row>
    <row r="1962" spans="1:6" x14ac:dyDescent="0.25">
      <c r="A1962">
        <v>1960</v>
      </c>
      <c r="B1962" t="s">
        <v>2903</v>
      </c>
      <c r="C1962" s="78">
        <v>-1.2481499</v>
      </c>
      <c r="D1962" s="78">
        <v>1.5187336</v>
      </c>
      <c r="E1962" s="78">
        <v>-8.7511340000000007E-2</v>
      </c>
      <c r="F1962" s="78">
        <v>-1.4835551000000001E-2</v>
      </c>
    </row>
    <row r="1963" spans="1:6" x14ac:dyDescent="0.25">
      <c r="A1963">
        <v>1961</v>
      </c>
      <c r="B1963" t="s">
        <v>2904</v>
      </c>
      <c r="C1963" s="78">
        <v>-1.3375515</v>
      </c>
      <c r="D1963" s="78">
        <v>1.4074571</v>
      </c>
      <c r="E1963" s="78">
        <v>-7.0267200000000002E-2</v>
      </c>
      <c r="F1963" s="78">
        <v>7.1383210000000002E-2</v>
      </c>
    </row>
    <row r="1964" spans="1:6" x14ac:dyDescent="0.25">
      <c r="A1964">
        <v>1962</v>
      </c>
      <c r="B1964" t="s">
        <v>2905</v>
      </c>
      <c r="C1964" s="78">
        <v>-0.26810187000000002</v>
      </c>
      <c r="D1964" s="78">
        <v>7.6145130000000005E-2</v>
      </c>
      <c r="E1964" s="78">
        <v>-9.9295170000000002E-2</v>
      </c>
      <c r="F1964" s="78">
        <v>-9.6148300000000006E-2</v>
      </c>
    </row>
    <row r="1965" spans="1:6" x14ac:dyDescent="0.25">
      <c r="A1965">
        <v>1963</v>
      </c>
      <c r="B1965" t="s">
        <v>2906</v>
      </c>
      <c r="C1965" s="78">
        <v>-2.0011396000000001</v>
      </c>
      <c r="D1965" s="78">
        <v>-1.3121605E-2</v>
      </c>
      <c r="E1965" s="78">
        <v>-3.8108304E-3</v>
      </c>
      <c r="F1965" s="78">
        <v>-0.23585548000000001</v>
      </c>
    </row>
    <row r="1966" spans="1:6" x14ac:dyDescent="0.25">
      <c r="A1966">
        <v>1964</v>
      </c>
      <c r="B1966" t="s">
        <v>2907</v>
      </c>
      <c r="C1966" s="78">
        <v>1.0909914999999999E-2</v>
      </c>
      <c r="D1966" s="78">
        <v>0.41707506999999999</v>
      </c>
      <c r="E1966" s="78">
        <v>-8.2379499999999994E-2</v>
      </c>
      <c r="F1966" s="78">
        <v>7.4984120000000001E-2</v>
      </c>
    </row>
    <row r="1967" spans="1:6" x14ac:dyDescent="0.25">
      <c r="A1967">
        <v>1965</v>
      </c>
      <c r="B1967" t="s">
        <v>2908</v>
      </c>
      <c r="C1967" s="78">
        <v>-2.0054721999999998</v>
      </c>
      <c r="D1967" s="78">
        <v>-1.0020392</v>
      </c>
      <c r="E1967" s="78">
        <v>-6.2046669999999998E-2</v>
      </c>
      <c r="F1967" s="78">
        <v>1.3655736999999999E-2</v>
      </c>
    </row>
    <row r="1968" spans="1:6" x14ac:dyDescent="0.25">
      <c r="A1968">
        <v>1966</v>
      </c>
      <c r="B1968" t="s">
        <v>2909</v>
      </c>
      <c r="C1968" s="78">
        <v>-0.40212031999999998</v>
      </c>
      <c r="D1968" s="78">
        <v>2.9059753000000001</v>
      </c>
      <c r="E1968" s="78">
        <v>-3.0371658999999999E-2</v>
      </c>
      <c r="F1968" s="78">
        <v>2.737616E-2</v>
      </c>
    </row>
    <row r="1969" spans="1:6" x14ac:dyDescent="0.25">
      <c r="A1969">
        <v>1967</v>
      </c>
      <c r="B1969" t="s">
        <v>2910</v>
      </c>
      <c r="C1969" s="78">
        <v>-1.8663278999999999</v>
      </c>
      <c r="D1969" s="78">
        <v>1.5583906000000001</v>
      </c>
      <c r="E1969" s="78">
        <v>-6.7990123999999999E-2</v>
      </c>
      <c r="F1969" s="78">
        <v>9.077557E-2</v>
      </c>
    </row>
    <row r="1970" spans="1:6" x14ac:dyDescent="0.25">
      <c r="A1970">
        <v>1968</v>
      </c>
      <c r="B1970" t="s">
        <v>2911</v>
      </c>
      <c r="C1970" s="78">
        <v>4.2297200000000004</v>
      </c>
      <c r="D1970" s="78">
        <v>-3.1907861</v>
      </c>
      <c r="E1970" s="78">
        <v>-0.12651676000000001</v>
      </c>
      <c r="F1970" s="78">
        <v>-0.89802283000000005</v>
      </c>
    </row>
    <row r="1971" spans="1:6" x14ac:dyDescent="0.25">
      <c r="A1971">
        <v>1969</v>
      </c>
      <c r="B1971" t="s">
        <v>2912</v>
      </c>
      <c r="C1971" s="78">
        <v>-1.7466767000000001</v>
      </c>
      <c r="D1971" s="78">
        <v>-1.0218712000000001</v>
      </c>
      <c r="E1971" s="78">
        <v>-3.4390595000000003E-2</v>
      </c>
      <c r="F1971" s="78">
        <v>0.17954011</v>
      </c>
    </row>
    <row r="1972" spans="1:6" x14ac:dyDescent="0.25">
      <c r="A1972">
        <v>1970</v>
      </c>
      <c r="B1972" t="s">
        <v>2913</v>
      </c>
      <c r="C1972" s="78">
        <v>2.2025185</v>
      </c>
      <c r="D1972" s="78">
        <v>1.0581522999999999</v>
      </c>
      <c r="E1972" s="78">
        <v>-7.9167100000000004E-2</v>
      </c>
      <c r="F1972" s="78">
        <v>2.1312535000000001E-2</v>
      </c>
    </row>
    <row r="1973" spans="1:6" x14ac:dyDescent="0.25">
      <c r="A1973">
        <v>1971</v>
      </c>
      <c r="B1973" t="s">
        <v>2914</v>
      </c>
      <c r="C1973" s="78">
        <v>-2.1891432000000002</v>
      </c>
      <c r="D1973" s="78">
        <v>9.8710080000000006E-2</v>
      </c>
      <c r="E1973" s="78">
        <v>-0.12701182</v>
      </c>
      <c r="F1973" s="78">
        <v>-0.19960961999999999</v>
      </c>
    </row>
    <row r="1974" spans="1:6" x14ac:dyDescent="0.25">
      <c r="A1974">
        <v>1972</v>
      </c>
      <c r="B1974" t="s">
        <v>2915</v>
      </c>
      <c r="C1974" s="78">
        <v>1.0530385</v>
      </c>
      <c r="D1974" s="78">
        <v>-0.15335098</v>
      </c>
      <c r="E1974" s="78">
        <v>-9.2148659999999993E-2</v>
      </c>
      <c r="F1974" s="78">
        <v>5.3769930000000001E-2</v>
      </c>
    </row>
    <row r="1975" spans="1:6" x14ac:dyDescent="0.25">
      <c r="A1975">
        <v>1973</v>
      </c>
      <c r="B1975" t="s">
        <v>2916</v>
      </c>
      <c r="C1975" s="78">
        <v>-1.254189</v>
      </c>
      <c r="D1975" s="78">
        <v>0.18516943</v>
      </c>
      <c r="E1975" s="78">
        <v>1.6610867</v>
      </c>
      <c r="F1975" s="78">
        <v>0.1706741</v>
      </c>
    </row>
    <row r="1976" spans="1:6" x14ac:dyDescent="0.25">
      <c r="A1976">
        <v>1974</v>
      </c>
      <c r="B1976" t="s">
        <v>2917</v>
      </c>
      <c r="C1976" s="78">
        <v>-7.2426379999999999E-2</v>
      </c>
      <c r="D1976" s="78">
        <v>0.56077299999999997</v>
      </c>
      <c r="E1976" s="78">
        <v>-6.1098410000000004E-3</v>
      </c>
      <c r="F1976" s="78">
        <v>-0.2259591</v>
      </c>
    </row>
    <row r="1977" spans="1:6" x14ac:dyDescent="0.25">
      <c r="A1977">
        <v>1975</v>
      </c>
      <c r="B1977" t="s">
        <v>2918</v>
      </c>
      <c r="C1977" s="78">
        <v>-0.71991669999999996</v>
      </c>
      <c r="D1977" s="78">
        <v>1.0772685</v>
      </c>
      <c r="E1977" s="78">
        <v>-8.8301160000000004E-2</v>
      </c>
      <c r="F1977" s="78">
        <v>-7.7777460000000007E-2</v>
      </c>
    </row>
    <row r="1978" spans="1:6" x14ac:dyDescent="0.25">
      <c r="A1978">
        <v>1976</v>
      </c>
      <c r="B1978" t="s">
        <v>2919</v>
      </c>
      <c r="C1978" s="78">
        <v>2.4968946000000001</v>
      </c>
      <c r="D1978" s="78">
        <v>-2.0544821999999998</v>
      </c>
      <c r="E1978" s="78">
        <v>-3.4390595000000003E-2</v>
      </c>
      <c r="F1978" s="78">
        <v>0.17954011</v>
      </c>
    </row>
    <row r="1979" spans="1:6" x14ac:dyDescent="0.25">
      <c r="A1979">
        <v>1977</v>
      </c>
      <c r="B1979" t="s">
        <v>2920</v>
      </c>
      <c r="C1979" s="78">
        <v>-1.6114892999999999</v>
      </c>
      <c r="D1979" s="78">
        <v>-3.2272894000000001</v>
      </c>
      <c r="E1979" s="78">
        <v>-9.3023610000000007E-2</v>
      </c>
      <c r="F1979" s="78">
        <v>-6.9971249999999999E-2</v>
      </c>
    </row>
    <row r="1980" spans="1:6" x14ac:dyDescent="0.25">
      <c r="A1980">
        <v>1978</v>
      </c>
      <c r="B1980" t="s">
        <v>2921</v>
      </c>
      <c r="C1980" s="78">
        <v>-1.2063064999999999</v>
      </c>
      <c r="D1980" s="78">
        <v>0.98537410000000003</v>
      </c>
      <c r="E1980" s="78">
        <v>-8.1344336000000003E-2</v>
      </c>
      <c r="F1980" s="78">
        <v>9.7869789999999998E-2</v>
      </c>
    </row>
    <row r="1981" spans="1:6" x14ac:dyDescent="0.25">
      <c r="A1981">
        <v>1979</v>
      </c>
      <c r="B1981" t="s">
        <v>2922</v>
      </c>
      <c r="C1981" s="78">
        <v>-0.26402115999999998</v>
      </c>
      <c r="D1981" s="78">
        <v>0.20623430000000001</v>
      </c>
      <c r="E1981" s="78">
        <v>-6.2237800000000003E-2</v>
      </c>
      <c r="F1981" s="78">
        <v>5.1254420000000002E-2</v>
      </c>
    </row>
    <row r="1982" spans="1:6" x14ac:dyDescent="0.25">
      <c r="A1982">
        <v>1980</v>
      </c>
      <c r="B1982" t="s">
        <v>2923</v>
      </c>
      <c r="C1982" s="78">
        <v>0.69205284</v>
      </c>
      <c r="D1982" s="78">
        <v>0.64273685000000003</v>
      </c>
      <c r="E1982" s="78">
        <v>-3.4390595000000003E-2</v>
      </c>
      <c r="F1982" s="78">
        <v>0.17954011</v>
      </c>
    </row>
    <row r="1983" spans="1:6" x14ac:dyDescent="0.25">
      <c r="A1983">
        <v>1981</v>
      </c>
      <c r="B1983" t="s">
        <v>2924</v>
      </c>
      <c r="C1983" s="78">
        <v>-0.78914845</v>
      </c>
      <c r="D1983" s="78">
        <v>1.0347782000000001</v>
      </c>
      <c r="E1983" s="78">
        <v>1.6038588</v>
      </c>
      <c r="F1983" s="78">
        <v>0.24434455999999999</v>
      </c>
    </row>
    <row r="1984" spans="1:6" x14ac:dyDescent="0.25">
      <c r="A1984">
        <v>1982</v>
      </c>
      <c r="B1984" t="s">
        <v>2925</v>
      </c>
      <c r="C1984" s="78">
        <v>-1.5036883000000001</v>
      </c>
      <c r="D1984" s="78">
        <v>-0.2462973</v>
      </c>
      <c r="E1984" s="78">
        <v>-3.4390595000000003E-2</v>
      </c>
      <c r="F1984" s="78">
        <v>0.17954011</v>
      </c>
    </row>
    <row r="1985" spans="1:6" x14ac:dyDescent="0.25">
      <c r="A1985">
        <v>1983</v>
      </c>
      <c r="B1985" t="s">
        <v>2926</v>
      </c>
      <c r="C1985" s="78">
        <v>-1.5294783000000001</v>
      </c>
      <c r="D1985" s="78">
        <v>0.86399245000000002</v>
      </c>
      <c r="E1985" s="78">
        <v>-0.14250588</v>
      </c>
      <c r="F1985" s="78">
        <v>-9.1677919999999996E-2</v>
      </c>
    </row>
    <row r="1986" spans="1:6" x14ac:dyDescent="0.25">
      <c r="A1986">
        <v>1984</v>
      </c>
      <c r="B1986" t="s">
        <v>2927</v>
      </c>
      <c r="C1986" s="78">
        <v>-2.6205029999999998</v>
      </c>
      <c r="D1986" s="78">
        <v>0.14148506999999999</v>
      </c>
      <c r="E1986" s="78">
        <v>-7.9625730000000006E-2</v>
      </c>
      <c r="F1986" s="78">
        <v>-3.5286784000000002E-2</v>
      </c>
    </row>
    <row r="1987" spans="1:6" x14ac:dyDescent="0.25">
      <c r="A1987">
        <v>1985</v>
      </c>
      <c r="B1987" t="s">
        <v>2928</v>
      </c>
      <c r="C1987" s="78">
        <v>-1.0946153000000001</v>
      </c>
      <c r="D1987" s="78">
        <v>-0.74110900000000002</v>
      </c>
      <c r="E1987" s="78">
        <v>-8.2335606000000006E-2</v>
      </c>
      <c r="F1987" s="78">
        <v>-4.0091812999999997E-2</v>
      </c>
    </row>
    <row r="1988" spans="1:6" x14ac:dyDescent="0.25">
      <c r="A1988">
        <v>1986</v>
      </c>
      <c r="B1988" t="s">
        <v>2929</v>
      </c>
      <c r="C1988" s="78">
        <v>-2.5535014</v>
      </c>
      <c r="D1988" s="78">
        <v>0.44184950000000001</v>
      </c>
      <c r="E1988" s="78">
        <v>-4.5795443999999998E-2</v>
      </c>
      <c r="F1988" s="78">
        <v>-0.16386406000000001</v>
      </c>
    </row>
    <row r="1989" spans="1:6" x14ac:dyDescent="0.25">
      <c r="A1989">
        <v>1987</v>
      </c>
      <c r="B1989" t="s">
        <v>2930</v>
      </c>
      <c r="C1989" s="78">
        <v>-1.1816852</v>
      </c>
      <c r="D1989" s="78">
        <v>2.0030770000000002</v>
      </c>
      <c r="E1989" s="78">
        <v>-7.4679575999999998E-2</v>
      </c>
      <c r="F1989" s="78">
        <v>6.662013E-2</v>
      </c>
    </row>
    <row r="1990" spans="1:6" x14ac:dyDescent="0.25">
      <c r="A1990">
        <v>1988</v>
      </c>
      <c r="B1990" t="s">
        <v>2931</v>
      </c>
      <c r="C1990" s="78">
        <v>-0.72856779999999999</v>
      </c>
      <c r="D1990" s="78">
        <v>-1.0497202000000001</v>
      </c>
      <c r="E1990" s="78">
        <v>-9.2157710000000004E-2</v>
      </c>
      <c r="F1990" s="78">
        <v>-0.28839160000000003</v>
      </c>
    </row>
    <row r="1991" spans="1:6" x14ac:dyDescent="0.25">
      <c r="A1991">
        <v>1989</v>
      </c>
      <c r="B1991" t="s">
        <v>2932</v>
      </c>
      <c r="C1991" s="78">
        <v>-0.9794313</v>
      </c>
      <c r="D1991" s="78">
        <v>-0.52379310000000001</v>
      </c>
      <c r="E1991" s="78">
        <v>0.29970372000000001</v>
      </c>
      <c r="F1991" s="78">
        <v>-8.2140099999999994E-2</v>
      </c>
    </row>
    <row r="1992" spans="1:6" x14ac:dyDescent="0.25">
      <c r="A1992">
        <v>1990</v>
      </c>
      <c r="B1992" t="s">
        <v>2933</v>
      </c>
      <c r="C1992" s="78">
        <v>0.28444812000000003</v>
      </c>
      <c r="D1992" s="78">
        <v>1.1458018000000001</v>
      </c>
      <c r="E1992" s="78">
        <v>-3.4390595000000003E-2</v>
      </c>
      <c r="F1992" s="78">
        <v>0.17954011</v>
      </c>
    </row>
    <row r="1993" spans="1:6" x14ac:dyDescent="0.25">
      <c r="A1993">
        <v>1991</v>
      </c>
      <c r="B1993" t="s">
        <v>2934</v>
      </c>
      <c r="C1993" s="78">
        <v>0.17915317</v>
      </c>
      <c r="D1993" s="78">
        <v>0.48063647999999998</v>
      </c>
      <c r="E1993" s="78">
        <v>-9.1415620000000003E-2</v>
      </c>
      <c r="F1993" s="78">
        <v>5.0404890000000001E-2</v>
      </c>
    </row>
    <row r="1994" spans="1:6" x14ac:dyDescent="0.25">
      <c r="A1994">
        <v>1992</v>
      </c>
      <c r="B1994" t="s">
        <v>2935</v>
      </c>
      <c r="C1994" s="78">
        <v>0.11299059</v>
      </c>
      <c r="D1994" s="78">
        <v>0.13811013</v>
      </c>
      <c r="E1994" s="78">
        <v>1.5276932000000001</v>
      </c>
      <c r="F1994" s="78">
        <v>0.13370778</v>
      </c>
    </row>
    <row r="1995" spans="1:6" x14ac:dyDescent="0.25">
      <c r="A1995">
        <v>1993</v>
      </c>
      <c r="B1995" t="s">
        <v>2936</v>
      </c>
      <c r="C1995" s="78">
        <v>-1.0438793</v>
      </c>
      <c r="D1995" s="78">
        <v>0.37529832000000002</v>
      </c>
      <c r="E1995" s="78">
        <v>-7.8613639999999999E-2</v>
      </c>
      <c r="F1995" s="78">
        <v>-0.14405952</v>
      </c>
    </row>
    <row r="1996" spans="1:6" x14ac:dyDescent="0.25">
      <c r="A1996">
        <v>1994</v>
      </c>
      <c r="B1996" t="s">
        <v>2937</v>
      </c>
      <c r="C1996" s="78">
        <v>-0.11471835</v>
      </c>
      <c r="D1996" s="78">
        <v>-1.4075827999999999</v>
      </c>
      <c r="E1996" s="78">
        <v>-3.4390595000000003E-2</v>
      </c>
      <c r="F1996" s="78">
        <v>0.17954011</v>
      </c>
    </row>
    <row r="1997" spans="1:6" x14ac:dyDescent="0.25">
      <c r="A1997">
        <v>1995</v>
      </c>
      <c r="B1997" t="s">
        <v>2938</v>
      </c>
      <c r="C1997" s="78">
        <v>1.9053768</v>
      </c>
      <c r="D1997" s="78">
        <v>0.7087331</v>
      </c>
      <c r="E1997" s="78">
        <v>0.28711006</v>
      </c>
      <c r="F1997" s="78">
        <v>-0.82787067000000003</v>
      </c>
    </row>
    <row r="1998" spans="1:6" x14ac:dyDescent="0.25">
      <c r="A1998">
        <v>1996</v>
      </c>
      <c r="B1998" t="s">
        <v>2939</v>
      </c>
      <c r="C1998" s="78">
        <v>-2.8761399999999999</v>
      </c>
      <c r="D1998" s="78">
        <v>-0.31566014999999997</v>
      </c>
      <c r="E1998" s="78">
        <v>-9.1120549999999995E-2</v>
      </c>
      <c r="F1998" s="78">
        <v>5.0976753E-2</v>
      </c>
    </row>
    <row r="1999" spans="1:6" x14ac:dyDescent="0.25">
      <c r="A1999">
        <v>1997</v>
      </c>
      <c r="B1999" t="s">
        <v>2940</v>
      </c>
      <c r="C1999" s="78">
        <v>-2.0604084</v>
      </c>
      <c r="D1999" s="78">
        <v>-0.54520060000000004</v>
      </c>
      <c r="E1999" s="78">
        <v>2.2952392000000001</v>
      </c>
      <c r="F1999" s="78">
        <v>-0.23522551</v>
      </c>
    </row>
    <row r="2000" spans="1:6" x14ac:dyDescent="0.25">
      <c r="A2000">
        <v>1998</v>
      </c>
      <c r="B2000" t="s">
        <v>2941</v>
      </c>
      <c r="C2000" s="78">
        <v>-1.7158719</v>
      </c>
      <c r="D2000" s="78">
        <v>0.82095074999999995</v>
      </c>
      <c r="E2000" s="78">
        <v>-0.102224395</v>
      </c>
      <c r="F2000" s="78">
        <v>5.2067384000000001E-2</v>
      </c>
    </row>
    <row r="2001" spans="1:6" x14ac:dyDescent="0.25">
      <c r="A2001">
        <v>1999</v>
      </c>
      <c r="B2001" t="s">
        <v>2942</v>
      </c>
      <c r="C2001" s="78">
        <v>-1.9002946999999999</v>
      </c>
      <c r="D2001" s="78">
        <v>1.5630436000000001</v>
      </c>
      <c r="E2001" s="78">
        <v>0.30710490000000001</v>
      </c>
      <c r="F2001" s="78">
        <v>-7.3054030000000006E-2</v>
      </c>
    </row>
    <row r="2002" spans="1:6" x14ac:dyDescent="0.25">
      <c r="A2002">
        <v>2000</v>
      </c>
      <c r="B2002" t="s">
        <v>2943</v>
      </c>
      <c r="C2002" s="78">
        <v>2.2331569999999998</v>
      </c>
      <c r="D2002" s="78">
        <v>0.1968135</v>
      </c>
      <c r="E2002" s="78">
        <v>-3.4390595000000003E-2</v>
      </c>
      <c r="F2002" s="78">
        <v>0.17954011</v>
      </c>
    </row>
    <row r="2003" spans="1:6" x14ac:dyDescent="0.25">
      <c r="A2003">
        <v>2001</v>
      </c>
      <c r="B2003" t="s">
        <v>2944</v>
      </c>
      <c r="C2003" s="78">
        <v>-1.6782364999999999</v>
      </c>
      <c r="D2003" s="78">
        <v>0.18801989999999999</v>
      </c>
      <c r="E2003" s="78">
        <v>1.0640755E-2</v>
      </c>
      <c r="F2003" s="78">
        <v>-0.15564824999999999</v>
      </c>
    </row>
    <row r="2004" spans="1:6" x14ac:dyDescent="0.25">
      <c r="A2004">
        <v>2002</v>
      </c>
      <c r="B2004" t="s">
        <v>2945</v>
      </c>
      <c r="C2004" s="78">
        <v>2.3552792</v>
      </c>
      <c r="D2004" s="78">
        <v>-1.8029872</v>
      </c>
      <c r="E2004" s="78">
        <v>-3.4390595000000003E-2</v>
      </c>
      <c r="F2004" s="78">
        <v>0.17954011</v>
      </c>
    </row>
    <row r="2005" spans="1:6" x14ac:dyDescent="0.25">
      <c r="A2005">
        <v>2003</v>
      </c>
      <c r="B2005" t="s">
        <v>2946</v>
      </c>
      <c r="C2005" s="78">
        <v>-2.1702952</v>
      </c>
      <c r="D2005" s="78">
        <v>-0.28442679999999998</v>
      </c>
      <c r="E2005" s="78">
        <v>-3.4390595000000003E-2</v>
      </c>
      <c r="F2005" s="78">
        <v>0.17954011</v>
      </c>
    </row>
    <row r="2006" spans="1:6" x14ac:dyDescent="0.25">
      <c r="A2006">
        <v>2004</v>
      </c>
      <c r="B2006" t="s">
        <v>2947</v>
      </c>
      <c r="C2006" s="78">
        <v>-2.0533570000000001</v>
      </c>
      <c r="D2006" s="78">
        <v>0.60055190000000003</v>
      </c>
      <c r="E2006" s="78">
        <v>-3.4390595000000003E-2</v>
      </c>
      <c r="F2006" s="78">
        <v>0.17954011</v>
      </c>
    </row>
    <row r="2007" spans="1:6" x14ac:dyDescent="0.25">
      <c r="A2007">
        <v>2005</v>
      </c>
      <c r="B2007" t="s">
        <v>2948</v>
      </c>
      <c r="C2007" s="78">
        <v>-2.5187282999999998</v>
      </c>
      <c r="D2007" s="78">
        <v>2.1749713000000002</v>
      </c>
      <c r="E2007" s="78">
        <v>-1.5498553999999999E-2</v>
      </c>
      <c r="F2007" s="78">
        <v>-0.30858170000000001</v>
      </c>
    </row>
    <row r="2008" spans="1:6" x14ac:dyDescent="0.25">
      <c r="A2008">
        <v>2006</v>
      </c>
      <c r="B2008" t="s">
        <v>2949</v>
      </c>
      <c r="C2008" s="78">
        <v>3.1323585999999999</v>
      </c>
      <c r="D2008" s="78">
        <v>-1.1923068999999999</v>
      </c>
      <c r="E2008" s="78">
        <v>-3.4390595000000003E-2</v>
      </c>
      <c r="F2008" s="78">
        <v>0.17954011</v>
      </c>
    </row>
    <row r="2009" spans="1:6" x14ac:dyDescent="0.25">
      <c r="A2009">
        <v>2007</v>
      </c>
      <c r="B2009" t="s">
        <v>2950</v>
      </c>
      <c r="C2009" s="78">
        <v>0.33756765999999999</v>
      </c>
      <c r="D2009" s="78">
        <v>1.1652237000000001</v>
      </c>
      <c r="E2009" s="78">
        <v>2.0561204000000002</v>
      </c>
      <c r="F2009" s="78">
        <v>-8.5944906000000001E-2</v>
      </c>
    </row>
    <row r="2010" spans="1:6" x14ac:dyDescent="0.25">
      <c r="A2010">
        <v>2008</v>
      </c>
      <c r="B2010" t="s">
        <v>2951</v>
      </c>
      <c r="C2010" s="78">
        <v>3.2663647999999998</v>
      </c>
      <c r="D2010" s="78">
        <v>0.98719179999999995</v>
      </c>
      <c r="E2010" s="78">
        <v>-3.4390595000000003E-2</v>
      </c>
      <c r="F2010" s="78">
        <v>0.17954011</v>
      </c>
    </row>
    <row r="2011" spans="1:6" x14ac:dyDescent="0.25">
      <c r="A2011">
        <v>2009</v>
      </c>
      <c r="B2011" t="s">
        <v>2952</v>
      </c>
      <c r="C2011" s="78">
        <v>-5.7652503000000001E-2</v>
      </c>
      <c r="D2011" s="78">
        <v>0.31401400000000002</v>
      </c>
      <c r="E2011" s="78">
        <v>-2.9658388000000001E-2</v>
      </c>
      <c r="F2011" s="78">
        <v>-0.27093487999999999</v>
      </c>
    </row>
    <row r="2012" spans="1:6" x14ac:dyDescent="0.25">
      <c r="A2012">
        <v>2010</v>
      </c>
      <c r="B2012" t="s">
        <v>2953</v>
      </c>
      <c r="C2012" s="78">
        <v>-1.9879073</v>
      </c>
      <c r="D2012" s="78">
        <v>-0.37114003000000001</v>
      </c>
      <c r="E2012" s="78">
        <v>-3.4390595000000003E-2</v>
      </c>
      <c r="F2012" s="78">
        <v>0.17954011</v>
      </c>
    </row>
    <row r="2013" spans="1:6" x14ac:dyDescent="0.25">
      <c r="A2013">
        <v>2011</v>
      </c>
      <c r="B2013" t="s">
        <v>2954</v>
      </c>
      <c r="C2013" s="78">
        <v>0.56133529999999998</v>
      </c>
      <c r="D2013" s="78">
        <v>-0.35643335999999998</v>
      </c>
      <c r="E2013" s="78">
        <v>-3.4390595000000003E-2</v>
      </c>
      <c r="F2013" s="78">
        <v>0.17954011</v>
      </c>
    </row>
    <row r="2014" spans="1:6" x14ac:dyDescent="0.25">
      <c r="A2014">
        <v>2012</v>
      </c>
      <c r="B2014" t="s">
        <v>2955</v>
      </c>
      <c r="C2014" s="78">
        <v>-1.2964662</v>
      </c>
      <c r="D2014" s="78">
        <v>0.50609504999999999</v>
      </c>
      <c r="E2014" s="78">
        <v>-4.4888440000000002E-2</v>
      </c>
      <c r="F2014" s="78">
        <v>-0.31361103000000001</v>
      </c>
    </row>
    <row r="2015" spans="1:6" x14ac:dyDescent="0.25">
      <c r="A2015">
        <v>2013</v>
      </c>
      <c r="B2015" t="s">
        <v>2956</v>
      </c>
      <c r="C2015" s="78">
        <v>0.41030141999999997</v>
      </c>
      <c r="D2015" s="78">
        <v>-8.8634160000000003E-2</v>
      </c>
      <c r="E2015" s="78">
        <v>-7.8579070000000001E-2</v>
      </c>
      <c r="F2015" s="78">
        <v>4.7463489999999997E-2</v>
      </c>
    </row>
    <row r="2016" spans="1:6" x14ac:dyDescent="0.25">
      <c r="A2016">
        <v>2014</v>
      </c>
      <c r="B2016" t="s">
        <v>2957</v>
      </c>
      <c r="C2016" s="78">
        <v>0.64721059999999997</v>
      </c>
      <c r="D2016" s="78">
        <v>0.12506898</v>
      </c>
      <c r="E2016" s="78">
        <v>0.30655315999999999</v>
      </c>
      <c r="F2016" s="78">
        <v>-8.2294240000000005E-2</v>
      </c>
    </row>
    <row r="2017" spans="1:6" x14ac:dyDescent="0.25">
      <c r="A2017">
        <v>2015</v>
      </c>
      <c r="B2017" t="s">
        <v>2958</v>
      </c>
      <c r="C2017" s="78">
        <v>0.33470842000000001</v>
      </c>
      <c r="D2017" s="78">
        <v>-2.2577199999999999</v>
      </c>
      <c r="E2017" s="78">
        <v>-5.5652127000000003E-2</v>
      </c>
      <c r="F2017" s="78">
        <v>-8.2510459999999994E-2</v>
      </c>
    </row>
    <row r="2018" spans="1:6" x14ac:dyDescent="0.25">
      <c r="A2018">
        <v>2016</v>
      </c>
      <c r="B2018" t="s">
        <v>2959</v>
      </c>
      <c r="C2018" s="78">
        <v>-0.58458909999999997</v>
      </c>
      <c r="D2018" s="78">
        <v>-1.9735223</v>
      </c>
      <c r="E2018" s="78">
        <v>-9.0755340000000004E-2</v>
      </c>
      <c r="F2018" s="78">
        <v>-1.6054301999999999E-2</v>
      </c>
    </row>
    <row r="2019" spans="1:6" x14ac:dyDescent="0.25">
      <c r="A2019">
        <v>2017</v>
      </c>
      <c r="B2019" t="s">
        <v>2960</v>
      </c>
      <c r="C2019" s="78">
        <v>-0.17716884999999999</v>
      </c>
      <c r="D2019" s="78">
        <v>0.17760406000000001</v>
      </c>
      <c r="E2019" s="78">
        <v>-6.3874364000000003E-2</v>
      </c>
      <c r="F2019" s="78">
        <v>2.8200552E-2</v>
      </c>
    </row>
    <row r="2020" spans="1:6" x14ac:dyDescent="0.25">
      <c r="A2020">
        <v>2018</v>
      </c>
      <c r="B2020" t="s">
        <v>2961</v>
      </c>
      <c r="C2020" s="78">
        <v>-1.0959576</v>
      </c>
      <c r="D2020" s="78">
        <v>2.875346</v>
      </c>
      <c r="E2020" s="78">
        <v>0.31132655999999997</v>
      </c>
      <c r="F2020" s="78">
        <v>-8.1088590000000002E-2</v>
      </c>
    </row>
    <row r="2021" spans="1:6" x14ac:dyDescent="0.25">
      <c r="A2021">
        <v>2019</v>
      </c>
      <c r="B2021" t="s">
        <v>2962</v>
      </c>
      <c r="C2021" s="78">
        <v>0.55795943999999997</v>
      </c>
      <c r="D2021" s="78">
        <v>0.37196259999999998</v>
      </c>
      <c r="E2021" s="78">
        <v>-1.0076564E-2</v>
      </c>
      <c r="F2021" s="78">
        <v>-0.1194921</v>
      </c>
    </row>
    <row r="2022" spans="1:6" x14ac:dyDescent="0.25">
      <c r="A2022">
        <v>2020</v>
      </c>
      <c r="B2022" t="s">
        <v>2963</v>
      </c>
      <c r="C2022" s="78">
        <v>-0.52083725000000003</v>
      </c>
      <c r="D2022" s="78">
        <v>-1.0139647000000001</v>
      </c>
      <c r="E2022" s="78">
        <v>-1.1750010999999999E-2</v>
      </c>
      <c r="F2022" s="78">
        <v>-9.3370480000000006E-2</v>
      </c>
    </row>
    <row r="2023" spans="1:6" x14ac:dyDescent="0.25">
      <c r="A2023">
        <v>2021</v>
      </c>
      <c r="B2023" t="s">
        <v>2964</v>
      </c>
      <c r="C2023" s="78">
        <v>-0.70092933999999996</v>
      </c>
      <c r="D2023" s="78">
        <v>-1.6746745999999999</v>
      </c>
      <c r="E2023" s="78">
        <v>2.3222680000000002</v>
      </c>
      <c r="F2023" s="78">
        <v>6.1313510000000002E-3</v>
      </c>
    </row>
    <row r="2024" spans="1:6" x14ac:dyDescent="0.25">
      <c r="A2024">
        <v>2022</v>
      </c>
      <c r="B2024" t="s">
        <v>2965</v>
      </c>
      <c r="C2024" s="78">
        <v>-1.2290618</v>
      </c>
      <c r="D2024" s="78">
        <v>1.0927682000000001</v>
      </c>
      <c r="E2024" s="78">
        <v>-1.298368E-3</v>
      </c>
      <c r="F2024" s="78">
        <v>-0.14826001</v>
      </c>
    </row>
    <row r="2025" spans="1:6" x14ac:dyDescent="0.25">
      <c r="A2025">
        <v>2023</v>
      </c>
      <c r="B2025" t="s">
        <v>2966</v>
      </c>
      <c r="C2025" s="78">
        <v>1.7559856</v>
      </c>
      <c r="D2025" s="78">
        <v>0.32270799999999999</v>
      </c>
      <c r="E2025" s="78">
        <v>-3.4390595000000003E-2</v>
      </c>
      <c r="F2025" s="78">
        <v>0.17954011</v>
      </c>
    </row>
    <row r="2026" spans="1:6" x14ac:dyDescent="0.25">
      <c r="A2026">
        <v>2024</v>
      </c>
      <c r="B2026" t="s">
        <v>2967</v>
      </c>
      <c r="C2026" s="78">
        <v>-0.39736515</v>
      </c>
      <c r="D2026" s="78">
        <v>0.52277242999999995</v>
      </c>
      <c r="E2026" s="78">
        <v>-8.8427454000000003E-2</v>
      </c>
      <c r="F2026" s="78">
        <v>3.6045595999999999E-2</v>
      </c>
    </row>
    <row r="2027" spans="1:6" x14ac:dyDescent="0.25">
      <c r="A2027">
        <v>2025</v>
      </c>
      <c r="B2027" t="s">
        <v>2968</v>
      </c>
      <c r="C2027" s="78">
        <v>-2.3283744</v>
      </c>
      <c r="D2027" s="78">
        <v>1.4834467</v>
      </c>
      <c r="E2027" s="78">
        <v>0.23680772999999999</v>
      </c>
      <c r="F2027" s="78">
        <v>-0.49827855999999998</v>
      </c>
    </row>
    <row r="2028" spans="1:6" x14ac:dyDescent="0.25">
      <c r="A2028">
        <v>2026</v>
      </c>
      <c r="B2028" t="s">
        <v>2969</v>
      </c>
      <c r="C2028" s="78">
        <v>-0.38660090000000003</v>
      </c>
      <c r="D2028" s="78">
        <v>-1.0860194000000001</v>
      </c>
      <c r="E2028" s="78">
        <v>-3.4390595000000003E-2</v>
      </c>
      <c r="F2028" s="78">
        <v>0.17954011</v>
      </c>
    </row>
    <row r="2029" spans="1:6" x14ac:dyDescent="0.25">
      <c r="A2029">
        <v>2027</v>
      </c>
      <c r="B2029" t="s">
        <v>2970</v>
      </c>
      <c r="C2029" s="78">
        <v>0.86184514000000001</v>
      </c>
      <c r="D2029" s="78">
        <v>0.51075435000000002</v>
      </c>
      <c r="E2029" s="78">
        <v>-3.4390595000000003E-2</v>
      </c>
      <c r="F2029" s="78">
        <v>0.17954011</v>
      </c>
    </row>
    <row r="2030" spans="1:6" x14ac:dyDescent="0.25">
      <c r="A2030">
        <v>2028</v>
      </c>
      <c r="B2030" t="s">
        <v>2971</v>
      </c>
      <c r="C2030" s="78">
        <v>2.0232027000000001</v>
      </c>
      <c r="D2030" s="78">
        <v>2.7070649000000002</v>
      </c>
      <c r="E2030" s="78">
        <v>-3.4390595000000003E-2</v>
      </c>
      <c r="F2030" s="78">
        <v>0.17954011</v>
      </c>
    </row>
    <row r="2031" spans="1:6" x14ac:dyDescent="0.25">
      <c r="A2031">
        <v>2029</v>
      </c>
      <c r="B2031" t="s">
        <v>2972</v>
      </c>
      <c r="C2031" s="78">
        <v>1.490756</v>
      </c>
      <c r="D2031" s="78">
        <v>1.2954315999999999</v>
      </c>
      <c r="E2031" s="78">
        <v>-3.4390595000000003E-2</v>
      </c>
      <c r="F2031" s="78">
        <v>0.17954011</v>
      </c>
    </row>
    <row r="2032" spans="1:6" x14ac:dyDescent="0.25">
      <c r="A2032">
        <v>2030</v>
      </c>
      <c r="B2032" t="s">
        <v>2973</v>
      </c>
      <c r="C2032" s="78">
        <v>1.5645564999999999</v>
      </c>
      <c r="D2032" s="78">
        <v>-0.60751809999999995</v>
      </c>
      <c r="E2032" s="78">
        <v>-0.11765864500000001</v>
      </c>
      <c r="F2032" s="78">
        <v>7.865131E-4</v>
      </c>
    </row>
    <row r="2033" spans="1:6" x14ac:dyDescent="0.25">
      <c r="A2033">
        <v>2031</v>
      </c>
      <c r="B2033" t="s">
        <v>2974</v>
      </c>
      <c r="C2033" s="78">
        <v>-1.8284862</v>
      </c>
      <c r="D2033" s="78">
        <v>-1.8166019</v>
      </c>
      <c r="E2033" s="78">
        <v>-7.1677610000000003E-2</v>
      </c>
      <c r="F2033" s="78">
        <v>-2.5763810000000002E-2</v>
      </c>
    </row>
    <row r="2034" spans="1:6" x14ac:dyDescent="0.25">
      <c r="A2034">
        <v>2032</v>
      </c>
      <c r="B2034" t="s">
        <v>2975</v>
      </c>
      <c r="C2034" s="78">
        <v>-1.2925715</v>
      </c>
      <c r="D2034" s="78">
        <v>0.73599349999999997</v>
      </c>
      <c r="E2034" s="78">
        <v>2.3571308000000002</v>
      </c>
      <c r="F2034" s="78">
        <v>-0.17934011</v>
      </c>
    </row>
    <row r="2035" spans="1:6" x14ac:dyDescent="0.25">
      <c r="A2035">
        <v>2033</v>
      </c>
      <c r="B2035" t="s">
        <v>2976</v>
      </c>
      <c r="C2035" s="78">
        <v>-1.4524845</v>
      </c>
      <c r="D2035" s="78">
        <v>1.7408665000000001</v>
      </c>
      <c r="E2035" s="78">
        <v>-9.616682E-2</v>
      </c>
      <c r="F2035" s="78">
        <v>1.1254549000000001E-2</v>
      </c>
    </row>
    <row r="2036" spans="1:6" x14ac:dyDescent="0.25">
      <c r="A2036">
        <v>2034</v>
      </c>
      <c r="B2036" t="s">
        <v>2977</v>
      </c>
      <c r="C2036" s="78">
        <v>0.34333851999999998</v>
      </c>
      <c r="D2036" s="78">
        <v>1.0602988</v>
      </c>
      <c r="E2036" s="78">
        <v>-3.4390595000000003E-2</v>
      </c>
      <c r="F2036" s="78">
        <v>0.17954011</v>
      </c>
    </row>
    <row r="2037" spans="1:6" x14ac:dyDescent="0.25">
      <c r="A2037">
        <v>2035</v>
      </c>
      <c r="B2037" t="s">
        <v>2978</v>
      </c>
      <c r="C2037" s="78">
        <v>0.50180170000000002</v>
      </c>
      <c r="D2037" s="78">
        <v>0.1600867</v>
      </c>
      <c r="E2037" s="78">
        <v>-3.4390595000000003E-2</v>
      </c>
      <c r="F2037" s="78">
        <v>0.17954011</v>
      </c>
    </row>
    <row r="2038" spans="1:6" x14ac:dyDescent="0.25">
      <c r="A2038">
        <v>2036</v>
      </c>
      <c r="B2038" t="s">
        <v>2979</v>
      </c>
      <c r="C2038" s="78">
        <v>-1.4878150999999999</v>
      </c>
      <c r="D2038" s="78">
        <v>1.4800316</v>
      </c>
      <c r="E2038" s="78">
        <v>-3.4390595000000003E-2</v>
      </c>
      <c r="F2038" s="78">
        <v>0.17954011</v>
      </c>
    </row>
    <row r="2039" spans="1:6" x14ac:dyDescent="0.25">
      <c r="A2039">
        <v>2037</v>
      </c>
      <c r="B2039" t="s">
        <v>2980</v>
      </c>
      <c r="C2039" s="78">
        <v>1.3401634</v>
      </c>
      <c r="D2039" s="78">
        <v>3.7870433000000001</v>
      </c>
      <c r="E2039" s="78">
        <v>0.15167153</v>
      </c>
      <c r="F2039" s="78">
        <v>-1.256632</v>
      </c>
    </row>
    <row r="2040" spans="1:6" x14ac:dyDescent="0.25">
      <c r="A2040">
        <v>2038</v>
      </c>
      <c r="B2040" t="s">
        <v>2981</v>
      </c>
      <c r="C2040" s="78">
        <v>1.7791461</v>
      </c>
      <c r="D2040" s="78">
        <v>2.3671547999999998</v>
      </c>
      <c r="E2040" s="78">
        <v>-3.4390595000000003E-2</v>
      </c>
      <c r="F2040" s="78">
        <v>0.17954011</v>
      </c>
    </row>
    <row r="2041" spans="1:6" x14ac:dyDescent="0.25">
      <c r="A2041">
        <v>2039</v>
      </c>
      <c r="B2041" t="s">
        <v>2982</v>
      </c>
      <c r="C2041" s="78">
        <v>2.2115376000000002</v>
      </c>
      <c r="D2041" s="78">
        <v>-3.0799115000000001</v>
      </c>
      <c r="E2041" s="78">
        <v>0.24869575999999999</v>
      </c>
      <c r="F2041" s="78">
        <v>-0.37717289999999998</v>
      </c>
    </row>
    <row r="2042" spans="1:6" x14ac:dyDescent="0.25">
      <c r="A2042">
        <v>2040</v>
      </c>
      <c r="B2042" t="s">
        <v>2983</v>
      </c>
      <c r="C2042" s="78">
        <v>2.7831256</v>
      </c>
      <c r="D2042" s="78">
        <v>-1.9755906000000001</v>
      </c>
      <c r="E2042" s="78">
        <v>-3.4390595000000003E-2</v>
      </c>
      <c r="F2042" s="78">
        <v>0.17954011</v>
      </c>
    </row>
    <row r="2043" spans="1:6" x14ac:dyDescent="0.25">
      <c r="A2043">
        <v>2041</v>
      </c>
      <c r="B2043" t="s">
        <v>2984</v>
      </c>
      <c r="C2043" s="78">
        <v>-1.2558130999999999</v>
      </c>
      <c r="D2043" s="78">
        <v>0.23519886000000001</v>
      </c>
      <c r="E2043" s="78">
        <v>-7.0750430000000003E-2</v>
      </c>
      <c r="F2043" s="78">
        <v>4.3515086000000001E-2</v>
      </c>
    </row>
    <row r="2044" spans="1:6" x14ac:dyDescent="0.25">
      <c r="A2044">
        <v>2042</v>
      </c>
      <c r="B2044" t="s">
        <v>2985</v>
      </c>
      <c r="C2044" s="78">
        <v>0.60548959999999996</v>
      </c>
      <c r="D2044" s="78">
        <v>0.84441080000000002</v>
      </c>
      <c r="E2044" s="78">
        <v>-6.1976336E-2</v>
      </c>
      <c r="F2044" s="78">
        <v>-8.1768080000000007E-2</v>
      </c>
    </row>
    <row r="2045" spans="1:6" x14ac:dyDescent="0.25">
      <c r="A2045">
        <v>2043</v>
      </c>
      <c r="B2045" t="s">
        <v>2986</v>
      </c>
      <c r="C2045" s="78">
        <v>-1.8828400000000001</v>
      </c>
      <c r="D2045" s="78">
        <v>0.38496953</v>
      </c>
      <c r="E2045" s="78">
        <v>-3.4390595000000003E-2</v>
      </c>
      <c r="F2045" s="78">
        <v>0.17954011</v>
      </c>
    </row>
    <row r="2046" spans="1:6" x14ac:dyDescent="0.25">
      <c r="A2046">
        <v>2044</v>
      </c>
      <c r="B2046" t="s">
        <v>2987</v>
      </c>
      <c r="C2046" s="78">
        <v>0.53121960000000001</v>
      </c>
      <c r="D2046" s="78">
        <v>0.39031184000000002</v>
      </c>
      <c r="E2046" s="78">
        <v>2.6511743000000001</v>
      </c>
      <c r="F2046" s="78">
        <v>-0.32373214</v>
      </c>
    </row>
    <row r="2047" spans="1:6" x14ac:dyDescent="0.25">
      <c r="A2047">
        <v>2045</v>
      </c>
      <c r="B2047" t="s">
        <v>2988</v>
      </c>
      <c r="C2047" s="78">
        <v>2.0243039999999999</v>
      </c>
      <c r="D2047" s="78">
        <v>1.5707537</v>
      </c>
      <c r="E2047" s="78">
        <v>-3.4390595000000003E-2</v>
      </c>
      <c r="F2047" s="78">
        <v>0.17954011</v>
      </c>
    </row>
    <row r="2048" spans="1:6" x14ac:dyDescent="0.25">
      <c r="A2048">
        <v>2046</v>
      </c>
      <c r="B2048" t="s">
        <v>2989</v>
      </c>
      <c r="C2048" s="78">
        <v>0.20739009999999999</v>
      </c>
      <c r="D2048" s="78">
        <v>-1.9883047</v>
      </c>
      <c r="E2048" s="78">
        <v>-7.6430276000000005E-2</v>
      </c>
      <c r="F2048" s="78">
        <v>4.2061164999999998E-2</v>
      </c>
    </row>
    <row r="2049" spans="1:6" x14ac:dyDescent="0.25">
      <c r="A2049">
        <v>2047</v>
      </c>
      <c r="B2049" t="s">
        <v>2990</v>
      </c>
      <c r="C2049" s="78">
        <v>-2.2577340000000001</v>
      </c>
      <c r="D2049" s="78">
        <v>-0.41356954000000001</v>
      </c>
      <c r="E2049" s="78">
        <v>-3.4390595000000003E-2</v>
      </c>
      <c r="F2049" s="78">
        <v>0.17954011</v>
      </c>
    </row>
    <row r="2050" spans="1:6" x14ac:dyDescent="0.25">
      <c r="A2050">
        <v>2048</v>
      </c>
      <c r="B2050" t="s">
        <v>2991</v>
      </c>
      <c r="C2050" s="78">
        <v>-3.4573020000000003E-2</v>
      </c>
      <c r="D2050" s="78">
        <v>5.0004689999999997E-2</v>
      </c>
      <c r="E2050" s="78">
        <v>-4.2209692E-2</v>
      </c>
      <c r="F2050" s="78">
        <v>-5.9708356999999997E-2</v>
      </c>
    </row>
    <row r="2051" spans="1:6" x14ac:dyDescent="0.25">
      <c r="A2051">
        <v>2049</v>
      </c>
      <c r="B2051" t="s">
        <v>2992</v>
      </c>
      <c r="C2051" s="78">
        <v>2.4683199999999998</v>
      </c>
      <c r="D2051" s="78">
        <v>1.0592265999999999</v>
      </c>
      <c r="E2051" s="78">
        <v>0.27142685999999999</v>
      </c>
      <c r="F2051" s="78">
        <v>-0.63215524000000001</v>
      </c>
    </row>
    <row r="2052" spans="1:6" x14ac:dyDescent="0.25">
      <c r="A2052">
        <v>2050</v>
      </c>
      <c r="B2052" t="s">
        <v>2993</v>
      </c>
      <c r="C2052" s="78">
        <v>-0.338561</v>
      </c>
      <c r="D2052" s="78">
        <v>1.5636582000000001</v>
      </c>
      <c r="E2052" s="78">
        <v>-7.7631229999999996E-2</v>
      </c>
      <c r="F2052" s="78">
        <v>2.1253660000000001E-2</v>
      </c>
    </row>
    <row r="2053" spans="1:6" x14ac:dyDescent="0.25">
      <c r="A2053">
        <v>2051</v>
      </c>
      <c r="B2053" t="s">
        <v>2994</v>
      </c>
      <c r="C2053" s="78">
        <v>1.0577048</v>
      </c>
      <c r="D2053" s="78">
        <v>2.1348226000000001</v>
      </c>
      <c r="E2053" s="78">
        <v>-8.9837749999999994E-2</v>
      </c>
      <c r="F2053" s="78">
        <v>0.10050231</v>
      </c>
    </row>
    <row r="2054" spans="1:6" x14ac:dyDescent="0.25">
      <c r="A2054">
        <v>2052</v>
      </c>
      <c r="B2054" t="s">
        <v>2995</v>
      </c>
      <c r="C2054" s="78">
        <v>9.8069909999999993E-3</v>
      </c>
      <c r="D2054" s="78">
        <v>1.4358324</v>
      </c>
      <c r="E2054" s="78">
        <v>-5.6432959999999997E-2</v>
      </c>
      <c r="F2054" s="78">
        <v>-0.22227441000000001</v>
      </c>
    </row>
    <row r="2055" spans="1:6" x14ac:dyDescent="0.25">
      <c r="A2055">
        <v>2053</v>
      </c>
      <c r="B2055" t="s">
        <v>2996</v>
      </c>
      <c r="C2055" s="78">
        <v>-0.37275857000000001</v>
      </c>
      <c r="D2055" s="78">
        <v>0.32858085999999997</v>
      </c>
      <c r="E2055" s="78">
        <v>0.55914103999999998</v>
      </c>
      <c r="F2055" s="78">
        <v>-0.30340139999999999</v>
      </c>
    </row>
    <row r="2056" spans="1:6" x14ac:dyDescent="0.25">
      <c r="A2056">
        <v>2054</v>
      </c>
      <c r="B2056" t="s">
        <v>2997</v>
      </c>
      <c r="C2056" s="78">
        <v>-0.86086476000000001</v>
      </c>
      <c r="D2056" s="78">
        <v>-1.1917880999999999</v>
      </c>
      <c r="E2056" s="78">
        <v>-3.4390595000000003E-2</v>
      </c>
      <c r="F2056" s="78">
        <v>0.17954011</v>
      </c>
    </row>
    <row r="2057" spans="1:6" x14ac:dyDescent="0.25">
      <c r="A2057">
        <v>2055</v>
      </c>
      <c r="B2057" t="s">
        <v>2998</v>
      </c>
      <c r="C2057" s="78">
        <v>4.2853006999999996</v>
      </c>
      <c r="D2057" s="78">
        <v>-1.0638472999999999</v>
      </c>
      <c r="E2057" s="78">
        <v>-3.4390595000000003E-2</v>
      </c>
      <c r="F2057" s="78">
        <v>0.17954011</v>
      </c>
    </row>
    <row r="2058" spans="1:6" x14ac:dyDescent="0.25">
      <c r="A2058">
        <v>2056</v>
      </c>
      <c r="B2058" t="s">
        <v>2999</v>
      </c>
      <c r="C2058" s="78">
        <v>0.19409557999999999</v>
      </c>
      <c r="D2058" s="78">
        <v>3.4706979999999998E-2</v>
      </c>
      <c r="E2058" s="78">
        <v>-7.3679629999999996E-2</v>
      </c>
      <c r="F2058" s="78">
        <v>3.0571847999999999E-2</v>
      </c>
    </row>
    <row r="2059" spans="1:6" x14ac:dyDescent="0.25">
      <c r="A2059">
        <v>2057</v>
      </c>
      <c r="B2059" t="s">
        <v>3000</v>
      </c>
      <c r="C2059" s="78">
        <v>-0.88809079999999996</v>
      </c>
      <c r="D2059" s="78">
        <v>1.7372489</v>
      </c>
      <c r="E2059" s="78">
        <v>-8.8633340000000005E-2</v>
      </c>
      <c r="F2059" s="78">
        <v>9.3330209999999997E-2</v>
      </c>
    </row>
    <row r="2060" spans="1:6" x14ac:dyDescent="0.25">
      <c r="A2060">
        <v>2058</v>
      </c>
      <c r="B2060" t="s">
        <v>3001</v>
      </c>
      <c r="C2060" s="78">
        <v>-0.64756650000000004</v>
      </c>
      <c r="D2060" s="78">
        <v>-3.6127338</v>
      </c>
      <c r="E2060" s="78">
        <v>-3.4390595000000003E-2</v>
      </c>
      <c r="F2060" s="78">
        <v>0.17954011</v>
      </c>
    </row>
    <row r="2061" spans="1:6" x14ac:dyDescent="0.25">
      <c r="A2061">
        <v>2059</v>
      </c>
      <c r="B2061" t="s">
        <v>3002</v>
      </c>
      <c r="C2061" s="78">
        <v>0.19697835999999999</v>
      </c>
      <c r="D2061" s="78">
        <v>-1.615621</v>
      </c>
      <c r="E2061" s="78">
        <v>2.6399982</v>
      </c>
      <c r="F2061" s="78">
        <v>0.24823943000000001</v>
      </c>
    </row>
    <row r="2062" spans="1:6" x14ac:dyDescent="0.25">
      <c r="A2062">
        <v>2060</v>
      </c>
      <c r="B2062" t="s">
        <v>3003</v>
      </c>
      <c r="C2062" s="78">
        <v>-2.3122969000000002</v>
      </c>
      <c r="D2062" s="78">
        <v>2.1338024</v>
      </c>
      <c r="E2062" s="78">
        <v>-0.10671341400000001</v>
      </c>
      <c r="F2062" s="78">
        <v>3.2195910000000001E-2</v>
      </c>
    </row>
    <row r="2063" spans="1:6" x14ac:dyDescent="0.25">
      <c r="A2063">
        <v>2061</v>
      </c>
      <c r="B2063" t="s">
        <v>3004</v>
      </c>
      <c r="C2063" s="78">
        <v>0.14881548</v>
      </c>
      <c r="D2063" s="78">
        <v>-2.2236989999999999</v>
      </c>
      <c r="E2063" s="78">
        <v>-7.3118089999999997E-2</v>
      </c>
      <c r="F2063" s="78">
        <v>9.1795909999999994E-2</v>
      </c>
    </row>
    <row r="2064" spans="1:6" x14ac:dyDescent="0.25">
      <c r="A2064">
        <v>2062</v>
      </c>
      <c r="B2064" t="s">
        <v>3005</v>
      </c>
      <c r="C2064" s="78">
        <v>-0.25001168000000001</v>
      </c>
      <c r="D2064" s="78">
        <v>0.31965736</v>
      </c>
      <c r="E2064" s="78">
        <v>-3.4390595000000003E-2</v>
      </c>
      <c r="F2064" s="78">
        <v>0.17954011</v>
      </c>
    </row>
    <row r="2065" spans="1:6" x14ac:dyDescent="0.25">
      <c r="A2065">
        <v>2063</v>
      </c>
      <c r="B2065" t="s">
        <v>3006</v>
      </c>
      <c r="C2065" s="78">
        <v>-1.3658011000000001</v>
      </c>
      <c r="D2065" s="78">
        <v>1.8214866000000001</v>
      </c>
      <c r="E2065" s="78">
        <v>-3.4390595000000003E-2</v>
      </c>
      <c r="F2065" s="78">
        <v>0.17954011</v>
      </c>
    </row>
    <row r="2066" spans="1:6" x14ac:dyDescent="0.25">
      <c r="A2066">
        <v>2064</v>
      </c>
      <c r="B2066" t="s">
        <v>3007</v>
      </c>
      <c r="C2066" s="78">
        <v>-1.3267213</v>
      </c>
      <c r="D2066" s="78">
        <v>2.3088453000000002</v>
      </c>
      <c r="E2066" s="78">
        <v>-3.4390595000000003E-2</v>
      </c>
      <c r="F2066" s="78">
        <v>0.17954011</v>
      </c>
    </row>
    <row r="2067" spans="1:6" x14ac:dyDescent="0.25">
      <c r="A2067">
        <v>2065</v>
      </c>
      <c r="B2067" t="s">
        <v>3008</v>
      </c>
      <c r="C2067" s="78">
        <v>0.71981050000000002</v>
      </c>
      <c r="D2067" s="78">
        <v>-1.7041307999999999</v>
      </c>
      <c r="E2067" s="78">
        <v>-3.4390595000000003E-2</v>
      </c>
      <c r="F2067" s="78">
        <v>0.17954011</v>
      </c>
    </row>
    <row r="2068" spans="1:6" x14ac:dyDescent="0.25">
      <c r="A2068">
        <v>2066</v>
      </c>
      <c r="B2068" t="s">
        <v>3009</v>
      </c>
      <c r="C2068" s="78">
        <v>-2.3337500000000002</v>
      </c>
      <c r="D2068" s="78">
        <v>0.55376360000000002</v>
      </c>
      <c r="E2068" s="78">
        <v>-4.9189194999999998E-2</v>
      </c>
      <c r="F2068" s="78">
        <v>-1.9542828000000002E-2</v>
      </c>
    </row>
    <row r="2069" spans="1:6" x14ac:dyDescent="0.25">
      <c r="A2069">
        <v>2067</v>
      </c>
      <c r="B2069" t="s">
        <v>3010</v>
      </c>
      <c r="C2069" s="78">
        <v>-1.5583833</v>
      </c>
      <c r="D2069" s="78">
        <v>2.0305154000000001</v>
      </c>
      <c r="E2069" s="78">
        <v>-3.3660694999999997E-2</v>
      </c>
      <c r="F2069" s="78">
        <v>-2.4678081000000001E-2</v>
      </c>
    </row>
    <row r="2070" spans="1:6" x14ac:dyDescent="0.25">
      <c r="A2070">
        <v>2068</v>
      </c>
      <c r="B2070" t="s">
        <v>3011</v>
      </c>
      <c r="C2070" s="78">
        <v>-1.2493137999999999</v>
      </c>
      <c r="D2070" s="78">
        <v>0.63263667000000001</v>
      </c>
      <c r="E2070" s="78">
        <v>-3.4390595000000003E-2</v>
      </c>
      <c r="F2070" s="78">
        <v>0.17954011</v>
      </c>
    </row>
    <row r="2071" spans="1:6" x14ac:dyDescent="0.25">
      <c r="A2071">
        <v>2069</v>
      </c>
      <c r="B2071" t="s">
        <v>3012</v>
      </c>
      <c r="C2071" s="78">
        <v>-1.8706807000000001</v>
      </c>
      <c r="D2071" s="78">
        <v>1.073426</v>
      </c>
      <c r="E2071" s="78">
        <v>6.0493905000000001E-2</v>
      </c>
      <c r="F2071" s="78">
        <v>-0.21052319999999999</v>
      </c>
    </row>
    <row r="2072" spans="1:6" x14ac:dyDescent="0.25">
      <c r="A2072">
        <v>2070</v>
      </c>
      <c r="B2072" t="s">
        <v>3013</v>
      </c>
      <c r="C2072" s="78">
        <v>1.7592789</v>
      </c>
      <c r="D2072" s="78">
        <v>0.80236730000000001</v>
      </c>
      <c r="E2072" s="78">
        <v>-8.0290349999999996E-2</v>
      </c>
      <c r="F2072" s="78">
        <v>-0.13074443999999999</v>
      </c>
    </row>
    <row r="2073" spans="1:6" x14ac:dyDescent="0.25">
      <c r="A2073">
        <v>2071</v>
      </c>
      <c r="B2073" t="s">
        <v>3014</v>
      </c>
      <c r="C2073" s="78">
        <v>-0.54253112999999997</v>
      </c>
      <c r="D2073" s="78">
        <v>-1.1857989</v>
      </c>
      <c r="E2073" s="78">
        <v>-8.8973819999999995E-2</v>
      </c>
      <c r="F2073" s="78">
        <v>4.805243E-2</v>
      </c>
    </row>
    <row r="2074" spans="1:6" x14ac:dyDescent="0.25">
      <c r="A2074">
        <v>2072</v>
      </c>
      <c r="B2074" t="s">
        <v>3015</v>
      </c>
      <c r="C2074" s="78">
        <v>-1.2431626</v>
      </c>
      <c r="D2074" s="78">
        <v>0.49556220000000001</v>
      </c>
      <c r="E2074" s="78">
        <v>-4.7792222000000002E-2</v>
      </c>
      <c r="F2074" s="78">
        <v>0.21061318000000001</v>
      </c>
    </row>
    <row r="2075" spans="1:6" x14ac:dyDescent="0.25">
      <c r="A2075">
        <v>2073</v>
      </c>
      <c r="B2075" t="s">
        <v>3016</v>
      </c>
      <c r="C2075" s="78">
        <v>-0.48588574000000001</v>
      </c>
      <c r="D2075" s="78">
        <v>-0.36575355999999998</v>
      </c>
      <c r="E2075" s="78">
        <v>2.2334638</v>
      </c>
      <c r="F2075" s="78">
        <v>0.12032594000000001</v>
      </c>
    </row>
    <row r="2076" spans="1:6" x14ac:dyDescent="0.25">
      <c r="A2076">
        <v>2074</v>
      </c>
      <c r="B2076" t="s">
        <v>3017</v>
      </c>
      <c r="C2076" s="78">
        <v>0.41775859999999998</v>
      </c>
      <c r="D2076" s="78">
        <v>1.0792689</v>
      </c>
      <c r="E2076" s="78">
        <v>-9.0621375000000004E-2</v>
      </c>
      <c r="F2076" s="78">
        <v>5.8043352999999999E-2</v>
      </c>
    </row>
    <row r="2077" spans="1:6" x14ac:dyDescent="0.25">
      <c r="A2077">
        <v>2075</v>
      </c>
      <c r="B2077" t="s">
        <v>3018</v>
      </c>
      <c r="C2077" s="78">
        <v>1.5253521000000001</v>
      </c>
      <c r="D2077" s="78">
        <v>1.6765387</v>
      </c>
      <c r="E2077" s="78">
        <v>-8.8408710000000001E-2</v>
      </c>
      <c r="F2077" s="78">
        <v>2.5702268E-2</v>
      </c>
    </row>
    <row r="2078" spans="1:6" x14ac:dyDescent="0.25">
      <c r="A2078">
        <v>2076</v>
      </c>
      <c r="B2078" t="s">
        <v>3019</v>
      </c>
      <c r="C2078" s="78">
        <v>0.49336143999999998</v>
      </c>
      <c r="D2078" s="78">
        <v>2.8471891999999999</v>
      </c>
      <c r="E2078" s="78">
        <v>1.4897384E-2</v>
      </c>
      <c r="F2078" s="78">
        <v>-0.28520656</v>
      </c>
    </row>
    <row r="2079" spans="1:6" x14ac:dyDescent="0.25">
      <c r="A2079">
        <v>2077</v>
      </c>
      <c r="B2079" t="s">
        <v>3020</v>
      </c>
      <c r="C2079" s="78">
        <v>1.2803055000000001</v>
      </c>
      <c r="D2079" s="78">
        <v>-1.0697546</v>
      </c>
      <c r="E2079" s="78">
        <v>2.1692209999999998</v>
      </c>
      <c r="F2079" s="78">
        <v>-7.4012130000000002E-3</v>
      </c>
    </row>
    <row r="2080" spans="1:6" x14ac:dyDescent="0.25">
      <c r="A2080">
        <v>2078</v>
      </c>
      <c r="B2080" t="s">
        <v>3021</v>
      </c>
      <c r="C2080" s="78">
        <v>1.2346287</v>
      </c>
      <c r="D2080" s="78">
        <v>0.95023690000000005</v>
      </c>
      <c r="E2080" s="78">
        <v>-0.112492025</v>
      </c>
      <c r="F2080" s="78">
        <v>-8.0198900000000004E-2</v>
      </c>
    </row>
    <row r="2081" spans="1:6" x14ac:dyDescent="0.25">
      <c r="A2081">
        <v>2079</v>
      </c>
      <c r="B2081" t="s">
        <v>3022</v>
      </c>
      <c r="C2081" s="78">
        <v>0.29269633</v>
      </c>
      <c r="D2081" s="78">
        <v>5.1063000000000002E-3</v>
      </c>
      <c r="E2081" s="78">
        <v>-1.3960442E-2</v>
      </c>
      <c r="F2081" s="78">
        <v>2.5005489999999998E-2</v>
      </c>
    </row>
    <row r="2082" spans="1:6" x14ac:dyDescent="0.25">
      <c r="A2082">
        <v>2080</v>
      </c>
      <c r="B2082" t="s">
        <v>3023</v>
      </c>
      <c r="C2082" s="78">
        <v>4.5958756999999999E-3</v>
      </c>
      <c r="D2082" s="78">
        <v>0.97334635000000003</v>
      </c>
      <c r="E2082" s="78">
        <v>-3.2874149999999998E-2</v>
      </c>
      <c r="F2082" s="78">
        <v>6.6338055000000007E-2</v>
      </c>
    </row>
    <row r="2083" spans="1:6" x14ac:dyDescent="0.25">
      <c r="A2083">
        <v>2081</v>
      </c>
      <c r="B2083" t="s">
        <v>3024</v>
      </c>
      <c r="C2083" s="78">
        <v>0.60724663999999995</v>
      </c>
      <c r="D2083" s="78">
        <v>-2.6414029999999999</v>
      </c>
      <c r="E2083" s="78">
        <v>-0.15250568</v>
      </c>
      <c r="F2083" s="78">
        <v>-0.22554566000000001</v>
      </c>
    </row>
    <row r="2084" spans="1:6" x14ac:dyDescent="0.25">
      <c r="A2084">
        <v>2082</v>
      </c>
      <c r="B2084" t="s">
        <v>3025</v>
      </c>
      <c r="C2084" s="78">
        <v>-1.9030939</v>
      </c>
      <c r="D2084" s="78">
        <v>1.0480592</v>
      </c>
      <c r="E2084" s="78">
        <v>1.8341728000000001E-3</v>
      </c>
      <c r="F2084" s="78">
        <v>-6.8753019999999998E-2</v>
      </c>
    </row>
    <row r="2085" spans="1:6" x14ac:dyDescent="0.25">
      <c r="A2085">
        <v>2083</v>
      </c>
      <c r="B2085" t="s">
        <v>3026</v>
      </c>
      <c r="C2085" s="78">
        <v>-0.53815270000000004</v>
      </c>
      <c r="D2085" s="78">
        <v>-0.3467073</v>
      </c>
      <c r="E2085" s="78">
        <v>-6.4943790000000001E-2</v>
      </c>
      <c r="F2085" s="78">
        <v>-6.2935783999999995E-2</v>
      </c>
    </row>
    <row r="2086" spans="1:6" x14ac:dyDescent="0.25">
      <c r="A2086">
        <v>2084</v>
      </c>
      <c r="B2086" t="s">
        <v>3027</v>
      </c>
      <c r="C2086" s="78">
        <v>-0.39573730000000001</v>
      </c>
      <c r="D2086" s="78">
        <v>-0.76757454999999997</v>
      </c>
      <c r="E2086" s="78">
        <v>-3.4390595000000003E-2</v>
      </c>
      <c r="F2086" s="78">
        <v>0.17954011</v>
      </c>
    </row>
    <row r="2087" spans="1:6" x14ac:dyDescent="0.25">
      <c r="A2087">
        <v>2085</v>
      </c>
      <c r="B2087" t="s">
        <v>3028</v>
      </c>
      <c r="C2087" s="78">
        <v>-0.15627399</v>
      </c>
      <c r="D2087" s="78">
        <v>-0.54196655999999999</v>
      </c>
      <c r="E2087" s="78">
        <v>-6.8547079999999996E-2</v>
      </c>
      <c r="F2087" s="78">
        <v>-7.7681559999999997E-2</v>
      </c>
    </row>
    <row r="2088" spans="1:6" x14ac:dyDescent="0.25">
      <c r="A2088">
        <v>2086</v>
      </c>
      <c r="B2088" t="s">
        <v>3029</v>
      </c>
      <c r="C2088" s="78">
        <v>-1.1197638999999999</v>
      </c>
      <c r="D2088" s="78">
        <v>-2.2915738000000001</v>
      </c>
      <c r="E2088" s="78">
        <v>-3.4390595000000003E-2</v>
      </c>
      <c r="F2088" s="78">
        <v>0.17954011</v>
      </c>
    </row>
    <row r="2089" spans="1:6" x14ac:dyDescent="0.25">
      <c r="A2089">
        <v>2087</v>
      </c>
      <c r="B2089" t="s">
        <v>3030</v>
      </c>
      <c r="C2089" s="78">
        <v>-2.2312270000000001</v>
      </c>
      <c r="D2089" s="78">
        <v>2.2430303</v>
      </c>
      <c r="E2089" s="78">
        <v>1.1875967999999999</v>
      </c>
      <c r="F2089" s="78">
        <v>2.0580143E-3</v>
      </c>
    </row>
    <row r="2090" spans="1:6" x14ac:dyDescent="0.25">
      <c r="A2090">
        <v>2088</v>
      </c>
      <c r="B2090" t="s">
        <v>3031</v>
      </c>
      <c r="C2090" s="78">
        <v>-0.12596714000000001</v>
      </c>
      <c r="D2090" s="78">
        <v>0.95216940000000005</v>
      </c>
      <c r="E2090" s="78">
        <v>-3.7784499999999999E-2</v>
      </c>
      <c r="F2090" s="78">
        <v>-0.14598459999999999</v>
      </c>
    </row>
    <row r="2091" spans="1:6" x14ac:dyDescent="0.25">
      <c r="A2091">
        <v>2089</v>
      </c>
      <c r="B2091" t="s">
        <v>3032</v>
      </c>
      <c r="C2091" s="78">
        <v>-0.69786099999999995</v>
      </c>
      <c r="D2091" s="78">
        <v>-1.7660792000000001</v>
      </c>
      <c r="E2091" s="78">
        <v>-0.10245234</v>
      </c>
      <c r="F2091" s="78">
        <v>-3.5714954E-2</v>
      </c>
    </row>
    <row r="2092" spans="1:6" x14ac:dyDescent="0.25">
      <c r="A2092">
        <v>2090</v>
      </c>
      <c r="B2092" t="s">
        <v>3033</v>
      </c>
      <c r="C2092" s="78">
        <v>-0.81296409999999997</v>
      </c>
      <c r="D2092" s="78">
        <v>-0.51006629999999997</v>
      </c>
      <c r="E2092" s="78">
        <v>-3.4390595000000003E-2</v>
      </c>
      <c r="F2092" s="78">
        <v>0.17954011</v>
      </c>
    </row>
    <row r="2093" spans="1:6" x14ac:dyDescent="0.25">
      <c r="A2093">
        <v>2091</v>
      </c>
      <c r="B2093" t="s">
        <v>3034</v>
      </c>
      <c r="C2093" s="78">
        <v>-1.1804513999999999</v>
      </c>
      <c r="D2093" s="78">
        <v>8.6669330000000003E-2</v>
      </c>
      <c r="E2093" s="78">
        <v>-9.1814145E-2</v>
      </c>
      <c r="F2093" s="78">
        <v>4.344833E-2</v>
      </c>
    </row>
    <row r="2094" spans="1:6" x14ac:dyDescent="0.25">
      <c r="A2094">
        <v>2092</v>
      </c>
      <c r="B2094" t="s">
        <v>3035</v>
      </c>
      <c r="C2094" s="78">
        <v>-1.3258825999999999</v>
      </c>
      <c r="D2094" s="78">
        <v>-0.93126120000000001</v>
      </c>
      <c r="E2094" s="78">
        <v>-3.4390595000000003E-2</v>
      </c>
      <c r="F2094" s="78">
        <v>0.17954011</v>
      </c>
    </row>
    <row r="2095" spans="1:6" x14ac:dyDescent="0.25">
      <c r="A2095">
        <v>2093</v>
      </c>
      <c r="B2095" t="s">
        <v>3036</v>
      </c>
      <c r="C2095" s="78">
        <v>-1.5311961999999999</v>
      </c>
      <c r="D2095" s="78">
        <v>3.4461710000000001</v>
      </c>
      <c r="E2095" s="78">
        <v>0.15983179</v>
      </c>
      <c r="F2095" s="78">
        <v>-0.38264340000000002</v>
      </c>
    </row>
    <row r="2096" spans="1:6" x14ac:dyDescent="0.25">
      <c r="A2096">
        <v>2094</v>
      </c>
      <c r="B2096" t="s">
        <v>3037</v>
      </c>
      <c r="C2096" s="78">
        <v>-0.3741796</v>
      </c>
      <c r="D2096" s="78">
        <v>3.6143795999999999</v>
      </c>
      <c r="E2096" s="78">
        <v>-9.0204290000000006E-2</v>
      </c>
      <c r="F2096" s="78">
        <v>-2.1289809999999999E-2</v>
      </c>
    </row>
    <row r="2097" spans="1:6" x14ac:dyDescent="0.25">
      <c r="A2097">
        <v>2095</v>
      </c>
      <c r="B2097" t="s">
        <v>3038</v>
      </c>
      <c r="C2097" s="78">
        <v>-2.5238520000000002</v>
      </c>
      <c r="D2097" s="78">
        <v>-0.15128928</v>
      </c>
      <c r="E2097" s="78">
        <v>-3.2625645000000002E-2</v>
      </c>
      <c r="F2097" s="78">
        <v>-0.11682154</v>
      </c>
    </row>
    <row r="2098" spans="1:6" x14ac:dyDescent="0.25">
      <c r="A2098">
        <v>2096</v>
      </c>
      <c r="B2098" t="s">
        <v>3039</v>
      </c>
      <c r="C2098" s="78">
        <v>-0.76929426000000001</v>
      </c>
      <c r="D2098" s="78">
        <v>1.2599577</v>
      </c>
      <c r="E2098" s="78">
        <v>-8.4261440000000007E-2</v>
      </c>
      <c r="F2098" s="78">
        <v>-0.20050712000000001</v>
      </c>
    </row>
    <row r="2099" spans="1:6" x14ac:dyDescent="0.25">
      <c r="A2099">
        <v>2097</v>
      </c>
      <c r="B2099" t="s">
        <v>3040</v>
      </c>
      <c r="C2099" s="78">
        <v>-0.73185210000000001</v>
      </c>
      <c r="D2099" s="78">
        <v>-1.0146888000000001</v>
      </c>
      <c r="E2099" s="78">
        <v>-5.6327242E-2</v>
      </c>
      <c r="F2099" s="78">
        <v>1.1437236999999999E-2</v>
      </c>
    </row>
    <row r="2100" spans="1:6" x14ac:dyDescent="0.25">
      <c r="A2100">
        <v>2098</v>
      </c>
      <c r="B2100" t="s">
        <v>3041</v>
      </c>
      <c r="C2100" s="78">
        <v>-0.92920539999999996</v>
      </c>
      <c r="D2100" s="78">
        <v>0.18808301999999999</v>
      </c>
      <c r="E2100" s="78">
        <v>-3.6168843999999999E-5</v>
      </c>
      <c r="F2100" s="78">
        <v>0.20583804</v>
      </c>
    </row>
    <row r="2101" spans="1:6" x14ac:dyDescent="0.25">
      <c r="A2101">
        <v>2099</v>
      </c>
      <c r="B2101" t="s">
        <v>3042</v>
      </c>
      <c r="C2101" s="78">
        <v>0.7200242</v>
      </c>
      <c r="D2101" s="78">
        <v>-0.15719532999999999</v>
      </c>
      <c r="E2101" s="78">
        <v>-6.7486309999999994E-2</v>
      </c>
      <c r="F2101" s="78">
        <v>9.0116680000000005E-2</v>
      </c>
    </row>
    <row r="2102" spans="1:6" x14ac:dyDescent="0.25">
      <c r="A2102">
        <v>2100</v>
      </c>
      <c r="B2102" t="s">
        <v>3043</v>
      </c>
      <c r="C2102" s="78">
        <v>1.4130986999999999</v>
      </c>
      <c r="D2102" s="78">
        <v>-1.6597837</v>
      </c>
      <c r="E2102" s="78">
        <v>0.27605233000000001</v>
      </c>
      <c r="F2102" s="78">
        <v>-0.23691172999999999</v>
      </c>
    </row>
    <row r="2103" spans="1:6" x14ac:dyDescent="0.25">
      <c r="A2103">
        <v>2101</v>
      </c>
      <c r="B2103" t="s">
        <v>3044</v>
      </c>
      <c r="C2103" s="78">
        <v>-0.71060895999999996</v>
      </c>
      <c r="D2103" s="78">
        <v>0.56098110000000001</v>
      </c>
      <c r="E2103" s="78">
        <v>-2.4551447000000001E-2</v>
      </c>
      <c r="F2103" s="78">
        <v>-8.4998530000000003E-2</v>
      </c>
    </row>
    <row r="2104" spans="1:6" x14ac:dyDescent="0.25">
      <c r="A2104">
        <v>2102</v>
      </c>
      <c r="B2104" t="s">
        <v>3045</v>
      </c>
      <c r="C2104" s="78">
        <v>1.6367514999999999</v>
      </c>
      <c r="D2104" s="78">
        <v>2.6571001999999999</v>
      </c>
      <c r="E2104" s="78">
        <v>-8.8307515000000003E-2</v>
      </c>
      <c r="F2104" s="78">
        <v>7.6348335000000003E-2</v>
      </c>
    </row>
    <row r="2105" spans="1:6" x14ac:dyDescent="0.25">
      <c r="A2105">
        <v>2103</v>
      </c>
      <c r="B2105" t="s">
        <v>3046</v>
      </c>
      <c r="C2105" s="78">
        <v>-1.2910562999999999</v>
      </c>
      <c r="D2105" s="78">
        <v>-1.8088455999999999</v>
      </c>
      <c r="E2105" s="78">
        <v>-5.054521E-2</v>
      </c>
      <c r="F2105" s="78">
        <v>-1.4611259E-2</v>
      </c>
    </row>
    <row r="2106" spans="1:6" x14ac:dyDescent="0.25">
      <c r="A2106">
        <v>2104</v>
      </c>
      <c r="B2106" t="s">
        <v>3047</v>
      </c>
      <c r="C2106" s="78">
        <v>1.4022089</v>
      </c>
      <c r="D2106" s="78">
        <v>-0.70418749999999997</v>
      </c>
      <c r="E2106" s="78">
        <v>-0.13626131</v>
      </c>
      <c r="F2106" s="78">
        <v>-0.56386256000000001</v>
      </c>
    </row>
    <row r="2107" spans="1:6" x14ac:dyDescent="0.25">
      <c r="A2107">
        <v>2105</v>
      </c>
      <c r="B2107" t="s">
        <v>3048</v>
      </c>
      <c r="C2107" s="78">
        <v>0.16622433</v>
      </c>
      <c r="D2107" s="78">
        <v>0.81864952999999996</v>
      </c>
      <c r="E2107" s="78">
        <v>-3.4390595000000003E-2</v>
      </c>
      <c r="F2107" s="78">
        <v>0.17954011</v>
      </c>
    </row>
    <row r="2108" spans="1:6" x14ac:dyDescent="0.25">
      <c r="A2108">
        <v>2106</v>
      </c>
      <c r="B2108" t="s">
        <v>3049</v>
      </c>
      <c r="C2108" s="78">
        <v>0.22926804000000001</v>
      </c>
      <c r="D2108" s="78">
        <v>0.23683298</v>
      </c>
      <c r="E2108" s="78">
        <v>-7.9692449999999998E-2</v>
      </c>
      <c r="F2108" s="78">
        <v>5.0016551999999999E-2</v>
      </c>
    </row>
    <row r="2109" spans="1:6" x14ac:dyDescent="0.25">
      <c r="A2109">
        <v>2107</v>
      </c>
      <c r="B2109" t="s">
        <v>3050</v>
      </c>
      <c r="C2109" s="78">
        <v>0.23158434</v>
      </c>
      <c r="D2109" s="78">
        <v>1.6855059999999999</v>
      </c>
      <c r="E2109" s="78">
        <v>-3.4390595000000003E-2</v>
      </c>
      <c r="F2109" s="78">
        <v>0.17954011</v>
      </c>
    </row>
    <row r="2110" spans="1:6" x14ac:dyDescent="0.25">
      <c r="A2110">
        <v>2108</v>
      </c>
      <c r="B2110" t="s">
        <v>3051</v>
      </c>
      <c r="C2110" s="78">
        <v>-0.43596107000000001</v>
      </c>
      <c r="D2110" s="78">
        <v>-1.5070858</v>
      </c>
      <c r="E2110" s="78">
        <v>-6.9692959999999998E-2</v>
      </c>
      <c r="F2110" s="78">
        <v>7.7545136000000001E-2</v>
      </c>
    </row>
    <row r="2111" spans="1:6" x14ac:dyDescent="0.25">
      <c r="A2111">
        <v>2109</v>
      </c>
      <c r="B2111" t="s">
        <v>3052</v>
      </c>
      <c r="C2111" s="78">
        <v>-0.17112911</v>
      </c>
      <c r="D2111" s="78">
        <v>-2.5497550000000002</v>
      </c>
      <c r="E2111" s="78">
        <v>-3.4390595000000003E-2</v>
      </c>
      <c r="F2111" s="78">
        <v>0.17954011</v>
      </c>
    </row>
    <row r="2112" spans="1:6" x14ac:dyDescent="0.25">
      <c r="A2112">
        <v>2110</v>
      </c>
      <c r="B2112" t="s">
        <v>3053</v>
      </c>
      <c r="C2112" s="78">
        <v>0.41820762</v>
      </c>
      <c r="D2112" s="78">
        <v>-0.86163710000000004</v>
      </c>
      <c r="E2112" s="78">
        <v>-4.2136617000000001E-2</v>
      </c>
      <c r="F2112" s="78">
        <v>-3.9094627E-2</v>
      </c>
    </row>
    <row r="2113" spans="1:6" x14ac:dyDescent="0.25">
      <c r="A2113">
        <v>2111</v>
      </c>
      <c r="B2113" t="s">
        <v>3054</v>
      </c>
      <c r="C2113" s="78">
        <v>-0.8098109</v>
      </c>
      <c r="D2113" s="78">
        <v>1.1527609000000001</v>
      </c>
      <c r="E2113" s="78">
        <v>-3.4390595000000003E-2</v>
      </c>
      <c r="F2113" s="78">
        <v>0.17954011</v>
      </c>
    </row>
    <row r="2114" spans="1:6" x14ac:dyDescent="0.25">
      <c r="A2114">
        <v>2112</v>
      </c>
      <c r="B2114" t="s">
        <v>3055</v>
      </c>
      <c r="C2114" s="78">
        <v>0.92098619999999998</v>
      </c>
      <c r="D2114" s="78">
        <v>1.0044211000000001</v>
      </c>
      <c r="E2114" s="78">
        <v>-8.4165304999999996E-2</v>
      </c>
      <c r="F2114" s="78">
        <v>9.9817760000000005E-2</v>
      </c>
    </row>
    <row r="2115" spans="1:6" x14ac:dyDescent="0.25">
      <c r="A2115">
        <v>2113</v>
      </c>
      <c r="B2115" t="s">
        <v>3056</v>
      </c>
      <c r="C2115" s="78">
        <v>-0.97503459999999997</v>
      </c>
      <c r="D2115" s="78">
        <v>-1.8853036000000001</v>
      </c>
      <c r="E2115" s="78">
        <v>-3.4390595000000003E-2</v>
      </c>
      <c r="F2115" s="78">
        <v>0.17954011</v>
      </c>
    </row>
    <row r="2116" spans="1:6" x14ac:dyDescent="0.25">
      <c r="A2116">
        <v>2114</v>
      </c>
      <c r="B2116" t="s">
        <v>3057</v>
      </c>
      <c r="C2116" s="78">
        <v>0.57060049999999995</v>
      </c>
      <c r="D2116" s="78">
        <v>-3.884001</v>
      </c>
      <c r="E2116" s="78">
        <v>-3.4390595000000003E-2</v>
      </c>
      <c r="F2116" s="78">
        <v>0.17954011</v>
      </c>
    </row>
    <row r="2117" spans="1:6" x14ac:dyDescent="0.25">
      <c r="A2117">
        <v>2115</v>
      </c>
      <c r="B2117" t="s">
        <v>3058</v>
      </c>
      <c r="C2117" s="78">
        <v>2.2592292</v>
      </c>
      <c r="D2117" s="78">
        <v>-1.0307199</v>
      </c>
      <c r="E2117" s="78">
        <v>-8.6852910000000005E-2</v>
      </c>
      <c r="F2117" s="78">
        <v>-1.961355E-2</v>
      </c>
    </row>
    <row r="2118" spans="1:6" x14ac:dyDescent="0.25">
      <c r="A2118">
        <v>2116</v>
      </c>
      <c r="B2118" t="s">
        <v>3059</v>
      </c>
      <c r="C2118" s="78">
        <v>-1.1088606999999999</v>
      </c>
      <c r="D2118" s="78">
        <v>-2.2881279999999999</v>
      </c>
      <c r="E2118" s="78">
        <v>-3.4390595000000003E-2</v>
      </c>
      <c r="F2118" s="78">
        <v>0.17954011</v>
      </c>
    </row>
    <row r="2119" spans="1:6" x14ac:dyDescent="0.25">
      <c r="A2119">
        <v>2117</v>
      </c>
      <c r="B2119" t="s">
        <v>3060</v>
      </c>
      <c r="C2119" s="78">
        <v>-8.4871710000000003E-2</v>
      </c>
      <c r="D2119" s="78">
        <v>-1.2017077</v>
      </c>
      <c r="E2119" s="78">
        <v>4.8095209999999998E-3</v>
      </c>
      <c r="F2119" s="78">
        <v>-0.19273435</v>
      </c>
    </row>
    <row r="2120" spans="1:6" x14ac:dyDescent="0.25">
      <c r="A2120">
        <v>2118</v>
      </c>
      <c r="B2120" t="s">
        <v>3061</v>
      </c>
      <c r="C2120" s="78">
        <v>1.8044020000000001</v>
      </c>
      <c r="D2120" s="78">
        <v>1.9254100000000001</v>
      </c>
      <c r="E2120" s="78">
        <v>1.8725719999999999</v>
      </c>
      <c r="F2120" s="78">
        <v>0.34023437000000001</v>
      </c>
    </row>
    <row r="2121" spans="1:6" x14ac:dyDescent="0.25">
      <c r="A2121">
        <v>2119</v>
      </c>
      <c r="B2121" t="s">
        <v>3062</v>
      </c>
      <c r="C2121" s="78">
        <v>-0.33890086000000003</v>
      </c>
      <c r="D2121" s="78">
        <v>3.1672701999999999</v>
      </c>
      <c r="E2121" s="78">
        <v>1.6108971000000001</v>
      </c>
      <c r="F2121" s="78">
        <v>-4.3506115999999997E-2</v>
      </c>
    </row>
    <row r="2122" spans="1:6" x14ac:dyDescent="0.25">
      <c r="A2122">
        <v>2120</v>
      </c>
      <c r="B2122" t="s">
        <v>3063</v>
      </c>
      <c r="C2122" s="78">
        <v>-1.6482171999999999</v>
      </c>
      <c r="D2122" s="78">
        <v>0.35495864999999999</v>
      </c>
      <c r="E2122" s="78">
        <v>2.0455960000000002</v>
      </c>
      <c r="F2122" s="78">
        <v>0.44309454999999998</v>
      </c>
    </row>
    <row r="2123" spans="1:6" x14ac:dyDescent="0.25">
      <c r="A2123">
        <v>2121</v>
      </c>
      <c r="B2123" t="s">
        <v>3064</v>
      </c>
      <c r="C2123" s="78">
        <v>-0.61970055000000002</v>
      </c>
      <c r="D2123" s="78">
        <v>0.91771469999999999</v>
      </c>
      <c r="E2123" s="78">
        <v>-7.6586790000000002E-2</v>
      </c>
      <c r="F2123" s="78">
        <v>-3.8103536E-2</v>
      </c>
    </row>
    <row r="2124" spans="1:6" x14ac:dyDescent="0.25">
      <c r="A2124">
        <v>2122</v>
      </c>
      <c r="B2124" t="s">
        <v>3065</v>
      </c>
      <c r="C2124" s="78">
        <v>-0.38591599999999998</v>
      </c>
      <c r="D2124" s="78">
        <v>5.6673497000000003E-2</v>
      </c>
      <c r="E2124" s="78">
        <v>1.746783E-2</v>
      </c>
      <c r="F2124" s="78">
        <v>-0.16693068999999999</v>
      </c>
    </row>
    <row r="2125" spans="1:6" x14ac:dyDescent="0.25">
      <c r="A2125">
        <v>2123</v>
      </c>
      <c r="B2125" t="s">
        <v>3066</v>
      </c>
      <c r="C2125" s="78">
        <v>0.23187998000000001</v>
      </c>
      <c r="D2125" s="78">
        <v>1.4292579000000001</v>
      </c>
      <c r="E2125" s="78">
        <v>-5.7669419999999999E-2</v>
      </c>
      <c r="F2125" s="78">
        <v>4.9013197000000001E-2</v>
      </c>
    </row>
    <row r="2126" spans="1:6" x14ac:dyDescent="0.25">
      <c r="A2126">
        <v>2124</v>
      </c>
      <c r="B2126" t="s">
        <v>3067</v>
      </c>
      <c r="C2126" s="78">
        <v>4.3013780000000001E-2</v>
      </c>
      <c r="D2126" s="78">
        <v>2.4381843000000001</v>
      </c>
      <c r="E2126" s="78">
        <v>-7.8238524000000004E-2</v>
      </c>
      <c r="F2126" s="78">
        <v>0.101472355</v>
      </c>
    </row>
    <row r="2127" spans="1:6" x14ac:dyDescent="0.25">
      <c r="A2127">
        <v>2125</v>
      </c>
      <c r="B2127" t="s">
        <v>3068</v>
      </c>
      <c r="C2127" s="78">
        <v>3.9371716999999999</v>
      </c>
      <c r="D2127" s="78">
        <v>-2.950941E-2</v>
      </c>
      <c r="E2127" s="78">
        <v>-5.8127165000000001E-2</v>
      </c>
      <c r="F2127" s="78">
        <v>-7.0190504000000001E-2</v>
      </c>
    </row>
    <row r="2128" spans="1:6" x14ac:dyDescent="0.25">
      <c r="A2128">
        <v>2126</v>
      </c>
      <c r="B2128" t="s">
        <v>3069</v>
      </c>
      <c r="C2128" s="78">
        <v>-1.1053728</v>
      </c>
      <c r="D2128" s="78">
        <v>0.54008853000000001</v>
      </c>
      <c r="E2128" s="78">
        <v>-5.7933724999999998E-2</v>
      </c>
      <c r="F2128" s="78">
        <v>-6.7916660000000004E-2</v>
      </c>
    </row>
    <row r="2129" spans="1:6" x14ac:dyDescent="0.25">
      <c r="A2129">
        <v>2127</v>
      </c>
      <c r="B2129" t="s">
        <v>3070</v>
      </c>
      <c r="C2129" s="78">
        <v>-0.83475109999999997</v>
      </c>
      <c r="D2129" s="78">
        <v>-2.0633933999999998</v>
      </c>
      <c r="E2129" s="78">
        <v>-0.20818242000000001</v>
      </c>
      <c r="F2129" s="78">
        <v>-0.28038210000000002</v>
      </c>
    </row>
    <row r="2130" spans="1:6" x14ac:dyDescent="0.25">
      <c r="A2130">
        <v>2128</v>
      </c>
      <c r="B2130" t="s">
        <v>3071</v>
      </c>
      <c r="C2130" s="78">
        <v>-1.6025976</v>
      </c>
      <c r="D2130" s="78">
        <v>2.7667047999999999</v>
      </c>
      <c r="E2130" s="78">
        <v>-4.9359004999999997E-2</v>
      </c>
      <c r="F2130" s="78">
        <v>-1.7037376999999999E-2</v>
      </c>
    </row>
    <row r="2131" spans="1:6" x14ac:dyDescent="0.25">
      <c r="A2131">
        <v>2129</v>
      </c>
      <c r="B2131" t="s">
        <v>3072</v>
      </c>
      <c r="C2131" s="78">
        <v>-1.3236243999999999</v>
      </c>
      <c r="D2131" s="78">
        <v>1.3515995999999999</v>
      </c>
      <c r="E2131" s="78">
        <v>-5.5831473E-2</v>
      </c>
      <c r="F2131" s="78">
        <v>-0.15899820000000001</v>
      </c>
    </row>
    <row r="2132" spans="1:6" x14ac:dyDescent="0.25">
      <c r="A2132">
        <v>2130</v>
      </c>
      <c r="B2132" t="s">
        <v>3073</v>
      </c>
      <c r="C2132" s="78">
        <v>-1.9449382</v>
      </c>
      <c r="D2132" s="78">
        <v>1.1355951</v>
      </c>
      <c r="E2132" s="78">
        <v>-2.7172415999999998E-3</v>
      </c>
      <c r="F2132" s="78">
        <v>-0.20803690999999999</v>
      </c>
    </row>
    <row r="2133" spans="1:6" x14ac:dyDescent="0.25">
      <c r="A2133">
        <v>2131</v>
      </c>
      <c r="B2133" t="s">
        <v>3074</v>
      </c>
      <c r="C2133" s="78">
        <v>-0.28392970000000001</v>
      </c>
      <c r="D2133" s="78">
        <v>-1.4745311999999999</v>
      </c>
      <c r="E2133" s="78">
        <v>-8.0565915000000002E-2</v>
      </c>
      <c r="F2133" s="78">
        <v>9.4157560000000001E-2</v>
      </c>
    </row>
    <row r="2134" spans="1:6" x14ac:dyDescent="0.25">
      <c r="A2134">
        <v>2132</v>
      </c>
      <c r="B2134" t="s">
        <v>3075</v>
      </c>
      <c r="C2134" s="78">
        <v>0.70360979999999995</v>
      </c>
      <c r="D2134" s="78">
        <v>-1.8224583999999999</v>
      </c>
      <c r="E2134" s="78">
        <v>-8.2139130000000005E-2</v>
      </c>
      <c r="F2134" s="78">
        <v>8.1974389999999994E-2</v>
      </c>
    </row>
    <row r="2135" spans="1:6" x14ac:dyDescent="0.25">
      <c r="A2135">
        <v>2133</v>
      </c>
      <c r="B2135" t="s">
        <v>3076</v>
      </c>
      <c r="C2135" s="78">
        <v>7.2795180000000001E-2</v>
      </c>
      <c r="D2135" s="78">
        <v>1.8108896999999999</v>
      </c>
      <c r="E2135" s="78">
        <v>-1.6509092999999999E-2</v>
      </c>
      <c r="F2135" s="78">
        <v>-9.7985219999999998E-2</v>
      </c>
    </row>
    <row r="2136" spans="1:6" x14ac:dyDescent="0.25">
      <c r="A2136">
        <v>2134</v>
      </c>
      <c r="B2136" t="s">
        <v>3077</v>
      </c>
      <c r="C2136" s="78">
        <v>-2.481741</v>
      </c>
      <c r="D2136" s="78">
        <v>0.95923590000000003</v>
      </c>
      <c r="E2136" s="78">
        <v>-1.8322885000000001E-2</v>
      </c>
      <c r="F2136" s="78">
        <v>-0.23917012000000001</v>
      </c>
    </row>
    <row r="2137" spans="1:6" x14ac:dyDescent="0.25">
      <c r="A2137">
        <v>2135</v>
      </c>
      <c r="B2137" t="s">
        <v>3078</v>
      </c>
      <c r="C2137" s="78">
        <v>0.11050704</v>
      </c>
      <c r="D2137" s="78">
        <v>2.9092671999999999</v>
      </c>
      <c r="E2137" s="78">
        <v>0.31172800000000001</v>
      </c>
      <c r="F2137" s="78">
        <v>-0.38526165000000001</v>
      </c>
    </row>
    <row r="2138" spans="1:6" x14ac:dyDescent="0.25">
      <c r="A2138">
        <v>2136</v>
      </c>
      <c r="B2138" t="s">
        <v>3079</v>
      </c>
      <c r="C2138" s="78">
        <v>2.9835227</v>
      </c>
      <c r="D2138" s="78">
        <v>0.36754492</v>
      </c>
      <c r="E2138" s="78">
        <v>0.22064750999999999</v>
      </c>
      <c r="F2138" s="78">
        <v>-0.9418879</v>
      </c>
    </row>
    <row r="2139" spans="1:6" x14ac:dyDescent="0.25">
      <c r="A2139">
        <v>2137</v>
      </c>
      <c r="B2139" t="s">
        <v>3080</v>
      </c>
      <c r="C2139" s="78">
        <v>-0.32018160000000001</v>
      </c>
      <c r="D2139" s="78">
        <v>-0.15446103</v>
      </c>
      <c r="E2139" s="78">
        <v>-1.2173934000000001E-2</v>
      </c>
      <c r="F2139" s="78">
        <v>9.9527925000000003E-2</v>
      </c>
    </row>
    <row r="2140" spans="1:6" x14ac:dyDescent="0.25">
      <c r="A2140">
        <v>2138</v>
      </c>
      <c r="B2140" t="s">
        <v>3081</v>
      </c>
      <c r="C2140" s="78">
        <v>-0.54142725000000003</v>
      </c>
      <c r="D2140" s="78">
        <v>1.2249264</v>
      </c>
      <c r="E2140" s="78">
        <v>-8.23353E-2</v>
      </c>
      <c r="F2140" s="78">
        <v>-3.1220927999999998E-2</v>
      </c>
    </row>
    <row r="2141" spans="1:6" x14ac:dyDescent="0.25">
      <c r="A2141">
        <v>2139</v>
      </c>
      <c r="B2141" t="s">
        <v>3082</v>
      </c>
      <c r="C2141" s="78">
        <v>-1.6382656</v>
      </c>
      <c r="D2141" s="78">
        <v>-0.11560702</v>
      </c>
      <c r="E2141" s="78">
        <v>-3.4390595000000003E-2</v>
      </c>
      <c r="F2141" s="78">
        <v>0.17954011</v>
      </c>
    </row>
    <row r="2142" spans="1:6" x14ac:dyDescent="0.25">
      <c r="A2142">
        <v>2140</v>
      </c>
      <c r="B2142" t="s">
        <v>3083</v>
      </c>
      <c r="C2142" s="78">
        <v>-0.31019676000000002</v>
      </c>
      <c r="D2142" s="78">
        <v>0.22148100000000001</v>
      </c>
      <c r="E2142" s="78">
        <v>-4.6108364999999998E-3</v>
      </c>
      <c r="F2142" s="78">
        <v>-6.4198670000000001E-4</v>
      </c>
    </row>
    <row r="2143" spans="1:6" x14ac:dyDescent="0.25">
      <c r="A2143">
        <v>2141</v>
      </c>
      <c r="B2143" t="s">
        <v>3084</v>
      </c>
      <c r="C2143" s="78">
        <v>1.6674051999999999</v>
      </c>
      <c r="D2143" s="78">
        <v>7.8547130000000007E-2</v>
      </c>
      <c r="E2143" s="78">
        <v>-7.8428150000000002E-2</v>
      </c>
      <c r="F2143" s="78">
        <v>2.4318800000000002E-2</v>
      </c>
    </row>
    <row r="2144" spans="1:6" x14ac:dyDescent="0.25">
      <c r="A2144">
        <v>2142</v>
      </c>
      <c r="B2144" t="s">
        <v>3085</v>
      </c>
      <c r="C2144" s="78">
        <v>-3.3852668000000001</v>
      </c>
      <c r="D2144" s="78">
        <v>1.2296963999999999</v>
      </c>
      <c r="E2144" s="78">
        <v>0.62136919999999995</v>
      </c>
      <c r="F2144" s="78">
        <v>-0.29969679999999999</v>
      </c>
    </row>
    <row r="2145" spans="1:6" x14ac:dyDescent="0.25">
      <c r="A2145">
        <v>2143</v>
      </c>
      <c r="B2145" t="s">
        <v>3086</v>
      </c>
      <c r="C2145" s="78">
        <v>-0.32882773999999998</v>
      </c>
      <c r="D2145" s="78">
        <v>-0.12698296000000001</v>
      </c>
      <c r="E2145" s="78">
        <v>0.45162439999999998</v>
      </c>
      <c r="F2145" s="78">
        <v>-0.30646067999999999</v>
      </c>
    </row>
    <row r="2146" spans="1:6" x14ac:dyDescent="0.25">
      <c r="A2146">
        <v>2144</v>
      </c>
      <c r="B2146" t="s">
        <v>3087</v>
      </c>
      <c r="C2146" s="78">
        <v>3.8984624999999999</v>
      </c>
      <c r="D2146" s="78">
        <v>1.7138055999999999</v>
      </c>
      <c r="E2146" s="78">
        <v>-9.7483379999999994E-2</v>
      </c>
      <c r="F2146" s="78">
        <v>-5.1681653000000001E-2</v>
      </c>
    </row>
    <row r="2147" spans="1:6" x14ac:dyDescent="0.25">
      <c r="A2147">
        <v>2145</v>
      </c>
      <c r="B2147" t="s">
        <v>3088</v>
      </c>
      <c r="C2147" s="78">
        <v>-1.9945894</v>
      </c>
      <c r="D2147" s="78">
        <v>1.1183270000000001</v>
      </c>
      <c r="E2147" s="78">
        <v>-8.3000829999999998E-3</v>
      </c>
      <c r="F2147" s="78">
        <v>-8.6742949999999999E-2</v>
      </c>
    </row>
    <row r="2148" spans="1:6" x14ac:dyDescent="0.25">
      <c r="A2148">
        <v>2146</v>
      </c>
      <c r="B2148" t="s">
        <v>3089</v>
      </c>
      <c r="C2148" s="78">
        <v>-2.9787340000000002</v>
      </c>
      <c r="D2148" s="78">
        <v>3.3628940000000003E-2</v>
      </c>
      <c r="E2148" s="78">
        <v>-3.4390595000000003E-2</v>
      </c>
      <c r="F2148" s="78">
        <v>0.17954011</v>
      </c>
    </row>
    <row r="2149" spans="1:6" x14ac:dyDescent="0.25">
      <c r="A2149">
        <v>2147</v>
      </c>
      <c r="B2149" t="s">
        <v>3090</v>
      </c>
      <c r="C2149" s="78">
        <v>0.45528049999999998</v>
      </c>
      <c r="D2149" s="78">
        <v>1.1519520000000001</v>
      </c>
      <c r="E2149" s="78">
        <v>-3.4390595000000003E-2</v>
      </c>
      <c r="F2149" s="78">
        <v>0.17954011</v>
      </c>
    </row>
    <row r="2150" spans="1:6" x14ac:dyDescent="0.25">
      <c r="A2150">
        <v>2148</v>
      </c>
      <c r="B2150" t="s">
        <v>3091</v>
      </c>
      <c r="C2150" s="78">
        <v>-0.47445073999999998</v>
      </c>
      <c r="D2150" s="78">
        <v>0.68036110000000005</v>
      </c>
      <c r="E2150" s="78">
        <v>6.5584020000000007E-2</v>
      </c>
      <c r="F2150" s="78">
        <v>-0.16934408000000001</v>
      </c>
    </row>
    <row r="2151" spans="1:6" x14ac:dyDescent="0.25">
      <c r="A2151">
        <v>2149</v>
      </c>
      <c r="B2151" t="s">
        <v>3092</v>
      </c>
      <c r="C2151" s="78">
        <v>-2.1088306999999999</v>
      </c>
      <c r="D2151" s="78">
        <v>3.0303260000000001</v>
      </c>
      <c r="E2151" s="78">
        <v>-5.1888213000000002E-2</v>
      </c>
      <c r="F2151" s="78">
        <v>1.0068089000000001E-2</v>
      </c>
    </row>
    <row r="2152" spans="1:6" x14ac:dyDescent="0.25">
      <c r="A2152">
        <v>2150</v>
      </c>
      <c r="B2152" t="s">
        <v>3093</v>
      </c>
      <c r="C2152" s="78">
        <v>-2.0424728000000001</v>
      </c>
      <c r="D2152" s="78">
        <v>7.0263565E-2</v>
      </c>
      <c r="E2152" s="78">
        <v>-3.4390595000000003E-2</v>
      </c>
      <c r="F2152" s="78">
        <v>0.17954011</v>
      </c>
    </row>
    <row r="2153" spans="1:6" x14ac:dyDescent="0.25">
      <c r="A2153">
        <v>2151</v>
      </c>
      <c r="B2153" t="s">
        <v>3094</v>
      </c>
      <c r="C2153" s="78">
        <v>-1.7051501</v>
      </c>
      <c r="D2153" s="78">
        <v>-0.29295683</v>
      </c>
      <c r="E2153" s="78">
        <v>-3.4390595000000003E-2</v>
      </c>
      <c r="F2153" s="78">
        <v>0.17954011</v>
      </c>
    </row>
    <row r="2154" spans="1:6" x14ac:dyDescent="0.25">
      <c r="A2154">
        <v>2152</v>
      </c>
      <c r="B2154" t="s">
        <v>3095</v>
      </c>
      <c r="C2154" s="78">
        <v>2.8631544</v>
      </c>
      <c r="D2154" s="78">
        <v>0.62673769999999995</v>
      </c>
      <c r="E2154" s="78">
        <v>-3.4390595000000003E-2</v>
      </c>
      <c r="F2154" s="78">
        <v>0.17954011</v>
      </c>
    </row>
    <row r="2155" spans="1:6" x14ac:dyDescent="0.25">
      <c r="A2155">
        <v>2153</v>
      </c>
      <c r="B2155" t="s">
        <v>3096</v>
      </c>
      <c r="C2155" s="78">
        <v>-2.5905857000000001</v>
      </c>
      <c r="D2155" s="78">
        <v>-0.35583344</v>
      </c>
      <c r="E2155" s="78">
        <v>-0.11872339</v>
      </c>
      <c r="F2155" s="78">
        <v>-5.2316517E-2</v>
      </c>
    </row>
    <row r="2156" spans="1:6" x14ac:dyDescent="0.25">
      <c r="A2156">
        <v>2154</v>
      </c>
      <c r="B2156" t="s">
        <v>3097</v>
      </c>
      <c r="C2156" s="78">
        <v>-0.15169883000000001</v>
      </c>
      <c r="D2156" s="78">
        <v>-0.21510723000000001</v>
      </c>
      <c r="E2156" s="78">
        <v>-7.6481450000000006E-2</v>
      </c>
      <c r="F2156" s="78">
        <v>9.7743420000000001E-3</v>
      </c>
    </row>
    <row r="2157" spans="1:6" x14ac:dyDescent="0.25">
      <c r="A2157">
        <v>2155</v>
      </c>
      <c r="B2157" t="s">
        <v>3098</v>
      </c>
      <c r="C2157" s="78">
        <v>-1.9648243000000001</v>
      </c>
      <c r="D2157" s="78">
        <v>-0.69362175000000004</v>
      </c>
      <c r="E2157" s="78">
        <v>-7.9292550000000003E-2</v>
      </c>
      <c r="F2157" s="78">
        <v>2.3334845999999999E-2</v>
      </c>
    </row>
    <row r="2158" spans="1:6" x14ac:dyDescent="0.25">
      <c r="A2158">
        <v>2156</v>
      </c>
      <c r="B2158" t="s">
        <v>3099</v>
      </c>
      <c r="C2158" s="78">
        <v>1.8172301</v>
      </c>
      <c r="D2158" s="78">
        <v>-0.82292615999999996</v>
      </c>
      <c r="E2158" s="78">
        <v>-3.4390595000000003E-2</v>
      </c>
      <c r="F2158" s="78">
        <v>0.17954011</v>
      </c>
    </row>
    <row r="2159" spans="1:6" x14ac:dyDescent="0.25">
      <c r="A2159">
        <v>2157</v>
      </c>
      <c r="B2159" t="s">
        <v>3100</v>
      </c>
      <c r="C2159" s="78">
        <v>0.67903745000000004</v>
      </c>
      <c r="D2159" s="78">
        <v>-3.0529248999999998</v>
      </c>
      <c r="E2159" s="78">
        <v>-5.4912865000000003E-3</v>
      </c>
      <c r="F2159" s="78">
        <v>-2.0035207000000002E-3</v>
      </c>
    </row>
    <row r="2160" spans="1:6" x14ac:dyDescent="0.25">
      <c r="A2160">
        <v>2158</v>
      </c>
      <c r="B2160" t="s">
        <v>3101</v>
      </c>
      <c r="C2160" s="78">
        <v>-0.86486125000000003</v>
      </c>
      <c r="D2160" s="78">
        <v>-2.6676579</v>
      </c>
      <c r="E2160" s="78">
        <v>-4.2344566E-2</v>
      </c>
      <c r="F2160" s="78">
        <v>-5.1754266E-2</v>
      </c>
    </row>
    <row r="2161" spans="1:6" x14ac:dyDescent="0.25">
      <c r="A2161">
        <v>2159</v>
      </c>
      <c r="B2161" t="s">
        <v>3102</v>
      </c>
      <c r="C2161" s="78">
        <v>2.5126240000000002</v>
      </c>
      <c r="D2161" s="78">
        <v>3.3073014999999999</v>
      </c>
      <c r="E2161" s="78">
        <v>0.40337336000000001</v>
      </c>
      <c r="F2161" s="78">
        <v>-0.79948209999999997</v>
      </c>
    </row>
    <row r="2162" spans="1:6" x14ac:dyDescent="0.25">
      <c r="A2162">
        <v>2160</v>
      </c>
      <c r="B2162" t="s">
        <v>3103</v>
      </c>
      <c r="C2162" s="78">
        <v>-0.31399243999999998</v>
      </c>
      <c r="D2162" s="78">
        <v>-0.83281815000000003</v>
      </c>
      <c r="E2162" s="78">
        <v>-3.4390595000000003E-2</v>
      </c>
      <c r="F2162" s="78">
        <v>0.17954011</v>
      </c>
    </row>
    <row r="2163" spans="1:6" x14ac:dyDescent="0.25">
      <c r="A2163">
        <v>2161</v>
      </c>
      <c r="B2163" t="s">
        <v>3104</v>
      </c>
      <c r="C2163" s="78">
        <v>-0.24222779999999999</v>
      </c>
      <c r="D2163" s="78">
        <v>0.40237167000000001</v>
      </c>
      <c r="E2163" s="78">
        <v>1.7980674999999999</v>
      </c>
      <c r="F2163" s="78">
        <v>0.44478266999999999</v>
      </c>
    </row>
    <row r="2164" spans="1:6" x14ac:dyDescent="0.25">
      <c r="A2164">
        <v>2162</v>
      </c>
      <c r="B2164" t="s">
        <v>3105</v>
      </c>
      <c r="C2164" s="78">
        <v>-0.24410937999999999</v>
      </c>
      <c r="D2164" s="78">
        <v>-1.2235050000000001</v>
      </c>
      <c r="E2164" s="78">
        <v>-0.11913428</v>
      </c>
      <c r="F2164" s="78">
        <v>-0.2026741</v>
      </c>
    </row>
    <row r="2165" spans="1:6" x14ac:dyDescent="0.25">
      <c r="A2165">
        <v>2163</v>
      </c>
      <c r="B2165" t="s">
        <v>3106</v>
      </c>
      <c r="C2165" s="78">
        <v>1.3477563999999999E-2</v>
      </c>
      <c r="D2165" s="78">
        <v>4.8082680000000003E-2</v>
      </c>
      <c r="E2165" s="78">
        <v>-5.5809869999999998E-2</v>
      </c>
      <c r="F2165" s="78">
        <v>2.1592796000000001E-2</v>
      </c>
    </row>
    <row r="2166" spans="1:6" x14ac:dyDescent="0.25">
      <c r="A2166">
        <v>2164</v>
      </c>
      <c r="B2166" t="s">
        <v>3107</v>
      </c>
      <c r="C2166" s="78">
        <v>-2.6846635000000001</v>
      </c>
      <c r="D2166" s="78">
        <v>2.1097899999999998</v>
      </c>
      <c r="E2166" s="78">
        <v>-2.7589755000000001E-2</v>
      </c>
      <c r="F2166" s="78">
        <v>-0.11295587999999999</v>
      </c>
    </row>
    <row r="2167" spans="1:6" x14ac:dyDescent="0.25">
      <c r="A2167">
        <v>2165</v>
      </c>
      <c r="B2167" t="s">
        <v>3108</v>
      </c>
      <c r="C2167" s="78">
        <v>1.2774468999999999</v>
      </c>
      <c r="D2167" s="78">
        <v>0.83713459999999995</v>
      </c>
      <c r="E2167" s="78">
        <v>-6.2571496000000004E-2</v>
      </c>
      <c r="F2167" s="78">
        <v>7.9911800000000005E-2</v>
      </c>
    </row>
    <row r="2168" spans="1:6" x14ac:dyDescent="0.25">
      <c r="A2168">
        <v>2166</v>
      </c>
      <c r="B2168" t="s">
        <v>3109</v>
      </c>
      <c r="C2168" s="78">
        <v>0.63409554999999995</v>
      </c>
      <c r="D2168" s="78">
        <v>3.4043777</v>
      </c>
      <c r="E2168" s="78">
        <v>0.26264729999999997</v>
      </c>
      <c r="F2168" s="78">
        <v>-0.51880630000000005</v>
      </c>
    </row>
    <row r="2169" spans="1:6" x14ac:dyDescent="0.25">
      <c r="A2169">
        <v>2167</v>
      </c>
      <c r="B2169" t="s">
        <v>3110</v>
      </c>
      <c r="C2169" s="78">
        <v>-2.7315122999999999</v>
      </c>
      <c r="D2169" s="78">
        <v>1.5726521</v>
      </c>
      <c r="E2169" s="78">
        <v>-4.9875339999999997E-2</v>
      </c>
      <c r="F2169" s="78">
        <v>-8.9535219999999999E-2</v>
      </c>
    </row>
    <row r="2170" spans="1:6" x14ac:dyDescent="0.25">
      <c r="A2170">
        <v>2168</v>
      </c>
      <c r="B2170" t="s">
        <v>3111</v>
      </c>
      <c r="C2170" s="78">
        <v>-1.3262715</v>
      </c>
      <c r="D2170" s="78">
        <v>3.0515642000000001</v>
      </c>
      <c r="E2170" s="78">
        <v>3.9902925000000001E-3</v>
      </c>
      <c r="F2170" s="78">
        <v>-7.4124529999999994E-2</v>
      </c>
    </row>
    <row r="2171" spans="1:6" x14ac:dyDescent="0.25">
      <c r="A2171">
        <v>2169</v>
      </c>
      <c r="B2171" t="s">
        <v>3112</v>
      </c>
      <c r="C2171" s="78">
        <v>-0.85851049999999995</v>
      </c>
      <c r="D2171" s="78">
        <v>-1.2246236000000001E-2</v>
      </c>
      <c r="E2171" s="78">
        <v>-9.0807100000000005E-3</v>
      </c>
      <c r="F2171" s="78">
        <v>-3.54895E-2</v>
      </c>
    </row>
    <row r="2172" spans="1:6" x14ac:dyDescent="0.25">
      <c r="A2172">
        <v>2170</v>
      </c>
      <c r="B2172" t="s">
        <v>3113</v>
      </c>
      <c r="C2172" s="78">
        <v>3.0706897</v>
      </c>
      <c r="D2172" s="78">
        <v>0.18425522999999999</v>
      </c>
      <c r="E2172" s="78">
        <v>2.1817023999999998</v>
      </c>
      <c r="F2172" s="78">
        <v>6.3058846000000002E-2</v>
      </c>
    </row>
    <row r="2173" spans="1:6" x14ac:dyDescent="0.25">
      <c r="A2173">
        <v>2171</v>
      </c>
      <c r="B2173" t="s">
        <v>3114</v>
      </c>
      <c r="C2173" s="78">
        <v>4.1003673999999997E-2</v>
      </c>
      <c r="D2173" s="78">
        <v>0.87032699999999996</v>
      </c>
      <c r="E2173" s="78">
        <v>-9.9920110000000006E-2</v>
      </c>
      <c r="F2173" s="78">
        <v>-7.5246649999999998E-2</v>
      </c>
    </row>
    <row r="2174" spans="1:6" x14ac:dyDescent="0.25">
      <c r="A2174">
        <v>2172</v>
      </c>
      <c r="B2174" t="s">
        <v>3115</v>
      </c>
      <c r="C2174" s="78">
        <v>-1.2145965000000001</v>
      </c>
      <c r="D2174" s="78">
        <v>0.67758039999999997</v>
      </c>
      <c r="E2174" s="78">
        <v>-4.1788856999999999E-2</v>
      </c>
      <c r="F2174" s="78">
        <v>0.10906568</v>
      </c>
    </row>
    <row r="2175" spans="1:6" x14ac:dyDescent="0.25">
      <c r="A2175">
        <v>2173</v>
      </c>
      <c r="B2175" t="s">
        <v>3116</v>
      </c>
      <c r="C2175" s="78">
        <v>2.9400330000000001</v>
      </c>
      <c r="D2175" s="78">
        <v>-0.44933410000000001</v>
      </c>
      <c r="E2175" s="78">
        <v>-4.9124903999999997E-2</v>
      </c>
      <c r="F2175" s="78">
        <v>4.9115837000000002E-2</v>
      </c>
    </row>
    <row r="2176" spans="1:6" x14ac:dyDescent="0.25">
      <c r="A2176">
        <v>2174</v>
      </c>
      <c r="B2176" t="s">
        <v>3117</v>
      </c>
      <c r="C2176" s="78">
        <v>-2.4331752999999998</v>
      </c>
      <c r="D2176" s="78">
        <v>1.6309686999999999</v>
      </c>
      <c r="E2176" s="78">
        <v>-2.002089E-2</v>
      </c>
      <c r="F2176" s="78">
        <v>1.7591922999999999E-2</v>
      </c>
    </row>
    <row r="2177" spans="1:6" x14ac:dyDescent="0.25">
      <c r="A2177">
        <v>2175</v>
      </c>
      <c r="B2177" t="s">
        <v>3118</v>
      </c>
      <c r="C2177" s="78">
        <v>0.43867489999999998</v>
      </c>
      <c r="D2177" s="78">
        <v>-1.6394645000000001</v>
      </c>
      <c r="E2177" s="78">
        <v>-0.13262779</v>
      </c>
      <c r="F2177" s="78">
        <v>1.4284879E-2</v>
      </c>
    </row>
    <row r="2178" spans="1:6" x14ac:dyDescent="0.25">
      <c r="A2178">
        <v>2176</v>
      </c>
      <c r="B2178" t="s">
        <v>3119</v>
      </c>
      <c r="C2178" s="78">
        <v>-1.0555711000000001</v>
      </c>
      <c r="D2178" s="78">
        <v>0.10034721000000001</v>
      </c>
      <c r="E2178" s="78">
        <v>7.0102795999999995E-2</v>
      </c>
      <c r="F2178" s="78">
        <v>-0.31451190000000001</v>
      </c>
    </row>
    <row r="2179" spans="1:6" x14ac:dyDescent="0.25">
      <c r="A2179">
        <v>2177</v>
      </c>
      <c r="B2179" t="s">
        <v>3120</v>
      </c>
      <c r="C2179" s="78">
        <v>1.3508367999999999</v>
      </c>
      <c r="D2179" s="78">
        <v>1.7673748</v>
      </c>
      <c r="E2179" s="78">
        <v>-7.4146169999999997E-2</v>
      </c>
      <c r="F2179" s="78">
        <v>-7.8492030000000004E-2</v>
      </c>
    </row>
    <row r="2180" spans="1:6" x14ac:dyDescent="0.25">
      <c r="A2180">
        <v>2178</v>
      </c>
      <c r="B2180" t="s">
        <v>3121</v>
      </c>
      <c r="C2180" s="78">
        <v>-0.92251879999999997</v>
      </c>
      <c r="D2180" s="78">
        <v>0.17179242</v>
      </c>
      <c r="E2180" s="78">
        <v>-5.4268073E-2</v>
      </c>
      <c r="F2180" s="78">
        <v>3.9160385999999998E-2</v>
      </c>
    </row>
    <row r="2181" spans="1:6" x14ac:dyDescent="0.25">
      <c r="A2181">
        <v>2179</v>
      </c>
      <c r="B2181" t="s">
        <v>3122</v>
      </c>
      <c r="C2181" s="78">
        <v>-0.30588599999999999</v>
      </c>
      <c r="D2181" s="78">
        <v>1.2259548</v>
      </c>
      <c r="E2181" s="78">
        <v>-2.6205949999999999E-2</v>
      </c>
      <c r="F2181" s="78">
        <v>-5.1716030000000003E-2</v>
      </c>
    </row>
    <row r="2182" spans="1:6" x14ac:dyDescent="0.25">
      <c r="A2182">
        <v>2180</v>
      </c>
      <c r="B2182" t="s">
        <v>3123</v>
      </c>
      <c r="C2182" s="78">
        <v>-1.4345859000000001</v>
      </c>
      <c r="D2182" s="78">
        <v>-2.8892419999999999</v>
      </c>
      <c r="E2182" s="78">
        <v>-8.0902470000000004E-2</v>
      </c>
      <c r="F2182" s="78">
        <v>8.2057013999999998E-2</v>
      </c>
    </row>
    <row r="2183" spans="1:6" x14ac:dyDescent="0.25">
      <c r="A2183">
        <v>2181</v>
      </c>
      <c r="B2183" t="s">
        <v>3124</v>
      </c>
      <c r="C2183" s="78">
        <v>5.7924939999999996</v>
      </c>
      <c r="D2183" s="78">
        <v>1.5106283</v>
      </c>
      <c r="E2183" s="78">
        <v>-8.6833640000000004E-2</v>
      </c>
      <c r="F2183" s="78">
        <v>9.475952E-2</v>
      </c>
    </row>
    <row r="2184" spans="1:6" x14ac:dyDescent="0.25">
      <c r="A2184">
        <v>2182</v>
      </c>
      <c r="B2184" t="s">
        <v>3125</v>
      </c>
      <c r="C2184" s="78">
        <v>-0.23934290999999999</v>
      </c>
      <c r="D2184" s="78">
        <v>-3.8252065000000002</v>
      </c>
      <c r="E2184" s="78">
        <v>2.6521846999999998</v>
      </c>
      <c r="F2184" s="78">
        <v>-8.6147860000000007E-2</v>
      </c>
    </row>
    <row r="2185" spans="1:6" x14ac:dyDescent="0.25">
      <c r="A2185">
        <v>2183</v>
      </c>
      <c r="B2185" t="s">
        <v>3126</v>
      </c>
      <c r="C2185" s="78">
        <v>-2.0881135</v>
      </c>
      <c r="D2185" s="78">
        <v>1.6709582999999999</v>
      </c>
      <c r="E2185" s="78">
        <v>6.8079664999999998E-2</v>
      </c>
      <c r="F2185" s="78">
        <v>-0.24614353</v>
      </c>
    </row>
    <row r="2186" spans="1:6" x14ac:dyDescent="0.25">
      <c r="A2186">
        <v>2184</v>
      </c>
      <c r="B2186" t="s">
        <v>3127</v>
      </c>
      <c r="C2186" s="78">
        <v>-7.2289290000000006E-2</v>
      </c>
      <c r="D2186" s="78">
        <v>-0.47514412</v>
      </c>
      <c r="E2186" s="78">
        <v>-3.9349370000000002E-2</v>
      </c>
      <c r="F2186" s="78">
        <v>-0.52313476999999997</v>
      </c>
    </row>
    <row r="2187" spans="1:6" x14ac:dyDescent="0.25">
      <c r="A2187">
        <v>2185</v>
      </c>
      <c r="B2187" t="s">
        <v>3128</v>
      </c>
      <c r="C2187" s="78">
        <v>0.26810095</v>
      </c>
      <c r="D2187" s="78">
        <v>-2.9763649000000001</v>
      </c>
      <c r="E2187" s="78">
        <v>-3.4390595000000003E-2</v>
      </c>
      <c r="F2187" s="78">
        <v>0.17954011</v>
      </c>
    </row>
    <row r="2188" spans="1:6" x14ac:dyDescent="0.25">
      <c r="A2188">
        <v>2186</v>
      </c>
      <c r="B2188" t="s">
        <v>3129</v>
      </c>
      <c r="C2188" s="78">
        <v>0.45312467000000001</v>
      </c>
      <c r="D2188" s="78">
        <v>-0.67974805999999999</v>
      </c>
      <c r="E2188" s="78">
        <v>-6.5363539999999998E-2</v>
      </c>
      <c r="F2188" s="78">
        <v>9.5430109999999999E-2</v>
      </c>
    </row>
    <row r="2189" spans="1:6" x14ac:dyDescent="0.25">
      <c r="A2189">
        <v>2187</v>
      </c>
      <c r="B2189" t="s">
        <v>3130</v>
      </c>
      <c r="C2189" s="78">
        <v>3.3543357999999999</v>
      </c>
      <c r="D2189" s="78">
        <v>0.51170504000000006</v>
      </c>
      <c r="E2189" s="78">
        <v>-3.4390595000000003E-2</v>
      </c>
      <c r="F2189" s="78">
        <v>0.17954011</v>
      </c>
    </row>
    <row r="2190" spans="1:6" x14ac:dyDescent="0.25">
      <c r="A2190">
        <v>2188</v>
      </c>
      <c r="B2190" t="s">
        <v>3131</v>
      </c>
      <c r="C2190" s="78">
        <v>0.40770099999999998</v>
      </c>
      <c r="D2190" s="78">
        <v>-1.868034</v>
      </c>
      <c r="E2190" s="78">
        <v>-8.6898390000000006E-2</v>
      </c>
      <c r="F2190" s="78">
        <v>5.6974515000000003E-2</v>
      </c>
    </row>
    <row r="2191" spans="1:6" x14ac:dyDescent="0.25">
      <c r="A2191">
        <v>2189</v>
      </c>
      <c r="B2191" t="s">
        <v>3132</v>
      </c>
      <c r="C2191" s="78">
        <v>-0.58756330000000001</v>
      </c>
      <c r="D2191" s="78">
        <v>0.29605985000000001</v>
      </c>
      <c r="E2191" s="78">
        <v>-0.10120754</v>
      </c>
      <c r="F2191" s="78">
        <v>-0.20014893</v>
      </c>
    </row>
    <row r="2192" spans="1:6" x14ac:dyDescent="0.25">
      <c r="A2192">
        <v>2190</v>
      </c>
      <c r="B2192" t="s">
        <v>3133</v>
      </c>
      <c r="C2192" s="78">
        <v>-2.1034302999999999</v>
      </c>
      <c r="D2192" s="78">
        <v>-0.54775940000000001</v>
      </c>
      <c r="E2192" s="78">
        <v>-3.4390595000000003E-2</v>
      </c>
      <c r="F2192" s="78">
        <v>0.17954011</v>
      </c>
    </row>
    <row r="2193" spans="1:6" x14ac:dyDescent="0.25">
      <c r="A2193">
        <v>2191</v>
      </c>
      <c r="B2193" t="s">
        <v>3134</v>
      </c>
      <c r="C2193" s="78">
        <v>2.9847640000000002</v>
      </c>
      <c r="D2193" s="78">
        <v>2.5787627999999998</v>
      </c>
      <c r="E2193" s="78">
        <v>-3.4390595000000003E-2</v>
      </c>
      <c r="F2193" s="78">
        <v>0.17954011</v>
      </c>
    </row>
    <row r="2194" spans="1:6" x14ac:dyDescent="0.25">
      <c r="A2194">
        <v>2192</v>
      </c>
      <c r="B2194" t="s">
        <v>3135</v>
      </c>
      <c r="C2194" s="78">
        <v>-1.3171687999999999</v>
      </c>
      <c r="D2194" s="78">
        <v>0.48090070000000001</v>
      </c>
      <c r="E2194" s="78">
        <v>-3.4390595000000003E-2</v>
      </c>
      <c r="F2194" s="78">
        <v>0.17954011</v>
      </c>
    </row>
    <row r="2195" spans="1:6" x14ac:dyDescent="0.25">
      <c r="A2195">
        <v>2193</v>
      </c>
      <c r="B2195" t="s">
        <v>3136</v>
      </c>
      <c r="C2195" s="78">
        <v>-1.4040706999999999</v>
      </c>
      <c r="D2195" s="78">
        <v>-1.6967713</v>
      </c>
      <c r="E2195" s="78">
        <v>-3.4390595000000003E-2</v>
      </c>
      <c r="F2195" s="78">
        <v>0.17954011</v>
      </c>
    </row>
    <row r="2196" spans="1:6" x14ac:dyDescent="0.25">
      <c r="A2196">
        <v>2194</v>
      </c>
      <c r="B2196" t="s">
        <v>3137</v>
      </c>
      <c r="C2196" s="78">
        <v>-0.42631920000000001</v>
      </c>
      <c r="D2196" s="78">
        <v>-0.23005205000000001</v>
      </c>
      <c r="E2196" s="78">
        <v>-0.123095125</v>
      </c>
      <c r="F2196" s="78">
        <v>-3.1761527E-3</v>
      </c>
    </row>
    <row r="2197" spans="1:6" x14ac:dyDescent="0.25">
      <c r="A2197">
        <v>2195</v>
      </c>
      <c r="B2197" t="s">
        <v>3138</v>
      </c>
      <c r="C2197" s="78">
        <v>-0.74070080000000005</v>
      </c>
      <c r="D2197" s="78">
        <v>2.8652846999999999E-2</v>
      </c>
      <c r="E2197" s="78">
        <v>-7.9935506000000003E-2</v>
      </c>
      <c r="F2197" s="78">
        <v>9.4304979999999997E-2</v>
      </c>
    </row>
    <row r="2198" spans="1:6" x14ac:dyDescent="0.25">
      <c r="A2198">
        <v>2196</v>
      </c>
      <c r="B2198" t="s">
        <v>3139</v>
      </c>
      <c r="C2198" s="78">
        <v>3.8847930000000002</v>
      </c>
      <c r="D2198" s="78">
        <v>2.3483260999999998E-2</v>
      </c>
      <c r="E2198" s="78">
        <v>-7.8170569999999995E-2</v>
      </c>
      <c r="F2198" s="78">
        <v>6.9967926E-2</v>
      </c>
    </row>
    <row r="2199" spans="1:6" x14ac:dyDescent="0.25">
      <c r="A2199">
        <v>2197</v>
      </c>
      <c r="B2199" t="s">
        <v>3140</v>
      </c>
      <c r="C2199" s="78">
        <v>1.6795941999999999</v>
      </c>
      <c r="D2199" s="78">
        <v>-1.3724376</v>
      </c>
      <c r="E2199" s="78">
        <v>-6.492879E-2</v>
      </c>
      <c r="F2199" s="78">
        <v>3.4588800000000003E-2</v>
      </c>
    </row>
    <row r="2200" spans="1:6" x14ac:dyDescent="0.25">
      <c r="A2200">
        <v>2198</v>
      </c>
      <c r="B2200" t="s">
        <v>3141</v>
      </c>
      <c r="C2200" s="78">
        <v>-1.2041354</v>
      </c>
      <c r="D2200" s="78">
        <v>1.0998730999999999</v>
      </c>
      <c r="E2200" s="78">
        <v>-2.4171174E-4</v>
      </c>
      <c r="F2200" s="78">
        <v>-0.16720562</v>
      </c>
    </row>
    <row r="2201" spans="1:6" x14ac:dyDescent="0.25">
      <c r="A2201">
        <v>2199</v>
      </c>
      <c r="B2201" t="s">
        <v>3142</v>
      </c>
      <c r="C2201" s="78">
        <v>-0.12267992</v>
      </c>
      <c r="D2201" s="78">
        <v>-1.2179101999999999</v>
      </c>
      <c r="E2201" s="78">
        <v>-3.4390595000000003E-2</v>
      </c>
      <c r="F2201" s="78">
        <v>0.17954011</v>
      </c>
    </row>
    <row r="2202" spans="1:6" x14ac:dyDescent="0.25">
      <c r="A2202">
        <v>2200</v>
      </c>
      <c r="B2202" t="s">
        <v>3143</v>
      </c>
      <c r="C2202" s="78">
        <v>-2.4258866000000001</v>
      </c>
      <c r="D2202" s="78">
        <v>1.0318414</v>
      </c>
      <c r="E2202" s="78">
        <v>-3.4390595000000003E-2</v>
      </c>
      <c r="F2202" s="78">
        <v>0.17954011</v>
      </c>
    </row>
    <row r="2203" spans="1:6" x14ac:dyDescent="0.25">
      <c r="A2203">
        <v>2201</v>
      </c>
      <c r="B2203" t="s">
        <v>3144</v>
      </c>
      <c r="C2203" s="78">
        <v>-0.57383393999999999</v>
      </c>
      <c r="D2203" s="78">
        <v>3.5399672999999998</v>
      </c>
      <c r="E2203" s="78">
        <v>-5.2609271999999999E-2</v>
      </c>
      <c r="F2203" s="78">
        <v>-0.13530041000000001</v>
      </c>
    </row>
    <row r="2204" spans="1:6" x14ac:dyDescent="0.25">
      <c r="A2204">
        <v>2202</v>
      </c>
      <c r="B2204" t="s">
        <v>3145</v>
      </c>
      <c r="C2204" s="78">
        <v>-0.68810976000000001</v>
      </c>
      <c r="D2204" s="78">
        <v>-3.5684638</v>
      </c>
      <c r="E2204" s="78">
        <v>-2.7069124999999999E-2</v>
      </c>
      <c r="F2204" s="78">
        <v>-4.2442456000000003E-2</v>
      </c>
    </row>
    <row r="2205" spans="1:6" x14ac:dyDescent="0.25">
      <c r="A2205">
        <v>2203</v>
      </c>
      <c r="B2205" t="s">
        <v>3146</v>
      </c>
      <c r="C2205" s="78">
        <v>1.2308581999999999</v>
      </c>
      <c r="D2205" s="78">
        <v>-0.37903973000000002</v>
      </c>
      <c r="E2205" s="78">
        <v>-1.8634438999999999E-2</v>
      </c>
      <c r="F2205" s="78">
        <v>-1.0631964000000001E-2</v>
      </c>
    </row>
    <row r="2206" spans="1:6" x14ac:dyDescent="0.25">
      <c r="A2206">
        <v>2204</v>
      </c>
      <c r="B2206" t="s">
        <v>3147</v>
      </c>
      <c r="C2206" s="78">
        <v>-1.3929425</v>
      </c>
      <c r="D2206" s="78">
        <v>-0.5907848</v>
      </c>
      <c r="E2206" s="78">
        <v>-3.4390595000000003E-2</v>
      </c>
      <c r="F2206" s="78">
        <v>0.17954011</v>
      </c>
    </row>
    <row r="2207" spans="1:6" x14ac:dyDescent="0.25">
      <c r="A2207">
        <v>2205</v>
      </c>
      <c r="B2207" t="s">
        <v>3148</v>
      </c>
      <c r="C2207" s="78">
        <v>0.28989359999999997</v>
      </c>
      <c r="D2207" s="78">
        <v>0.14116052000000001</v>
      </c>
      <c r="E2207" s="78">
        <v>-7.9874710000000002E-2</v>
      </c>
      <c r="F2207" s="78">
        <v>1.4138371E-2</v>
      </c>
    </row>
    <row r="2208" spans="1:6" x14ac:dyDescent="0.25">
      <c r="A2208">
        <v>2206</v>
      </c>
      <c r="B2208" t="s">
        <v>3149</v>
      </c>
      <c r="C2208" s="78">
        <v>1.2770212000000001</v>
      </c>
      <c r="D2208" s="78">
        <v>3.3050063000000001</v>
      </c>
      <c r="E2208" s="78">
        <v>-5.6238576999999998E-2</v>
      </c>
      <c r="F2208" s="78">
        <v>0.12326102</v>
      </c>
    </row>
    <row r="2209" spans="1:6" x14ac:dyDescent="0.25">
      <c r="A2209">
        <v>2207</v>
      </c>
      <c r="B2209" t="s">
        <v>3150</v>
      </c>
      <c r="C2209" s="78">
        <v>-0.5632663</v>
      </c>
      <c r="D2209" s="78">
        <v>1.7002660000000001</v>
      </c>
      <c r="E2209" s="78">
        <v>-3.4390595000000003E-2</v>
      </c>
      <c r="F2209" s="78">
        <v>0.17954011</v>
      </c>
    </row>
    <row r="2210" spans="1:6" x14ac:dyDescent="0.25">
      <c r="A2210">
        <v>2208</v>
      </c>
      <c r="B2210" t="s">
        <v>3151</v>
      </c>
      <c r="C2210" s="78">
        <v>-0.17361814</v>
      </c>
      <c r="D2210" s="78">
        <v>-2.6458683000000001</v>
      </c>
      <c r="E2210" s="78">
        <v>-7.406306E-2</v>
      </c>
      <c r="F2210" s="78">
        <v>0.1003407</v>
      </c>
    </row>
    <row r="2211" spans="1:6" x14ac:dyDescent="0.25">
      <c r="A2211">
        <v>2209</v>
      </c>
      <c r="B2211" t="s">
        <v>3152</v>
      </c>
      <c r="C2211" s="78">
        <v>0.11009279</v>
      </c>
      <c r="D2211" s="78">
        <v>-2.1236316999999998</v>
      </c>
      <c r="E2211" s="78">
        <v>-3.4390595000000003E-2</v>
      </c>
      <c r="F2211" s="78">
        <v>0.17954011</v>
      </c>
    </row>
    <row r="2212" spans="1:6" x14ac:dyDescent="0.25">
      <c r="A2212">
        <v>2210</v>
      </c>
      <c r="B2212" t="s">
        <v>3153</v>
      </c>
      <c r="C2212" s="78">
        <v>-0.21478796</v>
      </c>
      <c r="D2212" s="78">
        <v>-2.5261100000000001</v>
      </c>
      <c r="E2212" s="78">
        <v>-7.3318380000000002E-2</v>
      </c>
      <c r="F2212" s="78">
        <v>5.6772365999999998E-2</v>
      </c>
    </row>
    <row r="2213" spans="1:6" x14ac:dyDescent="0.25">
      <c r="A2213">
        <v>2211</v>
      </c>
      <c r="B2213" t="s">
        <v>3154</v>
      </c>
      <c r="C2213" s="78">
        <v>-1.037436</v>
      </c>
      <c r="D2213" s="78">
        <v>0.31129216999999998</v>
      </c>
      <c r="E2213" s="78">
        <v>2.6959777000000001E-2</v>
      </c>
      <c r="F2213" s="78">
        <v>-0.24454500000000001</v>
      </c>
    </row>
    <row r="2214" spans="1:6" x14ac:dyDescent="0.25">
      <c r="A2214">
        <v>2212</v>
      </c>
      <c r="B2214" t="s">
        <v>3155</v>
      </c>
      <c r="C2214" s="78">
        <v>-1.5201594</v>
      </c>
      <c r="D2214" s="78">
        <v>0.19213167</v>
      </c>
      <c r="E2214" s="78">
        <v>-3.4390595000000003E-2</v>
      </c>
      <c r="F2214" s="78">
        <v>0.17954011</v>
      </c>
    </row>
    <row r="2215" spans="1:6" x14ac:dyDescent="0.25">
      <c r="A2215">
        <v>2213</v>
      </c>
      <c r="B2215" t="s">
        <v>3156</v>
      </c>
      <c r="C2215" s="78">
        <v>-1.0541388</v>
      </c>
      <c r="D2215" s="78">
        <v>8.5119E-2</v>
      </c>
      <c r="E2215" s="78">
        <v>0.30641376999999997</v>
      </c>
      <c r="F2215" s="78">
        <v>-9.3885200000000002E-2</v>
      </c>
    </row>
    <row r="2216" spans="1:6" x14ac:dyDescent="0.25">
      <c r="A2216">
        <v>2214</v>
      </c>
      <c r="B2216" t="s">
        <v>3157</v>
      </c>
      <c r="C2216" s="78">
        <v>-0.54052330000000004</v>
      </c>
      <c r="D2216" s="78">
        <v>-0.12122792</v>
      </c>
      <c r="E2216" s="78">
        <v>-1.2783077E-2</v>
      </c>
      <c r="F2216" s="78">
        <v>-8.3072974999999993E-2</v>
      </c>
    </row>
    <row r="2217" spans="1:6" x14ac:dyDescent="0.25">
      <c r="A2217">
        <v>2215</v>
      </c>
      <c r="B2217" t="s">
        <v>3158</v>
      </c>
      <c r="C2217" s="78">
        <v>1.194464</v>
      </c>
      <c r="D2217" s="78">
        <v>0.33897853</v>
      </c>
      <c r="E2217" s="78">
        <v>0.13699226</v>
      </c>
      <c r="F2217" s="78">
        <v>-0.28403485000000001</v>
      </c>
    </row>
    <row r="2218" spans="1:6" x14ac:dyDescent="0.25">
      <c r="A2218">
        <v>2216</v>
      </c>
      <c r="B2218" t="s">
        <v>3159</v>
      </c>
      <c r="C2218" s="78">
        <v>-0.61927794999999997</v>
      </c>
      <c r="D2218" s="78">
        <v>0.30220485000000002</v>
      </c>
      <c r="E2218" s="78">
        <v>-3.4390595000000003E-2</v>
      </c>
      <c r="F2218" s="78">
        <v>0.17954011</v>
      </c>
    </row>
    <row r="2219" spans="1:6" x14ac:dyDescent="0.25">
      <c r="A2219">
        <v>2217</v>
      </c>
      <c r="B2219" t="s">
        <v>3160</v>
      </c>
      <c r="C2219" s="78">
        <v>3.1150877000000001E-3</v>
      </c>
      <c r="D2219" s="78">
        <v>0.88709473999999999</v>
      </c>
      <c r="E2219" s="78">
        <v>-3.4390595000000003E-2</v>
      </c>
      <c r="F2219" s="78">
        <v>0.17954011</v>
      </c>
    </row>
    <row r="2220" spans="1:6" x14ac:dyDescent="0.25">
      <c r="A2220">
        <v>2218</v>
      </c>
      <c r="B2220" t="s">
        <v>3161</v>
      </c>
      <c r="C2220" s="78">
        <v>0.56350100000000003</v>
      </c>
      <c r="D2220" s="78">
        <v>2.2280609999999998</v>
      </c>
      <c r="E2220" s="78">
        <v>7.7852785999999993E-2</v>
      </c>
      <c r="F2220" s="78">
        <v>-5.0155863000000002E-2</v>
      </c>
    </row>
    <row r="2221" spans="1:6" x14ac:dyDescent="0.25">
      <c r="A2221">
        <v>2219</v>
      </c>
      <c r="B2221" t="s">
        <v>3162</v>
      </c>
      <c r="C2221" s="78">
        <v>1.4472988</v>
      </c>
      <c r="D2221" s="78">
        <v>-3.6145732000000002</v>
      </c>
      <c r="E2221" s="78">
        <v>-7.4617210000000003E-2</v>
      </c>
      <c r="F2221" s="78">
        <v>0.11036135</v>
      </c>
    </row>
    <row r="2222" spans="1:6" x14ac:dyDescent="0.25">
      <c r="A2222">
        <v>2220</v>
      </c>
      <c r="B2222" t="s">
        <v>3163</v>
      </c>
      <c r="C2222" s="78">
        <v>3.3998399999999998E-2</v>
      </c>
      <c r="D2222" s="78">
        <v>-1.0075122999999999</v>
      </c>
      <c r="E2222" s="78">
        <v>-3.8015689999999998E-2</v>
      </c>
      <c r="F2222" s="78">
        <v>0.12232408</v>
      </c>
    </row>
    <row r="2223" spans="1:6" x14ac:dyDescent="0.25">
      <c r="A2223">
        <v>2221</v>
      </c>
      <c r="B2223" t="s">
        <v>3164</v>
      </c>
      <c r="C2223" s="78">
        <v>-1.5821277</v>
      </c>
      <c r="D2223" s="78">
        <v>0.23878995</v>
      </c>
      <c r="E2223" s="78">
        <v>0.48350720000000003</v>
      </c>
      <c r="F2223" s="78">
        <v>-0.30274087</v>
      </c>
    </row>
    <row r="2224" spans="1:6" x14ac:dyDescent="0.25">
      <c r="A2224">
        <v>2222</v>
      </c>
      <c r="B2224" t="s">
        <v>3165</v>
      </c>
      <c r="C2224" s="78">
        <v>-2.5281671999999999</v>
      </c>
      <c r="D2224" s="78">
        <v>-1.1069434</v>
      </c>
      <c r="E2224" s="78">
        <v>-3.4390595000000003E-2</v>
      </c>
      <c r="F2224" s="78">
        <v>0.17954011</v>
      </c>
    </row>
    <row r="2225" spans="1:6" x14ac:dyDescent="0.25">
      <c r="A2225">
        <v>2223</v>
      </c>
      <c r="B2225" t="s">
        <v>3166</v>
      </c>
      <c r="C2225" s="78">
        <v>5.134614</v>
      </c>
      <c r="D2225" s="78">
        <v>0.79565525000000004</v>
      </c>
      <c r="E2225" s="78">
        <v>2.3185114999999999E-2</v>
      </c>
      <c r="F2225" s="78">
        <v>-0.15350992999999999</v>
      </c>
    </row>
    <row r="2226" spans="1:6" x14ac:dyDescent="0.25">
      <c r="A2226">
        <v>2224</v>
      </c>
      <c r="B2226" t="s">
        <v>3167</v>
      </c>
      <c r="C2226" s="78">
        <v>1.1700127</v>
      </c>
      <c r="D2226" s="78">
        <v>-0.79601440000000001</v>
      </c>
      <c r="E2226" s="78">
        <v>-2.5919899999999999E-2</v>
      </c>
      <c r="F2226" s="78">
        <v>-0.28592885000000001</v>
      </c>
    </row>
    <row r="2227" spans="1:6" x14ac:dyDescent="0.25">
      <c r="A2227">
        <v>2225</v>
      </c>
      <c r="B2227" t="s">
        <v>3168</v>
      </c>
      <c r="C2227" s="78">
        <v>-1.7670026000000001</v>
      </c>
      <c r="D2227" s="78">
        <v>-1.7803424999999999</v>
      </c>
      <c r="E2227" s="78">
        <v>-8.9414999999999994E-2</v>
      </c>
      <c r="F2227" s="78">
        <v>-1.6890377000000002E-2</v>
      </c>
    </row>
    <row r="2228" spans="1:6" x14ac:dyDescent="0.25">
      <c r="A2228">
        <v>2226</v>
      </c>
      <c r="B2228" t="s">
        <v>3169</v>
      </c>
      <c r="C2228" s="78">
        <v>-0.19709629000000001</v>
      </c>
      <c r="D2228" s="78">
        <v>2.2069008000000001</v>
      </c>
      <c r="E2228" s="78">
        <v>-3.4390595000000003E-2</v>
      </c>
      <c r="F2228" s="78">
        <v>0.17954011</v>
      </c>
    </row>
    <row r="2229" spans="1:6" x14ac:dyDescent="0.25">
      <c r="A2229">
        <v>2227</v>
      </c>
      <c r="B2229" t="s">
        <v>3170</v>
      </c>
      <c r="C2229" s="78">
        <v>0.64002323000000005</v>
      </c>
      <c r="D2229" s="78">
        <v>-3.6124885000000001E-4</v>
      </c>
      <c r="E2229" s="78">
        <v>1.0304496E-2</v>
      </c>
      <c r="F2229" s="78">
        <v>-0.46241670000000001</v>
      </c>
    </row>
    <row r="2230" spans="1:6" x14ac:dyDescent="0.25">
      <c r="A2230">
        <v>2228</v>
      </c>
      <c r="B2230" t="s">
        <v>3171</v>
      </c>
      <c r="C2230" s="78">
        <v>-1.6468164000000001</v>
      </c>
      <c r="D2230" s="78">
        <v>-0.76545405</v>
      </c>
      <c r="E2230" s="78">
        <v>-3.4390595000000003E-2</v>
      </c>
      <c r="F2230" s="78">
        <v>0.17954011</v>
      </c>
    </row>
    <row r="2231" spans="1:6" x14ac:dyDescent="0.25">
      <c r="A2231">
        <v>2229</v>
      </c>
      <c r="B2231" t="s">
        <v>3172</v>
      </c>
      <c r="C2231" s="78">
        <v>1.3397824</v>
      </c>
      <c r="D2231" s="78">
        <v>3.6426959999999999</v>
      </c>
      <c r="E2231" s="78">
        <v>-9.3906014999999995E-2</v>
      </c>
      <c r="F2231" s="78">
        <v>3.5488933E-2</v>
      </c>
    </row>
    <row r="2232" spans="1:6" x14ac:dyDescent="0.25">
      <c r="A2232">
        <v>2230</v>
      </c>
      <c r="B2232" t="s">
        <v>3173</v>
      </c>
      <c r="C2232" s="78">
        <v>0.60878204999999996</v>
      </c>
      <c r="D2232" s="78">
        <v>-0.24504685000000001</v>
      </c>
      <c r="E2232" s="78">
        <v>-6.8548979999999995E-2</v>
      </c>
      <c r="F2232" s="78">
        <v>-9.5048649999999998E-2</v>
      </c>
    </row>
    <row r="2233" spans="1:6" x14ac:dyDescent="0.25">
      <c r="A2233">
        <v>2231</v>
      </c>
      <c r="B2233" t="s">
        <v>3174</v>
      </c>
      <c r="C2233" s="78">
        <v>1.4931608000000001</v>
      </c>
      <c r="D2233" s="78">
        <v>1.7785175</v>
      </c>
      <c r="E2233" s="78">
        <v>-9.0476529999999999E-2</v>
      </c>
      <c r="F2233" s="78">
        <v>8.3533060000000006E-2</v>
      </c>
    </row>
    <row r="2234" spans="1:6" x14ac:dyDescent="0.25">
      <c r="A2234">
        <v>2232</v>
      </c>
      <c r="B2234" t="s">
        <v>3175</v>
      </c>
      <c r="C2234" s="78">
        <v>0.79735005000000003</v>
      </c>
      <c r="D2234" s="78">
        <v>2.3838189000000001</v>
      </c>
      <c r="E2234" s="78">
        <v>0.17223996999999999</v>
      </c>
      <c r="F2234" s="78">
        <v>8.3637126000000006E-2</v>
      </c>
    </row>
    <row r="2235" spans="1:6" x14ac:dyDescent="0.25">
      <c r="A2235">
        <v>2233</v>
      </c>
      <c r="B2235" t="s">
        <v>3176</v>
      </c>
      <c r="C2235" s="78">
        <v>-0.46573936999999999</v>
      </c>
      <c r="D2235" s="78">
        <v>0.53336070000000002</v>
      </c>
      <c r="E2235" s="78">
        <v>-3.8452310000000003E-2</v>
      </c>
      <c r="F2235" s="78">
        <v>-1.7563104999999999E-2</v>
      </c>
    </row>
    <row r="2236" spans="1:6" x14ac:dyDescent="0.25">
      <c r="A2236">
        <v>2234</v>
      </c>
      <c r="B2236" t="s">
        <v>3177</v>
      </c>
      <c r="C2236" s="78">
        <v>2.4977906000000001</v>
      </c>
      <c r="D2236" s="78">
        <v>2.6364936999999999</v>
      </c>
      <c r="E2236" s="78">
        <v>-3.4390595000000003E-2</v>
      </c>
      <c r="F2236" s="78">
        <v>0.17954011</v>
      </c>
    </row>
    <row r="2237" spans="1:6" x14ac:dyDescent="0.25">
      <c r="A2237">
        <v>2235</v>
      </c>
      <c r="B2237" t="s">
        <v>3178</v>
      </c>
      <c r="C2237" s="78">
        <v>-5.0768554E-3</v>
      </c>
      <c r="D2237" s="78">
        <v>-0.16428131000000001</v>
      </c>
      <c r="E2237" s="78">
        <v>2.7021634999999999E-2</v>
      </c>
      <c r="F2237" s="78">
        <v>-0.17534225000000001</v>
      </c>
    </row>
    <row r="2238" spans="1:6" x14ac:dyDescent="0.25">
      <c r="A2238">
        <v>2236</v>
      </c>
      <c r="B2238" t="s">
        <v>3179</v>
      </c>
      <c r="C2238" s="78">
        <v>2.1296599999999999</v>
      </c>
      <c r="D2238" s="78">
        <v>-0.50697565</v>
      </c>
      <c r="E2238" s="78">
        <v>-8.1105259999999998E-2</v>
      </c>
      <c r="F2238" s="78">
        <v>6.2423571999999997E-2</v>
      </c>
    </row>
    <row r="2239" spans="1:6" x14ac:dyDescent="0.25">
      <c r="A2239">
        <v>2237</v>
      </c>
      <c r="B2239" t="s">
        <v>3180</v>
      </c>
      <c r="C2239" s="78">
        <v>3.0712873000000002E-2</v>
      </c>
      <c r="D2239" s="78">
        <v>0.18834687999999999</v>
      </c>
      <c r="E2239" s="78">
        <v>-0.19302031</v>
      </c>
      <c r="F2239" s="78">
        <v>-0.95745736000000004</v>
      </c>
    </row>
    <row r="2240" spans="1:6" x14ac:dyDescent="0.25">
      <c r="A2240">
        <v>2238</v>
      </c>
      <c r="B2240" t="s">
        <v>3181</v>
      </c>
      <c r="C2240" s="78">
        <v>-0.95196866999999996</v>
      </c>
      <c r="D2240" s="78">
        <v>0.6887877</v>
      </c>
      <c r="E2240" s="78">
        <v>-3.4390595000000003E-2</v>
      </c>
      <c r="F2240" s="78">
        <v>0.17954011</v>
      </c>
    </row>
    <row r="2241" spans="1:6" x14ac:dyDescent="0.25">
      <c r="A2241">
        <v>2239</v>
      </c>
      <c r="B2241" t="s">
        <v>3182</v>
      </c>
      <c r="C2241" s="78">
        <v>-0.16812977000000001</v>
      </c>
      <c r="D2241" s="78">
        <v>0.99888396000000002</v>
      </c>
      <c r="E2241" s="78">
        <v>0.18026729</v>
      </c>
      <c r="F2241" s="78">
        <v>-0.37231827000000001</v>
      </c>
    </row>
    <row r="2242" spans="1:6" x14ac:dyDescent="0.25">
      <c r="A2242">
        <v>2240</v>
      </c>
      <c r="B2242" t="s">
        <v>3183</v>
      </c>
      <c r="C2242" s="78">
        <v>0.42207792</v>
      </c>
      <c r="D2242" s="78">
        <v>-2.7871937999999998</v>
      </c>
      <c r="E2242" s="78">
        <v>-3.4390595000000003E-2</v>
      </c>
      <c r="F2242" s="78">
        <v>0.17954011</v>
      </c>
    </row>
    <row r="2243" spans="1:6" x14ac:dyDescent="0.25">
      <c r="A2243">
        <v>2241</v>
      </c>
      <c r="B2243" t="s">
        <v>3184</v>
      </c>
      <c r="C2243" s="78">
        <v>-2.2158947000000002</v>
      </c>
      <c r="D2243" s="78">
        <v>1.9691285000000001</v>
      </c>
      <c r="E2243" s="78">
        <v>-3.4390595000000003E-2</v>
      </c>
      <c r="F2243" s="78">
        <v>0.17954011</v>
      </c>
    </row>
    <row r="2244" spans="1:6" x14ac:dyDescent="0.25">
      <c r="A2244">
        <v>2242</v>
      </c>
      <c r="B2244" t="s">
        <v>3185</v>
      </c>
      <c r="C2244" s="78">
        <v>-0.18844712</v>
      </c>
      <c r="D2244" s="78">
        <v>-2.9664259999999998</v>
      </c>
      <c r="E2244" s="78">
        <v>-0.10151863</v>
      </c>
      <c r="F2244" s="78">
        <v>-8.4978566000000005E-2</v>
      </c>
    </row>
    <row r="2245" spans="1:6" x14ac:dyDescent="0.25">
      <c r="A2245">
        <v>2243</v>
      </c>
      <c r="B2245" t="s">
        <v>3186</v>
      </c>
      <c r="C2245" s="78">
        <v>-0.86232584999999995</v>
      </c>
      <c r="D2245" s="78">
        <v>-1.0339258</v>
      </c>
      <c r="E2245" s="78">
        <v>-9.3892834999999994E-2</v>
      </c>
      <c r="F2245" s="78">
        <v>2.7543277000000001E-2</v>
      </c>
    </row>
    <row r="2246" spans="1:6" x14ac:dyDescent="0.25">
      <c r="A2246">
        <v>2244</v>
      </c>
      <c r="B2246" t="s">
        <v>3187</v>
      </c>
      <c r="C2246" s="78">
        <v>-1.2284706999999999</v>
      </c>
      <c r="D2246" s="78">
        <v>0.93357489999999999</v>
      </c>
      <c r="E2246" s="78">
        <v>0.28083356999999998</v>
      </c>
      <c r="F2246" s="78">
        <v>-0.49016112000000001</v>
      </c>
    </row>
    <row r="2247" spans="1:6" x14ac:dyDescent="0.25">
      <c r="A2247">
        <v>2245</v>
      </c>
      <c r="B2247" t="s">
        <v>3188</v>
      </c>
      <c r="C2247" s="78">
        <v>0.17866454000000001</v>
      </c>
      <c r="D2247" s="78">
        <v>1.6803052000000001</v>
      </c>
      <c r="E2247" s="78">
        <v>-9.0203169999999999E-2</v>
      </c>
      <c r="F2247" s="78">
        <v>-2.1138489999999999E-2</v>
      </c>
    </row>
    <row r="2248" spans="1:6" x14ac:dyDescent="0.25">
      <c r="A2248">
        <v>2246</v>
      </c>
      <c r="B2248" t="s">
        <v>3189</v>
      </c>
      <c r="C2248" s="78">
        <v>-1.3145152</v>
      </c>
      <c r="D2248" s="78">
        <v>0.75644003999999998</v>
      </c>
      <c r="E2248" s="78">
        <v>-4.9419347000000002E-2</v>
      </c>
      <c r="F2248" s="78">
        <v>1.7657235E-2</v>
      </c>
    </row>
    <row r="2249" spans="1:6" x14ac:dyDescent="0.25">
      <c r="A2249">
        <v>2247</v>
      </c>
      <c r="B2249" t="s">
        <v>3190</v>
      </c>
      <c r="C2249" s="78">
        <v>-1.0433929</v>
      </c>
      <c r="D2249" s="78">
        <v>0.78388259999999998</v>
      </c>
      <c r="E2249" s="78">
        <v>0.25822166000000002</v>
      </c>
      <c r="F2249" s="78">
        <v>-0.45058733000000001</v>
      </c>
    </row>
    <row r="2250" spans="1:6" x14ac:dyDescent="0.25">
      <c r="A2250">
        <v>2248</v>
      </c>
      <c r="B2250" t="s">
        <v>3191</v>
      </c>
      <c r="C2250" s="78">
        <v>-1.9453543</v>
      </c>
      <c r="D2250" s="78">
        <v>-2.1957211000000001</v>
      </c>
      <c r="E2250" s="78">
        <v>-7.7738059999999998E-2</v>
      </c>
      <c r="F2250" s="78">
        <v>2.6448876E-2</v>
      </c>
    </row>
    <row r="2251" spans="1:6" x14ac:dyDescent="0.25">
      <c r="A2251">
        <v>2249</v>
      </c>
      <c r="B2251" t="s">
        <v>3192</v>
      </c>
      <c r="C2251" s="78">
        <v>-0.24208747</v>
      </c>
      <c r="D2251" s="78">
        <v>0.46110742999999998</v>
      </c>
      <c r="E2251" s="78">
        <v>-8.9671925E-2</v>
      </c>
      <c r="F2251" s="78">
        <v>6.6295679999999996E-2</v>
      </c>
    </row>
    <row r="2252" spans="1:6" x14ac:dyDescent="0.25">
      <c r="A2252">
        <v>2250</v>
      </c>
      <c r="B2252" t="s">
        <v>3193</v>
      </c>
      <c r="C2252" s="78">
        <v>0.41280928</v>
      </c>
      <c r="D2252" s="78">
        <v>2.2020507</v>
      </c>
      <c r="E2252" s="78">
        <v>-5.9208009999999998E-2</v>
      </c>
      <c r="F2252" s="78">
        <v>-0.20400057999999999</v>
      </c>
    </row>
    <row r="2253" spans="1:6" x14ac:dyDescent="0.25">
      <c r="A2253">
        <v>2251</v>
      </c>
      <c r="B2253" t="s">
        <v>3194</v>
      </c>
      <c r="C2253" s="78">
        <v>0.8990146</v>
      </c>
      <c r="D2253" s="78">
        <v>1.5236585</v>
      </c>
      <c r="E2253" s="78">
        <v>-3.4390595000000003E-2</v>
      </c>
      <c r="F2253" s="78">
        <v>0.17954011</v>
      </c>
    </row>
    <row r="2254" spans="1:6" x14ac:dyDescent="0.25">
      <c r="A2254">
        <v>2252</v>
      </c>
      <c r="B2254" t="s">
        <v>3195</v>
      </c>
      <c r="C2254" s="78">
        <v>-0.32845065000000001</v>
      </c>
      <c r="D2254" s="78">
        <v>-0.31596400000000002</v>
      </c>
      <c r="E2254" s="78">
        <v>-5.5132866000000003E-2</v>
      </c>
      <c r="F2254" s="78">
        <v>5.0261736000000001E-2</v>
      </c>
    </row>
    <row r="2255" spans="1:6" x14ac:dyDescent="0.25">
      <c r="A2255">
        <v>2253</v>
      </c>
      <c r="B2255" t="s">
        <v>3196</v>
      </c>
      <c r="C2255" s="78">
        <v>-2.7814112</v>
      </c>
      <c r="D2255" s="78">
        <v>1.9366444</v>
      </c>
      <c r="E2255" s="78">
        <v>0.16990751000000001</v>
      </c>
      <c r="F2255" s="78">
        <v>-0.50807179999999996</v>
      </c>
    </row>
    <row r="2256" spans="1:6" x14ac:dyDescent="0.25">
      <c r="A2256">
        <v>2254</v>
      </c>
      <c r="B2256" t="s">
        <v>3197</v>
      </c>
      <c r="C2256" s="78">
        <v>-2.0473194000000001</v>
      </c>
      <c r="D2256" s="78">
        <v>-0.39018354</v>
      </c>
      <c r="E2256" s="78">
        <v>-9.3824400000000002E-2</v>
      </c>
      <c r="F2256" s="78">
        <v>4.3483973000000002E-2</v>
      </c>
    </row>
    <row r="2257" spans="1:6" x14ac:dyDescent="0.25">
      <c r="A2257">
        <v>2255</v>
      </c>
      <c r="B2257" t="s">
        <v>3198</v>
      </c>
      <c r="C2257" s="78">
        <v>-1.5577327000000001</v>
      </c>
      <c r="D2257" s="78">
        <v>9.1344620000000001E-2</v>
      </c>
      <c r="E2257" s="78">
        <v>-6.9598939999999998E-2</v>
      </c>
      <c r="F2257" s="78">
        <v>6.0861661999999997E-2</v>
      </c>
    </row>
    <row r="2258" spans="1:6" x14ac:dyDescent="0.25">
      <c r="A2258">
        <v>2256</v>
      </c>
      <c r="B2258" t="s">
        <v>3199</v>
      </c>
      <c r="C2258" s="78">
        <v>1.4418042</v>
      </c>
      <c r="D2258" s="78">
        <v>-0.7539072</v>
      </c>
      <c r="E2258" s="78">
        <v>-7.9022300000000004E-2</v>
      </c>
      <c r="F2258" s="78">
        <v>2.9573739000000002E-2</v>
      </c>
    </row>
    <row r="2259" spans="1:6" x14ac:dyDescent="0.25">
      <c r="A2259">
        <v>2257</v>
      </c>
      <c r="B2259" t="s">
        <v>3200</v>
      </c>
      <c r="C2259" s="78">
        <v>-1.6659603999999999</v>
      </c>
      <c r="D2259" s="78">
        <v>1.7563612</v>
      </c>
      <c r="E2259" s="78">
        <v>-4.9362887000000001E-2</v>
      </c>
      <c r="F2259" s="78">
        <v>-9.2593475999999994E-2</v>
      </c>
    </row>
    <row r="2260" spans="1:6" x14ac:dyDescent="0.25">
      <c r="A2260">
        <v>2258</v>
      </c>
      <c r="B2260" t="s">
        <v>3201</v>
      </c>
      <c r="C2260" s="78">
        <v>-3.9068203000000001</v>
      </c>
      <c r="D2260" s="78">
        <v>2.3763424999999998</v>
      </c>
      <c r="E2260" s="78">
        <v>-3.109321E-3</v>
      </c>
      <c r="F2260" s="78">
        <v>-0.13441189000000001</v>
      </c>
    </row>
    <row r="2261" spans="1:6" x14ac:dyDescent="0.25">
      <c r="A2261">
        <v>2259</v>
      </c>
      <c r="B2261" t="s">
        <v>3202</v>
      </c>
      <c r="C2261" s="78">
        <v>0.100458115</v>
      </c>
      <c r="D2261" s="78">
        <v>0.96126400000000001</v>
      </c>
      <c r="E2261" s="78">
        <v>-3.4390595000000003E-2</v>
      </c>
      <c r="F2261" s="78">
        <v>0.17954011</v>
      </c>
    </row>
    <row r="2262" spans="1:6" x14ac:dyDescent="0.25">
      <c r="A2262">
        <v>2260</v>
      </c>
      <c r="B2262" t="s">
        <v>3203</v>
      </c>
      <c r="C2262" s="78">
        <v>-2.5983187999999999</v>
      </c>
      <c r="D2262" s="78">
        <v>-1.4289674999999999</v>
      </c>
      <c r="E2262" s="78">
        <v>3.4163956000000002E-2</v>
      </c>
      <c r="F2262" s="78">
        <v>-7.6580720000000005E-2</v>
      </c>
    </row>
    <row r="2263" spans="1:6" x14ac:dyDescent="0.25">
      <c r="A2263">
        <v>2261</v>
      </c>
      <c r="B2263" t="s">
        <v>3204</v>
      </c>
      <c r="C2263" s="78">
        <v>-2.0536295999999998</v>
      </c>
      <c r="D2263" s="78">
        <v>0.94988309999999998</v>
      </c>
      <c r="E2263" s="78">
        <v>1.6727882999999999</v>
      </c>
      <c r="F2263" s="78">
        <v>6.0159615999999999E-2</v>
      </c>
    </row>
    <row r="2264" spans="1:6" x14ac:dyDescent="0.25">
      <c r="A2264">
        <v>2262</v>
      </c>
      <c r="B2264" t="s">
        <v>3205</v>
      </c>
      <c r="C2264" s="78">
        <v>7.2583469999999997E-2</v>
      </c>
      <c r="D2264" s="78">
        <v>-1.4368447</v>
      </c>
      <c r="E2264" s="78">
        <v>-8.3339499999999997E-2</v>
      </c>
      <c r="F2264" s="78">
        <v>0.110140026</v>
      </c>
    </row>
    <row r="2265" spans="1:6" x14ac:dyDescent="0.25">
      <c r="A2265">
        <v>2263</v>
      </c>
      <c r="B2265" t="s">
        <v>3206</v>
      </c>
      <c r="C2265" s="78">
        <v>0.64941059999999995</v>
      </c>
      <c r="D2265" s="78">
        <v>0.42136276</v>
      </c>
      <c r="E2265" s="78">
        <v>-8.8776216000000005E-2</v>
      </c>
      <c r="F2265" s="78">
        <v>4.7126113999999997E-2</v>
      </c>
    </row>
    <row r="2266" spans="1:6" x14ac:dyDescent="0.25">
      <c r="A2266">
        <v>2264</v>
      </c>
      <c r="B2266" t="s">
        <v>3207</v>
      </c>
      <c r="C2266" s="78">
        <v>-1.2528273000000001</v>
      </c>
      <c r="D2266" s="78">
        <v>0.93370854999999997</v>
      </c>
      <c r="E2266" s="78">
        <v>1.8268082000000001E-2</v>
      </c>
      <c r="F2266" s="78">
        <v>4.7068939999999997E-2</v>
      </c>
    </row>
    <row r="2267" spans="1:6" x14ac:dyDescent="0.25">
      <c r="A2267">
        <v>2265</v>
      </c>
      <c r="B2267" t="s">
        <v>3208</v>
      </c>
      <c r="C2267" s="78">
        <v>-0.8136139</v>
      </c>
      <c r="D2267" s="78">
        <v>1.7730953</v>
      </c>
      <c r="E2267" s="78">
        <v>-5.3325049999999999E-2</v>
      </c>
      <c r="F2267" s="78">
        <v>6.7751593999999998E-2</v>
      </c>
    </row>
    <row r="2268" spans="1:6" x14ac:dyDescent="0.25">
      <c r="A2268">
        <v>2266</v>
      </c>
      <c r="B2268" t="s">
        <v>3209</v>
      </c>
      <c r="C2268" s="78">
        <v>1.2668241</v>
      </c>
      <c r="D2268" s="78">
        <v>0.96072745000000004</v>
      </c>
      <c r="E2268" s="78">
        <v>-8.3435125999999998E-2</v>
      </c>
      <c r="F2268" s="78">
        <v>-0.10367422</v>
      </c>
    </row>
    <row r="2269" spans="1:6" x14ac:dyDescent="0.25">
      <c r="A2269">
        <v>2267</v>
      </c>
      <c r="B2269" t="s">
        <v>3210</v>
      </c>
      <c r="C2269" s="78">
        <v>-0.57792836000000003</v>
      </c>
      <c r="D2269" s="78">
        <v>-1.0375509999999999</v>
      </c>
      <c r="E2269" s="78">
        <v>-3.4390595000000003E-2</v>
      </c>
      <c r="F2269" s="78">
        <v>0.17954011</v>
      </c>
    </row>
    <row r="2270" spans="1:6" x14ac:dyDescent="0.25">
      <c r="A2270">
        <v>2268</v>
      </c>
      <c r="B2270" t="s">
        <v>3211</v>
      </c>
      <c r="C2270" s="78">
        <v>-1.8263990000000001</v>
      </c>
      <c r="D2270" s="78">
        <v>3.1699177999999999</v>
      </c>
      <c r="E2270" s="78">
        <v>9.6358550000000001E-2</v>
      </c>
      <c r="F2270" s="78">
        <v>-0.30217135000000001</v>
      </c>
    </row>
    <row r="2271" spans="1:6" x14ac:dyDescent="0.25">
      <c r="A2271">
        <v>2269</v>
      </c>
      <c r="B2271" t="s">
        <v>3212</v>
      </c>
      <c r="C2271" s="78">
        <v>-0.55538989999999999</v>
      </c>
      <c r="D2271" s="78">
        <v>0.23841324</v>
      </c>
      <c r="E2271" s="78">
        <v>-0.12768836</v>
      </c>
      <c r="F2271" s="78">
        <v>-2.0579397999999998E-3</v>
      </c>
    </row>
    <row r="2272" spans="1:6" x14ac:dyDescent="0.25">
      <c r="A2272">
        <v>2270</v>
      </c>
      <c r="B2272" t="s">
        <v>3213</v>
      </c>
      <c r="C2272" s="78">
        <v>1.3906153000000001</v>
      </c>
      <c r="D2272" s="78">
        <v>-2.1603905999999999</v>
      </c>
      <c r="E2272" s="78">
        <v>-2.8761154000000001E-2</v>
      </c>
      <c r="F2272" s="78">
        <v>-0.42554819999999999</v>
      </c>
    </row>
    <row r="2273" spans="1:6" x14ac:dyDescent="0.25">
      <c r="A2273">
        <v>2271</v>
      </c>
      <c r="B2273" t="s">
        <v>3214</v>
      </c>
      <c r="C2273" s="78">
        <v>0.13497271999999999</v>
      </c>
      <c r="D2273" s="78">
        <v>1.1390765</v>
      </c>
      <c r="E2273" s="78">
        <v>-0.23508570000000001</v>
      </c>
      <c r="F2273" s="78">
        <v>-0.30728077999999998</v>
      </c>
    </row>
    <row r="2274" spans="1:6" x14ac:dyDescent="0.25">
      <c r="A2274">
        <v>2272</v>
      </c>
      <c r="B2274" t="s">
        <v>3215</v>
      </c>
      <c r="C2274" s="78">
        <v>0.17662630000000001</v>
      </c>
      <c r="D2274" s="78">
        <v>-0.38596085000000002</v>
      </c>
      <c r="E2274" s="78">
        <v>-0.10538812</v>
      </c>
      <c r="F2274" s="78">
        <v>-1.2960434E-2</v>
      </c>
    </row>
    <row r="2275" spans="1:6" x14ac:dyDescent="0.25">
      <c r="A2275">
        <v>2273</v>
      </c>
      <c r="B2275" t="s">
        <v>3216</v>
      </c>
      <c r="C2275" s="78">
        <v>0.4635068</v>
      </c>
      <c r="D2275" s="78">
        <v>1.6456852</v>
      </c>
      <c r="E2275" s="78">
        <v>-3.4390595000000003E-2</v>
      </c>
      <c r="F2275" s="78">
        <v>0.17954011</v>
      </c>
    </row>
    <row r="2276" spans="1:6" x14ac:dyDescent="0.25">
      <c r="A2276">
        <v>2274</v>
      </c>
      <c r="B2276" t="s">
        <v>3217</v>
      </c>
      <c r="C2276" s="78">
        <v>1.0023332</v>
      </c>
      <c r="D2276" s="78">
        <v>-0.17287794000000001</v>
      </c>
      <c r="E2276" s="78">
        <v>-7.2957820000000007E-2</v>
      </c>
      <c r="F2276" s="78">
        <v>7.7186055000000003E-2</v>
      </c>
    </row>
    <row r="2277" spans="1:6" x14ac:dyDescent="0.25">
      <c r="A2277">
        <v>2275</v>
      </c>
      <c r="B2277" t="s">
        <v>3218</v>
      </c>
      <c r="C2277" s="78">
        <v>1.5673326000000001</v>
      </c>
      <c r="D2277" s="78">
        <v>-0.71593713999999997</v>
      </c>
      <c r="E2277" s="78">
        <v>-3.8563176999999997E-2</v>
      </c>
      <c r="F2277" s="78">
        <v>-0.14058845</v>
      </c>
    </row>
    <row r="2278" spans="1:6" x14ac:dyDescent="0.25">
      <c r="A2278">
        <v>2276</v>
      </c>
      <c r="B2278" t="s">
        <v>3219</v>
      </c>
      <c r="C2278" s="78">
        <v>-1.6459314</v>
      </c>
      <c r="D2278" s="78">
        <v>0.46848469999999998</v>
      </c>
      <c r="E2278" s="78">
        <v>-7.4849650000000003E-4</v>
      </c>
      <c r="F2278" s="78">
        <v>-1.8959716000000001E-2</v>
      </c>
    </row>
    <row r="2279" spans="1:6" x14ac:dyDescent="0.25">
      <c r="A2279">
        <v>2277</v>
      </c>
      <c r="B2279" t="s">
        <v>3220</v>
      </c>
      <c r="C2279" s="78">
        <v>-1.1619184</v>
      </c>
      <c r="D2279" s="78">
        <v>2.1958847000000001</v>
      </c>
      <c r="E2279" s="78">
        <v>-6.4229259999999996E-2</v>
      </c>
      <c r="F2279" s="78">
        <v>3.6120609999999997E-2</v>
      </c>
    </row>
    <row r="2280" spans="1:6" x14ac:dyDescent="0.25">
      <c r="A2280">
        <v>2278</v>
      </c>
      <c r="B2280" t="s">
        <v>3221</v>
      </c>
      <c r="C2280" s="78">
        <v>0.91924819999999996</v>
      </c>
      <c r="D2280" s="78">
        <v>-1.8428344000000001</v>
      </c>
      <c r="E2280" s="78">
        <v>-0.12329578400000001</v>
      </c>
      <c r="F2280" s="78">
        <v>-1.1462182E-2</v>
      </c>
    </row>
    <row r="2281" spans="1:6" x14ac:dyDescent="0.25">
      <c r="A2281">
        <v>2279</v>
      </c>
      <c r="B2281" t="s">
        <v>3222</v>
      </c>
      <c r="C2281" s="78">
        <v>1.1243818000000001</v>
      </c>
      <c r="D2281" s="78">
        <v>1.6216060999999999</v>
      </c>
      <c r="E2281" s="78">
        <v>-0.10509783</v>
      </c>
      <c r="F2281" s="78">
        <v>2.1602138999999999E-2</v>
      </c>
    </row>
    <row r="2282" spans="1:6" x14ac:dyDescent="0.25">
      <c r="A2282">
        <v>2280</v>
      </c>
      <c r="B2282" t="s">
        <v>3223</v>
      </c>
      <c r="C2282" s="78">
        <v>-1.1186841999999999</v>
      </c>
      <c r="D2282" s="78">
        <v>-0.80608164999999998</v>
      </c>
      <c r="E2282" s="78">
        <v>1.8239733000000001E-2</v>
      </c>
      <c r="F2282" s="78">
        <v>-0.12826726999999999</v>
      </c>
    </row>
    <row r="2283" spans="1:6" x14ac:dyDescent="0.25">
      <c r="A2283">
        <v>2281</v>
      </c>
      <c r="B2283" t="s">
        <v>3224</v>
      </c>
      <c r="C2283" s="78">
        <v>0.23384640000000001</v>
      </c>
      <c r="D2283" s="78">
        <v>-1.806986</v>
      </c>
      <c r="E2283" s="78">
        <v>-9.5257389999999997E-2</v>
      </c>
      <c r="F2283" s="78">
        <v>0.12731477999999999</v>
      </c>
    </row>
    <row r="2284" spans="1:6" x14ac:dyDescent="0.25">
      <c r="A2284">
        <v>2282</v>
      </c>
      <c r="B2284" t="s">
        <v>3225</v>
      </c>
      <c r="C2284" s="78">
        <v>-1.0851564</v>
      </c>
      <c r="D2284" s="78">
        <v>1.5812529</v>
      </c>
      <c r="E2284" s="78">
        <v>-1.8574371999999999E-2</v>
      </c>
      <c r="F2284" s="78">
        <v>0.18961671999999999</v>
      </c>
    </row>
    <row r="2285" spans="1:6" x14ac:dyDescent="0.25">
      <c r="A2285">
        <v>2283</v>
      </c>
      <c r="B2285" t="s">
        <v>3226</v>
      </c>
      <c r="C2285" s="78">
        <v>0.65899193</v>
      </c>
      <c r="D2285" s="78">
        <v>-1.3883399999999999</v>
      </c>
      <c r="E2285" s="78">
        <v>-7.8578964000000001E-2</v>
      </c>
      <c r="F2285" s="78">
        <v>4.7628299999999998E-2</v>
      </c>
    </row>
    <row r="2286" spans="1:6" x14ac:dyDescent="0.25">
      <c r="A2286">
        <v>2284</v>
      </c>
      <c r="B2286" t="s">
        <v>3227</v>
      </c>
      <c r="C2286" s="78">
        <v>0.65251590000000004</v>
      </c>
      <c r="D2286" s="78">
        <v>0.68865240000000005</v>
      </c>
      <c r="E2286" s="78">
        <v>-3.4390595000000003E-2</v>
      </c>
      <c r="F2286" s="78">
        <v>0.17954011</v>
      </c>
    </row>
    <row r="2287" spans="1:6" x14ac:dyDescent="0.25">
      <c r="A2287">
        <v>2285</v>
      </c>
      <c r="B2287" t="s">
        <v>3228</v>
      </c>
      <c r="C2287" s="78">
        <v>0.77258444000000004</v>
      </c>
      <c r="D2287" s="78">
        <v>1.6781896000000001</v>
      </c>
      <c r="E2287" s="78">
        <v>-1.7654113E-3</v>
      </c>
      <c r="F2287" s="78">
        <v>-0.36621553000000001</v>
      </c>
    </row>
    <row r="2288" spans="1:6" x14ac:dyDescent="0.25">
      <c r="A2288">
        <v>2286</v>
      </c>
      <c r="B2288" t="s">
        <v>3229</v>
      </c>
      <c r="C2288" s="78">
        <v>-1.4539437</v>
      </c>
      <c r="D2288" s="78">
        <v>-0.38815817000000002</v>
      </c>
      <c r="E2288" s="78">
        <v>-3.4390595000000003E-2</v>
      </c>
      <c r="F2288" s="78">
        <v>0.17954011</v>
      </c>
    </row>
    <row r="2289" spans="1:6" x14ac:dyDescent="0.25">
      <c r="A2289">
        <v>2287</v>
      </c>
      <c r="B2289" t="s">
        <v>3230</v>
      </c>
      <c r="C2289" s="78">
        <v>1.3790045</v>
      </c>
      <c r="D2289" s="78">
        <v>-0.35104552</v>
      </c>
      <c r="E2289" s="78">
        <v>-3.4390595000000003E-2</v>
      </c>
      <c r="F2289" s="78">
        <v>0.17954011</v>
      </c>
    </row>
    <row r="2290" spans="1:6" x14ac:dyDescent="0.25">
      <c r="A2290">
        <v>2288</v>
      </c>
      <c r="B2290" t="s">
        <v>3231</v>
      </c>
      <c r="C2290" s="78">
        <v>-0.88641990000000004</v>
      </c>
      <c r="D2290" s="78">
        <v>2.3574714999999999</v>
      </c>
      <c r="E2290" s="78">
        <v>-3.4390595000000003E-2</v>
      </c>
      <c r="F2290" s="78">
        <v>0.17954011</v>
      </c>
    </row>
    <row r="2291" spans="1:6" x14ac:dyDescent="0.25">
      <c r="A2291">
        <v>2289</v>
      </c>
      <c r="B2291" t="s">
        <v>3232</v>
      </c>
      <c r="C2291" s="78">
        <v>-0.38549971999999999</v>
      </c>
      <c r="D2291" s="78">
        <v>-0.119006366</v>
      </c>
      <c r="E2291" s="78">
        <v>-9.6157279999999998E-2</v>
      </c>
      <c r="F2291" s="78">
        <v>2.4701178000000001E-2</v>
      </c>
    </row>
    <row r="2292" spans="1:6" x14ac:dyDescent="0.25">
      <c r="A2292">
        <v>2290</v>
      </c>
      <c r="B2292" t="s">
        <v>3233</v>
      </c>
      <c r="C2292" s="78">
        <v>-1.0689014999999999</v>
      </c>
      <c r="D2292" s="78">
        <v>0.24662608</v>
      </c>
      <c r="E2292" s="78">
        <v>-6.6965930000000007E-2</v>
      </c>
      <c r="F2292" s="78">
        <v>-8.4805560000000002E-2</v>
      </c>
    </row>
    <row r="2293" spans="1:6" x14ac:dyDescent="0.25">
      <c r="A2293">
        <v>2291</v>
      </c>
      <c r="B2293" t="s">
        <v>3234</v>
      </c>
      <c r="C2293" s="78">
        <v>2.3180090999999998</v>
      </c>
      <c r="D2293" s="78">
        <v>1.431613</v>
      </c>
      <c r="E2293" s="78">
        <v>-9.6519460000000001E-2</v>
      </c>
      <c r="F2293" s="78">
        <v>-6.4608860000000004E-2</v>
      </c>
    </row>
    <row r="2294" spans="1:6" x14ac:dyDescent="0.25">
      <c r="A2294">
        <v>2292</v>
      </c>
      <c r="B2294" t="s">
        <v>3235</v>
      </c>
      <c r="C2294" s="78">
        <v>-0.1871796</v>
      </c>
      <c r="D2294" s="78">
        <v>0.16332053999999999</v>
      </c>
      <c r="E2294" s="78">
        <v>-9.9745500000000001E-2</v>
      </c>
      <c r="F2294" s="78">
        <v>-3.4218429999999999E-3</v>
      </c>
    </row>
    <row r="2295" spans="1:6" x14ac:dyDescent="0.25">
      <c r="A2295">
        <v>2293</v>
      </c>
      <c r="B2295" t="s">
        <v>3236</v>
      </c>
      <c r="C2295" s="78">
        <v>0.31297555999999999</v>
      </c>
      <c r="D2295" s="78">
        <v>-4.0547089999999999</v>
      </c>
      <c r="E2295" s="78">
        <v>-8.2915686000000002E-2</v>
      </c>
      <c r="F2295" s="78">
        <v>-0.18205978</v>
      </c>
    </row>
    <row r="2296" spans="1:6" x14ac:dyDescent="0.25">
      <c r="A2296">
        <v>2294</v>
      </c>
      <c r="B2296" t="s">
        <v>3237</v>
      </c>
      <c r="C2296" s="78">
        <v>-1.8619186000000001</v>
      </c>
      <c r="D2296" s="78">
        <v>1.0163537</v>
      </c>
      <c r="E2296" s="78">
        <v>-9.2178839999999998E-2</v>
      </c>
      <c r="F2296" s="78">
        <v>-0.10834033999999999</v>
      </c>
    </row>
    <row r="2297" spans="1:6" x14ac:dyDescent="0.25">
      <c r="A2297">
        <v>2295</v>
      </c>
      <c r="B2297" t="s">
        <v>3238</v>
      </c>
      <c r="C2297" s="78">
        <v>-2.6245932999999999</v>
      </c>
      <c r="D2297" s="78">
        <v>1.5488614999999999</v>
      </c>
      <c r="E2297" s="78">
        <v>-2.7612548000000001E-2</v>
      </c>
      <c r="F2297" s="78">
        <v>-3.3961967000000003E-2</v>
      </c>
    </row>
    <row r="2298" spans="1:6" x14ac:dyDescent="0.25">
      <c r="A2298">
        <v>2296</v>
      </c>
      <c r="B2298" t="s">
        <v>3239</v>
      </c>
      <c r="C2298" s="78">
        <v>-1.3623202999999999</v>
      </c>
      <c r="D2298" s="78">
        <v>1.9278938999999999</v>
      </c>
      <c r="E2298" s="78">
        <v>1.5859525999999999E-2</v>
      </c>
      <c r="F2298" s="78">
        <v>-0.27123225000000001</v>
      </c>
    </row>
    <row r="2299" spans="1:6" x14ac:dyDescent="0.25">
      <c r="A2299">
        <v>2297</v>
      </c>
      <c r="B2299" t="s">
        <v>3240</v>
      </c>
      <c r="C2299" s="78">
        <v>-0.63057786000000005</v>
      </c>
      <c r="D2299" s="78">
        <v>-1.9674100000000001</v>
      </c>
      <c r="E2299" s="78">
        <v>-0.10597667</v>
      </c>
      <c r="F2299" s="78">
        <v>1.1397734E-2</v>
      </c>
    </row>
    <row r="2300" spans="1:6" x14ac:dyDescent="0.25">
      <c r="A2300">
        <v>2298</v>
      </c>
      <c r="B2300" t="s">
        <v>3241</v>
      </c>
      <c r="C2300" s="78">
        <v>-2.0125730000000002</v>
      </c>
      <c r="D2300" s="78">
        <v>1.9282401</v>
      </c>
      <c r="E2300" s="78">
        <v>-2.8842293000000001E-2</v>
      </c>
      <c r="F2300" s="78">
        <v>-8.4733619999999996E-2</v>
      </c>
    </row>
    <row r="2301" spans="1:6" x14ac:dyDescent="0.25">
      <c r="A2301">
        <v>2299</v>
      </c>
      <c r="B2301" t="s">
        <v>3242</v>
      </c>
      <c r="C2301" s="78">
        <v>0.93529176999999997</v>
      </c>
      <c r="D2301" s="78">
        <v>0.49942952000000002</v>
      </c>
      <c r="E2301" s="78">
        <v>-3.4390595000000003E-2</v>
      </c>
      <c r="F2301" s="78">
        <v>0.17954011</v>
      </c>
    </row>
    <row r="2302" spans="1:6" x14ac:dyDescent="0.25">
      <c r="A2302">
        <v>2300</v>
      </c>
      <c r="B2302" t="s">
        <v>3243</v>
      </c>
      <c r="C2302" s="78">
        <v>-2.8713848999999998</v>
      </c>
      <c r="D2302" s="78">
        <v>2.5078710000000002</v>
      </c>
      <c r="E2302" s="78">
        <v>-4.0834035999999997E-2</v>
      </c>
      <c r="F2302" s="78">
        <v>-1.2925236999999999E-2</v>
      </c>
    </row>
    <row r="2303" spans="1:6" x14ac:dyDescent="0.25">
      <c r="A2303">
        <v>2301</v>
      </c>
      <c r="B2303" t="s">
        <v>3244</v>
      </c>
      <c r="C2303" s="78">
        <v>-1.1866904</v>
      </c>
      <c r="D2303" s="78">
        <v>3.2379349999999998</v>
      </c>
      <c r="E2303" s="78">
        <v>-2.8582538000000001E-2</v>
      </c>
      <c r="F2303" s="78">
        <v>-8.9268310000000003E-2</v>
      </c>
    </row>
    <row r="2304" spans="1:6" x14ac:dyDescent="0.25">
      <c r="A2304">
        <v>2302</v>
      </c>
      <c r="B2304" t="s">
        <v>3245</v>
      </c>
      <c r="C2304" s="78">
        <v>-2.1923922999999998</v>
      </c>
      <c r="D2304" s="78">
        <v>1.7906073</v>
      </c>
      <c r="E2304" s="78">
        <v>0.24588507000000001</v>
      </c>
      <c r="F2304" s="78">
        <v>-0.39030146999999998</v>
      </c>
    </row>
    <row r="2305" spans="1:6" x14ac:dyDescent="0.25">
      <c r="A2305">
        <v>2303</v>
      </c>
      <c r="B2305" t="s">
        <v>3246</v>
      </c>
      <c r="C2305" s="78">
        <v>-1.0927347000000001</v>
      </c>
      <c r="D2305" s="78">
        <v>-0.86057353000000003</v>
      </c>
      <c r="E2305" s="78">
        <v>-5.8497003999999998E-2</v>
      </c>
      <c r="F2305" s="78">
        <v>-5.2288726000000001E-2</v>
      </c>
    </row>
    <row r="2306" spans="1:6" x14ac:dyDescent="0.25">
      <c r="A2306">
        <v>2304</v>
      </c>
      <c r="B2306" t="s">
        <v>3247</v>
      </c>
      <c r="C2306" s="78">
        <v>-0.96052280000000001</v>
      </c>
      <c r="D2306" s="78">
        <v>1.1968969</v>
      </c>
      <c r="E2306" s="78">
        <v>-0.12375039</v>
      </c>
      <c r="F2306" s="78">
        <v>-0.46653401999999999</v>
      </c>
    </row>
    <row r="2307" spans="1:6" x14ac:dyDescent="0.25">
      <c r="A2307">
        <v>2305</v>
      </c>
      <c r="B2307" t="s">
        <v>3248</v>
      </c>
      <c r="C2307" s="78">
        <v>-1.7114099</v>
      </c>
      <c r="D2307" s="78">
        <v>-2.260303</v>
      </c>
      <c r="E2307" s="78">
        <v>-0.10447503599999999</v>
      </c>
      <c r="F2307" s="78">
        <v>-5.7368726000000002E-2</v>
      </c>
    </row>
    <row r="2308" spans="1:6" x14ac:dyDescent="0.25">
      <c r="A2308">
        <v>2306</v>
      </c>
      <c r="B2308" t="s">
        <v>3249</v>
      </c>
      <c r="C2308" s="78">
        <v>-0.72544050000000004</v>
      </c>
      <c r="D2308" s="78">
        <v>-0.65895519999999996</v>
      </c>
      <c r="E2308" s="78">
        <v>-3.4390595000000003E-2</v>
      </c>
      <c r="F2308" s="78">
        <v>0.17954011</v>
      </c>
    </row>
    <row r="2309" spans="1:6" x14ac:dyDescent="0.25">
      <c r="A2309">
        <v>2307</v>
      </c>
      <c r="B2309" t="s">
        <v>3250</v>
      </c>
      <c r="C2309" s="78">
        <v>0.98955680000000001</v>
      </c>
      <c r="D2309" s="78">
        <v>-0.60743535000000004</v>
      </c>
      <c r="E2309" s="78">
        <v>0.30234280000000002</v>
      </c>
      <c r="F2309" s="78">
        <v>-7.7342733999999996E-2</v>
      </c>
    </row>
    <row r="2310" spans="1:6" x14ac:dyDescent="0.25">
      <c r="A2310">
        <v>2308</v>
      </c>
      <c r="B2310" t="s">
        <v>3251</v>
      </c>
      <c r="C2310" s="78">
        <v>-2.0260606000000001</v>
      </c>
      <c r="D2310" s="78">
        <v>-1.0168657000000001</v>
      </c>
      <c r="E2310" s="78">
        <v>-3.4390595000000003E-2</v>
      </c>
      <c r="F2310" s="78">
        <v>0.17954011</v>
      </c>
    </row>
    <row r="2311" spans="1:6" x14ac:dyDescent="0.25">
      <c r="A2311">
        <v>2309</v>
      </c>
      <c r="B2311" t="s">
        <v>3252</v>
      </c>
      <c r="C2311" s="78">
        <v>1.1205744</v>
      </c>
      <c r="D2311" s="78">
        <v>3.48278</v>
      </c>
      <c r="E2311" s="78">
        <v>-3.4390595000000003E-2</v>
      </c>
      <c r="F2311" s="78">
        <v>0.17954011</v>
      </c>
    </row>
    <row r="2312" spans="1:6" x14ac:dyDescent="0.25">
      <c r="A2312">
        <v>2310</v>
      </c>
      <c r="B2312" t="s">
        <v>3253</v>
      </c>
      <c r="C2312" s="78">
        <v>-1.4322535000000001</v>
      </c>
      <c r="D2312" s="78">
        <v>-0.23693856999999999</v>
      </c>
      <c r="E2312" s="78">
        <v>-6.4559969999999994E-2</v>
      </c>
      <c r="F2312" s="78">
        <v>9.0771735000000006E-2</v>
      </c>
    </row>
    <row r="2313" spans="1:6" x14ac:dyDescent="0.25">
      <c r="A2313">
        <v>2311</v>
      </c>
      <c r="B2313" t="s">
        <v>3254</v>
      </c>
      <c r="C2313" s="78">
        <v>-0.72418344000000001</v>
      </c>
      <c r="D2313" s="78">
        <v>4.2757883000000003</v>
      </c>
      <c r="E2313" s="78">
        <v>7.6010140000000004E-2</v>
      </c>
      <c r="F2313" s="78">
        <v>-0.21635837999999999</v>
      </c>
    </row>
    <row r="2314" spans="1:6" x14ac:dyDescent="0.25">
      <c r="A2314">
        <v>2312</v>
      </c>
      <c r="B2314" t="s">
        <v>3255</v>
      </c>
      <c r="C2314" s="78">
        <v>1.7802458999999999</v>
      </c>
      <c r="D2314" s="78">
        <v>-1.5565241999999999</v>
      </c>
      <c r="E2314" s="78">
        <v>-7.9734996E-4</v>
      </c>
      <c r="F2314" s="78">
        <v>0.23027942000000001</v>
      </c>
    </row>
    <row r="2315" spans="1:6" x14ac:dyDescent="0.25">
      <c r="A2315">
        <v>2313</v>
      </c>
      <c r="B2315" t="s">
        <v>3256</v>
      </c>
      <c r="C2315" s="78">
        <v>-0.63615363999999996</v>
      </c>
      <c r="D2315" s="78">
        <v>1.8827176000000001</v>
      </c>
      <c r="E2315" s="78">
        <v>-7.8203490000000001E-2</v>
      </c>
      <c r="F2315" s="78">
        <v>8.3665100000000006E-3</v>
      </c>
    </row>
    <row r="2316" spans="1:6" x14ac:dyDescent="0.25">
      <c r="A2316">
        <v>2314</v>
      </c>
      <c r="B2316" t="s">
        <v>3257</v>
      </c>
      <c r="C2316" s="78">
        <v>-0.47975928000000001</v>
      </c>
      <c r="D2316" s="78">
        <v>0.83491110000000002</v>
      </c>
      <c r="E2316" s="78">
        <v>1.9422010000000001</v>
      </c>
      <c r="F2316" s="78">
        <v>0.26303070000000001</v>
      </c>
    </row>
    <row r="2317" spans="1:6" x14ac:dyDescent="0.25">
      <c r="A2317">
        <v>2315</v>
      </c>
      <c r="B2317" t="s">
        <v>3258</v>
      </c>
      <c r="C2317" s="78">
        <v>-1.6656017000000001</v>
      </c>
      <c r="D2317" s="78">
        <v>0.21573713</v>
      </c>
      <c r="E2317" s="78">
        <v>-3.4390595000000003E-2</v>
      </c>
      <c r="F2317" s="78">
        <v>0.17954011</v>
      </c>
    </row>
    <row r="2318" spans="1:6" x14ac:dyDescent="0.25">
      <c r="A2318">
        <v>2316</v>
      </c>
      <c r="B2318" t="s">
        <v>3259</v>
      </c>
      <c r="C2318" s="78">
        <v>-0.57977749999999995</v>
      </c>
      <c r="D2318" s="78">
        <v>0.65821766999999998</v>
      </c>
      <c r="E2318" s="78">
        <v>-8.3393980000000006E-2</v>
      </c>
      <c r="F2318" s="78">
        <v>4.1903928E-2</v>
      </c>
    </row>
    <row r="2319" spans="1:6" x14ac:dyDescent="0.25">
      <c r="A2319">
        <v>2317</v>
      </c>
      <c r="B2319" t="s">
        <v>3260</v>
      </c>
      <c r="C2319" s="78">
        <v>-0.77083146999999996</v>
      </c>
      <c r="D2319" s="78">
        <v>-1.2197226000000001</v>
      </c>
      <c r="E2319" s="78">
        <v>-3.4390595000000003E-2</v>
      </c>
      <c r="F2319" s="78">
        <v>0.17954011</v>
      </c>
    </row>
    <row r="2320" spans="1:6" x14ac:dyDescent="0.25">
      <c r="A2320">
        <v>2318</v>
      </c>
      <c r="B2320" t="s">
        <v>3261</v>
      </c>
      <c r="C2320" s="78">
        <v>-0.3289609</v>
      </c>
      <c r="D2320" s="78">
        <v>1.2025547999999999</v>
      </c>
      <c r="E2320" s="78">
        <v>-4.6804196999999999E-2</v>
      </c>
      <c r="F2320" s="78">
        <v>-0.113499954</v>
      </c>
    </row>
    <row r="2321" spans="1:6" x14ac:dyDescent="0.25">
      <c r="A2321">
        <v>2319</v>
      </c>
      <c r="B2321" t="s">
        <v>3262</v>
      </c>
      <c r="C2321" s="78">
        <v>-0.53379239999999994</v>
      </c>
      <c r="D2321" s="78">
        <v>0.44950747000000002</v>
      </c>
      <c r="E2321" s="78">
        <v>9.6931050000000005E-3</v>
      </c>
      <c r="F2321" s="78">
        <v>-0.11798076</v>
      </c>
    </row>
    <row r="2322" spans="1:6" x14ac:dyDescent="0.25">
      <c r="A2322">
        <v>2320</v>
      </c>
      <c r="B2322" t="s">
        <v>3263</v>
      </c>
      <c r="C2322" s="78">
        <v>-0.418549</v>
      </c>
      <c r="D2322" s="78">
        <v>2.9252435999999999</v>
      </c>
      <c r="E2322" s="78">
        <v>-3.4390595000000003E-2</v>
      </c>
      <c r="F2322" s="78">
        <v>0.17954011</v>
      </c>
    </row>
    <row r="2323" spans="1:6" x14ac:dyDescent="0.25">
      <c r="A2323">
        <v>2321</v>
      </c>
      <c r="B2323" t="s">
        <v>3264</v>
      </c>
      <c r="C2323" s="78">
        <v>-0.24300672000000001</v>
      </c>
      <c r="D2323" s="78">
        <v>2.1103641999999998</v>
      </c>
      <c r="E2323" s="78">
        <v>-2.7863964000000001E-2</v>
      </c>
      <c r="F2323" s="78">
        <v>-0.27944118000000001</v>
      </c>
    </row>
    <row r="2324" spans="1:6" x14ac:dyDescent="0.25">
      <c r="A2324">
        <v>2322</v>
      </c>
      <c r="B2324" t="s">
        <v>3265</v>
      </c>
      <c r="C2324" s="78">
        <v>-1.9318933</v>
      </c>
      <c r="D2324" s="78">
        <v>-0.22365650000000001</v>
      </c>
      <c r="E2324" s="78">
        <v>-0.1258137</v>
      </c>
      <c r="F2324" s="78">
        <v>-0.18878101</v>
      </c>
    </row>
    <row r="2325" spans="1:6" x14ac:dyDescent="0.25">
      <c r="A2325">
        <v>2323</v>
      </c>
      <c r="B2325" t="s">
        <v>3266</v>
      </c>
      <c r="C2325" s="78">
        <v>-1.073143</v>
      </c>
      <c r="D2325" s="78">
        <v>-1.9613711</v>
      </c>
      <c r="E2325" s="78">
        <v>-3.4390595000000003E-2</v>
      </c>
      <c r="F2325" s="78">
        <v>0.17954011</v>
      </c>
    </row>
    <row r="2326" spans="1:6" x14ac:dyDescent="0.25">
      <c r="A2326">
        <v>2324</v>
      </c>
      <c r="B2326" t="s">
        <v>3267</v>
      </c>
      <c r="C2326" s="78">
        <v>-1.0359691</v>
      </c>
      <c r="D2326" s="78">
        <v>1.5601668</v>
      </c>
      <c r="E2326" s="78">
        <v>-0.13451584</v>
      </c>
      <c r="F2326" s="78">
        <v>-8.1853850000000006E-2</v>
      </c>
    </row>
    <row r="2327" spans="1:6" x14ac:dyDescent="0.25">
      <c r="A2327">
        <v>2325</v>
      </c>
      <c r="B2327" t="s">
        <v>3268</v>
      </c>
      <c r="C2327" s="78">
        <v>0.69688963999999998</v>
      </c>
      <c r="D2327" s="78">
        <v>-2.8880913000000001</v>
      </c>
      <c r="E2327" s="78">
        <v>-8.6118236000000001E-2</v>
      </c>
      <c r="F2327" s="78">
        <v>-0.22272254999999999</v>
      </c>
    </row>
    <row r="2328" spans="1:6" x14ac:dyDescent="0.25">
      <c r="A2328">
        <v>2326</v>
      </c>
      <c r="B2328" t="s">
        <v>3269</v>
      </c>
      <c r="C2328" s="78">
        <v>-0.23418126</v>
      </c>
      <c r="D2328" s="78">
        <v>0.91031240000000002</v>
      </c>
      <c r="E2328" s="78">
        <v>3.2680380000000002E-2</v>
      </c>
      <c r="F2328" s="78">
        <v>-2.9588923E-2</v>
      </c>
    </row>
    <row r="2329" spans="1:6" x14ac:dyDescent="0.25">
      <c r="A2329">
        <v>2327</v>
      </c>
      <c r="B2329" t="s">
        <v>3270</v>
      </c>
      <c r="C2329" s="78">
        <v>-0.7053083</v>
      </c>
      <c r="D2329" s="78">
        <v>1.7801411</v>
      </c>
      <c r="E2329" s="78">
        <v>-3.4390595000000003E-2</v>
      </c>
      <c r="F2329" s="78">
        <v>0.17954011</v>
      </c>
    </row>
    <row r="2330" spans="1:6" x14ac:dyDescent="0.25">
      <c r="A2330">
        <v>2328</v>
      </c>
      <c r="B2330" t="s">
        <v>3271</v>
      </c>
      <c r="C2330" s="78">
        <v>0.46681538</v>
      </c>
      <c r="D2330" s="78">
        <v>0.66676409999999997</v>
      </c>
      <c r="E2330" s="78">
        <v>-7.0240474999999997E-2</v>
      </c>
      <c r="F2330" s="78">
        <v>2.651301E-2</v>
      </c>
    </row>
    <row r="2331" spans="1:6" x14ac:dyDescent="0.25">
      <c r="A2331">
        <v>2329</v>
      </c>
      <c r="B2331" t="s">
        <v>3272</v>
      </c>
      <c r="C2331" s="78">
        <v>-0.28799728000000002</v>
      </c>
      <c r="D2331" s="78">
        <v>0.77998140000000005</v>
      </c>
      <c r="E2331" s="78">
        <v>-2.3240543999999998E-2</v>
      </c>
      <c r="F2331" s="78">
        <v>-0.25009573000000002</v>
      </c>
    </row>
    <row r="2332" spans="1:6" x14ac:dyDescent="0.25">
      <c r="A2332">
        <v>2330</v>
      </c>
      <c r="B2332" t="s">
        <v>3273</v>
      </c>
      <c r="C2332" s="78">
        <v>-3.0753529999999998</v>
      </c>
      <c r="D2332" s="78">
        <v>1.1023368</v>
      </c>
      <c r="E2332" s="78">
        <v>3.7996966E-2</v>
      </c>
      <c r="F2332" s="78">
        <v>6.1213225E-3</v>
      </c>
    </row>
    <row r="2333" spans="1:6" x14ac:dyDescent="0.25">
      <c r="A2333">
        <v>2331</v>
      </c>
      <c r="B2333" t="s">
        <v>3274</v>
      </c>
      <c r="C2333" s="78">
        <v>1.1804452000000001</v>
      </c>
      <c r="D2333" s="78">
        <v>0.10993329</v>
      </c>
      <c r="E2333" s="78">
        <v>-3.5841777999999998E-2</v>
      </c>
      <c r="F2333" s="78">
        <v>-9.717435E-3</v>
      </c>
    </row>
    <row r="2334" spans="1:6" x14ac:dyDescent="0.25">
      <c r="A2334">
        <v>2332</v>
      </c>
      <c r="B2334" t="s">
        <v>3275</v>
      </c>
      <c r="C2334" s="78">
        <v>-0.74353899999999995</v>
      </c>
      <c r="D2334" s="78">
        <v>0.432112</v>
      </c>
      <c r="E2334" s="78">
        <v>0.61520934000000005</v>
      </c>
      <c r="F2334" s="78">
        <v>-0.31165337999999998</v>
      </c>
    </row>
    <row r="2335" spans="1:6" x14ac:dyDescent="0.25">
      <c r="A2335">
        <v>2333</v>
      </c>
      <c r="B2335" t="s">
        <v>3276</v>
      </c>
      <c r="C2335" s="78">
        <v>-1.0741438999999999</v>
      </c>
      <c r="D2335" s="78">
        <v>1.0804324999999999</v>
      </c>
      <c r="E2335" s="78">
        <v>-3.4390595000000003E-2</v>
      </c>
      <c r="F2335" s="78">
        <v>0.17954011</v>
      </c>
    </row>
    <row r="2336" spans="1:6" x14ac:dyDescent="0.25">
      <c r="A2336">
        <v>2334</v>
      </c>
      <c r="B2336" t="s">
        <v>3277</v>
      </c>
      <c r="C2336" s="78">
        <v>-0.42512183999999997</v>
      </c>
      <c r="D2336" s="78">
        <v>1.1616147999999999</v>
      </c>
      <c r="E2336" s="78">
        <v>-8.3164096000000007E-2</v>
      </c>
      <c r="F2336" s="78">
        <v>-5.2694989999999997E-2</v>
      </c>
    </row>
    <row r="2337" spans="1:6" x14ac:dyDescent="0.25">
      <c r="A2337">
        <v>2335</v>
      </c>
      <c r="B2337" t="s">
        <v>3278</v>
      </c>
      <c r="C2337" s="78">
        <v>0.35211387</v>
      </c>
      <c r="D2337" s="78">
        <v>-0.11422023000000001</v>
      </c>
      <c r="E2337" s="78">
        <v>-0.10131568000000001</v>
      </c>
      <c r="F2337" s="78">
        <v>1.4107823000000001E-3</v>
      </c>
    </row>
    <row r="2338" spans="1:6" x14ac:dyDescent="0.25">
      <c r="A2338">
        <v>2336</v>
      </c>
      <c r="B2338" t="s">
        <v>3279</v>
      </c>
      <c r="C2338" s="78">
        <v>1.4529981999999999</v>
      </c>
      <c r="D2338" s="78">
        <v>-2.5846708</v>
      </c>
      <c r="E2338" s="78">
        <v>-3.4390595000000003E-2</v>
      </c>
      <c r="F2338" s="78">
        <v>0.17954011</v>
      </c>
    </row>
    <row r="2339" spans="1:6" x14ac:dyDescent="0.25">
      <c r="A2339">
        <v>2337</v>
      </c>
      <c r="B2339" t="s">
        <v>3280</v>
      </c>
      <c r="C2339" s="78">
        <v>-0.14257349999999999</v>
      </c>
      <c r="D2339" s="78">
        <v>1.2168448999999999</v>
      </c>
      <c r="E2339" s="78">
        <v>4.7299933000000002E-2</v>
      </c>
      <c r="F2339" s="78">
        <v>-0.46402848000000002</v>
      </c>
    </row>
    <row r="2340" spans="1:6" x14ac:dyDescent="0.25">
      <c r="A2340">
        <v>2338</v>
      </c>
      <c r="B2340" t="s">
        <v>3281</v>
      </c>
      <c r="C2340" s="78">
        <v>-1.4088951000000001</v>
      </c>
      <c r="D2340" s="78">
        <v>0.71373903999999999</v>
      </c>
      <c r="E2340" s="78">
        <v>9.8145350000000006E-2</v>
      </c>
      <c r="F2340" s="78">
        <v>-0.23067794999999999</v>
      </c>
    </row>
    <row r="2341" spans="1:6" x14ac:dyDescent="0.25">
      <c r="A2341">
        <v>2339</v>
      </c>
      <c r="B2341" t="s">
        <v>3282</v>
      </c>
      <c r="C2341" s="78">
        <v>1.5414737000000001</v>
      </c>
      <c r="D2341" s="78">
        <v>1.6445775</v>
      </c>
      <c r="E2341" s="78">
        <v>-3.4390595000000003E-2</v>
      </c>
      <c r="F2341" s="78">
        <v>0.17954011</v>
      </c>
    </row>
    <row r="2342" spans="1:6" x14ac:dyDescent="0.25">
      <c r="A2342">
        <v>2340</v>
      </c>
      <c r="B2342" t="s">
        <v>3283</v>
      </c>
      <c r="C2342" s="78">
        <v>-1.3802601000000001</v>
      </c>
      <c r="D2342" s="78">
        <v>1.3816097000000001</v>
      </c>
      <c r="E2342" s="78">
        <v>-5.8053449999999999E-2</v>
      </c>
      <c r="F2342" s="78">
        <v>7.5334419999999999E-2</v>
      </c>
    </row>
    <row r="2343" spans="1:6" x14ac:dyDescent="0.25">
      <c r="A2343">
        <v>2341</v>
      </c>
      <c r="B2343" t="s">
        <v>3284</v>
      </c>
      <c r="C2343" s="78">
        <v>3.4108949000000002</v>
      </c>
      <c r="D2343" s="78">
        <v>1.4906737000000001</v>
      </c>
      <c r="E2343" s="78">
        <v>6.2285382E-2</v>
      </c>
      <c r="F2343" s="78">
        <v>-0.25007546000000003</v>
      </c>
    </row>
    <row r="2344" spans="1:6" x14ac:dyDescent="0.25">
      <c r="A2344">
        <v>2342</v>
      </c>
      <c r="B2344" t="s">
        <v>3285</v>
      </c>
      <c r="C2344" s="78">
        <v>1.5825924</v>
      </c>
      <c r="D2344" s="78">
        <v>1.6932529999999999</v>
      </c>
      <c r="E2344" s="78">
        <v>9.0491370000000002E-2</v>
      </c>
      <c r="F2344" s="78">
        <v>-0.19142882999999999</v>
      </c>
    </row>
    <row r="2345" spans="1:6" x14ac:dyDescent="0.25">
      <c r="A2345">
        <v>2343</v>
      </c>
      <c r="B2345" t="s">
        <v>3286</v>
      </c>
      <c r="C2345" s="78">
        <v>2.4755886</v>
      </c>
      <c r="D2345" s="78">
        <v>-0.56053339999999996</v>
      </c>
      <c r="E2345" s="78">
        <v>-7.2994779999999995E-2</v>
      </c>
      <c r="F2345" s="78">
        <v>0.10743409399999999</v>
      </c>
    </row>
    <row r="2346" spans="1:6" x14ac:dyDescent="0.25">
      <c r="A2346">
        <v>2344</v>
      </c>
      <c r="B2346" t="s">
        <v>3287</v>
      </c>
      <c r="C2346" s="78">
        <v>0.85320819999999997</v>
      </c>
      <c r="D2346" s="78">
        <v>-4.5812829999999999E-2</v>
      </c>
      <c r="E2346" s="78">
        <v>-0.16082856000000001</v>
      </c>
      <c r="F2346" s="78">
        <v>-0.19655106999999999</v>
      </c>
    </row>
    <row r="2347" spans="1:6" x14ac:dyDescent="0.25">
      <c r="A2347">
        <v>2345</v>
      </c>
      <c r="B2347" t="s">
        <v>3288</v>
      </c>
      <c r="C2347" s="78">
        <v>2.3182049</v>
      </c>
      <c r="D2347" s="78">
        <v>0.53251599999999999</v>
      </c>
      <c r="E2347" s="78">
        <v>-3.4390595000000003E-2</v>
      </c>
      <c r="F2347" s="78">
        <v>0.17954011</v>
      </c>
    </row>
    <row r="2348" spans="1:6" x14ac:dyDescent="0.25">
      <c r="A2348">
        <v>2346</v>
      </c>
      <c r="B2348" t="s">
        <v>3289</v>
      </c>
      <c r="C2348" s="78">
        <v>7.5633556000000005E-2</v>
      </c>
      <c r="D2348" s="78">
        <v>1.3499110999999999</v>
      </c>
      <c r="E2348" s="78">
        <v>-7.6623650000000001E-2</v>
      </c>
      <c r="F2348" s="78">
        <v>5.9248439999999999E-2</v>
      </c>
    </row>
    <row r="2349" spans="1:6" x14ac:dyDescent="0.25">
      <c r="A2349">
        <v>2347</v>
      </c>
      <c r="B2349" t="s">
        <v>3290</v>
      </c>
      <c r="C2349" s="78">
        <v>-1.8587157999999999</v>
      </c>
      <c r="D2349" s="78">
        <v>-1.3121526999999999</v>
      </c>
      <c r="E2349" s="78">
        <v>-3.4390595000000003E-2</v>
      </c>
      <c r="F2349" s="78">
        <v>0.17954011</v>
      </c>
    </row>
    <row r="2350" spans="1:6" x14ac:dyDescent="0.25">
      <c r="A2350">
        <v>2348</v>
      </c>
      <c r="B2350" t="s">
        <v>3291</v>
      </c>
      <c r="C2350" s="78">
        <v>3.6069304000000003E-2</v>
      </c>
      <c r="D2350" s="78">
        <v>0.13414055</v>
      </c>
      <c r="E2350" s="78">
        <v>-5.3117125999999999E-3</v>
      </c>
      <c r="F2350" s="78">
        <v>-0.19585675999999999</v>
      </c>
    </row>
    <row r="2351" spans="1:6" x14ac:dyDescent="0.25">
      <c r="A2351">
        <v>2349</v>
      </c>
      <c r="B2351" t="s">
        <v>3292</v>
      </c>
      <c r="C2351" s="78">
        <v>-2.1413817000000002</v>
      </c>
      <c r="D2351" s="78">
        <v>1.7603225</v>
      </c>
      <c r="E2351" s="78">
        <v>-0.10178146</v>
      </c>
      <c r="F2351" s="78">
        <v>-0.51548020000000006</v>
      </c>
    </row>
    <row r="2352" spans="1:6" x14ac:dyDescent="0.25">
      <c r="A2352">
        <v>2350</v>
      </c>
      <c r="B2352" t="s">
        <v>3293</v>
      </c>
      <c r="C2352" s="78">
        <v>-1.3618861</v>
      </c>
      <c r="D2352" s="78">
        <v>1.2670146</v>
      </c>
      <c r="E2352" s="78">
        <v>-0.10783936</v>
      </c>
      <c r="F2352" s="78">
        <v>4.8954367999999998E-2</v>
      </c>
    </row>
    <row r="2353" spans="1:6" x14ac:dyDescent="0.25">
      <c r="A2353">
        <v>2351</v>
      </c>
      <c r="B2353" t="s">
        <v>3294</v>
      </c>
      <c r="C2353" s="78">
        <v>0.53895709999999997</v>
      </c>
      <c r="D2353" s="78">
        <v>-1.9467212</v>
      </c>
      <c r="E2353" s="78">
        <v>-3.4390595000000003E-2</v>
      </c>
      <c r="F2353" s="78">
        <v>0.17954011</v>
      </c>
    </row>
    <row r="2354" spans="1:6" x14ac:dyDescent="0.25">
      <c r="A2354">
        <v>2352</v>
      </c>
      <c r="B2354" t="s">
        <v>3295</v>
      </c>
      <c r="C2354" s="78">
        <v>-1.5915287</v>
      </c>
      <c r="D2354" s="78">
        <v>-1.4691383</v>
      </c>
      <c r="E2354" s="78">
        <v>-3.4390595000000003E-2</v>
      </c>
      <c r="F2354" s="78">
        <v>0.17954011</v>
      </c>
    </row>
    <row r="2355" spans="1:6" x14ac:dyDescent="0.25">
      <c r="A2355">
        <v>2353</v>
      </c>
      <c r="B2355" t="s">
        <v>3296</v>
      </c>
      <c r="C2355" s="78">
        <v>-0.57606619999999997</v>
      </c>
      <c r="D2355" s="78">
        <v>-2.0749833999999998</v>
      </c>
      <c r="E2355" s="78">
        <v>-8.0553299999999994E-2</v>
      </c>
      <c r="F2355" s="78">
        <v>5.5212646999999997E-2</v>
      </c>
    </row>
    <row r="2356" spans="1:6" x14ac:dyDescent="0.25">
      <c r="A2356">
        <v>2354</v>
      </c>
      <c r="B2356" t="s">
        <v>3297</v>
      </c>
      <c r="C2356" s="78">
        <v>0.31742445000000002</v>
      </c>
      <c r="D2356" s="78">
        <v>0.83600839999999998</v>
      </c>
      <c r="E2356" s="78">
        <v>-3.4390595000000003E-2</v>
      </c>
      <c r="F2356" s="78">
        <v>0.17954011</v>
      </c>
    </row>
    <row r="2357" spans="1:6" x14ac:dyDescent="0.25">
      <c r="A2357">
        <v>2355</v>
      </c>
      <c r="B2357" t="s">
        <v>3298</v>
      </c>
      <c r="C2357" s="78">
        <v>-1.8390184999999999</v>
      </c>
      <c r="D2357" s="78">
        <v>-0.44487324</v>
      </c>
      <c r="E2357" s="78">
        <v>-3.4390595000000003E-2</v>
      </c>
      <c r="F2357" s="78">
        <v>0.17954011</v>
      </c>
    </row>
    <row r="2358" spans="1:6" x14ac:dyDescent="0.25">
      <c r="A2358">
        <v>2356</v>
      </c>
      <c r="B2358" t="s">
        <v>3299</v>
      </c>
      <c r="C2358" s="78">
        <v>2.1305733</v>
      </c>
      <c r="D2358" s="78">
        <v>-2.2051143999999998</v>
      </c>
      <c r="E2358" s="78">
        <v>-0.13070042000000001</v>
      </c>
      <c r="F2358" s="78">
        <v>-0.22704253999999999</v>
      </c>
    </row>
    <row r="2359" spans="1:6" x14ac:dyDescent="0.25">
      <c r="A2359">
        <v>2357</v>
      </c>
      <c r="B2359" t="s">
        <v>3300</v>
      </c>
      <c r="C2359" s="78">
        <v>0.15122542</v>
      </c>
      <c r="D2359" s="78">
        <v>2.2484183</v>
      </c>
      <c r="E2359" s="78">
        <v>8.4474759999999996E-2</v>
      </c>
      <c r="F2359" s="78">
        <v>-0.17917469999999999</v>
      </c>
    </row>
    <row r="2360" spans="1:6" x14ac:dyDescent="0.25">
      <c r="A2360">
        <v>2358</v>
      </c>
      <c r="B2360" t="s">
        <v>3301</v>
      </c>
      <c r="C2360" s="78">
        <v>0.24841073</v>
      </c>
      <c r="D2360" s="78">
        <v>0.10524081</v>
      </c>
      <c r="E2360" s="78">
        <v>1.6677246999999999</v>
      </c>
      <c r="F2360" s="78">
        <v>0.15434596</v>
      </c>
    </row>
    <row r="2361" spans="1:6" x14ac:dyDescent="0.25">
      <c r="A2361">
        <v>2359</v>
      </c>
      <c r="B2361" t="s">
        <v>3302</v>
      </c>
      <c r="C2361" s="78">
        <v>0.11767039</v>
      </c>
      <c r="D2361" s="78">
        <v>-0.29654393000000001</v>
      </c>
      <c r="E2361" s="78">
        <v>-3.4390595000000003E-2</v>
      </c>
      <c r="F2361" s="78">
        <v>0.17954011</v>
      </c>
    </row>
    <row r="2362" spans="1:6" x14ac:dyDescent="0.25">
      <c r="A2362">
        <v>2360</v>
      </c>
      <c r="B2362" t="s">
        <v>3303</v>
      </c>
      <c r="C2362" s="78">
        <v>-9.5072149999999994E-2</v>
      </c>
      <c r="D2362" s="78">
        <v>2.1032126</v>
      </c>
      <c r="E2362" s="78">
        <v>-3.4390595000000003E-2</v>
      </c>
      <c r="F2362" s="78">
        <v>0.17954011</v>
      </c>
    </row>
    <row r="2363" spans="1:6" x14ac:dyDescent="0.25">
      <c r="A2363">
        <v>2361</v>
      </c>
      <c r="B2363" t="s">
        <v>3304</v>
      </c>
      <c r="C2363" s="78">
        <v>-2.5340617000000001</v>
      </c>
      <c r="D2363" s="78">
        <v>0.80237305000000003</v>
      </c>
      <c r="E2363" s="78">
        <v>-3.3639554000000002E-2</v>
      </c>
      <c r="F2363" s="78">
        <v>-0.45999985999999998</v>
      </c>
    </row>
    <row r="2364" spans="1:6" x14ac:dyDescent="0.25">
      <c r="A2364">
        <v>2362</v>
      </c>
      <c r="B2364" t="s">
        <v>3305</v>
      </c>
      <c r="C2364" s="78">
        <v>-0.67015880000000005</v>
      </c>
      <c r="D2364" s="78">
        <v>1.1967194000000001</v>
      </c>
      <c r="E2364" s="78">
        <v>-5.24552E-2</v>
      </c>
      <c r="F2364" s="78">
        <v>-7.9834329999999995E-2</v>
      </c>
    </row>
    <row r="2365" spans="1:6" x14ac:dyDescent="0.25">
      <c r="A2365">
        <v>2363</v>
      </c>
      <c r="B2365" t="s">
        <v>3306</v>
      </c>
      <c r="C2365" s="78">
        <v>0.60496472999999995</v>
      </c>
      <c r="D2365" s="78">
        <v>-1.9309750999999999</v>
      </c>
      <c r="E2365" s="78">
        <v>-3.4390595000000003E-2</v>
      </c>
      <c r="F2365" s="78">
        <v>0.17954011</v>
      </c>
    </row>
    <row r="2366" spans="1:6" x14ac:dyDescent="0.25">
      <c r="A2366">
        <v>2364</v>
      </c>
      <c r="B2366" t="s">
        <v>3307</v>
      </c>
      <c r="C2366" s="78">
        <v>-1.3217300000000001</v>
      </c>
      <c r="D2366" s="78">
        <v>3.5723056999999998</v>
      </c>
      <c r="E2366" s="78">
        <v>0.16111824999999999</v>
      </c>
      <c r="F2366" s="78">
        <v>-0.42161243999999998</v>
      </c>
    </row>
    <row r="2367" spans="1:6" x14ac:dyDescent="0.25">
      <c r="A2367">
        <v>2365</v>
      </c>
      <c r="B2367" t="s">
        <v>3308</v>
      </c>
      <c r="C2367" s="78">
        <v>-1.788219</v>
      </c>
      <c r="D2367" s="78">
        <v>-1.253425</v>
      </c>
      <c r="E2367" s="78">
        <v>-0.10617395</v>
      </c>
      <c r="F2367" s="78">
        <v>8.0092125E-2</v>
      </c>
    </row>
    <row r="2368" spans="1:6" x14ac:dyDescent="0.25">
      <c r="A2368">
        <v>2366</v>
      </c>
      <c r="B2368" t="s">
        <v>3309</v>
      </c>
      <c r="C2368" s="78">
        <v>2.7061145</v>
      </c>
      <c r="D2368" s="78">
        <v>1.0513531</v>
      </c>
      <c r="E2368" s="78">
        <v>-5.3883097999999997E-2</v>
      </c>
      <c r="F2368" s="78">
        <v>-0.22952075</v>
      </c>
    </row>
    <row r="2369" spans="1:6" x14ac:dyDescent="0.25">
      <c r="A2369">
        <v>2367</v>
      </c>
      <c r="B2369" t="s">
        <v>3310</v>
      </c>
      <c r="C2369" s="78">
        <v>0.40853299999999998</v>
      </c>
      <c r="D2369" s="78">
        <v>-0.62875130000000001</v>
      </c>
      <c r="E2369" s="78">
        <v>-4.1429263000000001E-2</v>
      </c>
      <c r="F2369" s="78">
        <v>5.5284529999999998E-2</v>
      </c>
    </row>
    <row r="2370" spans="1:6" x14ac:dyDescent="0.25">
      <c r="A2370">
        <v>2368</v>
      </c>
      <c r="B2370" t="s">
        <v>3311</v>
      </c>
      <c r="C2370" s="78">
        <v>1.2195628999999999</v>
      </c>
      <c r="D2370" s="78">
        <v>0.59496415000000002</v>
      </c>
      <c r="E2370" s="78">
        <v>-0.102314055</v>
      </c>
      <c r="F2370" s="78">
        <v>-9.850115E-4</v>
      </c>
    </row>
    <row r="2371" spans="1:6" x14ac:dyDescent="0.25">
      <c r="A2371">
        <v>2369</v>
      </c>
      <c r="B2371" t="s">
        <v>3312</v>
      </c>
      <c r="C2371" s="78">
        <v>-0.19318440000000001</v>
      </c>
      <c r="D2371" s="78">
        <v>-0.73312557</v>
      </c>
      <c r="E2371" s="78">
        <v>0.52890409999999999</v>
      </c>
      <c r="F2371" s="78">
        <v>-0.30134428000000002</v>
      </c>
    </row>
    <row r="2372" spans="1:6" x14ac:dyDescent="0.25">
      <c r="A2372">
        <v>2370</v>
      </c>
      <c r="B2372" t="s">
        <v>3313</v>
      </c>
      <c r="C2372" s="78">
        <v>-1.1400304000000001</v>
      </c>
      <c r="D2372" s="78">
        <v>6.2109709999999999E-2</v>
      </c>
      <c r="E2372" s="78">
        <v>-5.4778439999999998E-2</v>
      </c>
      <c r="F2372" s="78">
        <v>7.2972155999999996E-2</v>
      </c>
    </row>
    <row r="2373" spans="1:6" x14ac:dyDescent="0.25">
      <c r="A2373">
        <v>2371</v>
      </c>
      <c r="B2373" t="s">
        <v>3314</v>
      </c>
      <c r="C2373" s="78">
        <v>-0.69049525</v>
      </c>
      <c r="D2373" s="78">
        <v>-0.61917580000000005</v>
      </c>
      <c r="E2373" s="78">
        <v>-3.4390595000000003E-2</v>
      </c>
      <c r="F2373" s="78">
        <v>0.17954011</v>
      </c>
    </row>
    <row r="2374" spans="1:6" x14ac:dyDescent="0.25">
      <c r="A2374">
        <v>2372</v>
      </c>
      <c r="B2374" t="s">
        <v>3315</v>
      </c>
      <c r="C2374" s="78">
        <v>-1.5820494000000001</v>
      </c>
      <c r="D2374" s="78">
        <v>3.0418408000000001</v>
      </c>
      <c r="E2374" s="78">
        <v>-7.7165574000000001E-2</v>
      </c>
      <c r="F2374" s="78">
        <v>2.5166870000000001E-2</v>
      </c>
    </row>
    <row r="2375" spans="1:6" x14ac:dyDescent="0.25">
      <c r="A2375">
        <v>2373</v>
      </c>
      <c r="B2375" t="s">
        <v>3316</v>
      </c>
      <c r="C2375" s="78">
        <v>-0.79893990000000004</v>
      </c>
      <c r="D2375" s="78">
        <v>6.5060439999999997E-2</v>
      </c>
      <c r="E2375" s="78">
        <v>-1.4162697E-3</v>
      </c>
      <c r="F2375" s="78">
        <v>-1.1336356000000001E-2</v>
      </c>
    </row>
    <row r="2376" spans="1:6" x14ac:dyDescent="0.25">
      <c r="A2376">
        <v>2374</v>
      </c>
      <c r="B2376" t="s">
        <v>3317</v>
      </c>
      <c r="C2376" s="78">
        <v>1.7789828000000001</v>
      </c>
      <c r="D2376" s="78">
        <v>3.0341258</v>
      </c>
      <c r="E2376" s="78">
        <v>-3.4390595000000003E-2</v>
      </c>
      <c r="F2376" s="78">
        <v>0.17954011</v>
      </c>
    </row>
    <row r="2377" spans="1:6" x14ac:dyDescent="0.25">
      <c r="A2377">
        <v>2375</v>
      </c>
      <c r="B2377" t="s">
        <v>3318</v>
      </c>
      <c r="C2377" s="78">
        <v>0.21477737999999999</v>
      </c>
      <c r="D2377" s="78">
        <v>-0.39617720000000001</v>
      </c>
      <c r="E2377" s="78">
        <v>0.13427864</v>
      </c>
      <c r="F2377" s="78">
        <v>-0.18132762999999999</v>
      </c>
    </row>
    <row r="2378" spans="1:6" x14ac:dyDescent="0.25">
      <c r="A2378">
        <v>2376</v>
      </c>
      <c r="B2378" t="s">
        <v>3319</v>
      </c>
      <c r="C2378" s="78">
        <v>-1.5246252</v>
      </c>
      <c r="D2378" s="78">
        <v>-0.23492941000000001</v>
      </c>
      <c r="E2378" s="78">
        <v>-3.1049910999999999E-2</v>
      </c>
      <c r="F2378" s="78">
        <v>-0.16616977999999999</v>
      </c>
    </row>
    <row r="2379" spans="1:6" x14ac:dyDescent="0.25">
      <c r="A2379">
        <v>2377</v>
      </c>
      <c r="B2379" t="s">
        <v>3320</v>
      </c>
      <c r="C2379" s="78">
        <v>0.59032976999999998</v>
      </c>
      <c r="D2379" s="78">
        <v>0.11112202</v>
      </c>
      <c r="E2379" s="78">
        <v>-8.9718500000000007E-2</v>
      </c>
      <c r="F2379" s="78">
        <v>3.4273848000000003E-2</v>
      </c>
    </row>
    <row r="2380" spans="1:6" x14ac:dyDescent="0.25">
      <c r="A2380">
        <v>2378</v>
      </c>
      <c r="B2380" t="s">
        <v>3321</v>
      </c>
      <c r="C2380" s="78">
        <v>-0.70090969999999997</v>
      </c>
      <c r="D2380" s="78">
        <v>1.3520916000000001</v>
      </c>
      <c r="E2380" s="78">
        <v>4.9375843000000003E-2</v>
      </c>
      <c r="F2380" s="78">
        <v>-0.23137004999999999</v>
      </c>
    </row>
    <row r="2381" spans="1:6" x14ac:dyDescent="0.25">
      <c r="A2381">
        <v>2379</v>
      </c>
      <c r="B2381" t="s">
        <v>3322</v>
      </c>
      <c r="C2381" s="78">
        <v>1.8676295999999999</v>
      </c>
      <c r="D2381" s="78">
        <v>-1.4781352000000001</v>
      </c>
      <c r="E2381" s="78">
        <v>3.3658291999999999E-2</v>
      </c>
      <c r="F2381" s="78">
        <v>-9.5346584999999998E-2</v>
      </c>
    </row>
    <row r="2382" spans="1:6" x14ac:dyDescent="0.25">
      <c r="A2382">
        <v>2380</v>
      </c>
      <c r="B2382" t="s">
        <v>3323</v>
      </c>
      <c r="C2382" s="78">
        <v>0.73171280000000005</v>
      </c>
      <c r="D2382" s="78">
        <v>-1.9247063</v>
      </c>
      <c r="E2382" s="78">
        <v>-6.8470550000000005E-2</v>
      </c>
      <c r="F2382" s="78">
        <v>7.9247509999999993E-2</v>
      </c>
    </row>
    <row r="2383" spans="1:6" x14ac:dyDescent="0.25">
      <c r="A2383">
        <v>2381</v>
      </c>
      <c r="B2383" t="s">
        <v>3324</v>
      </c>
      <c r="C2383" s="78">
        <v>-1.1441661999999999</v>
      </c>
      <c r="D2383" s="78">
        <v>-0.86386790000000002</v>
      </c>
      <c r="E2383" s="78">
        <v>-6.148079E-2</v>
      </c>
      <c r="F2383" s="78">
        <v>-2.3111700999999998E-2</v>
      </c>
    </row>
    <row r="2384" spans="1:6" x14ac:dyDescent="0.25">
      <c r="A2384">
        <v>2382</v>
      </c>
      <c r="B2384" t="s">
        <v>3325</v>
      </c>
      <c r="C2384" s="78">
        <v>2.2710840000000001</v>
      </c>
      <c r="D2384" s="78">
        <v>8.6744730000000003E-3</v>
      </c>
      <c r="E2384" s="78">
        <v>-6.4760949999999998E-2</v>
      </c>
      <c r="F2384" s="78">
        <v>2.7479485000000001E-2</v>
      </c>
    </row>
    <row r="2385" spans="1:6" x14ac:dyDescent="0.25">
      <c r="A2385">
        <v>2383</v>
      </c>
      <c r="B2385" t="s">
        <v>3326</v>
      </c>
      <c r="C2385" s="78">
        <v>-0.51419119999999996</v>
      </c>
      <c r="D2385" s="78">
        <v>0.47851860000000002</v>
      </c>
      <c r="E2385" s="78">
        <v>-7.3274456000000002E-2</v>
      </c>
      <c r="F2385" s="78">
        <v>-0.40554964999999998</v>
      </c>
    </row>
    <row r="2386" spans="1:6" x14ac:dyDescent="0.25">
      <c r="A2386">
        <v>2384</v>
      </c>
      <c r="B2386" t="s">
        <v>3327</v>
      </c>
      <c r="C2386" s="78">
        <v>-1.5278094</v>
      </c>
      <c r="D2386" s="78">
        <v>0.70811619999999997</v>
      </c>
      <c r="E2386" s="78">
        <v>-5.8360639999999998E-2</v>
      </c>
      <c r="F2386" s="78">
        <v>0.10052256</v>
      </c>
    </row>
    <row r="2387" spans="1:6" x14ac:dyDescent="0.25">
      <c r="A2387">
        <v>2385</v>
      </c>
      <c r="B2387" t="s">
        <v>3328</v>
      </c>
      <c r="C2387" s="78">
        <v>-1.1332844</v>
      </c>
      <c r="D2387" s="78">
        <v>-0.63718235000000001</v>
      </c>
      <c r="E2387" s="78">
        <v>-3.4390595000000003E-2</v>
      </c>
      <c r="F2387" s="78">
        <v>0.17954011</v>
      </c>
    </row>
    <row r="2388" spans="1:6" x14ac:dyDescent="0.25">
      <c r="A2388">
        <v>2386</v>
      </c>
      <c r="B2388" t="s">
        <v>3329</v>
      </c>
      <c r="C2388" s="78">
        <v>-0.52139349999999995</v>
      </c>
      <c r="D2388" s="78">
        <v>1.5660422000000001</v>
      </c>
      <c r="E2388" s="78">
        <v>-6.3680485E-4</v>
      </c>
      <c r="F2388" s="78">
        <v>5.1413714999999999E-2</v>
      </c>
    </row>
    <row r="2389" spans="1:6" x14ac:dyDescent="0.25">
      <c r="A2389">
        <v>2387</v>
      </c>
      <c r="B2389" t="s">
        <v>3330</v>
      </c>
      <c r="C2389" s="78">
        <v>3.2616467</v>
      </c>
      <c r="D2389" s="78">
        <v>0.71805023999999995</v>
      </c>
      <c r="E2389" s="78">
        <v>-0.10273908</v>
      </c>
      <c r="F2389" s="78">
        <v>-4.9277662999999999E-2</v>
      </c>
    </row>
    <row r="2390" spans="1:6" x14ac:dyDescent="0.25">
      <c r="A2390">
        <v>2388</v>
      </c>
      <c r="B2390" t="s">
        <v>3331</v>
      </c>
      <c r="C2390" s="78">
        <v>2.854845E-2</v>
      </c>
      <c r="D2390" s="78">
        <v>0.12860055000000001</v>
      </c>
      <c r="E2390" s="78">
        <v>-3.4390595000000003E-2</v>
      </c>
      <c r="F2390" s="78">
        <v>0.17954011</v>
      </c>
    </row>
    <row r="2391" spans="1:6" x14ac:dyDescent="0.25">
      <c r="A2391">
        <v>2389</v>
      </c>
      <c r="B2391" t="s">
        <v>3332</v>
      </c>
      <c r="C2391" s="78">
        <v>0.45840374</v>
      </c>
      <c r="D2391" s="78">
        <v>1.2445535999999999</v>
      </c>
      <c r="E2391" s="78">
        <v>-8.1728830000000002E-2</v>
      </c>
      <c r="F2391" s="78">
        <v>1.8871128999999999E-3</v>
      </c>
    </row>
    <row r="2392" spans="1:6" x14ac:dyDescent="0.25">
      <c r="A2392">
        <v>2390</v>
      </c>
      <c r="B2392" t="s">
        <v>3333</v>
      </c>
      <c r="C2392" s="78">
        <v>-0.21914175</v>
      </c>
      <c r="D2392" s="78">
        <v>2.2632409999999998</v>
      </c>
      <c r="E2392" s="78">
        <v>0.30970924999999999</v>
      </c>
      <c r="F2392" s="78">
        <v>-6.3280970000000006E-2</v>
      </c>
    </row>
    <row r="2393" spans="1:6" x14ac:dyDescent="0.25">
      <c r="A2393">
        <v>2391</v>
      </c>
      <c r="B2393" t="s">
        <v>3334</v>
      </c>
      <c r="C2393" s="78">
        <v>0.48984202999999998</v>
      </c>
      <c r="D2393" s="78">
        <v>6.1746522999999998E-2</v>
      </c>
      <c r="E2393" s="78">
        <v>-3.4390595000000003E-2</v>
      </c>
      <c r="F2393" s="78">
        <v>0.17954011</v>
      </c>
    </row>
    <row r="2394" spans="1:6" x14ac:dyDescent="0.25">
      <c r="A2394">
        <v>2392</v>
      </c>
      <c r="B2394" t="s">
        <v>3335</v>
      </c>
      <c r="C2394" s="78">
        <v>-2.2268658000000001</v>
      </c>
      <c r="D2394" s="78">
        <v>1.6055169</v>
      </c>
      <c r="E2394" s="78">
        <v>-9.111321E-2</v>
      </c>
      <c r="F2394" s="78">
        <v>4.5290589999999999E-2</v>
      </c>
    </row>
    <row r="2395" spans="1:6" x14ac:dyDescent="0.25">
      <c r="A2395">
        <v>2393</v>
      </c>
      <c r="B2395" t="s">
        <v>3336</v>
      </c>
      <c r="C2395" s="78">
        <v>-0.80459630000000004</v>
      </c>
      <c r="D2395" s="78">
        <v>1.0170926</v>
      </c>
      <c r="E2395" s="78">
        <v>-2.3470682999999999E-2</v>
      </c>
      <c r="F2395" s="78">
        <v>-9.9605754000000005E-2</v>
      </c>
    </row>
    <row r="2396" spans="1:6" x14ac:dyDescent="0.25">
      <c r="A2396">
        <v>2394</v>
      </c>
      <c r="B2396" t="s">
        <v>3337</v>
      </c>
      <c r="C2396" s="78">
        <v>0.65679454999999998</v>
      </c>
      <c r="D2396" s="78">
        <v>1.7859877</v>
      </c>
      <c r="E2396" s="78">
        <v>4.0333760000000003E-2</v>
      </c>
      <c r="F2396" s="78">
        <v>-0.16598238000000001</v>
      </c>
    </row>
    <row r="2397" spans="1:6" x14ac:dyDescent="0.25">
      <c r="A2397">
        <v>2395</v>
      </c>
      <c r="B2397" t="s">
        <v>3338</v>
      </c>
      <c r="C2397" s="78">
        <v>3.7773416000000002</v>
      </c>
      <c r="D2397" s="78">
        <v>-1.4341614</v>
      </c>
      <c r="E2397" s="78">
        <v>0.44581208</v>
      </c>
      <c r="F2397" s="78">
        <v>-0.65780072999999994</v>
      </c>
    </row>
    <row r="2398" spans="1:6" x14ac:dyDescent="0.25">
      <c r="A2398">
        <v>2396</v>
      </c>
      <c r="B2398" t="s">
        <v>3339</v>
      </c>
      <c r="C2398" s="78">
        <v>2.2728622000000001</v>
      </c>
      <c r="D2398" s="78">
        <v>-3.9368527000000002</v>
      </c>
      <c r="E2398" s="78">
        <v>-6.8393889999999999E-2</v>
      </c>
      <c r="F2398" s="78">
        <v>8.0400560000000003E-3</v>
      </c>
    </row>
    <row r="2399" spans="1:6" x14ac:dyDescent="0.25">
      <c r="A2399">
        <v>2397</v>
      </c>
      <c r="B2399" t="s">
        <v>3340</v>
      </c>
      <c r="C2399" s="78">
        <v>-2.4141097</v>
      </c>
      <c r="D2399" s="78">
        <v>0.22184864000000001</v>
      </c>
      <c r="E2399" s="78">
        <v>-3.4390595000000003E-2</v>
      </c>
      <c r="F2399" s="78">
        <v>0.17954011</v>
      </c>
    </row>
    <row r="2400" spans="1:6" x14ac:dyDescent="0.25">
      <c r="A2400">
        <v>2398</v>
      </c>
      <c r="B2400" t="s">
        <v>3341</v>
      </c>
      <c r="C2400" s="78">
        <v>1.2847698000000001</v>
      </c>
      <c r="D2400" s="78">
        <v>0.61030006000000003</v>
      </c>
      <c r="E2400" s="78">
        <v>-6.0021489999999997E-2</v>
      </c>
      <c r="F2400" s="78">
        <v>-4.0263159999999999E-2</v>
      </c>
    </row>
    <row r="2401" spans="1:6" x14ac:dyDescent="0.25">
      <c r="A2401">
        <v>2399</v>
      </c>
      <c r="B2401" t="s">
        <v>3342</v>
      </c>
      <c r="C2401" s="78">
        <v>-1.6578944</v>
      </c>
      <c r="D2401" s="78">
        <v>0.86623050000000001</v>
      </c>
      <c r="E2401" s="78">
        <v>0.29717623999999998</v>
      </c>
      <c r="F2401" s="78">
        <v>-0.25707573</v>
      </c>
    </row>
    <row r="2402" spans="1:6" x14ac:dyDescent="0.25">
      <c r="A2402">
        <v>2400</v>
      </c>
      <c r="B2402" t="s">
        <v>3343</v>
      </c>
      <c r="C2402" s="78">
        <v>0.53829455000000004</v>
      </c>
      <c r="D2402" s="78">
        <v>-0.25939673000000002</v>
      </c>
      <c r="E2402" s="78">
        <v>-7.0597190000000004E-2</v>
      </c>
      <c r="F2402" s="78">
        <v>5.6107940000000002E-2</v>
      </c>
    </row>
    <row r="2403" spans="1:6" x14ac:dyDescent="0.25">
      <c r="A2403">
        <v>2401</v>
      </c>
      <c r="B2403" t="s">
        <v>3344</v>
      </c>
      <c r="C2403" s="78">
        <v>2.9901244999999999</v>
      </c>
      <c r="D2403" s="78">
        <v>0.28053771999999999</v>
      </c>
      <c r="E2403" s="78">
        <v>-4.7886680000000001E-2</v>
      </c>
      <c r="F2403" s="78">
        <v>8.6825304000000006E-2</v>
      </c>
    </row>
    <row r="2404" spans="1:6" x14ac:dyDescent="0.25">
      <c r="A2404">
        <v>2402</v>
      </c>
      <c r="B2404" t="s">
        <v>3345</v>
      </c>
      <c r="C2404" s="78">
        <v>-0.85614040000000002</v>
      </c>
      <c r="D2404" s="78">
        <v>-1.6136999999999999</v>
      </c>
      <c r="E2404" s="78">
        <v>1.1990119E-2</v>
      </c>
      <c r="F2404" s="78">
        <v>-2.9391691000000001E-2</v>
      </c>
    </row>
    <row r="2405" spans="1:6" x14ac:dyDescent="0.25">
      <c r="A2405">
        <v>2403</v>
      </c>
      <c r="B2405" t="s">
        <v>3346</v>
      </c>
      <c r="C2405" s="78">
        <v>-0.98918640000000002</v>
      </c>
      <c r="D2405" s="78">
        <v>-1.6958475</v>
      </c>
      <c r="E2405" s="78">
        <v>-3.4390595000000003E-2</v>
      </c>
      <c r="F2405" s="78">
        <v>0.17954011</v>
      </c>
    </row>
    <row r="2406" spans="1:6" x14ac:dyDescent="0.25">
      <c r="A2406">
        <v>2404</v>
      </c>
      <c r="B2406" t="s">
        <v>3347</v>
      </c>
      <c r="C2406" s="78">
        <v>-0.96652459999999996</v>
      </c>
      <c r="D2406" s="78">
        <v>-2.1084037000000002</v>
      </c>
      <c r="E2406" s="78">
        <v>-1.6597832E-2</v>
      </c>
      <c r="F2406" s="78">
        <v>9.0578510000000001E-2</v>
      </c>
    </row>
    <row r="2407" spans="1:6" x14ac:dyDescent="0.25">
      <c r="A2407">
        <v>2405</v>
      </c>
      <c r="B2407" t="s">
        <v>3348</v>
      </c>
      <c r="C2407" s="78">
        <v>0.89759206999999996</v>
      </c>
      <c r="D2407" s="78">
        <v>2.4288460000000001</v>
      </c>
      <c r="E2407" s="78">
        <v>-3.4390595000000003E-2</v>
      </c>
      <c r="F2407" s="78">
        <v>0.17954011</v>
      </c>
    </row>
    <row r="2408" spans="1:6" x14ac:dyDescent="0.25">
      <c r="A2408">
        <v>2406</v>
      </c>
      <c r="B2408" t="s">
        <v>3349</v>
      </c>
      <c r="C2408" s="78">
        <v>-1.1164153999999999</v>
      </c>
      <c r="D2408" s="78">
        <v>1.4204646000000001</v>
      </c>
      <c r="E2408" s="78">
        <v>-3.4390595000000003E-2</v>
      </c>
      <c r="F2408" s="78">
        <v>0.17954011</v>
      </c>
    </row>
    <row r="2409" spans="1:6" x14ac:dyDescent="0.25">
      <c r="A2409">
        <v>2407</v>
      </c>
      <c r="B2409" t="s">
        <v>3350</v>
      </c>
      <c r="C2409" s="78">
        <v>-0.80170330000000001</v>
      </c>
      <c r="D2409" s="78">
        <v>-2.5541751000000001</v>
      </c>
      <c r="E2409" s="78">
        <v>-3.4390595000000003E-2</v>
      </c>
      <c r="F2409" s="78">
        <v>0.17954011</v>
      </c>
    </row>
    <row r="2410" spans="1:6" x14ac:dyDescent="0.25">
      <c r="A2410">
        <v>2408</v>
      </c>
      <c r="B2410" t="s">
        <v>3351</v>
      </c>
      <c r="C2410" s="78">
        <v>-0.17296218999999999</v>
      </c>
      <c r="D2410" s="78">
        <v>2.0554736000000001E-2</v>
      </c>
      <c r="E2410" s="78">
        <v>-8.2421499999999995E-2</v>
      </c>
      <c r="F2410" s="78">
        <v>7.5301839999999995E-2</v>
      </c>
    </row>
    <row r="2411" spans="1:6" x14ac:dyDescent="0.25">
      <c r="A2411">
        <v>2409</v>
      </c>
      <c r="B2411" t="s">
        <v>3352</v>
      </c>
      <c r="C2411" s="78">
        <v>-3.0929432000000001</v>
      </c>
      <c r="D2411" s="78">
        <v>-0.18902826</v>
      </c>
      <c r="E2411" s="78">
        <v>-0.11785154</v>
      </c>
      <c r="F2411" s="78">
        <v>-0.13577853000000001</v>
      </c>
    </row>
    <row r="2412" spans="1:6" x14ac:dyDescent="0.25">
      <c r="A2412">
        <v>2410</v>
      </c>
      <c r="B2412" t="s">
        <v>3353</v>
      </c>
      <c r="C2412" s="78">
        <v>1.245819</v>
      </c>
      <c r="D2412" s="78">
        <v>0.4787807</v>
      </c>
      <c r="E2412" s="78">
        <v>-3.4390595000000003E-2</v>
      </c>
      <c r="F2412" s="78">
        <v>0.17954011</v>
      </c>
    </row>
    <row r="2413" spans="1:6" x14ac:dyDescent="0.25">
      <c r="A2413">
        <v>2411</v>
      </c>
      <c r="B2413" t="s">
        <v>3354</v>
      </c>
      <c r="C2413" s="78">
        <v>-1.4996077000000001</v>
      </c>
      <c r="D2413" s="78">
        <v>0.24412761999999999</v>
      </c>
      <c r="E2413" s="78">
        <v>-8.6754919999999999E-2</v>
      </c>
      <c r="F2413" s="78">
        <v>-2.2159457E-2</v>
      </c>
    </row>
    <row r="2414" spans="1:6" x14ac:dyDescent="0.25">
      <c r="A2414">
        <v>2412</v>
      </c>
      <c r="B2414" t="s">
        <v>3355</v>
      </c>
      <c r="C2414" s="78">
        <v>-1.8878200999999999</v>
      </c>
      <c r="D2414" s="78">
        <v>0.51227677000000005</v>
      </c>
      <c r="E2414" s="78">
        <v>-3.1725004000000001E-2</v>
      </c>
      <c r="F2414" s="78">
        <v>6.8218200000000007E-2</v>
      </c>
    </row>
    <row r="2415" spans="1:6" x14ac:dyDescent="0.25">
      <c r="A2415">
        <v>2413</v>
      </c>
      <c r="B2415" t="s">
        <v>3356</v>
      </c>
      <c r="C2415" s="78">
        <v>-0.6023946</v>
      </c>
      <c r="D2415" s="78">
        <v>2.4759845999999999</v>
      </c>
      <c r="E2415" s="78">
        <v>2.5768787000000001E-2</v>
      </c>
      <c r="F2415" s="78">
        <v>-0.16674446000000001</v>
      </c>
    </row>
    <row r="2416" spans="1:6" x14ac:dyDescent="0.25">
      <c r="A2416">
        <v>2414</v>
      </c>
      <c r="B2416" t="s">
        <v>3357</v>
      </c>
      <c r="C2416" s="78">
        <v>0.11533752</v>
      </c>
      <c r="D2416" s="78">
        <v>1.1492412000000001</v>
      </c>
      <c r="E2416" s="78">
        <v>-3.8947652999999999E-2</v>
      </c>
      <c r="F2416" s="78">
        <v>-0.24468268000000001</v>
      </c>
    </row>
    <row r="2417" spans="1:6" x14ac:dyDescent="0.25">
      <c r="A2417">
        <v>2415</v>
      </c>
      <c r="B2417" t="s">
        <v>3358</v>
      </c>
      <c r="C2417" s="78">
        <v>0.42365023000000002</v>
      </c>
      <c r="D2417" s="78">
        <v>0.36224856999999999</v>
      </c>
      <c r="E2417" s="78">
        <v>-0.1372969</v>
      </c>
      <c r="F2417" s="78">
        <v>-0.51016956999999996</v>
      </c>
    </row>
    <row r="2418" spans="1:6" x14ac:dyDescent="0.25">
      <c r="A2418">
        <v>2416</v>
      </c>
      <c r="B2418" t="s">
        <v>3359</v>
      </c>
      <c r="C2418" s="78">
        <v>0.50461469999999997</v>
      </c>
      <c r="D2418" s="78">
        <v>-0.15945655</v>
      </c>
      <c r="E2418" s="78">
        <v>-3.4390595000000003E-2</v>
      </c>
      <c r="F2418" s="78">
        <v>0.17954011</v>
      </c>
    </row>
    <row r="2419" spans="1:6" x14ac:dyDescent="0.25">
      <c r="A2419">
        <v>2417</v>
      </c>
      <c r="B2419" t="s">
        <v>3360</v>
      </c>
      <c r="C2419" s="78">
        <v>-0.11451217499999999</v>
      </c>
      <c r="D2419" s="78">
        <v>2.3615248000000002</v>
      </c>
      <c r="E2419" s="78">
        <v>-3.4390595000000003E-2</v>
      </c>
      <c r="F2419" s="78">
        <v>0.17954011</v>
      </c>
    </row>
    <row r="2420" spans="1:6" x14ac:dyDescent="0.25">
      <c r="A2420">
        <v>2418</v>
      </c>
      <c r="B2420" t="s">
        <v>3361</v>
      </c>
      <c r="C2420" s="78">
        <v>-1.097496</v>
      </c>
      <c r="D2420" s="78">
        <v>-2.4812422000000001</v>
      </c>
      <c r="E2420" s="78">
        <v>-3.4390595000000003E-2</v>
      </c>
      <c r="F2420" s="78">
        <v>0.17954011</v>
      </c>
    </row>
    <row r="2421" spans="1:6" x14ac:dyDescent="0.25">
      <c r="A2421">
        <v>2419</v>
      </c>
      <c r="B2421" t="s">
        <v>3362</v>
      </c>
      <c r="C2421" s="78">
        <v>0.92819560000000001</v>
      </c>
      <c r="D2421" s="78">
        <v>0.65657692999999995</v>
      </c>
      <c r="E2421" s="78">
        <v>-7.2474029999999995E-2</v>
      </c>
      <c r="F2421" s="78">
        <v>8.1875630000000005E-2</v>
      </c>
    </row>
    <row r="2422" spans="1:6" x14ac:dyDescent="0.25">
      <c r="A2422">
        <v>2420</v>
      </c>
      <c r="B2422" t="s">
        <v>3363</v>
      </c>
      <c r="C2422" s="78">
        <v>-1.1499206</v>
      </c>
      <c r="D2422" s="78">
        <v>0.44129847999999999</v>
      </c>
      <c r="E2422" s="78">
        <v>-3.4390595000000003E-2</v>
      </c>
      <c r="F2422" s="78">
        <v>0.17954011</v>
      </c>
    </row>
    <row r="2423" spans="1:6" x14ac:dyDescent="0.25">
      <c r="A2423">
        <v>2421</v>
      </c>
      <c r="B2423" t="s">
        <v>3364</v>
      </c>
      <c r="C2423" s="78">
        <v>-0.23768157000000001</v>
      </c>
      <c r="D2423" s="78">
        <v>-3.5744916999999998</v>
      </c>
      <c r="E2423" s="78">
        <v>-3.4390595000000003E-2</v>
      </c>
      <c r="F2423" s="78">
        <v>0.17954011</v>
      </c>
    </row>
    <row r="2424" spans="1:6" x14ac:dyDescent="0.25">
      <c r="A2424">
        <v>2422</v>
      </c>
      <c r="B2424" t="s">
        <v>3365</v>
      </c>
      <c r="C2424" s="78">
        <v>-1.2571028</v>
      </c>
      <c r="D2424" s="78">
        <v>2.115294</v>
      </c>
      <c r="E2424" s="78">
        <v>-8.6571019999999999E-2</v>
      </c>
      <c r="F2424" s="78">
        <v>-0.21766199</v>
      </c>
    </row>
    <row r="2425" spans="1:6" x14ac:dyDescent="0.25">
      <c r="A2425">
        <v>2423</v>
      </c>
      <c r="B2425" t="s">
        <v>3366</v>
      </c>
      <c r="C2425" s="78">
        <v>2.8721838000000002</v>
      </c>
      <c r="D2425" s="78">
        <v>2.6570714</v>
      </c>
      <c r="E2425" s="78">
        <v>-6.0232140000000003E-2</v>
      </c>
      <c r="F2425" s="78">
        <v>-9.6042599999999999E-3</v>
      </c>
    </row>
    <row r="2426" spans="1:6" x14ac:dyDescent="0.25">
      <c r="A2426">
        <v>2424</v>
      </c>
      <c r="B2426" t="s">
        <v>3367</v>
      </c>
      <c r="C2426" s="78">
        <v>-0.76549166000000002</v>
      </c>
      <c r="D2426" s="78">
        <v>0.75229360000000001</v>
      </c>
      <c r="E2426" s="78">
        <v>3.1715332999999999E-3</v>
      </c>
      <c r="F2426" s="78">
        <v>-6.6819089999999998E-2</v>
      </c>
    </row>
    <row r="2427" spans="1:6" x14ac:dyDescent="0.25">
      <c r="A2427">
        <v>2425</v>
      </c>
      <c r="B2427" t="s">
        <v>3368</v>
      </c>
      <c r="C2427" s="78">
        <v>-1.2335408000000001</v>
      </c>
      <c r="D2427" s="78">
        <v>0.15928797</v>
      </c>
      <c r="E2427" s="78">
        <v>-9.1044959999999994E-2</v>
      </c>
      <c r="F2427" s="78">
        <v>-0.18188441999999999</v>
      </c>
    </row>
    <row r="2428" spans="1:6" x14ac:dyDescent="0.25">
      <c r="A2428">
        <v>2426</v>
      </c>
      <c r="B2428" t="s">
        <v>3369</v>
      </c>
      <c r="C2428" s="78">
        <v>-8.9381070000000007E-2</v>
      </c>
      <c r="D2428" s="78">
        <v>1.1049199999999999</v>
      </c>
      <c r="E2428" s="78">
        <v>-3.4390595000000003E-2</v>
      </c>
      <c r="F2428" s="78">
        <v>0.17954011</v>
      </c>
    </row>
    <row r="2429" spans="1:6" x14ac:dyDescent="0.25">
      <c r="A2429">
        <v>2427</v>
      </c>
      <c r="B2429" t="s">
        <v>3370</v>
      </c>
      <c r="C2429" s="78">
        <v>3.3500291999999998</v>
      </c>
      <c r="D2429" s="78">
        <v>-1.8654812999999999</v>
      </c>
      <c r="E2429" s="78">
        <v>-7.2567165000000003E-2</v>
      </c>
      <c r="F2429" s="78">
        <v>1.2235030500000001E-2</v>
      </c>
    </row>
    <row r="2430" spans="1:6" x14ac:dyDescent="0.25">
      <c r="A2430">
        <v>2428</v>
      </c>
      <c r="B2430" t="s">
        <v>3371</v>
      </c>
      <c r="C2430" s="78">
        <v>0.66811109999999996</v>
      </c>
      <c r="D2430" s="78">
        <v>0.81381583000000002</v>
      </c>
      <c r="E2430" s="78">
        <v>-0.10148947</v>
      </c>
      <c r="F2430" s="78">
        <v>-0.20748384</v>
      </c>
    </row>
    <row r="2431" spans="1:6" x14ac:dyDescent="0.25">
      <c r="A2431">
        <v>2429</v>
      </c>
      <c r="B2431" t="s">
        <v>3372</v>
      </c>
      <c r="C2431" s="78">
        <v>0.25437655999999997</v>
      </c>
      <c r="D2431" s="78">
        <v>-0.40964850000000003</v>
      </c>
      <c r="E2431" s="78">
        <v>-9.9200609999999995E-2</v>
      </c>
      <c r="F2431" s="78">
        <v>8.4422029999999995E-2</v>
      </c>
    </row>
    <row r="2432" spans="1:6" x14ac:dyDescent="0.25">
      <c r="A2432">
        <v>2430</v>
      </c>
      <c r="B2432" t="s">
        <v>3373</v>
      </c>
      <c r="C2432" s="78">
        <v>-1.464323</v>
      </c>
      <c r="D2432" s="78">
        <v>1.7858802999999999E-2</v>
      </c>
      <c r="E2432" s="78">
        <v>-3.4390595000000003E-2</v>
      </c>
      <c r="F2432" s="78">
        <v>0.17954011</v>
      </c>
    </row>
    <row r="2433" spans="1:6" x14ac:dyDescent="0.25">
      <c r="A2433">
        <v>2431</v>
      </c>
      <c r="B2433" t="s">
        <v>3374</v>
      </c>
      <c r="C2433" s="78">
        <v>2.0040524</v>
      </c>
      <c r="D2433" s="78">
        <v>1.0165181999999999</v>
      </c>
      <c r="E2433" s="78">
        <v>-5.6168884000000002E-2</v>
      </c>
      <c r="F2433" s="78">
        <v>7.6920719999999998E-2</v>
      </c>
    </row>
    <row r="2434" spans="1:6" x14ac:dyDescent="0.25">
      <c r="A2434">
        <v>2432</v>
      </c>
      <c r="B2434" t="s">
        <v>3375</v>
      </c>
      <c r="C2434" s="78">
        <v>-1.3585001999999999</v>
      </c>
      <c r="D2434" s="78">
        <v>-1.0654515</v>
      </c>
      <c r="E2434" s="78">
        <v>-7.6408130000000005E-2</v>
      </c>
      <c r="F2434" s="78">
        <v>-5.8442220000000003E-2</v>
      </c>
    </row>
    <row r="2435" spans="1:6" x14ac:dyDescent="0.25">
      <c r="A2435">
        <v>2433</v>
      </c>
      <c r="B2435" t="s">
        <v>3376</v>
      </c>
      <c r="C2435" s="78">
        <v>-0.94174139999999995</v>
      </c>
      <c r="D2435" s="78">
        <v>0.55505130000000003</v>
      </c>
      <c r="E2435" s="78">
        <v>0.54119530000000005</v>
      </c>
      <c r="F2435" s="78">
        <v>-0.30504328000000003</v>
      </c>
    </row>
    <row r="2436" spans="1:6" x14ac:dyDescent="0.25">
      <c r="A2436">
        <v>2434</v>
      </c>
      <c r="B2436" t="s">
        <v>3377</v>
      </c>
      <c r="C2436" s="78">
        <v>-1.8842325</v>
      </c>
      <c r="D2436" s="78">
        <v>-0.51753590000000005</v>
      </c>
      <c r="E2436" s="78">
        <v>-3.4390595000000003E-2</v>
      </c>
      <c r="F2436" s="78">
        <v>0.17954011</v>
      </c>
    </row>
    <row r="2437" spans="1:6" x14ac:dyDescent="0.25">
      <c r="A2437">
        <v>2435</v>
      </c>
      <c r="B2437" t="s">
        <v>3378</v>
      </c>
      <c r="C2437" s="78">
        <v>-1.8776845</v>
      </c>
      <c r="D2437" s="78">
        <v>-1.1460036</v>
      </c>
      <c r="E2437" s="78">
        <v>-5.8126379999999998E-2</v>
      </c>
      <c r="F2437" s="78">
        <v>-1.9939989000000002E-2</v>
      </c>
    </row>
    <row r="2438" spans="1:6" x14ac:dyDescent="0.25">
      <c r="A2438">
        <v>2436</v>
      </c>
      <c r="B2438" t="s">
        <v>3379</v>
      </c>
      <c r="C2438" s="78">
        <v>-0.10008407</v>
      </c>
      <c r="D2438" s="78">
        <v>0.34021289999999998</v>
      </c>
      <c r="E2438" s="78">
        <v>-9.2697694999999997E-2</v>
      </c>
      <c r="F2438" s="78">
        <v>2.3398697E-2</v>
      </c>
    </row>
    <row r="2439" spans="1:6" x14ac:dyDescent="0.25">
      <c r="A2439">
        <v>2437</v>
      </c>
      <c r="B2439" t="s">
        <v>3380</v>
      </c>
      <c r="C2439" s="78">
        <v>1.1109434</v>
      </c>
      <c r="D2439" s="78">
        <v>0.14113626000000001</v>
      </c>
      <c r="E2439" s="78">
        <v>6.0090360000000002E-2</v>
      </c>
      <c r="F2439" s="78">
        <v>-0.23193554999999999</v>
      </c>
    </row>
    <row r="2440" spans="1:6" x14ac:dyDescent="0.25">
      <c r="A2440">
        <v>2438</v>
      </c>
      <c r="B2440" t="s">
        <v>3381</v>
      </c>
      <c r="C2440" s="78">
        <v>-2.0984951999999999</v>
      </c>
      <c r="D2440" s="78">
        <v>0.68685615</v>
      </c>
      <c r="E2440" s="78">
        <v>2.8389495000000001E-2</v>
      </c>
      <c r="F2440" s="78">
        <v>5.3498924000000003E-2</v>
      </c>
    </row>
    <row r="2441" spans="1:6" x14ac:dyDescent="0.25">
      <c r="A2441">
        <v>2439</v>
      </c>
      <c r="B2441" t="s">
        <v>3382</v>
      </c>
      <c r="C2441" s="78">
        <v>-1.9115230000000001</v>
      </c>
      <c r="D2441" s="78">
        <v>0.95137110000000003</v>
      </c>
      <c r="E2441" s="78">
        <v>-1.4172638E-2</v>
      </c>
      <c r="F2441" s="78">
        <v>-0.14987839999999999</v>
      </c>
    </row>
    <row r="2442" spans="1:6" x14ac:dyDescent="0.25">
      <c r="A2442">
        <v>2440</v>
      </c>
      <c r="B2442" t="s">
        <v>3383</v>
      </c>
      <c r="C2442" s="78">
        <v>0.45511839999999998</v>
      </c>
      <c r="D2442" s="78">
        <v>-0.13141971999999999</v>
      </c>
      <c r="E2442" s="78">
        <v>-7.8312783999999996E-2</v>
      </c>
      <c r="F2442" s="78">
        <v>9.3899369999999996E-2</v>
      </c>
    </row>
    <row r="2443" spans="1:6" x14ac:dyDescent="0.25">
      <c r="A2443">
        <v>2441</v>
      </c>
      <c r="B2443" t="s">
        <v>3384</v>
      </c>
      <c r="C2443" s="78">
        <v>-1.5964407</v>
      </c>
      <c r="D2443" s="78">
        <v>2.3266520000000002</v>
      </c>
      <c r="E2443" s="78">
        <v>-2.0801183000000001E-2</v>
      </c>
      <c r="F2443" s="78">
        <v>-0.12621979999999999</v>
      </c>
    </row>
    <row r="2444" spans="1:6" x14ac:dyDescent="0.25">
      <c r="A2444">
        <v>2442</v>
      </c>
      <c r="B2444" t="s">
        <v>3385</v>
      </c>
      <c r="C2444" s="78">
        <v>-1.2173132</v>
      </c>
      <c r="D2444" s="78">
        <v>0.87033459999999996</v>
      </c>
      <c r="E2444" s="78">
        <v>0.47969850000000003</v>
      </c>
      <c r="F2444" s="78">
        <v>-0.31016802999999998</v>
      </c>
    </row>
    <row r="2445" spans="1:6" x14ac:dyDescent="0.25">
      <c r="A2445">
        <v>2443</v>
      </c>
      <c r="B2445" t="s">
        <v>3386</v>
      </c>
      <c r="C2445" s="78">
        <v>0.31872454</v>
      </c>
      <c r="D2445" s="78">
        <v>-5.0396650000000001E-2</v>
      </c>
      <c r="E2445" s="78">
        <v>-4.0371522E-2</v>
      </c>
      <c r="F2445" s="78">
        <v>-0.21053495</v>
      </c>
    </row>
    <row r="2446" spans="1:6" x14ac:dyDescent="0.25">
      <c r="A2446">
        <v>2444</v>
      </c>
      <c r="B2446" t="s">
        <v>3387</v>
      </c>
      <c r="C2446" s="78">
        <v>2.1339410000000001</v>
      </c>
      <c r="D2446" s="78">
        <v>-1.6469982999999999</v>
      </c>
      <c r="E2446" s="78">
        <v>-3.4390595000000003E-2</v>
      </c>
      <c r="F2446" s="78">
        <v>0.17954011</v>
      </c>
    </row>
    <row r="2447" spans="1:6" x14ac:dyDescent="0.25">
      <c r="A2447">
        <v>2445</v>
      </c>
      <c r="B2447" t="s">
        <v>3388</v>
      </c>
      <c r="C2447" s="78">
        <v>-2.2684019000000002</v>
      </c>
      <c r="D2447" s="78">
        <v>0.24803299000000001</v>
      </c>
      <c r="E2447" s="78">
        <v>1.6789447999999998E-2</v>
      </c>
      <c r="F2447" s="78">
        <v>-0.13084889999999999</v>
      </c>
    </row>
    <row r="2448" spans="1:6" x14ac:dyDescent="0.25">
      <c r="A2448">
        <v>2446</v>
      </c>
      <c r="B2448" t="s">
        <v>3389</v>
      </c>
      <c r="C2448" s="78">
        <v>0.75279209999999996</v>
      </c>
      <c r="D2448" s="78">
        <v>-0.16488301999999999</v>
      </c>
      <c r="E2448" s="78">
        <v>0.39567572000000001</v>
      </c>
      <c r="F2448" s="78">
        <v>-0.64180800000000005</v>
      </c>
    </row>
    <row r="2449" spans="1:6" x14ac:dyDescent="0.25">
      <c r="A2449">
        <v>2447</v>
      </c>
      <c r="B2449" t="s">
        <v>3390</v>
      </c>
      <c r="C2449" s="78">
        <v>-0.89843949999999995</v>
      </c>
      <c r="D2449" s="78">
        <v>-0.50572189999999995</v>
      </c>
      <c r="E2449" s="78">
        <v>1.5535612000000001</v>
      </c>
      <c r="F2449" s="78">
        <v>-0.22795413</v>
      </c>
    </row>
    <row r="2450" spans="1:6" x14ac:dyDescent="0.25">
      <c r="A2450">
        <v>2448</v>
      </c>
      <c r="B2450" t="s">
        <v>3391</v>
      </c>
      <c r="C2450" s="78">
        <v>-1.9931243999999999</v>
      </c>
      <c r="D2450" s="78">
        <v>1.5492292999999999</v>
      </c>
      <c r="E2450" s="78">
        <v>-5.3918153000000003E-2</v>
      </c>
      <c r="F2450" s="78">
        <v>-7.0278419999999994E-2</v>
      </c>
    </row>
    <row r="2451" spans="1:6" x14ac:dyDescent="0.25">
      <c r="A2451">
        <v>2449</v>
      </c>
      <c r="B2451" t="s">
        <v>3392</v>
      </c>
      <c r="C2451" s="78">
        <v>-0.22939254000000001</v>
      </c>
      <c r="D2451" s="78">
        <v>0.41208785999999997</v>
      </c>
      <c r="E2451" s="78">
        <v>-2.6455346000000001E-2</v>
      </c>
      <c r="F2451" s="78">
        <v>5.3766741999999999E-2</v>
      </c>
    </row>
    <row r="2452" spans="1:6" x14ac:dyDescent="0.25">
      <c r="A2452">
        <v>2450</v>
      </c>
      <c r="B2452" t="s">
        <v>3393</v>
      </c>
      <c r="C2452" s="78">
        <v>-1.9236689</v>
      </c>
      <c r="D2452" s="78">
        <v>0.88848375999999996</v>
      </c>
      <c r="E2452" s="78">
        <v>-2.7171325E-2</v>
      </c>
      <c r="F2452" s="78">
        <v>-0.19078590000000001</v>
      </c>
    </row>
    <row r="2453" spans="1:6" x14ac:dyDescent="0.25">
      <c r="A2453">
        <v>2451</v>
      </c>
      <c r="B2453" t="s">
        <v>3394</v>
      </c>
      <c r="C2453" s="78">
        <v>-1.1628798</v>
      </c>
      <c r="D2453" s="78">
        <v>1.7092452</v>
      </c>
      <c r="E2453" s="78">
        <v>-3.2839697000000001E-2</v>
      </c>
      <c r="F2453" s="78">
        <v>-0.43283759999999999</v>
      </c>
    </row>
    <row r="2454" spans="1:6" x14ac:dyDescent="0.25">
      <c r="A2454">
        <v>2452</v>
      </c>
      <c r="B2454" t="s">
        <v>3395</v>
      </c>
      <c r="C2454" s="78">
        <v>-1.5931146</v>
      </c>
      <c r="D2454" s="78">
        <v>-1.0377879999999999</v>
      </c>
      <c r="E2454" s="78">
        <v>-9.1754206000000005E-2</v>
      </c>
      <c r="F2454" s="78">
        <v>2.8534561E-2</v>
      </c>
    </row>
    <row r="2455" spans="1:6" x14ac:dyDescent="0.25">
      <c r="A2455">
        <v>2453</v>
      </c>
      <c r="B2455" t="s">
        <v>3396</v>
      </c>
      <c r="C2455" s="78">
        <v>-0.27507186</v>
      </c>
      <c r="D2455" s="78">
        <v>0.99003494000000003</v>
      </c>
      <c r="E2455" s="78">
        <v>-6.7210500000000006E-2</v>
      </c>
      <c r="F2455" s="78">
        <v>-9.3111395999999997E-4</v>
      </c>
    </row>
    <row r="2456" spans="1:6" x14ac:dyDescent="0.25">
      <c r="A2456">
        <v>2454</v>
      </c>
      <c r="B2456" t="s">
        <v>3397</v>
      </c>
      <c r="C2456" s="78">
        <v>0.61489320000000003</v>
      </c>
      <c r="D2456" s="78">
        <v>1.2692273999999999</v>
      </c>
      <c r="E2456" s="78">
        <v>0.26891047000000001</v>
      </c>
      <c r="F2456" s="78">
        <v>-9.5482719999999993E-2</v>
      </c>
    </row>
    <row r="2457" spans="1:6" x14ac:dyDescent="0.25">
      <c r="A2457">
        <v>2455</v>
      </c>
      <c r="B2457" t="s">
        <v>3398</v>
      </c>
      <c r="C2457" s="78">
        <v>1.2689329</v>
      </c>
      <c r="D2457" s="78">
        <v>0.91045019999999999</v>
      </c>
      <c r="E2457" s="78">
        <v>-3.4390595000000003E-2</v>
      </c>
      <c r="F2457" s="78">
        <v>0.17954011</v>
      </c>
    </row>
    <row r="2458" spans="1:6" x14ac:dyDescent="0.25">
      <c r="A2458">
        <v>2456</v>
      </c>
      <c r="B2458" t="s">
        <v>3399</v>
      </c>
      <c r="C2458" s="78">
        <v>1.0298927</v>
      </c>
      <c r="D2458" s="78">
        <v>-0.7186941</v>
      </c>
      <c r="E2458" s="78">
        <v>-3.4390595000000003E-2</v>
      </c>
      <c r="F2458" s="78">
        <v>0.17954011</v>
      </c>
    </row>
    <row r="2459" spans="1:6" x14ac:dyDescent="0.25">
      <c r="A2459">
        <v>2457</v>
      </c>
      <c r="B2459" t="s">
        <v>3400</v>
      </c>
      <c r="C2459" s="78">
        <v>2.116841</v>
      </c>
      <c r="D2459" s="78">
        <v>-0.36579015999999998</v>
      </c>
      <c r="E2459" s="78">
        <v>-3.4390595000000003E-2</v>
      </c>
      <c r="F2459" s="78">
        <v>0.17954011</v>
      </c>
    </row>
    <row r="2460" spans="1:6" x14ac:dyDescent="0.25">
      <c r="A2460">
        <v>2458</v>
      </c>
      <c r="B2460" t="s">
        <v>3401</v>
      </c>
      <c r="C2460" s="78">
        <v>-2.0975990000000002</v>
      </c>
      <c r="D2460" s="78">
        <v>-0.16755655</v>
      </c>
      <c r="E2460" s="78">
        <v>-6.2247120000000003E-2</v>
      </c>
      <c r="F2460" s="78">
        <v>-0.33698386000000002</v>
      </c>
    </row>
    <row r="2461" spans="1:6" x14ac:dyDescent="0.25">
      <c r="A2461">
        <v>2459</v>
      </c>
      <c r="B2461" t="s">
        <v>3402</v>
      </c>
      <c r="C2461" s="78">
        <v>1.3307855</v>
      </c>
      <c r="D2461" s="78">
        <v>-0.63427460000000002</v>
      </c>
      <c r="E2461" s="78">
        <v>5.9676054999999999E-2</v>
      </c>
      <c r="F2461" s="78">
        <v>-0.33437210000000001</v>
      </c>
    </row>
    <row r="2462" spans="1:6" x14ac:dyDescent="0.25">
      <c r="A2462">
        <v>2460</v>
      </c>
      <c r="B2462" t="s">
        <v>3403</v>
      </c>
      <c r="C2462" s="78">
        <v>-2.2726595000000001</v>
      </c>
      <c r="D2462" s="78">
        <v>-0.1903823</v>
      </c>
      <c r="E2462" s="78">
        <v>0.49376836000000002</v>
      </c>
      <c r="F2462" s="78">
        <v>-0.52149979999999996</v>
      </c>
    </row>
    <row r="2463" spans="1:6" x14ac:dyDescent="0.25">
      <c r="A2463">
        <v>2461</v>
      </c>
      <c r="B2463" t="s">
        <v>3404</v>
      </c>
      <c r="C2463" s="78">
        <v>-3.3684935999999999</v>
      </c>
      <c r="D2463" s="78">
        <v>0.6896099</v>
      </c>
      <c r="E2463" s="78">
        <v>-0.10260157</v>
      </c>
      <c r="F2463" s="78">
        <v>5.4549010000000002E-2</v>
      </c>
    </row>
    <row r="2464" spans="1:6" x14ac:dyDescent="0.25">
      <c r="A2464">
        <v>2462</v>
      </c>
      <c r="B2464" t="s">
        <v>3405</v>
      </c>
      <c r="C2464" s="78">
        <v>1.0805153000000001</v>
      </c>
      <c r="D2464" s="78">
        <v>1.6565194999999999</v>
      </c>
      <c r="E2464" s="78">
        <v>-3.4390595000000003E-2</v>
      </c>
      <c r="F2464" s="78">
        <v>0.17954011</v>
      </c>
    </row>
    <row r="2465" spans="1:6" x14ac:dyDescent="0.25">
      <c r="A2465">
        <v>2463</v>
      </c>
      <c r="B2465" t="s">
        <v>3406</v>
      </c>
      <c r="C2465" s="78">
        <v>0.78419530000000004</v>
      </c>
      <c r="D2465" s="78">
        <v>1.2908991999999999</v>
      </c>
      <c r="E2465" s="78">
        <v>0.39512556999999998</v>
      </c>
      <c r="F2465" s="78">
        <v>-0.35888560000000003</v>
      </c>
    </row>
    <row r="2466" spans="1:6" x14ac:dyDescent="0.25">
      <c r="A2466">
        <v>2464</v>
      </c>
      <c r="B2466" t="s">
        <v>3407</v>
      </c>
      <c r="C2466" s="78">
        <v>-0.35893592000000002</v>
      </c>
      <c r="D2466" s="78">
        <v>-0.47212042999999998</v>
      </c>
      <c r="E2466" s="78">
        <v>-8.1248940000000006E-2</v>
      </c>
      <c r="F2466" s="78">
        <v>3.9248228000000003E-2</v>
      </c>
    </row>
    <row r="2467" spans="1:6" x14ac:dyDescent="0.25">
      <c r="A2467">
        <v>2465</v>
      </c>
      <c r="B2467" t="s">
        <v>3408</v>
      </c>
      <c r="C2467" s="78">
        <v>-0.49630526000000003</v>
      </c>
      <c r="D2467" s="78">
        <v>-2.9647779999999999</v>
      </c>
      <c r="E2467" s="78">
        <v>-9.4609949999999998E-2</v>
      </c>
      <c r="F2467" s="78">
        <v>6.4088160000000005E-2</v>
      </c>
    </row>
    <row r="2468" spans="1:6" x14ac:dyDescent="0.25">
      <c r="A2468">
        <v>2466</v>
      </c>
      <c r="B2468" t="s">
        <v>3409</v>
      </c>
      <c r="C2468" s="78">
        <v>-1.1095988999999999</v>
      </c>
      <c r="D2468" s="78">
        <v>0.77339374999999999</v>
      </c>
      <c r="E2468" s="78">
        <v>-3.4390595000000003E-2</v>
      </c>
      <c r="F2468" s="78">
        <v>0.17954011</v>
      </c>
    </row>
    <row r="2469" spans="1:6" x14ac:dyDescent="0.25">
      <c r="A2469">
        <v>2467</v>
      </c>
      <c r="B2469" t="s">
        <v>3410</v>
      </c>
      <c r="C2469" s="78">
        <v>-1.1921489999999999</v>
      </c>
      <c r="D2469" s="78">
        <v>1.0965383</v>
      </c>
      <c r="E2469" s="78">
        <v>-4.7727216000000003E-2</v>
      </c>
      <c r="F2469" s="78">
        <v>-6.7036109999999996E-2</v>
      </c>
    </row>
    <row r="2470" spans="1:6" x14ac:dyDescent="0.25">
      <c r="A2470">
        <v>2468</v>
      </c>
      <c r="B2470" t="s">
        <v>3411</v>
      </c>
      <c r="C2470" s="78">
        <v>-1.4931192</v>
      </c>
      <c r="D2470" s="78">
        <v>1.7591815</v>
      </c>
      <c r="E2470" s="78">
        <v>-0.1296889</v>
      </c>
      <c r="F2470" s="78">
        <v>-0.19754616999999999</v>
      </c>
    </row>
    <row r="2471" spans="1:6" x14ac:dyDescent="0.25">
      <c r="A2471">
        <v>2469</v>
      </c>
      <c r="B2471" t="s">
        <v>3412</v>
      </c>
      <c r="C2471" s="78">
        <v>0.79611419999999999</v>
      </c>
      <c r="D2471" s="78">
        <v>-1.3171508000000001</v>
      </c>
      <c r="E2471" s="78">
        <v>-2.3740595E-2</v>
      </c>
      <c r="F2471" s="78">
        <v>4.6804518000000003E-2</v>
      </c>
    </row>
    <row r="2472" spans="1:6" x14ac:dyDescent="0.25">
      <c r="A2472">
        <v>2470</v>
      </c>
      <c r="B2472" t="s">
        <v>3413</v>
      </c>
      <c r="C2472" s="78">
        <v>-1.3104045</v>
      </c>
      <c r="D2472" s="78">
        <v>1.3392303000000001</v>
      </c>
      <c r="E2472" s="78">
        <v>-3.4390595000000003E-2</v>
      </c>
      <c r="F2472" s="78">
        <v>0.17954011</v>
      </c>
    </row>
    <row r="2473" spans="1:6" x14ac:dyDescent="0.25">
      <c r="A2473">
        <v>2471</v>
      </c>
      <c r="B2473" t="s">
        <v>3414</v>
      </c>
      <c r="C2473" s="78">
        <v>6.1944096999999997E-2</v>
      </c>
      <c r="D2473" s="78">
        <v>-1.2556712999999999</v>
      </c>
      <c r="E2473" s="78">
        <v>-2.2366543999999999E-2</v>
      </c>
      <c r="F2473" s="78">
        <v>6.5914093999999996E-3</v>
      </c>
    </row>
    <row r="2474" spans="1:6" x14ac:dyDescent="0.25">
      <c r="A2474">
        <v>2472</v>
      </c>
      <c r="B2474" t="s">
        <v>3415</v>
      </c>
      <c r="C2474" s="78">
        <v>-0.35815239999999998</v>
      </c>
      <c r="D2474" s="78">
        <v>-0.55591179999999996</v>
      </c>
      <c r="E2474" s="78">
        <v>-0.25053801999999997</v>
      </c>
      <c r="F2474" s="78">
        <v>-0.49718206999999998</v>
      </c>
    </row>
    <row r="2475" spans="1:6" x14ac:dyDescent="0.25">
      <c r="A2475">
        <v>2473</v>
      </c>
      <c r="B2475" t="s">
        <v>3416</v>
      </c>
      <c r="C2475" s="78">
        <v>-0.79453534000000003</v>
      </c>
      <c r="D2475" s="78">
        <v>-0.74270665999999996</v>
      </c>
      <c r="E2475" s="78">
        <v>6.0954729999999999E-2</v>
      </c>
      <c r="F2475" s="78">
        <v>-0.10717873</v>
      </c>
    </row>
    <row r="2476" spans="1:6" x14ac:dyDescent="0.25">
      <c r="A2476">
        <v>2474</v>
      </c>
      <c r="B2476" t="s">
        <v>3417</v>
      </c>
      <c r="C2476" s="78">
        <v>1.0809713999999999</v>
      </c>
      <c r="D2476" s="78">
        <v>0.76627814999999999</v>
      </c>
      <c r="E2476" s="78">
        <v>1.9521390000000001</v>
      </c>
      <c r="F2476" s="78">
        <v>-4.3355673999999997E-2</v>
      </c>
    </row>
    <row r="2477" spans="1:6" x14ac:dyDescent="0.25">
      <c r="A2477">
        <v>2475</v>
      </c>
      <c r="B2477" t="s">
        <v>3418</v>
      </c>
      <c r="C2477" s="78">
        <v>2.5425781999999999</v>
      </c>
      <c r="D2477" s="78">
        <v>8.0438145000000003E-2</v>
      </c>
      <c r="E2477" s="78">
        <v>-0.10869326</v>
      </c>
      <c r="F2477" s="78">
        <v>-0.23949925999999999</v>
      </c>
    </row>
    <row r="2478" spans="1:6" x14ac:dyDescent="0.25">
      <c r="A2478">
        <v>2476</v>
      </c>
      <c r="B2478" t="s">
        <v>3419</v>
      </c>
      <c r="C2478" s="78">
        <v>1.3424239</v>
      </c>
      <c r="D2478" s="78">
        <v>1.3281391</v>
      </c>
      <c r="E2478" s="78">
        <v>2.4814027999999998E-2</v>
      </c>
      <c r="F2478" s="78">
        <v>-3.3944175E-2</v>
      </c>
    </row>
    <row r="2479" spans="1:6" x14ac:dyDescent="0.25">
      <c r="A2479">
        <v>2477</v>
      </c>
      <c r="B2479" t="s">
        <v>3420</v>
      </c>
      <c r="C2479" s="78">
        <v>-0.15792954000000001</v>
      </c>
      <c r="D2479" s="78">
        <v>1.3203179</v>
      </c>
      <c r="E2479" s="78">
        <v>3.5610925000000002E-2</v>
      </c>
      <c r="F2479" s="78">
        <v>-1.8689618000000002E-2</v>
      </c>
    </row>
    <row r="2480" spans="1:6" x14ac:dyDescent="0.25">
      <c r="A2480">
        <v>2478</v>
      </c>
      <c r="B2480" t="s">
        <v>3421</v>
      </c>
      <c r="C2480" s="78">
        <v>-0.6945036</v>
      </c>
      <c r="D2480" s="78">
        <v>1.0099393999999999</v>
      </c>
      <c r="E2480" s="78">
        <v>2.6841423999999999E-2</v>
      </c>
      <c r="F2480" s="78">
        <v>-0.10320525</v>
      </c>
    </row>
    <row r="2481" spans="1:6" x14ac:dyDescent="0.25">
      <c r="A2481">
        <v>2479</v>
      </c>
      <c r="B2481" t="s">
        <v>3422</v>
      </c>
      <c r="C2481" s="78">
        <v>-1.9995430999999999</v>
      </c>
      <c r="D2481" s="78">
        <v>2.9639318000000001</v>
      </c>
      <c r="E2481" s="78">
        <v>-9.2375785000000002E-2</v>
      </c>
      <c r="F2481" s="78">
        <v>5.83528E-3</v>
      </c>
    </row>
    <row r="2482" spans="1:6" x14ac:dyDescent="0.25">
      <c r="A2482">
        <v>2480</v>
      </c>
      <c r="B2482" t="s">
        <v>3423</v>
      </c>
      <c r="C2482" s="78">
        <v>-1.5053737</v>
      </c>
      <c r="D2482" s="78">
        <v>0.84630110000000003</v>
      </c>
      <c r="E2482" s="78">
        <v>-3.5575389999999998E-2</v>
      </c>
      <c r="F2482" s="78">
        <v>-9.8239525999999994E-2</v>
      </c>
    </row>
    <row r="2483" spans="1:6" x14ac:dyDescent="0.25">
      <c r="A2483">
        <v>2481</v>
      </c>
      <c r="B2483" t="s">
        <v>3424</v>
      </c>
      <c r="C2483" s="78">
        <v>-1.4832540000000001</v>
      </c>
      <c r="D2483" s="78">
        <v>-1.6890806</v>
      </c>
      <c r="E2483" s="78">
        <v>-0.10672095400000001</v>
      </c>
      <c r="F2483" s="78">
        <v>-8.0577135000000008E-3</v>
      </c>
    </row>
    <row r="2484" spans="1:6" x14ac:dyDescent="0.25">
      <c r="A2484">
        <v>2482</v>
      </c>
      <c r="B2484" t="s">
        <v>3425</v>
      </c>
      <c r="C2484" s="78">
        <v>-2.7681841999999999</v>
      </c>
      <c r="D2484" s="78">
        <v>-0.16388812999999999</v>
      </c>
      <c r="E2484" s="78">
        <v>-3.4390595000000003E-2</v>
      </c>
      <c r="F2484" s="78">
        <v>0.17954011</v>
      </c>
    </row>
    <row r="2485" spans="1:6" x14ac:dyDescent="0.25">
      <c r="A2485">
        <v>2483</v>
      </c>
      <c r="B2485" t="s">
        <v>3426</v>
      </c>
      <c r="C2485" s="78">
        <v>-1.1847767</v>
      </c>
      <c r="D2485" s="78">
        <v>-0.74156270000000002</v>
      </c>
      <c r="E2485" s="78">
        <v>-3.4390595000000003E-2</v>
      </c>
      <c r="F2485" s="78">
        <v>0.17954011</v>
      </c>
    </row>
    <row r="2486" spans="1:6" x14ac:dyDescent="0.25">
      <c r="A2486">
        <v>2484</v>
      </c>
      <c r="B2486" t="s">
        <v>3427</v>
      </c>
      <c r="C2486" s="78">
        <v>3.4829659999999998</v>
      </c>
      <c r="D2486" s="78">
        <v>0.94795309999999999</v>
      </c>
      <c r="E2486" s="78">
        <v>-6.3780470000000006E-2</v>
      </c>
      <c r="F2486" s="78">
        <v>3.5832643999999997E-2</v>
      </c>
    </row>
    <row r="2487" spans="1:6" x14ac:dyDescent="0.25">
      <c r="A2487">
        <v>2485</v>
      </c>
      <c r="B2487" t="s">
        <v>3428</v>
      </c>
      <c r="C2487" s="78">
        <v>-1.8520133000000001</v>
      </c>
      <c r="D2487" s="78">
        <v>0.62095400000000001</v>
      </c>
      <c r="E2487" s="78">
        <v>-3.4390595000000003E-2</v>
      </c>
      <c r="F2487" s="78">
        <v>0.17954011</v>
      </c>
    </row>
    <row r="2488" spans="1:6" x14ac:dyDescent="0.25">
      <c r="A2488">
        <v>2486</v>
      </c>
      <c r="B2488" t="s">
        <v>3429</v>
      </c>
      <c r="C2488" s="78">
        <v>0.25135089999999999</v>
      </c>
      <c r="D2488" s="78">
        <v>-0.41220424</v>
      </c>
      <c r="E2488" s="78">
        <v>-1.4334708E-2</v>
      </c>
      <c r="F2488" s="78">
        <v>4.8485115000000002E-2</v>
      </c>
    </row>
    <row r="2489" spans="1:6" x14ac:dyDescent="0.25">
      <c r="A2489">
        <v>2487</v>
      </c>
      <c r="B2489" t="s">
        <v>3430</v>
      </c>
      <c r="C2489" s="78">
        <v>-1.9147605000000002E-2</v>
      </c>
      <c r="D2489" s="78">
        <v>1.2205275</v>
      </c>
      <c r="E2489" s="78">
        <v>-3.4390595000000003E-2</v>
      </c>
      <c r="F2489" s="78">
        <v>0.17954011</v>
      </c>
    </row>
    <row r="2490" spans="1:6" x14ac:dyDescent="0.25">
      <c r="A2490">
        <v>2488</v>
      </c>
      <c r="B2490" t="s">
        <v>3431</v>
      </c>
      <c r="C2490" s="78">
        <v>-1.7635110000000001</v>
      </c>
      <c r="D2490" s="78">
        <v>-1.3266214000000001</v>
      </c>
      <c r="E2490" s="78">
        <v>-3.4390595000000003E-2</v>
      </c>
      <c r="F2490" s="78">
        <v>0.17954011</v>
      </c>
    </row>
    <row r="2491" spans="1:6" x14ac:dyDescent="0.25">
      <c r="A2491">
        <v>2489</v>
      </c>
      <c r="B2491" t="s">
        <v>3432</v>
      </c>
      <c r="C2491" s="78">
        <v>-0.89427805000000005</v>
      </c>
      <c r="D2491" s="78">
        <v>0.27648699999999998</v>
      </c>
      <c r="E2491" s="78">
        <v>-3.4390595000000003E-2</v>
      </c>
      <c r="F2491" s="78">
        <v>0.17954011</v>
      </c>
    </row>
    <row r="2492" spans="1:6" x14ac:dyDescent="0.25">
      <c r="A2492">
        <v>2490</v>
      </c>
      <c r="B2492" t="s">
        <v>3433</v>
      </c>
      <c r="C2492" s="78">
        <v>1.0265412</v>
      </c>
      <c r="D2492" s="78">
        <v>2.7191529999999999</v>
      </c>
      <c r="E2492" s="78">
        <v>-3.4390595000000003E-2</v>
      </c>
      <c r="F2492" s="78">
        <v>0.17954011</v>
      </c>
    </row>
    <row r="2493" spans="1:6" x14ac:dyDescent="0.25">
      <c r="A2493">
        <v>2491</v>
      </c>
      <c r="B2493" t="s">
        <v>3434</v>
      </c>
      <c r="C2493" s="78">
        <v>-1.4230711</v>
      </c>
      <c r="D2493" s="78">
        <v>-1.5369056000000001</v>
      </c>
      <c r="E2493" s="78">
        <v>-3.4390595000000003E-2</v>
      </c>
      <c r="F2493" s="78">
        <v>0.17954011</v>
      </c>
    </row>
    <row r="2494" spans="1:6" x14ac:dyDescent="0.25">
      <c r="A2494">
        <v>2492</v>
      </c>
      <c r="B2494" t="s">
        <v>3435</v>
      </c>
      <c r="C2494" s="78">
        <v>2.2668834000000002</v>
      </c>
      <c r="D2494" s="78">
        <v>0.28480739999999999</v>
      </c>
      <c r="E2494" s="78">
        <v>1.3009675E-2</v>
      </c>
      <c r="F2494" s="78">
        <v>3.2720029999999997E-2</v>
      </c>
    </row>
    <row r="2495" spans="1:6" x14ac:dyDescent="0.25">
      <c r="A2495">
        <v>2493</v>
      </c>
      <c r="B2495" t="s">
        <v>3436</v>
      </c>
      <c r="C2495" s="78">
        <v>-0.68547016000000005</v>
      </c>
      <c r="D2495" s="78">
        <v>1.5309614</v>
      </c>
      <c r="E2495" s="78">
        <v>8.8115349999999995E-2</v>
      </c>
      <c r="F2495" s="78">
        <v>-0.41953217999999998</v>
      </c>
    </row>
    <row r="2496" spans="1:6" x14ac:dyDescent="0.25">
      <c r="A2496">
        <v>2494</v>
      </c>
      <c r="B2496" t="s">
        <v>3437</v>
      </c>
      <c r="C2496" s="78">
        <v>-0.28162290000000001</v>
      </c>
      <c r="D2496" s="78">
        <v>-1.2377229999999999</v>
      </c>
      <c r="E2496" s="78">
        <v>-0.11509359</v>
      </c>
      <c r="F2496" s="78">
        <v>4.8944636999999999E-2</v>
      </c>
    </row>
    <row r="2497" spans="1:6" x14ac:dyDescent="0.25">
      <c r="A2497">
        <v>2495</v>
      </c>
      <c r="B2497" t="s">
        <v>3438</v>
      </c>
      <c r="C2497" s="78">
        <v>-2.7305090000000001</v>
      </c>
      <c r="D2497" s="78">
        <v>2.2734014999999999</v>
      </c>
      <c r="E2497" s="78">
        <v>-1.9261837E-3</v>
      </c>
      <c r="F2497" s="78">
        <v>-4.7869905999999997E-2</v>
      </c>
    </row>
    <row r="2498" spans="1:6" x14ac:dyDescent="0.25">
      <c r="A2498">
        <v>2496</v>
      </c>
      <c r="B2498" t="s">
        <v>3439</v>
      </c>
      <c r="C2498" s="78">
        <v>0.4446039</v>
      </c>
      <c r="D2498" s="78">
        <v>-0.89316569999999995</v>
      </c>
      <c r="E2498" s="78">
        <v>-3.4390595000000003E-2</v>
      </c>
      <c r="F2498" s="78">
        <v>0.17954011</v>
      </c>
    </row>
    <row r="2499" spans="1:6" x14ac:dyDescent="0.25">
      <c r="A2499">
        <v>2497</v>
      </c>
      <c r="B2499" t="s">
        <v>3440</v>
      </c>
      <c r="C2499" s="78">
        <v>0.57674099999999995</v>
      </c>
      <c r="D2499" s="78">
        <v>2.1520573999999999</v>
      </c>
      <c r="E2499" s="78">
        <v>-9.1536999999999993E-2</v>
      </c>
      <c r="F2499" s="78">
        <v>1.2028693999999999E-2</v>
      </c>
    </row>
    <row r="2500" spans="1:6" x14ac:dyDescent="0.25">
      <c r="A2500">
        <v>2498</v>
      </c>
      <c r="B2500" t="s">
        <v>3441</v>
      </c>
      <c r="C2500" s="78">
        <v>0.50766396999999996</v>
      </c>
      <c r="D2500" s="78">
        <v>0.55463605999999999</v>
      </c>
      <c r="E2500" s="78">
        <v>1.7687965E-2</v>
      </c>
      <c r="F2500" s="78">
        <v>-3.1800955999999998E-2</v>
      </c>
    </row>
    <row r="2501" spans="1:6" x14ac:dyDescent="0.25">
      <c r="A2501">
        <v>2499</v>
      </c>
      <c r="B2501" t="s">
        <v>3442</v>
      </c>
      <c r="C2501" s="78">
        <v>-1.9602481</v>
      </c>
      <c r="D2501" s="78">
        <v>2.4154732000000001</v>
      </c>
      <c r="E2501" s="78">
        <v>0.12077955999999999</v>
      </c>
      <c r="F2501" s="78">
        <v>-0.23282762000000001</v>
      </c>
    </row>
    <row r="2502" spans="1:6" x14ac:dyDescent="0.25">
      <c r="A2502">
        <v>2500</v>
      </c>
      <c r="B2502" t="s">
        <v>3443</v>
      </c>
      <c r="C2502" s="78">
        <v>-1.2670444000000001</v>
      </c>
      <c r="D2502" s="78">
        <v>-0.13309940000000001</v>
      </c>
      <c r="E2502" s="78">
        <v>-3.4390595000000003E-2</v>
      </c>
      <c r="F2502" s="78">
        <v>0.17954011</v>
      </c>
    </row>
    <row r="2503" spans="1:6" x14ac:dyDescent="0.25">
      <c r="A2503">
        <v>2501</v>
      </c>
      <c r="B2503" t="s">
        <v>3444</v>
      </c>
      <c r="C2503" s="78">
        <v>0.50549995999999997</v>
      </c>
      <c r="D2503" s="78">
        <v>0.28835154000000002</v>
      </c>
      <c r="E2503" s="78">
        <v>-3.4390595000000003E-2</v>
      </c>
      <c r="F2503" s="78">
        <v>0.17954011</v>
      </c>
    </row>
    <row r="2504" spans="1:6" x14ac:dyDescent="0.25">
      <c r="A2504">
        <v>2502</v>
      </c>
      <c r="B2504" t="s">
        <v>3445</v>
      </c>
      <c r="C2504" s="78">
        <v>-1.7458473000000001</v>
      </c>
      <c r="D2504" s="78">
        <v>1.1438931000000001</v>
      </c>
      <c r="E2504" s="78">
        <v>-3.4390595000000003E-2</v>
      </c>
      <c r="F2504" s="78">
        <v>0.17954011</v>
      </c>
    </row>
    <row r="2505" spans="1:6" x14ac:dyDescent="0.25">
      <c r="A2505">
        <v>2503</v>
      </c>
      <c r="B2505" t="s">
        <v>3446</v>
      </c>
      <c r="C2505" s="78">
        <v>-1.5408598</v>
      </c>
      <c r="D2505" s="78">
        <v>-1.1255757</v>
      </c>
      <c r="E2505" s="78">
        <v>-3.4390595000000003E-2</v>
      </c>
      <c r="F2505" s="78">
        <v>0.17954011</v>
      </c>
    </row>
    <row r="2506" spans="1:6" x14ac:dyDescent="0.25">
      <c r="A2506">
        <v>2504</v>
      </c>
      <c r="B2506" t="s">
        <v>3447</v>
      </c>
      <c r="C2506" s="78">
        <v>-1.9568924999999999</v>
      </c>
      <c r="D2506" s="78">
        <v>-0.55411829999999995</v>
      </c>
      <c r="E2506" s="78">
        <v>-6.2054659999999998E-2</v>
      </c>
      <c r="F2506" s="78">
        <v>7.0503120000000002E-2</v>
      </c>
    </row>
    <row r="2507" spans="1:6" x14ac:dyDescent="0.25">
      <c r="A2507">
        <v>2505</v>
      </c>
      <c r="B2507" t="s">
        <v>3448</v>
      </c>
      <c r="C2507" s="78">
        <v>-1.8721911</v>
      </c>
      <c r="D2507" s="78">
        <v>-0.22479969999999999</v>
      </c>
      <c r="E2507" s="78">
        <v>-3.8388912000000002E-3</v>
      </c>
      <c r="F2507" s="78">
        <v>5.5713012999999999E-2</v>
      </c>
    </row>
    <row r="2508" spans="1:6" x14ac:dyDescent="0.25">
      <c r="A2508">
        <v>2506</v>
      </c>
      <c r="B2508" t="s">
        <v>3449</v>
      </c>
      <c r="C2508" s="78">
        <v>2.1019510000000001</v>
      </c>
      <c r="D2508" s="78">
        <v>1.8646853000000001</v>
      </c>
      <c r="E2508" s="78">
        <v>-0.10791162999999999</v>
      </c>
      <c r="F2508" s="78">
        <v>-0.19488071000000001</v>
      </c>
    </row>
    <row r="2509" spans="1:6" x14ac:dyDescent="0.25">
      <c r="A2509">
        <v>2507</v>
      </c>
      <c r="B2509" t="s">
        <v>3450</v>
      </c>
      <c r="C2509" s="78">
        <v>8.8029473999999996E-2</v>
      </c>
      <c r="D2509" s="78">
        <v>-1.9010937999999999</v>
      </c>
      <c r="E2509" s="78">
        <v>-3.4390595000000003E-2</v>
      </c>
      <c r="F2509" s="78">
        <v>0.17954011</v>
      </c>
    </row>
    <row r="2510" spans="1:6" x14ac:dyDescent="0.25">
      <c r="A2510">
        <v>2508</v>
      </c>
      <c r="B2510" t="s">
        <v>3451</v>
      </c>
      <c r="C2510" s="78">
        <v>-1.4476962</v>
      </c>
      <c r="D2510" s="78">
        <v>0.28421449999999998</v>
      </c>
      <c r="E2510" s="78">
        <v>-7.3596759999999999E-3</v>
      </c>
      <c r="F2510" s="78">
        <v>-0.15058331</v>
      </c>
    </row>
    <row r="2511" spans="1:6" x14ac:dyDescent="0.25">
      <c r="A2511">
        <v>2509</v>
      </c>
      <c r="B2511" t="s">
        <v>3452</v>
      </c>
      <c r="C2511" s="78">
        <v>-2.192116</v>
      </c>
      <c r="D2511" s="78">
        <v>0.47222294999999997</v>
      </c>
      <c r="E2511" s="78">
        <v>-2.7411832000000001E-2</v>
      </c>
      <c r="F2511" s="78">
        <v>4.340923E-2</v>
      </c>
    </row>
    <row r="2512" spans="1:6" x14ac:dyDescent="0.25">
      <c r="A2512">
        <v>2510</v>
      </c>
      <c r="B2512" t="s">
        <v>3453</v>
      </c>
      <c r="C2512" s="78">
        <v>-0.59088474999999996</v>
      </c>
      <c r="D2512" s="78">
        <v>0.56250036000000003</v>
      </c>
      <c r="E2512" s="78">
        <v>8.9190829999999995E-3</v>
      </c>
      <c r="F2512" s="78">
        <v>-0.24569826</v>
      </c>
    </row>
    <row r="2513" spans="1:6" x14ac:dyDescent="0.25">
      <c r="A2513">
        <v>2511</v>
      </c>
      <c r="B2513" t="s">
        <v>3454</v>
      </c>
      <c r="C2513" s="78">
        <v>3.1912415999999999E-2</v>
      </c>
      <c r="D2513" s="78">
        <v>-1.1520475999999999</v>
      </c>
      <c r="E2513" s="78">
        <v>-3.4390595000000003E-2</v>
      </c>
      <c r="F2513" s="78">
        <v>0.17954011</v>
      </c>
    </row>
    <row r="2514" spans="1:6" x14ac:dyDescent="0.25">
      <c r="A2514">
        <v>2512</v>
      </c>
      <c r="B2514" t="s">
        <v>3455</v>
      </c>
      <c r="C2514" s="78">
        <v>1.5876569</v>
      </c>
      <c r="D2514" s="78">
        <v>-3.5030960000000002</v>
      </c>
      <c r="E2514" s="78">
        <v>-9.7304520000000005E-2</v>
      </c>
      <c r="F2514" s="78">
        <v>4.4266476999999999E-2</v>
      </c>
    </row>
    <row r="2515" spans="1:6" x14ac:dyDescent="0.25">
      <c r="A2515">
        <v>2513</v>
      </c>
      <c r="B2515" t="s">
        <v>3456</v>
      </c>
      <c r="C2515" s="78">
        <v>3.7139833000000002</v>
      </c>
      <c r="D2515" s="78">
        <v>-0.30532749999999997</v>
      </c>
      <c r="E2515" s="78">
        <v>-8.0256569999999999E-2</v>
      </c>
      <c r="F2515" s="78">
        <v>4.5522435999999999E-2</v>
      </c>
    </row>
    <row r="2516" spans="1:6" x14ac:dyDescent="0.25">
      <c r="A2516">
        <v>2514</v>
      </c>
      <c r="B2516" t="s">
        <v>3457</v>
      </c>
      <c r="C2516" s="78">
        <v>-1.2492255000000001</v>
      </c>
      <c r="D2516" s="78">
        <v>-1.8109766</v>
      </c>
      <c r="E2516" s="78">
        <v>-5.2477725000000003E-2</v>
      </c>
      <c r="F2516" s="78">
        <v>-0.114719406</v>
      </c>
    </row>
    <row r="2517" spans="1:6" x14ac:dyDescent="0.25">
      <c r="A2517">
        <v>2515</v>
      </c>
      <c r="B2517" t="s">
        <v>3458</v>
      </c>
      <c r="C2517" s="78">
        <v>-0.75228799999999996</v>
      </c>
      <c r="D2517" s="78">
        <v>-0.89710520000000005</v>
      </c>
      <c r="E2517" s="78">
        <v>2.1357746</v>
      </c>
      <c r="F2517" s="78">
        <v>2.4340495E-2</v>
      </c>
    </row>
    <row r="2518" spans="1:6" x14ac:dyDescent="0.25">
      <c r="A2518">
        <v>2516</v>
      </c>
      <c r="B2518" t="s">
        <v>3459</v>
      </c>
      <c r="C2518" s="78">
        <v>-1.3061255000000001</v>
      </c>
      <c r="D2518" s="78">
        <v>2.1217377000000002</v>
      </c>
      <c r="E2518" s="78">
        <v>-0.12864745999999999</v>
      </c>
      <c r="F2518" s="78">
        <v>-0.11287991999999999</v>
      </c>
    </row>
    <row r="2519" spans="1:6" x14ac:dyDescent="0.25">
      <c r="A2519">
        <v>2517</v>
      </c>
      <c r="B2519" t="s">
        <v>3460</v>
      </c>
      <c r="C2519" s="78">
        <v>-1.6374054</v>
      </c>
      <c r="D2519" s="78">
        <v>-3.683964</v>
      </c>
      <c r="E2519" s="78">
        <v>-1.8969972000000002E-2</v>
      </c>
      <c r="F2519" s="78">
        <v>-2.8744489999999998E-3</v>
      </c>
    </row>
    <row r="2520" spans="1:6" x14ac:dyDescent="0.25">
      <c r="A2520">
        <v>2518</v>
      </c>
      <c r="B2520" t="s">
        <v>3461</v>
      </c>
      <c r="C2520" s="78">
        <v>0.59260179999999996</v>
      </c>
      <c r="D2520" s="78">
        <v>0.89767660000000005</v>
      </c>
      <c r="E2520" s="78">
        <v>-3.4390595000000003E-2</v>
      </c>
      <c r="F2520" s="78">
        <v>0.17954011</v>
      </c>
    </row>
    <row r="2521" spans="1:6" x14ac:dyDescent="0.25">
      <c r="A2521">
        <v>2519</v>
      </c>
      <c r="B2521" t="s">
        <v>3462</v>
      </c>
      <c r="C2521" s="78">
        <v>-0.12514794000000001</v>
      </c>
      <c r="D2521" s="78">
        <v>0.20733183999999999</v>
      </c>
      <c r="E2521" s="78">
        <v>-3.4390595000000003E-2</v>
      </c>
      <c r="F2521" s="78">
        <v>0.17954011</v>
      </c>
    </row>
    <row r="2522" spans="1:6" x14ac:dyDescent="0.25">
      <c r="A2522">
        <v>2520</v>
      </c>
      <c r="B2522" t="s">
        <v>3463</v>
      </c>
      <c r="C2522" s="78">
        <v>-1.9671186000000001</v>
      </c>
      <c r="D2522" s="78">
        <v>1.3274672000000001</v>
      </c>
      <c r="E2522" s="78">
        <v>-5.479622E-2</v>
      </c>
      <c r="F2522" s="78">
        <v>-0.26229977999999998</v>
      </c>
    </row>
    <row r="2523" spans="1:6" x14ac:dyDescent="0.25">
      <c r="A2523">
        <v>2521</v>
      </c>
      <c r="B2523" t="s">
        <v>3464</v>
      </c>
      <c r="C2523" s="78">
        <v>-1.7031626</v>
      </c>
      <c r="D2523" s="78">
        <v>0.58654989999999996</v>
      </c>
      <c r="E2523" s="78">
        <v>-2.0427085000000001E-2</v>
      </c>
      <c r="F2523" s="78">
        <v>-7.4096724000000003E-2</v>
      </c>
    </row>
    <row r="2524" spans="1:6" x14ac:dyDescent="0.25">
      <c r="A2524">
        <v>2522</v>
      </c>
      <c r="B2524" t="s">
        <v>3465</v>
      </c>
      <c r="C2524" s="78">
        <v>-0.77670349999999999</v>
      </c>
      <c r="D2524" s="78">
        <v>-1.6998116000000001</v>
      </c>
      <c r="E2524" s="78">
        <v>6.3331394999999999E-2</v>
      </c>
      <c r="F2524" s="78">
        <v>-4.5838520000000001E-2</v>
      </c>
    </row>
    <row r="2525" spans="1:6" x14ac:dyDescent="0.25">
      <c r="A2525">
        <v>2523</v>
      </c>
      <c r="B2525" t="s">
        <v>3466</v>
      </c>
      <c r="C2525" s="78">
        <v>8.7575610000000005E-3</v>
      </c>
      <c r="D2525" s="78">
        <v>-1.6914765</v>
      </c>
      <c r="E2525" s="78">
        <v>0.14232300000000001</v>
      </c>
      <c r="F2525" s="78">
        <v>-0.46633767999999998</v>
      </c>
    </row>
    <row r="2526" spans="1:6" x14ac:dyDescent="0.25">
      <c r="A2526">
        <v>2524</v>
      </c>
      <c r="B2526" t="s">
        <v>3467</v>
      </c>
      <c r="C2526" s="78">
        <v>-0.48521863999999998</v>
      </c>
      <c r="D2526" s="78">
        <v>-1.5953223999999999</v>
      </c>
      <c r="E2526" s="78">
        <v>-9.3988284000000005E-2</v>
      </c>
      <c r="F2526" s="78">
        <v>4.6728387000000003E-2</v>
      </c>
    </row>
    <row r="2527" spans="1:6" x14ac:dyDescent="0.25">
      <c r="A2527">
        <v>2525</v>
      </c>
      <c r="B2527" t="s">
        <v>3468</v>
      </c>
      <c r="C2527" s="78">
        <v>0.74727549999999998</v>
      </c>
      <c r="D2527" s="78">
        <v>-1.8321924999999999</v>
      </c>
      <c r="E2527" s="78">
        <v>-3.4390595000000003E-2</v>
      </c>
      <c r="F2527" s="78">
        <v>0.17954011</v>
      </c>
    </row>
    <row r="2528" spans="1:6" x14ac:dyDescent="0.25">
      <c r="A2528">
        <v>2526</v>
      </c>
      <c r="B2528" t="s">
        <v>3469</v>
      </c>
      <c r="C2528" s="78">
        <v>-1.6798686</v>
      </c>
      <c r="D2528" s="78">
        <v>0.68271415999999996</v>
      </c>
      <c r="E2528" s="78">
        <v>0.23042916999999999</v>
      </c>
      <c r="F2528" s="78">
        <v>-0.31897991999999997</v>
      </c>
    </row>
    <row r="2529" spans="1:6" x14ac:dyDescent="0.25">
      <c r="A2529">
        <v>2527</v>
      </c>
      <c r="B2529" t="s">
        <v>3470</v>
      </c>
      <c r="C2529" s="78">
        <v>-1.7051277</v>
      </c>
      <c r="D2529" s="78">
        <v>1.0179020000000001</v>
      </c>
      <c r="E2529" s="78">
        <v>-3.4390595000000003E-2</v>
      </c>
      <c r="F2529" s="78">
        <v>0.17954011</v>
      </c>
    </row>
    <row r="2530" spans="1:6" x14ac:dyDescent="0.25">
      <c r="A2530">
        <v>2528</v>
      </c>
      <c r="B2530" t="s">
        <v>3471</v>
      </c>
      <c r="C2530" s="78">
        <v>3.3026721000000001</v>
      </c>
      <c r="D2530" s="78">
        <v>1.2498108999999999</v>
      </c>
      <c r="E2530" s="78">
        <v>-8.5801675999999993E-2</v>
      </c>
      <c r="F2530" s="78">
        <v>7.5975180000000003E-2</v>
      </c>
    </row>
    <row r="2531" spans="1:6" x14ac:dyDescent="0.25">
      <c r="A2531">
        <v>2529</v>
      </c>
      <c r="B2531" t="s">
        <v>3472</v>
      </c>
      <c r="C2531" s="78">
        <v>-0.84808280000000003</v>
      </c>
      <c r="D2531" s="78">
        <v>0.20982727000000001</v>
      </c>
      <c r="E2531" s="78">
        <v>1.3283621999999999</v>
      </c>
      <c r="F2531" s="78">
        <v>-0.15227370000000001</v>
      </c>
    </row>
    <row r="2532" spans="1:6" x14ac:dyDescent="0.25">
      <c r="A2532">
        <v>2530</v>
      </c>
      <c r="B2532" t="s">
        <v>3473</v>
      </c>
      <c r="C2532" s="78">
        <v>-0.47649819999999998</v>
      </c>
      <c r="D2532" s="78">
        <v>0.81179667</v>
      </c>
      <c r="E2532" s="78">
        <v>1.4967102999999999</v>
      </c>
      <c r="F2532" s="78">
        <v>0.36227870000000001</v>
      </c>
    </row>
    <row r="2533" spans="1:6" x14ac:dyDescent="0.25">
      <c r="A2533">
        <v>2531</v>
      </c>
      <c r="B2533" t="s">
        <v>3474</v>
      </c>
      <c r="C2533" s="78">
        <v>-1.6859341000000001</v>
      </c>
      <c r="D2533" s="78">
        <v>2.0362315</v>
      </c>
      <c r="E2533" s="78">
        <v>-8.5662370000000002E-2</v>
      </c>
      <c r="F2533" s="78">
        <v>8.8562500000000002E-2</v>
      </c>
    </row>
    <row r="2534" spans="1:6" x14ac:dyDescent="0.25">
      <c r="A2534">
        <v>2532</v>
      </c>
      <c r="B2534" t="s">
        <v>3475</v>
      </c>
      <c r="C2534" s="78">
        <v>0.98936329999999995</v>
      </c>
      <c r="D2534" s="78">
        <v>0.97038877000000001</v>
      </c>
      <c r="E2534" s="78">
        <v>-3.4390595000000003E-2</v>
      </c>
      <c r="F2534" s="78">
        <v>0.17954011</v>
      </c>
    </row>
    <row r="2535" spans="1:6" x14ac:dyDescent="0.25">
      <c r="A2535">
        <v>2533</v>
      </c>
      <c r="B2535" t="s">
        <v>3476</v>
      </c>
      <c r="C2535" s="78">
        <v>7.5231044999999996E-2</v>
      </c>
      <c r="D2535" s="78">
        <v>0.70498632999999999</v>
      </c>
      <c r="E2535" s="78">
        <v>2.0275973999999999</v>
      </c>
      <c r="F2535" s="78">
        <v>0.30606981999999999</v>
      </c>
    </row>
    <row r="2536" spans="1:6" x14ac:dyDescent="0.25">
      <c r="A2536">
        <v>2534</v>
      </c>
      <c r="B2536" t="s">
        <v>3477</v>
      </c>
      <c r="C2536" s="78">
        <v>-1.1779046</v>
      </c>
      <c r="D2536" s="78">
        <v>2.552489</v>
      </c>
      <c r="E2536" s="78">
        <v>4.8908553999999996E-3</v>
      </c>
      <c r="F2536" s="78">
        <v>-6.6247749999999994E-2</v>
      </c>
    </row>
    <row r="2537" spans="1:6" x14ac:dyDescent="0.25">
      <c r="A2537">
        <v>2535</v>
      </c>
      <c r="B2537" t="s">
        <v>3478</v>
      </c>
      <c r="C2537" s="78">
        <v>3.4967511999999999E-2</v>
      </c>
      <c r="D2537" s="78">
        <v>1.7714615</v>
      </c>
      <c r="E2537" s="78">
        <v>-0.10625079</v>
      </c>
      <c r="F2537" s="78">
        <v>-1.7817438000000001E-2</v>
      </c>
    </row>
    <row r="2538" spans="1:6" x14ac:dyDescent="0.25">
      <c r="A2538">
        <v>2536</v>
      </c>
      <c r="B2538" t="s">
        <v>3479</v>
      </c>
      <c r="C2538" s="78">
        <v>-0.2928192</v>
      </c>
      <c r="D2538" s="78">
        <v>-2.7466680000000001</v>
      </c>
      <c r="E2538" s="78">
        <v>-3.4390595000000003E-2</v>
      </c>
      <c r="F2538" s="78">
        <v>0.17954011</v>
      </c>
    </row>
    <row r="2539" spans="1:6" x14ac:dyDescent="0.25">
      <c r="A2539">
        <v>2537</v>
      </c>
      <c r="B2539" t="s">
        <v>3480</v>
      </c>
      <c r="C2539" s="78">
        <v>-0.59832980000000002</v>
      </c>
      <c r="D2539" s="78">
        <v>0.55511500000000003</v>
      </c>
      <c r="E2539" s="78">
        <v>-6.1854794999999997E-2</v>
      </c>
      <c r="F2539" s="78">
        <v>1.3467476000000001E-2</v>
      </c>
    </row>
    <row r="2540" spans="1:6" x14ac:dyDescent="0.25">
      <c r="A2540">
        <v>2538</v>
      </c>
      <c r="B2540" t="s">
        <v>3481</v>
      </c>
      <c r="C2540" s="78">
        <v>0.27302959999999998</v>
      </c>
      <c r="D2540" s="78">
        <v>0.12446783</v>
      </c>
      <c r="E2540" s="78">
        <v>-0.10460052</v>
      </c>
      <c r="F2540" s="78">
        <v>-2.719821E-2</v>
      </c>
    </row>
    <row r="2541" spans="1:6" x14ac:dyDescent="0.25">
      <c r="A2541">
        <v>2539</v>
      </c>
      <c r="B2541" t="s">
        <v>3482</v>
      </c>
      <c r="C2541" s="78">
        <v>-1.006211</v>
      </c>
      <c r="D2541" s="78">
        <v>1.1769665</v>
      </c>
      <c r="E2541" s="78">
        <v>-2.0342918000000001E-2</v>
      </c>
      <c r="F2541" s="78">
        <v>0.19939760000000001</v>
      </c>
    </row>
    <row r="2542" spans="1:6" x14ac:dyDescent="0.25">
      <c r="A2542">
        <v>2540</v>
      </c>
      <c r="B2542" t="s">
        <v>3483</v>
      </c>
      <c r="C2542" s="78">
        <v>-1.4435458999999999</v>
      </c>
      <c r="D2542" s="78">
        <v>-9.3537599999999999E-2</v>
      </c>
      <c r="E2542" s="78">
        <v>-0.13083427</v>
      </c>
      <c r="F2542" s="78">
        <v>-0.53229486999999998</v>
      </c>
    </row>
    <row r="2543" spans="1:6" x14ac:dyDescent="0.25">
      <c r="A2543">
        <v>2541</v>
      </c>
      <c r="B2543" t="s">
        <v>3484</v>
      </c>
      <c r="C2543" s="78">
        <v>-2.0637989999999999</v>
      </c>
      <c r="D2543" s="78">
        <v>2.2279624999999998</v>
      </c>
      <c r="E2543" s="78">
        <v>-7.8344209999999997E-2</v>
      </c>
      <c r="F2543" s="78">
        <v>-4.0156767000000003E-2</v>
      </c>
    </row>
    <row r="2544" spans="1:6" x14ac:dyDescent="0.25">
      <c r="A2544">
        <v>2542</v>
      </c>
      <c r="B2544" t="s">
        <v>3485</v>
      </c>
      <c r="C2544" s="78">
        <v>2.6877910000000001E-2</v>
      </c>
      <c r="D2544" s="78">
        <v>-0.36289070000000001</v>
      </c>
      <c r="E2544" s="78">
        <v>-3.4390595000000003E-2</v>
      </c>
      <c r="F2544" s="78">
        <v>0.17954011</v>
      </c>
    </row>
    <row r="2545" spans="1:6" x14ac:dyDescent="0.25">
      <c r="A2545">
        <v>2543</v>
      </c>
      <c r="B2545" t="s">
        <v>3486</v>
      </c>
      <c r="C2545" s="78">
        <v>-1.6626502000000001</v>
      </c>
      <c r="D2545" s="78">
        <v>0.12510246</v>
      </c>
      <c r="E2545" s="78">
        <v>-3.1989820000000002E-2</v>
      </c>
      <c r="F2545" s="78">
        <v>-2.9312238000000001E-2</v>
      </c>
    </row>
    <row r="2546" spans="1:6" x14ac:dyDescent="0.25">
      <c r="A2546">
        <v>2544</v>
      </c>
      <c r="B2546" t="s">
        <v>3487</v>
      </c>
      <c r="C2546" s="78">
        <v>0.48503485000000002</v>
      </c>
      <c r="D2546" s="78">
        <v>0.15241787000000001</v>
      </c>
      <c r="E2546" s="78">
        <v>-4.5864000000000002E-2</v>
      </c>
      <c r="F2546" s="78">
        <v>-0.22762825</v>
      </c>
    </row>
    <row r="2547" spans="1:6" x14ac:dyDescent="0.25">
      <c r="A2547">
        <v>2545</v>
      </c>
      <c r="B2547" t="s">
        <v>3488</v>
      </c>
      <c r="C2547" s="78">
        <v>0.83316325999999996</v>
      </c>
      <c r="D2547" s="78">
        <v>1.2400194</v>
      </c>
      <c r="E2547" s="78">
        <v>5.6865173999999998E-2</v>
      </c>
      <c r="F2547" s="78">
        <v>-0.24527795999999999</v>
      </c>
    </row>
    <row r="2548" spans="1:6" x14ac:dyDescent="0.25">
      <c r="A2548">
        <v>2546</v>
      </c>
      <c r="B2548" t="s">
        <v>3489</v>
      </c>
      <c r="C2548" s="78">
        <v>-1.4019461</v>
      </c>
      <c r="D2548" s="78">
        <v>1.7882347000000001</v>
      </c>
      <c r="E2548" s="78">
        <v>9.7229940000000001E-2</v>
      </c>
      <c r="F2548" s="78">
        <v>-0.34849215</v>
      </c>
    </row>
    <row r="2549" spans="1:6" x14ac:dyDescent="0.25">
      <c r="A2549">
        <v>2547</v>
      </c>
      <c r="B2549" t="s">
        <v>3490</v>
      </c>
      <c r="C2549" s="78">
        <v>0.58867526000000003</v>
      </c>
      <c r="D2549" s="78">
        <v>0.45803440000000001</v>
      </c>
      <c r="E2549" s="78">
        <v>-7.0820910000000001E-2</v>
      </c>
      <c r="F2549" s="78">
        <v>1.9978806000000002E-2</v>
      </c>
    </row>
    <row r="2550" spans="1:6" x14ac:dyDescent="0.25">
      <c r="A2550">
        <v>2548</v>
      </c>
      <c r="B2550" t="s">
        <v>3491</v>
      </c>
      <c r="C2550" s="78">
        <v>-0.85991775999999998</v>
      </c>
      <c r="D2550" s="78">
        <v>-1.1605082</v>
      </c>
      <c r="E2550" s="78">
        <v>-8.4399150000000006E-2</v>
      </c>
      <c r="F2550" s="78">
        <v>-3.4807190000000002E-2</v>
      </c>
    </row>
    <row r="2551" spans="1:6" x14ac:dyDescent="0.25">
      <c r="A2551">
        <v>2549</v>
      </c>
      <c r="B2551" t="s">
        <v>3492</v>
      </c>
      <c r="C2551" s="78">
        <v>-1.6450815000000001</v>
      </c>
      <c r="D2551" s="78">
        <v>0.30231330000000001</v>
      </c>
      <c r="E2551" s="78">
        <v>0.53047509999999998</v>
      </c>
      <c r="F2551" s="78">
        <v>-0.29605108000000002</v>
      </c>
    </row>
    <row r="2552" spans="1:6" x14ac:dyDescent="0.25">
      <c r="A2552">
        <v>2550</v>
      </c>
      <c r="B2552" t="s">
        <v>3493</v>
      </c>
      <c r="C2552" s="78">
        <v>4.3484740000000004</v>
      </c>
      <c r="D2552" s="78">
        <v>-0.32854727</v>
      </c>
      <c r="E2552" s="78">
        <v>0.36235622000000001</v>
      </c>
      <c r="F2552" s="78">
        <v>-0.55192083000000003</v>
      </c>
    </row>
    <row r="2553" spans="1:6" x14ac:dyDescent="0.25">
      <c r="A2553">
        <v>2551</v>
      </c>
      <c r="B2553" t="s">
        <v>3494</v>
      </c>
      <c r="C2553" s="78">
        <v>-0.76210140000000004</v>
      </c>
      <c r="D2553" s="78">
        <v>0.81307817000000004</v>
      </c>
      <c r="E2553" s="78">
        <v>-9.4213989999999997E-2</v>
      </c>
      <c r="F2553" s="78">
        <v>3.4929677999999999E-2</v>
      </c>
    </row>
    <row r="2554" spans="1:6" x14ac:dyDescent="0.25">
      <c r="A2554">
        <v>2552</v>
      </c>
      <c r="B2554" t="s">
        <v>3495</v>
      </c>
      <c r="C2554" s="78">
        <v>-9.9592150000000004E-2</v>
      </c>
      <c r="D2554" s="78">
        <v>1.7009620999999999</v>
      </c>
      <c r="E2554" s="78">
        <v>-0.15895640999999999</v>
      </c>
      <c r="F2554" s="78">
        <v>-0.31415283999999999</v>
      </c>
    </row>
    <row r="2555" spans="1:6" x14ac:dyDescent="0.25">
      <c r="A2555">
        <v>2553</v>
      </c>
      <c r="B2555" t="s">
        <v>3496</v>
      </c>
      <c r="C2555" s="78">
        <v>1.4855862</v>
      </c>
      <c r="D2555" s="78">
        <v>2.2801689999999999</v>
      </c>
      <c r="E2555" s="78">
        <v>-8.1109749999999994E-2</v>
      </c>
      <c r="F2555" s="78">
        <v>7.4929369999999995E-2</v>
      </c>
    </row>
    <row r="2556" spans="1:6" x14ac:dyDescent="0.25">
      <c r="A2556">
        <v>2554</v>
      </c>
      <c r="B2556" t="s">
        <v>3497</v>
      </c>
      <c r="C2556" s="78">
        <v>1.7734529000000001</v>
      </c>
      <c r="D2556" s="78">
        <v>-2.0541673</v>
      </c>
      <c r="E2556" s="78">
        <v>-6.6501589999999999E-2</v>
      </c>
      <c r="F2556" s="78">
        <v>9.9550190000000007E-4</v>
      </c>
    </row>
    <row r="2557" spans="1:6" x14ac:dyDescent="0.25">
      <c r="A2557">
        <v>2555</v>
      </c>
      <c r="B2557" t="s">
        <v>3498</v>
      </c>
      <c r="C2557" s="78">
        <v>4.0623274</v>
      </c>
      <c r="D2557" s="78">
        <v>-6.2547829999999999E-2</v>
      </c>
      <c r="E2557" s="78">
        <v>-7.2532854999999993E-2</v>
      </c>
      <c r="F2557" s="78">
        <v>0.10849217</v>
      </c>
    </row>
    <row r="2558" spans="1:6" x14ac:dyDescent="0.25">
      <c r="A2558">
        <v>2556</v>
      </c>
      <c r="B2558" t="s">
        <v>3499</v>
      </c>
      <c r="C2558" s="78">
        <v>3.4515967000000001</v>
      </c>
      <c r="D2558" s="78">
        <v>2.6639024999999998</v>
      </c>
      <c r="E2558" s="78">
        <v>-8.3129239999999993E-2</v>
      </c>
      <c r="F2558" s="78">
        <v>2.1772757E-2</v>
      </c>
    </row>
    <row r="2559" spans="1:6" x14ac:dyDescent="0.25">
      <c r="A2559">
        <v>2557</v>
      </c>
      <c r="B2559" t="s">
        <v>3500</v>
      </c>
      <c r="C2559" s="78">
        <v>-1.1645615</v>
      </c>
      <c r="D2559" s="78">
        <v>1.9348543</v>
      </c>
      <c r="E2559" s="78">
        <v>-6.6547770000000006E-2</v>
      </c>
      <c r="F2559" s="78">
        <v>-0.16865094</v>
      </c>
    </row>
    <row r="2560" spans="1:6" x14ac:dyDescent="0.25">
      <c r="A2560">
        <v>2558</v>
      </c>
      <c r="B2560" t="s">
        <v>3501</v>
      </c>
      <c r="C2560" s="78">
        <v>-1.8106344999999999</v>
      </c>
      <c r="D2560" s="78">
        <v>0.97253120000000004</v>
      </c>
      <c r="E2560" s="78">
        <v>2.3410810999999998</v>
      </c>
      <c r="F2560" s="78">
        <v>-0.16468318000000001</v>
      </c>
    </row>
    <row r="2561" spans="1:6" x14ac:dyDescent="0.25">
      <c r="A2561">
        <v>2559</v>
      </c>
      <c r="B2561" t="s">
        <v>3502</v>
      </c>
      <c r="C2561" s="78">
        <v>4.296735</v>
      </c>
      <c r="D2561" s="78">
        <v>8.9934390000000003E-2</v>
      </c>
      <c r="E2561" s="78">
        <v>-0.121803805</v>
      </c>
      <c r="F2561" s="78">
        <v>-0.22757404000000001</v>
      </c>
    </row>
    <row r="2562" spans="1:6" x14ac:dyDescent="0.25">
      <c r="A2562">
        <v>2560</v>
      </c>
      <c r="B2562" t="s">
        <v>3503</v>
      </c>
      <c r="C2562" s="78">
        <v>-0.53252995000000003</v>
      </c>
      <c r="D2562" s="78">
        <v>1.2321153</v>
      </c>
      <c r="E2562" s="78">
        <v>0.18724938999999999</v>
      </c>
      <c r="F2562" s="78">
        <v>-0.56705289999999997</v>
      </c>
    </row>
    <row r="2563" spans="1:6" x14ac:dyDescent="0.25">
      <c r="A2563">
        <v>2561</v>
      </c>
      <c r="B2563" t="s">
        <v>3504</v>
      </c>
      <c r="C2563" s="78">
        <v>-0.49673634999999999</v>
      </c>
      <c r="D2563" s="78">
        <v>0.28014677999999998</v>
      </c>
      <c r="E2563" s="78">
        <v>-3.4390595000000003E-2</v>
      </c>
      <c r="F2563" s="78">
        <v>0.17954011</v>
      </c>
    </row>
    <row r="2564" spans="1:6" x14ac:dyDescent="0.25">
      <c r="A2564">
        <v>2562</v>
      </c>
      <c r="B2564" t="s">
        <v>3505</v>
      </c>
      <c r="C2564" s="78">
        <v>3.092279</v>
      </c>
      <c r="D2564" s="78">
        <v>-0.20726094</v>
      </c>
      <c r="E2564" s="78">
        <v>-3.4390595000000003E-2</v>
      </c>
      <c r="F2564" s="78">
        <v>0.17954011</v>
      </c>
    </row>
    <row r="2565" spans="1:6" x14ac:dyDescent="0.25">
      <c r="A2565">
        <v>2563</v>
      </c>
      <c r="B2565" t="s">
        <v>3506</v>
      </c>
      <c r="C2565" s="78">
        <v>-1.9525416</v>
      </c>
      <c r="D2565" s="78">
        <v>0.23778078</v>
      </c>
      <c r="E2565" s="78">
        <v>9.093594E-3</v>
      </c>
      <c r="F2565" s="78">
        <v>-0.32533709999999999</v>
      </c>
    </row>
    <row r="2566" spans="1:6" x14ac:dyDescent="0.25">
      <c r="A2566">
        <v>2564</v>
      </c>
      <c r="B2566" t="s">
        <v>3507</v>
      </c>
      <c r="C2566" s="78">
        <v>-0.79080600000000001</v>
      </c>
      <c r="D2566" s="78">
        <v>0.4419807</v>
      </c>
      <c r="E2566" s="78">
        <v>-2.1065548E-2</v>
      </c>
      <c r="F2566" s="78">
        <v>-0.116294906</v>
      </c>
    </row>
    <row r="2567" spans="1:6" x14ac:dyDescent="0.25">
      <c r="A2567">
        <v>2565</v>
      </c>
      <c r="B2567" t="s">
        <v>3508</v>
      </c>
      <c r="C2567" s="78">
        <v>1.1006585</v>
      </c>
      <c r="D2567" s="78">
        <v>-0.14237627</v>
      </c>
      <c r="E2567" s="78">
        <v>-3.4390595000000003E-2</v>
      </c>
      <c r="F2567" s="78">
        <v>0.17954011</v>
      </c>
    </row>
    <row r="2568" spans="1:6" x14ac:dyDescent="0.25">
      <c r="A2568">
        <v>2566</v>
      </c>
      <c r="B2568" t="s">
        <v>3509</v>
      </c>
      <c r="C2568" s="78">
        <v>-0.67316410000000004</v>
      </c>
      <c r="D2568" s="78">
        <v>0.24262156000000001</v>
      </c>
      <c r="E2568" s="78">
        <v>-7.250355E-2</v>
      </c>
      <c r="F2568" s="78">
        <v>5.6793846000000002E-2</v>
      </c>
    </row>
    <row r="2569" spans="1:6" x14ac:dyDescent="0.25">
      <c r="A2569">
        <v>2567</v>
      </c>
      <c r="B2569" t="s">
        <v>3510</v>
      </c>
      <c r="C2569" s="78">
        <v>-0.49402073000000002</v>
      </c>
      <c r="D2569" s="78">
        <v>1.8384064</v>
      </c>
      <c r="E2569" s="78">
        <v>-8.5294040000000002E-2</v>
      </c>
      <c r="F2569" s="78">
        <v>0.115194835</v>
      </c>
    </row>
    <row r="2570" spans="1:6" x14ac:dyDescent="0.25">
      <c r="A2570">
        <v>2568</v>
      </c>
      <c r="B2570" t="s">
        <v>3511</v>
      </c>
      <c r="C2570" s="78">
        <v>-0.33404075999999999</v>
      </c>
      <c r="D2570" s="78">
        <v>0.90351890000000001</v>
      </c>
      <c r="E2570" s="78">
        <v>-3.4390595000000003E-2</v>
      </c>
      <c r="F2570" s="78">
        <v>0.17954011</v>
      </c>
    </row>
    <row r="2571" spans="1:6" x14ac:dyDescent="0.25">
      <c r="A2571">
        <v>2569</v>
      </c>
      <c r="B2571" t="s">
        <v>3512</v>
      </c>
      <c r="C2571" s="78">
        <v>-0.98108150000000005</v>
      </c>
      <c r="D2571" s="78">
        <v>-2.6582968</v>
      </c>
      <c r="E2571" s="78">
        <v>-3.4390595000000003E-2</v>
      </c>
      <c r="F2571" s="78">
        <v>0.17954011</v>
      </c>
    </row>
    <row r="2572" spans="1:6" x14ac:dyDescent="0.25">
      <c r="A2572">
        <v>2570</v>
      </c>
      <c r="B2572" t="s">
        <v>3513</v>
      </c>
      <c r="C2572" s="78">
        <v>-1.0529683000000001</v>
      </c>
      <c r="D2572" s="78">
        <v>-0.69341419999999998</v>
      </c>
      <c r="E2572" s="78">
        <v>-6.2038533E-2</v>
      </c>
      <c r="F2572" s="78">
        <v>-0.15321650000000001</v>
      </c>
    </row>
    <row r="2573" spans="1:6" x14ac:dyDescent="0.25">
      <c r="A2573">
        <v>2571</v>
      </c>
      <c r="B2573" t="s">
        <v>3514</v>
      </c>
      <c r="C2573" s="78">
        <v>-1.7527089</v>
      </c>
      <c r="D2573" s="78">
        <v>1.1392042E-2</v>
      </c>
      <c r="E2573" s="78">
        <v>-6.7999534E-2</v>
      </c>
      <c r="F2573" s="78">
        <v>6.4282720000000002E-2</v>
      </c>
    </row>
    <row r="2574" spans="1:6" x14ac:dyDescent="0.25">
      <c r="A2574">
        <v>2572</v>
      </c>
      <c r="B2574" t="s">
        <v>3515</v>
      </c>
      <c r="C2574" s="78">
        <v>-1.9148183000000001</v>
      </c>
      <c r="D2574" s="78">
        <v>-0.85330486000000005</v>
      </c>
      <c r="E2574" s="78">
        <v>-5.8971435000000003E-2</v>
      </c>
      <c r="F2574" s="78">
        <v>-9.3577995999999997E-2</v>
      </c>
    </row>
    <row r="2575" spans="1:6" x14ac:dyDescent="0.25">
      <c r="A2575">
        <v>2573</v>
      </c>
      <c r="B2575" t="s">
        <v>3516</v>
      </c>
      <c r="C2575" s="78">
        <v>0.63648709999999997</v>
      </c>
      <c r="D2575" s="78">
        <v>2.7437992000000002</v>
      </c>
      <c r="E2575" s="78">
        <v>0.11344455000000001</v>
      </c>
      <c r="F2575" s="78">
        <v>-0.37535851999999997</v>
      </c>
    </row>
    <row r="2576" spans="1:6" x14ac:dyDescent="0.25">
      <c r="A2576">
        <v>2574</v>
      </c>
      <c r="B2576" t="s">
        <v>3517</v>
      </c>
      <c r="C2576" s="78">
        <v>0.24977097000000001</v>
      </c>
      <c r="D2576" s="78">
        <v>-1.1357227999999999</v>
      </c>
      <c r="E2576" s="78">
        <v>-7.9935629999999994E-2</v>
      </c>
      <c r="F2576" s="78">
        <v>5.5365823000000002E-2</v>
      </c>
    </row>
    <row r="2577" spans="1:6" x14ac:dyDescent="0.25">
      <c r="A2577">
        <v>2575</v>
      </c>
      <c r="B2577" t="s">
        <v>3518</v>
      </c>
      <c r="C2577" s="78">
        <v>2.1852033</v>
      </c>
      <c r="D2577" s="78">
        <v>1.7726233</v>
      </c>
      <c r="E2577" s="78">
        <v>-7.5594633999999994E-2</v>
      </c>
      <c r="F2577" s="78">
        <v>-1.1454865E-2</v>
      </c>
    </row>
    <row r="2578" spans="1:6" x14ac:dyDescent="0.25">
      <c r="A2578">
        <v>2576</v>
      </c>
      <c r="B2578" t="s">
        <v>3519</v>
      </c>
      <c r="C2578" s="78">
        <v>-0.50803659999999995</v>
      </c>
      <c r="D2578" s="78">
        <v>4.0996030000000003E-2</v>
      </c>
      <c r="E2578" s="78">
        <v>-6.5495856000000005E-2</v>
      </c>
      <c r="F2578" s="78">
        <v>0.1017198</v>
      </c>
    </row>
    <row r="2579" spans="1:6" x14ac:dyDescent="0.25">
      <c r="A2579">
        <v>2577</v>
      </c>
      <c r="B2579" t="s">
        <v>3520</v>
      </c>
      <c r="C2579" s="78">
        <v>0.97637092999999997</v>
      </c>
      <c r="D2579" s="78">
        <v>1.3109101999999999</v>
      </c>
      <c r="E2579" s="78">
        <v>-3.4390595000000003E-2</v>
      </c>
      <c r="F2579" s="78">
        <v>0.17954011</v>
      </c>
    </row>
    <row r="2580" spans="1:6" x14ac:dyDescent="0.25">
      <c r="A2580">
        <v>2578</v>
      </c>
      <c r="B2580" t="s">
        <v>3521</v>
      </c>
      <c r="C2580" s="78">
        <v>-0.34064423999999999</v>
      </c>
      <c r="D2580" s="78">
        <v>1.6920269999999999</v>
      </c>
      <c r="E2580" s="78">
        <v>-0.10670163000000001</v>
      </c>
      <c r="F2580" s="78">
        <v>2.6100338000000001E-2</v>
      </c>
    </row>
    <row r="2581" spans="1:6" x14ac:dyDescent="0.25">
      <c r="A2581">
        <v>2579</v>
      </c>
      <c r="B2581" t="s">
        <v>3522</v>
      </c>
      <c r="C2581" s="78">
        <v>1.3560224999999999</v>
      </c>
      <c r="D2581" s="78">
        <v>0.75247096999999996</v>
      </c>
      <c r="E2581" s="78">
        <v>0.12386784000000001</v>
      </c>
      <c r="F2581" s="78">
        <v>-9.1171429999999998E-2</v>
      </c>
    </row>
    <row r="2582" spans="1:6" x14ac:dyDescent="0.25">
      <c r="A2582">
        <v>2580</v>
      </c>
      <c r="B2582" t="s">
        <v>3523</v>
      </c>
      <c r="C2582" s="78">
        <v>-3.4903347000000001E-2</v>
      </c>
      <c r="D2582" s="78">
        <v>-2.8113549999999998</v>
      </c>
      <c r="E2582" s="78">
        <v>0.5166037</v>
      </c>
      <c r="F2582" s="78">
        <v>-0.29023104999999999</v>
      </c>
    </row>
    <row r="2583" spans="1:6" x14ac:dyDescent="0.25">
      <c r="A2583">
        <v>2581</v>
      </c>
      <c r="B2583" t="s">
        <v>3524</v>
      </c>
      <c r="C2583" s="78">
        <v>-1.4429915</v>
      </c>
      <c r="D2583" s="78">
        <v>2.0375154000000002</v>
      </c>
      <c r="E2583" s="78">
        <v>-8.2520830000000003E-2</v>
      </c>
      <c r="F2583" s="78">
        <v>-1.0525464999999999E-2</v>
      </c>
    </row>
    <row r="2584" spans="1:6" x14ac:dyDescent="0.25">
      <c r="A2584">
        <v>2582</v>
      </c>
      <c r="B2584" t="s">
        <v>3525</v>
      </c>
      <c r="C2584" s="78">
        <v>4.5502219999999998</v>
      </c>
      <c r="D2584" s="78">
        <v>-1.4107281</v>
      </c>
      <c r="E2584" s="78">
        <v>-8.3923880000000006E-2</v>
      </c>
      <c r="F2584" s="78">
        <v>-3.8342609999999999E-2</v>
      </c>
    </row>
    <row r="2585" spans="1:6" x14ac:dyDescent="0.25">
      <c r="A2585">
        <v>2583</v>
      </c>
      <c r="B2585" t="s">
        <v>3526</v>
      </c>
      <c r="C2585" s="78">
        <v>-2.8403315999999998</v>
      </c>
      <c r="D2585" s="78">
        <v>-1.5054562</v>
      </c>
      <c r="E2585" s="78">
        <v>0.30866211999999998</v>
      </c>
      <c r="F2585" s="78">
        <v>-0.39549773999999999</v>
      </c>
    </row>
    <row r="2586" spans="1:6" x14ac:dyDescent="0.25">
      <c r="A2586">
        <v>2584</v>
      </c>
      <c r="B2586" t="s">
        <v>3527</v>
      </c>
      <c r="C2586" s="78">
        <v>1.0965844</v>
      </c>
      <c r="D2586" s="78">
        <v>-1.3304168000000001</v>
      </c>
      <c r="E2586" s="78">
        <v>-2.7727660000000001E-2</v>
      </c>
      <c r="F2586" s="78">
        <v>0.23670342999999999</v>
      </c>
    </row>
    <row r="2587" spans="1:6" x14ac:dyDescent="0.25">
      <c r="A2587">
        <v>2585</v>
      </c>
      <c r="B2587" t="s">
        <v>3528</v>
      </c>
      <c r="C2587" s="78">
        <v>-1.426852</v>
      </c>
      <c r="D2587" s="78">
        <v>1.2638339999999999</v>
      </c>
      <c r="E2587" s="78">
        <v>-9.8358824999999997E-2</v>
      </c>
      <c r="F2587" s="78">
        <v>4.7189189999999999E-2</v>
      </c>
    </row>
    <row r="2588" spans="1:6" x14ac:dyDescent="0.25">
      <c r="A2588">
        <v>2586</v>
      </c>
      <c r="B2588" t="s">
        <v>3529</v>
      </c>
      <c r="C2588" s="78">
        <v>-0.124186695</v>
      </c>
      <c r="D2588" s="78">
        <v>3.1139733999999999</v>
      </c>
      <c r="E2588" s="78">
        <v>-9.4411090000000003E-2</v>
      </c>
      <c r="F2588" s="78">
        <v>-1.5048772E-2</v>
      </c>
    </row>
    <row r="2589" spans="1:6" x14ac:dyDescent="0.25">
      <c r="A2589">
        <v>2587</v>
      </c>
      <c r="B2589" t="s">
        <v>3530</v>
      </c>
      <c r="C2589" s="78">
        <v>-1.3411455999999999</v>
      </c>
      <c r="D2589" s="78">
        <v>0.80605685999999999</v>
      </c>
      <c r="E2589" s="78">
        <v>-5.6787654999999999E-2</v>
      </c>
      <c r="F2589" s="78">
        <v>-7.3374110000000006E-2</v>
      </c>
    </row>
    <row r="2590" spans="1:6" x14ac:dyDescent="0.25">
      <c r="A2590">
        <v>2588</v>
      </c>
      <c r="B2590" t="s">
        <v>3531</v>
      </c>
      <c r="C2590" s="78">
        <v>1.1298505999999999</v>
      </c>
      <c r="D2590" s="78">
        <v>0.93639799999999995</v>
      </c>
      <c r="E2590" s="78">
        <v>5.9911013000000001E-3</v>
      </c>
      <c r="F2590" s="78">
        <v>1.7576516E-2</v>
      </c>
    </row>
    <row r="2591" spans="1:6" x14ac:dyDescent="0.25">
      <c r="A2591">
        <v>2589</v>
      </c>
      <c r="B2591" t="s">
        <v>3532</v>
      </c>
      <c r="C2591" s="78">
        <v>-0.93502160000000001</v>
      </c>
      <c r="D2591" s="78">
        <v>1.6260158</v>
      </c>
      <c r="E2591" s="78">
        <v>1.914723</v>
      </c>
      <c r="F2591" s="78">
        <v>0.20704773000000001</v>
      </c>
    </row>
    <row r="2592" spans="1:6" x14ac:dyDescent="0.25">
      <c r="A2592">
        <v>2590</v>
      </c>
      <c r="B2592" t="s">
        <v>3533</v>
      </c>
      <c r="C2592" s="78">
        <v>0.71738683999999997</v>
      </c>
      <c r="D2592" s="78">
        <v>1.3315469</v>
      </c>
      <c r="E2592" s="78">
        <v>-3.4390595000000003E-2</v>
      </c>
      <c r="F2592" s="78">
        <v>0.17954011</v>
      </c>
    </row>
    <row r="2593" spans="1:6" x14ac:dyDescent="0.25">
      <c r="A2593">
        <v>2591</v>
      </c>
      <c r="B2593" t="s">
        <v>3534</v>
      </c>
      <c r="C2593" s="78">
        <v>-1.8635486000000001</v>
      </c>
      <c r="D2593" s="78">
        <v>0.81809940000000003</v>
      </c>
      <c r="E2593" s="78">
        <v>5.8173900000000001E-2</v>
      </c>
      <c r="F2593" s="78">
        <v>1.2015998E-2</v>
      </c>
    </row>
    <row r="2594" spans="1:6" x14ac:dyDescent="0.25">
      <c r="A2594">
        <v>2592</v>
      </c>
      <c r="B2594" t="s">
        <v>3535</v>
      </c>
      <c r="C2594" s="78">
        <v>2.1522254000000001E-2</v>
      </c>
      <c r="D2594" s="78">
        <v>0.34441620000000001</v>
      </c>
      <c r="E2594" s="78">
        <v>-0.11177675400000001</v>
      </c>
      <c r="F2594" s="78">
        <v>-0.18624412000000001</v>
      </c>
    </row>
    <row r="2595" spans="1:6" x14ac:dyDescent="0.25">
      <c r="A2595">
        <v>2593</v>
      </c>
      <c r="B2595" t="s">
        <v>3536</v>
      </c>
      <c r="C2595" s="78">
        <v>-0.20943065999999999</v>
      </c>
      <c r="D2595" s="78">
        <v>-0.41168472</v>
      </c>
      <c r="E2595" s="78">
        <v>-6.5277230000000006E-2</v>
      </c>
      <c r="F2595" s="78">
        <v>-2.5768578E-2</v>
      </c>
    </row>
    <row r="2596" spans="1:6" x14ac:dyDescent="0.25">
      <c r="A2596">
        <v>2594</v>
      </c>
      <c r="B2596" t="s">
        <v>3537</v>
      </c>
      <c r="C2596" s="78">
        <v>-1.2804325999999999</v>
      </c>
      <c r="D2596" s="78">
        <v>-3.1407048999999998</v>
      </c>
      <c r="E2596" s="78">
        <v>-7.9679520000000004E-2</v>
      </c>
      <c r="F2596" s="78">
        <v>6.8351999999999996E-2</v>
      </c>
    </row>
    <row r="2597" spans="1:6" x14ac:dyDescent="0.25">
      <c r="A2597">
        <v>2595</v>
      </c>
      <c r="B2597" t="s">
        <v>3538</v>
      </c>
      <c r="C2597" s="78">
        <v>-0.65142250000000002</v>
      </c>
      <c r="D2597" s="78">
        <v>2.2131026</v>
      </c>
      <c r="E2597" s="78">
        <v>-3.0261036000000002E-2</v>
      </c>
      <c r="F2597" s="78">
        <v>-0.22317645999999999</v>
      </c>
    </row>
    <row r="2598" spans="1:6" x14ac:dyDescent="0.25">
      <c r="A2598">
        <v>2596</v>
      </c>
      <c r="B2598" t="s">
        <v>3539</v>
      </c>
      <c r="C2598" s="78">
        <v>-3.0332726999999999</v>
      </c>
      <c r="D2598" s="78">
        <v>-0.64353939999999998</v>
      </c>
      <c r="E2598" s="78">
        <v>-8.9920520000000004E-2</v>
      </c>
      <c r="F2598" s="78">
        <v>9.9353730000000001E-2</v>
      </c>
    </row>
    <row r="2599" spans="1:6" x14ac:dyDescent="0.25">
      <c r="A2599">
        <v>2597</v>
      </c>
      <c r="B2599" t="s">
        <v>3540</v>
      </c>
      <c r="C2599" s="78">
        <v>-0.73129750000000004</v>
      </c>
      <c r="D2599" s="78">
        <v>-0.57476879999999997</v>
      </c>
      <c r="E2599" s="78">
        <v>-3.2369632000000002E-2</v>
      </c>
      <c r="F2599" s="78">
        <v>-1.1527106000000001E-2</v>
      </c>
    </row>
    <row r="2600" spans="1:6" x14ac:dyDescent="0.25">
      <c r="A2600">
        <v>2598</v>
      </c>
      <c r="B2600" t="s">
        <v>3541</v>
      </c>
      <c r="C2600" s="78">
        <v>-2.3452381999999998</v>
      </c>
      <c r="D2600" s="78">
        <v>0.93504370000000003</v>
      </c>
      <c r="E2600" s="78">
        <v>-9.6817440000000005E-2</v>
      </c>
      <c r="F2600" s="78">
        <v>5.3386807000000001E-2</v>
      </c>
    </row>
    <row r="2601" spans="1:6" x14ac:dyDescent="0.25">
      <c r="A2601">
        <v>2599</v>
      </c>
      <c r="B2601" t="s">
        <v>3542</v>
      </c>
      <c r="C2601" s="78">
        <v>-1.0412229</v>
      </c>
      <c r="D2601" s="78">
        <v>-0.79838586</v>
      </c>
      <c r="E2601" s="78">
        <v>-8.5628480000000007E-2</v>
      </c>
      <c r="F2601" s="78">
        <v>4.6316385000000002E-2</v>
      </c>
    </row>
    <row r="2602" spans="1:6" x14ac:dyDescent="0.25">
      <c r="A2602">
        <v>2600</v>
      </c>
      <c r="B2602" t="s">
        <v>3543</v>
      </c>
      <c r="C2602" s="78">
        <v>-1.8623822999999999</v>
      </c>
      <c r="D2602" s="78">
        <v>-1.6459054</v>
      </c>
      <c r="E2602" s="78">
        <v>-7.9576850000000005E-2</v>
      </c>
      <c r="F2602" s="78">
        <v>8.8173909999999994E-2</v>
      </c>
    </row>
    <row r="2603" spans="1:6" x14ac:dyDescent="0.25">
      <c r="A2603">
        <v>2601</v>
      </c>
      <c r="B2603" t="s">
        <v>3544</v>
      </c>
      <c r="C2603" s="78">
        <v>0.65008339999999998</v>
      </c>
      <c r="D2603" s="78">
        <v>1.3720082</v>
      </c>
      <c r="E2603" s="78">
        <v>0.23157527999999999</v>
      </c>
      <c r="F2603" s="78">
        <v>-0.18967477999999999</v>
      </c>
    </row>
    <row r="2604" spans="1:6" x14ac:dyDescent="0.25">
      <c r="A2604">
        <v>2602</v>
      </c>
      <c r="B2604" t="s">
        <v>3545</v>
      </c>
      <c r="C2604" s="78">
        <v>-0.99425220000000003</v>
      </c>
      <c r="D2604" s="78">
        <v>-3.1122535E-2</v>
      </c>
      <c r="E2604" s="78">
        <v>-5.268962E-2</v>
      </c>
      <c r="F2604" s="78">
        <v>-0.19345767999999999</v>
      </c>
    </row>
    <row r="2605" spans="1:6" x14ac:dyDescent="0.25">
      <c r="A2605">
        <v>2603</v>
      </c>
      <c r="B2605" t="s">
        <v>3546</v>
      </c>
      <c r="C2605" s="78">
        <v>3.5504462999999999</v>
      </c>
      <c r="D2605" s="78">
        <v>1.7494875999999999</v>
      </c>
      <c r="E2605" s="78">
        <v>-6.1413809999999999E-2</v>
      </c>
      <c r="F2605" s="78">
        <v>0.116414554</v>
      </c>
    </row>
    <row r="2606" spans="1:6" x14ac:dyDescent="0.25">
      <c r="A2606">
        <v>2604</v>
      </c>
      <c r="B2606" t="s">
        <v>3547</v>
      </c>
      <c r="C2606" s="78">
        <v>0.63073489999999999</v>
      </c>
      <c r="D2606" s="78">
        <v>-0.80316054999999997</v>
      </c>
      <c r="E2606" s="78">
        <v>-7.8178209999999998E-2</v>
      </c>
      <c r="F2606" s="78">
        <v>-0.38501942</v>
      </c>
    </row>
    <row r="2607" spans="1:6" x14ac:dyDescent="0.25">
      <c r="A2607">
        <v>2605</v>
      </c>
      <c r="B2607" t="s">
        <v>3548</v>
      </c>
      <c r="C2607" s="78">
        <v>0.69111644999999999</v>
      </c>
      <c r="D2607" s="78">
        <v>0.82882535000000002</v>
      </c>
      <c r="E2607" s="78">
        <v>6.1682430000000003E-2</v>
      </c>
      <c r="F2607" s="78">
        <v>-0.43101763999999998</v>
      </c>
    </row>
    <row r="2608" spans="1:6" x14ac:dyDescent="0.25">
      <c r="A2608">
        <v>2606</v>
      </c>
      <c r="B2608" t="s">
        <v>3549</v>
      </c>
      <c r="C2608" s="78">
        <v>0.27448907</v>
      </c>
      <c r="D2608" s="78">
        <v>0.54166389999999998</v>
      </c>
      <c r="E2608" s="78">
        <v>-5.9784909999999997E-2</v>
      </c>
      <c r="F2608" s="78">
        <v>9.6095249999999993E-2</v>
      </c>
    </row>
    <row r="2609" spans="1:6" x14ac:dyDescent="0.25">
      <c r="A2609">
        <v>2607</v>
      </c>
      <c r="B2609" t="s">
        <v>3550</v>
      </c>
      <c r="C2609" s="78">
        <v>-1.0721617000000001</v>
      </c>
      <c r="D2609" s="78">
        <v>1.2833966000000001</v>
      </c>
      <c r="E2609" s="78">
        <v>-3.4390595000000003E-2</v>
      </c>
      <c r="F2609" s="78">
        <v>0.17954011</v>
      </c>
    </row>
    <row r="2610" spans="1:6" x14ac:dyDescent="0.25">
      <c r="A2610">
        <v>2608</v>
      </c>
      <c r="B2610" t="s">
        <v>3551</v>
      </c>
      <c r="C2610" s="78">
        <v>0.98669492999999997</v>
      </c>
      <c r="D2610" s="78">
        <v>-2.6703055</v>
      </c>
      <c r="E2610" s="78">
        <v>0.105793834</v>
      </c>
      <c r="F2610" s="78">
        <v>-0.48633855999999998</v>
      </c>
    </row>
    <row r="2611" spans="1:6" x14ac:dyDescent="0.25">
      <c r="A2611">
        <v>2609</v>
      </c>
      <c r="B2611" t="s">
        <v>3552</v>
      </c>
      <c r="C2611" s="78">
        <v>2.9103463000000001</v>
      </c>
      <c r="D2611" s="78">
        <v>-1.5822426000000001</v>
      </c>
      <c r="E2611" s="78">
        <v>-3.4390595000000003E-2</v>
      </c>
      <c r="F2611" s="78">
        <v>0.17954011</v>
      </c>
    </row>
    <row r="2612" spans="1:6" x14ac:dyDescent="0.25">
      <c r="A2612">
        <v>2610</v>
      </c>
      <c r="B2612" t="s">
        <v>3553</v>
      </c>
      <c r="C2612" s="78">
        <v>1.1795065</v>
      </c>
      <c r="D2612" s="78">
        <v>-0.59238159999999995</v>
      </c>
      <c r="E2612" s="78">
        <v>-3.4390595000000003E-2</v>
      </c>
      <c r="F2612" s="78">
        <v>0.17954011</v>
      </c>
    </row>
    <row r="2613" spans="1:6" x14ac:dyDescent="0.25">
      <c r="A2613">
        <v>2611</v>
      </c>
      <c r="B2613" t="s">
        <v>3554</v>
      </c>
      <c r="C2613" s="78">
        <v>-1.2964252999999999</v>
      </c>
      <c r="D2613" s="78">
        <v>0.27717215000000001</v>
      </c>
      <c r="E2613" s="78">
        <v>-9.9229170000000005E-2</v>
      </c>
      <c r="F2613" s="78">
        <v>-0.264046</v>
      </c>
    </row>
    <row r="2614" spans="1:6" x14ac:dyDescent="0.25">
      <c r="A2614">
        <v>2612</v>
      </c>
      <c r="B2614" t="s">
        <v>3555</v>
      </c>
      <c r="C2614" s="78">
        <v>-0.98212480000000002</v>
      </c>
      <c r="D2614" s="78">
        <v>0.96908030000000001</v>
      </c>
      <c r="E2614" s="78">
        <v>-2.6454905000000001E-2</v>
      </c>
      <c r="F2614" s="78">
        <v>1.7881706000000001E-2</v>
      </c>
    </row>
    <row r="2615" spans="1:6" x14ac:dyDescent="0.25">
      <c r="A2615">
        <v>2613</v>
      </c>
      <c r="B2615" t="s">
        <v>3556</v>
      </c>
      <c r="C2615" s="78">
        <v>-1.5156364</v>
      </c>
      <c r="D2615" s="78">
        <v>-0.61035810000000001</v>
      </c>
      <c r="E2615" s="78">
        <v>-8.2334964999999996E-2</v>
      </c>
      <c r="F2615" s="78">
        <v>8.1187010000000004E-2</v>
      </c>
    </row>
    <row r="2616" spans="1:6" x14ac:dyDescent="0.25">
      <c r="A2616">
        <v>2614</v>
      </c>
      <c r="B2616" t="s">
        <v>3557</v>
      </c>
      <c r="C2616" s="78">
        <v>0.87059569999999997</v>
      </c>
      <c r="D2616" s="78">
        <v>-1.3834924</v>
      </c>
      <c r="E2616" s="78">
        <v>-3.4390595000000003E-2</v>
      </c>
      <c r="F2616" s="78">
        <v>0.17954011</v>
      </c>
    </row>
    <row r="2617" spans="1:6" x14ac:dyDescent="0.25">
      <c r="A2617">
        <v>2615</v>
      </c>
      <c r="B2617" t="s">
        <v>3558</v>
      </c>
      <c r="C2617" s="78">
        <v>9.6582379999999995E-2</v>
      </c>
      <c r="D2617" s="78">
        <v>-3.7421217000000002</v>
      </c>
      <c r="E2617" s="78">
        <v>-9.1307849999999996E-2</v>
      </c>
      <c r="F2617" s="78">
        <v>-1.0743736999999999E-4</v>
      </c>
    </row>
    <row r="2618" spans="1:6" x14ac:dyDescent="0.25">
      <c r="A2618">
        <v>2616</v>
      </c>
      <c r="B2618" t="s">
        <v>3559</v>
      </c>
      <c r="C2618" s="78">
        <v>0.53947436999999998</v>
      </c>
      <c r="D2618" s="78">
        <v>-0.52510022999999995</v>
      </c>
      <c r="E2618" s="78">
        <v>-3.4390595000000003E-2</v>
      </c>
      <c r="F2618" s="78">
        <v>0.17954011</v>
      </c>
    </row>
    <row r="2619" spans="1:6" x14ac:dyDescent="0.25">
      <c r="A2619">
        <v>2617</v>
      </c>
      <c r="B2619" t="s">
        <v>3560</v>
      </c>
      <c r="C2619" s="78">
        <v>1.1129446999999999</v>
      </c>
      <c r="D2619" s="78">
        <v>-1.98325</v>
      </c>
      <c r="E2619" s="78">
        <v>0.30277216000000001</v>
      </c>
      <c r="F2619" s="78">
        <v>-0.67605499999999996</v>
      </c>
    </row>
    <row r="2620" spans="1:6" x14ac:dyDescent="0.25">
      <c r="A2620">
        <v>2618</v>
      </c>
      <c r="B2620" t="s">
        <v>3561</v>
      </c>
      <c r="C2620" s="78">
        <v>-2.2306726000000001</v>
      </c>
      <c r="D2620" s="78">
        <v>-0.45228973</v>
      </c>
      <c r="E2620" s="78">
        <v>4.3214509999999998E-2</v>
      </c>
      <c r="F2620" s="78">
        <v>-0.13044328999999999</v>
      </c>
    </row>
    <row r="2621" spans="1:6" x14ac:dyDescent="0.25">
      <c r="A2621">
        <v>2619</v>
      </c>
      <c r="B2621" t="s">
        <v>3562</v>
      </c>
      <c r="C2621" s="78">
        <v>-0.14545435000000001</v>
      </c>
      <c r="D2621" s="78">
        <v>2.8707319999999998</v>
      </c>
      <c r="E2621" s="78">
        <v>0.22046204999999999</v>
      </c>
      <c r="F2621" s="78">
        <v>-0.39860373999999998</v>
      </c>
    </row>
    <row r="2622" spans="1:6" x14ac:dyDescent="0.25">
      <c r="A2622">
        <v>2620</v>
      </c>
      <c r="B2622" t="s">
        <v>3563</v>
      </c>
      <c r="C2622" s="78">
        <v>-1.9959662</v>
      </c>
      <c r="D2622" s="78">
        <v>1.6833901</v>
      </c>
      <c r="E2622" s="78">
        <v>-4.5370216999999997E-2</v>
      </c>
      <c r="F2622" s="78">
        <v>-0.11298816</v>
      </c>
    </row>
    <row r="2623" spans="1:6" x14ac:dyDescent="0.25">
      <c r="A2623">
        <v>2621</v>
      </c>
      <c r="B2623" t="s">
        <v>3564</v>
      </c>
      <c r="C2623" s="78">
        <v>-1.6576021000000001</v>
      </c>
      <c r="D2623" s="78">
        <v>2.3517299999999999</v>
      </c>
      <c r="E2623" s="78">
        <v>-3.4390595000000003E-2</v>
      </c>
      <c r="F2623" s="78">
        <v>0.17954011</v>
      </c>
    </row>
    <row r="2624" spans="1:6" x14ac:dyDescent="0.25">
      <c r="A2624">
        <v>2622</v>
      </c>
      <c r="B2624" t="s">
        <v>3565</v>
      </c>
      <c r="C2624" s="78">
        <v>1.7832862</v>
      </c>
      <c r="D2624" s="78">
        <v>-0.55924534999999997</v>
      </c>
      <c r="E2624" s="78">
        <v>-8.3793476000000006E-2</v>
      </c>
      <c r="F2624" s="78">
        <v>8.3932469999999995E-2</v>
      </c>
    </row>
    <row r="2625" spans="1:6" x14ac:dyDescent="0.25">
      <c r="A2625">
        <v>2623</v>
      </c>
      <c r="B2625" t="s">
        <v>3566</v>
      </c>
      <c r="C2625" s="78">
        <v>-0.34712088000000002</v>
      </c>
      <c r="D2625" s="78">
        <v>0.25769868000000001</v>
      </c>
      <c r="E2625" s="78">
        <v>-2.9741126999999999E-2</v>
      </c>
      <c r="F2625" s="78">
        <v>-3.4736110000000001E-2</v>
      </c>
    </row>
    <row r="2626" spans="1:6" x14ac:dyDescent="0.25">
      <c r="A2626">
        <v>2624</v>
      </c>
      <c r="B2626" t="s">
        <v>3567</v>
      </c>
      <c r="C2626" s="78">
        <v>-1.2665147000000001</v>
      </c>
      <c r="D2626" s="78">
        <v>2.3763169999999998</v>
      </c>
      <c r="E2626" s="78">
        <v>-3.7703436E-2</v>
      </c>
      <c r="F2626" s="78">
        <v>-0.23352890000000001</v>
      </c>
    </row>
    <row r="2627" spans="1:6" x14ac:dyDescent="0.25">
      <c r="A2627">
        <v>2625</v>
      </c>
      <c r="B2627" t="s">
        <v>3568</v>
      </c>
      <c r="C2627" s="78">
        <v>3.4948583000000002</v>
      </c>
      <c r="D2627" s="78">
        <v>-4.7743815999999999</v>
      </c>
      <c r="E2627" s="78">
        <v>-9.3652059999999995E-2</v>
      </c>
      <c r="F2627" s="78">
        <v>3.2991409999999999E-2</v>
      </c>
    </row>
    <row r="2628" spans="1:6" x14ac:dyDescent="0.25">
      <c r="A2628">
        <v>2626</v>
      </c>
      <c r="B2628" t="s">
        <v>3569</v>
      </c>
      <c r="C2628" s="78">
        <v>-0.91880214000000004</v>
      </c>
      <c r="D2628" s="78">
        <v>3.1619600000000001</v>
      </c>
      <c r="E2628" s="78">
        <v>0.1944033</v>
      </c>
      <c r="F2628" s="78">
        <v>-0.61169910000000005</v>
      </c>
    </row>
    <row r="2629" spans="1:6" x14ac:dyDescent="0.25">
      <c r="A2629">
        <v>2627</v>
      </c>
      <c r="B2629" t="s">
        <v>3570</v>
      </c>
      <c r="C2629" s="78">
        <v>-1.5498428</v>
      </c>
      <c r="D2629" s="78">
        <v>0.11403364000000001</v>
      </c>
      <c r="E2629" s="78">
        <v>-5.6219379999999999E-3</v>
      </c>
      <c r="F2629" s="78">
        <v>1.2055039E-3</v>
      </c>
    </row>
    <row r="2630" spans="1:6" x14ac:dyDescent="0.25">
      <c r="A2630">
        <v>2628</v>
      </c>
      <c r="B2630" t="s">
        <v>3571</v>
      </c>
      <c r="C2630" s="78">
        <v>2.1532241999999999</v>
      </c>
      <c r="D2630" s="78">
        <v>-0.77614879999999997</v>
      </c>
      <c r="E2630" s="78">
        <v>1.7064351</v>
      </c>
      <c r="F2630" s="78">
        <v>0.1951551</v>
      </c>
    </row>
    <row r="2631" spans="1:6" x14ac:dyDescent="0.25">
      <c r="A2631">
        <v>2629</v>
      </c>
      <c r="B2631" t="s">
        <v>3572</v>
      </c>
      <c r="C2631" s="78">
        <v>-0.72840579999999999</v>
      </c>
      <c r="D2631" s="78">
        <v>1.2948937</v>
      </c>
      <c r="E2631" s="78">
        <v>-0.10588522</v>
      </c>
      <c r="F2631" s="78">
        <v>-0.13359539000000001</v>
      </c>
    </row>
    <row r="2632" spans="1:6" x14ac:dyDescent="0.25">
      <c r="A2632">
        <v>2630</v>
      </c>
      <c r="B2632" t="s">
        <v>3573</v>
      </c>
      <c r="C2632" s="78">
        <v>0.41724886999999999</v>
      </c>
      <c r="D2632" s="78">
        <v>-2.0750910000000001E-2</v>
      </c>
      <c r="E2632" s="78">
        <v>-8.1764965999999994E-2</v>
      </c>
      <c r="F2632" s="78">
        <v>8.6940890000000007E-2</v>
      </c>
    </row>
    <row r="2633" spans="1:6" x14ac:dyDescent="0.25">
      <c r="A2633">
        <v>2631</v>
      </c>
      <c r="B2633" t="s">
        <v>3574</v>
      </c>
      <c r="C2633" s="78">
        <v>0.98094285000000003</v>
      </c>
      <c r="D2633" s="78">
        <v>1.969168</v>
      </c>
      <c r="E2633" s="78">
        <v>-8.8954106000000005E-2</v>
      </c>
      <c r="F2633" s="78">
        <v>4.2789460000000001E-2</v>
      </c>
    </row>
    <row r="2634" spans="1:6" x14ac:dyDescent="0.25">
      <c r="A2634">
        <v>2632</v>
      </c>
      <c r="B2634" t="s">
        <v>3575</v>
      </c>
      <c r="C2634" s="78">
        <v>0.34081889999999998</v>
      </c>
      <c r="D2634" s="78">
        <v>2.6754456000000002</v>
      </c>
      <c r="E2634" s="78">
        <v>9.1875255000000003E-2</v>
      </c>
      <c r="F2634" s="78">
        <v>-0.60369276999999999</v>
      </c>
    </row>
    <row r="2635" spans="1:6" x14ac:dyDescent="0.25">
      <c r="A2635">
        <v>2633</v>
      </c>
      <c r="B2635" t="s">
        <v>3576</v>
      </c>
      <c r="C2635" s="78">
        <v>-0.66848713000000004</v>
      </c>
      <c r="D2635" s="78">
        <v>1.2488465</v>
      </c>
      <c r="E2635" s="78">
        <v>2.5463507E-2</v>
      </c>
      <c r="F2635" s="78">
        <v>1.2250781000000001E-2</v>
      </c>
    </row>
    <row r="2636" spans="1:6" x14ac:dyDescent="0.25">
      <c r="A2636">
        <v>2634</v>
      </c>
      <c r="B2636" t="s">
        <v>3577</v>
      </c>
      <c r="C2636" s="78">
        <v>0.71249399999999996</v>
      </c>
      <c r="D2636" s="78">
        <v>-4.8984735999999997E-3</v>
      </c>
      <c r="E2636" s="78">
        <v>-8.3247710000000003E-2</v>
      </c>
      <c r="F2636" s="78">
        <v>-5.4189055999999999E-2</v>
      </c>
    </row>
    <row r="2637" spans="1:6" x14ac:dyDescent="0.25">
      <c r="A2637">
        <v>2635</v>
      </c>
      <c r="B2637" t="s">
        <v>3578</v>
      </c>
      <c r="C2637" s="78">
        <v>-8.6117029999999997E-2</v>
      </c>
      <c r="D2637" s="78">
        <v>-1.8693751000000001</v>
      </c>
      <c r="E2637" s="78">
        <v>-3.4390595000000003E-2</v>
      </c>
      <c r="F2637" s="78">
        <v>0.17954011</v>
      </c>
    </row>
    <row r="2638" spans="1:6" x14ac:dyDescent="0.25">
      <c r="A2638">
        <v>2636</v>
      </c>
      <c r="B2638" t="s">
        <v>3579</v>
      </c>
      <c r="C2638" s="78">
        <v>-1.3587917</v>
      </c>
      <c r="D2638" s="78">
        <v>0.32640140000000001</v>
      </c>
      <c r="E2638" s="78">
        <v>-3.4390595000000003E-2</v>
      </c>
      <c r="F2638" s="78">
        <v>0.17954011</v>
      </c>
    </row>
    <row r="2639" spans="1:6" x14ac:dyDescent="0.25">
      <c r="A2639">
        <v>2637</v>
      </c>
      <c r="B2639" t="s">
        <v>3580</v>
      </c>
      <c r="C2639" s="78">
        <v>0.73294890000000001</v>
      </c>
      <c r="D2639" s="78">
        <v>-1.7028661</v>
      </c>
      <c r="E2639" s="78">
        <v>-0.10371656999999999</v>
      </c>
      <c r="F2639" s="78">
        <v>1.6451493000000001E-2</v>
      </c>
    </row>
    <row r="2640" spans="1:6" x14ac:dyDescent="0.25">
      <c r="A2640">
        <v>2638</v>
      </c>
      <c r="B2640" t="s">
        <v>3581</v>
      </c>
      <c r="C2640" s="78">
        <v>-0.35134356999999999</v>
      </c>
      <c r="D2640" s="78">
        <v>0.61630560000000001</v>
      </c>
      <c r="E2640" s="78">
        <v>-3.906751E-2</v>
      </c>
      <c r="F2640" s="78">
        <v>8.9563236000000004E-2</v>
      </c>
    </row>
    <row r="2641" spans="1:6" x14ac:dyDescent="0.25">
      <c r="A2641">
        <v>2639</v>
      </c>
      <c r="B2641" t="s">
        <v>3582</v>
      </c>
      <c r="C2641" s="78">
        <v>-0.18833037999999999</v>
      </c>
      <c r="D2641" s="78">
        <v>-0.23218411</v>
      </c>
      <c r="E2641" s="78">
        <v>-3.4390595000000003E-2</v>
      </c>
      <c r="F2641" s="78">
        <v>0.17954011</v>
      </c>
    </row>
    <row r="2642" spans="1:6" x14ac:dyDescent="0.25">
      <c r="A2642">
        <v>2640</v>
      </c>
      <c r="B2642" t="s">
        <v>3583</v>
      </c>
      <c r="C2642" s="78">
        <v>-0.9360657</v>
      </c>
      <c r="D2642" s="78">
        <v>-0.11162293</v>
      </c>
      <c r="E2642" s="78">
        <v>-3.4390595000000003E-2</v>
      </c>
      <c r="F2642" s="78">
        <v>0.17954011</v>
      </c>
    </row>
    <row r="2643" spans="1:6" x14ac:dyDescent="0.25">
      <c r="A2643">
        <v>2641</v>
      </c>
      <c r="B2643" t="s">
        <v>3584</v>
      </c>
      <c r="C2643" s="78">
        <v>-2.0055592</v>
      </c>
      <c r="D2643" s="78">
        <v>-1.4201182000000001</v>
      </c>
      <c r="E2643" s="78">
        <v>-3.4390595000000003E-2</v>
      </c>
      <c r="F2643" s="78">
        <v>0.17954011</v>
      </c>
    </row>
    <row r="2644" spans="1:6" x14ac:dyDescent="0.25">
      <c r="A2644">
        <v>2642</v>
      </c>
      <c r="B2644" t="s">
        <v>3585</v>
      </c>
      <c r="C2644" s="78">
        <v>-0.29176888000000001</v>
      </c>
      <c r="D2644" s="78">
        <v>1.7539077000000001</v>
      </c>
      <c r="E2644" s="78">
        <v>-6.660642E-2</v>
      </c>
      <c r="F2644" s="78">
        <v>1.8783136999999998E-2</v>
      </c>
    </row>
    <row r="2645" spans="1:6" x14ac:dyDescent="0.25">
      <c r="A2645">
        <v>2643</v>
      </c>
      <c r="B2645" t="s">
        <v>3586</v>
      </c>
      <c r="C2645" s="78">
        <v>-2.4122070999999998</v>
      </c>
      <c r="D2645" s="78">
        <v>0.3762334</v>
      </c>
      <c r="E2645" s="78">
        <v>-1.1637045E-2</v>
      </c>
      <c r="F2645" s="78">
        <v>-0.1048487</v>
      </c>
    </row>
    <row r="2646" spans="1:6" x14ac:dyDescent="0.25">
      <c r="A2646">
        <v>2644</v>
      </c>
      <c r="B2646" t="s">
        <v>3587</v>
      </c>
      <c r="C2646" s="78">
        <v>-0.37553665000000003</v>
      </c>
      <c r="D2646" s="78">
        <v>-1.8297365999999999</v>
      </c>
      <c r="E2646" s="78">
        <v>4.3059214999999996E-3</v>
      </c>
      <c r="F2646" s="78">
        <v>-0.23084761000000001</v>
      </c>
    </row>
    <row r="2647" spans="1:6" x14ac:dyDescent="0.25">
      <c r="A2647">
        <v>2645</v>
      </c>
      <c r="B2647" t="s">
        <v>3588</v>
      </c>
      <c r="C2647" s="78">
        <v>0.838611</v>
      </c>
      <c r="D2647" s="78">
        <v>-0.76562450000000004</v>
      </c>
      <c r="E2647" s="78">
        <v>-6.4618239999999993E-2</v>
      </c>
      <c r="F2647" s="78">
        <v>6.6567904999999997E-2</v>
      </c>
    </row>
    <row r="2648" spans="1:6" x14ac:dyDescent="0.25">
      <c r="A2648">
        <v>2646</v>
      </c>
      <c r="B2648" t="s">
        <v>3589</v>
      </c>
      <c r="C2648" s="78">
        <v>0.15145776</v>
      </c>
      <c r="D2648" s="78">
        <v>1.1793505</v>
      </c>
      <c r="E2648" s="78">
        <v>-8.3295770000000005E-2</v>
      </c>
      <c r="F2648" s="78">
        <v>-2.6173950000000001E-2</v>
      </c>
    </row>
    <row r="2649" spans="1:6" x14ac:dyDescent="0.25">
      <c r="A2649">
        <v>2647</v>
      </c>
      <c r="B2649" t="s">
        <v>3590</v>
      </c>
      <c r="C2649" s="78">
        <v>-0.68597317000000002</v>
      </c>
      <c r="D2649" s="78">
        <v>0.27308196000000001</v>
      </c>
      <c r="E2649" s="78">
        <v>-3.4390595000000003E-2</v>
      </c>
      <c r="F2649" s="78">
        <v>0.17954011</v>
      </c>
    </row>
    <row r="2650" spans="1:6" x14ac:dyDescent="0.25">
      <c r="A2650">
        <v>2648</v>
      </c>
      <c r="B2650" t="s">
        <v>3591</v>
      </c>
      <c r="C2650" s="78">
        <v>-1.6719462</v>
      </c>
      <c r="D2650" s="78">
        <v>-1.6351464</v>
      </c>
      <c r="E2650" s="78">
        <v>-0.11907917</v>
      </c>
      <c r="F2650" s="78">
        <v>-1.303114E-2</v>
      </c>
    </row>
    <row r="2651" spans="1:6" x14ac:dyDescent="0.25">
      <c r="A2651">
        <v>2649</v>
      </c>
      <c r="B2651" t="s">
        <v>3592</v>
      </c>
      <c r="C2651" s="78">
        <v>0.40097556000000001</v>
      </c>
      <c r="D2651" s="78">
        <v>-0.43156280000000002</v>
      </c>
      <c r="E2651" s="78">
        <v>-7.5771699999999997E-2</v>
      </c>
      <c r="F2651" s="78">
        <v>-5.6643425999999997E-2</v>
      </c>
    </row>
    <row r="2652" spans="1:6" x14ac:dyDescent="0.25">
      <c r="A2652">
        <v>2650</v>
      </c>
      <c r="B2652" t="s">
        <v>3593</v>
      </c>
      <c r="C2652" s="78">
        <v>0.16504028000000001</v>
      </c>
      <c r="D2652" s="78">
        <v>-1.2085680999999999</v>
      </c>
      <c r="E2652" s="78">
        <v>-5.8402932999999997E-2</v>
      </c>
      <c r="F2652" s="78">
        <v>9.4347769999999997E-2</v>
      </c>
    </row>
    <row r="2653" spans="1:6" x14ac:dyDescent="0.25">
      <c r="A2653">
        <v>2651</v>
      </c>
      <c r="B2653" t="s">
        <v>3594</v>
      </c>
      <c r="C2653" s="78">
        <v>-3.1646078000000002</v>
      </c>
      <c r="D2653" s="78">
        <v>0.32828956999999998</v>
      </c>
      <c r="E2653" s="78">
        <v>-3.4390595000000003E-2</v>
      </c>
      <c r="F2653" s="78">
        <v>0.17954011</v>
      </c>
    </row>
    <row r="2654" spans="1:6" x14ac:dyDescent="0.25">
      <c r="A2654">
        <v>2652</v>
      </c>
      <c r="B2654" t="s">
        <v>3595</v>
      </c>
      <c r="C2654" s="78">
        <v>-1.3542508</v>
      </c>
      <c r="D2654" s="78">
        <v>0.22414374000000001</v>
      </c>
      <c r="E2654" s="78">
        <v>-2.3890346E-2</v>
      </c>
      <c r="F2654" s="78">
        <v>-0.15840633000000001</v>
      </c>
    </row>
    <row r="2655" spans="1:6" x14ac:dyDescent="0.25">
      <c r="A2655">
        <v>2653</v>
      </c>
      <c r="B2655" t="s">
        <v>3596</v>
      </c>
      <c r="C2655" s="78">
        <v>0.14579222</v>
      </c>
      <c r="D2655" s="78">
        <v>-0.45319422999999998</v>
      </c>
      <c r="E2655" s="78">
        <v>-3.4390595000000003E-2</v>
      </c>
      <c r="F2655" s="78">
        <v>0.17954011</v>
      </c>
    </row>
    <row r="2656" spans="1:6" x14ac:dyDescent="0.25">
      <c r="A2656">
        <v>2654</v>
      </c>
      <c r="B2656" t="s">
        <v>3597</v>
      </c>
      <c r="C2656" s="78">
        <v>1.573723</v>
      </c>
      <c r="D2656" s="78">
        <v>-0.59844947000000004</v>
      </c>
      <c r="E2656" s="78">
        <v>-5.9166192999999999E-2</v>
      </c>
      <c r="F2656" s="78">
        <v>0.10448956500000001</v>
      </c>
    </row>
    <row r="2657" spans="1:6" x14ac:dyDescent="0.25">
      <c r="A2657">
        <v>2655</v>
      </c>
      <c r="B2657" t="s">
        <v>3598</v>
      </c>
      <c r="C2657" s="78">
        <v>-0.2169382</v>
      </c>
      <c r="D2657" s="78">
        <v>-2.0153743999999998</v>
      </c>
      <c r="E2657" s="78">
        <v>-3.4390595000000003E-2</v>
      </c>
      <c r="F2657" s="78">
        <v>0.17954011</v>
      </c>
    </row>
    <row r="2658" spans="1:6" x14ac:dyDescent="0.25">
      <c r="A2658">
        <v>2656</v>
      </c>
      <c r="B2658" t="s">
        <v>3599</v>
      </c>
      <c r="C2658" s="78">
        <v>-1.2343478000000001</v>
      </c>
      <c r="D2658" s="78">
        <v>-0.23241681</v>
      </c>
      <c r="E2658" s="78">
        <v>-0.101260856</v>
      </c>
      <c r="F2658" s="78">
        <v>-0.114115044</v>
      </c>
    </row>
    <row r="2659" spans="1:6" x14ac:dyDescent="0.25">
      <c r="A2659">
        <v>2657</v>
      </c>
      <c r="B2659" t="s">
        <v>3600</v>
      </c>
      <c r="C2659" s="78">
        <v>-1.3246317000000001</v>
      </c>
      <c r="D2659" s="78">
        <v>0.55496186000000003</v>
      </c>
      <c r="E2659" s="78">
        <v>-5.1328327999999999E-2</v>
      </c>
      <c r="F2659" s="78">
        <v>-6.8420306E-2</v>
      </c>
    </row>
    <row r="2660" spans="1:6" x14ac:dyDescent="0.25">
      <c r="A2660">
        <v>2658</v>
      </c>
      <c r="B2660" t="s">
        <v>3601</v>
      </c>
      <c r="C2660" s="78">
        <v>2.0671507999999998</v>
      </c>
      <c r="D2660" s="78">
        <v>-2.1457877000000001</v>
      </c>
      <c r="E2660" s="78">
        <v>-9.9311410000000003E-2</v>
      </c>
      <c r="F2660" s="78">
        <v>2.5645673000000001E-2</v>
      </c>
    </row>
    <row r="2661" spans="1:6" x14ac:dyDescent="0.25">
      <c r="A2661">
        <v>2659</v>
      </c>
      <c r="B2661" t="s">
        <v>3602</v>
      </c>
      <c r="C2661" s="78">
        <v>-2.0098587999999999</v>
      </c>
      <c r="D2661" s="78">
        <v>1.0866168</v>
      </c>
      <c r="E2661" s="78">
        <v>-6.7494589999999993E-2</v>
      </c>
      <c r="F2661" s="78">
        <v>0.16404194999999999</v>
      </c>
    </row>
    <row r="2662" spans="1:6" x14ac:dyDescent="0.25">
      <c r="A2662">
        <v>2660</v>
      </c>
      <c r="B2662" t="s">
        <v>3603</v>
      </c>
      <c r="C2662" s="78">
        <v>-1.4583235999999999</v>
      </c>
      <c r="D2662" s="78">
        <v>1.3645718</v>
      </c>
      <c r="E2662" s="78">
        <v>-8.3834770000000003E-2</v>
      </c>
      <c r="F2662" s="78">
        <v>3.0628740000000002E-3</v>
      </c>
    </row>
    <row r="2663" spans="1:6" x14ac:dyDescent="0.25">
      <c r="A2663">
        <v>2661</v>
      </c>
      <c r="B2663" t="s">
        <v>3604</v>
      </c>
      <c r="C2663" s="78">
        <v>-1.299944</v>
      </c>
      <c r="D2663" s="78">
        <v>-0.8257371</v>
      </c>
      <c r="E2663" s="78">
        <v>0.55722749999999999</v>
      </c>
      <c r="F2663" s="78">
        <v>-0.31270796000000001</v>
      </c>
    </row>
    <row r="2664" spans="1:6" x14ac:dyDescent="0.25">
      <c r="A2664">
        <v>2662</v>
      </c>
      <c r="B2664" t="s">
        <v>3605</v>
      </c>
      <c r="C2664" s="78">
        <v>-1.6428152</v>
      </c>
      <c r="D2664" s="78">
        <v>2.8579005999999998</v>
      </c>
      <c r="E2664" s="78">
        <v>-4.4678546E-2</v>
      </c>
      <c r="F2664" s="78">
        <v>-2.1948143999999999E-2</v>
      </c>
    </row>
    <row r="2665" spans="1:6" x14ac:dyDescent="0.25">
      <c r="A2665">
        <v>2663</v>
      </c>
      <c r="B2665" t="s">
        <v>3606</v>
      </c>
      <c r="C2665" s="78">
        <v>-0.32457370000000002</v>
      </c>
      <c r="D2665" s="78">
        <v>0.71096766</v>
      </c>
      <c r="E2665" s="78">
        <v>-3.5315174999999997E-2</v>
      </c>
      <c r="F2665" s="78">
        <v>-1.2124717E-2</v>
      </c>
    </row>
    <row r="2666" spans="1:6" x14ac:dyDescent="0.25">
      <c r="A2666">
        <v>2664</v>
      </c>
      <c r="B2666" t="s">
        <v>3607</v>
      </c>
      <c r="C2666" s="78">
        <v>-3.737998E-2</v>
      </c>
      <c r="D2666" s="78">
        <v>1.9944746</v>
      </c>
      <c r="E2666" s="78">
        <v>4.5885387999999999E-2</v>
      </c>
      <c r="F2666" s="78">
        <v>-0.28477192000000001</v>
      </c>
    </row>
    <row r="2667" spans="1:6" x14ac:dyDescent="0.25">
      <c r="A2667">
        <v>2665</v>
      </c>
      <c r="B2667" t="s">
        <v>3608</v>
      </c>
      <c r="C2667" s="78">
        <v>0.62276770000000004</v>
      </c>
      <c r="D2667" s="78">
        <v>-2.9652069999999999</v>
      </c>
      <c r="E2667" s="78">
        <v>-7.531098E-2</v>
      </c>
      <c r="F2667" s="78">
        <v>7.8747579999999998E-2</v>
      </c>
    </row>
    <row r="2668" spans="1:6" x14ac:dyDescent="0.25">
      <c r="A2668">
        <v>2666</v>
      </c>
      <c r="B2668" t="s">
        <v>3609</v>
      </c>
      <c r="C2668" s="78">
        <v>-1.0315717</v>
      </c>
      <c r="D2668" s="78">
        <v>-0.78711355000000005</v>
      </c>
      <c r="E2668" s="78">
        <v>-5.7811517E-2</v>
      </c>
      <c r="F2668" s="78">
        <v>-4.5503780000000001E-2</v>
      </c>
    </row>
    <row r="2669" spans="1:6" x14ac:dyDescent="0.25">
      <c r="A2669">
        <v>2667</v>
      </c>
      <c r="B2669" t="s">
        <v>3610</v>
      </c>
      <c r="C2669" s="78">
        <v>-1.9098637999999999</v>
      </c>
      <c r="D2669" s="78">
        <v>0.1243387</v>
      </c>
      <c r="E2669" s="78">
        <v>-0.14065063</v>
      </c>
      <c r="F2669" s="78">
        <v>-0.19996945999999999</v>
      </c>
    </row>
    <row r="2670" spans="1:6" x14ac:dyDescent="0.25">
      <c r="A2670">
        <v>2668</v>
      </c>
      <c r="B2670" t="s">
        <v>3611</v>
      </c>
      <c r="C2670" s="78">
        <v>0.21233508000000001</v>
      </c>
      <c r="D2670" s="78">
        <v>-0.68156207000000002</v>
      </c>
      <c r="E2670" s="78">
        <v>-3.4390595000000003E-2</v>
      </c>
      <c r="F2670" s="78">
        <v>0.17954011</v>
      </c>
    </row>
    <row r="2671" spans="1:6" x14ac:dyDescent="0.25">
      <c r="A2671">
        <v>2669</v>
      </c>
      <c r="B2671" t="s">
        <v>3612</v>
      </c>
      <c r="C2671" s="78">
        <v>0.80775905000000003</v>
      </c>
      <c r="D2671" s="78">
        <v>2.3645923</v>
      </c>
      <c r="E2671" s="78">
        <v>-3.4390595000000003E-2</v>
      </c>
      <c r="F2671" s="78">
        <v>0.17954011</v>
      </c>
    </row>
    <row r="2672" spans="1:6" x14ac:dyDescent="0.25">
      <c r="A2672">
        <v>2670</v>
      </c>
      <c r="B2672" t="s">
        <v>3613</v>
      </c>
      <c r="C2672" s="78">
        <v>0.19047120000000001</v>
      </c>
      <c r="D2672" s="78">
        <v>0.69119847000000001</v>
      </c>
      <c r="E2672" s="78">
        <v>-8.6383219999999997E-2</v>
      </c>
      <c r="F2672" s="78">
        <v>7.1949363000000004E-3</v>
      </c>
    </row>
    <row r="2673" spans="1:6" x14ac:dyDescent="0.25">
      <c r="A2673">
        <v>2671</v>
      </c>
      <c r="B2673" t="s">
        <v>3614</v>
      </c>
      <c r="C2673" s="78">
        <v>-1.0704311</v>
      </c>
      <c r="D2673" s="78">
        <v>0.69347227</v>
      </c>
      <c r="E2673" s="78">
        <v>-6.6185800000000003E-2</v>
      </c>
      <c r="F2673" s="78">
        <v>-0.19568695</v>
      </c>
    </row>
    <row r="2674" spans="1:6" x14ac:dyDescent="0.25">
      <c r="A2674">
        <v>2672</v>
      </c>
      <c r="B2674" t="s">
        <v>3615</v>
      </c>
      <c r="C2674" s="78">
        <v>-1.7063326000000001</v>
      </c>
      <c r="D2674" s="78">
        <v>-4.2483658000000001E-2</v>
      </c>
      <c r="E2674" s="78">
        <v>0.16952364</v>
      </c>
      <c r="F2674" s="78">
        <v>-0.4727999</v>
      </c>
    </row>
    <row r="2675" spans="1:6" x14ac:dyDescent="0.25">
      <c r="A2675">
        <v>2673</v>
      </c>
      <c r="B2675" t="s">
        <v>3616</v>
      </c>
      <c r="C2675" s="78">
        <v>0.83793019999999996</v>
      </c>
      <c r="D2675" s="78">
        <v>0.69702770000000003</v>
      </c>
      <c r="E2675" s="78">
        <v>-5.7880267999999999E-2</v>
      </c>
      <c r="F2675" s="78">
        <v>-1.896283E-2</v>
      </c>
    </row>
    <row r="2676" spans="1:6" x14ac:dyDescent="0.25">
      <c r="A2676">
        <v>2674</v>
      </c>
      <c r="B2676" t="s">
        <v>3617</v>
      </c>
      <c r="C2676" s="78">
        <v>-1.9231883000000001</v>
      </c>
      <c r="D2676" s="78">
        <v>-0.15451628000000001</v>
      </c>
      <c r="E2676" s="78">
        <v>-0.23201282000000001</v>
      </c>
      <c r="F2676" s="78">
        <v>-1.0521195999999999</v>
      </c>
    </row>
    <row r="2677" spans="1:6" x14ac:dyDescent="0.25">
      <c r="A2677">
        <v>2675</v>
      </c>
      <c r="B2677" t="s">
        <v>3618</v>
      </c>
      <c r="C2677" s="78">
        <v>0.11322066</v>
      </c>
      <c r="D2677" s="78">
        <v>-0.17603331999999999</v>
      </c>
      <c r="E2677" s="78">
        <v>-3.4390595000000003E-2</v>
      </c>
      <c r="F2677" s="78">
        <v>0.17954011</v>
      </c>
    </row>
    <row r="2678" spans="1:6" x14ac:dyDescent="0.25">
      <c r="A2678">
        <v>2676</v>
      </c>
      <c r="B2678" t="s">
        <v>3619</v>
      </c>
      <c r="C2678" s="78">
        <v>-0.19395377999999999</v>
      </c>
      <c r="D2678" s="78">
        <v>-4.0835423000000004</v>
      </c>
      <c r="E2678" s="78">
        <v>-7.2710259999999999E-2</v>
      </c>
      <c r="F2678" s="78">
        <v>0.12636206</v>
      </c>
    </row>
    <row r="2679" spans="1:6" x14ac:dyDescent="0.25">
      <c r="A2679">
        <v>2677</v>
      </c>
      <c r="B2679" t="s">
        <v>3620</v>
      </c>
      <c r="C2679" s="78">
        <v>-0.89019119999999996</v>
      </c>
      <c r="D2679" s="78">
        <v>0.89997910000000003</v>
      </c>
      <c r="E2679" s="78">
        <v>-3.4390595000000003E-2</v>
      </c>
      <c r="F2679" s="78">
        <v>0.17954011</v>
      </c>
    </row>
    <row r="2680" spans="1:6" x14ac:dyDescent="0.25">
      <c r="A2680">
        <v>2678</v>
      </c>
      <c r="B2680" t="s">
        <v>3621</v>
      </c>
      <c r="C2680" s="78">
        <v>3.9290783</v>
      </c>
      <c r="D2680" s="78">
        <v>2.9478548</v>
      </c>
      <c r="E2680" s="78">
        <v>-7.6665334000000002E-2</v>
      </c>
      <c r="F2680" s="78">
        <v>3.5139724999999997E-2</v>
      </c>
    </row>
    <row r="2681" spans="1:6" x14ac:dyDescent="0.25">
      <c r="A2681">
        <v>2679</v>
      </c>
      <c r="B2681" t="s">
        <v>3622</v>
      </c>
      <c r="C2681" s="78">
        <v>-1.4354072</v>
      </c>
      <c r="D2681" s="78">
        <v>2.6666489000000002</v>
      </c>
      <c r="E2681" s="78">
        <v>-3.4390595000000003E-2</v>
      </c>
      <c r="F2681" s="78">
        <v>0.17954011</v>
      </c>
    </row>
    <row r="2682" spans="1:6" x14ac:dyDescent="0.25">
      <c r="A2682">
        <v>2680</v>
      </c>
      <c r="B2682" t="s">
        <v>3623</v>
      </c>
      <c r="C2682" s="78">
        <v>-1.2431772000000001</v>
      </c>
      <c r="D2682" s="78">
        <v>1.9340123</v>
      </c>
      <c r="E2682" s="78">
        <v>-2.5933913999999999E-2</v>
      </c>
      <c r="F2682" s="78">
        <v>-0.18851540999999999</v>
      </c>
    </row>
    <row r="2683" spans="1:6" x14ac:dyDescent="0.25">
      <c r="A2683">
        <v>2681</v>
      </c>
      <c r="B2683" t="s">
        <v>3624</v>
      </c>
      <c r="C2683" s="78">
        <v>0.81936085000000003</v>
      </c>
      <c r="D2683" s="78">
        <v>2.0157099000000001</v>
      </c>
      <c r="E2683" s="78">
        <v>-7.2392629999999999E-2</v>
      </c>
      <c r="F2683" s="78">
        <v>6.8405590000000002E-2</v>
      </c>
    </row>
    <row r="2684" spans="1:6" x14ac:dyDescent="0.25">
      <c r="A2684">
        <v>2682</v>
      </c>
      <c r="B2684" t="s">
        <v>3625</v>
      </c>
      <c r="C2684" s="78">
        <v>-0.54531132999999998</v>
      </c>
      <c r="D2684" s="78">
        <v>1.3753202</v>
      </c>
      <c r="E2684" s="78">
        <v>-8.9013149999999999E-3</v>
      </c>
      <c r="F2684" s="78">
        <v>-0.14161805999999999</v>
      </c>
    </row>
    <row r="2685" spans="1:6" x14ac:dyDescent="0.25">
      <c r="A2685">
        <v>2683</v>
      </c>
      <c r="B2685" t="s">
        <v>3626</v>
      </c>
      <c r="C2685" s="78">
        <v>-1.0045134</v>
      </c>
      <c r="D2685" s="78">
        <v>-1.033353</v>
      </c>
      <c r="E2685" s="78">
        <v>-7.6518100000000006E-2</v>
      </c>
      <c r="F2685" s="78">
        <v>-1.7594233000000001E-2</v>
      </c>
    </row>
    <row r="2686" spans="1:6" x14ac:dyDescent="0.25">
      <c r="A2686">
        <v>2684</v>
      </c>
      <c r="B2686" t="s">
        <v>3627</v>
      </c>
      <c r="C2686" s="78">
        <v>0.92202603999999999</v>
      </c>
      <c r="D2686" s="78">
        <v>1.5559210000000001</v>
      </c>
      <c r="E2686" s="78">
        <v>-4.3276257999999998E-2</v>
      </c>
      <c r="F2686" s="78">
        <v>3.461048E-3</v>
      </c>
    </row>
    <row r="2687" spans="1:6" x14ac:dyDescent="0.25">
      <c r="A2687">
        <v>2685</v>
      </c>
      <c r="B2687" t="s">
        <v>3628</v>
      </c>
      <c r="C2687" s="78">
        <v>-0.46652423999999998</v>
      </c>
      <c r="D2687" s="78">
        <v>9.6881149999999999E-2</v>
      </c>
      <c r="E2687" s="78">
        <v>-0.103961885</v>
      </c>
      <c r="F2687" s="78">
        <v>-0.19331003999999999</v>
      </c>
    </row>
    <row r="2688" spans="1:6" x14ac:dyDescent="0.25">
      <c r="A2688">
        <v>2686</v>
      </c>
      <c r="B2688" t="s">
        <v>3629</v>
      </c>
      <c r="C2688" s="78">
        <v>-5.8190911999999997E-2</v>
      </c>
      <c r="D2688" s="78">
        <v>-3.1585413999999998</v>
      </c>
      <c r="E2688" s="78">
        <v>-7.8159989999999999E-2</v>
      </c>
      <c r="F2688" s="78">
        <v>-0.10222445400000001</v>
      </c>
    </row>
    <row r="2689" spans="1:6" x14ac:dyDescent="0.25">
      <c r="A2689">
        <v>2687</v>
      </c>
      <c r="B2689" t="s">
        <v>3630</v>
      </c>
      <c r="C2689" s="78">
        <v>-0.49005690000000002</v>
      </c>
      <c r="D2689" s="78">
        <v>5.8935746999999997E-2</v>
      </c>
      <c r="E2689" s="78">
        <v>-9.6118040000000002E-2</v>
      </c>
      <c r="F2689" s="78">
        <v>2.4705290000000001E-2</v>
      </c>
    </row>
    <row r="2690" spans="1:6" x14ac:dyDescent="0.25">
      <c r="A2690">
        <v>2688</v>
      </c>
      <c r="B2690" t="s">
        <v>3631</v>
      </c>
      <c r="C2690" s="78">
        <v>0.1957219</v>
      </c>
      <c r="D2690" s="78">
        <v>-2.6823416</v>
      </c>
      <c r="E2690" s="78">
        <v>-3.4390595000000003E-2</v>
      </c>
      <c r="F2690" s="78">
        <v>0.17954011</v>
      </c>
    </row>
    <row r="2691" spans="1:6" x14ac:dyDescent="0.25">
      <c r="A2691">
        <v>2689</v>
      </c>
      <c r="B2691" t="s">
        <v>3632</v>
      </c>
      <c r="C2691" s="78">
        <v>0.16745672</v>
      </c>
      <c r="D2691" s="78">
        <v>0.52653159999999999</v>
      </c>
      <c r="E2691" s="78">
        <v>6.6633689999999995E-2</v>
      </c>
      <c r="F2691" s="78">
        <v>-0.67939439999999995</v>
      </c>
    </row>
    <row r="2692" spans="1:6" x14ac:dyDescent="0.25">
      <c r="A2692">
        <v>2690</v>
      </c>
      <c r="B2692" t="s">
        <v>3633</v>
      </c>
      <c r="C2692" s="78">
        <v>-1.4055818</v>
      </c>
      <c r="D2692" s="78">
        <v>-2.1518035000000002</v>
      </c>
      <c r="E2692" s="78">
        <v>-3.4390595000000003E-2</v>
      </c>
      <c r="F2692" s="78">
        <v>0.17954011</v>
      </c>
    </row>
    <row r="2693" spans="1:6" x14ac:dyDescent="0.25">
      <c r="A2693">
        <v>2691</v>
      </c>
      <c r="B2693" t="s">
        <v>3634</v>
      </c>
      <c r="C2693" s="78">
        <v>0.61319447000000005</v>
      </c>
      <c r="D2693" s="78">
        <v>-4.9875616999999997E-2</v>
      </c>
      <c r="E2693" s="78">
        <v>0.25224942</v>
      </c>
      <c r="F2693" s="78">
        <v>-0.12146522</v>
      </c>
    </row>
    <row r="2694" spans="1:6" x14ac:dyDescent="0.25">
      <c r="A2694">
        <v>2692</v>
      </c>
      <c r="B2694" t="s">
        <v>3635</v>
      </c>
      <c r="C2694" s="78">
        <v>2.6248046999999999</v>
      </c>
      <c r="D2694" s="78">
        <v>1.3141936999999999</v>
      </c>
      <c r="E2694" s="78">
        <v>-3.4390595000000003E-2</v>
      </c>
      <c r="F2694" s="78">
        <v>0.17954011</v>
      </c>
    </row>
    <row r="2695" spans="1:6" x14ac:dyDescent="0.25">
      <c r="A2695">
        <v>2693</v>
      </c>
      <c r="B2695" t="s">
        <v>3636</v>
      </c>
      <c r="C2695" s="78">
        <v>-0.89187324000000001</v>
      </c>
      <c r="D2695" s="78">
        <v>0.18545769000000001</v>
      </c>
      <c r="E2695" s="78">
        <v>-3.4390595000000003E-2</v>
      </c>
      <c r="F2695" s="78">
        <v>0.17954011</v>
      </c>
    </row>
    <row r="2696" spans="1:6" x14ac:dyDescent="0.25">
      <c r="A2696">
        <v>2694</v>
      </c>
      <c r="B2696" t="s">
        <v>3637</v>
      </c>
      <c r="C2696" s="78">
        <v>-0.81628674000000001</v>
      </c>
      <c r="D2696" s="78">
        <v>-8.1577990000000003E-2</v>
      </c>
      <c r="E2696" s="78">
        <v>-8.7762623999999997E-2</v>
      </c>
      <c r="F2696" s="78">
        <v>0.10561708</v>
      </c>
    </row>
    <row r="2697" spans="1:6" x14ac:dyDescent="0.25">
      <c r="A2697">
        <v>2695</v>
      </c>
      <c r="B2697" t="s">
        <v>3638</v>
      </c>
      <c r="C2697" s="78">
        <v>3.010121E-2</v>
      </c>
      <c r="D2697" s="78">
        <v>-0.71843840000000003</v>
      </c>
      <c r="E2697" s="78">
        <v>-6.5631320000000007E-2</v>
      </c>
      <c r="F2697" s="78">
        <v>6.2743776000000001E-2</v>
      </c>
    </row>
    <row r="2698" spans="1:6" x14ac:dyDescent="0.25">
      <c r="A2698">
        <v>2696</v>
      </c>
      <c r="B2698" t="s">
        <v>3579</v>
      </c>
      <c r="C2698" s="78">
        <v>-0.72170584999999998</v>
      </c>
      <c r="D2698" s="78">
        <v>-0.38240560000000001</v>
      </c>
      <c r="E2698" s="78">
        <v>-3.4390595000000003E-2</v>
      </c>
      <c r="F2698" s="78">
        <v>0.17954011</v>
      </c>
    </row>
    <row r="2699" spans="1:6" x14ac:dyDescent="0.25">
      <c r="A2699">
        <v>2697</v>
      </c>
      <c r="B2699" t="s">
        <v>3639</v>
      </c>
      <c r="C2699" s="78">
        <v>0.24243012</v>
      </c>
      <c r="D2699" s="78">
        <v>0.97983600000000004</v>
      </c>
      <c r="E2699" s="78">
        <v>-0.114730656</v>
      </c>
      <c r="F2699" s="78">
        <v>-0.17501882999999999</v>
      </c>
    </row>
    <row r="2700" spans="1:6" x14ac:dyDescent="0.25">
      <c r="A2700">
        <v>2698</v>
      </c>
      <c r="B2700" t="s">
        <v>3640</v>
      </c>
      <c r="C2700" s="78">
        <v>-6.0415684999999997E-2</v>
      </c>
      <c r="D2700" s="78">
        <v>1.7498720999999999</v>
      </c>
      <c r="E2700" s="78">
        <v>-9.0080610000000005E-2</v>
      </c>
      <c r="F2700" s="78">
        <v>6.3522845999999994E-2</v>
      </c>
    </row>
    <row r="2701" spans="1:6" x14ac:dyDescent="0.25">
      <c r="A2701">
        <v>2699</v>
      </c>
      <c r="B2701" t="s">
        <v>3641</v>
      </c>
      <c r="C2701" s="78">
        <v>0.67616770000000004</v>
      </c>
      <c r="D2701" s="78">
        <v>3.3077125999999999</v>
      </c>
      <c r="E2701" s="78">
        <v>-5.6287273999999998E-2</v>
      </c>
      <c r="F2701" s="78">
        <v>6.9780364999999997E-2</v>
      </c>
    </row>
    <row r="2702" spans="1:6" x14ac:dyDescent="0.25">
      <c r="A2702">
        <v>2700</v>
      </c>
      <c r="B2702" t="s">
        <v>3642</v>
      </c>
      <c r="C2702" s="78">
        <v>0.21690335999999999</v>
      </c>
      <c r="D2702" s="78">
        <v>-1.6603570999999999</v>
      </c>
      <c r="E2702" s="78">
        <v>-5.3319327999999999E-2</v>
      </c>
      <c r="F2702" s="78">
        <v>2.9280199999999999E-2</v>
      </c>
    </row>
    <row r="2703" spans="1:6" x14ac:dyDescent="0.25">
      <c r="A2703">
        <v>2701</v>
      </c>
      <c r="B2703" t="s">
        <v>3643</v>
      </c>
      <c r="C2703" s="78">
        <v>-0.1429868</v>
      </c>
      <c r="D2703" s="78">
        <v>1.9246455</v>
      </c>
      <c r="E2703" s="78">
        <v>1.2668304E-2</v>
      </c>
      <c r="F2703" s="78">
        <v>-9.3800439999999999E-2</v>
      </c>
    </row>
    <row r="2704" spans="1:6" x14ac:dyDescent="0.25">
      <c r="A2704">
        <v>2702</v>
      </c>
      <c r="B2704" t="s">
        <v>3644</v>
      </c>
      <c r="C2704" s="78">
        <v>-0.24591091000000001</v>
      </c>
      <c r="D2704" s="78">
        <v>1.7182994</v>
      </c>
      <c r="E2704" s="78">
        <v>0.13835247000000001</v>
      </c>
      <c r="F2704" s="78">
        <v>-0.22684035999999999</v>
      </c>
    </row>
    <row r="2705" spans="1:6" x14ac:dyDescent="0.25">
      <c r="A2705">
        <v>2703</v>
      </c>
      <c r="B2705" t="s">
        <v>3645</v>
      </c>
      <c r="C2705" s="78">
        <v>-1.6386464000000001</v>
      </c>
      <c r="D2705" s="78">
        <v>0.24305088999999999</v>
      </c>
      <c r="E2705" s="78">
        <v>-6.9869490000000006E-2</v>
      </c>
      <c r="F2705" s="78">
        <v>3.7289530000000001E-2</v>
      </c>
    </row>
    <row r="2706" spans="1:6" x14ac:dyDescent="0.25">
      <c r="A2706">
        <v>2704</v>
      </c>
      <c r="B2706" t="s">
        <v>3646</v>
      </c>
      <c r="C2706" s="78">
        <v>4.9535424000000002E-2</v>
      </c>
      <c r="D2706" s="78">
        <v>-1.0975112</v>
      </c>
      <c r="E2706" s="78">
        <v>-0.10620801000000001</v>
      </c>
      <c r="F2706" s="78">
        <v>1.1713907000000001E-2</v>
      </c>
    </row>
    <row r="2707" spans="1:6" x14ac:dyDescent="0.25">
      <c r="A2707">
        <v>2705</v>
      </c>
      <c r="B2707" t="s">
        <v>3647</v>
      </c>
      <c r="C2707" s="78">
        <v>0.9081013</v>
      </c>
      <c r="D2707" s="78">
        <v>-3.2973838</v>
      </c>
      <c r="E2707" s="78">
        <v>-3.4390595000000003E-2</v>
      </c>
      <c r="F2707" s="78">
        <v>0.17954011</v>
      </c>
    </row>
    <row r="2708" spans="1:6" x14ac:dyDescent="0.25">
      <c r="A2708">
        <v>2706</v>
      </c>
      <c r="B2708" t="s">
        <v>3648</v>
      </c>
      <c r="C2708" s="78">
        <v>0.11490752999999999</v>
      </c>
      <c r="D2708" s="78">
        <v>1.426704</v>
      </c>
      <c r="E2708" s="78">
        <v>-3.4390595000000003E-2</v>
      </c>
      <c r="F2708" s="78">
        <v>0.17954011</v>
      </c>
    </row>
    <row r="2709" spans="1:6" x14ac:dyDescent="0.25">
      <c r="A2709">
        <v>2707</v>
      </c>
      <c r="B2709" t="s">
        <v>3649</v>
      </c>
      <c r="C2709" s="78">
        <v>1.2787470000000001</v>
      </c>
      <c r="D2709" s="78">
        <v>1.4165969</v>
      </c>
      <c r="E2709" s="78">
        <v>0.2865722</v>
      </c>
      <c r="F2709" s="78">
        <v>-0.48441875000000001</v>
      </c>
    </row>
    <row r="2710" spans="1:6" x14ac:dyDescent="0.25">
      <c r="A2710">
        <v>2708</v>
      </c>
      <c r="B2710" t="s">
        <v>3650</v>
      </c>
      <c r="C2710" s="78">
        <v>0.40191302000000001</v>
      </c>
      <c r="D2710" s="78">
        <v>-2.9558970000000002</v>
      </c>
      <c r="E2710" s="78">
        <v>-9.4054005999999996E-2</v>
      </c>
      <c r="F2710" s="78">
        <v>-9.2679754000000003E-2</v>
      </c>
    </row>
    <row r="2711" spans="1:6" x14ac:dyDescent="0.25">
      <c r="A2711">
        <v>2709</v>
      </c>
      <c r="B2711" t="s">
        <v>1856</v>
      </c>
      <c r="C2711" s="78">
        <v>0.30589494</v>
      </c>
      <c r="D2711" s="78">
        <v>0.60532300000000006</v>
      </c>
      <c r="E2711" s="78">
        <v>-3.4390595000000003E-2</v>
      </c>
      <c r="F2711" s="78">
        <v>0.17954011</v>
      </c>
    </row>
    <row r="2712" spans="1:6" x14ac:dyDescent="0.25">
      <c r="A2712">
        <v>2710</v>
      </c>
      <c r="B2712" t="s">
        <v>3651</v>
      </c>
      <c r="C2712" s="78">
        <v>-1.2530475000000001</v>
      </c>
      <c r="D2712" s="78">
        <v>-0.37195334000000002</v>
      </c>
      <c r="E2712" s="78">
        <v>-7.6369919999999994E-2</v>
      </c>
      <c r="F2712" s="78">
        <v>-4.0388048000000003E-2</v>
      </c>
    </row>
    <row r="2713" spans="1:6" x14ac:dyDescent="0.25">
      <c r="A2713">
        <v>2711</v>
      </c>
      <c r="B2713" t="s">
        <v>3652</v>
      </c>
      <c r="C2713" s="78">
        <v>1.7566930000000001</v>
      </c>
      <c r="D2713" s="78">
        <v>2.2123225</v>
      </c>
      <c r="E2713" s="78">
        <v>-3.4390595000000003E-2</v>
      </c>
      <c r="F2713" s="78">
        <v>0.17954011</v>
      </c>
    </row>
    <row r="2714" spans="1:6" x14ac:dyDescent="0.25">
      <c r="A2714">
        <v>2712</v>
      </c>
      <c r="B2714" t="s">
        <v>3653</v>
      </c>
      <c r="C2714" s="78">
        <v>2.7577069999999999</v>
      </c>
      <c r="D2714" s="78">
        <v>1.4043578000000001</v>
      </c>
      <c r="E2714" s="78">
        <v>-3.4390595000000003E-2</v>
      </c>
      <c r="F2714" s="78">
        <v>0.17954011</v>
      </c>
    </row>
    <row r="2715" spans="1:6" x14ac:dyDescent="0.25">
      <c r="A2715">
        <v>2713</v>
      </c>
      <c r="B2715" t="s">
        <v>3654</v>
      </c>
      <c r="C2715" s="78">
        <v>3.1662849999999998</v>
      </c>
      <c r="D2715" s="78">
        <v>2.2416133999999999</v>
      </c>
      <c r="E2715" s="78">
        <v>-6.2806340000000002E-2</v>
      </c>
      <c r="F2715" s="78">
        <v>-4.4640199999999998E-2</v>
      </c>
    </row>
    <row r="2716" spans="1:6" x14ac:dyDescent="0.25">
      <c r="A2716">
        <v>2714</v>
      </c>
      <c r="B2716" t="s">
        <v>3655</v>
      </c>
      <c r="C2716" s="78">
        <v>2.7384968000000001</v>
      </c>
      <c r="D2716" s="78">
        <v>0.40246236000000002</v>
      </c>
      <c r="E2716" s="78">
        <v>-3.4390595000000003E-2</v>
      </c>
      <c r="F2716" s="78">
        <v>0.17954011</v>
      </c>
    </row>
    <row r="2717" spans="1:6" x14ac:dyDescent="0.25">
      <c r="A2717">
        <v>2715</v>
      </c>
      <c r="B2717" t="s">
        <v>3656</v>
      </c>
      <c r="C2717" s="78">
        <v>-0.38841545999999999</v>
      </c>
      <c r="D2717" s="78">
        <v>0.87333119999999997</v>
      </c>
      <c r="E2717" s="78">
        <v>2.9241974000000002</v>
      </c>
      <c r="F2717" s="78">
        <v>0.34007939999999998</v>
      </c>
    </row>
    <row r="2718" spans="1:6" x14ac:dyDescent="0.25">
      <c r="A2718">
        <v>2716</v>
      </c>
      <c r="B2718" t="s">
        <v>3657</v>
      </c>
      <c r="C2718" s="78">
        <v>0.17087176000000001</v>
      </c>
      <c r="D2718" s="78">
        <v>3.7136092000000001</v>
      </c>
      <c r="E2718" s="78">
        <v>5.6661833000000002E-2</v>
      </c>
      <c r="F2718" s="78">
        <v>-8.6054309999999995E-2</v>
      </c>
    </row>
    <row r="2719" spans="1:6" x14ac:dyDescent="0.25">
      <c r="A2719">
        <v>2717</v>
      </c>
      <c r="B2719" t="s">
        <v>3658</v>
      </c>
      <c r="C2719" s="78">
        <v>1.2939465999999999</v>
      </c>
      <c r="D2719" s="78">
        <v>0.39236754000000001</v>
      </c>
      <c r="E2719" s="78">
        <v>-2.6007272000000001E-2</v>
      </c>
      <c r="F2719" s="78">
        <v>-9.5065384999999999E-3</v>
      </c>
    </row>
    <row r="2720" spans="1:6" x14ac:dyDescent="0.25">
      <c r="A2720">
        <v>2718</v>
      </c>
      <c r="B2720" t="s">
        <v>3659</v>
      </c>
      <c r="C2720" s="78">
        <v>-2.5357690000000002</v>
      </c>
      <c r="D2720" s="78">
        <v>-1.1477001</v>
      </c>
      <c r="E2720" s="78">
        <v>-0.10353034999999999</v>
      </c>
      <c r="F2720" s="78">
        <v>-0.33075900000000003</v>
      </c>
    </row>
    <row r="2721" spans="1:6" x14ac:dyDescent="0.25">
      <c r="A2721">
        <v>2719</v>
      </c>
      <c r="B2721" t="s">
        <v>3660</v>
      </c>
      <c r="C2721" s="78">
        <v>-0.7980062</v>
      </c>
      <c r="D2721" s="78">
        <v>-0.621977</v>
      </c>
      <c r="E2721" s="78">
        <v>2.0309176</v>
      </c>
      <c r="F2721" s="78">
        <v>0.30633510000000003</v>
      </c>
    </row>
    <row r="2722" spans="1:6" x14ac:dyDescent="0.25">
      <c r="A2722">
        <v>2720</v>
      </c>
      <c r="B2722" t="s">
        <v>3661</v>
      </c>
      <c r="C2722" s="78">
        <v>2.5658463999999999</v>
      </c>
      <c r="D2722" s="78">
        <v>0.29668181999999998</v>
      </c>
      <c r="E2722" s="78">
        <v>-3.4390595000000003E-2</v>
      </c>
      <c r="F2722" s="78">
        <v>0.17954011</v>
      </c>
    </row>
    <row r="2723" spans="1:6" x14ac:dyDescent="0.25">
      <c r="A2723">
        <v>2721</v>
      </c>
      <c r="B2723" t="s">
        <v>3662</v>
      </c>
      <c r="C2723" s="78">
        <v>-0.76105034000000005</v>
      </c>
      <c r="D2723" s="78">
        <v>-1.3663249</v>
      </c>
      <c r="E2723" s="78">
        <v>-3.4390595000000003E-2</v>
      </c>
      <c r="F2723" s="78">
        <v>0.17954011</v>
      </c>
    </row>
    <row r="2724" spans="1:6" x14ac:dyDescent="0.25">
      <c r="A2724">
        <v>2722</v>
      </c>
      <c r="B2724" t="s">
        <v>3663</v>
      </c>
      <c r="C2724" s="78">
        <v>-1.4291346E-2</v>
      </c>
      <c r="D2724" s="78">
        <v>-0.74648550000000002</v>
      </c>
      <c r="E2724" s="78">
        <v>-4.0719140000000001E-2</v>
      </c>
      <c r="F2724" s="78">
        <v>-0.16431583</v>
      </c>
    </row>
    <row r="2725" spans="1:6" x14ac:dyDescent="0.25">
      <c r="A2725">
        <v>2723</v>
      </c>
      <c r="B2725" t="s">
        <v>3664</v>
      </c>
      <c r="C2725" s="78">
        <v>-0.41666204000000001</v>
      </c>
      <c r="D2725" s="78">
        <v>0.25035885000000002</v>
      </c>
      <c r="E2725" s="78">
        <v>0.59041160000000004</v>
      </c>
      <c r="F2725" s="78">
        <v>-0.27791387000000001</v>
      </c>
    </row>
    <row r="2726" spans="1:6" x14ac:dyDescent="0.25">
      <c r="A2726">
        <v>2724</v>
      </c>
      <c r="B2726" t="s">
        <v>3665</v>
      </c>
      <c r="C2726" s="78">
        <v>1.8572675000000001</v>
      </c>
      <c r="D2726" s="78">
        <v>-0.20848289</v>
      </c>
      <c r="E2726" s="78">
        <v>-7.1221339999999994E-2</v>
      </c>
      <c r="F2726" s="78">
        <v>5.9127680000000002E-2</v>
      </c>
    </row>
    <row r="2727" spans="1:6" x14ac:dyDescent="0.25">
      <c r="A2727">
        <v>2725</v>
      </c>
      <c r="B2727" t="s">
        <v>3666</v>
      </c>
      <c r="C2727" s="78">
        <v>1.1357628</v>
      </c>
      <c r="D2727" s="78">
        <v>-0.14743987</v>
      </c>
      <c r="E2727" s="78">
        <v>-3.9449643E-2</v>
      </c>
      <c r="F2727" s="78">
        <v>4.940377E-2</v>
      </c>
    </row>
    <row r="2728" spans="1:6" x14ac:dyDescent="0.25">
      <c r="A2728">
        <v>2726</v>
      </c>
      <c r="B2728" t="s">
        <v>3667</v>
      </c>
      <c r="C2728" s="78">
        <v>-0.82771313000000002</v>
      </c>
      <c r="D2728" s="78">
        <v>0.5358541</v>
      </c>
      <c r="E2728" s="78">
        <v>-3.4390595000000003E-2</v>
      </c>
      <c r="F2728" s="78">
        <v>0.17954011</v>
      </c>
    </row>
    <row r="2729" spans="1:6" x14ac:dyDescent="0.25">
      <c r="A2729">
        <v>2727</v>
      </c>
      <c r="B2729" t="s">
        <v>3668</v>
      </c>
      <c r="C2729" s="78">
        <v>0.79508924000000003</v>
      </c>
      <c r="D2729" s="78">
        <v>-1.0035795999999999</v>
      </c>
      <c r="E2729" s="78">
        <v>-9.6603839999999996E-2</v>
      </c>
      <c r="F2729" s="78">
        <v>3.0863999999999999E-2</v>
      </c>
    </row>
    <row r="2730" spans="1:6" x14ac:dyDescent="0.25">
      <c r="A2730">
        <v>2728</v>
      </c>
      <c r="B2730" t="s">
        <v>3669</v>
      </c>
      <c r="C2730" s="78">
        <v>0.41648635000000001</v>
      </c>
      <c r="D2730" s="78">
        <v>-5.8077007999999999E-2</v>
      </c>
      <c r="E2730" s="78">
        <v>-3.4390595000000003E-2</v>
      </c>
      <c r="F2730" s="78">
        <v>0.17954011</v>
      </c>
    </row>
    <row r="2731" spans="1:6" x14ac:dyDescent="0.25">
      <c r="A2731">
        <v>2729</v>
      </c>
      <c r="B2731" t="s">
        <v>3670</v>
      </c>
      <c r="C2731" s="78">
        <v>-3.052832</v>
      </c>
      <c r="D2731" s="78">
        <v>1.2686218</v>
      </c>
      <c r="E2731" s="78">
        <v>-3.5212203999999997E-2</v>
      </c>
      <c r="F2731" s="78">
        <v>-2.7832626999999999E-2</v>
      </c>
    </row>
    <row r="2732" spans="1:6" x14ac:dyDescent="0.25">
      <c r="A2732">
        <v>2730</v>
      </c>
      <c r="B2732" t="s">
        <v>3671</v>
      </c>
      <c r="C2732" s="78">
        <v>-3.3570611000000001</v>
      </c>
      <c r="D2732" s="78">
        <v>-0.29229583999999997</v>
      </c>
      <c r="E2732" s="78">
        <v>-3.4390595000000003E-2</v>
      </c>
      <c r="F2732" s="78">
        <v>0.17954011</v>
      </c>
    </row>
    <row r="2733" spans="1:6" x14ac:dyDescent="0.25">
      <c r="A2733">
        <v>2731</v>
      </c>
      <c r="B2733" t="s">
        <v>3672</v>
      </c>
      <c r="C2733" s="78">
        <v>2.7538840000000002</v>
      </c>
      <c r="D2733" s="78">
        <v>-4.3203772999999996</v>
      </c>
      <c r="E2733" s="78">
        <v>-3.4390595000000003E-2</v>
      </c>
      <c r="F2733" s="78">
        <v>0.17954011</v>
      </c>
    </row>
    <row r="2734" spans="1:6" x14ac:dyDescent="0.25">
      <c r="A2734">
        <v>2732</v>
      </c>
      <c r="B2734" t="s">
        <v>3673</v>
      </c>
      <c r="C2734" s="78">
        <v>0.24104419999999999</v>
      </c>
      <c r="D2734" s="78">
        <v>0.58657369999999998</v>
      </c>
      <c r="E2734" s="78">
        <v>-7.2249629999999995E-2</v>
      </c>
      <c r="F2734" s="78">
        <v>6.5708600000000006E-2</v>
      </c>
    </row>
    <row r="2735" spans="1:6" x14ac:dyDescent="0.25">
      <c r="A2735">
        <v>2733</v>
      </c>
      <c r="B2735" t="s">
        <v>3674</v>
      </c>
      <c r="C2735" s="78">
        <v>1.2447698</v>
      </c>
      <c r="D2735" s="78">
        <v>-6.0567796E-2</v>
      </c>
      <c r="E2735" s="78">
        <v>-9.1447249999999994E-2</v>
      </c>
      <c r="F2735" s="78">
        <v>7.0810339999999999E-2</v>
      </c>
    </row>
    <row r="2736" spans="1:6" x14ac:dyDescent="0.25">
      <c r="A2736">
        <v>2734</v>
      </c>
      <c r="B2736" t="s">
        <v>3675</v>
      </c>
      <c r="C2736" s="78">
        <v>-1.1627479999999999</v>
      </c>
      <c r="D2736" s="78">
        <v>0.96401320000000001</v>
      </c>
      <c r="E2736" s="78">
        <v>-7.1205329999999997E-2</v>
      </c>
      <c r="F2736" s="78">
        <v>1.3139665E-2</v>
      </c>
    </row>
    <row r="2737" spans="1:6" x14ac:dyDescent="0.25">
      <c r="A2737">
        <v>2735</v>
      </c>
      <c r="B2737" t="s">
        <v>3676</v>
      </c>
      <c r="C2737" s="78">
        <v>-0.58560109999999999</v>
      </c>
      <c r="D2737" s="78">
        <v>-2.3658087000000001</v>
      </c>
      <c r="E2737" s="78">
        <v>-7.6330124999999999E-2</v>
      </c>
      <c r="F2737" s="78">
        <v>-1.4112487E-2</v>
      </c>
    </row>
    <row r="2738" spans="1:6" x14ac:dyDescent="0.25">
      <c r="A2738">
        <v>2736</v>
      </c>
      <c r="B2738" t="s">
        <v>3677</v>
      </c>
      <c r="C2738" s="78">
        <v>-0.37113515000000002</v>
      </c>
      <c r="D2738" s="78">
        <v>-2.7415929999999999</v>
      </c>
      <c r="E2738" s="78">
        <v>-3.4390595000000003E-2</v>
      </c>
      <c r="F2738" s="78">
        <v>0.17954011</v>
      </c>
    </row>
    <row r="2739" spans="1:6" x14ac:dyDescent="0.25">
      <c r="A2739">
        <v>2737</v>
      </c>
      <c r="B2739" t="s">
        <v>3678</v>
      </c>
      <c r="C2739" s="78">
        <v>1.4942386999999999</v>
      </c>
      <c r="D2739" s="78">
        <v>2.0510592000000001</v>
      </c>
      <c r="E2739" s="78">
        <v>-5.4069657E-2</v>
      </c>
      <c r="F2739" s="78">
        <v>-0.10113917</v>
      </c>
    </row>
    <row r="2740" spans="1:6" x14ac:dyDescent="0.25">
      <c r="A2740">
        <v>2738</v>
      </c>
      <c r="B2740" t="s">
        <v>3679</v>
      </c>
      <c r="C2740" s="78">
        <v>-2.0960719999999999</v>
      </c>
      <c r="D2740" s="78">
        <v>0.17247456</v>
      </c>
      <c r="E2740" s="78">
        <v>-4.9506719999999997E-2</v>
      </c>
      <c r="F2740" s="78">
        <v>-8.7824749999999993E-2</v>
      </c>
    </row>
    <row r="2741" spans="1:6" x14ac:dyDescent="0.25">
      <c r="A2741">
        <v>2739</v>
      </c>
      <c r="B2741" t="s">
        <v>3680</v>
      </c>
      <c r="C2741" s="78">
        <v>0.29743936999999998</v>
      </c>
      <c r="D2741" s="78">
        <v>0.13599126</v>
      </c>
      <c r="E2741" s="78">
        <v>-5.7329263999999998E-2</v>
      </c>
      <c r="F2741" s="78">
        <v>0.19241734999999999</v>
      </c>
    </row>
    <row r="2742" spans="1:6" x14ac:dyDescent="0.25">
      <c r="A2742">
        <v>2740</v>
      </c>
      <c r="B2742" t="s">
        <v>3681</v>
      </c>
      <c r="C2742" s="78">
        <v>0.105897695</v>
      </c>
      <c r="D2742" s="78">
        <v>-0.46450678000000001</v>
      </c>
      <c r="E2742" s="78">
        <v>-0.12839060999999999</v>
      </c>
      <c r="F2742" s="78">
        <v>-0.21874367</v>
      </c>
    </row>
    <row r="2743" spans="1:6" x14ac:dyDescent="0.25">
      <c r="A2743">
        <v>2741</v>
      </c>
      <c r="B2743" t="s">
        <v>3682</v>
      </c>
      <c r="C2743" s="78">
        <v>-1.0158339000000001</v>
      </c>
      <c r="D2743" s="78">
        <v>1.6188264999999999</v>
      </c>
      <c r="E2743" s="78">
        <v>4.0258954999999999E-2</v>
      </c>
      <c r="F2743" s="78">
        <v>-0.17551441000000001</v>
      </c>
    </row>
    <row r="2744" spans="1:6" x14ac:dyDescent="0.25">
      <c r="A2744">
        <v>2742</v>
      </c>
      <c r="B2744" t="s">
        <v>3683</v>
      </c>
      <c r="C2744" s="78">
        <v>-0.81539620000000002</v>
      </c>
      <c r="D2744" s="78">
        <v>-0.76913357000000004</v>
      </c>
      <c r="E2744" s="78">
        <v>-3.4390595000000003E-2</v>
      </c>
      <c r="F2744" s="78">
        <v>0.17954011</v>
      </c>
    </row>
    <row r="2745" spans="1:6" x14ac:dyDescent="0.25">
      <c r="A2745">
        <v>2743</v>
      </c>
      <c r="B2745" t="s">
        <v>3684</v>
      </c>
      <c r="C2745" s="78">
        <v>-0.83041050000000005</v>
      </c>
      <c r="D2745" s="78">
        <v>0.39478671999999998</v>
      </c>
      <c r="E2745" s="78">
        <v>-3.215846E-2</v>
      </c>
      <c r="F2745" s="78">
        <v>3.9388880000000001E-2</v>
      </c>
    </row>
    <row r="2746" spans="1:6" x14ac:dyDescent="0.25">
      <c r="A2746">
        <v>2744</v>
      </c>
      <c r="B2746" t="s">
        <v>3685</v>
      </c>
      <c r="C2746" s="78">
        <v>-0.80037796000000005</v>
      </c>
      <c r="D2746" s="78">
        <v>1.2873545</v>
      </c>
      <c r="E2746" s="78">
        <v>-0.10086523</v>
      </c>
      <c r="F2746" s="78">
        <v>1.0561943E-4</v>
      </c>
    </row>
    <row r="2747" spans="1:6" x14ac:dyDescent="0.25">
      <c r="A2747">
        <v>2745</v>
      </c>
      <c r="B2747" t="s">
        <v>3686</v>
      </c>
      <c r="C2747" s="78">
        <v>-0.89886284000000005</v>
      </c>
      <c r="D2747" s="78">
        <v>0.97765625</v>
      </c>
      <c r="E2747" s="78">
        <v>-9.8977369999999995E-2</v>
      </c>
      <c r="F2747" s="78">
        <v>2.654484E-2</v>
      </c>
    </row>
    <row r="2748" spans="1:6" x14ac:dyDescent="0.25">
      <c r="A2748">
        <v>2746</v>
      </c>
      <c r="B2748" t="s">
        <v>3687</v>
      </c>
      <c r="C2748" s="78">
        <v>-0.96197873</v>
      </c>
      <c r="D2748" s="78">
        <v>2.2383866000000001</v>
      </c>
      <c r="E2748" s="78">
        <v>1.6758891</v>
      </c>
      <c r="F2748" s="78">
        <v>5.1986739999999997E-2</v>
      </c>
    </row>
    <row r="2749" spans="1:6" x14ac:dyDescent="0.25">
      <c r="A2749">
        <v>2747</v>
      </c>
      <c r="B2749" t="s">
        <v>3688</v>
      </c>
      <c r="C2749" s="78">
        <v>-1.2627010000000001</v>
      </c>
      <c r="D2749" s="78">
        <v>-3.4820042</v>
      </c>
      <c r="E2749" s="78">
        <v>-0.12291294</v>
      </c>
      <c r="F2749" s="78">
        <v>-0.22860501999999999</v>
      </c>
    </row>
    <row r="2750" spans="1:6" x14ac:dyDescent="0.25">
      <c r="A2750">
        <v>2748</v>
      </c>
      <c r="B2750" t="s">
        <v>3689</v>
      </c>
      <c r="C2750" s="78">
        <v>-2.0674431000000002</v>
      </c>
      <c r="D2750" s="78">
        <v>-0.45371075999999999</v>
      </c>
      <c r="E2750" s="78">
        <v>-7.3544230000000002E-2</v>
      </c>
      <c r="F2750" s="78">
        <v>-1.5137687E-2</v>
      </c>
    </row>
    <row r="2751" spans="1:6" x14ac:dyDescent="0.25">
      <c r="A2751">
        <v>2749</v>
      </c>
      <c r="B2751" t="s">
        <v>3690</v>
      </c>
      <c r="C2751" s="78">
        <v>-0.85086954000000004</v>
      </c>
      <c r="D2751" s="78">
        <v>-0.25883085</v>
      </c>
      <c r="E2751" s="78">
        <v>-1.8529901000000001E-2</v>
      </c>
      <c r="F2751" s="78">
        <v>1.8131211000000001E-2</v>
      </c>
    </row>
    <row r="2752" spans="1:6" x14ac:dyDescent="0.25">
      <c r="A2752">
        <v>2750</v>
      </c>
      <c r="B2752" t="s">
        <v>3691</v>
      </c>
      <c r="C2752" s="78">
        <v>0.47695735</v>
      </c>
      <c r="D2752" s="78">
        <v>0.22866069</v>
      </c>
      <c r="E2752" s="78">
        <v>-0.10853636</v>
      </c>
      <c r="F2752" s="78">
        <v>-0.16719366999999999</v>
      </c>
    </row>
    <row r="2753" spans="1:6" x14ac:dyDescent="0.25">
      <c r="A2753">
        <v>2751</v>
      </c>
      <c r="B2753" t="s">
        <v>3692</v>
      </c>
      <c r="C2753" s="78">
        <v>-0.55818909999999999</v>
      </c>
      <c r="D2753" s="78">
        <v>-0.64609384999999997</v>
      </c>
      <c r="E2753" s="78">
        <v>-3.4390595000000003E-2</v>
      </c>
      <c r="F2753" s="78">
        <v>0.17954011</v>
      </c>
    </row>
    <row r="2754" spans="1:6" x14ac:dyDescent="0.25">
      <c r="A2754">
        <v>2752</v>
      </c>
      <c r="B2754" t="s">
        <v>3693</v>
      </c>
      <c r="C2754" s="78">
        <v>0.10932931</v>
      </c>
      <c r="D2754" s="78">
        <v>2.0028581999999999</v>
      </c>
      <c r="E2754" s="78">
        <v>-1.0500143999999999E-2</v>
      </c>
      <c r="F2754" s="78">
        <v>-7.8917340000000002E-2</v>
      </c>
    </row>
    <row r="2755" spans="1:6" x14ac:dyDescent="0.25">
      <c r="A2755">
        <v>2753</v>
      </c>
      <c r="B2755" t="s">
        <v>3694</v>
      </c>
      <c r="C2755" s="78">
        <v>-0.91034150000000003</v>
      </c>
      <c r="D2755" s="78">
        <v>-1.4513706</v>
      </c>
      <c r="E2755" s="78">
        <v>-3.4390595000000003E-2</v>
      </c>
      <c r="F2755" s="78">
        <v>0.17954011</v>
      </c>
    </row>
    <row r="2756" spans="1:6" x14ac:dyDescent="0.25">
      <c r="A2756">
        <v>2754</v>
      </c>
      <c r="B2756" t="s">
        <v>3695</v>
      </c>
      <c r="C2756" s="78">
        <v>-1.6797214</v>
      </c>
      <c r="D2756" s="78">
        <v>1.0762554</v>
      </c>
      <c r="E2756" s="78">
        <v>9.3323649999999994E-2</v>
      </c>
      <c r="F2756" s="78">
        <v>-0.44743424999999998</v>
      </c>
    </row>
    <row r="2757" spans="1:6" x14ac:dyDescent="0.25">
      <c r="A2757">
        <v>2755</v>
      </c>
      <c r="B2757" t="s">
        <v>3696</v>
      </c>
      <c r="C2757" s="78">
        <v>-1.7324748999999999</v>
      </c>
      <c r="D2757" s="78">
        <v>-0.481097</v>
      </c>
      <c r="E2757" s="78">
        <v>-1.8996909999999999E-2</v>
      </c>
      <c r="F2757" s="78">
        <v>-0.49371964000000002</v>
      </c>
    </row>
    <row r="2758" spans="1:6" x14ac:dyDescent="0.25">
      <c r="A2758">
        <v>2756</v>
      </c>
      <c r="B2758" t="s">
        <v>3697</v>
      </c>
      <c r="C2758" s="78">
        <v>1.9968927000000001E-2</v>
      </c>
      <c r="D2758" s="78">
        <v>-3.2191907999999998</v>
      </c>
      <c r="E2758" s="78">
        <v>1.9897655000000001</v>
      </c>
      <c r="F2758" s="78">
        <v>-6.1399043E-2</v>
      </c>
    </row>
    <row r="2759" spans="1:6" x14ac:dyDescent="0.25">
      <c r="A2759">
        <v>2757</v>
      </c>
      <c r="B2759" t="s">
        <v>3698</v>
      </c>
      <c r="C2759" s="78">
        <v>-2.6349733</v>
      </c>
      <c r="D2759" s="78">
        <v>1.1647001000000001E-2</v>
      </c>
      <c r="E2759" s="78">
        <v>-3.4390595000000003E-2</v>
      </c>
      <c r="F2759" s="78">
        <v>0.17954011</v>
      </c>
    </row>
    <row r="2760" spans="1:6" x14ac:dyDescent="0.25">
      <c r="A2760">
        <v>2758</v>
      </c>
      <c r="B2760" t="s">
        <v>3699</v>
      </c>
      <c r="C2760" s="78">
        <v>0.96602595000000002</v>
      </c>
      <c r="D2760" s="78">
        <v>2.4285260000000002</v>
      </c>
      <c r="E2760" s="78">
        <v>-8.1226660000000006E-3</v>
      </c>
      <c r="F2760" s="78">
        <v>-0.14546455</v>
      </c>
    </row>
    <row r="2761" spans="1:6" x14ac:dyDescent="0.25">
      <c r="A2761">
        <v>2759</v>
      </c>
      <c r="B2761" t="s">
        <v>3700</v>
      </c>
      <c r="C2761" s="78">
        <v>-0.84306513999999999</v>
      </c>
      <c r="D2761" s="78">
        <v>-1.8304408999999999</v>
      </c>
      <c r="E2761" s="78">
        <v>-3.4390595000000003E-2</v>
      </c>
      <c r="F2761" s="78">
        <v>0.17954011</v>
      </c>
    </row>
    <row r="2762" spans="1:6" x14ac:dyDescent="0.25">
      <c r="A2762">
        <v>2760</v>
      </c>
      <c r="B2762" t="s">
        <v>3701</v>
      </c>
      <c r="C2762" s="78">
        <v>-1.5349761</v>
      </c>
      <c r="D2762" s="78">
        <v>0.72017383999999995</v>
      </c>
      <c r="E2762" s="78">
        <v>2.1445718</v>
      </c>
      <c r="F2762" s="78">
        <v>-0.12915613000000001</v>
      </c>
    </row>
    <row r="2763" spans="1:6" x14ac:dyDescent="0.25">
      <c r="A2763">
        <v>2761</v>
      </c>
      <c r="B2763" t="s">
        <v>3702</v>
      </c>
      <c r="C2763" s="78">
        <v>4.8038629999999999E-2</v>
      </c>
      <c r="D2763" s="78">
        <v>0.96864749999999999</v>
      </c>
      <c r="E2763" s="78">
        <v>-3.4390595000000003E-2</v>
      </c>
      <c r="F2763" s="78">
        <v>0.17954011</v>
      </c>
    </row>
    <row r="2764" spans="1:6" x14ac:dyDescent="0.25">
      <c r="A2764">
        <v>2762</v>
      </c>
      <c r="B2764" t="s">
        <v>3703</v>
      </c>
      <c r="C2764" s="78">
        <v>-2.5072869999999998</v>
      </c>
      <c r="D2764" s="78">
        <v>2.1627746000000001</v>
      </c>
      <c r="E2764" s="78">
        <v>-9.3469979999999994E-2</v>
      </c>
      <c r="F2764" s="78">
        <v>-2.2969052E-2</v>
      </c>
    </row>
    <row r="2765" spans="1:6" x14ac:dyDescent="0.25">
      <c r="A2765">
        <v>2763</v>
      </c>
      <c r="B2765" t="s">
        <v>3704</v>
      </c>
      <c r="C2765" s="78">
        <v>3.4603411999999998</v>
      </c>
      <c r="D2765" s="78">
        <v>-0.26795777999999998</v>
      </c>
      <c r="E2765" s="78">
        <v>-3.4390595000000003E-2</v>
      </c>
      <c r="F2765" s="78">
        <v>0.17954011</v>
      </c>
    </row>
    <row r="2766" spans="1:6" x14ac:dyDescent="0.25">
      <c r="A2766">
        <v>2764</v>
      </c>
      <c r="B2766" t="s">
        <v>3705</v>
      </c>
      <c r="C2766" s="78">
        <v>-0.32257426</v>
      </c>
      <c r="D2766" s="78">
        <v>1.7754833999999999</v>
      </c>
      <c r="E2766" s="78">
        <v>-2.8553222999999999E-2</v>
      </c>
      <c r="F2766" s="78">
        <v>-6.8202912999999997E-3</v>
      </c>
    </row>
    <row r="2767" spans="1:6" x14ac:dyDescent="0.25">
      <c r="A2767">
        <v>2765</v>
      </c>
      <c r="B2767" t="s">
        <v>3706</v>
      </c>
      <c r="C2767" s="78">
        <v>1.0101833</v>
      </c>
      <c r="D2767" s="78">
        <v>2.4179906999999998</v>
      </c>
      <c r="E2767" s="78">
        <v>-9.3307230000000005E-2</v>
      </c>
      <c r="F2767" s="78">
        <v>-0.11717401400000001</v>
      </c>
    </row>
    <row r="2768" spans="1:6" x14ac:dyDescent="0.25">
      <c r="A2768">
        <v>2766</v>
      </c>
      <c r="B2768" t="s">
        <v>3707</v>
      </c>
      <c r="C2768" s="78">
        <v>0.39228400000000002</v>
      </c>
      <c r="D2768" s="78">
        <v>0.84656476999999997</v>
      </c>
      <c r="E2768" s="78">
        <v>-5.0312750000000003E-2</v>
      </c>
      <c r="F2768" s="78">
        <v>-0.21434267000000001</v>
      </c>
    </row>
    <row r="2769" spans="1:6" x14ac:dyDescent="0.25">
      <c r="A2769">
        <v>2767</v>
      </c>
      <c r="B2769" t="s">
        <v>3708</v>
      </c>
      <c r="C2769" s="78">
        <v>0.48731353999999999</v>
      </c>
      <c r="D2769" s="78">
        <v>1.1217971</v>
      </c>
      <c r="E2769" s="78">
        <v>-3.4390595000000003E-2</v>
      </c>
      <c r="F2769" s="78">
        <v>0.17954011</v>
      </c>
    </row>
    <row r="2770" spans="1:6" x14ac:dyDescent="0.25">
      <c r="A2770">
        <v>2768</v>
      </c>
      <c r="B2770" t="s">
        <v>3709</v>
      </c>
      <c r="C2770" s="78">
        <v>-1.2253658999999999</v>
      </c>
      <c r="D2770" s="78">
        <v>-0.16188237</v>
      </c>
      <c r="E2770" s="78">
        <v>-7.6423489999999997E-2</v>
      </c>
      <c r="F2770" s="78">
        <v>0.10509571400000001</v>
      </c>
    </row>
    <row r="2771" spans="1:6" x14ac:dyDescent="0.25">
      <c r="A2771">
        <v>2769</v>
      </c>
      <c r="B2771" t="s">
        <v>3710</v>
      </c>
      <c r="C2771" s="78">
        <v>-0.12553470999999999</v>
      </c>
      <c r="D2771" s="78">
        <v>-0.5346012</v>
      </c>
      <c r="E2771" s="78">
        <v>-9.7244200000000003E-2</v>
      </c>
      <c r="F2771" s="78">
        <v>-0.14955692000000001</v>
      </c>
    </row>
    <row r="2772" spans="1:6" x14ac:dyDescent="0.25">
      <c r="A2772">
        <v>2770</v>
      </c>
      <c r="B2772" t="s">
        <v>3711</v>
      </c>
      <c r="C2772" s="78">
        <v>0.32804516</v>
      </c>
      <c r="D2772" s="78">
        <v>-0.19648342999999999</v>
      </c>
      <c r="E2772" s="78">
        <v>-0.10909931</v>
      </c>
      <c r="F2772" s="78">
        <v>-7.0066853999999998E-2</v>
      </c>
    </row>
    <row r="2773" spans="1:6" x14ac:dyDescent="0.25">
      <c r="A2773">
        <v>2771</v>
      </c>
      <c r="B2773" t="s">
        <v>3712</v>
      </c>
      <c r="C2773" s="78">
        <v>-0.62994740000000005</v>
      </c>
      <c r="D2773" s="78">
        <v>-0.39743592999999999</v>
      </c>
      <c r="E2773" s="78">
        <v>-3.4390595000000003E-2</v>
      </c>
      <c r="F2773" s="78">
        <v>0.17954011</v>
      </c>
    </row>
    <row r="2774" spans="1:6" x14ac:dyDescent="0.25">
      <c r="A2774">
        <v>2772</v>
      </c>
      <c r="B2774" t="s">
        <v>3713</v>
      </c>
      <c r="C2774" s="78">
        <v>-3.7077249999999999</v>
      </c>
      <c r="D2774" s="78">
        <v>0.68572549999999999</v>
      </c>
      <c r="E2774" s="78">
        <v>-3.8147319999999998E-2</v>
      </c>
      <c r="F2774" s="78">
        <v>-4.9999446000000003E-2</v>
      </c>
    </row>
    <row r="2775" spans="1:6" x14ac:dyDescent="0.25">
      <c r="A2775">
        <v>2773</v>
      </c>
      <c r="B2775" t="s">
        <v>3714</v>
      </c>
      <c r="C2775" s="78">
        <v>-1.1466426000000001</v>
      </c>
      <c r="D2775" s="78">
        <v>-0.60465144999999998</v>
      </c>
      <c r="E2775" s="78">
        <v>-9.3696654000000004E-2</v>
      </c>
      <c r="F2775" s="78">
        <v>1.4706640999999999E-2</v>
      </c>
    </row>
    <row r="2776" spans="1:6" x14ac:dyDescent="0.25">
      <c r="A2776">
        <v>2774</v>
      </c>
      <c r="B2776" t="s">
        <v>3715</v>
      </c>
      <c r="C2776" s="78">
        <v>-5.8603793000000001E-2</v>
      </c>
      <c r="D2776" s="78">
        <v>-1.0018052</v>
      </c>
      <c r="E2776" s="78">
        <v>0.15553175999999999</v>
      </c>
      <c r="F2776" s="78">
        <v>-0.55385934999999997</v>
      </c>
    </row>
    <row r="2777" spans="1:6" x14ac:dyDescent="0.25">
      <c r="A2777">
        <v>2775</v>
      </c>
      <c r="B2777" t="s">
        <v>3716</v>
      </c>
      <c r="C2777" s="78">
        <v>0.64678290000000005</v>
      </c>
      <c r="D2777" s="78">
        <v>-0.31652113999999998</v>
      </c>
      <c r="E2777" s="78">
        <v>-5.3330532999999999E-2</v>
      </c>
      <c r="F2777" s="78">
        <v>-4.8963769999999997E-2</v>
      </c>
    </row>
    <row r="2778" spans="1:6" x14ac:dyDescent="0.25">
      <c r="A2778">
        <v>2776</v>
      </c>
      <c r="B2778" t="s">
        <v>3717</v>
      </c>
      <c r="C2778" s="78">
        <v>1.0624423999999999</v>
      </c>
      <c r="D2778" s="78">
        <v>1.8209778000000001</v>
      </c>
      <c r="E2778" s="78">
        <v>-3.1491320000000003E-2</v>
      </c>
      <c r="F2778" s="78">
        <v>-0.93667109999999998</v>
      </c>
    </row>
    <row r="2779" spans="1:6" x14ac:dyDescent="0.25">
      <c r="A2779">
        <v>2777</v>
      </c>
      <c r="B2779" t="s">
        <v>3718</v>
      </c>
      <c r="C2779" s="78">
        <v>0.12725547000000001</v>
      </c>
      <c r="D2779" s="78">
        <v>-0.81550049999999996</v>
      </c>
      <c r="E2779" s="78">
        <v>1.5960085999999998E-2</v>
      </c>
      <c r="F2779" s="78">
        <v>5.1809995999999997E-2</v>
      </c>
    </row>
    <row r="2780" spans="1:6" x14ac:dyDescent="0.25">
      <c r="A2780">
        <v>2778</v>
      </c>
      <c r="B2780" t="s">
        <v>3719</v>
      </c>
      <c r="C2780" s="78">
        <v>0.50669825000000002</v>
      </c>
      <c r="D2780" s="78">
        <v>3.1258078</v>
      </c>
      <c r="E2780" s="78">
        <v>-5.9914593000000002E-2</v>
      </c>
      <c r="F2780" s="78">
        <v>9.3587009999999998E-2</v>
      </c>
    </row>
    <row r="2781" spans="1:6" x14ac:dyDescent="0.25">
      <c r="A2781">
        <v>2779</v>
      </c>
      <c r="B2781" t="s">
        <v>3720</v>
      </c>
      <c r="C2781" s="78">
        <v>0.40531751999999999</v>
      </c>
      <c r="D2781" s="78">
        <v>1.7474525000000001</v>
      </c>
      <c r="E2781" s="78">
        <v>-8.6292579999999994E-2</v>
      </c>
      <c r="F2781" s="78">
        <v>4.0189533999999999E-2</v>
      </c>
    </row>
    <row r="2782" spans="1:6" x14ac:dyDescent="0.25">
      <c r="A2782">
        <v>2780</v>
      </c>
      <c r="B2782" t="s">
        <v>3721</v>
      </c>
      <c r="C2782" s="78">
        <v>-0.59691810000000001</v>
      </c>
      <c r="D2782" s="78">
        <v>0.58384776000000005</v>
      </c>
      <c r="E2782" s="78">
        <v>-9.2554613999999993E-2</v>
      </c>
      <c r="F2782" s="78">
        <v>1.6102523000000001E-2</v>
      </c>
    </row>
    <row r="2783" spans="1:6" x14ac:dyDescent="0.25">
      <c r="A2783">
        <v>2781</v>
      </c>
      <c r="B2783" t="s">
        <v>3722</v>
      </c>
      <c r="C2783" s="78">
        <v>-1.0164403</v>
      </c>
      <c r="D2783" s="78">
        <v>-0.25550200000000001</v>
      </c>
      <c r="E2783" s="78">
        <v>-7.023546E-2</v>
      </c>
      <c r="F2783" s="78">
        <v>6.0215846000000003E-2</v>
      </c>
    </row>
    <row r="2784" spans="1:6" x14ac:dyDescent="0.25">
      <c r="A2784">
        <v>2782</v>
      </c>
      <c r="B2784" t="s">
        <v>3723</v>
      </c>
      <c r="C2784" s="78">
        <v>0.7899275</v>
      </c>
      <c r="D2784" s="78">
        <v>-0.29864102999999997</v>
      </c>
      <c r="E2784" s="78">
        <v>-4.1331694000000002E-2</v>
      </c>
      <c r="F2784" s="78">
        <v>-1.4720693E-2</v>
      </c>
    </row>
    <row r="2785" spans="1:6" x14ac:dyDescent="0.25">
      <c r="A2785">
        <v>2783</v>
      </c>
      <c r="B2785" t="s">
        <v>3724</v>
      </c>
      <c r="C2785" s="78">
        <v>-0.72700845999999997</v>
      </c>
      <c r="D2785" s="78">
        <v>0.79934289999999997</v>
      </c>
      <c r="E2785" s="78">
        <v>-3.4390595000000003E-2</v>
      </c>
      <c r="F2785" s="78">
        <v>0.17954011</v>
      </c>
    </row>
    <row r="2786" spans="1:6" x14ac:dyDescent="0.25">
      <c r="A2786">
        <v>2784</v>
      </c>
      <c r="B2786" t="s">
        <v>3725</v>
      </c>
      <c r="C2786" s="78">
        <v>-1.2887021999999999</v>
      </c>
      <c r="D2786" s="78">
        <v>0.82755270000000003</v>
      </c>
      <c r="E2786" s="78">
        <v>1.6953699999999999E-2</v>
      </c>
      <c r="F2786" s="78">
        <v>-0.11127873000000001</v>
      </c>
    </row>
    <row r="2787" spans="1:6" x14ac:dyDescent="0.25">
      <c r="A2787">
        <v>2785</v>
      </c>
      <c r="B2787" t="s">
        <v>1611</v>
      </c>
      <c r="C2787" s="78">
        <v>-2.0397249999999998</v>
      </c>
      <c r="D2787" s="78">
        <v>0.26532787000000002</v>
      </c>
      <c r="E2787" s="78">
        <v>-3.4390595000000003E-2</v>
      </c>
      <c r="F2787" s="78">
        <v>0.17954011</v>
      </c>
    </row>
    <row r="2788" spans="1:6" x14ac:dyDescent="0.25">
      <c r="A2788">
        <v>2786</v>
      </c>
      <c r="B2788" t="s">
        <v>3726</v>
      </c>
      <c r="C2788" s="78">
        <v>-0.19610888000000001</v>
      </c>
      <c r="D2788" s="78">
        <v>0.63429060000000004</v>
      </c>
      <c r="E2788" s="78">
        <v>-2.9501342999999999E-2</v>
      </c>
      <c r="F2788" s="78">
        <v>0.14727767999999999</v>
      </c>
    </row>
    <row r="2789" spans="1:6" x14ac:dyDescent="0.25">
      <c r="A2789">
        <v>2787</v>
      </c>
      <c r="B2789" t="s">
        <v>3727</v>
      </c>
      <c r="C2789" s="78">
        <v>0.54166519999999996</v>
      </c>
      <c r="D2789" s="78">
        <v>6.6080780000000006E-2</v>
      </c>
      <c r="E2789" s="78">
        <v>-9.8857709999999998E-3</v>
      </c>
      <c r="F2789" s="78">
        <v>0.110216126</v>
      </c>
    </row>
    <row r="2790" spans="1:6" x14ac:dyDescent="0.25">
      <c r="A2790">
        <v>2788</v>
      </c>
      <c r="B2790" t="s">
        <v>3728</v>
      </c>
      <c r="C2790" s="78">
        <v>-0.67816259999999995</v>
      </c>
      <c r="D2790" s="78">
        <v>0.55732124999999999</v>
      </c>
      <c r="E2790" s="78">
        <v>-3.4390595000000003E-2</v>
      </c>
      <c r="F2790" s="78">
        <v>0.17954011</v>
      </c>
    </row>
    <row r="2791" spans="1:6" x14ac:dyDescent="0.25">
      <c r="A2791">
        <v>2789</v>
      </c>
      <c r="B2791" t="s">
        <v>3729</v>
      </c>
      <c r="C2791" s="78">
        <v>-1.6108642</v>
      </c>
      <c r="D2791" s="78">
        <v>1.9168689000000001</v>
      </c>
      <c r="E2791" s="78">
        <v>-8.4114099999999997E-2</v>
      </c>
      <c r="F2791" s="78">
        <v>-2.0913213E-2</v>
      </c>
    </row>
    <row r="2792" spans="1:6" x14ac:dyDescent="0.25">
      <c r="A2792">
        <v>2790</v>
      </c>
      <c r="B2792" t="s">
        <v>3730</v>
      </c>
      <c r="C2792" s="78">
        <v>-0.42408899999999999</v>
      </c>
      <c r="D2792" s="78">
        <v>0.39966849999999998</v>
      </c>
      <c r="E2792" s="78">
        <v>-3.4390595000000003E-2</v>
      </c>
      <c r="F2792" s="78">
        <v>0.17954011</v>
      </c>
    </row>
    <row r="2793" spans="1:6" x14ac:dyDescent="0.25">
      <c r="A2793">
        <v>2791</v>
      </c>
      <c r="B2793" t="s">
        <v>3731</v>
      </c>
      <c r="C2793" s="78">
        <v>-1.9130708999999999</v>
      </c>
      <c r="D2793" s="78">
        <v>-1.1995564999999999</v>
      </c>
      <c r="E2793" s="78">
        <v>2.0660919999999998</v>
      </c>
      <c r="F2793" s="78">
        <v>0.30913866000000001</v>
      </c>
    </row>
    <row r="2794" spans="1:6" x14ac:dyDescent="0.25">
      <c r="A2794">
        <v>2792</v>
      </c>
      <c r="B2794" t="s">
        <v>3732</v>
      </c>
      <c r="C2794" s="78">
        <v>0.21469363999999999</v>
      </c>
      <c r="D2794" s="78">
        <v>-9.5882949999999995E-2</v>
      </c>
      <c r="E2794" s="78">
        <v>-1.5691050000000002E-2</v>
      </c>
      <c r="F2794" s="78">
        <v>-0.13060372000000001</v>
      </c>
    </row>
    <row r="2795" spans="1:6" x14ac:dyDescent="0.25">
      <c r="A2795">
        <v>2793</v>
      </c>
      <c r="B2795" t="s">
        <v>3733</v>
      </c>
      <c r="C2795" s="78">
        <v>-0.47272393000000001</v>
      </c>
      <c r="D2795" s="78">
        <v>4.9964935E-3</v>
      </c>
      <c r="E2795" s="78">
        <v>-8.4521979999999997E-2</v>
      </c>
      <c r="F2795" s="78">
        <v>6.5235539999999995E-2</v>
      </c>
    </row>
    <row r="2796" spans="1:6" x14ac:dyDescent="0.25">
      <c r="A2796">
        <v>2794</v>
      </c>
      <c r="B2796" t="s">
        <v>3734</v>
      </c>
      <c r="C2796" s="78">
        <v>-1.5717913999999999</v>
      </c>
      <c r="D2796" s="78">
        <v>0.89054084</v>
      </c>
      <c r="E2796" s="78">
        <v>-7.3516490000000004E-2</v>
      </c>
      <c r="F2796" s="78">
        <v>0.15004709999999999</v>
      </c>
    </row>
    <row r="2797" spans="1:6" x14ac:dyDescent="0.25">
      <c r="A2797">
        <v>2795</v>
      </c>
      <c r="B2797" t="s">
        <v>3735</v>
      </c>
      <c r="C2797" s="78">
        <v>0.22204193</v>
      </c>
      <c r="D2797" s="78">
        <v>-0.18035424</v>
      </c>
      <c r="E2797" s="78">
        <v>2.0676824999999999E-2</v>
      </c>
      <c r="F2797" s="78">
        <v>-0.18806390000000001</v>
      </c>
    </row>
    <row r="2798" spans="1:6" x14ac:dyDescent="0.25">
      <c r="A2798">
        <v>2796</v>
      </c>
      <c r="B2798" t="s">
        <v>3736</v>
      </c>
      <c r="C2798" s="78">
        <v>-0.80009854000000002</v>
      </c>
      <c r="D2798" s="78">
        <v>-2.0858150000000002</v>
      </c>
      <c r="E2798" s="78">
        <v>-3.4390595000000003E-2</v>
      </c>
      <c r="F2798" s="78">
        <v>0.17954011</v>
      </c>
    </row>
    <row r="2799" spans="1:6" x14ac:dyDescent="0.25">
      <c r="A2799">
        <v>2797</v>
      </c>
      <c r="B2799" t="s">
        <v>3737</v>
      </c>
      <c r="C2799" s="78">
        <v>0.83757040000000005</v>
      </c>
      <c r="D2799" s="78">
        <v>-0.21254137000000001</v>
      </c>
      <c r="E2799" s="78">
        <v>2.3335721E-2</v>
      </c>
      <c r="F2799" s="78">
        <v>-0.26877052000000001</v>
      </c>
    </row>
    <row r="2800" spans="1:6" x14ac:dyDescent="0.25">
      <c r="A2800">
        <v>2798</v>
      </c>
      <c r="B2800" t="s">
        <v>3738</v>
      </c>
      <c r="C2800" s="78">
        <v>0.88177084999999999</v>
      </c>
      <c r="D2800" s="78">
        <v>1.3685986000000001</v>
      </c>
      <c r="E2800" s="78">
        <v>-7.2951059999999998E-2</v>
      </c>
      <c r="F2800" s="78">
        <v>-0.30174327000000001</v>
      </c>
    </row>
    <row r="2801" spans="1:6" x14ac:dyDescent="0.25">
      <c r="A2801">
        <v>2799</v>
      </c>
      <c r="B2801" t="s">
        <v>3739</v>
      </c>
      <c r="C2801" s="78">
        <v>-2.10094</v>
      </c>
      <c r="D2801" s="78">
        <v>0.56666106000000005</v>
      </c>
      <c r="E2801" s="78">
        <v>-1.8935108999999999E-2</v>
      </c>
      <c r="F2801" s="78">
        <v>-4.3430015000000002E-2</v>
      </c>
    </row>
    <row r="2802" spans="1:6" x14ac:dyDescent="0.25">
      <c r="A2802">
        <v>2800</v>
      </c>
      <c r="B2802" t="s">
        <v>3740</v>
      </c>
      <c r="C2802" s="78">
        <v>0.79113199999999995</v>
      </c>
      <c r="D2802" s="78">
        <v>5.0908670000000003E-2</v>
      </c>
      <c r="E2802" s="78">
        <v>-9.2226329999999995E-2</v>
      </c>
      <c r="F2802" s="78">
        <v>3.5150795999999998E-2</v>
      </c>
    </row>
    <row r="2803" spans="1:6" x14ac:dyDescent="0.25">
      <c r="A2803">
        <v>2801</v>
      </c>
      <c r="B2803" t="s">
        <v>3741</v>
      </c>
      <c r="C2803" s="78">
        <v>5.5657920000000001</v>
      </c>
      <c r="D2803" s="78">
        <v>-1.7857828</v>
      </c>
      <c r="E2803" s="78">
        <v>-0.2039926</v>
      </c>
      <c r="F2803" s="78">
        <v>-0.40957546</v>
      </c>
    </row>
    <row r="2804" spans="1:6" x14ac:dyDescent="0.25">
      <c r="A2804">
        <v>2802</v>
      </c>
      <c r="B2804" t="s">
        <v>3742</v>
      </c>
      <c r="C2804" s="78">
        <v>-0.79925610000000002</v>
      </c>
      <c r="D2804" s="78">
        <v>1.5921133999999999</v>
      </c>
      <c r="E2804" s="78">
        <v>-3.4390595000000003E-2</v>
      </c>
      <c r="F2804" s="78">
        <v>0.17954011</v>
      </c>
    </row>
    <row r="2805" spans="1:6" x14ac:dyDescent="0.25">
      <c r="A2805">
        <v>2803</v>
      </c>
      <c r="B2805" t="s">
        <v>3743</v>
      </c>
      <c r="C2805" s="78">
        <v>-1.3611795</v>
      </c>
      <c r="D2805" s="78">
        <v>0.7904854</v>
      </c>
      <c r="E2805" s="78">
        <v>-3.4390595000000003E-2</v>
      </c>
      <c r="F2805" s="78">
        <v>0.17954011</v>
      </c>
    </row>
    <row r="2806" spans="1:6" x14ac:dyDescent="0.25">
      <c r="A2806">
        <v>2804</v>
      </c>
      <c r="B2806" t="s">
        <v>3744</v>
      </c>
      <c r="C2806" s="78">
        <v>-0.80040157000000001</v>
      </c>
      <c r="D2806" s="78">
        <v>-3.0184093000000001</v>
      </c>
      <c r="E2806" s="78">
        <v>3.2116699999999998E-2</v>
      </c>
      <c r="F2806" s="78">
        <v>-5.1522166000000001E-2</v>
      </c>
    </row>
    <row r="2807" spans="1:6" x14ac:dyDescent="0.25">
      <c r="A2807">
        <v>2805</v>
      </c>
      <c r="B2807" t="s">
        <v>3745</v>
      </c>
      <c r="C2807" s="78">
        <v>1.3855891</v>
      </c>
      <c r="D2807" s="78">
        <v>0.48317710000000003</v>
      </c>
      <c r="E2807" s="78">
        <v>2.4637332000000001</v>
      </c>
      <c r="F2807" s="78">
        <v>-0.19727043999999999</v>
      </c>
    </row>
    <row r="2808" spans="1:6" x14ac:dyDescent="0.25">
      <c r="A2808">
        <v>2806</v>
      </c>
      <c r="B2808" t="s">
        <v>3746</v>
      </c>
      <c r="C2808" s="78">
        <v>-1.1765486000000001</v>
      </c>
      <c r="D2808" s="78">
        <v>0.87065409999999999</v>
      </c>
      <c r="E2808" s="78">
        <v>-4.9088947000000001E-2</v>
      </c>
      <c r="F2808" s="78">
        <v>5.3336367000000003E-2</v>
      </c>
    </row>
    <row r="2809" spans="1:6" x14ac:dyDescent="0.25">
      <c r="A2809">
        <v>2807</v>
      </c>
      <c r="B2809" t="s">
        <v>3747</v>
      </c>
      <c r="C2809" s="78">
        <v>9.9565420000000002E-2</v>
      </c>
      <c r="D2809" s="78">
        <v>-1.1004731999999999</v>
      </c>
      <c r="E2809" s="78">
        <v>-3.0848886999999998E-2</v>
      </c>
      <c r="F2809" s="78">
        <v>-9.5714969999999996E-2</v>
      </c>
    </row>
    <row r="2810" spans="1:6" x14ac:dyDescent="0.25">
      <c r="A2810">
        <v>2808</v>
      </c>
      <c r="B2810" t="s">
        <v>3748</v>
      </c>
      <c r="C2810" s="78">
        <v>-2.3527143000000001</v>
      </c>
      <c r="D2810" s="78">
        <v>0.19671278</v>
      </c>
      <c r="E2810" s="78">
        <v>-5.6827646000000001E-3</v>
      </c>
      <c r="F2810" s="78">
        <v>7.8155399999999993E-3</v>
      </c>
    </row>
    <row r="2811" spans="1:6" x14ac:dyDescent="0.25">
      <c r="A2811">
        <v>2809</v>
      </c>
      <c r="B2811" t="s">
        <v>3749</v>
      </c>
      <c r="C2811" s="78">
        <v>-3.2299159999999998</v>
      </c>
      <c r="D2811" s="78">
        <v>1.7774599</v>
      </c>
      <c r="E2811" s="78">
        <v>-3.5645169999999997E-2</v>
      </c>
      <c r="F2811" s="78">
        <v>-0.21645210000000001</v>
      </c>
    </row>
    <row r="2812" spans="1:6" x14ac:dyDescent="0.25">
      <c r="A2812">
        <v>2810</v>
      </c>
      <c r="B2812" t="s">
        <v>3750</v>
      </c>
      <c r="C2812" s="78">
        <v>1.0859553</v>
      </c>
      <c r="D2812" s="78">
        <v>-0.82429909999999995</v>
      </c>
      <c r="E2812" s="78">
        <v>-3.4390595000000003E-2</v>
      </c>
      <c r="F2812" s="78">
        <v>0.17954011</v>
      </c>
    </row>
    <row r="2813" spans="1:6" x14ac:dyDescent="0.25">
      <c r="A2813">
        <v>2811</v>
      </c>
      <c r="B2813" t="s">
        <v>3751</v>
      </c>
      <c r="C2813" s="78">
        <v>3.03782</v>
      </c>
      <c r="D2813" s="78">
        <v>0.56787133000000001</v>
      </c>
      <c r="E2813" s="78">
        <v>-3.4390595000000003E-2</v>
      </c>
      <c r="F2813" s="78">
        <v>0.17954011</v>
      </c>
    </row>
    <row r="2814" spans="1:6" x14ac:dyDescent="0.25">
      <c r="A2814">
        <v>2812</v>
      </c>
      <c r="B2814" t="s">
        <v>3752</v>
      </c>
      <c r="C2814" s="78">
        <v>0.81242179999999997</v>
      </c>
      <c r="D2814" s="78">
        <v>-1.0728580000000001</v>
      </c>
      <c r="E2814" s="78">
        <v>-7.7635270000000006E-2</v>
      </c>
      <c r="F2814" s="78">
        <v>-0.26867627999999999</v>
      </c>
    </row>
    <row r="2815" spans="1:6" x14ac:dyDescent="0.25">
      <c r="A2815">
        <v>2813</v>
      </c>
      <c r="B2815" t="s">
        <v>3753</v>
      </c>
      <c r="C2815" s="78">
        <v>-0.77057180000000003</v>
      </c>
      <c r="D2815" s="78">
        <v>1.8059535</v>
      </c>
      <c r="E2815" s="78">
        <v>1.1410981000000001E-2</v>
      </c>
      <c r="F2815" s="78">
        <v>-0.12262906</v>
      </c>
    </row>
    <row r="2816" spans="1:6" x14ac:dyDescent="0.25">
      <c r="A2816">
        <v>2814</v>
      </c>
      <c r="B2816" t="s">
        <v>3754</v>
      </c>
      <c r="C2816" s="78">
        <v>-4.2527377999999998E-2</v>
      </c>
      <c r="D2816" s="78">
        <v>-0.40353987000000002</v>
      </c>
      <c r="E2816" s="78">
        <v>-0.120682135</v>
      </c>
      <c r="F2816" s="78">
        <v>7.3236099999999998E-2</v>
      </c>
    </row>
    <row r="2817" spans="1:6" x14ac:dyDescent="0.25">
      <c r="A2817">
        <v>2815</v>
      </c>
      <c r="B2817" t="s">
        <v>3755</v>
      </c>
      <c r="C2817" s="78">
        <v>-1.2356689000000001</v>
      </c>
      <c r="D2817" s="78">
        <v>-0.95745133999999998</v>
      </c>
      <c r="E2817" s="78">
        <v>-7.5771599999999995E-2</v>
      </c>
      <c r="F2817" s="78">
        <v>2.2389829999999999E-2</v>
      </c>
    </row>
    <row r="2818" spans="1:6" x14ac:dyDescent="0.25">
      <c r="A2818">
        <v>2816</v>
      </c>
      <c r="B2818" t="s">
        <v>3756</v>
      </c>
      <c r="C2818" s="78">
        <v>2.0568306000000001</v>
      </c>
      <c r="D2818" s="78">
        <v>-1.0704971999999999</v>
      </c>
      <c r="E2818" s="78">
        <v>-3.4390595000000003E-2</v>
      </c>
      <c r="F2818" s="78">
        <v>0.17954011</v>
      </c>
    </row>
    <row r="2819" spans="1:6" x14ac:dyDescent="0.25">
      <c r="A2819">
        <v>2817</v>
      </c>
      <c r="B2819" t="s">
        <v>3757</v>
      </c>
      <c r="C2819" s="78">
        <v>-1.0776942</v>
      </c>
      <c r="D2819" s="78">
        <v>0.85885774999999998</v>
      </c>
      <c r="E2819" s="78">
        <v>-3.4390595000000003E-2</v>
      </c>
      <c r="F2819" s="78">
        <v>0.17954011</v>
      </c>
    </row>
    <row r="2820" spans="1:6" x14ac:dyDescent="0.25">
      <c r="A2820">
        <v>2818</v>
      </c>
      <c r="B2820" t="s">
        <v>3758</v>
      </c>
      <c r="C2820" s="78">
        <v>-1.5548363999999999</v>
      </c>
      <c r="D2820" s="78">
        <v>0.72377659999999999</v>
      </c>
      <c r="E2820" s="78">
        <v>-3.4390595000000003E-2</v>
      </c>
      <c r="F2820" s="78">
        <v>0.17954011</v>
      </c>
    </row>
    <row r="2821" spans="1:6" x14ac:dyDescent="0.25">
      <c r="A2821">
        <v>2819</v>
      </c>
      <c r="B2821" t="s">
        <v>3759</v>
      </c>
      <c r="C2821" s="78">
        <v>-1.0524043000000001</v>
      </c>
      <c r="D2821" s="78">
        <v>-1.9658045</v>
      </c>
      <c r="E2821" s="78">
        <v>-3.2918370000000002E-2</v>
      </c>
      <c r="F2821" s="78">
        <v>2.9160380000000001E-3</v>
      </c>
    </row>
    <row r="2822" spans="1:6" x14ac:dyDescent="0.25">
      <c r="A2822">
        <v>2820</v>
      </c>
      <c r="B2822" t="s">
        <v>3760</v>
      </c>
      <c r="C2822" s="78">
        <v>-0.27550697000000002</v>
      </c>
      <c r="D2822" s="78">
        <v>0.49513388000000003</v>
      </c>
      <c r="E2822" s="78">
        <v>1.7751825000000001</v>
      </c>
      <c r="F2822" s="78">
        <v>0.36419624</v>
      </c>
    </row>
    <row r="2823" spans="1:6" x14ac:dyDescent="0.25">
      <c r="A2823">
        <v>2821</v>
      </c>
      <c r="B2823" t="s">
        <v>3761</v>
      </c>
      <c r="C2823" s="78">
        <v>-1.2836707000000001</v>
      </c>
      <c r="D2823" s="78">
        <v>1.1170232</v>
      </c>
      <c r="E2823" s="78">
        <v>3.4196768000000002E-2</v>
      </c>
      <c r="F2823" s="78">
        <v>-0.33793425999999999</v>
      </c>
    </row>
    <row r="2824" spans="1:6" x14ac:dyDescent="0.25">
      <c r="A2824">
        <v>2822</v>
      </c>
      <c r="B2824" t="s">
        <v>3762</v>
      </c>
      <c r="C2824" s="78">
        <v>-2.9550871999999999</v>
      </c>
      <c r="D2824" s="78">
        <v>1.8939459000000001</v>
      </c>
      <c r="E2824" s="78">
        <v>-1.8251214000000002E-2</v>
      </c>
      <c r="F2824" s="78">
        <v>-8.4380313999999998E-2</v>
      </c>
    </row>
    <row r="2825" spans="1:6" x14ac:dyDescent="0.25">
      <c r="A2825">
        <v>2823</v>
      </c>
      <c r="B2825" t="s">
        <v>3763</v>
      </c>
      <c r="C2825" s="78">
        <v>0.76659703000000001</v>
      </c>
      <c r="D2825" s="78">
        <v>0.59930530000000004</v>
      </c>
      <c r="E2825" s="78">
        <v>2.0795729999999999</v>
      </c>
      <c r="F2825" s="78">
        <v>-0.11704166000000001</v>
      </c>
    </row>
    <row r="2826" spans="1:6" x14ac:dyDescent="0.25">
      <c r="A2826">
        <v>2824</v>
      </c>
      <c r="B2826" t="s">
        <v>3764</v>
      </c>
      <c r="C2826" s="78">
        <v>-0.58516824000000001</v>
      </c>
      <c r="D2826" s="78">
        <v>0.8566686</v>
      </c>
      <c r="E2826" s="78">
        <v>-7.3987916000000001E-2</v>
      </c>
      <c r="F2826" s="78">
        <v>-6.1387985999999999E-2</v>
      </c>
    </row>
    <row r="2827" spans="1:6" x14ac:dyDescent="0.25">
      <c r="A2827">
        <v>2825</v>
      </c>
      <c r="B2827" t="s">
        <v>3765</v>
      </c>
      <c r="C2827" s="78">
        <v>1.4148508</v>
      </c>
      <c r="D2827" s="78">
        <v>2.0330846</v>
      </c>
      <c r="E2827" s="78">
        <v>-5.378198E-2</v>
      </c>
      <c r="F2827" s="78">
        <v>6.9949090000000005E-2</v>
      </c>
    </row>
    <row r="2828" spans="1:6" x14ac:dyDescent="0.25">
      <c r="A2828">
        <v>2826</v>
      </c>
      <c r="B2828" t="s">
        <v>3766</v>
      </c>
      <c r="C2828" s="78">
        <v>-0.97734949999999998</v>
      </c>
      <c r="D2828" s="78">
        <v>1.9356998999999999</v>
      </c>
      <c r="E2828" s="78">
        <v>-3.4390595000000003E-2</v>
      </c>
      <c r="F2828" s="78">
        <v>0.17954011</v>
      </c>
    </row>
    <row r="2829" spans="1:6" x14ac:dyDescent="0.25">
      <c r="A2829">
        <v>2827</v>
      </c>
      <c r="B2829" t="s">
        <v>3767</v>
      </c>
      <c r="C2829" s="78">
        <v>-3.0758296999999999</v>
      </c>
      <c r="D2829" s="78">
        <v>1.8131375000000001</v>
      </c>
      <c r="E2829" s="78">
        <v>-2.0305019000000001E-2</v>
      </c>
      <c r="F2829" s="78">
        <v>-4.1846990000000001E-2</v>
      </c>
    </row>
    <row r="2830" spans="1:6" x14ac:dyDescent="0.25">
      <c r="A2830">
        <v>2828</v>
      </c>
      <c r="B2830" t="s">
        <v>3768</v>
      </c>
      <c r="C2830" s="78">
        <v>-2.5962825</v>
      </c>
      <c r="D2830" s="78">
        <v>1.0443237000000001</v>
      </c>
      <c r="E2830" s="78">
        <v>-7.6964770000000002E-2</v>
      </c>
      <c r="F2830" s="78">
        <v>0.10690574</v>
      </c>
    </row>
    <row r="2831" spans="1:6" x14ac:dyDescent="0.25">
      <c r="A2831">
        <v>2829</v>
      </c>
      <c r="B2831" t="s">
        <v>3769</v>
      </c>
      <c r="C2831" s="78">
        <v>-2.0819396999999999</v>
      </c>
      <c r="D2831" s="78">
        <v>0.76158309999999996</v>
      </c>
      <c r="E2831" s="78">
        <v>-3.4390595000000003E-2</v>
      </c>
      <c r="F2831" s="78">
        <v>0.17954011</v>
      </c>
    </row>
    <row r="2832" spans="1:6" x14ac:dyDescent="0.25">
      <c r="A2832">
        <v>2830</v>
      </c>
      <c r="B2832" t="s">
        <v>3770</v>
      </c>
      <c r="C2832" s="78">
        <v>1.4921641000000001</v>
      </c>
      <c r="D2832" s="78">
        <v>0.81005835999999998</v>
      </c>
      <c r="E2832" s="78">
        <v>-7.9915659999999999E-2</v>
      </c>
      <c r="F2832" s="78">
        <v>2.8704047E-2</v>
      </c>
    </row>
    <row r="2833" spans="1:6" x14ac:dyDescent="0.25">
      <c r="A2833">
        <v>2831</v>
      </c>
      <c r="B2833" t="s">
        <v>3771</v>
      </c>
      <c r="C2833" s="78">
        <v>-0.42752075</v>
      </c>
      <c r="D2833" s="78">
        <v>-1.0690621</v>
      </c>
      <c r="E2833" s="78">
        <v>-3.4390595000000003E-2</v>
      </c>
      <c r="F2833" s="78">
        <v>0.17954011</v>
      </c>
    </row>
    <row r="2834" spans="1:6" x14ac:dyDescent="0.25">
      <c r="A2834">
        <v>2832</v>
      </c>
      <c r="B2834" t="s">
        <v>3772</v>
      </c>
      <c r="C2834" s="78">
        <v>0.82406440000000003</v>
      </c>
      <c r="D2834" s="78">
        <v>-1.3950009000000001</v>
      </c>
      <c r="E2834" s="78">
        <v>-4.1800353999999998E-2</v>
      </c>
      <c r="F2834" s="78">
        <v>-0.16671304000000001</v>
      </c>
    </row>
    <row r="2835" spans="1:6" x14ac:dyDescent="0.25">
      <c r="A2835">
        <v>2833</v>
      </c>
      <c r="B2835" t="s">
        <v>3773</v>
      </c>
      <c r="C2835" s="78">
        <v>0.1369156</v>
      </c>
      <c r="D2835" s="78">
        <v>0.80614613999999996</v>
      </c>
      <c r="E2835" s="78">
        <v>-3.4390595000000003E-2</v>
      </c>
      <c r="F2835" s="78">
        <v>0.17954011</v>
      </c>
    </row>
    <row r="2836" spans="1:6" x14ac:dyDescent="0.25">
      <c r="A2836">
        <v>2834</v>
      </c>
      <c r="B2836" t="s">
        <v>3774</v>
      </c>
      <c r="C2836" s="78">
        <v>-0.11191884000000001</v>
      </c>
      <c r="D2836" s="78">
        <v>0.21440049999999999</v>
      </c>
      <c r="E2836" s="78">
        <v>1.8193741000000001</v>
      </c>
      <c r="F2836" s="78">
        <v>0.17561109999999999</v>
      </c>
    </row>
    <row r="2837" spans="1:6" x14ac:dyDescent="0.25">
      <c r="A2837">
        <v>2835</v>
      </c>
      <c r="B2837" t="s">
        <v>3775</v>
      </c>
      <c r="C2837" s="78">
        <v>-1.1825734000000001</v>
      </c>
      <c r="D2837" s="78">
        <v>-0.49533846999999998</v>
      </c>
      <c r="E2837" s="78">
        <v>-0.15832679999999999</v>
      </c>
      <c r="F2837" s="78">
        <v>-0.18175036999999999</v>
      </c>
    </row>
    <row r="2838" spans="1:6" x14ac:dyDescent="0.25">
      <c r="A2838">
        <v>2836</v>
      </c>
      <c r="B2838" t="s">
        <v>3776</v>
      </c>
      <c r="C2838" s="78">
        <v>-0.42096832000000001</v>
      </c>
      <c r="D2838" s="78">
        <v>0.6858573</v>
      </c>
      <c r="E2838" s="78">
        <v>-6.9194210000000006E-2</v>
      </c>
      <c r="F2838" s="78">
        <v>-0.13266520000000001</v>
      </c>
    </row>
    <row r="2839" spans="1:6" x14ac:dyDescent="0.25">
      <c r="A2839">
        <v>2837</v>
      </c>
      <c r="B2839" t="s">
        <v>3777</v>
      </c>
      <c r="C2839" s="78">
        <v>-0.36687662999999998</v>
      </c>
      <c r="D2839" s="78">
        <v>1.7769566999999999</v>
      </c>
      <c r="E2839" s="78">
        <v>-3.4390595000000003E-2</v>
      </c>
      <c r="F2839" s="78">
        <v>0.17954011</v>
      </c>
    </row>
    <row r="2840" spans="1:6" x14ac:dyDescent="0.25">
      <c r="A2840">
        <v>2838</v>
      </c>
      <c r="B2840" t="s">
        <v>3778</v>
      </c>
      <c r="C2840" s="78">
        <v>2.8936033000000001</v>
      </c>
      <c r="D2840" s="78">
        <v>-0.44866963999999998</v>
      </c>
      <c r="E2840" s="78">
        <v>-4.840912E-2</v>
      </c>
      <c r="F2840" s="78">
        <v>-6.1539560000000004E-3</v>
      </c>
    </row>
    <row r="2841" spans="1:6" x14ac:dyDescent="0.25">
      <c r="A2841">
        <v>2839</v>
      </c>
      <c r="B2841" t="s">
        <v>3779</v>
      </c>
      <c r="C2841" s="78">
        <v>-3.266645</v>
      </c>
      <c r="D2841" s="78">
        <v>1.113043</v>
      </c>
      <c r="E2841" s="78">
        <v>-5.1958039999999997E-2</v>
      </c>
      <c r="F2841" s="78">
        <v>-3.7451369999999998E-2</v>
      </c>
    </row>
    <row r="2842" spans="1:6" x14ac:dyDescent="0.25">
      <c r="A2842">
        <v>2840</v>
      </c>
      <c r="B2842" t="s">
        <v>3780</v>
      </c>
      <c r="C2842" s="78">
        <v>-1.2558180000000001</v>
      </c>
      <c r="D2842" s="78">
        <v>-1.9571978000000001</v>
      </c>
      <c r="E2842" s="78">
        <v>-8.1367984000000004E-2</v>
      </c>
      <c r="F2842" s="78">
        <v>5.6768781999999997E-2</v>
      </c>
    </row>
    <row r="2843" spans="1:6" x14ac:dyDescent="0.25">
      <c r="A2843">
        <v>2841</v>
      </c>
      <c r="B2843" t="s">
        <v>3781</v>
      </c>
      <c r="C2843" s="78">
        <v>-2.1493638000000002</v>
      </c>
      <c r="D2843" s="78">
        <v>2.0570979999999999</v>
      </c>
      <c r="E2843" s="78">
        <v>-6.4481961999999999E-3</v>
      </c>
      <c r="F2843" s="78">
        <v>-0.27310835999999999</v>
      </c>
    </row>
    <row r="2844" spans="1:6" x14ac:dyDescent="0.25">
      <c r="A2844">
        <v>2842</v>
      </c>
      <c r="B2844" t="s">
        <v>3782</v>
      </c>
      <c r="C2844" s="78">
        <v>0.68194615999999997</v>
      </c>
      <c r="D2844" s="78">
        <v>-2.2466170000000001</v>
      </c>
      <c r="E2844" s="78">
        <v>-3.4390595000000003E-2</v>
      </c>
      <c r="F2844" s="78">
        <v>0.17954011</v>
      </c>
    </row>
    <row r="2845" spans="1:6" x14ac:dyDescent="0.25">
      <c r="A2845">
        <v>2843</v>
      </c>
      <c r="B2845" t="s">
        <v>3783</v>
      </c>
      <c r="C2845" s="78">
        <v>-7.7720284000000004E-3</v>
      </c>
      <c r="D2845" s="78">
        <v>0.25574774</v>
      </c>
      <c r="E2845" s="78">
        <v>-4.5156210000000002E-2</v>
      </c>
      <c r="F2845" s="78">
        <v>-5.5444819999999999E-2</v>
      </c>
    </row>
    <row r="2846" spans="1:6" x14ac:dyDescent="0.25">
      <c r="A2846">
        <v>2844</v>
      </c>
      <c r="B2846" t="s">
        <v>3784</v>
      </c>
      <c r="C2846" s="78">
        <v>1.7523259</v>
      </c>
      <c r="D2846" s="78">
        <v>1.526464</v>
      </c>
      <c r="E2846" s="78">
        <v>-3.4390595000000003E-2</v>
      </c>
      <c r="F2846" s="78">
        <v>0.17954011</v>
      </c>
    </row>
    <row r="2847" spans="1:6" x14ac:dyDescent="0.25">
      <c r="A2847">
        <v>2845</v>
      </c>
      <c r="B2847" t="s">
        <v>3785</v>
      </c>
      <c r="C2847" s="78">
        <v>0.81921445999999998</v>
      </c>
      <c r="D2847" s="78">
        <v>-0.85006415999999996</v>
      </c>
      <c r="E2847" s="78">
        <v>-2.3539174E-2</v>
      </c>
      <c r="F2847" s="78">
        <v>1.0088176000000001E-2</v>
      </c>
    </row>
    <row r="2848" spans="1:6" x14ac:dyDescent="0.25">
      <c r="A2848">
        <v>2846</v>
      </c>
      <c r="B2848" t="s">
        <v>3786</v>
      </c>
      <c r="C2848" s="78">
        <v>-1.5645874</v>
      </c>
      <c r="D2848" s="78">
        <v>-0.97553290000000004</v>
      </c>
      <c r="E2848" s="78">
        <v>-3.4390595000000003E-2</v>
      </c>
      <c r="F2848" s="78">
        <v>0.17954011</v>
      </c>
    </row>
    <row r="2849" spans="1:6" x14ac:dyDescent="0.25">
      <c r="A2849">
        <v>2847</v>
      </c>
      <c r="B2849" t="s">
        <v>3787</v>
      </c>
      <c r="C2849" s="78">
        <v>1.7824230999999999</v>
      </c>
      <c r="D2849" s="78">
        <v>4.0925129999999997E-2</v>
      </c>
      <c r="E2849" s="78">
        <v>-0.14087921</v>
      </c>
      <c r="F2849" s="78">
        <v>-0.32070296999999998</v>
      </c>
    </row>
    <row r="2850" spans="1:6" x14ac:dyDescent="0.25">
      <c r="A2850">
        <v>2848</v>
      </c>
      <c r="B2850" t="s">
        <v>3788</v>
      </c>
      <c r="C2850" s="78">
        <v>-1.269747</v>
      </c>
      <c r="D2850" s="78">
        <v>4.9758553999999997E-3</v>
      </c>
      <c r="E2850" s="78">
        <v>-0.10791136</v>
      </c>
      <c r="F2850" s="78">
        <v>-0.19552217</v>
      </c>
    </row>
    <row r="2851" spans="1:6" x14ac:dyDescent="0.25">
      <c r="A2851">
        <v>2849</v>
      </c>
      <c r="B2851" t="s">
        <v>3789</v>
      </c>
      <c r="C2851" s="78">
        <v>-0.78964067000000004</v>
      </c>
      <c r="D2851" s="78">
        <v>2.2444424999999999</v>
      </c>
      <c r="E2851" s="78">
        <v>-3.4390595000000003E-2</v>
      </c>
      <c r="F2851" s="78">
        <v>0.17954011</v>
      </c>
    </row>
    <row r="2852" spans="1:6" x14ac:dyDescent="0.25">
      <c r="A2852">
        <v>2850</v>
      </c>
      <c r="B2852" t="s">
        <v>3790</v>
      </c>
      <c r="C2852" s="78">
        <v>1.2219371999999999</v>
      </c>
      <c r="D2852" s="78">
        <v>0.24421197</v>
      </c>
      <c r="E2852" s="78">
        <v>-3.4390595000000003E-2</v>
      </c>
      <c r="F2852" s="78">
        <v>0.17954011</v>
      </c>
    </row>
    <row r="2853" spans="1:6" x14ac:dyDescent="0.25">
      <c r="A2853">
        <v>2851</v>
      </c>
      <c r="B2853" t="s">
        <v>3791</v>
      </c>
      <c r="C2853" s="78">
        <v>0.21837834</v>
      </c>
      <c r="D2853" s="78">
        <v>0.60814475999999995</v>
      </c>
      <c r="E2853" s="78">
        <v>-7.3522485999999998E-2</v>
      </c>
      <c r="F2853" s="78">
        <v>9.6016529999999999E-3</v>
      </c>
    </row>
    <row r="2854" spans="1:6" x14ac:dyDescent="0.25">
      <c r="A2854">
        <v>2852</v>
      </c>
      <c r="B2854" t="s">
        <v>3792</v>
      </c>
      <c r="C2854" s="78">
        <v>1.5682288</v>
      </c>
      <c r="D2854" s="78">
        <v>3.0979785999999998</v>
      </c>
      <c r="E2854" s="78">
        <v>-4.1819267E-2</v>
      </c>
      <c r="F2854" s="78">
        <v>-1.0405882999999999E-2</v>
      </c>
    </row>
    <row r="2855" spans="1:6" x14ac:dyDescent="0.25">
      <c r="A2855">
        <v>2853</v>
      </c>
      <c r="B2855" t="s">
        <v>3793</v>
      </c>
      <c r="C2855" s="78">
        <v>4.7495859999999999</v>
      </c>
      <c r="D2855" s="78">
        <v>1.9837366000000001</v>
      </c>
      <c r="E2855" s="78">
        <v>-3.4390595000000003E-2</v>
      </c>
      <c r="F2855" s="78">
        <v>0.17954011</v>
      </c>
    </row>
    <row r="2856" spans="1:6" x14ac:dyDescent="0.25">
      <c r="A2856">
        <v>2854</v>
      </c>
      <c r="B2856" t="s">
        <v>3794</v>
      </c>
      <c r="C2856" s="78">
        <v>0.4494187</v>
      </c>
      <c r="D2856" s="78">
        <v>2.0266320000000002</v>
      </c>
      <c r="E2856" s="78">
        <v>-3.4390595000000003E-2</v>
      </c>
      <c r="F2856" s="78">
        <v>0.17954011</v>
      </c>
    </row>
    <row r="2857" spans="1:6" x14ac:dyDescent="0.25">
      <c r="A2857">
        <v>2855</v>
      </c>
      <c r="B2857" t="s">
        <v>3795</v>
      </c>
      <c r="C2857" s="78">
        <v>4.3689799999999996</v>
      </c>
      <c r="D2857" s="78">
        <v>-2.4297287000000001</v>
      </c>
      <c r="E2857" s="78">
        <v>-9.2680946E-2</v>
      </c>
      <c r="F2857" s="78">
        <v>4.8671781999999997E-2</v>
      </c>
    </row>
    <row r="2858" spans="1:6" x14ac:dyDescent="0.25">
      <c r="A2858">
        <v>2856</v>
      </c>
      <c r="B2858" t="s">
        <v>3796</v>
      </c>
      <c r="C2858" s="78">
        <v>0.19064023999999999</v>
      </c>
      <c r="D2858" s="78">
        <v>0.97288739999999996</v>
      </c>
      <c r="E2858" s="78">
        <v>-2.7165684999999998E-2</v>
      </c>
      <c r="F2858" s="78">
        <v>-2.5987296999999999E-2</v>
      </c>
    </row>
    <row r="2859" spans="1:6" x14ac:dyDescent="0.25">
      <c r="A2859">
        <v>2857</v>
      </c>
      <c r="B2859" t="s">
        <v>1673</v>
      </c>
      <c r="C2859" s="78">
        <v>-1.6618738</v>
      </c>
      <c r="D2859" s="78">
        <v>-0.14576694000000001</v>
      </c>
      <c r="E2859" s="78">
        <v>-3.4390595000000003E-2</v>
      </c>
      <c r="F2859" s="78">
        <v>0.17954011</v>
      </c>
    </row>
    <row r="2860" spans="1:6" x14ac:dyDescent="0.25">
      <c r="A2860">
        <v>2858</v>
      </c>
      <c r="B2860" t="s">
        <v>3797</v>
      </c>
      <c r="C2860" s="78">
        <v>0.69994235000000005</v>
      </c>
      <c r="D2860" s="78">
        <v>-1.0407284000000001</v>
      </c>
      <c r="E2860" s="78">
        <v>-7.0403784999999997E-2</v>
      </c>
      <c r="F2860" s="78">
        <v>2.1135166E-2</v>
      </c>
    </row>
    <row r="2861" spans="1:6" x14ac:dyDescent="0.25">
      <c r="A2861">
        <v>2859</v>
      </c>
      <c r="B2861" t="s">
        <v>3798</v>
      </c>
      <c r="C2861" s="78">
        <v>0.1676704</v>
      </c>
      <c r="D2861" s="78">
        <v>5.1359009999999996</v>
      </c>
      <c r="E2861" s="78">
        <v>8.5809679999999996E-3</v>
      </c>
      <c r="F2861" s="78">
        <v>-1.1324033000000001E-2</v>
      </c>
    </row>
    <row r="2862" spans="1:6" x14ac:dyDescent="0.25">
      <c r="A2862">
        <v>2860</v>
      </c>
      <c r="B2862" t="s">
        <v>3799</v>
      </c>
      <c r="C2862" s="78">
        <v>-1.4297167</v>
      </c>
      <c r="D2862" s="78">
        <v>0.15156312</v>
      </c>
      <c r="E2862" s="78">
        <v>-4.5193806000000003E-2</v>
      </c>
      <c r="F2862" s="78">
        <v>-3.5210564999999999E-2</v>
      </c>
    </row>
    <row r="2863" spans="1:6" x14ac:dyDescent="0.25">
      <c r="A2863">
        <v>2861</v>
      </c>
      <c r="B2863" t="s">
        <v>3800</v>
      </c>
      <c r="C2863" s="78">
        <v>-0.28204509999999999</v>
      </c>
      <c r="D2863" s="78">
        <v>0.792686</v>
      </c>
      <c r="E2863" s="78">
        <v>1.8370133E-2</v>
      </c>
      <c r="F2863" s="78">
        <v>-0.11305036</v>
      </c>
    </row>
    <row r="2864" spans="1:6" x14ac:dyDescent="0.25">
      <c r="A2864">
        <v>2862</v>
      </c>
      <c r="B2864" t="s">
        <v>3801</v>
      </c>
      <c r="C2864" s="78">
        <v>-1.3672097999999999</v>
      </c>
      <c r="D2864" s="78">
        <v>0.25004642999999999</v>
      </c>
      <c r="E2864" s="78">
        <v>-6.0730487E-2</v>
      </c>
      <c r="F2864" s="78">
        <v>5.6943923E-2</v>
      </c>
    </row>
    <row r="2865" spans="1:6" x14ac:dyDescent="0.25">
      <c r="A2865">
        <v>2863</v>
      </c>
      <c r="B2865" t="s">
        <v>3802</v>
      </c>
      <c r="C2865" s="78">
        <v>-0.86649290000000001</v>
      </c>
      <c r="D2865" s="78">
        <v>4.1281457000000001</v>
      </c>
      <c r="E2865" s="78">
        <v>0.1633782</v>
      </c>
      <c r="F2865" s="78">
        <v>-0.40839540000000002</v>
      </c>
    </row>
    <row r="2866" spans="1:6" x14ac:dyDescent="0.25">
      <c r="A2866">
        <v>2864</v>
      </c>
      <c r="B2866" t="s">
        <v>3803</v>
      </c>
      <c r="C2866" s="78">
        <v>0.1074951</v>
      </c>
      <c r="D2866" s="78">
        <v>0.82627415999999998</v>
      </c>
      <c r="E2866" s="78">
        <v>-3.2934584000000003E-2</v>
      </c>
      <c r="F2866" s="78">
        <v>1.8020168E-2</v>
      </c>
    </row>
    <row r="2867" spans="1:6" x14ac:dyDescent="0.25">
      <c r="A2867">
        <v>2865</v>
      </c>
      <c r="B2867" t="s">
        <v>3804</v>
      </c>
      <c r="C2867" s="78">
        <v>1.7730254000000001</v>
      </c>
      <c r="D2867" s="78">
        <v>0.88006556000000002</v>
      </c>
      <c r="E2867" s="78">
        <v>-7.0054225999999997E-2</v>
      </c>
      <c r="F2867" s="78">
        <v>2.7135803999999999E-2</v>
      </c>
    </row>
    <row r="2868" spans="1:6" x14ac:dyDescent="0.25">
      <c r="A2868">
        <v>2866</v>
      </c>
      <c r="B2868" t="s">
        <v>3805</v>
      </c>
      <c r="C2868" s="78">
        <v>-1.9239719</v>
      </c>
      <c r="D2868" s="78">
        <v>-0.63968619999999998</v>
      </c>
      <c r="E2868" s="78">
        <v>-0.104567915</v>
      </c>
      <c r="F2868" s="78">
        <v>-7.2275534000000002E-2</v>
      </c>
    </row>
    <row r="2869" spans="1:6" x14ac:dyDescent="0.25">
      <c r="A2869">
        <v>2867</v>
      </c>
      <c r="B2869" t="s">
        <v>3806</v>
      </c>
      <c r="C2869" s="78">
        <v>-0.23633122000000001</v>
      </c>
      <c r="D2869" s="78">
        <v>0.72119440000000001</v>
      </c>
      <c r="E2869" s="78">
        <v>-2.358853E-2</v>
      </c>
      <c r="F2869" s="78">
        <v>-9.8684709999999995E-2</v>
      </c>
    </row>
    <row r="2870" spans="1:6" x14ac:dyDescent="0.25">
      <c r="A2870">
        <v>2868</v>
      </c>
      <c r="B2870" t="s">
        <v>3807</v>
      </c>
      <c r="C2870" s="78">
        <v>1.1764604999999999</v>
      </c>
      <c r="D2870" s="78">
        <v>0.1688395</v>
      </c>
      <c r="E2870" s="78">
        <v>-0.10117191</v>
      </c>
      <c r="F2870" s="78">
        <v>-5.8518049999999999E-3</v>
      </c>
    </row>
    <row r="2871" spans="1:6" x14ac:dyDescent="0.25">
      <c r="A2871">
        <v>2869</v>
      </c>
      <c r="B2871" t="s">
        <v>3808</v>
      </c>
      <c r="C2871" s="78">
        <v>1.9883674</v>
      </c>
      <c r="D2871" s="78">
        <v>-4.6084300000000002E-2</v>
      </c>
      <c r="E2871" s="78">
        <v>-3.4390595000000003E-2</v>
      </c>
      <c r="F2871" s="78">
        <v>0.17954011</v>
      </c>
    </row>
    <row r="2872" spans="1:6" x14ac:dyDescent="0.25">
      <c r="A2872">
        <v>2870</v>
      </c>
      <c r="B2872" t="s">
        <v>3809</v>
      </c>
      <c r="C2872" s="78">
        <v>-3.184993</v>
      </c>
      <c r="D2872" s="78">
        <v>0.20906705</v>
      </c>
      <c r="E2872" s="78">
        <v>-8.7681229999999999E-2</v>
      </c>
      <c r="F2872" s="78">
        <v>7.7715259999999994E-2</v>
      </c>
    </row>
    <row r="2873" spans="1:6" x14ac:dyDescent="0.25">
      <c r="A2873">
        <v>2871</v>
      </c>
      <c r="B2873" t="s">
        <v>3810</v>
      </c>
      <c r="C2873" s="78">
        <v>0.12846813000000001</v>
      </c>
      <c r="D2873" s="78">
        <v>-3.9270370000000004E-3</v>
      </c>
      <c r="E2873" s="78">
        <v>-3.4390595000000003E-2</v>
      </c>
      <c r="F2873" s="78">
        <v>0.17954011</v>
      </c>
    </row>
    <row r="2874" spans="1:6" x14ac:dyDescent="0.25">
      <c r="A2874">
        <v>2872</v>
      </c>
      <c r="B2874" t="s">
        <v>3811</v>
      </c>
      <c r="C2874" s="78">
        <v>1.4968125999999999</v>
      </c>
      <c r="D2874" s="78">
        <v>0.99582550000000003</v>
      </c>
      <c r="E2874" s="78">
        <v>-5.0243101999999998E-2</v>
      </c>
      <c r="F2874" s="78">
        <v>2.9265790999999999E-2</v>
      </c>
    </row>
    <row r="2875" spans="1:6" x14ac:dyDescent="0.25">
      <c r="A2875">
        <v>2873</v>
      </c>
      <c r="B2875" t="s">
        <v>3812</v>
      </c>
      <c r="C2875" s="78">
        <v>-1.8122876999999999</v>
      </c>
      <c r="D2875" s="78">
        <v>-0.55807006000000003</v>
      </c>
      <c r="E2875" s="78">
        <v>-6.6549810000000001E-2</v>
      </c>
      <c r="F2875" s="78">
        <v>-2.2563190000000001E-3</v>
      </c>
    </row>
    <row r="2876" spans="1:6" x14ac:dyDescent="0.25">
      <c r="A2876">
        <v>2874</v>
      </c>
      <c r="B2876" t="s">
        <v>3813</v>
      </c>
      <c r="C2876" s="78">
        <v>-1.8661991</v>
      </c>
      <c r="D2876" s="78">
        <v>7.9386360000000003E-2</v>
      </c>
      <c r="E2876" s="78">
        <v>-7.6964690000000002E-2</v>
      </c>
      <c r="F2876" s="78">
        <v>-0.18161546000000001</v>
      </c>
    </row>
    <row r="2877" spans="1:6" x14ac:dyDescent="0.25">
      <c r="A2877">
        <v>2875</v>
      </c>
      <c r="B2877" t="s">
        <v>3814</v>
      </c>
      <c r="C2877" s="78">
        <v>-1.6117071999999999</v>
      </c>
      <c r="D2877" s="78">
        <v>-0.78876520000000006</v>
      </c>
      <c r="E2877" s="78">
        <v>1.8807626</v>
      </c>
      <c r="F2877" s="78">
        <v>0.18473776</v>
      </c>
    </row>
    <row r="2878" spans="1:6" x14ac:dyDescent="0.25">
      <c r="A2878">
        <v>2876</v>
      </c>
      <c r="B2878" t="s">
        <v>3815</v>
      </c>
      <c r="C2878" s="78">
        <v>-1.1944612999999999</v>
      </c>
      <c r="D2878" s="78">
        <v>-0.7371299</v>
      </c>
      <c r="E2878" s="78">
        <v>-3.2208239999999999E-2</v>
      </c>
      <c r="F2878" s="78">
        <v>-0.13066767000000001</v>
      </c>
    </row>
    <row r="2879" spans="1:6" x14ac:dyDescent="0.25">
      <c r="A2879">
        <v>2877</v>
      </c>
      <c r="B2879" t="s">
        <v>3816</v>
      </c>
      <c r="C2879" s="78">
        <v>-0.41756850000000001</v>
      </c>
      <c r="D2879" s="78">
        <v>3.3469646999999998E-3</v>
      </c>
      <c r="E2879" s="78">
        <v>-3.4390595000000003E-2</v>
      </c>
      <c r="F2879" s="78">
        <v>0.17954011</v>
      </c>
    </row>
    <row r="2880" spans="1:6" x14ac:dyDescent="0.25">
      <c r="A2880">
        <v>2878</v>
      </c>
      <c r="B2880" t="s">
        <v>3817</v>
      </c>
      <c r="C2880" s="78">
        <v>1.3494374</v>
      </c>
      <c r="D2880" s="78">
        <v>0.78549780000000002</v>
      </c>
      <c r="E2880" s="78">
        <v>2.7724091999999998</v>
      </c>
      <c r="F2880" s="78">
        <v>-0.34308302000000002</v>
      </c>
    </row>
    <row r="2881" spans="1:6" x14ac:dyDescent="0.25">
      <c r="A2881">
        <v>2879</v>
      </c>
      <c r="B2881" t="s">
        <v>3818</v>
      </c>
      <c r="C2881" s="78">
        <v>0.98851836000000004</v>
      </c>
      <c r="D2881" s="78">
        <v>-1.2483500999999999</v>
      </c>
      <c r="E2881" s="78">
        <v>-3.4390595000000003E-2</v>
      </c>
      <c r="F2881" s="78">
        <v>0.17954011</v>
      </c>
    </row>
    <row r="2882" spans="1:6" x14ac:dyDescent="0.25">
      <c r="A2882">
        <v>2880</v>
      </c>
      <c r="B2882" t="s">
        <v>3819</v>
      </c>
      <c r="C2882" s="78">
        <v>3.5734026000000001</v>
      </c>
      <c r="D2882" s="78">
        <v>0.99865996999999995</v>
      </c>
      <c r="E2882" s="78">
        <v>-9.815699E-2</v>
      </c>
      <c r="F2882" s="78">
        <v>2.0433888000000001E-2</v>
      </c>
    </row>
    <row r="2883" spans="1:6" x14ac:dyDescent="0.25">
      <c r="A2883">
        <v>2881</v>
      </c>
      <c r="B2883" t="s">
        <v>3820</v>
      </c>
      <c r="C2883" s="78">
        <v>-0.41490855999999998</v>
      </c>
      <c r="D2883" s="78">
        <v>-1.0754482000000001</v>
      </c>
      <c r="E2883" s="78">
        <v>-9.7110790000000002E-2</v>
      </c>
      <c r="F2883" s="78">
        <v>-5.2746266E-2</v>
      </c>
    </row>
    <row r="2884" spans="1:6" x14ac:dyDescent="0.25">
      <c r="A2884">
        <v>2882</v>
      </c>
      <c r="B2884" t="s">
        <v>3821</v>
      </c>
      <c r="C2884" s="78">
        <v>-0.97225094000000001</v>
      </c>
      <c r="D2884" s="78">
        <v>1.0604179</v>
      </c>
      <c r="E2884" s="78">
        <v>-3.9241023E-2</v>
      </c>
      <c r="F2884" s="78">
        <v>7.2331950000000006E-2</v>
      </c>
    </row>
    <row r="2885" spans="1:6" x14ac:dyDescent="0.25">
      <c r="A2885">
        <v>2883</v>
      </c>
      <c r="B2885" t="s">
        <v>3822</v>
      </c>
      <c r="C2885" s="78">
        <v>-1.5796484</v>
      </c>
      <c r="D2885" s="78">
        <v>0.92368424000000005</v>
      </c>
      <c r="E2885" s="78">
        <v>-6.5161645000000004E-2</v>
      </c>
      <c r="F2885" s="78">
        <v>5.4822408000000003E-2</v>
      </c>
    </row>
    <row r="2886" spans="1:6" x14ac:dyDescent="0.25">
      <c r="A2886">
        <v>2884</v>
      </c>
      <c r="B2886" t="s">
        <v>3823</v>
      </c>
      <c r="C2886" s="78">
        <v>0.61288940000000003</v>
      </c>
      <c r="D2886" s="78">
        <v>0.45348759999999999</v>
      </c>
      <c r="E2886" s="78">
        <v>-3.4390595000000003E-2</v>
      </c>
      <c r="F2886" s="78">
        <v>0.17954011</v>
      </c>
    </row>
    <row r="2887" spans="1:6" x14ac:dyDescent="0.25">
      <c r="A2887">
        <v>2885</v>
      </c>
      <c r="B2887" t="s">
        <v>3824</v>
      </c>
      <c r="C2887" s="78">
        <v>-0.24400114000000001</v>
      </c>
      <c r="D2887" s="78">
        <v>-0.16174725000000001</v>
      </c>
      <c r="E2887" s="78">
        <v>0.58999365999999998</v>
      </c>
      <c r="F2887" s="78">
        <v>-0.34201807000000001</v>
      </c>
    </row>
    <row r="2888" spans="1:6" x14ac:dyDescent="0.25">
      <c r="A2888">
        <v>2886</v>
      </c>
      <c r="B2888" t="s">
        <v>3825</v>
      </c>
      <c r="C2888" s="78">
        <v>0.93936825000000002</v>
      </c>
      <c r="D2888" s="78">
        <v>-1.5376262999999999</v>
      </c>
      <c r="E2888" s="78">
        <v>7.0326030000000006E-5</v>
      </c>
      <c r="F2888" s="78">
        <v>-0.14840956</v>
      </c>
    </row>
    <row r="2889" spans="1:6" x14ac:dyDescent="0.25">
      <c r="A2889">
        <v>2887</v>
      </c>
      <c r="B2889" t="s">
        <v>3826</v>
      </c>
      <c r="C2889" s="78">
        <v>0.7416488</v>
      </c>
      <c r="D2889" s="78">
        <v>-3.2104552000000002</v>
      </c>
      <c r="E2889" s="78">
        <v>-3.4390595000000003E-2</v>
      </c>
      <c r="F2889" s="78">
        <v>0.17954011</v>
      </c>
    </row>
    <row r="2890" spans="1:6" x14ac:dyDescent="0.25">
      <c r="A2890">
        <v>2888</v>
      </c>
      <c r="B2890" t="s">
        <v>3827</v>
      </c>
      <c r="C2890" s="78">
        <v>-1.3192159000000001</v>
      </c>
      <c r="D2890" s="78">
        <v>1.2630272</v>
      </c>
      <c r="E2890" s="78">
        <v>-9.5715480000000006E-2</v>
      </c>
      <c r="F2890" s="78">
        <v>5.7176514999999997E-2</v>
      </c>
    </row>
    <row r="2891" spans="1:6" x14ac:dyDescent="0.25">
      <c r="A2891">
        <v>2889</v>
      </c>
      <c r="B2891" t="s">
        <v>3828</v>
      </c>
      <c r="C2891" s="78">
        <v>-2.8777651999999998</v>
      </c>
      <c r="D2891" s="78">
        <v>-1.4757747999999999</v>
      </c>
      <c r="E2891" s="78">
        <v>-0.110283375</v>
      </c>
      <c r="F2891" s="78">
        <v>1.3698444000000001E-2</v>
      </c>
    </row>
    <row r="2892" spans="1:6" x14ac:dyDescent="0.25">
      <c r="A2892">
        <v>2890</v>
      </c>
      <c r="B2892" t="s">
        <v>3829</v>
      </c>
      <c r="C2892" s="78">
        <v>-0.24943139</v>
      </c>
      <c r="D2892" s="78">
        <v>-0.21096762999999999</v>
      </c>
      <c r="E2892" s="78">
        <v>-3.4390595000000003E-2</v>
      </c>
      <c r="F2892" s="78">
        <v>0.17954011</v>
      </c>
    </row>
    <row r="2893" spans="1:6" x14ac:dyDescent="0.25">
      <c r="A2893">
        <v>2891</v>
      </c>
      <c r="B2893" t="s">
        <v>3830</v>
      </c>
      <c r="C2893" s="78">
        <v>-1.1090106</v>
      </c>
      <c r="D2893" s="78">
        <v>-0.88890860000000005</v>
      </c>
      <c r="E2893" s="78">
        <v>-3.4390595000000003E-2</v>
      </c>
      <c r="F2893" s="78">
        <v>0.17954011</v>
      </c>
    </row>
    <row r="2894" spans="1:6" x14ac:dyDescent="0.25">
      <c r="A2894">
        <v>2892</v>
      </c>
      <c r="B2894" t="s">
        <v>3831</v>
      </c>
      <c r="C2894" s="78">
        <v>-1.1655260000000001</v>
      </c>
      <c r="D2894" s="78">
        <v>-0.86939809999999995</v>
      </c>
      <c r="E2894" s="78">
        <v>-3.4390595000000003E-2</v>
      </c>
      <c r="F2894" s="78">
        <v>0.17954011</v>
      </c>
    </row>
    <row r="2895" spans="1:6" x14ac:dyDescent="0.25">
      <c r="A2895">
        <v>2893</v>
      </c>
      <c r="B2895" t="s">
        <v>3832</v>
      </c>
      <c r="C2895" s="78">
        <v>1.4669954000000001</v>
      </c>
      <c r="D2895" s="78">
        <v>1.1488914500000001E-2</v>
      </c>
      <c r="E2895" s="78">
        <v>-9.1714459999999998E-2</v>
      </c>
      <c r="F2895" s="78">
        <v>5.9748216999999999E-2</v>
      </c>
    </row>
    <row r="2896" spans="1:6" x14ac:dyDescent="0.25">
      <c r="A2896">
        <v>2894</v>
      </c>
      <c r="B2896" t="s">
        <v>3833</v>
      </c>
      <c r="C2896" s="78">
        <v>3.7820589999999998</v>
      </c>
      <c r="D2896" s="78">
        <v>0.56168390000000001</v>
      </c>
      <c r="E2896" s="78">
        <v>-1.8692627999999999E-2</v>
      </c>
      <c r="F2896" s="78">
        <v>-1.0015606999999999E-2</v>
      </c>
    </row>
    <row r="2897" spans="1:6" x14ac:dyDescent="0.25">
      <c r="A2897">
        <v>2895</v>
      </c>
      <c r="B2897" t="s">
        <v>3834</v>
      </c>
      <c r="C2897" s="78">
        <v>-1.7049608000000001</v>
      </c>
      <c r="D2897" s="78">
        <v>0.78181385999999997</v>
      </c>
      <c r="E2897" s="78">
        <v>-9.5378679999999993E-2</v>
      </c>
      <c r="F2897" s="78">
        <v>9.6584559999999993E-3</v>
      </c>
    </row>
    <row r="2898" spans="1:6" x14ac:dyDescent="0.25">
      <c r="A2898">
        <v>2896</v>
      </c>
      <c r="B2898" t="s">
        <v>3835</v>
      </c>
      <c r="C2898" s="78">
        <v>-1.298287</v>
      </c>
      <c r="D2898" s="78">
        <v>3.3773851000000001</v>
      </c>
      <c r="E2898" s="78">
        <v>-4.9809955000000003E-2</v>
      </c>
      <c r="F2898" s="78">
        <v>-0.15007234999999999</v>
      </c>
    </row>
    <row r="2899" spans="1:6" x14ac:dyDescent="0.25">
      <c r="A2899">
        <v>2897</v>
      </c>
      <c r="B2899" t="s">
        <v>3836</v>
      </c>
      <c r="C2899" s="78">
        <v>-1.4168940000000001</v>
      </c>
      <c r="D2899" s="78">
        <v>1.1295801000000001</v>
      </c>
      <c r="E2899" s="78">
        <v>-8.0757125999999999E-2</v>
      </c>
      <c r="F2899" s="78">
        <v>-7.8648330000000003E-4</v>
      </c>
    </row>
    <row r="2900" spans="1:6" x14ac:dyDescent="0.25">
      <c r="A2900">
        <v>2898</v>
      </c>
      <c r="B2900" t="s">
        <v>3837</v>
      </c>
      <c r="C2900" s="78">
        <v>0.27833112999999998</v>
      </c>
      <c r="D2900" s="78">
        <v>-1.8789102</v>
      </c>
      <c r="E2900" s="78">
        <v>0.68129969999999995</v>
      </c>
      <c r="F2900" s="78">
        <v>2.2741853999999999E-3</v>
      </c>
    </row>
    <row r="2901" spans="1:6" x14ac:dyDescent="0.25">
      <c r="A2901">
        <v>2899</v>
      </c>
      <c r="B2901" t="s">
        <v>3838</v>
      </c>
      <c r="C2901" s="78">
        <v>-0.63948689999999997</v>
      </c>
      <c r="D2901" s="78">
        <v>1.0519442999999999</v>
      </c>
      <c r="E2901" s="78">
        <v>-6.8990599999999999E-2</v>
      </c>
      <c r="F2901" s="78">
        <v>8.009753E-2</v>
      </c>
    </row>
    <row r="2902" spans="1:6" x14ac:dyDescent="0.25">
      <c r="A2902">
        <v>2900</v>
      </c>
      <c r="B2902" t="s">
        <v>3839</v>
      </c>
      <c r="C2902" s="78">
        <v>1.4397876000000001</v>
      </c>
      <c r="D2902" s="78">
        <v>2.5373945</v>
      </c>
      <c r="E2902" s="78">
        <v>-2.3899104000000001E-2</v>
      </c>
      <c r="F2902" s="78">
        <v>-8.7622779999999997E-2</v>
      </c>
    </row>
    <row r="2903" spans="1:6" x14ac:dyDescent="0.25">
      <c r="A2903">
        <v>2901</v>
      </c>
      <c r="B2903" t="s">
        <v>3840</v>
      </c>
      <c r="C2903" s="78">
        <v>-2.9702419999999998</v>
      </c>
      <c r="D2903" s="78">
        <v>1.7819395</v>
      </c>
      <c r="E2903" s="78">
        <v>-7.8637029999999997E-2</v>
      </c>
      <c r="F2903" s="78">
        <v>7.2277910000000001E-2</v>
      </c>
    </row>
    <row r="2904" spans="1:6" x14ac:dyDescent="0.25">
      <c r="A2904">
        <v>2902</v>
      </c>
      <c r="B2904" t="s">
        <v>3841</v>
      </c>
      <c r="C2904" s="78">
        <v>-1.7048635000000001</v>
      </c>
      <c r="D2904" s="78">
        <v>0.12514844999999999</v>
      </c>
      <c r="E2904" s="78">
        <v>-0.1045946</v>
      </c>
      <c r="F2904" s="78">
        <v>5.4196580000000001E-2</v>
      </c>
    </row>
    <row r="2905" spans="1:6" x14ac:dyDescent="0.25">
      <c r="A2905">
        <v>2903</v>
      </c>
      <c r="B2905" t="s">
        <v>3842</v>
      </c>
      <c r="C2905" s="78">
        <v>-0.40685470000000001</v>
      </c>
      <c r="D2905" s="78">
        <v>0.40234934999999999</v>
      </c>
      <c r="E2905" s="78">
        <v>-3.4390595000000003E-2</v>
      </c>
      <c r="F2905" s="78">
        <v>0.17954011</v>
      </c>
    </row>
    <row r="2906" spans="1:6" x14ac:dyDescent="0.25">
      <c r="A2906">
        <v>2904</v>
      </c>
      <c r="B2906" t="s">
        <v>3843</v>
      </c>
      <c r="C2906" s="78">
        <v>-0.51489370000000001</v>
      </c>
      <c r="D2906" s="78">
        <v>0.93432570000000004</v>
      </c>
      <c r="E2906" s="78">
        <v>-6.7562230000000001E-2</v>
      </c>
      <c r="F2906" s="78">
        <v>0.20718515000000001</v>
      </c>
    </row>
    <row r="2907" spans="1:6" x14ac:dyDescent="0.25">
      <c r="A2907">
        <v>2905</v>
      </c>
      <c r="B2907" t="s">
        <v>3844</v>
      </c>
      <c r="C2907" s="78">
        <v>0.29346356000000001</v>
      </c>
      <c r="D2907" s="78">
        <v>-3.0169554000000001</v>
      </c>
      <c r="E2907" s="78">
        <v>-4.0738374000000001E-2</v>
      </c>
      <c r="F2907" s="78">
        <v>0.18690799999999999</v>
      </c>
    </row>
    <row r="2908" spans="1:6" x14ac:dyDescent="0.25">
      <c r="A2908">
        <v>2906</v>
      </c>
      <c r="B2908" t="s">
        <v>3845</v>
      </c>
      <c r="C2908" s="78">
        <v>-1.8648924</v>
      </c>
      <c r="D2908" s="78">
        <v>0.70112560000000002</v>
      </c>
      <c r="E2908" s="78">
        <v>-9.9085729999999997E-2</v>
      </c>
      <c r="F2908" s="78">
        <v>-8.2080069999999998E-3</v>
      </c>
    </row>
    <row r="2909" spans="1:6" x14ac:dyDescent="0.25">
      <c r="A2909">
        <v>2907</v>
      </c>
      <c r="B2909" t="s">
        <v>3846</v>
      </c>
      <c r="C2909" s="78">
        <v>-0.37625649999999999</v>
      </c>
      <c r="D2909" s="78">
        <v>-1.7539773999999999</v>
      </c>
      <c r="E2909" s="78">
        <v>-8.6317060000000001E-2</v>
      </c>
      <c r="F2909" s="78">
        <v>1.9321040000000001E-2</v>
      </c>
    </row>
    <row r="2910" spans="1:6" x14ac:dyDescent="0.25">
      <c r="A2910">
        <v>2908</v>
      </c>
      <c r="B2910" t="s">
        <v>3847</v>
      </c>
      <c r="C2910" s="78">
        <v>0.13894501000000001</v>
      </c>
      <c r="D2910" s="78">
        <v>-1.2678924</v>
      </c>
      <c r="E2910" s="78">
        <v>-7.1571410000000002E-2</v>
      </c>
      <c r="F2910" s="78">
        <v>7.7453090000000002E-2</v>
      </c>
    </row>
    <row r="2911" spans="1:6" x14ac:dyDescent="0.25">
      <c r="A2911">
        <v>2909</v>
      </c>
      <c r="B2911" t="s">
        <v>3848</v>
      </c>
      <c r="C2911" s="78">
        <v>-1.3606971999999999</v>
      </c>
      <c r="D2911" s="78">
        <v>2.2501232999999998</v>
      </c>
      <c r="E2911" s="78">
        <v>-3.4390595000000003E-2</v>
      </c>
      <c r="F2911" s="78">
        <v>0.17954011</v>
      </c>
    </row>
    <row r="2912" spans="1:6" x14ac:dyDescent="0.25">
      <c r="A2912">
        <v>2910</v>
      </c>
      <c r="B2912" t="s">
        <v>3849</v>
      </c>
      <c r="C2912" s="78">
        <v>-1.4536784</v>
      </c>
      <c r="D2912" s="78">
        <v>1.148137</v>
      </c>
      <c r="E2912" s="78">
        <v>3.3965778000000002E-2</v>
      </c>
      <c r="F2912" s="78">
        <v>-0.16258402</v>
      </c>
    </row>
    <row r="2913" spans="1:6" x14ac:dyDescent="0.25">
      <c r="A2913">
        <v>2911</v>
      </c>
      <c r="B2913" t="s">
        <v>3850</v>
      </c>
      <c r="C2913" s="78">
        <v>0.79338145000000004</v>
      </c>
      <c r="D2913" s="78">
        <v>0.41895710000000003</v>
      </c>
      <c r="E2913" s="78">
        <v>-3.4390595000000003E-2</v>
      </c>
      <c r="F2913" s="78">
        <v>0.17954011</v>
      </c>
    </row>
    <row r="2914" spans="1:6" x14ac:dyDescent="0.25">
      <c r="A2914">
        <v>2912</v>
      </c>
      <c r="B2914" t="s">
        <v>3851</v>
      </c>
      <c r="C2914" s="78">
        <v>3.4042387000000001</v>
      </c>
      <c r="D2914" s="78">
        <v>-0.4535168</v>
      </c>
      <c r="E2914" s="78">
        <v>-3.4390595000000003E-2</v>
      </c>
      <c r="F2914" s="78">
        <v>0.17954011</v>
      </c>
    </row>
    <row r="2915" spans="1:6" x14ac:dyDescent="0.25">
      <c r="A2915">
        <v>2913</v>
      </c>
      <c r="B2915" t="s">
        <v>3852</v>
      </c>
      <c r="C2915" s="78">
        <v>-1.622269</v>
      </c>
      <c r="D2915" s="78">
        <v>2.4947629999999998</v>
      </c>
      <c r="E2915" s="78">
        <v>-4.0557610000000001E-2</v>
      </c>
      <c r="F2915" s="78">
        <v>2.8033717999999999E-2</v>
      </c>
    </row>
    <row r="2916" spans="1:6" x14ac:dyDescent="0.25">
      <c r="A2916">
        <v>2914</v>
      </c>
      <c r="B2916" t="s">
        <v>3853</v>
      </c>
      <c r="C2916" s="78">
        <v>-1.8625293000000001</v>
      </c>
      <c r="D2916" s="78">
        <v>8.4014415999999995E-2</v>
      </c>
      <c r="E2916" s="78">
        <v>-6.2981369999999995E-2</v>
      </c>
      <c r="F2916" s="78">
        <v>-1.6906484999999999E-2</v>
      </c>
    </row>
    <row r="2917" spans="1:6" x14ac:dyDescent="0.25">
      <c r="A2917">
        <v>2915</v>
      </c>
      <c r="B2917" t="s">
        <v>3854</v>
      </c>
      <c r="C2917" s="78">
        <v>-0.99917257000000004</v>
      </c>
      <c r="D2917" s="78">
        <v>0.62455152999999997</v>
      </c>
      <c r="E2917" s="78">
        <v>-9.7056420000000004E-2</v>
      </c>
      <c r="F2917" s="78">
        <v>2.6621431000000001E-2</v>
      </c>
    </row>
    <row r="2918" spans="1:6" x14ac:dyDescent="0.25">
      <c r="A2918">
        <v>2916</v>
      </c>
      <c r="B2918" t="s">
        <v>3855</v>
      </c>
      <c r="C2918" s="78">
        <v>0.70315886000000005</v>
      </c>
      <c r="D2918" s="78">
        <v>-0.99801859999999998</v>
      </c>
      <c r="E2918" s="78">
        <v>-3.4390595000000003E-2</v>
      </c>
      <c r="F2918" s="78">
        <v>0.17954011</v>
      </c>
    </row>
    <row r="2919" spans="1:6" x14ac:dyDescent="0.25">
      <c r="A2919">
        <v>2917</v>
      </c>
      <c r="B2919" t="s">
        <v>3856</v>
      </c>
      <c r="C2919" s="78">
        <v>-1.8723810000000001</v>
      </c>
      <c r="D2919" s="78">
        <v>2.1308495999999999</v>
      </c>
      <c r="E2919" s="78">
        <v>-2.6508174999999998E-2</v>
      </c>
      <c r="F2919" s="78">
        <v>-0.12280823</v>
      </c>
    </row>
    <row r="2920" spans="1:6" x14ac:dyDescent="0.25">
      <c r="A2920">
        <v>2918</v>
      </c>
      <c r="B2920" t="s">
        <v>3857</v>
      </c>
      <c r="C2920" s="78">
        <v>-1.0106322000000001</v>
      </c>
      <c r="D2920" s="78">
        <v>0.24406602999999999</v>
      </c>
      <c r="E2920" s="78">
        <v>-3.4390595000000003E-2</v>
      </c>
      <c r="F2920" s="78">
        <v>0.17954011</v>
      </c>
    </row>
    <row r="2921" spans="1:6" x14ac:dyDescent="0.25">
      <c r="A2921">
        <v>2919</v>
      </c>
      <c r="B2921" t="s">
        <v>3858</v>
      </c>
      <c r="C2921" s="78">
        <v>-1.4818667000000001</v>
      </c>
      <c r="D2921" s="78">
        <v>-0.99747549999999996</v>
      </c>
      <c r="E2921" s="78">
        <v>-6.3324900000000003E-2</v>
      </c>
      <c r="F2921" s="78">
        <v>3.3174812999999997E-2</v>
      </c>
    </row>
    <row r="2922" spans="1:6" x14ac:dyDescent="0.25">
      <c r="A2922">
        <v>2920</v>
      </c>
      <c r="B2922" t="s">
        <v>3859</v>
      </c>
      <c r="C2922" s="78">
        <v>-2.1292597999999998</v>
      </c>
      <c r="D2922" s="78">
        <v>-2.2423069999999998</v>
      </c>
      <c r="E2922" s="78">
        <v>-3.4390595000000003E-2</v>
      </c>
      <c r="F2922" s="78">
        <v>0.17954011</v>
      </c>
    </row>
    <row r="2923" spans="1:6" x14ac:dyDescent="0.25">
      <c r="A2923">
        <v>2921</v>
      </c>
      <c r="B2923" t="s">
        <v>3860</v>
      </c>
      <c r="C2923" s="78">
        <v>-0.48847410000000002</v>
      </c>
      <c r="D2923" s="78">
        <v>-6.2781215000000001E-2</v>
      </c>
      <c r="E2923" s="78">
        <v>-3.4390595000000003E-2</v>
      </c>
      <c r="F2923" s="78">
        <v>0.17954011</v>
      </c>
    </row>
    <row r="2924" spans="1:6" x14ac:dyDescent="0.25">
      <c r="A2924">
        <v>2922</v>
      </c>
      <c r="B2924" t="s">
        <v>3861</v>
      </c>
      <c r="C2924" s="78">
        <v>-1.2626733999999999</v>
      </c>
      <c r="D2924" s="78">
        <v>0.61934529999999999</v>
      </c>
      <c r="E2924" s="78">
        <v>-6.7016729999999997E-2</v>
      </c>
      <c r="F2924" s="78">
        <v>5.7577379999999997E-2</v>
      </c>
    </row>
    <row r="2925" spans="1:6" x14ac:dyDescent="0.25">
      <c r="A2925">
        <v>2923</v>
      </c>
      <c r="B2925" t="s">
        <v>3862</v>
      </c>
      <c r="C2925" s="78">
        <v>8.2901925000000001E-2</v>
      </c>
      <c r="D2925" s="78">
        <v>0.78068780000000004</v>
      </c>
      <c r="E2925" s="78">
        <v>-5.0858430000000003E-2</v>
      </c>
      <c r="F2925" s="78">
        <v>-4.2050197999999997E-2</v>
      </c>
    </row>
    <row r="2926" spans="1:6" x14ac:dyDescent="0.25">
      <c r="A2926">
        <v>2924</v>
      </c>
      <c r="B2926" t="s">
        <v>3863</v>
      </c>
      <c r="C2926" s="78">
        <v>-0.26275082999999999</v>
      </c>
      <c r="D2926" s="78">
        <v>0.83105720000000005</v>
      </c>
      <c r="E2926" s="78">
        <v>-8.3795809999999998E-2</v>
      </c>
      <c r="F2926" s="78">
        <v>-3.8624703999999999E-3</v>
      </c>
    </row>
    <row r="2927" spans="1:6" x14ac:dyDescent="0.25">
      <c r="A2927">
        <v>2925</v>
      </c>
      <c r="B2927" t="s">
        <v>3864</v>
      </c>
      <c r="C2927" s="78">
        <v>0.45732537000000001</v>
      </c>
      <c r="D2927" s="78">
        <v>0.18953295000000001</v>
      </c>
      <c r="E2927" s="78">
        <v>-0.1377574</v>
      </c>
      <c r="F2927" s="78">
        <v>-0.11109392</v>
      </c>
    </row>
    <row r="2928" spans="1:6" x14ac:dyDescent="0.25">
      <c r="A2928">
        <v>2926</v>
      </c>
      <c r="B2928" t="s">
        <v>3865</v>
      </c>
      <c r="C2928" s="78">
        <v>-2.1303382000000002</v>
      </c>
      <c r="D2928" s="78">
        <v>-2.8102554999999998</v>
      </c>
      <c r="E2928" s="78">
        <v>-4.9792200000000002E-2</v>
      </c>
      <c r="F2928" s="78">
        <v>-0.10274704</v>
      </c>
    </row>
    <row r="2929" spans="1:6" x14ac:dyDescent="0.25">
      <c r="A2929">
        <v>2927</v>
      </c>
      <c r="B2929" t="s">
        <v>3866</v>
      </c>
      <c r="C2929" s="78">
        <v>0.31879762</v>
      </c>
      <c r="D2929" s="78">
        <v>-2.5622444</v>
      </c>
      <c r="E2929" s="78">
        <v>-5.6835749999999997E-2</v>
      </c>
      <c r="F2929" s="78">
        <v>-6.4586249999999998E-2</v>
      </c>
    </row>
    <row r="2930" spans="1:6" x14ac:dyDescent="0.25">
      <c r="A2930">
        <v>2928</v>
      </c>
      <c r="B2930" t="s">
        <v>3867</v>
      </c>
      <c r="C2930" s="78">
        <v>-1.1779974</v>
      </c>
      <c r="D2930" s="78">
        <v>-2.2736323000000001</v>
      </c>
      <c r="E2930" s="78">
        <v>-0.2655981</v>
      </c>
      <c r="F2930" s="78">
        <v>-1.2289205000000001</v>
      </c>
    </row>
    <row r="2931" spans="1:6" x14ac:dyDescent="0.25">
      <c r="A2931">
        <v>2929</v>
      </c>
      <c r="B2931" t="s">
        <v>3868</v>
      </c>
      <c r="C2931" s="78">
        <v>-0.64478080000000004</v>
      </c>
      <c r="D2931" s="78">
        <v>-2.9464394999999999</v>
      </c>
      <c r="E2931" s="78">
        <v>-3.4390595000000003E-2</v>
      </c>
      <c r="F2931" s="78">
        <v>0.17954011</v>
      </c>
    </row>
    <row r="2932" spans="1:6" x14ac:dyDescent="0.25">
      <c r="A2932">
        <v>2930</v>
      </c>
      <c r="B2932" t="s">
        <v>3869</v>
      </c>
      <c r="C2932" s="78">
        <v>0.4090722</v>
      </c>
      <c r="D2932" s="78">
        <v>-1.7033944000000001</v>
      </c>
      <c r="E2932" s="78">
        <v>-3.4390595000000003E-2</v>
      </c>
      <c r="F2932" s="78">
        <v>0.17954011</v>
      </c>
    </row>
    <row r="2933" spans="1:6" x14ac:dyDescent="0.25">
      <c r="A2933">
        <v>2931</v>
      </c>
      <c r="B2933" t="s">
        <v>3870</v>
      </c>
      <c r="C2933" s="78">
        <v>0.74592150000000002</v>
      </c>
      <c r="D2933" s="78">
        <v>2.5820389999999999E-2</v>
      </c>
      <c r="E2933" s="78">
        <v>-5.6310579999999999E-2</v>
      </c>
      <c r="F2933" s="78">
        <v>1.4072984E-2</v>
      </c>
    </row>
    <row r="2934" spans="1:6" x14ac:dyDescent="0.25">
      <c r="A2934">
        <v>2932</v>
      </c>
      <c r="B2934" t="s">
        <v>3871</v>
      </c>
      <c r="C2934" s="78">
        <v>-3.5156756999999997E-2</v>
      </c>
      <c r="D2934" s="78">
        <v>-7.8903169999999995E-2</v>
      </c>
      <c r="E2934" s="78">
        <v>1.2292501000000001E-2</v>
      </c>
      <c r="F2934" s="78">
        <v>1.6550213000000001E-2</v>
      </c>
    </row>
    <row r="2935" spans="1:6" x14ac:dyDescent="0.25">
      <c r="A2935">
        <v>2933</v>
      </c>
      <c r="B2935" t="s">
        <v>3872</v>
      </c>
      <c r="C2935" s="78">
        <v>1.3707104000000001</v>
      </c>
      <c r="D2935" s="78">
        <v>-1.6373944</v>
      </c>
      <c r="E2935" s="78">
        <v>4.661626E-2</v>
      </c>
      <c r="F2935" s="78">
        <v>-6.7895739999999996E-2</v>
      </c>
    </row>
    <row r="2936" spans="1:6" x14ac:dyDescent="0.25">
      <c r="A2936">
        <v>2934</v>
      </c>
      <c r="B2936" t="s">
        <v>3873</v>
      </c>
      <c r="C2936" s="78">
        <v>-1.5719398</v>
      </c>
      <c r="D2936" s="78">
        <v>-4.4891447000000001E-2</v>
      </c>
      <c r="E2936" s="78">
        <v>-0.10357487</v>
      </c>
      <c r="F2936" s="78">
        <v>5.1827921999999998E-2</v>
      </c>
    </row>
    <row r="2937" spans="1:6" x14ac:dyDescent="0.25">
      <c r="A2937">
        <v>2935</v>
      </c>
      <c r="B2937" t="s">
        <v>3874</v>
      </c>
      <c r="C2937" s="78">
        <v>-1.9105908</v>
      </c>
      <c r="D2937" s="78">
        <v>-0.108805835</v>
      </c>
      <c r="E2937" s="78">
        <v>-3.4390595000000003E-2</v>
      </c>
      <c r="F2937" s="78">
        <v>0.17954011</v>
      </c>
    </row>
    <row r="2938" spans="1:6" x14ac:dyDescent="0.25">
      <c r="A2938">
        <v>2936</v>
      </c>
      <c r="B2938" t="s">
        <v>3875</v>
      </c>
      <c r="C2938" s="78">
        <v>-1.2693044</v>
      </c>
      <c r="D2938" s="78">
        <v>-0.69417569999999995</v>
      </c>
      <c r="E2938" s="78">
        <v>-3.4390595000000003E-2</v>
      </c>
      <c r="F2938" s="78">
        <v>0.17954011</v>
      </c>
    </row>
    <row r="2939" spans="1:6" x14ac:dyDescent="0.25">
      <c r="A2939">
        <v>2937</v>
      </c>
      <c r="B2939" t="s">
        <v>3876</v>
      </c>
      <c r="C2939" s="78">
        <v>-0.41995427000000002</v>
      </c>
      <c r="D2939" s="78">
        <v>-1.2338450000000001</v>
      </c>
      <c r="E2939" s="78">
        <v>-8.5141110000000006E-2</v>
      </c>
      <c r="F2939" s="78">
        <v>0.11167084400000001</v>
      </c>
    </row>
    <row r="2940" spans="1:6" x14ac:dyDescent="0.25">
      <c r="A2940">
        <v>2938</v>
      </c>
      <c r="B2940" t="s">
        <v>3877</v>
      </c>
      <c r="C2940" s="78">
        <v>-0.86425010000000002</v>
      </c>
      <c r="D2940" s="78">
        <v>0.22722291999999999</v>
      </c>
      <c r="E2940" s="78">
        <v>-4.8518468000000002E-2</v>
      </c>
      <c r="F2940" s="78">
        <v>-1.483573E-2</v>
      </c>
    </row>
    <row r="2941" spans="1:6" x14ac:dyDescent="0.25">
      <c r="A2941">
        <v>2939</v>
      </c>
      <c r="B2941" t="s">
        <v>3878</v>
      </c>
      <c r="C2941" s="78">
        <v>0.43709877000000003</v>
      </c>
      <c r="D2941" s="78">
        <v>2.7899126999999999</v>
      </c>
      <c r="E2941" s="78">
        <v>-2.3327433000000001E-3</v>
      </c>
      <c r="F2941" s="78">
        <v>-0.25112246999999999</v>
      </c>
    </row>
    <row r="2942" spans="1:6" x14ac:dyDescent="0.25">
      <c r="A2942">
        <v>2940</v>
      </c>
      <c r="B2942" t="s">
        <v>3879</v>
      </c>
      <c r="C2942" s="78">
        <v>-1.1878902</v>
      </c>
      <c r="D2942" s="78">
        <v>1.1772773000000001</v>
      </c>
      <c r="E2942" s="78">
        <v>-0.15225656000000001</v>
      </c>
      <c r="F2942" s="78">
        <v>4.612513E-2</v>
      </c>
    </row>
    <row r="2943" spans="1:6" x14ac:dyDescent="0.25">
      <c r="A2943">
        <v>2941</v>
      </c>
      <c r="B2943" t="s">
        <v>3880</v>
      </c>
      <c r="C2943" s="78">
        <v>-1.0684061</v>
      </c>
      <c r="D2943" s="78">
        <v>-7.4645996000000006E-2</v>
      </c>
      <c r="E2943" s="78">
        <v>-3.4390595000000003E-2</v>
      </c>
      <c r="F2943" s="78">
        <v>0.17954011</v>
      </c>
    </row>
    <row r="2944" spans="1:6" x14ac:dyDescent="0.25">
      <c r="A2944">
        <v>2942</v>
      </c>
      <c r="B2944" t="s">
        <v>3881</v>
      </c>
      <c r="C2944" s="78">
        <v>-0.31495947000000002</v>
      </c>
      <c r="D2944" s="78">
        <v>-1.9117271</v>
      </c>
      <c r="E2944" s="78">
        <v>2.7346835</v>
      </c>
      <c r="F2944" s="78">
        <v>-6.1580612999999999E-2</v>
      </c>
    </row>
    <row r="2945" spans="1:6" x14ac:dyDescent="0.25">
      <c r="A2945">
        <v>2943</v>
      </c>
      <c r="B2945" t="s">
        <v>3882</v>
      </c>
      <c r="C2945" s="78">
        <v>-1.7223366</v>
      </c>
      <c r="D2945" s="78">
        <v>-1.3454062</v>
      </c>
      <c r="E2945" s="78">
        <v>-3.4390595000000003E-2</v>
      </c>
      <c r="F2945" s="78">
        <v>0.17954011</v>
      </c>
    </row>
    <row r="2946" spans="1:6" x14ac:dyDescent="0.25">
      <c r="A2946">
        <v>2944</v>
      </c>
      <c r="B2946" t="s">
        <v>3883</v>
      </c>
      <c r="C2946" s="78">
        <v>1.3756027</v>
      </c>
      <c r="D2946" s="78">
        <v>-2.2906290999999999</v>
      </c>
      <c r="E2946" s="78">
        <v>2.5464923000000002</v>
      </c>
      <c r="F2946" s="78">
        <v>-0.26530445000000002</v>
      </c>
    </row>
    <row r="2947" spans="1:6" x14ac:dyDescent="0.25">
      <c r="A2947">
        <v>2945</v>
      </c>
      <c r="B2947" t="s">
        <v>3884</v>
      </c>
      <c r="C2947" s="78">
        <v>-0.89875539999999998</v>
      </c>
      <c r="D2947" s="78">
        <v>-1.0346187</v>
      </c>
      <c r="E2947" s="78">
        <v>-3.4390595000000003E-2</v>
      </c>
      <c r="F2947" s="78">
        <v>0.17954011</v>
      </c>
    </row>
    <row r="2948" spans="1:6" x14ac:dyDescent="0.25">
      <c r="A2948">
        <v>2946</v>
      </c>
      <c r="B2948" t="s">
        <v>3885</v>
      </c>
      <c r="C2948" s="78">
        <v>-0.17839250000000001</v>
      </c>
      <c r="D2948" s="78">
        <v>-0.4577119</v>
      </c>
      <c r="E2948" s="78">
        <v>1.2602858E-2</v>
      </c>
      <c r="F2948" s="78">
        <v>-0.34533668000000001</v>
      </c>
    </row>
    <row r="2949" spans="1:6" x14ac:dyDescent="0.25">
      <c r="A2949">
        <v>2947</v>
      </c>
      <c r="B2949" t="s">
        <v>3886</v>
      </c>
      <c r="C2949" s="78">
        <v>-1.4386352</v>
      </c>
      <c r="D2949" s="78">
        <v>-2.2891645</v>
      </c>
      <c r="E2949" s="78">
        <v>0.53448459999999998</v>
      </c>
      <c r="F2949" s="78">
        <v>-0.31140881999999998</v>
      </c>
    </row>
    <row r="2950" spans="1:6" x14ac:dyDescent="0.25">
      <c r="A2950">
        <v>2948</v>
      </c>
      <c r="B2950" t="s">
        <v>3887</v>
      </c>
      <c r="C2950" s="78">
        <v>-0.54621154000000005</v>
      </c>
      <c r="D2950" s="78">
        <v>-0.36892322</v>
      </c>
      <c r="E2950" s="78">
        <v>-6.027271E-2</v>
      </c>
      <c r="F2950" s="78">
        <v>2.9188603E-2</v>
      </c>
    </row>
    <row r="2951" spans="1:6" x14ac:dyDescent="0.25">
      <c r="A2951">
        <v>2949</v>
      </c>
      <c r="B2951" t="s">
        <v>3888</v>
      </c>
      <c r="C2951" s="78">
        <v>2.6863570000000001</v>
      </c>
      <c r="D2951" s="78">
        <v>0.39838963999999999</v>
      </c>
      <c r="E2951" s="78">
        <v>-6.2922069999999997E-2</v>
      </c>
      <c r="F2951" s="78">
        <v>0.1307248</v>
      </c>
    </row>
    <row r="2952" spans="1:6" x14ac:dyDescent="0.25">
      <c r="A2952">
        <v>2950</v>
      </c>
      <c r="B2952" t="s">
        <v>3889</v>
      </c>
      <c r="C2952" s="78">
        <v>1.5208975</v>
      </c>
      <c r="D2952" s="78">
        <v>-2.8963640000000002</v>
      </c>
      <c r="E2952" s="78">
        <v>-3.4390595000000003E-2</v>
      </c>
      <c r="F2952" s="78">
        <v>0.17954011</v>
      </c>
    </row>
    <row r="2953" spans="1:6" x14ac:dyDescent="0.25">
      <c r="A2953">
        <v>2951</v>
      </c>
      <c r="B2953" t="s">
        <v>3890</v>
      </c>
      <c r="C2953" s="78">
        <v>-1.5762361</v>
      </c>
      <c r="D2953" s="78">
        <v>0.39599489999999998</v>
      </c>
      <c r="E2953" s="78">
        <v>-0.10331285</v>
      </c>
      <c r="F2953" s="78">
        <v>3.0481769999999998E-2</v>
      </c>
    </row>
    <row r="2954" spans="1:6" x14ac:dyDescent="0.25">
      <c r="A2954">
        <v>2952</v>
      </c>
      <c r="B2954" t="s">
        <v>3891</v>
      </c>
      <c r="C2954" s="78">
        <v>-0.14065105</v>
      </c>
      <c r="D2954" s="78">
        <v>-0.56264409999999998</v>
      </c>
      <c r="E2954" s="78">
        <v>-1.4057518999999999E-2</v>
      </c>
      <c r="F2954" s="78">
        <v>-0.10343309000000001</v>
      </c>
    </row>
    <row r="2955" spans="1:6" x14ac:dyDescent="0.25">
      <c r="A2955">
        <v>2953</v>
      </c>
      <c r="B2955" t="s">
        <v>3892</v>
      </c>
      <c r="C2955" s="78">
        <v>2.6876549999999999</v>
      </c>
      <c r="D2955" s="78">
        <v>1.4243622</v>
      </c>
      <c r="E2955" s="78">
        <v>-2.7075775E-2</v>
      </c>
      <c r="F2955" s="78">
        <v>0.19464777</v>
      </c>
    </row>
    <row r="2956" spans="1:6" x14ac:dyDescent="0.25">
      <c r="A2956">
        <v>2954</v>
      </c>
      <c r="B2956" t="s">
        <v>3893</v>
      </c>
      <c r="C2956" s="78">
        <v>-0.93439660000000002</v>
      </c>
      <c r="D2956" s="78">
        <v>-0.5939487</v>
      </c>
      <c r="E2956" s="78">
        <v>2.334654</v>
      </c>
      <c r="F2956" s="78">
        <v>0.33859533000000003</v>
      </c>
    </row>
    <row r="2957" spans="1:6" x14ac:dyDescent="0.25">
      <c r="A2957">
        <v>2955</v>
      </c>
      <c r="B2957" t="s">
        <v>3894</v>
      </c>
      <c r="C2957" s="78">
        <v>3.1241903</v>
      </c>
      <c r="D2957" s="78">
        <v>-3.7806196000000001</v>
      </c>
      <c r="E2957" s="78">
        <v>-7.6576069999999996E-2</v>
      </c>
      <c r="F2957" s="78">
        <v>2.9004887E-2</v>
      </c>
    </row>
    <row r="2958" spans="1:6" x14ac:dyDescent="0.25">
      <c r="A2958">
        <v>2956</v>
      </c>
      <c r="B2958" t="s">
        <v>3895</v>
      </c>
      <c r="C2958" s="78">
        <v>3.8651783000000002</v>
      </c>
      <c r="D2958" s="78">
        <v>-6.6488210000000006E-2</v>
      </c>
      <c r="E2958" s="78">
        <v>-3.4390595000000003E-2</v>
      </c>
      <c r="F2958" s="78">
        <v>0.17954011</v>
      </c>
    </row>
    <row r="2959" spans="1:6" x14ac:dyDescent="0.25">
      <c r="A2959">
        <v>2957</v>
      </c>
      <c r="B2959" t="s">
        <v>3896</v>
      </c>
      <c r="C2959" s="78">
        <v>0.91106295999999998</v>
      </c>
      <c r="D2959" s="78">
        <v>2.8759434000000001</v>
      </c>
      <c r="E2959" s="78">
        <v>-6.5279160000000003E-2</v>
      </c>
      <c r="F2959" s="78">
        <v>1.2750655E-2</v>
      </c>
    </row>
    <row r="2960" spans="1:6" x14ac:dyDescent="0.25">
      <c r="A2960">
        <v>2958</v>
      </c>
      <c r="B2960" t="s">
        <v>3897</v>
      </c>
      <c r="C2960" s="78">
        <v>0.2959058</v>
      </c>
      <c r="D2960" s="78">
        <v>0.44300270000000003</v>
      </c>
      <c r="E2960" s="78">
        <v>-5.0804973000000003E-2</v>
      </c>
      <c r="F2960" s="78">
        <v>-4.4557449999999997E-3</v>
      </c>
    </row>
    <row r="2961" spans="1:6" x14ac:dyDescent="0.25">
      <c r="A2961">
        <v>2959</v>
      </c>
      <c r="B2961" t="s">
        <v>3898</v>
      </c>
      <c r="C2961" s="78">
        <v>3.9810145000000001</v>
      </c>
      <c r="D2961" s="78">
        <v>-1.0154692999999999</v>
      </c>
      <c r="E2961" s="78">
        <v>-5.7676542999999997E-2</v>
      </c>
      <c r="F2961" s="78">
        <v>-5.0294726999999997E-2</v>
      </c>
    </row>
    <row r="2962" spans="1:6" x14ac:dyDescent="0.25">
      <c r="A2962">
        <v>2960</v>
      </c>
      <c r="B2962" t="s">
        <v>3899</v>
      </c>
      <c r="C2962" s="78">
        <v>-0.56353350000000002</v>
      </c>
      <c r="D2962" s="78">
        <v>-2.6626607999999998</v>
      </c>
      <c r="E2962" s="78">
        <v>-3.8230340000000002E-2</v>
      </c>
      <c r="F2962" s="78">
        <v>9.7461610000000004E-2</v>
      </c>
    </row>
    <row r="2963" spans="1:6" x14ac:dyDescent="0.25">
      <c r="A2963">
        <v>2961</v>
      </c>
      <c r="B2963" t="s">
        <v>3900</v>
      </c>
      <c r="C2963" s="78">
        <v>0.3159187</v>
      </c>
      <c r="D2963" s="78">
        <v>0.34701346999999999</v>
      </c>
      <c r="E2963" s="78">
        <v>-0.11931435999999999</v>
      </c>
      <c r="F2963" s="78">
        <v>-0.19322579000000001</v>
      </c>
    </row>
    <row r="2964" spans="1:6" x14ac:dyDescent="0.25">
      <c r="A2964">
        <v>2962</v>
      </c>
      <c r="B2964" t="s">
        <v>3901</v>
      </c>
      <c r="C2964" s="78">
        <v>-0.38495550000000001</v>
      </c>
      <c r="D2964" s="78">
        <v>1.1484299</v>
      </c>
      <c r="E2964" s="78">
        <v>-3.4390595000000003E-2</v>
      </c>
      <c r="F2964" s="78">
        <v>0.17954011</v>
      </c>
    </row>
    <row r="2965" spans="1:6" x14ac:dyDescent="0.25">
      <c r="A2965">
        <v>2963</v>
      </c>
      <c r="B2965" t="s">
        <v>3902</v>
      </c>
      <c r="C2965" s="78">
        <v>1.0049235000000001</v>
      </c>
      <c r="D2965" s="78">
        <v>0.62645470000000003</v>
      </c>
      <c r="E2965" s="78">
        <v>-0.17190830000000001</v>
      </c>
      <c r="F2965" s="78">
        <v>-0.51445750000000001</v>
      </c>
    </row>
    <row r="2966" spans="1:6" x14ac:dyDescent="0.25">
      <c r="A2966">
        <v>2964</v>
      </c>
      <c r="B2966" t="s">
        <v>3903</v>
      </c>
      <c r="C2966" s="78">
        <v>-0.20335594000000001</v>
      </c>
      <c r="D2966" s="78">
        <v>2.6847227</v>
      </c>
      <c r="E2966" s="78">
        <v>-1.5996356E-2</v>
      </c>
      <c r="F2966" s="78">
        <v>-0.36625993000000001</v>
      </c>
    </row>
    <row r="2967" spans="1:6" x14ac:dyDescent="0.25">
      <c r="A2967">
        <v>2965</v>
      </c>
      <c r="B2967" t="s">
        <v>3904</v>
      </c>
      <c r="C2967" s="78">
        <v>-2.8894573E-2</v>
      </c>
      <c r="D2967" s="78">
        <v>1.9260906</v>
      </c>
      <c r="E2967" s="78">
        <v>-1.0376710000000001E-2</v>
      </c>
      <c r="F2967" s="78">
        <v>-3.0626416E-2</v>
      </c>
    </row>
    <row r="2968" spans="1:6" x14ac:dyDescent="0.25">
      <c r="A2968">
        <v>2966</v>
      </c>
      <c r="B2968" t="s">
        <v>3905</v>
      </c>
      <c r="C2968" s="78">
        <v>0.64298725000000001</v>
      </c>
      <c r="D2968" s="78">
        <v>-0.54712415000000003</v>
      </c>
      <c r="E2968" s="78">
        <v>-3.4390595000000003E-2</v>
      </c>
      <c r="F2968" s="78">
        <v>0.17954011</v>
      </c>
    </row>
    <row r="2969" spans="1:6" x14ac:dyDescent="0.25">
      <c r="A2969">
        <v>2967</v>
      </c>
      <c r="B2969" t="s">
        <v>3906</v>
      </c>
      <c r="C2969" s="78">
        <v>-2.3644476000000001</v>
      </c>
      <c r="D2969" s="78">
        <v>0.29404655000000002</v>
      </c>
      <c r="E2969" s="78">
        <v>-9.5424785999999998E-2</v>
      </c>
      <c r="F2969" s="78">
        <v>4.4844075999999997E-2</v>
      </c>
    </row>
    <row r="2970" spans="1:6" x14ac:dyDescent="0.25">
      <c r="A2970">
        <v>2968</v>
      </c>
      <c r="B2970" t="s">
        <v>3907</v>
      </c>
      <c r="C2970" s="78">
        <v>1.7911822000000001E-2</v>
      </c>
      <c r="D2970" s="78">
        <v>-0.48721917999999997</v>
      </c>
      <c r="E2970" s="78">
        <v>-2.9501541999999999E-2</v>
      </c>
      <c r="F2970" s="78">
        <v>1.7683162999999998E-2</v>
      </c>
    </row>
    <row r="2971" spans="1:6" x14ac:dyDescent="0.25">
      <c r="A2971">
        <v>2969</v>
      </c>
      <c r="B2971" t="s">
        <v>3908</v>
      </c>
      <c r="C2971" s="78">
        <v>-0.82950690000000005</v>
      </c>
      <c r="D2971" s="78">
        <v>2.6227412000000001</v>
      </c>
      <c r="E2971" s="78">
        <v>-0.2420311</v>
      </c>
      <c r="F2971" s="78">
        <v>-0.39654790000000001</v>
      </c>
    </row>
    <row r="2972" spans="1:6" x14ac:dyDescent="0.25">
      <c r="A2972">
        <v>2970</v>
      </c>
      <c r="B2972" t="s">
        <v>3909</v>
      </c>
      <c r="C2972" s="78">
        <v>-1.7204406999999999</v>
      </c>
      <c r="D2972" s="78">
        <v>-0.71546639999999995</v>
      </c>
      <c r="E2972" s="78">
        <v>-3.4390595000000003E-2</v>
      </c>
      <c r="F2972" s="78">
        <v>0.17954011</v>
      </c>
    </row>
    <row r="2973" spans="1:6" x14ac:dyDescent="0.25">
      <c r="A2973">
        <v>2971</v>
      </c>
      <c r="B2973" t="s">
        <v>3910</v>
      </c>
      <c r="C2973" s="78">
        <v>0.73197173999999998</v>
      </c>
      <c r="D2973" s="78">
        <v>-6.4938070000000001E-2</v>
      </c>
      <c r="E2973" s="78">
        <v>1.8410694999999999</v>
      </c>
      <c r="F2973" s="78">
        <v>0.16611211000000001</v>
      </c>
    </row>
    <row r="2974" spans="1:6" x14ac:dyDescent="0.25">
      <c r="A2974">
        <v>2972</v>
      </c>
      <c r="B2974" t="s">
        <v>3911</v>
      </c>
      <c r="C2974" s="78">
        <v>0.97289216999999995</v>
      </c>
      <c r="D2974" s="78">
        <v>1.3914386999999999</v>
      </c>
      <c r="E2974" s="78">
        <v>-8.8374359999999999E-2</v>
      </c>
      <c r="F2974" s="78">
        <v>2.6475697999999999E-2</v>
      </c>
    </row>
    <row r="2975" spans="1:6" x14ac:dyDescent="0.25">
      <c r="A2975">
        <v>2973</v>
      </c>
      <c r="B2975" t="s">
        <v>3912</v>
      </c>
      <c r="C2975" s="78">
        <v>-1.4138211000000001</v>
      </c>
      <c r="D2975" s="78">
        <v>-2.7172043000000001</v>
      </c>
      <c r="E2975" s="78">
        <v>-3.4390595000000003E-2</v>
      </c>
      <c r="F2975" s="78">
        <v>0.17954011</v>
      </c>
    </row>
    <row r="2976" spans="1:6" x14ac:dyDescent="0.25">
      <c r="A2976">
        <v>2974</v>
      </c>
      <c r="B2976" t="s">
        <v>3913</v>
      </c>
      <c r="C2976" s="78">
        <v>0.16647545</v>
      </c>
      <c r="D2976" s="78">
        <v>-0.13452575</v>
      </c>
      <c r="E2976" s="78">
        <v>-3.4390595000000003E-2</v>
      </c>
      <c r="F2976" s="78">
        <v>0.17954011</v>
      </c>
    </row>
    <row r="2977" spans="1:6" x14ac:dyDescent="0.25">
      <c r="A2977">
        <v>2975</v>
      </c>
      <c r="B2977" t="s">
        <v>3914</v>
      </c>
      <c r="C2977" s="78">
        <v>-2.2505242999999999</v>
      </c>
      <c r="D2977" s="78">
        <v>0.64945065999999996</v>
      </c>
      <c r="E2977" s="78">
        <v>-3.4390595000000003E-2</v>
      </c>
      <c r="F2977" s="78">
        <v>0.17954011</v>
      </c>
    </row>
    <row r="2978" spans="1:6" x14ac:dyDescent="0.25">
      <c r="A2978">
        <v>2976</v>
      </c>
      <c r="B2978" t="s">
        <v>3915</v>
      </c>
      <c r="C2978" s="78">
        <v>-0.77065709999999998</v>
      </c>
      <c r="D2978" s="78">
        <v>-2.9172719E-2</v>
      </c>
      <c r="E2978" s="78">
        <v>-6.5739210000000006E-2</v>
      </c>
      <c r="F2978" s="78">
        <v>5.3758084999999997E-2</v>
      </c>
    </row>
    <row r="2979" spans="1:6" x14ac:dyDescent="0.25">
      <c r="A2979">
        <v>2977</v>
      </c>
      <c r="B2979" t="s">
        <v>3916</v>
      </c>
      <c r="C2979" s="78">
        <v>-0.7684339</v>
      </c>
      <c r="D2979" s="78">
        <v>1.5799968</v>
      </c>
      <c r="E2979" s="78">
        <v>-3.4390595000000003E-2</v>
      </c>
      <c r="F2979" s="78">
        <v>0.17954011</v>
      </c>
    </row>
    <row r="2980" spans="1:6" x14ac:dyDescent="0.25">
      <c r="A2980">
        <v>2978</v>
      </c>
      <c r="B2980" t="s">
        <v>3917</v>
      </c>
      <c r="C2980" s="78">
        <v>-8.1595360000000006E-2</v>
      </c>
      <c r="D2980" s="78">
        <v>-0.9987395</v>
      </c>
      <c r="E2980" s="78">
        <v>-3.4390595000000003E-2</v>
      </c>
      <c r="F2980" s="78">
        <v>0.17954011</v>
      </c>
    </row>
    <row r="2981" spans="1:6" x14ac:dyDescent="0.25">
      <c r="A2981">
        <v>2979</v>
      </c>
      <c r="B2981" t="s">
        <v>3918</v>
      </c>
      <c r="C2981" s="78">
        <v>1.4287865</v>
      </c>
      <c r="D2981" s="78">
        <v>2.2560104999999999</v>
      </c>
      <c r="E2981" s="78">
        <v>-6.8063079999999998E-2</v>
      </c>
      <c r="F2981" s="78">
        <v>3.5114363000000003E-2</v>
      </c>
    </row>
    <row r="2982" spans="1:6" x14ac:dyDescent="0.25">
      <c r="A2982">
        <v>2980</v>
      </c>
      <c r="B2982" t="s">
        <v>3919</v>
      </c>
      <c r="C2982" s="78">
        <v>0.32557399999999997</v>
      </c>
      <c r="D2982" s="78">
        <v>-0.21872094</v>
      </c>
      <c r="E2982" s="78">
        <v>-3.4390595000000003E-2</v>
      </c>
      <c r="F2982" s="78">
        <v>0.17954011</v>
      </c>
    </row>
    <row r="2983" spans="1:6" x14ac:dyDescent="0.25">
      <c r="A2983">
        <v>2981</v>
      </c>
      <c r="B2983" t="s">
        <v>3920</v>
      </c>
      <c r="C2983" s="78">
        <v>-0.3655196</v>
      </c>
      <c r="D2983" s="78">
        <v>-0.74750673999999995</v>
      </c>
      <c r="E2983" s="78">
        <v>-6.4422649999999998E-2</v>
      </c>
      <c r="F2983" s="78">
        <v>8.4396550000000001E-2</v>
      </c>
    </row>
    <row r="2984" spans="1:6" x14ac:dyDescent="0.25">
      <c r="A2984">
        <v>2982</v>
      </c>
      <c r="B2984" t="s">
        <v>3921</v>
      </c>
      <c r="C2984" s="78">
        <v>-0.72693229999999998</v>
      </c>
      <c r="D2984" s="78">
        <v>0.13136259</v>
      </c>
      <c r="E2984" s="78">
        <v>4.4633877000000002E-2</v>
      </c>
      <c r="F2984" s="78">
        <v>-9.145151E-2</v>
      </c>
    </row>
    <row r="2985" spans="1:6" x14ac:dyDescent="0.25">
      <c r="A2985">
        <v>2983</v>
      </c>
      <c r="B2985" t="s">
        <v>3922</v>
      </c>
      <c r="C2985" s="78">
        <v>-7.0044369999999995E-2</v>
      </c>
      <c r="D2985" s="78">
        <v>0.34721069999999998</v>
      </c>
      <c r="E2985" s="78">
        <v>-2.7119170000000001E-2</v>
      </c>
      <c r="F2985" s="78">
        <v>-0.22509392</v>
      </c>
    </row>
    <row r="2986" spans="1:6" x14ac:dyDescent="0.25">
      <c r="A2986">
        <v>2984</v>
      </c>
      <c r="B2986" t="s">
        <v>3923</v>
      </c>
      <c r="C2986" s="78">
        <v>-0.73979819999999996</v>
      </c>
      <c r="D2986" s="78">
        <v>0.38879427</v>
      </c>
      <c r="E2986" s="78">
        <v>-9.4140336000000005E-2</v>
      </c>
      <c r="F2986" s="78">
        <v>-0.16072847000000001</v>
      </c>
    </row>
    <row r="2987" spans="1:6" x14ac:dyDescent="0.25">
      <c r="A2987">
        <v>2985</v>
      </c>
      <c r="B2987" t="s">
        <v>3924</v>
      </c>
      <c r="C2987" s="78">
        <v>-2.8724577</v>
      </c>
      <c r="D2987" s="78">
        <v>-0.70760334000000003</v>
      </c>
      <c r="E2987" s="78">
        <v>-1.5145107999999999E-2</v>
      </c>
      <c r="F2987" s="78">
        <v>-4.0875061999999997E-2</v>
      </c>
    </row>
    <row r="2988" spans="1:6" x14ac:dyDescent="0.25">
      <c r="A2988">
        <v>2986</v>
      </c>
      <c r="B2988" t="s">
        <v>3925</v>
      </c>
      <c r="C2988" s="78">
        <v>0.87571405999999996</v>
      </c>
      <c r="D2988" s="78">
        <v>-2.8487271999999999</v>
      </c>
      <c r="E2988" s="78">
        <v>-9.3922080000000005E-2</v>
      </c>
      <c r="F2988" s="78">
        <v>8.3701609999999996E-2</v>
      </c>
    </row>
    <row r="2989" spans="1:6" x14ac:dyDescent="0.25">
      <c r="A2989">
        <v>2987</v>
      </c>
      <c r="B2989" t="s">
        <v>3926</v>
      </c>
      <c r="C2989" s="78">
        <v>-1.7970804</v>
      </c>
      <c r="D2989" s="78">
        <v>0.84060429999999997</v>
      </c>
      <c r="E2989" s="78">
        <v>-6.8465659999999998E-2</v>
      </c>
      <c r="F2989" s="78">
        <v>1.45239085E-2</v>
      </c>
    </row>
    <row r="2990" spans="1:6" x14ac:dyDescent="0.25">
      <c r="A2990">
        <v>2988</v>
      </c>
      <c r="B2990" t="s">
        <v>3927</v>
      </c>
      <c r="C2990" s="78">
        <v>2.1643485999999998</v>
      </c>
      <c r="D2990" s="78">
        <v>-2.2273010000000002</v>
      </c>
      <c r="E2990" s="78">
        <v>-3.4390595000000003E-2</v>
      </c>
      <c r="F2990" s="78">
        <v>0.17954011</v>
      </c>
    </row>
    <row r="2991" spans="1:6" x14ac:dyDescent="0.25">
      <c r="A2991">
        <v>2989</v>
      </c>
      <c r="B2991" t="s">
        <v>3928</v>
      </c>
      <c r="C2991" s="78">
        <v>1.2989371000000001</v>
      </c>
      <c r="D2991" s="78">
        <v>-0.77873040000000004</v>
      </c>
      <c r="E2991" s="78">
        <v>-8.3348320000000004E-2</v>
      </c>
      <c r="F2991" s="78">
        <v>5.6760572000000002E-2</v>
      </c>
    </row>
    <row r="2992" spans="1:6" x14ac:dyDescent="0.25">
      <c r="A2992">
        <v>2990</v>
      </c>
      <c r="B2992" t="s">
        <v>3929</v>
      </c>
      <c r="C2992" s="78">
        <v>-0.1186184</v>
      </c>
      <c r="D2992" s="78">
        <v>-3.1830440000000002</v>
      </c>
      <c r="E2992" s="78">
        <v>-2.780179E-2</v>
      </c>
      <c r="F2992" s="78">
        <v>-8.9112769999999994E-2</v>
      </c>
    </row>
    <row r="2993" spans="1:6" x14ac:dyDescent="0.25">
      <c r="A2993">
        <v>2991</v>
      </c>
      <c r="B2993" t="s">
        <v>3930</v>
      </c>
      <c r="C2993" s="78">
        <v>-1.1452947</v>
      </c>
      <c r="D2993" s="78">
        <v>-0.70895445000000001</v>
      </c>
      <c r="E2993" s="78">
        <v>-7.0430644000000001E-2</v>
      </c>
      <c r="F2993" s="78">
        <v>5.2773281999999998E-2</v>
      </c>
    </row>
    <row r="2994" spans="1:6" x14ac:dyDescent="0.25">
      <c r="A2994">
        <v>2992</v>
      </c>
      <c r="B2994" t="s">
        <v>3931</v>
      </c>
      <c r="C2994" s="78">
        <v>-1.8100466</v>
      </c>
      <c r="D2994" s="78">
        <v>1.3552715</v>
      </c>
      <c r="E2994" s="78">
        <v>-7.6709570000000005E-2</v>
      </c>
      <c r="F2994" s="78">
        <v>4.1967272999999999E-2</v>
      </c>
    </row>
    <row r="2995" spans="1:6" x14ac:dyDescent="0.25">
      <c r="A2995">
        <v>2993</v>
      </c>
      <c r="B2995" t="s">
        <v>3932</v>
      </c>
      <c r="C2995" s="78">
        <v>-0.87450559999999999</v>
      </c>
      <c r="D2995" s="78">
        <v>0.28074450000000001</v>
      </c>
      <c r="E2995" s="78">
        <v>-0.11159481</v>
      </c>
      <c r="F2995" s="78">
        <v>-0.13934210999999999</v>
      </c>
    </row>
    <row r="2996" spans="1:6" x14ac:dyDescent="0.25">
      <c r="A2996">
        <v>2994</v>
      </c>
      <c r="B2996" t="s">
        <v>3933</v>
      </c>
      <c r="C2996" s="78">
        <v>-0.30578095</v>
      </c>
      <c r="D2996" s="78">
        <v>0.78420365000000003</v>
      </c>
      <c r="E2996" s="78">
        <v>3.0418362000000001E-2</v>
      </c>
      <c r="F2996" s="78">
        <v>-0.26710689999999998</v>
      </c>
    </row>
    <row r="2997" spans="1:6" x14ac:dyDescent="0.25">
      <c r="A2997">
        <v>2995</v>
      </c>
      <c r="B2997" t="s">
        <v>3934</v>
      </c>
      <c r="C2997" s="78">
        <v>0.31383826999999997</v>
      </c>
      <c r="D2997" s="78">
        <v>0.4456078</v>
      </c>
      <c r="E2997" s="78">
        <v>-1.8150840000000001E-2</v>
      </c>
      <c r="F2997" s="78">
        <v>5.1320508000000001E-2</v>
      </c>
    </row>
    <row r="2998" spans="1:6" x14ac:dyDescent="0.25">
      <c r="A2998">
        <v>2996</v>
      </c>
      <c r="B2998" t="s">
        <v>3935</v>
      </c>
      <c r="C2998" s="78">
        <v>0.47276023</v>
      </c>
      <c r="D2998" s="78">
        <v>-2.0708440000000001</v>
      </c>
      <c r="E2998" s="78">
        <v>2.2958232999999999</v>
      </c>
      <c r="F2998" s="78">
        <v>0.28604740000000001</v>
      </c>
    </row>
    <row r="2999" spans="1:6" x14ac:dyDescent="0.25">
      <c r="A2999">
        <v>2997</v>
      </c>
      <c r="B2999" t="s">
        <v>3936</v>
      </c>
      <c r="C2999" s="78">
        <v>-0.73243033999999996</v>
      </c>
      <c r="D2999" s="78">
        <v>2.2890166999999999</v>
      </c>
      <c r="E2999" s="78">
        <v>-3.5405513E-2</v>
      </c>
      <c r="F2999" s="78">
        <v>-8.2540064999999992E-3</v>
      </c>
    </row>
    <row r="3000" spans="1:6" x14ac:dyDescent="0.25">
      <c r="A3000">
        <v>2998</v>
      </c>
      <c r="B3000" t="s">
        <v>3937</v>
      </c>
      <c r="C3000" s="78">
        <v>-0.92861269999999996</v>
      </c>
      <c r="D3000" s="78">
        <v>2.3358443000000002</v>
      </c>
      <c r="E3000" s="78">
        <v>5.7189240000000002E-3</v>
      </c>
      <c r="F3000" s="78">
        <v>-0.32313310000000001</v>
      </c>
    </row>
    <row r="3001" spans="1:6" x14ac:dyDescent="0.25">
      <c r="A3001">
        <v>2999</v>
      </c>
      <c r="B3001" t="s">
        <v>3938</v>
      </c>
      <c r="C3001" s="78">
        <v>-0.14945221</v>
      </c>
      <c r="D3001" s="78">
        <v>0.66015360000000001</v>
      </c>
      <c r="E3001" s="78">
        <v>0.11255859</v>
      </c>
      <c r="F3001" s="78">
        <v>2.4031444999999999E-2</v>
      </c>
    </row>
    <row r="3002" spans="1:6" x14ac:dyDescent="0.25">
      <c r="A3002">
        <v>3000</v>
      </c>
      <c r="B3002" t="s">
        <v>3939</v>
      </c>
      <c r="C3002" s="78">
        <v>-1.7060248</v>
      </c>
      <c r="D3002" s="78">
        <v>0.13273624000000001</v>
      </c>
      <c r="E3002" s="78">
        <v>0.16278021000000001</v>
      </c>
      <c r="F3002" s="78">
        <v>-0.17555035999999999</v>
      </c>
    </row>
    <row r="3003" spans="1:6" x14ac:dyDescent="0.25">
      <c r="A3003">
        <v>3001</v>
      </c>
      <c r="B3003" t="s">
        <v>3940</v>
      </c>
      <c r="C3003" s="78">
        <v>-0.14415570999999999</v>
      </c>
      <c r="D3003" s="78">
        <v>-3.2192609999999999</v>
      </c>
      <c r="E3003" s="78">
        <v>-9.3541769999999996E-2</v>
      </c>
      <c r="F3003" s="78">
        <v>2.2327498000000001E-2</v>
      </c>
    </row>
    <row r="3004" spans="1:6" x14ac:dyDescent="0.25">
      <c r="A3004">
        <v>3002</v>
      </c>
      <c r="B3004" t="s">
        <v>3941</v>
      </c>
      <c r="C3004" s="78">
        <v>-2.8491300000000002</v>
      </c>
      <c r="D3004" s="78">
        <v>0.5739088</v>
      </c>
      <c r="E3004" s="78">
        <v>-3.4390595000000003E-2</v>
      </c>
      <c r="F3004" s="78">
        <v>0.17954011</v>
      </c>
    </row>
    <row r="3005" spans="1:6" x14ac:dyDescent="0.25">
      <c r="A3005">
        <v>3003</v>
      </c>
      <c r="B3005" t="s">
        <v>3942</v>
      </c>
      <c r="C3005" s="78">
        <v>0.28719303000000002</v>
      </c>
      <c r="D3005" s="78">
        <v>-0.66296566000000001</v>
      </c>
      <c r="E3005" s="78">
        <v>-3.4390595000000003E-2</v>
      </c>
      <c r="F3005" s="78">
        <v>0.17954011</v>
      </c>
    </row>
    <row r="3006" spans="1:6" x14ac:dyDescent="0.25">
      <c r="A3006">
        <v>3004</v>
      </c>
      <c r="B3006" t="s">
        <v>3943</v>
      </c>
      <c r="C3006" s="78">
        <v>1.5526537</v>
      </c>
      <c r="D3006" s="78">
        <v>2.4129608</v>
      </c>
      <c r="E3006" s="78">
        <v>-3.4390595000000003E-2</v>
      </c>
      <c r="F3006" s="78">
        <v>0.17954011</v>
      </c>
    </row>
    <row r="3007" spans="1:6" x14ac:dyDescent="0.25">
      <c r="A3007">
        <v>3005</v>
      </c>
      <c r="B3007" t="s">
        <v>3944</v>
      </c>
      <c r="C3007" s="78">
        <v>-0.11160129000000001</v>
      </c>
      <c r="D3007" s="78">
        <v>-2.0803894999999999</v>
      </c>
      <c r="E3007" s="78">
        <v>-3.4390595000000003E-2</v>
      </c>
      <c r="F3007" s="78">
        <v>0.17954011</v>
      </c>
    </row>
    <row r="3008" spans="1:6" x14ac:dyDescent="0.25">
      <c r="A3008">
        <v>3006</v>
      </c>
      <c r="B3008" t="s">
        <v>3945</v>
      </c>
      <c r="C3008" s="78">
        <v>-0.95116429999999996</v>
      </c>
      <c r="D3008" s="78">
        <v>2.0467787</v>
      </c>
      <c r="E3008" s="78">
        <v>-5.8903508E-2</v>
      </c>
      <c r="F3008" s="78">
        <v>-8.9424099999999996E-3</v>
      </c>
    </row>
    <row r="3009" spans="1:6" x14ac:dyDescent="0.25">
      <c r="A3009">
        <v>3007</v>
      </c>
      <c r="B3009" t="s">
        <v>3946</v>
      </c>
      <c r="C3009" s="78">
        <v>-0.33384997</v>
      </c>
      <c r="D3009" s="78">
        <v>-1.4179307999999999</v>
      </c>
      <c r="E3009" s="78">
        <v>-3.4390595000000003E-2</v>
      </c>
      <c r="F3009" s="78">
        <v>0.17954011</v>
      </c>
    </row>
    <row r="3010" spans="1:6" x14ac:dyDescent="0.25">
      <c r="A3010">
        <v>3008</v>
      </c>
      <c r="B3010" t="s">
        <v>3947</v>
      </c>
      <c r="C3010" s="78">
        <v>-0.33635377999999999</v>
      </c>
      <c r="D3010" s="78">
        <v>0.21356127999999999</v>
      </c>
      <c r="E3010" s="78">
        <v>-3.4390595000000003E-2</v>
      </c>
      <c r="F3010" s="78">
        <v>0.17954011</v>
      </c>
    </row>
    <row r="3011" spans="1:6" x14ac:dyDescent="0.25">
      <c r="A3011">
        <v>3009</v>
      </c>
      <c r="B3011" t="s">
        <v>3948</v>
      </c>
      <c r="C3011" s="78">
        <v>0.23602166999999999</v>
      </c>
      <c r="D3011" s="78">
        <v>1.1964182999999999</v>
      </c>
      <c r="E3011" s="78">
        <v>-3.6656328000000002E-2</v>
      </c>
      <c r="F3011" s="78">
        <v>4.8739016000000003E-2</v>
      </c>
    </row>
    <row r="3012" spans="1:6" x14ac:dyDescent="0.25">
      <c r="A3012">
        <v>3010</v>
      </c>
      <c r="B3012" t="s">
        <v>3949</v>
      </c>
      <c r="C3012" s="78">
        <v>0.45805111999999998</v>
      </c>
      <c r="D3012" s="78">
        <v>-1.0568297</v>
      </c>
      <c r="E3012" s="78">
        <v>-3.4390595000000003E-2</v>
      </c>
      <c r="F3012" s="78">
        <v>0.17954011</v>
      </c>
    </row>
    <row r="3013" spans="1:6" x14ac:dyDescent="0.25">
      <c r="A3013">
        <v>3011</v>
      </c>
      <c r="B3013" t="s">
        <v>3950</v>
      </c>
      <c r="C3013" s="78">
        <v>-0.41590949999999999</v>
      </c>
      <c r="D3013" s="78">
        <v>-0.1488469</v>
      </c>
      <c r="E3013" s="78">
        <v>-0.10597511</v>
      </c>
      <c r="F3013" s="78">
        <v>2.0730375999999998E-2</v>
      </c>
    </row>
    <row r="3014" spans="1:6" x14ac:dyDescent="0.25">
      <c r="A3014">
        <v>3012</v>
      </c>
      <c r="B3014" t="s">
        <v>3951</v>
      </c>
      <c r="C3014" s="78">
        <v>1.4665357000000001</v>
      </c>
      <c r="D3014" s="78">
        <v>1.1137128000000001</v>
      </c>
      <c r="E3014" s="78">
        <v>5.6113992000000001E-2</v>
      </c>
      <c r="F3014" s="78">
        <v>-0.44016772999999998</v>
      </c>
    </row>
    <row r="3015" spans="1:6" x14ac:dyDescent="0.25">
      <c r="A3015">
        <v>3013</v>
      </c>
      <c r="B3015" t="s">
        <v>3952</v>
      </c>
      <c r="C3015" s="78">
        <v>1.4971781</v>
      </c>
      <c r="D3015" s="78">
        <v>-2.4693925000000001</v>
      </c>
      <c r="E3015" s="78">
        <v>-4.1428909999999999E-2</v>
      </c>
      <c r="F3015" s="78">
        <v>-9.5188900000000007E-2</v>
      </c>
    </row>
    <row r="3016" spans="1:6" x14ac:dyDescent="0.25">
      <c r="A3016">
        <v>3014</v>
      </c>
      <c r="B3016" t="s">
        <v>3953</v>
      </c>
      <c r="C3016" s="78">
        <v>0.19061199000000001</v>
      </c>
      <c r="D3016" s="78">
        <v>0.82673644999999996</v>
      </c>
      <c r="E3016" s="78">
        <v>-2.179766E-2</v>
      </c>
      <c r="F3016" s="78">
        <v>-0.27502739999999998</v>
      </c>
    </row>
    <row r="3017" spans="1:6" x14ac:dyDescent="0.25">
      <c r="A3017">
        <v>3015</v>
      </c>
      <c r="B3017" t="s">
        <v>3954</v>
      </c>
      <c r="C3017" s="78">
        <v>0.73231089999999999</v>
      </c>
      <c r="D3017" s="78">
        <v>0.98212710000000003</v>
      </c>
      <c r="E3017" s="78">
        <v>3.5047340000000003E-2</v>
      </c>
      <c r="F3017" s="78">
        <v>6.4462385999999997E-2</v>
      </c>
    </row>
    <row r="3018" spans="1:6" x14ac:dyDescent="0.25">
      <c r="A3018">
        <v>3016</v>
      </c>
      <c r="B3018" t="s">
        <v>3955</v>
      </c>
      <c r="C3018" s="78">
        <v>4.3484660000000002</v>
      </c>
      <c r="D3018" s="78">
        <v>0.86177002999999996</v>
      </c>
      <c r="E3018" s="78">
        <v>-0.13105346000000001</v>
      </c>
      <c r="F3018" s="78">
        <v>-4.3874264000000003E-2</v>
      </c>
    </row>
    <row r="3019" spans="1:6" x14ac:dyDescent="0.25">
      <c r="A3019">
        <v>3017</v>
      </c>
      <c r="B3019" t="s">
        <v>3956</v>
      </c>
      <c r="C3019" s="78">
        <v>0.79669606999999998</v>
      </c>
      <c r="D3019" s="78">
        <v>0.67654530000000002</v>
      </c>
      <c r="E3019" s="78">
        <v>-4.4273890000000003E-2</v>
      </c>
      <c r="F3019" s="78">
        <v>-0.11926745</v>
      </c>
    </row>
    <row r="3020" spans="1:6" x14ac:dyDescent="0.25">
      <c r="A3020">
        <v>3018</v>
      </c>
      <c r="B3020" t="s">
        <v>3957</v>
      </c>
      <c r="C3020" s="78">
        <v>-0.86774359999999995</v>
      </c>
      <c r="D3020" s="78">
        <v>-0.67519987000000004</v>
      </c>
      <c r="E3020" s="78">
        <v>-5.3260013000000002E-2</v>
      </c>
      <c r="F3020" s="78">
        <v>8.269725E-2</v>
      </c>
    </row>
    <row r="3021" spans="1:6" x14ac:dyDescent="0.25">
      <c r="A3021">
        <v>3019</v>
      </c>
      <c r="B3021" t="s">
        <v>3958</v>
      </c>
      <c r="C3021" s="78">
        <v>-0.77794479999999999</v>
      </c>
      <c r="D3021" s="78">
        <v>-1.2434282999999999</v>
      </c>
      <c r="E3021" s="78">
        <v>2.5406212000000001E-2</v>
      </c>
      <c r="F3021" s="78">
        <v>-0.24761720000000001</v>
      </c>
    </row>
    <row r="3022" spans="1:6" x14ac:dyDescent="0.25">
      <c r="A3022">
        <v>3020</v>
      </c>
      <c r="B3022" t="s">
        <v>3959</v>
      </c>
      <c r="C3022" s="78">
        <v>1.4425341</v>
      </c>
      <c r="D3022" s="78">
        <v>-1.4273161999999999</v>
      </c>
      <c r="E3022" s="78">
        <v>0.47275980000000001</v>
      </c>
      <c r="F3022" s="78">
        <v>-0.25945950000000001</v>
      </c>
    </row>
    <row r="3023" spans="1:6" x14ac:dyDescent="0.25">
      <c r="A3023">
        <v>3021</v>
      </c>
      <c r="B3023" t="s">
        <v>3960</v>
      </c>
      <c r="C3023" s="78">
        <v>-1.9605112</v>
      </c>
      <c r="D3023" s="78">
        <v>-2.4663605999999998</v>
      </c>
      <c r="E3023" s="78">
        <v>-8.8300674999999995E-2</v>
      </c>
      <c r="F3023" s="78">
        <v>7.8347469999999995E-3</v>
      </c>
    </row>
    <row r="3024" spans="1:6" x14ac:dyDescent="0.25">
      <c r="A3024">
        <v>3022</v>
      </c>
      <c r="B3024" t="s">
        <v>3961</v>
      </c>
      <c r="C3024" s="78">
        <v>-1.2271327999999999</v>
      </c>
      <c r="D3024" s="78">
        <v>-1.6950631</v>
      </c>
      <c r="E3024" s="78">
        <v>8.0450460000000001E-2</v>
      </c>
      <c r="F3024" s="78">
        <v>-6.3914894999999999E-2</v>
      </c>
    </row>
    <row r="3025" spans="1:6" x14ac:dyDescent="0.25">
      <c r="A3025">
        <v>3023</v>
      </c>
      <c r="B3025" t="s">
        <v>3962</v>
      </c>
      <c r="C3025" s="78">
        <v>-0.88251020000000002</v>
      </c>
      <c r="D3025" s="78">
        <v>-1.4238778000000001</v>
      </c>
      <c r="E3025" s="78">
        <v>-1.3662385000000001E-2</v>
      </c>
      <c r="F3025" s="78">
        <v>5.8387003999999999E-2</v>
      </c>
    </row>
    <row r="3026" spans="1:6" x14ac:dyDescent="0.25">
      <c r="A3026">
        <v>3024</v>
      </c>
      <c r="B3026" t="s">
        <v>3963</v>
      </c>
      <c r="C3026" s="78">
        <v>-1.8648640999999999</v>
      </c>
      <c r="D3026" s="78">
        <v>-2.3958425999999999</v>
      </c>
      <c r="E3026" s="78">
        <v>-0.10851191</v>
      </c>
      <c r="F3026" s="78">
        <v>3.1269073000000001E-2</v>
      </c>
    </row>
    <row r="3027" spans="1:6" x14ac:dyDescent="0.25">
      <c r="A3027">
        <v>3025</v>
      </c>
      <c r="B3027" t="s">
        <v>3964</v>
      </c>
      <c r="C3027" s="78">
        <v>-1.9985248</v>
      </c>
      <c r="D3027" s="78">
        <v>0.17688133</v>
      </c>
      <c r="E3027" s="78">
        <v>-3.4390595000000003E-2</v>
      </c>
      <c r="F3027" s="78">
        <v>0.17954011</v>
      </c>
    </row>
    <row r="3028" spans="1:6" x14ac:dyDescent="0.25">
      <c r="A3028">
        <v>3026</v>
      </c>
      <c r="B3028" t="s">
        <v>3965</v>
      </c>
      <c r="C3028" s="78">
        <v>-1.8745242</v>
      </c>
      <c r="D3028" s="78">
        <v>-2.7786753000000002</v>
      </c>
      <c r="E3028" s="78">
        <v>-3.4390595000000003E-2</v>
      </c>
      <c r="F3028" s="78">
        <v>0.17954011</v>
      </c>
    </row>
    <row r="3029" spans="1:6" x14ac:dyDescent="0.25">
      <c r="A3029">
        <v>3027</v>
      </c>
      <c r="B3029" t="s">
        <v>3966</v>
      </c>
      <c r="C3029" s="78">
        <v>0.77851963000000002</v>
      </c>
      <c r="D3029" s="78">
        <v>-7.0638359999999997E-2</v>
      </c>
      <c r="E3029" s="78">
        <v>-3.4390595000000003E-2</v>
      </c>
      <c r="F3029" s="78">
        <v>0.17954011</v>
      </c>
    </row>
    <row r="3030" spans="1:6" x14ac:dyDescent="0.25">
      <c r="A3030">
        <v>3028</v>
      </c>
      <c r="B3030" t="s">
        <v>3967</v>
      </c>
      <c r="C3030" s="78">
        <v>-1.1710138000000001</v>
      </c>
      <c r="D3030" s="78">
        <v>0.69564780000000004</v>
      </c>
      <c r="E3030" s="78">
        <v>0.63853380000000004</v>
      </c>
      <c r="F3030" s="78">
        <v>-0.29838979999999998</v>
      </c>
    </row>
    <row r="3031" spans="1:6" x14ac:dyDescent="0.25">
      <c r="A3031">
        <v>3029</v>
      </c>
      <c r="B3031" t="s">
        <v>3968</v>
      </c>
      <c r="C3031" s="78">
        <v>2.2646834999999998</v>
      </c>
      <c r="D3031" s="78">
        <v>1.2571992999999999</v>
      </c>
      <c r="E3031" s="78">
        <v>-3.4390595000000003E-2</v>
      </c>
      <c r="F3031" s="78">
        <v>0.17954011</v>
      </c>
    </row>
    <row r="3032" spans="1:6" x14ac:dyDescent="0.25">
      <c r="A3032">
        <v>3030</v>
      </c>
      <c r="B3032" t="s">
        <v>3969</v>
      </c>
      <c r="C3032" s="78">
        <v>0.80222654000000004</v>
      </c>
      <c r="D3032" s="78">
        <v>-0.47839144</v>
      </c>
      <c r="E3032" s="78">
        <v>-3.4390595000000003E-2</v>
      </c>
      <c r="F3032" s="78">
        <v>0.17954011</v>
      </c>
    </row>
    <row r="3033" spans="1:6" x14ac:dyDescent="0.25">
      <c r="A3033">
        <v>3031</v>
      </c>
      <c r="B3033" t="s">
        <v>3970</v>
      </c>
      <c r="C3033" s="78">
        <v>-0.86725885000000003</v>
      </c>
      <c r="D3033" s="78">
        <v>-0.15841696</v>
      </c>
      <c r="E3033" s="78">
        <v>-3.2941854999999999E-2</v>
      </c>
      <c r="F3033" s="78">
        <v>-4.7327800000000003E-2</v>
      </c>
    </row>
    <row r="3034" spans="1:6" x14ac:dyDescent="0.25">
      <c r="A3034">
        <v>3032</v>
      </c>
      <c r="B3034" t="s">
        <v>3971</v>
      </c>
      <c r="C3034" s="78">
        <v>-1.2044436999999999</v>
      </c>
      <c r="D3034" s="78">
        <v>-0.61999190000000004</v>
      </c>
      <c r="E3034" s="78">
        <v>-3.4390595000000003E-2</v>
      </c>
      <c r="F3034" s="78">
        <v>0.17954011</v>
      </c>
    </row>
    <row r="3035" spans="1:6" x14ac:dyDescent="0.25">
      <c r="A3035">
        <v>3033</v>
      </c>
      <c r="B3035" t="s">
        <v>3972</v>
      </c>
      <c r="C3035" s="78">
        <v>0.89360404000000004</v>
      </c>
      <c r="D3035" s="78">
        <v>1.2266090999999999</v>
      </c>
      <c r="E3035" s="78">
        <v>-2.7043138000000001E-2</v>
      </c>
      <c r="F3035" s="78">
        <v>8.9891449999999998E-2</v>
      </c>
    </row>
    <row r="3036" spans="1:6" x14ac:dyDescent="0.25">
      <c r="A3036">
        <v>3034</v>
      </c>
      <c r="B3036" t="s">
        <v>3973</v>
      </c>
      <c r="C3036" s="78">
        <v>-1.0442184999999999</v>
      </c>
      <c r="D3036" s="78">
        <v>-2.6322633999999998</v>
      </c>
      <c r="E3036" s="78">
        <v>-6.7955926E-2</v>
      </c>
      <c r="F3036" s="78">
        <v>3.3043400000000001E-2</v>
      </c>
    </row>
    <row r="3037" spans="1:6" x14ac:dyDescent="0.25">
      <c r="A3037">
        <v>3035</v>
      </c>
      <c r="B3037" t="s">
        <v>3974</v>
      </c>
      <c r="C3037" s="78">
        <v>-2.1068324999999999</v>
      </c>
      <c r="D3037" s="78">
        <v>0.57893950000000005</v>
      </c>
      <c r="E3037" s="78">
        <v>2.3391470000000001</v>
      </c>
      <c r="F3037" s="78">
        <v>0.30116801999999998</v>
      </c>
    </row>
    <row r="3038" spans="1:6" x14ac:dyDescent="0.25">
      <c r="A3038">
        <v>3036</v>
      </c>
      <c r="B3038" t="s">
        <v>3975</v>
      </c>
      <c r="C3038" s="78">
        <v>-2.0588584000000001</v>
      </c>
      <c r="D3038" s="78">
        <v>0.29030942999999998</v>
      </c>
      <c r="E3038" s="78">
        <v>-9.9417519999999995E-2</v>
      </c>
      <c r="F3038" s="78">
        <v>-6.2321796999999998E-2</v>
      </c>
    </row>
    <row r="3039" spans="1:6" x14ac:dyDescent="0.25">
      <c r="A3039">
        <v>3037</v>
      </c>
      <c r="B3039" t="s">
        <v>3976</v>
      </c>
      <c r="C3039" s="78">
        <v>-1.0539931</v>
      </c>
      <c r="D3039" s="78">
        <v>2.2248196999999998</v>
      </c>
      <c r="E3039" s="78">
        <v>-5.5168950000000001E-2</v>
      </c>
      <c r="F3039" s="78">
        <v>-6.4488439999999994E-2</v>
      </c>
    </row>
    <row r="3040" spans="1:6" x14ac:dyDescent="0.25">
      <c r="A3040">
        <v>3038</v>
      </c>
      <c r="B3040" t="s">
        <v>3977</v>
      </c>
      <c r="C3040" s="78">
        <v>-0.75968325000000003</v>
      </c>
      <c r="D3040" s="78">
        <v>0.86836636</v>
      </c>
      <c r="E3040" s="78">
        <v>-2.5776476E-2</v>
      </c>
      <c r="F3040" s="78">
        <v>5.1258072000000002E-2</v>
      </c>
    </row>
    <row r="3041" spans="1:6" x14ac:dyDescent="0.25">
      <c r="A3041">
        <v>3039</v>
      </c>
      <c r="B3041" t="s">
        <v>3978</v>
      </c>
      <c r="C3041" s="78">
        <v>-2.9013057</v>
      </c>
      <c r="D3041" s="78">
        <v>0.12078538</v>
      </c>
      <c r="E3041" s="78">
        <v>-8.2092814E-2</v>
      </c>
      <c r="F3041" s="78">
        <v>8.9421414000000005E-2</v>
      </c>
    </row>
    <row r="3042" spans="1:6" x14ac:dyDescent="0.25">
      <c r="A3042">
        <v>3040</v>
      </c>
      <c r="B3042" t="s">
        <v>3979</v>
      </c>
      <c r="C3042" s="78">
        <v>0.50762629999999997</v>
      </c>
      <c r="D3042" s="78">
        <v>0.2146921</v>
      </c>
      <c r="E3042" s="78">
        <v>-9.4784304E-2</v>
      </c>
      <c r="F3042" s="78">
        <v>7.5247123999999999E-2</v>
      </c>
    </row>
    <row r="3043" spans="1:6" x14ac:dyDescent="0.25">
      <c r="A3043">
        <v>3041</v>
      </c>
      <c r="B3043" t="s">
        <v>3980</v>
      </c>
      <c r="C3043" s="78">
        <v>2.3387446000000001</v>
      </c>
      <c r="D3043" s="78">
        <v>3.7962853999999999</v>
      </c>
      <c r="E3043" s="78">
        <v>-7.8509869999999995E-2</v>
      </c>
      <c r="F3043" s="78">
        <v>2.7799919999999999E-2</v>
      </c>
    </row>
    <row r="3044" spans="1:6" x14ac:dyDescent="0.25">
      <c r="A3044">
        <v>3042</v>
      </c>
      <c r="B3044" t="s">
        <v>3981</v>
      </c>
      <c r="C3044" s="78">
        <v>-0.6080721</v>
      </c>
      <c r="D3044" s="78">
        <v>-0.18375763000000001</v>
      </c>
      <c r="E3044" s="78">
        <v>-0.10213098</v>
      </c>
      <c r="F3044" s="78">
        <v>5.9521846000000003E-2</v>
      </c>
    </row>
    <row r="3045" spans="1:6" x14ac:dyDescent="0.25">
      <c r="A3045">
        <v>3043</v>
      </c>
      <c r="B3045" t="s">
        <v>3982</v>
      </c>
      <c r="C3045" s="78">
        <v>0.42734</v>
      </c>
      <c r="D3045" s="78">
        <v>0.11968895</v>
      </c>
      <c r="E3045" s="78">
        <v>0.16349976999999999</v>
      </c>
      <c r="F3045" s="78">
        <v>-0.59583169999999996</v>
      </c>
    </row>
    <row r="3046" spans="1:6" x14ac:dyDescent="0.25">
      <c r="A3046">
        <v>3044</v>
      </c>
      <c r="B3046" t="s">
        <v>3983</v>
      </c>
      <c r="C3046" s="78">
        <v>1.6340159000000001</v>
      </c>
      <c r="D3046" s="78">
        <v>0.48903712999999999</v>
      </c>
      <c r="E3046" s="78">
        <v>-0.11942814</v>
      </c>
      <c r="F3046" s="78">
        <v>-9.1046990000000008E-3</v>
      </c>
    </row>
    <row r="3047" spans="1:6" x14ac:dyDescent="0.25">
      <c r="A3047">
        <v>3045</v>
      </c>
      <c r="B3047" t="s">
        <v>3984</v>
      </c>
      <c r="C3047" s="78">
        <v>0.51014720000000002</v>
      </c>
      <c r="D3047" s="78">
        <v>-1.7002459000000001</v>
      </c>
      <c r="E3047" s="78">
        <v>-3.1185930000000001E-2</v>
      </c>
      <c r="F3047" s="78">
        <v>1.9939661000000001E-2</v>
      </c>
    </row>
    <row r="3048" spans="1:6" x14ac:dyDescent="0.25">
      <c r="A3048">
        <v>3046</v>
      </c>
      <c r="B3048" t="s">
        <v>3985</v>
      </c>
      <c r="C3048" s="78">
        <v>-0.39277970000000001</v>
      </c>
      <c r="D3048" s="78">
        <v>1.0422313000000001</v>
      </c>
      <c r="E3048" s="78">
        <v>-9.750201E-2</v>
      </c>
      <c r="F3048" s="78">
        <v>5.7941683000000001E-2</v>
      </c>
    </row>
    <row r="3049" spans="1:6" x14ac:dyDescent="0.25">
      <c r="A3049">
        <v>3047</v>
      </c>
      <c r="B3049" t="s">
        <v>3986</v>
      </c>
      <c r="C3049" s="78">
        <v>0.64198169999999999</v>
      </c>
      <c r="D3049" s="78">
        <v>0.83389820000000003</v>
      </c>
      <c r="E3049" s="78">
        <v>-0.11649322500000001</v>
      </c>
      <c r="F3049" s="78">
        <v>-4.0281101999999999E-2</v>
      </c>
    </row>
    <row r="3050" spans="1:6" x14ac:dyDescent="0.25">
      <c r="A3050">
        <v>3048</v>
      </c>
      <c r="B3050" t="s">
        <v>3987</v>
      </c>
      <c r="C3050" s="78">
        <v>0.74641824000000001</v>
      </c>
      <c r="D3050" s="78">
        <v>0.66986835</v>
      </c>
      <c r="E3050" s="78">
        <v>-3.4390595000000003E-2</v>
      </c>
      <c r="F3050" s="78">
        <v>0.17954011</v>
      </c>
    </row>
    <row r="3051" spans="1:6" x14ac:dyDescent="0.25">
      <c r="A3051">
        <v>3049</v>
      </c>
      <c r="B3051" t="s">
        <v>3988</v>
      </c>
      <c r="C3051" s="78">
        <v>-0.94189036000000004</v>
      </c>
      <c r="D3051" s="78">
        <v>-1.8648335</v>
      </c>
      <c r="E3051" s="78">
        <v>-5.8415702999999999E-2</v>
      </c>
      <c r="F3051" s="78">
        <v>-9.2361345999999997E-2</v>
      </c>
    </row>
    <row r="3052" spans="1:6" x14ac:dyDescent="0.25">
      <c r="A3052">
        <v>3050</v>
      </c>
      <c r="B3052" t="s">
        <v>3989</v>
      </c>
      <c r="C3052" s="78">
        <v>-0.91873610000000006</v>
      </c>
      <c r="D3052" s="78">
        <v>1.329753</v>
      </c>
      <c r="E3052" s="78">
        <v>-3.5884449999999998E-2</v>
      </c>
      <c r="F3052" s="78">
        <v>3.3008635000000001E-2</v>
      </c>
    </row>
    <row r="3053" spans="1:6" x14ac:dyDescent="0.25">
      <c r="A3053">
        <v>3051</v>
      </c>
      <c r="B3053" t="s">
        <v>3990</v>
      </c>
      <c r="C3053" s="78">
        <v>0.72973405999999996</v>
      </c>
      <c r="D3053" s="78">
        <v>-4.6119060000000003</v>
      </c>
      <c r="E3053" s="78">
        <v>-3.4390595000000003E-2</v>
      </c>
      <c r="F3053" s="78">
        <v>0.17954011</v>
      </c>
    </row>
    <row r="3054" spans="1:6" x14ac:dyDescent="0.25">
      <c r="A3054">
        <v>3052</v>
      </c>
      <c r="B3054" t="s">
        <v>3991</v>
      </c>
      <c r="C3054" s="78">
        <v>-0.62427025999999997</v>
      </c>
      <c r="D3054" s="78">
        <v>-0.12263586999999999</v>
      </c>
      <c r="E3054" s="78">
        <v>-7.8709340000000003E-2</v>
      </c>
      <c r="F3054" s="78">
        <v>0.11405249000000001</v>
      </c>
    </row>
    <row r="3055" spans="1:6" x14ac:dyDescent="0.25">
      <c r="A3055">
        <v>3053</v>
      </c>
      <c r="B3055" t="s">
        <v>3992</v>
      </c>
      <c r="C3055" s="78">
        <v>0.1765314</v>
      </c>
      <c r="D3055" s="78">
        <v>0.50736046000000001</v>
      </c>
      <c r="E3055" s="78">
        <v>2.8553988999999998E-2</v>
      </c>
      <c r="F3055" s="78">
        <v>-0.103659615</v>
      </c>
    </row>
    <row r="3056" spans="1:6" x14ac:dyDescent="0.25">
      <c r="A3056">
        <v>3054</v>
      </c>
      <c r="B3056" t="s">
        <v>3993</v>
      </c>
      <c r="C3056" s="78">
        <v>0.24407836999999999</v>
      </c>
      <c r="D3056" s="78">
        <v>-0.64128982999999995</v>
      </c>
      <c r="E3056" s="78">
        <v>-3.4390595000000003E-2</v>
      </c>
      <c r="F3056" s="78">
        <v>0.17954011</v>
      </c>
    </row>
    <row r="3057" spans="1:6" x14ac:dyDescent="0.25">
      <c r="A3057">
        <v>3055</v>
      </c>
      <c r="B3057" t="s">
        <v>3994</v>
      </c>
      <c r="C3057" s="78">
        <v>-2.75535</v>
      </c>
      <c r="D3057" s="78">
        <v>1.0801947000000001</v>
      </c>
      <c r="E3057" s="78">
        <v>-5.1796007999999998E-2</v>
      </c>
      <c r="F3057" s="78">
        <v>-1.5067250000000001E-2</v>
      </c>
    </row>
    <row r="3058" spans="1:6" x14ac:dyDescent="0.25">
      <c r="A3058">
        <v>3056</v>
      </c>
      <c r="B3058" t="s">
        <v>3995</v>
      </c>
      <c r="C3058" s="78">
        <v>-1.1224463</v>
      </c>
      <c r="D3058" s="78">
        <v>0.71623062999999998</v>
      </c>
      <c r="E3058" s="78">
        <v>-3.5648909999999999E-2</v>
      </c>
      <c r="F3058" s="78">
        <v>-1.3182864000000001E-2</v>
      </c>
    </row>
    <row r="3059" spans="1:6" x14ac:dyDescent="0.25">
      <c r="A3059">
        <v>3057</v>
      </c>
      <c r="B3059" t="s">
        <v>3996</v>
      </c>
      <c r="C3059" s="78">
        <v>-0.20388224999999999</v>
      </c>
      <c r="D3059" s="78">
        <v>-0.57258487000000002</v>
      </c>
      <c r="E3059" s="78">
        <v>2.3906109999999998</v>
      </c>
      <c r="F3059" s="78">
        <v>0.30574825</v>
      </c>
    </row>
    <row r="3060" spans="1:6" x14ac:dyDescent="0.25">
      <c r="A3060">
        <v>3058</v>
      </c>
      <c r="B3060" t="s">
        <v>3997</v>
      </c>
      <c r="C3060" s="78">
        <v>-0.58185600000000004</v>
      </c>
      <c r="D3060" s="78">
        <v>-3.9130769999999999</v>
      </c>
      <c r="E3060" s="78">
        <v>-8.4427790000000003E-2</v>
      </c>
      <c r="F3060" s="78">
        <v>1.3130948E-2</v>
      </c>
    </row>
    <row r="3061" spans="1:6" x14ac:dyDescent="0.25">
      <c r="A3061">
        <v>3059</v>
      </c>
      <c r="B3061" t="s">
        <v>3998</v>
      </c>
      <c r="C3061" s="78">
        <v>-1.6688364</v>
      </c>
      <c r="D3061" s="78">
        <v>-1.0072122999999999</v>
      </c>
      <c r="E3061" s="78">
        <v>-3.4390595000000003E-2</v>
      </c>
      <c r="F3061" s="78">
        <v>0.17954011</v>
      </c>
    </row>
    <row r="3062" spans="1:6" x14ac:dyDescent="0.25">
      <c r="A3062">
        <v>3060</v>
      </c>
      <c r="B3062" t="s">
        <v>3999</v>
      </c>
      <c r="C3062" s="78">
        <v>-0.85319316000000001</v>
      </c>
      <c r="D3062" s="78">
        <v>-1.3433820999999999</v>
      </c>
      <c r="E3062" s="78">
        <v>2.4681389999999998E-3</v>
      </c>
      <c r="F3062" s="78">
        <v>6.7917060000000001E-2</v>
      </c>
    </row>
    <row r="3063" spans="1:6" x14ac:dyDescent="0.25">
      <c r="A3063">
        <v>3061</v>
      </c>
      <c r="B3063" t="s">
        <v>4000</v>
      </c>
      <c r="C3063" s="78">
        <v>-4.7707646999999999E-2</v>
      </c>
      <c r="D3063" s="78">
        <v>1.4050434000000001</v>
      </c>
      <c r="E3063" s="78">
        <v>2.7489934000000001E-2</v>
      </c>
      <c r="F3063" s="78">
        <v>1.1470332999999999E-2</v>
      </c>
    </row>
    <row r="3064" spans="1:6" x14ac:dyDescent="0.25">
      <c r="A3064">
        <v>3062</v>
      </c>
      <c r="B3064" t="s">
        <v>4001</v>
      </c>
      <c r="C3064" s="78">
        <v>0.14924594999999999</v>
      </c>
      <c r="D3064" s="78">
        <v>2.2816831999999998</v>
      </c>
      <c r="E3064" s="78">
        <v>-5.2648064000000001E-2</v>
      </c>
      <c r="F3064" s="78">
        <v>0.15406175</v>
      </c>
    </row>
    <row r="3065" spans="1:6" x14ac:dyDescent="0.25">
      <c r="A3065">
        <v>3063</v>
      </c>
      <c r="B3065" t="s">
        <v>4002</v>
      </c>
      <c r="C3065" s="78">
        <v>1.6410123000000001</v>
      </c>
      <c r="D3065" s="78">
        <v>-0.72731210000000002</v>
      </c>
      <c r="E3065" s="78">
        <v>-9.4868560000000005E-2</v>
      </c>
      <c r="F3065" s="78">
        <v>8.4900809999999993E-2</v>
      </c>
    </row>
    <row r="3066" spans="1:6" x14ac:dyDescent="0.25">
      <c r="A3066">
        <v>3064</v>
      </c>
      <c r="B3066" t="s">
        <v>4003</v>
      </c>
      <c r="C3066" s="78">
        <v>1.4990068999999999</v>
      </c>
      <c r="D3066" s="78">
        <v>-4.0144906000000002</v>
      </c>
      <c r="E3066" s="78">
        <v>-8.1232055999999997E-2</v>
      </c>
      <c r="F3066" s="78">
        <v>-0.24950330000000001</v>
      </c>
    </row>
    <row r="3067" spans="1:6" x14ac:dyDescent="0.25">
      <c r="A3067">
        <v>3065</v>
      </c>
      <c r="B3067" t="s">
        <v>4004</v>
      </c>
      <c r="C3067" s="78">
        <v>-1.4462723</v>
      </c>
      <c r="D3067" s="78">
        <v>-1.4750201999999999</v>
      </c>
      <c r="E3067" s="78">
        <v>-8.8622790000000007E-2</v>
      </c>
      <c r="F3067" s="78">
        <v>6.3983805000000005E-2</v>
      </c>
    </row>
    <row r="3068" spans="1:6" x14ac:dyDescent="0.25">
      <c r="A3068">
        <v>3066</v>
      </c>
      <c r="B3068" t="s">
        <v>4005</v>
      </c>
      <c r="C3068" s="78">
        <v>1.3163636999999999</v>
      </c>
      <c r="D3068" s="78">
        <v>7.1127650000000001E-2</v>
      </c>
      <c r="E3068" s="78">
        <v>-7.4524954000000004E-2</v>
      </c>
      <c r="F3068" s="78">
        <v>0.12288362</v>
      </c>
    </row>
    <row r="3069" spans="1:6" x14ac:dyDescent="0.25">
      <c r="A3069">
        <v>3067</v>
      </c>
      <c r="B3069" t="s">
        <v>4006</v>
      </c>
      <c r="C3069" s="78">
        <v>-1.3452282</v>
      </c>
      <c r="D3069" s="78">
        <v>0.42498738000000003</v>
      </c>
      <c r="E3069" s="78">
        <v>-3.4390595000000003E-2</v>
      </c>
      <c r="F3069" s="78">
        <v>0.17954011</v>
      </c>
    </row>
    <row r="3070" spans="1:6" x14ac:dyDescent="0.25">
      <c r="A3070">
        <v>3068</v>
      </c>
      <c r="B3070" t="s">
        <v>4007</v>
      </c>
      <c r="C3070" s="78">
        <v>4.2214413000000004</v>
      </c>
      <c r="D3070" s="78">
        <v>2.4978614000000001</v>
      </c>
      <c r="E3070" s="78">
        <v>-3.4390595000000003E-2</v>
      </c>
      <c r="F3070" s="78">
        <v>0.17954011</v>
      </c>
    </row>
    <row r="3071" spans="1:6" x14ac:dyDescent="0.25">
      <c r="A3071">
        <v>3069</v>
      </c>
      <c r="B3071" t="s">
        <v>4008</v>
      </c>
      <c r="C3071" s="78">
        <v>1.8542670000000001</v>
      </c>
      <c r="D3071" s="78">
        <v>2.1996977000000002</v>
      </c>
      <c r="E3071" s="78">
        <v>-3.4390595000000003E-2</v>
      </c>
      <c r="F3071" s="78">
        <v>0.17954011</v>
      </c>
    </row>
    <row r="3072" spans="1:6" x14ac:dyDescent="0.25">
      <c r="A3072">
        <v>3070</v>
      </c>
      <c r="B3072" t="s">
        <v>4009</v>
      </c>
      <c r="C3072" s="78">
        <v>-0.79699279999999995</v>
      </c>
      <c r="D3072" s="78">
        <v>0.15166925000000001</v>
      </c>
      <c r="E3072" s="78">
        <v>0.36832944000000001</v>
      </c>
      <c r="F3072" s="78">
        <v>-0.51088670000000003</v>
      </c>
    </row>
    <row r="3073" spans="1:6" x14ac:dyDescent="0.25">
      <c r="A3073">
        <v>3071</v>
      </c>
      <c r="B3073" t="s">
        <v>4010</v>
      </c>
      <c r="C3073" s="78">
        <v>1.1590326</v>
      </c>
      <c r="D3073" s="78">
        <v>-0.50151204999999999</v>
      </c>
      <c r="E3073" s="78">
        <v>-2.8407745000000002E-2</v>
      </c>
      <c r="F3073" s="78">
        <v>5.1479056000000002E-2</v>
      </c>
    </row>
    <row r="3074" spans="1:6" x14ac:dyDescent="0.25">
      <c r="A3074">
        <v>3072</v>
      </c>
      <c r="B3074" t="s">
        <v>4011</v>
      </c>
      <c r="C3074" s="78">
        <v>0.11545076999999999</v>
      </c>
      <c r="D3074" s="78">
        <v>2.0225</v>
      </c>
      <c r="E3074" s="78">
        <v>-3.4390595000000003E-2</v>
      </c>
      <c r="F3074" s="78">
        <v>0.17954011</v>
      </c>
    </row>
    <row r="3075" spans="1:6" x14ac:dyDescent="0.25">
      <c r="A3075">
        <v>3073</v>
      </c>
      <c r="B3075" t="s">
        <v>4012</v>
      </c>
      <c r="C3075" s="78">
        <v>2.2875347000000001</v>
      </c>
      <c r="D3075" s="78">
        <v>-1.1986513999999999</v>
      </c>
      <c r="E3075" s="78">
        <v>-9.246886E-2</v>
      </c>
      <c r="F3075" s="78">
        <v>1.9575820000000001E-2</v>
      </c>
    </row>
    <row r="3076" spans="1:6" x14ac:dyDescent="0.25">
      <c r="A3076">
        <v>3074</v>
      </c>
      <c r="B3076" t="s">
        <v>4013</v>
      </c>
      <c r="C3076" s="78">
        <v>-0.46387947000000002</v>
      </c>
      <c r="D3076" s="78">
        <v>-3.8649290000000001</v>
      </c>
      <c r="E3076" s="78">
        <v>-7.5089020000000006E-2</v>
      </c>
      <c r="F3076" s="78">
        <v>-2.1003141999999999E-2</v>
      </c>
    </row>
    <row r="3077" spans="1:6" x14ac:dyDescent="0.25">
      <c r="A3077">
        <v>3075</v>
      </c>
      <c r="B3077" t="s">
        <v>4014</v>
      </c>
      <c r="C3077" s="78">
        <v>0.82226849999999996</v>
      </c>
      <c r="D3077" s="78">
        <v>-0.81101199999999996</v>
      </c>
      <c r="E3077" s="78">
        <v>-3.7825968000000001E-2</v>
      </c>
      <c r="F3077" s="78">
        <v>-8.6069060000000003E-2</v>
      </c>
    </row>
    <row r="3078" spans="1:6" x14ac:dyDescent="0.25">
      <c r="A3078">
        <v>3076</v>
      </c>
      <c r="B3078" t="s">
        <v>4015</v>
      </c>
      <c r="C3078" s="78">
        <v>2.2085720000000002</v>
      </c>
      <c r="D3078" s="78">
        <v>-1.7784173000000001</v>
      </c>
      <c r="E3078" s="78">
        <v>1.5133099999999999</v>
      </c>
      <c r="F3078" s="78">
        <v>0.13461962</v>
      </c>
    </row>
    <row r="3079" spans="1:6" x14ac:dyDescent="0.25">
      <c r="A3079">
        <v>3077</v>
      </c>
      <c r="B3079" t="s">
        <v>4016</v>
      </c>
      <c r="C3079" s="78">
        <v>-1.1154957000000001</v>
      </c>
      <c r="D3079" s="78">
        <v>1.5992427</v>
      </c>
      <c r="E3079" s="78">
        <v>6.4104310000000003E-3</v>
      </c>
      <c r="F3079" s="78">
        <v>-0.10895567</v>
      </c>
    </row>
    <row r="3080" spans="1:6" x14ac:dyDescent="0.25">
      <c r="A3080">
        <v>3078</v>
      </c>
      <c r="B3080" t="s">
        <v>4017</v>
      </c>
      <c r="C3080" s="78">
        <v>0.66604054000000001</v>
      </c>
      <c r="D3080" s="78">
        <v>1.1559223000000001</v>
      </c>
      <c r="E3080" s="78">
        <v>-1.9574570999999999E-2</v>
      </c>
      <c r="F3080" s="78">
        <v>0.19891399000000001</v>
      </c>
    </row>
    <row r="3081" spans="1:6" x14ac:dyDescent="0.25">
      <c r="A3081">
        <v>3079</v>
      </c>
      <c r="B3081" t="s">
        <v>4018</v>
      </c>
      <c r="C3081" s="78">
        <v>2.2590368999999999E-2</v>
      </c>
      <c r="D3081" s="78">
        <v>-0.24137485</v>
      </c>
      <c r="E3081" s="78">
        <v>1.8290595999999999</v>
      </c>
      <c r="F3081" s="78">
        <v>0.18522562000000001</v>
      </c>
    </row>
    <row r="3082" spans="1:6" x14ac:dyDescent="0.25">
      <c r="A3082">
        <v>3080</v>
      </c>
      <c r="B3082" t="s">
        <v>4019</v>
      </c>
      <c r="C3082" s="78">
        <v>-0.32291513999999999</v>
      </c>
      <c r="D3082" s="78">
        <v>1.3724833000000001</v>
      </c>
      <c r="E3082" s="78">
        <v>0.30119467</v>
      </c>
      <c r="F3082" s="78">
        <v>-0.68638929999999998</v>
      </c>
    </row>
    <row r="3083" spans="1:6" x14ac:dyDescent="0.25">
      <c r="A3083">
        <v>3081</v>
      </c>
      <c r="B3083" t="s">
        <v>4020</v>
      </c>
      <c r="C3083" s="78">
        <v>3.8549930000000003E-2</v>
      </c>
      <c r="D3083" s="78">
        <v>-0.28763171999999998</v>
      </c>
      <c r="E3083" s="78">
        <v>-4.2302050000000001E-2</v>
      </c>
      <c r="F3083" s="78">
        <v>6.5362534999999999E-2</v>
      </c>
    </row>
    <row r="3084" spans="1:6" x14ac:dyDescent="0.25">
      <c r="A3084">
        <v>3082</v>
      </c>
      <c r="B3084" t="s">
        <v>4021</v>
      </c>
      <c r="C3084" s="78">
        <v>5.0019649999999999E-2</v>
      </c>
      <c r="D3084" s="78">
        <v>0.68390790000000001</v>
      </c>
      <c r="E3084" s="78">
        <v>0.49486920000000001</v>
      </c>
      <c r="F3084" s="78">
        <v>-0.53009002999999999</v>
      </c>
    </row>
    <row r="3085" spans="1:6" x14ac:dyDescent="0.25">
      <c r="A3085">
        <v>3083</v>
      </c>
      <c r="B3085" t="s">
        <v>4022</v>
      </c>
      <c r="C3085" s="78">
        <v>1.0522104999999999</v>
      </c>
      <c r="D3085" s="78">
        <v>-1.6773515000000001</v>
      </c>
      <c r="E3085" s="78">
        <v>-3.4390595000000003E-2</v>
      </c>
      <c r="F3085" s="78">
        <v>0.17954011</v>
      </c>
    </row>
    <row r="3086" spans="1:6" x14ac:dyDescent="0.25">
      <c r="A3086">
        <v>3084</v>
      </c>
      <c r="B3086" t="s">
        <v>4023</v>
      </c>
      <c r="C3086" s="78">
        <v>-1.3111767000000001</v>
      </c>
      <c r="D3086" s="78">
        <v>-1.2945935</v>
      </c>
      <c r="E3086" s="78">
        <v>1.7439164E-2</v>
      </c>
      <c r="F3086" s="78">
        <v>9.5757809999999999E-2</v>
      </c>
    </row>
    <row r="3087" spans="1:6" x14ac:dyDescent="0.25">
      <c r="A3087">
        <v>3085</v>
      </c>
      <c r="B3087" t="s">
        <v>4024</v>
      </c>
      <c r="C3087" s="78">
        <v>-2.7302659999999999</v>
      </c>
      <c r="D3087" s="78">
        <v>-1.7316619</v>
      </c>
      <c r="E3087" s="78">
        <v>-6.703017E-2</v>
      </c>
      <c r="F3087" s="78">
        <v>7.9452775000000003E-2</v>
      </c>
    </row>
    <row r="3088" spans="1:6" x14ac:dyDescent="0.25">
      <c r="A3088">
        <v>3086</v>
      </c>
      <c r="B3088" t="s">
        <v>4025</v>
      </c>
      <c r="C3088" s="78">
        <v>-1.7975893000000001</v>
      </c>
      <c r="D3088" s="78">
        <v>-0.36496385999999997</v>
      </c>
      <c r="E3088" s="78">
        <v>7.3840130000000004E-2</v>
      </c>
      <c r="F3088" s="78">
        <v>-0.57919955000000001</v>
      </c>
    </row>
    <row r="3089" spans="1:6" x14ac:dyDescent="0.25">
      <c r="A3089">
        <v>3087</v>
      </c>
      <c r="B3089" t="s">
        <v>4026</v>
      </c>
      <c r="C3089" s="78">
        <v>-0.11386585</v>
      </c>
      <c r="D3089" s="78">
        <v>1.4676754000000001</v>
      </c>
      <c r="E3089" s="78">
        <v>-7.45064E-2</v>
      </c>
      <c r="F3089" s="78">
        <v>6.9761229999999994E-2</v>
      </c>
    </row>
    <row r="3090" spans="1:6" x14ac:dyDescent="0.25">
      <c r="A3090">
        <v>3088</v>
      </c>
      <c r="B3090" t="s">
        <v>4027</v>
      </c>
      <c r="C3090" s="78">
        <v>-0.48295700000000003</v>
      </c>
      <c r="D3090" s="78">
        <v>1.2173678999999999</v>
      </c>
      <c r="E3090" s="78">
        <v>-0.110004514</v>
      </c>
      <c r="F3090" s="78">
        <v>-0.15059026</v>
      </c>
    </row>
    <row r="3091" spans="1:6" x14ac:dyDescent="0.25">
      <c r="A3091">
        <v>3089</v>
      </c>
      <c r="B3091" t="s">
        <v>4028</v>
      </c>
      <c r="C3091" s="78">
        <v>-0.18762189000000001</v>
      </c>
      <c r="D3091" s="78">
        <v>-1.1268289</v>
      </c>
      <c r="E3091" s="78">
        <v>1.4030598000000001</v>
      </c>
      <c r="F3091" s="78">
        <v>0.20807105000000001</v>
      </c>
    </row>
    <row r="3092" spans="1:6" x14ac:dyDescent="0.25">
      <c r="A3092">
        <v>3090</v>
      </c>
      <c r="B3092" t="s">
        <v>4029</v>
      </c>
      <c r="C3092" s="78">
        <v>-0.31386851999999998</v>
      </c>
      <c r="D3092" s="78">
        <v>-1.1227691</v>
      </c>
      <c r="E3092" s="78">
        <v>-4.1033722000000002E-2</v>
      </c>
      <c r="F3092" s="78">
        <v>-5.8143019999999997E-2</v>
      </c>
    </row>
    <row r="3093" spans="1:6" x14ac:dyDescent="0.25">
      <c r="A3093">
        <v>3091</v>
      </c>
      <c r="B3093" t="s">
        <v>4030</v>
      </c>
      <c r="C3093" s="78">
        <v>-2.2460475</v>
      </c>
      <c r="D3093" s="78">
        <v>1.4413488999999999</v>
      </c>
      <c r="E3093" s="78">
        <v>-2.7010834000000001E-2</v>
      </c>
      <c r="F3093" s="78">
        <v>-0.12813129000000001</v>
      </c>
    </row>
    <row r="3094" spans="1:6" x14ac:dyDescent="0.25">
      <c r="A3094">
        <v>3092</v>
      </c>
      <c r="B3094" t="s">
        <v>4031</v>
      </c>
      <c r="C3094" s="78">
        <v>4.1354956999999999</v>
      </c>
      <c r="D3094" s="78">
        <v>-0.55222329999999997</v>
      </c>
      <c r="E3094" s="78">
        <v>-7.9557600000000006E-2</v>
      </c>
      <c r="F3094" s="78">
        <v>-0.22722410000000001</v>
      </c>
    </row>
    <row r="3095" spans="1:6" x14ac:dyDescent="0.25">
      <c r="A3095">
        <v>3093</v>
      </c>
      <c r="B3095" t="s">
        <v>4032</v>
      </c>
      <c r="C3095" s="78">
        <v>1.867443</v>
      </c>
      <c r="D3095" s="78">
        <v>4.6267076999999997E-2</v>
      </c>
      <c r="E3095" s="78">
        <v>-9.9402933999999998E-2</v>
      </c>
      <c r="F3095" s="78">
        <v>-0.18697532</v>
      </c>
    </row>
    <row r="3096" spans="1:6" x14ac:dyDescent="0.25">
      <c r="A3096">
        <v>3094</v>
      </c>
      <c r="B3096" t="s">
        <v>4033</v>
      </c>
      <c r="C3096" s="78">
        <v>1.0721624000000001</v>
      </c>
      <c r="D3096" s="78">
        <v>-0.46173545999999999</v>
      </c>
      <c r="E3096" s="78">
        <v>-3.4390595000000003E-2</v>
      </c>
      <c r="F3096" s="78">
        <v>0.17954011</v>
      </c>
    </row>
    <row r="3097" spans="1:6" x14ac:dyDescent="0.25">
      <c r="A3097">
        <v>3095</v>
      </c>
      <c r="B3097" t="s">
        <v>4034</v>
      </c>
      <c r="C3097" s="78">
        <v>-0.24137768000000001</v>
      </c>
      <c r="D3097" s="78">
        <v>-0.37418849999999998</v>
      </c>
      <c r="E3097" s="78">
        <v>-3.0581147999999999E-2</v>
      </c>
      <c r="F3097" s="78">
        <v>-4.9157903000000003E-2</v>
      </c>
    </row>
    <row r="3098" spans="1:6" x14ac:dyDescent="0.25">
      <c r="A3098">
        <v>3096</v>
      </c>
      <c r="B3098" t="s">
        <v>4035</v>
      </c>
      <c r="C3098" s="78">
        <v>-0.53876109999999999</v>
      </c>
      <c r="D3098" s="78">
        <v>-0.47187135000000002</v>
      </c>
      <c r="E3098" s="78">
        <v>-3.4390595000000003E-2</v>
      </c>
      <c r="F3098" s="78">
        <v>0.17954011</v>
      </c>
    </row>
    <row r="3099" spans="1:6" x14ac:dyDescent="0.25">
      <c r="A3099">
        <v>3097</v>
      </c>
      <c r="B3099" t="s">
        <v>4036</v>
      </c>
      <c r="C3099" s="78">
        <v>-1.3608062999999999</v>
      </c>
      <c r="D3099" s="78">
        <v>-1.2254788000000001</v>
      </c>
      <c r="E3099" s="78">
        <v>-3.4390595000000003E-2</v>
      </c>
      <c r="F3099" s="78">
        <v>0.17954011</v>
      </c>
    </row>
    <row r="3100" spans="1:6" x14ac:dyDescent="0.25">
      <c r="A3100">
        <v>3098</v>
      </c>
      <c r="B3100" t="s">
        <v>4037</v>
      </c>
      <c r="C3100" s="78">
        <v>-2.3853998000000001</v>
      </c>
      <c r="D3100" s="78">
        <v>1.928677</v>
      </c>
      <c r="E3100" s="78">
        <v>4.5894417999999999E-2</v>
      </c>
      <c r="F3100" s="78">
        <v>-0.12459253000000001</v>
      </c>
    </row>
    <row r="3101" spans="1:6" x14ac:dyDescent="0.25">
      <c r="A3101">
        <v>3099</v>
      </c>
      <c r="B3101" t="s">
        <v>4038</v>
      </c>
      <c r="C3101" s="78">
        <v>6.8156690000000006E-2</v>
      </c>
      <c r="D3101" s="78">
        <v>0.27329817000000001</v>
      </c>
      <c r="E3101" s="78">
        <v>-6.4649120000000004E-2</v>
      </c>
      <c r="F3101" s="78">
        <v>8.6588709999999999E-2</v>
      </c>
    </row>
    <row r="3102" spans="1:6" x14ac:dyDescent="0.25">
      <c r="A3102">
        <v>3100</v>
      </c>
      <c r="B3102" t="s">
        <v>4039</v>
      </c>
      <c r="C3102" s="78">
        <v>1.0524598000000001</v>
      </c>
      <c r="D3102" s="78">
        <v>-4.8055982999999998</v>
      </c>
      <c r="E3102" s="78">
        <v>-2.7830027E-2</v>
      </c>
      <c r="F3102" s="78">
        <v>-0.41688890000000001</v>
      </c>
    </row>
    <row r="3103" spans="1:6" x14ac:dyDescent="0.25">
      <c r="A3103">
        <v>3101</v>
      </c>
      <c r="B3103" t="s">
        <v>4040</v>
      </c>
      <c r="C3103" s="78">
        <v>-0.55379769999999995</v>
      </c>
      <c r="D3103" s="78">
        <v>1.5004164</v>
      </c>
      <c r="E3103" s="78">
        <v>-9.0242505000000001E-2</v>
      </c>
      <c r="F3103" s="78">
        <v>-6.0564280000000004E-4</v>
      </c>
    </row>
    <row r="3104" spans="1:6" x14ac:dyDescent="0.25">
      <c r="A3104">
        <v>3102</v>
      </c>
      <c r="B3104" t="s">
        <v>4041</v>
      </c>
      <c r="C3104" s="78">
        <v>4.2548440000000003</v>
      </c>
      <c r="D3104" s="78">
        <v>-3.1227140000000002</v>
      </c>
      <c r="E3104" s="78">
        <v>-8.5497390000000006E-2</v>
      </c>
      <c r="F3104" s="78">
        <v>7.4010639999999997E-3</v>
      </c>
    </row>
    <row r="3105" spans="1:6" x14ac:dyDescent="0.25">
      <c r="A3105">
        <v>3103</v>
      </c>
      <c r="B3105" t="s">
        <v>4042</v>
      </c>
      <c r="C3105" s="78">
        <v>-0.1264441</v>
      </c>
      <c r="D3105" s="78">
        <v>1.7233179999999999</v>
      </c>
      <c r="E3105" s="78">
        <v>-9.0592569999999997E-2</v>
      </c>
      <c r="F3105" s="78">
        <v>3.7092506999999997E-2</v>
      </c>
    </row>
    <row r="3106" spans="1:6" x14ac:dyDescent="0.25">
      <c r="A3106">
        <v>3104</v>
      </c>
      <c r="B3106" t="s">
        <v>4043</v>
      </c>
      <c r="C3106" s="78">
        <v>0.97233250000000004</v>
      </c>
      <c r="D3106" s="78">
        <v>-2.4346551999999999</v>
      </c>
      <c r="E3106" s="78">
        <v>2.6044711999999999</v>
      </c>
      <c r="F3106" s="78">
        <v>-0.156969</v>
      </c>
    </row>
    <row r="3107" spans="1:6" x14ac:dyDescent="0.25">
      <c r="A3107">
        <v>3105</v>
      </c>
      <c r="B3107" t="s">
        <v>4044</v>
      </c>
      <c r="C3107" s="78">
        <v>-0.54586880000000004</v>
      </c>
      <c r="D3107" s="78">
        <v>-1.0814220000000001</v>
      </c>
      <c r="E3107" s="78">
        <v>-3.0899538000000001E-2</v>
      </c>
      <c r="F3107" s="78">
        <v>-0.27402616000000002</v>
      </c>
    </row>
    <row r="3108" spans="1:6" x14ac:dyDescent="0.25">
      <c r="A3108">
        <v>3106</v>
      </c>
      <c r="B3108" t="s">
        <v>4045</v>
      </c>
      <c r="C3108" s="78">
        <v>1.8374341999999999</v>
      </c>
      <c r="D3108" s="78">
        <v>1.5594146</v>
      </c>
      <c r="E3108" s="78">
        <v>-3.4390595000000003E-2</v>
      </c>
      <c r="F3108" s="78">
        <v>0.17954011</v>
      </c>
    </row>
    <row r="3109" spans="1:6" x14ac:dyDescent="0.25">
      <c r="A3109">
        <v>3107</v>
      </c>
      <c r="B3109" t="s">
        <v>4046</v>
      </c>
      <c r="C3109" s="78">
        <v>-0.85230850000000002</v>
      </c>
      <c r="D3109" s="78">
        <v>1.9009537000000001</v>
      </c>
      <c r="E3109" s="78">
        <v>-3.4390595000000003E-2</v>
      </c>
      <c r="F3109" s="78">
        <v>0.17954011</v>
      </c>
    </row>
    <row r="3110" spans="1:6" x14ac:dyDescent="0.25">
      <c r="A3110">
        <v>3108</v>
      </c>
      <c r="B3110" t="s">
        <v>4047</v>
      </c>
      <c r="C3110" s="78">
        <v>-0.1590654</v>
      </c>
      <c r="D3110" s="78">
        <v>-3.8311799</v>
      </c>
      <c r="E3110" s="78">
        <v>-6.1072223000000002E-2</v>
      </c>
      <c r="F3110" s="78">
        <v>-0.13615648</v>
      </c>
    </row>
    <row r="3111" spans="1:6" x14ac:dyDescent="0.25">
      <c r="A3111">
        <v>3109</v>
      </c>
      <c r="B3111" t="s">
        <v>4048</v>
      </c>
      <c r="C3111" s="78">
        <v>-1.2741948000000001</v>
      </c>
      <c r="D3111" s="78">
        <v>0.17410523</v>
      </c>
      <c r="E3111" s="78">
        <v>-3.4390595000000003E-2</v>
      </c>
      <c r="F3111" s="78">
        <v>0.17954011</v>
      </c>
    </row>
    <row r="3112" spans="1:6" x14ac:dyDescent="0.25">
      <c r="A3112">
        <v>3110</v>
      </c>
      <c r="B3112" t="s">
        <v>4049</v>
      </c>
      <c r="C3112" s="78">
        <v>-1.2749699999999999</v>
      </c>
      <c r="D3112" s="78">
        <v>1.1591377</v>
      </c>
      <c r="E3112" s="78">
        <v>4.9173715999999999E-2</v>
      </c>
      <c r="F3112" s="78">
        <v>-0.19838484000000001</v>
      </c>
    </row>
    <row r="3113" spans="1:6" x14ac:dyDescent="0.25">
      <c r="A3113">
        <v>3111</v>
      </c>
      <c r="B3113" t="s">
        <v>4050</v>
      </c>
      <c r="C3113" s="78">
        <v>1.6747075</v>
      </c>
      <c r="D3113" s="78">
        <v>1.5514157</v>
      </c>
      <c r="E3113" s="78">
        <v>-4.5972845999999998E-2</v>
      </c>
      <c r="F3113" s="78">
        <v>0.12263648000000001</v>
      </c>
    </row>
    <row r="3114" spans="1:6" x14ac:dyDescent="0.25">
      <c r="A3114">
        <v>3112</v>
      </c>
      <c r="B3114" t="s">
        <v>4051</v>
      </c>
      <c r="C3114" s="78">
        <v>1.7288626</v>
      </c>
      <c r="D3114" s="78">
        <v>-1.4151654</v>
      </c>
      <c r="E3114" s="78">
        <v>-9.8041939999999994E-2</v>
      </c>
      <c r="F3114" s="78">
        <v>-0.24665034999999999</v>
      </c>
    </row>
    <row r="3115" spans="1:6" x14ac:dyDescent="0.25">
      <c r="A3115">
        <v>3113</v>
      </c>
      <c r="B3115" t="s">
        <v>4052</v>
      </c>
      <c r="C3115" s="78">
        <v>1.336986</v>
      </c>
      <c r="D3115" s="78">
        <v>-0.49546960000000001</v>
      </c>
      <c r="E3115" s="78">
        <v>-0.11924632</v>
      </c>
      <c r="F3115" s="78">
        <v>-0.35780674000000001</v>
      </c>
    </row>
    <row r="3116" spans="1:6" x14ac:dyDescent="0.25">
      <c r="A3116">
        <v>3114</v>
      </c>
      <c r="B3116" t="s">
        <v>4053</v>
      </c>
      <c r="C3116" s="78">
        <v>-2.8631392</v>
      </c>
      <c r="D3116" s="78">
        <v>1.1191553999999999</v>
      </c>
      <c r="E3116" s="78">
        <v>-8.1426070000000003E-2</v>
      </c>
      <c r="F3116" s="78">
        <v>-7.3102700000000007E-2</v>
      </c>
    </row>
    <row r="3117" spans="1:6" x14ac:dyDescent="0.25">
      <c r="A3117">
        <v>3115</v>
      </c>
      <c r="B3117" t="s">
        <v>4054</v>
      </c>
      <c r="C3117" s="78">
        <v>1.5311828999999999</v>
      </c>
      <c r="D3117" s="78">
        <v>-1.3333101999999999</v>
      </c>
      <c r="E3117" s="78">
        <v>-3.8165465000000003E-2</v>
      </c>
      <c r="F3117" s="78">
        <v>5.0191402000000003E-2</v>
      </c>
    </row>
    <row r="3118" spans="1:6" x14ac:dyDescent="0.25">
      <c r="A3118">
        <v>3116</v>
      </c>
      <c r="B3118" t="s">
        <v>4055</v>
      </c>
      <c r="C3118" s="78">
        <v>-0.50342613000000003</v>
      </c>
      <c r="D3118" s="78">
        <v>-1.276826</v>
      </c>
      <c r="E3118" s="78">
        <v>-8.3862110000000004E-2</v>
      </c>
      <c r="F3118" s="78">
        <v>-2.9381394000000002E-2</v>
      </c>
    </row>
    <row r="3119" spans="1:6" x14ac:dyDescent="0.25">
      <c r="A3119">
        <v>3117</v>
      </c>
      <c r="B3119" t="s">
        <v>4056</v>
      </c>
      <c r="C3119" s="78">
        <v>-1.4236214</v>
      </c>
      <c r="D3119" s="78">
        <v>-1.3974013000000001</v>
      </c>
      <c r="E3119" s="78">
        <v>-1.3579307000000001E-2</v>
      </c>
      <c r="F3119" s="78">
        <v>-0.25654983999999997</v>
      </c>
    </row>
    <row r="3120" spans="1:6" x14ac:dyDescent="0.25">
      <c r="A3120">
        <v>3118</v>
      </c>
      <c r="B3120" t="s">
        <v>4057</v>
      </c>
      <c r="C3120" s="78">
        <v>-0.67451525000000001</v>
      </c>
      <c r="D3120" s="78">
        <v>2.3269753</v>
      </c>
      <c r="E3120" s="78">
        <v>-0.114096925</v>
      </c>
      <c r="F3120" s="78">
        <v>4.1114657999999998E-2</v>
      </c>
    </row>
    <row r="3121" spans="1:6" x14ac:dyDescent="0.25">
      <c r="A3121">
        <v>3119</v>
      </c>
      <c r="B3121" t="s">
        <v>4058</v>
      </c>
      <c r="C3121" s="78">
        <v>1.4147679</v>
      </c>
      <c r="D3121" s="78">
        <v>1.9130974000000001</v>
      </c>
      <c r="E3121" s="78">
        <v>-8.633296E-2</v>
      </c>
      <c r="F3121" s="78">
        <v>-7.347569E-3</v>
      </c>
    </row>
    <row r="3122" spans="1:6" x14ac:dyDescent="0.25">
      <c r="A3122">
        <v>3120</v>
      </c>
      <c r="B3122" t="s">
        <v>4059</v>
      </c>
      <c r="C3122" s="78">
        <v>0.17956695</v>
      </c>
      <c r="D3122" s="78">
        <v>1.0725802</v>
      </c>
      <c r="E3122" s="78">
        <v>3.5319063999999997E-2</v>
      </c>
      <c r="F3122" s="78">
        <v>-4.8046574000000002E-2</v>
      </c>
    </row>
    <row r="3123" spans="1:6" x14ac:dyDescent="0.25">
      <c r="A3123">
        <v>3121</v>
      </c>
      <c r="B3123" t="s">
        <v>4060</v>
      </c>
      <c r="C3123" s="78">
        <v>1.4075091</v>
      </c>
      <c r="D3123" s="78">
        <v>-1.6072491</v>
      </c>
      <c r="E3123" s="78">
        <v>-9.0065784999999995E-2</v>
      </c>
      <c r="F3123" s="78">
        <v>-6.8100690000000002E-3</v>
      </c>
    </row>
    <row r="3124" spans="1:6" x14ac:dyDescent="0.25">
      <c r="A3124">
        <v>3122</v>
      </c>
      <c r="B3124" t="s">
        <v>4061</v>
      </c>
      <c r="C3124" s="78">
        <v>0.46238896000000002</v>
      </c>
      <c r="D3124" s="78">
        <v>1.5326667</v>
      </c>
      <c r="E3124" s="78">
        <v>-3.4390595000000003E-2</v>
      </c>
      <c r="F3124" s="78">
        <v>0.17954011</v>
      </c>
    </row>
    <row r="3125" spans="1:6" x14ac:dyDescent="0.25">
      <c r="A3125">
        <v>3123</v>
      </c>
      <c r="B3125" t="s">
        <v>4062</v>
      </c>
      <c r="C3125" s="78">
        <v>0.10316214</v>
      </c>
      <c r="D3125" s="78">
        <v>1.4393256000000001</v>
      </c>
      <c r="E3125" s="78">
        <v>0.60368540000000004</v>
      </c>
      <c r="F3125" s="78">
        <v>-0.30085050000000002</v>
      </c>
    </row>
    <row r="3126" spans="1:6" x14ac:dyDescent="0.25">
      <c r="A3126">
        <v>3124</v>
      </c>
      <c r="B3126" t="s">
        <v>4063</v>
      </c>
      <c r="C3126" s="78">
        <v>-2.4921775E-2</v>
      </c>
      <c r="D3126" s="78">
        <v>-1.6198128000000001</v>
      </c>
      <c r="E3126" s="78">
        <v>-9.3619960000000002E-2</v>
      </c>
      <c r="F3126" s="78">
        <v>-1.8446623999999998E-2</v>
      </c>
    </row>
    <row r="3127" spans="1:6" x14ac:dyDescent="0.25">
      <c r="A3127">
        <v>3125</v>
      </c>
      <c r="B3127" t="s">
        <v>4064</v>
      </c>
      <c r="C3127" s="78">
        <v>0.497672</v>
      </c>
      <c r="D3127" s="78">
        <v>0.57724489999999995</v>
      </c>
      <c r="E3127" s="78">
        <v>-3.3209080000000002E-2</v>
      </c>
      <c r="F3127" s="78">
        <v>1.2262613000000001E-3</v>
      </c>
    </row>
    <row r="3128" spans="1:6" x14ac:dyDescent="0.25">
      <c r="A3128">
        <v>3126</v>
      </c>
      <c r="B3128" t="s">
        <v>4065</v>
      </c>
      <c r="C3128" s="78">
        <v>0.92060909999999996</v>
      </c>
      <c r="D3128" s="78">
        <v>6.7129720000000004E-2</v>
      </c>
      <c r="E3128" s="78">
        <v>-0.11611655</v>
      </c>
      <c r="F3128" s="78">
        <v>8.7352100000000002E-3</v>
      </c>
    </row>
    <row r="3129" spans="1:6" x14ac:dyDescent="0.25">
      <c r="A3129">
        <v>3127</v>
      </c>
      <c r="B3129" t="s">
        <v>4066</v>
      </c>
      <c r="C3129" s="78">
        <v>-0.5470469</v>
      </c>
      <c r="D3129" s="78">
        <v>-1.8272599</v>
      </c>
      <c r="E3129" s="78">
        <v>-3.4390595000000003E-2</v>
      </c>
      <c r="F3129" s="78">
        <v>0.17954011</v>
      </c>
    </row>
    <row r="3130" spans="1:6" x14ac:dyDescent="0.25">
      <c r="A3130">
        <v>3128</v>
      </c>
      <c r="B3130" t="s">
        <v>4067</v>
      </c>
      <c r="C3130" s="78">
        <v>0.94989765000000004</v>
      </c>
      <c r="D3130" s="78">
        <v>1.5804066999999999</v>
      </c>
      <c r="E3130" s="78">
        <v>-5.2317089999999997E-2</v>
      </c>
      <c r="F3130" s="78">
        <v>1.7850086000000001E-2</v>
      </c>
    </row>
    <row r="3131" spans="1:6" x14ac:dyDescent="0.25">
      <c r="A3131">
        <v>3129</v>
      </c>
      <c r="B3131" t="s">
        <v>4068</v>
      </c>
      <c r="C3131" s="78">
        <v>0.49001076999999998</v>
      </c>
      <c r="D3131" s="78">
        <v>1.4676232</v>
      </c>
      <c r="E3131" s="78">
        <v>-0.11361101</v>
      </c>
      <c r="F3131" s="78">
        <v>-8.3951639999999994E-2</v>
      </c>
    </row>
    <row r="3132" spans="1:6" x14ac:dyDescent="0.25">
      <c r="A3132">
        <v>3130</v>
      </c>
      <c r="B3132" t="s">
        <v>4069</v>
      </c>
      <c r="C3132" s="78">
        <v>-0.3048051</v>
      </c>
      <c r="D3132" s="78">
        <v>-2.4990972999999999</v>
      </c>
      <c r="E3132" s="78">
        <v>-1.9603006999999999E-2</v>
      </c>
      <c r="F3132" s="78">
        <v>0.17931084</v>
      </c>
    </row>
    <row r="3133" spans="1:6" x14ac:dyDescent="0.25">
      <c r="A3133">
        <v>3131</v>
      </c>
      <c r="B3133" t="s">
        <v>4070</v>
      </c>
      <c r="C3133" s="78">
        <v>0.24021986000000001</v>
      </c>
      <c r="D3133" s="78">
        <v>-1.6683233</v>
      </c>
      <c r="E3133" s="78">
        <v>-3.4390595000000003E-2</v>
      </c>
      <c r="F3133" s="78">
        <v>0.17954011</v>
      </c>
    </row>
    <row r="3134" spans="1:6" x14ac:dyDescent="0.25">
      <c r="A3134">
        <v>3132</v>
      </c>
      <c r="B3134" t="s">
        <v>4071</v>
      </c>
      <c r="C3134" s="78">
        <v>-1.3171244</v>
      </c>
      <c r="D3134" s="78">
        <v>-0.97963464</v>
      </c>
      <c r="E3134" s="78">
        <v>-3.4390595000000003E-2</v>
      </c>
      <c r="F3134" s="78">
        <v>0.17954011</v>
      </c>
    </row>
    <row r="3135" spans="1:6" x14ac:dyDescent="0.25">
      <c r="A3135">
        <v>3133</v>
      </c>
      <c r="B3135" t="s">
        <v>4072</v>
      </c>
      <c r="C3135" s="78">
        <v>0.12282607</v>
      </c>
      <c r="D3135" s="78">
        <v>0.86818563999999998</v>
      </c>
      <c r="E3135" s="78">
        <v>-3.4390595000000003E-2</v>
      </c>
      <c r="F3135" s="78">
        <v>0.17954011</v>
      </c>
    </row>
    <row r="3136" spans="1:6" x14ac:dyDescent="0.25">
      <c r="A3136">
        <v>3134</v>
      </c>
      <c r="B3136" t="s">
        <v>4073</v>
      </c>
      <c r="C3136" s="78">
        <v>1.0476112</v>
      </c>
      <c r="D3136" s="78">
        <v>-1.2439895000000001</v>
      </c>
      <c r="E3136" s="78">
        <v>-7.6317430000000006E-2</v>
      </c>
      <c r="F3136" s="78">
        <v>1.8289654999999998E-2</v>
      </c>
    </row>
    <row r="3137" spans="1:6" x14ac:dyDescent="0.25">
      <c r="A3137">
        <v>3135</v>
      </c>
      <c r="B3137" t="s">
        <v>4074</v>
      </c>
      <c r="C3137" s="78">
        <v>-2.3124799999999999</v>
      </c>
      <c r="D3137" s="78">
        <v>-1.5191674E-2</v>
      </c>
      <c r="E3137" s="78">
        <v>-6.2432729999999999E-2</v>
      </c>
      <c r="F3137" s="78">
        <v>8.3973320000000004E-2</v>
      </c>
    </row>
    <row r="3138" spans="1:6" x14ac:dyDescent="0.25">
      <c r="A3138">
        <v>3136</v>
      </c>
      <c r="B3138" t="s">
        <v>4075</v>
      </c>
      <c r="C3138" s="78">
        <v>0.40500923999999999</v>
      </c>
      <c r="D3138" s="78">
        <v>0.63716159999999999</v>
      </c>
      <c r="E3138" s="78">
        <v>-4.4197085999999998E-3</v>
      </c>
      <c r="F3138" s="78">
        <v>-0.29688703999999999</v>
      </c>
    </row>
    <row r="3139" spans="1:6" x14ac:dyDescent="0.25">
      <c r="A3139">
        <v>3137</v>
      </c>
      <c r="B3139" t="s">
        <v>4076</v>
      </c>
      <c r="C3139" s="78">
        <v>-1.1051898</v>
      </c>
      <c r="D3139" s="78">
        <v>-0.31137034000000002</v>
      </c>
      <c r="E3139" s="78">
        <v>-0.11074641</v>
      </c>
      <c r="F3139" s="78">
        <v>-8.7387160000000005E-2</v>
      </c>
    </row>
    <row r="3140" spans="1:6" x14ac:dyDescent="0.25">
      <c r="A3140">
        <v>3138</v>
      </c>
      <c r="B3140" t="s">
        <v>4077</v>
      </c>
      <c r="C3140" s="78">
        <v>0.20316877999999999</v>
      </c>
      <c r="D3140" s="78">
        <v>-1.4802964999999999</v>
      </c>
      <c r="E3140" s="78">
        <v>-9.2406440000000006E-2</v>
      </c>
      <c r="F3140" s="78">
        <v>5.6396139999999997E-2</v>
      </c>
    </row>
    <row r="3141" spans="1:6" x14ac:dyDescent="0.25">
      <c r="A3141">
        <v>3139</v>
      </c>
      <c r="B3141" t="s">
        <v>4078</v>
      </c>
      <c r="C3141" s="78">
        <v>-1.3224796000000001</v>
      </c>
      <c r="D3141" s="78">
        <v>1.5129117999999999</v>
      </c>
      <c r="E3141" s="78">
        <v>2.1956655999999999</v>
      </c>
      <c r="F3141" s="78">
        <v>0.48085064</v>
      </c>
    </row>
    <row r="3142" spans="1:6" x14ac:dyDescent="0.25">
      <c r="A3142">
        <v>3140</v>
      </c>
      <c r="B3142" t="s">
        <v>4079</v>
      </c>
      <c r="C3142" s="78">
        <v>-0.63833004000000004</v>
      </c>
      <c r="D3142" s="78">
        <v>-1.2491574000000001</v>
      </c>
      <c r="E3142" s="78">
        <v>-7.0831669999999999E-2</v>
      </c>
      <c r="F3142" s="78">
        <v>-0.13306556999999999</v>
      </c>
    </row>
    <row r="3143" spans="1:6" x14ac:dyDescent="0.25">
      <c r="A3143">
        <v>3141</v>
      </c>
      <c r="B3143" t="s">
        <v>4080</v>
      </c>
      <c r="C3143" s="78">
        <v>0.40925840000000002</v>
      </c>
      <c r="D3143" s="78">
        <v>8.7738480000000008E-3</v>
      </c>
      <c r="E3143" s="78">
        <v>3.6532316000000002E-2</v>
      </c>
      <c r="F3143" s="78">
        <v>-0.34714</v>
      </c>
    </row>
    <row r="3144" spans="1:6" x14ac:dyDescent="0.25">
      <c r="A3144">
        <v>3142</v>
      </c>
      <c r="B3144" t="s">
        <v>4081</v>
      </c>
      <c r="C3144" s="78">
        <v>-1.3514411</v>
      </c>
      <c r="D3144" s="78">
        <v>0.56377330000000003</v>
      </c>
      <c r="E3144" s="78">
        <v>5.5262270000000002E-2</v>
      </c>
      <c r="F3144" s="78">
        <v>-8.8574453999999997E-2</v>
      </c>
    </row>
    <row r="3145" spans="1:6" x14ac:dyDescent="0.25">
      <c r="A3145">
        <v>3143</v>
      </c>
      <c r="B3145" t="s">
        <v>4082</v>
      </c>
      <c r="C3145" s="78">
        <v>1.0278678000000001</v>
      </c>
      <c r="D3145" s="78">
        <v>1.4506857</v>
      </c>
      <c r="E3145" s="78">
        <v>3.7100460000000002E-2</v>
      </c>
      <c r="F3145" s="78">
        <v>1.0229677E-2</v>
      </c>
    </row>
    <row r="3146" spans="1:6" x14ac:dyDescent="0.25">
      <c r="A3146">
        <v>3144</v>
      </c>
      <c r="B3146" t="s">
        <v>4083</v>
      </c>
      <c r="C3146" s="78">
        <v>-0.31563799999999997</v>
      </c>
      <c r="D3146" s="78">
        <v>-0.26655226999999998</v>
      </c>
      <c r="E3146" s="78">
        <v>-3.4390595000000003E-2</v>
      </c>
      <c r="F3146" s="78">
        <v>0.17954011</v>
      </c>
    </row>
    <row r="3147" spans="1:6" x14ac:dyDescent="0.25">
      <c r="A3147">
        <v>3145</v>
      </c>
      <c r="B3147" t="s">
        <v>4084</v>
      </c>
      <c r="C3147" s="78">
        <v>-0.43748605000000002</v>
      </c>
      <c r="D3147" s="78">
        <v>-1.0020267</v>
      </c>
      <c r="E3147" s="78">
        <v>-3.4390595000000003E-2</v>
      </c>
      <c r="F3147" s="78">
        <v>0.17954011</v>
      </c>
    </row>
    <row r="3148" spans="1:6" x14ac:dyDescent="0.25">
      <c r="A3148">
        <v>3146</v>
      </c>
      <c r="B3148" t="s">
        <v>4085</v>
      </c>
      <c r="C3148" s="78">
        <v>-4.9486697000000003E-2</v>
      </c>
      <c r="D3148" s="78">
        <v>-1.5698452000000001</v>
      </c>
      <c r="E3148" s="78">
        <v>2.5297212999999999E-2</v>
      </c>
      <c r="F3148" s="78">
        <v>-0.49642056000000001</v>
      </c>
    </row>
    <row r="3149" spans="1:6" x14ac:dyDescent="0.25">
      <c r="A3149">
        <v>3147</v>
      </c>
      <c r="B3149" t="s">
        <v>4086</v>
      </c>
      <c r="C3149" s="78">
        <v>3.1689162</v>
      </c>
      <c r="D3149" s="78">
        <v>2.6857150000000001</v>
      </c>
      <c r="E3149" s="78">
        <v>2.0759548999999999E-2</v>
      </c>
      <c r="F3149" s="78">
        <v>-0.23873654999999999</v>
      </c>
    </row>
    <row r="3150" spans="1:6" x14ac:dyDescent="0.25">
      <c r="A3150">
        <v>3148</v>
      </c>
      <c r="B3150" t="s">
        <v>4087</v>
      </c>
      <c r="C3150" s="78">
        <v>2.8969847999999998</v>
      </c>
      <c r="D3150" s="78">
        <v>0.53013812999999999</v>
      </c>
      <c r="E3150" s="78">
        <v>-3.4390595000000003E-2</v>
      </c>
      <c r="F3150" s="78">
        <v>0.17954011</v>
      </c>
    </row>
    <row r="3151" spans="1:6" x14ac:dyDescent="0.25">
      <c r="A3151">
        <v>3149</v>
      </c>
      <c r="B3151" t="s">
        <v>4088</v>
      </c>
      <c r="C3151" s="78">
        <v>3.4648477999999999E-3</v>
      </c>
      <c r="D3151" s="78">
        <v>-0.60983454999999998</v>
      </c>
      <c r="E3151" s="78">
        <v>-4.6878517000000001E-2</v>
      </c>
      <c r="F3151" s="78">
        <v>-0.20141307999999999</v>
      </c>
    </row>
    <row r="3152" spans="1:6" x14ac:dyDescent="0.25">
      <c r="A3152">
        <v>3150</v>
      </c>
      <c r="B3152" t="s">
        <v>4089</v>
      </c>
      <c r="C3152" s="78">
        <v>-0.45155260000000003</v>
      </c>
      <c r="D3152" s="78">
        <v>9.4431979999999999E-2</v>
      </c>
      <c r="E3152" s="78">
        <v>-6.0101717999999998E-2</v>
      </c>
      <c r="F3152" s="78">
        <v>0.13993328999999999</v>
      </c>
    </row>
    <row r="3153" spans="1:6" x14ac:dyDescent="0.25">
      <c r="A3153">
        <v>3151</v>
      </c>
      <c r="B3153" t="s">
        <v>4090</v>
      </c>
      <c r="C3153" s="78">
        <v>-0.53896429999999995</v>
      </c>
      <c r="D3153" s="78">
        <v>-0.20652166</v>
      </c>
      <c r="E3153" s="78">
        <v>-3.4390595000000003E-2</v>
      </c>
      <c r="F3153" s="78">
        <v>0.17954011</v>
      </c>
    </row>
    <row r="3154" spans="1:6" x14ac:dyDescent="0.25">
      <c r="A3154">
        <v>3152</v>
      </c>
      <c r="B3154" t="s">
        <v>4091</v>
      </c>
      <c r="C3154" s="78">
        <v>0.98376439999999998</v>
      </c>
      <c r="D3154" s="78">
        <v>0.77733505000000003</v>
      </c>
      <c r="E3154" s="78">
        <v>-6.9718660000000002E-2</v>
      </c>
      <c r="F3154" s="78">
        <v>5.5566429999999998E-4</v>
      </c>
    </row>
    <row r="3155" spans="1:6" x14ac:dyDescent="0.25">
      <c r="A3155">
        <v>3153</v>
      </c>
      <c r="B3155" t="s">
        <v>4092</v>
      </c>
      <c r="C3155" s="78">
        <v>-0.89567019999999997</v>
      </c>
      <c r="D3155" s="78">
        <v>-1.1782006</v>
      </c>
      <c r="E3155" s="78">
        <v>5.6527194000000003E-2</v>
      </c>
      <c r="F3155" s="78">
        <v>7.2979114999999997E-2</v>
      </c>
    </row>
    <row r="3156" spans="1:6" x14ac:dyDescent="0.25">
      <c r="A3156">
        <v>3154</v>
      </c>
      <c r="B3156" t="s">
        <v>4093</v>
      </c>
      <c r="C3156" s="78">
        <v>2.1627246999999998E-3</v>
      </c>
      <c r="D3156" s="78">
        <v>0.46121863000000002</v>
      </c>
      <c r="E3156" s="78">
        <v>3.7868480000000003E-2</v>
      </c>
      <c r="F3156" s="78">
        <v>1.1646211E-2</v>
      </c>
    </row>
    <row r="3157" spans="1:6" x14ac:dyDescent="0.25">
      <c r="A3157">
        <v>3155</v>
      </c>
      <c r="B3157" t="s">
        <v>4094</v>
      </c>
      <c r="C3157" s="78">
        <v>6.2801629999999997E-2</v>
      </c>
      <c r="D3157" s="78">
        <v>2.9908177999999999</v>
      </c>
      <c r="E3157" s="78">
        <v>-9.53431E-2</v>
      </c>
      <c r="F3157" s="78">
        <v>-7.1456060000000002E-2</v>
      </c>
    </row>
    <row r="3158" spans="1:6" x14ac:dyDescent="0.25">
      <c r="A3158">
        <v>3156</v>
      </c>
      <c r="B3158" t="s">
        <v>4095</v>
      </c>
      <c r="C3158" s="78">
        <v>-1.3344395</v>
      </c>
      <c r="D3158" s="78">
        <v>-3.5455641999999998</v>
      </c>
      <c r="E3158" s="78">
        <v>3.9518517000000003E-2</v>
      </c>
      <c r="F3158" s="78">
        <v>-0.12652648999999999</v>
      </c>
    </row>
    <row r="3159" spans="1:6" x14ac:dyDescent="0.25">
      <c r="A3159">
        <v>3157</v>
      </c>
      <c r="B3159" t="s">
        <v>4096</v>
      </c>
      <c r="C3159" s="78">
        <v>0.45582345000000002</v>
      </c>
      <c r="D3159" s="78">
        <v>-0.86908969999999997</v>
      </c>
      <c r="E3159" s="78">
        <v>-4.1962788000000001E-2</v>
      </c>
      <c r="F3159" s="78">
        <v>0.19504355000000001</v>
      </c>
    </row>
    <row r="3160" spans="1:6" x14ac:dyDescent="0.25">
      <c r="A3160">
        <v>3158</v>
      </c>
      <c r="B3160" t="s">
        <v>4097</v>
      </c>
      <c r="C3160" s="78">
        <v>-0.17608099999999999</v>
      </c>
      <c r="D3160" s="78">
        <v>0.60192670000000004</v>
      </c>
      <c r="E3160" s="78">
        <v>4.0004092999999998E-2</v>
      </c>
      <c r="F3160" s="78">
        <v>-0.27195619999999998</v>
      </c>
    </row>
    <row r="3161" spans="1:6" x14ac:dyDescent="0.25">
      <c r="A3161">
        <v>3159</v>
      </c>
      <c r="B3161" t="s">
        <v>4098</v>
      </c>
      <c r="C3161" s="78">
        <v>1.5690090000000001</v>
      </c>
      <c r="D3161" s="78">
        <v>1.0027568</v>
      </c>
      <c r="E3161" s="78">
        <v>-5.2386417999999997E-2</v>
      </c>
      <c r="F3161" s="78">
        <v>9.4537109999999994E-2</v>
      </c>
    </row>
    <row r="3162" spans="1:6" x14ac:dyDescent="0.25">
      <c r="A3162">
        <v>3160</v>
      </c>
      <c r="B3162" t="s">
        <v>4099</v>
      </c>
      <c r="C3162" s="78">
        <v>-0.10142779</v>
      </c>
      <c r="D3162" s="78">
        <v>0.39599529999999999</v>
      </c>
      <c r="E3162" s="78">
        <v>-3.4390595000000003E-2</v>
      </c>
      <c r="F3162" s="78">
        <v>0.17954011</v>
      </c>
    </row>
    <row r="3163" spans="1:6" x14ac:dyDescent="0.25">
      <c r="A3163">
        <v>3161</v>
      </c>
      <c r="B3163" t="s">
        <v>4100</v>
      </c>
      <c r="C3163" s="78">
        <v>-1.4391191000000001</v>
      </c>
      <c r="D3163" s="78">
        <v>1.2989603999999999</v>
      </c>
      <c r="E3163" s="78">
        <v>-6.8247765000000002E-2</v>
      </c>
      <c r="F3163" s="78">
        <v>-0.13242735</v>
      </c>
    </row>
    <row r="3164" spans="1:6" x14ac:dyDescent="0.25">
      <c r="A3164">
        <v>3162</v>
      </c>
      <c r="B3164" t="s">
        <v>4101</v>
      </c>
      <c r="C3164" s="78">
        <v>-4.6029014999999998</v>
      </c>
      <c r="D3164" s="78">
        <v>-2.8411240000000001E-2</v>
      </c>
      <c r="E3164" s="78">
        <v>4.1207783E-3</v>
      </c>
      <c r="F3164" s="78">
        <v>-0.36129904000000002</v>
      </c>
    </row>
    <row r="3165" spans="1:6" x14ac:dyDescent="0.25">
      <c r="A3165">
        <v>3163</v>
      </c>
      <c r="B3165" t="s">
        <v>4102</v>
      </c>
      <c r="C3165" s="78">
        <v>0.66568064999999998</v>
      </c>
      <c r="D3165" s="78">
        <v>-2.1622756000000001</v>
      </c>
      <c r="E3165" s="78">
        <v>-3.4390595000000003E-2</v>
      </c>
      <c r="F3165" s="78">
        <v>0.17954011</v>
      </c>
    </row>
    <row r="3166" spans="1:6" x14ac:dyDescent="0.25">
      <c r="A3166">
        <v>3164</v>
      </c>
      <c r="B3166" t="s">
        <v>4103</v>
      </c>
      <c r="C3166" s="78">
        <v>1.6212863</v>
      </c>
      <c r="D3166" s="78">
        <v>0.39422852000000003</v>
      </c>
      <c r="E3166" s="78">
        <v>2.1266704000000001</v>
      </c>
      <c r="F3166" s="78">
        <v>0.31037073999999998</v>
      </c>
    </row>
    <row r="3167" spans="1:6" x14ac:dyDescent="0.25">
      <c r="A3167">
        <v>3165</v>
      </c>
      <c r="B3167" t="s">
        <v>4104</v>
      </c>
      <c r="C3167" s="78">
        <v>-2.1492654999999998</v>
      </c>
      <c r="D3167" s="78">
        <v>0.19075101999999999</v>
      </c>
      <c r="E3167" s="78">
        <v>-0.13056296000000001</v>
      </c>
      <c r="F3167" s="78">
        <v>-0.29488772000000002</v>
      </c>
    </row>
    <row r="3168" spans="1:6" x14ac:dyDescent="0.25">
      <c r="A3168">
        <v>3166</v>
      </c>
      <c r="B3168" t="s">
        <v>4105</v>
      </c>
      <c r="C3168" s="78">
        <v>1.855199</v>
      </c>
      <c r="D3168" s="78">
        <v>-1.4859867</v>
      </c>
      <c r="E3168" s="78">
        <v>-0.10845551</v>
      </c>
      <c r="F3168" s="78">
        <v>-0.3482982</v>
      </c>
    </row>
    <row r="3169" spans="1:6" x14ac:dyDescent="0.25">
      <c r="A3169">
        <v>3167</v>
      </c>
      <c r="B3169" t="s">
        <v>4106</v>
      </c>
      <c r="C3169" s="78">
        <v>0.64296160000000002</v>
      </c>
      <c r="D3169" s="78">
        <v>0.32130828</v>
      </c>
      <c r="E3169" s="78">
        <v>2.3238048999999998</v>
      </c>
      <c r="F3169" s="78">
        <v>0.30509557999999998</v>
      </c>
    </row>
    <row r="3170" spans="1:6" x14ac:dyDescent="0.25">
      <c r="A3170">
        <v>3168</v>
      </c>
      <c r="B3170" t="s">
        <v>4107</v>
      </c>
      <c r="C3170" s="78">
        <v>5.6059152000000001E-2</v>
      </c>
      <c r="D3170" s="78">
        <v>2.1634533</v>
      </c>
      <c r="E3170" s="78">
        <v>1.7405466999999999</v>
      </c>
      <c r="F3170" s="78">
        <v>7.905566E-2</v>
      </c>
    </row>
    <row r="3171" spans="1:6" x14ac:dyDescent="0.25">
      <c r="A3171">
        <v>3169</v>
      </c>
      <c r="B3171" t="s">
        <v>4108</v>
      </c>
      <c r="C3171" s="78">
        <v>-0.28617915999999999</v>
      </c>
      <c r="D3171" s="78">
        <v>0.80437446000000001</v>
      </c>
      <c r="E3171" s="78">
        <v>-5.1781707000000003E-2</v>
      </c>
      <c r="F3171" s="78">
        <v>-4.5392676999999999E-2</v>
      </c>
    </row>
    <row r="3172" spans="1:6" x14ac:dyDescent="0.25">
      <c r="A3172">
        <v>3170</v>
      </c>
      <c r="B3172" t="s">
        <v>4109</v>
      </c>
      <c r="C3172" s="78">
        <v>2.3924305000000001</v>
      </c>
      <c r="D3172" s="78">
        <v>1.5765864000000001</v>
      </c>
      <c r="E3172" s="78">
        <v>-3.4390595000000003E-2</v>
      </c>
      <c r="F3172" s="78">
        <v>0.17954011</v>
      </c>
    </row>
    <row r="3173" spans="1:6" x14ac:dyDescent="0.25">
      <c r="A3173">
        <v>3171</v>
      </c>
      <c r="B3173" t="s">
        <v>4110</v>
      </c>
      <c r="C3173" s="78">
        <v>-2.8694065000000002</v>
      </c>
      <c r="D3173" s="78">
        <v>1.3843589000000001</v>
      </c>
      <c r="E3173" s="78">
        <v>0.16902660999999999</v>
      </c>
      <c r="F3173" s="78">
        <v>-0.56246870000000004</v>
      </c>
    </row>
    <row r="3174" spans="1:6" x14ac:dyDescent="0.25">
      <c r="A3174">
        <v>3172</v>
      </c>
      <c r="B3174" t="s">
        <v>4111</v>
      </c>
      <c r="C3174" s="78">
        <v>-0.70082880000000003</v>
      </c>
      <c r="D3174" s="78">
        <v>-2.5910335</v>
      </c>
      <c r="E3174" s="78">
        <v>-5.2879719999999998E-2</v>
      </c>
      <c r="F3174" s="78">
        <v>-3.4766720000000001E-2</v>
      </c>
    </row>
    <row r="3175" spans="1:6" x14ac:dyDescent="0.25">
      <c r="A3175">
        <v>3173</v>
      </c>
      <c r="B3175" t="s">
        <v>4112</v>
      </c>
      <c r="C3175" s="78">
        <v>0.53584279999999995</v>
      </c>
      <c r="D3175" s="78">
        <v>-1.4973088999999999</v>
      </c>
      <c r="E3175" s="78">
        <v>-3.4390595000000003E-2</v>
      </c>
      <c r="F3175" s="78">
        <v>0.17954011</v>
      </c>
    </row>
    <row r="3176" spans="1:6" x14ac:dyDescent="0.25">
      <c r="A3176">
        <v>3174</v>
      </c>
      <c r="B3176" t="s">
        <v>4113</v>
      </c>
      <c r="C3176" s="78">
        <v>4.8792152</v>
      </c>
      <c r="D3176" s="78">
        <v>0.71241414999999997</v>
      </c>
      <c r="E3176" s="78">
        <v>-3.4390595000000003E-2</v>
      </c>
      <c r="F3176" s="78">
        <v>0.17954011</v>
      </c>
    </row>
    <row r="3177" spans="1:6" x14ac:dyDescent="0.25">
      <c r="A3177">
        <v>3175</v>
      </c>
      <c r="B3177" t="s">
        <v>4114</v>
      </c>
      <c r="C3177" s="78">
        <v>-2.6493525999999998</v>
      </c>
      <c r="D3177" s="78">
        <v>0.88661060000000003</v>
      </c>
      <c r="E3177" s="78">
        <v>-4.410538E-2</v>
      </c>
      <c r="F3177" s="78">
        <v>-6.5877974000000006E-2</v>
      </c>
    </row>
    <row r="3178" spans="1:6" x14ac:dyDescent="0.25">
      <c r="A3178">
        <v>3176</v>
      </c>
      <c r="B3178" t="s">
        <v>4115</v>
      </c>
      <c r="C3178" s="78">
        <v>-6.2554750000000006E-2</v>
      </c>
      <c r="D3178" s="78">
        <v>-3.2692580000000002</v>
      </c>
      <c r="E3178" s="78">
        <v>-3.4390595000000003E-2</v>
      </c>
      <c r="F3178" s="78">
        <v>0.17954011</v>
      </c>
    </row>
    <row r="3179" spans="1:6" x14ac:dyDescent="0.25">
      <c r="A3179">
        <v>3177</v>
      </c>
      <c r="B3179" t="s">
        <v>4116</v>
      </c>
      <c r="C3179" s="78">
        <v>-1.1208799</v>
      </c>
      <c r="D3179" s="78">
        <v>1.8471553000000001</v>
      </c>
      <c r="E3179" s="78">
        <v>0.51978250000000004</v>
      </c>
      <c r="F3179" s="78">
        <v>-0.33206910000000001</v>
      </c>
    </row>
    <row r="3180" spans="1:6" x14ac:dyDescent="0.25">
      <c r="A3180">
        <v>3178</v>
      </c>
      <c r="B3180" t="s">
        <v>4117</v>
      </c>
      <c r="C3180" s="78">
        <v>-0.95539470000000004</v>
      </c>
      <c r="D3180" s="78">
        <v>0.17974842999999999</v>
      </c>
      <c r="E3180" s="78">
        <v>-8.3375684999999998E-3</v>
      </c>
      <c r="F3180" s="78">
        <v>-6.0587555000000001E-2</v>
      </c>
    </row>
    <row r="3181" spans="1:6" x14ac:dyDescent="0.25">
      <c r="A3181">
        <v>3179</v>
      </c>
      <c r="B3181" t="s">
        <v>4118</v>
      </c>
      <c r="C3181" s="78">
        <v>-1.1035234</v>
      </c>
      <c r="D3181" s="78">
        <v>1.0308036</v>
      </c>
      <c r="E3181" s="78">
        <v>-3.4390595000000003E-2</v>
      </c>
      <c r="F3181" s="78">
        <v>0.17954011</v>
      </c>
    </row>
    <row r="3182" spans="1:6" x14ac:dyDescent="0.25">
      <c r="A3182">
        <v>3180</v>
      </c>
      <c r="B3182" t="s">
        <v>4119</v>
      </c>
      <c r="C3182" s="78">
        <v>-2.8288766999999999</v>
      </c>
      <c r="D3182" s="78">
        <v>1.4483261999999999</v>
      </c>
      <c r="E3182" s="78">
        <v>-7.172017E-2</v>
      </c>
      <c r="F3182" s="78">
        <v>-8.1388934999999996E-2</v>
      </c>
    </row>
    <row r="3183" spans="1:6" x14ac:dyDescent="0.25">
      <c r="A3183">
        <v>3181</v>
      </c>
      <c r="B3183" t="s">
        <v>4120</v>
      </c>
      <c r="C3183" s="78">
        <v>-0.40557270000000001</v>
      </c>
      <c r="D3183" s="78">
        <v>-2.2861630000000002</v>
      </c>
      <c r="E3183" s="78">
        <v>6.4159593999999999E-3</v>
      </c>
      <c r="F3183" s="78">
        <v>5.7709216999999998E-3</v>
      </c>
    </row>
    <row r="3184" spans="1:6" x14ac:dyDescent="0.25">
      <c r="A3184">
        <v>3182</v>
      </c>
      <c r="B3184" t="s">
        <v>4121</v>
      </c>
      <c r="C3184" s="78">
        <v>3.8238913999999999</v>
      </c>
      <c r="D3184" s="78">
        <v>2.5192032000000002</v>
      </c>
      <c r="E3184" s="78">
        <v>-0.10288</v>
      </c>
      <c r="F3184" s="78">
        <v>3.4677043999999997E-2</v>
      </c>
    </row>
    <row r="3185" spans="1:6" x14ac:dyDescent="0.25">
      <c r="A3185">
        <v>3183</v>
      </c>
      <c r="B3185" t="s">
        <v>4122</v>
      </c>
      <c r="C3185" s="78">
        <v>-0.93095360000000005</v>
      </c>
      <c r="D3185" s="78">
        <v>0.3875748</v>
      </c>
      <c r="E3185" s="78">
        <v>-2.9502064000000001E-3</v>
      </c>
      <c r="F3185" s="78">
        <v>-0.49925493999999998</v>
      </c>
    </row>
    <row r="3186" spans="1:6" x14ac:dyDescent="0.25">
      <c r="A3186">
        <v>3184</v>
      </c>
      <c r="B3186" t="s">
        <v>4123</v>
      </c>
      <c r="C3186" s="78">
        <v>-2.657829</v>
      </c>
      <c r="D3186" s="78">
        <v>1.3433853</v>
      </c>
      <c r="E3186" s="78">
        <v>-0.1004599</v>
      </c>
      <c r="F3186" s="78">
        <v>-5.6331634999999998E-2</v>
      </c>
    </row>
    <row r="3187" spans="1:6" x14ac:dyDescent="0.25">
      <c r="A3187">
        <v>3185</v>
      </c>
      <c r="B3187" t="s">
        <v>4124</v>
      </c>
      <c r="C3187" s="78">
        <v>-0.8784672</v>
      </c>
      <c r="D3187" s="78">
        <v>-3.4294612</v>
      </c>
      <c r="E3187" s="78">
        <v>-3.4390595000000003E-2</v>
      </c>
      <c r="F3187" s="78">
        <v>0.17954011</v>
      </c>
    </row>
    <row r="3188" spans="1:6" x14ac:dyDescent="0.25">
      <c r="A3188">
        <v>3186</v>
      </c>
      <c r="B3188" t="s">
        <v>4125</v>
      </c>
      <c r="C3188" s="78">
        <v>-0.19403243000000001</v>
      </c>
      <c r="D3188" s="78">
        <v>-1.6113671000000001</v>
      </c>
      <c r="E3188" s="78">
        <v>-7.7957159999999998E-2</v>
      </c>
      <c r="F3188" s="78">
        <v>8.3089239999999995E-2</v>
      </c>
    </row>
    <row r="3189" spans="1:6" x14ac:dyDescent="0.25">
      <c r="A3189">
        <v>3187</v>
      </c>
      <c r="B3189" t="s">
        <v>4126</v>
      </c>
      <c r="C3189" s="78">
        <v>0.66999520000000001</v>
      </c>
      <c r="D3189" s="78">
        <v>-0.943882</v>
      </c>
      <c r="E3189" s="78">
        <v>-0.14402458000000001</v>
      </c>
      <c r="F3189" s="78">
        <v>-0.50363623999999996</v>
      </c>
    </row>
    <row r="3190" spans="1:6" x14ac:dyDescent="0.25">
      <c r="A3190">
        <v>3188</v>
      </c>
      <c r="B3190" t="s">
        <v>4127</v>
      </c>
      <c r="C3190" s="78">
        <v>0.20646413999999999</v>
      </c>
      <c r="D3190" s="78">
        <v>-2.996232</v>
      </c>
      <c r="E3190" s="78">
        <v>-5.4020396999999998E-2</v>
      </c>
      <c r="F3190" s="78">
        <v>-0.114375606</v>
      </c>
    </row>
    <row r="3191" spans="1:6" x14ac:dyDescent="0.25">
      <c r="A3191">
        <v>3189</v>
      </c>
      <c r="B3191" t="s">
        <v>4128</v>
      </c>
      <c r="C3191" s="78">
        <v>-0.28930175000000002</v>
      </c>
      <c r="D3191" s="78">
        <v>0.65654380000000001</v>
      </c>
      <c r="E3191" s="78">
        <v>-0.10634659</v>
      </c>
      <c r="F3191" s="78">
        <v>-0.15884504999999999</v>
      </c>
    </row>
    <row r="3192" spans="1:6" x14ac:dyDescent="0.25">
      <c r="A3192">
        <v>3190</v>
      </c>
      <c r="B3192" t="s">
        <v>4129</v>
      </c>
      <c r="C3192" s="78">
        <v>3.1676473999999999</v>
      </c>
      <c r="D3192" s="78">
        <v>0.35353511999999998</v>
      </c>
      <c r="E3192" s="78">
        <v>-3.4390595000000003E-2</v>
      </c>
      <c r="F3192" s="78">
        <v>0.17954011</v>
      </c>
    </row>
    <row r="3193" spans="1:6" x14ac:dyDescent="0.25">
      <c r="A3193">
        <v>3191</v>
      </c>
      <c r="B3193" t="s">
        <v>4130</v>
      </c>
      <c r="C3193" s="78">
        <v>-1.7951249</v>
      </c>
      <c r="D3193" s="78">
        <v>-0.1290454</v>
      </c>
      <c r="E3193" s="78">
        <v>-5.2581406999999997E-2</v>
      </c>
      <c r="F3193" s="78">
        <v>9.5268450000000005E-2</v>
      </c>
    </row>
    <row r="3194" spans="1:6" x14ac:dyDescent="0.25">
      <c r="A3194">
        <v>3192</v>
      </c>
      <c r="B3194" t="s">
        <v>4131</v>
      </c>
      <c r="C3194" s="78">
        <v>-1.801369</v>
      </c>
      <c r="D3194" s="78">
        <v>1.5106021000000001</v>
      </c>
      <c r="E3194" s="78">
        <v>-2.1171775E-2</v>
      </c>
      <c r="F3194" s="78">
        <v>-0.10759378999999999</v>
      </c>
    </row>
    <row r="3195" spans="1:6" x14ac:dyDescent="0.25">
      <c r="A3195">
        <v>3193</v>
      </c>
      <c r="B3195" t="s">
        <v>4132</v>
      </c>
      <c r="C3195" s="78">
        <v>0.76514709999999997</v>
      </c>
      <c r="D3195" s="78">
        <v>2.7988732000000001</v>
      </c>
      <c r="E3195" s="78">
        <v>-3.4390595000000003E-2</v>
      </c>
      <c r="F3195" s="78">
        <v>0.17954011</v>
      </c>
    </row>
    <row r="3196" spans="1:6" x14ac:dyDescent="0.25">
      <c r="A3196">
        <v>3194</v>
      </c>
      <c r="B3196" t="s">
        <v>4133</v>
      </c>
      <c r="C3196" s="78">
        <v>-1.1605673000000001</v>
      </c>
      <c r="D3196" s="78">
        <v>0.69195735000000003</v>
      </c>
      <c r="E3196" s="78">
        <v>-3.4390595000000003E-2</v>
      </c>
      <c r="F3196" s="78">
        <v>0.17954011</v>
      </c>
    </row>
    <row r="3197" spans="1:6" x14ac:dyDescent="0.25">
      <c r="A3197">
        <v>3195</v>
      </c>
      <c r="B3197" t="s">
        <v>4134</v>
      </c>
      <c r="C3197" s="78">
        <v>0.8714421</v>
      </c>
      <c r="D3197" s="78">
        <v>-0.99473860000000003</v>
      </c>
      <c r="E3197" s="78">
        <v>-6.3816609999999996E-2</v>
      </c>
      <c r="F3197" s="78">
        <v>7.6790004999999998E-3</v>
      </c>
    </row>
    <row r="3198" spans="1:6" x14ac:dyDescent="0.25">
      <c r="A3198">
        <v>3196</v>
      </c>
      <c r="B3198" t="s">
        <v>4135</v>
      </c>
      <c r="C3198" s="78">
        <v>-0.13929394</v>
      </c>
      <c r="D3198" s="78">
        <v>-0.54003199999999996</v>
      </c>
      <c r="E3198" s="78">
        <v>-6.2573909999999996E-2</v>
      </c>
      <c r="F3198" s="78">
        <v>4.5082793000000003E-2</v>
      </c>
    </row>
    <row r="3199" spans="1:6" x14ac:dyDescent="0.25">
      <c r="A3199">
        <v>3197</v>
      </c>
      <c r="B3199" t="s">
        <v>4136</v>
      </c>
      <c r="C3199" s="78">
        <v>-0.99191355999999997</v>
      </c>
      <c r="D3199" s="78">
        <v>-1.570776</v>
      </c>
      <c r="E3199" s="78">
        <v>-8.2033620000000002E-2</v>
      </c>
      <c r="F3199" s="78">
        <v>-6.0735509999999999E-2</v>
      </c>
    </row>
    <row r="3200" spans="1:6" x14ac:dyDescent="0.25">
      <c r="A3200">
        <v>3198</v>
      </c>
      <c r="B3200" t="s">
        <v>4137</v>
      </c>
      <c r="C3200" s="78">
        <v>1.8418350999999999</v>
      </c>
      <c r="D3200" s="78">
        <v>1.3591286</v>
      </c>
      <c r="E3200" s="78">
        <v>-0.101279944</v>
      </c>
      <c r="F3200" s="78">
        <v>-8.762822E-3</v>
      </c>
    </row>
    <row r="3201" spans="1:6" x14ac:dyDescent="0.25">
      <c r="A3201">
        <v>3199</v>
      </c>
      <c r="B3201" t="s">
        <v>4138</v>
      </c>
      <c r="C3201" s="78">
        <v>-1.164612</v>
      </c>
      <c r="D3201" s="78">
        <v>0.17744146</v>
      </c>
      <c r="E3201" s="78">
        <v>-3.4390595000000003E-2</v>
      </c>
      <c r="F3201" s="78">
        <v>0.17954011</v>
      </c>
    </row>
    <row r="3202" spans="1:6" x14ac:dyDescent="0.25">
      <c r="A3202">
        <v>3200</v>
      </c>
      <c r="B3202" t="s">
        <v>4139</v>
      </c>
      <c r="C3202" s="78">
        <v>-0.24155346</v>
      </c>
      <c r="D3202" s="78">
        <v>1.0607213</v>
      </c>
      <c r="E3202" s="78">
        <v>-8.6168885000000001E-2</v>
      </c>
      <c r="F3202" s="78">
        <v>-2.4373412000000001E-2</v>
      </c>
    </row>
    <row r="3203" spans="1:6" x14ac:dyDescent="0.25">
      <c r="A3203">
        <v>3201</v>
      </c>
      <c r="B3203" t="s">
        <v>4140</v>
      </c>
      <c r="C3203" s="78">
        <v>-1.1151401999999999</v>
      </c>
      <c r="D3203" s="78">
        <v>-1.4774278000000001</v>
      </c>
      <c r="E3203" s="78">
        <v>-7.1788569999999996E-2</v>
      </c>
      <c r="F3203" s="78">
        <v>0.11927457</v>
      </c>
    </row>
    <row r="3204" spans="1:6" x14ac:dyDescent="0.25">
      <c r="A3204">
        <v>3202</v>
      </c>
      <c r="B3204" t="s">
        <v>4141</v>
      </c>
      <c r="C3204" s="78">
        <v>-1.6437657999999999</v>
      </c>
      <c r="D3204" s="78">
        <v>0.60195553000000002</v>
      </c>
      <c r="E3204" s="78">
        <v>-4.5248410000000003E-2</v>
      </c>
      <c r="F3204" s="78">
        <v>-5.8401375999999998E-3</v>
      </c>
    </row>
    <row r="3205" spans="1:6" x14ac:dyDescent="0.25">
      <c r="A3205">
        <v>3203</v>
      </c>
      <c r="B3205" t="s">
        <v>4142</v>
      </c>
      <c r="C3205" s="78">
        <v>-7.5481950000000006E-2</v>
      </c>
      <c r="D3205" s="78">
        <v>-0.32172909999999999</v>
      </c>
      <c r="E3205" s="78">
        <v>0.108947724</v>
      </c>
      <c r="F3205" s="78">
        <v>-0.50837909999999997</v>
      </c>
    </row>
    <row r="3206" spans="1:6" x14ac:dyDescent="0.25">
      <c r="A3206">
        <v>3204</v>
      </c>
      <c r="B3206" t="s">
        <v>4143</v>
      </c>
      <c r="C3206" s="78">
        <v>-0.35022880000000001</v>
      </c>
      <c r="D3206" s="78">
        <v>5.6118593000000001E-2</v>
      </c>
      <c r="E3206" s="78">
        <v>-3.9359560000000002E-2</v>
      </c>
      <c r="F3206" s="78">
        <v>7.6469099999999998E-2</v>
      </c>
    </row>
    <row r="3207" spans="1:6" x14ac:dyDescent="0.25">
      <c r="A3207">
        <v>3205</v>
      </c>
      <c r="B3207" t="s">
        <v>4144</v>
      </c>
      <c r="C3207" s="78">
        <v>0.96218324</v>
      </c>
      <c r="D3207" s="78">
        <v>-4.1075954000000001</v>
      </c>
      <c r="E3207" s="78">
        <v>-3.4390595000000003E-2</v>
      </c>
      <c r="F3207" s="78">
        <v>0.17954011</v>
      </c>
    </row>
    <row r="3208" spans="1:6" x14ac:dyDescent="0.25">
      <c r="A3208">
        <v>3206</v>
      </c>
      <c r="B3208" t="s">
        <v>4145</v>
      </c>
      <c r="C3208" s="78">
        <v>1.4145222</v>
      </c>
      <c r="D3208" s="78">
        <v>-4.2263719999999996</v>
      </c>
      <c r="E3208" s="78">
        <v>-3.4390595000000003E-2</v>
      </c>
      <c r="F3208" s="78">
        <v>0.17954011</v>
      </c>
    </row>
    <row r="3209" spans="1:6" x14ac:dyDescent="0.25">
      <c r="A3209">
        <v>3207</v>
      </c>
      <c r="B3209" t="s">
        <v>4146</v>
      </c>
      <c r="C3209" s="78">
        <v>-0.55714450000000004</v>
      </c>
      <c r="D3209" s="78">
        <v>1.2920418</v>
      </c>
      <c r="E3209" s="78">
        <v>3.0360099000000002E-2</v>
      </c>
      <c r="F3209" s="78">
        <v>-0.26079356999999997</v>
      </c>
    </row>
    <row r="3210" spans="1:6" x14ac:dyDescent="0.25">
      <c r="A3210">
        <v>3208</v>
      </c>
      <c r="B3210" t="s">
        <v>4147</v>
      </c>
      <c r="C3210" s="78">
        <v>2.0093586000000001</v>
      </c>
      <c r="D3210" s="78">
        <v>2.9983485000000001</v>
      </c>
      <c r="E3210" s="78">
        <v>-8.3612430000000001E-2</v>
      </c>
      <c r="F3210" s="78">
        <v>-9.0814930000000002E-2</v>
      </c>
    </row>
    <row r="3211" spans="1:6" x14ac:dyDescent="0.25">
      <c r="A3211">
        <v>3209</v>
      </c>
      <c r="B3211" t="s">
        <v>4148</v>
      </c>
      <c r="C3211" s="78">
        <v>-0.28266029999999998</v>
      </c>
      <c r="D3211" s="78">
        <v>0.54119620000000002</v>
      </c>
      <c r="E3211" s="78">
        <v>-1.9418707E-2</v>
      </c>
      <c r="F3211" s="78">
        <v>0.11875777</v>
      </c>
    </row>
    <row r="3212" spans="1:6" x14ac:dyDescent="0.25">
      <c r="A3212">
        <v>3210</v>
      </c>
      <c r="B3212" t="s">
        <v>4149</v>
      </c>
      <c r="C3212" s="78">
        <v>-2.3487358</v>
      </c>
      <c r="D3212" s="78">
        <v>-0.76371895999999995</v>
      </c>
      <c r="E3212" s="78">
        <v>2.3470263</v>
      </c>
      <c r="F3212" s="78">
        <v>0.33960104000000002</v>
      </c>
    </row>
    <row r="3213" spans="1:6" x14ac:dyDescent="0.25">
      <c r="A3213">
        <v>3211</v>
      </c>
      <c r="B3213" t="s">
        <v>4150</v>
      </c>
      <c r="C3213" s="78">
        <v>-6.5005750000000001E-2</v>
      </c>
      <c r="D3213" s="78">
        <v>-0.88883935999999997</v>
      </c>
      <c r="E3213" s="78">
        <v>-8.0693870000000001E-2</v>
      </c>
      <c r="F3213" s="78">
        <v>7.6442510000000005E-2</v>
      </c>
    </row>
    <row r="3214" spans="1:6" x14ac:dyDescent="0.25">
      <c r="A3214">
        <v>3212</v>
      </c>
      <c r="B3214" t="s">
        <v>4151</v>
      </c>
      <c r="C3214" s="78">
        <v>0.40424415000000002</v>
      </c>
      <c r="D3214" s="78">
        <v>2.8456532999999999</v>
      </c>
      <c r="E3214" s="78">
        <v>-3.4390595000000003E-2</v>
      </c>
      <c r="F3214" s="78">
        <v>0.17954011</v>
      </c>
    </row>
    <row r="3215" spans="1:6" x14ac:dyDescent="0.25">
      <c r="A3215">
        <v>3213</v>
      </c>
      <c r="B3215" t="s">
        <v>4152</v>
      </c>
      <c r="C3215" s="78">
        <v>-1.0953199</v>
      </c>
      <c r="D3215" s="78">
        <v>-0.41781629999999997</v>
      </c>
      <c r="E3215" s="78">
        <v>-9.3290865000000001E-2</v>
      </c>
      <c r="F3215" s="78">
        <v>-0.15984330999999999</v>
      </c>
    </row>
    <row r="3216" spans="1:6" x14ac:dyDescent="0.25">
      <c r="A3216">
        <v>3214</v>
      </c>
      <c r="B3216" t="s">
        <v>4153</v>
      </c>
      <c r="C3216" s="78">
        <v>-0.64816560000000001</v>
      </c>
      <c r="D3216" s="78">
        <v>1.6496814</v>
      </c>
      <c r="E3216" s="78">
        <v>-4.8101039999999998E-2</v>
      </c>
      <c r="F3216" s="78">
        <v>7.7311665000000002E-2</v>
      </c>
    </row>
    <row r="3217" spans="1:6" x14ac:dyDescent="0.25">
      <c r="A3217">
        <v>3215</v>
      </c>
      <c r="B3217" t="s">
        <v>4154</v>
      </c>
      <c r="C3217" s="78">
        <v>1.1245927</v>
      </c>
      <c r="D3217" s="78">
        <v>0.23688453000000001</v>
      </c>
      <c r="E3217" s="78">
        <v>-3.961315E-2</v>
      </c>
      <c r="F3217" s="78">
        <v>-1.0851324000000001E-3</v>
      </c>
    </row>
    <row r="3218" spans="1:6" x14ac:dyDescent="0.25">
      <c r="A3218">
        <v>3216</v>
      </c>
      <c r="B3218" t="s">
        <v>4155</v>
      </c>
      <c r="C3218" s="78">
        <v>-1.3000640000000001</v>
      </c>
      <c r="D3218" s="78">
        <v>0.36015712999999999</v>
      </c>
      <c r="E3218" s="78">
        <v>-8.3338129999999996E-2</v>
      </c>
      <c r="F3218" s="78">
        <v>0.10209201</v>
      </c>
    </row>
    <row r="3219" spans="1:6" x14ac:dyDescent="0.25">
      <c r="A3219">
        <v>3217</v>
      </c>
      <c r="B3219" t="s">
        <v>4156</v>
      </c>
      <c r="C3219" s="78">
        <v>1.5814317</v>
      </c>
      <c r="D3219" s="78">
        <v>-0.30932357999999999</v>
      </c>
      <c r="E3219" s="78">
        <v>4.2988297000000002E-2</v>
      </c>
      <c r="F3219" s="78">
        <v>-0.29093282999999998</v>
      </c>
    </row>
    <row r="3220" spans="1:6" x14ac:dyDescent="0.25">
      <c r="A3220">
        <v>3218</v>
      </c>
      <c r="B3220" t="s">
        <v>4157</v>
      </c>
      <c r="C3220" s="78">
        <v>-0.62380139999999995</v>
      </c>
      <c r="D3220" s="78">
        <v>-0.95450889999999999</v>
      </c>
      <c r="E3220" s="78">
        <v>-5.1968433000000001E-3</v>
      </c>
      <c r="F3220" s="78">
        <v>-0.10841037000000001</v>
      </c>
    </row>
    <row r="3221" spans="1:6" x14ac:dyDescent="0.25">
      <c r="A3221">
        <v>3219</v>
      </c>
      <c r="B3221" t="s">
        <v>4158</v>
      </c>
      <c r="C3221" s="78">
        <v>3.091842E-3</v>
      </c>
      <c r="D3221" s="78">
        <v>2.1064080000000001</v>
      </c>
      <c r="E3221" s="78">
        <v>-3.4390595000000003E-2</v>
      </c>
      <c r="F3221" s="78">
        <v>0.17954011</v>
      </c>
    </row>
    <row r="3222" spans="1:6" x14ac:dyDescent="0.25">
      <c r="A3222">
        <v>3220</v>
      </c>
      <c r="B3222" t="s">
        <v>4159</v>
      </c>
      <c r="C3222" s="78">
        <v>3.9228426999999999</v>
      </c>
      <c r="D3222" s="78">
        <v>-1.3194741999999999</v>
      </c>
      <c r="E3222" s="78">
        <v>-3.4390595000000003E-2</v>
      </c>
      <c r="F3222" s="78">
        <v>0.17954011</v>
      </c>
    </row>
    <row r="3223" spans="1:6" x14ac:dyDescent="0.25">
      <c r="A3223">
        <v>3221</v>
      </c>
      <c r="B3223" t="s">
        <v>4160</v>
      </c>
      <c r="C3223" s="78">
        <v>-1.5558314</v>
      </c>
      <c r="D3223" s="78">
        <v>1.6765596</v>
      </c>
      <c r="E3223" s="78">
        <v>-8.9370175999999996E-2</v>
      </c>
      <c r="F3223" s="78">
        <v>7.8578729999999999E-2</v>
      </c>
    </row>
    <row r="3224" spans="1:6" x14ac:dyDescent="0.25">
      <c r="A3224">
        <v>3222</v>
      </c>
      <c r="B3224" t="s">
        <v>4161</v>
      </c>
      <c r="C3224" s="78">
        <v>-0.86708249999999998</v>
      </c>
      <c r="D3224" s="78">
        <v>-6.7491084000000007E-2</v>
      </c>
      <c r="E3224" s="78">
        <v>-3.4390595000000003E-2</v>
      </c>
      <c r="F3224" s="78">
        <v>0.17954011</v>
      </c>
    </row>
    <row r="3225" spans="1:6" x14ac:dyDescent="0.25">
      <c r="A3225">
        <v>3223</v>
      </c>
      <c r="B3225" t="s">
        <v>4162</v>
      </c>
      <c r="C3225" s="78">
        <v>-2.4361548000000002</v>
      </c>
      <c r="D3225" s="78">
        <v>2.0012762999999998</v>
      </c>
      <c r="E3225" s="78">
        <v>-4.9416639999999998E-2</v>
      </c>
      <c r="F3225" s="78">
        <v>0.121242106</v>
      </c>
    </row>
    <row r="3226" spans="1:6" x14ac:dyDescent="0.25">
      <c r="A3226">
        <v>3224</v>
      </c>
      <c r="B3226" t="s">
        <v>4163</v>
      </c>
      <c r="C3226" s="78">
        <v>-0.3230672</v>
      </c>
      <c r="D3226" s="78">
        <v>-1.2517720000000001</v>
      </c>
      <c r="E3226" s="78">
        <v>-5.8858519999999998E-2</v>
      </c>
      <c r="F3226" s="78">
        <v>-3.2453477000000001E-2</v>
      </c>
    </row>
    <row r="3227" spans="1:6" x14ac:dyDescent="0.25">
      <c r="A3227">
        <v>3225</v>
      </c>
      <c r="B3227" t="s">
        <v>4164</v>
      </c>
      <c r="C3227" s="78">
        <v>1.2641159</v>
      </c>
      <c r="D3227" s="78">
        <v>-0.44599446999999998</v>
      </c>
      <c r="E3227" s="78">
        <v>-3.4390595000000003E-2</v>
      </c>
      <c r="F3227" s="78">
        <v>0.17954011</v>
      </c>
    </row>
    <row r="3228" spans="1:6" x14ac:dyDescent="0.25">
      <c r="A3228">
        <v>3226</v>
      </c>
      <c r="B3228" t="s">
        <v>4165</v>
      </c>
      <c r="C3228" s="78">
        <v>-1.3515016</v>
      </c>
      <c r="D3228" s="78">
        <v>1.1298805000000001</v>
      </c>
      <c r="E3228" s="78">
        <v>-8.8289976000000006E-2</v>
      </c>
      <c r="F3228" s="78">
        <v>-0.110579625</v>
      </c>
    </row>
    <row r="3229" spans="1:6" x14ac:dyDescent="0.25">
      <c r="A3229">
        <v>3227</v>
      </c>
      <c r="B3229" t="s">
        <v>4166</v>
      </c>
      <c r="C3229" s="78">
        <v>0.5774492</v>
      </c>
      <c r="D3229" s="78">
        <v>1.7192297000000001</v>
      </c>
      <c r="E3229" s="78">
        <v>8.0838989999999999E-2</v>
      </c>
      <c r="F3229" s="78">
        <v>-0.14207951999999999</v>
      </c>
    </row>
    <row r="3230" spans="1:6" x14ac:dyDescent="0.25">
      <c r="A3230">
        <v>3228</v>
      </c>
      <c r="B3230" t="s">
        <v>4167</v>
      </c>
      <c r="C3230" s="78">
        <v>-1.2049681000000001</v>
      </c>
      <c r="D3230" s="78">
        <v>6.8640019999999996E-2</v>
      </c>
      <c r="E3230" s="78">
        <v>-2.9462025999999999E-2</v>
      </c>
      <c r="F3230" s="78">
        <v>-0.26726240000000001</v>
      </c>
    </row>
    <row r="3231" spans="1:6" x14ac:dyDescent="0.25">
      <c r="A3231">
        <v>3229</v>
      </c>
      <c r="B3231" t="s">
        <v>1817</v>
      </c>
      <c r="C3231" s="78">
        <v>-1.7373456</v>
      </c>
      <c r="D3231" s="78">
        <v>0.82259559999999998</v>
      </c>
      <c r="E3231" s="78">
        <v>-1.4977103E-2</v>
      </c>
      <c r="F3231" s="78">
        <v>0.21156148999999999</v>
      </c>
    </row>
    <row r="3232" spans="1:6" x14ac:dyDescent="0.25">
      <c r="A3232">
        <v>3230</v>
      </c>
      <c r="B3232" t="s">
        <v>4168</v>
      </c>
      <c r="C3232" s="78">
        <v>-2.4386782999999999</v>
      </c>
      <c r="D3232" s="78">
        <v>1.2341172</v>
      </c>
      <c r="E3232" s="78">
        <v>-9.191821E-2</v>
      </c>
      <c r="F3232" s="78">
        <v>3.8528680000000003E-2</v>
      </c>
    </row>
    <row r="3233" spans="1:6" x14ac:dyDescent="0.25">
      <c r="A3233">
        <v>3231</v>
      </c>
      <c r="B3233" t="s">
        <v>4169</v>
      </c>
      <c r="C3233" s="78">
        <v>-7.4385225999999999E-2</v>
      </c>
      <c r="D3233" s="78">
        <v>0.28113242999999999</v>
      </c>
      <c r="E3233" s="78">
        <v>-5.9751200000000004E-3</v>
      </c>
      <c r="F3233" s="78">
        <v>-0.14944026999999999</v>
      </c>
    </row>
    <row r="3234" spans="1:6" x14ac:dyDescent="0.25">
      <c r="A3234">
        <v>3232</v>
      </c>
      <c r="B3234" t="s">
        <v>4170</v>
      </c>
      <c r="C3234" s="78">
        <v>-1.0978353999999999</v>
      </c>
      <c r="D3234" s="78">
        <v>1.0206888999999999</v>
      </c>
      <c r="E3234" s="78">
        <v>-6.4715490000000001E-2</v>
      </c>
      <c r="F3234" s="78">
        <v>0.12941533</v>
      </c>
    </row>
    <row r="3235" spans="1:6" x14ac:dyDescent="0.25">
      <c r="A3235">
        <v>3233</v>
      </c>
      <c r="B3235" t="s">
        <v>4171</v>
      </c>
      <c r="C3235" s="78">
        <v>-0.89165320000000003</v>
      </c>
      <c r="D3235" s="78">
        <v>0.92820966000000005</v>
      </c>
      <c r="E3235" s="78">
        <v>-0.10106285</v>
      </c>
      <c r="F3235" s="78">
        <v>-2.2510782E-2</v>
      </c>
    </row>
    <row r="3236" spans="1:6" x14ac:dyDescent="0.25">
      <c r="A3236">
        <v>3234</v>
      </c>
      <c r="B3236" t="s">
        <v>4172</v>
      </c>
      <c r="C3236" s="78">
        <v>3.8177140000000001</v>
      </c>
      <c r="D3236" s="78">
        <v>2.0239509999999998</v>
      </c>
      <c r="E3236" s="78">
        <v>-9.7163769999999997E-2</v>
      </c>
      <c r="F3236" s="78">
        <v>-4.4874700000000003E-3</v>
      </c>
    </row>
    <row r="3237" spans="1:6" x14ac:dyDescent="0.25">
      <c r="A3237">
        <v>3235</v>
      </c>
      <c r="B3237" t="s">
        <v>4173</v>
      </c>
      <c r="C3237" s="78">
        <v>1.197241</v>
      </c>
      <c r="D3237" s="78">
        <v>1.5428090000000001</v>
      </c>
      <c r="E3237" s="78">
        <v>-3.4390595000000003E-2</v>
      </c>
      <c r="F3237" s="78">
        <v>0.17954011</v>
      </c>
    </row>
    <row r="3238" spans="1:6" x14ac:dyDescent="0.25">
      <c r="A3238">
        <v>3236</v>
      </c>
      <c r="B3238" t="s">
        <v>4174</v>
      </c>
      <c r="C3238" s="78">
        <v>0.50357529999999995</v>
      </c>
      <c r="D3238" s="78">
        <v>-0.52702236000000002</v>
      </c>
      <c r="E3238" s="78">
        <v>0.15384402999999999</v>
      </c>
      <c r="F3238" s="78">
        <v>-0.21772665999999999</v>
      </c>
    </row>
    <row r="3239" spans="1:6" x14ac:dyDescent="0.25">
      <c r="A3239">
        <v>3237</v>
      </c>
      <c r="B3239" t="s">
        <v>4175</v>
      </c>
      <c r="C3239" s="78">
        <v>0.32963326999999998</v>
      </c>
      <c r="D3239" s="78">
        <v>1.7079624</v>
      </c>
      <c r="E3239" s="78">
        <v>-0.10171197</v>
      </c>
      <c r="F3239" s="78">
        <v>4.6807660000000001E-2</v>
      </c>
    </row>
    <row r="3240" spans="1:6" x14ac:dyDescent="0.25">
      <c r="A3240">
        <v>3238</v>
      </c>
      <c r="B3240" t="s">
        <v>4176</v>
      </c>
      <c r="C3240" s="78">
        <v>-0.71950643999999997</v>
      </c>
      <c r="D3240" s="78">
        <v>6.2414570000000003E-2</v>
      </c>
      <c r="E3240" s="78">
        <v>-4.0570862999999999E-2</v>
      </c>
      <c r="F3240" s="78">
        <v>0.17865544999999999</v>
      </c>
    </row>
    <row r="3241" spans="1:6" x14ac:dyDescent="0.25">
      <c r="A3241">
        <v>3239</v>
      </c>
      <c r="B3241" t="s">
        <v>4177</v>
      </c>
      <c r="C3241" s="78">
        <v>-0.86334489999999997</v>
      </c>
      <c r="D3241" s="78">
        <v>0.53665172999999999</v>
      </c>
      <c r="E3241" s="78">
        <v>-3.4390595000000003E-2</v>
      </c>
      <c r="F3241" s="78">
        <v>0.17954011</v>
      </c>
    </row>
    <row r="3242" spans="1:6" x14ac:dyDescent="0.25">
      <c r="A3242">
        <v>3240</v>
      </c>
      <c r="B3242" t="s">
        <v>4178</v>
      </c>
      <c r="C3242" s="78">
        <v>-1.2634574000000001</v>
      </c>
      <c r="D3242" s="78">
        <v>-1.6444482</v>
      </c>
      <c r="E3242" s="78">
        <v>-3.1943924999999998E-2</v>
      </c>
      <c r="F3242" s="78">
        <v>7.9103199999999999E-2</v>
      </c>
    </row>
    <row r="3243" spans="1:6" x14ac:dyDescent="0.25">
      <c r="A3243">
        <v>3241</v>
      </c>
      <c r="B3243" t="s">
        <v>4179</v>
      </c>
      <c r="C3243" s="78">
        <v>-1.9153571</v>
      </c>
      <c r="D3243" s="78">
        <v>1.8499078</v>
      </c>
      <c r="E3243" s="78">
        <v>2.0108869999999999</v>
      </c>
      <c r="F3243" s="78">
        <v>3.0644148999999999E-2</v>
      </c>
    </row>
    <row r="3244" spans="1:6" x14ac:dyDescent="0.25">
      <c r="A3244">
        <v>3242</v>
      </c>
      <c r="B3244" t="s">
        <v>4180</v>
      </c>
      <c r="C3244" s="78">
        <v>1.3477965999999999</v>
      </c>
      <c r="D3244" s="78">
        <v>8.30071E-2</v>
      </c>
      <c r="E3244" s="78">
        <v>-8.7861350000000005E-2</v>
      </c>
      <c r="F3244" s="78">
        <v>-0.19561405000000001</v>
      </c>
    </row>
    <row r="3245" spans="1:6" x14ac:dyDescent="0.25">
      <c r="A3245">
        <v>3243</v>
      </c>
      <c r="B3245" t="s">
        <v>4181</v>
      </c>
      <c r="C3245" s="78">
        <v>-1.5260453</v>
      </c>
      <c r="D3245" s="78">
        <v>-1.7212063</v>
      </c>
      <c r="E3245" s="78">
        <v>1.7743104999999999</v>
      </c>
      <c r="F3245" s="78">
        <v>0.36513953999999998</v>
      </c>
    </row>
    <row r="3246" spans="1:6" x14ac:dyDescent="0.25">
      <c r="A3246">
        <v>3244</v>
      </c>
      <c r="B3246" t="s">
        <v>4182</v>
      </c>
      <c r="C3246" s="78">
        <v>-0.19465059000000001</v>
      </c>
      <c r="D3246" s="78">
        <v>-0.73442805</v>
      </c>
      <c r="E3246" s="78">
        <v>-0.14640123999999999</v>
      </c>
      <c r="F3246" s="78">
        <v>-2.4311691999999999E-2</v>
      </c>
    </row>
    <row r="3247" spans="1:6" x14ac:dyDescent="0.25">
      <c r="A3247">
        <v>3245</v>
      </c>
      <c r="B3247" t="s">
        <v>4183</v>
      </c>
      <c r="C3247" s="78">
        <v>0.73584760000000005</v>
      </c>
      <c r="D3247" s="78">
        <v>-2.9085073000000001</v>
      </c>
      <c r="E3247" s="78">
        <v>-9.1422870000000003E-2</v>
      </c>
      <c r="F3247" s="78">
        <v>-3.6833209999999998E-2</v>
      </c>
    </row>
    <row r="3248" spans="1:6" x14ac:dyDescent="0.25">
      <c r="A3248">
        <v>3246</v>
      </c>
      <c r="B3248" t="s">
        <v>4184</v>
      </c>
      <c r="C3248" s="78">
        <v>8.5653334999999997E-2</v>
      </c>
      <c r="D3248" s="78">
        <v>1.9535779999999999E-2</v>
      </c>
      <c r="E3248" s="78">
        <v>7.2036979999999997E-3</v>
      </c>
      <c r="F3248" s="78">
        <v>-0.118656084</v>
      </c>
    </row>
    <row r="3249" spans="1:6" x14ac:dyDescent="0.25">
      <c r="A3249">
        <v>3247</v>
      </c>
      <c r="B3249" t="s">
        <v>4185</v>
      </c>
      <c r="C3249" s="78">
        <v>0.79924759999999995</v>
      </c>
      <c r="D3249" s="78">
        <v>-0.35193809999999998</v>
      </c>
      <c r="E3249" s="78">
        <v>1.6963526</v>
      </c>
      <c r="F3249" s="78">
        <v>-0.30598829999999999</v>
      </c>
    </row>
    <row r="3250" spans="1:6" x14ac:dyDescent="0.25">
      <c r="A3250">
        <v>3248</v>
      </c>
      <c r="B3250" t="s">
        <v>4186</v>
      </c>
      <c r="C3250" s="78">
        <v>-1.0291186999999999</v>
      </c>
      <c r="D3250" s="78">
        <v>1.8642551999999999</v>
      </c>
      <c r="E3250" s="78">
        <v>-2.3992408E-2</v>
      </c>
      <c r="F3250" s="78">
        <v>-1.4717564000000001E-2</v>
      </c>
    </row>
    <row r="3251" spans="1:6" x14ac:dyDescent="0.25">
      <c r="A3251">
        <v>3249</v>
      </c>
      <c r="B3251" t="s">
        <v>4187</v>
      </c>
      <c r="C3251" s="78">
        <v>-1.4677751000000001</v>
      </c>
      <c r="D3251" s="78">
        <v>-2.5753173999999999</v>
      </c>
      <c r="E3251" s="78">
        <v>-7.069744E-2</v>
      </c>
      <c r="F3251" s="78">
        <v>9.5457174000000006E-2</v>
      </c>
    </row>
    <row r="3252" spans="1:6" x14ac:dyDescent="0.25">
      <c r="A3252">
        <v>3250</v>
      </c>
      <c r="B3252" t="s">
        <v>4188</v>
      </c>
      <c r="C3252" s="78">
        <v>-0.60671704999999998</v>
      </c>
      <c r="D3252" s="78">
        <v>-3.6519200000000002E-2</v>
      </c>
      <c r="E3252" s="78">
        <v>-7.8372165999999993E-2</v>
      </c>
      <c r="F3252" s="78">
        <v>-0.23232435000000001</v>
      </c>
    </row>
    <row r="3253" spans="1:6" x14ac:dyDescent="0.25">
      <c r="A3253">
        <v>3251</v>
      </c>
      <c r="B3253" t="s">
        <v>4189</v>
      </c>
      <c r="C3253" s="78">
        <v>-0.14172757</v>
      </c>
      <c r="D3253" s="78">
        <v>-7.7217279999999999E-2</v>
      </c>
      <c r="E3253" s="78">
        <v>3.0382275999999999E-3</v>
      </c>
      <c r="F3253" s="78">
        <v>-0.35780978000000002</v>
      </c>
    </row>
    <row r="3254" spans="1:6" x14ac:dyDescent="0.25">
      <c r="A3254">
        <v>3252</v>
      </c>
      <c r="B3254" t="s">
        <v>4190</v>
      </c>
      <c r="C3254" s="78">
        <v>-1.7362643</v>
      </c>
      <c r="D3254" s="78">
        <v>-0.39195945999999998</v>
      </c>
      <c r="E3254" s="78">
        <v>-8.2227389999999997E-2</v>
      </c>
      <c r="F3254" s="78">
        <v>1.2982652000000001E-2</v>
      </c>
    </row>
    <row r="3255" spans="1:6" x14ac:dyDescent="0.25">
      <c r="A3255">
        <v>3253</v>
      </c>
      <c r="B3255" t="s">
        <v>4191</v>
      </c>
      <c r="C3255" s="78">
        <v>-0.28921229999999998</v>
      </c>
      <c r="D3255" s="78">
        <v>-0.95178320000000005</v>
      </c>
      <c r="E3255" s="78">
        <v>2.1886024000000002</v>
      </c>
      <c r="F3255" s="78">
        <v>0.24492764</v>
      </c>
    </row>
    <row r="3256" spans="1:6" x14ac:dyDescent="0.25">
      <c r="A3256">
        <v>3254</v>
      </c>
      <c r="B3256" t="s">
        <v>4192</v>
      </c>
      <c r="C3256" s="78">
        <v>0.95234036</v>
      </c>
      <c r="D3256" s="78">
        <v>9.9215046000000001E-2</v>
      </c>
      <c r="E3256" s="78">
        <v>1.8377404999999999E-2</v>
      </c>
      <c r="F3256" s="78">
        <v>-6.0280411999999998E-2</v>
      </c>
    </row>
    <row r="3257" spans="1:6" x14ac:dyDescent="0.25">
      <c r="A3257">
        <v>3255</v>
      </c>
      <c r="B3257" t="s">
        <v>4193</v>
      </c>
      <c r="C3257" s="78">
        <v>-0.52612524999999999</v>
      </c>
      <c r="D3257" s="78">
        <v>-0.4063098</v>
      </c>
      <c r="E3257" s="78">
        <v>-0.1057584</v>
      </c>
      <c r="F3257" s="78">
        <v>-8.6092009999999997E-2</v>
      </c>
    </row>
    <row r="3258" spans="1:6" x14ac:dyDescent="0.25">
      <c r="A3258">
        <v>3256</v>
      </c>
      <c r="B3258" t="s">
        <v>4194</v>
      </c>
      <c r="C3258" s="78">
        <v>0.92695594000000003</v>
      </c>
      <c r="D3258" s="78">
        <v>-0.24747083</v>
      </c>
      <c r="E3258" s="78">
        <v>-2.9259852999999999E-2</v>
      </c>
      <c r="F3258" s="78">
        <v>-0.26597052999999998</v>
      </c>
    </row>
    <row r="3259" spans="1:6" x14ac:dyDescent="0.25">
      <c r="A3259">
        <v>3257</v>
      </c>
      <c r="B3259" t="s">
        <v>4195</v>
      </c>
      <c r="C3259" s="78">
        <v>1.5734226</v>
      </c>
      <c r="D3259" s="78">
        <v>2.9339</v>
      </c>
      <c r="E3259" s="78">
        <v>-3.4390595000000003E-2</v>
      </c>
      <c r="F3259" s="78">
        <v>0.17954011</v>
      </c>
    </row>
    <row r="3260" spans="1:6" x14ac:dyDescent="0.25">
      <c r="A3260">
        <v>3258</v>
      </c>
      <c r="B3260" t="s">
        <v>4196</v>
      </c>
      <c r="C3260" s="78">
        <v>-0.94278264000000001</v>
      </c>
      <c r="D3260" s="78">
        <v>9.8217079999999998E-2</v>
      </c>
      <c r="E3260" s="78">
        <v>-3.7765224E-2</v>
      </c>
      <c r="F3260" s="78">
        <v>0.18598535999999999</v>
      </c>
    </row>
    <row r="3261" spans="1:6" x14ac:dyDescent="0.25">
      <c r="A3261">
        <v>3259</v>
      </c>
      <c r="B3261" t="s">
        <v>4197</v>
      </c>
      <c r="C3261" s="78">
        <v>0.68771899999999997</v>
      </c>
      <c r="D3261" s="78">
        <v>0.39640940000000002</v>
      </c>
      <c r="E3261" s="78">
        <v>-7.7247754000000002E-2</v>
      </c>
      <c r="F3261" s="78">
        <v>0.11785133</v>
      </c>
    </row>
    <row r="3262" spans="1:6" x14ac:dyDescent="0.25">
      <c r="A3262">
        <v>3260</v>
      </c>
      <c r="B3262" t="s">
        <v>4198</v>
      </c>
      <c r="C3262" s="78">
        <v>-0.93575299999999995</v>
      </c>
      <c r="D3262" s="78">
        <v>1.4589707000000001</v>
      </c>
      <c r="E3262" s="78">
        <v>-4.3255147000000001E-2</v>
      </c>
      <c r="F3262" s="78">
        <v>-5.8251440000000002E-2</v>
      </c>
    </row>
    <row r="3263" spans="1:6" x14ac:dyDescent="0.25">
      <c r="A3263">
        <v>3261</v>
      </c>
      <c r="B3263" t="s">
        <v>4199</v>
      </c>
      <c r="C3263" s="78">
        <v>-0.12641727999999999</v>
      </c>
      <c r="D3263" s="78">
        <v>7.6498650000000001E-2</v>
      </c>
      <c r="E3263" s="78">
        <v>-3.4390595000000003E-2</v>
      </c>
      <c r="F3263" s="78">
        <v>0.17954011</v>
      </c>
    </row>
    <row r="3264" spans="1:6" x14ac:dyDescent="0.25">
      <c r="A3264">
        <v>3262</v>
      </c>
      <c r="B3264" t="s">
        <v>4200</v>
      </c>
      <c r="C3264" s="78">
        <v>-9.5992149999999998E-2</v>
      </c>
      <c r="D3264" s="78">
        <v>3.4411833000000003E-2</v>
      </c>
      <c r="E3264" s="78">
        <v>-7.113361E-2</v>
      </c>
      <c r="F3264" s="78">
        <v>1.5702784000000001E-2</v>
      </c>
    </row>
    <row r="3265" spans="1:6" x14ac:dyDescent="0.25">
      <c r="A3265">
        <v>3263</v>
      </c>
      <c r="B3265" t="s">
        <v>4201</v>
      </c>
      <c r="C3265" s="78">
        <v>-1.7458161000000001</v>
      </c>
      <c r="D3265" s="78">
        <v>0.84082520000000005</v>
      </c>
      <c r="E3265" s="78">
        <v>-1.8847249999999999E-2</v>
      </c>
      <c r="F3265" s="78">
        <v>-0.26804316</v>
      </c>
    </row>
    <row r="3266" spans="1:6" x14ac:dyDescent="0.25">
      <c r="A3266">
        <v>3264</v>
      </c>
      <c r="B3266" t="s">
        <v>4202</v>
      </c>
      <c r="C3266" s="78">
        <v>-0.30103832000000003</v>
      </c>
      <c r="D3266" s="78">
        <v>1.6404709</v>
      </c>
      <c r="E3266" s="78">
        <v>-9.7273960000000007E-2</v>
      </c>
      <c r="F3266" s="78">
        <v>-0.20216081999999999</v>
      </c>
    </row>
    <row r="3267" spans="1:6" x14ac:dyDescent="0.25">
      <c r="A3267">
        <v>3265</v>
      </c>
      <c r="B3267" t="s">
        <v>4203</v>
      </c>
      <c r="C3267" s="78">
        <v>-0.91838956000000005</v>
      </c>
      <c r="D3267" s="78">
        <v>-0.93585370000000001</v>
      </c>
      <c r="E3267" s="78">
        <v>-4.3791219999999999E-2</v>
      </c>
      <c r="F3267" s="78">
        <v>-5.0924999999999998E-2</v>
      </c>
    </row>
    <row r="3268" spans="1:6" x14ac:dyDescent="0.25">
      <c r="A3268">
        <v>3266</v>
      </c>
      <c r="B3268" t="s">
        <v>4204</v>
      </c>
      <c r="C3268" s="78">
        <v>-1.0182872999999999</v>
      </c>
      <c r="D3268" s="78">
        <v>0.20768582999999999</v>
      </c>
      <c r="E3268" s="78">
        <v>-5.5567070000000003E-2</v>
      </c>
      <c r="F3268" s="78">
        <v>-1.957275E-2</v>
      </c>
    </row>
    <row r="3269" spans="1:6" x14ac:dyDescent="0.25">
      <c r="A3269">
        <v>3267</v>
      </c>
      <c r="B3269" t="s">
        <v>4205</v>
      </c>
      <c r="C3269" s="78">
        <v>-0.81485090000000004</v>
      </c>
      <c r="D3269" s="78">
        <v>-1.2452582000000001</v>
      </c>
      <c r="E3269" s="78">
        <v>-8.8577433999999997E-2</v>
      </c>
      <c r="F3269" s="78">
        <v>0.10197228</v>
      </c>
    </row>
    <row r="3270" spans="1:6" x14ac:dyDescent="0.25">
      <c r="A3270">
        <v>3268</v>
      </c>
      <c r="B3270" t="s">
        <v>4206</v>
      </c>
      <c r="C3270" s="78">
        <v>-2.0292583</v>
      </c>
      <c r="D3270" s="78">
        <v>-0.33717105000000003</v>
      </c>
      <c r="E3270" s="78">
        <v>2.3237996000000001</v>
      </c>
      <c r="F3270" s="78">
        <v>0.30927739999999998</v>
      </c>
    </row>
    <row r="3271" spans="1:6" x14ac:dyDescent="0.25">
      <c r="A3271">
        <v>3269</v>
      </c>
      <c r="B3271" t="s">
        <v>4207</v>
      </c>
      <c r="C3271" s="78">
        <v>-2.2433839999999998</v>
      </c>
      <c r="D3271" s="78">
        <v>-0.44448700000000002</v>
      </c>
      <c r="E3271" s="78">
        <v>-3.4390595000000003E-2</v>
      </c>
      <c r="F3271" s="78">
        <v>0.17954011</v>
      </c>
    </row>
    <row r="3272" spans="1:6" x14ac:dyDescent="0.25">
      <c r="A3272">
        <v>3270</v>
      </c>
      <c r="B3272" t="s">
        <v>4208</v>
      </c>
      <c r="C3272" s="78">
        <v>0.83932936000000002</v>
      </c>
      <c r="D3272" s="78">
        <v>2.8629123999999999E-2</v>
      </c>
      <c r="E3272" s="78">
        <v>-3.4390595000000003E-2</v>
      </c>
      <c r="F3272" s="78">
        <v>0.17954011</v>
      </c>
    </row>
    <row r="3273" spans="1:6" x14ac:dyDescent="0.25">
      <c r="A3273">
        <v>3271</v>
      </c>
      <c r="B3273" t="s">
        <v>4209</v>
      </c>
      <c r="C3273" s="78">
        <v>-2.4920726000000002</v>
      </c>
      <c r="D3273" s="78">
        <v>1.6238446</v>
      </c>
      <c r="E3273" s="78">
        <v>-5.6576207000000003E-2</v>
      </c>
      <c r="F3273" s="78">
        <v>-5.5556609999999999E-2</v>
      </c>
    </row>
    <row r="3274" spans="1:6" x14ac:dyDescent="0.25">
      <c r="A3274">
        <v>3272</v>
      </c>
      <c r="B3274" t="s">
        <v>4210</v>
      </c>
      <c r="C3274" s="78">
        <v>-0.8896366</v>
      </c>
      <c r="D3274" s="78">
        <v>1.3467581</v>
      </c>
      <c r="E3274" s="78">
        <v>-3.4390595000000003E-2</v>
      </c>
      <c r="F3274" s="78">
        <v>0.17954011</v>
      </c>
    </row>
    <row r="3275" spans="1:6" x14ac:dyDescent="0.25">
      <c r="A3275">
        <v>3273</v>
      </c>
      <c r="B3275" t="s">
        <v>4211</v>
      </c>
      <c r="C3275" s="78">
        <v>0.87254905999999999</v>
      </c>
      <c r="D3275" s="78">
        <v>-0.29665095000000002</v>
      </c>
      <c r="E3275" s="78">
        <v>-3.2744139999999998E-2</v>
      </c>
      <c r="F3275" s="78">
        <v>5.3551003E-2</v>
      </c>
    </row>
    <row r="3276" spans="1:6" x14ac:dyDescent="0.25">
      <c r="A3276">
        <v>3274</v>
      </c>
      <c r="B3276" t="s">
        <v>4212</v>
      </c>
      <c r="C3276" s="78">
        <v>1.2127578000000001</v>
      </c>
      <c r="D3276" s="78">
        <v>-8.3548280000000003E-2</v>
      </c>
      <c r="E3276" s="78">
        <v>-6.6250450000000002E-2</v>
      </c>
      <c r="F3276" s="78">
        <v>0.13005538</v>
      </c>
    </row>
    <row r="3277" spans="1:6" x14ac:dyDescent="0.25">
      <c r="A3277">
        <v>3275</v>
      </c>
      <c r="B3277" t="s">
        <v>4213</v>
      </c>
      <c r="C3277" s="78">
        <v>-0.36869429999999997</v>
      </c>
      <c r="D3277" s="78">
        <v>-1.6431686000000001</v>
      </c>
      <c r="E3277" s="78">
        <v>-0.13375638000000001</v>
      </c>
      <c r="F3277" s="78">
        <v>-0.25953209999999999</v>
      </c>
    </row>
    <row r="3278" spans="1:6" x14ac:dyDescent="0.25">
      <c r="A3278">
        <v>3276</v>
      </c>
      <c r="B3278" t="s">
        <v>4214</v>
      </c>
      <c r="C3278" s="78">
        <v>-1.0938174000000001</v>
      </c>
      <c r="D3278" s="78">
        <v>1.6590213</v>
      </c>
      <c r="E3278" s="78">
        <v>9.2557479999999994E-3</v>
      </c>
      <c r="F3278" s="78">
        <v>-9.4868495999999997E-2</v>
      </c>
    </row>
    <row r="3279" spans="1:6" x14ac:dyDescent="0.25">
      <c r="A3279">
        <v>3277</v>
      </c>
      <c r="B3279" t="s">
        <v>4215</v>
      </c>
      <c r="C3279" s="78">
        <v>-2.5516396000000001</v>
      </c>
      <c r="D3279" s="78">
        <v>0.41975575999999998</v>
      </c>
      <c r="E3279" s="78">
        <v>-4.124763E-2</v>
      </c>
      <c r="F3279" s="78">
        <v>-0.1195731</v>
      </c>
    </row>
    <row r="3280" spans="1:6" x14ac:dyDescent="0.25">
      <c r="A3280">
        <v>3278</v>
      </c>
      <c r="B3280" t="s">
        <v>4216</v>
      </c>
      <c r="C3280" s="78">
        <v>-2.0898854999999998</v>
      </c>
      <c r="D3280" s="78">
        <v>1.2726427</v>
      </c>
      <c r="E3280" s="78">
        <v>-6.3635549999999999E-2</v>
      </c>
      <c r="F3280" s="78">
        <v>-9.7617880000000004E-2</v>
      </c>
    </row>
    <row r="3281" spans="1:6" x14ac:dyDescent="0.25">
      <c r="A3281">
        <v>3279</v>
      </c>
      <c r="B3281" t="s">
        <v>4217</v>
      </c>
      <c r="C3281" s="78">
        <v>5.2372249999999996</v>
      </c>
      <c r="D3281" s="78">
        <v>-0.95867060000000004</v>
      </c>
      <c r="E3281" s="78">
        <v>-3.4390595000000003E-2</v>
      </c>
      <c r="F3281" s="78">
        <v>0.17954011</v>
      </c>
    </row>
    <row r="3282" spans="1:6" x14ac:dyDescent="0.25">
      <c r="A3282">
        <v>3280</v>
      </c>
      <c r="B3282" t="s">
        <v>4218</v>
      </c>
      <c r="C3282" s="78">
        <v>-1.2207558999999999</v>
      </c>
      <c r="D3282" s="78">
        <v>0.13036635999999999</v>
      </c>
      <c r="E3282" s="78">
        <v>-9.6516160000000004E-2</v>
      </c>
      <c r="F3282" s="78">
        <v>7.9619099999999998E-2</v>
      </c>
    </row>
    <row r="3283" spans="1:6" x14ac:dyDescent="0.25">
      <c r="A3283">
        <v>3281</v>
      </c>
      <c r="B3283" t="s">
        <v>4219</v>
      </c>
      <c r="C3283" s="78">
        <v>-1.5000936</v>
      </c>
      <c r="D3283" s="78">
        <v>0.31845188000000002</v>
      </c>
      <c r="E3283" s="78">
        <v>-8.7986739999999994E-2</v>
      </c>
      <c r="F3283" s="78">
        <v>0.13509718000000001</v>
      </c>
    </row>
    <row r="3284" spans="1:6" x14ac:dyDescent="0.25">
      <c r="A3284">
        <v>3282</v>
      </c>
      <c r="B3284" t="s">
        <v>4220</v>
      </c>
      <c r="C3284" s="78">
        <v>0.73627900000000002</v>
      </c>
      <c r="D3284" s="78">
        <v>0.42990509999999998</v>
      </c>
      <c r="E3284" s="78">
        <v>-5.0593487999999999E-2</v>
      </c>
      <c r="F3284" s="78">
        <v>-7.6230930000000002E-2</v>
      </c>
    </row>
    <row r="3285" spans="1:6" x14ac:dyDescent="0.25">
      <c r="A3285">
        <v>3283</v>
      </c>
      <c r="B3285" t="s">
        <v>4221</v>
      </c>
      <c r="C3285" s="78">
        <v>-1.3974506</v>
      </c>
      <c r="D3285" s="78">
        <v>0.29787248</v>
      </c>
      <c r="E3285" s="78">
        <v>-5.9304203999999999E-2</v>
      </c>
      <c r="F3285" s="78">
        <v>-0.11642246000000001</v>
      </c>
    </row>
    <row r="3286" spans="1:6" x14ac:dyDescent="0.25">
      <c r="A3286">
        <v>3284</v>
      </c>
      <c r="B3286" t="s">
        <v>4222</v>
      </c>
      <c r="C3286" s="78">
        <v>-1.2296678000000001</v>
      </c>
      <c r="D3286" s="78">
        <v>0.21012664</v>
      </c>
      <c r="E3286" s="78">
        <v>-0.13454999000000001</v>
      </c>
      <c r="F3286" s="78">
        <v>-0.1726396</v>
      </c>
    </row>
    <row r="3287" spans="1:6" x14ac:dyDescent="0.25">
      <c r="A3287">
        <v>3285</v>
      </c>
      <c r="B3287" t="s">
        <v>4223</v>
      </c>
      <c r="C3287" s="78">
        <v>-1.3124388</v>
      </c>
      <c r="D3287" s="78">
        <v>0.12079405999999999</v>
      </c>
      <c r="E3287" s="78">
        <v>4.1909699999999996E-3</v>
      </c>
      <c r="F3287" s="78">
        <v>-5.3606436E-2</v>
      </c>
    </row>
    <row r="3288" spans="1:6" x14ac:dyDescent="0.25">
      <c r="A3288">
        <v>3286</v>
      </c>
      <c r="B3288" t="s">
        <v>4224</v>
      </c>
      <c r="C3288" s="78">
        <v>0.89446829999999999</v>
      </c>
      <c r="D3288" s="78">
        <v>0.15323577999999999</v>
      </c>
      <c r="E3288" s="78">
        <v>-3.4390595000000003E-2</v>
      </c>
      <c r="F3288" s="78">
        <v>0.17954011</v>
      </c>
    </row>
    <row r="3289" spans="1:6" x14ac:dyDescent="0.25">
      <c r="A3289">
        <v>3287</v>
      </c>
      <c r="B3289" t="s">
        <v>4225</v>
      </c>
      <c r="C3289" s="78">
        <v>1.9693890999999999</v>
      </c>
      <c r="D3289" s="78">
        <v>4.0111540000000003E-3</v>
      </c>
      <c r="E3289" s="78">
        <v>-5.7436332E-2</v>
      </c>
      <c r="F3289" s="78">
        <v>4.8277466999999998E-2</v>
      </c>
    </row>
    <row r="3290" spans="1:6" x14ac:dyDescent="0.25">
      <c r="A3290">
        <v>3288</v>
      </c>
      <c r="B3290" t="s">
        <v>4226</v>
      </c>
      <c r="C3290" s="78">
        <v>0.13062438000000001</v>
      </c>
      <c r="D3290" s="78">
        <v>0.14209872000000001</v>
      </c>
      <c r="E3290" s="78">
        <v>-0.10049638</v>
      </c>
      <c r="F3290" s="78">
        <v>8.7701539999999995E-2</v>
      </c>
    </row>
    <row r="3291" spans="1:6" x14ac:dyDescent="0.25">
      <c r="A3291">
        <v>3289</v>
      </c>
      <c r="B3291" t="s">
        <v>4227</v>
      </c>
      <c r="C3291" s="78">
        <v>-1.4532666000000001</v>
      </c>
      <c r="D3291" s="78">
        <v>0.74373542999999998</v>
      </c>
      <c r="E3291" s="78">
        <v>-0.13042408</v>
      </c>
      <c r="F3291" s="78">
        <v>-0.15077786000000001</v>
      </c>
    </row>
    <row r="3292" spans="1:6" x14ac:dyDescent="0.25">
      <c r="A3292">
        <v>3290</v>
      </c>
      <c r="B3292" t="s">
        <v>4228</v>
      </c>
      <c r="C3292" s="78">
        <v>-0.22227775999999999</v>
      </c>
      <c r="D3292" s="78">
        <v>3.4332886</v>
      </c>
      <c r="E3292" s="78">
        <v>8.1885459999999993E-2</v>
      </c>
      <c r="F3292" s="78">
        <v>-0.13498293</v>
      </c>
    </row>
    <row r="3293" spans="1:6" x14ac:dyDescent="0.25">
      <c r="A3293">
        <v>3291</v>
      </c>
      <c r="B3293" t="s">
        <v>4229</v>
      </c>
      <c r="C3293" s="78">
        <v>0.51732730000000005</v>
      </c>
      <c r="D3293" s="78">
        <v>-0.79340862999999995</v>
      </c>
      <c r="E3293" s="78">
        <v>-5.1823745999999997E-2</v>
      </c>
      <c r="F3293" s="78">
        <v>6.3877665E-2</v>
      </c>
    </row>
    <row r="3294" spans="1:6" x14ac:dyDescent="0.25">
      <c r="A3294">
        <v>3292</v>
      </c>
      <c r="B3294" t="s">
        <v>4230</v>
      </c>
      <c r="C3294" s="78">
        <v>0.79289399999999999</v>
      </c>
      <c r="D3294" s="78">
        <v>-0.64946029999999999</v>
      </c>
      <c r="E3294" s="78">
        <v>-3.4390595000000003E-2</v>
      </c>
      <c r="F3294" s="78">
        <v>0.17954011</v>
      </c>
    </row>
    <row r="3295" spans="1:6" x14ac:dyDescent="0.25">
      <c r="A3295">
        <v>3293</v>
      </c>
      <c r="B3295" t="s">
        <v>4231</v>
      </c>
      <c r="C3295" s="78">
        <v>-1.5998796</v>
      </c>
      <c r="D3295" s="78">
        <v>-0.81224050000000003</v>
      </c>
      <c r="E3295" s="78">
        <v>-6.8398459999999994E-2</v>
      </c>
      <c r="F3295" s="78">
        <v>0.13845012000000001</v>
      </c>
    </row>
    <row r="3296" spans="1:6" x14ac:dyDescent="0.25">
      <c r="A3296">
        <v>3294</v>
      </c>
      <c r="B3296" t="s">
        <v>4232</v>
      </c>
      <c r="C3296" s="78">
        <v>-2.7690475000000001</v>
      </c>
      <c r="D3296" s="78">
        <v>-4.0775477999999997E-2</v>
      </c>
      <c r="E3296" s="78">
        <v>-3.4390595000000003E-2</v>
      </c>
      <c r="F3296" s="78">
        <v>0.17954011</v>
      </c>
    </row>
    <row r="3297" spans="1:6" x14ac:dyDescent="0.25">
      <c r="A3297">
        <v>3295</v>
      </c>
      <c r="B3297" t="s">
        <v>4233</v>
      </c>
      <c r="C3297" s="78">
        <v>-0.51287746000000001</v>
      </c>
      <c r="D3297" s="78">
        <v>-0.55281126000000003</v>
      </c>
      <c r="E3297" s="78">
        <v>-5.8149527999999999E-2</v>
      </c>
      <c r="F3297" s="78">
        <v>8.0140429999999999E-2</v>
      </c>
    </row>
    <row r="3298" spans="1:6" x14ac:dyDescent="0.25">
      <c r="A3298">
        <v>3296</v>
      </c>
      <c r="B3298" t="s">
        <v>4234</v>
      </c>
      <c r="C3298" s="78">
        <v>-0.22777337</v>
      </c>
      <c r="D3298" s="78">
        <v>0.85423636000000003</v>
      </c>
      <c r="E3298" s="78">
        <v>-3.4390595000000003E-2</v>
      </c>
      <c r="F3298" s="78">
        <v>0.17954011</v>
      </c>
    </row>
    <row r="3299" spans="1:6" x14ac:dyDescent="0.25">
      <c r="A3299">
        <v>3297</v>
      </c>
      <c r="B3299" t="s">
        <v>4235</v>
      </c>
      <c r="C3299" s="78">
        <v>-1.3238957</v>
      </c>
      <c r="D3299" s="78">
        <v>0.45818487000000002</v>
      </c>
      <c r="E3299" s="78">
        <v>-4.8713494000000003E-2</v>
      </c>
      <c r="F3299" s="78">
        <v>-2.1731271999999999E-2</v>
      </c>
    </row>
    <row r="3300" spans="1:6" x14ac:dyDescent="0.25">
      <c r="A3300">
        <v>3298</v>
      </c>
      <c r="B3300" t="s">
        <v>4236</v>
      </c>
      <c r="C3300" s="78">
        <v>4.0718274000000001</v>
      </c>
      <c r="D3300" s="78">
        <v>-0.192776</v>
      </c>
      <c r="E3300" s="78">
        <v>-9.9912329999999994E-2</v>
      </c>
      <c r="F3300" s="78">
        <v>0.11549595</v>
      </c>
    </row>
    <row r="3301" spans="1:6" x14ac:dyDescent="0.25">
      <c r="A3301">
        <v>3299</v>
      </c>
      <c r="B3301" t="s">
        <v>4237</v>
      </c>
      <c r="C3301" s="78">
        <v>2.0720147999999998</v>
      </c>
      <c r="D3301" s="78">
        <v>-2.0204496000000001</v>
      </c>
      <c r="E3301" s="78">
        <v>-3.4390595000000003E-2</v>
      </c>
      <c r="F3301" s="78">
        <v>0.17954011</v>
      </c>
    </row>
    <row r="3302" spans="1:6" x14ac:dyDescent="0.25">
      <c r="A3302">
        <v>3300</v>
      </c>
      <c r="B3302" t="s">
        <v>4238</v>
      </c>
      <c r="C3302" s="78">
        <v>-0.96783450000000004</v>
      </c>
      <c r="D3302" s="78">
        <v>-0.86660205999999995</v>
      </c>
      <c r="E3302" s="78">
        <v>-3.4390595000000003E-2</v>
      </c>
      <c r="F3302" s="78">
        <v>0.17954011</v>
      </c>
    </row>
    <row r="3303" spans="1:6" x14ac:dyDescent="0.25">
      <c r="A3303">
        <v>3301</v>
      </c>
      <c r="B3303" t="s">
        <v>4239</v>
      </c>
      <c r="C3303" s="78">
        <v>0.25632260000000001</v>
      </c>
      <c r="D3303" s="78">
        <v>-0.3716428</v>
      </c>
      <c r="E3303" s="78">
        <v>-3.4390595000000003E-2</v>
      </c>
      <c r="F3303" s="78">
        <v>0.17954011</v>
      </c>
    </row>
    <row r="3304" spans="1:6" x14ac:dyDescent="0.25">
      <c r="A3304">
        <v>3302</v>
      </c>
      <c r="B3304" t="s">
        <v>4240</v>
      </c>
      <c r="C3304" s="78">
        <v>3.0891663999999999</v>
      </c>
      <c r="D3304" s="78">
        <v>1.767352</v>
      </c>
      <c r="E3304" s="78">
        <v>-3.4390595000000003E-2</v>
      </c>
      <c r="F3304" s="78">
        <v>0.17954011</v>
      </c>
    </row>
    <row r="3305" spans="1:6" x14ac:dyDescent="0.25">
      <c r="A3305">
        <v>3303</v>
      </c>
      <c r="B3305" t="s">
        <v>4241</v>
      </c>
      <c r="C3305" s="78">
        <v>-0.6759771</v>
      </c>
      <c r="D3305" s="78">
        <v>1.5516174</v>
      </c>
      <c r="E3305" s="78">
        <v>-3.4390595000000003E-2</v>
      </c>
      <c r="F3305" s="78">
        <v>0.17954011</v>
      </c>
    </row>
    <row r="3306" spans="1:6" x14ac:dyDescent="0.25">
      <c r="A3306">
        <v>3304</v>
      </c>
      <c r="B3306" t="s">
        <v>4242</v>
      </c>
      <c r="C3306" s="78">
        <v>1.1986474</v>
      </c>
      <c r="D3306" s="78">
        <v>-2.9594621999999999</v>
      </c>
      <c r="E3306" s="78">
        <v>-6.1769365999999999E-2</v>
      </c>
      <c r="F3306" s="78">
        <v>-3.9961785000000001E-3</v>
      </c>
    </row>
    <row r="3307" spans="1:6" x14ac:dyDescent="0.25">
      <c r="A3307">
        <v>3305</v>
      </c>
      <c r="B3307" t="s">
        <v>4243</v>
      </c>
      <c r="C3307" s="78">
        <v>-0.97748210000000002</v>
      </c>
      <c r="D3307" s="78">
        <v>0.40188943999999999</v>
      </c>
      <c r="E3307" s="78">
        <v>-3.4390595000000003E-2</v>
      </c>
      <c r="F3307" s="78">
        <v>0.17954011</v>
      </c>
    </row>
    <row r="3308" spans="1:6" x14ac:dyDescent="0.25">
      <c r="A3308">
        <v>3306</v>
      </c>
      <c r="B3308" t="s">
        <v>4244</v>
      </c>
      <c r="C3308" s="78">
        <v>-2.089998</v>
      </c>
      <c r="D3308" s="78">
        <v>-1.7241740000000001</v>
      </c>
      <c r="E3308" s="78">
        <v>-5.6124977999999999E-2</v>
      </c>
      <c r="F3308" s="78">
        <v>7.1389389999999997E-2</v>
      </c>
    </row>
    <row r="3309" spans="1:6" x14ac:dyDescent="0.25">
      <c r="A3309">
        <v>3307</v>
      </c>
      <c r="B3309" t="s">
        <v>4245</v>
      </c>
      <c r="C3309" s="78">
        <v>-0.62230669999999999</v>
      </c>
      <c r="D3309" s="78">
        <v>-1.2084299999999999</v>
      </c>
      <c r="E3309" s="78">
        <v>-0.12827604000000001</v>
      </c>
      <c r="F3309" s="78">
        <v>1.8216550000000001E-2</v>
      </c>
    </row>
    <row r="3310" spans="1:6" x14ac:dyDescent="0.25">
      <c r="A3310">
        <v>3308</v>
      </c>
      <c r="B3310" t="s">
        <v>4246</v>
      </c>
      <c r="C3310" s="78">
        <v>3.9549615</v>
      </c>
      <c r="D3310" s="78">
        <v>2.8467777000000001</v>
      </c>
      <c r="E3310" s="78">
        <v>-3.4390595000000003E-2</v>
      </c>
      <c r="F3310" s="78">
        <v>0.17954011</v>
      </c>
    </row>
    <row r="3311" spans="1:6" x14ac:dyDescent="0.25">
      <c r="A3311">
        <v>3309</v>
      </c>
      <c r="B3311" t="s">
        <v>4247</v>
      </c>
      <c r="C3311" s="78">
        <v>-0.2111499</v>
      </c>
      <c r="D3311" s="78">
        <v>-2.1091123000000001</v>
      </c>
      <c r="E3311" s="78">
        <v>1.8932407</v>
      </c>
      <c r="F3311" s="78">
        <v>0.34562366999999999</v>
      </c>
    </row>
    <row r="3312" spans="1:6" x14ac:dyDescent="0.25">
      <c r="A3312">
        <v>3310</v>
      </c>
      <c r="B3312" t="s">
        <v>4248</v>
      </c>
      <c r="C3312" s="78">
        <v>0.44633921999999998</v>
      </c>
      <c r="D3312" s="78">
        <v>2.4069134999999999</v>
      </c>
      <c r="E3312" s="78">
        <v>0.60338365999999999</v>
      </c>
      <c r="F3312" s="78">
        <v>-0.2825511</v>
      </c>
    </row>
    <row r="3313" spans="1:6" x14ac:dyDescent="0.25">
      <c r="A3313">
        <v>3311</v>
      </c>
      <c r="B3313" t="s">
        <v>4249</v>
      </c>
      <c r="C3313" s="78">
        <v>-0.23758446999999999</v>
      </c>
      <c r="D3313" s="78">
        <v>-1.1028141</v>
      </c>
      <c r="E3313" s="78">
        <v>-3.4390595000000003E-2</v>
      </c>
      <c r="F3313" s="78">
        <v>0.17954011</v>
      </c>
    </row>
    <row r="3314" spans="1:6" x14ac:dyDescent="0.25">
      <c r="A3314">
        <v>3312</v>
      </c>
      <c r="B3314" t="s">
        <v>4250</v>
      </c>
      <c r="C3314" s="78">
        <v>-2.1968974999999999</v>
      </c>
      <c r="D3314" s="78">
        <v>0.8522767</v>
      </c>
      <c r="E3314" s="78">
        <v>-4.0229052000000001E-2</v>
      </c>
      <c r="F3314" s="78">
        <v>1.6201838999999999E-2</v>
      </c>
    </row>
    <row r="3315" spans="1:6" x14ac:dyDescent="0.25">
      <c r="A3315">
        <v>3313</v>
      </c>
      <c r="B3315" t="s">
        <v>4251</v>
      </c>
      <c r="C3315" s="78">
        <v>-1.1882074</v>
      </c>
      <c r="D3315" s="78">
        <v>0.39305784999999999</v>
      </c>
      <c r="E3315" s="78">
        <v>8.1570104000000004E-2</v>
      </c>
      <c r="F3315" s="78">
        <v>-0.40341872000000001</v>
      </c>
    </row>
    <row r="3316" spans="1:6" x14ac:dyDescent="0.25">
      <c r="A3316">
        <v>3314</v>
      </c>
      <c r="B3316" t="s">
        <v>4252</v>
      </c>
      <c r="C3316" s="78">
        <v>-1.060778</v>
      </c>
      <c r="D3316" s="78">
        <v>1.0279837999999999</v>
      </c>
      <c r="E3316" s="78">
        <v>-9.0320885000000004E-2</v>
      </c>
      <c r="F3316" s="78">
        <v>2.5175229E-2</v>
      </c>
    </row>
    <row r="3317" spans="1:6" x14ac:dyDescent="0.25">
      <c r="A3317">
        <v>3315</v>
      </c>
      <c r="B3317" t="s">
        <v>4253</v>
      </c>
      <c r="C3317" s="78">
        <v>-0.114462405</v>
      </c>
      <c r="D3317" s="78">
        <v>-0.64823173999999995</v>
      </c>
      <c r="E3317" s="78">
        <v>-3.4390595000000003E-2</v>
      </c>
      <c r="F3317" s="78">
        <v>0.17954011</v>
      </c>
    </row>
    <row r="3318" spans="1:6" x14ac:dyDescent="0.25">
      <c r="A3318">
        <v>3316</v>
      </c>
      <c r="B3318" t="s">
        <v>4254</v>
      </c>
      <c r="C3318" s="78">
        <v>-1.6685791000000001</v>
      </c>
      <c r="D3318" s="78">
        <v>-0.68370589999999998</v>
      </c>
      <c r="E3318" s="78">
        <v>-1.2892546E-2</v>
      </c>
      <c r="F3318" s="78">
        <v>0.14633747999999999</v>
      </c>
    </row>
    <row r="3319" spans="1:6" x14ac:dyDescent="0.25">
      <c r="A3319">
        <v>3317</v>
      </c>
      <c r="B3319" t="s">
        <v>4255</v>
      </c>
      <c r="C3319" s="78">
        <v>1.4759597</v>
      </c>
      <c r="D3319" s="78">
        <v>-2.0590959999999998</v>
      </c>
      <c r="E3319" s="78">
        <v>-3.4390595000000003E-2</v>
      </c>
      <c r="F3319" s="78">
        <v>0.17954011</v>
      </c>
    </row>
    <row r="3320" spans="1:6" x14ac:dyDescent="0.25">
      <c r="A3320">
        <v>3318</v>
      </c>
      <c r="B3320" t="s">
        <v>4256</v>
      </c>
      <c r="C3320" s="78">
        <v>-1.4242931999999999</v>
      </c>
      <c r="D3320" s="78">
        <v>2.1348199999999999</v>
      </c>
      <c r="E3320" s="78">
        <v>6.2820873999999997E-3</v>
      </c>
      <c r="F3320" s="78">
        <v>-0.24708082000000001</v>
      </c>
    </row>
    <row r="3321" spans="1:6" x14ac:dyDescent="0.25">
      <c r="A3321">
        <v>3319</v>
      </c>
      <c r="B3321" t="s">
        <v>4257</v>
      </c>
      <c r="C3321" s="78">
        <v>0.40867123</v>
      </c>
      <c r="D3321" s="78">
        <v>0.89591410000000005</v>
      </c>
      <c r="E3321" s="78">
        <v>0.61659145000000004</v>
      </c>
      <c r="F3321" s="78">
        <v>-0.31284975999999998</v>
      </c>
    </row>
    <row r="3322" spans="1:6" x14ac:dyDescent="0.25">
      <c r="A3322">
        <v>3320</v>
      </c>
      <c r="B3322" t="s">
        <v>4258</v>
      </c>
      <c r="C3322" s="78">
        <v>-1.7983179</v>
      </c>
      <c r="D3322" s="78">
        <v>1.2486934999999999</v>
      </c>
      <c r="E3322" s="78">
        <v>-6.8611149999999996E-2</v>
      </c>
      <c r="F3322" s="78">
        <v>-0.23572895999999999</v>
      </c>
    </row>
    <row r="3323" spans="1:6" x14ac:dyDescent="0.25">
      <c r="A3323">
        <v>3321</v>
      </c>
      <c r="B3323" t="s">
        <v>4259</v>
      </c>
      <c r="C3323" s="78">
        <v>8.6833805E-2</v>
      </c>
      <c r="D3323" s="78">
        <v>0.4598933</v>
      </c>
      <c r="E3323" s="78">
        <v>-7.0581383999999997E-2</v>
      </c>
      <c r="F3323" s="78">
        <v>1.4499441E-2</v>
      </c>
    </row>
    <row r="3324" spans="1:6" x14ac:dyDescent="0.25">
      <c r="A3324">
        <v>3322</v>
      </c>
      <c r="B3324" t="s">
        <v>4260</v>
      </c>
      <c r="C3324" s="78">
        <v>-1.8027793000000001</v>
      </c>
      <c r="D3324" s="78">
        <v>-2.7905802999999998</v>
      </c>
      <c r="E3324" s="78">
        <v>-7.3279949999999996E-2</v>
      </c>
      <c r="F3324" s="78">
        <v>9.1852450000000002E-2</v>
      </c>
    </row>
    <row r="3325" spans="1:6" x14ac:dyDescent="0.25">
      <c r="A3325">
        <v>3323</v>
      </c>
      <c r="B3325" t="s">
        <v>4261</v>
      </c>
      <c r="C3325" s="78">
        <v>-0.70618369999999997</v>
      </c>
      <c r="D3325" s="78">
        <v>-0.62963650000000004</v>
      </c>
      <c r="E3325" s="78">
        <v>-0.113616645</v>
      </c>
      <c r="F3325" s="78">
        <v>5.2492335000000001E-2</v>
      </c>
    </row>
    <row r="3326" spans="1:6" x14ac:dyDescent="0.25">
      <c r="A3326">
        <v>3324</v>
      </c>
      <c r="B3326" t="s">
        <v>4262</v>
      </c>
      <c r="C3326" s="78">
        <v>-1.6664618</v>
      </c>
      <c r="D3326" s="78">
        <v>2.5555880000000002</v>
      </c>
      <c r="E3326" s="78">
        <v>-4.8939604000000003E-3</v>
      </c>
      <c r="F3326" s="78">
        <v>-0.13431145</v>
      </c>
    </row>
    <row r="3327" spans="1:6" x14ac:dyDescent="0.25">
      <c r="A3327">
        <v>3325</v>
      </c>
      <c r="B3327" t="s">
        <v>4263</v>
      </c>
      <c r="C3327" s="78">
        <v>4.4299960000000003E-3</v>
      </c>
      <c r="D3327" s="78">
        <v>1.121561</v>
      </c>
      <c r="E3327" s="78">
        <v>0.42926228</v>
      </c>
      <c r="F3327" s="78">
        <v>-0.79626850000000005</v>
      </c>
    </row>
    <row r="3328" spans="1:6" x14ac:dyDescent="0.25">
      <c r="A3328">
        <v>3326</v>
      </c>
      <c r="B3328" t="s">
        <v>4264</v>
      </c>
      <c r="C3328" s="78">
        <v>-1.4528152000000001</v>
      </c>
      <c r="D3328" s="78">
        <v>2.094617</v>
      </c>
      <c r="E3328" s="78">
        <v>-9.4761916000000002E-2</v>
      </c>
      <c r="F3328" s="78">
        <v>3.7886070000000001E-2</v>
      </c>
    </row>
    <row r="3329" spans="1:6" x14ac:dyDescent="0.25">
      <c r="A3329">
        <v>3327</v>
      </c>
      <c r="B3329" t="s">
        <v>4265</v>
      </c>
      <c r="C3329" s="78">
        <v>0.50783480000000003</v>
      </c>
      <c r="D3329" s="78">
        <v>-0.19934571000000001</v>
      </c>
      <c r="E3329" s="78">
        <v>3.6256419999999998E-2</v>
      </c>
      <c r="F3329" s="78">
        <v>-0.20311211000000001</v>
      </c>
    </row>
    <row r="3330" spans="1:6" x14ac:dyDescent="0.25">
      <c r="A3330">
        <v>3328</v>
      </c>
      <c r="B3330" t="s">
        <v>4266</v>
      </c>
      <c r="C3330" s="78">
        <v>2.2367054999999998</v>
      </c>
      <c r="D3330" s="78">
        <v>-0.47153315000000001</v>
      </c>
      <c r="E3330" s="78">
        <v>-8.9130013999999994E-2</v>
      </c>
      <c r="F3330" s="78">
        <v>2.3597494E-2</v>
      </c>
    </row>
    <row r="3331" spans="1:6" x14ac:dyDescent="0.25">
      <c r="A3331">
        <v>3329</v>
      </c>
      <c r="B3331" t="s">
        <v>4267</v>
      </c>
      <c r="C3331" s="78">
        <v>1.4630076999999999</v>
      </c>
      <c r="D3331" s="78">
        <v>-1.2001630999999999</v>
      </c>
      <c r="E3331" s="78">
        <v>0.57211846</v>
      </c>
      <c r="F3331" s="78">
        <v>-0.22858909999999999</v>
      </c>
    </row>
    <row r="3332" spans="1:6" x14ac:dyDescent="0.25">
      <c r="A3332">
        <v>3330</v>
      </c>
      <c r="B3332" t="s">
        <v>4268</v>
      </c>
      <c r="C3332" s="78">
        <v>-0.75303494999999998</v>
      </c>
      <c r="D3332" s="78">
        <v>1.6971498</v>
      </c>
      <c r="E3332" s="78">
        <v>1.560649</v>
      </c>
      <c r="F3332" s="78">
        <v>3.6266489999999998E-2</v>
      </c>
    </row>
    <row r="3333" spans="1:6" x14ac:dyDescent="0.25">
      <c r="A3333">
        <v>3331</v>
      </c>
      <c r="B3333" t="s">
        <v>4269</v>
      </c>
      <c r="C3333" s="78">
        <v>-0.31994662000000001</v>
      </c>
      <c r="D3333" s="78">
        <v>0.49041762999999999</v>
      </c>
      <c r="E3333" s="78">
        <v>-0.11223517</v>
      </c>
      <c r="F3333" s="78">
        <v>-2.2000446999999999E-2</v>
      </c>
    </row>
    <row r="3334" spans="1:6" x14ac:dyDescent="0.25">
      <c r="A3334">
        <v>3332</v>
      </c>
      <c r="B3334" t="s">
        <v>4270</v>
      </c>
      <c r="C3334" s="78">
        <v>0.24838993000000001</v>
      </c>
      <c r="D3334" s="78">
        <v>-0.56145800000000001</v>
      </c>
      <c r="E3334" s="78">
        <v>6.0264338000000001E-2</v>
      </c>
      <c r="F3334" s="78">
        <v>-0.37158113999999998</v>
      </c>
    </row>
    <row r="3335" spans="1:6" x14ac:dyDescent="0.25">
      <c r="A3335">
        <v>3333</v>
      </c>
      <c r="B3335" t="s">
        <v>4271</v>
      </c>
      <c r="C3335" s="78">
        <v>-6.8632810000000002E-2</v>
      </c>
      <c r="D3335" s="78">
        <v>0.53403305999999995</v>
      </c>
      <c r="E3335" s="78">
        <v>-6.4822199999999996E-2</v>
      </c>
      <c r="F3335" s="78">
        <v>-0.16551362</v>
      </c>
    </row>
    <row r="3336" spans="1:6" x14ac:dyDescent="0.25">
      <c r="A3336">
        <v>3334</v>
      </c>
      <c r="B3336" t="s">
        <v>4272</v>
      </c>
      <c r="C3336" s="78">
        <v>-0.16792962</v>
      </c>
      <c r="D3336" s="78">
        <v>2.0529305999999998</v>
      </c>
      <c r="E3336" s="78">
        <v>-0.12458625399999999</v>
      </c>
      <c r="F3336" s="78">
        <v>-7.3692779999999999E-2</v>
      </c>
    </row>
    <row r="3337" spans="1:6" x14ac:dyDescent="0.25">
      <c r="A3337">
        <v>3335</v>
      </c>
      <c r="B3337" t="s">
        <v>4273</v>
      </c>
      <c r="C3337" s="78">
        <v>-1.7774253</v>
      </c>
      <c r="D3337" s="78">
        <v>-7.7735960000000007E-2</v>
      </c>
      <c r="E3337" s="78">
        <v>-2.1666365E-2</v>
      </c>
      <c r="F3337" s="78">
        <v>-2.8917998E-2</v>
      </c>
    </row>
    <row r="3338" spans="1:6" x14ac:dyDescent="0.25">
      <c r="A3338">
        <v>3336</v>
      </c>
      <c r="B3338" t="s">
        <v>4274</v>
      </c>
      <c r="C3338" s="78">
        <v>0.53537000000000001</v>
      </c>
      <c r="D3338" s="78">
        <v>-0.107436</v>
      </c>
      <c r="E3338" s="78">
        <v>-0.16049363</v>
      </c>
      <c r="F3338" s="78">
        <v>-0.19991784000000001</v>
      </c>
    </row>
    <row r="3339" spans="1:6" x14ac:dyDescent="0.25">
      <c r="A3339">
        <v>3337</v>
      </c>
      <c r="B3339" t="s">
        <v>4275</v>
      </c>
      <c r="C3339" s="78">
        <v>2.3331876</v>
      </c>
      <c r="D3339" s="78">
        <v>2.9994494999999999</v>
      </c>
      <c r="E3339" s="78">
        <v>-8.6393040000000004E-2</v>
      </c>
      <c r="F3339" s="78">
        <v>9.5693909999999993E-2</v>
      </c>
    </row>
    <row r="3340" spans="1:6" x14ac:dyDescent="0.25">
      <c r="A3340">
        <v>3338</v>
      </c>
      <c r="B3340" t="s">
        <v>4276</v>
      </c>
      <c r="C3340" s="78">
        <v>-1.7713429999999999</v>
      </c>
      <c r="D3340" s="78">
        <v>0.42004775999999999</v>
      </c>
      <c r="E3340" s="78">
        <v>-3.9566055000000003E-2</v>
      </c>
      <c r="F3340" s="78">
        <v>-5.9307784000000002E-2</v>
      </c>
    </row>
    <row r="3341" spans="1:6" x14ac:dyDescent="0.25">
      <c r="A3341">
        <v>3339</v>
      </c>
      <c r="B3341" t="s">
        <v>4277</v>
      </c>
      <c r="C3341" s="78">
        <v>0.50192619999999999</v>
      </c>
      <c r="D3341" s="78">
        <v>-0.36744162000000002</v>
      </c>
      <c r="E3341" s="78">
        <v>-0.19185785999999999</v>
      </c>
      <c r="F3341" s="78">
        <v>-0.13466666999999999</v>
      </c>
    </row>
    <row r="3342" spans="1:6" x14ac:dyDescent="0.25">
      <c r="A3342">
        <v>3340</v>
      </c>
      <c r="B3342" t="s">
        <v>4278</v>
      </c>
      <c r="C3342" s="78">
        <v>0.47150300000000001</v>
      </c>
      <c r="D3342" s="78">
        <v>-0.36536755999999998</v>
      </c>
      <c r="E3342" s="78">
        <v>-3.4390595000000003E-2</v>
      </c>
      <c r="F3342" s="78">
        <v>0.17954011</v>
      </c>
    </row>
    <row r="3343" spans="1:6" x14ac:dyDescent="0.25">
      <c r="A3343">
        <v>3341</v>
      </c>
      <c r="B3343" t="s">
        <v>4279</v>
      </c>
      <c r="C3343" s="78">
        <v>-0.86641109999999999</v>
      </c>
      <c r="D3343" s="78">
        <v>-0.33495261999999998</v>
      </c>
      <c r="E3343" s="78">
        <v>-7.4000016000000002E-2</v>
      </c>
      <c r="F3343" s="78">
        <v>8.1157049999999994E-2</v>
      </c>
    </row>
    <row r="3344" spans="1:6" x14ac:dyDescent="0.25">
      <c r="A3344">
        <v>3342</v>
      </c>
      <c r="B3344" t="s">
        <v>4280</v>
      </c>
      <c r="C3344" s="78">
        <v>-1.4248676</v>
      </c>
      <c r="D3344" s="78">
        <v>0.12851294999999999</v>
      </c>
      <c r="E3344" s="78">
        <v>-3.4390595000000003E-2</v>
      </c>
      <c r="F3344" s="78">
        <v>0.17954011</v>
      </c>
    </row>
    <row r="3345" spans="1:6" x14ac:dyDescent="0.25">
      <c r="A3345">
        <v>3343</v>
      </c>
      <c r="B3345" t="s">
        <v>4281</v>
      </c>
      <c r="C3345" s="78">
        <v>-0.67032139999999996</v>
      </c>
      <c r="D3345" s="78">
        <v>-2.3539224000000001</v>
      </c>
      <c r="E3345" s="78">
        <v>-3.4390595000000003E-2</v>
      </c>
      <c r="F3345" s="78">
        <v>0.17954011</v>
      </c>
    </row>
    <row r="3346" spans="1:6" x14ac:dyDescent="0.25">
      <c r="A3346">
        <v>3344</v>
      </c>
      <c r="B3346" t="s">
        <v>4282</v>
      </c>
      <c r="C3346" s="78">
        <v>-1.1622566000000001</v>
      </c>
      <c r="D3346" s="78">
        <v>-0.71259700000000004</v>
      </c>
      <c r="E3346" s="78">
        <v>-3.4390595000000003E-2</v>
      </c>
      <c r="F3346" s="78">
        <v>0.17954011</v>
      </c>
    </row>
    <row r="3347" spans="1:6" x14ac:dyDescent="0.25">
      <c r="A3347">
        <v>3345</v>
      </c>
      <c r="B3347" t="s">
        <v>4283</v>
      </c>
      <c r="C3347" s="78">
        <v>-1.5328018999999999</v>
      </c>
      <c r="D3347" s="78">
        <v>2.7299837999999998</v>
      </c>
      <c r="E3347" s="78">
        <v>-0.10634108</v>
      </c>
      <c r="F3347" s="78">
        <v>0.105273664</v>
      </c>
    </row>
    <row r="3348" spans="1:6" x14ac:dyDescent="0.25">
      <c r="A3348">
        <v>3346</v>
      </c>
      <c r="B3348" t="s">
        <v>4284</v>
      </c>
      <c r="C3348" s="78">
        <v>-2.4979385999999999</v>
      </c>
      <c r="D3348" s="78">
        <v>2.0068049999999999</v>
      </c>
      <c r="E3348" s="78">
        <v>0.17145146</v>
      </c>
      <c r="F3348" s="78">
        <v>-0.24193323999999999</v>
      </c>
    </row>
    <row r="3349" spans="1:6" x14ac:dyDescent="0.25">
      <c r="A3349">
        <v>3347</v>
      </c>
      <c r="B3349" t="s">
        <v>4285</v>
      </c>
      <c r="C3349" s="78">
        <v>-0.34476321999999998</v>
      </c>
      <c r="D3349" s="78">
        <v>0.39628259999999998</v>
      </c>
      <c r="E3349" s="78">
        <v>-3.4390595000000003E-2</v>
      </c>
      <c r="F3349" s="78">
        <v>0.17954011</v>
      </c>
    </row>
    <row r="3350" spans="1:6" x14ac:dyDescent="0.25">
      <c r="A3350">
        <v>3348</v>
      </c>
      <c r="B3350" t="s">
        <v>4286</v>
      </c>
      <c r="C3350" s="78">
        <v>-1.7506493000000001</v>
      </c>
      <c r="D3350" s="78">
        <v>-1.0085740000000001</v>
      </c>
      <c r="E3350" s="78">
        <v>-3.2903317000000001E-2</v>
      </c>
      <c r="F3350" s="78">
        <v>-2.0632221999999999E-2</v>
      </c>
    </row>
    <row r="3351" spans="1:6" x14ac:dyDescent="0.25">
      <c r="A3351">
        <v>3349</v>
      </c>
      <c r="B3351" t="s">
        <v>4287</v>
      </c>
      <c r="C3351" s="78">
        <v>-2.0451388000000001</v>
      </c>
      <c r="D3351" s="78">
        <v>-0.51070020000000005</v>
      </c>
      <c r="E3351" s="78">
        <v>-7.2940019999999994E-2</v>
      </c>
      <c r="F3351" s="78">
        <v>8.0789920000000001E-3</v>
      </c>
    </row>
    <row r="3352" spans="1:6" x14ac:dyDescent="0.25">
      <c r="A3352">
        <v>3350</v>
      </c>
      <c r="B3352" t="s">
        <v>4288</v>
      </c>
      <c r="C3352" s="78">
        <v>-0.91051817000000002</v>
      </c>
      <c r="D3352" s="78">
        <v>3.6079779999999999E-2</v>
      </c>
      <c r="E3352" s="78">
        <v>-0.10174825999999999</v>
      </c>
      <c r="F3352" s="78">
        <v>-3.6368339999999999E-2</v>
      </c>
    </row>
    <row r="3353" spans="1:6" x14ac:dyDescent="0.25">
      <c r="A3353">
        <v>3351</v>
      </c>
      <c r="B3353" t="s">
        <v>4289</v>
      </c>
      <c r="C3353" s="78">
        <v>1.1600547000000001</v>
      </c>
      <c r="D3353" s="78">
        <v>1.0019336999999999</v>
      </c>
      <c r="E3353" s="78">
        <v>-3.4390595000000003E-2</v>
      </c>
      <c r="F3353" s="78">
        <v>0.17954011</v>
      </c>
    </row>
    <row r="3354" spans="1:6" x14ac:dyDescent="0.25">
      <c r="A3354">
        <v>3352</v>
      </c>
      <c r="B3354" t="s">
        <v>4290</v>
      </c>
      <c r="C3354" s="78">
        <v>-0.89584509999999995</v>
      </c>
      <c r="D3354" s="78">
        <v>0.57291570000000003</v>
      </c>
      <c r="E3354" s="78">
        <v>-3.4390595000000003E-2</v>
      </c>
      <c r="F3354" s="78">
        <v>0.17954011</v>
      </c>
    </row>
    <row r="3355" spans="1:6" x14ac:dyDescent="0.25">
      <c r="A3355">
        <v>3353</v>
      </c>
      <c r="B3355" t="s">
        <v>4291</v>
      </c>
      <c r="C3355" s="78">
        <v>0.49737892</v>
      </c>
      <c r="D3355" s="78">
        <v>1.773952</v>
      </c>
      <c r="E3355" s="78">
        <v>-2.5060427999999999E-2</v>
      </c>
      <c r="F3355" s="78">
        <v>-9.3120410000000001E-2</v>
      </c>
    </row>
    <row r="3356" spans="1:6" x14ac:dyDescent="0.25">
      <c r="A3356">
        <v>3354</v>
      </c>
      <c r="B3356" t="s">
        <v>4292</v>
      </c>
      <c r="C3356" s="78">
        <v>-0.17458013</v>
      </c>
      <c r="D3356" s="78">
        <v>-1.825447</v>
      </c>
      <c r="E3356" s="78">
        <v>-2.1096139999999999E-2</v>
      </c>
      <c r="F3356" s="78">
        <v>-2.4831504000000001E-2</v>
      </c>
    </row>
    <row r="3357" spans="1:6" x14ac:dyDescent="0.25">
      <c r="A3357">
        <v>3355</v>
      </c>
      <c r="B3357" t="s">
        <v>4293</v>
      </c>
      <c r="C3357" s="78">
        <v>-0.97456454999999997</v>
      </c>
      <c r="D3357" s="78">
        <v>-0.77814496</v>
      </c>
      <c r="E3357" s="78">
        <v>-0.10231420400000001</v>
      </c>
      <c r="F3357" s="78">
        <v>-1.0559097E-2</v>
      </c>
    </row>
    <row r="3358" spans="1:6" x14ac:dyDescent="0.25">
      <c r="A3358">
        <v>3356</v>
      </c>
      <c r="B3358" t="s">
        <v>4294</v>
      </c>
      <c r="C3358" s="78">
        <v>-2.2423213</v>
      </c>
      <c r="D3358" s="78">
        <v>0.33698347000000001</v>
      </c>
      <c r="E3358" s="78">
        <v>-5.6442260000000001E-2</v>
      </c>
      <c r="F3358" s="78">
        <v>0.13550174000000001</v>
      </c>
    </row>
    <row r="3359" spans="1:6" x14ac:dyDescent="0.25">
      <c r="A3359">
        <v>3357</v>
      </c>
      <c r="B3359" t="s">
        <v>4295</v>
      </c>
      <c r="C3359" s="78">
        <v>-0.91226494000000002</v>
      </c>
      <c r="D3359" s="78">
        <v>-0.51730715999999999</v>
      </c>
      <c r="E3359" s="78">
        <v>-0.15532286000000001</v>
      </c>
      <c r="F3359" s="78">
        <v>-0.18017615000000001</v>
      </c>
    </row>
    <row r="3360" spans="1:6" x14ac:dyDescent="0.25">
      <c r="A3360">
        <v>3358</v>
      </c>
      <c r="B3360" t="s">
        <v>4296</v>
      </c>
      <c r="C3360" s="78">
        <v>-1.2179207000000001</v>
      </c>
      <c r="D3360" s="78">
        <v>0.68992852999999998</v>
      </c>
      <c r="E3360" s="78">
        <v>-5.9862416000000002E-2</v>
      </c>
      <c r="F3360" s="78">
        <v>5.213301E-2</v>
      </c>
    </row>
    <row r="3361" spans="1:6" x14ac:dyDescent="0.25">
      <c r="A3361">
        <v>3359</v>
      </c>
      <c r="B3361" t="s">
        <v>4297</v>
      </c>
      <c r="C3361" s="78">
        <v>3.3128495</v>
      </c>
      <c r="D3361" s="78">
        <v>1.3547251</v>
      </c>
      <c r="E3361" s="78">
        <v>-9.6446260000000006E-2</v>
      </c>
      <c r="F3361" s="78">
        <v>4.0148570000000001E-2</v>
      </c>
    </row>
    <row r="3362" spans="1:6" x14ac:dyDescent="0.25">
      <c r="A3362">
        <v>3360</v>
      </c>
      <c r="B3362" t="s">
        <v>4298</v>
      </c>
      <c r="C3362" s="78">
        <v>1.2882183</v>
      </c>
      <c r="D3362" s="78">
        <v>-2.3163466000000001</v>
      </c>
      <c r="E3362" s="78">
        <v>-3.4390595000000003E-2</v>
      </c>
      <c r="F3362" s="78">
        <v>0.17954011</v>
      </c>
    </row>
    <row r="3363" spans="1:6" x14ac:dyDescent="0.25">
      <c r="A3363">
        <v>3361</v>
      </c>
      <c r="B3363" t="s">
        <v>4299</v>
      </c>
      <c r="C3363" s="78">
        <v>2.4120746</v>
      </c>
      <c r="D3363" s="78">
        <v>0.23476864</v>
      </c>
      <c r="E3363" s="78">
        <v>-1.3313749999999999E-2</v>
      </c>
      <c r="F3363" s="78">
        <v>0.17261462999999999</v>
      </c>
    </row>
    <row r="3364" spans="1:6" x14ac:dyDescent="0.25">
      <c r="A3364">
        <v>3362</v>
      </c>
      <c r="B3364" t="s">
        <v>4300</v>
      </c>
      <c r="C3364" s="78">
        <v>-0.94655599999999995</v>
      </c>
      <c r="D3364" s="78">
        <v>1.5363468</v>
      </c>
      <c r="E3364" s="78">
        <v>-8.7032289999999998E-2</v>
      </c>
      <c r="F3364" s="78">
        <v>4.1101456000000001E-2</v>
      </c>
    </row>
    <row r="3365" spans="1:6" x14ac:dyDescent="0.25">
      <c r="A3365">
        <v>3363</v>
      </c>
      <c r="B3365" t="s">
        <v>4301</v>
      </c>
      <c r="C3365" s="78">
        <v>-0.113574624</v>
      </c>
      <c r="D3365" s="78">
        <v>9.1123620000000002E-2</v>
      </c>
      <c r="E3365" s="78">
        <v>-9.6908449999999993E-2</v>
      </c>
      <c r="F3365" s="78">
        <v>-0.15287395000000001</v>
      </c>
    </row>
    <row r="3366" spans="1:6" x14ac:dyDescent="0.25">
      <c r="A3366">
        <v>3364</v>
      </c>
      <c r="B3366" t="s">
        <v>4302</v>
      </c>
      <c r="C3366" s="78">
        <v>-0.13734199999999999</v>
      </c>
      <c r="D3366" s="78">
        <v>5.2839520000000004E-4</v>
      </c>
      <c r="E3366" s="78">
        <v>-3.4390595000000003E-2</v>
      </c>
      <c r="F3366" s="78">
        <v>0.17954011</v>
      </c>
    </row>
    <row r="3367" spans="1:6" x14ac:dyDescent="0.25">
      <c r="A3367">
        <v>3365</v>
      </c>
      <c r="B3367" t="s">
        <v>2157</v>
      </c>
      <c r="C3367" s="78">
        <v>-0.61781140000000001</v>
      </c>
      <c r="D3367" s="78">
        <v>-0.56267023000000005</v>
      </c>
      <c r="E3367" s="78">
        <v>-3.4390595000000003E-2</v>
      </c>
      <c r="F3367" s="78">
        <v>0.17954011</v>
      </c>
    </row>
    <row r="3368" spans="1:6" x14ac:dyDescent="0.25">
      <c r="A3368">
        <v>3366</v>
      </c>
      <c r="B3368" t="s">
        <v>4303</v>
      </c>
      <c r="C3368" s="78">
        <v>-2.3183253000000001</v>
      </c>
      <c r="D3368" s="78">
        <v>-0.18890013999999999</v>
      </c>
      <c r="E3368" s="78">
        <v>-3.4390595000000003E-2</v>
      </c>
      <c r="F3368" s="78">
        <v>0.17954011</v>
      </c>
    </row>
    <row r="3369" spans="1:6" x14ac:dyDescent="0.25">
      <c r="A3369">
        <v>3367</v>
      </c>
      <c r="B3369" t="s">
        <v>4304</v>
      </c>
      <c r="C3369" s="78">
        <v>-0.2767657</v>
      </c>
      <c r="D3369" s="78">
        <v>-0.50478210000000001</v>
      </c>
      <c r="E3369" s="78">
        <v>-9.4213770000000002E-2</v>
      </c>
      <c r="F3369" s="78">
        <v>-2.4649352000000002E-3</v>
      </c>
    </row>
    <row r="3370" spans="1:6" x14ac:dyDescent="0.25">
      <c r="A3370">
        <v>3368</v>
      </c>
      <c r="B3370" t="s">
        <v>4305</v>
      </c>
      <c r="C3370" s="78">
        <v>-6.4752909999999997E-2</v>
      </c>
      <c r="D3370" s="78">
        <v>1.0097166</v>
      </c>
      <c r="E3370" s="78">
        <v>-7.5106220000000001E-2</v>
      </c>
      <c r="F3370" s="78">
        <v>-7.2949395E-2</v>
      </c>
    </row>
    <row r="3371" spans="1:6" x14ac:dyDescent="0.25">
      <c r="A3371">
        <v>3369</v>
      </c>
      <c r="B3371" t="s">
        <v>4306</v>
      </c>
      <c r="C3371" s="78">
        <v>-1.4783649999999999</v>
      </c>
      <c r="D3371" s="78">
        <v>0.63687134000000001</v>
      </c>
      <c r="E3371" s="78">
        <v>-4.6459194000000002E-2</v>
      </c>
      <c r="F3371" s="78">
        <v>6.0966797000000003E-2</v>
      </c>
    </row>
    <row r="3372" spans="1:6" x14ac:dyDescent="0.25">
      <c r="A3372">
        <v>3370</v>
      </c>
      <c r="B3372" t="s">
        <v>4307</v>
      </c>
      <c r="C3372" s="78">
        <v>-2.4968834000000002</v>
      </c>
      <c r="D3372" s="78">
        <v>8.0911345999999995E-2</v>
      </c>
      <c r="E3372" s="78">
        <v>-0.12401094999999999</v>
      </c>
      <c r="F3372" s="78">
        <v>-0.23916607000000001</v>
      </c>
    </row>
    <row r="3373" spans="1:6" x14ac:dyDescent="0.25">
      <c r="A3373">
        <v>3371</v>
      </c>
      <c r="B3373" t="s">
        <v>4308</v>
      </c>
      <c r="C3373" s="78">
        <v>3.4629859999999999</v>
      </c>
      <c r="D3373" s="78">
        <v>0.27840852999999999</v>
      </c>
      <c r="E3373" s="78">
        <v>-0.114890516</v>
      </c>
      <c r="F3373" s="78">
        <v>1.6807333000000001E-2</v>
      </c>
    </row>
    <row r="3374" spans="1:6" x14ac:dyDescent="0.25">
      <c r="A3374">
        <v>3372</v>
      </c>
      <c r="B3374" t="s">
        <v>4309</v>
      </c>
      <c r="C3374" s="78">
        <v>0.57526875</v>
      </c>
      <c r="D3374" s="78">
        <v>-9.0518295999999998E-2</v>
      </c>
      <c r="E3374" s="78">
        <v>-7.7922569999999997E-2</v>
      </c>
      <c r="F3374" s="78">
        <v>9.5718880000000006E-2</v>
      </c>
    </row>
    <row r="3375" spans="1:6" x14ac:dyDescent="0.25">
      <c r="A3375">
        <v>3373</v>
      </c>
      <c r="B3375" t="s">
        <v>4310</v>
      </c>
      <c r="C3375" s="78">
        <v>-2.7914854999999998</v>
      </c>
      <c r="D3375" s="78">
        <v>1.0808453000000001E-2</v>
      </c>
      <c r="E3375" s="78">
        <v>2.4526409999999998E-2</v>
      </c>
      <c r="F3375" s="78">
        <v>-0.18178285999999999</v>
      </c>
    </row>
    <row r="3376" spans="1:6" x14ac:dyDescent="0.25">
      <c r="A3376">
        <v>3374</v>
      </c>
      <c r="B3376" t="s">
        <v>4311</v>
      </c>
      <c r="C3376" s="78">
        <v>-1.0122298000000001</v>
      </c>
      <c r="D3376" s="78">
        <v>2.0783246000000002</v>
      </c>
      <c r="E3376" s="78">
        <v>-6.9231704000000005E-2</v>
      </c>
      <c r="F3376" s="78">
        <v>-3.3466429999999998E-2</v>
      </c>
    </row>
    <row r="3377" spans="1:6" x14ac:dyDescent="0.25">
      <c r="A3377">
        <v>3375</v>
      </c>
      <c r="B3377" t="s">
        <v>4312</v>
      </c>
      <c r="C3377" s="78">
        <v>2.0016327</v>
      </c>
      <c r="D3377" s="78">
        <v>1.746683</v>
      </c>
      <c r="E3377" s="78">
        <v>-6.0880366999999998E-2</v>
      </c>
      <c r="F3377" s="78">
        <v>1.2047797000000001E-2</v>
      </c>
    </row>
    <row r="3378" spans="1:6" x14ac:dyDescent="0.25">
      <c r="A3378">
        <v>3376</v>
      </c>
      <c r="B3378" t="s">
        <v>4313</v>
      </c>
      <c r="C3378" s="78">
        <v>-0.11770335</v>
      </c>
      <c r="D3378" s="78">
        <v>-0.22301119999999999</v>
      </c>
      <c r="E3378" s="78">
        <v>-3.4390595000000003E-2</v>
      </c>
      <c r="F3378" s="78">
        <v>0.17954011</v>
      </c>
    </row>
    <row r="3379" spans="1:6" x14ac:dyDescent="0.25">
      <c r="A3379">
        <v>3377</v>
      </c>
      <c r="B3379" t="s">
        <v>4314</v>
      </c>
      <c r="C3379" s="78">
        <v>0.45962003000000001</v>
      </c>
      <c r="D3379" s="78">
        <v>5.2637457999999998E-2</v>
      </c>
      <c r="E3379" s="78">
        <v>-3.4390595000000003E-2</v>
      </c>
      <c r="F3379" s="78">
        <v>0.17954011</v>
      </c>
    </row>
    <row r="3380" spans="1:6" x14ac:dyDescent="0.25">
      <c r="A3380">
        <v>3378</v>
      </c>
      <c r="B3380" t="s">
        <v>4315</v>
      </c>
      <c r="C3380" s="78">
        <v>0.10605177</v>
      </c>
      <c r="D3380" s="78">
        <v>0.5312519</v>
      </c>
      <c r="E3380" s="78">
        <v>6.1808366000000003E-2</v>
      </c>
      <c r="F3380" s="78">
        <v>-0.32925320000000002</v>
      </c>
    </row>
    <row r="3381" spans="1:6" x14ac:dyDescent="0.25">
      <c r="A3381">
        <v>3379</v>
      </c>
      <c r="B3381" t="s">
        <v>4316</v>
      </c>
      <c r="C3381" s="78">
        <v>2.7701943</v>
      </c>
      <c r="D3381" s="78">
        <v>-0.47136060000000002</v>
      </c>
      <c r="E3381" s="78">
        <v>-3.9037309999999999E-2</v>
      </c>
      <c r="F3381" s="78">
        <v>-0.14655668999999999</v>
      </c>
    </row>
    <row r="3382" spans="1:6" x14ac:dyDescent="0.25">
      <c r="A3382">
        <v>3380</v>
      </c>
      <c r="B3382" t="s">
        <v>4317</v>
      </c>
      <c r="C3382" s="78">
        <v>-1.8721239999999999</v>
      </c>
      <c r="D3382" s="78">
        <v>0.22073038</v>
      </c>
      <c r="E3382" s="78">
        <v>-8.3265565E-2</v>
      </c>
      <c r="F3382" s="78">
        <v>0.11727004000000001</v>
      </c>
    </row>
    <row r="3383" spans="1:6" x14ac:dyDescent="0.25">
      <c r="A3383">
        <v>3381</v>
      </c>
      <c r="B3383" t="s">
        <v>4318</v>
      </c>
      <c r="C3383" s="78">
        <v>-0.42992195</v>
      </c>
      <c r="D3383" s="78">
        <v>-1.0776412</v>
      </c>
      <c r="E3383" s="78">
        <v>-9.3850149999999993E-2</v>
      </c>
      <c r="F3383" s="78">
        <v>6.3790484999999994E-2</v>
      </c>
    </row>
    <row r="3384" spans="1:6" x14ac:dyDescent="0.25">
      <c r="A3384">
        <v>3382</v>
      </c>
      <c r="B3384" t="s">
        <v>4319</v>
      </c>
      <c r="C3384" s="78">
        <v>1.7495695</v>
      </c>
      <c r="D3384" s="78">
        <v>-1.3428526999999999</v>
      </c>
      <c r="E3384" s="78">
        <v>-3.4390595000000003E-2</v>
      </c>
      <c r="F3384" s="78">
        <v>0.17954011</v>
      </c>
    </row>
    <row r="3385" spans="1:6" x14ac:dyDescent="0.25">
      <c r="A3385">
        <v>3383</v>
      </c>
      <c r="B3385" t="s">
        <v>4320</v>
      </c>
      <c r="C3385" s="78">
        <v>-0.60612410000000005</v>
      </c>
      <c r="D3385" s="78">
        <v>0.15248805000000001</v>
      </c>
      <c r="E3385" s="78">
        <v>2.2661169999999999</v>
      </c>
      <c r="F3385" s="78">
        <v>0.26821694000000001</v>
      </c>
    </row>
    <row r="3386" spans="1:6" x14ac:dyDescent="0.25">
      <c r="A3386">
        <v>3384</v>
      </c>
      <c r="B3386" t="s">
        <v>4321</v>
      </c>
      <c r="C3386" s="78">
        <v>1.0953763999999999</v>
      </c>
      <c r="D3386" s="78">
        <v>-0.79519974999999998</v>
      </c>
      <c r="E3386" s="78">
        <v>-3.4390595000000003E-2</v>
      </c>
      <c r="F3386" s="78">
        <v>0.17954011</v>
      </c>
    </row>
    <row r="3387" spans="1:6" x14ac:dyDescent="0.25">
      <c r="A3387">
        <v>3385</v>
      </c>
      <c r="B3387" t="s">
        <v>4322</v>
      </c>
      <c r="C3387" s="78">
        <v>-1.0175983</v>
      </c>
      <c r="D3387" s="78">
        <v>-0.40191922000000002</v>
      </c>
      <c r="E3387" s="78">
        <v>-7.4279844999999997E-2</v>
      </c>
      <c r="F3387" s="78">
        <v>-0.12385489</v>
      </c>
    </row>
    <row r="3388" spans="1:6" x14ac:dyDescent="0.25">
      <c r="A3388">
        <v>3386</v>
      </c>
      <c r="B3388" t="s">
        <v>4323</v>
      </c>
      <c r="C3388" s="78">
        <v>-2.2728733999999999</v>
      </c>
      <c r="D3388" s="78">
        <v>0.76930356</v>
      </c>
      <c r="E3388" s="78">
        <v>-3.6699250000000003E-2</v>
      </c>
      <c r="F3388" s="78">
        <v>1.7399251000000001E-2</v>
      </c>
    </row>
    <row r="3389" spans="1:6" x14ac:dyDescent="0.25">
      <c r="A3389">
        <v>3387</v>
      </c>
      <c r="B3389" t="s">
        <v>4324</v>
      </c>
      <c r="C3389" s="78">
        <v>0.91916109999999995</v>
      </c>
      <c r="D3389" s="78">
        <v>-0.60633504000000005</v>
      </c>
      <c r="E3389" s="78">
        <v>-3.4390595000000003E-2</v>
      </c>
      <c r="F3389" s="78">
        <v>0.17954011</v>
      </c>
    </row>
    <row r="3390" spans="1:6" x14ac:dyDescent="0.25">
      <c r="A3390">
        <v>3388</v>
      </c>
      <c r="B3390" t="s">
        <v>4325</v>
      </c>
      <c r="C3390" s="78">
        <v>0.48458055</v>
      </c>
      <c r="D3390" s="78">
        <v>-0.54992079999999999</v>
      </c>
      <c r="E3390" s="78">
        <v>0.62392396000000006</v>
      </c>
      <c r="F3390" s="78">
        <v>-0.29812371999999998</v>
      </c>
    </row>
    <row r="3391" spans="1:6" x14ac:dyDescent="0.25">
      <c r="A3391">
        <v>3389</v>
      </c>
      <c r="B3391" t="s">
        <v>4326</v>
      </c>
      <c r="C3391" s="78">
        <v>0.87863709999999995</v>
      </c>
      <c r="D3391" s="78">
        <v>2.6168642000000002</v>
      </c>
      <c r="E3391" s="78">
        <v>-0.16831435</v>
      </c>
      <c r="F3391" s="78">
        <v>-0.18632056</v>
      </c>
    </row>
    <row r="3392" spans="1:6" x14ac:dyDescent="0.25">
      <c r="A3392">
        <v>3390</v>
      </c>
      <c r="B3392" t="s">
        <v>4327</v>
      </c>
      <c r="C3392" s="78">
        <v>0.15400127</v>
      </c>
      <c r="D3392" s="78">
        <v>-2.3073098999999999</v>
      </c>
      <c r="E3392" s="78">
        <v>-3.4390595000000003E-2</v>
      </c>
      <c r="F3392" s="78">
        <v>0.17954011</v>
      </c>
    </row>
    <row r="3393" spans="1:6" x14ac:dyDescent="0.25">
      <c r="A3393">
        <v>3391</v>
      </c>
      <c r="B3393" t="s">
        <v>4328</v>
      </c>
      <c r="C3393" s="78">
        <v>0.26682934000000003</v>
      </c>
      <c r="D3393" s="78">
        <v>2.3063769999999999</v>
      </c>
      <c r="E3393" s="78">
        <v>-3.4390595000000003E-2</v>
      </c>
      <c r="F3393" s="78">
        <v>0.17954011</v>
      </c>
    </row>
    <row r="3394" spans="1:6" x14ac:dyDescent="0.25">
      <c r="A3394">
        <v>3392</v>
      </c>
      <c r="B3394" t="s">
        <v>4329</v>
      </c>
      <c r="C3394" s="78">
        <v>-3.2922194</v>
      </c>
      <c r="D3394" s="78">
        <v>0.39425236000000002</v>
      </c>
      <c r="E3394" s="78">
        <v>-4.5798039999999998E-2</v>
      </c>
      <c r="F3394" s="78">
        <v>4.6571492999999999E-3</v>
      </c>
    </row>
    <row r="3395" spans="1:6" x14ac:dyDescent="0.25">
      <c r="A3395">
        <v>3393</v>
      </c>
      <c r="B3395" t="s">
        <v>4330</v>
      </c>
      <c r="C3395" s="78">
        <v>0.95171665999999999</v>
      </c>
      <c r="D3395" s="78">
        <v>2.8060572000000001</v>
      </c>
      <c r="E3395" s="78">
        <v>3.9121669999999997E-2</v>
      </c>
      <c r="F3395" s="78">
        <v>-7.5934604000000003E-2</v>
      </c>
    </row>
    <row r="3396" spans="1:6" x14ac:dyDescent="0.25">
      <c r="A3396">
        <v>3394</v>
      </c>
      <c r="B3396" t="s">
        <v>4331</v>
      </c>
      <c r="C3396" s="78">
        <v>-1.2227992000000001</v>
      </c>
      <c r="D3396" s="78">
        <v>-0.89747310000000002</v>
      </c>
      <c r="E3396" s="78">
        <v>-3.4390595000000003E-2</v>
      </c>
      <c r="F3396" s="78">
        <v>0.17954011</v>
      </c>
    </row>
    <row r="3397" spans="1:6" x14ac:dyDescent="0.25">
      <c r="A3397">
        <v>3395</v>
      </c>
      <c r="B3397" t="s">
        <v>4332</v>
      </c>
      <c r="C3397" s="78">
        <v>2.9736075</v>
      </c>
      <c r="D3397" s="78">
        <v>-2.7056903999999999</v>
      </c>
      <c r="E3397" s="78">
        <v>-3.4390595000000003E-2</v>
      </c>
      <c r="F3397" s="78">
        <v>0.17954011</v>
      </c>
    </row>
    <row r="3398" spans="1:6" x14ac:dyDescent="0.25">
      <c r="A3398">
        <v>3396</v>
      </c>
      <c r="B3398" t="s">
        <v>4333</v>
      </c>
      <c r="C3398" s="78">
        <v>2.9108987000000002</v>
      </c>
      <c r="D3398" s="78">
        <v>7.3445380000000005E-2</v>
      </c>
      <c r="E3398" s="78">
        <v>-3.4390595000000003E-2</v>
      </c>
      <c r="F3398" s="78">
        <v>0.17954011</v>
      </c>
    </row>
    <row r="3399" spans="1:6" x14ac:dyDescent="0.25">
      <c r="A3399">
        <v>3397</v>
      </c>
      <c r="B3399" t="s">
        <v>4334</v>
      </c>
      <c r="C3399" s="78">
        <v>-1.3056763</v>
      </c>
      <c r="D3399" s="78">
        <v>-0.20325276</v>
      </c>
      <c r="E3399" s="78">
        <v>2.1078996999999999</v>
      </c>
      <c r="F3399" s="78">
        <v>0.56545880000000004</v>
      </c>
    </row>
    <row r="3400" spans="1:6" x14ac:dyDescent="0.25">
      <c r="A3400">
        <v>3398</v>
      </c>
      <c r="B3400" t="s">
        <v>4335</v>
      </c>
      <c r="C3400" s="78">
        <v>-1.8967437</v>
      </c>
      <c r="D3400" s="78">
        <v>0.65066636</v>
      </c>
      <c r="E3400" s="78">
        <v>-3.4390595000000003E-2</v>
      </c>
      <c r="F3400" s="78">
        <v>0.17954011</v>
      </c>
    </row>
    <row r="3401" spans="1:6" x14ac:dyDescent="0.25">
      <c r="A3401">
        <v>3399</v>
      </c>
      <c r="B3401" t="s">
        <v>4336</v>
      </c>
      <c r="C3401" s="78">
        <v>-1.4575458999999999</v>
      </c>
      <c r="D3401" s="78">
        <v>1.0405095</v>
      </c>
      <c r="E3401" s="78">
        <v>-3.4390595000000003E-2</v>
      </c>
      <c r="F3401" s="78">
        <v>0.17954011</v>
      </c>
    </row>
    <row r="3402" spans="1:6" x14ac:dyDescent="0.25">
      <c r="A3402">
        <v>3400</v>
      </c>
      <c r="B3402" t="s">
        <v>4337</v>
      </c>
      <c r="C3402" s="78">
        <v>-1.2519697000000001</v>
      </c>
      <c r="D3402" s="78">
        <v>1.254534</v>
      </c>
      <c r="E3402" s="78">
        <v>-4.4542230000000002E-2</v>
      </c>
      <c r="F3402" s="78">
        <v>-9.8418099999999994E-2</v>
      </c>
    </row>
    <row r="3403" spans="1:6" x14ac:dyDescent="0.25">
      <c r="A3403">
        <v>3401</v>
      </c>
      <c r="B3403" t="s">
        <v>4338</v>
      </c>
      <c r="C3403" s="78">
        <v>-1.0365149</v>
      </c>
      <c r="D3403" s="78">
        <v>-0.68446609999999997</v>
      </c>
      <c r="E3403" s="78">
        <v>-9.5550460000000004E-2</v>
      </c>
      <c r="F3403" s="78">
        <v>8.8060945000000002E-3</v>
      </c>
    </row>
    <row r="3404" spans="1:6" x14ac:dyDescent="0.25">
      <c r="A3404">
        <v>3402</v>
      </c>
      <c r="B3404" t="s">
        <v>4339</v>
      </c>
      <c r="C3404" s="78">
        <v>-0.17427865000000001</v>
      </c>
      <c r="D3404" s="78">
        <v>1.1626539</v>
      </c>
      <c r="E3404" s="78">
        <v>2.0122714E-2</v>
      </c>
      <c r="F3404" s="78">
        <v>0.118835196</v>
      </c>
    </row>
    <row r="3405" spans="1:6" x14ac:dyDescent="0.25">
      <c r="A3405">
        <v>3403</v>
      </c>
      <c r="B3405" t="s">
        <v>4340</v>
      </c>
      <c r="C3405" s="78">
        <v>3.1255324</v>
      </c>
      <c r="D3405" s="78">
        <v>1.6351726</v>
      </c>
      <c r="E3405" s="78">
        <v>-3.4390595000000003E-2</v>
      </c>
      <c r="F3405" s="78">
        <v>0.17954011</v>
      </c>
    </row>
    <row r="3406" spans="1:6" x14ac:dyDescent="0.25">
      <c r="A3406">
        <v>3404</v>
      </c>
      <c r="B3406" t="s">
        <v>4341</v>
      </c>
      <c r="C3406" s="78">
        <v>0.95437074</v>
      </c>
      <c r="D3406" s="78">
        <v>-1.2997373000000001</v>
      </c>
      <c r="E3406" s="78">
        <v>-4.3249429999999998E-2</v>
      </c>
      <c r="F3406" s="78">
        <v>3.7125303999999998E-2</v>
      </c>
    </row>
    <row r="3407" spans="1:6" x14ac:dyDescent="0.25">
      <c r="A3407">
        <v>3405</v>
      </c>
      <c r="B3407" t="s">
        <v>1366</v>
      </c>
      <c r="C3407" s="78">
        <v>-0.55332349999999997</v>
      </c>
      <c r="D3407" s="78">
        <v>0.8571993</v>
      </c>
      <c r="E3407" s="78">
        <v>-3.4390595000000003E-2</v>
      </c>
      <c r="F3407" s="78">
        <v>0.17954011</v>
      </c>
    </row>
    <row r="3408" spans="1:6" x14ac:dyDescent="0.25">
      <c r="A3408">
        <v>3406</v>
      </c>
      <c r="B3408" t="s">
        <v>4342</v>
      </c>
      <c r="C3408" s="78">
        <v>1.3175627999999999</v>
      </c>
      <c r="D3408" s="78">
        <v>3.3776765000000002</v>
      </c>
      <c r="E3408" s="78">
        <v>-3.4390595000000003E-2</v>
      </c>
      <c r="F3408" s="78">
        <v>0.17954011</v>
      </c>
    </row>
    <row r="3409" spans="1:6" x14ac:dyDescent="0.25">
      <c r="A3409">
        <v>3407</v>
      </c>
      <c r="B3409" t="s">
        <v>4343</v>
      </c>
      <c r="C3409" s="78">
        <v>-0.39170120000000003</v>
      </c>
      <c r="D3409" s="78">
        <v>-1.2713915</v>
      </c>
      <c r="E3409" s="78">
        <v>-7.8801244000000006E-2</v>
      </c>
      <c r="F3409" s="78">
        <v>-0.16462423000000001</v>
      </c>
    </row>
    <row r="3410" spans="1:6" x14ac:dyDescent="0.25">
      <c r="A3410">
        <v>3408</v>
      </c>
      <c r="B3410" t="s">
        <v>4344</v>
      </c>
      <c r="C3410" s="78">
        <v>-1.7072354999999999</v>
      </c>
      <c r="D3410" s="78">
        <v>0.71990096999999997</v>
      </c>
      <c r="E3410" s="78">
        <v>-3.4390595000000003E-2</v>
      </c>
      <c r="F3410" s="78">
        <v>0.17954011</v>
      </c>
    </row>
    <row r="3411" spans="1:6" x14ac:dyDescent="0.25">
      <c r="A3411">
        <v>3409</v>
      </c>
      <c r="B3411" t="s">
        <v>4345</v>
      </c>
      <c r="C3411" s="78">
        <v>-0.21245605000000001</v>
      </c>
      <c r="D3411" s="78">
        <v>-0.11237243</v>
      </c>
      <c r="E3411" s="78">
        <v>-7.1225956000000007E-2</v>
      </c>
      <c r="F3411" s="78">
        <v>0.10825124</v>
      </c>
    </row>
    <row r="3412" spans="1:6" x14ac:dyDescent="0.25">
      <c r="A3412">
        <v>3410</v>
      </c>
      <c r="B3412" t="s">
        <v>4346</v>
      </c>
      <c r="C3412" s="78">
        <v>1.272887E-2</v>
      </c>
      <c r="D3412" s="78">
        <v>-8.2422553999999995E-2</v>
      </c>
      <c r="E3412" s="78">
        <v>-9.1722700000000004E-2</v>
      </c>
      <c r="F3412" s="78">
        <v>9.7951460000000004E-2</v>
      </c>
    </row>
    <row r="3413" spans="1:6" x14ac:dyDescent="0.25">
      <c r="A3413">
        <v>3411</v>
      </c>
      <c r="B3413" t="s">
        <v>4347</v>
      </c>
      <c r="C3413" s="78">
        <v>-0.95993083999999995</v>
      </c>
      <c r="D3413" s="78">
        <v>-0.76737809999999995</v>
      </c>
      <c r="E3413" s="78">
        <v>-3.4390595000000003E-2</v>
      </c>
      <c r="F3413" s="78">
        <v>0.17954011</v>
      </c>
    </row>
    <row r="3414" spans="1:6" x14ac:dyDescent="0.25">
      <c r="A3414">
        <v>3412</v>
      </c>
      <c r="B3414" t="s">
        <v>4348</v>
      </c>
      <c r="C3414" s="78">
        <v>-1.3020058999999999</v>
      </c>
      <c r="D3414" s="78">
        <v>1.6787194999999999</v>
      </c>
      <c r="E3414" s="78">
        <v>-1.4836881E-2</v>
      </c>
      <c r="F3414" s="78">
        <v>-0.29294073999999998</v>
      </c>
    </row>
    <row r="3415" spans="1:6" x14ac:dyDescent="0.25">
      <c r="A3415">
        <v>3413</v>
      </c>
      <c r="B3415" t="s">
        <v>4349</v>
      </c>
      <c r="C3415" s="78">
        <v>-3.3522088999999999</v>
      </c>
      <c r="D3415" s="78">
        <v>-0.28941008000000001</v>
      </c>
      <c r="E3415" s="78">
        <v>2.5235447999999998</v>
      </c>
      <c r="F3415" s="78">
        <v>-0.15820454</v>
      </c>
    </row>
    <row r="3416" spans="1:6" x14ac:dyDescent="0.25">
      <c r="A3416">
        <v>3414</v>
      </c>
      <c r="B3416" t="s">
        <v>4350</v>
      </c>
      <c r="C3416" s="78">
        <v>4.6518990000000002</v>
      </c>
      <c r="D3416" s="78">
        <v>0.54280066000000005</v>
      </c>
      <c r="E3416" s="78">
        <v>-0.10188475</v>
      </c>
      <c r="F3416" s="78">
        <v>2.4549738000000002E-2</v>
      </c>
    </row>
    <row r="3417" spans="1:6" x14ac:dyDescent="0.25">
      <c r="A3417">
        <v>3415</v>
      </c>
      <c r="B3417" t="s">
        <v>4351</v>
      </c>
      <c r="C3417" s="78">
        <v>0.26021948</v>
      </c>
      <c r="D3417" s="78">
        <v>-9.0846720000000006E-2</v>
      </c>
      <c r="E3417" s="78">
        <v>4.3472360000000002E-2</v>
      </c>
      <c r="F3417" s="78">
        <v>-0.18627806</v>
      </c>
    </row>
    <row r="3418" spans="1:6" x14ac:dyDescent="0.25">
      <c r="A3418">
        <v>3416</v>
      </c>
      <c r="B3418" t="s">
        <v>4352</v>
      </c>
      <c r="C3418" s="78">
        <v>0.59862304</v>
      </c>
      <c r="D3418" s="78">
        <v>0.41479617000000002</v>
      </c>
      <c r="E3418" s="78">
        <v>2.2726134999999998</v>
      </c>
      <c r="F3418" s="78">
        <v>0.23905846</v>
      </c>
    </row>
    <row r="3419" spans="1:6" x14ac:dyDescent="0.25">
      <c r="A3419">
        <v>3417</v>
      </c>
      <c r="B3419" t="s">
        <v>4353</v>
      </c>
      <c r="C3419" s="78">
        <v>2.7599450000000001</v>
      </c>
      <c r="D3419" s="78">
        <v>1.6220734999999999</v>
      </c>
      <c r="E3419" s="78">
        <v>-3.3166966999999999E-2</v>
      </c>
      <c r="F3419" s="78">
        <v>-5.2384674999999999E-2</v>
      </c>
    </row>
    <row r="3420" spans="1:6" x14ac:dyDescent="0.25">
      <c r="A3420">
        <v>3418</v>
      </c>
      <c r="B3420" t="s">
        <v>4354</v>
      </c>
      <c r="C3420" s="78">
        <v>2.2968142</v>
      </c>
      <c r="D3420" s="78">
        <v>2.5002506000000002</v>
      </c>
      <c r="E3420" s="78">
        <v>-6.3061535000000002E-2</v>
      </c>
      <c r="F3420" s="78">
        <v>7.1803060000000002E-2</v>
      </c>
    </row>
    <row r="3421" spans="1:6" x14ac:dyDescent="0.25">
      <c r="A3421">
        <v>3419</v>
      </c>
      <c r="B3421" t="s">
        <v>4355</v>
      </c>
      <c r="C3421" s="78">
        <v>-1.4840693</v>
      </c>
      <c r="D3421" s="78">
        <v>-1.2434225000000001</v>
      </c>
      <c r="E3421" s="78">
        <v>7.1876235000000004E-3</v>
      </c>
      <c r="F3421" s="78">
        <v>0.25338385000000002</v>
      </c>
    </row>
    <row r="3422" spans="1:6" x14ac:dyDescent="0.25">
      <c r="A3422">
        <v>3420</v>
      </c>
      <c r="B3422" t="s">
        <v>4356</v>
      </c>
      <c r="C3422" s="78">
        <v>3.9022534000000002</v>
      </c>
      <c r="D3422" s="78">
        <v>1.4283802999999999</v>
      </c>
      <c r="E3422" s="78">
        <v>-3.4390595000000003E-2</v>
      </c>
      <c r="F3422" s="78">
        <v>0.17954011</v>
      </c>
    </row>
    <row r="3423" spans="1:6" x14ac:dyDescent="0.25">
      <c r="A3423">
        <v>3421</v>
      </c>
      <c r="B3423" t="s">
        <v>4357</v>
      </c>
      <c r="C3423" s="78">
        <v>-0.43887906999999998</v>
      </c>
      <c r="D3423" s="78">
        <v>1.1464510999999999</v>
      </c>
      <c r="E3423" s="78">
        <v>-8.7824330000000006E-2</v>
      </c>
      <c r="F3423" s="78">
        <v>7.9477010000000001E-2</v>
      </c>
    </row>
    <row r="3424" spans="1:6" x14ac:dyDescent="0.25">
      <c r="A3424">
        <v>3422</v>
      </c>
      <c r="B3424" t="s">
        <v>4358</v>
      </c>
      <c r="C3424" s="78">
        <v>-1.7537058999999999</v>
      </c>
      <c r="D3424" s="78">
        <v>-2.5097241000000001</v>
      </c>
      <c r="E3424" s="78">
        <v>0.62551564000000004</v>
      </c>
      <c r="F3424" s="78">
        <v>-0.28910047</v>
      </c>
    </row>
    <row r="3425" spans="1:6" x14ac:dyDescent="0.25">
      <c r="A3425">
        <v>3423</v>
      </c>
      <c r="B3425" t="s">
        <v>4359</v>
      </c>
      <c r="C3425" s="78">
        <v>0.24570723999999999</v>
      </c>
      <c r="D3425" s="78">
        <v>0.69459033000000003</v>
      </c>
      <c r="E3425" s="78">
        <v>-0.100700915</v>
      </c>
      <c r="F3425" s="78">
        <v>-6.7741944999999998E-2</v>
      </c>
    </row>
    <row r="3426" spans="1:6" x14ac:dyDescent="0.25">
      <c r="A3426">
        <v>3424</v>
      </c>
      <c r="B3426" t="s">
        <v>4360</v>
      </c>
      <c r="C3426" s="78">
        <v>-0.53138196000000004</v>
      </c>
      <c r="D3426" s="78">
        <v>1.010697</v>
      </c>
      <c r="E3426" s="78">
        <v>-4.8419673000000003E-2</v>
      </c>
      <c r="F3426" s="78">
        <v>-0.23308893</v>
      </c>
    </row>
    <row r="3427" spans="1:6" x14ac:dyDescent="0.25">
      <c r="A3427">
        <v>3425</v>
      </c>
      <c r="B3427" t="s">
        <v>4361</v>
      </c>
      <c r="C3427" s="78">
        <v>-0.51771500000000004</v>
      </c>
      <c r="D3427" s="78">
        <v>-1.2677649</v>
      </c>
      <c r="E3427" s="78">
        <v>-9.9328100000000003E-2</v>
      </c>
      <c r="F3427" s="78">
        <v>6.2384716999999999E-2</v>
      </c>
    </row>
    <row r="3428" spans="1:6" x14ac:dyDescent="0.25">
      <c r="A3428">
        <v>3426</v>
      </c>
      <c r="B3428" t="s">
        <v>4362</v>
      </c>
      <c r="C3428" s="78">
        <v>-0.56212030000000002</v>
      </c>
      <c r="D3428" s="78">
        <v>-0.17228246</v>
      </c>
      <c r="E3428" s="78">
        <v>-3.4390595000000003E-2</v>
      </c>
      <c r="F3428" s="78">
        <v>0.17954011</v>
      </c>
    </row>
    <row r="3429" spans="1:6" x14ac:dyDescent="0.25">
      <c r="A3429">
        <v>3427</v>
      </c>
      <c r="B3429" t="s">
        <v>4363</v>
      </c>
      <c r="C3429" s="78">
        <v>-0.20796907000000001</v>
      </c>
      <c r="D3429" s="78">
        <v>0.909057</v>
      </c>
      <c r="E3429" s="78">
        <v>-0.11491263</v>
      </c>
      <c r="F3429" s="78">
        <v>-2.3460388000000002E-3</v>
      </c>
    </row>
    <row r="3430" spans="1:6" x14ac:dyDescent="0.25">
      <c r="A3430">
        <v>3428</v>
      </c>
      <c r="B3430" t="s">
        <v>4364</v>
      </c>
      <c r="C3430" s="78">
        <v>0.81655659999999997</v>
      </c>
      <c r="D3430" s="78">
        <v>3.6058089999999998</v>
      </c>
      <c r="E3430" s="78">
        <v>-3.4390595000000003E-2</v>
      </c>
      <c r="F3430" s="78">
        <v>0.17954011</v>
      </c>
    </row>
    <row r="3431" spans="1:6" x14ac:dyDescent="0.25">
      <c r="A3431">
        <v>3429</v>
      </c>
      <c r="B3431" t="s">
        <v>4365</v>
      </c>
      <c r="C3431" s="78">
        <v>-2.6868664999999998</v>
      </c>
      <c r="D3431" s="78">
        <v>-1.0042793999999999</v>
      </c>
      <c r="E3431" s="78">
        <v>1.9176373</v>
      </c>
      <c r="F3431" s="78">
        <v>7.4522900000000003E-2</v>
      </c>
    </row>
    <row r="3432" spans="1:6" x14ac:dyDescent="0.25">
      <c r="A3432">
        <v>3430</v>
      </c>
      <c r="B3432" t="s">
        <v>4366</v>
      </c>
      <c r="C3432" s="78">
        <v>0.45570585000000002</v>
      </c>
      <c r="D3432" s="78">
        <v>0.44113064000000002</v>
      </c>
      <c r="E3432" s="78">
        <v>-3.4390595000000003E-2</v>
      </c>
      <c r="F3432" s="78">
        <v>0.17954011</v>
      </c>
    </row>
    <row r="3433" spans="1:6" x14ac:dyDescent="0.25">
      <c r="A3433">
        <v>3431</v>
      </c>
      <c r="B3433" t="s">
        <v>4367</v>
      </c>
      <c r="C3433" s="78">
        <v>-1.0415989000000001</v>
      </c>
      <c r="D3433" s="78">
        <v>-0.59809789999999996</v>
      </c>
      <c r="E3433" s="78">
        <v>-0.10252355</v>
      </c>
      <c r="F3433" s="78">
        <v>-0.25818760000000002</v>
      </c>
    </row>
    <row r="3434" spans="1:6" x14ac:dyDescent="0.25">
      <c r="A3434">
        <v>3432</v>
      </c>
      <c r="B3434" t="s">
        <v>4368</v>
      </c>
      <c r="C3434" s="78">
        <v>0.39786103</v>
      </c>
      <c r="D3434" s="78">
        <v>-0.47307231999999999</v>
      </c>
      <c r="E3434" s="78">
        <v>-3.4390595000000003E-2</v>
      </c>
      <c r="F3434" s="78">
        <v>0.17954011</v>
      </c>
    </row>
    <row r="3435" spans="1:6" x14ac:dyDescent="0.25">
      <c r="A3435">
        <v>3433</v>
      </c>
      <c r="B3435" t="s">
        <v>4369</v>
      </c>
      <c r="C3435" s="78">
        <v>2.3850338</v>
      </c>
      <c r="D3435" s="78">
        <v>-2.1844697000000002</v>
      </c>
      <c r="E3435" s="78">
        <v>5.5967125999999999E-2</v>
      </c>
      <c r="F3435" s="78">
        <v>-0.42407476999999999</v>
      </c>
    </row>
    <row r="3436" spans="1:6" x14ac:dyDescent="0.25">
      <c r="A3436">
        <v>3434</v>
      </c>
      <c r="B3436" t="s">
        <v>4370</v>
      </c>
      <c r="C3436" s="78">
        <v>1.8058122000000001</v>
      </c>
      <c r="D3436" s="78">
        <v>0.32710296</v>
      </c>
      <c r="E3436" s="78">
        <v>-9.5135874999999995E-2</v>
      </c>
      <c r="F3436" s="78">
        <v>-1.9824818000000001E-2</v>
      </c>
    </row>
    <row r="3437" spans="1:6" x14ac:dyDescent="0.25">
      <c r="A3437">
        <v>3435</v>
      </c>
      <c r="B3437" t="s">
        <v>4371</v>
      </c>
      <c r="C3437" s="78">
        <v>0.80576587</v>
      </c>
      <c r="D3437" s="78">
        <v>0.82591190000000003</v>
      </c>
      <c r="E3437" s="78">
        <v>-7.3091329999999998E-3</v>
      </c>
      <c r="F3437" s="78">
        <v>0.24636652000000001</v>
      </c>
    </row>
    <row r="3438" spans="1:6" x14ac:dyDescent="0.25">
      <c r="A3438">
        <v>3436</v>
      </c>
      <c r="B3438" t="s">
        <v>4372</v>
      </c>
      <c r="C3438" s="78">
        <v>1.9353089999999999</v>
      </c>
      <c r="D3438" s="78">
        <v>3.7854028</v>
      </c>
      <c r="E3438" s="78">
        <v>-6.1489277000000002E-2</v>
      </c>
      <c r="F3438" s="78">
        <v>3.7329807999999999E-2</v>
      </c>
    </row>
    <row r="3439" spans="1:6" x14ac:dyDescent="0.25">
      <c r="A3439">
        <v>3437</v>
      </c>
      <c r="B3439" t="s">
        <v>4373</v>
      </c>
      <c r="C3439" s="78">
        <v>0.22901252</v>
      </c>
      <c r="D3439" s="78">
        <v>-0.66928255999999997</v>
      </c>
      <c r="E3439" s="78">
        <v>-8.2124619999999995E-2</v>
      </c>
      <c r="F3439" s="78">
        <v>-0.19985105</v>
      </c>
    </row>
    <row r="3440" spans="1:6" x14ac:dyDescent="0.25">
      <c r="A3440">
        <v>3438</v>
      </c>
      <c r="B3440" t="s">
        <v>4374</v>
      </c>
      <c r="C3440" s="78">
        <v>-1.0699596</v>
      </c>
      <c r="D3440" s="78">
        <v>-3.7506849999999998</v>
      </c>
      <c r="E3440" s="78">
        <v>0.21954629000000001</v>
      </c>
      <c r="F3440" s="78">
        <v>-0.94928175000000004</v>
      </c>
    </row>
    <row r="3441" spans="1:6" x14ac:dyDescent="0.25">
      <c r="A3441">
        <v>3439</v>
      </c>
      <c r="B3441" t="s">
        <v>4375</v>
      </c>
      <c r="C3441" s="78">
        <v>0.37422582999999998</v>
      </c>
      <c r="D3441" s="78">
        <v>2.8331841999999998</v>
      </c>
      <c r="E3441" s="78">
        <v>2.9491633E-3</v>
      </c>
      <c r="F3441" s="78">
        <v>-0.37305581999999998</v>
      </c>
    </row>
    <row r="3442" spans="1:6" x14ac:dyDescent="0.25">
      <c r="A3442">
        <v>3440</v>
      </c>
      <c r="B3442" t="s">
        <v>4376</v>
      </c>
      <c r="C3442" s="78">
        <v>0.55620884999999998</v>
      </c>
      <c r="D3442" s="78">
        <v>2.7001457000000002</v>
      </c>
      <c r="E3442" s="78">
        <v>-2.686798E-2</v>
      </c>
      <c r="F3442" s="78">
        <v>-0.13909309</v>
      </c>
    </row>
    <row r="3443" spans="1:6" x14ac:dyDescent="0.25">
      <c r="A3443">
        <v>3441</v>
      </c>
      <c r="B3443" t="s">
        <v>4377</v>
      </c>
      <c r="C3443" s="78">
        <v>-2.2770389999999998</v>
      </c>
      <c r="D3443" s="78">
        <v>-0.40063264999999998</v>
      </c>
      <c r="E3443" s="78">
        <v>-3.8996820000000001E-2</v>
      </c>
      <c r="F3443" s="78">
        <v>0.20412135000000001</v>
      </c>
    </row>
    <row r="3444" spans="1:6" x14ac:dyDescent="0.25">
      <c r="A3444">
        <v>3442</v>
      </c>
      <c r="B3444" t="s">
        <v>4378</v>
      </c>
      <c r="C3444" s="78">
        <v>0.40367051999999998</v>
      </c>
      <c r="D3444" s="78">
        <v>-2.2155752</v>
      </c>
      <c r="E3444" s="78">
        <v>-3.4390595000000003E-2</v>
      </c>
      <c r="F3444" s="78">
        <v>0.17954011</v>
      </c>
    </row>
    <row r="3445" spans="1:6" x14ac:dyDescent="0.25">
      <c r="A3445">
        <v>3443</v>
      </c>
      <c r="B3445" t="s">
        <v>4379</v>
      </c>
      <c r="C3445" s="78">
        <v>3.3845736999999998</v>
      </c>
      <c r="D3445" s="78">
        <v>3.1981332</v>
      </c>
      <c r="E3445" s="78">
        <v>-6.2041430000000002E-2</v>
      </c>
      <c r="F3445" s="78">
        <v>0.118747845</v>
      </c>
    </row>
    <row r="3446" spans="1:6" x14ac:dyDescent="0.25">
      <c r="A3446">
        <v>3444</v>
      </c>
      <c r="B3446" t="s">
        <v>4380</v>
      </c>
      <c r="C3446" s="78">
        <v>-1.2732384000000001</v>
      </c>
      <c r="D3446" s="78">
        <v>0.72351370000000004</v>
      </c>
      <c r="E3446" s="78">
        <v>-3.5532277000000001E-2</v>
      </c>
      <c r="F3446" s="78">
        <v>-0.21750684000000001</v>
      </c>
    </row>
    <row r="3447" spans="1:6" x14ac:dyDescent="0.25">
      <c r="A3447">
        <v>3445</v>
      </c>
      <c r="B3447" t="s">
        <v>4381</v>
      </c>
      <c r="C3447" s="78">
        <v>-0.49325049999999998</v>
      </c>
      <c r="D3447" s="78">
        <v>0.37491032000000002</v>
      </c>
      <c r="E3447" s="78">
        <v>-0.15896784999999999</v>
      </c>
      <c r="F3447" s="78">
        <v>-0.26210475</v>
      </c>
    </row>
    <row r="3448" spans="1:6" x14ac:dyDescent="0.25">
      <c r="A3448">
        <v>3446</v>
      </c>
      <c r="B3448" t="s">
        <v>4382</v>
      </c>
      <c r="C3448" s="78">
        <v>8.5988339999999996E-3</v>
      </c>
      <c r="D3448" s="78">
        <v>-2.5633013</v>
      </c>
      <c r="E3448" s="78">
        <v>-6.3908779999999998E-2</v>
      </c>
      <c r="F3448" s="78">
        <v>9.8212960000000002E-3</v>
      </c>
    </row>
    <row r="3449" spans="1:6" x14ac:dyDescent="0.25">
      <c r="A3449">
        <v>3447</v>
      </c>
      <c r="B3449" t="s">
        <v>4383</v>
      </c>
      <c r="C3449" s="78">
        <v>0.73390520000000004</v>
      </c>
      <c r="D3449" s="78">
        <v>1.0984067</v>
      </c>
      <c r="E3449" s="78">
        <v>-0.10734162999999999</v>
      </c>
      <c r="F3449" s="78">
        <v>0.1889023</v>
      </c>
    </row>
    <row r="3450" spans="1:6" x14ac:dyDescent="0.25">
      <c r="A3450">
        <v>3448</v>
      </c>
      <c r="B3450" t="s">
        <v>4384</v>
      </c>
      <c r="C3450" s="78">
        <v>-1.3121141999999999</v>
      </c>
      <c r="D3450" s="78">
        <v>1.1386666999999999</v>
      </c>
      <c r="E3450" s="78">
        <v>3.3248950000000002</v>
      </c>
      <c r="F3450" s="78">
        <v>-0.43478655999999999</v>
      </c>
    </row>
    <row r="3451" spans="1:6" x14ac:dyDescent="0.25">
      <c r="A3451">
        <v>3449</v>
      </c>
      <c r="B3451" t="s">
        <v>4385</v>
      </c>
      <c r="C3451" s="78">
        <v>-7.2355450000000002E-2</v>
      </c>
      <c r="D3451" s="78">
        <v>-2.1752731999999999</v>
      </c>
      <c r="E3451" s="78">
        <v>0.5517997</v>
      </c>
      <c r="F3451" s="78">
        <v>-4.9591391999999998E-2</v>
      </c>
    </row>
    <row r="3452" spans="1:6" x14ac:dyDescent="0.25">
      <c r="A3452">
        <v>3450</v>
      </c>
      <c r="B3452" t="s">
        <v>4386</v>
      </c>
      <c r="C3452" s="78">
        <v>-0.73937070000000005</v>
      </c>
      <c r="D3452" s="78">
        <v>1.8788912</v>
      </c>
      <c r="E3452" s="78">
        <v>-9.7907869999999994E-2</v>
      </c>
      <c r="F3452" s="78">
        <v>2.3979424999999999E-2</v>
      </c>
    </row>
    <row r="3453" spans="1:6" x14ac:dyDescent="0.25">
      <c r="A3453">
        <v>3451</v>
      </c>
      <c r="B3453" t="s">
        <v>4387</v>
      </c>
      <c r="C3453" s="78">
        <v>3.6518413999999999</v>
      </c>
      <c r="D3453" s="78">
        <v>0.29939645999999998</v>
      </c>
      <c r="E3453" s="78">
        <v>-8.7442233999999994E-2</v>
      </c>
      <c r="F3453" s="78">
        <v>7.6389759999999996E-3</v>
      </c>
    </row>
    <row r="3454" spans="1:6" x14ac:dyDescent="0.25">
      <c r="A3454">
        <v>3452</v>
      </c>
      <c r="B3454" t="s">
        <v>4388</v>
      </c>
      <c r="C3454" s="78">
        <v>-1.2853885</v>
      </c>
      <c r="D3454" s="78">
        <v>1.0821315</v>
      </c>
      <c r="E3454" s="78">
        <v>-4.7371650000000001E-2</v>
      </c>
      <c r="F3454" s="78">
        <v>-0.21071599999999999</v>
      </c>
    </row>
    <row r="3455" spans="1:6" x14ac:dyDescent="0.25">
      <c r="A3455">
        <v>3453</v>
      </c>
      <c r="B3455" t="s">
        <v>4389</v>
      </c>
      <c r="C3455" s="78">
        <v>4.5821649999999998</v>
      </c>
      <c r="D3455" s="78">
        <v>-1.5511337999999999</v>
      </c>
      <c r="E3455" s="78">
        <v>-3.4390595000000003E-2</v>
      </c>
      <c r="F3455" s="78">
        <v>0.17954011</v>
      </c>
    </row>
    <row r="3456" spans="1:6" x14ac:dyDescent="0.25">
      <c r="A3456">
        <v>3454</v>
      </c>
      <c r="B3456" t="s">
        <v>4390</v>
      </c>
      <c r="C3456" s="78">
        <v>-0.42341852000000002</v>
      </c>
      <c r="D3456" s="78">
        <v>-0.32771719999999999</v>
      </c>
      <c r="E3456" s="78">
        <v>0.21860500999999999</v>
      </c>
      <c r="F3456" s="78">
        <v>-0.16021673</v>
      </c>
    </row>
    <row r="3457" spans="1:6" x14ac:dyDescent="0.25">
      <c r="A3457">
        <v>3455</v>
      </c>
      <c r="B3457" t="s">
        <v>4391</v>
      </c>
      <c r="C3457" s="78">
        <v>-1.9250274999999999</v>
      </c>
      <c r="D3457" s="78">
        <v>0.24836694000000001</v>
      </c>
      <c r="E3457" s="78">
        <v>-2.6326335999999999E-2</v>
      </c>
      <c r="F3457" s="78">
        <v>-0.11563263999999999</v>
      </c>
    </row>
    <row r="3458" spans="1:6" x14ac:dyDescent="0.25">
      <c r="A3458">
        <v>3456</v>
      </c>
      <c r="B3458" t="s">
        <v>4392</v>
      </c>
      <c r="C3458" s="78">
        <v>-0.32344916000000001</v>
      </c>
      <c r="D3458" s="78">
        <v>-2.3310176999999999</v>
      </c>
      <c r="E3458" s="78">
        <v>-3.4390595000000003E-2</v>
      </c>
      <c r="F3458" s="78">
        <v>0.17954011</v>
      </c>
    </row>
    <row r="3459" spans="1:6" x14ac:dyDescent="0.25">
      <c r="A3459">
        <v>3457</v>
      </c>
      <c r="B3459" t="s">
        <v>4393</v>
      </c>
      <c r="C3459" s="78">
        <v>-1.8342411999999999</v>
      </c>
      <c r="D3459" s="78">
        <v>-0.30106577000000001</v>
      </c>
      <c r="E3459" s="78">
        <v>-4.5021534000000002E-2</v>
      </c>
      <c r="F3459" s="78">
        <v>4.9442052999999998E-3</v>
      </c>
    </row>
    <row r="3460" spans="1:6" x14ac:dyDescent="0.25">
      <c r="A3460">
        <v>3458</v>
      </c>
      <c r="B3460" t="s">
        <v>4394</v>
      </c>
      <c r="C3460" s="78">
        <v>1.3483073999999999</v>
      </c>
      <c r="D3460" s="78">
        <v>-0.33477095000000001</v>
      </c>
      <c r="E3460" s="78">
        <v>-7.8946649999999993E-2</v>
      </c>
      <c r="F3460" s="78">
        <v>-0.14860122000000001</v>
      </c>
    </row>
    <row r="3461" spans="1:6" x14ac:dyDescent="0.25">
      <c r="A3461">
        <v>3459</v>
      </c>
      <c r="B3461" t="s">
        <v>4395</v>
      </c>
      <c r="C3461" s="78">
        <v>-0.52779763999999996</v>
      </c>
      <c r="D3461" s="78">
        <v>0.56434923000000004</v>
      </c>
      <c r="E3461" s="78">
        <v>-1.6665831000000001E-4</v>
      </c>
      <c r="F3461" s="78">
        <v>4.2869925000000003E-2</v>
      </c>
    </row>
    <row r="3462" spans="1:6" x14ac:dyDescent="0.25">
      <c r="A3462">
        <v>3460</v>
      </c>
      <c r="B3462" t="s">
        <v>4396</v>
      </c>
      <c r="C3462" s="78">
        <v>-2.5820720000000001</v>
      </c>
      <c r="D3462" s="78">
        <v>2.9029830999999999E-2</v>
      </c>
      <c r="E3462" s="78">
        <v>-7.0920529999999996E-2</v>
      </c>
      <c r="F3462" s="78">
        <v>-1.3044879000000001E-2</v>
      </c>
    </row>
    <row r="3463" spans="1:6" x14ac:dyDescent="0.25">
      <c r="A3463">
        <v>3461</v>
      </c>
      <c r="B3463" t="s">
        <v>4397</v>
      </c>
      <c r="C3463" s="78">
        <v>4.3032383999999997</v>
      </c>
      <c r="D3463" s="78">
        <v>-2.0729527000000001E-2</v>
      </c>
      <c r="E3463" s="78">
        <v>-2.5292616E-2</v>
      </c>
      <c r="F3463" s="78">
        <v>9.3969904000000007E-2</v>
      </c>
    </row>
    <row r="3464" spans="1:6" x14ac:dyDescent="0.25">
      <c r="A3464">
        <v>3462</v>
      </c>
      <c r="B3464" t="s">
        <v>4398</v>
      </c>
      <c r="C3464" s="78">
        <v>-1.6681187</v>
      </c>
      <c r="D3464" s="78">
        <v>1.5768533</v>
      </c>
      <c r="E3464" s="78">
        <v>-6.188888E-2</v>
      </c>
      <c r="F3464" s="78">
        <v>-7.9594865000000001E-2</v>
      </c>
    </row>
    <row r="3465" spans="1:6" x14ac:dyDescent="0.25">
      <c r="A3465">
        <v>3463</v>
      </c>
      <c r="B3465" t="s">
        <v>4399</v>
      </c>
      <c r="C3465" s="78">
        <v>-1.7925232999999999E-2</v>
      </c>
      <c r="D3465" s="78">
        <v>1.9631984</v>
      </c>
      <c r="E3465" s="78">
        <v>4.5992802999999999E-2</v>
      </c>
      <c r="F3465" s="78">
        <v>-4.8750788000000003E-2</v>
      </c>
    </row>
    <row r="3466" spans="1:6" x14ac:dyDescent="0.25">
      <c r="A3466">
        <v>3464</v>
      </c>
      <c r="B3466" t="s">
        <v>4400</v>
      </c>
      <c r="C3466" s="78">
        <v>0.24815145</v>
      </c>
      <c r="D3466" s="78">
        <v>0.21353868000000001</v>
      </c>
      <c r="E3466" s="78">
        <v>1.4973795000000001</v>
      </c>
      <c r="F3466" s="78">
        <v>0.11570581000000001</v>
      </c>
    </row>
    <row r="3467" spans="1:6" x14ac:dyDescent="0.25">
      <c r="A3467">
        <v>3465</v>
      </c>
      <c r="B3467" t="s">
        <v>4401</v>
      </c>
      <c r="C3467" s="78">
        <v>-1.3356403999999999</v>
      </c>
      <c r="D3467" s="78">
        <v>-5.3188170000000001</v>
      </c>
      <c r="E3467" s="78">
        <v>-1.4255792E-2</v>
      </c>
      <c r="F3467" s="78">
        <v>4.4222579999999997E-2</v>
      </c>
    </row>
    <row r="3468" spans="1:6" x14ac:dyDescent="0.25">
      <c r="A3468">
        <v>3466</v>
      </c>
      <c r="B3468" t="s">
        <v>4402</v>
      </c>
      <c r="C3468" s="78">
        <v>-1.92723</v>
      </c>
      <c r="D3468" s="78">
        <v>-0.88572379999999995</v>
      </c>
      <c r="E3468" s="78">
        <v>-2.8393176999999999E-2</v>
      </c>
      <c r="F3468" s="78">
        <v>6.8576230000000002E-2</v>
      </c>
    </row>
    <row r="3469" spans="1:6" x14ac:dyDescent="0.25">
      <c r="A3469">
        <v>3467</v>
      </c>
      <c r="B3469" t="s">
        <v>4403</v>
      </c>
      <c r="C3469" s="78">
        <v>-1.5105575E-2</v>
      </c>
      <c r="D3469" s="78">
        <v>1.0008227000000001</v>
      </c>
      <c r="E3469" s="78">
        <v>-8.2988635000000005E-2</v>
      </c>
      <c r="F3469" s="78">
        <v>3.597641E-2</v>
      </c>
    </row>
    <row r="3470" spans="1:6" x14ac:dyDescent="0.25">
      <c r="A3470">
        <v>3468</v>
      </c>
      <c r="B3470" t="s">
        <v>4404</v>
      </c>
      <c r="C3470" s="78">
        <v>-0.50548166000000005</v>
      </c>
      <c r="D3470" s="78">
        <v>0.64540416</v>
      </c>
      <c r="E3470" s="78">
        <v>-1.1535548000000001E-3</v>
      </c>
      <c r="F3470" s="78">
        <v>-3.3822820000000003E-2</v>
      </c>
    </row>
    <row r="3471" spans="1:6" x14ac:dyDescent="0.25">
      <c r="A3471">
        <v>3469</v>
      </c>
      <c r="B3471" t="s">
        <v>4405</v>
      </c>
      <c r="C3471" s="78">
        <v>0.70022180000000001</v>
      </c>
      <c r="D3471" s="78">
        <v>0.30809133999999999</v>
      </c>
      <c r="E3471" s="78">
        <v>-8.982569E-2</v>
      </c>
      <c r="F3471" s="78">
        <v>1.0198250000000001E-2</v>
      </c>
    </row>
    <row r="3472" spans="1:6" x14ac:dyDescent="0.25">
      <c r="A3472">
        <v>3470</v>
      </c>
      <c r="B3472" t="s">
        <v>4406</v>
      </c>
      <c r="C3472" s="78">
        <v>-0.62253267000000001</v>
      </c>
      <c r="D3472" s="78">
        <v>-0.63023125999999996</v>
      </c>
      <c r="E3472" s="78">
        <v>4.9044702000000003E-2</v>
      </c>
      <c r="F3472" s="78">
        <v>-0.1052386</v>
      </c>
    </row>
    <row r="3473" spans="1:6" x14ac:dyDescent="0.25">
      <c r="A3473">
        <v>3471</v>
      </c>
      <c r="B3473" t="s">
        <v>4407</v>
      </c>
      <c r="C3473" s="78">
        <v>0.17396571999999999</v>
      </c>
      <c r="D3473" s="78">
        <v>-4.1100517000000003E-2</v>
      </c>
      <c r="E3473" s="78">
        <v>-5.9096112999999999E-2</v>
      </c>
      <c r="F3473" s="78">
        <v>-4.7125325000000003E-2</v>
      </c>
    </row>
    <row r="3474" spans="1:6" x14ac:dyDescent="0.25">
      <c r="A3474">
        <v>3472</v>
      </c>
      <c r="B3474" t="s">
        <v>4408</v>
      </c>
      <c r="C3474" s="78">
        <v>-1.1873138000000001</v>
      </c>
      <c r="D3474" s="78">
        <v>0.23167206000000001</v>
      </c>
      <c r="E3474" s="78">
        <v>-6.011259E-2</v>
      </c>
      <c r="F3474" s="78">
        <v>9.0802259999999996E-2</v>
      </c>
    </row>
    <row r="3475" spans="1:6" x14ac:dyDescent="0.25">
      <c r="A3475">
        <v>3473</v>
      </c>
      <c r="B3475" t="s">
        <v>4409</v>
      </c>
      <c r="C3475" s="78">
        <v>-1.5235548000000001</v>
      </c>
      <c r="D3475" s="78">
        <v>1.1231537</v>
      </c>
      <c r="E3475" s="78">
        <v>-3.4390595000000003E-2</v>
      </c>
      <c r="F3475" s="78">
        <v>0.17954011</v>
      </c>
    </row>
    <row r="3476" spans="1:6" x14ac:dyDescent="0.25">
      <c r="A3476">
        <v>3474</v>
      </c>
      <c r="B3476" t="s">
        <v>4410</v>
      </c>
      <c r="C3476" s="78">
        <v>1.2314084999999999</v>
      </c>
      <c r="D3476" s="78">
        <v>1.7089953</v>
      </c>
      <c r="E3476" s="78">
        <v>-1.9530313000000001E-2</v>
      </c>
      <c r="F3476" s="78">
        <v>4.559444E-2</v>
      </c>
    </row>
    <row r="3477" spans="1:6" x14ac:dyDescent="0.25">
      <c r="A3477">
        <v>3475</v>
      </c>
      <c r="B3477" t="s">
        <v>4411</v>
      </c>
      <c r="C3477" s="78">
        <v>-0.36833784000000003</v>
      </c>
      <c r="D3477" s="78">
        <v>-0.79293179999999996</v>
      </c>
      <c r="E3477" s="78">
        <v>7.4369355999999998E-2</v>
      </c>
      <c r="F3477" s="78">
        <v>-0.51721256999999998</v>
      </c>
    </row>
    <row r="3478" spans="1:6" x14ac:dyDescent="0.25">
      <c r="A3478">
        <v>3476</v>
      </c>
      <c r="B3478" t="s">
        <v>4412</v>
      </c>
      <c r="C3478" s="78">
        <v>-0.21099281</v>
      </c>
      <c r="D3478" s="78">
        <v>-0.35245994000000003</v>
      </c>
      <c r="E3478" s="78">
        <v>-5.0313212000000003E-2</v>
      </c>
      <c r="F3478" s="78">
        <v>-0.11920740000000001</v>
      </c>
    </row>
    <row r="3479" spans="1:6" x14ac:dyDescent="0.25">
      <c r="A3479">
        <v>3477</v>
      </c>
      <c r="B3479" t="s">
        <v>4413</v>
      </c>
      <c r="C3479" s="78">
        <v>1.5282439000000001</v>
      </c>
      <c r="D3479" s="78">
        <v>-2.3281149999999999</v>
      </c>
      <c r="E3479" s="78">
        <v>-5.0301449999999998E-2</v>
      </c>
      <c r="F3479" s="78">
        <v>-0.16787237999999999</v>
      </c>
    </row>
    <row r="3480" spans="1:6" x14ac:dyDescent="0.25">
      <c r="A3480">
        <v>3478</v>
      </c>
      <c r="B3480" t="s">
        <v>4414</v>
      </c>
      <c r="C3480" s="78">
        <v>-1.2748851999999999</v>
      </c>
      <c r="D3480" s="78">
        <v>3.0095443999999998</v>
      </c>
      <c r="E3480" s="78">
        <v>-3.4390595000000003E-2</v>
      </c>
      <c r="F3480" s="78">
        <v>0.17954011</v>
      </c>
    </row>
    <row r="3481" spans="1:6" x14ac:dyDescent="0.25">
      <c r="A3481">
        <v>3479</v>
      </c>
      <c r="B3481" t="s">
        <v>4415</v>
      </c>
      <c r="C3481" s="78">
        <v>-1.3594123</v>
      </c>
      <c r="D3481" s="78">
        <v>-0.40033015999999999</v>
      </c>
      <c r="E3481" s="78">
        <v>-3.4390595000000003E-2</v>
      </c>
      <c r="F3481" s="78">
        <v>0.17954011</v>
      </c>
    </row>
    <row r="3482" spans="1:6" x14ac:dyDescent="0.25">
      <c r="A3482">
        <v>3480</v>
      </c>
      <c r="B3482" t="s">
        <v>4416</v>
      </c>
      <c r="C3482" s="78">
        <v>1.0283066000000001</v>
      </c>
      <c r="D3482" s="78">
        <v>-0.28919327</v>
      </c>
      <c r="E3482" s="78">
        <v>1.4078822E-2</v>
      </c>
      <c r="F3482" s="78">
        <v>-0.28104836</v>
      </c>
    </row>
    <row r="3483" spans="1:6" x14ac:dyDescent="0.25">
      <c r="A3483">
        <v>3481</v>
      </c>
      <c r="B3483" t="s">
        <v>4417</v>
      </c>
      <c r="C3483" s="78">
        <v>1.7683347</v>
      </c>
      <c r="D3483" s="78">
        <v>0.99972329999999998</v>
      </c>
      <c r="E3483" s="78">
        <v>-4.5785774000000001E-2</v>
      </c>
      <c r="F3483" s="78">
        <v>8.9878910000000006E-2</v>
      </c>
    </row>
    <row r="3484" spans="1:6" x14ac:dyDescent="0.25">
      <c r="A3484">
        <v>3482</v>
      </c>
      <c r="B3484" t="s">
        <v>4418</v>
      </c>
      <c r="C3484" s="78">
        <v>6.9046049999999998E-2</v>
      </c>
      <c r="D3484" s="78">
        <v>1.4308426000000001</v>
      </c>
      <c r="E3484" s="78">
        <v>-3.4390595000000003E-2</v>
      </c>
      <c r="F3484" s="78">
        <v>0.17954011</v>
      </c>
    </row>
    <row r="3485" spans="1:6" x14ac:dyDescent="0.25">
      <c r="A3485">
        <v>3483</v>
      </c>
      <c r="B3485" t="s">
        <v>4419</v>
      </c>
      <c r="C3485" s="78">
        <v>0.58635959999999998</v>
      </c>
      <c r="D3485" s="78">
        <v>4.8259349999999999E-3</v>
      </c>
      <c r="E3485" s="78">
        <v>2.2588162000000001</v>
      </c>
      <c r="F3485" s="78">
        <v>0.28313539999999998</v>
      </c>
    </row>
    <row r="3486" spans="1:6" x14ac:dyDescent="0.25">
      <c r="A3486">
        <v>3484</v>
      </c>
      <c r="B3486" t="s">
        <v>4420</v>
      </c>
      <c r="C3486" s="78">
        <v>-2.3154835999999999</v>
      </c>
      <c r="D3486" s="78">
        <v>1.1069001000000001</v>
      </c>
      <c r="E3486" s="78">
        <v>-5.1074170000000002E-2</v>
      </c>
      <c r="F3486" s="78">
        <v>-0.12784794999999999</v>
      </c>
    </row>
    <row r="3487" spans="1:6" x14ac:dyDescent="0.25">
      <c r="A3487">
        <v>3485</v>
      </c>
      <c r="B3487" t="s">
        <v>4421</v>
      </c>
      <c r="C3487" s="78">
        <v>-1.4952095999999999</v>
      </c>
      <c r="D3487" s="78">
        <v>2.0344440000000001</v>
      </c>
      <c r="E3487" s="78">
        <v>-6.7967585999999997E-2</v>
      </c>
      <c r="F3487" s="78">
        <v>-0.16200997</v>
      </c>
    </row>
    <row r="3488" spans="1:6" x14ac:dyDescent="0.25">
      <c r="A3488">
        <v>3486</v>
      </c>
      <c r="B3488" t="s">
        <v>4422</v>
      </c>
      <c r="C3488" s="78">
        <v>-1.7242729999999999E-3</v>
      </c>
      <c r="D3488" s="78">
        <v>-0.92822649999999995</v>
      </c>
      <c r="E3488" s="78">
        <v>2.1649322999999998</v>
      </c>
      <c r="F3488" s="78">
        <v>-2.9182909999999999E-2</v>
      </c>
    </row>
    <row r="3489" spans="1:6" x14ac:dyDescent="0.25">
      <c r="A3489">
        <v>3487</v>
      </c>
      <c r="B3489" t="s">
        <v>4423</v>
      </c>
      <c r="C3489" s="78">
        <v>1.6885494000000001</v>
      </c>
      <c r="D3489" s="78">
        <v>-0.28259762999999999</v>
      </c>
      <c r="E3489" s="78">
        <v>-5.5085189999999999E-2</v>
      </c>
      <c r="F3489" s="78">
        <v>1.7628089E-2</v>
      </c>
    </row>
    <row r="3490" spans="1:6" x14ac:dyDescent="0.25">
      <c r="A3490">
        <v>3488</v>
      </c>
      <c r="B3490" t="s">
        <v>4424</v>
      </c>
      <c r="C3490" s="78">
        <v>0.50248134</v>
      </c>
      <c r="D3490" s="78">
        <v>3.4220353000000002E-2</v>
      </c>
      <c r="E3490" s="78">
        <v>-0.11047985</v>
      </c>
      <c r="F3490" s="78">
        <v>-5.3691490000000001E-2</v>
      </c>
    </row>
    <row r="3491" spans="1:6" x14ac:dyDescent="0.25">
      <c r="A3491">
        <v>3489</v>
      </c>
      <c r="B3491" t="s">
        <v>4425</v>
      </c>
      <c r="C3491" s="78">
        <v>-1.2245702999999999</v>
      </c>
      <c r="D3491" s="78">
        <v>0.33113566</v>
      </c>
      <c r="E3491" s="78">
        <v>-5.2975676999999999E-2</v>
      </c>
      <c r="F3491" s="78">
        <v>-0.13558058000000001</v>
      </c>
    </row>
    <row r="3492" spans="1:6" x14ac:dyDescent="0.25">
      <c r="A3492">
        <v>3490</v>
      </c>
      <c r="B3492" t="s">
        <v>4426</v>
      </c>
      <c r="C3492" s="78">
        <v>-0.63942030000000005</v>
      </c>
      <c r="D3492" s="78">
        <v>-0.70233106999999995</v>
      </c>
      <c r="E3492" s="78">
        <v>-3.4390595000000003E-2</v>
      </c>
      <c r="F3492" s="78">
        <v>0.17954011</v>
      </c>
    </row>
    <row r="3493" spans="1:6" x14ac:dyDescent="0.25">
      <c r="A3493">
        <v>3491</v>
      </c>
      <c r="B3493" t="s">
        <v>4427</v>
      </c>
      <c r="C3493" s="78">
        <v>0.49700716</v>
      </c>
      <c r="D3493" s="78">
        <v>0.90362379999999998</v>
      </c>
      <c r="E3493" s="78">
        <v>3.6576536E-2</v>
      </c>
      <c r="F3493" s="78">
        <v>0.1709956</v>
      </c>
    </row>
    <row r="3494" spans="1:6" x14ac:dyDescent="0.25">
      <c r="A3494">
        <v>3492</v>
      </c>
      <c r="B3494" t="s">
        <v>4428</v>
      </c>
      <c r="C3494" s="78">
        <v>-0.45310020000000001</v>
      </c>
      <c r="D3494" s="78">
        <v>0.80994940000000004</v>
      </c>
      <c r="E3494" s="78">
        <v>-0.10225198000000001</v>
      </c>
      <c r="F3494" s="78">
        <v>-4.2393804000000002E-3</v>
      </c>
    </row>
    <row r="3495" spans="1:6" x14ac:dyDescent="0.25">
      <c r="A3495">
        <v>3493</v>
      </c>
      <c r="B3495" t="s">
        <v>4429</v>
      </c>
      <c r="C3495" s="78">
        <v>-0.83655303999999997</v>
      </c>
      <c r="D3495" s="78">
        <v>-1.6445247999999999</v>
      </c>
      <c r="E3495" s="78">
        <v>-7.6459330000000006E-2</v>
      </c>
      <c r="F3495" s="78">
        <v>4.3254300000000002E-2</v>
      </c>
    </row>
    <row r="3496" spans="1:6" x14ac:dyDescent="0.25">
      <c r="A3496">
        <v>3494</v>
      </c>
      <c r="B3496" t="s">
        <v>4430</v>
      </c>
      <c r="C3496" s="78">
        <v>0.49926599999999999</v>
      </c>
      <c r="D3496" s="78">
        <v>1.4702683999999999</v>
      </c>
      <c r="E3496" s="78">
        <v>-9.6698699999999999E-2</v>
      </c>
      <c r="F3496" s="78">
        <v>6.5783729999999999E-2</v>
      </c>
    </row>
    <row r="3497" spans="1:6" x14ac:dyDescent="0.25">
      <c r="A3497">
        <v>3495</v>
      </c>
      <c r="B3497" t="s">
        <v>4431</v>
      </c>
      <c r="C3497" s="78">
        <v>-2.354203</v>
      </c>
      <c r="D3497" s="78">
        <v>1.6435679999999999</v>
      </c>
      <c r="E3497" s="78">
        <v>-6.7252290000000006E-2</v>
      </c>
      <c r="F3497" s="78">
        <v>8.4785959999999994E-2</v>
      </c>
    </row>
    <row r="3498" spans="1:6" x14ac:dyDescent="0.25">
      <c r="A3498">
        <v>3496</v>
      </c>
      <c r="B3498" t="s">
        <v>4432</v>
      </c>
      <c r="C3498" s="78">
        <v>-2.3339622000000002</v>
      </c>
      <c r="D3498" s="78">
        <v>-0.18284306</v>
      </c>
      <c r="E3498" s="78">
        <v>-5.2883609999999998E-2</v>
      </c>
      <c r="F3498" s="78">
        <v>4.8516990000000001E-3</v>
      </c>
    </row>
    <row r="3499" spans="1:6" x14ac:dyDescent="0.25">
      <c r="A3499">
        <v>3497</v>
      </c>
      <c r="B3499" t="s">
        <v>4433</v>
      </c>
      <c r="C3499" s="78">
        <v>-0.45919722000000002</v>
      </c>
      <c r="D3499" s="78">
        <v>-2.1429675000000001</v>
      </c>
      <c r="E3499" s="78">
        <v>2.4194084000000002E-3</v>
      </c>
      <c r="F3499" s="78">
        <v>-7.5734899999999994E-2</v>
      </c>
    </row>
    <row r="3500" spans="1:6" x14ac:dyDescent="0.25">
      <c r="A3500">
        <v>3498</v>
      </c>
      <c r="B3500" t="s">
        <v>4434</v>
      </c>
      <c r="C3500" s="78">
        <v>1.1528134000000001E-2</v>
      </c>
      <c r="D3500" s="78">
        <v>0.69598453999999998</v>
      </c>
      <c r="E3500" s="78">
        <v>0.62164980000000003</v>
      </c>
      <c r="F3500" s="78">
        <v>-0.30022670000000001</v>
      </c>
    </row>
    <row r="3501" spans="1:6" x14ac:dyDescent="0.25">
      <c r="A3501">
        <v>3499</v>
      </c>
      <c r="B3501" t="s">
        <v>4435</v>
      </c>
      <c r="C3501" s="78">
        <v>1.1341015000000001</v>
      </c>
      <c r="D3501" s="78">
        <v>3.8266033000000001E-3</v>
      </c>
      <c r="E3501" s="78">
        <v>-3.4390595000000003E-2</v>
      </c>
      <c r="F3501" s="78">
        <v>0.17954011</v>
      </c>
    </row>
    <row r="3502" spans="1:6" x14ac:dyDescent="0.25">
      <c r="A3502">
        <v>3500</v>
      </c>
      <c r="B3502" t="s">
        <v>4436</v>
      </c>
      <c r="C3502" s="78">
        <v>3.6263782999999998</v>
      </c>
      <c r="D3502" s="78">
        <v>1.7076503999999999</v>
      </c>
      <c r="E3502" s="78">
        <v>-5.4344469999999999E-2</v>
      </c>
      <c r="F3502" s="78">
        <v>7.1217253999999994E-2</v>
      </c>
    </row>
    <row r="3503" spans="1:6" x14ac:dyDescent="0.25">
      <c r="A3503">
        <v>3501</v>
      </c>
      <c r="B3503" t="s">
        <v>4437</v>
      </c>
      <c r="C3503" s="78">
        <v>5.1830380000000002E-2</v>
      </c>
      <c r="D3503" s="78">
        <v>-1.6418045999999999</v>
      </c>
      <c r="E3503" s="78">
        <v>-7.5879804999999995E-2</v>
      </c>
      <c r="F3503" s="78">
        <v>7.6395740000000004E-2</v>
      </c>
    </row>
    <row r="3504" spans="1:6" x14ac:dyDescent="0.25">
      <c r="A3504">
        <v>3502</v>
      </c>
      <c r="B3504" t="s">
        <v>4438</v>
      </c>
      <c r="C3504" s="78">
        <v>0.60634900000000003</v>
      </c>
      <c r="D3504" s="78">
        <v>-1.8628954</v>
      </c>
      <c r="E3504" s="78">
        <v>-5.7631995999999998E-2</v>
      </c>
      <c r="F3504" s="78">
        <v>-0.19580849</v>
      </c>
    </row>
    <row r="3505" spans="1:6" x14ac:dyDescent="0.25">
      <c r="A3505">
        <v>3503</v>
      </c>
      <c r="B3505" t="s">
        <v>4439</v>
      </c>
      <c r="C3505" s="78">
        <v>-1.4228301999999999</v>
      </c>
      <c r="D3505" s="78">
        <v>0.60322379999999998</v>
      </c>
      <c r="E3505" s="78">
        <v>-3.4390595000000003E-2</v>
      </c>
      <c r="F3505" s="78">
        <v>0.17954011</v>
      </c>
    </row>
    <row r="3506" spans="1:6" x14ac:dyDescent="0.25">
      <c r="A3506">
        <v>3504</v>
      </c>
      <c r="B3506" t="s">
        <v>4440</v>
      </c>
      <c r="C3506" s="78">
        <v>-0.16042876</v>
      </c>
      <c r="D3506" s="78">
        <v>-1.4217976000000001</v>
      </c>
      <c r="E3506" s="78">
        <v>-6.3355885000000001E-2</v>
      </c>
      <c r="F3506" s="78">
        <v>-0.11052565</v>
      </c>
    </row>
    <row r="3507" spans="1:6" x14ac:dyDescent="0.25">
      <c r="A3507">
        <v>3505</v>
      </c>
      <c r="B3507" t="s">
        <v>4441</v>
      </c>
      <c r="C3507" s="78">
        <v>-1.3119544999999999</v>
      </c>
      <c r="D3507" s="78">
        <v>-0.35025147000000001</v>
      </c>
      <c r="E3507" s="78">
        <v>-3.4390595000000003E-2</v>
      </c>
      <c r="F3507" s="78">
        <v>0.17954011</v>
      </c>
    </row>
    <row r="3508" spans="1:6" x14ac:dyDescent="0.25">
      <c r="A3508">
        <v>3506</v>
      </c>
      <c r="B3508" t="s">
        <v>4442</v>
      </c>
      <c r="C3508" s="78">
        <v>-1.3895701</v>
      </c>
      <c r="D3508" s="78">
        <v>1.7778308</v>
      </c>
      <c r="E3508" s="78">
        <v>-3.6253776000000001E-2</v>
      </c>
      <c r="F3508" s="78">
        <v>-0.35892916000000002</v>
      </c>
    </row>
    <row r="3509" spans="1:6" x14ac:dyDescent="0.25">
      <c r="A3509">
        <v>3507</v>
      </c>
      <c r="B3509" t="s">
        <v>4443</v>
      </c>
      <c r="C3509" s="78">
        <v>4.3777537000000004</v>
      </c>
      <c r="D3509" s="78">
        <v>1.313844</v>
      </c>
      <c r="E3509" s="78">
        <v>-7.1426235000000005E-2</v>
      </c>
      <c r="F3509" s="78">
        <v>6.0458473999999998E-2</v>
      </c>
    </row>
    <row r="3510" spans="1:6" x14ac:dyDescent="0.25">
      <c r="A3510">
        <v>3508</v>
      </c>
      <c r="B3510" t="s">
        <v>4444</v>
      </c>
      <c r="C3510" s="78">
        <v>-0.94965445999999998</v>
      </c>
      <c r="D3510" s="78">
        <v>0.41473929999999998</v>
      </c>
      <c r="E3510" s="78">
        <v>-3.4390595000000003E-2</v>
      </c>
      <c r="F3510" s="78">
        <v>0.17954011</v>
      </c>
    </row>
    <row r="3511" spans="1:6" x14ac:dyDescent="0.25">
      <c r="A3511">
        <v>3509</v>
      </c>
      <c r="B3511" t="s">
        <v>4445</v>
      </c>
      <c r="C3511" s="78">
        <v>-0.64614139999999998</v>
      </c>
      <c r="D3511" s="78">
        <v>-7.0992230000000003E-2</v>
      </c>
      <c r="E3511" s="78">
        <v>-7.9118610000000006E-2</v>
      </c>
      <c r="F3511" s="78">
        <v>4.7526956000000002E-2</v>
      </c>
    </row>
    <row r="3512" spans="1:6" x14ac:dyDescent="0.25">
      <c r="A3512">
        <v>3510</v>
      </c>
      <c r="B3512" t="s">
        <v>4446</v>
      </c>
      <c r="C3512" s="78">
        <v>-3.2264173E-2</v>
      </c>
      <c r="D3512" s="78">
        <v>-0.48301652</v>
      </c>
      <c r="E3512" s="78">
        <v>-3.4390595000000003E-2</v>
      </c>
      <c r="F3512" s="78">
        <v>0.17954011</v>
      </c>
    </row>
    <row r="3513" spans="1:6" x14ac:dyDescent="0.25">
      <c r="A3513">
        <v>3511</v>
      </c>
      <c r="B3513" t="s">
        <v>4447</v>
      </c>
      <c r="C3513" s="78">
        <v>1.4869592</v>
      </c>
      <c r="D3513" s="78">
        <v>3.5738099999999999</v>
      </c>
      <c r="E3513" s="78">
        <v>-7.8477290000000005E-2</v>
      </c>
      <c r="F3513" s="78">
        <v>8.931422E-2</v>
      </c>
    </row>
    <row r="3514" spans="1:6" x14ac:dyDescent="0.25">
      <c r="A3514">
        <v>3512</v>
      </c>
      <c r="B3514" t="s">
        <v>4448</v>
      </c>
      <c r="C3514" s="78">
        <v>-1.7670528000000001</v>
      </c>
      <c r="D3514" s="78">
        <v>0.87303673999999998</v>
      </c>
      <c r="E3514" s="78">
        <v>-3.4390595000000003E-2</v>
      </c>
      <c r="F3514" s="78">
        <v>0.17954011</v>
      </c>
    </row>
    <row r="3515" spans="1:6" x14ac:dyDescent="0.25">
      <c r="A3515">
        <v>3513</v>
      </c>
      <c r="B3515" t="s">
        <v>4449</v>
      </c>
      <c r="C3515" s="78">
        <v>-1.2744747000000001</v>
      </c>
      <c r="D3515" s="78">
        <v>0.60435813999999999</v>
      </c>
      <c r="E3515" s="78">
        <v>-7.5588630000000004E-2</v>
      </c>
      <c r="F3515" s="78">
        <v>9.7675300000000007E-2</v>
      </c>
    </row>
    <row r="3516" spans="1:6" x14ac:dyDescent="0.25">
      <c r="A3516">
        <v>3514</v>
      </c>
      <c r="B3516" t="s">
        <v>4450</v>
      </c>
      <c r="C3516" s="78">
        <v>-1.5369820000000001</v>
      </c>
      <c r="D3516" s="78">
        <v>0.49032480000000001</v>
      </c>
      <c r="E3516" s="78">
        <v>-3.4390595000000003E-2</v>
      </c>
      <c r="F3516" s="78">
        <v>0.17954011</v>
      </c>
    </row>
    <row r="3517" spans="1:6" x14ac:dyDescent="0.25">
      <c r="A3517">
        <v>3515</v>
      </c>
      <c r="B3517" t="s">
        <v>4451</v>
      </c>
      <c r="C3517" s="78">
        <v>1.1917541</v>
      </c>
      <c r="D3517" s="78">
        <v>-1.9435195000000001</v>
      </c>
      <c r="E3517" s="78">
        <v>-3.4390595000000003E-2</v>
      </c>
      <c r="F3517" s="78">
        <v>0.17954011</v>
      </c>
    </row>
    <row r="3518" spans="1:6" x14ac:dyDescent="0.25">
      <c r="A3518">
        <v>3516</v>
      </c>
      <c r="B3518" t="s">
        <v>4452</v>
      </c>
      <c r="C3518" s="78">
        <v>0.28406826000000002</v>
      </c>
      <c r="D3518" s="78">
        <v>-0.86428046000000003</v>
      </c>
      <c r="E3518" s="78">
        <v>-2.7132436999999999E-2</v>
      </c>
      <c r="F3518" s="78">
        <v>5.4055393E-2</v>
      </c>
    </row>
    <row r="3519" spans="1:6" x14ac:dyDescent="0.25">
      <c r="A3519">
        <v>3517</v>
      </c>
      <c r="B3519" t="s">
        <v>4453</v>
      </c>
      <c r="C3519" s="78">
        <v>-0.43355936</v>
      </c>
      <c r="D3519" s="78">
        <v>2.1441020000000002</v>
      </c>
      <c r="E3519" s="78">
        <v>1.8915367999999999</v>
      </c>
      <c r="F3519" s="78">
        <v>0.37835813000000001</v>
      </c>
    </row>
    <row r="3520" spans="1:6" x14ac:dyDescent="0.25">
      <c r="A3520">
        <v>3518</v>
      </c>
      <c r="B3520" t="s">
        <v>4454</v>
      </c>
      <c r="C3520" s="78">
        <v>-0.80862699999999998</v>
      </c>
      <c r="D3520" s="78">
        <v>0.34110912999999998</v>
      </c>
      <c r="E3520" s="78">
        <v>-7.3856179999999994E-2</v>
      </c>
      <c r="F3520" s="78">
        <v>-6.0199320000000001E-2</v>
      </c>
    </row>
    <row r="3521" spans="1:6" x14ac:dyDescent="0.25">
      <c r="A3521">
        <v>3519</v>
      </c>
      <c r="B3521" t="s">
        <v>4455</v>
      </c>
      <c r="C3521" s="78">
        <v>-0.7745649</v>
      </c>
      <c r="D3521" s="78">
        <v>-0.90695570000000003</v>
      </c>
      <c r="E3521" s="78">
        <v>-3.4390595000000003E-2</v>
      </c>
      <c r="F3521" s="78">
        <v>0.17954011</v>
      </c>
    </row>
    <row r="3522" spans="1:6" x14ac:dyDescent="0.25">
      <c r="A3522">
        <v>3520</v>
      </c>
      <c r="B3522" t="s">
        <v>4456</v>
      </c>
      <c r="C3522" s="78">
        <v>4.8434549999999996</v>
      </c>
      <c r="D3522" s="78">
        <v>3.2563127999999999</v>
      </c>
      <c r="E3522" s="78">
        <v>-0.10799512</v>
      </c>
      <c r="F3522" s="78">
        <v>-5.802703E-2</v>
      </c>
    </row>
    <row r="3523" spans="1:6" x14ac:dyDescent="0.25">
      <c r="A3523">
        <v>3521</v>
      </c>
      <c r="B3523" t="s">
        <v>4457</v>
      </c>
      <c r="C3523" s="78">
        <v>-0.35451195000000002</v>
      </c>
      <c r="D3523" s="78">
        <v>1.7376655000000001</v>
      </c>
      <c r="E3523" s="78">
        <v>-6.5111265000000002E-2</v>
      </c>
      <c r="F3523" s="78">
        <v>0.12491496000000001</v>
      </c>
    </row>
    <row r="3524" spans="1:6" x14ac:dyDescent="0.25">
      <c r="A3524">
        <v>3522</v>
      </c>
      <c r="B3524" t="s">
        <v>4458</v>
      </c>
      <c r="C3524" s="78">
        <v>-0.87013035999999999</v>
      </c>
      <c r="D3524" s="78">
        <v>1.7598084000000001</v>
      </c>
      <c r="E3524" s="78">
        <v>0.18529314</v>
      </c>
      <c r="F3524" s="78">
        <v>-0.15236184999999999</v>
      </c>
    </row>
    <row r="3525" spans="1:6" x14ac:dyDescent="0.25">
      <c r="A3525">
        <v>3523</v>
      </c>
      <c r="B3525" t="s">
        <v>2176</v>
      </c>
      <c r="C3525" s="78">
        <v>-0.40044426999999999</v>
      </c>
      <c r="D3525" s="78">
        <v>-0.68258989999999997</v>
      </c>
      <c r="E3525" s="78">
        <v>-3.4390595000000003E-2</v>
      </c>
      <c r="F3525" s="78">
        <v>0.17954011</v>
      </c>
    </row>
    <row r="3526" spans="1:6" x14ac:dyDescent="0.25">
      <c r="A3526">
        <v>3524</v>
      </c>
      <c r="B3526" t="s">
        <v>4459</v>
      </c>
      <c r="C3526" s="78">
        <v>-0.40950217999999999</v>
      </c>
      <c r="D3526" s="78">
        <v>1.50421</v>
      </c>
      <c r="E3526" s="78">
        <v>-0.11756985</v>
      </c>
      <c r="F3526" s="78">
        <v>-2.8410375000000002E-2</v>
      </c>
    </row>
    <row r="3527" spans="1:6" x14ac:dyDescent="0.25">
      <c r="A3527">
        <v>3525</v>
      </c>
      <c r="B3527" t="s">
        <v>4460</v>
      </c>
      <c r="C3527" s="78">
        <v>-0.77010626000000004</v>
      </c>
      <c r="D3527" s="78">
        <v>-2.4635805999999998</v>
      </c>
      <c r="E3527" s="78">
        <v>-9.1557559999999996E-2</v>
      </c>
      <c r="F3527" s="78">
        <v>8.3048050000000002E-3</v>
      </c>
    </row>
    <row r="3528" spans="1:6" x14ac:dyDescent="0.25">
      <c r="A3528">
        <v>3526</v>
      </c>
      <c r="B3528" t="s">
        <v>4461</v>
      </c>
      <c r="C3528" s="78">
        <v>-1.2938596</v>
      </c>
      <c r="D3528" s="78">
        <v>-3.1292826000000003E-2</v>
      </c>
      <c r="E3528" s="78">
        <v>-0.11029564</v>
      </c>
      <c r="F3528" s="78">
        <v>-1.5872717E-4</v>
      </c>
    </row>
    <row r="3529" spans="1:6" x14ac:dyDescent="0.25">
      <c r="A3529">
        <v>3527</v>
      </c>
      <c r="B3529" t="s">
        <v>4462</v>
      </c>
      <c r="C3529" s="78">
        <v>-0.89182720000000004</v>
      </c>
      <c r="D3529" s="78">
        <v>0.76637580000000005</v>
      </c>
      <c r="E3529" s="78">
        <v>-0.12092011</v>
      </c>
      <c r="F3529" s="78">
        <v>-0.29080296</v>
      </c>
    </row>
    <row r="3530" spans="1:6" x14ac:dyDescent="0.25">
      <c r="A3530">
        <v>3528</v>
      </c>
      <c r="B3530" t="s">
        <v>4463</v>
      </c>
      <c r="C3530" s="78">
        <v>-0.38702502999999999</v>
      </c>
      <c r="D3530" s="78">
        <v>-1.5375215</v>
      </c>
      <c r="E3530" s="78">
        <v>-8.5798920000000001E-2</v>
      </c>
      <c r="F3530" s="78">
        <v>-9.8264589999999999E-2</v>
      </c>
    </row>
    <row r="3531" spans="1:6" x14ac:dyDescent="0.25">
      <c r="A3531">
        <v>3529</v>
      </c>
      <c r="B3531" t="s">
        <v>4464</v>
      </c>
      <c r="C3531" s="78">
        <v>0.50269019999999998</v>
      </c>
      <c r="D3531" s="78">
        <v>-3.1526353</v>
      </c>
      <c r="E3531" s="78">
        <v>-8.6031239999999995E-2</v>
      </c>
      <c r="F3531" s="78">
        <v>0.13103624999999999</v>
      </c>
    </row>
    <row r="3532" spans="1:6" x14ac:dyDescent="0.25">
      <c r="A3532">
        <v>3530</v>
      </c>
      <c r="B3532" t="s">
        <v>4465</v>
      </c>
      <c r="C3532" s="78">
        <v>1.3259776000000001</v>
      </c>
      <c r="D3532" s="78">
        <v>8.9210209999999998E-2</v>
      </c>
      <c r="E3532" s="78">
        <v>-3.4390595000000003E-2</v>
      </c>
      <c r="F3532" s="78">
        <v>0.17954011</v>
      </c>
    </row>
    <row r="3533" spans="1:6" x14ac:dyDescent="0.25">
      <c r="A3533">
        <v>3531</v>
      </c>
      <c r="B3533" t="s">
        <v>4466</v>
      </c>
      <c r="C3533" s="78">
        <v>-0.44319636000000001</v>
      </c>
      <c r="D3533" s="78">
        <v>-0.11400521</v>
      </c>
      <c r="E3533" s="78">
        <v>-3.8043494999999997E-2</v>
      </c>
      <c r="F3533" s="78">
        <v>1.5155762E-2</v>
      </c>
    </row>
    <row r="3534" spans="1:6" x14ac:dyDescent="0.25">
      <c r="A3534">
        <v>3532</v>
      </c>
      <c r="B3534" t="s">
        <v>4467</v>
      </c>
      <c r="C3534" s="78">
        <v>-0.61882150000000002</v>
      </c>
      <c r="D3534" s="78">
        <v>1.2127946999999999</v>
      </c>
      <c r="E3534" s="78">
        <v>0.12975518</v>
      </c>
      <c r="F3534" s="78">
        <v>-0.24680932</v>
      </c>
    </row>
    <row r="3535" spans="1:6" x14ac:dyDescent="0.25">
      <c r="A3535">
        <v>3533</v>
      </c>
      <c r="B3535" t="s">
        <v>4468</v>
      </c>
      <c r="C3535" s="78">
        <v>-1.5592706999999999</v>
      </c>
      <c r="D3535" s="78">
        <v>-1.1582623000000001</v>
      </c>
      <c r="E3535" s="78">
        <v>0.10510993</v>
      </c>
      <c r="F3535" s="78">
        <v>-0.64063597000000005</v>
      </c>
    </row>
    <row r="3536" spans="1:6" x14ac:dyDescent="0.25">
      <c r="A3536">
        <v>3534</v>
      </c>
      <c r="B3536" t="s">
        <v>4469</v>
      </c>
      <c r="C3536" s="78">
        <v>4.2261479999999999E-3</v>
      </c>
      <c r="D3536" s="78">
        <v>-0.57026242999999999</v>
      </c>
      <c r="E3536" s="78">
        <v>-0.11291972</v>
      </c>
      <c r="F3536" s="78">
        <v>7.6703325000000003E-2</v>
      </c>
    </row>
    <row r="3537" spans="1:6" x14ac:dyDescent="0.25">
      <c r="A3537">
        <v>3535</v>
      </c>
      <c r="B3537" t="s">
        <v>4470</v>
      </c>
      <c r="C3537" s="78">
        <v>-0.48889192999999997</v>
      </c>
      <c r="D3537" s="78">
        <v>0.22285329000000001</v>
      </c>
      <c r="E3537" s="78">
        <v>-3.4390595000000003E-2</v>
      </c>
      <c r="F3537" s="78">
        <v>0.17954011</v>
      </c>
    </row>
    <row r="3538" spans="1:6" x14ac:dyDescent="0.25">
      <c r="A3538">
        <v>3536</v>
      </c>
      <c r="B3538" t="s">
        <v>4471</v>
      </c>
      <c r="C3538" s="78">
        <v>-0.16741639999999999</v>
      </c>
      <c r="D3538" s="78">
        <v>0.53363276000000004</v>
      </c>
      <c r="E3538" s="78">
        <v>-8.8635800000000001E-2</v>
      </c>
      <c r="F3538" s="78">
        <v>4.0295795000000002E-2</v>
      </c>
    </row>
    <row r="3539" spans="1:6" x14ac:dyDescent="0.25">
      <c r="A3539">
        <v>3537</v>
      </c>
      <c r="B3539" t="s">
        <v>4472</v>
      </c>
      <c r="C3539" s="78">
        <v>1.640288</v>
      </c>
      <c r="D3539" s="78">
        <v>2.1212137000000002</v>
      </c>
      <c r="E3539" s="78">
        <v>-3.4390595000000003E-2</v>
      </c>
      <c r="F3539" s="78">
        <v>0.17954011</v>
      </c>
    </row>
    <row r="3540" spans="1:6" x14ac:dyDescent="0.25">
      <c r="A3540">
        <v>3538</v>
      </c>
      <c r="B3540" t="s">
        <v>4473</v>
      </c>
      <c r="C3540" s="78">
        <v>0.39456287000000001</v>
      </c>
      <c r="D3540" s="78">
        <v>1.3498507</v>
      </c>
      <c r="E3540" s="78">
        <v>-6.9481029999999999E-2</v>
      </c>
      <c r="F3540" s="78">
        <v>7.9901810000000007E-3</v>
      </c>
    </row>
    <row r="3541" spans="1:6" x14ac:dyDescent="0.25">
      <c r="A3541">
        <v>3539</v>
      </c>
      <c r="B3541" t="s">
        <v>4474</v>
      </c>
      <c r="C3541" s="78">
        <v>-1.2754649E-2</v>
      </c>
      <c r="D3541" s="78">
        <v>-0.12328243</v>
      </c>
      <c r="E3541" s="78">
        <v>-0.10560224999999999</v>
      </c>
      <c r="F3541" s="78">
        <v>5.0653620000000003E-2</v>
      </c>
    </row>
    <row r="3542" spans="1:6" x14ac:dyDescent="0.25">
      <c r="A3542">
        <v>3540</v>
      </c>
      <c r="B3542" t="s">
        <v>4475</v>
      </c>
      <c r="C3542" s="78">
        <v>4.8226570000000004</v>
      </c>
      <c r="D3542" s="78">
        <v>0.97662210000000005</v>
      </c>
      <c r="E3542" s="78">
        <v>-0.17206659999999999</v>
      </c>
      <c r="F3542" s="78">
        <v>-0.15026320000000001</v>
      </c>
    </row>
    <row r="3543" spans="1:6" x14ac:dyDescent="0.25">
      <c r="A3543">
        <v>3541</v>
      </c>
      <c r="B3543" t="s">
        <v>4476</v>
      </c>
      <c r="C3543" s="78">
        <v>0.62556683999999996</v>
      </c>
      <c r="D3543" s="78">
        <v>2.4542598999999998</v>
      </c>
      <c r="E3543" s="78">
        <v>-3.9824046000000002E-2</v>
      </c>
      <c r="F3543" s="78">
        <v>5.1622750000000002E-2</v>
      </c>
    </row>
    <row r="3544" spans="1:6" x14ac:dyDescent="0.25">
      <c r="A3544">
        <v>3542</v>
      </c>
      <c r="B3544" t="s">
        <v>4477</v>
      </c>
      <c r="C3544" s="78">
        <v>-0.71309449999999996</v>
      </c>
      <c r="D3544" s="78">
        <v>0.86631082999999998</v>
      </c>
      <c r="E3544" s="78">
        <v>-3.4390595000000003E-2</v>
      </c>
      <c r="F3544" s="78">
        <v>0.17954011</v>
      </c>
    </row>
    <row r="3545" spans="1:6" x14ac:dyDescent="0.25">
      <c r="A3545">
        <v>3543</v>
      </c>
      <c r="B3545" t="s">
        <v>4478</v>
      </c>
      <c r="C3545" s="78">
        <v>-0.38486266000000002</v>
      </c>
      <c r="D3545" s="78">
        <v>-2.6626965999999999</v>
      </c>
      <c r="E3545" s="78">
        <v>1.6641177</v>
      </c>
      <c r="F3545" s="78">
        <v>0.3675969</v>
      </c>
    </row>
    <row r="3546" spans="1:6" x14ac:dyDescent="0.25">
      <c r="A3546">
        <v>3544</v>
      </c>
      <c r="B3546" t="s">
        <v>4479</v>
      </c>
      <c r="C3546" s="78">
        <v>-0.19683050999999999</v>
      </c>
      <c r="D3546" s="78">
        <v>0.84199009999999996</v>
      </c>
      <c r="E3546" s="78">
        <v>-9.6748844000000001E-2</v>
      </c>
      <c r="F3546" s="78">
        <v>9.7496609999999997E-2</v>
      </c>
    </row>
    <row r="3547" spans="1:6" x14ac:dyDescent="0.25">
      <c r="A3547">
        <v>3545</v>
      </c>
      <c r="B3547" t="s">
        <v>4480</v>
      </c>
      <c r="C3547" s="78">
        <v>-2.1914601</v>
      </c>
      <c r="D3547" s="78">
        <v>1.3479106000000001</v>
      </c>
      <c r="E3547" s="78">
        <v>-1.8655965E-2</v>
      </c>
      <c r="F3547" s="78">
        <v>-3.8978397999999997E-2</v>
      </c>
    </row>
    <row r="3548" spans="1:6" x14ac:dyDescent="0.25">
      <c r="A3548">
        <v>3546</v>
      </c>
      <c r="B3548" t="s">
        <v>4481</v>
      </c>
      <c r="C3548" s="78">
        <v>0.36023417000000002</v>
      </c>
      <c r="D3548" s="78">
        <v>-4.4868525999999997</v>
      </c>
      <c r="E3548" s="78">
        <v>-5.4435246E-2</v>
      </c>
      <c r="F3548" s="78">
        <v>9.4615474000000005E-2</v>
      </c>
    </row>
    <row r="3549" spans="1:6" x14ac:dyDescent="0.25">
      <c r="A3549">
        <v>3547</v>
      </c>
      <c r="B3549" t="s">
        <v>4482</v>
      </c>
      <c r="C3549" s="78">
        <v>-2.2991663999999998</v>
      </c>
      <c r="D3549" s="78">
        <v>-1.8142494</v>
      </c>
      <c r="E3549" s="78">
        <v>-3.4390595000000003E-2</v>
      </c>
      <c r="F3549" s="78">
        <v>0.17954011</v>
      </c>
    </row>
    <row r="3550" spans="1:6" x14ac:dyDescent="0.25">
      <c r="A3550">
        <v>3548</v>
      </c>
      <c r="B3550" t="s">
        <v>4483</v>
      </c>
      <c r="C3550" s="78">
        <v>-0.71840349999999997</v>
      </c>
      <c r="D3550" s="78">
        <v>1.9029438000000001</v>
      </c>
      <c r="E3550" s="78">
        <v>-3.4390595000000003E-2</v>
      </c>
      <c r="F3550" s="78">
        <v>0.17954011</v>
      </c>
    </row>
    <row r="3551" spans="1:6" x14ac:dyDescent="0.25">
      <c r="A3551">
        <v>3549</v>
      </c>
      <c r="B3551" t="s">
        <v>4484</v>
      </c>
      <c r="C3551" s="78">
        <v>-0.52891845000000004</v>
      </c>
      <c r="D3551" s="78">
        <v>1.2288477</v>
      </c>
      <c r="E3551" s="78">
        <v>-0.17619613000000001</v>
      </c>
      <c r="F3551" s="78">
        <v>-3.7524505999999999E-2</v>
      </c>
    </row>
    <row r="3552" spans="1:6" x14ac:dyDescent="0.25">
      <c r="A3552">
        <v>3550</v>
      </c>
      <c r="B3552" t="s">
        <v>4485</v>
      </c>
      <c r="C3552" s="78">
        <v>-0.50881220000000005</v>
      </c>
      <c r="D3552" s="78">
        <v>0.94855964000000004</v>
      </c>
      <c r="E3552" s="78">
        <v>-5.6921072000000003E-2</v>
      </c>
      <c r="F3552" s="78">
        <v>-0.52119963999999996</v>
      </c>
    </row>
    <row r="3553" spans="1:6" x14ac:dyDescent="0.25">
      <c r="A3553">
        <v>3551</v>
      </c>
      <c r="B3553" t="s">
        <v>4486</v>
      </c>
      <c r="C3553" s="78">
        <v>-0.3375262</v>
      </c>
      <c r="D3553" s="78">
        <v>-1.0135154</v>
      </c>
      <c r="E3553" s="78">
        <v>-6.8993269999999995E-2</v>
      </c>
      <c r="F3553" s="78">
        <v>4.6181276E-2</v>
      </c>
    </row>
    <row r="3554" spans="1:6" x14ac:dyDescent="0.25">
      <c r="A3554">
        <v>3552</v>
      </c>
      <c r="B3554" t="s">
        <v>4487</v>
      </c>
      <c r="C3554" s="78">
        <v>-1.3526410000000001E-2</v>
      </c>
      <c r="D3554" s="78">
        <v>-0.17500695999999999</v>
      </c>
      <c r="E3554" s="78">
        <v>-4.8430613999999997E-2</v>
      </c>
      <c r="F3554" s="78">
        <v>3.6402433999999997E-2</v>
      </c>
    </row>
    <row r="3555" spans="1:6" x14ac:dyDescent="0.25">
      <c r="A3555">
        <v>3553</v>
      </c>
      <c r="B3555" t="s">
        <v>4488</v>
      </c>
      <c r="C3555" s="78">
        <v>-0.79812609999999995</v>
      </c>
      <c r="D3555" s="78">
        <v>0.6436018</v>
      </c>
      <c r="E3555" s="78">
        <v>-5.2270055000000003E-2</v>
      </c>
      <c r="F3555" s="78">
        <v>9.7867100000000005E-3</v>
      </c>
    </row>
    <row r="3556" spans="1:6" x14ac:dyDescent="0.25">
      <c r="A3556">
        <v>3554</v>
      </c>
      <c r="B3556" t="s">
        <v>4489</v>
      </c>
      <c r="C3556" s="78">
        <v>0.90508294</v>
      </c>
      <c r="D3556" s="78">
        <v>-3.4837424999999998E-2</v>
      </c>
      <c r="E3556" s="78">
        <v>-3.1326487999999999E-3</v>
      </c>
      <c r="F3556" s="78">
        <v>-0.34760160000000001</v>
      </c>
    </row>
    <row r="3557" spans="1:6" x14ac:dyDescent="0.25">
      <c r="A3557">
        <v>3555</v>
      </c>
      <c r="B3557" t="s">
        <v>4490</v>
      </c>
      <c r="C3557" s="78">
        <v>1.0704803000000001</v>
      </c>
      <c r="D3557" s="78">
        <v>0.55131450000000004</v>
      </c>
      <c r="E3557" s="78">
        <v>-7.6904470000000003E-2</v>
      </c>
      <c r="F3557" s="78">
        <v>5.0577283000000001E-2</v>
      </c>
    </row>
    <row r="3558" spans="1:6" x14ac:dyDescent="0.25">
      <c r="A3558">
        <v>3556</v>
      </c>
      <c r="B3558" t="s">
        <v>4491</v>
      </c>
      <c r="C3558" s="78">
        <v>0.86164534000000004</v>
      </c>
      <c r="D3558" s="78">
        <v>0.27473310000000001</v>
      </c>
      <c r="E3558" s="78">
        <v>-7.4416354000000004E-2</v>
      </c>
      <c r="F3558" s="78">
        <v>0.1004968</v>
      </c>
    </row>
    <row r="3559" spans="1:6" x14ac:dyDescent="0.25">
      <c r="A3559">
        <v>3557</v>
      </c>
      <c r="B3559" t="s">
        <v>4492</v>
      </c>
      <c r="C3559" s="78">
        <v>2.7107896999999999</v>
      </c>
      <c r="D3559" s="78">
        <v>2.3955107</v>
      </c>
      <c r="E3559" s="78">
        <v>-6.1994225E-2</v>
      </c>
      <c r="F3559" s="78">
        <v>7.5741139999999998E-2</v>
      </c>
    </row>
    <row r="3560" spans="1:6" x14ac:dyDescent="0.25">
      <c r="A3560">
        <v>3558</v>
      </c>
      <c r="B3560" t="s">
        <v>4493</v>
      </c>
      <c r="C3560" s="78">
        <v>-1.0365882</v>
      </c>
      <c r="D3560" s="78">
        <v>-0.84370374999999997</v>
      </c>
      <c r="E3560" s="78">
        <v>-0.1073412</v>
      </c>
      <c r="F3560" s="78">
        <v>-5.9919401999999997E-2</v>
      </c>
    </row>
    <row r="3561" spans="1:6" x14ac:dyDescent="0.25">
      <c r="A3561">
        <v>3559</v>
      </c>
      <c r="B3561" t="s">
        <v>4494</v>
      </c>
      <c r="C3561" s="78">
        <v>-0.79236340000000005</v>
      </c>
      <c r="D3561" s="78">
        <v>5.3934245999999998E-2</v>
      </c>
      <c r="E3561" s="78">
        <v>2.5598578E-2</v>
      </c>
      <c r="F3561" s="78">
        <v>7.0766359999999999E-3</v>
      </c>
    </row>
    <row r="3562" spans="1:6" x14ac:dyDescent="0.25">
      <c r="A3562">
        <v>3560</v>
      </c>
      <c r="B3562" t="s">
        <v>4495</v>
      </c>
      <c r="C3562" s="78">
        <v>0.58924319999999997</v>
      </c>
      <c r="D3562" s="78">
        <v>-1.6003670000000001</v>
      </c>
      <c r="E3562" s="78">
        <v>-8.2036719999999994E-2</v>
      </c>
      <c r="F3562" s="78">
        <v>4.5986249999999999E-2</v>
      </c>
    </row>
    <row r="3563" spans="1:6" x14ac:dyDescent="0.25">
      <c r="A3563">
        <v>3561</v>
      </c>
      <c r="B3563" t="s">
        <v>4496</v>
      </c>
      <c r="C3563" s="78">
        <v>-0.95617010000000002</v>
      </c>
      <c r="D3563" s="78">
        <v>0.42088002000000002</v>
      </c>
      <c r="E3563" s="78">
        <v>-5.9642524000000002E-2</v>
      </c>
      <c r="F3563" s="78">
        <v>4.0160313000000003E-2</v>
      </c>
    </row>
    <row r="3564" spans="1:6" x14ac:dyDescent="0.25">
      <c r="A3564">
        <v>3562</v>
      </c>
      <c r="B3564" t="s">
        <v>4497</v>
      </c>
      <c r="C3564" s="78">
        <v>1.5014482</v>
      </c>
      <c r="D3564" s="78">
        <v>-1.999422</v>
      </c>
      <c r="E3564" s="78">
        <v>-4.4448689999999999E-2</v>
      </c>
      <c r="F3564" s="78">
        <v>-2.7079180000000001E-2</v>
      </c>
    </row>
    <row r="3565" spans="1:6" x14ac:dyDescent="0.25">
      <c r="A3565">
        <v>3563</v>
      </c>
      <c r="B3565" t="s">
        <v>4498</v>
      </c>
      <c r="C3565" s="78">
        <v>1.8241149000000001</v>
      </c>
      <c r="D3565" s="78">
        <v>-0.30523064999999999</v>
      </c>
      <c r="E3565" s="78">
        <v>-8.1401719999999997E-2</v>
      </c>
      <c r="F3565" s="78">
        <v>7.3821694000000002E-3</v>
      </c>
    </row>
    <row r="3566" spans="1:6" x14ac:dyDescent="0.25">
      <c r="A3566">
        <v>3564</v>
      </c>
      <c r="B3566" t="s">
        <v>4499</v>
      </c>
      <c r="C3566" s="78">
        <v>-1.6065178</v>
      </c>
      <c r="D3566" s="78">
        <v>-1.1424483999999999</v>
      </c>
      <c r="E3566" s="78">
        <v>0.3875519</v>
      </c>
      <c r="F3566" s="78">
        <v>-0.80443949999999997</v>
      </c>
    </row>
    <row r="3567" spans="1:6" x14ac:dyDescent="0.25">
      <c r="A3567">
        <v>3565</v>
      </c>
      <c r="B3567" t="s">
        <v>4500</v>
      </c>
      <c r="C3567" s="78">
        <v>1.7205558999999999</v>
      </c>
      <c r="D3567" s="78">
        <v>-1.9567848000000001</v>
      </c>
      <c r="E3567" s="78">
        <v>-3.4390595000000003E-2</v>
      </c>
      <c r="F3567" s="78">
        <v>0.17954011</v>
      </c>
    </row>
    <row r="3568" spans="1:6" x14ac:dyDescent="0.25">
      <c r="A3568">
        <v>3566</v>
      </c>
      <c r="B3568" t="s">
        <v>4501</v>
      </c>
      <c r="C3568" s="78">
        <v>2.8230255</v>
      </c>
      <c r="D3568" s="78">
        <v>-2.020823</v>
      </c>
      <c r="E3568" s="78">
        <v>-3.4390595000000003E-2</v>
      </c>
      <c r="F3568" s="78">
        <v>0.17954011</v>
      </c>
    </row>
    <row r="3569" spans="1:6" x14ac:dyDescent="0.25">
      <c r="A3569">
        <v>3567</v>
      </c>
      <c r="B3569" t="s">
        <v>4502</v>
      </c>
      <c r="C3569" s="78">
        <v>-0.59063125000000005</v>
      </c>
      <c r="D3569" s="78">
        <v>-0.11039852999999999</v>
      </c>
      <c r="E3569" s="78">
        <v>-3.4390595000000003E-2</v>
      </c>
      <c r="F3569" s="78">
        <v>0.17954011</v>
      </c>
    </row>
    <row r="3570" spans="1:6" x14ac:dyDescent="0.25">
      <c r="A3570">
        <v>3568</v>
      </c>
      <c r="B3570" t="s">
        <v>4503</v>
      </c>
      <c r="C3570" s="78">
        <v>-2.9940338</v>
      </c>
      <c r="D3570" s="78">
        <v>0.76081525999999999</v>
      </c>
      <c r="E3570" s="78">
        <v>-1.8187434999999998E-2</v>
      </c>
      <c r="F3570" s="78">
        <v>1.5075653999999999E-3</v>
      </c>
    </row>
    <row r="3571" spans="1:6" x14ac:dyDescent="0.25">
      <c r="A3571">
        <v>3569</v>
      </c>
      <c r="B3571" t="s">
        <v>4504</v>
      </c>
      <c r="C3571" s="78">
        <v>0.71776960000000001</v>
      </c>
      <c r="D3571" s="78">
        <v>-0.59239470000000005</v>
      </c>
      <c r="E3571" s="78">
        <v>-9.3782649999999995E-2</v>
      </c>
      <c r="F3571" s="78">
        <v>6.6100140000000002E-2</v>
      </c>
    </row>
    <row r="3572" spans="1:6" x14ac:dyDescent="0.25">
      <c r="A3572">
        <v>3570</v>
      </c>
      <c r="B3572" t="s">
        <v>4505</v>
      </c>
      <c r="C3572" s="78">
        <v>-1.7436411000000001</v>
      </c>
      <c r="D3572" s="78">
        <v>0.27030563000000002</v>
      </c>
      <c r="E3572" s="78">
        <v>-7.9565510000000006E-2</v>
      </c>
      <c r="F3572" s="78">
        <v>7.3317800000000002E-2</v>
      </c>
    </row>
    <row r="3573" spans="1:6" x14ac:dyDescent="0.25">
      <c r="A3573">
        <v>3571</v>
      </c>
      <c r="B3573" t="s">
        <v>4506</v>
      </c>
      <c r="C3573" s="78">
        <v>1.8415695000000001</v>
      </c>
      <c r="D3573" s="78">
        <v>1.0558380000000001</v>
      </c>
      <c r="E3573" s="78">
        <v>-3.4390595000000003E-2</v>
      </c>
      <c r="F3573" s="78">
        <v>0.17954011</v>
      </c>
    </row>
    <row r="3574" spans="1:6" x14ac:dyDescent="0.25">
      <c r="A3574">
        <v>3572</v>
      </c>
      <c r="B3574" t="s">
        <v>4507</v>
      </c>
      <c r="C3574" s="78">
        <v>2.3878887</v>
      </c>
      <c r="D3574" s="78">
        <v>1.2048283</v>
      </c>
      <c r="E3574" s="78">
        <v>2.5049172000000001E-2</v>
      </c>
      <c r="F3574" s="78">
        <v>3.9502232999999998E-3</v>
      </c>
    </row>
    <row r="3575" spans="1:6" x14ac:dyDescent="0.25">
      <c r="A3575">
        <v>3573</v>
      </c>
      <c r="B3575" t="s">
        <v>4508</v>
      </c>
      <c r="C3575" s="78">
        <v>-1.0631398999999999</v>
      </c>
      <c r="D3575" s="78">
        <v>0.59681819999999997</v>
      </c>
      <c r="E3575" s="78">
        <v>-6.7563646000000005E-2</v>
      </c>
      <c r="F3575" s="78">
        <v>-4.8479243999999998E-2</v>
      </c>
    </row>
    <row r="3576" spans="1:6" x14ac:dyDescent="0.25">
      <c r="A3576">
        <v>3574</v>
      </c>
      <c r="B3576" t="s">
        <v>4509</v>
      </c>
      <c r="C3576" s="78">
        <v>-0.23633687</v>
      </c>
      <c r="D3576" s="78">
        <v>-2.1571989999999999</v>
      </c>
      <c r="E3576" s="78">
        <v>3.2394553999999999E-2</v>
      </c>
      <c r="F3576" s="78">
        <v>-0.30816549999999998</v>
      </c>
    </row>
    <row r="3577" spans="1:6" x14ac:dyDescent="0.25">
      <c r="A3577">
        <v>3575</v>
      </c>
      <c r="B3577" t="s">
        <v>4510</v>
      </c>
      <c r="C3577" s="78">
        <v>1.8909734</v>
      </c>
      <c r="D3577" s="78">
        <v>-2.5674812999999999</v>
      </c>
      <c r="E3577" s="78">
        <v>0.64081115</v>
      </c>
      <c r="F3577" s="78">
        <v>-0.28700286000000003</v>
      </c>
    </row>
    <row r="3578" spans="1:6" x14ac:dyDescent="0.25">
      <c r="A3578">
        <v>3576</v>
      </c>
      <c r="B3578" t="s">
        <v>4511</v>
      </c>
      <c r="C3578" s="78">
        <v>-1.4566551000000001</v>
      </c>
      <c r="D3578" s="78">
        <v>-1.0713828000000001</v>
      </c>
      <c r="E3578" s="78">
        <v>-9.2761319999999994E-2</v>
      </c>
      <c r="F3578" s="78">
        <v>8.6704340000000005E-2</v>
      </c>
    </row>
    <row r="3579" spans="1:6" x14ac:dyDescent="0.25">
      <c r="A3579">
        <v>3577</v>
      </c>
      <c r="B3579" t="s">
        <v>4512</v>
      </c>
      <c r="C3579" s="78">
        <v>0.30418202</v>
      </c>
      <c r="D3579" s="78">
        <v>1.004008</v>
      </c>
      <c r="E3579" s="78">
        <v>-4.766418E-2</v>
      </c>
      <c r="F3579" s="78">
        <v>-0.15382697000000001</v>
      </c>
    </row>
    <row r="3580" spans="1:6" x14ac:dyDescent="0.25">
      <c r="A3580">
        <v>3578</v>
      </c>
      <c r="B3580" t="s">
        <v>4513</v>
      </c>
      <c r="C3580" s="78">
        <v>-0.76089203000000005</v>
      </c>
      <c r="D3580" s="78">
        <v>-0.53081820000000002</v>
      </c>
      <c r="E3580" s="78">
        <v>-6.5734890000000004E-2</v>
      </c>
      <c r="F3580" s="78">
        <v>-0.38173790000000002</v>
      </c>
    </row>
    <row r="3581" spans="1:6" x14ac:dyDescent="0.25">
      <c r="A3581">
        <v>3579</v>
      </c>
      <c r="B3581" t="s">
        <v>4514</v>
      </c>
      <c r="C3581" s="78">
        <v>0.26497027000000001</v>
      </c>
      <c r="D3581" s="78">
        <v>0.20521149999999999</v>
      </c>
      <c r="E3581" s="78">
        <v>-3.4390595000000003E-2</v>
      </c>
      <c r="F3581" s="78">
        <v>0.17954011</v>
      </c>
    </row>
    <row r="3582" spans="1:6" x14ac:dyDescent="0.25">
      <c r="A3582">
        <v>3580</v>
      </c>
      <c r="B3582" t="s">
        <v>4515</v>
      </c>
      <c r="C3582" s="78">
        <v>-1.3120974999999999</v>
      </c>
      <c r="D3582" s="78">
        <v>0.93607414</v>
      </c>
      <c r="E3582" s="78">
        <v>-8.8952439999999994E-2</v>
      </c>
      <c r="F3582" s="78">
        <v>5.3860485999999999E-2</v>
      </c>
    </row>
    <row r="3583" spans="1:6" x14ac:dyDescent="0.25">
      <c r="A3583">
        <v>3581</v>
      </c>
      <c r="B3583" t="s">
        <v>4516</v>
      </c>
      <c r="C3583" s="78">
        <v>-0.24798606000000001</v>
      </c>
      <c r="D3583" s="78">
        <v>0.68837773999999996</v>
      </c>
      <c r="E3583" s="78">
        <v>8.6846486000000001E-2</v>
      </c>
      <c r="F3583" s="78">
        <v>-0.61753654000000002</v>
      </c>
    </row>
    <row r="3584" spans="1:6" x14ac:dyDescent="0.25">
      <c r="A3584">
        <v>3582</v>
      </c>
      <c r="B3584" t="s">
        <v>4517</v>
      </c>
      <c r="C3584" s="78">
        <v>0.75414910000000002</v>
      </c>
      <c r="D3584" s="78">
        <v>0.17699137000000001</v>
      </c>
      <c r="E3584" s="78">
        <v>-3.4390595000000003E-2</v>
      </c>
      <c r="F3584" s="78">
        <v>0.17954011</v>
      </c>
    </row>
    <row r="3585" spans="1:6" x14ac:dyDescent="0.25">
      <c r="A3585">
        <v>3583</v>
      </c>
      <c r="B3585" t="s">
        <v>4518</v>
      </c>
      <c r="C3585" s="78">
        <v>-0.83601594000000001</v>
      </c>
      <c r="D3585" s="78">
        <v>-0.13911960000000001</v>
      </c>
      <c r="E3585" s="78">
        <v>-3.4390595000000003E-2</v>
      </c>
      <c r="F3585" s="78">
        <v>0.17954011</v>
      </c>
    </row>
    <row r="3586" spans="1:6" x14ac:dyDescent="0.25">
      <c r="A3586">
        <v>3584</v>
      </c>
      <c r="B3586" t="s">
        <v>4519</v>
      </c>
      <c r="C3586" s="78">
        <v>1.7128380000000001</v>
      </c>
      <c r="D3586" s="78">
        <v>0.18160667999999999</v>
      </c>
      <c r="E3586" s="78">
        <v>5.8958973999999997E-2</v>
      </c>
      <c r="F3586" s="78">
        <v>-0.14939253</v>
      </c>
    </row>
    <row r="3587" spans="1:6" x14ac:dyDescent="0.25">
      <c r="A3587">
        <v>3585</v>
      </c>
      <c r="B3587" t="s">
        <v>4520</v>
      </c>
      <c r="C3587" s="78">
        <v>0.42030475</v>
      </c>
      <c r="D3587" s="78">
        <v>-3.6904767000000001</v>
      </c>
      <c r="E3587" s="78">
        <v>-4.799805E-2</v>
      </c>
      <c r="F3587" s="78">
        <v>-3.7204012000000002E-2</v>
      </c>
    </row>
    <row r="3588" spans="1:6" x14ac:dyDescent="0.25">
      <c r="A3588">
        <v>3586</v>
      </c>
      <c r="B3588" t="s">
        <v>4521</v>
      </c>
      <c r="C3588" s="78">
        <v>-0.74556230000000001</v>
      </c>
      <c r="D3588" s="78">
        <v>0.78280114999999995</v>
      </c>
      <c r="E3588" s="78">
        <v>-3.4390595000000003E-2</v>
      </c>
      <c r="F3588" s="78">
        <v>0.17954011</v>
      </c>
    </row>
    <row r="3589" spans="1:6" x14ac:dyDescent="0.25">
      <c r="A3589">
        <v>3587</v>
      </c>
      <c r="B3589" t="s">
        <v>4522</v>
      </c>
      <c r="C3589" s="78">
        <v>-0.98180926000000002</v>
      </c>
      <c r="D3589" s="78">
        <v>0.70795845999999996</v>
      </c>
      <c r="E3589" s="78">
        <v>-8.4427699999999994E-2</v>
      </c>
      <c r="F3589" s="78">
        <v>-3.4547300000000003E-2</v>
      </c>
    </row>
    <row r="3590" spans="1:6" x14ac:dyDescent="0.25">
      <c r="A3590">
        <v>3588</v>
      </c>
      <c r="B3590" t="s">
        <v>4523</v>
      </c>
      <c r="C3590" s="78">
        <v>-3.2005176999999998</v>
      </c>
      <c r="D3590" s="78">
        <v>-0.84511329999999996</v>
      </c>
      <c r="E3590" s="78">
        <v>-6.6859453999999999E-2</v>
      </c>
      <c r="F3590" s="78">
        <v>-8.5653679999999996E-2</v>
      </c>
    </row>
    <row r="3591" spans="1:6" x14ac:dyDescent="0.25">
      <c r="A3591">
        <v>3589</v>
      </c>
      <c r="B3591" t="s">
        <v>4524</v>
      </c>
      <c r="C3591" s="78">
        <v>0.11370835</v>
      </c>
      <c r="D3591" s="78">
        <v>-0.90365549999999994</v>
      </c>
      <c r="E3591" s="78">
        <v>1.6671027</v>
      </c>
      <c r="F3591" s="78">
        <v>0.33301111999999999</v>
      </c>
    </row>
    <row r="3592" spans="1:6" x14ac:dyDescent="0.25">
      <c r="A3592">
        <v>3590</v>
      </c>
      <c r="B3592" t="s">
        <v>4525</v>
      </c>
      <c r="C3592" s="78">
        <v>-2.5871441000000002</v>
      </c>
      <c r="D3592" s="78">
        <v>0.39760074000000001</v>
      </c>
      <c r="E3592" s="78">
        <v>-4.2279421999999997E-2</v>
      </c>
      <c r="F3592" s="78">
        <v>5.6875290000000002E-2</v>
      </c>
    </row>
    <row r="3593" spans="1:6" x14ac:dyDescent="0.25">
      <c r="A3593">
        <v>3591</v>
      </c>
      <c r="B3593" t="s">
        <v>4526</v>
      </c>
      <c r="C3593" s="78">
        <v>0.42486360000000001</v>
      </c>
      <c r="D3593" s="78">
        <v>0.84846734999999995</v>
      </c>
      <c r="E3593" s="78">
        <v>-3.0279002999999999E-2</v>
      </c>
      <c r="F3593" s="78">
        <v>0.11516063</v>
      </c>
    </row>
    <row r="3594" spans="1:6" x14ac:dyDescent="0.25">
      <c r="A3594">
        <v>3592</v>
      </c>
      <c r="B3594" t="s">
        <v>4527</v>
      </c>
      <c r="C3594" s="78">
        <v>0.79627572999999996</v>
      </c>
      <c r="D3594" s="78">
        <v>-0.80737983999999996</v>
      </c>
      <c r="E3594" s="78">
        <v>-3.4390595000000003E-2</v>
      </c>
      <c r="F3594" s="78">
        <v>0.17954011</v>
      </c>
    </row>
    <row r="3595" spans="1:6" x14ac:dyDescent="0.25">
      <c r="A3595">
        <v>3593</v>
      </c>
      <c r="B3595" t="s">
        <v>4528</v>
      </c>
      <c r="C3595" s="78">
        <v>0.6959959</v>
      </c>
      <c r="D3595" s="78">
        <v>1.7452359</v>
      </c>
      <c r="E3595" s="78">
        <v>-2.3505895999999998E-2</v>
      </c>
      <c r="F3595" s="78">
        <v>1.6071676999999999E-2</v>
      </c>
    </row>
    <row r="3596" spans="1:6" x14ac:dyDescent="0.25">
      <c r="A3596">
        <v>3594</v>
      </c>
      <c r="B3596" t="s">
        <v>4529</v>
      </c>
      <c r="C3596" s="78">
        <v>-0.26932869999999998</v>
      </c>
      <c r="D3596" s="78">
        <v>0.23078892000000001</v>
      </c>
      <c r="E3596" s="78">
        <v>-4.6512537E-2</v>
      </c>
      <c r="F3596" s="78">
        <v>0.27851019999999999</v>
      </c>
    </row>
    <row r="3597" spans="1:6" x14ac:dyDescent="0.25">
      <c r="A3597">
        <v>3595</v>
      </c>
      <c r="B3597" t="s">
        <v>4530</v>
      </c>
      <c r="C3597" s="78">
        <v>2.0881712E-2</v>
      </c>
      <c r="D3597" s="78">
        <v>-0.80188954000000001</v>
      </c>
      <c r="E3597" s="78">
        <v>-3.4390595000000003E-2</v>
      </c>
      <c r="F3597" s="78">
        <v>0.17954011</v>
      </c>
    </row>
    <row r="3598" spans="1:6" x14ac:dyDescent="0.25">
      <c r="A3598">
        <v>3596</v>
      </c>
      <c r="B3598" t="s">
        <v>4531</v>
      </c>
      <c r="C3598" s="78">
        <v>3.1806006</v>
      </c>
      <c r="D3598" s="78">
        <v>0.30266979999999999</v>
      </c>
      <c r="E3598" s="78">
        <v>-3.4390595000000003E-2</v>
      </c>
      <c r="F3598" s="78">
        <v>0.17954011</v>
      </c>
    </row>
    <row r="3599" spans="1:6" x14ac:dyDescent="0.25">
      <c r="A3599">
        <v>3597</v>
      </c>
      <c r="B3599" t="s">
        <v>4532</v>
      </c>
      <c r="C3599" s="78">
        <v>2.9758450000000001</v>
      </c>
      <c r="D3599" s="78">
        <v>0.18663819000000001</v>
      </c>
      <c r="E3599" s="78">
        <v>-0.11123179</v>
      </c>
      <c r="F3599" s="78">
        <v>-0.18874959999999999</v>
      </c>
    </row>
    <row r="3600" spans="1:6" x14ac:dyDescent="0.25">
      <c r="A3600">
        <v>3598</v>
      </c>
      <c r="B3600" t="s">
        <v>4533</v>
      </c>
      <c r="C3600" s="78">
        <v>1.1265925000000001</v>
      </c>
      <c r="D3600" s="78">
        <v>-0.40208754000000002</v>
      </c>
      <c r="E3600" s="78">
        <v>-3.4390595000000003E-2</v>
      </c>
      <c r="F3600" s="78">
        <v>0.17954011</v>
      </c>
    </row>
    <row r="3601" spans="1:6" x14ac:dyDescent="0.25">
      <c r="A3601">
        <v>3599</v>
      </c>
      <c r="B3601" t="s">
        <v>4534</v>
      </c>
      <c r="C3601" s="78">
        <v>-0.6620395</v>
      </c>
      <c r="D3601" s="78">
        <v>-0.96809080000000003</v>
      </c>
      <c r="E3601" s="78">
        <v>-5.5834025000000002E-2</v>
      </c>
      <c r="F3601" s="78">
        <v>-4.7577216999999998E-2</v>
      </c>
    </row>
    <row r="3602" spans="1:6" x14ac:dyDescent="0.25">
      <c r="A3602">
        <v>3600</v>
      </c>
      <c r="B3602" t="s">
        <v>4535</v>
      </c>
      <c r="C3602" s="78">
        <v>0.19643685</v>
      </c>
      <c r="D3602" s="78">
        <v>-1.5740312000000001</v>
      </c>
      <c r="E3602" s="78">
        <v>-3.4390595000000003E-2</v>
      </c>
      <c r="F3602" s="78">
        <v>0.17954011</v>
      </c>
    </row>
    <row r="3603" spans="1:6" x14ac:dyDescent="0.25">
      <c r="A3603">
        <v>3601</v>
      </c>
      <c r="B3603" t="s">
        <v>4536</v>
      </c>
      <c r="C3603" s="78">
        <v>0.18754962</v>
      </c>
      <c r="D3603" s="78">
        <v>3.3547723</v>
      </c>
      <c r="E3603" s="78">
        <v>-3.4390595000000003E-2</v>
      </c>
      <c r="F3603" s="78">
        <v>0.17954011</v>
      </c>
    </row>
    <row r="3604" spans="1:6" x14ac:dyDescent="0.25">
      <c r="A3604">
        <v>3602</v>
      </c>
      <c r="B3604" t="s">
        <v>4537</v>
      </c>
      <c r="C3604" s="78">
        <v>0.19807419000000001</v>
      </c>
      <c r="D3604" s="78">
        <v>0.23353711999999999</v>
      </c>
      <c r="E3604" s="78">
        <v>-0.10103487999999999</v>
      </c>
      <c r="F3604" s="78">
        <v>-2.4480163999999999E-2</v>
      </c>
    </row>
    <row r="3605" spans="1:6" x14ac:dyDescent="0.25">
      <c r="A3605">
        <v>3603</v>
      </c>
      <c r="B3605" t="s">
        <v>4538</v>
      </c>
      <c r="C3605" s="78">
        <v>0.42274030000000001</v>
      </c>
      <c r="D3605" s="78">
        <v>-0.92432939999999997</v>
      </c>
      <c r="E3605" s="78">
        <v>-2.3104019999999999E-2</v>
      </c>
      <c r="F3605" s="78">
        <v>-0.1333193</v>
      </c>
    </row>
    <row r="3606" spans="1:6" x14ac:dyDescent="0.25">
      <c r="A3606">
        <v>3604</v>
      </c>
      <c r="B3606" t="s">
        <v>4539</v>
      </c>
      <c r="C3606" s="78">
        <v>-2.6505532000000001</v>
      </c>
      <c r="D3606" s="78">
        <v>-0.83416665000000001</v>
      </c>
      <c r="E3606" s="78">
        <v>-0.12397666</v>
      </c>
      <c r="F3606" s="78">
        <v>-0.16681401000000001</v>
      </c>
    </row>
    <row r="3607" spans="1:6" x14ac:dyDescent="0.25">
      <c r="A3607">
        <v>3605</v>
      </c>
      <c r="B3607" t="s">
        <v>4540</v>
      </c>
      <c r="C3607" s="78">
        <v>1.4979952999999999</v>
      </c>
      <c r="D3607" s="78">
        <v>1.291736</v>
      </c>
      <c r="E3607" s="78">
        <v>-3.4390595000000003E-2</v>
      </c>
      <c r="F3607" s="78">
        <v>0.17954011</v>
      </c>
    </row>
    <row r="3608" spans="1:6" x14ac:dyDescent="0.25">
      <c r="A3608">
        <v>3606</v>
      </c>
      <c r="B3608" t="s">
        <v>4541</v>
      </c>
      <c r="C3608" s="78">
        <v>-0.79153269999999998</v>
      </c>
      <c r="D3608" s="78">
        <v>-4.1357656</v>
      </c>
      <c r="E3608" s="78">
        <v>-3.9637510000000001E-2</v>
      </c>
      <c r="F3608" s="78">
        <v>1.9415379E-2</v>
      </c>
    </row>
    <row r="3609" spans="1:6" x14ac:dyDescent="0.25">
      <c r="A3609">
        <v>3607</v>
      </c>
      <c r="B3609" t="s">
        <v>4542</v>
      </c>
      <c r="C3609" s="78">
        <v>-2.3218836999999999</v>
      </c>
      <c r="D3609" s="78">
        <v>-0.60863230000000001</v>
      </c>
      <c r="E3609" s="78">
        <v>5.3540499999999998E-2</v>
      </c>
      <c r="F3609" s="78">
        <v>-0.42652464000000001</v>
      </c>
    </row>
    <row r="3610" spans="1:6" x14ac:dyDescent="0.25">
      <c r="A3610">
        <v>3608</v>
      </c>
      <c r="B3610" t="s">
        <v>4543</v>
      </c>
      <c r="C3610" s="78">
        <v>-1.2960172999999999</v>
      </c>
      <c r="D3610" s="78">
        <v>-0.48796286999999999</v>
      </c>
      <c r="E3610" s="78">
        <v>-0.10531074</v>
      </c>
      <c r="F3610" s="78">
        <v>-0.34475677999999998</v>
      </c>
    </row>
    <row r="3611" spans="1:6" x14ac:dyDescent="0.25">
      <c r="A3611">
        <v>3609</v>
      </c>
      <c r="B3611" t="s">
        <v>4544</v>
      </c>
      <c r="C3611" s="78">
        <v>-1.5892250000000001</v>
      </c>
      <c r="D3611" s="78">
        <v>1.2635502999999999</v>
      </c>
      <c r="E3611" s="78">
        <v>-3.5880849999999999E-2</v>
      </c>
      <c r="F3611" s="78">
        <v>-0.12323241</v>
      </c>
    </row>
    <row r="3612" spans="1:6" x14ac:dyDescent="0.25">
      <c r="A3612">
        <v>3610</v>
      </c>
      <c r="B3612" t="s">
        <v>4545</v>
      </c>
      <c r="C3612" s="78">
        <v>1.1884062</v>
      </c>
      <c r="D3612" s="78">
        <v>-3.8474490000000001</v>
      </c>
      <c r="E3612" s="78">
        <v>4.1429114000000003E-2</v>
      </c>
      <c r="F3612" s="78">
        <v>0.2335026</v>
      </c>
    </row>
    <row r="3613" spans="1:6" x14ac:dyDescent="0.25">
      <c r="A3613">
        <v>3611</v>
      </c>
      <c r="B3613" t="s">
        <v>4546</v>
      </c>
      <c r="C3613" s="78">
        <v>0.56016460000000001</v>
      </c>
      <c r="D3613" s="78">
        <v>5.1150173E-2</v>
      </c>
      <c r="E3613" s="78">
        <v>-0.101597205</v>
      </c>
      <c r="F3613" s="78">
        <v>-0.20026306999999999</v>
      </c>
    </row>
    <row r="3614" spans="1:6" x14ac:dyDescent="0.25">
      <c r="A3614">
        <v>3612</v>
      </c>
      <c r="B3614" t="s">
        <v>4547</v>
      </c>
      <c r="C3614" s="78">
        <v>-0.96897849999999996</v>
      </c>
      <c r="D3614" s="78">
        <v>1.0532686</v>
      </c>
      <c r="E3614" s="78">
        <v>-3.4390595000000003E-2</v>
      </c>
      <c r="F3614" s="78">
        <v>0.17954011</v>
      </c>
    </row>
    <row r="3615" spans="1:6" x14ac:dyDescent="0.25">
      <c r="A3615">
        <v>3613</v>
      </c>
      <c r="B3615" t="s">
        <v>4548</v>
      </c>
      <c r="C3615" s="78">
        <v>-2.7070137999999999</v>
      </c>
      <c r="D3615" s="78">
        <v>0.90535593000000003</v>
      </c>
      <c r="E3615" s="78">
        <v>-3.4390595000000003E-2</v>
      </c>
      <c r="F3615" s="78">
        <v>0.17954011</v>
      </c>
    </row>
    <row r="3616" spans="1:6" x14ac:dyDescent="0.25">
      <c r="A3616">
        <v>3614</v>
      </c>
      <c r="B3616" t="s">
        <v>4549</v>
      </c>
      <c r="C3616" s="78">
        <v>-2.1525406999999999</v>
      </c>
      <c r="D3616" s="78">
        <v>-0.65429139999999997</v>
      </c>
      <c r="E3616" s="78">
        <v>-6.2106939999999999E-2</v>
      </c>
      <c r="F3616" s="78">
        <v>-0.12118442</v>
      </c>
    </row>
    <row r="3617" spans="1:6" x14ac:dyDescent="0.25">
      <c r="A3617">
        <v>3615</v>
      </c>
      <c r="B3617" t="s">
        <v>4550</v>
      </c>
      <c r="C3617" s="78">
        <v>0.67137754000000005</v>
      </c>
      <c r="D3617" s="78">
        <v>-1.4943721000000001</v>
      </c>
      <c r="E3617" s="78">
        <v>-3.4390595000000003E-2</v>
      </c>
      <c r="F3617" s="78">
        <v>0.17954011</v>
      </c>
    </row>
    <row r="3618" spans="1:6" x14ac:dyDescent="0.25">
      <c r="A3618">
        <v>3616</v>
      </c>
      <c r="B3618" t="s">
        <v>4551</v>
      </c>
      <c r="C3618" s="78">
        <v>-0.16460364999999999</v>
      </c>
      <c r="D3618" s="78">
        <v>-1.6413063999999999</v>
      </c>
      <c r="E3618" s="78">
        <v>0.21462291</v>
      </c>
      <c r="F3618" s="78">
        <v>-0.16103227000000001</v>
      </c>
    </row>
    <row r="3619" spans="1:6" x14ac:dyDescent="0.25">
      <c r="A3619">
        <v>3617</v>
      </c>
      <c r="B3619" t="s">
        <v>4552</v>
      </c>
      <c r="C3619" s="78">
        <v>-0.64147929999999997</v>
      </c>
      <c r="D3619" s="78">
        <v>-7.5616089999999997E-2</v>
      </c>
      <c r="E3619" s="78">
        <v>-5.3708135999999997E-2</v>
      </c>
      <c r="F3619" s="78">
        <v>-4.1055040000000001E-2</v>
      </c>
    </row>
    <row r="3620" spans="1:6" x14ac:dyDescent="0.25">
      <c r="A3620">
        <v>3618</v>
      </c>
      <c r="B3620" t="s">
        <v>4553</v>
      </c>
      <c r="C3620" s="78">
        <v>1.9784743</v>
      </c>
      <c r="D3620" s="78">
        <v>-0.95043825999999998</v>
      </c>
      <c r="E3620" s="78">
        <v>-8.1103876000000005E-2</v>
      </c>
      <c r="F3620" s="78">
        <v>6.6363186000000005E-2</v>
      </c>
    </row>
    <row r="3621" spans="1:6" x14ac:dyDescent="0.25">
      <c r="A3621">
        <v>3619</v>
      </c>
      <c r="B3621" t="s">
        <v>4554</v>
      </c>
      <c r="C3621" s="78">
        <v>-0.96666180000000002</v>
      </c>
      <c r="D3621" s="78">
        <v>-1.6823872</v>
      </c>
      <c r="E3621" s="78">
        <v>-4.5104485E-2</v>
      </c>
      <c r="F3621" s="78">
        <v>4.4754206999999997E-2</v>
      </c>
    </row>
    <row r="3622" spans="1:6" x14ac:dyDescent="0.25">
      <c r="A3622">
        <v>3620</v>
      </c>
      <c r="B3622" t="s">
        <v>4555</v>
      </c>
      <c r="C3622" s="78">
        <v>-1.5369383000000001</v>
      </c>
      <c r="D3622" s="78">
        <v>-0.23153222000000001</v>
      </c>
      <c r="E3622" s="78">
        <v>-0.14343342000000001</v>
      </c>
      <c r="F3622" s="78">
        <v>-0.20749003999999999</v>
      </c>
    </row>
    <row r="3623" spans="1:6" x14ac:dyDescent="0.25">
      <c r="A3623">
        <v>3621</v>
      </c>
      <c r="B3623" t="s">
        <v>4556</v>
      </c>
      <c r="C3623" s="78">
        <v>0.6154212</v>
      </c>
      <c r="D3623" s="78">
        <v>-0.60051739999999998</v>
      </c>
      <c r="E3623" s="78">
        <v>-5.9048667999999999E-2</v>
      </c>
      <c r="F3623" s="78">
        <v>5.9880860000000001E-2</v>
      </c>
    </row>
    <row r="3624" spans="1:6" x14ac:dyDescent="0.25">
      <c r="A3624">
        <v>3622</v>
      </c>
      <c r="B3624" t="s">
        <v>4557</v>
      </c>
      <c r="C3624" s="78">
        <v>-0.21006896999999999</v>
      </c>
      <c r="D3624" s="78">
        <v>0.95063375999999999</v>
      </c>
      <c r="E3624" s="78">
        <v>-7.5337710000000002E-2</v>
      </c>
      <c r="F3624" s="78">
        <v>0.10321559</v>
      </c>
    </row>
    <row r="3625" spans="1:6" x14ac:dyDescent="0.25">
      <c r="A3625">
        <v>3623</v>
      </c>
      <c r="B3625" t="s">
        <v>2335</v>
      </c>
      <c r="C3625" s="78">
        <v>-0.55501175000000003</v>
      </c>
      <c r="D3625" s="78">
        <v>0.93160737000000005</v>
      </c>
      <c r="E3625" s="78">
        <v>-3.4390595000000003E-2</v>
      </c>
      <c r="F3625" s="78">
        <v>0.17954011</v>
      </c>
    </row>
    <row r="3626" spans="1:6" x14ac:dyDescent="0.25">
      <c r="A3626">
        <v>3624</v>
      </c>
      <c r="B3626" t="s">
        <v>4558</v>
      </c>
      <c r="C3626" s="78">
        <v>-1.3248644000000001</v>
      </c>
      <c r="D3626" s="78">
        <v>-0.39673665000000002</v>
      </c>
      <c r="E3626" s="78">
        <v>-7.6428029999999994E-2</v>
      </c>
      <c r="F3626" s="78">
        <v>1.9933983999999998E-2</v>
      </c>
    </row>
    <row r="3627" spans="1:6" x14ac:dyDescent="0.25">
      <c r="A3627">
        <v>3625</v>
      </c>
      <c r="B3627" t="s">
        <v>4559</v>
      </c>
      <c r="C3627" s="78">
        <v>0.10449335</v>
      </c>
      <c r="D3627" s="78">
        <v>-0.71446620000000005</v>
      </c>
      <c r="E3627" s="78">
        <v>-3.4390595000000003E-2</v>
      </c>
      <c r="F3627" s="78">
        <v>0.17954011</v>
      </c>
    </row>
    <row r="3628" spans="1:6" x14ac:dyDescent="0.25">
      <c r="A3628">
        <v>3626</v>
      </c>
      <c r="B3628" t="s">
        <v>4560</v>
      </c>
      <c r="C3628" s="78">
        <v>0.36219760000000001</v>
      </c>
      <c r="D3628" s="78">
        <v>1.1209053</v>
      </c>
      <c r="E3628" s="78">
        <v>-9.0241339999999996E-3</v>
      </c>
      <c r="F3628" s="78">
        <v>-0.29105936999999998</v>
      </c>
    </row>
    <row r="3629" spans="1:6" x14ac:dyDescent="0.25">
      <c r="A3629">
        <v>3627</v>
      </c>
      <c r="B3629" t="s">
        <v>4561</v>
      </c>
      <c r="C3629" s="78">
        <v>-1.6997062000000001</v>
      </c>
      <c r="D3629" s="78">
        <v>0.13360986</v>
      </c>
      <c r="E3629" s="78">
        <v>7.9194009999999995E-3</v>
      </c>
      <c r="F3629" s="78">
        <v>-0.27924776000000001</v>
      </c>
    </row>
    <row r="3630" spans="1:6" x14ac:dyDescent="0.25">
      <c r="A3630">
        <v>3628</v>
      </c>
      <c r="B3630" t="s">
        <v>4562</v>
      </c>
      <c r="C3630" s="78">
        <v>2.1972318</v>
      </c>
      <c r="D3630" s="78">
        <v>-6.1895161999999997E-2</v>
      </c>
      <c r="E3630" s="78">
        <v>-8.0983990000000006E-2</v>
      </c>
      <c r="F3630" s="78">
        <v>-6.8111060000000001E-2</v>
      </c>
    </row>
    <row r="3631" spans="1:6" x14ac:dyDescent="0.25">
      <c r="A3631">
        <v>3629</v>
      </c>
      <c r="B3631" t="s">
        <v>4563</v>
      </c>
      <c r="C3631" s="78">
        <v>-1.6733521</v>
      </c>
      <c r="D3631" s="78">
        <v>-0.30041137000000001</v>
      </c>
      <c r="E3631" s="78">
        <v>-6.0477472999999997E-2</v>
      </c>
      <c r="F3631" s="78">
        <v>8.8178809999999996E-3</v>
      </c>
    </row>
    <row r="3632" spans="1:6" x14ac:dyDescent="0.25">
      <c r="A3632">
        <v>3630</v>
      </c>
      <c r="B3632" t="s">
        <v>4564</v>
      </c>
      <c r="C3632" s="78">
        <v>0.89302899999999996</v>
      </c>
      <c r="D3632" s="78">
        <v>-0.78563344000000002</v>
      </c>
      <c r="E3632" s="78">
        <v>-6.8976010000000004E-2</v>
      </c>
      <c r="F3632" s="78">
        <v>4.9564450000000003E-2</v>
      </c>
    </row>
    <row r="3633" spans="1:6" x14ac:dyDescent="0.25">
      <c r="A3633">
        <v>3631</v>
      </c>
      <c r="B3633" t="s">
        <v>4565</v>
      </c>
      <c r="C3633" s="78">
        <v>2.5628603000000001</v>
      </c>
      <c r="D3633" s="78">
        <v>1.2890923999999999</v>
      </c>
      <c r="E3633" s="78">
        <v>-3.4390595000000003E-2</v>
      </c>
      <c r="F3633" s="78">
        <v>0.17954011</v>
      </c>
    </row>
    <row r="3634" spans="1:6" x14ac:dyDescent="0.25">
      <c r="A3634">
        <v>3632</v>
      </c>
      <c r="B3634" t="s">
        <v>4566</v>
      </c>
      <c r="C3634" s="78">
        <v>0.88404939999999999</v>
      </c>
      <c r="D3634" s="78">
        <v>-1.8737556</v>
      </c>
      <c r="E3634" s="78">
        <v>-4.4464413000000001E-2</v>
      </c>
      <c r="F3634" s="78">
        <v>8.3415360000000001E-3</v>
      </c>
    </row>
    <row r="3635" spans="1:6" x14ac:dyDescent="0.25">
      <c r="A3635">
        <v>3633</v>
      </c>
      <c r="B3635" t="s">
        <v>4567</v>
      </c>
      <c r="C3635" s="78">
        <v>-1.5398818000000001</v>
      </c>
      <c r="D3635" s="78">
        <v>2.5133135000000002</v>
      </c>
      <c r="E3635" s="78">
        <v>-3.9805849999999997E-2</v>
      </c>
      <c r="F3635" s="78">
        <v>-0.16650931999999999</v>
      </c>
    </row>
    <row r="3636" spans="1:6" x14ac:dyDescent="0.25">
      <c r="A3636">
        <v>3634</v>
      </c>
      <c r="B3636" t="s">
        <v>4568</v>
      </c>
      <c r="C3636" s="78">
        <v>3.3118814000000003E-2</v>
      </c>
      <c r="D3636" s="78">
        <v>-0.94807242999999997</v>
      </c>
      <c r="E3636" s="78">
        <v>-3.4390595000000003E-2</v>
      </c>
      <c r="F3636" s="78">
        <v>0.17954011</v>
      </c>
    </row>
    <row r="3637" spans="1:6" x14ac:dyDescent="0.25">
      <c r="A3637">
        <v>3635</v>
      </c>
      <c r="B3637" t="s">
        <v>4569</v>
      </c>
      <c r="C3637" s="78">
        <v>0.37070157999999998</v>
      </c>
      <c r="D3637" s="78">
        <v>-1.1633453</v>
      </c>
      <c r="E3637" s="78">
        <v>-8.9223830000000004E-2</v>
      </c>
      <c r="F3637" s="78">
        <v>0.100099996</v>
      </c>
    </row>
    <row r="3638" spans="1:6" x14ac:dyDescent="0.25">
      <c r="A3638">
        <v>3636</v>
      </c>
      <c r="B3638" t="s">
        <v>4570</v>
      </c>
      <c r="C3638" s="78">
        <v>-1.6254489999999999</v>
      </c>
      <c r="D3638" s="78">
        <v>-2.7678932999999999</v>
      </c>
      <c r="E3638" s="78">
        <v>-3.4390595000000003E-2</v>
      </c>
      <c r="F3638" s="78">
        <v>0.17954011</v>
      </c>
    </row>
    <row r="3639" spans="1:6" x14ac:dyDescent="0.25">
      <c r="A3639">
        <v>3637</v>
      </c>
      <c r="B3639" t="s">
        <v>4571</v>
      </c>
      <c r="C3639" s="78">
        <v>-0.22527514000000001</v>
      </c>
      <c r="D3639" s="78">
        <v>0.82203219999999999</v>
      </c>
      <c r="E3639" s="78">
        <v>1.4106695000000001E-2</v>
      </c>
      <c r="F3639" s="78">
        <v>-0.51982839999999997</v>
      </c>
    </row>
    <row r="3640" spans="1:6" x14ac:dyDescent="0.25">
      <c r="A3640">
        <v>3638</v>
      </c>
      <c r="B3640" t="s">
        <v>4572</v>
      </c>
      <c r="C3640" s="78">
        <v>-1.3272276999999999</v>
      </c>
      <c r="D3640" s="78">
        <v>-1.6279391000000001</v>
      </c>
      <c r="E3640" s="78">
        <v>0.32924935</v>
      </c>
      <c r="F3640" s="78">
        <v>-3.4089340000000003E-2</v>
      </c>
    </row>
    <row r="3641" spans="1:6" x14ac:dyDescent="0.25">
      <c r="A3641">
        <v>3639</v>
      </c>
      <c r="B3641" t="s">
        <v>4573</v>
      </c>
      <c r="C3641" s="78">
        <v>1.40984</v>
      </c>
      <c r="D3641" s="78">
        <v>-0.56417419999999996</v>
      </c>
      <c r="E3641" s="78">
        <v>-8.5435780000000003E-2</v>
      </c>
      <c r="F3641" s="78">
        <v>-0.17744528000000001</v>
      </c>
    </row>
    <row r="3642" spans="1:6" x14ac:dyDescent="0.25">
      <c r="A3642">
        <v>3640</v>
      </c>
      <c r="B3642" t="s">
        <v>4574</v>
      </c>
      <c r="C3642" s="78">
        <v>-0.83759890000000004</v>
      </c>
      <c r="D3642" s="78">
        <v>2.4144800000000002</v>
      </c>
      <c r="E3642" s="78">
        <v>2.604948E-2</v>
      </c>
      <c r="F3642" s="78">
        <v>-0.10162193999999999</v>
      </c>
    </row>
    <row r="3643" spans="1:6" x14ac:dyDescent="0.25">
      <c r="A3643">
        <v>3641</v>
      </c>
      <c r="B3643" t="s">
        <v>4575</v>
      </c>
      <c r="C3643" s="78">
        <v>1.7511578999999999</v>
      </c>
      <c r="D3643" s="78">
        <v>-1.6544441000000001</v>
      </c>
      <c r="E3643" s="78">
        <v>-7.4315709999999993E-2</v>
      </c>
      <c r="F3643" s="78">
        <v>5.3994790000000001E-2</v>
      </c>
    </row>
    <row r="3644" spans="1:6" x14ac:dyDescent="0.25">
      <c r="A3644">
        <v>3642</v>
      </c>
      <c r="B3644" t="s">
        <v>4576</v>
      </c>
      <c r="C3644" s="78">
        <v>-1.1059383</v>
      </c>
      <c r="D3644" s="78">
        <v>3.1757420999999999</v>
      </c>
      <c r="E3644" s="78">
        <v>-2.9650983999999998E-2</v>
      </c>
      <c r="F3644" s="78">
        <v>8.2636534999999997E-2</v>
      </c>
    </row>
    <row r="3645" spans="1:6" x14ac:dyDescent="0.25">
      <c r="A3645">
        <v>3643</v>
      </c>
      <c r="B3645" t="s">
        <v>4577</v>
      </c>
      <c r="C3645" s="78">
        <v>-2.2925224000000002</v>
      </c>
      <c r="D3645" s="78">
        <v>1.4949656</v>
      </c>
      <c r="E3645" s="78">
        <v>-3.3497489999999998E-2</v>
      </c>
      <c r="F3645" s="78">
        <v>-7.1730329999999995E-2</v>
      </c>
    </row>
    <row r="3646" spans="1:6" x14ac:dyDescent="0.25">
      <c r="A3646">
        <v>3644</v>
      </c>
      <c r="B3646" t="s">
        <v>4578</v>
      </c>
      <c r="C3646" s="78">
        <v>-0.35841265</v>
      </c>
      <c r="D3646" s="78">
        <v>1.2592951999999999</v>
      </c>
      <c r="E3646" s="78">
        <v>-8.2944779999999996E-2</v>
      </c>
      <c r="F3646" s="78">
        <v>-6.2465669999999999E-5</v>
      </c>
    </row>
    <row r="3647" spans="1:6" x14ac:dyDescent="0.25">
      <c r="A3647">
        <v>3645</v>
      </c>
      <c r="B3647" t="s">
        <v>4579</v>
      </c>
      <c r="C3647" s="78">
        <v>-1.3944962999999999</v>
      </c>
      <c r="D3647" s="78">
        <v>0.71189369999999996</v>
      </c>
      <c r="E3647" s="78">
        <v>-5.4702005999999997E-2</v>
      </c>
      <c r="F3647" s="78">
        <v>-0.14983157999999999</v>
      </c>
    </row>
    <row r="3648" spans="1:6" x14ac:dyDescent="0.25">
      <c r="A3648">
        <v>3646</v>
      </c>
      <c r="B3648" t="s">
        <v>4580</v>
      </c>
      <c r="C3648" s="78">
        <v>-0.25435590000000002</v>
      </c>
      <c r="D3648" s="78">
        <v>-1.8915181999999999</v>
      </c>
      <c r="E3648" s="78">
        <v>-3.4390595000000003E-2</v>
      </c>
      <c r="F3648" s="78">
        <v>0.17954011</v>
      </c>
    </row>
    <row r="3649" spans="1:6" x14ac:dyDescent="0.25">
      <c r="A3649">
        <v>3647</v>
      </c>
      <c r="B3649" t="s">
        <v>4581</v>
      </c>
      <c r="C3649" s="78">
        <v>0.20769056999999999</v>
      </c>
      <c r="D3649" s="78">
        <v>0.33594516000000002</v>
      </c>
      <c r="E3649" s="78">
        <v>-9.5087539999999998E-2</v>
      </c>
      <c r="F3649" s="78">
        <v>4.4472770000000002E-2</v>
      </c>
    </row>
    <row r="3650" spans="1:6" x14ac:dyDescent="0.25">
      <c r="A3650">
        <v>3648</v>
      </c>
      <c r="B3650" t="s">
        <v>4582</v>
      </c>
      <c r="C3650" s="78">
        <v>-1.8876672000000001</v>
      </c>
      <c r="D3650" s="78">
        <v>5.1056890000000001E-3</v>
      </c>
      <c r="E3650" s="78">
        <v>-3.4390595000000003E-2</v>
      </c>
      <c r="F3650" s="78">
        <v>0.17954011</v>
      </c>
    </row>
    <row r="3651" spans="1:6" x14ac:dyDescent="0.25">
      <c r="A3651">
        <v>3649</v>
      </c>
      <c r="B3651" t="s">
        <v>4583</v>
      </c>
      <c r="C3651" s="78">
        <v>1.3725161999999999E-3</v>
      </c>
      <c r="D3651" s="78">
        <v>-0.66405904000000004</v>
      </c>
      <c r="E3651" s="78">
        <v>-3.4390595000000003E-2</v>
      </c>
      <c r="F3651" s="78">
        <v>0.17954011</v>
      </c>
    </row>
    <row r="3652" spans="1:6" x14ac:dyDescent="0.25">
      <c r="A3652">
        <v>3650</v>
      </c>
      <c r="B3652" t="s">
        <v>4584</v>
      </c>
      <c r="C3652" s="78">
        <v>-0.12771088</v>
      </c>
      <c r="D3652" s="78">
        <v>1.5315167000000001</v>
      </c>
      <c r="E3652" s="78">
        <v>-3.4390595000000003E-2</v>
      </c>
      <c r="F3652" s="78">
        <v>0.17954011</v>
      </c>
    </row>
    <row r="3653" spans="1:6" x14ac:dyDescent="0.25">
      <c r="A3653">
        <v>3651</v>
      </c>
      <c r="B3653" t="s">
        <v>4585</v>
      </c>
      <c r="C3653" s="78">
        <v>-1.1827378</v>
      </c>
      <c r="D3653" s="78">
        <v>1.9717591999999999</v>
      </c>
      <c r="E3653" s="78">
        <v>2.3047149999999999E-2</v>
      </c>
      <c r="F3653" s="78">
        <v>-0.20392088999999999</v>
      </c>
    </row>
    <row r="3654" spans="1:6" x14ac:dyDescent="0.25">
      <c r="A3654">
        <v>3652</v>
      </c>
      <c r="B3654" t="s">
        <v>4586</v>
      </c>
      <c r="C3654" s="78">
        <v>-2.2899234000000002</v>
      </c>
      <c r="D3654" s="78">
        <v>0.20992047</v>
      </c>
      <c r="E3654" s="78">
        <v>-0.14710213</v>
      </c>
      <c r="F3654" s="78">
        <v>-0.12876154000000001</v>
      </c>
    </row>
    <row r="3655" spans="1:6" x14ac:dyDescent="0.25">
      <c r="A3655">
        <v>3653</v>
      </c>
      <c r="B3655" t="s">
        <v>4587</v>
      </c>
      <c r="C3655" s="78">
        <v>1.0570054</v>
      </c>
      <c r="D3655" s="78">
        <v>-0.53270289999999998</v>
      </c>
      <c r="E3655" s="78">
        <v>-3.4390595000000003E-2</v>
      </c>
      <c r="F3655" s="78">
        <v>0.17954011</v>
      </c>
    </row>
    <row r="3656" spans="1:6" x14ac:dyDescent="0.25">
      <c r="A3656">
        <v>3654</v>
      </c>
      <c r="B3656" t="s">
        <v>4588</v>
      </c>
      <c r="C3656" s="78">
        <v>0.42898520000000001</v>
      </c>
      <c r="D3656" s="78">
        <v>1.03301</v>
      </c>
      <c r="E3656" s="78">
        <v>-0.109322906</v>
      </c>
      <c r="F3656" s="78">
        <v>-3.4072638000000002E-2</v>
      </c>
    </row>
    <row r="3657" spans="1:6" x14ac:dyDescent="0.25">
      <c r="A3657">
        <v>3655</v>
      </c>
      <c r="B3657" t="s">
        <v>4589</v>
      </c>
      <c r="C3657" s="78">
        <v>-0.34412145999999999</v>
      </c>
      <c r="D3657" s="78">
        <v>-1.1210983000000001</v>
      </c>
      <c r="E3657" s="78">
        <v>0.2124037</v>
      </c>
      <c r="F3657" s="78">
        <v>-0.16412027000000001</v>
      </c>
    </row>
    <row r="3658" spans="1:6" x14ac:dyDescent="0.25">
      <c r="A3658">
        <v>3656</v>
      </c>
      <c r="B3658" t="s">
        <v>4590</v>
      </c>
      <c r="C3658" s="78">
        <v>0.38054707999999998</v>
      </c>
      <c r="D3658" s="78">
        <v>9.3821500000000002E-2</v>
      </c>
      <c r="E3658" s="78">
        <v>-7.6515009999999994E-2</v>
      </c>
      <c r="F3658" s="78">
        <v>3.210847E-2</v>
      </c>
    </row>
    <row r="3659" spans="1:6" x14ac:dyDescent="0.25">
      <c r="A3659">
        <v>3657</v>
      </c>
      <c r="B3659" t="s">
        <v>4591</v>
      </c>
      <c r="C3659" s="78">
        <v>-0.64844864999999996</v>
      </c>
      <c r="D3659" s="78">
        <v>-0.36481127000000002</v>
      </c>
      <c r="E3659" s="78">
        <v>-3.0993544000000001E-2</v>
      </c>
      <c r="F3659" s="78">
        <v>-3.5285025999999997E-2</v>
      </c>
    </row>
    <row r="3660" spans="1:6" x14ac:dyDescent="0.25">
      <c r="A3660">
        <v>3658</v>
      </c>
      <c r="B3660" t="s">
        <v>4592</v>
      </c>
      <c r="C3660" s="78">
        <v>-1.3674237</v>
      </c>
      <c r="D3660" s="78">
        <v>-0.48288468000000001</v>
      </c>
      <c r="E3660" s="78">
        <v>-4.5137570000000002E-2</v>
      </c>
      <c r="F3660" s="78">
        <v>-4.3751255000000003E-2</v>
      </c>
    </row>
    <row r="3661" spans="1:6" x14ac:dyDescent="0.25">
      <c r="A3661">
        <v>3659</v>
      </c>
      <c r="B3661" t="s">
        <v>4593</v>
      </c>
      <c r="C3661" s="78">
        <v>0.85772970000000004</v>
      </c>
      <c r="D3661" s="78">
        <v>0.16734584999999999</v>
      </c>
      <c r="E3661" s="78">
        <v>-0.15439843</v>
      </c>
      <c r="F3661" s="78">
        <v>-0.23691745</v>
      </c>
    </row>
    <row r="3662" spans="1:6" x14ac:dyDescent="0.25">
      <c r="A3662">
        <v>3660</v>
      </c>
      <c r="B3662" t="s">
        <v>4594</v>
      </c>
      <c r="C3662" s="78">
        <v>-1.561412</v>
      </c>
      <c r="D3662" s="78">
        <v>-0.2536487</v>
      </c>
      <c r="E3662" s="78">
        <v>-7.3664813999999995E-2</v>
      </c>
      <c r="F3662" s="78">
        <v>3.1557740000000001E-2</v>
      </c>
    </row>
    <row r="3663" spans="1:6" x14ac:dyDescent="0.25">
      <c r="A3663">
        <v>3661</v>
      </c>
      <c r="B3663" t="s">
        <v>4595</v>
      </c>
      <c r="C3663" s="78">
        <v>0.16181186</v>
      </c>
      <c r="D3663" s="78">
        <v>0.72336959999999995</v>
      </c>
      <c r="E3663" s="78">
        <v>-7.3554949999999994E-2</v>
      </c>
      <c r="F3663" s="78">
        <v>3.6757736999999999E-2</v>
      </c>
    </row>
    <row r="3664" spans="1:6" x14ac:dyDescent="0.25">
      <c r="A3664">
        <v>3662</v>
      </c>
      <c r="B3664" t="s">
        <v>4596</v>
      </c>
      <c r="C3664" s="78">
        <v>1.9500850000000001</v>
      </c>
      <c r="D3664" s="78">
        <v>-1.3323670000000001</v>
      </c>
      <c r="E3664" s="78">
        <v>0.12805556000000001</v>
      </c>
      <c r="F3664" s="78">
        <v>-0.42159635000000001</v>
      </c>
    </row>
    <row r="3665" spans="1:6" x14ac:dyDescent="0.25">
      <c r="A3665">
        <v>3663</v>
      </c>
      <c r="B3665" t="s">
        <v>4597</v>
      </c>
      <c r="C3665" s="78">
        <v>-0.37521486999999998</v>
      </c>
      <c r="D3665" s="78">
        <v>0.81440126999999995</v>
      </c>
      <c r="E3665" s="78">
        <v>-4.0827822E-2</v>
      </c>
      <c r="F3665" s="78">
        <v>-4.3804734999999997E-2</v>
      </c>
    </row>
    <row r="3666" spans="1:6" x14ac:dyDescent="0.25">
      <c r="A3666">
        <v>3664</v>
      </c>
      <c r="B3666" t="s">
        <v>4598</v>
      </c>
      <c r="C3666" s="78">
        <v>1.0730322999999999</v>
      </c>
      <c r="D3666" s="78">
        <v>1.7621408000000001</v>
      </c>
      <c r="E3666" s="78">
        <v>2.2152136999999999E-2</v>
      </c>
      <c r="F3666" s="78">
        <v>3.8247271999999999E-2</v>
      </c>
    </row>
    <row r="3667" spans="1:6" x14ac:dyDescent="0.25">
      <c r="A3667">
        <v>3665</v>
      </c>
      <c r="B3667" t="s">
        <v>4599</v>
      </c>
      <c r="C3667" s="78">
        <v>-0.85066030000000004</v>
      </c>
      <c r="D3667" s="78">
        <v>0.61776936000000005</v>
      </c>
      <c r="E3667" s="78">
        <v>2.5291417E-2</v>
      </c>
      <c r="F3667" s="78">
        <v>-0.20490636000000001</v>
      </c>
    </row>
    <row r="3668" spans="1:6" x14ac:dyDescent="0.25">
      <c r="A3668">
        <v>3666</v>
      </c>
      <c r="B3668" t="s">
        <v>4600</v>
      </c>
      <c r="C3668" s="78">
        <v>-0.57422779999999995</v>
      </c>
      <c r="D3668" s="78">
        <v>-4.6837106000000003E-2</v>
      </c>
      <c r="E3668" s="78">
        <v>9.1321035999999994E-2</v>
      </c>
      <c r="F3668" s="78">
        <v>-0.13628556</v>
      </c>
    </row>
    <row r="3669" spans="1:6" x14ac:dyDescent="0.25">
      <c r="A3669">
        <v>3667</v>
      </c>
      <c r="B3669" t="s">
        <v>4601</v>
      </c>
      <c r="C3669" s="78">
        <v>0.9740839</v>
      </c>
      <c r="D3669" s="78">
        <v>0.46814990000000001</v>
      </c>
      <c r="E3669" s="78">
        <v>5.750065E-2</v>
      </c>
      <c r="F3669" s="78">
        <v>-0.50275475000000003</v>
      </c>
    </row>
    <row r="3670" spans="1:6" x14ac:dyDescent="0.25">
      <c r="A3670">
        <v>3668</v>
      </c>
      <c r="B3670" t="s">
        <v>4602</v>
      </c>
      <c r="C3670" s="78">
        <v>9.9142103999999995E-2</v>
      </c>
      <c r="D3670" s="78">
        <v>-0.79717539999999998</v>
      </c>
      <c r="E3670" s="78">
        <v>2.3223999000000002</v>
      </c>
      <c r="F3670" s="78">
        <v>-6.5285235999999996E-2</v>
      </c>
    </row>
    <row r="3671" spans="1:6" x14ac:dyDescent="0.25">
      <c r="A3671">
        <v>3669</v>
      </c>
      <c r="B3671" t="s">
        <v>4603</v>
      </c>
      <c r="C3671" s="78">
        <v>-2.6940997000000002</v>
      </c>
      <c r="D3671" s="78">
        <v>1.5910438</v>
      </c>
      <c r="E3671" s="78">
        <v>-3.0869814999999998E-2</v>
      </c>
      <c r="F3671" s="78">
        <v>-0.22175963000000001</v>
      </c>
    </row>
    <row r="3672" spans="1:6" x14ac:dyDescent="0.25">
      <c r="A3672">
        <v>3670</v>
      </c>
      <c r="B3672" t="s">
        <v>4604</v>
      </c>
      <c r="C3672" s="78">
        <v>-1.1426935</v>
      </c>
      <c r="D3672" s="78">
        <v>-3.6261795000000001</v>
      </c>
      <c r="E3672" s="78">
        <v>-8.8740819999999998E-2</v>
      </c>
      <c r="F3672" s="78">
        <v>8.8689946000000006E-2</v>
      </c>
    </row>
    <row r="3673" spans="1:6" x14ac:dyDescent="0.25">
      <c r="A3673">
        <v>3671</v>
      </c>
      <c r="B3673" t="s">
        <v>4605</v>
      </c>
      <c r="C3673" s="78">
        <v>0.37991467000000001</v>
      </c>
      <c r="D3673" s="78">
        <v>0.83326230000000001</v>
      </c>
      <c r="E3673" s="78">
        <v>-3.4390595000000003E-2</v>
      </c>
      <c r="F3673" s="78">
        <v>0.17954011</v>
      </c>
    </row>
    <row r="3674" spans="1:6" x14ac:dyDescent="0.25">
      <c r="A3674">
        <v>3672</v>
      </c>
      <c r="B3674" t="s">
        <v>4606</v>
      </c>
      <c r="C3674" s="78">
        <v>-2.2991842999999998</v>
      </c>
      <c r="D3674" s="78">
        <v>0.95118712999999999</v>
      </c>
      <c r="E3674" s="78">
        <v>0.21019825</v>
      </c>
      <c r="F3674" s="78">
        <v>-0.16093046999999999</v>
      </c>
    </row>
    <row r="3675" spans="1:6" x14ac:dyDescent="0.25">
      <c r="A3675">
        <v>3673</v>
      </c>
      <c r="B3675" t="s">
        <v>4607</v>
      </c>
      <c r="C3675" s="78">
        <v>0.73972976000000001</v>
      </c>
      <c r="D3675" s="78">
        <v>0.53691553999999997</v>
      </c>
      <c r="E3675" s="78">
        <v>0.15066704</v>
      </c>
      <c r="F3675" s="78">
        <v>-0.45757979999999998</v>
      </c>
    </row>
    <row r="3676" spans="1:6" x14ac:dyDescent="0.25">
      <c r="A3676">
        <v>3674</v>
      </c>
      <c r="B3676" t="s">
        <v>4608</v>
      </c>
      <c r="C3676" s="78">
        <v>1.5108998</v>
      </c>
      <c r="D3676" s="78">
        <v>0.38854276999999998</v>
      </c>
      <c r="E3676" s="78">
        <v>-3.4390595000000003E-2</v>
      </c>
      <c r="F3676" s="78">
        <v>0.17954011</v>
      </c>
    </row>
    <row r="3677" spans="1:6" x14ac:dyDescent="0.25">
      <c r="A3677">
        <v>3675</v>
      </c>
      <c r="B3677" t="s">
        <v>4609</v>
      </c>
      <c r="C3677" s="78">
        <v>-0.50346809999999997</v>
      </c>
      <c r="D3677" s="78">
        <v>0.67763779999999996</v>
      </c>
      <c r="E3677" s="78">
        <v>4.8920634999999997E-2</v>
      </c>
      <c r="F3677" s="78">
        <v>4.2384982000000002E-2</v>
      </c>
    </row>
    <row r="3678" spans="1:6" x14ac:dyDescent="0.25">
      <c r="A3678">
        <v>3676</v>
      </c>
      <c r="B3678" t="s">
        <v>4610</v>
      </c>
      <c r="C3678" s="78">
        <v>0.25586577999999999</v>
      </c>
      <c r="D3678" s="78">
        <v>0.46322098</v>
      </c>
      <c r="E3678" s="78">
        <v>-0.117394686</v>
      </c>
      <c r="F3678" s="78">
        <v>-2.5441825000000001E-2</v>
      </c>
    </row>
    <row r="3679" spans="1:6" x14ac:dyDescent="0.25">
      <c r="A3679">
        <v>3677</v>
      </c>
      <c r="B3679" t="s">
        <v>4611</v>
      </c>
      <c r="C3679" s="78">
        <v>-1.0393513000000001</v>
      </c>
      <c r="D3679" s="78">
        <v>1.0044010999999999</v>
      </c>
      <c r="E3679" s="78">
        <v>0.14847242999999999</v>
      </c>
      <c r="F3679" s="78">
        <v>-0.26841389999999998</v>
      </c>
    </row>
    <row r="3680" spans="1:6" x14ac:dyDescent="0.25">
      <c r="A3680">
        <v>3678</v>
      </c>
      <c r="B3680" t="s">
        <v>4612</v>
      </c>
      <c r="C3680" s="78">
        <v>1.3943669000000001</v>
      </c>
      <c r="D3680" s="78">
        <v>0.97366629999999998</v>
      </c>
      <c r="E3680" s="78">
        <v>-7.8392970000000006E-2</v>
      </c>
      <c r="F3680" s="78">
        <v>0.15488814000000001</v>
      </c>
    </row>
    <row r="3681" spans="1:6" x14ac:dyDescent="0.25">
      <c r="A3681">
        <v>3679</v>
      </c>
      <c r="B3681" t="s">
        <v>4613</v>
      </c>
      <c r="C3681" s="78">
        <v>-0.28543454000000001</v>
      </c>
      <c r="D3681" s="78">
        <v>-1.6352643</v>
      </c>
      <c r="E3681" s="78">
        <v>-6.3275289999999998E-2</v>
      </c>
      <c r="F3681" s="78">
        <v>4.0674670000000003E-2</v>
      </c>
    </row>
    <row r="3682" spans="1:6" x14ac:dyDescent="0.25">
      <c r="A3682">
        <v>3680</v>
      </c>
      <c r="B3682" t="s">
        <v>4614</v>
      </c>
      <c r="C3682" s="78">
        <v>0.27658352000000003</v>
      </c>
      <c r="D3682" s="78">
        <v>-1.6836935</v>
      </c>
      <c r="E3682" s="78">
        <v>-8.4049470000000001E-2</v>
      </c>
      <c r="F3682" s="78">
        <v>8.3500019999999994E-2</v>
      </c>
    </row>
    <row r="3683" spans="1:6" x14ac:dyDescent="0.25">
      <c r="A3683">
        <v>3681</v>
      </c>
      <c r="B3683" t="s">
        <v>4615</v>
      </c>
      <c r="C3683" s="78">
        <v>-0.88569164</v>
      </c>
      <c r="D3683" s="78">
        <v>-1.1364821000000001</v>
      </c>
      <c r="E3683" s="78">
        <v>-9.3108095000000002E-2</v>
      </c>
      <c r="F3683" s="78">
        <v>8.8824764E-2</v>
      </c>
    </row>
    <row r="3684" spans="1:6" x14ac:dyDescent="0.25">
      <c r="A3684">
        <v>3682</v>
      </c>
      <c r="B3684" t="s">
        <v>4616</v>
      </c>
      <c r="C3684" s="78">
        <v>-1.0053688000000001</v>
      </c>
      <c r="D3684" s="78">
        <v>-4.0301204E-2</v>
      </c>
      <c r="E3684" s="78">
        <v>-6.4507599999999998E-2</v>
      </c>
      <c r="F3684" s="78">
        <v>3.4370629999999999E-2</v>
      </c>
    </row>
    <row r="3685" spans="1:6" x14ac:dyDescent="0.25">
      <c r="A3685">
        <v>3683</v>
      </c>
      <c r="B3685" t="s">
        <v>4617</v>
      </c>
      <c r="C3685" s="78">
        <v>-0.92198013999999995</v>
      </c>
      <c r="D3685" s="78">
        <v>1.2022096</v>
      </c>
      <c r="E3685" s="78">
        <v>-6.8902870000000005E-2</v>
      </c>
      <c r="F3685" s="78">
        <v>0.10278596</v>
      </c>
    </row>
    <row r="3686" spans="1:6" x14ac:dyDescent="0.25">
      <c r="A3686">
        <v>3684</v>
      </c>
      <c r="B3686" t="s">
        <v>4618</v>
      </c>
      <c r="C3686" s="78">
        <v>-1.9389632000000001</v>
      </c>
      <c r="D3686" s="78">
        <v>-0.23389943999999999</v>
      </c>
      <c r="E3686" s="78">
        <v>-3.4390595000000003E-2</v>
      </c>
      <c r="F3686" s="78">
        <v>0.17954011</v>
      </c>
    </row>
    <row r="3687" spans="1:6" x14ac:dyDescent="0.25">
      <c r="A3687">
        <v>3685</v>
      </c>
      <c r="B3687" t="s">
        <v>4619</v>
      </c>
      <c r="C3687" s="78">
        <v>-1.7721469000000001</v>
      </c>
      <c r="D3687" s="78">
        <v>0.27488148000000001</v>
      </c>
      <c r="E3687" s="78">
        <v>-8.4234459999999997E-2</v>
      </c>
      <c r="F3687" s="78">
        <v>7.6812489999999997E-2</v>
      </c>
    </row>
    <row r="3688" spans="1:6" x14ac:dyDescent="0.25">
      <c r="A3688">
        <v>3686</v>
      </c>
      <c r="B3688" t="s">
        <v>4620</v>
      </c>
      <c r="C3688" s="78">
        <v>-1.0401552000000001</v>
      </c>
      <c r="D3688" s="78">
        <v>-2.5542463999999998</v>
      </c>
      <c r="E3688" s="78">
        <v>-6.8810140000000006E-2</v>
      </c>
      <c r="F3688" s="78">
        <v>7.8838190000000002E-2</v>
      </c>
    </row>
    <row r="3689" spans="1:6" x14ac:dyDescent="0.25">
      <c r="A3689">
        <v>3687</v>
      </c>
      <c r="B3689" t="s">
        <v>4621</v>
      </c>
      <c r="C3689" s="78">
        <v>-0.3117569</v>
      </c>
      <c r="D3689" s="78">
        <v>0.61062760000000005</v>
      </c>
      <c r="E3689" s="78">
        <v>-8.2570519999999994E-2</v>
      </c>
      <c r="F3689" s="78">
        <v>1.9564092000000002E-2</v>
      </c>
    </row>
    <row r="3690" spans="1:6" x14ac:dyDescent="0.25">
      <c r="A3690">
        <v>3688</v>
      </c>
      <c r="B3690" t="s">
        <v>4622</v>
      </c>
      <c r="C3690" s="78">
        <v>-0.34589569999999997</v>
      </c>
      <c r="D3690" s="78">
        <v>1.4671582000000001</v>
      </c>
      <c r="E3690" s="78">
        <v>-4.8548929999999997E-2</v>
      </c>
      <c r="F3690" s="78">
        <v>0.21405711999999999</v>
      </c>
    </row>
    <row r="3691" spans="1:6" x14ac:dyDescent="0.25">
      <c r="A3691">
        <v>3689</v>
      </c>
      <c r="B3691" t="s">
        <v>4623</v>
      </c>
      <c r="C3691" s="78">
        <v>-0.69114310000000001</v>
      </c>
      <c r="D3691" s="78">
        <v>-2.8204699999999998</v>
      </c>
      <c r="E3691" s="78">
        <v>-3.4390595000000003E-2</v>
      </c>
      <c r="F3691" s="78">
        <v>0.17954011</v>
      </c>
    </row>
    <row r="3692" spans="1:6" x14ac:dyDescent="0.25">
      <c r="A3692">
        <v>3690</v>
      </c>
      <c r="B3692" t="s">
        <v>4624</v>
      </c>
      <c r="C3692" s="78">
        <v>-1.1552745</v>
      </c>
      <c r="D3692" s="78">
        <v>-0.28432095000000002</v>
      </c>
      <c r="E3692" s="78">
        <v>-5.2849535000000003E-2</v>
      </c>
      <c r="F3692" s="78">
        <v>1.5775859999999999E-2</v>
      </c>
    </row>
    <row r="3693" spans="1:6" x14ac:dyDescent="0.25">
      <c r="A3693">
        <v>3691</v>
      </c>
      <c r="B3693" t="s">
        <v>4625</v>
      </c>
      <c r="C3693" s="78">
        <v>0.33710237999999998</v>
      </c>
      <c r="D3693" s="78">
        <v>0.99743079999999995</v>
      </c>
      <c r="E3693" s="78">
        <v>2.4020570000000001</v>
      </c>
      <c r="F3693" s="78">
        <v>0.35610144999999999</v>
      </c>
    </row>
    <row r="3694" spans="1:6" x14ac:dyDescent="0.25">
      <c r="A3694">
        <v>3692</v>
      </c>
      <c r="B3694" t="s">
        <v>4626</v>
      </c>
      <c r="C3694" s="78">
        <v>-0.26026280000000002</v>
      </c>
      <c r="D3694" s="78">
        <v>-1.7126968</v>
      </c>
      <c r="E3694" s="78">
        <v>0.25501624000000001</v>
      </c>
      <c r="F3694" s="78">
        <v>-0.81564829999999999</v>
      </c>
    </row>
    <row r="3695" spans="1:6" x14ac:dyDescent="0.25">
      <c r="A3695">
        <v>3693</v>
      </c>
      <c r="B3695" t="s">
        <v>4627</v>
      </c>
      <c r="C3695" s="78">
        <v>-0.30552142999999998</v>
      </c>
      <c r="D3695" s="78">
        <v>1.0559889</v>
      </c>
      <c r="E3695" s="78">
        <v>-7.1987430000000005E-2</v>
      </c>
      <c r="F3695" s="78">
        <v>-7.6637163999999994E-2</v>
      </c>
    </row>
    <row r="3696" spans="1:6" x14ac:dyDescent="0.25">
      <c r="A3696">
        <v>3694</v>
      </c>
      <c r="B3696" t="s">
        <v>4628</v>
      </c>
      <c r="C3696" s="78">
        <v>-0.69391579999999997</v>
      </c>
      <c r="D3696" s="78">
        <v>-0.20024264</v>
      </c>
      <c r="E3696" s="78">
        <v>2.2163160000000001E-2</v>
      </c>
      <c r="F3696" s="78">
        <v>-0.28972219999999999</v>
      </c>
    </row>
    <row r="3697" spans="1:6" x14ac:dyDescent="0.25">
      <c r="A3697">
        <v>3695</v>
      </c>
      <c r="B3697" t="s">
        <v>4629</v>
      </c>
      <c r="C3697" s="78">
        <v>-0.64336269999999995</v>
      </c>
      <c r="D3697" s="78">
        <v>-1.2591604000000001</v>
      </c>
      <c r="E3697" s="78">
        <v>-3.4390595000000003E-2</v>
      </c>
      <c r="F3697" s="78">
        <v>0.17954011</v>
      </c>
    </row>
    <row r="3698" spans="1:6" x14ac:dyDescent="0.25">
      <c r="A3698">
        <v>3696</v>
      </c>
      <c r="B3698" t="s">
        <v>4630</v>
      </c>
      <c r="C3698" s="78">
        <v>0.86705589999999999</v>
      </c>
      <c r="D3698" s="78">
        <v>0.39884325999999998</v>
      </c>
      <c r="E3698" s="78">
        <v>-9.9984800000000006E-3</v>
      </c>
      <c r="F3698" s="78">
        <v>8.2075350000000005E-2</v>
      </c>
    </row>
    <row r="3699" spans="1:6" x14ac:dyDescent="0.25">
      <c r="A3699">
        <v>3697</v>
      </c>
      <c r="B3699" t="s">
        <v>4631</v>
      </c>
      <c r="C3699" s="78">
        <v>2.8554043999999998</v>
      </c>
      <c r="D3699" s="78">
        <v>2.7698800000000001</v>
      </c>
      <c r="E3699" s="78">
        <v>-3.4390595000000003E-2</v>
      </c>
      <c r="F3699" s="78">
        <v>0.17954011</v>
      </c>
    </row>
    <row r="3700" spans="1:6" x14ac:dyDescent="0.25">
      <c r="A3700">
        <v>3698</v>
      </c>
      <c r="B3700" t="s">
        <v>4632</v>
      </c>
      <c r="C3700" s="78">
        <v>2.9910903000000002</v>
      </c>
      <c r="D3700" s="78">
        <v>2.3148482000000001</v>
      </c>
      <c r="E3700" s="78">
        <v>-3.4390595000000003E-2</v>
      </c>
      <c r="F3700" s="78">
        <v>0.17954011</v>
      </c>
    </row>
    <row r="3701" spans="1:6" x14ac:dyDescent="0.25">
      <c r="A3701">
        <v>3699</v>
      </c>
      <c r="B3701" t="s">
        <v>4633</v>
      </c>
      <c r="C3701" s="78">
        <v>0.24411419000000001</v>
      </c>
      <c r="D3701" s="78">
        <v>2.038341</v>
      </c>
      <c r="E3701" s="78">
        <v>-3.4390595000000003E-2</v>
      </c>
      <c r="F3701" s="78">
        <v>0.17954011</v>
      </c>
    </row>
    <row r="3702" spans="1:6" x14ac:dyDescent="0.25">
      <c r="A3702">
        <v>3700</v>
      </c>
      <c r="B3702" t="s">
        <v>4634</v>
      </c>
      <c r="C3702" s="78">
        <v>-1.5950253999999999</v>
      </c>
      <c r="D3702" s="78">
        <v>2.1655066000000001</v>
      </c>
      <c r="E3702" s="78">
        <v>-3.6501753999999997E-2</v>
      </c>
      <c r="F3702" s="78">
        <v>6.9191329999999995E-2</v>
      </c>
    </row>
    <row r="3703" spans="1:6" x14ac:dyDescent="0.25">
      <c r="A3703">
        <v>3701</v>
      </c>
      <c r="B3703" t="s">
        <v>4635</v>
      </c>
      <c r="C3703" s="78">
        <v>0.92822695</v>
      </c>
      <c r="D3703" s="78">
        <v>-0.67434346999999994</v>
      </c>
      <c r="E3703" s="78">
        <v>3.0288170999999999E-2</v>
      </c>
      <c r="F3703" s="78">
        <v>-8.3872329999999995E-2</v>
      </c>
    </row>
    <row r="3704" spans="1:6" x14ac:dyDescent="0.25">
      <c r="A3704">
        <v>3702</v>
      </c>
      <c r="B3704" t="s">
        <v>4636</v>
      </c>
      <c r="C3704" s="78">
        <v>0.28754255000000001</v>
      </c>
      <c r="D3704" s="78">
        <v>-0.66346073000000005</v>
      </c>
      <c r="E3704" s="78">
        <v>-5.4323139999999999E-2</v>
      </c>
      <c r="F3704" s="78">
        <v>3.5647972999999999E-2</v>
      </c>
    </row>
    <row r="3705" spans="1:6" x14ac:dyDescent="0.25">
      <c r="A3705">
        <v>3703</v>
      </c>
      <c r="B3705" t="s">
        <v>4637</v>
      </c>
      <c r="C3705" s="78">
        <v>0.64430019999999999</v>
      </c>
      <c r="D3705" s="78">
        <v>-2.5497317000000002</v>
      </c>
      <c r="E3705" s="78">
        <v>-3.4390595000000003E-2</v>
      </c>
      <c r="F3705" s="78">
        <v>0.17954011</v>
      </c>
    </row>
    <row r="3706" spans="1:6" x14ac:dyDescent="0.25">
      <c r="A3706">
        <v>3704</v>
      </c>
      <c r="B3706" t="s">
        <v>4638</v>
      </c>
      <c r="C3706" s="78">
        <v>0.51694894000000002</v>
      </c>
      <c r="D3706" s="78">
        <v>0.25011802</v>
      </c>
      <c r="E3706" s="78">
        <v>0.20521685000000001</v>
      </c>
      <c r="F3706" s="78">
        <v>-0.14724912000000001</v>
      </c>
    </row>
    <row r="3707" spans="1:6" x14ac:dyDescent="0.25">
      <c r="A3707">
        <v>3705</v>
      </c>
      <c r="B3707" t="s">
        <v>4639</v>
      </c>
      <c r="C3707" s="78">
        <v>0.4340869</v>
      </c>
      <c r="D3707" s="78">
        <v>-1.7478817</v>
      </c>
      <c r="E3707" s="78">
        <v>-8.8732220000000001E-2</v>
      </c>
      <c r="F3707" s="78">
        <v>7.8473959999999995E-2</v>
      </c>
    </row>
    <row r="3708" spans="1:6" x14ac:dyDescent="0.25">
      <c r="A3708">
        <v>3706</v>
      </c>
      <c r="B3708" t="s">
        <v>4640</v>
      </c>
      <c r="C3708" s="78">
        <v>1.2822169999999999</v>
      </c>
      <c r="D3708" s="78">
        <v>-0.85113335000000001</v>
      </c>
      <c r="E3708" s="78">
        <v>-2.9828133E-2</v>
      </c>
      <c r="F3708" s="78">
        <v>-0.12746452</v>
      </c>
    </row>
    <row r="3709" spans="1:6" x14ac:dyDescent="0.25">
      <c r="A3709">
        <v>3707</v>
      </c>
      <c r="B3709" t="s">
        <v>4641</v>
      </c>
      <c r="C3709" s="78">
        <v>2.3696891999999998</v>
      </c>
      <c r="D3709" s="78">
        <v>1.4411160999999999</v>
      </c>
      <c r="E3709" s="78">
        <v>-3.4390595000000003E-2</v>
      </c>
      <c r="F3709" s="78">
        <v>0.17954011</v>
      </c>
    </row>
    <row r="3710" spans="1:6" x14ac:dyDescent="0.25">
      <c r="A3710">
        <v>3708</v>
      </c>
      <c r="B3710" t="s">
        <v>4642</v>
      </c>
      <c r="C3710" s="78">
        <v>-1.0154268</v>
      </c>
      <c r="D3710" s="78">
        <v>-1.4662462000000001</v>
      </c>
      <c r="E3710" s="78">
        <v>2.2735270000000001</v>
      </c>
      <c r="F3710" s="78">
        <v>0.45679027</v>
      </c>
    </row>
    <row r="3711" spans="1:6" x14ac:dyDescent="0.25">
      <c r="A3711">
        <v>3709</v>
      </c>
      <c r="B3711" t="s">
        <v>4643</v>
      </c>
      <c r="C3711" s="78">
        <v>1.6146434999999999</v>
      </c>
      <c r="D3711" s="78">
        <v>0.92416730000000002</v>
      </c>
      <c r="E3711" s="78">
        <v>-3.4390595000000003E-2</v>
      </c>
      <c r="F3711" s="78">
        <v>0.17954011</v>
      </c>
    </row>
    <row r="3712" spans="1:6" x14ac:dyDescent="0.25">
      <c r="A3712">
        <v>3710</v>
      </c>
      <c r="B3712" t="s">
        <v>4644</v>
      </c>
      <c r="C3712" s="78">
        <v>-0.66441989999999995</v>
      </c>
      <c r="D3712" s="78">
        <v>-1.2187209999999999</v>
      </c>
      <c r="E3712" s="78">
        <v>-8.0598219999999998E-2</v>
      </c>
      <c r="F3712" s="78">
        <v>4.5496865999999997E-2</v>
      </c>
    </row>
    <row r="3713" spans="1:6" x14ac:dyDescent="0.25">
      <c r="A3713">
        <v>3711</v>
      </c>
      <c r="B3713" t="s">
        <v>4645</v>
      </c>
      <c r="C3713" s="78">
        <v>0.83365213999999999</v>
      </c>
      <c r="D3713" s="78">
        <v>3.4048050000000003E-2</v>
      </c>
      <c r="E3713" s="78">
        <v>-5.9844036000000003E-2</v>
      </c>
      <c r="F3713" s="78">
        <v>1.8399611E-2</v>
      </c>
    </row>
    <row r="3714" spans="1:6" x14ac:dyDescent="0.25">
      <c r="A3714">
        <v>3712</v>
      </c>
      <c r="B3714" t="s">
        <v>4646</v>
      </c>
      <c r="C3714" s="78">
        <v>-0.54444970000000004</v>
      </c>
      <c r="D3714" s="78">
        <v>-0.40997157000000001</v>
      </c>
      <c r="E3714" s="78">
        <v>-4.8900965999999997E-2</v>
      </c>
      <c r="F3714" s="78">
        <v>1.5559658000000001E-2</v>
      </c>
    </row>
    <row r="3715" spans="1:6" x14ac:dyDescent="0.25">
      <c r="A3715">
        <v>3713</v>
      </c>
      <c r="B3715" t="s">
        <v>4647</v>
      </c>
      <c r="C3715" s="78">
        <v>-5.6549460000000003E-2</v>
      </c>
      <c r="D3715" s="78">
        <v>-1.5700079</v>
      </c>
      <c r="E3715" s="78">
        <v>-0.10207853</v>
      </c>
      <c r="F3715" s="78">
        <v>-0.11424856</v>
      </c>
    </row>
    <row r="3716" spans="1:6" x14ac:dyDescent="0.25">
      <c r="A3716">
        <v>3714</v>
      </c>
      <c r="B3716" t="s">
        <v>4648</v>
      </c>
      <c r="C3716" s="78">
        <v>-1.7240812999999999</v>
      </c>
      <c r="D3716" s="78">
        <v>0.16760718999999999</v>
      </c>
      <c r="E3716" s="78">
        <v>-8.0603436000000001E-2</v>
      </c>
      <c r="F3716" s="78">
        <v>0.1142374</v>
      </c>
    </row>
    <row r="3717" spans="1:6" x14ac:dyDescent="0.25">
      <c r="A3717">
        <v>3715</v>
      </c>
      <c r="B3717" t="s">
        <v>4649</v>
      </c>
      <c r="C3717" s="78">
        <v>-0.36354417</v>
      </c>
      <c r="D3717" s="78">
        <v>1.4127942</v>
      </c>
      <c r="E3717" s="78">
        <v>-4.5488099999999997E-2</v>
      </c>
      <c r="F3717" s="78">
        <v>-0.14391892000000001</v>
      </c>
    </row>
    <row r="3718" spans="1:6" x14ac:dyDescent="0.25">
      <c r="A3718">
        <v>3716</v>
      </c>
      <c r="B3718" t="s">
        <v>4650</v>
      </c>
      <c r="C3718" s="78">
        <v>-1.3756518</v>
      </c>
      <c r="D3718" s="78">
        <v>-6.5505740000000007E-2</v>
      </c>
      <c r="E3718" s="78">
        <v>-0.10246280000000001</v>
      </c>
      <c r="F3718" s="78">
        <v>6.6880879999999996E-4</v>
      </c>
    </row>
    <row r="3719" spans="1:6" x14ac:dyDescent="0.25">
      <c r="A3719">
        <v>3717</v>
      </c>
      <c r="B3719" t="s">
        <v>4651</v>
      </c>
      <c r="C3719" s="78">
        <v>-1.1388282000000001</v>
      </c>
      <c r="D3719" s="78">
        <v>0.15953444999999999</v>
      </c>
      <c r="E3719" s="78">
        <v>-9.0603729999999993E-2</v>
      </c>
      <c r="F3719" s="78">
        <v>-8.4728049999999999E-2</v>
      </c>
    </row>
    <row r="3720" spans="1:6" x14ac:dyDescent="0.25">
      <c r="A3720">
        <v>3718</v>
      </c>
      <c r="B3720" t="s">
        <v>4652</v>
      </c>
      <c r="C3720" s="78">
        <v>1.2275130000000001</v>
      </c>
      <c r="D3720" s="78">
        <v>-1.090033</v>
      </c>
      <c r="E3720" s="78">
        <v>-4.7361757999999997E-2</v>
      </c>
      <c r="F3720" s="78">
        <v>0.111959375</v>
      </c>
    </row>
    <row r="3721" spans="1:6" x14ac:dyDescent="0.25">
      <c r="A3721">
        <v>3719</v>
      </c>
      <c r="B3721" t="s">
        <v>4653</v>
      </c>
      <c r="C3721" s="78">
        <v>4.1547447000000001E-2</v>
      </c>
      <c r="D3721" s="78">
        <v>-1.6803602</v>
      </c>
      <c r="E3721" s="78">
        <v>-2.8681831000000001E-2</v>
      </c>
      <c r="F3721" s="78">
        <v>-9.4767019999999993E-2</v>
      </c>
    </row>
    <row r="3722" spans="1:6" x14ac:dyDescent="0.25">
      <c r="A3722">
        <v>3720</v>
      </c>
      <c r="B3722" t="s">
        <v>4654</v>
      </c>
      <c r="C3722" s="78">
        <v>0.46157684999999998</v>
      </c>
      <c r="D3722" s="78">
        <v>-1.0515698</v>
      </c>
      <c r="E3722" s="78">
        <v>-7.9894839999999995E-2</v>
      </c>
      <c r="F3722" s="78">
        <v>8.3049566000000005E-2</v>
      </c>
    </row>
    <row r="3723" spans="1:6" x14ac:dyDescent="0.25">
      <c r="A3723">
        <v>3721</v>
      </c>
      <c r="B3723" t="s">
        <v>4655</v>
      </c>
      <c r="C3723" s="78">
        <v>-1.6801028</v>
      </c>
      <c r="D3723" s="78">
        <v>-2.1660341999999999</v>
      </c>
      <c r="E3723" s="78">
        <v>-8.6019984999999993E-2</v>
      </c>
      <c r="F3723" s="78">
        <v>-0.1000004</v>
      </c>
    </row>
    <row r="3724" spans="1:6" x14ac:dyDescent="0.25">
      <c r="A3724">
        <v>3722</v>
      </c>
      <c r="B3724" t="s">
        <v>4656</v>
      </c>
      <c r="C3724" s="78">
        <v>4.9981727999999999</v>
      </c>
      <c r="D3724" s="78">
        <v>-1.5597596</v>
      </c>
      <c r="E3724" s="78">
        <v>-3.4390595000000003E-2</v>
      </c>
      <c r="F3724" s="78">
        <v>0.17954011</v>
      </c>
    </row>
    <row r="3725" spans="1:6" x14ac:dyDescent="0.25">
      <c r="A3725">
        <v>3723</v>
      </c>
      <c r="B3725" t="s">
        <v>4657</v>
      </c>
      <c r="C3725" s="78">
        <v>2.3390274</v>
      </c>
      <c r="D3725" s="78">
        <v>-2.0172367000000002</v>
      </c>
      <c r="E3725" s="78">
        <v>-8.0714880000000003E-2</v>
      </c>
      <c r="F3725" s="78">
        <v>1.7374858E-2</v>
      </c>
    </row>
    <row r="3726" spans="1:6" x14ac:dyDescent="0.25">
      <c r="A3726">
        <v>3724</v>
      </c>
      <c r="B3726" t="s">
        <v>4658</v>
      </c>
      <c r="C3726" s="78">
        <v>-1.1584190000000001</v>
      </c>
      <c r="D3726" s="78">
        <v>-1.6926501</v>
      </c>
      <c r="E3726" s="78">
        <v>-4.2471892999999997E-2</v>
      </c>
      <c r="F3726" s="78">
        <v>0.24552019</v>
      </c>
    </row>
    <row r="3727" spans="1:6" x14ac:dyDescent="0.25">
      <c r="A3727">
        <v>3725</v>
      </c>
      <c r="B3727" t="s">
        <v>4659</v>
      </c>
      <c r="C3727" s="78">
        <v>-0.76998529999999998</v>
      </c>
      <c r="D3727" s="78">
        <v>1.6746165</v>
      </c>
      <c r="E3727" s="78">
        <v>-4.3000772999999999E-2</v>
      </c>
      <c r="F3727" s="78">
        <v>0.18335256999999999</v>
      </c>
    </row>
    <row r="3728" spans="1:6" x14ac:dyDescent="0.25">
      <c r="A3728">
        <v>3726</v>
      </c>
      <c r="B3728" t="s">
        <v>4660</v>
      </c>
      <c r="C3728" s="78">
        <v>0.20443096999999999</v>
      </c>
      <c r="D3728" s="78">
        <v>1.5732586</v>
      </c>
      <c r="E3728" s="78">
        <v>-3.6514570000000003E-2</v>
      </c>
      <c r="F3728" s="78">
        <v>-0.1674368</v>
      </c>
    </row>
    <row r="3729" spans="1:6" x14ac:dyDescent="0.25">
      <c r="A3729">
        <v>3727</v>
      </c>
      <c r="B3729" t="s">
        <v>4661</v>
      </c>
      <c r="C3729" s="78">
        <v>0.7771574</v>
      </c>
      <c r="D3729" s="78">
        <v>-4.3559437000000001</v>
      </c>
      <c r="E3729" s="78">
        <v>-7.57858E-2</v>
      </c>
      <c r="F3729" s="78">
        <v>6.6498699999999994E-2</v>
      </c>
    </row>
    <row r="3730" spans="1:6" x14ac:dyDescent="0.25">
      <c r="A3730">
        <v>3728</v>
      </c>
      <c r="B3730" t="s">
        <v>4662</v>
      </c>
      <c r="C3730" s="78">
        <v>0.42821732000000001</v>
      </c>
      <c r="D3730" s="78">
        <v>1.6126005999999999</v>
      </c>
      <c r="E3730" s="78">
        <v>9.1743560000000002E-2</v>
      </c>
      <c r="F3730" s="78">
        <v>-0.58345824000000002</v>
      </c>
    </row>
    <row r="3731" spans="1:6" x14ac:dyDescent="0.25">
      <c r="A3731">
        <v>3729</v>
      </c>
      <c r="B3731" t="s">
        <v>4663</v>
      </c>
      <c r="C3731" s="78">
        <v>-1.1467261</v>
      </c>
      <c r="D3731" s="78">
        <v>1.3186476</v>
      </c>
      <c r="E3731" s="78">
        <v>-5.8281979999999997E-2</v>
      </c>
      <c r="F3731" s="78">
        <v>1.7325342000000001E-2</v>
      </c>
    </row>
    <row r="3732" spans="1:6" x14ac:dyDescent="0.25">
      <c r="A3732">
        <v>3730</v>
      </c>
      <c r="B3732" t="s">
        <v>4664</v>
      </c>
      <c r="C3732" s="78">
        <v>-1.2763549999999999</v>
      </c>
      <c r="D3732" s="78">
        <v>0.68541909999999995</v>
      </c>
      <c r="E3732" s="78">
        <v>-6.1491728000000002E-2</v>
      </c>
      <c r="F3732" s="78">
        <v>7.8621506999999998E-4</v>
      </c>
    </row>
    <row r="3733" spans="1:6" x14ac:dyDescent="0.25">
      <c r="A3733">
        <v>3731</v>
      </c>
      <c r="B3733" t="s">
        <v>4665</v>
      </c>
      <c r="C3733" s="78">
        <v>-6.9198579999999996E-2</v>
      </c>
      <c r="D3733" s="78">
        <v>0.844661</v>
      </c>
      <c r="E3733" s="78">
        <v>-3.0825168E-2</v>
      </c>
      <c r="F3733" s="78">
        <v>-9.9483829999999995E-2</v>
      </c>
    </row>
    <row r="3734" spans="1:6" x14ac:dyDescent="0.25">
      <c r="A3734">
        <v>3732</v>
      </c>
      <c r="B3734" t="s">
        <v>4666</v>
      </c>
      <c r="C3734" s="78">
        <v>-0.40006438</v>
      </c>
      <c r="D3734" s="78">
        <v>0.23540243999999999</v>
      </c>
      <c r="E3734" s="78">
        <v>-6.4221433999999994E-2</v>
      </c>
      <c r="F3734" s="78">
        <v>0.11257099</v>
      </c>
    </row>
    <row r="3735" spans="1:6" x14ac:dyDescent="0.25">
      <c r="A3735">
        <v>3733</v>
      </c>
      <c r="B3735" t="s">
        <v>4667</v>
      </c>
      <c r="C3735" s="78">
        <v>3.2019449999999998</v>
      </c>
      <c r="D3735" s="78">
        <v>2.0416205000000001</v>
      </c>
      <c r="E3735" s="78">
        <v>-9.0436056000000001E-2</v>
      </c>
      <c r="F3735" s="78">
        <v>4.1217700000000003E-2</v>
      </c>
    </row>
    <row r="3736" spans="1:6" x14ac:dyDescent="0.25">
      <c r="A3736">
        <v>3734</v>
      </c>
      <c r="B3736" t="s">
        <v>4668</v>
      </c>
      <c r="C3736" s="78">
        <v>-0.62772589999999995</v>
      </c>
      <c r="D3736" s="78">
        <v>2.3547666</v>
      </c>
      <c r="E3736" s="78">
        <v>-7.4887019999999999E-2</v>
      </c>
      <c r="F3736" s="78">
        <v>8.3085790000000007E-2</v>
      </c>
    </row>
    <row r="3737" spans="1:6" x14ac:dyDescent="0.25">
      <c r="A3737">
        <v>3735</v>
      </c>
      <c r="B3737" t="s">
        <v>4669</v>
      </c>
      <c r="C3737" s="78">
        <v>1.6678063000000001</v>
      </c>
      <c r="D3737" s="78">
        <v>-0.79944159999999997</v>
      </c>
      <c r="E3737" s="78">
        <v>-3.9030080000000002E-2</v>
      </c>
      <c r="F3737" s="78">
        <v>4.9471065000000002E-2</v>
      </c>
    </row>
    <row r="3738" spans="1:6" x14ac:dyDescent="0.25">
      <c r="A3738">
        <v>3736</v>
      </c>
      <c r="B3738" t="s">
        <v>4670</v>
      </c>
      <c r="C3738" s="78">
        <v>-0.73735249999999997</v>
      </c>
      <c r="D3738" s="78">
        <v>1.9073975999999999</v>
      </c>
      <c r="E3738" s="78">
        <v>-2.4795790000000002E-2</v>
      </c>
      <c r="F3738" s="78">
        <v>7.8262985000000004E-3</v>
      </c>
    </row>
    <row r="3739" spans="1:6" x14ac:dyDescent="0.25">
      <c r="A3739">
        <v>3737</v>
      </c>
      <c r="B3739" t="s">
        <v>4671</v>
      </c>
      <c r="C3739" s="78">
        <v>-0.60349969999999997</v>
      </c>
      <c r="D3739" s="78">
        <v>-3.6887975000000002</v>
      </c>
      <c r="E3739" s="78">
        <v>-8.9727160000000004E-3</v>
      </c>
      <c r="F3739" s="78">
        <v>-1.36255175E-2</v>
      </c>
    </row>
    <row r="3740" spans="1:6" x14ac:dyDescent="0.25">
      <c r="A3740">
        <v>3738</v>
      </c>
      <c r="B3740" t="s">
        <v>4672</v>
      </c>
      <c r="C3740" s="78">
        <v>2.9985458E-2</v>
      </c>
      <c r="D3740" s="78">
        <v>-1.2357244000000001</v>
      </c>
      <c r="E3740" s="78">
        <v>-5.3162184000000001E-2</v>
      </c>
      <c r="F3740" s="78">
        <v>0.17040999000000001</v>
      </c>
    </row>
    <row r="3741" spans="1:6" x14ac:dyDescent="0.25">
      <c r="A3741">
        <v>3739</v>
      </c>
      <c r="B3741" t="s">
        <v>4673</v>
      </c>
      <c r="C3741" s="78">
        <v>-0.61822045000000003</v>
      </c>
      <c r="D3741" s="78">
        <v>-2.7607447999999999</v>
      </c>
      <c r="E3741" s="78">
        <v>-0.10280439</v>
      </c>
      <c r="F3741" s="78">
        <v>3.3365680000000002E-2</v>
      </c>
    </row>
    <row r="3742" spans="1:6" x14ac:dyDescent="0.25">
      <c r="A3742">
        <v>3740</v>
      </c>
      <c r="B3742" t="s">
        <v>4674</v>
      </c>
      <c r="C3742" s="78">
        <v>0.80561817000000002</v>
      </c>
      <c r="D3742" s="78">
        <v>0.39259189999999999</v>
      </c>
      <c r="E3742" s="78">
        <v>-2.0170158000000001E-2</v>
      </c>
      <c r="F3742" s="78">
        <v>8.2871429999999996E-2</v>
      </c>
    </row>
    <row r="3743" spans="1:6" x14ac:dyDescent="0.25">
      <c r="A3743">
        <v>3741</v>
      </c>
      <c r="B3743" t="s">
        <v>4675</v>
      </c>
      <c r="C3743" s="78">
        <v>-1.1979177000000001</v>
      </c>
      <c r="D3743" s="78">
        <v>-2.0868954999999998</v>
      </c>
      <c r="E3743" s="78">
        <v>-3.4390595000000003E-2</v>
      </c>
      <c r="F3743" s="78">
        <v>0.17954011</v>
      </c>
    </row>
    <row r="3744" spans="1:6" x14ac:dyDescent="0.25">
      <c r="A3744">
        <v>3742</v>
      </c>
      <c r="B3744" t="s">
        <v>2507</v>
      </c>
      <c r="C3744" s="78">
        <v>-1.4927429000000001</v>
      </c>
      <c r="D3744" s="78">
        <v>-1.1931136E-2</v>
      </c>
      <c r="E3744" s="78">
        <v>-3.4390595000000003E-2</v>
      </c>
      <c r="F3744" s="78">
        <v>0.17954011</v>
      </c>
    </row>
    <row r="3745" spans="1:6" x14ac:dyDescent="0.25">
      <c r="A3745">
        <v>3743</v>
      </c>
      <c r="B3745" t="s">
        <v>4676</v>
      </c>
      <c r="C3745" s="78">
        <v>3.6785671999999998</v>
      </c>
      <c r="D3745" s="78">
        <v>-9.4216049999999996E-2</v>
      </c>
      <c r="E3745" s="78">
        <v>-9.1846960000000005E-2</v>
      </c>
      <c r="F3745" s="78">
        <v>4.7052233999999998E-2</v>
      </c>
    </row>
    <row r="3746" spans="1:6" x14ac:dyDescent="0.25">
      <c r="A3746">
        <v>3744</v>
      </c>
      <c r="B3746" t="s">
        <v>4677</v>
      </c>
      <c r="C3746" s="78">
        <v>-1.2044067000000001</v>
      </c>
      <c r="D3746" s="78">
        <v>-1.3353029999999999</v>
      </c>
      <c r="E3746" s="78">
        <v>-8.1306039999999996E-2</v>
      </c>
      <c r="F3746" s="78">
        <v>-2.4129942000000001E-2</v>
      </c>
    </row>
    <row r="3747" spans="1:6" x14ac:dyDescent="0.25">
      <c r="A3747">
        <v>3745</v>
      </c>
      <c r="B3747" t="s">
        <v>4678</v>
      </c>
      <c r="C3747" s="78">
        <v>0.45874490000000001</v>
      </c>
      <c r="D3747" s="78">
        <v>-3.7427329999999999</v>
      </c>
      <c r="E3747" s="78">
        <v>-7.0328585999999998E-2</v>
      </c>
      <c r="F3747" s="78">
        <v>-3.1347573000000003E-4</v>
      </c>
    </row>
    <row r="3748" spans="1:6" x14ac:dyDescent="0.25">
      <c r="A3748">
        <v>3746</v>
      </c>
      <c r="B3748" t="s">
        <v>4679</v>
      </c>
      <c r="C3748" s="78">
        <v>-1.0374743</v>
      </c>
      <c r="D3748" s="78">
        <v>-3.1712446000000001</v>
      </c>
      <c r="E3748" s="78">
        <v>-6.6609399999999999E-2</v>
      </c>
      <c r="F3748" s="78">
        <v>5.4249673999999998E-2</v>
      </c>
    </row>
    <row r="3749" spans="1:6" x14ac:dyDescent="0.25">
      <c r="A3749">
        <v>3747</v>
      </c>
      <c r="B3749" t="s">
        <v>4680</v>
      </c>
      <c r="C3749" s="78">
        <v>3.9088775999999998</v>
      </c>
      <c r="D3749" s="78">
        <v>-1.4888934</v>
      </c>
      <c r="E3749" s="78">
        <v>-5.4841210000000001E-2</v>
      </c>
      <c r="F3749" s="78">
        <v>2.22411E-2</v>
      </c>
    </row>
    <row r="3750" spans="1:6" x14ac:dyDescent="0.25">
      <c r="A3750">
        <v>3748</v>
      </c>
      <c r="B3750" t="s">
        <v>4681</v>
      </c>
      <c r="C3750" s="78">
        <v>2.1295638000000001</v>
      </c>
      <c r="D3750" s="78">
        <v>1.5165057</v>
      </c>
      <c r="E3750" s="78">
        <v>-3.4390595000000003E-2</v>
      </c>
      <c r="F3750" s="78">
        <v>0.17954011</v>
      </c>
    </row>
    <row r="3751" spans="1:6" x14ac:dyDescent="0.25">
      <c r="A3751">
        <v>3749</v>
      </c>
      <c r="B3751" t="s">
        <v>4682</v>
      </c>
      <c r="C3751" s="78">
        <v>-0.98787236</v>
      </c>
      <c r="D3751" s="78">
        <v>6.9882559999999996E-2</v>
      </c>
      <c r="E3751" s="78">
        <v>-3.4390595000000003E-2</v>
      </c>
      <c r="F3751" s="78">
        <v>0.17954011</v>
      </c>
    </row>
    <row r="3752" spans="1:6" x14ac:dyDescent="0.25">
      <c r="A3752">
        <v>3750</v>
      </c>
      <c r="B3752" t="s">
        <v>4683</v>
      </c>
      <c r="C3752" s="78">
        <v>-1.8658599</v>
      </c>
      <c r="D3752" s="78">
        <v>1.9312769000000001</v>
      </c>
      <c r="E3752" s="78">
        <v>-4.4293816999999999E-2</v>
      </c>
      <c r="F3752" s="78">
        <v>1.9410416E-2</v>
      </c>
    </row>
    <row r="3753" spans="1:6" x14ac:dyDescent="0.25">
      <c r="A3753">
        <v>3751</v>
      </c>
      <c r="B3753" t="s">
        <v>4684</v>
      </c>
      <c r="C3753" s="78">
        <v>-0.19805007999999999</v>
      </c>
      <c r="D3753" s="78">
        <v>-3.0254400000000001</v>
      </c>
      <c r="E3753" s="78">
        <v>-0.10203627</v>
      </c>
      <c r="F3753" s="78">
        <v>3.1213969000000001E-2</v>
      </c>
    </row>
    <row r="3754" spans="1:6" x14ac:dyDescent="0.25">
      <c r="A3754">
        <v>3752</v>
      </c>
      <c r="B3754" t="s">
        <v>4685</v>
      </c>
      <c r="C3754" s="78">
        <v>1.3360951000000001</v>
      </c>
      <c r="D3754" s="78">
        <v>0.93059086999999996</v>
      </c>
      <c r="E3754" s="78">
        <v>0.15596842999999999</v>
      </c>
      <c r="F3754" s="78">
        <v>-0.24508700999999999</v>
      </c>
    </row>
    <row r="3755" spans="1:6" x14ac:dyDescent="0.25">
      <c r="A3755">
        <v>3753</v>
      </c>
      <c r="B3755" t="s">
        <v>4686</v>
      </c>
      <c r="C3755" s="78">
        <v>1.6174915999999999</v>
      </c>
      <c r="D3755" s="78">
        <v>0.77136682999999995</v>
      </c>
      <c r="E3755" s="78">
        <v>-3.4390595000000003E-2</v>
      </c>
      <c r="F3755" s="78">
        <v>0.17954011</v>
      </c>
    </row>
    <row r="3756" spans="1:6" x14ac:dyDescent="0.25">
      <c r="A3756">
        <v>3754</v>
      </c>
      <c r="B3756" t="s">
        <v>4687</v>
      </c>
      <c r="C3756" s="78">
        <v>0.24384334999999999</v>
      </c>
      <c r="D3756" s="78">
        <v>-0.82179785000000005</v>
      </c>
      <c r="E3756" s="78">
        <v>0.44694289999999998</v>
      </c>
      <c r="F3756" s="78">
        <v>-0.47475982</v>
      </c>
    </row>
    <row r="3757" spans="1:6" x14ac:dyDescent="0.25">
      <c r="A3757">
        <v>3755</v>
      </c>
      <c r="B3757" t="s">
        <v>4688</v>
      </c>
      <c r="C3757" s="78">
        <v>2.3832374000000001</v>
      </c>
      <c r="D3757" s="78">
        <v>-1.4418998999999999</v>
      </c>
      <c r="E3757" s="78">
        <v>-8.6501659999999994E-2</v>
      </c>
      <c r="F3757" s="78">
        <v>-3.3739373000000003E-2</v>
      </c>
    </row>
    <row r="3758" spans="1:6" x14ac:dyDescent="0.25">
      <c r="A3758">
        <v>3756</v>
      </c>
      <c r="B3758" t="s">
        <v>4689</v>
      </c>
      <c r="C3758" s="78">
        <v>-0.33999246</v>
      </c>
      <c r="D3758" s="78">
        <v>0.32406378000000002</v>
      </c>
      <c r="E3758" s="78">
        <v>-6.0602132000000003E-2</v>
      </c>
      <c r="F3758" s="78">
        <v>3.6435200000000001E-2</v>
      </c>
    </row>
    <row r="3759" spans="1:6" x14ac:dyDescent="0.25">
      <c r="A3759">
        <v>3757</v>
      </c>
      <c r="B3759" t="s">
        <v>4690</v>
      </c>
      <c r="C3759" s="78">
        <v>-0.73506594000000003</v>
      </c>
      <c r="D3759" s="78">
        <v>-1.4016854000000001</v>
      </c>
      <c r="E3759" s="78">
        <v>-7.3474109999999995E-2</v>
      </c>
      <c r="F3759" s="78">
        <v>-0.15453206</v>
      </c>
    </row>
    <row r="3760" spans="1:6" x14ac:dyDescent="0.25">
      <c r="A3760">
        <v>3758</v>
      </c>
      <c r="B3760" t="s">
        <v>4691</v>
      </c>
      <c r="C3760" s="78">
        <v>-1.3311759999999999</v>
      </c>
      <c r="D3760" s="78">
        <v>-1.0887895999999999</v>
      </c>
      <c r="E3760" s="78">
        <v>5.9728620000000003E-2</v>
      </c>
      <c r="F3760" s="78">
        <v>-0.200907</v>
      </c>
    </row>
    <row r="3761" spans="1:6" x14ac:dyDescent="0.25">
      <c r="A3761">
        <v>3759</v>
      </c>
      <c r="B3761" t="s">
        <v>4692</v>
      </c>
      <c r="C3761" s="78">
        <v>1.3478007000000001</v>
      </c>
      <c r="D3761" s="78">
        <v>-3.5563593</v>
      </c>
      <c r="E3761" s="78">
        <v>-5.3565799999999997E-2</v>
      </c>
      <c r="F3761" s="78">
        <v>5.5991373999999997E-2</v>
      </c>
    </row>
    <row r="3762" spans="1:6" x14ac:dyDescent="0.25">
      <c r="A3762">
        <v>3760</v>
      </c>
      <c r="B3762" t="s">
        <v>4693</v>
      </c>
      <c r="C3762" s="78">
        <v>-2.7422719999999998</v>
      </c>
      <c r="D3762" s="78">
        <v>-0.98824893999999996</v>
      </c>
      <c r="E3762" s="78">
        <v>-3.8456663000000002E-2</v>
      </c>
      <c r="F3762" s="78">
        <v>-6.3572569999999995E-2</v>
      </c>
    </row>
    <row r="3763" spans="1:6" x14ac:dyDescent="0.25">
      <c r="A3763">
        <v>3761</v>
      </c>
      <c r="B3763" t="s">
        <v>4694</v>
      </c>
      <c r="C3763" s="78">
        <v>-2.0723072999999999</v>
      </c>
      <c r="D3763" s="78">
        <v>2.2964904000000002</v>
      </c>
      <c r="E3763" s="78">
        <v>-2.3434136000000001E-2</v>
      </c>
      <c r="F3763" s="78">
        <v>-9.6014249999999995E-2</v>
      </c>
    </row>
    <row r="3764" spans="1:6" x14ac:dyDescent="0.25">
      <c r="A3764">
        <v>3762</v>
      </c>
      <c r="B3764" t="s">
        <v>4695</v>
      </c>
      <c r="C3764" s="78">
        <v>-0.70653354999999995</v>
      </c>
      <c r="D3764" s="78">
        <v>1.1473047999999999</v>
      </c>
      <c r="E3764" s="78">
        <v>-6.7552105000000001E-2</v>
      </c>
      <c r="F3764" s="78">
        <v>1.9701183000000001E-2</v>
      </c>
    </row>
    <row r="3765" spans="1:6" x14ac:dyDescent="0.25">
      <c r="A3765">
        <v>3763</v>
      </c>
      <c r="B3765" t="s">
        <v>4696</v>
      </c>
      <c r="C3765" s="78">
        <v>0.11905411</v>
      </c>
      <c r="D3765" s="78">
        <v>2.4973353999999999</v>
      </c>
      <c r="E3765" s="78">
        <v>0.22723769999999999</v>
      </c>
      <c r="F3765" s="78">
        <v>-0.3505836</v>
      </c>
    </row>
    <row r="3766" spans="1:6" x14ac:dyDescent="0.25">
      <c r="A3766">
        <v>3764</v>
      </c>
      <c r="B3766" t="s">
        <v>4697</v>
      </c>
      <c r="C3766" s="78">
        <v>2.3392199999999998E-2</v>
      </c>
      <c r="D3766" s="78">
        <v>1.0491861</v>
      </c>
      <c r="E3766" s="78">
        <v>-0.17195060000000001</v>
      </c>
      <c r="F3766" s="78">
        <v>-0.32417362999999999</v>
      </c>
    </row>
    <row r="3767" spans="1:6" x14ac:dyDescent="0.25">
      <c r="A3767">
        <v>3765</v>
      </c>
      <c r="B3767" t="s">
        <v>4698</v>
      </c>
      <c r="C3767" s="78">
        <v>1.9135721999999999</v>
      </c>
      <c r="D3767" s="78">
        <v>-0.40402569999999999</v>
      </c>
      <c r="E3767" s="78">
        <v>-6.2608759999999999E-2</v>
      </c>
      <c r="F3767" s="78">
        <v>-0.21975264999999999</v>
      </c>
    </row>
    <row r="3768" spans="1:6" x14ac:dyDescent="0.25">
      <c r="A3768">
        <v>3766</v>
      </c>
      <c r="B3768" t="s">
        <v>4699</v>
      </c>
      <c r="C3768" s="78">
        <v>-1.1192921</v>
      </c>
      <c r="D3768" s="78">
        <v>-2.1265838000000001</v>
      </c>
      <c r="E3768" s="78">
        <v>-3.4390595000000003E-2</v>
      </c>
      <c r="F3768" s="78">
        <v>0.17954011</v>
      </c>
    </row>
    <row r="3769" spans="1:6" x14ac:dyDescent="0.25">
      <c r="A3769">
        <v>3767</v>
      </c>
      <c r="B3769" t="s">
        <v>4700</v>
      </c>
      <c r="C3769" s="78">
        <v>-1.1978857999999999</v>
      </c>
      <c r="D3769" s="78">
        <v>1.2649144999999999</v>
      </c>
      <c r="E3769" s="78">
        <v>-2.8919473000000001E-2</v>
      </c>
      <c r="F3769" s="78">
        <v>-8.356972E-2</v>
      </c>
    </row>
    <row r="3770" spans="1:6" x14ac:dyDescent="0.25">
      <c r="A3770">
        <v>3768</v>
      </c>
      <c r="B3770" t="s">
        <v>4701</v>
      </c>
      <c r="C3770" s="78">
        <v>-2.2014166999999998</v>
      </c>
      <c r="D3770" s="78">
        <v>1.8036017</v>
      </c>
      <c r="E3770" s="78">
        <v>2.2049215E-2</v>
      </c>
      <c r="F3770" s="78">
        <v>-0.47972143</v>
      </c>
    </row>
    <row r="3771" spans="1:6" x14ac:dyDescent="0.25">
      <c r="A3771">
        <v>3769</v>
      </c>
      <c r="B3771" t="s">
        <v>4702</v>
      </c>
      <c r="C3771" s="78">
        <v>0.35318092000000001</v>
      </c>
      <c r="D3771" s="78">
        <v>0.69334850000000003</v>
      </c>
      <c r="E3771" s="78">
        <v>-8.3911689999999997E-2</v>
      </c>
      <c r="F3771" s="78">
        <v>5.6665680000000003E-2</v>
      </c>
    </row>
    <row r="3772" spans="1:6" x14ac:dyDescent="0.25">
      <c r="A3772">
        <v>3770</v>
      </c>
      <c r="B3772" t="s">
        <v>4703</v>
      </c>
      <c r="C3772" s="78">
        <v>-1.1958114</v>
      </c>
      <c r="D3772" s="78">
        <v>0.29602676999999999</v>
      </c>
      <c r="E3772" s="78">
        <v>-5.8590755000000001E-2</v>
      </c>
      <c r="F3772" s="78">
        <v>7.7314320000000006E-2</v>
      </c>
    </row>
    <row r="3773" spans="1:6" x14ac:dyDescent="0.25">
      <c r="A3773">
        <v>3771</v>
      </c>
      <c r="B3773" t="s">
        <v>4704</v>
      </c>
      <c r="C3773" s="78">
        <v>-0.78764310000000004</v>
      </c>
      <c r="D3773" s="78">
        <v>0.41254115000000002</v>
      </c>
      <c r="E3773" s="78">
        <v>-6.676385E-2</v>
      </c>
      <c r="F3773" s="78">
        <v>1.5438154000000001E-2</v>
      </c>
    </row>
    <row r="3774" spans="1:6" x14ac:dyDescent="0.25">
      <c r="A3774">
        <v>3772</v>
      </c>
      <c r="B3774" t="s">
        <v>4705</v>
      </c>
      <c r="C3774" s="78">
        <v>-2.4352288</v>
      </c>
      <c r="D3774" s="78">
        <v>-0.26027048000000003</v>
      </c>
      <c r="E3774" s="78">
        <v>-3.4390595000000003E-2</v>
      </c>
      <c r="F3774" s="78">
        <v>0.17954011</v>
      </c>
    </row>
    <row r="3775" spans="1:6" x14ac:dyDescent="0.25">
      <c r="A3775">
        <v>3773</v>
      </c>
      <c r="B3775" t="s">
        <v>4706</v>
      </c>
      <c r="C3775" s="78">
        <v>1.3542832</v>
      </c>
      <c r="D3775" s="78">
        <v>0.91821620000000004</v>
      </c>
      <c r="E3775" s="78">
        <v>-3.4390595000000003E-2</v>
      </c>
      <c r="F3775" s="78">
        <v>0.17954011</v>
      </c>
    </row>
    <row r="3776" spans="1:6" x14ac:dyDescent="0.25">
      <c r="A3776">
        <v>3774</v>
      </c>
      <c r="B3776" t="s">
        <v>4707</v>
      </c>
      <c r="C3776" s="78">
        <v>0.39238026999999998</v>
      </c>
      <c r="D3776" s="78">
        <v>-1.9720165000000001</v>
      </c>
      <c r="E3776" s="78">
        <v>2.9712680000000002E-2</v>
      </c>
      <c r="F3776" s="78">
        <v>-0.2418179</v>
      </c>
    </row>
    <row r="3777" spans="1:6" x14ac:dyDescent="0.25">
      <c r="A3777">
        <v>3775</v>
      </c>
      <c r="B3777" t="s">
        <v>4708</v>
      </c>
      <c r="C3777" s="78">
        <v>-0.45237729999999998</v>
      </c>
      <c r="D3777" s="78">
        <v>0.68617724999999996</v>
      </c>
      <c r="E3777" s="78">
        <v>-3.4390595000000003E-2</v>
      </c>
      <c r="F3777" s="78">
        <v>0.17954011</v>
      </c>
    </row>
    <row r="3778" spans="1:6" x14ac:dyDescent="0.25">
      <c r="A3778">
        <v>3776</v>
      </c>
      <c r="B3778" t="s">
        <v>4709</v>
      </c>
      <c r="C3778" s="78">
        <v>0.37031844000000003</v>
      </c>
      <c r="D3778" s="78">
        <v>-1.9803203</v>
      </c>
      <c r="E3778" s="78">
        <v>1.4607294999999999E-2</v>
      </c>
      <c r="F3778" s="78">
        <v>2.4210483000000001E-2</v>
      </c>
    </row>
    <row r="3779" spans="1:6" x14ac:dyDescent="0.25">
      <c r="A3779">
        <v>3777</v>
      </c>
      <c r="B3779" t="s">
        <v>4710</v>
      </c>
      <c r="C3779" s="78">
        <v>1.1430047000000001</v>
      </c>
      <c r="D3779" s="78">
        <v>0.114710964</v>
      </c>
      <c r="E3779" s="78">
        <v>-9.3091919999999995E-2</v>
      </c>
      <c r="F3779" s="78">
        <v>2.7687743000000001E-2</v>
      </c>
    </row>
    <row r="3780" spans="1:6" x14ac:dyDescent="0.25">
      <c r="A3780">
        <v>3778</v>
      </c>
      <c r="B3780" t="s">
        <v>4711</v>
      </c>
      <c r="C3780" s="78">
        <v>-1.3794523000000001</v>
      </c>
      <c r="D3780" s="78">
        <v>-0.14462742000000001</v>
      </c>
      <c r="E3780" s="78">
        <v>-5.5877454999999999E-2</v>
      </c>
      <c r="F3780" s="78">
        <v>0.101619005</v>
      </c>
    </row>
    <row r="3781" spans="1:6" x14ac:dyDescent="0.25">
      <c r="A3781">
        <v>3779</v>
      </c>
      <c r="B3781" t="s">
        <v>4712</v>
      </c>
      <c r="C3781" s="78">
        <v>1.3645947</v>
      </c>
      <c r="D3781" s="78">
        <v>-0.75991140000000001</v>
      </c>
      <c r="E3781" s="78">
        <v>5.1243643999999998E-2</v>
      </c>
      <c r="F3781" s="78">
        <v>-0.34344697000000002</v>
      </c>
    </row>
    <row r="3782" spans="1:6" x14ac:dyDescent="0.25">
      <c r="A3782">
        <v>3780</v>
      </c>
      <c r="B3782" t="s">
        <v>4713</v>
      </c>
      <c r="C3782" s="78">
        <v>-0.530165</v>
      </c>
      <c r="D3782" s="78">
        <v>-0.29625508</v>
      </c>
      <c r="E3782" s="78">
        <v>-3.4390595000000003E-2</v>
      </c>
      <c r="F3782" s="78">
        <v>0.17954011</v>
      </c>
    </row>
    <row r="3783" spans="1:6" x14ac:dyDescent="0.25">
      <c r="A3783">
        <v>3781</v>
      </c>
      <c r="B3783" t="s">
        <v>4714</v>
      </c>
      <c r="C3783" s="78">
        <v>-0.82825636999999996</v>
      </c>
      <c r="D3783" s="78">
        <v>-0.7483609</v>
      </c>
      <c r="E3783" s="78">
        <v>-6.3503175999999995E-2</v>
      </c>
      <c r="F3783" s="78">
        <v>5.6560510000000001E-2</v>
      </c>
    </row>
    <row r="3784" spans="1:6" x14ac:dyDescent="0.25">
      <c r="A3784">
        <v>3782</v>
      </c>
      <c r="B3784" t="s">
        <v>4715</v>
      </c>
      <c r="C3784" s="78">
        <v>-1.2855611</v>
      </c>
      <c r="D3784" s="78">
        <v>2.1116877000000001</v>
      </c>
      <c r="E3784" s="78">
        <v>0.50533709999999998</v>
      </c>
      <c r="F3784" s="78">
        <v>-0.4804271</v>
      </c>
    </row>
    <row r="3785" spans="1:6" x14ac:dyDescent="0.25">
      <c r="A3785">
        <v>3783</v>
      </c>
      <c r="B3785" t="s">
        <v>4716</v>
      </c>
      <c r="C3785" s="78">
        <v>3.3230282999999998</v>
      </c>
      <c r="D3785" s="78">
        <v>-0.31912025999999999</v>
      </c>
      <c r="E3785" s="78">
        <v>-3.4390595000000003E-2</v>
      </c>
      <c r="F3785" s="78">
        <v>0.17954011</v>
      </c>
    </row>
    <row r="3786" spans="1:6" x14ac:dyDescent="0.25">
      <c r="A3786">
        <v>3784</v>
      </c>
      <c r="B3786" t="s">
        <v>4717</v>
      </c>
      <c r="C3786" s="78">
        <v>-0.32196744999999999</v>
      </c>
      <c r="D3786" s="78">
        <v>0.46301192000000002</v>
      </c>
      <c r="E3786" s="78">
        <v>-6.7895220000000006E-2</v>
      </c>
      <c r="F3786" s="78">
        <v>3.2518327E-2</v>
      </c>
    </row>
    <row r="3787" spans="1:6" x14ac:dyDescent="0.25">
      <c r="A3787">
        <v>3785</v>
      </c>
      <c r="B3787" t="s">
        <v>4718</v>
      </c>
      <c r="C3787" s="78">
        <v>-0.6156064</v>
      </c>
      <c r="D3787" s="78">
        <v>-1.2982031999999999</v>
      </c>
      <c r="E3787" s="78">
        <v>-9.4570816000000002E-2</v>
      </c>
      <c r="F3787" s="78">
        <v>4.0199116E-2</v>
      </c>
    </row>
    <row r="3788" spans="1:6" x14ac:dyDescent="0.25">
      <c r="A3788">
        <v>3786</v>
      </c>
      <c r="B3788" t="s">
        <v>4719</v>
      </c>
      <c r="C3788" s="78">
        <v>1.1546246</v>
      </c>
      <c r="D3788" s="78">
        <v>1.5516539</v>
      </c>
      <c r="E3788" s="78">
        <v>-3.4390595000000003E-2</v>
      </c>
      <c r="F3788" s="78">
        <v>0.17954011</v>
      </c>
    </row>
    <row r="3789" spans="1:6" x14ac:dyDescent="0.25">
      <c r="A3789">
        <v>3787</v>
      </c>
      <c r="B3789" t="s">
        <v>4720</v>
      </c>
      <c r="C3789" s="78">
        <v>-0.81804465999999998</v>
      </c>
      <c r="D3789" s="78">
        <v>-4.1471020000000003</v>
      </c>
      <c r="E3789" s="78">
        <v>1.8874550000000001</v>
      </c>
      <c r="F3789" s="78">
        <v>0.10640671</v>
      </c>
    </row>
    <row r="3790" spans="1:6" x14ac:dyDescent="0.25">
      <c r="A3790">
        <v>3788</v>
      </c>
      <c r="B3790" t="s">
        <v>4721</v>
      </c>
      <c r="C3790" s="78">
        <v>-0.92733705</v>
      </c>
      <c r="D3790" s="78">
        <v>-0.98185679999999997</v>
      </c>
      <c r="E3790" s="78">
        <v>-3.4390595000000003E-2</v>
      </c>
      <c r="F3790" s="78">
        <v>0.17954011</v>
      </c>
    </row>
    <row r="3791" spans="1:6" x14ac:dyDescent="0.25">
      <c r="A3791">
        <v>3789</v>
      </c>
      <c r="B3791" t="s">
        <v>4722</v>
      </c>
      <c r="C3791" s="78">
        <v>-0.23517145</v>
      </c>
      <c r="D3791" s="78">
        <v>-7.7768710000000005E-2</v>
      </c>
      <c r="E3791" s="78">
        <v>-3.7869897E-2</v>
      </c>
      <c r="F3791" s="78">
        <v>-6.8903030000000004E-2</v>
      </c>
    </row>
    <row r="3792" spans="1:6" x14ac:dyDescent="0.25">
      <c r="A3792">
        <v>3790</v>
      </c>
      <c r="B3792" t="s">
        <v>4723</v>
      </c>
      <c r="C3792" s="78">
        <v>2.8714469999999999</v>
      </c>
      <c r="D3792" s="78">
        <v>-1.2432805</v>
      </c>
      <c r="E3792" s="78">
        <v>-3.4390595000000003E-2</v>
      </c>
      <c r="F3792" s="78">
        <v>0.17954011</v>
      </c>
    </row>
    <row r="3793" spans="1:6" x14ac:dyDescent="0.25">
      <c r="A3793">
        <v>3791</v>
      </c>
      <c r="B3793" t="s">
        <v>4724</v>
      </c>
      <c r="C3793" s="78">
        <v>1.0416532000000001</v>
      </c>
      <c r="D3793" s="78">
        <v>-0.78907620000000001</v>
      </c>
      <c r="E3793" s="78">
        <v>-6.0249522E-2</v>
      </c>
      <c r="F3793" s="78">
        <v>3.4246712999999998E-2</v>
      </c>
    </row>
    <row r="3794" spans="1:6" x14ac:dyDescent="0.25">
      <c r="A3794">
        <v>3792</v>
      </c>
      <c r="B3794" t="s">
        <v>4725</v>
      </c>
      <c r="C3794" s="78">
        <v>-2.0150937999999998</v>
      </c>
      <c r="D3794" s="78">
        <v>-0.26362180000000002</v>
      </c>
      <c r="E3794" s="78">
        <v>-4.7889925999999999E-2</v>
      </c>
      <c r="F3794" s="78">
        <v>5.9812962999999997E-2</v>
      </c>
    </row>
    <row r="3795" spans="1:6" x14ac:dyDescent="0.25">
      <c r="A3795">
        <v>3793</v>
      </c>
      <c r="B3795" t="s">
        <v>4726</v>
      </c>
      <c r="C3795" s="78">
        <v>2.6732447000000001</v>
      </c>
      <c r="D3795" s="78">
        <v>-2.1505936999999999E-2</v>
      </c>
      <c r="E3795" s="78">
        <v>-0.10196616999999999</v>
      </c>
      <c r="F3795" s="78">
        <v>2.3054524999999999E-2</v>
      </c>
    </row>
    <row r="3796" spans="1:6" x14ac:dyDescent="0.25">
      <c r="A3796">
        <v>3794</v>
      </c>
      <c r="B3796" t="s">
        <v>4727</v>
      </c>
      <c r="C3796" s="78">
        <v>-2.6710668000000002</v>
      </c>
      <c r="D3796" s="78">
        <v>-0.86146999999999996</v>
      </c>
      <c r="E3796" s="78">
        <v>2.5457206000000001</v>
      </c>
      <c r="F3796" s="78">
        <v>-1.8036366E-4</v>
      </c>
    </row>
    <row r="3797" spans="1:6" x14ac:dyDescent="0.25">
      <c r="A3797">
        <v>3795</v>
      </c>
      <c r="B3797" t="s">
        <v>4728</v>
      </c>
      <c r="C3797" s="78">
        <v>-1.6549312</v>
      </c>
      <c r="D3797" s="78">
        <v>1.766275</v>
      </c>
      <c r="E3797" s="78">
        <v>-8.2477524999999996E-2</v>
      </c>
      <c r="F3797" s="78">
        <v>3.8986979999999997E-2</v>
      </c>
    </row>
    <row r="3798" spans="1:6" x14ac:dyDescent="0.25">
      <c r="A3798">
        <v>3796</v>
      </c>
      <c r="B3798" t="s">
        <v>4729</v>
      </c>
      <c r="C3798" s="78">
        <v>-1.0241368</v>
      </c>
      <c r="D3798" s="78">
        <v>2.7777767</v>
      </c>
      <c r="E3798" s="78">
        <v>0.19832864</v>
      </c>
      <c r="F3798" s="78">
        <v>-0.21289400999999999</v>
      </c>
    </row>
    <row r="3799" spans="1:6" x14ac:dyDescent="0.25">
      <c r="A3799">
        <v>3797</v>
      </c>
      <c r="B3799" t="s">
        <v>4730</v>
      </c>
      <c r="C3799" s="78">
        <v>-2.6184257999999998</v>
      </c>
      <c r="D3799" s="78">
        <v>0.18631634</v>
      </c>
      <c r="E3799" s="78">
        <v>-0.10049255</v>
      </c>
      <c r="F3799" s="78">
        <v>-4.9754979999999996E-4</v>
      </c>
    </row>
    <row r="3800" spans="1:6" x14ac:dyDescent="0.25">
      <c r="A3800">
        <v>3798</v>
      </c>
      <c r="B3800" t="s">
        <v>4731</v>
      </c>
      <c r="C3800" s="78">
        <v>-0.34251819999999999</v>
      </c>
      <c r="D3800" s="78">
        <v>0.73363566000000002</v>
      </c>
      <c r="E3800" s="78">
        <v>-8.5189150000000005E-2</v>
      </c>
      <c r="F3800" s="78">
        <v>9.0496809999999997E-2</v>
      </c>
    </row>
    <row r="3801" spans="1:6" x14ac:dyDescent="0.25">
      <c r="A3801">
        <v>3799</v>
      </c>
      <c r="B3801" t="s">
        <v>4732</v>
      </c>
      <c r="C3801" s="78">
        <v>0.52107453000000004</v>
      </c>
      <c r="D3801" s="78">
        <v>1.3573797000000001</v>
      </c>
      <c r="E3801" s="78">
        <v>-5.7361166999999998E-2</v>
      </c>
      <c r="F3801" s="78">
        <v>2.4064034000000002E-2</v>
      </c>
    </row>
    <row r="3802" spans="1:6" x14ac:dyDescent="0.25">
      <c r="A3802">
        <v>3800</v>
      </c>
      <c r="B3802" t="s">
        <v>4733</v>
      </c>
      <c r="C3802" s="78">
        <v>0.68347749999999996</v>
      </c>
      <c r="D3802" s="78">
        <v>0.20820583000000001</v>
      </c>
      <c r="E3802" s="78">
        <v>-3.4390595000000003E-2</v>
      </c>
      <c r="F3802" s="78">
        <v>0.17954011</v>
      </c>
    </row>
    <row r="3803" spans="1:6" x14ac:dyDescent="0.25">
      <c r="A3803">
        <v>3801</v>
      </c>
      <c r="B3803" t="s">
        <v>4734</v>
      </c>
      <c r="C3803" s="78">
        <v>-0.92359720000000001</v>
      </c>
      <c r="D3803" s="78">
        <v>-1.4683223000000001</v>
      </c>
      <c r="E3803" s="78">
        <v>-3.4390595000000003E-2</v>
      </c>
      <c r="F3803" s="78">
        <v>0.17954011</v>
      </c>
    </row>
    <row r="3804" spans="1:6" x14ac:dyDescent="0.25">
      <c r="A3804">
        <v>3802</v>
      </c>
      <c r="B3804" t="s">
        <v>4735</v>
      </c>
      <c r="C3804" s="78">
        <v>0.18464938</v>
      </c>
      <c r="D3804" s="78">
        <v>0.40365847999999999</v>
      </c>
      <c r="E3804" s="78">
        <v>-3.4390595000000003E-2</v>
      </c>
      <c r="F3804" s="78">
        <v>0.17954011</v>
      </c>
    </row>
    <row r="3805" spans="1:6" x14ac:dyDescent="0.25">
      <c r="A3805">
        <v>3803</v>
      </c>
      <c r="B3805" t="s">
        <v>4736</v>
      </c>
      <c r="C3805" s="78">
        <v>2.8470054</v>
      </c>
      <c r="D3805" s="78">
        <v>-1.0379837000000001</v>
      </c>
      <c r="E3805" s="78">
        <v>-3.4390595000000003E-2</v>
      </c>
      <c r="F3805" s="78">
        <v>0.17954011</v>
      </c>
    </row>
    <row r="3806" spans="1:6" x14ac:dyDescent="0.25">
      <c r="A3806">
        <v>3804</v>
      </c>
      <c r="B3806" t="s">
        <v>4737</v>
      </c>
      <c r="C3806" s="78">
        <v>-4.1600585000000002E-2</v>
      </c>
      <c r="D3806" s="78">
        <v>0.77794932999999999</v>
      </c>
      <c r="E3806" s="78">
        <v>-2.6711259000000001E-2</v>
      </c>
      <c r="F3806" s="78">
        <v>-2.6353716999999999E-2</v>
      </c>
    </row>
    <row r="3807" spans="1:6" x14ac:dyDescent="0.25">
      <c r="A3807">
        <v>3805</v>
      </c>
      <c r="B3807" t="s">
        <v>4738</v>
      </c>
      <c r="C3807" s="78">
        <v>2.2266418E-2</v>
      </c>
      <c r="D3807" s="78">
        <v>-0.11190176</v>
      </c>
      <c r="E3807" s="78">
        <v>0.11503163</v>
      </c>
      <c r="F3807" s="78">
        <v>-0.47640955000000001</v>
      </c>
    </row>
    <row r="3808" spans="1:6" x14ac:dyDescent="0.25">
      <c r="A3808">
        <v>3806</v>
      </c>
      <c r="B3808" t="s">
        <v>4739</v>
      </c>
      <c r="C3808" s="78">
        <v>1.5722274000000001</v>
      </c>
      <c r="D3808" s="78">
        <v>1.8409681</v>
      </c>
      <c r="E3808" s="78">
        <v>-0.15354803</v>
      </c>
      <c r="F3808" s="78">
        <v>-0.18946894</v>
      </c>
    </row>
    <row r="3809" spans="1:6" x14ac:dyDescent="0.25">
      <c r="A3809">
        <v>3807</v>
      </c>
      <c r="B3809" t="s">
        <v>4740</v>
      </c>
      <c r="C3809" s="78">
        <v>-1.8408325000000001</v>
      </c>
      <c r="D3809" s="78">
        <v>-1.8527457000000001</v>
      </c>
      <c r="E3809" s="78">
        <v>-8.4509299999999996E-2</v>
      </c>
      <c r="F3809" s="78">
        <v>8.6882870000000001E-2</v>
      </c>
    </row>
    <row r="3810" spans="1:6" x14ac:dyDescent="0.25">
      <c r="A3810">
        <v>3808</v>
      </c>
      <c r="B3810" t="s">
        <v>4741</v>
      </c>
      <c r="C3810" s="78">
        <v>-0.44895014</v>
      </c>
      <c r="D3810" s="78">
        <v>7.6988219999999996E-2</v>
      </c>
      <c r="E3810" s="78">
        <v>-3.4390595000000003E-2</v>
      </c>
      <c r="F3810" s="78">
        <v>0.17954011</v>
      </c>
    </row>
    <row r="3811" spans="1:6" x14ac:dyDescent="0.25">
      <c r="A3811">
        <v>3809</v>
      </c>
      <c r="B3811" t="s">
        <v>4742</v>
      </c>
      <c r="C3811" s="78">
        <v>1.1850908</v>
      </c>
      <c r="D3811" s="78">
        <v>1.2713083000000001</v>
      </c>
      <c r="E3811" s="78">
        <v>0.10161580000000001</v>
      </c>
      <c r="F3811" s="78">
        <v>-7.786353E-2</v>
      </c>
    </row>
    <row r="3812" spans="1:6" x14ac:dyDescent="0.25">
      <c r="A3812">
        <v>3810</v>
      </c>
      <c r="B3812" t="s">
        <v>4743</v>
      </c>
      <c r="C3812" s="78">
        <v>0.93200755000000002</v>
      </c>
      <c r="D3812" s="78">
        <v>-1.9531623</v>
      </c>
      <c r="E3812" s="78">
        <v>-7.789451E-2</v>
      </c>
      <c r="F3812" s="78">
        <v>5.2890359999999997E-2</v>
      </c>
    </row>
    <row r="3813" spans="1:6" x14ac:dyDescent="0.25">
      <c r="A3813">
        <v>3811</v>
      </c>
      <c r="B3813" t="s">
        <v>4744</v>
      </c>
      <c r="C3813" s="78">
        <v>-1.744604</v>
      </c>
      <c r="D3813" s="78">
        <v>1.8580048</v>
      </c>
      <c r="E3813" s="78">
        <v>0.27717765999999999</v>
      </c>
      <c r="F3813" s="78">
        <v>-0.46407008</v>
      </c>
    </row>
    <row r="3814" spans="1:6" x14ac:dyDescent="0.25">
      <c r="A3814">
        <v>3812</v>
      </c>
      <c r="B3814" t="s">
        <v>4745</v>
      </c>
      <c r="C3814" s="78">
        <v>-1.8771659000000001</v>
      </c>
      <c r="D3814" s="78">
        <v>0.14419712000000001</v>
      </c>
      <c r="E3814" s="78">
        <v>-3.4390595000000003E-2</v>
      </c>
      <c r="F3814" s="78">
        <v>0.17954011</v>
      </c>
    </row>
    <row r="3815" spans="1:6" x14ac:dyDescent="0.25">
      <c r="A3815">
        <v>3813</v>
      </c>
      <c r="B3815" t="s">
        <v>4746</v>
      </c>
      <c r="C3815" s="78">
        <v>-2.5035229000000001</v>
      </c>
      <c r="D3815" s="78">
        <v>1.2143778999999999</v>
      </c>
      <c r="E3815" s="78">
        <v>-6.1776699999999997E-2</v>
      </c>
      <c r="F3815" s="78">
        <v>6.6275490000000006E-2</v>
      </c>
    </row>
    <row r="3816" spans="1:6" x14ac:dyDescent="0.25">
      <c r="A3816">
        <v>3814</v>
      </c>
      <c r="B3816" t="s">
        <v>4747</v>
      </c>
      <c r="C3816" s="78">
        <v>-0.73975780000000002</v>
      </c>
      <c r="D3816" s="78">
        <v>-0.50508666000000002</v>
      </c>
      <c r="E3816" s="78">
        <v>-0.13158284000000001</v>
      </c>
      <c r="F3816" s="78">
        <v>-0.19342909999999999</v>
      </c>
    </row>
    <row r="3817" spans="1:6" x14ac:dyDescent="0.25">
      <c r="A3817">
        <v>3815</v>
      </c>
      <c r="B3817" t="s">
        <v>4748</v>
      </c>
      <c r="C3817" s="78">
        <v>-0.61901819999999996</v>
      </c>
      <c r="D3817" s="78">
        <v>-0.86613523999999997</v>
      </c>
      <c r="E3817" s="78">
        <v>-1.3447357E-2</v>
      </c>
      <c r="F3817" s="78">
        <v>1.0343461999999999E-2</v>
      </c>
    </row>
    <row r="3818" spans="1:6" x14ac:dyDescent="0.25">
      <c r="A3818">
        <v>3816</v>
      </c>
      <c r="B3818" t="s">
        <v>4749</v>
      </c>
      <c r="C3818" s="78">
        <v>3.3343590000000001</v>
      </c>
      <c r="D3818" s="78">
        <v>-3.6200277999999999</v>
      </c>
      <c r="E3818" s="78">
        <v>-0.10960355400000001</v>
      </c>
      <c r="F3818" s="78">
        <v>4.2188823E-2</v>
      </c>
    </row>
    <row r="3819" spans="1:6" x14ac:dyDescent="0.25">
      <c r="A3819">
        <v>3817</v>
      </c>
      <c r="B3819" t="s">
        <v>4750</v>
      </c>
      <c r="C3819" s="78">
        <v>-0.20396549</v>
      </c>
      <c r="D3819" s="78">
        <v>1.0887366999999999</v>
      </c>
      <c r="E3819" s="78">
        <v>-6.6365240000000006E-2</v>
      </c>
      <c r="F3819" s="78">
        <v>9.3349494000000005E-2</v>
      </c>
    </row>
    <row r="3820" spans="1:6" x14ac:dyDescent="0.25">
      <c r="A3820">
        <v>3818</v>
      </c>
      <c r="B3820" t="s">
        <v>4751</v>
      </c>
      <c r="C3820" s="78">
        <v>3.4868100000000002</v>
      </c>
      <c r="D3820" s="78">
        <v>2.3790634000000002</v>
      </c>
      <c r="E3820" s="78">
        <v>-3.4390595000000003E-2</v>
      </c>
      <c r="F3820" s="78">
        <v>0.17954011</v>
      </c>
    </row>
    <row r="3821" spans="1:6" x14ac:dyDescent="0.25">
      <c r="A3821">
        <v>3819</v>
      </c>
      <c r="B3821" t="s">
        <v>4752</v>
      </c>
      <c r="C3821" s="78">
        <v>-2.2579867999999998</v>
      </c>
      <c r="D3821" s="78">
        <v>0.11979931000000001</v>
      </c>
      <c r="E3821" s="78">
        <v>-3.4738135000000003E-2</v>
      </c>
      <c r="F3821" s="78">
        <v>7.2201290000000001E-2</v>
      </c>
    </row>
    <row r="3822" spans="1:6" x14ac:dyDescent="0.25">
      <c r="A3822">
        <v>3820</v>
      </c>
      <c r="B3822" t="s">
        <v>4753</v>
      </c>
      <c r="C3822" s="78">
        <v>0.18825331000000001</v>
      </c>
      <c r="D3822" s="78">
        <v>0.68657583</v>
      </c>
      <c r="E3822" s="78">
        <v>-3.4390595000000003E-2</v>
      </c>
      <c r="F3822" s="78">
        <v>0.17954011</v>
      </c>
    </row>
    <row r="3823" spans="1:6" x14ac:dyDescent="0.25">
      <c r="A3823">
        <v>3821</v>
      </c>
      <c r="B3823" t="s">
        <v>4754</v>
      </c>
      <c r="C3823" s="78">
        <v>0.49460675999999998</v>
      </c>
      <c r="D3823" s="78">
        <v>0.50497000000000003</v>
      </c>
      <c r="E3823" s="78">
        <v>-8.2113409999999998E-2</v>
      </c>
      <c r="F3823" s="78">
        <v>5.7152330000000001E-2</v>
      </c>
    </row>
    <row r="3824" spans="1:6" x14ac:dyDescent="0.25">
      <c r="A3824">
        <v>3822</v>
      </c>
      <c r="B3824" t="s">
        <v>4755</v>
      </c>
      <c r="C3824" s="78">
        <v>2.6640484</v>
      </c>
      <c r="D3824" s="78">
        <v>1.6505692999999999</v>
      </c>
      <c r="E3824" s="78">
        <v>5.7111719999999998E-2</v>
      </c>
      <c r="F3824" s="78">
        <v>-0.13879658</v>
      </c>
    </row>
    <row r="3825" spans="1:6" x14ac:dyDescent="0.25">
      <c r="A3825">
        <v>3823</v>
      </c>
      <c r="B3825" t="s">
        <v>4756</v>
      </c>
      <c r="C3825" s="78">
        <v>1.4382737999999999</v>
      </c>
      <c r="D3825" s="78">
        <v>0.98098576000000004</v>
      </c>
      <c r="E3825" s="78">
        <v>5.3644217999999997E-3</v>
      </c>
      <c r="F3825" s="78">
        <v>1.0330215E-2</v>
      </c>
    </row>
    <row r="3826" spans="1:6" x14ac:dyDescent="0.25">
      <c r="A3826">
        <v>3824</v>
      </c>
      <c r="B3826" t="s">
        <v>4757</v>
      </c>
      <c r="C3826" s="78">
        <v>-0.96437377000000002</v>
      </c>
      <c r="D3826" s="78">
        <v>0.49542654000000003</v>
      </c>
      <c r="E3826" s="78">
        <v>-3.4390595000000003E-2</v>
      </c>
      <c r="F3826" s="78">
        <v>0.17954011</v>
      </c>
    </row>
    <row r="3827" spans="1:6" x14ac:dyDescent="0.25">
      <c r="A3827">
        <v>3825</v>
      </c>
      <c r="B3827" t="s">
        <v>4758</v>
      </c>
      <c r="C3827" s="78">
        <v>1.0033174</v>
      </c>
      <c r="D3827" s="78">
        <v>-2.1876351999999999</v>
      </c>
      <c r="E3827" s="78">
        <v>-3.4390595000000003E-2</v>
      </c>
      <c r="F3827" s="78">
        <v>0.17954011</v>
      </c>
    </row>
    <row r="3828" spans="1:6" x14ac:dyDescent="0.25">
      <c r="A3828">
        <v>3826</v>
      </c>
      <c r="B3828" t="s">
        <v>4759</v>
      </c>
      <c r="C3828" s="78">
        <v>0.55145849999999996</v>
      </c>
      <c r="D3828" s="78">
        <v>0.39800793000000001</v>
      </c>
      <c r="E3828" s="78">
        <v>-4.6562060000000002E-2</v>
      </c>
      <c r="F3828" s="78">
        <v>-2.4846970999999999E-2</v>
      </c>
    </row>
    <row r="3829" spans="1:6" x14ac:dyDescent="0.25">
      <c r="A3829">
        <v>3827</v>
      </c>
      <c r="B3829" t="s">
        <v>4760</v>
      </c>
      <c r="C3829" s="78">
        <v>-0.16515434000000001</v>
      </c>
      <c r="D3829" s="78">
        <v>0.14559804000000001</v>
      </c>
      <c r="E3829" s="78">
        <v>0.17335281</v>
      </c>
      <c r="F3829" s="78">
        <v>-0.19393964</v>
      </c>
    </row>
    <row r="3830" spans="1:6" x14ac:dyDescent="0.25">
      <c r="A3830">
        <v>3828</v>
      </c>
      <c r="B3830" t="s">
        <v>4761</v>
      </c>
      <c r="C3830" s="78">
        <v>-1.5839155</v>
      </c>
      <c r="D3830" s="78">
        <v>0.61629193999999998</v>
      </c>
      <c r="E3830" s="78">
        <v>6.1926370000000001E-2</v>
      </c>
      <c r="F3830" s="78">
        <v>-3.7077576000000001E-2</v>
      </c>
    </row>
    <row r="3831" spans="1:6" x14ac:dyDescent="0.25">
      <c r="A3831">
        <v>3829</v>
      </c>
      <c r="B3831" t="s">
        <v>4762</v>
      </c>
      <c r="C3831" s="78">
        <v>-0.57427293000000001</v>
      </c>
      <c r="D3831" s="78">
        <v>0.31585713999999998</v>
      </c>
      <c r="E3831" s="78">
        <v>-4.9930616999999997E-2</v>
      </c>
      <c r="F3831" s="78">
        <v>4.7866819999999997E-2</v>
      </c>
    </row>
    <row r="3832" spans="1:6" x14ac:dyDescent="0.25">
      <c r="A3832">
        <v>3830</v>
      </c>
      <c r="B3832" t="s">
        <v>4763</v>
      </c>
      <c r="C3832" s="78">
        <v>-0.96686830000000001</v>
      </c>
      <c r="D3832" s="78">
        <v>-0.90500199999999997</v>
      </c>
      <c r="E3832" s="78">
        <v>-3.4390595000000003E-2</v>
      </c>
      <c r="F3832" s="78">
        <v>0.17954011</v>
      </c>
    </row>
    <row r="3833" spans="1:6" x14ac:dyDescent="0.25">
      <c r="A3833">
        <v>3831</v>
      </c>
      <c r="B3833" t="s">
        <v>4764</v>
      </c>
      <c r="C3833" s="78">
        <v>-0.59356010000000003</v>
      </c>
      <c r="D3833" s="78">
        <v>1.1849715000000001</v>
      </c>
      <c r="E3833" s="78">
        <v>3.8261297999999999E-2</v>
      </c>
      <c r="F3833" s="78">
        <v>-2.4077326E-2</v>
      </c>
    </row>
    <row r="3834" spans="1:6" x14ac:dyDescent="0.25">
      <c r="A3834">
        <v>3832</v>
      </c>
      <c r="B3834" t="s">
        <v>4765</v>
      </c>
      <c r="C3834" s="78">
        <v>0.9095181</v>
      </c>
      <c r="D3834" s="78">
        <v>-7.6418340000000001E-2</v>
      </c>
      <c r="E3834" s="78">
        <v>-2.8039789999999998E-2</v>
      </c>
      <c r="F3834" s="78">
        <v>-4.8386529999999997E-2</v>
      </c>
    </row>
    <row r="3835" spans="1:6" x14ac:dyDescent="0.25">
      <c r="A3835">
        <v>3833</v>
      </c>
      <c r="B3835" t="s">
        <v>4766</v>
      </c>
      <c r="C3835" s="78">
        <v>0.83981620000000001</v>
      </c>
      <c r="D3835" s="78">
        <v>0.49036252000000002</v>
      </c>
      <c r="E3835" s="78">
        <v>-4.3291944999999998E-2</v>
      </c>
      <c r="F3835" s="78">
        <v>1.2281403E-2</v>
      </c>
    </row>
    <row r="3836" spans="1:6" x14ac:dyDescent="0.25">
      <c r="A3836">
        <v>3834</v>
      </c>
      <c r="B3836" t="s">
        <v>4767</v>
      </c>
      <c r="C3836" s="78">
        <v>-1.3187015</v>
      </c>
      <c r="D3836" s="78">
        <v>1.6715492999999999</v>
      </c>
      <c r="E3836" s="78">
        <v>-2.9938929E-2</v>
      </c>
      <c r="F3836" s="78">
        <v>-1.0016947999999999E-2</v>
      </c>
    </row>
    <row r="3837" spans="1:6" x14ac:dyDescent="0.25">
      <c r="A3837">
        <v>3835</v>
      </c>
      <c r="B3837" t="s">
        <v>4768</v>
      </c>
      <c r="C3837" s="78">
        <v>3.3960775999999999</v>
      </c>
      <c r="D3837" s="78">
        <v>-0.64639305999999996</v>
      </c>
      <c r="E3837" s="78">
        <v>-8.4264039999999998E-2</v>
      </c>
      <c r="F3837" s="78">
        <v>6.9697276000000002E-2</v>
      </c>
    </row>
    <row r="3838" spans="1:6" x14ac:dyDescent="0.25">
      <c r="A3838">
        <v>3836</v>
      </c>
      <c r="B3838" t="s">
        <v>4769</v>
      </c>
      <c r="C3838" s="78">
        <v>0.106285006</v>
      </c>
      <c r="D3838" s="78">
        <v>-0.57390189999999996</v>
      </c>
      <c r="E3838" s="78">
        <v>-8.279686E-2</v>
      </c>
      <c r="F3838" s="78">
        <v>-9.4563530000000007E-2</v>
      </c>
    </row>
    <row r="3839" spans="1:6" x14ac:dyDescent="0.25">
      <c r="A3839">
        <v>3837</v>
      </c>
      <c r="B3839" t="s">
        <v>4770</v>
      </c>
      <c r="C3839" s="78">
        <v>-1.0905977</v>
      </c>
      <c r="D3839" s="78">
        <v>2.3368850000000001</v>
      </c>
      <c r="E3839" s="78">
        <v>-3.4390595000000003E-2</v>
      </c>
      <c r="F3839" s="78">
        <v>0.17954011</v>
      </c>
    </row>
    <row r="3840" spans="1:6" x14ac:dyDescent="0.25">
      <c r="A3840">
        <v>3838</v>
      </c>
      <c r="B3840" t="s">
        <v>4771</v>
      </c>
      <c r="C3840" s="78">
        <v>3.4892085000000002</v>
      </c>
      <c r="D3840" s="78">
        <v>2.2917339999999999</v>
      </c>
      <c r="E3840" s="78">
        <v>-3.4390595000000003E-2</v>
      </c>
      <c r="F3840" s="78">
        <v>0.17954011</v>
      </c>
    </row>
    <row r="3841" spans="1:6" x14ac:dyDescent="0.25">
      <c r="A3841">
        <v>3839</v>
      </c>
      <c r="B3841" t="s">
        <v>4772</v>
      </c>
      <c r="C3841" s="78">
        <v>-1.2643586</v>
      </c>
      <c r="D3841" s="78">
        <v>0.20576697999999999</v>
      </c>
      <c r="E3841" s="78">
        <v>-3.4390595000000003E-2</v>
      </c>
      <c r="F3841" s="78">
        <v>0.17954011</v>
      </c>
    </row>
    <row r="3842" spans="1:6" x14ac:dyDescent="0.25">
      <c r="A3842">
        <v>3840</v>
      </c>
      <c r="B3842" t="s">
        <v>4773</v>
      </c>
      <c r="C3842" s="78">
        <v>-0.80636894999999997</v>
      </c>
      <c r="D3842" s="78">
        <v>-0.69496550000000001</v>
      </c>
      <c r="E3842" s="78">
        <v>-6.1896827000000001E-2</v>
      </c>
      <c r="F3842" s="78">
        <v>2.8386772000000001E-2</v>
      </c>
    </row>
    <row r="3843" spans="1:6" x14ac:dyDescent="0.25">
      <c r="A3843">
        <v>3841</v>
      </c>
      <c r="B3843" t="s">
        <v>4774</v>
      </c>
      <c r="C3843" s="78">
        <v>0.39561333999999998</v>
      </c>
      <c r="D3843" s="78">
        <v>0.102459066</v>
      </c>
      <c r="E3843" s="78">
        <v>-4.1062649999999999E-2</v>
      </c>
      <c r="F3843" s="78">
        <v>8.8479969999999998E-3</v>
      </c>
    </row>
    <row r="3844" spans="1:6" x14ac:dyDescent="0.25">
      <c r="A3844">
        <v>3842</v>
      </c>
      <c r="B3844" t="s">
        <v>4775</v>
      </c>
      <c r="C3844" s="78">
        <v>4.2282650000000004</v>
      </c>
      <c r="D3844" s="78">
        <v>-4.9134096999999999</v>
      </c>
      <c r="E3844" s="78">
        <v>-3.4390595000000003E-2</v>
      </c>
      <c r="F3844" s="78">
        <v>0.17954011</v>
      </c>
    </row>
    <row r="3845" spans="1:6" x14ac:dyDescent="0.25">
      <c r="A3845">
        <v>3843</v>
      </c>
      <c r="B3845" t="s">
        <v>4776</v>
      </c>
      <c r="C3845" s="78">
        <v>0.96020260000000002</v>
      </c>
      <c r="D3845" s="78">
        <v>-0.16685683000000001</v>
      </c>
      <c r="E3845" s="78">
        <v>-6.8861720000000001E-2</v>
      </c>
      <c r="F3845" s="78">
        <v>-0.16010825000000001</v>
      </c>
    </row>
    <row r="3846" spans="1:6" x14ac:dyDescent="0.25">
      <c r="A3846">
        <v>3844</v>
      </c>
      <c r="B3846" t="s">
        <v>4777</v>
      </c>
      <c r="C3846" s="78">
        <v>2.1993469999999999</v>
      </c>
      <c r="D3846" s="78">
        <v>-2.4319475000000002</v>
      </c>
      <c r="E3846" s="78">
        <v>-9.1234949999999995E-2</v>
      </c>
      <c r="F3846" s="78">
        <v>7.7422425000000003E-2</v>
      </c>
    </row>
    <row r="3847" spans="1:6" x14ac:dyDescent="0.25">
      <c r="A3847">
        <v>3845</v>
      </c>
      <c r="B3847" t="s">
        <v>4778</v>
      </c>
      <c r="C3847" s="78">
        <v>-1.2230049000000001</v>
      </c>
      <c r="D3847" s="78">
        <v>1.115356</v>
      </c>
      <c r="E3847" s="78">
        <v>-0.13738248</v>
      </c>
      <c r="F3847" s="78">
        <v>-0.24519352999999999</v>
      </c>
    </row>
    <row r="3848" spans="1:6" x14ac:dyDescent="0.25">
      <c r="A3848">
        <v>3846</v>
      </c>
      <c r="B3848" t="s">
        <v>4779</v>
      </c>
      <c r="C3848" s="78">
        <v>-0.80961143999999996</v>
      </c>
      <c r="D3848" s="78">
        <v>3.7617025000000002</v>
      </c>
      <c r="E3848" s="78">
        <v>-3.4390595000000003E-2</v>
      </c>
      <c r="F3848" s="78">
        <v>0.17954011</v>
      </c>
    </row>
    <row r="3849" spans="1:6" x14ac:dyDescent="0.25">
      <c r="A3849">
        <v>3847</v>
      </c>
      <c r="B3849" t="s">
        <v>4780</v>
      </c>
      <c r="C3849" s="78">
        <v>-1.087526</v>
      </c>
      <c r="D3849" s="78">
        <v>0.72086939999999999</v>
      </c>
      <c r="E3849" s="78">
        <v>-3.4390595000000003E-2</v>
      </c>
      <c r="F3849" s="78">
        <v>0.17954011</v>
      </c>
    </row>
    <row r="3850" spans="1:6" x14ac:dyDescent="0.25">
      <c r="A3850">
        <v>3848</v>
      </c>
      <c r="B3850" t="s">
        <v>4781</v>
      </c>
      <c r="C3850" s="78">
        <v>-1.2337127000000001</v>
      </c>
      <c r="D3850" s="78">
        <v>1.5525150000000001</v>
      </c>
      <c r="E3850" s="78">
        <v>-3.4390595000000003E-2</v>
      </c>
      <c r="F3850" s="78">
        <v>0.17954011</v>
      </c>
    </row>
    <row r="3851" spans="1:6" x14ac:dyDescent="0.25">
      <c r="A3851">
        <v>3849</v>
      </c>
      <c r="B3851" t="s">
        <v>4782</v>
      </c>
      <c r="C3851" s="78">
        <v>8.5066766000000002E-2</v>
      </c>
      <c r="D3851" s="78">
        <v>-1.4593573</v>
      </c>
      <c r="E3851" s="78">
        <v>-3.4390595000000003E-2</v>
      </c>
      <c r="F3851" s="78">
        <v>0.17954011</v>
      </c>
    </row>
    <row r="3852" spans="1:6" x14ac:dyDescent="0.25">
      <c r="A3852">
        <v>3850</v>
      </c>
      <c r="B3852" t="s">
        <v>4783</v>
      </c>
      <c r="C3852" s="78">
        <v>1.2799475</v>
      </c>
      <c r="D3852" s="78">
        <v>2.0960548000000001</v>
      </c>
      <c r="E3852" s="78">
        <v>-3.4390595000000003E-2</v>
      </c>
      <c r="F3852" s="78">
        <v>0.17954011</v>
      </c>
    </row>
    <row r="3853" spans="1:6" x14ac:dyDescent="0.25">
      <c r="A3853">
        <v>3851</v>
      </c>
      <c r="B3853" t="s">
        <v>4784</v>
      </c>
      <c r="C3853" s="78">
        <v>-1.1174953000000001</v>
      </c>
      <c r="D3853" s="78">
        <v>2.1812836999999998</v>
      </c>
      <c r="E3853" s="78">
        <v>-7.1346049999999994E-2</v>
      </c>
      <c r="F3853" s="78">
        <v>-9.3508064999999994E-3</v>
      </c>
    </row>
    <row r="3854" spans="1:6" x14ac:dyDescent="0.25">
      <c r="A3854">
        <v>3852</v>
      </c>
      <c r="B3854" t="s">
        <v>4785</v>
      </c>
      <c r="C3854" s="78">
        <v>3.2150146999999998</v>
      </c>
      <c r="D3854" s="78">
        <v>-0.81493760000000004</v>
      </c>
      <c r="E3854" s="78">
        <v>-8.2313269999999994E-2</v>
      </c>
      <c r="F3854" s="78">
        <v>1.4458835E-2</v>
      </c>
    </row>
    <row r="3855" spans="1:6" x14ac:dyDescent="0.25">
      <c r="A3855">
        <v>3853</v>
      </c>
      <c r="B3855" t="s">
        <v>4786</v>
      </c>
      <c r="C3855" s="78">
        <v>2.0679538000000002</v>
      </c>
      <c r="D3855" s="78">
        <v>-1.563097</v>
      </c>
      <c r="E3855" s="78">
        <v>-3.0684614999999998E-2</v>
      </c>
      <c r="F3855" s="78">
        <v>7.9080730000000002E-2</v>
      </c>
    </row>
    <row r="3856" spans="1:6" x14ac:dyDescent="0.25">
      <c r="A3856">
        <v>3854</v>
      </c>
      <c r="B3856" t="s">
        <v>4787</v>
      </c>
      <c r="C3856" s="78">
        <v>-1.1543359</v>
      </c>
      <c r="D3856" s="78">
        <v>-1.3199596</v>
      </c>
      <c r="E3856" s="78">
        <v>-9.6333444000000004E-2</v>
      </c>
      <c r="F3856" s="78">
        <v>3.6092058000000003E-2</v>
      </c>
    </row>
    <row r="3857" spans="1:6" x14ac:dyDescent="0.25">
      <c r="A3857">
        <v>3855</v>
      </c>
      <c r="B3857" t="s">
        <v>4788</v>
      </c>
      <c r="C3857" s="78">
        <v>0.97963619999999996</v>
      </c>
      <c r="D3857" s="78">
        <v>-3.7166475999999997E-2</v>
      </c>
      <c r="E3857" s="78">
        <v>-5.2200257999999999E-2</v>
      </c>
      <c r="F3857" s="78">
        <v>9.2566410000000002E-2</v>
      </c>
    </row>
    <row r="3858" spans="1:6" x14ac:dyDescent="0.25">
      <c r="A3858">
        <v>3856</v>
      </c>
      <c r="B3858" t="s">
        <v>4789</v>
      </c>
      <c r="C3858" s="78">
        <v>-1.076435</v>
      </c>
      <c r="D3858" s="78">
        <v>0.91300415999999995</v>
      </c>
      <c r="E3858" s="78">
        <v>-3.4390595000000003E-2</v>
      </c>
      <c r="F3858" s="78">
        <v>0.17954011</v>
      </c>
    </row>
    <row r="3859" spans="1:6" x14ac:dyDescent="0.25">
      <c r="A3859">
        <v>3857</v>
      </c>
      <c r="B3859" t="s">
        <v>4790</v>
      </c>
      <c r="C3859" s="78">
        <v>1.4266918</v>
      </c>
      <c r="D3859" s="78">
        <v>-0.20101672000000001</v>
      </c>
      <c r="E3859" s="78">
        <v>-3.9305887999999997E-2</v>
      </c>
      <c r="F3859" s="78">
        <v>3.9392023999999998E-2</v>
      </c>
    </row>
    <row r="3860" spans="1:6" x14ac:dyDescent="0.25">
      <c r="A3860">
        <v>3858</v>
      </c>
      <c r="B3860" t="s">
        <v>4791</v>
      </c>
      <c r="C3860" s="78">
        <v>-0.31664725999999999</v>
      </c>
      <c r="D3860" s="78">
        <v>0.22794360999999999</v>
      </c>
      <c r="E3860" s="78">
        <v>-5.5189766000000001E-2</v>
      </c>
      <c r="F3860" s="78">
        <v>8.3494940000000004E-2</v>
      </c>
    </row>
    <row r="3861" spans="1:6" x14ac:dyDescent="0.25">
      <c r="A3861">
        <v>3859</v>
      </c>
      <c r="B3861" t="s">
        <v>4792</v>
      </c>
      <c r="C3861" s="78">
        <v>-9.1000289999999998E-2</v>
      </c>
      <c r="D3861" s="78">
        <v>0.4022907</v>
      </c>
      <c r="E3861" s="78">
        <v>-3.4390595000000003E-2</v>
      </c>
      <c r="F3861" s="78">
        <v>0.17954011</v>
      </c>
    </row>
    <row r="3862" spans="1:6" x14ac:dyDescent="0.25">
      <c r="A3862">
        <v>3860</v>
      </c>
      <c r="B3862" t="s">
        <v>4793</v>
      </c>
      <c r="C3862" s="78">
        <v>-1.2186680000000001</v>
      </c>
      <c r="D3862" s="78">
        <v>-0.90909123000000003</v>
      </c>
      <c r="E3862" s="78">
        <v>-4.1013710000000002E-2</v>
      </c>
      <c r="F3862" s="78">
        <v>-1.0451838E-2</v>
      </c>
    </row>
    <row r="3863" spans="1:6" x14ac:dyDescent="0.25">
      <c r="A3863">
        <v>3861</v>
      </c>
      <c r="B3863" t="s">
        <v>4794</v>
      </c>
      <c r="C3863" s="78">
        <v>-1.7151069999999999</v>
      </c>
      <c r="D3863" s="78">
        <v>-0.4032133</v>
      </c>
      <c r="E3863" s="78">
        <v>-3.4390595000000003E-2</v>
      </c>
      <c r="F3863" s="78">
        <v>0.17954011</v>
      </c>
    </row>
    <row r="3864" spans="1:6" x14ac:dyDescent="0.25">
      <c r="A3864">
        <v>3862</v>
      </c>
      <c r="B3864" t="s">
        <v>4795</v>
      </c>
      <c r="C3864" s="78">
        <v>-2.3438194000000001</v>
      </c>
      <c r="D3864" s="78">
        <v>-2.1991426999999999</v>
      </c>
      <c r="E3864" s="78">
        <v>-2.4910398E-2</v>
      </c>
      <c r="F3864" s="78">
        <v>-3.0035973000000001E-2</v>
      </c>
    </row>
    <row r="3865" spans="1:6" x14ac:dyDescent="0.25">
      <c r="A3865">
        <v>3863</v>
      </c>
      <c r="B3865" t="s">
        <v>4796</v>
      </c>
      <c r="C3865" s="78">
        <v>-0.92385435000000005</v>
      </c>
      <c r="D3865" s="78">
        <v>-1.0083530000000001</v>
      </c>
      <c r="E3865" s="78">
        <v>-3.4390595000000003E-2</v>
      </c>
      <c r="F3865" s="78">
        <v>0.17954011</v>
      </c>
    </row>
    <row r="3866" spans="1:6" x14ac:dyDescent="0.25">
      <c r="A3866">
        <v>3864</v>
      </c>
      <c r="B3866" t="s">
        <v>2317</v>
      </c>
      <c r="C3866" s="78">
        <v>-0.35609010000000002</v>
      </c>
      <c r="D3866" s="78">
        <v>0.77006257</v>
      </c>
      <c r="E3866" s="78">
        <v>-3.4390595000000003E-2</v>
      </c>
      <c r="F3866" s="78">
        <v>0.17954011</v>
      </c>
    </row>
    <row r="3867" spans="1:6" x14ac:dyDescent="0.25">
      <c r="A3867">
        <v>3865</v>
      </c>
      <c r="B3867" t="s">
        <v>4797</v>
      </c>
      <c r="C3867" s="78">
        <v>9.8391324000000002E-2</v>
      </c>
      <c r="D3867" s="78">
        <v>-0.65877699999999995</v>
      </c>
      <c r="E3867" s="78">
        <v>-0.12915451999999999</v>
      </c>
      <c r="F3867" s="78">
        <v>-0.17814820000000001</v>
      </c>
    </row>
    <row r="3868" spans="1:6" x14ac:dyDescent="0.25">
      <c r="A3868">
        <v>3866</v>
      </c>
      <c r="B3868" t="s">
        <v>4798</v>
      </c>
      <c r="C3868" s="78">
        <v>0.42800589999999999</v>
      </c>
      <c r="D3868" s="78">
        <v>1.581472</v>
      </c>
      <c r="E3868" s="78">
        <v>-8.148329E-2</v>
      </c>
      <c r="F3868" s="78">
        <v>0.10418667</v>
      </c>
    </row>
    <row r="3869" spans="1:6" x14ac:dyDescent="0.25">
      <c r="A3869">
        <v>3867</v>
      </c>
      <c r="B3869" t="s">
        <v>4799</v>
      </c>
      <c r="C3869" s="78">
        <v>-0.60250186999999999</v>
      </c>
      <c r="D3869" s="78">
        <v>-1.6997534999999999</v>
      </c>
      <c r="E3869" s="78">
        <v>-9.5168230000000006E-2</v>
      </c>
      <c r="F3869" s="78">
        <v>6.4140506E-2</v>
      </c>
    </row>
    <row r="3870" spans="1:6" x14ac:dyDescent="0.25">
      <c r="A3870">
        <v>3868</v>
      </c>
      <c r="B3870" t="s">
        <v>4800</v>
      </c>
      <c r="C3870" s="78">
        <v>6.1412840000000003E-2</v>
      </c>
      <c r="D3870" s="78">
        <v>1.3896226</v>
      </c>
      <c r="E3870" s="78">
        <v>-7.7937590000000001E-2</v>
      </c>
      <c r="F3870" s="78">
        <v>3.8237944000000003E-2</v>
      </c>
    </row>
    <row r="3871" spans="1:6" x14ac:dyDescent="0.25">
      <c r="A3871">
        <v>3869</v>
      </c>
      <c r="B3871" t="s">
        <v>4801</v>
      </c>
      <c r="C3871" s="78">
        <v>-8.9615879999999995E-2</v>
      </c>
      <c r="D3871" s="78">
        <v>-0.66787814999999995</v>
      </c>
      <c r="E3871" s="78">
        <v>-9.8720714000000001E-2</v>
      </c>
      <c r="F3871" s="78">
        <v>2.3735940000000001E-2</v>
      </c>
    </row>
    <row r="3872" spans="1:6" x14ac:dyDescent="0.25">
      <c r="A3872">
        <v>3870</v>
      </c>
      <c r="B3872" t="s">
        <v>4802</v>
      </c>
      <c r="C3872" s="78">
        <v>-2.3073527999999999</v>
      </c>
      <c r="D3872" s="78">
        <v>0.81531036000000001</v>
      </c>
      <c r="E3872" s="78">
        <v>-3.551203E-2</v>
      </c>
      <c r="F3872" s="78">
        <v>-6.1812385999999997E-2</v>
      </c>
    </row>
    <row r="3873" spans="1:6" x14ac:dyDescent="0.25">
      <c r="A3873">
        <v>3871</v>
      </c>
      <c r="B3873" t="s">
        <v>4803</v>
      </c>
      <c r="C3873" s="78">
        <v>-0.84987354000000004</v>
      </c>
      <c r="D3873" s="78">
        <v>0.1181099</v>
      </c>
      <c r="E3873" s="78">
        <v>-3.7322849999999998E-2</v>
      </c>
      <c r="F3873" s="78">
        <v>-5.1844402999999997E-2</v>
      </c>
    </row>
    <row r="3874" spans="1:6" x14ac:dyDescent="0.25">
      <c r="A3874">
        <v>3872</v>
      </c>
      <c r="B3874" t="s">
        <v>4804</v>
      </c>
      <c r="C3874" s="78">
        <v>-0.99200880000000002</v>
      </c>
      <c r="D3874" s="78">
        <v>1.3881711000000001</v>
      </c>
      <c r="E3874" s="78">
        <v>-3.4390595000000003E-2</v>
      </c>
      <c r="F3874" s="78">
        <v>0.17954011</v>
      </c>
    </row>
    <row r="3875" spans="1:6" x14ac:dyDescent="0.25">
      <c r="A3875">
        <v>3873</v>
      </c>
      <c r="B3875" t="s">
        <v>4805</v>
      </c>
      <c r="C3875" s="78">
        <v>-0.65936302999999996</v>
      </c>
      <c r="D3875" s="78">
        <v>1.3120904</v>
      </c>
      <c r="E3875" s="78">
        <v>-9.3634770000000006E-2</v>
      </c>
      <c r="F3875" s="78">
        <v>-0.23003386000000001</v>
      </c>
    </row>
    <row r="3876" spans="1:6" x14ac:dyDescent="0.25">
      <c r="A3876">
        <v>3874</v>
      </c>
      <c r="B3876" t="s">
        <v>4806</v>
      </c>
      <c r="C3876" s="78">
        <v>0.41616419999999998</v>
      </c>
      <c r="D3876" s="78">
        <v>0.25826307999999998</v>
      </c>
      <c r="E3876" s="78">
        <v>-2.656157E-2</v>
      </c>
      <c r="F3876" s="78">
        <v>-0.13595270000000001</v>
      </c>
    </row>
    <row r="3877" spans="1:6" x14ac:dyDescent="0.25">
      <c r="A3877">
        <v>3875</v>
      </c>
      <c r="B3877" t="s">
        <v>4807</v>
      </c>
      <c r="C3877" s="78">
        <v>-2.0704593999999998</v>
      </c>
      <c r="D3877" s="78">
        <v>-2.464181</v>
      </c>
      <c r="E3877" s="78">
        <v>-5.2223735E-2</v>
      </c>
      <c r="F3877" s="78">
        <v>-4.5814827000000002E-2</v>
      </c>
    </row>
    <row r="3878" spans="1:6" x14ac:dyDescent="0.25">
      <c r="A3878">
        <v>3876</v>
      </c>
      <c r="B3878" t="s">
        <v>4808</v>
      </c>
      <c r="C3878" s="78">
        <v>-0.42202157000000001</v>
      </c>
      <c r="D3878" s="78">
        <v>1.4489722</v>
      </c>
      <c r="E3878" s="78">
        <v>-0.15222028000000001</v>
      </c>
      <c r="F3878" s="78">
        <v>-0.25621073999999999</v>
      </c>
    </row>
    <row r="3879" spans="1:6" x14ac:dyDescent="0.25">
      <c r="A3879">
        <v>3877</v>
      </c>
      <c r="B3879" t="s">
        <v>4809</v>
      </c>
      <c r="C3879" s="78">
        <v>0.41181393999999999</v>
      </c>
      <c r="D3879" s="78">
        <v>0.78971100000000005</v>
      </c>
      <c r="E3879" s="78">
        <v>-7.4409089999999997E-2</v>
      </c>
      <c r="F3879" s="78">
        <v>0.10263179</v>
      </c>
    </row>
    <row r="3880" spans="1:6" x14ac:dyDescent="0.25">
      <c r="A3880">
        <v>3878</v>
      </c>
      <c r="B3880" t="s">
        <v>4810</v>
      </c>
      <c r="C3880" s="78">
        <v>-1.3807411999999999</v>
      </c>
      <c r="D3880" s="78">
        <v>-0.99179580000000001</v>
      </c>
      <c r="E3880" s="78">
        <v>-2.9017098000000002E-2</v>
      </c>
      <c r="F3880" s="78">
        <v>8.3011089999999992E-3</v>
      </c>
    </row>
    <row r="3881" spans="1:6" x14ac:dyDescent="0.25">
      <c r="A3881">
        <v>3879</v>
      </c>
      <c r="B3881" t="s">
        <v>4811</v>
      </c>
      <c r="C3881" s="78">
        <v>-1.1791604</v>
      </c>
      <c r="D3881" s="78">
        <v>-0.18234006</v>
      </c>
      <c r="E3881" s="78">
        <v>-8.277901E-2</v>
      </c>
      <c r="F3881" s="78">
        <v>2.9377042999999999E-3</v>
      </c>
    </row>
    <row r="3882" spans="1:6" x14ac:dyDescent="0.25">
      <c r="A3882">
        <v>3880</v>
      </c>
      <c r="B3882" t="s">
        <v>4812</v>
      </c>
      <c r="C3882" s="78">
        <v>-8.4438890000000003E-2</v>
      </c>
      <c r="D3882" s="78">
        <v>1.0702967999999999</v>
      </c>
      <c r="E3882" s="78">
        <v>2.0865578999999999</v>
      </c>
      <c r="F3882" s="78">
        <v>-5.612354E-2</v>
      </c>
    </row>
    <row r="3883" spans="1:6" x14ac:dyDescent="0.25">
      <c r="A3883">
        <v>3881</v>
      </c>
      <c r="B3883" t="s">
        <v>4813</v>
      </c>
      <c r="C3883" s="78">
        <v>1.7640032000000001</v>
      </c>
      <c r="D3883" s="78">
        <v>2.2390926000000002</v>
      </c>
      <c r="E3883" s="78">
        <v>-6.5488055000000003E-2</v>
      </c>
      <c r="F3883" s="78">
        <v>1.4070317000000001E-2</v>
      </c>
    </row>
    <row r="3884" spans="1:6" x14ac:dyDescent="0.25">
      <c r="A3884">
        <v>3882</v>
      </c>
      <c r="B3884" t="s">
        <v>4814</v>
      </c>
      <c r="C3884" s="78">
        <v>1.2531459</v>
      </c>
      <c r="D3884" s="78">
        <v>-0.61192199999999997</v>
      </c>
      <c r="E3884" s="78">
        <v>-7.6093640000000004E-2</v>
      </c>
      <c r="F3884" s="78">
        <v>4.1078820000000002E-2</v>
      </c>
    </row>
    <row r="3885" spans="1:6" x14ac:dyDescent="0.25">
      <c r="A3885">
        <v>3883</v>
      </c>
      <c r="B3885" t="s">
        <v>4815</v>
      </c>
      <c r="C3885" s="78">
        <v>-1.8019278000000001</v>
      </c>
      <c r="D3885" s="78">
        <v>4.1660349999999999</v>
      </c>
      <c r="E3885" s="78">
        <v>4.5615719999999998E-2</v>
      </c>
      <c r="F3885" s="78">
        <v>-0.28612405000000002</v>
      </c>
    </row>
    <row r="3886" spans="1:6" x14ac:dyDescent="0.25">
      <c r="A3886">
        <v>3884</v>
      </c>
      <c r="B3886" t="s">
        <v>4816</v>
      </c>
      <c r="C3886" s="78">
        <v>-2.7527664000000001</v>
      </c>
      <c r="D3886" s="78">
        <v>1.9193704</v>
      </c>
      <c r="E3886" s="78">
        <v>-2.1977453000000001E-2</v>
      </c>
      <c r="F3886" s="78">
        <v>-6.3346879999999994E-2</v>
      </c>
    </row>
    <row r="3887" spans="1:6" x14ac:dyDescent="0.25">
      <c r="A3887">
        <v>3885</v>
      </c>
      <c r="B3887" t="s">
        <v>4817</v>
      </c>
      <c r="C3887" s="78">
        <v>1.0102574</v>
      </c>
      <c r="D3887" s="78">
        <v>-0.58745000000000003</v>
      </c>
      <c r="E3887" s="78">
        <v>6.5534599999999997E-3</v>
      </c>
      <c r="F3887" s="78">
        <v>-0.23584906999999999</v>
      </c>
    </row>
    <row r="3888" spans="1:6" x14ac:dyDescent="0.25">
      <c r="A3888">
        <v>3886</v>
      </c>
      <c r="B3888" t="s">
        <v>4818</v>
      </c>
      <c r="C3888" s="78">
        <v>-1.5355604</v>
      </c>
      <c r="D3888" s="78">
        <v>0.29378929999999998</v>
      </c>
      <c r="E3888" s="78">
        <v>-8.5852860000000003E-2</v>
      </c>
      <c r="F3888" s="78">
        <v>4.165174E-2</v>
      </c>
    </row>
    <row r="3889" spans="1:6" x14ac:dyDescent="0.25">
      <c r="A3889">
        <v>3887</v>
      </c>
      <c r="B3889" t="s">
        <v>4819</v>
      </c>
      <c r="C3889" s="78">
        <v>-0.83379340000000002</v>
      </c>
      <c r="D3889" s="78">
        <v>-2.6782398000000001</v>
      </c>
      <c r="E3889" s="78">
        <v>-3.4390595000000003E-2</v>
      </c>
      <c r="F3889" s="78">
        <v>0.17954011</v>
      </c>
    </row>
    <row r="3890" spans="1:6" x14ac:dyDescent="0.25">
      <c r="A3890">
        <v>3888</v>
      </c>
      <c r="B3890" t="s">
        <v>4820</v>
      </c>
      <c r="C3890" s="78">
        <v>0.20962015000000001</v>
      </c>
      <c r="D3890" s="78">
        <v>8.3960030000000005E-2</v>
      </c>
      <c r="E3890" s="78">
        <v>-3.90077E-3</v>
      </c>
      <c r="F3890" s="78">
        <v>-0.27692038000000002</v>
      </c>
    </row>
    <row r="3891" spans="1:6" x14ac:dyDescent="0.25">
      <c r="A3891">
        <v>3889</v>
      </c>
      <c r="B3891" t="s">
        <v>4821</v>
      </c>
      <c r="C3891" s="78">
        <v>-1.1266282000000001</v>
      </c>
      <c r="D3891" s="78">
        <v>1.7378353</v>
      </c>
      <c r="E3891" s="78">
        <v>-5.2873716000000001E-2</v>
      </c>
      <c r="F3891" s="78">
        <v>1.2813374000000001E-2</v>
      </c>
    </row>
    <row r="3892" spans="1:6" x14ac:dyDescent="0.25">
      <c r="A3892">
        <v>3890</v>
      </c>
      <c r="B3892" t="s">
        <v>4822</v>
      </c>
      <c r="C3892" s="78">
        <v>0.93179489999999998</v>
      </c>
      <c r="D3892" s="78">
        <v>-2.1031339999999998</v>
      </c>
      <c r="E3892" s="78">
        <v>-3.4390595000000003E-2</v>
      </c>
      <c r="F3892" s="78">
        <v>0.17954011</v>
      </c>
    </row>
    <row r="3893" spans="1:6" x14ac:dyDescent="0.25">
      <c r="A3893">
        <v>3891</v>
      </c>
      <c r="B3893" t="s">
        <v>4823</v>
      </c>
      <c r="C3893" s="78">
        <v>9.4688090000000003E-2</v>
      </c>
      <c r="D3893" s="78">
        <v>-2.2869773000000002</v>
      </c>
      <c r="E3893" s="78">
        <v>-3.4390595000000003E-2</v>
      </c>
      <c r="F3893" s="78">
        <v>0.17954011</v>
      </c>
    </row>
    <row r="3894" spans="1:6" x14ac:dyDescent="0.25">
      <c r="A3894">
        <v>3892</v>
      </c>
      <c r="B3894" t="s">
        <v>4824</v>
      </c>
      <c r="C3894" s="78">
        <v>1.6683231999999999</v>
      </c>
      <c r="D3894" s="78">
        <v>-2.1130662</v>
      </c>
      <c r="E3894" s="78">
        <v>-1.2023427E-2</v>
      </c>
      <c r="F3894" s="78">
        <v>-1.3102084E-2</v>
      </c>
    </row>
    <row r="3895" spans="1:6" x14ac:dyDescent="0.25">
      <c r="A3895">
        <v>3893</v>
      </c>
      <c r="B3895" t="s">
        <v>4825</v>
      </c>
      <c r="C3895" s="78">
        <v>-0.78503750000000005</v>
      </c>
      <c r="D3895" s="78">
        <v>1.4966382</v>
      </c>
      <c r="E3895" s="78">
        <v>0.44024023000000001</v>
      </c>
      <c r="F3895" s="78">
        <v>-0.29102707</v>
      </c>
    </row>
    <row r="3896" spans="1:6" x14ac:dyDescent="0.25">
      <c r="A3896">
        <v>3894</v>
      </c>
      <c r="B3896" t="s">
        <v>4826</v>
      </c>
      <c r="C3896" s="78">
        <v>-1.1788293000000001</v>
      </c>
      <c r="D3896" s="78">
        <v>7.7148505000000006E-2</v>
      </c>
      <c r="E3896" s="78">
        <v>-6.8523089999999995E-2</v>
      </c>
      <c r="F3896" s="78">
        <v>-3.3659889999999998E-2</v>
      </c>
    </row>
    <row r="3897" spans="1:6" x14ac:dyDescent="0.25">
      <c r="A3897">
        <v>3895</v>
      </c>
      <c r="B3897" t="s">
        <v>4827</v>
      </c>
      <c r="C3897" s="78">
        <v>-1.424237</v>
      </c>
      <c r="D3897" s="78">
        <v>0.47829258000000002</v>
      </c>
      <c r="E3897" s="78">
        <v>-0.11661208000000001</v>
      </c>
      <c r="F3897" s="78">
        <v>-0.10861084999999999</v>
      </c>
    </row>
    <row r="3898" spans="1:6" x14ac:dyDescent="0.25">
      <c r="A3898">
        <v>3896</v>
      </c>
      <c r="B3898" t="s">
        <v>4828</v>
      </c>
      <c r="C3898" s="78">
        <v>1.9507123</v>
      </c>
      <c r="D3898" s="78">
        <v>0.29571829999999999</v>
      </c>
      <c r="E3898" s="78">
        <v>9.1502630000000005E-3</v>
      </c>
      <c r="F3898" s="78">
        <v>1.3477385E-2</v>
      </c>
    </row>
    <row r="3899" spans="1:6" x14ac:dyDescent="0.25">
      <c r="A3899">
        <v>3897</v>
      </c>
      <c r="B3899" t="s">
        <v>4829</v>
      </c>
      <c r="C3899" s="78">
        <v>0.44122847999999998</v>
      </c>
      <c r="D3899" s="78">
        <v>2.0130148000000001</v>
      </c>
      <c r="E3899" s="78">
        <v>-4.5262884000000003E-2</v>
      </c>
      <c r="F3899" s="78">
        <v>-1.8747105999999999E-2</v>
      </c>
    </row>
    <row r="3900" spans="1:6" x14ac:dyDescent="0.25">
      <c r="A3900">
        <v>3898</v>
      </c>
      <c r="B3900" t="s">
        <v>4830</v>
      </c>
      <c r="C3900" s="78">
        <v>-0.45095659999999999</v>
      </c>
      <c r="D3900" s="78">
        <v>1.6605829000000001</v>
      </c>
      <c r="E3900" s="78">
        <v>-3.4390595000000003E-2</v>
      </c>
      <c r="F3900" s="78">
        <v>0.17954011</v>
      </c>
    </row>
    <row r="3901" spans="1:6" x14ac:dyDescent="0.25">
      <c r="A3901">
        <v>3899</v>
      </c>
      <c r="B3901" t="s">
        <v>4831</v>
      </c>
      <c r="C3901" s="78">
        <v>-1.3022864000000001</v>
      </c>
      <c r="D3901" s="78">
        <v>0.41916323</v>
      </c>
      <c r="E3901" s="78">
        <v>-3.4390595000000003E-2</v>
      </c>
      <c r="F3901" s="78">
        <v>0.17954011</v>
      </c>
    </row>
    <row r="3902" spans="1:6" x14ac:dyDescent="0.25">
      <c r="A3902">
        <v>3900</v>
      </c>
      <c r="B3902" t="s">
        <v>4832</v>
      </c>
      <c r="C3902" s="78">
        <v>0.52670943999999997</v>
      </c>
      <c r="D3902" s="78">
        <v>1.7528119</v>
      </c>
      <c r="E3902" s="78">
        <v>-0.11517249</v>
      </c>
      <c r="F3902" s="78">
        <v>-5.0020559999999999E-2</v>
      </c>
    </row>
    <row r="3903" spans="1:6" x14ac:dyDescent="0.25">
      <c r="A3903">
        <v>3901</v>
      </c>
      <c r="B3903" t="s">
        <v>4833</v>
      </c>
      <c r="C3903" s="78">
        <v>-1.0752630000000001</v>
      </c>
      <c r="D3903" s="78">
        <v>-9.1368556000000004E-2</v>
      </c>
      <c r="E3903" s="78">
        <v>2.2677157000000001</v>
      </c>
      <c r="F3903" s="78">
        <v>0.32016235999999998</v>
      </c>
    </row>
    <row r="3904" spans="1:6" x14ac:dyDescent="0.25">
      <c r="A3904">
        <v>3902</v>
      </c>
      <c r="B3904" t="s">
        <v>4834</v>
      </c>
      <c r="C3904" s="78">
        <v>-0.95360285</v>
      </c>
      <c r="D3904" s="78">
        <v>1.0355295</v>
      </c>
      <c r="E3904" s="78">
        <v>-7.7482519999999999E-2</v>
      </c>
      <c r="F3904" s="78">
        <v>-3.0789137000000001E-2</v>
      </c>
    </row>
    <row r="3905" spans="1:6" x14ac:dyDescent="0.25">
      <c r="A3905">
        <v>3903</v>
      </c>
      <c r="B3905" t="s">
        <v>4835</v>
      </c>
      <c r="C3905" s="78">
        <v>0.19899890000000001</v>
      </c>
      <c r="D3905" s="78">
        <v>6.8297189999999994E-2</v>
      </c>
      <c r="E3905" s="78">
        <v>-5.5602749999999999E-2</v>
      </c>
      <c r="F3905" s="78">
        <v>-0.15691952000000001</v>
      </c>
    </row>
    <row r="3906" spans="1:6" x14ac:dyDescent="0.25">
      <c r="A3906">
        <v>3904</v>
      </c>
      <c r="B3906" t="s">
        <v>4836</v>
      </c>
      <c r="C3906" s="78">
        <v>-1.940868</v>
      </c>
      <c r="D3906" s="78">
        <v>-0.97351109999999996</v>
      </c>
      <c r="E3906" s="78">
        <v>-2.1675972000000002E-2</v>
      </c>
      <c r="F3906" s="78">
        <v>-3.6042929000000001E-3</v>
      </c>
    </row>
    <row r="3907" spans="1:6" x14ac:dyDescent="0.25">
      <c r="A3907">
        <v>3905</v>
      </c>
      <c r="B3907" t="s">
        <v>4837</v>
      </c>
      <c r="C3907" s="78">
        <v>-0.35748255000000001</v>
      </c>
      <c r="D3907" s="78">
        <v>0.76335989999999998</v>
      </c>
      <c r="E3907" s="78">
        <v>-8.4108619999999999E-3</v>
      </c>
      <c r="F3907" s="78">
        <v>-3.2165675999999997E-2</v>
      </c>
    </row>
    <row r="3908" spans="1:6" x14ac:dyDescent="0.25">
      <c r="A3908">
        <v>3906</v>
      </c>
      <c r="B3908" t="s">
        <v>4838</v>
      </c>
      <c r="C3908" s="78">
        <v>-0.53067565000000005</v>
      </c>
      <c r="D3908" s="78">
        <v>2.4900169999999999</v>
      </c>
      <c r="E3908" s="78">
        <v>-2.0775689E-2</v>
      </c>
      <c r="F3908" s="78">
        <v>2.8425947E-2</v>
      </c>
    </row>
    <row r="3909" spans="1:6" x14ac:dyDescent="0.25">
      <c r="A3909">
        <v>3907</v>
      </c>
      <c r="B3909" t="s">
        <v>4839</v>
      </c>
      <c r="C3909" s="78">
        <v>2.145912</v>
      </c>
      <c r="D3909" s="78">
        <v>1.2803129</v>
      </c>
      <c r="E3909" s="78">
        <v>-3.4390595000000003E-2</v>
      </c>
      <c r="F3909" s="78">
        <v>0.17954011</v>
      </c>
    </row>
    <row r="3910" spans="1:6" x14ac:dyDescent="0.25">
      <c r="A3910">
        <v>3908</v>
      </c>
      <c r="B3910" t="s">
        <v>4840</v>
      </c>
      <c r="C3910" s="78">
        <v>0.37378220000000001</v>
      </c>
      <c r="D3910" s="78">
        <v>0.27577584999999999</v>
      </c>
      <c r="E3910" s="78">
        <v>-3.4390595000000003E-2</v>
      </c>
      <c r="F3910" s="78">
        <v>0.17954011</v>
      </c>
    </row>
    <row r="3911" spans="1:6" x14ac:dyDescent="0.25">
      <c r="A3911">
        <v>3909</v>
      </c>
      <c r="B3911" t="s">
        <v>4841</v>
      </c>
      <c r="C3911" s="78">
        <v>0.67478572999999997</v>
      </c>
      <c r="D3911" s="78">
        <v>-1.8385452</v>
      </c>
      <c r="E3911" s="78">
        <v>-0.13133758000000001</v>
      </c>
      <c r="F3911" s="78">
        <v>-0.20770744999999999</v>
      </c>
    </row>
    <row r="3912" spans="1:6" x14ac:dyDescent="0.25">
      <c r="A3912">
        <v>3910</v>
      </c>
      <c r="B3912" t="s">
        <v>4842</v>
      </c>
      <c r="C3912" s="78">
        <v>-1.6454183</v>
      </c>
      <c r="D3912" s="78">
        <v>-0.36833838000000002</v>
      </c>
      <c r="E3912" s="78">
        <v>-6.6234180000000004E-2</v>
      </c>
      <c r="F3912" s="78">
        <v>-7.3018920000000001E-2</v>
      </c>
    </row>
    <row r="3913" spans="1:6" x14ac:dyDescent="0.25">
      <c r="A3913">
        <v>3911</v>
      </c>
      <c r="B3913" t="s">
        <v>4843</v>
      </c>
      <c r="C3913" s="78">
        <v>1.3593062</v>
      </c>
      <c r="D3913" s="78">
        <v>-1.3953971999999999</v>
      </c>
      <c r="E3913" s="78">
        <v>-0.11296216000000001</v>
      </c>
      <c r="F3913" s="78">
        <v>-0.42929906000000001</v>
      </c>
    </row>
    <row r="3914" spans="1:6" x14ac:dyDescent="0.25">
      <c r="A3914">
        <v>3912</v>
      </c>
      <c r="B3914" t="s">
        <v>4844</v>
      </c>
      <c r="C3914" s="78">
        <v>1.3119959000000001</v>
      </c>
      <c r="D3914" s="78">
        <v>2.5959979999999998</v>
      </c>
      <c r="E3914" s="78">
        <v>-0.12883256000000001</v>
      </c>
      <c r="F3914" s="78">
        <v>-0.1562259</v>
      </c>
    </row>
    <row r="3915" spans="1:6" x14ac:dyDescent="0.25">
      <c r="A3915">
        <v>3913</v>
      </c>
      <c r="B3915" t="s">
        <v>4845</v>
      </c>
      <c r="C3915" s="78">
        <v>-1.4636990999999999</v>
      </c>
      <c r="D3915" s="78">
        <v>0.66987750000000001</v>
      </c>
      <c r="E3915" s="78">
        <v>-3.0842011999999999E-2</v>
      </c>
      <c r="F3915" s="78">
        <v>-0.33211190000000002</v>
      </c>
    </row>
    <row r="3916" spans="1:6" x14ac:dyDescent="0.25">
      <c r="A3916">
        <v>3914</v>
      </c>
      <c r="B3916" t="s">
        <v>4846</v>
      </c>
      <c r="C3916" s="78">
        <v>0.36159511999999999</v>
      </c>
      <c r="D3916" s="78">
        <v>-2.3185272000000001</v>
      </c>
      <c r="E3916" s="78">
        <v>-3.4390595000000003E-2</v>
      </c>
      <c r="F3916" s="78">
        <v>0.17954011</v>
      </c>
    </row>
    <row r="3917" spans="1:6" x14ac:dyDescent="0.25">
      <c r="A3917">
        <v>3915</v>
      </c>
      <c r="B3917" t="s">
        <v>4847</v>
      </c>
      <c r="C3917" s="78">
        <v>0.17243840999999999</v>
      </c>
      <c r="D3917" s="78">
        <v>-0.7830783</v>
      </c>
      <c r="E3917" s="78">
        <v>-5.7623470000000003E-2</v>
      </c>
      <c r="F3917" s="78">
        <v>-2.5780379999999999E-2</v>
      </c>
    </row>
    <row r="3918" spans="1:6" x14ac:dyDescent="0.25">
      <c r="A3918">
        <v>3916</v>
      </c>
      <c r="B3918" t="s">
        <v>4848</v>
      </c>
      <c r="C3918" s="78">
        <v>-2.1061136999999999</v>
      </c>
      <c r="D3918" s="78">
        <v>0.70941350000000003</v>
      </c>
      <c r="E3918" s="78">
        <v>-3.4390595000000003E-2</v>
      </c>
      <c r="F3918" s="78">
        <v>0.17954011</v>
      </c>
    </row>
    <row r="3919" spans="1:6" x14ac:dyDescent="0.25">
      <c r="A3919">
        <v>3917</v>
      </c>
      <c r="B3919" t="s">
        <v>4849</v>
      </c>
      <c r="C3919" s="78">
        <v>1.3974812000000001</v>
      </c>
      <c r="D3919" s="78">
        <v>3.1800923000000001</v>
      </c>
      <c r="E3919" s="78">
        <v>0.44328972999999999</v>
      </c>
      <c r="F3919" s="78">
        <v>-0.66110590000000002</v>
      </c>
    </row>
    <row r="3920" spans="1:6" x14ac:dyDescent="0.25">
      <c r="A3920">
        <v>3918</v>
      </c>
      <c r="B3920" t="s">
        <v>4850</v>
      </c>
      <c r="C3920" s="78">
        <v>-0.21119899</v>
      </c>
      <c r="D3920" s="78">
        <v>2.2417657000000002</v>
      </c>
      <c r="E3920" s="78">
        <v>-1.5523186E-2</v>
      </c>
      <c r="F3920" s="78">
        <v>1.6497329000000002E-2</v>
      </c>
    </row>
    <row r="3921" spans="1:6" x14ac:dyDescent="0.25">
      <c r="A3921">
        <v>3919</v>
      </c>
      <c r="B3921" t="s">
        <v>4851</v>
      </c>
      <c r="C3921" s="78">
        <v>1.3006403</v>
      </c>
      <c r="D3921" s="78">
        <v>-0.20768294000000001</v>
      </c>
      <c r="E3921" s="78">
        <v>-5.3283690000000002E-2</v>
      </c>
      <c r="F3921" s="78">
        <v>-0.23387994000000001</v>
      </c>
    </row>
    <row r="3922" spans="1:6" x14ac:dyDescent="0.25">
      <c r="A3922">
        <v>3920</v>
      </c>
      <c r="B3922" t="s">
        <v>4852</v>
      </c>
      <c r="C3922" s="78">
        <v>-0.36191925000000003</v>
      </c>
      <c r="D3922" s="78">
        <v>-0.13586977</v>
      </c>
      <c r="E3922" s="78">
        <v>-8.7078030000000001E-2</v>
      </c>
      <c r="F3922" s="78">
        <v>0.10184867</v>
      </c>
    </row>
    <row r="3923" spans="1:6" x14ac:dyDescent="0.25">
      <c r="A3923">
        <v>3921</v>
      </c>
      <c r="B3923" t="s">
        <v>4853</v>
      </c>
      <c r="C3923" s="78">
        <v>-0.61095107000000004</v>
      </c>
      <c r="D3923" s="78">
        <v>2.4957736000000001</v>
      </c>
      <c r="E3923" s="78">
        <v>-0.10887907400000001</v>
      </c>
      <c r="F3923" s="78">
        <v>-0.14517574</v>
      </c>
    </row>
    <row r="3924" spans="1:6" x14ac:dyDescent="0.25">
      <c r="A3924">
        <v>3922</v>
      </c>
      <c r="B3924" t="s">
        <v>4854</v>
      </c>
      <c r="C3924" s="78">
        <v>0.45841894</v>
      </c>
      <c r="D3924" s="78">
        <v>0.24749303</v>
      </c>
      <c r="E3924" s="78">
        <v>-9.2120520000000001E-3</v>
      </c>
      <c r="F3924" s="78">
        <v>-0.4661401</v>
      </c>
    </row>
    <row r="3925" spans="1:6" x14ac:dyDescent="0.25">
      <c r="A3925">
        <v>3923</v>
      </c>
      <c r="B3925" t="s">
        <v>4855</v>
      </c>
      <c r="C3925" s="78">
        <v>-1.8107285</v>
      </c>
      <c r="D3925" s="78">
        <v>-3.0901494</v>
      </c>
      <c r="E3925" s="78">
        <v>-0.15758037999999999</v>
      </c>
      <c r="F3925" s="78">
        <v>-0.46026272000000001</v>
      </c>
    </row>
    <row r="3926" spans="1:6" x14ac:dyDescent="0.25">
      <c r="A3926">
        <v>3924</v>
      </c>
      <c r="B3926" t="s">
        <v>4856</v>
      </c>
      <c r="C3926" s="78">
        <v>-0.45884459999999999</v>
      </c>
      <c r="D3926" s="78">
        <v>-0.34378757999999998</v>
      </c>
      <c r="E3926" s="78">
        <v>-0.12052709</v>
      </c>
      <c r="F3926" s="78">
        <v>-9.4327405000000003E-2</v>
      </c>
    </row>
    <row r="3927" spans="1:6" x14ac:dyDescent="0.25">
      <c r="A3927">
        <v>3925</v>
      </c>
      <c r="B3927" t="s">
        <v>4857</v>
      </c>
      <c r="C3927" s="78">
        <v>0.81746949999999996</v>
      </c>
      <c r="D3927" s="78">
        <v>-1.7328965999999999</v>
      </c>
      <c r="E3927" s="78">
        <v>-0.10884471</v>
      </c>
      <c r="F3927" s="78">
        <v>-0.18268396000000001</v>
      </c>
    </row>
    <row r="3928" spans="1:6" x14ac:dyDescent="0.25">
      <c r="A3928">
        <v>3926</v>
      </c>
      <c r="B3928" t="s">
        <v>4858</v>
      </c>
      <c r="C3928" s="78">
        <v>-1.7326001</v>
      </c>
      <c r="D3928" s="78">
        <v>-2.6893455999999998</v>
      </c>
      <c r="E3928" s="78">
        <v>-9.9867639999999994E-2</v>
      </c>
      <c r="F3928" s="78">
        <v>3.8396715999999997E-2</v>
      </c>
    </row>
    <row r="3929" spans="1:6" x14ac:dyDescent="0.25">
      <c r="A3929">
        <v>3927</v>
      </c>
      <c r="B3929" t="s">
        <v>4859</v>
      </c>
      <c r="C3929" s="78">
        <v>-2.6017044</v>
      </c>
      <c r="D3929" s="78">
        <v>-0.67285479999999998</v>
      </c>
      <c r="E3929" s="78">
        <v>-4.5034046999999997E-3</v>
      </c>
      <c r="F3929" s="78">
        <v>-3.5234675E-2</v>
      </c>
    </row>
    <row r="3930" spans="1:6" x14ac:dyDescent="0.25">
      <c r="A3930">
        <v>3928</v>
      </c>
      <c r="B3930" t="s">
        <v>4860</v>
      </c>
      <c r="C3930" s="78">
        <v>0.43338320000000002</v>
      </c>
      <c r="D3930" s="78">
        <v>-0.65987739999999995</v>
      </c>
      <c r="E3930" s="78">
        <v>-9.4745174000000001E-2</v>
      </c>
      <c r="F3930" s="78">
        <v>9.8252449999999998E-3</v>
      </c>
    </row>
    <row r="3931" spans="1:6" x14ac:dyDescent="0.25">
      <c r="A3931">
        <v>3929</v>
      </c>
      <c r="B3931" t="s">
        <v>4861</v>
      </c>
      <c r="C3931" s="78">
        <v>0.26669702000000001</v>
      </c>
      <c r="D3931" s="78">
        <v>0.40965474000000002</v>
      </c>
      <c r="E3931" s="78">
        <v>1.7712582000000001E-2</v>
      </c>
      <c r="F3931" s="78">
        <v>-0.23446871</v>
      </c>
    </row>
    <row r="3932" spans="1:6" x14ac:dyDescent="0.25">
      <c r="A3932">
        <v>3930</v>
      </c>
      <c r="B3932" t="s">
        <v>4862</v>
      </c>
      <c r="C3932" s="78">
        <v>-0.55555874000000005</v>
      </c>
      <c r="D3932" s="78">
        <v>-1.0855736</v>
      </c>
      <c r="E3932" s="78">
        <v>-0.13124198000000001</v>
      </c>
      <c r="F3932" s="78">
        <v>-0.14265855</v>
      </c>
    </row>
    <row r="3933" spans="1:6" x14ac:dyDescent="0.25">
      <c r="A3933">
        <v>3931</v>
      </c>
      <c r="B3933" t="s">
        <v>4863</v>
      </c>
      <c r="C3933" s="78">
        <v>0.56477403999999998</v>
      </c>
      <c r="D3933" s="78">
        <v>1.8357496</v>
      </c>
      <c r="E3933" s="78">
        <v>-3.4390595000000003E-2</v>
      </c>
      <c r="F3933" s="78">
        <v>0.17954011</v>
      </c>
    </row>
    <row r="3934" spans="1:6" x14ac:dyDescent="0.25">
      <c r="A3934">
        <v>3932</v>
      </c>
      <c r="B3934" t="s">
        <v>4864</v>
      </c>
      <c r="C3934" s="78">
        <v>0.45550653000000002</v>
      </c>
      <c r="D3934" s="78">
        <v>-1.9503436999999999</v>
      </c>
      <c r="E3934" s="78">
        <v>-5.6713644000000001E-2</v>
      </c>
      <c r="F3934" s="78">
        <v>-2.0237162999999999E-2</v>
      </c>
    </row>
    <row r="3935" spans="1:6" x14ac:dyDescent="0.25">
      <c r="A3935">
        <v>3933</v>
      </c>
      <c r="B3935" t="s">
        <v>4865</v>
      </c>
      <c r="C3935" s="78">
        <v>-1.1878941999999999</v>
      </c>
      <c r="D3935" s="78">
        <v>1.2973186999999999</v>
      </c>
      <c r="E3935" s="78">
        <v>-5.9325950000000002E-2</v>
      </c>
      <c r="F3935" s="78">
        <v>-0.60746926000000001</v>
      </c>
    </row>
    <row r="3936" spans="1:6" x14ac:dyDescent="0.25">
      <c r="A3936">
        <v>3934</v>
      </c>
      <c r="B3936" t="s">
        <v>4866</v>
      </c>
      <c r="C3936" s="78">
        <v>-1.2244744999999999</v>
      </c>
      <c r="D3936" s="78">
        <v>-0.91278530000000002</v>
      </c>
      <c r="E3936" s="78">
        <v>-5.4115504000000002E-2</v>
      </c>
      <c r="F3936" s="78">
        <v>6.6043229999999994E-2</v>
      </c>
    </row>
    <row r="3937" spans="1:6" x14ac:dyDescent="0.25">
      <c r="A3937">
        <v>3935</v>
      </c>
      <c r="B3937" t="s">
        <v>4867</v>
      </c>
      <c r="C3937" s="78">
        <v>-3.0044040000000001</v>
      </c>
      <c r="D3937" s="78">
        <v>-0.37097081999999998</v>
      </c>
      <c r="E3937" s="78">
        <v>-9.6199690000000004E-2</v>
      </c>
      <c r="F3937" s="78">
        <v>8.5030679999999997E-2</v>
      </c>
    </row>
    <row r="3938" spans="1:6" x14ac:dyDescent="0.25">
      <c r="A3938">
        <v>3936</v>
      </c>
      <c r="B3938" t="s">
        <v>4868</v>
      </c>
      <c r="C3938" s="78">
        <v>7.7741889999999994E-2</v>
      </c>
      <c r="D3938" s="78">
        <v>-2.0665684</v>
      </c>
      <c r="E3938" s="78">
        <v>-3.4390595000000003E-2</v>
      </c>
      <c r="F3938" s="78">
        <v>0.17954011</v>
      </c>
    </row>
    <row r="3939" spans="1:6" x14ac:dyDescent="0.25">
      <c r="A3939">
        <v>3937</v>
      </c>
      <c r="B3939" t="s">
        <v>4869</v>
      </c>
      <c r="C3939" s="78">
        <v>-0.56259579999999998</v>
      </c>
      <c r="D3939" s="78">
        <v>2.6547847</v>
      </c>
      <c r="E3939" s="78">
        <v>-1.7204268000000002E-2</v>
      </c>
      <c r="F3939" s="78">
        <v>3.1277924999999998E-2</v>
      </c>
    </row>
    <row r="3940" spans="1:6" x14ac:dyDescent="0.25">
      <c r="A3940">
        <v>3938</v>
      </c>
      <c r="B3940" t="s">
        <v>4870</v>
      </c>
      <c r="C3940" s="78">
        <v>-1.2504238000000001</v>
      </c>
      <c r="D3940" s="78">
        <v>1.2986312</v>
      </c>
      <c r="E3940" s="78">
        <v>-8.7595283999999995E-2</v>
      </c>
      <c r="F3940" s="78">
        <v>1.6560881999999999E-2</v>
      </c>
    </row>
    <row r="3941" spans="1:6" x14ac:dyDescent="0.25">
      <c r="A3941">
        <v>3939</v>
      </c>
      <c r="B3941" t="s">
        <v>4871</v>
      </c>
      <c r="C3941" s="78">
        <v>-1.4956157000000001</v>
      </c>
      <c r="D3941" s="78">
        <v>0.47571596999999999</v>
      </c>
      <c r="E3941" s="78">
        <v>-4.2653749999999997E-2</v>
      </c>
      <c r="F3941" s="78">
        <v>4.9941838000000002E-2</v>
      </c>
    </row>
    <row r="3942" spans="1:6" x14ac:dyDescent="0.25">
      <c r="A3942">
        <v>3940</v>
      </c>
      <c r="B3942" t="s">
        <v>4872</v>
      </c>
      <c r="C3942" s="78">
        <v>-1.2941096000000001</v>
      </c>
      <c r="D3942" s="78">
        <v>-0.61398076999999995</v>
      </c>
      <c r="E3942" s="78">
        <v>-2.1198194E-2</v>
      </c>
      <c r="F3942" s="78">
        <v>5.950006E-2</v>
      </c>
    </row>
    <row r="3943" spans="1:6" x14ac:dyDescent="0.25">
      <c r="A3943">
        <v>3941</v>
      </c>
      <c r="B3943" t="s">
        <v>4873</v>
      </c>
      <c r="C3943" s="78">
        <v>2.7331892999999998</v>
      </c>
      <c r="D3943" s="78">
        <v>-0.58002496000000003</v>
      </c>
      <c r="E3943" s="78">
        <v>-6.1052226000000001E-2</v>
      </c>
      <c r="F3943" s="78">
        <v>4.9826189999999999E-2</v>
      </c>
    </row>
    <row r="3944" spans="1:6" x14ac:dyDescent="0.25">
      <c r="A3944">
        <v>3942</v>
      </c>
      <c r="B3944" t="s">
        <v>4874</v>
      </c>
      <c r="C3944" s="78">
        <v>0.27924146999999999</v>
      </c>
      <c r="D3944" s="78">
        <v>1.7933570999999999</v>
      </c>
      <c r="E3944" s="78">
        <v>-7.0617646000000006E-2</v>
      </c>
      <c r="F3944" s="78">
        <v>-1.1421725000000001E-2</v>
      </c>
    </row>
    <row r="3945" spans="1:6" x14ac:dyDescent="0.25">
      <c r="A3945">
        <v>3943</v>
      </c>
      <c r="B3945" t="s">
        <v>4875</v>
      </c>
      <c r="C3945" s="78">
        <v>-0.73058003000000005</v>
      </c>
      <c r="D3945" s="78">
        <v>1.6444939000000001</v>
      </c>
      <c r="E3945" s="78">
        <v>-3.8900957E-2</v>
      </c>
      <c r="F3945" s="78">
        <v>-5.7299613999999999E-2</v>
      </c>
    </row>
    <row r="3946" spans="1:6" x14ac:dyDescent="0.25">
      <c r="A3946">
        <v>3944</v>
      </c>
      <c r="B3946" t="s">
        <v>4876</v>
      </c>
      <c r="C3946" s="78">
        <v>-1.0516951000000001</v>
      </c>
      <c r="D3946" s="78">
        <v>1.5221089E-2</v>
      </c>
      <c r="E3946" s="78">
        <v>-6.8284999999999998E-2</v>
      </c>
      <c r="F3946" s="78">
        <v>1.1319727E-2</v>
      </c>
    </row>
    <row r="3947" spans="1:6" x14ac:dyDescent="0.25">
      <c r="A3947">
        <v>3945</v>
      </c>
      <c r="B3947" t="s">
        <v>4877</v>
      </c>
      <c r="C3947" s="78">
        <v>0.27258196000000001</v>
      </c>
      <c r="D3947" s="78">
        <v>-3.0758369999999999</v>
      </c>
      <c r="E3947" s="78">
        <v>0.18998317000000001</v>
      </c>
      <c r="F3947" s="78">
        <v>-0.26601176999999998</v>
      </c>
    </row>
    <row r="3948" spans="1:6" x14ac:dyDescent="0.25">
      <c r="A3948">
        <v>3946</v>
      </c>
      <c r="B3948" t="s">
        <v>4878</v>
      </c>
      <c r="C3948" s="78">
        <v>3.3077996000000001</v>
      </c>
      <c r="D3948" s="78">
        <v>3.0449704999999998</v>
      </c>
      <c r="E3948" s="78">
        <v>-3.4390595000000003E-2</v>
      </c>
      <c r="F3948" s="78">
        <v>0.17954011</v>
      </c>
    </row>
    <row r="3949" spans="1:6" x14ac:dyDescent="0.25">
      <c r="A3949">
        <v>3947</v>
      </c>
      <c r="B3949" t="s">
        <v>4879</v>
      </c>
      <c r="C3949" s="78">
        <v>-8.9305819999999994E-2</v>
      </c>
      <c r="D3949" s="78">
        <v>-5.3568983000000001</v>
      </c>
      <c r="E3949" s="78">
        <v>-9.7699240000000007E-2</v>
      </c>
      <c r="F3949" s="78">
        <v>2.7564241999999999E-2</v>
      </c>
    </row>
    <row r="3950" spans="1:6" x14ac:dyDescent="0.25">
      <c r="A3950">
        <v>3948</v>
      </c>
      <c r="B3950" t="s">
        <v>4880</v>
      </c>
      <c r="C3950" s="78">
        <v>6.1118930000000002E-2</v>
      </c>
      <c r="D3950" s="78">
        <v>0.49701234999999999</v>
      </c>
      <c r="E3950" s="78">
        <v>-9.8251329999999998E-2</v>
      </c>
      <c r="F3950" s="78">
        <v>4.9511461999999999E-2</v>
      </c>
    </row>
    <row r="3951" spans="1:6" x14ac:dyDescent="0.25">
      <c r="A3951">
        <v>3949</v>
      </c>
      <c r="B3951" t="s">
        <v>4881</v>
      </c>
      <c r="C3951" s="78">
        <v>-0.34246957</v>
      </c>
      <c r="D3951" s="78">
        <v>-2.2973447</v>
      </c>
      <c r="E3951" s="78">
        <v>-9.5799850000000006E-2</v>
      </c>
      <c r="F3951" s="78">
        <v>2.0241215999999999E-2</v>
      </c>
    </row>
    <row r="3952" spans="1:6" x14ac:dyDescent="0.25">
      <c r="A3952">
        <v>3950</v>
      </c>
      <c r="B3952" t="s">
        <v>4882</v>
      </c>
      <c r="C3952" s="78">
        <v>-0.49414407999999999</v>
      </c>
      <c r="D3952" s="78">
        <v>2.1811582999999999</v>
      </c>
      <c r="E3952" s="78">
        <v>-3.4390595000000003E-2</v>
      </c>
      <c r="F3952" s="78">
        <v>0.17954011</v>
      </c>
    </row>
    <row r="3953" spans="1:6" x14ac:dyDescent="0.25">
      <c r="A3953">
        <v>3951</v>
      </c>
      <c r="B3953" t="s">
        <v>4883</v>
      </c>
      <c r="C3953" s="78">
        <v>3.6778265999999999</v>
      </c>
      <c r="D3953" s="78">
        <v>0.93687929999999997</v>
      </c>
      <c r="E3953" s="78">
        <v>-9.3138319999999997E-2</v>
      </c>
      <c r="F3953" s="78">
        <v>2.1922141000000001E-3</v>
      </c>
    </row>
    <row r="3954" spans="1:6" x14ac:dyDescent="0.25">
      <c r="A3954">
        <v>3952</v>
      </c>
      <c r="B3954" t="s">
        <v>4884</v>
      </c>
      <c r="C3954" s="78">
        <v>-0.11350253</v>
      </c>
      <c r="D3954" s="78">
        <v>1.4982932</v>
      </c>
      <c r="E3954" s="78">
        <v>-5.5623468000000002E-2</v>
      </c>
      <c r="F3954" s="78">
        <v>-1.8938348000000001E-2</v>
      </c>
    </row>
    <row r="3955" spans="1:6" x14ac:dyDescent="0.25">
      <c r="A3955">
        <v>3953</v>
      </c>
      <c r="B3955" t="s">
        <v>4885</v>
      </c>
      <c r="C3955" s="78">
        <v>-1.2199789000000001</v>
      </c>
      <c r="D3955" s="78">
        <v>2.9660190000000002</v>
      </c>
      <c r="E3955" s="78">
        <v>0.12493354</v>
      </c>
      <c r="F3955" s="78">
        <v>-0.34716540000000001</v>
      </c>
    </row>
    <row r="3956" spans="1:6" x14ac:dyDescent="0.25">
      <c r="A3956">
        <v>3954</v>
      </c>
      <c r="B3956" t="s">
        <v>4886</v>
      </c>
      <c r="C3956" s="78">
        <v>1.9053713000000001</v>
      </c>
      <c r="D3956" s="78">
        <v>-0.89315902999999996</v>
      </c>
      <c r="E3956" s="78">
        <v>-5.0546319999999999E-2</v>
      </c>
      <c r="F3956" s="78">
        <v>-4.7311723E-2</v>
      </c>
    </row>
    <row r="3957" spans="1:6" x14ac:dyDescent="0.25">
      <c r="A3957">
        <v>3955</v>
      </c>
      <c r="B3957" t="s">
        <v>4887</v>
      </c>
      <c r="C3957" s="78">
        <v>-2.7410133000000001</v>
      </c>
      <c r="D3957" s="78">
        <v>1.2369502000000001</v>
      </c>
      <c r="E3957" s="78">
        <v>-9.6446260000000006E-2</v>
      </c>
      <c r="F3957" s="78">
        <v>4.9099177000000004E-3</v>
      </c>
    </row>
    <row r="3958" spans="1:6" x14ac:dyDescent="0.25">
      <c r="A3958">
        <v>3956</v>
      </c>
      <c r="B3958" t="s">
        <v>4888</v>
      </c>
      <c r="C3958" s="78">
        <v>-0.64219623999999997</v>
      </c>
      <c r="D3958" s="78">
        <v>1.0260263999999999</v>
      </c>
      <c r="E3958" s="78">
        <v>-2.8691135E-2</v>
      </c>
      <c r="F3958" s="78">
        <v>-3.2172920000000001E-2</v>
      </c>
    </row>
    <row r="3959" spans="1:6" x14ac:dyDescent="0.25">
      <c r="A3959">
        <v>3957</v>
      </c>
      <c r="B3959" t="s">
        <v>4889</v>
      </c>
      <c r="C3959" s="78">
        <v>-0.56029814</v>
      </c>
      <c r="D3959" s="78">
        <v>-3.5259809999999998</v>
      </c>
      <c r="E3959" s="78">
        <v>-9.0591669999999999E-2</v>
      </c>
      <c r="F3959" s="78">
        <v>4.6949459999999998E-2</v>
      </c>
    </row>
    <row r="3960" spans="1:6" x14ac:dyDescent="0.25">
      <c r="A3960">
        <v>3958</v>
      </c>
      <c r="B3960" t="s">
        <v>4890</v>
      </c>
      <c r="C3960" s="78">
        <v>2.4778007999999998</v>
      </c>
      <c r="D3960" s="78">
        <v>-1.9417456</v>
      </c>
      <c r="E3960" s="78">
        <v>-8.0124959999999995E-2</v>
      </c>
      <c r="F3960" s="78">
        <v>9.2072790000000002E-2</v>
      </c>
    </row>
    <row r="3961" spans="1:6" x14ac:dyDescent="0.25">
      <c r="A3961">
        <v>3959</v>
      </c>
      <c r="B3961" t="s">
        <v>4891</v>
      </c>
      <c r="C3961" s="78">
        <v>-0.82182955999999996</v>
      </c>
      <c r="D3961" s="78">
        <v>2.7186249999999998</v>
      </c>
      <c r="E3961" s="78">
        <v>-6.2845810000000002E-2</v>
      </c>
      <c r="F3961" s="78">
        <v>0.11256287</v>
      </c>
    </row>
    <row r="3962" spans="1:6" x14ac:dyDescent="0.25">
      <c r="A3962">
        <v>3960</v>
      </c>
      <c r="B3962" t="s">
        <v>4892</v>
      </c>
      <c r="C3962" s="78">
        <v>0.72348699999999999</v>
      </c>
      <c r="D3962" s="78">
        <v>0.48343133999999999</v>
      </c>
      <c r="E3962" s="78">
        <v>-5.4509120000000001E-2</v>
      </c>
      <c r="F3962" s="78">
        <v>-3.4443467999999998E-2</v>
      </c>
    </row>
    <row r="3963" spans="1:6" x14ac:dyDescent="0.25">
      <c r="A3963">
        <v>3961</v>
      </c>
      <c r="B3963" t="s">
        <v>4893</v>
      </c>
      <c r="C3963" s="78">
        <v>2.0104641999999999</v>
      </c>
      <c r="D3963" s="78">
        <v>-2.2459848</v>
      </c>
      <c r="E3963" s="78">
        <v>-4.4752832999999999E-2</v>
      </c>
      <c r="F3963" s="78">
        <v>3.6338717000000001E-3</v>
      </c>
    </row>
    <row r="3964" spans="1:6" x14ac:dyDescent="0.25">
      <c r="A3964">
        <v>3962</v>
      </c>
      <c r="B3964" t="s">
        <v>4894</v>
      </c>
      <c r="C3964" s="78">
        <v>-1.0703684</v>
      </c>
      <c r="D3964" s="78">
        <v>-0.13330716000000001</v>
      </c>
      <c r="E3964" s="78">
        <v>-7.2576479999999999E-2</v>
      </c>
      <c r="F3964" s="78">
        <v>5.0781383999999999E-2</v>
      </c>
    </row>
    <row r="3965" spans="1:6" x14ac:dyDescent="0.25">
      <c r="A3965">
        <v>3963</v>
      </c>
      <c r="B3965" t="s">
        <v>4895</v>
      </c>
      <c r="C3965" s="78">
        <v>0.73752260000000003</v>
      </c>
      <c r="D3965" s="78">
        <v>-0.26309416000000002</v>
      </c>
      <c r="E3965" s="78">
        <v>-3.4390595000000003E-2</v>
      </c>
      <c r="F3965" s="78">
        <v>0.17954011</v>
      </c>
    </row>
    <row r="3966" spans="1:6" x14ac:dyDescent="0.25">
      <c r="A3966">
        <v>3964</v>
      </c>
      <c r="B3966" t="s">
        <v>4896</v>
      </c>
      <c r="C3966" s="78">
        <v>-1.1205765999999999</v>
      </c>
      <c r="D3966" s="78">
        <v>1.1874331</v>
      </c>
      <c r="E3966" s="78">
        <v>-7.2299525000000003E-2</v>
      </c>
      <c r="F3966" s="78">
        <v>-0.18349792000000001</v>
      </c>
    </row>
    <row r="3967" spans="1:6" x14ac:dyDescent="0.25">
      <c r="A3967">
        <v>3965</v>
      </c>
      <c r="B3967" t="s">
        <v>4897</v>
      </c>
      <c r="C3967" s="78">
        <v>-0.63619749999999997</v>
      </c>
      <c r="D3967" s="78">
        <v>-0.94221365000000001</v>
      </c>
      <c r="E3967" s="78">
        <v>-5.7467240000000003E-2</v>
      </c>
      <c r="F3967" s="78">
        <v>5.4465963999999999E-2</v>
      </c>
    </row>
    <row r="3968" spans="1:6" x14ac:dyDescent="0.25">
      <c r="A3968">
        <v>3966</v>
      </c>
      <c r="B3968" t="s">
        <v>4898</v>
      </c>
      <c r="C3968" s="78">
        <v>3.7742374000000001</v>
      </c>
      <c r="D3968" s="78">
        <v>-1.1266655000000001</v>
      </c>
      <c r="E3968" s="78">
        <v>-6.9801779999999994E-2</v>
      </c>
      <c r="F3968" s="78">
        <v>8.5958030000000005E-2</v>
      </c>
    </row>
    <row r="3969" spans="1:6" x14ac:dyDescent="0.25">
      <c r="A3969">
        <v>3967</v>
      </c>
      <c r="B3969" t="s">
        <v>4899</v>
      </c>
      <c r="C3969" s="78">
        <v>3.7126868000000002</v>
      </c>
      <c r="D3969" s="78">
        <v>3.2863278</v>
      </c>
      <c r="E3969" s="78">
        <v>2.30776E-2</v>
      </c>
      <c r="F3969" s="78">
        <v>-6.0243204000000002E-2</v>
      </c>
    </row>
    <row r="3970" spans="1:6" x14ac:dyDescent="0.25">
      <c r="A3970">
        <v>3968</v>
      </c>
      <c r="B3970" t="s">
        <v>4900</v>
      </c>
      <c r="C3970" s="78">
        <v>-0.58453390000000005</v>
      </c>
      <c r="D3970" s="78">
        <v>0.65943706000000002</v>
      </c>
      <c r="E3970" s="78">
        <v>-3.4390595000000003E-2</v>
      </c>
      <c r="F3970" s="78">
        <v>0.17954011</v>
      </c>
    </row>
    <row r="3971" spans="1:6" x14ac:dyDescent="0.25">
      <c r="A3971">
        <v>3969</v>
      </c>
      <c r="B3971" t="s">
        <v>4901</v>
      </c>
      <c r="C3971" s="78">
        <v>-0.57060310000000003</v>
      </c>
      <c r="D3971" s="78">
        <v>2.2289110000000001</v>
      </c>
      <c r="E3971" s="78">
        <v>-3.4390595000000003E-2</v>
      </c>
      <c r="F3971" s="78">
        <v>0.17954011</v>
      </c>
    </row>
    <row r="3972" spans="1:6" x14ac:dyDescent="0.25">
      <c r="A3972">
        <v>3970</v>
      </c>
      <c r="B3972" t="s">
        <v>4902</v>
      </c>
      <c r="C3972" s="78">
        <v>-0.37000924000000002</v>
      </c>
      <c r="D3972" s="78">
        <v>-0.10182309</v>
      </c>
      <c r="E3972" s="78">
        <v>-3.4390595000000003E-2</v>
      </c>
      <c r="F3972" s="78">
        <v>0.17954011</v>
      </c>
    </row>
    <row r="3973" spans="1:6" x14ac:dyDescent="0.25">
      <c r="A3973">
        <v>3971</v>
      </c>
      <c r="B3973" t="s">
        <v>4903</v>
      </c>
      <c r="C3973" s="78">
        <v>-0.69475050000000005</v>
      </c>
      <c r="D3973" s="78">
        <v>1.1193624</v>
      </c>
      <c r="E3973" s="78">
        <v>-3.4390595000000003E-2</v>
      </c>
      <c r="F3973" s="78">
        <v>0.17954011</v>
      </c>
    </row>
    <row r="3974" spans="1:6" x14ac:dyDescent="0.25">
      <c r="A3974">
        <v>3972</v>
      </c>
      <c r="B3974" t="s">
        <v>4904</v>
      </c>
      <c r="C3974" s="78">
        <v>-0.86751133000000002</v>
      </c>
      <c r="D3974" s="78">
        <v>1.5172825000000001</v>
      </c>
      <c r="E3974" s="78">
        <v>-0.10030675</v>
      </c>
      <c r="F3974" s="78">
        <v>4.5927078000000003E-2</v>
      </c>
    </row>
    <row r="3975" spans="1:6" x14ac:dyDescent="0.25">
      <c r="A3975">
        <v>3973</v>
      </c>
      <c r="B3975" t="s">
        <v>4905</v>
      </c>
      <c r="C3975" s="78">
        <v>1.389286</v>
      </c>
      <c r="D3975" s="78">
        <v>-0.16813719999999999</v>
      </c>
      <c r="E3975" s="78">
        <v>-4.3500553999999997E-2</v>
      </c>
      <c r="F3975" s="78">
        <v>-0.12986283000000001</v>
      </c>
    </row>
    <row r="3976" spans="1:6" x14ac:dyDescent="0.25">
      <c r="A3976">
        <v>3974</v>
      </c>
      <c r="B3976" t="s">
        <v>4906</v>
      </c>
      <c r="C3976" s="78">
        <v>0.9964404</v>
      </c>
      <c r="D3976" s="78">
        <v>-0.71450899999999995</v>
      </c>
      <c r="E3976" s="78">
        <v>-9.3506740000000005E-2</v>
      </c>
      <c r="F3976" s="78">
        <v>0.104551226</v>
      </c>
    </row>
    <row r="3977" spans="1:6" x14ac:dyDescent="0.25">
      <c r="A3977">
        <v>3975</v>
      </c>
      <c r="B3977" t="s">
        <v>4907</v>
      </c>
      <c r="C3977" s="78">
        <v>-0.57696055999999996</v>
      </c>
      <c r="D3977" s="78">
        <v>-2.1388720999999999</v>
      </c>
      <c r="E3977" s="78">
        <v>-0.10306232999999999</v>
      </c>
      <c r="F3977" s="78">
        <v>4.4970766000000002E-2</v>
      </c>
    </row>
    <row r="3978" spans="1:6" x14ac:dyDescent="0.25">
      <c r="A3978">
        <v>3976</v>
      </c>
      <c r="B3978" t="s">
        <v>4908</v>
      </c>
      <c r="C3978" s="78">
        <v>-0.30310214000000002</v>
      </c>
      <c r="D3978" s="78">
        <v>-3.2072048</v>
      </c>
      <c r="E3978" s="78">
        <v>-3.4390595000000003E-2</v>
      </c>
      <c r="F3978" s="78">
        <v>0.17954011</v>
      </c>
    </row>
    <row r="3979" spans="1:6" x14ac:dyDescent="0.25">
      <c r="A3979">
        <v>3977</v>
      </c>
      <c r="B3979" t="s">
        <v>4909</v>
      </c>
      <c r="C3979" s="78">
        <v>-2.7392702</v>
      </c>
      <c r="D3979" s="78">
        <v>2.0842000000000001</v>
      </c>
      <c r="E3979" s="78">
        <v>-5.0543346000000003E-2</v>
      </c>
      <c r="F3979" s="78">
        <v>-2.9437228999999999E-2</v>
      </c>
    </row>
    <row r="3980" spans="1:6" x14ac:dyDescent="0.25">
      <c r="A3980">
        <v>3978</v>
      </c>
      <c r="B3980" t="s">
        <v>4910</v>
      </c>
      <c r="C3980" s="78">
        <v>0.41756335</v>
      </c>
      <c r="D3980" s="78">
        <v>-0.45857157999999998</v>
      </c>
      <c r="E3980" s="78">
        <v>5.3886697000000002E-3</v>
      </c>
      <c r="F3980" s="78">
        <v>2.9220610000000001E-2</v>
      </c>
    </row>
    <row r="3981" spans="1:6" x14ac:dyDescent="0.25">
      <c r="A3981">
        <v>3979</v>
      </c>
      <c r="B3981" t="s">
        <v>4911</v>
      </c>
      <c r="C3981" s="78">
        <v>1.4252079</v>
      </c>
      <c r="D3981" s="78">
        <v>3.9117768000000002</v>
      </c>
      <c r="E3981" s="78">
        <v>-3.4390595000000003E-2</v>
      </c>
      <c r="F3981" s="78">
        <v>0.17954011</v>
      </c>
    </row>
    <row r="3982" spans="1:6" x14ac:dyDescent="0.25">
      <c r="A3982">
        <v>3980</v>
      </c>
      <c r="B3982" t="s">
        <v>4912</v>
      </c>
      <c r="C3982" s="78">
        <v>-0.75194585000000003</v>
      </c>
      <c r="D3982" s="78">
        <v>1.0688778999999999</v>
      </c>
      <c r="E3982" s="78">
        <v>-3.9322805000000002E-2</v>
      </c>
      <c r="F3982" s="78">
        <v>-8.1390219999999999E-2</v>
      </c>
    </row>
    <row r="3983" spans="1:6" x14ac:dyDescent="0.25">
      <c r="A3983">
        <v>3981</v>
      </c>
      <c r="B3983" t="s">
        <v>4913</v>
      </c>
      <c r="C3983" s="78">
        <v>8.1329315999999999E-2</v>
      </c>
      <c r="D3983" s="78">
        <v>0.74692153999999999</v>
      </c>
      <c r="E3983" s="78">
        <v>-2.5307853000000002E-2</v>
      </c>
      <c r="F3983" s="78">
        <v>1.1015624E-2</v>
      </c>
    </row>
    <row r="3984" spans="1:6" x14ac:dyDescent="0.25">
      <c r="A3984">
        <v>3982</v>
      </c>
      <c r="B3984" t="s">
        <v>4914</v>
      </c>
      <c r="C3984" s="78">
        <v>6.2557310000000005E-2</v>
      </c>
      <c r="D3984" s="78">
        <v>0.30473304000000001</v>
      </c>
      <c r="E3984" s="78">
        <v>-0.10452527</v>
      </c>
      <c r="F3984" s="78">
        <v>8.0095349999999996E-2</v>
      </c>
    </row>
    <row r="3985" spans="1:6" x14ac:dyDescent="0.25">
      <c r="A3985">
        <v>3983</v>
      </c>
      <c r="B3985" t="s">
        <v>4915</v>
      </c>
      <c r="C3985" s="78">
        <v>-1.5338290000000001</v>
      </c>
      <c r="D3985" s="78">
        <v>1.5381441</v>
      </c>
      <c r="E3985" s="78">
        <v>-0.14896198999999999</v>
      </c>
      <c r="F3985" s="78">
        <v>-0.19658436000000001</v>
      </c>
    </row>
    <row r="3986" spans="1:6" x14ac:dyDescent="0.25">
      <c r="A3986">
        <v>3984</v>
      </c>
      <c r="B3986" t="s">
        <v>4916</v>
      </c>
      <c r="C3986" s="78">
        <v>-0.15806791000000001</v>
      </c>
      <c r="D3986" s="78">
        <v>0.43984336000000002</v>
      </c>
      <c r="E3986" s="78">
        <v>-0.12379202</v>
      </c>
      <c r="F3986" s="78">
        <v>-0.36434107999999998</v>
      </c>
    </row>
    <row r="3987" spans="1:6" x14ac:dyDescent="0.25">
      <c r="A3987">
        <v>3985</v>
      </c>
      <c r="B3987" t="s">
        <v>4917</v>
      </c>
      <c r="C3987" s="78">
        <v>0.44881042999999998</v>
      </c>
      <c r="D3987" s="78">
        <v>-0.35267267000000002</v>
      </c>
      <c r="E3987" s="78">
        <v>-5.5464007000000003E-2</v>
      </c>
      <c r="F3987" s="78">
        <v>-8.3200200000000002E-2</v>
      </c>
    </row>
    <row r="3988" spans="1:6" x14ac:dyDescent="0.25">
      <c r="A3988">
        <v>3986</v>
      </c>
      <c r="B3988" t="s">
        <v>4918</v>
      </c>
      <c r="C3988" s="78">
        <v>1.345521</v>
      </c>
      <c r="D3988" s="78">
        <v>0.11937741</v>
      </c>
      <c r="E3988" s="78">
        <v>-2.4347994000000001E-2</v>
      </c>
      <c r="F3988" s="78">
        <v>-1.4782249999999999E-3</v>
      </c>
    </row>
    <row r="3989" spans="1:6" x14ac:dyDescent="0.25">
      <c r="A3989">
        <v>3987</v>
      </c>
      <c r="B3989" t="s">
        <v>4919</v>
      </c>
      <c r="C3989" s="78">
        <v>2.0094778999999998</v>
      </c>
      <c r="D3989" s="78">
        <v>-1.2426034000000001E-2</v>
      </c>
      <c r="E3989" s="78">
        <v>-8.9282909999999993E-2</v>
      </c>
      <c r="F3989" s="78">
        <v>-2.7490005000000001E-2</v>
      </c>
    </row>
    <row r="3990" spans="1:6" x14ac:dyDescent="0.25">
      <c r="A3990">
        <v>3988</v>
      </c>
      <c r="B3990" t="s">
        <v>4920</v>
      </c>
      <c r="C3990" s="78">
        <v>-1.6054638999999999</v>
      </c>
      <c r="D3990" s="78">
        <v>1.5057400000000001</v>
      </c>
      <c r="E3990" s="78">
        <v>-3.1754497E-2</v>
      </c>
      <c r="F3990" s="78">
        <v>2.2873342000000001E-2</v>
      </c>
    </row>
    <row r="3991" spans="1:6" x14ac:dyDescent="0.25">
      <c r="A3991">
        <v>3989</v>
      </c>
      <c r="B3991" t="s">
        <v>4921</v>
      </c>
      <c r="C3991" s="78">
        <v>0.58396459999999994</v>
      </c>
      <c r="D3991" s="78">
        <v>0.88401759999999996</v>
      </c>
      <c r="E3991" s="78">
        <v>-3.4390595000000003E-2</v>
      </c>
      <c r="F3991" s="78">
        <v>0.17954011</v>
      </c>
    </row>
    <row r="3992" spans="1:6" x14ac:dyDescent="0.25">
      <c r="A3992">
        <v>3990</v>
      </c>
      <c r="B3992" t="s">
        <v>4922</v>
      </c>
      <c r="C3992" s="78">
        <v>-0.37887900000000002</v>
      </c>
      <c r="D3992" s="78">
        <v>0.46462238</v>
      </c>
      <c r="E3992" s="78">
        <v>-4.8441435999999997E-2</v>
      </c>
      <c r="F3992" s="78">
        <v>-0.18879043000000001</v>
      </c>
    </row>
    <row r="3993" spans="1:6" x14ac:dyDescent="0.25">
      <c r="A3993">
        <v>3991</v>
      </c>
      <c r="B3993" t="s">
        <v>4923</v>
      </c>
      <c r="C3993" s="78">
        <v>1.6337024</v>
      </c>
      <c r="D3993" s="78">
        <v>2.2920341</v>
      </c>
      <c r="E3993" s="78">
        <v>-0.10464755000000001</v>
      </c>
      <c r="F3993" s="78">
        <v>-9.3518299999999999E-2</v>
      </c>
    </row>
    <row r="3994" spans="1:6" x14ac:dyDescent="0.25">
      <c r="A3994">
        <v>3992</v>
      </c>
      <c r="B3994" t="s">
        <v>4924</v>
      </c>
      <c r="C3994" s="78">
        <v>2.9524634000000001</v>
      </c>
      <c r="D3994" s="78">
        <v>1.5502024999999999</v>
      </c>
      <c r="E3994" s="78">
        <v>-8.7122320000000003E-2</v>
      </c>
      <c r="F3994" s="78">
        <v>-0.10533358</v>
      </c>
    </row>
    <row r="3995" spans="1:6" x14ac:dyDescent="0.25">
      <c r="A3995">
        <v>3993</v>
      </c>
      <c r="B3995" t="s">
        <v>4925</v>
      </c>
      <c r="C3995" s="78">
        <v>1.3248230999999999</v>
      </c>
      <c r="D3995" s="78">
        <v>-0.31590393</v>
      </c>
      <c r="E3995" s="78">
        <v>-9.5896380000000003E-2</v>
      </c>
      <c r="F3995" s="78">
        <v>-0.18475230000000001</v>
      </c>
    </row>
    <row r="3996" spans="1:6" x14ac:dyDescent="0.25">
      <c r="A3996">
        <v>3994</v>
      </c>
      <c r="B3996" t="s">
        <v>4926</v>
      </c>
      <c r="C3996" s="78">
        <v>-0.29346531999999997</v>
      </c>
      <c r="D3996" s="78">
        <v>-0.46329643999999998</v>
      </c>
      <c r="E3996" s="78">
        <v>-4.4462472000000003E-2</v>
      </c>
      <c r="F3996" s="78">
        <v>-9.3330099999999999E-2</v>
      </c>
    </row>
    <row r="3997" spans="1:6" x14ac:dyDescent="0.25">
      <c r="A3997">
        <v>3995</v>
      </c>
      <c r="B3997" t="s">
        <v>4927</v>
      </c>
      <c r="C3997" s="78">
        <v>3.0429572999999999</v>
      </c>
      <c r="D3997" s="78">
        <v>-1.6773533</v>
      </c>
      <c r="E3997" s="78">
        <v>-3.4390595000000003E-2</v>
      </c>
      <c r="F3997" s="78">
        <v>0.17954011</v>
      </c>
    </row>
    <row r="3998" spans="1:6" x14ac:dyDescent="0.25">
      <c r="A3998">
        <v>3996</v>
      </c>
      <c r="B3998" t="s">
        <v>4928</v>
      </c>
      <c r="C3998" s="78">
        <v>1.6098431</v>
      </c>
      <c r="D3998" s="78">
        <v>-1.3510472</v>
      </c>
      <c r="E3998" s="78">
        <v>-1.1770017E-3</v>
      </c>
      <c r="F3998" s="78">
        <v>-0.13870366000000001</v>
      </c>
    </row>
    <row r="3999" spans="1:6" x14ac:dyDescent="0.25">
      <c r="A3999">
        <v>3997</v>
      </c>
      <c r="B3999" t="s">
        <v>4929</v>
      </c>
      <c r="C3999" s="78">
        <v>1.3267585</v>
      </c>
      <c r="D3999" s="78">
        <v>0.36674934999999997</v>
      </c>
      <c r="E3999" s="78">
        <v>-6.3387886000000004E-2</v>
      </c>
      <c r="F3999" s="78">
        <v>-1.3441443000000001E-2</v>
      </c>
    </row>
    <row r="4000" spans="1:6" x14ac:dyDescent="0.25">
      <c r="A4000">
        <v>3998</v>
      </c>
      <c r="B4000" t="s">
        <v>4930</v>
      </c>
      <c r="C4000" s="78">
        <v>1.0616677999999999</v>
      </c>
      <c r="D4000" s="78">
        <v>-3.0158904</v>
      </c>
      <c r="E4000" s="78">
        <v>-6.7503240000000006E-2</v>
      </c>
      <c r="F4000" s="78">
        <v>-0.25922889999999998</v>
      </c>
    </row>
    <row r="4001" spans="1:6" x14ac:dyDescent="0.25">
      <c r="A4001">
        <v>3999</v>
      </c>
      <c r="B4001" t="s">
        <v>4931</v>
      </c>
      <c r="C4001" s="78">
        <v>1.3825494</v>
      </c>
      <c r="D4001" s="78">
        <v>-3.9533817999999998</v>
      </c>
      <c r="E4001" s="78">
        <v>-3.4390595000000003E-2</v>
      </c>
      <c r="F4001" s="78">
        <v>0.17954011</v>
      </c>
    </row>
    <row r="4002" spans="1:6" x14ac:dyDescent="0.25">
      <c r="A4002">
        <v>4000</v>
      </c>
      <c r="B4002" t="s">
        <v>4932</v>
      </c>
      <c r="C4002" s="78">
        <v>-1.1021565</v>
      </c>
      <c r="D4002" s="78">
        <v>1.3431894</v>
      </c>
      <c r="E4002" s="78">
        <v>-2.0003762000000001E-2</v>
      </c>
      <c r="F4002" s="78">
        <v>-9.299412E-3</v>
      </c>
    </row>
    <row r="4003" spans="1:6" x14ac:dyDescent="0.25">
      <c r="A4003">
        <v>4001</v>
      </c>
      <c r="B4003" t="s">
        <v>4933</v>
      </c>
      <c r="C4003" s="78">
        <v>-0.50541769999999997</v>
      </c>
      <c r="D4003" s="78">
        <v>-1.4045521000000001</v>
      </c>
      <c r="E4003" s="78">
        <v>-7.1350819999999995E-2</v>
      </c>
      <c r="F4003" s="78">
        <v>8.8351840000000001E-2</v>
      </c>
    </row>
    <row r="4004" spans="1:6" x14ac:dyDescent="0.25">
      <c r="A4004">
        <v>4002</v>
      </c>
      <c r="B4004" t="s">
        <v>4934</v>
      </c>
      <c r="C4004" s="78">
        <v>-1.4118090999999999</v>
      </c>
      <c r="D4004" s="78">
        <v>-3.6247761000000001</v>
      </c>
      <c r="E4004" s="78">
        <v>5.0956715E-2</v>
      </c>
      <c r="F4004" s="78">
        <v>-0.23454769</v>
      </c>
    </row>
    <row r="4005" spans="1:6" x14ac:dyDescent="0.25">
      <c r="A4005">
        <v>4003</v>
      </c>
      <c r="B4005" t="s">
        <v>4935</v>
      </c>
      <c r="C4005" s="78">
        <v>1.1986848000000001</v>
      </c>
      <c r="D4005" s="78">
        <v>1.2853159999999999</v>
      </c>
      <c r="E4005" s="78">
        <v>-8.9384969999999994E-2</v>
      </c>
      <c r="F4005" s="78">
        <v>6.4684905000000001E-2</v>
      </c>
    </row>
    <row r="4006" spans="1:6" x14ac:dyDescent="0.25">
      <c r="A4006">
        <v>4004</v>
      </c>
      <c r="B4006" t="s">
        <v>4936</v>
      </c>
      <c r="C4006" s="78">
        <v>-0.56207859999999998</v>
      </c>
      <c r="D4006" s="78">
        <v>-1.1122987</v>
      </c>
      <c r="E4006" s="78">
        <v>5.9317122999999999E-2</v>
      </c>
      <c r="F4006" s="78">
        <v>-0.16502546000000001</v>
      </c>
    </row>
    <row r="4007" spans="1:6" x14ac:dyDescent="0.25">
      <c r="A4007">
        <v>4005</v>
      </c>
      <c r="B4007" t="s">
        <v>4937</v>
      </c>
      <c r="C4007" s="78">
        <v>9.652993E-2</v>
      </c>
      <c r="D4007" s="78">
        <v>-0.16890219000000001</v>
      </c>
      <c r="E4007" s="78">
        <v>0.18119959999999999</v>
      </c>
      <c r="F4007" s="78">
        <v>-4.7128543000000002E-2</v>
      </c>
    </row>
    <row r="4008" spans="1:6" x14ac:dyDescent="0.25">
      <c r="A4008">
        <v>4006</v>
      </c>
      <c r="B4008" t="s">
        <v>4938</v>
      </c>
      <c r="C4008" s="78">
        <v>0.86855340000000003</v>
      </c>
      <c r="D4008" s="78">
        <v>2.3139045</v>
      </c>
      <c r="E4008" s="78">
        <v>-4.2996034000000002E-2</v>
      </c>
      <c r="F4008" s="78">
        <v>-0.12911423</v>
      </c>
    </row>
    <row r="4009" spans="1:6" x14ac:dyDescent="0.25">
      <c r="A4009">
        <v>4007</v>
      </c>
      <c r="B4009" t="s">
        <v>4939</v>
      </c>
      <c r="C4009" s="78">
        <v>4.0597190000000003</v>
      </c>
      <c r="D4009" s="78">
        <v>2.4123802999999999E-2</v>
      </c>
      <c r="E4009" s="78">
        <v>0.7198698</v>
      </c>
      <c r="F4009" s="78">
        <v>-0.99258155000000003</v>
      </c>
    </row>
    <row r="4010" spans="1:6" x14ac:dyDescent="0.25">
      <c r="A4010">
        <v>4008</v>
      </c>
      <c r="B4010" t="s">
        <v>4940</v>
      </c>
      <c r="C4010" s="78">
        <v>2.1375706000000001</v>
      </c>
      <c r="D4010" s="78">
        <v>-2.1937954</v>
      </c>
      <c r="E4010" s="78">
        <v>-3.4390595000000003E-2</v>
      </c>
      <c r="F4010" s="78">
        <v>0.17954011</v>
      </c>
    </row>
    <row r="4011" spans="1:6" x14ac:dyDescent="0.25">
      <c r="A4011">
        <v>4009</v>
      </c>
      <c r="B4011" t="s">
        <v>4941</v>
      </c>
      <c r="C4011" s="78">
        <v>0.56362829999999997</v>
      </c>
      <c r="D4011" s="78">
        <v>-1.7988006999999999</v>
      </c>
      <c r="E4011" s="78">
        <v>-5.455082E-2</v>
      </c>
      <c r="F4011" s="78">
        <v>0.1246348</v>
      </c>
    </row>
    <row r="4012" spans="1:6" x14ac:dyDescent="0.25">
      <c r="A4012">
        <v>4010</v>
      </c>
      <c r="B4012" t="s">
        <v>4942</v>
      </c>
      <c r="C4012" s="78">
        <v>-0.67860949999999998</v>
      </c>
      <c r="D4012" s="78">
        <v>1.1994313999999999</v>
      </c>
      <c r="E4012" s="78">
        <v>-3.4390595000000003E-2</v>
      </c>
      <c r="F4012" s="78">
        <v>0.17954011</v>
      </c>
    </row>
    <row r="4013" spans="1:6" x14ac:dyDescent="0.25">
      <c r="A4013">
        <v>4011</v>
      </c>
      <c r="B4013" t="s">
        <v>4943</v>
      </c>
      <c r="C4013" s="78">
        <v>-2.3789102999999998</v>
      </c>
      <c r="D4013" s="78">
        <v>-1.1595924</v>
      </c>
      <c r="E4013" s="78">
        <v>-1.6106435999999998E-2</v>
      </c>
      <c r="F4013" s="78">
        <v>-9.8085030000000004E-2</v>
      </c>
    </row>
    <row r="4014" spans="1:6" x14ac:dyDescent="0.25">
      <c r="A4014">
        <v>4012</v>
      </c>
      <c r="B4014" t="s">
        <v>4944</v>
      </c>
      <c r="C4014" s="78">
        <v>4.2967873000000001</v>
      </c>
      <c r="D4014" s="78">
        <v>2.1122382000000002</v>
      </c>
      <c r="E4014" s="78">
        <v>-9.0265960000000006E-2</v>
      </c>
      <c r="F4014" s="78">
        <v>5.47681E-2</v>
      </c>
    </row>
    <row r="4015" spans="1:6" x14ac:dyDescent="0.25">
      <c r="A4015">
        <v>4013</v>
      </c>
      <c r="B4015" t="s">
        <v>4945</v>
      </c>
      <c r="C4015" s="78">
        <v>0.74645865</v>
      </c>
      <c r="D4015" s="78">
        <v>1.7570317</v>
      </c>
      <c r="E4015" s="78">
        <v>-4.2733177999999997E-2</v>
      </c>
      <c r="F4015" s="78">
        <v>4.8919560000000001E-2</v>
      </c>
    </row>
    <row r="4016" spans="1:6" x14ac:dyDescent="0.25">
      <c r="A4016">
        <v>4014</v>
      </c>
      <c r="B4016" t="s">
        <v>4946</v>
      </c>
      <c r="C4016" s="78">
        <v>2.5639007</v>
      </c>
      <c r="D4016" s="78">
        <v>1.0964526999999999</v>
      </c>
      <c r="E4016" s="78">
        <v>5.3027446999999998E-2</v>
      </c>
      <c r="F4016" s="78">
        <v>-0.12227969</v>
      </c>
    </row>
    <row r="4017" spans="1:6" x14ac:dyDescent="0.25">
      <c r="A4017">
        <v>4015</v>
      </c>
      <c r="B4017" t="s">
        <v>4947</v>
      </c>
      <c r="C4017" s="78">
        <v>-0.48772525999999999</v>
      </c>
      <c r="D4017" s="78">
        <v>0.64359690000000003</v>
      </c>
      <c r="E4017" s="78">
        <v>0.67623460000000002</v>
      </c>
      <c r="F4017" s="78">
        <v>-3.6889970000000001E-2</v>
      </c>
    </row>
    <row r="4018" spans="1:6" x14ac:dyDescent="0.25">
      <c r="A4018">
        <v>4016</v>
      </c>
      <c r="B4018" t="s">
        <v>4948</v>
      </c>
      <c r="C4018" s="78">
        <v>6.4672919999999995E-2</v>
      </c>
      <c r="D4018" s="78">
        <v>-0.54879259999999996</v>
      </c>
      <c r="E4018" s="78">
        <v>2.9299986E-2</v>
      </c>
      <c r="F4018" s="78">
        <v>-9.1340765000000004E-2</v>
      </c>
    </row>
    <row r="4019" spans="1:6" x14ac:dyDescent="0.25">
      <c r="A4019">
        <v>4017</v>
      </c>
      <c r="B4019" t="s">
        <v>4949</v>
      </c>
      <c r="C4019" s="78">
        <v>0.11809716000000001</v>
      </c>
      <c r="D4019" s="78">
        <v>0.91145350000000003</v>
      </c>
      <c r="E4019" s="78">
        <v>-9.6243220000000004E-2</v>
      </c>
      <c r="F4019" s="78">
        <v>-0.19202943</v>
      </c>
    </row>
    <row r="4020" spans="1:6" x14ac:dyDescent="0.25">
      <c r="A4020">
        <v>4018</v>
      </c>
      <c r="B4020" t="s">
        <v>4950</v>
      </c>
      <c r="C4020" s="78">
        <v>-1.6565611</v>
      </c>
      <c r="D4020" s="78">
        <v>-2.1965773</v>
      </c>
      <c r="E4020" s="78">
        <v>-6.7252814999999994E-2</v>
      </c>
      <c r="F4020" s="78">
        <v>-4.8737570000000001E-2</v>
      </c>
    </row>
    <row r="4021" spans="1:6" x14ac:dyDescent="0.25">
      <c r="A4021">
        <v>4019</v>
      </c>
      <c r="B4021" t="s">
        <v>4951</v>
      </c>
      <c r="C4021" s="78">
        <v>0.88651800000000003</v>
      </c>
      <c r="D4021" s="78">
        <v>-0.58967364</v>
      </c>
      <c r="E4021" s="78">
        <v>-8.6706249999999999E-2</v>
      </c>
      <c r="F4021" s="78">
        <v>5.3375393E-2</v>
      </c>
    </row>
    <row r="4022" spans="1:6" x14ac:dyDescent="0.25">
      <c r="A4022">
        <v>4020</v>
      </c>
      <c r="B4022" t="s">
        <v>4952</v>
      </c>
      <c r="C4022" s="78">
        <v>0.25757732999999999</v>
      </c>
      <c r="D4022" s="78">
        <v>0.79934000000000005</v>
      </c>
      <c r="E4022" s="78">
        <v>-3.4390595000000003E-2</v>
      </c>
      <c r="F4022" s="78">
        <v>0.17954011</v>
      </c>
    </row>
    <row r="4023" spans="1:6" x14ac:dyDescent="0.25">
      <c r="A4023">
        <v>4021</v>
      </c>
      <c r="B4023" t="s">
        <v>4953</v>
      </c>
      <c r="C4023" s="78">
        <v>-0.71224889999999996</v>
      </c>
      <c r="D4023" s="78">
        <v>1.0140897</v>
      </c>
      <c r="E4023" s="78">
        <v>-8.711518E-2</v>
      </c>
      <c r="F4023" s="78">
        <v>1.3968751E-2</v>
      </c>
    </row>
    <row r="4024" spans="1:6" x14ac:dyDescent="0.25">
      <c r="A4024">
        <v>4022</v>
      </c>
      <c r="B4024" t="s">
        <v>4954</v>
      </c>
      <c r="C4024" s="78">
        <v>1.9577294999999999</v>
      </c>
      <c r="D4024" s="78">
        <v>1.1630782</v>
      </c>
      <c r="E4024" s="78">
        <v>-1.8822907E-2</v>
      </c>
      <c r="F4024" s="78">
        <v>-0.55974405999999999</v>
      </c>
    </row>
    <row r="4025" spans="1:6" x14ac:dyDescent="0.25">
      <c r="A4025">
        <v>4023</v>
      </c>
      <c r="B4025" t="s">
        <v>4955</v>
      </c>
      <c r="C4025" s="78">
        <v>-0.97939849999999995</v>
      </c>
      <c r="D4025" s="78">
        <v>1.1948379</v>
      </c>
      <c r="E4025" s="78">
        <v>-3.81436E-2</v>
      </c>
      <c r="F4025" s="78">
        <v>3.8859785000000001E-2</v>
      </c>
    </row>
    <row r="4026" spans="1:6" x14ac:dyDescent="0.25">
      <c r="A4026">
        <v>4024</v>
      </c>
      <c r="B4026" t="s">
        <v>4956</v>
      </c>
      <c r="C4026" s="78">
        <v>-0.7142695</v>
      </c>
      <c r="D4026" s="78">
        <v>-0.41601445999999997</v>
      </c>
      <c r="E4026" s="78">
        <v>1.2534704000000001E-2</v>
      </c>
      <c r="F4026" s="78">
        <v>-7.7034964999999997E-2</v>
      </c>
    </row>
    <row r="4027" spans="1:6" x14ac:dyDescent="0.25">
      <c r="A4027">
        <v>4025</v>
      </c>
      <c r="B4027" t="s">
        <v>4957</v>
      </c>
      <c r="C4027" s="78">
        <v>-1.3122130000000001</v>
      </c>
      <c r="D4027" s="78">
        <v>1.4521658</v>
      </c>
      <c r="E4027" s="78">
        <v>-3.4390595000000003E-2</v>
      </c>
      <c r="F4027" s="78">
        <v>0.17954011</v>
      </c>
    </row>
    <row r="4028" spans="1:6" x14ac:dyDescent="0.25">
      <c r="A4028">
        <v>4026</v>
      </c>
      <c r="B4028" t="s">
        <v>4958</v>
      </c>
      <c r="C4028" s="78">
        <v>0.43391220000000003</v>
      </c>
      <c r="D4028" s="78">
        <v>-1.0492442</v>
      </c>
      <c r="E4028" s="78">
        <v>-9.1966510000000001E-2</v>
      </c>
      <c r="F4028" s="78">
        <v>3.8216904000000003E-2</v>
      </c>
    </row>
    <row r="4029" spans="1:6" x14ac:dyDescent="0.25">
      <c r="A4029">
        <v>4027</v>
      </c>
      <c r="B4029" t="s">
        <v>4959</v>
      </c>
      <c r="C4029" s="78">
        <v>0.93944406999999996</v>
      </c>
      <c r="D4029" s="78">
        <v>0.23649837000000001</v>
      </c>
      <c r="E4029" s="78">
        <v>-7.3298829999999995E-2</v>
      </c>
      <c r="F4029" s="78">
        <v>-0.13585306999999999</v>
      </c>
    </row>
    <row r="4030" spans="1:6" x14ac:dyDescent="0.25">
      <c r="A4030">
        <v>4028</v>
      </c>
      <c r="B4030" t="s">
        <v>4960</v>
      </c>
      <c r="C4030" s="78">
        <v>-0.89587689999999998</v>
      </c>
      <c r="D4030" s="78">
        <v>-9.5929529999999999E-2</v>
      </c>
      <c r="E4030" s="78">
        <v>-3.4390595000000003E-2</v>
      </c>
      <c r="F4030" s="78">
        <v>0.17954011</v>
      </c>
    </row>
    <row r="4031" spans="1:6" x14ac:dyDescent="0.25">
      <c r="A4031">
        <v>4029</v>
      </c>
      <c r="B4031" t="s">
        <v>4961</v>
      </c>
      <c r="C4031" s="78">
        <v>1.3355716</v>
      </c>
      <c r="D4031" s="78">
        <v>1.8719159000000001</v>
      </c>
      <c r="E4031" s="78">
        <v>-7.9640693999999998E-2</v>
      </c>
      <c r="F4031" s="78">
        <v>5.8676489999999998E-2</v>
      </c>
    </row>
    <row r="4032" spans="1:6" x14ac:dyDescent="0.25">
      <c r="A4032">
        <v>4030</v>
      </c>
      <c r="B4032" t="s">
        <v>4962</v>
      </c>
      <c r="C4032" s="78">
        <v>-1.4477892999999999</v>
      </c>
      <c r="D4032" s="78">
        <v>1.181862</v>
      </c>
      <c r="E4032" s="78">
        <v>-7.2683915000000002E-2</v>
      </c>
      <c r="F4032" s="78">
        <v>2.5436028999999999E-2</v>
      </c>
    </row>
    <row r="4033" spans="1:6" x14ac:dyDescent="0.25">
      <c r="A4033">
        <v>4031</v>
      </c>
      <c r="B4033" t="s">
        <v>4963</v>
      </c>
      <c r="C4033" s="78">
        <v>-2.2122505000000001</v>
      </c>
      <c r="D4033" s="78">
        <v>1.0775367</v>
      </c>
      <c r="E4033" s="78">
        <v>-0.11449447</v>
      </c>
      <c r="F4033" s="78">
        <v>-0.29547881999999998</v>
      </c>
    </row>
    <row r="4034" spans="1:6" x14ac:dyDescent="0.25">
      <c r="A4034">
        <v>4032</v>
      </c>
      <c r="B4034" t="s">
        <v>4964</v>
      </c>
      <c r="C4034" s="78">
        <v>-0.52294980000000002</v>
      </c>
      <c r="D4034" s="78">
        <v>-0.1398837</v>
      </c>
      <c r="E4034" s="78">
        <v>-9.2838279999999995E-2</v>
      </c>
      <c r="F4034" s="78">
        <v>-0.85920649999999998</v>
      </c>
    </row>
    <row r="4035" spans="1:6" x14ac:dyDescent="0.25">
      <c r="A4035">
        <v>4033</v>
      </c>
      <c r="B4035" t="s">
        <v>4965</v>
      </c>
      <c r="C4035" s="78">
        <v>-0.91236470000000003</v>
      </c>
      <c r="D4035" s="78">
        <v>1.3203697999999999</v>
      </c>
      <c r="E4035" s="78">
        <v>-2.8458165000000001E-2</v>
      </c>
      <c r="F4035" s="78">
        <v>1.8241197000000001E-2</v>
      </c>
    </row>
    <row r="4036" spans="1:6" x14ac:dyDescent="0.25">
      <c r="A4036">
        <v>4034</v>
      </c>
      <c r="B4036" t="s">
        <v>4966</v>
      </c>
      <c r="C4036" s="78">
        <v>2.8209759999999999</v>
      </c>
      <c r="D4036" s="78">
        <v>1.8549583000000001</v>
      </c>
      <c r="E4036" s="78">
        <v>-3.1651653000000002E-2</v>
      </c>
      <c r="F4036" s="78">
        <v>6.1668319999999999E-2</v>
      </c>
    </row>
    <row r="4037" spans="1:6" x14ac:dyDescent="0.25">
      <c r="A4037">
        <v>4035</v>
      </c>
      <c r="B4037" t="s">
        <v>4967</v>
      </c>
      <c r="C4037" s="78">
        <v>-0.59626659999999998</v>
      </c>
      <c r="D4037" s="78">
        <v>-1.0582986000000001</v>
      </c>
      <c r="E4037" s="78">
        <v>-9.8622169999999995E-2</v>
      </c>
      <c r="F4037" s="78">
        <v>5.7867870000000002E-2</v>
      </c>
    </row>
    <row r="4038" spans="1:6" x14ac:dyDescent="0.25">
      <c r="A4038">
        <v>4036</v>
      </c>
      <c r="B4038" t="s">
        <v>4968</v>
      </c>
      <c r="C4038" s="78">
        <v>-0.17984235000000001</v>
      </c>
      <c r="D4038" s="78">
        <v>1.4320154</v>
      </c>
      <c r="E4038" s="78">
        <v>9.7399310000000003E-2</v>
      </c>
      <c r="F4038" s="78">
        <v>-0.82494559999999995</v>
      </c>
    </row>
    <row r="4039" spans="1:6" x14ac:dyDescent="0.25">
      <c r="A4039">
        <v>4037</v>
      </c>
      <c r="B4039" t="s">
        <v>4969</v>
      </c>
      <c r="C4039" s="78">
        <v>1.6260753999999999</v>
      </c>
      <c r="D4039" s="78">
        <v>-0.38852527999999997</v>
      </c>
      <c r="E4039" s="78">
        <v>-6.6548764999999996E-2</v>
      </c>
      <c r="F4039" s="78">
        <v>0.12288419</v>
      </c>
    </row>
    <row r="4040" spans="1:6" x14ac:dyDescent="0.25">
      <c r="A4040">
        <v>4038</v>
      </c>
      <c r="B4040" t="s">
        <v>4970</v>
      </c>
      <c r="C4040" s="78">
        <v>-1.0125995999999999</v>
      </c>
      <c r="D4040" s="78">
        <v>-0.63807212999999996</v>
      </c>
      <c r="E4040" s="78">
        <v>-3.8425260000000003E-2</v>
      </c>
      <c r="F4040" s="78">
        <v>0.17669055</v>
      </c>
    </row>
    <row r="4041" spans="1:6" x14ac:dyDescent="0.25">
      <c r="A4041">
        <v>4039</v>
      </c>
      <c r="B4041" t="s">
        <v>4971</v>
      </c>
      <c r="C4041" s="78">
        <v>2.0039267999999999</v>
      </c>
      <c r="D4041" s="78">
        <v>-0.30718002</v>
      </c>
      <c r="E4041" s="78">
        <v>-4.4391239999999998E-2</v>
      </c>
      <c r="F4041" s="78">
        <v>-5.0786138000000003E-3</v>
      </c>
    </row>
    <row r="4042" spans="1:6" x14ac:dyDescent="0.25">
      <c r="A4042">
        <v>4040</v>
      </c>
      <c r="B4042" t="s">
        <v>4972</v>
      </c>
      <c r="C4042" s="78">
        <v>-2.7130529999999999</v>
      </c>
      <c r="D4042" s="78">
        <v>-1.633818</v>
      </c>
      <c r="E4042" s="78">
        <v>-1.5075246E-2</v>
      </c>
      <c r="F4042" s="78">
        <v>0.11604249</v>
      </c>
    </row>
    <row r="4043" spans="1:6" x14ac:dyDescent="0.25">
      <c r="A4043">
        <v>4041</v>
      </c>
      <c r="B4043" t="s">
        <v>4973</v>
      </c>
      <c r="C4043" s="78">
        <v>5.7290046999999997E-2</v>
      </c>
      <c r="D4043" s="78">
        <v>-0.80923796000000003</v>
      </c>
      <c r="E4043" s="78">
        <v>-7.0995230000000006E-2</v>
      </c>
      <c r="F4043" s="78">
        <v>7.1150260000000007E-2</v>
      </c>
    </row>
    <row r="4044" spans="1:6" x14ac:dyDescent="0.25">
      <c r="A4044">
        <v>4042</v>
      </c>
      <c r="B4044" t="s">
        <v>4974</v>
      </c>
      <c r="C4044" s="78">
        <v>0.15896145</v>
      </c>
      <c r="D4044" s="78">
        <v>1.9387257</v>
      </c>
      <c r="E4044" s="78">
        <v>-4.7154113999999997E-2</v>
      </c>
      <c r="F4044" s="78">
        <v>3.0845255E-3</v>
      </c>
    </row>
    <row r="4045" spans="1:6" x14ac:dyDescent="0.25">
      <c r="A4045">
        <v>4043</v>
      </c>
      <c r="B4045" t="s">
        <v>4975</v>
      </c>
      <c r="C4045" s="78">
        <v>0.81427205000000002</v>
      </c>
      <c r="D4045" s="78">
        <v>0.15015168000000001</v>
      </c>
      <c r="E4045" s="78">
        <v>-1.7285232000000001E-2</v>
      </c>
      <c r="F4045" s="78">
        <v>-5.1934241999999999E-2</v>
      </c>
    </row>
    <row r="4046" spans="1:6" x14ac:dyDescent="0.25">
      <c r="A4046">
        <v>4044</v>
      </c>
      <c r="B4046" t="s">
        <v>4976</v>
      </c>
      <c r="C4046" s="78">
        <v>-0.36900147999999999</v>
      </c>
      <c r="D4046" s="78">
        <v>0.27610780000000001</v>
      </c>
      <c r="E4046" s="78">
        <v>-3.4390595000000003E-2</v>
      </c>
      <c r="F4046" s="78">
        <v>0.17954011</v>
      </c>
    </row>
    <row r="4047" spans="1:6" x14ac:dyDescent="0.25">
      <c r="A4047">
        <v>4045</v>
      </c>
      <c r="B4047" t="s">
        <v>4977</v>
      </c>
      <c r="C4047" s="78">
        <v>1.2213702</v>
      </c>
      <c r="D4047" s="78">
        <v>2.4944259999999998</v>
      </c>
      <c r="E4047" s="78">
        <v>-4.0891219999999999E-2</v>
      </c>
      <c r="F4047" s="78">
        <v>-2.907361E-2</v>
      </c>
    </row>
    <row r="4048" spans="1:6" x14ac:dyDescent="0.25">
      <c r="A4048">
        <v>4046</v>
      </c>
      <c r="B4048" t="s">
        <v>4978</v>
      </c>
      <c r="C4048" s="78">
        <v>0.59840510000000002</v>
      </c>
      <c r="D4048" s="78">
        <v>-1.4736142999999999</v>
      </c>
      <c r="E4048" s="78">
        <v>-3.4390595000000003E-2</v>
      </c>
      <c r="F4048" s="78">
        <v>0.17954011</v>
      </c>
    </row>
    <row r="4049" spans="1:6" x14ac:dyDescent="0.25">
      <c r="A4049">
        <v>4047</v>
      </c>
      <c r="B4049" t="s">
        <v>4979</v>
      </c>
      <c r="C4049" s="78">
        <v>2.4285239999999999</v>
      </c>
      <c r="D4049" s="78">
        <v>0.94748473</v>
      </c>
      <c r="E4049" s="78">
        <v>-1.6267244E-2</v>
      </c>
      <c r="F4049" s="78">
        <v>3.7276893999999999E-3</v>
      </c>
    </row>
    <row r="4050" spans="1:6" x14ac:dyDescent="0.25">
      <c r="A4050">
        <v>4048</v>
      </c>
      <c r="B4050" t="s">
        <v>4980</v>
      </c>
      <c r="C4050" s="78">
        <v>3.2040920000000002</v>
      </c>
      <c r="D4050" s="78">
        <v>-0.39953145000000001</v>
      </c>
      <c r="E4050" s="78">
        <v>-6.4770729999999999E-2</v>
      </c>
      <c r="F4050" s="78">
        <v>1.4544128999999999E-2</v>
      </c>
    </row>
    <row r="4051" spans="1:6" x14ac:dyDescent="0.25">
      <c r="A4051">
        <v>4049</v>
      </c>
      <c r="B4051" t="s">
        <v>4981</v>
      </c>
      <c r="C4051" s="78">
        <v>1.9247605000000001</v>
      </c>
      <c r="D4051" s="78">
        <v>-1.9161277999999999</v>
      </c>
      <c r="E4051" s="78">
        <v>-5.7449132E-2</v>
      </c>
      <c r="F4051" s="78">
        <v>-0.13259504999999999</v>
      </c>
    </row>
    <row r="4052" spans="1:6" x14ac:dyDescent="0.25">
      <c r="A4052">
        <v>4050</v>
      </c>
      <c r="B4052" t="s">
        <v>4982</v>
      </c>
      <c r="C4052" s="78">
        <v>0.28259005999999998</v>
      </c>
      <c r="D4052" s="78">
        <v>0.82102189999999997</v>
      </c>
      <c r="E4052" s="78">
        <v>-0.123178065</v>
      </c>
      <c r="F4052" s="78">
        <v>-0.30237389999999997</v>
      </c>
    </row>
    <row r="4053" spans="1:6" x14ac:dyDescent="0.25">
      <c r="A4053">
        <v>4051</v>
      </c>
      <c r="B4053" t="s">
        <v>4983</v>
      </c>
      <c r="C4053" s="78">
        <v>-0.58078735999999997</v>
      </c>
      <c r="D4053" s="78">
        <v>0.61433570000000004</v>
      </c>
      <c r="E4053" s="78">
        <v>-1.4746449999999999E-3</v>
      </c>
      <c r="F4053" s="78">
        <v>-0.23454270999999999</v>
      </c>
    </row>
    <row r="4054" spans="1:6" x14ac:dyDescent="0.25">
      <c r="A4054">
        <v>4052</v>
      </c>
      <c r="B4054" t="s">
        <v>4984</v>
      </c>
      <c r="C4054" s="78">
        <v>-0.77402616000000002</v>
      </c>
      <c r="D4054" s="78">
        <v>-1.0894766</v>
      </c>
      <c r="E4054" s="78">
        <v>0.20355814999999999</v>
      </c>
      <c r="F4054" s="78">
        <v>-0.17546386999999999</v>
      </c>
    </row>
    <row r="4055" spans="1:6" x14ac:dyDescent="0.25">
      <c r="A4055">
        <v>4053</v>
      </c>
      <c r="B4055" t="s">
        <v>4985</v>
      </c>
      <c r="C4055" s="78">
        <v>-0.31663956999999998</v>
      </c>
      <c r="D4055" s="78">
        <v>-2.3930610000000001E-2</v>
      </c>
      <c r="E4055" s="78">
        <v>-8.7403250000000002E-2</v>
      </c>
      <c r="F4055" s="78">
        <v>5.9878529999999996E-3</v>
      </c>
    </row>
    <row r="4056" spans="1:6" x14ac:dyDescent="0.25">
      <c r="A4056">
        <v>4054</v>
      </c>
      <c r="B4056" t="s">
        <v>4986</v>
      </c>
      <c r="C4056" s="78">
        <v>-0.92813840000000003</v>
      </c>
      <c r="D4056" s="78">
        <v>1.4079192</v>
      </c>
      <c r="E4056" s="78">
        <v>-3.4390595000000003E-2</v>
      </c>
      <c r="F4056" s="78">
        <v>0.17954011</v>
      </c>
    </row>
    <row r="4057" spans="1:6" x14ac:dyDescent="0.25">
      <c r="A4057">
        <v>4055</v>
      </c>
      <c r="B4057" t="s">
        <v>4987</v>
      </c>
      <c r="C4057" s="78">
        <v>-0.87659264000000003</v>
      </c>
      <c r="D4057" s="78">
        <v>1.7817329</v>
      </c>
      <c r="E4057" s="78">
        <v>-3.4390595000000003E-2</v>
      </c>
      <c r="F4057" s="78">
        <v>0.17954011</v>
      </c>
    </row>
    <row r="4058" spans="1:6" x14ac:dyDescent="0.25">
      <c r="A4058">
        <v>4056</v>
      </c>
      <c r="B4058" t="s">
        <v>4988</v>
      </c>
      <c r="C4058" s="78">
        <v>0.45747252999999999</v>
      </c>
      <c r="D4058" s="78">
        <v>7.5807319999999997E-2</v>
      </c>
      <c r="E4058" s="78">
        <v>-3.4390595000000003E-2</v>
      </c>
      <c r="F4058" s="78">
        <v>0.17954011</v>
      </c>
    </row>
    <row r="4059" spans="1:6" x14ac:dyDescent="0.25">
      <c r="A4059">
        <v>4057</v>
      </c>
      <c r="B4059" t="s">
        <v>4989</v>
      </c>
      <c r="C4059" s="78">
        <v>-0.99646615999999999</v>
      </c>
      <c r="D4059" s="78">
        <v>-3.0582204000000002E-2</v>
      </c>
      <c r="E4059" s="78">
        <v>-3.4390595000000003E-2</v>
      </c>
      <c r="F4059" s="78">
        <v>0.17954011</v>
      </c>
    </row>
    <row r="4060" spans="1:6" x14ac:dyDescent="0.25">
      <c r="A4060">
        <v>4058</v>
      </c>
      <c r="B4060" t="s">
        <v>4990</v>
      </c>
      <c r="C4060" s="78">
        <v>1.6518408</v>
      </c>
      <c r="D4060" s="78">
        <v>-3.1468219999999998</v>
      </c>
      <c r="E4060" s="78">
        <v>-3.4390595000000003E-2</v>
      </c>
      <c r="F4060" s="78">
        <v>0.17954011</v>
      </c>
    </row>
    <row r="4061" spans="1:6" x14ac:dyDescent="0.25">
      <c r="A4061">
        <v>4059</v>
      </c>
      <c r="B4061" t="s">
        <v>4991</v>
      </c>
      <c r="C4061" s="78">
        <v>3.0714774</v>
      </c>
      <c r="D4061" s="78">
        <v>-5.5289566999999998E-2</v>
      </c>
      <c r="E4061" s="78">
        <v>-3.4390595000000003E-2</v>
      </c>
      <c r="F4061" s="78">
        <v>0.17954011</v>
      </c>
    </row>
    <row r="4062" spans="1:6" x14ac:dyDescent="0.25">
      <c r="A4062">
        <v>4060</v>
      </c>
      <c r="B4062" t="s">
        <v>4992</v>
      </c>
      <c r="C4062" s="78">
        <v>-0.17887568000000001</v>
      </c>
      <c r="D4062" s="78">
        <v>-0.10237041</v>
      </c>
      <c r="E4062" s="78">
        <v>-3.4390595000000003E-2</v>
      </c>
      <c r="F4062" s="78">
        <v>0.17954011</v>
      </c>
    </row>
    <row r="4063" spans="1:6" x14ac:dyDescent="0.25">
      <c r="A4063">
        <v>4061</v>
      </c>
      <c r="B4063" t="s">
        <v>4993</v>
      </c>
      <c r="C4063" s="78">
        <v>-1.5142002000000001</v>
      </c>
      <c r="D4063" s="78">
        <v>0.54416249999999999</v>
      </c>
      <c r="E4063" s="78">
        <v>-4.3797757E-2</v>
      </c>
      <c r="F4063" s="78">
        <v>-0.19235756000000001</v>
      </c>
    </row>
    <row r="4064" spans="1:6" x14ac:dyDescent="0.25">
      <c r="A4064">
        <v>4062</v>
      </c>
      <c r="B4064" t="s">
        <v>4994</v>
      </c>
      <c r="C4064" s="78">
        <v>-0.33682637999999998</v>
      </c>
      <c r="D4064" s="78">
        <v>1.3916032</v>
      </c>
      <c r="E4064" s="78">
        <v>-3.4390595000000003E-2</v>
      </c>
      <c r="F4064" s="78">
        <v>0.17954011</v>
      </c>
    </row>
    <row r="4065" spans="1:6" x14ac:dyDescent="0.25">
      <c r="A4065">
        <v>4063</v>
      </c>
      <c r="B4065" t="s">
        <v>4995</v>
      </c>
      <c r="C4065" s="78">
        <v>-1.8777362</v>
      </c>
      <c r="D4065" s="78">
        <v>-0.43103984000000001</v>
      </c>
      <c r="E4065" s="78">
        <v>-2.4496759999999999E-2</v>
      </c>
      <c r="F4065" s="78">
        <v>-0.15929926999999999</v>
      </c>
    </row>
    <row r="4066" spans="1:6" x14ac:dyDescent="0.25">
      <c r="A4066">
        <v>4064</v>
      </c>
      <c r="B4066" t="s">
        <v>4996</v>
      </c>
      <c r="C4066" s="78">
        <v>-0.85301596000000002</v>
      </c>
      <c r="D4066" s="78">
        <v>1.2577927</v>
      </c>
      <c r="E4066" s="78">
        <v>-0.11482264</v>
      </c>
      <c r="F4066" s="78">
        <v>3.6659657999999998E-2</v>
      </c>
    </row>
    <row r="4067" spans="1:6" x14ac:dyDescent="0.25">
      <c r="A4067">
        <v>4065</v>
      </c>
      <c r="B4067" t="s">
        <v>4997</v>
      </c>
      <c r="C4067" s="78">
        <v>-0.40172950000000002</v>
      </c>
      <c r="D4067" s="78">
        <v>-2.5684399999999998</v>
      </c>
      <c r="E4067" s="78">
        <v>-3.4390595000000003E-2</v>
      </c>
      <c r="F4067" s="78">
        <v>0.17954011</v>
      </c>
    </row>
    <row r="4068" spans="1:6" x14ac:dyDescent="0.25">
      <c r="A4068">
        <v>4066</v>
      </c>
      <c r="B4068" t="s">
        <v>4998</v>
      </c>
      <c r="C4068" s="78">
        <v>0.51647436999999996</v>
      </c>
      <c r="D4068" s="78">
        <v>-3.7261386000000001</v>
      </c>
      <c r="E4068" s="78">
        <v>-8.4811269999999994E-2</v>
      </c>
      <c r="F4068" s="78">
        <v>0.102971785</v>
      </c>
    </row>
    <row r="4069" spans="1:6" x14ac:dyDescent="0.25">
      <c r="A4069">
        <v>4067</v>
      </c>
      <c r="B4069" t="s">
        <v>4999</v>
      </c>
      <c r="C4069" s="78">
        <v>-0.92362153999999996</v>
      </c>
      <c r="D4069" s="78">
        <v>-3.0797796000000002</v>
      </c>
      <c r="E4069" s="78">
        <v>-9.2482805000000001E-2</v>
      </c>
      <c r="F4069" s="78">
        <v>2.1338343999999999E-2</v>
      </c>
    </row>
    <row r="4070" spans="1:6" x14ac:dyDescent="0.25">
      <c r="A4070">
        <v>4068</v>
      </c>
      <c r="B4070" t="s">
        <v>5000</v>
      </c>
      <c r="C4070" s="78">
        <v>-0.32895938000000002</v>
      </c>
      <c r="D4070" s="78">
        <v>0.77055143999999998</v>
      </c>
      <c r="E4070" s="78">
        <v>3.4466627999999999E-2</v>
      </c>
      <c r="F4070" s="78">
        <v>-0.22160270000000001</v>
      </c>
    </row>
    <row r="4071" spans="1:6" x14ac:dyDescent="0.25">
      <c r="A4071">
        <v>4069</v>
      </c>
      <c r="B4071" t="s">
        <v>5001</v>
      </c>
      <c r="C4071" s="78">
        <v>1.9985043</v>
      </c>
      <c r="D4071" s="78">
        <v>-3.0437919999999998</v>
      </c>
      <c r="E4071" s="78">
        <v>-0.10415870000000001</v>
      </c>
      <c r="F4071" s="78">
        <v>3.1208738999999999E-2</v>
      </c>
    </row>
    <row r="4072" spans="1:6" x14ac:dyDescent="0.25">
      <c r="A4072">
        <v>4070</v>
      </c>
      <c r="B4072" t="s">
        <v>5002</v>
      </c>
      <c r="C4072" s="78">
        <v>1.6751672</v>
      </c>
      <c r="D4072" s="78">
        <v>-0.64410959999999995</v>
      </c>
      <c r="E4072" s="78">
        <v>-6.1143540000000003E-2</v>
      </c>
      <c r="F4072" s="78">
        <v>9.1559710000000002E-2</v>
      </c>
    </row>
    <row r="4073" spans="1:6" x14ac:dyDescent="0.25">
      <c r="A4073">
        <v>4071</v>
      </c>
      <c r="B4073" t="s">
        <v>5003</v>
      </c>
      <c r="C4073" s="78">
        <v>-1.2429551999999999</v>
      </c>
      <c r="D4073" s="78">
        <v>0.74506260000000002</v>
      </c>
      <c r="E4073" s="78">
        <v>-3.684436E-2</v>
      </c>
      <c r="F4073" s="78">
        <v>-8.6339700000000005E-2</v>
      </c>
    </row>
    <row r="4074" spans="1:6" x14ac:dyDescent="0.25">
      <c r="A4074">
        <v>4072</v>
      </c>
      <c r="B4074" t="s">
        <v>5004</v>
      </c>
      <c r="C4074" s="78">
        <v>-0.55432090000000001</v>
      </c>
      <c r="D4074" s="78">
        <v>0.19903950000000001</v>
      </c>
      <c r="E4074" s="78">
        <v>-0.117821276</v>
      </c>
      <c r="F4074" s="78">
        <v>-0.44842720000000003</v>
      </c>
    </row>
    <row r="4075" spans="1:6" x14ac:dyDescent="0.25">
      <c r="A4075">
        <v>4073</v>
      </c>
      <c r="B4075" t="s">
        <v>5005</v>
      </c>
      <c r="C4075" s="78">
        <v>-1.7441556</v>
      </c>
      <c r="D4075" s="78">
        <v>2.192266</v>
      </c>
      <c r="E4075" s="78">
        <v>-0.10318912600000001</v>
      </c>
      <c r="F4075" s="78">
        <v>8.1633724000000005E-2</v>
      </c>
    </row>
    <row r="4076" spans="1:6" x14ac:dyDescent="0.25">
      <c r="A4076">
        <v>4074</v>
      </c>
      <c r="B4076" t="s">
        <v>5006</v>
      </c>
      <c r="C4076" s="78">
        <v>-1.2733785</v>
      </c>
      <c r="D4076" s="78">
        <v>-1.7876198000000001</v>
      </c>
      <c r="E4076" s="78">
        <v>-6.8765566E-2</v>
      </c>
      <c r="F4076" s="78">
        <v>-0.13350192999999999</v>
      </c>
    </row>
    <row r="4077" spans="1:6" x14ac:dyDescent="0.25">
      <c r="A4077">
        <v>4075</v>
      </c>
      <c r="B4077" t="s">
        <v>5007</v>
      </c>
      <c r="C4077" s="78">
        <v>-0.75324849999999999</v>
      </c>
      <c r="D4077" s="78">
        <v>-1.0054289999999999</v>
      </c>
      <c r="E4077" s="78">
        <v>-3.4390595000000003E-2</v>
      </c>
      <c r="F4077" s="78">
        <v>0.17954011</v>
      </c>
    </row>
    <row r="4078" spans="1:6" x14ac:dyDescent="0.25">
      <c r="A4078">
        <v>4076</v>
      </c>
      <c r="B4078" t="s">
        <v>5008</v>
      </c>
      <c r="C4078" s="78">
        <v>-0.22067901000000001</v>
      </c>
      <c r="D4078" s="78">
        <v>7.4320613999999993E-2</v>
      </c>
      <c r="E4078" s="78">
        <v>-6.2948464999999995E-2</v>
      </c>
      <c r="F4078" s="78">
        <v>-7.0551379999999997E-2</v>
      </c>
    </row>
    <row r="4079" spans="1:6" x14ac:dyDescent="0.25">
      <c r="A4079">
        <v>4077</v>
      </c>
      <c r="B4079" t="s">
        <v>5009</v>
      </c>
      <c r="C4079" s="78">
        <v>3.5126705</v>
      </c>
      <c r="D4079" s="78">
        <v>0.74713326000000002</v>
      </c>
      <c r="E4079" s="78">
        <v>-8.8595375000000004E-2</v>
      </c>
      <c r="F4079" s="78">
        <v>9.0392200000000006E-2</v>
      </c>
    </row>
    <row r="4080" spans="1:6" x14ac:dyDescent="0.25">
      <c r="A4080">
        <v>4078</v>
      </c>
      <c r="B4080" t="s">
        <v>5010</v>
      </c>
      <c r="C4080" s="78">
        <v>1.5825640000000001</v>
      </c>
      <c r="D4080" s="78">
        <v>0.98608669999999998</v>
      </c>
      <c r="E4080" s="78">
        <v>-8.1263325999999997E-2</v>
      </c>
      <c r="F4080" s="78">
        <v>3.3201590000000003E-2</v>
      </c>
    </row>
    <row r="4081" spans="1:6" x14ac:dyDescent="0.25">
      <c r="A4081">
        <v>4079</v>
      </c>
      <c r="B4081" t="s">
        <v>5011</v>
      </c>
      <c r="C4081" s="78">
        <v>4.9162358000000003E-2</v>
      </c>
      <c r="D4081" s="78">
        <v>0.67093784000000001</v>
      </c>
      <c r="E4081" s="78">
        <v>-2.7144353999999999E-2</v>
      </c>
      <c r="F4081" s="78">
        <v>-7.7471600000000002E-2</v>
      </c>
    </row>
    <row r="4082" spans="1:6" x14ac:dyDescent="0.25">
      <c r="A4082">
        <v>4080</v>
      </c>
      <c r="B4082" t="s">
        <v>5012</v>
      </c>
      <c r="C4082" s="78">
        <v>0.19389549</v>
      </c>
      <c r="D4082" s="78">
        <v>1.829412</v>
      </c>
      <c r="E4082" s="78">
        <v>-3.4390595000000003E-2</v>
      </c>
      <c r="F4082" s="78">
        <v>0.17954011</v>
      </c>
    </row>
    <row r="4083" spans="1:6" x14ac:dyDescent="0.25">
      <c r="A4083">
        <v>4081</v>
      </c>
      <c r="B4083" t="s">
        <v>5013</v>
      </c>
      <c r="C4083" s="78">
        <v>-0.84329270000000001</v>
      </c>
      <c r="D4083" s="78">
        <v>-0.62511766000000002</v>
      </c>
      <c r="E4083" s="78">
        <v>-2.1727172999999999E-2</v>
      </c>
      <c r="F4083" s="78">
        <v>2.5612935E-2</v>
      </c>
    </row>
    <row r="4084" spans="1:6" x14ac:dyDescent="0.25">
      <c r="A4084">
        <v>4082</v>
      </c>
      <c r="B4084" t="s">
        <v>5014</v>
      </c>
      <c r="C4084" s="78">
        <v>0.94257809999999997</v>
      </c>
      <c r="D4084" s="78">
        <v>1.7115263999999999</v>
      </c>
      <c r="E4084" s="78">
        <v>3.5513879999999998E-2</v>
      </c>
      <c r="F4084" s="78">
        <v>-4.1429132E-2</v>
      </c>
    </row>
    <row r="4085" spans="1:6" x14ac:dyDescent="0.25">
      <c r="A4085">
        <v>4083</v>
      </c>
      <c r="B4085" t="s">
        <v>5015</v>
      </c>
      <c r="C4085" s="78">
        <v>2.5531761999999998</v>
      </c>
      <c r="D4085" s="78">
        <v>0.70318495999999997</v>
      </c>
      <c r="E4085" s="78">
        <v>-0.10224484</v>
      </c>
      <c r="F4085" s="78">
        <v>7.0258050000000002E-2</v>
      </c>
    </row>
    <row r="4086" spans="1:6" x14ac:dyDescent="0.25">
      <c r="A4086">
        <v>4084</v>
      </c>
      <c r="B4086" t="s">
        <v>5016</v>
      </c>
      <c r="C4086" s="78">
        <v>-3.1694070000000001</v>
      </c>
      <c r="D4086" s="78">
        <v>-2.896899E-2</v>
      </c>
      <c r="E4086" s="78">
        <v>-7.6446710000000001E-2</v>
      </c>
      <c r="F4086" s="78">
        <v>2.1239147E-2</v>
      </c>
    </row>
    <row r="4087" spans="1:6" x14ac:dyDescent="0.25">
      <c r="A4087">
        <v>4085</v>
      </c>
      <c r="B4087" t="s">
        <v>5017</v>
      </c>
      <c r="C4087" s="78">
        <v>-0.62519349999999996</v>
      </c>
      <c r="D4087" s="78">
        <v>9.1585399999999997E-2</v>
      </c>
      <c r="E4087" s="78">
        <v>-3.4390595000000003E-2</v>
      </c>
      <c r="F4087" s="78">
        <v>0.17954011</v>
      </c>
    </row>
    <row r="4088" spans="1:6" x14ac:dyDescent="0.25">
      <c r="A4088">
        <v>4086</v>
      </c>
      <c r="B4088" t="s">
        <v>5018</v>
      </c>
      <c r="C4088" s="78">
        <v>2.0522300000000002</v>
      </c>
      <c r="D4088" s="78">
        <v>2.2270895999999998</v>
      </c>
      <c r="E4088" s="78">
        <v>-3.8553440000000001E-2</v>
      </c>
      <c r="F4088" s="78">
        <v>-0.1151541</v>
      </c>
    </row>
    <row r="4089" spans="1:6" x14ac:dyDescent="0.25">
      <c r="A4089">
        <v>4087</v>
      </c>
      <c r="B4089" t="s">
        <v>5019</v>
      </c>
      <c r="C4089" s="78">
        <v>2.1453954999999998</v>
      </c>
      <c r="D4089" s="78">
        <v>0.35621518000000002</v>
      </c>
      <c r="E4089" s="78">
        <v>-7.8362849999999998E-2</v>
      </c>
      <c r="F4089" s="78">
        <v>-0.28222436000000001</v>
      </c>
    </row>
    <row r="4090" spans="1:6" x14ac:dyDescent="0.25">
      <c r="A4090">
        <v>4088</v>
      </c>
      <c r="B4090" t="s">
        <v>5020</v>
      </c>
      <c r="C4090" s="78">
        <v>-0.63537776000000001</v>
      </c>
      <c r="D4090" s="78">
        <v>-1.7372719000000001</v>
      </c>
      <c r="E4090" s="78">
        <v>3.8468280000000001E-3</v>
      </c>
      <c r="F4090" s="78">
        <v>3.4563200000000002E-2</v>
      </c>
    </row>
    <row r="4091" spans="1:6" x14ac:dyDescent="0.25">
      <c r="A4091">
        <v>4089</v>
      </c>
      <c r="B4091" t="s">
        <v>5021</v>
      </c>
      <c r="C4091" s="78">
        <v>0.46822693999999998</v>
      </c>
      <c r="D4091" s="78">
        <v>-0.57383430000000002</v>
      </c>
      <c r="E4091" s="78">
        <v>-9.0997120000000001E-2</v>
      </c>
      <c r="F4091" s="78">
        <v>8.9263915999999999E-2</v>
      </c>
    </row>
    <row r="4092" spans="1:6" x14ac:dyDescent="0.25">
      <c r="A4092">
        <v>4090</v>
      </c>
      <c r="B4092" t="s">
        <v>5022</v>
      </c>
      <c r="C4092" s="78">
        <v>1.005563</v>
      </c>
      <c r="D4092" s="78">
        <v>-2.9869713999999998</v>
      </c>
      <c r="E4092" s="78">
        <v>-8.6899384999999996E-2</v>
      </c>
      <c r="F4092" s="78">
        <v>4.4141725E-2</v>
      </c>
    </row>
    <row r="4093" spans="1:6" x14ac:dyDescent="0.25">
      <c r="A4093">
        <v>4091</v>
      </c>
      <c r="B4093" t="s">
        <v>5023</v>
      </c>
      <c r="C4093" s="78">
        <v>0.1225445</v>
      </c>
      <c r="D4093" s="78">
        <v>1.6562393</v>
      </c>
      <c r="E4093" s="78">
        <v>-4.9059603E-2</v>
      </c>
      <c r="F4093" s="78">
        <v>-0.10154016</v>
      </c>
    </row>
    <row r="4094" spans="1:6" x14ac:dyDescent="0.25">
      <c r="A4094">
        <v>4092</v>
      </c>
      <c r="B4094" t="s">
        <v>5024</v>
      </c>
      <c r="C4094" s="78">
        <v>2.0247394999999999</v>
      </c>
      <c r="D4094" s="78">
        <v>-0.67792845000000002</v>
      </c>
      <c r="E4094" s="78">
        <v>-8.9692430000000004E-2</v>
      </c>
      <c r="F4094" s="78">
        <v>4.9774499999999996E-3</v>
      </c>
    </row>
    <row r="4095" spans="1:6" x14ac:dyDescent="0.25">
      <c r="A4095">
        <v>4093</v>
      </c>
      <c r="B4095" t="s">
        <v>5025</v>
      </c>
      <c r="C4095" s="78">
        <v>0.47159675000000001</v>
      </c>
      <c r="D4095" s="78">
        <v>1.1613450000000001</v>
      </c>
      <c r="E4095" s="78">
        <v>-9.7008899999999995E-2</v>
      </c>
      <c r="F4095" s="78">
        <v>2.6369750000000001E-2</v>
      </c>
    </row>
    <row r="4096" spans="1:6" x14ac:dyDescent="0.25">
      <c r="A4096">
        <v>4094</v>
      </c>
      <c r="B4096" t="s">
        <v>5026</v>
      </c>
      <c r="C4096" s="78">
        <v>-0.998031</v>
      </c>
      <c r="D4096" s="78">
        <v>-1.6810789999999999E-2</v>
      </c>
      <c r="E4096" s="78">
        <v>-4.9155447999999997E-2</v>
      </c>
      <c r="F4096" s="78">
        <v>5.2756472999999998E-2</v>
      </c>
    </row>
    <row r="4097" spans="1:6" x14ac:dyDescent="0.25">
      <c r="A4097">
        <v>4095</v>
      </c>
      <c r="B4097" t="s">
        <v>5027</v>
      </c>
      <c r="C4097" s="78">
        <v>-1.9126015999999999</v>
      </c>
      <c r="D4097" s="78">
        <v>-0.53385364999999996</v>
      </c>
      <c r="E4097" s="78">
        <v>-1.9868500000000001E-3</v>
      </c>
      <c r="F4097" s="78">
        <v>-0.32022289999999998</v>
      </c>
    </row>
    <row r="4098" spans="1:6" x14ac:dyDescent="0.25">
      <c r="A4098">
        <v>4096</v>
      </c>
      <c r="B4098" t="s">
        <v>5028</v>
      </c>
      <c r="C4098" s="78">
        <v>1.2544937</v>
      </c>
      <c r="D4098" s="78">
        <v>-0.15831944000000001</v>
      </c>
      <c r="E4098" s="78">
        <v>-3.4390595000000003E-2</v>
      </c>
      <c r="F4098" s="78">
        <v>0.17954011</v>
      </c>
    </row>
    <row r="4099" spans="1:6" x14ac:dyDescent="0.25">
      <c r="A4099">
        <v>4097</v>
      </c>
      <c r="B4099" t="s">
        <v>5029</v>
      </c>
      <c r="C4099" s="78">
        <v>-6.1882554999999999E-2</v>
      </c>
      <c r="D4099" s="78">
        <v>0.19711703</v>
      </c>
      <c r="E4099" s="78">
        <v>-1.2872255999999999E-3</v>
      </c>
      <c r="F4099" s="78">
        <v>-5.4114386E-2</v>
      </c>
    </row>
    <row r="4100" spans="1:6" x14ac:dyDescent="0.25">
      <c r="A4100">
        <v>4098</v>
      </c>
      <c r="B4100" t="s">
        <v>5030</v>
      </c>
      <c r="C4100" s="78">
        <v>-1.1536578</v>
      </c>
      <c r="D4100" s="78">
        <v>1.7361777</v>
      </c>
      <c r="E4100" s="78">
        <v>-6.4845904999999999E-3</v>
      </c>
      <c r="F4100" s="78">
        <v>-0.11724809999999999</v>
      </c>
    </row>
    <row r="4101" spans="1:6" x14ac:dyDescent="0.25">
      <c r="A4101">
        <v>4099</v>
      </c>
      <c r="B4101" t="s">
        <v>5031</v>
      </c>
      <c r="C4101" s="78">
        <v>2.1593613999999999</v>
      </c>
      <c r="D4101" s="78">
        <v>-0.90379549999999997</v>
      </c>
      <c r="E4101" s="78">
        <v>-7.2397359999999994E-2</v>
      </c>
      <c r="F4101" s="78">
        <v>-0.47980803</v>
      </c>
    </row>
    <row r="4102" spans="1:6" x14ac:dyDescent="0.25">
      <c r="A4102">
        <v>4100</v>
      </c>
      <c r="B4102" t="s">
        <v>5032</v>
      </c>
      <c r="C4102" s="78">
        <v>-2.0240396999999999</v>
      </c>
      <c r="D4102" s="78">
        <v>-1.1111963</v>
      </c>
      <c r="E4102" s="78">
        <v>-8.3867010000000006E-2</v>
      </c>
      <c r="F4102" s="78">
        <v>5.2941799999999997E-2</v>
      </c>
    </row>
    <row r="4103" spans="1:6" x14ac:dyDescent="0.25">
      <c r="A4103">
        <v>4101</v>
      </c>
      <c r="B4103" t="s">
        <v>5033</v>
      </c>
      <c r="C4103" s="78">
        <v>-1.6280303</v>
      </c>
      <c r="D4103" s="78">
        <v>1.8111702000000001</v>
      </c>
      <c r="E4103" s="78">
        <v>-6.0430877000000001E-2</v>
      </c>
      <c r="F4103" s="78">
        <v>-0.11636869599999999</v>
      </c>
    </row>
    <row r="4104" spans="1:6" x14ac:dyDescent="0.25">
      <c r="A4104">
        <v>4102</v>
      </c>
      <c r="B4104" t="s">
        <v>5034</v>
      </c>
      <c r="C4104" s="78">
        <v>0.16171983000000001</v>
      </c>
      <c r="D4104" s="78">
        <v>0.43109983000000002</v>
      </c>
      <c r="E4104" s="78">
        <v>-0.10750361999999999</v>
      </c>
      <c r="F4104" s="78">
        <v>1.6509785999999999E-2</v>
      </c>
    </row>
    <row r="4105" spans="1:6" x14ac:dyDescent="0.25">
      <c r="A4105">
        <v>4103</v>
      </c>
      <c r="B4105" t="s">
        <v>5035</v>
      </c>
      <c r="C4105" s="78">
        <v>-2.3251602999999998</v>
      </c>
      <c r="D4105" s="78">
        <v>-1.0557135</v>
      </c>
      <c r="E4105" s="78">
        <v>-5.7410339999999997E-2</v>
      </c>
      <c r="F4105" s="78">
        <v>-0.16895293</v>
      </c>
    </row>
    <row r="4106" spans="1:6" x14ac:dyDescent="0.25">
      <c r="A4106">
        <v>4104</v>
      </c>
      <c r="B4106" t="s">
        <v>5036</v>
      </c>
      <c r="C4106" s="78">
        <v>-0.75595962999999999</v>
      </c>
      <c r="D4106" s="78">
        <v>0.37820098000000002</v>
      </c>
      <c r="E4106" s="78">
        <v>-7.7715670000000001E-2</v>
      </c>
      <c r="F4106" s="78">
        <v>-8.9730169999999998E-3</v>
      </c>
    </row>
    <row r="4107" spans="1:6" x14ac:dyDescent="0.25">
      <c r="A4107">
        <v>4105</v>
      </c>
      <c r="B4107" t="s">
        <v>5037</v>
      </c>
      <c r="C4107" s="78">
        <v>1.9552366000000001</v>
      </c>
      <c r="D4107" s="78">
        <v>0.13407390999999999</v>
      </c>
      <c r="E4107" s="78">
        <v>-8.2507804000000004E-2</v>
      </c>
      <c r="F4107" s="78">
        <v>-3.7094846000000001E-2</v>
      </c>
    </row>
    <row r="4108" spans="1:6" x14ac:dyDescent="0.25">
      <c r="A4108">
        <v>4106</v>
      </c>
      <c r="B4108" t="s">
        <v>5038</v>
      </c>
      <c r="C4108" s="78">
        <v>-1.0780780000000001</v>
      </c>
      <c r="D4108" s="78">
        <v>-0.17471257000000001</v>
      </c>
      <c r="E4108" s="78">
        <v>-5.4725389999999999E-2</v>
      </c>
      <c r="F4108" s="78">
        <v>-0.12828512</v>
      </c>
    </row>
    <row r="4109" spans="1:6" x14ac:dyDescent="0.25">
      <c r="A4109">
        <v>4107</v>
      </c>
      <c r="B4109" t="s">
        <v>5039</v>
      </c>
      <c r="C4109" s="78">
        <v>-2.3048712999999998</v>
      </c>
      <c r="D4109" s="78">
        <v>3.6318257E-2</v>
      </c>
      <c r="E4109" s="78">
        <v>-3.4390595000000003E-2</v>
      </c>
      <c r="F4109" s="78">
        <v>0.17954011</v>
      </c>
    </row>
    <row r="4110" spans="1:6" x14ac:dyDescent="0.25">
      <c r="A4110">
        <v>4108</v>
      </c>
      <c r="B4110" t="s">
        <v>5040</v>
      </c>
      <c r="C4110" s="78">
        <v>-1.4471966999999999</v>
      </c>
      <c r="D4110" s="78">
        <v>-1.2679939</v>
      </c>
      <c r="E4110" s="78">
        <v>-0.14830951000000001</v>
      </c>
      <c r="F4110" s="78">
        <v>-0.20151429000000001</v>
      </c>
    </row>
    <row r="4111" spans="1:6" x14ac:dyDescent="0.25">
      <c r="A4111">
        <v>4109</v>
      </c>
      <c r="B4111" t="s">
        <v>5041</v>
      </c>
      <c r="C4111" s="78">
        <v>-1.0796952</v>
      </c>
      <c r="D4111" s="78">
        <v>0.11954985</v>
      </c>
      <c r="E4111" s="78">
        <v>-4.1293204E-2</v>
      </c>
      <c r="F4111" s="78">
        <v>-1.6670241999999998E-2</v>
      </c>
    </row>
    <row r="4112" spans="1:6" x14ac:dyDescent="0.25">
      <c r="A4112">
        <v>4110</v>
      </c>
      <c r="B4112" t="s">
        <v>5042</v>
      </c>
      <c r="C4112" s="78">
        <v>0.21623977999999999</v>
      </c>
      <c r="D4112" s="78">
        <v>1.7488343</v>
      </c>
      <c r="E4112" s="78">
        <v>-8.8018239999999998E-2</v>
      </c>
      <c r="F4112" s="78">
        <v>7.0762195E-2</v>
      </c>
    </row>
    <row r="4113" spans="1:6" x14ac:dyDescent="0.25">
      <c r="A4113">
        <v>4111</v>
      </c>
      <c r="B4113" t="s">
        <v>5043</v>
      </c>
      <c r="C4113" s="78">
        <v>2.3139644000000001</v>
      </c>
      <c r="D4113" s="78">
        <v>1.3118479999999999</v>
      </c>
      <c r="E4113" s="78">
        <v>-3.4390595000000003E-2</v>
      </c>
      <c r="F4113" s="78">
        <v>0.17954011</v>
      </c>
    </row>
    <row r="4114" spans="1:6" x14ac:dyDescent="0.25">
      <c r="A4114">
        <v>4112</v>
      </c>
      <c r="B4114" t="s">
        <v>5044</v>
      </c>
      <c r="C4114" s="78">
        <v>1.4716705000000001</v>
      </c>
      <c r="D4114" s="78">
        <v>-1.2557845999999999</v>
      </c>
      <c r="E4114" s="78">
        <v>-7.0078425E-2</v>
      </c>
      <c r="F4114" s="78">
        <v>3.3830254999999997E-2</v>
      </c>
    </row>
    <row r="4115" spans="1:6" x14ac:dyDescent="0.25">
      <c r="A4115">
        <v>4113</v>
      </c>
      <c r="B4115" t="s">
        <v>5045</v>
      </c>
      <c r="C4115" s="78">
        <v>0.85309683999999997</v>
      </c>
      <c r="D4115" s="78">
        <v>1.0730213</v>
      </c>
      <c r="E4115" s="78">
        <v>-3.4390595000000003E-2</v>
      </c>
      <c r="F4115" s="78">
        <v>0.17954011</v>
      </c>
    </row>
    <row r="4116" spans="1:6" x14ac:dyDescent="0.25">
      <c r="A4116">
        <v>4114</v>
      </c>
      <c r="B4116" t="s">
        <v>5046</v>
      </c>
      <c r="C4116" s="78">
        <v>-2.0015972</v>
      </c>
      <c r="D4116" s="78">
        <v>0.87841784999999994</v>
      </c>
      <c r="E4116" s="78">
        <v>-3.4390595000000003E-2</v>
      </c>
      <c r="F4116" s="78">
        <v>0.17954011</v>
      </c>
    </row>
    <row r="4117" spans="1:6" x14ac:dyDescent="0.25">
      <c r="A4117">
        <v>4115</v>
      </c>
      <c r="B4117" t="s">
        <v>5047</v>
      </c>
      <c r="C4117" s="78">
        <v>3.7975460000000003E-2</v>
      </c>
      <c r="D4117" s="78">
        <v>1.5180144</v>
      </c>
      <c r="E4117" s="78">
        <v>7.1040653000000002E-3</v>
      </c>
      <c r="F4117" s="78">
        <v>-0.14998454999999999</v>
      </c>
    </row>
    <row r="4118" spans="1:6" x14ac:dyDescent="0.25">
      <c r="A4118">
        <v>4116</v>
      </c>
      <c r="B4118" t="s">
        <v>5048</v>
      </c>
      <c r="C4118" s="78">
        <v>-0.41849621999999997</v>
      </c>
      <c r="D4118" s="78">
        <v>-1.0435140000000001</v>
      </c>
      <c r="E4118" s="78">
        <v>-0.20557830999999999</v>
      </c>
      <c r="F4118" s="78">
        <v>-0.31408942000000001</v>
      </c>
    </row>
    <row r="4119" spans="1:6" x14ac:dyDescent="0.25">
      <c r="A4119">
        <v>4117</v>
      </c>
      <c r="B4119" t="s">
        <v>5049</v>
      </c>
      <c r="C4119" s="78">
        <v>-0.2527607</v>
      </c>
      <c r="D4119" s="78">
        <v>0.41401251999999999</v>
      </c>
      <c r="E4119" s="78">
        <v>-0.123400986</v>
      </c>
      <c r="F4119" s="78">
        <v>-0.23399137</v>
      </c>
    </row>
    <row r="4120" spans="1:6" x14ac:dyDescent="0.25">
      <c r="A4120">
        <v>4118</v>
      </c>
      <c r="B4120" t="s">
        <v>5050</v>
      </c>
      <c r="C4120" s="78">
        <v>-1.4080296000000001</v>
      </c>
      <c r="D4120" s="78">
        <v>4.4107154000000003E-2</v>
      </c>
      <c r="E4120" s="78">
        <v>1.30135305E-2</v>
      </c>
      <c r="F4120" s="78">
        <v>-8.7546125000000002E-2</v>
      </c>
    </row>
    <row r="4121" spans="1:6" x14ac:dyDescent="0.25">
      <c r="A4121">
        <v>4119</v>
      </c>
      <c r="B4121" t="s">
        <v>5051</v>
      </c>
      <c r="C4121" s="78">
        <v>0.83461964</v>
      </c>
      <c r="D4121" s="78">
        <v>-0.96344770000000002</v>
      </c>
      <c r="E4121" s="78">
        <v>-5.7597160000000001E-2</v>
      </c>
      <c r="F4121" s="78">
        <v>-7.7876194999999995E-2</v>
      </c>
    </row>
    <row r="4122" spans="1:6" x14ac:dyDescent="0.25">
      <c r="A4122">
        <v>4120</v>
      </c>
      <c r="B4122" t="s">
        <v>5052</v>
      </c>
      <c r="C4122" s="78">
        <v>-2.6012018000000001</v>
      </c>
      <c r="D4122" s="78">
        <v>-0.92354670000000005</v>
      </c>
      <c r="E4122" s="78">
        <v>-3.4390595000000003E-2</v>
      </c>
      <c r="F4122" s="78">
        <v>0.17954011</v>
      </c>
    </row>
    <row r="4123" spans="1:6" x14ac:dyDescent="0.25">
      <c r="A4123">
        <v>4121</v>
      </c>
      <c r="B4123" t="s">
        <v>5053</v>
      </c>
      <c r="C4123" s="78">
        <v>-0.65312300000000001</v>
      </c>
      <c r="D4123" s="78">
        <v>-0.56229819999999997</v>
      </c>
      <c r="E4123" s="78">
        <v>-6.9724603999999996E-2</v>
      </c>
      <c r="F4123" s="78">
        <v>0.11902603</v>
      </c>
    </row>
    <row r="4124" spans="1:6" x14ac:dyDescent="0.25">
      <c r="A4124">
        <v>4122</v>
      </c>
      <c r="B4124" t="s">
        <v>5054</v>
      </c>
      <c r="C4124" s="78">
        <v>-2.2495517999999999</v>
      </c>
      <c r="D4124" s="78">
        <v>1.3463778</v>
      </c>
      <c r="E4124" s="78">
        <v>0.12316091</v>
      </c>
      <c r="F4124" s="78">
        <v>-0.21759734999999999</v>
      </c>
    </row>
    <row r="4125" spans="1:6" x14ac:dyDescent="0.25">
      <c r="A4125">
        <v>4123</v>
      </c>
      <c r="B4125" t="s">
        <v>5055</v>
      </c>
      <c r="C4125" s="78">
        <v>1.2145302</v>
      </c>
      <c r="D4125" s="78">
        <v>-2.6324209999999999</v>
      </c>
      <c r="E4125" s="78">
        <v>-2.4299622E-2</v>
      </c>
      <c r="F4125" s="78">
        <v>2.4198875000000002E-2</v>
      </c>
    </row>
    <row r="4126" spans="1:6" x14ac:dyDescent="0.25">
      <c r="A4126">
        <v>4124</v>
      </c>
      <c r="B4126" t="s">
        <v>5056</v>
      </c>
      <c r="C4126" s="78">
        <v>0.53525259999999997</v>
      </c>
      <c r="D4126" s="78">
        <v>4.6308702999999998</v>
      </c>
      <c r="E4126" s="78">
        <v>-5.7909950000000002E-2</v>
      </c>
      <c r="F4126" s="78">
        <v>-4.3877452999999997E-2</v>
      </c>
    </row>
    <row r="4127" spans="1:6" x14ac:dyDescent="0.25">
      <c r="A4127">
        <v>4125</v>
      </c>
      <c r="B4127" t="s">
        <v>5057</v>
      </c>
      <c r="C4127" s="78">
        <v>0.72608340000000005</v>
      </c>
      <c r="D4127" s="78">
        <v>-3.5082260000000001</v>
      </c>
      <c r="E4127" s="78">
        <v>-3.4390595000000003E-2</v>
      </c>
      <c r="F4127" s="78">
        <v>0.17954011</v>
      </c>
    </row>
    <row r="4128" spans="1:6" x14ac:dyDescent="0.25">
      <c r="A4128">
        <v>4126</v>
      </c>
      <c r="B4128" t="s">
        <v>5058</v>
      </c>
      <c r="C4128" s="78">
        <v>0.80485620000000002</v>
      </c>
      <c r="D4128" s="78">
        <v>0.50373520000000005</v>
      </c>
      <c r="E4128" s="78">
        <v>0.15134098000000001</v>
      </c>
      <c r="F4128" s="78">
        <v>-0.18112172000000001</v>
      </c>
    </row>
    <row r="4129" spans="1:6" x14ac:dyDescent="0.25">
      <c r="A4129">
        <v>4127</v>
      </c>
      <c r="B4129" t="s">
        <v>5059</v>
      </c>
      <c r="C4129" s="78">
        <v>0.11261061</v>
      </c>
      <c r="D4129" s="78">
        <v>0.66424510000000003</v>
      </c>
      <c r="E4129" s="78">
        <v>-5.6294058000000001E-2</v>
      </c>
      <c r="F4129" s="78">
        <v>-8.6837633999999997E-2</v>
      </c>
    </row>
    <row r="4130" spans="1:6" x14ac:dyDescent="0.25">
      <c r="A4130">
        <v>4128</v>
      </c>
      <c r="B4130" t="s">
        <v>5060</v>
      </c>
      <c r="C4130" s="78">
        <v>0.62798140000000002</v>
      </c>
      <c r="D4130" s="78">
        <v>0.96763443999999998</v>
      </c>
      <c r="E4130" s="78">
        <v>2.3192055999999999E-2</v>
      </c>
      <c r="F4130" s="78">
        <v>2.8037176E-2</v>
      </c>
    </row>
    <row r="4131" spans="1:6" x14ac:dyDescent="0.25">
      <c r="A4131">
        <v>4129</v>
      </c>
      <c r="B4131" t="s">
        <v>5061</v>
      </c>
      <c r="C4131" s="78">
        <v>-0.60312646999999997</v>
      </c>
      <c r="D4131" s="78">
        <v>1.0095073999999999</v>
      </c>
      <c r="E4131" s="78">
        <v>0.13428635999999999</v>
      </c>
      <c r="F4131" s="78">
        <v>-0.19154004999999999</v>
      </c>
    </row>
    <row r="4132" spans="1:6" x14ac:dyDescent="0.25">
      <c r="A4132">
        <v>4130</v>
      </c>
      <c r="B4132" t="s">
        <v>5062</v>
      </c>
      <c r="C4132" s="78">
        <v>0.61228229999999995</v>
      </c>
      <c r="D4132" s="78">
        <v>1.2536799999999999</v>
      </c>
      <c r="E4132" s="78">
        <v>-3.2358131999999998E-2</v>
      </c>
      <c r="F4132" s="78">
        <v>-6.9534899999999997E-2</v>
      </c>
    </row>
    <row r="4133" spans="1:6" x14ac:dyDescent="0.25">
      <c r="A4133">
        <v>4131</v>
      </c>
      <c r="B4133" t="s">
        <v>5063</v>
      </c>
      <c r="C4133" s="78">
        <v>3.9525473</v>
      </c>
      <c r="D4133" s="78">
        <v>-0.64572810000000003</v>
      </c>
      <c r="E4133" s="78">
        <v>-1.4663588E-2</v>
      </c>
      <c r="F4133" s="78">
        <v>2.5654063000000001E-2</v>
      </c>
    </row>
    <row r="4134" spans="1:6" x14ac:dyDescent="0.25">
      <c r="A4134">
        <v>4132</v>
      </c>
      <c r="B4134" t="s">
        <v>5064</v>
      </c>
      <c r="C4134" s="78">
        <v>-0.40032806999999998</v>
      </c>
      <c r="D4134" s="78">
        <v>-0.51509240000000001</v>
      </c>
      <c r="E4134" s="78">
        <v>-0.10931130999999999</v>
      </c>
      <c r="F4134" s="78">
        <v>-0.39528877000000001</v>
      </c>
    </row>
    <row r="4135" spans="1:6" x14ac:dyDescent="0.25">
      <c r="A4135">
        <v>4133</v>
      </c>
      <c r="B4135" t="s">
        <v>5065</v>
      </c>
      <c r="C4135" s="78">
        <v>0.28747138</v>
      </c>
      <c r="D4135" s="78">
        <v>-0.69955429999999996</v>
      </c>
      <c r="E4135" s="78">
        <v>-3.4390595000000003E-2</v>
      </c>
      <c r="F4135" s="78">
        <v>0.17954011</v>
      </c>
    </row>
    <row r="4136" spans="1:6" x14ac:dyDescent="0.25">
      <c r="A4136">
        <v>4134</v>
      </c>
      <c r="B4136" t="s">
        <v>5066</v>
      </c>
      <c r="C4136" s="78">
        <v>-1.7412604</v>
      </c>
      <c r="D4136" s="78">
        <v>0.55275430000000003</v>
      </c>
      <c r="E4136" s="78">
        <v>3.1757865000000003E-2</v>
      </c>
      <c r="F4136" s="78">
        <v>-0.38098884</v>
      </c>
    </row>
    <row r="4137" spans="1:6" x14ac:dyDescent="0.25">
      <c r="A4137">
        <v>4135</v>
      </c>
      <c r="B4137" t="s">
        <v>5067</v>
      </c>
      <c r="C4137" s="78">
        <v>-1.8913323</v>
      </c>
      <c r="D4137" s="78">
        <v>1.9727608000000001</v>
      </c>
      <c r="E4137" s="78">
        <v>-3.2440576999999998E-2</v>
      </c>
      <c r="F4137" s="78">
        <v>-8.4589410000000004E-2</v>
      </c>
    </row>
    <row r="4138" spans="1:6" x14ac:dyDescent="0.25">
      <c r="A4138">
        <v>4136</v>
      </c>
      <c r="B4138" t="s">
        <v>5068</v>
      </c>
      <c r="C4138" s="78">
        <v>-0.79969670000000004</v>
      </c>
      <c r="D4138" s="78">
        <v>-0.25620700000000002</v>
      </c>
      <c r="E4138" s="78">
        <v>-9.7182870000000005E-2</v>
      </c>
      <c r="F4138" s="78">
        <v>4.6500965999999998E-2</v>
      </c>
    </row>
    <row r="4139" spans="1:6" x14ac:dyDescent="0.25">
      <c r="A4139">
        <v>4137</v>
      </c>
      <c r="B4139" t="s">
        <v>5069</v>
      </c>
      <c r="C4139" s="78">
        <v>-1.1227303</v>
      </c>
      <c r="D4139" s="78">
        <v>0.94153595000000001</v>
      </c>
      <c r="E4139" s="78">
        <v>-6.7291530000000002E-2</v>
      </c>
      <c r="F4139" s="78">
        <v>2.5560929999999999E-2</v>
      </c>
    </row>
    <row r="4140" spans="1:6" x14ac:dyDescent="0.25">
      <c r="A4140">
        <v>4138</v>
      </c>
      <c r="B4140" t="s">
        <v>5070</v>
      </c>
      <c r="C4140" s="78">
        <v>-0.63755669999999998</v>
      </c>
      <c r="D4140" s="78">
        <v>-0.91259869999999998</v>
      </c>
      <c r="E4140" s="78">
        <v>-7.8670799999999999E-2</v>
      </c>
      <c r="F4140" s="78">
        <v>0.1110339</v>
      </c>
    </row>
    <row r="4141" spans="1:6" x14ac:dyDescent="0.25">
      <c r="A4141">
        <v>4139</v>
      </c>
      <c r="B4141" t="s">
        <v>5071</v>
      </c>
      <c r="C4141" s="78">
        <v>-0.49637994000000002</v>
      </c>
      <c r="D4141" s="78">
        <v>0.29767855999999998</v>
      </c>
      <c r="E4141" s="78">
        <v>1.9417523999999999</v>
      </c>
      <c r="F4141" s="78">
        <v>0.37866973999999998</v>
      </c>
    </row>
    <row r="4142" spans="1:6" x14ac:dyDescent="0.25">
      <c r="A4142">
        <v>4140</v>
      </c>
      <c r="B4142" t="s">
        <v>5072</v>
      </c>
      <c r="C4142" s="78">
        <v>-2.4177520000000001</v>
      </c>
      <c r="D4142" s="78">
        <v>0.26057994000000001</v>
      </c>
      <c r="E4142" s="78">
        <v>2.9200773999999999E-2</v>
      </c>
      <c r="F4142" s="78">
        <v>-0.25848876999999998</v>
      </c>
    </row>
    <row r="4143" spans="1:6" x14ac:dyDescent="0.25">
      <c r="A4143">
        <v>4141</v>
      </c>
      <c r="B4143" t="s">
        <v>5073</v>
      </c>
      <c r="C4143" s="78">
        <v>-0.20687303000000001</v>
      </c>
      <c r="D4143" s="78">
        <v>7.4625163999999994E-2</v>
      </c>
      <c r="E4143" s="78">
        <v>-1.7171255999999999E-2</v>
      </c>
      <c r="F4143" s="78">
        <v>-6.6107079999999999E-2</v>
      </c>
    </row>
    <row r="4144" spans="1:6" x14ac:dyDescent="0.25">
      <c r="A4144">
        <v>4142</v>
      </c>
      <c r="B4144" t="s">
        <v>5074</v>
      </c>
      <c r="C4144" s="78">
        <v>-0.53839800000000004</v>
      </c>
      <c r="D4144" s="78">
        <v>-1.1864872</v>
      </c>
      <c r="E4144" s="78">
        <v>-5.847401E-2</v>
      </c>
      <c r="F4144" s="78">
        <v>7.0485779999999998E-2</v>
      </c>
    </row>
    <row r="4145" spans="1:6" x14ac:dyDescent="0.25">
      <c r="A4145">
        <v>4143</v>
      </c>
      <c r="B4145" t="s">
        <v>5075</v>
      </c>
      <c r="C4145" s="78">
        <v>0.37157394999999999</v>
      </c>
      <c r="D4145" s="78">
        <v>-2.6065040000000002</v>
      </c>
      <c r="E4145" s="78">
        <v>-0.100590244</v>
      </c>
      <c r="F4145" s="78">
        <v>-0.21639011999999999</v>
      </c>
    </row>
    <row r="4146" spans="1:6" x14ac:dyDescent="0.25">
      <c r="A4146">
        <v>4144</v>
      </c>
      <c r="B4146" t="s">
        <v>5076</v>
      </c>
      <c r="C4146" s="78">
        <v>-1.9641690999999999</v>
      </c>
      <c r="D4146" s="78">
        <v>-0.47396495999999999</v>
      </c>
      <c r="E4146" s="78">
        <v>-9.4756560000000004E-2</v>
      </c>
      <c r="F4146" s="78">
        <v>5.9526414E-3</v>
      </c>
    </row>
    <row r="4147" spans="1:6" x14ac:dyDescent="0.25">
      <c r="A4147">
        <v>4145</v>
      </c>
      <c r="B4147" t="s">
        <v>5077</v>
      </c>
      <c r="C4147" s="78">
        <v>2.4286710999999999</v>
      </c>
      <c r="D4147" s="78">
        <v>2.7879684</v>
      </c>
      <c r="E4147" s="78">
        <v>-4.4195194E-2</v>
      </c>
      <c r="F4147" s="78">
        <v>-8.0883430000000006E-2</v>
      </c>
    </row>
    <row r="4148" spans="1:6" x14ac:dyDescent="0.25">
      <c r="A4148">
        <v>4146</v>
      </c>
      <c r="B4148" t="s">
        <v>5078</v>
      </c>
      <c r="C4148" s="78">
        <v>4.7201723000000001E-2</v>
      </c>
      <c r="D4148" s="78">
        <v>-0.37274846</v>
      </c>
      <c r="E4148" s="78">
        <v>-3.4390595000000003E-2</v>
      </c>
      <c r="F4148" s="78">
        <v>0.17954011</v>
      </c>
    </row>
    <row r="4149" spans="1:6" x14ac:dyDescent="0.25">
      <c r="A4149">
        <v>4147</v>
      </c>
      <c r="B4149" t="s">
        <v>5079</v>
      </c>
      <c r="C4149" s="78">
        <v>0.51143300000000003</v>
      </c>
      <c r="D4149" s="78">
        <v>-0.86661160000000004</v>
      </c>
      <c r="E4149" s="78">
        <v>-4.7604849999999997E-2</v>
      </c>
      <c r="F4149" s="78">
        <v>7.4480556000000003E-2</v>
      </c>
    </row>
    <row r="4150" spans="1:6" x14ac:dyDescent="0.25">
      <c r="A4150">
        <v>4148</v>
      </c>
      <c r="B4150" t="s">
        <v>5080</v>
      </c>
      <c r="C4150" s="78">
        <v>-1.5999376999999999</v>
      </c>
      <c r="D4150" s="78">
        <v>1.4463045999999999</v>
      </c>
      <c r="E4150" s="78">
        <v>-6.8721585000000002E-2</v>
      </c>
      <c r="F4150" s="78">
        <v>-6.1725824999999998E-2</v>
      </c>
    </row>
    <row r="4151" spans="1:6" x14ac:dyDescent="0.25">
      <c r="A4151">
        <v>4149</v>
      </c>
      <c r="B4151" t="s">
        <v>5081</v>
      </c>
      <c r="C4151" s="78">
        <v>1.1526691</v>
      </c>
      <c r="D4151" s="78">
        <v>0.79284310000000002</v>
      </c>
      <c r="E4151" s="78">
        <v>-2.6778089000000001E-2</v>
      </c>
      <c r="F4151" s="78">
        <v>2.3650318E-2</v>
      </c>
    </row>
    <row r="4152" spans="1:6" x14ac:dyDescent="0.25">
      <c r="A4152">
        <v>4150</v>
      </c>
      <c r="B4152" t="s">
        <v>5082</v>
      </c>
      <c r="C4152" s="78">
        <v>1.7675753999999999</v>
      </c>
      <c r="D4152" s="78">
        <v>0.59116690000000005</v>
      </c>
      <c r="E4152" s="78">
        <v>-5.0484016999999999E-2</v>
      </c>
      <c r="F4152" s="78">
        <v>0.20202460999999999</v>
      </c>
    </row>
    <row r="4153" spans="1:6" x14ac:dyDescent="0.25">
      <c r="A4153">
        <v>4151</v>
      </c>
      <c r="B4153" t="s">
        <v>5083</v>
      </c>
      <c r="C4153" s="78">
        <v>-0.90329349999999997</v>
      </c>
      <c r="D4153" s="78">
        <v>-0.20821664000000001</v>
      </c>
      <c r="E4153" s="78">
        <v>-3.4390595000000003E-2</v>
      </c>
      <c r="F4153" s="78">
        <v>0.17954011</v>
      </c>
    </row>
    <row r="4154" spans="1:6" x14ac:dyDescent="0.25">
      <c r="A4154">
        <v>4152</v>
      </c>
      <c r="B4154" t="s">
        <v>5084</v>
      </c>
      <c r="C4154" s="78">
        <v>-0.17356497000000001</v>
      </c>
      <c r="D4154" s="78">
        <v>0.75825679999999995</v>
      </c>
      <c r="E4154" s="78">
        <v>-3.4390595000000003E-2</v>
      </c>
      <c r="F4154" s="78">
        <v>0.17954011</v>
      </c>
    </row>
    <row r="4155" spans="1:6" x14ac:dyDescent="0.25">
      <c r="A4155">
        <v>4153</v>
      </c>
      <c r="B4155" t="s">
        <v>5085</v>
      </c>
      <c r="C4155" s="78">
        <v>3.0365755999999999</v>
      </c>
      <c r="D4155" s="78">
        <v>2.8513978</v>
      </c>
      <c r="E4155" s="78">
        <v>-2.2859246E-2</v>
      </c>
      <c r="F4155" s="78">
        <v>-0.11679377000000001</v>
      </c>
    </row>
    <row r="4156" spans="1:6" x14ac:dyDescent="0.25">
      <c r="A4156">
        <v>4154</v>
      </c>
      <c r="B4156" t="s">
        <v>5086</v>
      </c>
      <c r="C4156" s="78">
        <v>0.35503669999999998</v>
      </c>
      <c r="D4156" s="78">
        <v>-2.5400404999999999</v>
      </c>
      <c r="E4156" s="78">
        <v>-8.5781239999999995E-2</v>
      </c>
      <c r="F4156" s="78">
        <v>3.6599710000000001E-2</v>
      </c>
    </row>
    <row r="4157" spans="1:6" x14ac:dyDescent="0.25">
      <c r="A4157">
        <v>4155</v>
      </c>
      <c r="B4157" t="s">
        <v>5087</v>
      </c>
      <c r="C4157" s="78">
        <v>0.10559681</v>
      </c>
      <c r="D4157" s="78">
        <v>-0.27633572000000001</v>
      </c>
      <c r="E4157" s="78">
        <v>0.18287529</v>
      </c>
      <c r="F4157" s="78">
        <v>-0.17038745999999999</v>
      </c>
    </row>
    <row r="4158" spans="1:6" x14ac:dyDescent="0.25">
      <c r="A4158">
        <v>4156</v>
      </c>
      <c r="B4158" t="s">
        <v>5088</v>
      </c>
      <c r="C4158" s="78">
        <v>-1.8243936000000001</v>
      </c>
      <c r="D4158" s="78">
        <v>-9.4885499999999998E-2</v>
      </c>
      <c r="E4158" s="78">
        <v>-2.4064735E-2</v>
      </c>
      <c r="F4158" s="78">
        <v>-4.5608445999999997E-2</v>
      </c>
    </row>
    <row r="4159" spans="1:6" x14ac:dyDescent="0.25">
      <c r="A4159">
        <v>4157</v>
      </c>
      <c r="B4159" t="s">
        <v>5089</v>
      </c>
      <c r="C4159" s="78">
        <v>3.1918422999999998</v>
      </c>
      <c r="D4159" s="78">
        <v>-0.32554307999999998</v>
      </c>
      <c r="E4159" s="78">
        <v>1.9150311</v>
      </c>
      <c r="F4159" s="78">
        <v>0.15730667000000001</v>
      </c>
    </row>
    <row r="4160" spans="1:6" x14ac:dyDescent="0.25">
      <c r="A4160">
        <v>4158</v>
      </c>
      <c r="B4160" t="s">
        <v>5090</v>
      </c>
      <c r="C4160" s="78">
        <v>-0.41810626000000001</v>
      </c>
      <c r="D4160" s="78">
        <v>-0.5052527</v>
      </c>
      <c r="E4160" s="78">
        <v>-4.3976657000000002E-2</v>
      </c>
      <c r="F4160" s="78">
        <v>7.4514520000000001E-2</v>
      </c>
    </row>
    <row r="4161" spans="1:6" x14ac:dyDescent="0.25">
      <c r="A4161">
        <v>4159</v>
      </c>
      <c r="B4161" t="s">
        <v>5091</v>
      </c>
      <c r="C4161" s="78">
        <v>0.53058349999999999</v>
      </c>
      <c r="D4161" s="78">
        <v>0.84589504999999998</v>
      </c>
      <c r="E4161" s="78">
        <v>-3.4390595000000003E-2</v>
      </c>
      <c r="F4161" s="78">
        <v>0.17954011</v>
      </c>
    </row>
    <row r="4162" spans="1:6" x14ac:dyDescent="0.25">
      <c r="A4162">
        <v>4160</v>
      </c>
      <c r="B4162" t="s">
        <v>5092</v>
      </c>
      <c r="C4162" s="78">
        <v>-2.65876</v>
      </c>
      <c r="D4162" s="78">
        <v>-0.7908058</v>
      </c>
      <c r="E4162" s="78">
        <v>-6.0498866999999998E-2</v>
      </c>
      <c r="F4162" s="78">
        <v>-0.1047477</v>
      </c>
    </row>
    <row r="4163" spans="1:6" x14ac:dyDescent="0.25">
      <c r="A4163">
        <v>4161</v>
      </c>
      <c r="B4163" t="s">
        <v>5093</v>
      </c>
      <c r="C4163" s="78">
        <v>0.124732465</v>
      </c>
      <c r="D4163" s="78">
        <v>-0.17059510999999999</v>
      </c>
      <c r="E4163" s="78">
        <v>-2.2225454E-3</v>
      </c>
      <c r="F4163" s="78">
        <v>1.0460764000000001E-3</v>
      </c>
    </row>
    <row r="4164" spans="1:6" x14ac:dyDescent="0.25">
      <c r="A4164">
        <v>4162</v>
      </c>
      <c r="B4164" t="s">
        <v>5094</v>
      </c>
      <c r="C4164" s="78">
        <v>0.88732860000000002</v>
      </c>
      <c r="D4164" s="78">
        <v>-1.0849713000000001</v>
      </c>
      <c r="E4164" s="78">
        <v>-6.581563E-2</v>
      </c>
      <c r="F4164" s="78">
        <v>2.4948894999999999E-2</v>
      </c>
    </row>
    <row r="4165" spans="1:6" x14ac:dyDescent="0.25">
      <c r="A4165">
        <v>4163</v>
      </c>
      <c r="B4165" t="s">
        <v>5095</v>
      </c>
      <c r="C4165" s="78">
        <v>-0.22755201</v>
      </c>
      <c r="D4165" s="78">
        <v>8.350428E-2</v>
      </c>
      <c r="E4165" s="78">
        <v>-2.1352638E-2</v>
      </c>
      <c r="F4165" s="78">
        <v>-9.6429600000000004E-2</v>
      </c>
    </row>
    <row r="4166" spans="1:6" x14ac:dyDescent="0.25">
      <c r="A4166">
        <v>4164</v>
      </c>
      <c r="B4166" t="s">
        <v>5096</v>
      </c>
      <c r="C4166" s="78">
        <v>3.4972997000000001</v>
      </c>
      <c r="D4166" s="78">
        <v>2.5575019999999999</v>
      </c>
      <c r="E4166" s="78">
        <v>1.2067843E-2</v>
      </c>
      <c r="F4166" s="78">
        <v>-0.24881043</v>
      </c>
    </row>
    <row r="4167" spans="1:6" x14ac:dyDescent="0.25">
      <c r="A4167">
        <v>4165</v>
      </c>
      <c r="B4167" t="s">
        <v>5097</v>
      </c>
      <c r="C4167" s="78">
        <v>-5.879438E-2</v>
      </c>
      <c r="D4167" s="78">
        <v>0.82809615000000003</v>
      </c>
      <c r="E4167" s="78">
        <v>-3.4390595000000003E-2</v>
      </c>
      <c r="F4167" s="78">
        <v>0.17954011</v>
      </c>
    </row>
    <row r="4168" spans="1:6" x14ac:dyDescent="0.25">
      <c r="A4168">
        <v>4166</v>
      </c>
      <c r="B4168" t="s">
        <v>5098</v>
      </c>
      <c r="C4168" s="78">
        <v>-2.2736561000000002</v>
      </c>
      <c r="D4168" s="78">
        <v>-0.17820575999999999</v>
      </c>
      <c r="E4168" s="78">
        <v>-7.6200455E-2</v>
      </c>
      <c r="F4168" s="78">
        <v>2.2302628000000001E-2</v>
      </c>
    </row>
    <row r="4169" spans="1:6" x14ac:dyDescent="0.25">
      <c r="A4169">
        <v>4167</v>
      </c>
      <c r="B4169" t="s">
        <v>5099</v>
      </c>
      <c r="C4169" s="78">
        <v>-1.5798243999999999</v>
      </c>
      <c r="D4169" s="78">
        <v>1.2724652000000001</v>
      </c>
      <c r="E4169" s="78">
        <v>8.033411E-2</v>
      </c>
      <c r="F4169" s="78">
        <v>-0.41511369999999997</v>
      </c>
    </row>
    <row r="4170" spans="1:6" x14ac:dyDescent="0.25">
      <c r="A4170">
        <v>4168</v>
      </c>
      <c r="B4170" t="s">
        <v>5100</v>
      </c>
      <c r="C4170" s="78">
        <v>-0.26181894999999999</v>
      </c>
      <c r="D4170" s="78">
        <v>0.91828275000000004</v>
      </c>
      <c r="E4170" s="78">
        <v>-3.4390595000000003E-2</v>
      </c>
      <c r="F4170" s="78">
        <v>0.17954011</v>
      </c>
    </row>
    <row r="4171" spans="1:6" x14ac:dyDescent="0.25">
      <c r="A4171">
        <v>4169</v>
      </c>
      <c r="B4171" t="s">
        <v>5101</v>
      </c>
      <c r="C4171" s="78">
        <v>0.47037741999999999</v>
      </c>
      <c r="D4171" s="78">
        <v>-1.5418183999999999</v>
      </c>
      <c r="E4171" s="78">
        <v>2.0888403E-2</v>
      </c>
      <c r="F4171" s="78">
        <v>-0.38229089999999999</v>
      </c>
    </row>
    <row r="4172" spans="1:6" x14ac:dyDescent="0.25">
      <c r="A4172">
        <v>4170</v>
      </c>
      <c r="B4172" t="s">
        <v>5102</v>
      </c>
      <c r="C4172" s="78">
        <v>2.0498793000000002</v>
      </c>
      <c r="D4172" s="78">
        <v>1.1515386000000001</v>
      </c>
      <c r="E4172" s="78">
        <v>-8.4992066000000005E-2</v>
      </c>
      <c r="F4172" s="78">
        <v>-3.0335039999999998E-3</v>
      </c>
    </row>
    <row r="4173" spans="1:6" x14ac:dyDescent="0.25">
      <c r="A4173">
        <v>4171</v>
      </c>
      <c r="B4173" t="s">
        <v>5103</v>
      </c>
      <c r="C4173" s="78">
        <v>1.0115364</v>
      </c>
      <c r="D4173" s="78">
        <v>-1.5516931</v>
      </c>
      <c r="E4173" s="78">
        <v>-0.13756843999999999</v>
      </c>
      <c r="F4173" s="78">
        <v>-0.17732698999999999</v>
      </c>
    </row>
    <row r="4174" spans="1:6" x14ac:dyDescent="0.25">
      <c r="A4174">
        <v>4172</v>
      </c>
      <c r="B4174" t="s">
        <v>5104</v>
      </c>
      <c r="C4174" s="78">
        <v>-0.32360843</v>
      </c>
      <c r="D4174" s="78">
        <v>-0.24930745000000001</v>
      </c>
      <c r="E4174" s="78">
        <v>-1.3819382E-2</v>
      </c>
      <c r="F4174" s="78">
        <v>-0.26273809999999997</v>
      </c>
    </row>
    <row r="4175" spans="1:6" x14ac:dyDescent="0.25">
      <c r="A4175">
        <v>4173</v>
      </c>
      <c r="B4175" t="s">
        <v>5105</v>
      </c>
      <c r="C4175" s="78">
        <v>-1.5320147</v>
      </c>
      <c r="D4175" s="78">
        <v>1.0719951000000001</v>
      </c>
      <c r="E4175" s="78">
        <v>-3.4390595000000003E-2</v>
      </c>
      <c r="F4175" s="78">
        <v>0.17954011</v>
      </c>
    </row>
    <row r="4176" spans="1:6" x14ac:dyDescent="0.25">
      <c r="A4176">
        <v>4174</v>
      </c>
      <c r="B4176" t="s">
        <v>5106</v>
      </c>
      <c r="C4176" s="78">
        <v>0.99080000000000001</v>
      </c>
      <c r="D4176" s="78">
        <v>-0.81354630000000006</v>
      </c>
      <c r="E4176" s="78">
        <v>-3.8325560000000002E-2</v>
      </c>
      <c r="F4176" s="78">
        <v>1.2697518E-2</v>
      </c>
    </row>
    <row r="4177" spans="1:6" x14ac:dyDescent="0.25">
      <c r="A4177">
        <v>4175</v>
      </c>
      <c r="B4177" t="s">
        <v>5107</v>
      </c>
      <c r="C4177" s="78">
        <v>0.50480380000000002</v>
      </c>
      <c r="D4177" s="78">
        <v>7.7812076000000003E-3</v>
      </c>
      <c r="E4177" s="78">
        <v>-3.4390595000000003E-2</v>
      </c>
      <c r="F4177" s="78">
        <v>0.17954011</v>
      </c>
    </row>
    <row r="4178" spans="1:6" x14ac:dyDescent="0.25">
      <c r="A4178">
        <v>4176</v>
      </c>
      <c r="B4178" t="s">
        <v>5108</v>
      </c>
      <c r="C4178" s="78">
        <v>0.70695909999999995</v>
      </c>
      <c r="D4178" s="78">
        <v>-0.40008547999999999</v>
      </c>
      <c r="E4178" s="78">
        <v>-8.1931799999999999E-2</v>
      </c>
      <c r="F4178" s="78">
        <v>5.9105320000000003E-2</v>
      </c>
    </row>
    <row r="4179" spans="1:6" x14ac:dyDescent="0.25">
      <c r="A4179">
        <v>4177</v>
      </c>
      <c r="B4179" t="s">
        <v>5109</v>
      </c>
      <c r="C4179" s="78">
        <v>0.37855460000000002</v>
      </c>
      <c r="D4179" s="78">
        <v>0.60026383000000005</v>
      </c>
      <c r="E4179" s="78">
        <v>-3.4390595000000003E-2</v>
      </c>
      <c r="F4179" s="78">
        <v>0.17954011</v>
      </c>
    </row>
    <row r="4180" spans="1:6" x14ac:dyDescent="0.25">
      <c r="A4180">
        <v>4178</v>
      </c>
      <c r="B4180" t="s">
        <v>5110</v>
      </c>
      <c r="C4180" s="78">
        <v>-6.2242836000000003E-2</v>
      </c>
      <c r="D4180" s="78">
        <v>-2.6633154999999999</v>
      </c>
      <c r="E4180" s="78">
        <v>-0.14452957</v>
      </c>
      <c r="F4180" s="78">
        <v>0.17533535</v>
      </c>
    </row>
    <row r="4181" spans="1:6" x14ac:dyDescent="0.25">
      <c r="A4181">
        <v>4179</v>
      </c>
      <c r="B4181" t="s">
        <v>5111</v>
      </c>
      <c r="C4181" s="78">
        <v>-0.64154429999999996</v>
      </c>
      <c r="D4181" s="78">
        <v>-0.86959540000000002</v>
      </c>
      <c r="E4181" s="78">
        <v>-2.6010148E-2</v>
      </c>
      <c r="F4181" s="78">
        <v>3.207782E-2</v>
      </c>
    </row>
    <row r="4182" spans="1:6" x14ac:dyDescent="0.25">
      <c r="A4182">
        <v>4180</v>
      </c>
      <c r="B4182" t="s">
        <v>5112</v>
      </c>
      <c r="C4182" s="78">
        <v>2.1798470000000001</v>
      </c>
      <c r="D4182" s="78">
        <v>-1.1294426</v>
      </c>
      <c r="E4182" s="78">
        <v>-4.1124010000000003E-2</v>
      </c>
      <c r="F4182" s="78">
        <v>2.1512284999999999E-2</v>
      </c>
    </row>
    <row r="4183" spans="1:6" x14ac:dyDescent="0.25">
      <c r="A4183">
        <v>4181</v>
      </c>
      <c r="B4183" t="s">
        <v>5113</v>
      </c>
      <c r="C4183" s="78">
        <v>-0.76275705999999999</v>
      </c>
      <c r="D4183" s="78">
        <v>1.6930270000000001</v>
      </c>
      <c r="E4183" s="78">
        <v>-3.4390595000000003E-2</v>
      </c>
      <c r="F4183" s="78">
        <v>0.17954011</v>
      </c>
    </row>
    <row r="4184" spans="1:6" x14ac:dyDescent="0.25">
      <c r="A4184">
        <v>4182</v>
      </c>
      <c r="B4184" t="s">
        <v>5114</v>
      </c>
      <c r="C4184" s="78">
        <v>-0.66223270000000001</v>
      </c>
      <c r="D4184" s="78">
        <v>0.61573339999999999</v>
      </c>
      <c r="E4184" s="78">
        <v>4.3170824999999996E-3</v>
      </c>
      <c r="F4184" s="78">
        <v>-0.20303224</v>
      </c>
    </row>
    <row r="4185" spans="1:6" x14ac:dyDescent="0.25">
      <c r="A4185">
        <v>4183</v>
      </c>
      <c r="B4185" t="s">
        <v>5115</v>
      </c>
      <c r="C4185" s="78">
        <v>0.36901692000000003</v>
      </c>
      <c r="D4185" s="78">
        <v>-2.3919868000000002</v>
      </c>
      <c r="E4185" s="78">
        <v>0.39118530000000001</v>
      </c>
      <c r="F4185" s="78">
        <v>-0.64059390000000005</v>
      </c>
    </row>
    <row r="4186" spans="1:6" x14ac:dyDescent="0.25">
      <c r="A4186">
        <v>4184</v>
      </c>
      <c r="B4186" t="s">
        <v>5116</v>
      </c>
      <c r="C4186" s="78">
        <v>-2.9922051000000001</v>
      </c>
      <c r="D4186" s="78">
        <v>-0.69609370000000004</v>
      </c>
      <c r="E4186" s="78">
        <v>-1.8526170000000002E-2</v>
      </c>
      <c r="F4186" s="78">
        <v>-0.102387145</v>
      </c>
    </row>
    <row r="4187" spans="1:6" x14ac:dyDescent="0.25">
      <c r="A4187">
        <v>4185</v>
      </c>
      <c r="B4187" t="s">
        <v>5117</v>
      </c>
      <c r="C4187" s="78">
        <v>-1.7943536</v>
      </c>
      <c r="D4187" s="78">
        <v>1.6418569999999999</v>
      </c>
      <c r="E4187" s="78">
        <v>-8.7571435000000003E-2</v>
      </c>
      <c r="F4187" s="78">
        <v>-1.3084859000000001E-2</v>
      </c>
    </row>
    <row r="4188" spans="1:6" x14ac:dyDescent="0.25">
      <c r="A4188">
        <v>4186</v>
      </c>
      <c r="B4188" t="s">
        <v>5118</v>
      </c>
      <c r="C4188" s="78">
        <v>-0.17081036999999999</v>
      </c>
      <c r="D4188" s="78">
        <v>2.7241368000000001</v>
      </c>
      <c r="E4188" s="78">
        <v>0.29261065000000003</v>
      </c>
      <c r="F4188" s="78">
        <v>-0.73212725000000001</v>
      </c>
    </row>
    <row r="4189" spans="1:6" x14ac:dyDescent="0.25">
      <c r="A4189">
        <v>4187</v>
      </c>
      <c r="B4189" t="s">
        <v>5119</v>
      </c>
      <c r="C4189" s="78">
        <v>-0.96868169999999998</v>
      </c>
      <c r="D4189" s="78">
        <v>1.0172163000000001</v>
      </c>
      <c r="E4189" s="78">
        <v>-0.17499101</v>
      </c>
      <c r="F4189" s="78">
        <v>-0.23741672999999999</v>
      </c>
    </row>
    <row r="4190" spans="1:6" x14ac:dyDescent="0.25">
      <c r="A4190">
        <v>4188</v>
      </c>
      <c r="B4190" t="s">
        <v>5120</v>
      </c>
      <c r="C4190" s="78">
        <v>-0.51453839999999995</v>
      </c>
      <c r="D4190" s="78">
        <v>-1.6274538000000001</v>
      </c>
      <c r="E4190" s="78">
        <v>-8.4898009999999996E-2</v>
      </c>
      <c r="F4190" s="78">
        <v>1.7775296999999999E-2</v>
      </c>
    </row>
    <row r="4191" spans="1:6" x14ac:dyDescent="0.25">
      <c r="A4191">
        <v>4189</v>
      </c>
      <c r="B4191" t="s">
        <v>5121</v>
      </c>
      <c r="C4191" s="78">
        <v>3.2308699999999999</v>
      </c>
      <c r="D4191" s="78">
        <v>3.842069</v>
      </c>
      <c r="E4191" s="78">
        <v>-0.11997205</v>
      </c>
      <c r="F4191" s="78">
        <v>5.2312314999999998E-2</v>
      </c>
    </row>
    <row r="4192" spans="1:6" x14ac:dyDescent="0.25">
      <c r="A4192">
        <v>4190</v>
      </c>
      <c r="B4192" t="s">
        <v>5122</v>
      </c>
      <c r="C4192" s="78">
        <v>-0.34426825999999999</v>
      </c>
      <c r="D4192" s="78">
        <v>0.42008250000000003</v>
      </c>
      <c r="E4192" s="78">
        <v>-0.13160711999999999</v>
      </c>
      <c r="F4192" s="78">
        <v>-0.4612676</v>
      </c>
    </row>
    <row r="4193" spans="1:6" x14ac:dyDescent="0.25">
      <c r="A4193">
        <v>4191</v>
      </c>
      <c r="B4193" t="s">
        <v>5123</v>
      </c>
      <c r="C4193" s="78">
        <v>-1.0304556</v>
      </c>
      <c r="D4193" s="78">
        <v>-0.81481873999999999</v>
      </c>
      <c r="E4193" s="78">
        <v>-3.4390595000000003E-2</v>
      </c>
      <c r="F4193" s="78">
        <v>0.17954011</v>
      </c>
    </row>
    <row r="4194" spans="1:6" x14ac:dyDescent="0.25">
      <c r="A4194">
        <v>4192</v>
      </c>
      <c r="B4194" t="s">
        <v>5124</v>
      </c>
      <c r="C4194" s="78">
        <v>-0.3995996</v>
      </c>
      <c r="D4194" s="78">
        <v>-1.2206347</v>
      </c>
      <c r="E4194" s="78">
        <v>-2.7014033999999999E-2</v>
      </c>
      <c r="F4194" s="78">
        <v>-6.9328084999999998E-2</v>
      </c>
    </row>
    <row r="4195" spans="1:6" x14ac:dyDescent="0.25">
      <c r="A4195">
        <v>4193</v>
      </c>
      <c r="B4195" t="s">
        <v>5125</v>
      </c>
      <c r="C4195" s="78">
        <v>-0.34224248000000002</v>
      </c>
      <c r="D4195" s="78">
        <v>1.058014</v>
      </c>
      <c r="E4195" s="78">
        <v>0.19667986000000001</v>
      </c>
      <c r="F4195" s="78">
        <v>-0.16680724999999999</v>
      </c>
    </row>
    <row r="4196" spans="1:6" x14ac:dyDescent="0.25">
      <c r="A4196">
        <v>4194</v>
      </c>
      <c r="B4196" t="s">
        <v>5126</v>
      </c>
      <c r="C4196" s="78">
        <v>-1.0489869999999999</v>
      </c>
      <c r="D4196" s="78">
        <v>1.2576590999999999</v>
      </c>
      <c r="E4196" s="78">
        <v>-3.4390595000000003E-2</v>
      </c>
      <c r="F4196" s="78">
        <v>0.17954011</v>
      </c>
    </row>
    <row r="4197" spans="1:6" x14ac:dyDescent="0.25">
      <c r="A4197">
        <v>4195</v>
      </c>
      <c r="B4197" t="s">
        <v>5127</v>
      </c>
      <c r="C4197" s="78">
        <v>-0.44232569999999999</v>
      </c>
      <c r="D4197" s="78">
        <v>-0.30401280000000003</v>
      </c>
      <c r="E4197" s="78">
        <v>-4.4248379999999997E-2</v>
      </c>
      <c r="F4197" s="78">
        <v>-3.3437759999999997E-2</v>
      </c>
    </row>
    <row r="4198" spans="1:6" x14ac:dyDescent="0.25">
      <c r="A4198">
        <v>4196</v>
      </c>
      <c r="B4198" t="s">
        <v>5128</v>
      </c>
      <c r="C4198" s="78">
        <v>-0.99929120000000005</v>
      </c>
      <c r="D4198" s="78">
        <v>-0.11397299</v>
      </c>
      <c r="E4198" s="78">
        <v>0.19722787999999999</v>
      </c>
      <c r="F4198" s="78">
        <v>-0.17491274000000001</v>
      </c>
    </row>
    <row r="4199" spans="1:6" x14ac:dyDescent="0.25">
      <c r="A4199">
        <v>4197</v>
      </c>
      <c r="B4199" t="s">
        <v>5129</v>
      </c>
      <c r="C4199" s="78">
        <v>2.8062015999999999E-2</v>
      </c>
      <c r="D4199" s="78">
        <v>1.8937463000000001</v>
      </c>
      <c r="E4199" s="78">
        <v>2.3496462999999999</v>
      </c>
      <c r="F4199" s="78">
        <v>-0.27106397999999998</v>
      </c>
    </row>
    <row r="4200" spans="1:6" x14ac:dyDescent="0.25">
      <c r="A4200">
        <v>4198</v>
      </c>
      <c r="B4200" t="s">
        <v>5130</v>
      </c>
      <c r="C4200" s="78">
        <v>-1.6761805999999999</v>
      </c>
      <c r="D4200" s="78">
        <v>-8.3728670000000005E-2</v>
      </c>
      <c r="E4200" s="78">
        <v>-3.4390595000000003E-2</v>
      </c>
      <c r="F4200" s="78">
        <v>0.17954011</v>
      </c>
    </row>
    <row r="4201" spans="1:6" x14ac:dyDescent="0.25">
      <c r="A4201">
        <v>4199</v>
      </c>
      <c r="B4201" t="s">
        <v>5131</v>
      </c>
      <c r="C4201" s="78">
        <v>0.12829003</v>
      </c>
      <c r="D4201" s="78">
        <v>2.3817368000000001</v>
      </c>
      <c r="E4201" s="78">
        <v>-7.0273950000000002E-2</v>
      </c>
      <c r="F4201" s="78">
        <v>0.122088075</v>
      </c>
    </row>
    <row r="4202" spans="1:6" x14ac:dyDescent="0.25">
      <c r="A4202">
        <v>4200</v>
      </c>
      <c r="B4202" t="s">
        <v>5132</v>
      </c>
      <c r="C4202" s="78">
        <v>0.92354689999999995</v>
      </c>
      <c r="D4202" s="78">
        <v>0.35313677999999998</v>
      </c>
      <c r="E4202" s="78">
        <v>-3.4390595000000003E-2</v>
      </c>
      <c r="F4202" s="78">
        <v>0.17954011</v>
      </c>
    </row>
    <row r="4203" spans="1:6" x14ac:dyDescent="0.25">
      <c r="A4203">
        <v>4201</v>
      </c>
      <c r="B4203" t="s">
        <v>5133</v>
      </c>
      <c r="C4203" s="78">
        <v>-0.60391130000000004</v>
      </c>
      <c r="D4203" s="78">
        <v>0.15040687999999999</v>
      </c>
      <c r="E4203" s="78">
        <v>-8.6701736000000001E-2</v>
      </c>
      <c r="F4203" s="78">
        <v>5.251074E-2</v>
      </c>
    </row>
    <row r="4204" spans="1:6" x14ac:dyDescent="0.25">
      <c r="A4204">
        <v>4202</v>
      </c>
      <c r="B4204" t="s">
        <v>5134</v>
      </c>
      <c r="C4204" s="78">
        <v>2.5099046</v>
      </c>
      <c r="D4204" s="78">
        <v>2.3866960000000002</v>
      </c>
      <c r="E4204" s="78">
        <v>2.7648643000000001E-2</v>
      </c>
      <c r="F4204" s="78">
        <v>-0.19906987000000001</v>
      </c>
    </row>
    <row r="4205" spans="1:6" x14ac:dyDescent="0.25">
      <c r="A4205">
        <v>4203</v>
      </c>
      <c r="B4205" t="s">
        <v>5135</v>
      </c>
      <c r="C4205" s="78">
        <v>0.28486772999999999</v>
      </c>
      <c r="D4205" s="78">
        <v>1.0574589999999999</v>
      </c>
      <c r="E4205" s="78">
        <v>-6.2434669999999998E-2</v>
      </c>
      <c r="F4205" s="78">
        <v>7.9472810000000005E-2</v>
      </c>
    </row>
    <row r="4206" spans="1:6" x14ac:dyDescent="0.25">
      <c r="A4206">
        <v>4204</v>
      </c>
      <c r="B4206" t="s">
        <v>5136</v>
      </c>
      <c r="C4206" s="78">
        <v>-0.57188950000000005</v>
      </c>
      <c r="D4206" s="78">
        <v>-0.24194573999999999</v>
      </c>
      <c r="E4206" s="78">
        <v>-3.3309136000000003E-2</v>
      </c>
      <c r="F4206" s="78">
        <v>-3.6192343000000002E-2</v>
      </c>
    </row>
    <row r="4207" spans="1:6" x14ac:dyDescent="0.25">
      <c r="A4207">
        <v>4205</v>
      </c>
      <c r="B4207" t="s">
        <v>5137</v>
      </c>
      <c r="C4207" s="78">
        <v>3.5709593000000002</v>
      </c>
      <c r="D4207" s="78">
        <v>2.2904882</v>
      </c>
      <c r="E4207" s="78">
        <v>-8.8138279999999999E-2</v>
      </c>
      <c r="F4207" s="78">
        <v>8.5333140000000002E-3</v>
      </c>
    </row>
    <row r="4208" spans="1:6" x14ac:dyDescent="0.25">
      <c r="A4208">
        <v>4206</v>
      </c>
      <c r="B4208" t="s">
        <v>5138</v>
      </c>
      <c r="C4208" s="78">
        <v>-2.7299576000000001</v>
      </c>
      <c r="D4208" s="78">
        <v>2.7630119999999998</v>
      </c>
      <c r="E4208" s="78">
        <v>-0.11459071999999999</v>
      </c>
      <c r="F4208" s="78">
        <v>5.4487944000000003E-2</v>
      </c>
    </row>
    <row r="4209" spans="1:6" x14ac:dyDescent="0.25">
      <c r="A4209">
        <v>4207</v>
      </c>
      <c r="B4209" t="s">
        <v>5139</v>
      </c>
      <c r="C4209" s="78">
        <v>-7.0613590000000004E-2</v>
      </c>
      <c r="D4209" s="78">
        <v>0.44553110000000001</v>
      </c>
      <c r="E4209" s="78">
        <v>-1.2919774E-2</v>
      </c>
      <c r="F4209" s="78">
        <v>-0.13161565</v>
      </c>
    </row>
    <row r="4210" spans="1:6" x14ac:dyDescent="0.25">
      <c r="A4210">
        <v>4208</v>
      </c>
      <c r="B4210" t="s">
        <v>5140</v>
      </c>
      <c r="C4210" s="78">
        <v>-0.94854090000000002</v>
      </c>
      <c r="D4210" s="78">
        <v>-0.71931314000000002</v>
      </c>
      <c r="E4210" s="78">
        <v>-0.2282177</v>
      </c>
      <c r="F4210" s="78">
        <v>-0.71289486000000002</v>
      </c>
    </row>
    <row r="4211" spans="1:6" x14ac:dyDescent="0.25">
      <c r="A4211">
        <v>4209</v>
      </c>
      <c r="B4211" t="s">
        <v>5141</v>
      </c>
      <c r="C4211" s="78">
        <v>2.5075590000000001</v>
      </c>
      <c r="D4211" s="78">
        <v>5.4423865999999999</v>
      </c>
      <c r="E4211" s="78">
        <v>-0.11156118</v>
      </c>
      <c r="F4211" s="78">
        <v>7.3439630000000002E-3</v>
      </c>
    </row>
    <row r="4212" spans="1:6" x14ac:dyDescent="0.25">
      <c r="A4212">
        <v>4210</v>
      </c>
      <c r="B4212" t="s">
        <v>5142</v>
      </c>
      <c r="C4212" s="78">
        <v>-0.82207249999999998</v>
      </c>
      <c r="D4212" s="78">
        <v>0.97852609999999995</v>
      </c>
      <c r="E4212" s="78">
        <v>0.19557199</v>
      </c>
      <c r="F4212" s="78">
        <v>-0.16724433</v>
      </c>
    </row>
    <row r="4213" spans="1:6" x14ac:dyDescent="0.25">
      <c r="A4213">
        <v>4211</v>
      </c>
      <c r="B4213" t="s">
        <v>5143</v>
      </c>
      <c r="C4213" s="78">
        <v>1.1998120000000001</v>
      </c>
      <c r="D4213" s="78">
        <v>1.6421129999999999</v>
      </c>
      <c r="E4213" s="78">
        <v>-6.862733E-2</v>
      </c>
      <c r="F4213" s="78">
        <v>-5.214949E-2</v>
      </c>
    </row>
    <row r="4214" spans="1:6" x14ac:dyDescent="0.25">
      <c r="A4214">
        <v>4212</v>
      </c>
      <c r="B4214" t="s">
        <v>5144</v>
      </c>
      <c r="C4214" s="78">
        <v>1.5726401000000001</v>
      </c>
      <c r="D4214" s="78">
        <v>0.98641800000000002</v>
      </c>
      <c r="E4214" s="78">
        <v>-3.4390595000000003E-2</v>
      </c>
      <c r="F4214" s="78">
        <v>0.17954011</v>
      </c>
    </row>
    <row r="4215" spans="1:6" x14ac:dyDescent="0.25">
      <c r="A4215">
        <v>4213</v>
      </c>
      <c r="B4215" t="s">
        <v>5145</v>
      </c>
      <c r="C4215" s="78">
        <v>-1.6568111000000001</v>
      </c>
      <c r="D4215" s="78">
        <v>1.5299056</v>
      </c>
      <c r="E4215" s="78">
        <v>-2.8188527000000001E-2</v>
      </c>
      <c r="F4215" s="78">
        <v>-0.15348025000000001</v>
      </c>
    </row>
    <row r="4216" spans="1:6" x14ac:dyDescent="0.25">
      <c r="A4216">
        <v>4214</v>
      </c>
      <c r="B4216" t="s">
        <v>5146</v>
      </c>
      <c r="C4216" s="78">
        <v>-0.33071319999999998</v>
      </c>
      <c r="D4216" s="78">
        <v>-0.87922394000000004</v>
      </c>
      <c r="E4216" s="78">
        <v>-6.4923439999999999E-2</v>
      </c>
      <c r="F4216" s="78">
        <v>-0.15349642999999999</v>
      </c>
    </row>
    <row r="4217" spans="1:6" x14ac:dyDescent="0.25">
      <c r="A4217">
        <v>4215</v>
      </c>
      <c r="B4217" t="s">
        <v>5147</v>
      </c>
      <c r="C4217" s="78">
        <v>-0.92760109999999996</v>
      </c>
      <c r="D4217" s="78">
        <v>0.89473510000000001</v>
      </c>
      <c r="E4217" s="78">
        <v>-3.4390595000000003E-2</v>
      </c>
      <c r="F4217" s="78">
        <v>0.17954011</v>
      </c>
    </row>
    <row r="4218" spans="1:6" x14ac:dyDescent="0.25">
      <c r="A4218">
        <v>4216</v>
      </c>
      <c r="B4218" t="s">
        <v>5148</v>
      </c>
      <c r="C4218" s="78">
        <v>-1.1136489000000001</v>
      </c>
      <c r="D4218" s="78">
        <v>0.88564920000000003</v>
      </c>
      <c r="E4218" s="78">
        <v>-2.6700266E-2</v>
      </c>
      <c r="F4218" s="78">
        <v>-0.12142710399999999</v>
      </c>
    </row>
    <row r="4219" spans="1:6" x14ac:dyDescent="0.25">
      <c r="A4219">
        <v>4217</v>
      </c>
      <c r="B4219" t="s">
        <v>5149</v>
      </c>
      <c r="C4219" s="78">
        <v>1.5712937</v>
      </c>
      <c r="D4219" s="78">
        <v>-2.1293031999999998</v>
      </c>
      <c r="E4219" s="78">
        <v>-3.4390595000000003E-2</v>
      </c>
      <c r="F4219" s="78">
        <v>0.17954011</v>
      </c>
    </row>
    <row r="4220" spans="1:6" x14ac:dyDescent="0.25">
      <c r="A4220">
        <v>4218</v>
      </c>
      <c r="B4220" t="s">
        <v>5150</v>
      </c>
      <c r="C4220" s="78">
        <v>0.14823439999999999</v>
      </c>
      <c r="D4220" s="78">
        <v>-1.3948202999999999</v>
      </c>
      <c r="E4220" s="78">
        <v>0.23827382999999999</v>
      </c>
      <c r="F4220" s="78">
        <v>-0.17969684</v>
      </c>
    </row>
    <row r="4221" spans="1:6" x14ac:dyDescent="0.25">
      <c r="A4221">
        <v>4219</v>
      </c>
      <c r="B4221" t="s">
        <v>5151</v>
      </c>
      <c r="C4221" s="78">
        <v>2.6269853000000002E-3</v>
      </c>
      <c r="D4221" s="78">
        <v>0.7858311</v>
      </c>
      <c r="E4221" s="78">
        <v>2.0637691E-2</v>
      </c>
      <c r="F4221" s="78">
        <v>-0.13872655</v>
      </c>
    </row>
    <row r="4222" spans="1:6" x14ac:dyDescent="0.25">
      <c r="A4222">
        <v>4220</v>
      </c>
      <c r="B4222" t="s">
        <v>5152</v>
      </c>
      <c r="C4222" s="78">
        <v>1.0119168000000001</v>
      </c>
      <c r="D4222" s="78">
        <v>1.2854179999999999</v>
      </c>
      <c r="E4222" s="78">
        <v>-2.6800757000000001E-2</v>
      </c>
      <c r="F4222" s="78">
        <v>4.2685910000000001E-2</v>
      </c>
    </row>
    <row r="4223" spans="1:6" x14ac:dyDescent="0.25">
      <c r="A4223">
        <v>4221</v>
      </c>
      <c r="B4223" t="s">
        <v>5153</v>
      </c>
      <c r="C4223" s="78">
        <v>1.4894263999999999</v>
      </c>
      <c r="D4223" s="78">
        <v>0.14973576</v>
      </c>
      <c r="E4223" s="78">
        <v>-5.5921501999999998E-2</v>
      </c>
      <c r="F4223" s="78">
        <v>6.1733999999999997E-2</v>
      </c>
    </row>
    <row r="4224" spans="1:6" x14ac:dyDescent="0.25">
      <c r="A4224">
        <v>4222</v>
      </c>
      <c r="B4224" t="s">
        <v>5154</v>
      </c>
      <c r="C4224" s="78">
        <v>-0.83850480000000005</v>
      </c>
      <c r="D4224" s="78">
        <v>-0.88191103999999998</v>
      </c>
      <c r="E4224" s="78">
        <v>-3.4390595000000003E-2</v>
      </c>
      <c r="F4224" s="78">
        <v>0.17954011</v>
      </c>
    </row>
    <row r="4225" spans="1:6" x14ac:dyDescent="0.25">
      <c r="A4225">
        <v>4223</v>
      </c>
      <c r="B4225" t="s">
        <v>5155</v>
      </c>
      <c r="C4225" s="78">
        <v>-2.1777077</v>
      </c>
      <c r="D4225" s="78">
        <v>4.2593135999999997E-2</v>
      </c>
      <c r="E4225" s="78">
        <v>-5.4975367999999997E-2</v>
      </c>
      <c r="F4225" s="78">
        <v>6.0431279999999997E-2</v>
      </c>
    </row>
    <row r="4226" spans="1:6" x14ac:dyDescent="0.25">
      <c r="A4226">
        <v>4224</v>
      </c>
      <c r="B4226" t="s">
        <v>5156</v>
      </c>
      <c r="C4226" s="78">
        <v>-0.99451244000000005</v>
      </c>
      <c r="D4226" s="78">
        <v>-1.7526904000000001</v>
      </c>
      <c r="E4226" s="78">
        <v>-7.6236680000000001E-2</v>
      </c>
      <c r="F4226" s="78">
        <v>0.11552559599999999</v>
      </c>
    </row>
    <row r="4227" spans="1:6" x14ac:dyDescent="0.25">
      <c r="A4227">
        <v>4225</v>
      </c>
      <c r="B4227" t="s">
        <v>5157</v>
      </c>
      <c r="C4227" s="78">
        <v>-9.9378999999999995E-2</v>
      </c>
      <c r="D4227" s="78">
        <v>-1.0131078</v>
      </c>
      <c r="E4227" s="78">
        <v>-3.4390595000000003E-2</v>
      </c>
      <c r="F4227" s="78">
        <v>0.17954011</v>
      </c>
    </row>
    <row r="4228" spans="1:6" x14ac:dyDescent="0.25">
      <c r="A4228">
        <v>4226</v>
      </c>
      <c r="B4228" t="s">
        <v>5158</v>
      </c>
      <c r="C4228" s="78">
        <v>2.1976637999999999</v>
      </c>
      <c r="D4228" s="78">
        <v>1.956407</v>
      </c>
      <c r="E4228" s="78">
        <v>-9.8889469999999993E-2</v>
      </c>
      <c r="F4228" s="78">
        <v>-3.1739370000000003E-2</v>
      </c>
    </row>
    <row r="4229" spans="1:6" x14ac:dyDescent="0.25">
      <c r="A4229">
        <v>4227</v>
      </c>
      <c r="B4229" t="s">
        <v>5159</v>
      </c>
      <c r="C4229" s="78">
        <v>3.2653660000000002</v>
      </c>
      <c r="D4229" s="78">
        <v>-4.0148419999999998</v>
      </c>
      <c r="E4229" s="78">
        <v>-6.8518414999999999E-2</v>
      </c>
      <c r="F4229" s="78">
        <v>4.6260387E-2</v>
      </c>
    </row>
    <row r="4230" spans="1:6" x14ac:dyDescent="0.25">
      <c r="A4230">
        <v>4228</v>
      </c>
      <c r="B4230" t="s">
        <v>5160</v>
      </c>
      <c r="C4230" s="78">
        <v>-1.5025539000000001</v>
      </c>
      <c r="D4230" s="78">
        <v>0.91156375000000001</v>
      </c>
      <c r="E4230" s="78">
        <v>-4.1334472999999997E-2</v>
      </c>
      <c r="F4230" s="78">
        <v>8.1578689999999995E-2</v>
      </c>
    </row>
    <row r="4231" spans="1:6" x14ac:dyDescent="0.25">
      <c r="A4231">
        <v>4229</v>
      </c>
      <c r="B4231" t="s">
        <v>5161</v>
      </c>
      <c r="C4231" s="78">
        <v>0.1128743</v>
      </c>
      <c r="D4231" s="78">
        <v>2.5199020000000001</v>
      </c>
      <c r="E4231" s="78">
        <v>-2.1895579999999999E-3</v>
      </c>
      <c r="F4231" s="78">
        <v>-0.15146245</v>
      </c>
    </row>
    <row r="4232" spans="1:6" x14ac:dyDescent="0.25">
      <c r="A4232">
        <v>4230</v>
      </c>
      <c r="B4232" t="s">
        <v>5162</v>
      </c>
      <c r="C4232" s="78">
        <v>7.6443880000000006E-2</v>
      </c>
      <c r="D4232" s="78">
        <v>0.33598757000000001</v>
      </c>
      <c r="E4232" s="78">
        <v>-3.4390595000000003E-2</v>
      </c>
      <c r="F4232" s="78">
        <v>0.17954011</v>
      </c>
    </row>
    <row r="4233" spans="1:6" x14ac:dyDescent="0.25">
      <c r="A4233">
        <v>4231</v>
      </c>
      <c r="B4233" t="s">
        <v>5163</v>
      </c>
      <c r="C4233" s="78">
        <v>-1.1503833999999999</v>
      </c>
      <c r="D4233" s="78">
        <v>-0.96816429999999998</v>
      </c>
      <c r="E4233" s="78">
        <v>-3.4390595000000003E-2</v>
      </c>
      <c r="F4233" s="78">
        <v>0.17954011</v>
      </c>
    </row>
    <row r="4234" spans="1:6" x14ac:dyDescent="0.25">
      <c r="A4234">
        <v>4232</v>
      </c>
      <c r="B4234" t="s">
        <v>5164</v>
      </c>
      <c r="C4234" s="78">
        <v>-0.3417096</v>
      </c>
      <c r="D4234" s="78">
        <v>-1.0523404999999999</v>
      </c>
      <c r="E4234" s="78">
        <v>-3.4390595000000003E-2</v>
      </c>
      <c r="F4234" s="78">
        <v>0.17954011</v>
      </c>
    </row>
    <row r="4235" spans="1:6" x14ac:dyDescent="0.25">
      <c r="A4235">
        <v>4233</v>
      </c>
      <c r="B4235" t="s">
        <v>5165</v>
      </c>
      <c r="C4235" s="78">
        <v>0.17826447000000001</v>
      </c>
      <c r="D4235" s="78">
        <v>0.805925</v>
      </c>
      <c r="E4235" s="78">
        <v>7.8181130000000001E-2</v>
      </c>
      <c r="F4235" s="78">
        <v>-0.37623686000000001</v>
      </c>
    </row>
    <row r="4236" spans="1:6" x14ac:dyDescent="0.25">
      <c r="A4236">
        <v>4234</v>
      </c>
      <c r="B4236" t="s">
        <v>5166</v>
      </c>
      <c r="C4236" s="78">
        <v>1.5395223</v>
      </c>
      <c r="D4236" s="78">
        <v>0.24473631000000001</v>
      </c>
      <c r="E4236" s="78">
        <v>-6.1898219999999997E-2</v>
      </c>
      <c r="F4236" s="78">
        <v>-0.16118995999999999</v>
      </c>
    </row>
    <row r="4237" spans="1:6" x14ac:dyDescent="0.25">
      <c r="A4237">
        <v>4235</v>
      </c>
      <c r="B4237" t="s">
        <v>5167</v>
      </c>
      <c r="C4237" s="78">
        <v>0.58566569999999996</v>
      </c>
      <c r="D4237" s="78">
        <v>-1.4691249</v>
      </c>
      <c r="E4237" s="78">
        <v>-7.8779100000000005E-2</v>
      </c>
      <c r="F4237" s="78">
        <v>-9.1723800000000008E-3</v>
      </c>
    </row>
    <row r="4238" spans="1:6" x14ac:dyDescent="0.25">
      <c r="A4238">
        <v>4236</v>
      </c>
      <c r="B4238" t="s">
        <v>5168</v>
      </c>
      <c r="C4238" s="78">
        <v>-1.8337592</v>
      </c>
      <c r="D4238" s="78">
        <v>-1.0061321000000001</v>
      </c>
      <c r="E4238" s="78">
        <v>-0.11652419</v>
      </c>
      <c r="F4238" s="78">
        <v>5.9199385E-2</v>
      </c>
    </row>
    <row r="4239" spans="1:6" x14ac:dyDescent="0.25">
      <c r="A4239">
        <v>4237</v>
      </c>
      <c r="B4239" t="s">
        <v>5169</v>
      </c>
      <c r="C4239" s="78">
        <v>0.99038289999999995</v>
      </c>
      <c r="D4239" s="78">
        <v>1.1631488000000001</v>
      </c>
      <c r="E4239" s="78">
        <v>-5.7982436999999998E-2</v>
      </c>
      <c r="F4239" s="78">
        <v>-3.8387774999999999E-2</v>
      </c>
    </row>
    <row r="4240" spans="1:6" x14ac:dyDescent="0.25">
      <c r="A4240">
        <v>4238</v>
      </c>
      <c r="B4240" t="s">
        <v>5170</v>
      </c>
      <c r="C4240" s="78">
        <v>4.5268582999999998</v>
      </c>
      <c r="D4240" s="78">
        <v>8.6043394999999995E-2</v>
      </c>
      <c r="E4240" s="78">
        <v>-3.4390595000000003E-2</v>
      </c>
      <c r="F4240" s="78">
        <v>0.17954011</v>
      </c>
    </row>
    <row r="4241" spans="1:6" x14ac:dyDescent="0.25">
      <c r="A4241">
        <v>4239</v>
      </c>
      <c r="B4241" t="s">
        <v>5171</v>
      </c>
      <c r="C4241" s="78">
        <v>-0.63974710000000001</v>
      </c>
      <c r="D4241" s="78">
        <v>1.6493066999999999</v>
      </c>
      <c r="E4241" s="78">
        <v>4.4821585999999997E-2</v>
      </c>
      <c r="F4241" s="78">
        <v>-0.18471466</v>
      </c>
    </row>
    <row r="4242" spans="1:6" x14ac:dyDescent="0.25">
      <c r="A4242">
        <v>4240</v>
      </c>
      <c r="B4242" t="s">
        <v>5172</v>
      </c>
      <c r="C4242" s="78">
        <v>1.5155464000000001</v>
      </c>
      <c r="D4242" s="78">
        <v>1.8491772</v>
      </c>
      <c r="E4242" s="78">
        <v>-8.3831580000000003E-2</v>
      </c>
      <c r="F4242" s="78">
        <v>2.5929689999999998E-2</v>
      </c>
    </row>
    <row r="4243" spans="1:6" x14ac:dyDescent="0.25">
      <c r="A4243">
        <v>4241</v>
      </c>
      <c r="B4243" t="s">
        <v>5173</v>
      </c>
      <c r="C4243" s="78">
        <v>-0.82312450000000004</v>
      </c>
      <c r="D4243" s="78">
        <v>0.39927477</v>
      </c>
      <c r="E4243" s="78">
        <v>-6.0292374000000003E-2</v>
      </c>
      <c r="F4243" s="78">
        <v>-2.2744581E-2</v>
      </c>
    </row>
    <row r="4244" spans="1:6" x14ac:dyDescent="0.25">
      <c r="A4244">
        <v>4242</v>
      </c>
      <c r="B4244" t="s">
        <v>5174</v>
      </c>
      <c r="C4244" s="78">
        <v>-0.91378349999999997</v>
      </c>
      <c r="D4244" s="78">
        <v>0.87035024000000005</v>
      </c>
      <c r="E4244" s="78">
        <v>-4.9422550000000003E-2</v>
      </c>
      <c r="F4244" s="78">
        <v>-0.12908731000000001</v>
      </c>
    </row>
    <row r="4245" spans="1:6" x14ac:dyDescent="0.25">
      <c r="A4245">
        <v>4243</v>
      </c>
      <c r="B4245" t="s">
        <v>5175</v>
      </c>
      <c r="C4245" s="78">
        <v>-1.1631418</v>
      </c>
      <c r="D4245" s="78">
        <v>-1.1877367000000001</v>
      </c>
      <c r="E4245" s="78">
        <v>-9.2957675000000003E-2</v>
      </c>
      <c r="F4245" s="78">
        <v>-2.9926449999999999E-3</v>
      </c>
    </row>
    <row r="4246" spans="1:6" x14ac:dyDescent="0.25">
      <c r="A4246">
        <v>4244</v>
      </c>
      <c r="B4246" t="s">
        <v>5176</v>
      </c>
      <c r="C4246" s="78">
        <v>-0.13910565</v>
      </c>
      <c r="D4246" s="78">
        <v>-2.0754545999999999E-2</v>
      </c>
      <c r="E4246" s="78">
        <v>-6.3082379999999993E-2</v>
      </c>
      <c r="F4246" s="78">
        <v>0.12025445999999999</v>
      </c>
    </row>
    <row r="4247" spans="1:6" x14ac:dyDescent="0.25">
      <c r="A4247">
        <v>4245</v>
      </c>
      <c r="B4247" t="s">
        <v>5177</v>
      </c>
      <c r="C4247" s="78">
        <v>1.4051663000000001</v>
      </c>
      <c r="D4247" s="78">
        <v>-1.8357459</v>
      </c>
      <c r="E4247" s="78">
        <v>-3.4390595000000003E-2</v>
      </c>
      <c r="F4247" s="78">
        <v>0.17954011</v>
      </c>
    </row>
    <row r="4248" spans="1:6" x14ac:dyDescent="0.25">
      <c r="A4248">
        <v>4246</v>
      </c>
      <c r="B4248" t="s">
        <v>5178</v>
      </c>
      <c r="C4248" s="78">
        <v>-1.5857891</v>
      </c>
      <c r="D4248" s="78">
        <v>2.7715785999999998</v>
      </c>
      <c r="E4248" s="78">
        <v>1.5823282000000001E-2</v>
      </c>
      <c r="F4248" s="78">
        <v>-0.14150809</v>
      </c>
    </row>
    <row r="4249" spans="1:6" x14ac:dyDescent="0.25">
      <c r="A4249">
        <v>4247</v>
      </c>
      <c r="B4249" t="s">
        <v>5179</v>
      </c>
      <c r="C4249" s="78">
        <v>0.69751320000000006</v>
      </c>
      <c r="D4249" s="78">
        <v>-1.7654392000000001</v>
      </c>
      <c r="E4249" s="78">
        <v>-1.7656634000000001E-2</v>
      </c>
      <c r="F4249" s="78">
        <v>-4.8362016999999998E-3</v>
      </c>
    </row>
    <row r="4250" spans="1:6" x14ac:dyDescent="0.25">
      <c r="A4250">
        <v>4248</v>
      </c>
      <c r="B4250" t="s">
        <v>5180</v>
      </c>
      <c r="C4250" s="78">
        <v>-1.7487735</v>
      </c>
      <c r="D4250" s="78">
        <v>1.8539555000000001</v>
      </c>
      <c r="E4250" s="78">
        <v>-0.12702960999999999</v>
      </c>
      <c r="F4250" s="78">
        <v>-0.14380856</v>
      </c>
    </row>
    <row r="4251" spans="1:6" x14ac:dyDescent="0.25">
      <c r="A4251">
        <v>4249</v>
      </c>
      <c r="B4251" t="s">
        <v>5181</v>
      </c>
      <c r="C4251" s="78">
        <v>-0.90798690000000004</v>
      </c>
      <c r="D4251" s="78">
        <v>0.28751927999999999</v>
      </c>
      <c r="E4251" s="78">
        <v>-7.2968610000000003E-2</v>
      </c>
      <c r="F4251" s="78">
        <v>0.12144837999999999</v>
      </c>
    </row>
    <row r="4252" spans="1:6" x14ac:dyDescent="0.25">
      <c r="A4252">
        <v>4250</v>
      </c>
      <c r="B4252" t="s">
        <v>5182</v>
      </c>
      <c r="C4252" s="78">
        <v>1.127708E-2</v>
      </c>
      <c r="D4252" s="78">
        <v>-0.72193574999999999</v>
      </c>
      <c r="E4252" s="78">
        <v>-6.9570740000000006E-2</v>
      </c>
      <c r="F4252" s="78">
        <v>-1.1895955E-2</v>
      </c>
    </row>
    <row r="4253" spans="1:6" x14ac:dyDescent="0.25">
      <c r="A4253">
        <v>4251</v>
      </c>
      <c r="B4253" t="s">
        <v>5183</v>
      </c>
      <c r="C4253" s="78">
        <v>1.3185486</v>
      </c>
      <c r="D4253" s="78">
        <v>1.3791203000000001</v>
      </c>
      <c r="E4253" s="78">
        <v>6.3194779999999999E-3</v>
      </c>
      <c r="F4253" s="78">
        <v>-0.39860152999999998</v>
      </c>
    </row>
    <row r="4254" spans="1:6" x14ac:dyDescent="0.25">
      <c r="A4254">
        <v>4252</v>
      </c>
      <c r="B4254" t="s">
        <v>5184</v>
      </c>
      <c r="C4254" s="78">
        <v>-4.0056675999999999E-2</v>
      </c>
      <c r="D4254" s="78">
        <v>1.826427</v>
      </c>
      <c r="E4254" s="78">
        <v>9.9790915999999993E-2</v>
      </c>
      <c r="F4254" s="78">
        <v>-0.48464042000000002</v>
      </c>
    </row>
    <row r="4255" spans="1:6" x14ac:dyDescent="0.25">
      <c r="A4255">
        <v>4253</v>
      </c>
      <c r="B4255" t="s">
        <v>5185</v>
      </c>
      <c r="C4255" s="78">
        <v>-0.83513104999999999</v>
      </c>
      <c r="D4255" s="78">
        <v>-1.3308230999999999</v>
      </c>
      <c r="E4255" s="78">
        <v>-0.103019685</v>
      </c>
      <c r="F4255" s="78">
        <v>4.7762707000000001E-2</v>
      </c>
    </row>
    <row r="4256" spans="1:6" x14ac:dyDescent="0.25">
      <c r="A4256">
        <v>4254</v>
      </c>
      <c r="B4256" t="s">
        <v>5186</v>
      </c>
      <c r="C4256" s="78">
        <v>-1.1643239000000001</v>
      </c>
      <c r="D4256" s="78">
        <v>0.68669533999999999</v>
      </c>
      <c r="E4256" s="78">
        <v>-2.8211508E-2</v>
      </c>
      <c r="F4256" s="78">
        <v>0.20366152000000001</v>
      </c>
    </row>
    <row r="4257" spans="1:6" x14ac:dyDescent="0.25">
      <c r="A4257">
        <v>4255</v>
      </c>
      <c r="B4257" t="s">
        <v>5187</v>
      </c>
      <c r="C4257" s="78">
        <v>2.7707036</v>
      </c>
      <c r="D4257" s="78">
        <v>3.0784596999999998</v>
      </c>
      <c r="E4257" s="78">
        <v>-9.4541490000000006E-2</v>
      </c>
      <c r="F4257" s="78">
        <v>-0.19001556999999999</v>
      </c>
    </row>
    <row r="4258" spans="1:6" x14ac:dyDescent="0.25">
      <c r="A4258">
        <v>4256</v>
      </c>
      <c r="B4258" t="s">
        <v>5188</v>
      </c>
      <c r="C4258" s="78">
        <v>1.2599753</v>
      </c>
      <c r="D4258" s="78">
        <v>-0.49850062000000001</v>
      </c>
      <c r="E4258" s="78">
        <v>-1.5951852999999998E-2</v>
      </c>
      <c r="F4258" s="78">
        <v>-0.29333155999999999</v>
      </c>
    </row>
    <row r="4259" spans="1:6" x14ac:dyDescent="0.25">
      <c r="A4259">
        <v>4257</v>
      </c>
      <c r="B4259" t="s">
        <v>5189</v>
      </c>
      <c r="C4259" s="78">
        <v>1.2187121999999999</v>
      </c>
      <c r="D4259" s="78">
        <v>0.42117510000000002</v>
      </c>
      <c r="E4259" s="78">
        <v>0.47212865999999998</v>
      </c>
      <c r="F4259" s="78">
        <v>-0.77461106000000002</v>
      </c>
    </row>
    <row r="4260" spans="1:6" x14ac:dyDescent="0.25">
      <c r="A4260">
        <v>4258</v>
      </c>
      <c r="B4260" t="s">
        <v>5190</v>
      </c>
      <c r="C4260" s="78">
        <v>0.30138471999999999</v>
      </c>
      <c r="D4260" s="78">
        <v>-2.9195552</v>
      </c>
      <c r="E4260" s="78">
        <v>-5.8893748000000003E-2</v>
      </c>
      <c r="F4260" s="78">
        <v>8.0817260000000002E-2</v>
      </c>
    </row>
    <row r="4261" spans="1:6" x14ac:dyDescent="0.25">
      <c r="A4261">
        <v>4259</v>
      </c>
      <c r="B4261" t="s">
        <v>5191</v>
      </c>
      <c r="C4261" s="78">
        <v>0.61714685000000002</v>
      </c>
      <c r="D4261" s="78">
        <v>-1.8133458</v>
      </c>
      <c r="E4261" s="78">
        <v>-1.1533201E-3</v>
      </c>
      <c r="F4261" s="78">
        <v>-4.717818E-2</v>
      </c>
    </row>
    <row r="4262" spans="1:6" x14ac:dyDescent="0.25">
      <c r="A4262">
        <v>4260</v>
      </c>
      <c r="B4262" t="s">
        <v>5192</v>
      </c>
      <c r="C4262" s="78">
        <v>-1.2919647999999999</v>
      </c>
      <c r="D4262" s="78">
        <v>2.1367598000000001</v>
      </c>
      <c r="E4262" s="78">
        <v>-6.4608063999999996E-3</v>
      </c>
      <c r="F4262" s="78">
        <v>-8.9067980000000005E-2</v>
      </c>
    </row>
    <row r="4263" spans="1:6" x14ac:dyDescent="0.25">
      <c r="A4263">
        <v>4261</v>
      </c>
      <c r="B4263" t="s">
        <v>5193</v>
      </c>
      <c r="C4263" s="78">
        <v>0.18671283</v>
      </c>
      <c r="D4263" s="78">
        <v>-3.3620057000000001</v>
      </c>
      <c r="E4263" s="78">
        <v>-3.4269735000000003E-2</v>
      </c>
      <c r="F4263" s="78">
        <v>5.7000062999999997E-2</v>
      </c>
    </row>
    <row r="4264" spans="1:6" x14ac:dyDescent="0.25">
      <c r="A4264">
        <v>4262</v>
      </c>
      <c r="B4264" t="s">
        <v>5194</v>
      </c>
      <c r="C4264" s="78">
        <v>1.4127631</v>
      </c>
      <c r="D4264" s="78">
        <v>-0.55435884000000002</v>
      </c>
      <c r="E4264" s="78">
        <v>-7.7768039999999997E-2</v>
      </c>
      <c r="F4264" s="78">
        <v>7.0405200000000001E-2</v>
      </c>
    </row>
    <row r="4265" spans="1:6" x14ac:dyDescent="0.25">
      <c r="A4265">
        <v>4263</v>
      </c>
      <c r="B4265" t="s">
        <v>5195</v>
      </c>
      <c r="C4265" s="78">
        <v>-9.769514E-2</v>
      </c>
      <c r="D4265" s="78">
        <v>0.35577862999999998</v>
      </c>
      <c r="E4265" s="78">
        <v>-8.0183729999999995E-2</v>
      </c>
      <c r="F4265" s="78">
        <v>6.9022829999999993E-2</v>
      </c>
    </row>
    <row r="4266" spans="1:6" x14ac:dyDescent="0.25">
      <c r="A4266">
        <v>4264</v>
      </c>
      <c r="B4266" t="s">
        <v>5196</v>
      </c>
      <c r="C4266" s="78">
        <v>-3.5005032999999998E-2</v>
      </c>
      <c r="D4266" s="78">
        <v>1.5994177999999999</v>
      </c>
      <c r="E4266" s="78">
        <v>-9.7656000000000007E-2</v>
      </c>
      <c r="F4266" s="78">
        <v>8.0705866000000001E-2</v>
      </c>
    </row>
    <row r="4267" spans="1:6" x14ac:dyDescent="0.25">
      <c r="A4267">
        <v>4265</v>
      </c>
      <c r="B4267" t="s">
        <v>5197</v>
      </c>
      <c r="C4267" s="78">
        <v>3.8013313000000002</v>
      </c>
      <c r="D4267" s="78">
        <v>0.26451926999999997</v>
      </c>
      <c r="E4267" s="78">
        <v>-3.4390595000000003E-2</v>
      </c>
      <c r="F4267" s="78">
        <v>0.17954011</v>
      </c>
    </row>
    <row r="4268" spans="1:6" x14ac:dyDescent="0.25">
      <c r="A4268">
        <v>4266</v>
      </c>
      <c r="B4268" t="s">
        <v>5198</v>
      </c>
      <c r="C4268" s="78">
        <v>2.0153365000000001</v>
      </c>
      <c r="D4268" s="78">
        <v>2.2665267</v>
      </c>
      <c r="E4268" s="78">
        <v>-9.1730069999999997E-2</v>
      </c>
      <c r="F4268" s="78">
        <v>6.5002660000000004E-2</v>
      </c>
    </row>
    <row r="4269" spans="1:6" x14ac:dyDescent="0.25">
      <c r="A4269">
        <v>4267</v>
      </c>
      <c r="B4269" t="s">
        <v>5199</v>
      </c>
      <c r="C4269" s="78">
        <v>-0.75747310000000001</v>
      </c>
      <c r="D4269" s="78">
        <v>0.27922845000000002</v>
      </c>
      <c r="E4269" s="78">
        <v>-0.10106517399999999</v>
      </c>
      <c r="F4269" s="78">
        <v>5.4399459999999997E-2</v>
      </c>
    </row>
    <row r="4270" spans="1:6" x14ac:dyDescent="0.25">
      <c r="A4270">
        <v>4268</v>
      </c>
      <c r="B4270" t="s">
        <v>5200</v>
      </c>
      <c r="C4270" s="78">
        <v>-0.90734879999999996</v>
      </c>
      <c r="D4270" s="78">
        <v>-1.8094402999999999</v>
      </c>
      <c r="E4270" s="78">
        <v>2.6177600000000001</v>
      </c>
      <c r="F4270" s="78">
        <v>-0.19894849000000001</v>
      </c>
    </row>
    <row r="4271" spans="1:6" x14ac:dyDescent="0.25">
      <c r="A4271">
        <v>4269</v>
      </c>
      <c r="B4271" t="s">
        <v>5201</v>
      </c>
      <c r="C4271" s="78">
        <v>0.19635579</v>
      </c>
      <c r="D4271" s="78">
        <v>2.4641502000000002</v>
      </c>
      <c r="E4271" s="78">
        <v>-6.939882E-2</v>
      </c>
      <c r="F4271" s="78">
        <v>0.102094755</v>
      </c>
    </row>
    <row r="4272" spans="1:6" x14ac:dyDescent="0.25">
      <c r="A4272">
        <v>4270</v>
      </c>
      <c r="B4272" t="s">
        <v>5202</v>
      </c>
      <c r="C4272" s="78">
        <v>0.38767156000000003</v>
      </c>
      <c r="D4272" s="78">
        <v>0.45493033999999999</v>
      </c>
      <c r="E4272" s="78">
        <v>1.3485663E-2</v>
      </c>
      <c r="F4272" s="78">
        <v>-0.27908706999999999</v>
      </c>
    </row>
    <row r="4273" spans="1:6" x14ac:dyDescent="0.25">
      <c r="A4273">
        <v>4271</v>
      </c>
      <c r="B4273" t="s">
        <v>5203</v>
      </c>
      <c r="C4273" s="78">
        <v>1.7152628000000001</v>
      </c>
      <c r="D4273" s="78">
        <v>-1.7729490000000001</v>
      </c>
      <c r="E4273" s="78">
        <v>-8.7551779999999996E-2</v>
      </c>
      <c r="F4273" s="78">
        <v>4.8458815000000002E-2</v>
      </c>
    </row>
    <row r="4274" spans="1:6" x14ac:dyDescent="0.25">
      <c r="A4274">
        <v>4272</v>
      </c>
      <c r="B4274" t="s">
        <v>5204</v>
      </c>
      <c r="C4274" s="78">
        <v>-2.297091</v>
      </c>
      <c r="D4274" s="78">
        <v>-0.53077125999999997</v>
      </c>
      <c r="E4274" s="78">
        <v>0.19236848000000001</v>
      </c>
      <c r="F4274" s="78">
        <v>-0.16877301</v>
      </c>
    </row>
    <row r="4275" spans="1:6" x14ac:dyDescent="0.25">
      <c r="A4275">
        <v>4273</v>
      </c>
      <c r="B4275" t="s">
        <v>5205</v>
      </c>
      <c r="C4275" s="78">
        <v>-2.0907958</v>
      </c>
      <c r="D4275" s="78">
        <v>1.03861</v>
      </c>
      <c r="E4275" s="78">
        <v>2.1356605000000001E-2</v>
      </c>
      <c r="F4275" s="78">
        <v>-0.47439933000000001</v>
      </c>
    </row>
    <row r="4276" spans="1:6" x14ac:dyDescent="0.25">
      <c r="A4276">
        <v>4274</v>
      </c>
      <c r="B4276" t="s">
        <v>5206</v>
      </c>
      <c r="C4276" s="78">
        <v>6.9095044999999994E-2</v>
      </c>
      <c r="D4276" s="78">
        <v>3.4293559999999998</v>
      </c>
      <c r="E4276" s="78">
        <v>-5.8897459999999999E-2</v>
      </c>
      <c r="F4276" s="78">
        <v>0.11137211</v>
      </c>
    </row>
    <row r="4277" spans="1:6" x14ac:dyDescent="0.25">
      <c r="A4277">
        <v>4275</v>
      </c>
      <c r="B4277" t="s">
        <v>5207</v>
      </c>
      <c r="C4277" s="78">
        <v>0.12452468</v>
      </c>
      <c r="D4277" s="78">
        <v>3.5721161000000001</v>
      </c>
      <c r="E4277" s="78">
        <v>4.0486271999999997E-2</v>
      </c>
      <c r="F4277" s="78">
        <v>-0.18007008999999999</v>
      </c>
    </row>
    <row r="4278" spans="1:6" x14ac:dyDescent="0.25">
      <c r="A4278">
        <v>4276</v>
      </c>
      <c r="B4278" t="s">
        <v>5208</v>
      </c>
      <c r="C4278" s="78">
        <v>-0.97171960000000002</v>
      </c>
      <c r="D4278" s="78">
        <v>-0.45910015999999998</v>
      </c>
      <c r="E4278" s="78">
        <v>-5.9600957000000003E-2</v>
      </c>
      <c r="F4278" s="78">
        <v>4.6972528E-2</v>
      </c>
    </row>
    <row r="4279" spans="1:6" x14ac:dyDescent="0.25">
      <c r="A4279">
        <v>4277</v>
      </c>
      <c r="B4279" t="s">
        <v>5209</v>
      </c>
      <c r="C4279" s="78">
        <v>-2.1871451999999998</v>
      </c>
      <c r="D4279" s="78">
        <v>1.1271177999999999</v>
      </c>
      <c r="E4279" s="78">
        <v>-3.4390595000000003E-2</v>
      </c>
      <c r="F4279" s="78">
        <v>0.17954011</v>
      </c>
    </row>
    <row r="4280" spans="1:6" x14ac:dyDescent="0.25">
      <c r="A4280">
        <v>4278</v>
      </c>
      <c r="B4280" t="s">
        <v>5210</v>
      </c>
      <c r="C4280" s="78">
        <v>-1.8544307</v>
      </c>
      <c r="D4280" s="78">
        <v>-0.60845137000000005</v>
      </c>
      <c r="E4280" s="78">
        <v>-8.9512885E-2</v>
      </c>
      <c r="F4280" s="78">
        <v>1.6207084E-2</v>
      </c>
    </row>
    <row r="4281" spans="1:6" x14ac:dyDescent="0.25">
      <c r="A4281">
        <v>4279</v>
      </c>
      <c r="B4281" t="s">
        <v>5211</v>
      </c>
      <c r="C4281" s="78">
        <v>1.9459194</v>
      </c>
      <c r="D4281" s="78">
        <v>0.86755599999999999</v>
      </c>
      <c r="E4281" s="78">
        <v>-0.11103998</v>
      </c>
      <c r="F4281" s="78">
        <v>-0.14174323</v>
      </c>
    </row>
    <row r="4282" spans="1:6" x14ac:dyDescent="0.25">
      <c r="A4282">
        <v>4280</v>
      </c>
      <c r="B4282" t="s">
        <v>5212</v>
      </c>
      <c r="C4282" s="78">
        <v>-1.7350806000000001</v>
      </c>
      <c r="D4282" s="78">
        <v>-0.11963093</v>
      </c>
      <c r="E4282" s="78">
        <v>-3.4768174999999998E-2</v>
      </c>
      <c r="F4282" s="78">
        <v>-1.4632598E-2</v>
      </c>
    </row>
    <row r="4283" spans="1:6" x14ac:dyDescent="0.25">
      <c r="A4283">
        <v>4281</v>
      </c>
      <c r="B4283" t="s">
        <v>5213</v>
      </c>
      <c r="C4283" s="78">
        <v>-2.0385654</v>
      </c>
      <c r="D4283" s="78">
        <v>0.27714777000000002</v>
      </c>
      <c r="E4283" s="78">
        <v>-1.2440820999999999E-2</v>
      </c>
      <c r="F4283" s="78">
        <v>2.3744701999999999E-2</v>
      </c>
    </row>
    <row r="4284" spans="1:6" x14ac:dyDescent="0.25">
      <c r="A4284">
        <v>4282</v>
      </c>
      <c r="B4284" t="s">
        <v>5214</v>
      </c>
      <c r="C4284" s="78">
        <v>-0.78921759999999996</v>
      </c>
      <c r="D4284" s="78">
        <v>-0.19766465</v>
      </c>
      <c r="E4284" s="78">
        <v>0.19411664000000001</v>
      </c>
      <c r="F4284" s="78">
        <v>-0.10062985000000001</v>
      </c>
    </row>
    <row r="4285" spans="1:6" x14ac:dyDescent="0.25">
      <c r="A4285">
        <v>4283</v>
      </c>
      <c r="B4285" t="s">
        <v>5215</v>
      </c>
      <c r="C4285" s="78">
        <v>3.2153279999999999E-2</v>
      </c>
      <c r="D4285" s="78">
        <v>1.2621768</v>
      </c>
      <c r="E4285" s="78">
        <v>-0.10002527999999999</v>
      </c>
      <c r="F4285" s="78">
        <v>-5.6456998000000001E-2</v>
      </c>
    </row>
    <row r="4286" spans="1:6" x14ac:dyDescent="0.25">
      <c r="A4286">
        <v>4284</v>
      </c>
      <c r="B4286" t="s">
        <v>5216</v>
      </c>
      <c r="C4286" s="78">
        <v>1.3788161000000001</v>
      </c>
      <c r="D4286" s="78">
        <v>-1.6747961</v>
      </c>
      <c r="E4286" s="78">
        <v>-8.6366150000000003E-2</v>
      </c>
      <c r="F4286" s="78">
        <v>6.8192593999999995E-2</v>
      </c>
    </row>
    <row r="4287" spans="1:6" x14ac:dyDescent="0.25">
      <c r="A4287">
        <v>4285</v>
      </c>
      <c r="B4287" t="s">
        <v>5217</v>
      </c>
      <c r="C4287" s="78">
        <v>2.7858548000000001</v>
      </c>
      <c r="D4287" s="78">
        <v>1.6695263</v>
      </c>
      <c r="E4287" s="78">
        <v>2.7008582E-2</v>
      </c>
      <c r="F4287" s="78">
        <v>-0.3271714</v>
      </c>
    </row>
    <row r="4288" spans="1:6" x14ac:dyDescent="0.25">
      <c r="A4288">
        <v>4286</v>
      </c>
      <c r="B4288" t="s">
        <v>5218</v>
      </c>
      <c r="C4288" s="78">
        <v>1.4132861000000001</v>
      </c>
      <c r="D4288" s="78">
        <v>1.4218217</v>
      </c>
      <c r="E4288" s="78">
        <v>6.2364302999999999E-3</v>
      </c>
      <c r="F4288" s="78">
        <v>-2.9485896000000001E-2</v>
      </c>
    </row>
    <row r="4289" spans="1:6" x14ac:dyDescent="0.25">
      <c r="A4289">
        <v>4287</v>
      </c>
      <c r="B4289" t="s">
        <v>5219</v>
      </c>
      <c r="C4289" s="78">
        <v>-0.90068780000000004</v>
      </c>
      <c r="D4289" s="78">
        <v>-1.1915532</v>
      </c>
      <c r="E4289" s="78">
        <v>-8.9679019999999998E-2</v>
      </c>
      <c r="F4289" s="78">
        <v>-0.28281410000000001</v>
      </c>
    </row>
    <row r="4290" spans="1:6" x14ac:dyDescent="0.25">
      <c r="A4290">
        <v>4288</v>
      </c>
      <c r="B4290" t="s">
        <v>5220</v>
      </c>
      <c r="C4290" s="78">
        <v>-2.7986721999999999</v>
      </c>
      <c r="D4290" s="78">
        <v>1.4844173000000001</v>
      </c>
      <c r="E4290" s="78">
        <v>-3.1108264E-2</v>
      </c>
      <c r="F4290" s="78">
        <v>-0.14019609999999999</v>
      </c>
    </row>
    <row r="4291" spans="1:6" x14ac:dyDescent="0.25">
      <c r="A4291">
        <v>4289</v>
      </c>
      <c r="B4291" t="s">
        <v>5221</v>
      </c>
      <c r="C4291" s="78">
        <v>-1.1085061</v>
      </c>
      <c r="D4291" s="78">
        <v>0.41263149999999998</v>
      </c>
      <c r="E4291" s="78">
        <v>-2.6141204000000001E-2</v>
      </c>
      <c r="F4291" s="78">
        <v>7.7989697E-3</v>
      </c>
    </row>
    <row r="4292" spans="1:6" x14ac:dyDescent="0.25">
      <c r="A4292">
        <v>4290</v>
      </c>
      <c r="B4292" t="s">
        <v>5222</v>
      </c>
      <c r="C4292" s="78">
        <v>-1.9639422</v>
      </c>
      <c r="D4292" s="78">
        <v>1.0540981</v>
      </c>
      <c r="E4292" s="78">
        <v>-4.2582246999999997E-2</v>
      </c>
      <c r="F4292" s="78">
        <v>-2.1411790999999999E-2</v>
      </c>
    </row>
    <row r="4293" spans="1:6" x14ac:dyDescent="0.25">
      <c r="A4293">
        <v>4291</v>
      </c>
      <c r="B4293" t="s">
        <v>5223</v>
      </c>
      <c r="C4293" s="78">
        <v>-1.8463921999999999</v>
      </c>
      <c r="D4293" s="78">
        <v>-0.73383089999999995</v>
      </c>
      <c r="E4293" s="78">
        <v>-3.4390595000000003E-2</v>
      </c>
      <c r="F4293" s="78">
        <v>0.17954011</v>
      </c>
    </row>
    <row r="4294" spans="1:6" x14ac:dyDescent="0.25">
      <c r="A4294">
        <v>4292</v>
      </c>
      <c r="B4294" t="s">
        <v>5224</v>
      </c>
      <c r="C4294" s="78">
        <v>1.3881209999999999</v>
      </c>
      <c r="D4294" s="78">
        <v>0.44856116000000001</v>
      </c>
      <c r="E4294" s="78">
        <v>-6.1142445E-4</v>
      </c>
      <c r="F4294" s="78">
        <v>2.720417E-2</v>
      </c>
    </row>
    <row r="4295" spans="1:6" x14ac:dyDescent="0.25">
      <c r="A4295">
        <v>4293</v>
      </c>
      <c r="B4295" t="s">
        <v>5225</v>
      </c>
      <c r="C4295" s="78">
        <v>0.3588498</v>
      </c>
      <c r="D4295" s="78">
        <v>1.469911</v>
      </c>
      <c r="E4295" s="78">
        <v>-6.592162E-2</v>
      </c>
      <c r="F4295" s="78">
        <v>6.7233500000000002E-2</v>
      </c>
    </row>
    <row r="4296" spans="1:6" x14ac:dyDescent="0.25">
      <c r="A4296">
        <v>4294</v>
      </c>
      <c r="B4296" t="s">
        <v>5226</v>
      </c>
      <c r="C4296" s="78">
        <v>-7.7777890000000002E-2</v>
      </c>
      <c r="D4296" s="78">
        <v>-7.2153209999999995E-2</v>
      </c>
      <c r="E4296" s="78">
        <v>-3.4390595000000003E-2</v>
      </c>
      <c r="F4296" s="78">
        <v>0.17954011</v>
      </c>
    </row>
    <row r="4297" spans="1:6" x14ac:dyDescent="0.25">
      <c r="A4297">
        <v>4295</v>
      </c>
      <c r="B4297" t="s">
        <v>5227</v>
      </c>
      <c r="C4297" s="78">
        <v>-0.82662594</v>
      </c>
      <c r="D4297" s="78">
        <v>-1.5764617000000001</v>
      </c>
      <c r="E4297" s="78">
        <v>5.4794054000000002E-2</v>
      </c>
      <c r="F4297" s="78">
        <v>-0.52348243999999999</v>
      </c>
    </row>
    <row r="4298" spans="1:6" x14ac:dyDescent="0.25">
      <c r="A4298">
        <v>4296</v>
      </c>
      <c r="B4298" t="s">
        <v>5228</v>
      </c>
      <c r="C4298" s="78">
        <v>-0.53193789999999996</v>
      </c>
      <c r="D4298" s="78">
        <v>-3.7153844999999999</v>
      </c>
      <c r="E4298" s="78">
        <v>0.48298654000000002</v>
      </c>
      <c r="F4298" s="78">
        <v>-0.40346579999999999</v>
      </c>
    </row>
    <row r="4299" spans="1:6" x14ac:dyDescent="0.25">
      <c r="A4299">
        <v>4297</v>
      </c>
      <c r="B4299" t="s">
        <v>5229</v>
      </c>
      <c r="C4299" s="78">
        <v>-0.59111009999999997</v>
      </c>
      <c r="D4299" s="78">
        <v>0.53300599999999998</v>
      </c>
      <c r="E4299" s="78">
        <v>-4.9625616999999997E-3</v>
      </c>
      <c r="F4299" s="78">
        <v>-9.5769389999999996E-2</v>
      </c>
    </row>
    <row r="4300" spans="1:6" x14ac:dyDescent="0.25">
      <c r="A4300">
        <v>4298</v>
      </c>
      <c r="B4300" t="s">
        <v>5230</v>
      </c>
      <c r="C4300" s="78">
        <v>-0.70404816000000003</v>
      </c>
      <c r="D4300" s="78">
        <v>-0.98884033999999998</v>
      </c>
      <c r="E4300" s="78">
        <v>-2.5389979999999999E-2</v>
      </c>
      <c r="F4300" s="78">
        <v>-4.9660580000000003E-2</v>
      </c>
    </row>
    <row r="4301" spans="1:6" x14ac:dyDescent="0.25">
      <c r="A4301">
        <v>4299</v>
      </c>
      <c r="B4301" t="s">
        <v>5231</v>
      </c>
      <c r="C4301" s="78">
        <v>-1.2126173</v>
      </c>
      <c r="D4301" s="78">
        <v>-0.62998500000000002</v>
      </c>
      <c r="E4301" s="78">
        <v>-3.4390595000000003E-2</v>
      </c>
      <c r="F4301" s="78">
        <v>0.17954011</v>
      </c>
    </row>
    <row r="4302" spans="1:6" x14ac:dyDescent="0.25">
      <c r="A4302">
        <v>4300</v>
      </c>
      <c r="B4302" t="s">
        <v>5232</v>
      </c>
      <c r="C4302" s="78">
        <v>1.8228021999999999</v>
      </c>
      <c r="D4302" s="78">
        <v>-2.3800794999999999</v>
      </c>
      <c r="E4302" s="78">
        <v>-3.4390595000000003E-2</v>
      </c>
      <c r="F4302" s="78">
        <v>0.17954011</v>
      </c>
    </row>
    <row r="4303" spans="1:6" x14ac:dyDescent="0.25">
      <c r="A4303">
        <v>4301</v>
      </c>
      <c r="B4303" t="s">
        <v>5233</v>
      </c>
      <c r="C4303" s="78">
        <v>1.0712592999999999</v>
      </c>
      <c r="D4303" s="78">
        <v>-0.88536859999999995</v>
      </c>
      <c r="E4303" s="78">
        <v>-3.4390595000000003E-2</v>
      </c>
      <c r="F4303" s="78">
        <v>0.17954011</v>
      </c>
    </row>
    <row r="4304" spans="1:6" x14ac:dyDescent="0.25">
      <c r="A4304">
        <v>4302</v>
      </c>
      <c r="B4304" t="s">
        <v>5234</v>
      </c>
      <c r="C4304" s="78">
        <v>-0.97824370000000005</v>
      </c>
      <c r="D4304" s="78">
        <v>-1.4778315</v>
      </c>
      <c r="E4304" s="78">
        <v>1.5732795000000001E-2</v>
      </c>
      <c r="F4304" s="78">
        <v>-0.10314409400000001</v>
      </c>
    </row>
    <row r="4305" spans="1:6" x14ac:dyDescent="0.25">
      <c r="A4305">
        <v>4303</v>
      </c>
      <c r="B4305" t="s">
        <v>5235</v>
      </c>
      <c r="C4305" s="78">
        <v>0.17006453999999999</v>
      </c>
      <c r="D4305" s="78">
        <v>-0.80266499999999996</v>
      </c>
      <c r="E4305" s="78">
        <v>-9.1123625999999999E-2</v>
      </c>
      <c r="F4305" s="78">
        <v>-0.13842273999999999</v>
      </c>
    </row>
    <row r="4306" spans="1:6" x14ac:dyDescent="0.25">
      <c r="A4306">
        <v>4304</v>
      </c>
      <c r="B4306" t="s">
        <v>5236</v>
      </c>
      <c r="C4306" s="78">
        <v>-1.9345455</v>
      </c>
      <c r="D4306" s="78">
        <v>-0.94420850000000001</v>
      </c>
      <c r="E4306" s="78">
        <v>-2.3115885999999999E-2</v>
      </c>
      <c r="F4306" s="78">
        <v>-0.11835772999999999</v>
      </c>
    </row>
    <row r="4307" spans="1:6" x14ac:dyDescent="0.25">
      <c r="A4307">
        <v>4305</v>
      </c>
      <c r="B4307" t="s">
        <v>937</v>
      </c>
      <c r="C4307" s="78">
        <v>-2.3279858</v>
      </c>
      <c r="D4307" s="78">
        <v>-0.25403532000000001</v>
      </c>
      <c r="E4307" s="78">
        <v>0.32960447999999998</v>
      </c>
      <c r="F4307" s="78">
        <v>-0.49837999999999999</v>
      </c>
    </row>
    <row r="4308" spans="1:6" x14ac:dyDescent="0.25">
      <c r="A4308">
        <v>4306</v>
      </c>
      <c r="B4308" t="s">
        <v>5237</v>
      </c>
      <c r="C4308" s="78">
        <v>-1.3550500000000001</v>
      </c>
      <c r="D4308" s="78">
        <v>0.37022388000000001</v>
      </c>
      <c r="E4308" s="78">
        <v>-0.10082573</v>
      </c>
      <c r="F4308" s="78">
        <v>-0.23909678000000001</v>
      </c>
    </row>
    <row r="4309" spans="1:6" x14ac:dyDescent="0.25">
      <c r="A4309">
        <v>4307</v>
      </c>
      <c r="B4309" t="s">
        <v>5238</v>
      </c>
      <c r="C4309" s="78">
        <v>-1.5146165</v>
      </c>
      <c r="D4309" s="78">
        <v>1.6295819</v>
      </c>
      <c r="E4309" s="78">
        <v>-3.4390595000000003E-2</v>
      </c>
      <c r="F4309" s="78">
        <v>0.17954011</v>
      </c>
    </row>
    <row r="4310" spans="1:6" x14ac:dyDescent="0.25">
      <c r="A4310">
        <v>4308</v>
      </c>
      <c r="B4310" t="s">
        <v>5239</v>
      </c>
      <c r="C4310" s="78">
        <v>-1.5079918999999999</v>
      </c>
      <c r="D4310" s="78">
        <v>-2.9480224000000002</v>
      </c>
      <c r="E4310" s="78">
        <v>-5.644188E-2</v>
      </c>
      <c r="F4310" s="78">
        <v>-6.6668389999999999E-3</v>
      </c>
    </row>
    <row r="4311" spans="1:6" x14ac:dyDescent="0.25">
      <c r="A4311">
        <v>4309</v>
      </c>
      <c r="B4311" t="s">
        <v>5240</v>
      </c>
      <c r="C4311" s="78">
        <v>-1.0952994</v>
      </c>
      <c r="D4311" s="78">
        <v>1.3913435000000001</v>
      </c>
      <c r="E4311" s="78">
        <v>-7.0694099999999996E-2</v>
      </c>
      <c r="F4311" s="78">
        <v>-1.4888927E-2</v>
      </c>
    </row>
    <row r="4312" spans="1:6" x14ac:dyDescent="0.25">
      <c r="A4312">
        <v>4310</v>
      </c>
      <c r="B4312" t="s">
        <v>5241</v>
      </c>
      <c r="C4312" s="78">
        <v>-1.7865040000000001</v>
      </c>
      <c r="D4312" s="78">
        <v>0.6003754</v>
      </c>
      <c r="E4312" s="78">
        <v>-3.4390595000000003E-2</v>
      </c>
      <c r="F4312" s="78">
        <v>0.17954011</v>
      </c>
    </row>
    <row r="4313" spans="1:6" x14ac:dyDescent="0.25">
      <c r="A4313">
        <v>4311</v>
      </c>
      <c r="B4313" t="s">
        <v>5242</v>
      </c>
      <c r="C4313" s="78">
        <v>2.9204382999999998</v>
      </c>
      <c r="D4313" s="78">
        <v>-2.0912888000000001</v>
      </c>
      <c r="E4313" s="78">
        <v>-3.4390595000000003E-2</v>
      </c>
      <c r="F4313" s="78">
        <v>0.17954011</v>
      </c>
    </row>
    <row r="4314" spans="1:6" x14ac:dyDescent="0.25">
      <c r="A4314">
        <v>4312</v>
      </c>
      <c r="B4314" t="s">
        <v>5243</v>
      </c>
      <c r="C4314" s="78">
        <v>0.48507723000000003</v>
      </c>
      <c r="D4314" s="78">
        <v>-0.55656110000000003</v>
      </c>
      <c r="E4314" s="78">
        <v>1.5117122000000001</v>
      </c>
      <c r="F4314" s="78">
        <v>5.9133089999999999E-2</v>
      </c>
    </row>
    <row r="4315" spans="1:6" x14ac:dyDescent="0.25">
      <c r="A4315">
        <v>4313</v>
      </c>
      <c r="B4315" t="s">
        <v>5244</v>
      </c>
      <c r="C4315" s="78">
        <v>0.83366907000000001</v>
      </c>
      <c r="D4315" s="78">
        <v>-1.3445076</v>
      </c>
      <c r="E4315" s="78">
        <v>-7.3781689999999997E-2</v>
      </c>
      <c r="F4315" s="78">
        <v>1.8917917999999999E-2</v>
      </c>
    </row>
    <row r="4316" spans="1:6" x14ac:dyDescent="0.25">
      <c r="A4316">
        <v>4314</v>
      </c>
      <c r="B4316" t="s">
        <v>5245</v>
      </c>
      <c r="C4316" s="78">
        <v>-1.1384768000000001</v>
      </c>
      <c r="D4316" s="78">
        <v>2.2235882</v>
      </c>
      <c r="E4316" s="78">
        <v>0.10930456</v>
      </c>
      <c r="F4316" s="78">
        <v>-0.23380496000000001</v>
      </c>
    </row>
    <row r="4317" spans="1:6" x14ac:dyDescent="0.25">
      <c r="A4317">
        <v>4315</v>
      </c>
      <c r="B4317" t="s">
        <v>5246</v>
      </c>
      <c r="C4317" s="78">
        <v>-1.1662925</v>
      </c>
      <c r="D4317" s="78">
        <v>0.69070830000000005</v>
      </c>
      <c r="E4317" s="78">
        <v>3.7940595000000001E-2</v>
      </c>
      <c r="F4317" s="78">
        <v>8.8302195E-3</v>
      </c>
    </row>
    <row r="4318" spans="1:6" x14ac:dyDescent="0.25">
      <c r="A4318">
        <v>4316</v>
      </c>
      <c r="B4318" t="s">
        <v>5247</v>
      </c>
      <c r="C4318" s="78">
        <v>-6.8068829999999997E-2</v>
      </c>
      <c r="D4318" s="78">
        <v>-0.50869644000000003</v>
      </c>
      <c r="E4318" s="78">
        <v>-1.6123605999999999E-2</v>
      </c>
      <c r="F4318" s="78">
        <v>-0.22532715</v>
      </c>
    </row>
    <row r="4319" spans="1:6" x14ac:dyDescent="0.25">
      <c r="A4319">
        <v>4317</v>
      </c>
      <c r="B4319" t="s">
        <v>5248</v>
      </c>
      <c r="C4319" s="78">
        <v>0.98343276999999996</v>
      </c>
      <c r="D4319" s="78">
        <v>1.7644879</v>
      </c>
      <c r="E4319" s="78">
        <v>-9.3028455999999995E-2</v>
      </c>
      <c r="F4319" s="78">
        <v>7.1774274000000002E-3</v>
      </c>
    </row>
    <row r="4320" spans="1:6" x14ac:dyDescent="0.25">
      <c r="A4320">
        <v>4318</v>
      </c>
      <c r="B4320" t="s">
        <v>5249</v>
      </c>
      <c r="C4320" s="78">
        <v>-1.7493162</v>
      </c>
      <c r="D4320" s="78">
        <v>-1.0798836000000001</v>
      </c>
      <c r="E4320" s="78">
        <v>-9.0084940000000002E-2</v>
      </c>
      <c r="F4320" s="78">
        <v>1.50850415E-2</v>
      </c>
    </row>
    <row r="4321" spans="1:6" x14ac:dyDescent="0.25">
      <c r="A4321">
        <v>4319</v>
      </c>
      <c r="B4321" t="s">
        <v>5250</v>
      </c>
      <c r="C4321" s="78">
        <v>2.9590971000000001</v>
      </c>
      <c r="D4321" s="78">
        <v>1.7692407000000001</v>
      </c>
      <c r="E4321" s="78">
        <v>-2.9641304E-2</v>
      </c>
      <c r="F4321" s="78">
        <v>0.24571565000000001</v>
      </c>
    </row>
    <row r="4322" spans="1:6" x14ac:dyDescent="0.25">
      <c r="A4322">
        <v>4320</v>
      </c>
      <c r="B4322" t="s">
        <v>5251</v>
      </c>
      <c r="C4322" s="78">
        <v>-1.7930527000000001</v>
      </c>
      <c r="D4322" s="78">
        <v>-0.31192932000000001</v>
      </c>
      <c r="E4322" s="78">
        <v>-3.4390595000000003E-2</v>
      </c>
      <c r="F4322" s="78">
        <v>0.17954011</v>
      </c>
    </row>
    <row r="4323" spans="1:6" x14ac:dyDescent="0.25">
      <c r="A4323">
        <v>4321</v>
      </c>
      <c r="B4323" t="s">
        <v>5252</v>
      </c>
      <c r="C4323" s="78">
        <v>0.46151956999999999</v>
      </c>
      <c r="D4323" s="78">
        <v>3.0826039999999999</v>
      </c>
      <c r="E4323" s="78">
        <v>-3.1775105999999997E-2</v>
      </c>
      <c r="F4323" s="78">
        <v>-0.32066457999999998</v>
      </c>
    </row>
    <row r="4324" spans="1:6" x14ac:dyDescent="0.25">
      <c r="A4324">
        <v>4322</v>
      </c>
      <c r="B4324" t="s">
        <v>5253</v>
      </c>
      <c r="C4324" s="78">
        <v>-2.7298724999999999</v>
      </c>
      <c r="D4324" s="78">
        <v>-1.7002330000000001</v>
      </c>
      <c r="E4324" s="78">
        <v>0.18414369999999999</v>
      </c>
      <c r="F4324" s="78">
        <v>-0.18526513999999999</v>
      </c>
    </row>
    <row r="4325" spans="1:6" x14ac:dyDescent="0.25">
      <c r="A4325">
        <v>4323</v>
      </c>
      <c r="B4325" t="s">
        <v>5254</v>
      </c>
      <c r="C4325" s="78">
        <v>-1.8883977999999999</v>
      </c>
      <c r="D4325" s="78">
        <v>-1.7778324999999999</v>
      </c>
      <c r="E4325" s="78">
        <v>-8.3032720000000004E-3</v>
      </c>
      <c r="F4325" s="78">
        <v>0.17811555000000001</v>
      </c>
    </row>
    <row r="4326" spans="1:6" x14ac:dyDescent="0.25">
      <c r="A4326">
        <v>4324</v>
      </c>
      <c r="B4326" t="s">
        <v>5255</v>
      </c>
      <c r="C4326" s="78">
        <v>-1.4550152000000001</v>
      </c>
      <c r="D4326" s="78">
        <v>0.6946312</v>
      </c>
      <c r="E4326" s="78">
        <v>-4.2255223000000001E-2</v>
      </c>
      <c r="F4326" s="78">
        <v>-0.10351549</v>
      </c>
    </row>
    <row r="4327" spans="1:6" x14ac:dyDescent="0.25">
      <c r="A4327">
        <v>4325</v>
      </c>
      <c r="B4327" t="s">
        <v>5256</v>
      </c>
      <c r="C4327" s="78">
        <v>-2.3454874000000001</v>
      </c>
      <c r="D4327" s="78">
        <v>-1.8351345999999999</v>
      </c>
      <c r="E4327" s="78">
        <v>-3.1372709999999998E-2</v>
      </c>
      <c r="F4327" s="78">
        <v>5.4247974999999997E-2</v>
      </c>
    </row>
    <row r="4328" spans="1:6" x14ac:dyDescent="0.25">
      <c r="A4328">
        <v>4326</v>
      </c>
      <c r="B4328" t="s">
        <v>5257</v>
      </c>
      <c r="C4328" s="78">
        <v>0.36613622000000001</v>
      </c>
      <c r="D4328" s="78">
        <v>-0.66105354000000005</v>
      </c>
      <c r="E4328" s="78">
        <v>-8.2373396000000002E-2</v>
      </c>
      <c r="F4328" s="78">
        <v>-0.28446602999999998</v>
      </c>
    </row>
    <row r="4329" spans="1:6" x14ac:dyDescent="0.25">
      <c r="A4329">
        <v>4327</v>
      </c>
      <c r="B4329" t="s">
        <v>5258</v>
      </c>
      <c r="C4329" s="78">
        <v>-0.22108620000000001</v>
      </c>
      <c r="D4329" s="78">
        <v>1.6320763</v>
      </c>
      <c r="E4329" s="78">
        <v>-3.4390595000000003E-2</v>
      </c>
      <c r="F4329" s="78">
        <v>0.17954011</v>
      </c>
    </row>
    <row r="4330" spans="1:6" x14ac:dyDescent="0.25">
      <c r="A4330">
        <v>4328</v>
      </c>
      <c r="B4330" t="s">
        <v>5259</v>
      </c>
      <c r="C4330" s="78">
        <v>0.43905230000000001</v>
      </c>
      <c r="D4330" s="78">
        <v>2.106309E-2</v>
      </c>
      <c r="E4330" s="78">
        <v>-5.4165854999999999E-2</v>
      </c>
      <c r="F4330" s="78">
        <v>3.9545326999999998E-2</v>
      </c>
    </row>
    <row r="4331" spans="1:6" x14ac:dyDescent="0.25">
      <c r="A4331">
        <v>4329</v>
      </c>
      <c r="B4331" t="s">
        <v>5260</v>
      </c>
      <c r="C4331" s="78">
        <v>-1.2042569000000001</v>
      </c>
      <c r="D4331" s="78">
        <v>0.92490077000000004</v>
      </c>
      <c r="E4331" s="78">
        <v>0.13268888000000001</v>
      </c>
      <c r="F4331" s="78">
        <v>-6.9429963999999997E-2</v>
      </c>
    </row>
    <row r="4332" spans="1:6" x14ac:dyDescent="0.25">
      <c r="A4332">
        <v>4330</v>
      </c>
      <c r="B4332" t="s">
        <v>5261</v>
      </c>
      <c r="C4332" s="78">
        <v>0.38362370000000001</v>
      </c>
      <c r="D4332" s="78">
        <v>-2.9124857999999998</v>
      </c>
      <c r="E4332" s="78">
        <v>-8.2237210000000005E-2</v>
      </c>
      <c r="F4332" s="78">
        <v>9.8939985000000008E-3</v>
      </c>
    </row>
    <row r="4333" spans="1:6" x14ac:dyDescent="0.25">
      <c r="A4333">
        <v>4331</v>
      </c>
      <c r="B4333" t="s">
        <v>5262</v>
      </c>
      <c r="C4333" s="78">
        <v>1.7736684</v>
      </c>
      <c r="D4333" s="78">
        <v>-3.0556936000000001</v>
      </c>
      <c r="E4333" s="78">
        <v>-7.2168309999999999E-2</v>
      </c>
      <c r="F4333" s="78">
        <v>9.3861945000000002E-2</v>
      </c>
    </row>
    <row r="4334" spans="1:6" x14ac:dyDescent="0.25">
      <c r="A4334">
        <v>4332</v>
      </c>
      <c r="B4334" t="s">
        <v>5263</v>
      </c>
      <c r="C4334" s="78">
        <v>-1.2861596</v>
      </c>
      <c r="D4334" s="78">
        <v>-8.2640110000000003E-2</v>
      </c>
      <c r="E4334" s="78">
        <v>-0.14755219</v>
      </c>
      <c r="F4334" s="78">
        <v>-0.30547380000000002</v>
      </c>
    </row>
    <row r="4335" spans="1:6" x14ac:dyDescent="0.25">
      <c r="A4335">
        <v>4333</v>
      </c>
      <c r="B4335" t="s">
        <v>5264</v>
      </c>
      <c r="C4335" s="78">
        <v>0.30910339999999997</v>
      </c>
      <c r="D4335" s="78">
        <v>1.428347</v>
      </c>
      <c r="E4335" s="78">
        <v>-6.2873040000000005E-2</v>
      </c>
      <c r="F4335" s="78">
        <v>5.3218006999999998E-4</v>
      </c>
    </row>
    <row r="4336" spans="1:6" x14ac:dyDescent="0.25">
      <c r="A4336">
        <v>4334</v>
      </c>
      <c r="B4336" t="s">
        <v>5265</v>
      </c>
      <c r="C4336" s="78">
        <v>-0.53451526000000005</v>
      </c>
      <c r="D4336" s="78">
        <v>-0.39370325</v>
      </c>
      <c r="E4336" s="78">
        <v>-9.3761070000000002E-2</v>
      </c>
      <c r="F4336" s="78">
        <v>5.6514269999999998E-2</v>
      </c>
    </row>
    <row r="4337" spans="1:6" x14ac:dyDescent="0.25">
      <c r="A4337">
        <v>4335</v>
      </c>
      <c r="B4337" t="s">
        <v>5266</v>
      </c>
      <c r="C4337" s="78">
        <v>1.6870020999999999</v>
      </c>
      <c r="D4337" s="78">
        <v>-0.17636304999999999</v>
      </c>
      <c r="E4337" s="78">
        <v>-7.3079359999999996E-2</v>
      </c>
      <c r="F4337" s="78">
        <v>-0.11265035</v>
      </c>
    </row>
    <row r="4338" spans="1:6" x14ac:dyDescent="0.25">
      <c r="A4338">
        <v>4336</v>
      </c>
      <c r="B4338" t="s">
        <v>5267</v>
      </c>
      <c r="C4338" s="78">
        <v>-0.12836945</v>
      </c>
      <c r="D4338" s="78">
        <v>1.3199509</v>
      </c>
      <c r="E4338" s="78">
        <v>-8.7435139999999995E-2</v>
      </c>
      <c r="F4338" s="78">
        <v>0.12039321</v>
      </c>
    </row>
    <row r="4339" spans="1:6" x14ac:dyDescent="0.25">
      <c r="A4339">
        <v>4337</v>
      </c>
      <c r="B4339" t="s">
        <v>5268</v>
      </c>
      <c r="C4339" s="78">
        <v>-0.26421623999999999</v>
      </c>
      <c r="D4339" s="78">
        <v>1.5590759999999999</v>
      </c>
      <c r="E4339" s="78">
        <v>-7.2110149999999998E-2</v>
      </c>
      <c r="F4339" s="78">
        <v>-0.28690349999999998</v>
      </c>
    </row>
    <row r="4340" spans="1:6" x14ac:dyDescent="0.25">
      <c r="A4340">
        <v>4338</v>
      </c>
      <c r="B4340" t="s">
        <v>5269</v>
      </c>
      <c r="C4340" s="78">
        <v>0.59868705</v>
      </c>
      <c r="D4340" s="78">
        <v>-0.67878939999999999</v>
      </c>
      <c r="E4340" s="78">
        <v>-3.4390595000000003E-2</v>
      </c>
      <c r="F4340" s="78">
        <v>0.17954011</v>
      </c>
    </row>
    <row r="4341" spans="1:6" x14ac:dyDescent="0.25">
      <c r="A4341">
        <v>4339</v>
      </c>
      <c r="B4341" t="s">
        <v>5270</v>
      </c>
      <c r="C4341" s="78">
        <v>0.5461433</v>
      </c>
      <c r="D4341" s="78">
        <v>-1.4586558000000001</v>
      </c>
      <c r="E4341" s="78">
        <v>-3.4390595000000003E-2</v>
      </c>
      <c r="F4341" s="78">
        <v>0.17954011</v>
      </c>
    </row>
    <row r="4342" spans="1:6" x14ac:dyDescent="0.25">
      <c r="A4342">
        <v>4340</v>
      </c>
      <c r="B4342" t="s">
        <v>5271</v>
      </c>
      <c r="C4342" s="78">
        <v>2.1596310000000001</v>
      </c>
      <c r="D4342" s="78">
        <v>-2.1566079999999999</v>
      </c>
      <c r="E4342" s="78">
        <v>-3.4390595000000003E-2</v>
      </c>
      <c r="F4342" s="78">
        <v>0.17954011</v>
      </c>
    </row>
    <row r="4343" spans="1:6" x14ac:dyDescent="0.25">
      <c r="A4343">
        <v>4341</v>
      </c>
      <c r="B4343" t="s">
        <v>5272</v>
      </c>
      <c r="C4343" s="78">
        <v>-1.442723</v>
      </c>
      <c r="D4343" s="78">
        <v>0.97327540000000001</v>
      </c>
      <c r="E4343" s="78">
        <v>0.12888129000000001</v>
      </c>
      <c r="F4343" s="78">
        <v>-0.21003257</v>
      </c>
    </row>
    <row r="4344" spans="1:6" x14ac:dyDescent="0.25">
      <c r="A4344">
        <v>4342</v>
      </c>
      <c r="B4344" t="s">
        <v>5273</v>
      </c>
      <c r="C4344" s="78">
        <v>0.56556870000000004</v>
      </c>
      <c r="D4344" s="78">
        <v>1.7901212</v>
      </c>
      <c r="E4344" s="78">
        <v>-7.0381840000000001E-2</v>
      </c>
      <c r="F4344" s="78">
        <v>1.4533921999999999E-2</v>
      </c>
    </row>
    <row r="4345" spans="1:6" x14ac:dyDescent="0.25">
      <c r="A4345">
        <v>4343</v>
      </c>
      <c r="B4345" t="s">
        <v>5274</v>
      </c>
      <c r="C4345" s="78">
        <v>3.2287688000000001</v>
      </c>
      <c r="D4345" s="78">
        <v>-3.78424</v>
      </c>
      <c r="E4345" s="78">
        <v>-3.4390595000000003E-2</v>
      </c>
      <c r="F4345" s="78">
        <v>0.17954011</v>
      </c>
    </row>
    <row r="4346" spans="1:6" x14ac:dyDescent="0.25">
      <c r="A4346">
        <v>4344</v>
      </c>
      <c r="B4346" t="s">
        <v>5275</v>
      </c>
      <c r="C4346" s="78">
        <v>1.9394685</v>
      </c>
      <c r="D4346" s="78">
        <v>-1.9163540999999999</v>
      </c>
      <c r="E4346" s="78">
        <v>-0.10662155</v>
      </c>
      <c r="F4346" s="78">
        <v>-0.18571223000000001</v>
      </c>
    </row>
    <row r="4347" spans="1:6" x14ac:dyDescent="0.25">
      <c r="A4347">
        <v>4345</v>
      </c>
      <c r="B4347" t="s">
        <v>5276</v>
      </c>
      <c r="C4347" s="78">
        <v>2.0844312</v>
      </c>
      <c r="D4347" s="78">
        <v>-1.6807605999999999</v>
      </c>
      <c r="E4347" s="78">
        <v>4.2371201999999997E-2</v>
      </c>
      <c r="F4347" s="78">
        <v>-0.45293820000000001</v>
      </c>
    </row>
    <row r="4348" spans="1:6" x14ac:dyDescent="0.25">
      <c r="A4348">
        <v>4346</v>
      </c>
      <c r="B4348" t="s">
        <v>5277</v>
      </c>
      <c r="C4348" s="78">
        <v>0.32321325000000001</v>
      </c>
      <c r="D4348" s="78">
        <v>0.47982322999999999</v>
      </c>
      <c r="E4348" s="78">
        <v>-9.1024299999999999E-3</v>
      </c>
      <c r="F4348" s="78">
        <v>-4.6393364999999999E-2</v>
      </c>
    </row>
    <row r="4349" spans="1:6" x14ac:dyDescent="0.25">
      <c r="A4349">
        <v>4347</v>
      </c>
      <c r="B4349" t="s">
        <v>5278</v>
      </c>
      <c r="C4349" s="78">
        <v>-0.38716632000000001</v>
      </c>
      <c r="D4349" s="78">
        <v>0.48393130000000001</v>
      </c>
      <c r="E4349" s="78">
        <v>-8.6393795999999995E-2</v>
      </c>
      <c r="F4349" s="78">
        <v>7.1291160000000006E-2</v>
      </c>
    </row>
    <row r="4350" spans="1:6" x14ac:dyDescent="0.25">
      <c r="A4350">
        <v>4348</v>
      </c>
      <c r="B4350" t="s">
        <v>5279</v>
      </c>
      <c r="C4350" s="78">
        <v>-0.99162006000000003</v>
      </c>
      <c r="D4350" s="78">
        <v>0.31318358000000002</v>
      </c>
      <c r="E4350" s="78">
        <v>-9.7335190000000002E-2</v>
      </c>
      <c r="F4350" s="78">
        <v>6.8089365999999998E-4</v>
      </c>
    </row>
    <row r="4351" spans="1:6" x14ac:dyDescent="0.25">
      <c r="A4351">
        <v>4349</v>
      </c>
      <c r="B4351" t="s">
        <v>5280</v>
      </c>
      <c r="C4351" s="78">
        <v>1.5167667</v>
      </c>
      <c r="D4351" s="78">
        <v>-1.0263572999999999</v>
      </c>
      <c r="E4351" s="78">
        <v>-0.15639442000000001</v>
      </c>
      <c r="F4351" s="78">
        <v>-0.16797866</v>
      </c>
    </row>
    <row r="4352" spans="1:6" x14ac:dyDescent="0.25">
      <c r="A4352">
        <v>4350</v>
      </c>
      <c r="B4352" t="s">
        <v>5281</v>
      </c>
      <c r="C4352" s="78">
        <v>-1.7729995999999999</v>
      </c>
      <c r="D4352" s="78">
        <v>0.74504124999999999</v>
      </c>
      <c r="E4352" s="78">
        <v>-3.4390595000000003E-2</v>
      </c>
      <c r="F4352" s="78">
        <v>0.17954011</v>
      </c>
    </row>
    <row r="4353" spans="1:6" x14ac:dyDescent="0.25">
      <c r="A4353">
        <v>4351</v>
      </c>
      <c r="B4353" t="s">
        <v>5282</v>
      </c>
      <c r="C4353" s="78">
        <v>-0.40803063000000001</v>
      </c>
      <c r="D4353" s="78">
        <v>-0.43083181999999998</v>
      </c>
      <c r="E4353" s="78">
        <v>-7.8291070000000004E-2</v>
      </c>
      <c r="F4353" s="78">
        <v>8.0088824000000003E-2</v>
      </c>
    </row>
    <row r="4354" spans="1:6" x14ac:dyDescent="0.25">
      <c r="A4354">
        <v>4352</v>
      </c>
      <c r="B4354" t="s">
        <v>5283</v>
      </c>
      <c r="C4354" s="78">
        <v>0.18055514</v>
      </c>
      <c r="D4354" s="78">
        <v>3.0925552999999999</v>
      </c>
      <c r="E4354" s="78">
        <v>-5.1491894000000003E-3</v>
      </c>
      <c r="F4354" s="78">
        <v>-0.15081955</v>
      </c>
    </row>
    <row r="4355" spans="1:6" x14ac:dyDescent="0.25">
      <c r="A4355">
        <v>4353</v>
      </c>
      <c r="B4355" t="s">
        <v>5284</v>
      </c>
      <c r="C4355" s="78">
        <v>-1.4155073</v>
      </c>
      <c r="D4355" s="78">
        <v>1.6227020000000001</v>
      </c>
      <c r="E4355" s="78">
        <v>-7.1152865999999995E-2</v>
      </c>
      <c r="F4355" s="78">
        <v>4.8929974000000001E-2</v>
      </c>
    </row>
    <row r="4356" spans="1:6" x14ac:dyDescent="0.25">
      <c r="A4356">
        <v>4354</v>
      </c>
      <c r="B4356" t="s">
        <v>5285</v>
      </c>
      <c r="C4356" s="78">
        <v>0.50245404000000005</v>
      </c>
      <c r="D4356" s="78">
        <v>-4.3462877000000004</v>
      </c>
      <c r="E4356" s="78">
        <v>-3.4390595000000003E-2</v>
      </c>
      <c r="F4356" s="78">
        <v>0.17954011</v>
      </c>
    </row>
    <row r="4357" spans="1:6" x14ac:dyDescent="0.25">
      <c r="A4357">
        <v>4355</v>
      </c>
      <c r="B4357" t="s">
        <v>5286</v>
      </c>
      <c r="C4357" s="78">
        <v>1.7659444</v>
      </c>
      <c r="D4357" s="78">
        <v>0.94416595000000003</v>
      </c>
      <c r="E4357" s="78">
        <v>1.4527459E-2</v>
      </c>
      <c r="F4357" s="78">
        <v>-0.15819148999999999</v>
      </c>
    </row>
    <row r="4358" spans="1:6" x14ac:dyDescent="0.25">
      <c r="A4358">
        <v>4356</v>
      </c>
      <c r="B4358" t="s">
        <v>5287</v>
      </c>
      <c r="C4358" s="78">
        <v>-2.022732</v>
      </c>
      <c r="D4358" s="78">
        <v>0.13888112</v>
      </c>
      <c r="E4358" s="78">
        <v>-3.4390595000000003E-2</v>
      </c>
      <c r="F4358" s="78">
        <v>0.17954011</v>
      </c>
    </row>
    <row r="4359" spans="1:6" x14ac:dyDescent="0.25">
      <c r="A4359">
        <v>4357</v>
      </c>
      <c r="B4359" t="s">
        <v>5288</v>
      </c>
      <c r="C4359" s="78">
        <v>-1.1984300000000001</v>
      </c>
      <c r="D4359" s="78">
        <v>1.9593457000000001</v>
      </c>
      <c r="E4359" s="78">
        <v>-3.4390595000000003E-2</v>
      </c>
      <c r="F4359" s="78">
        <v>0.17954011</v>
      </c>
    </row>
    <row r="4360" spans="1:6" x14ac:dyDescent="0.25">
      <c r="A4360">
        <v>4358</v>
      </c>
      <c r="B4360" t="s">
        <v>5289</v>
      </c>
      <c r="C4360" s="78">
        <v>-0.20402792</v>
      </c>
      <c r="D4360" s="78">
        <v>1.8294642999999999</v>
      </c>
      <c r="E4360" s="78">
        <v>-5.1700457999999998E-2</v>
      </c>
      <c r="F4360" s="78">
        <v>-0.24762297999999999</v>
      </c>
    </row>
    <row r="4361" spans="1:6" x14ac:dyDescent="0.25">
      <c r="A4361">
        <v>4359</v>
      </c>
      <c r="B4361" t="s">
        <v>5290</v>
      </c>
      <c r="C4361" s="78">
        <v>-1.1217523</v>
      </c>
      <c r="D4361" s="78">
        <v>-1.4279299000000001</v>
      </c>
      <c r="E4361" s="78">
        <v>-3.4390595000000003E-2</v>
      </c>
      <c r="F4361" s="78">
        <v>0.17954011</v>
      </c>
    </row>
    <row r="4362" spans="1:6" x14ac:dyDescent="0.25">
      <c r="A4362">
        <v>4360</v>
      </c>
      <c r="B4362" t="s">
        <v>5291</v>
      </c>
      <c r="C4362" s="78">
        <v>-0.53477304999999997</v>
      </c>
      <c r="D4362" s="78">
        <v>1.4164695</v>
      </c>
      <c r="E4362" s="78">
        <v>-2.3105469E-2</v>
      </c>
      <c r="F4362" s="78">
        <v>-3.6430925000000003E-2</v>
      </c>
    </row>
    <row r="4363" spans="1:6" x14ac:dyDescent="0.25">
      <c r="A4363">
        <v>4361</v>
      </c>
      <c r="B4363" t="s">
        <v>5292</v>
      </c>
      <c r="C4363" s="78">
        <v>2.9694839000000002</v>
      </c>
      <c r="D4363" s="78">
        <v>0.50515854000000004</v>
      </c>
      <c r="E4363" s="78">
        <v>-0.10155198</v>
      </c>
      <c r="F4363" s="78">
        <v>-0.24688663</v>
      </c>
    </row>
    <row r="4364" spans="1:6" x14ac:dyDescent="0.25">
      <c r="A4364">
        <v>4362</v>
      </c>
      <c r="B4364" t="s">
        <v>5293</v>
      </c>
      <c r="C4364" s="78">
        <v>2.0587947</v>
      </c>
      <c r="D4364" s="78">
        <v>0.51208127000000003</v>
      </c>
      <c r="E4364" s="78">
        <v>-1.3503661E-2</v>
      </c>
      <c r="F4364" s="78">
        <v>-0.10339350999999999</v>
      </c>
    </row>
    <row r="4365" spans="1:6" x14ac:dyDescent="0.25">
      <c r="A4365">
        <v>4363</v>
      </c>
      <c r="B4365" t="s">
        <v>5294</v>
      </c>
      <c r="C4365" s="78">
        <v>0.96309316</v>
      </c>
      <c r="D4365" s="78">
        <v>-0.97848296000000001</v>
      </c>
      <c r="E4365" s="78">
        <v>-3.4390595000000003E-2</v>
      </c>
      <c r="F4365" s="78">
        <v>0.17954011</v>
      </c>
    </row>
    <row r="4366" spans="1:6" x14ac:dyDescent="0.25">
      <c r="A4366">
        <v>4364</v>
      </c>
      <c r="B4366" t="s">
        <v>5295</v>
      </c>
      <c r="C4366" s="78">
        <v>-2.5152160000000001</v>
      </c>
      <c r="D4366" s="78">
        <v>-0.23328233000000001</v>
      </c>
      <c r="E4366" s="78">
        <v>-6.263523E-2</v>
      </c>
      <c r="F4366" s="78">
        <v>-3.456995E-3</v>
      </c>
    </row>
    <row r="4367" spans="1:6" x14ac:dyDescent="0.25">
      <c r="A4367">
        <v>4365</v>
      </c>
      <c r="B4367" t="s">
        <v>5296</v>
      </c>
      <c r="C4367" s="78">
        <v>-1.70153</v>
      </c>
      <c r="D4367" s="78">
        <v>-0.43047222000000002</v>
      </c>
      <c r="E4367" s="78">
        <v>0.28554487000000001</v>
      </c>
      <c r="F4367" s="78">
        <v>-0.12469627</v>
      </c>
    </row>
    <row r="4368" spans="1:6" x14ac:dyDescent="0.25">
      <c r="A4368">
        <v>4366</v>
      </c>
      <c r="B4368" t="s">
        <v>5297</v>
      </c>
      <c r="C4368" s="78">
        <v>-0.47416696000000003</v>
      </c>
      <c r="D4368" s="78">
        <v>0.54962869999999997</v>
      </c>
      <c r="E4368" s="78">
        <v>-9.9181610000000003E-2</v>
      </c>
      <c r="F4368" s="78">
        <v>-0.11301933</v>
      </c>
    </row>
    <row r="4369" spans="1:6" x14ac:dyDescent="0.25">
      <c r="A4369">
        <v>4367</v>
      </c>
      <c r="B4369" t="s">
        <v>5298</v>
      </c>
      <c r="C4369" s="78">
        <v>2.1293356000000001</v>
      </c>
      <c r="D4369" s="78">
        <v>-1.6589056</v>
      </c>
      <c r="E4369" s="78">
        <v>-9.5737724999999996E-2</v>
      </c>
      <c r="F4369" s="78">
        <v>1.1989072E-2</v>
      </c>
    </row>
    <row r="4370" spans="1:6" x14ac:dyDescent="0.25">
      <c r="A4370">
        <v>4368</v>
      </c>
      <c r="B4370" t="s">
        <v>5299</v>
      </c>
      <c r="C4370" s="78">
        <v>-1.512634</v>
      </c>
      <c r="D4370" s="78">
        <v>-0.86201609999999995</v>
      </c>
      <c r="E4370" s="78">
        <v>6.8883299999999998E-3</v>
      </c>
      <c r="F4370" s="78">
        <v>1.0208592000000001E-2</v>
      </c>
    </row>
    <row r="4371" spans="1:6" x14ac:dyDescent="0.25">
      <c r="A4371">
        <v>4369</v>
      </c>
      <c r="B4371" t="s">
        <v>5300</v>
      </c>
      <c r="C4371" s="78">
        <v>-1.2449147</v>
      </c>
      <c r="D4371" s="78">
        <v>-1.2027213999999999</v>
      </c>
      <c r="E4371" s="78">
        <v>-1.0359607999999999E-2</v>
      </c>
      <c r="F4371" s="78">
        <v>-0.21906655</v>
      </c>
    </row>
    <row r="4372" spans="1:6" x14ac:dyDescent="0.25">
      <c r="A4372">
        <v>4370</v>
      </c>
      <c r="B4372" t="s">
        <v>5301</v>
      </c>
      <c r="C4372" s="78">
        <v>-1.2093208</v>
      </c>
      <c r="D4372" s="78">
        <v>2.6140542</v>
      </c>
      <c r="E4372" s="78">
        <v>3.6874759999999999E-2</v>
      </c>
      <c r="F4372" s="78">
        <v>-0.25736474999999998</v>
      </c>
    </row>
    <row r="4373" spans="1:6" x14ac:dyDescent="0.25">
      <c r="A4373">
        <v>4371</v>
      </c>
      <c r="B4373" t="s">
        <v>5302</v>
      </c>
      <c r="C4373" s="78">
        <v>-1.9529212</v>
      </c>
      <c r="D4373" s="78">
        <v>0.73541380000000001</v>
      </c>
      <c r="E4373" s="78">
        <v>-8.2657579999999994E-2</v>
      </c>
      <c r="F4373" s="78">
        <v>0.11269622999999999</v>
      </c>
    </row>
    <row r="4374" spans="1:6" x14ac:dyDescent="0.25">
      <c r="A4374">
        <v>4372</v>
      </c>
      <c r="B4374" t="s">
        <v>5303</v>
      </c>
      <c r="C4374" s="78">
        <v>-0.53505354999999999</v>
      </c>
      <c r="D4374" s="78">
        <v>-0.5325048</v>
      </c>
      <c r="E4374" s="78">
        <v>-7.4560870000000001E-2</v>
      </c>
      <c r="F4374" s="78">
        <v>9.0909299999999998E-2</v>
      </c>
    </row>
    <row r="4375" spans="1:6" x14ac:dyDescent="0.25">
      <c r="A4375">
        <v>4373</v>
      </c>
      <c r="B4375" t="s">
        <v>5304</v>
      </c>
      <c r="C4375" s="78">
        <v>2.4005130000000001</v>
      </c>
      <c r="D4375" s="78">
        <v>1.8659669999999999</v>
      </c>
      <c r="E4375" s="78">
        <v>-6.2006159999999998E-2</v>
      </c>
      <c r="F4375" s="78">
        <v>-0.22735623999999999</v>
      </c>
    </row>
    <row r="4376" spans="1:6" x14ac:dyDescent="0.25">
      <c r="A4376">
        <v>4374</v>
      </c>
      <c r="B4376" t="s">
        <v>5305</v>
      </c>
      <c r="C4376" s="78">
        <v>-0.51283186999999997</v>
      </c>
      <c r="D4376" s="78">
        <v>-0.43054219999999999</v>
      </c>
      <c r="E4376" s="78">
        <v>-6.6356583999999996E-2</v>
      </c>
      <c r="F4376" s="78">
        <v>2.1981029999999999E-2</v>
      </c>
    </row>
    <row r="4377" spans="1:6" x14ac:dyDescent="0.25">
      <c r="A4377">
        <v>4375</v>
      </c>
      <c r="B4377" t="s">
        <v>5306</v>
      </c>
      <c r="C4377" s="78">
        <v>-1.2866321999999999</v>
      </c>
      <c r="D4377" s="78">
        <v>1.3518026999999999</v>
      </c>
      <c r="E4377" s="78">
        <v>-6.2260598E-2</v>
      </c>
      <c r="F4377" s="78">
        <v>-5.4657592999999997E-2</v>
      </c>
    </row>
    <row r="4378" spans="1:6" x14ac:dyDescent="0.25">
      <c r="A4378">
        <v>4376</v>
      </c>
      <c r="B4378" t="s">
        <v>5307</v>
      </c>
      <c r="C4378" s="78">
        <v>-0.37513465000000001</v>
      </c>
      <c r="D4378" s="78">
        <v>0.83312180000000002</v>
      </c>
      <c r="E4378" s="78">
        <v>-6.8183443999999996E-2</v>
      </c>
      <c r="F4378" s="78">
        <v>-0.19678746</v>
      </c>
    </row>
    <row r="4379" spans="1:6" x14ac:dyDescent="0.25">
      <c r="A4379">
        <v>4377</v>
      </c>
      <c r="B4379" t="s">
        <v>5308</v>
      </c>
      <c r="C4379" s="78">
        <v>0.48331538000000002</v>
      </c>
      <c r="D4379" s="78">
        <v>-0.24502143000000001</v>
      </c>
      <c r="E4379" s="78">
        <v>0.26248470000000002</v>
      </c>
      <c r="F4379" s="78">
        <v>-0.48947436</v>
      </c>
    </row>
    <row r="4380" spans="1:6" x14ac:dyDescent="0.25">
      <c r="A4380">
        <v>4378</v>
      </c>
      <c r="B4380" t="s">
        <v>5309</v>
      </c>
      <c r="C4380" s="78">
        <v>-1.4401622000000001</v>
      </c>
      <c r="D4380" s="78">
        <v>3.2025603999999999</v>
      </c>
      <c r="E4380" s="78">
        <v>-2.3806816000000001E-2</v>
      </c>
      <c r="F4380" s="78">
        <v>1.961127E-3</v>
      </c>
    </row>
    <row r="4381" spans="1:6" x14ac:dyDescent="0.25">
      <c r="A4381">
        <v>4379</v>
      </c>
      <c r="B4381" t="s">
        <v>5310</v>
      </c>
      <c r="C4381" s="78">
        <v>-1.5213771</v>
      </c>
      <c r="D4381" s="78">
        <v>-0.85096179999999999</v>
      </c>
      <c r="E4381" s="78">
        <v>-6.4139360000000006E-2</v>
      </c>
      <c r="F4381" s="78">
        <v>-2.9511392000000001E-2</v>
      </c>
    </row>
    <row r="4382" spans="1:6" x14ac:dyDescent="0.25">
      <c r="A4382">
        <v>4380</v>
      </c>
      <c r="B4382" t="s">
        <v>5311</v>
      </c>
      <c r="C4382" s="78">
        <v>-0.83101462999999998</v>
      </c>
      <c r="D4382" s="78">
        <v>2.0364046</v>
      </c>
      <c r="E4382" s="78">
        <v>-4.0475749999999998E-2</v>
      </c>
      <c r="F4382" s="78">
        <v>4.2159229999999999E-2</v>
      </c>
    </row>
    <row r="4383" spans="1:6" x14ac:dyDescent="0.25">
      <c r="A4383">
        <v>4381</v>
      </c>
      <c r="B4383" t="s">
        <v>5312</v>
      </c>
      <c r="C4383" s="78">
        <v>1.2425044000000001</v>
      </c>
      <c r="D4383" s="78">
        <v>0.53706306000000004</v>
      </c>
      <c r="E4383" s="78">
        <v>-0.10821271</v>
      </c>
      <c r="F4383" s="78">
        <v>-0.46098208000000002</v>
      </c>
    </row>
    <row r="4384" spans="1:6" x14ac:dyDescent="0.25">
      <c r="A4384">
        <v>4382</v>
      </c>
      <c r="B4384" t="s">
        <v>5313</v>
      </c>
      <c r="C4384" s="78">
        <v>-0.32685286000000002</v>
      </c>
      <c r="D4384" s="78">
        <v>0.18775550999999999</v>
      </c>
      <c r="E4384" s="78">
        <v>2.3579888E-2</v>
      </c>
      <c r="F4384" s="78">
        <v>-0.36243910000000001</v>
      </c>
    </row>
    <row r="4385" spans="1:6" x14ac:dyDescent="0.25">
      <c r="A4385">
        <v>4383</v>
      </c>
      <c r="B4385" t="s">
        <v>5314</v>
      </c>
      <c r="C4385" s="78">
        <v>0.11240485</v>
      </c>
      <c r="D4385" s="78">
        <v>1.0580484000000001</v>
      </c>
      <c r="E4385" s="78">
        <v>-0.100689426</v>
      </c>
      <c r="F4385" s="78">
        <v>2.6049449999999998E-2</v>
      </c>
    </row>
    <row r="4386" spans="1:6" x14ac:dyDescent="0.25">
      <c r="A4386">
        <v>4384</v>
      </c>
      <c r="B4386" t="s">
        <v>5315</v>
      </c>
      <c r="C4386" s="78">
        <v>-1.6077759</v>
      </c>
      <c r="D4386" s="78">
        <v>-0.25908239999999999</v>
      </c>
      <c r="E4386" s="78">
        <v>-7.2411044999999993E-2</v>
      </c>
      <c r="F4386" s="78">
        <v>9.7165994000000006E-2</v>
      </c>
    </row>
    <row r="4387" spans="1:6" x14ac:dyDescent="0.25">
      <c r="A4387">
        <v>4385</v>
      </c>
      <c r="B4387" t="s">
        <v>5316</v>
      </c>
      <c r="C4387" s="78">
        <v>-0.79769266000000005</v>
      </c>
      <c r="D4387" s="78">
        <v>-0.29533067000000002</v>
      </c>
      <c r="E4387" s="78">
        <v>-4.7548159999999999E-2</v>
      </c>
      <c r="F4387" s="78">
        <v>-7.8291399999999997E-2</v>
      </c>
    </row>
    <row r="4388" spans="1:6" x14ac:dyDescent="0.25">
      <c r="A4388">
        <v>4386</v>
      </c>
      <c r="B4388" t="s">
        <v>5317</v>
      </c>
      <c r="C4388" s="78">
        <v>-1.3479966999999999</v>
      </c>
      <c r="D4388" s="78">
        <v>0.14894135</v>
      </c>
      <c r="E4388" s="78">
        <v>-3.1673649999999998E-2</v>
      </c>
      <c r="F4388" s="78">
        <v>-0.11099945</v>
      </c>
    </row>
    <row r="4389" spans="1:6" x14ac:dyDescent="0.25">
      <c r="A4389">
        <v>4387</v>
      </c>
      <c r="B4389" t="s">
        <v>5318</v>
      </c>
      <c r="C4389" s="78">
        <v>-8.2676349999999996E-2</v>
      </c>
      <c r="D4389" s="78">
        <v>0.78791440000000001</v>
      </c>
      <c r="E4389" s="78">
        <v>-3.4390595000000003E-2</v>
      </c>
      <c r="F4389" s="78">
        <v>0.17954011</v>
      </c>
    </row>
    <row r="4390" spans="1:6" x14ac:dyDescent="0.25">
      <c r="A4390">
        <v>4388</v>
      </c>
      <c r="B4390" t="s">
        <v>5319</v>
      </c>
      <c r="C4390" s="78">
        <v>1.567623</v>
      </c>
      <c r="D4390" s="78">
        <v>1.3309913</v>
      </c>
      <c r="E4390" s="78">
        <v>-4.2047765000000001E-2</v>
      </c>
      <c r="F4390" s="78">
        <v>1.6800671999999999E-2</v>
      </c>
    </row>
    <row r="4391" spans="1:6" x14ac:dyDescent="0.25">
      <c r="A4391">
        <v>4389</v>
      </c>
      <c r="B4391" t="s">
        <v>5320</v>
      </c>
      <c r="C4391" s="78">
        <v>-0.69052683999999998</v>
      </c>
      <c r="D4391" s="78">
        <v>-1.15107</v>
      </c>
      <c r="E4391" s="78">
        <v>-3.4390595000000003E-2</v>
      </c>
      <c r="F4391" s="78">
        <v>0.17954011</v>
      </c>
    </row>
    <row r="4392" spans="1:6" x14ac:dyDescent="0.25">
      <c r="A4392">
        <v>4390</v>
      </c>
      <c r="B4392" t="s">
        <v>5321</v>
      </c>
      <c r="C4392" s="78">
        <v>0.296792</v>
      </c>
      <c r="D4392" s="78">
        <v>-0.46509393999999998</v>
      </c>
      <c r="E4392" s="78">
        <v>-0.30930474000000002</v>
      </c>
      <c r="F4392" s="78">
        <v>-0.55476000000000003</v>
      </c>
    </row>
    <row r="4393" spans="1:6" x14ac:dyDescent="0.25">
      <c r="A4393">
        <v>4391</v>
      </c>
      <c r="B4393" t="s">
        <v>5322</v>
      </c>
      <c r="C4393" s="78">
        <v>-0.68027996999999996</v>
      </c>
      <c r="D4393" s="78">
        <v>1.8840257</v>
      </c>
      <c r="E4393" s="78">
        <v>-4.6017148000000001E-2</v>
      </c>
      <c r="F4393" s="78">
        <v>1.2562424000000001E-2</v>
      </c>
    </row>
    <row r="4394" spans="1:6" x14ac:dyDescent="0.25">
      <c r="A4394">
        <v>4392</v>
      </c>
      <c r="B4394" t="s">
        <v>5323</v>
      </c>
      <c r="C4394" s="78">
        <v>-1.3691211999999999</v>
      </c>
      <c r="D4394" s="78">
        <v>-1.1724966999999999</v>
      </c>
      <c r="E4394" s="78">
        <v>-8.8848410000000003E-2</v>
      </c>
      <c r="F4394" s="78">
        <v>-3.4240036999999999E-3</v>
      </c>
    </row>
    <row r="4395" spans="1:6" x14ac:dyDescent="0.25">
      <c r="A4395">
        <v>4393</v>
      </c>
      <c r="B4395" t="s">
        <v>5324</v>
      </c>
      <c r="C4395" s="78">
        <v>-4.1696429999999998E-3</v>
      </c>
      <c r="D4395" s="78">
        <v>-1.4861508999999999</v>
      </c>
      <c r="E4395" s="78">
        <v>-3.7578567999999998E-3</v>
      </c>
      <c r="F4395" s="78">
        <v>0.17560427000000001</v>
      </c>
    </row>
    <row r="4396" spans="1:6" x14ac:dyDescent="0.25">
      <c r="A4396">
        <v>4394</v>
      </c>
      <c r="B4396" t="s">
        <v>5325</v>
      </c>
      <c r="C4396" s="78">
        <v>1.4876020999999999</v>
      </c>
      <c r="D4396" s="78">
        <v>-0.63559019999999999</v>
      </c>
      <c r="E4396" s="78">
        <v>-8.3356100000000002E-2</v>
      </c>
      <c r="F4396" s="78">
        <v>0.11644243</v>
      </c>
    </row>
    <row r="4397" spans="1:6" x14ac:dyDescent="0.25">
      <c r="A4397">
        <v>4395</v>
      </c>
      <c r="B4397" t="s">
        <v>5326</v>
      </c>
      <c r="C4397" s="78">
        <v>1.6487651999999999</v>
      </c>
      <c r="D4397" s="78">
        <v>0.88312469999999998</v>
      </c>
      <c r="E4397" s="78">
        <v>-0.10793732</v>
      </c>
      <c r="F4397" s="78">
        <v>-2.3936777999999999E-2</v>
      </c>
    </row>
    <row r="4398" spans="1:6" x14ac:dyDescent="0.25">
      <c r="A4398">
        <v>4396</v>
      </c>
      <c r="B4398" t="s">
        <v>5327</v>
      </c>
      <c r="C4398" s="78">
        <v>-0.94779723999999999</v>
      </c>
      <c r="D4398" s="78">
        <v>-0.83721197000000003</v>
      </c>
      <c r="E4398" s="78">
        <v>-0.1034091</v>
      </c>
      <c r="F4398" s="78">
        <v>1.6350119999999999E-2</v>
      </c>
    </row>
    <row r="4399" spans="1:6" x14ac:dyDescent="0.25">
      <c r="A4399">
        <v>4397</v>
      </c>
      <c r="B4399" t="s">
        <v>5328</v>
      </c>
      <c r="C4399" s="78">
        <v>-0.58492789999999995</v>
      </c>
      <c r="D4399" s="78">
        <v>-0.69259035999999996</v>
      </c>
      <c r="E4399" s="78">
        <v>-8.3179940000000004E-3</v>
      </c>
      <c r="F4399" s="78">
        <v>-5.222504E-2</v>
      </c>
    </row>
    <row r="4400" spans="1:6" x14ac:dyDescent="0.25">
      <c r="A4400">
        <v>4398</v>
      </c>
      <c r="B4400" t="s">
        <v>5329</v>
      </c>
      <c r="C4400" s="78">
        <v>-1.2822316</v>
      </c>
      <c r="D4400" s="78">
        <v>0.15873276</v>
      </c>
      <c r="E4400" s="78">
        <v>-4.2177193000000002E-2</v>
      </c>
      <c r="F4400" s="78">
        <v>-0.15267105</v>
      </c>
    </row>
    <row r="4401" spans="1:6" x14ac:dyDescent="0.25">
      <c r="A4401">
        <v>4399</v>
      </c>
      <c r="B4401" t="s">
        <v>5330</v>
      </c>
      <c r="C4401" s="78">
        <v>0.39522466000000001</v>
      </c>
      <c r="D4401" s="78">
        <v>-0.15962756</v>
      </c>
      <c r="E4401" s="78">
        <v>-3.4390595000000003E-2</v>
      </c>
      <c r="F4401" s="78">
        <v>0.17954011</v>
      </c>
    </row>
    <row r="4402" spans="1:6" x14ac:dyDescent="0.25">
      <c r="A4402">
        <v>4400</v>
      </c>
      <c r="B4402" t="s">
        <v>5331</v>
      </c>
      <c r="C4402" s="78">
        <v>3.6397629999999999</v>
      </c>
      <c r="D4402" s="78">
        <v>2.5194478</v>
      </c>
      <c r="E4402" s="78">
        <v>0.23752287</v>
      </c>
      <c r="F4402" s="78">
        <v>-0.29623842</v>
      </c>
    </row>
    <row r="4403" spans="1:6" x14ac:dyDescent="0.25">
      <c r="A4403">
        <v>4401</v>
      </c>
      <c r="B4403" t="s">
        <v>5332</v>
      </c>
      <c r="C4403" s="78">
        <v>1.9755423999999999</v>
      </c>
      <c r="D4403" s="78">
        <v>-1.1542698</v>
      </c>
      <c r="E4403" s="78">
        <v>-7.8060850000000001E-2</v>
      </c>
      <c r="F4403" s="78">
        <v>7.1880040000000006E-2</v>
      </c>
    </row>
    <row r="4404" spans="1:6" x14ac:dyDescent="0.25">
      <c r="A4404">
        <v>4402</v>
      </c>
      <c r="B4404" t="s">
        <v>5333</v>
      </c>
      <c r="C4404" s="78">
        <v>-1.0591816000000001</v>
      </c>
      <c r="D4404" s="78">
        <v>1.7983931</v>
      </c>
      <c r="E4404" s="78">
        <v>-6.9544670000000003E-2</v>
      </c>
      <c r="F4404" s="78">
        <v>-1.9923448999999999E-2</v>
      </c>
    </row>
    <row r="4405" spans="1:6" x14ac:dyDescent="0.25">
      <c r="A4405">
        <v>4403</v>
      </c>
      <c r="B4405" t="s">
        <v>5334</v>
      </c>
      <c r="C4405" s="78">
        <v>0.14327285000000001</v>
      </c>
      <c r="D4405" s="78">
        <v>2.4360086999999999</v>
      </c>
      <c r="E4405" s="78">
        <v>-3.4390595000000003E-2</v>
      </c>
      <c r="F4405" s="78">
        <v>0.17954011</v>
      </c>
    </row>
    <row r="4406" spans="1:6" x14ac:dyDescent="0.25">
      <c r="A4406">
        <v>4404</v>
      </c>
      <c r="B4406" t="s">
        <v>5335</v>
      </c>
      <c r="C4406" s="78">
        <v>2.033893</v>
      </c>
      <c r="D4406" s="78">
        <v>-2.4111261000000002</v>
      </c>
      <c r="E4406" s="78">
        <v>-3.4390595000000003E-2</v>
      </c>
      <c r="F4406" s="78">
        <v>0.17954011</v>
      </c>
    </row>
    <row r="4407" spans="1:6" x14ac:dyDescent="0.25">
      <c r="A4407">
        <v>4405</v>
      </c>
      <c r="B4407" t="s">
        <v>5336</v>
      </c>
      <c r="C4407" s="78">
        <v>0.74363020000000002</v>
      </c>
      <c r="D4407" s="78">
        <v>-2.1465177999999998</v>
      </c>
      <c r="E4407" s="78">
        <v>-7.6468124999999998E-2</v>
      </c>
      <c r="F4407" s="78">
        <v>9.7736366000000005E-2</v>
      </c>
    </row>
    <row r="4408" spans="1:6" x14ac:dyDescent="0.25">
      <c r="A4408">
        <v>4406</v>
      </c>
      <c r="B4408" t="s">
        <v>5337</v>
      </c>
      <c r="C4408" s="78">
        <v>0.12296751</v>
      </c>
      <c r="D4408" s="78">
        <v>-1.2374403</v>
      </c>
      <c r="E4408" s="78">
        <v>-3.4390595000000003E-2</v>
      </c>
      <c r="F4408" s="78">
        <v>0.17954011</v>
      </c>
    </row>
    <row r="4409" spans="1:6" x14ac:dyDescent="0.25">
      <c r="A4409">
        <v>4407</v>
      </c>
      <c r="B4409" t="s">
        <v>5338</v>
      </c>
      <c r="C4409" s="78">
        <v>-0.95980655999999998</v>
      </c>
      <c r="D4409" s="78">
        <v>0.41740002999999998</v>
      </c>
      <c r="E4409" s="78">
        <v>-3.4390595000000003E-2</v>
      </c>
      <c r="F4409" s="78">
        <v>0.17954011</v>
      </c>
    </row>
    <row r="4410" spans="1:6" x14ac:dyDescent="0.25">
      <c r="A4410">
        <v>4408</v>
      </c>
      <c r="B4410" t="s">
        <v>5339</v>
      </c>
      <c r="C4410" s="78">
        <v>0.92500806000000002</v>
      </c>
      <c r="D4410" s="78">
        <v>1.1177967</v>
      </c>
      <c r="E4410" s="78">
        <v>-7.0876270000000005E-2</v>
      </c>
      <c r="F4410" s="78">
        <v>1.9799322000000001E-2</v>
      </c>
    </row>
    <row r="4411" spans="1:6" x14ac:dyDescent="0.25">
      <c r="A4411">
        <v>4409</v>
      </c>
      <c r="B4411" t="s">
        <v>5340</v>
      </c>
      <c r="C4411" s="78">
        <v>-7.9853270000000004E-2</v>
      </c>
      <c r="D4411" s="78">
        <v>1.7080184</v>
      </c>
      <c r="E4411" s="78">
        <v>-7.5832689999999994E-2</v>
      </c>
      <c r="F4411" s="78">
        <v>7.7391779999999993E-2</v>
      </c>
    </row>
    <row r="4412" spans="1:6" x14ac:dyDescent="0.25">
      <c r="A4412">
        <v>4410</v>
      </c>
      <c r="B4412" t="s">
        <v>5341</v>
      </c>
      <c r="C4412" s="78">
        <v>-0.67926264000000003</v>
      </c>
      <c r="D4412" s="78">
        <v>0.55215466000000002</v>
      </c>
      <c r="E4412" s="78">
        <v>-0.13150753000000001</v>
      </c>
      <c r="F4412" s="78">
        <v>-0.24170886</v>
      </c>
    </row>
    <row r="4413" spans="1:6" x14ac:dyDescent="0.25">
      <c r="A4413">
        <v>4411</v>
      </c>
      <c r="B4413" t="s">
        <v>5342</v>
      </c>
      <c r="C4413" s="78">
        <v>-1.2692184</v>
      </c>
      <c r="D4413" s="78">
        <v>1.7750665999999998E-2</v>
      </c>
      <c r="E4413" s="78">
        <v>-5.9865496999999997E-2</v>
      </c>
      <c r="F4413" s="78">
        <v>0.11884032</v>
      </c>
    </row>
    <row r="4414" spans="1:6" x14ac:dyDescent="0.25">
      <c r="A4414">
        <v>4412</v>
      </c>
      <c r="B4414" t="s">
        <v>5343</v>
      </c>
      <c r="C4414" s="78">
        <v>-1.0409109999999999</v>
      </c>
      <c r="D4414" s="78">
        <v>5.1409110000000001E-2</v>
      </c>
      <c r="E4414" s="78">
        <v>-6.7223379999999999E-2</v>
      </c>
      <c r="F4414" s="78">
        <v>2.2362024000000001E-2</v>
      </c>
    </row>
    <row r="4415" spans="1:6" x14ac:dyDescent="0.25">
      <c r="A4415">
        <v>4413</v>
      </c>
      <c r="B4415" t="s">
        <v>5344</v>
      </c>
      <c r="C4415" s="78">
        <v>-1.3630793000000001</v>
      </c>
      <c r="D4415" s="78">
        <v>-0.98678359999999998</v>
      </c>
      <c r="E4415" s="78">
        <v>2.1271460000000002</v>
      </c>
      <c r="F4415" s="78">
        <v>0.35908043000000001</v>
      </c>
    </row>
    <row r="4416" spans="1:6" x14ac:dyDescent="0.25">
      <c r="A4416">
        <v>4414</v>
      </c>
      <c r="B4416" t="s">
        <v>5345</v>
      </c>
      <c r="C4416" s="78">
        <v>-0.89405643999999995</v>
      </c>
      <c r="D4416" s="78">
        <v>0.105616085</v>
      </c>
      <c r="E4416" s="78">
        <v>-6.2789289999999998E-2</v>
      </c>
      <c r="F4416" s="78">
        <v>-0.18177639000000001</v>
      </c>
    </row>
    <row r="4417" spans="1:6" x14ac:dyDescent="0.25">
      <c r="A4417">
        <v>4415</v>
      </c>
      <c r="B4417" t="s">
        <v>5346</v>
      </c>
      <c r="C4417" s="78">
        <v>0.1250858</v>
      </c>
      <c r="D4417" s="78">
        <v>-1.5146843000000001</v>
      </c>
      <c r="E4417" s="78">
        <v>-3.4390595000000003E-2</v>
      </c>
      <c r="F4417" s="78">
        <v>0.17954011</v>
      </c>
    </row>
    <row r="4418" spans="1:6" x14ac:dyDescent="0.25">
      <c r="A4418">
        <v>4416</v>
      </c>
      <c r="B4418" t="s">
        <v>5347</v>
      </c>
      <c r="C4418" s="78">
        <v>0.21596488</v>
      </c>
      <c r="D4418" s="78">
        <v>0.90828633000000003</v>
      </c>
      <c r="E4418" s="78">
        <v>-5.7281480000000003E-2</v>
      </c>
      <c r="F4418" s="78">
        <v>-4.8421173999999997E-2</v>
      </c>
    </row>
    <row r="4419" spans="1:6" x14ac:dyDescent="0.25">
      <c r="A4419">
        <v>4417</v>
      </c>
      <c r="B4419" t="s">
        <v>5348</v>
      </c>
      <c r="C4419" s="78">
        <v>0.1593599</v>
      </c>
      <c r="D4419" s="78">
        <v>-1.6610282999999999</v>
      </c>
      <c r="E4419" s="78">
        <v>-7.8353000000000006E-2</v>
      </c>
      <c r="F4419" s="78">
        <v>6.5021209999999996E-2</v>
      </c>
    </row>
    <row r="4420" spans="1:6" x14ac:dyDescent="0.25">
      <c r="A4420">
        <v>4418</v>
      </c>
      <c r="B4420" t="s">
        <v>5349</v>
      </c>
      <c r="C4420" s="78">
        <v>-2.1285036000000002</v>
      </c>
      <c r="D4420" s="78">
        <v>-1.1747635999999999</v>
      </c>
      <c r="E4420" s="78">
        <v>-3.4390595000000003E-2</v>
      </c>
      <c r="F4420" s="78">
        <v>0.17954011</v>
      </c>
    </row>
    <row r="4421" spans="1:6" x14ac:dyDescent="0.25">
      <c r="A4421">
        <v>4419</v>
      </c>
      <c r="B4421" t="s">
        <v>5350</v>
      </c>
      <c r="C4421" s="78">
        <v>1.9612522999999999</v>
      </c>
      <c r="D4421" s="78">
        <v>-0.17538767999999999</v>
      </c>
      <c r="E4421" s="78">
        <v>-8.4714144000000005E-2</v>
      </c>
      <c r="F4421" s="78">
        <v>2.8729840999999999E-2</v>
      </c>
    </row>
    <row r="4422" spans="1:6" x14ac:dyDescent="0.25">
      <c r="A4422">
        <v>4420</v>
      </c>
      <c r="B4422" t="s">
        <v>5351</v>
      </c>
      <c r="C4422" s="78">
        <v>2.9518010000000001</v>
      </c>
      <c r="D4422" s="78">
        <v>-0.87625160000000002</v>
      </c>
      <c r="E4422" s="78">
        <v>-3.4390595000000003E-2</v>
      </c>
      <c r="F4422" s="78">
        <v>0.17954011</v>
      </c>
    </row>
    <row r="4423" spans="1:6" x14ac:dyDescent="0.25">
      <c r="A4423">
        <v>4421</v>
      </c>
      <c r="B4423" t="s">
        <v>5352</v>
      </c>
      <c r="C4423" s="78">
        <v>2.7012520000000002</v>
      </c>
      <c r="D4423" s="78">
        <v>-2.0506318000000001</v>
      </c>
      <c r="E4423" s="78">
        <v>0.38271764000000003</v>
      </c>
      <c r="F4423" s="78">
        <v>-0.93008285999999996</v>
      </c>
    </row>
    <row r="4424" spans="1:6" x14ac:dyDescent="0.25">
      <c r="A4424">
        <v>4422</v>
      </c>
      <c r="B4424" t="s">
        <v>3377</v>
      </c>
      <c r="C4424" s="78">
        <v>-0.59018610000000005</v>
      </c>
      <c r="D4424" s="78">
        <v>0.34334344</v>
      </c>
      <c r="E4424" s="78">
        <v>-3.4390595000000003E-2</v>
      </c>
      <c r="F4424" s="78">
        <v>0.17954011</v>
      </c>
    </row>
    <row r="4425" spans="1:6" x14ac:dyDescent="0.25">
      <c r="A4425">
        <v>4423</v>
      </c>
      <c r="B4425" t="s">
        <v>5353</v>
      </c>
      <c r="C4425" s="78">
        <v>-0.28204214999999999</v>
      </c>
      <c r="D4425" s="78">
        <v>0.18003002000000001</v>
      </c>
      <c r="E4425" s="78">
        <v>-6.1998677000000002E-2</v>
      </c>
      <c r="F4425" s="78">
        <v>2.9350549E-2</v>
      </c>
    </row>
    <row r="4426" spans="1:6" x14ac:dyDescent="0.25">
      <c r="A4426">
        <v>4424</v>
      </c>
      <c r="B4426" t="s">
        <v>5354</v>
      </c>
      <c r="C4426" s="78">
        <v>-2.7758092000000002E-2</v>
      </c>
      <c r="D4426" s="78">
        <v>0.97478500000000001</v>
      </c>
      <c r="E4426" s="78">
        <v>-0.15381865</v>
      </c>
      <c r="F4426" s="78">
        <v>-0.31315947</v>
      </c>
    </row>
    <row r="4427" spans="1:6" x14ac:dyDescent="0.25">
      <c r="A4427">
        <v>4425</v>
      </c>
      <c r="B4427" t="s">
        <v>5355</v>
      </c>
      <c r="C4427" s="78">
        <v>0.68100919999999998</v>
      </c>
      <c r="D4427" s="78">
        <v>-1.5205036000000001</v>
      </c>
      <c r="E4427" s="78">
        <v>-7.779047E-2</v>
      </c>
      <c r="F4427" s="78">
        <v>-3.8030862999999998E-2</v>
      </c>
    </row>
    <row r="4428" spans="1:6" x14ac:dyDescent="0.25">
      <c r="A4428">
        <v>4426</v>
      </c>
      <c r="B4428" t="s">
        <v>5356</v>
      </c>
      <c r="C4428" s="78">
        <v>0.19926675999999999</v>
      </c>
      <c r="D4428" s="78">
        <v>-5.520308</v>
      </c>
      <c r="E4428" s="78">
        <v>-3.4390595000000003E-2</v>
      </c>
      <c r="F4428" s="78">
        <v>0.17954011</v>
      </c>
    </row>
    <row r="4429" spans="1:6" x14ac:dyDescent="0.25">
      <c r="A4429">
        <v>4427</v>
      </c>
      <c r="B4429" t="s">
        <v>5357</v>
      </c>
      <c r="C4429" s="78">
        <v>-2.0471678</v>
      </c>
      <c r="D4429" s="78">
        <v>-0.63950132999999998</v>
      </c>
      <c r="E4429" s="78">
        <v>-7.7973484999999995E-2</v>
      </c>
      <c r="F4429" s="78">
        <v>0.10822585</v>
      </c>
    </row>
    <row r="4430" spans="1:6" x14ac:dyDescent="0.25">
      <c r="A4430">
        <v>4428</v>
      </c>
      <c r="B4430" t="s">
        <v>5358</v>
      </c>
      <c r="C4430" s="78">
        <v>-3.0889625999999999</v>
      </c>
      <c r="D4430" s="78">
        <v>0.61301539999999999</v>
      </c>
      <c r="E4430" s="78">
        <v>-3.4390595000000003E-2</v>
      </c>
      <c r="F4430" s="78">
        <v>0.17954011</v>
      </c>
    </row>
    <row r="4431" spans="1:6" x14ac:dyDescent="0.25">
      <c r="A4431">
        <v>4429</v>
      </c>
      <c r="B4431" t="s">
        <v>5359</v>
      </c>
      <c r="C4431" s="78">
        <v>1.3925905000000001</v>
      </c>
      <c r="D4431" s="78">
        <v>-2.2795458000000002</v>
      </c>
      <c r="E4431" s="78">
        <v>-3.4390595000000003E-2</v>
      </c>
      <c r="F4431" s="78">
        <v>0.17954011</v>
      </c>
    </row>
    <row r="4432" spans="1:6" x14ac:dyDescent="0.25">
      <c r="A4432">
        <v>4430</v>
      </c>
      <c r="B4432" t="s">
        <v>5360</v>
      </c>
      <c r="C4432" s="78">
        <v>-0.35029822999999999</v>
      </c>
      <c r="D4432" s="78">
        <v>0.24652089999999999</v>
      </c>
      <c r="E4432" s="78">
        <v>-4.1963386999999998E-2</v>
      </c>
      <c r="F4432" s="78">
        <v>3.849031E-2</v>
      </c>
    </row>
    <row r="4433" spans="1:6" x14ac:dyDescent="0.25">
      <c r="A4433">
        <v>4431</v>
      </c>
      <c r="B4433" t="s">
        <v>5361</v>
      </c>
      <c r="C4433" s="78">
        <v>-2.7537636999999999</v>
      </c>
      <c r="D4433" s="78">
        <v>-1.7052877</v>
      </c>
      <c r="E4433" s="78">
        <v>-1.3464581E-2</v>
      </c>
      <c r="F4433" s="78">
        <v>-6.8500370000000005E-2</v>
      </c>
    </row>
    <row r="4434" spans="1:6" x14ac:dyDescent="0.25">
      <c r="A4434">
        <v>4432</v>
      </c>
      <c r="B4434" t="s">
        <v>5362</v>
      </c>
      <c r="C4434" s="78">
        <v>0.35117336999999998</v>
      </c>
      <c r="D4434" s="78">
        <v>1.7154461000000001</v>
      </c>
      <c r="E4434" s="78">
        <v>-6.9523230000000005E-2</v>
      </c>
      <c r="F4434" s="78">
        <v>9.3589000000000006E-2</v>
      </c>
    </row>
    <row r="4435" spans="1:6" x14ac:dyDescent="0.25">
      <c r="A4435">
        <v>4433</v>
      </c>
      <c r="B4435" t="s">
        <v>5363</v>
      </c>
      <c r="C4435" s="78">
        <v>-0.40372813000000002</v>
      </c>
      <c r="D4435" s="78">
        <v>-0.26031542000000002</v>
      </c>
      <c r="E4435" s="78">
        <v>-4.0363953000000001E-2</v>
      </c>
      <c r="F4435" s="78">
        <v>4.4664814999999997E-2</v>
      </c>
    </row>
    <row r="4436" spans="1:6" x14ac:dyDescent="0.25">
      <c r="A4436">
        <v>4434</v>
      </c>
      <c r="B4436" t="s">
        <v>5364</v>
      </c>
      <c r="C4436" s="78">
        <v>-2.5544959999999999</v>
      </c>
      <c r="D4436" s="78">
        <v>-1.4893072000000001</v>
      </c>
      <c r="E4436" s="78">
        <v>-3.4390595000000003E-2</v>
      </c>
      <c r="F4436" s="78">
        <v>0.17954011</v>
      </c>
    </row>
    <row r="4437" spans="1:6" x14ac:dyDescent="0.25">
      <c r="A4437">
        <v>4435</v>
      </c>
      <c r="B4437" t="s">
        <v>5365</v>
      </c>
      <c r="C4437" s="78">
        <v>-0.56013199999999996</v>
      </c>
      <c r="D4437" s="78">
        <v>0.43074083000000002</v>
      </c>
      <c r="E4437" s="78">
        <v>-0.11053823</v>
      </c>
      <c r="F4437" s="78">
        <v>5.5866560000000003E-2</v>
      </c>
    </row>
    <row r="4438" spans="1:6" x14ac:dyDescent="0.25">
      <c r="A4438">
        <v>4436</v>
      </c>
      <c r="B4438" t="s">
        <v>5366</v>
      </c>
      <c r="C4438" s="78">
        <v>-1.0904267000000001</v>
      </c>
      <c r="D4438" s="78">
        <v>0.62054209999999999</v>
      </c>
      <c r="E4438" s="78">
        <v>-7.6181926000000004E-3</v>
      </c>
      <c r="F4438" s="78">
        <v>-0.24998917000000001</v>
      </c>
    </row>
    <row r="4439" spans="1:6" x14ac:dyDescent="0.25">
      <c r="A4439">
        <v>4437</v>
      </c>
      <c r="B4439" t="s">
        <v>5367</v>
      </c>
      <c r="C4439" s="78">
        <v>-1.6781385</v>
      </c>
      <c r="D4439" s="78">
        <v>-3.5272336000000002</v>
      </c>
      <c r="E4439" s="78">
        <v>-3.4390595000000003E-2</v>
      </c>
      <c r="F4439" s="78">
        <v>0.17954011</v>
      </c>
    </row>
    <row r="4440" spans="1:6" x14ac:dyDescent="0.25">
      <c r="A4440">
        <v>4438</v>
      </c>
      <c r="B4440" t="s">
        <v>5368</v>
      </c>
      <c r="C4440" s="78">
        <v>0.6056416</v>
      </c>
      <c r="D4440" s="78">
        <v>-2.0993354000000002</v>
      </c>
      <c r="E4440" s="78">
        <v>-0.11954208</v>
      </c>
      <c r="F4440" s="78">
        <v>-0.13438596</v>
      </c>
    </row>
    <row r="4441" spans="1:6" x14ac:dyDescent="0.25">
      <c r="A4441">
        <v>4439</v>
      </c>
      <c r="B4441" t="s">
        <v>5369</v>
      </c>
      <c r="C4441" s="78">
        <v>-0.71716740000000001</v>
      </c>
      <c r="D4441" s="78">
        <v>0.52590789999999998</v>
      </c>
      <c r="E4441" s="78">
        <v>-3.4390595000000003E-2</v>
      </c>
      <c r="F4441" s="78">
        <v>0.17954011</v>
      </c>
    </row>
    <row r="4442" spans="1:6" x14ac:dyDescent="0.25">
      <c r="A4442">
        <v>4440</v>
      </c>
      <c r="B4442" t="s">
        <v>5370</v>
      </c>
      <c r="C4442" s="78">
        <v>1.0365902</v>
      </c>
      <c r="D4442" s="78">
        <v>-1.3040392000000001</v>
      </c>
      <c r="E4442" s="78">
        <v>1.9658643</v>
      </c>
      <c r="F4442" s="78">
        <v>0.39966797999999998</v>
      </c>
    </row>
    <row r="4443" spans="1:6" x14ac:dyDescent="0.25">
      <c r="A4443">
        <v>4441</v>
      </c>
      <c r="B4443" t="s">
        <v>5371</v>
      </c>
      <c r="C4443" s="78">
        <v>2.1865264999999998</v>
      </c>
      <c r="D4443" s="78">
        <v>2.7618985</v>
      </c>
      <c r="E4443" s="78">
        <v>-1.5308570000000001E-2</v>
      </c>
      <c r="F4443" s="78">
        <v>0.19066174</v>
      </c>
    </row>
    <row r="4444" spans="1:6" x14ac:dyDescent="0.25">
      <c r="A4444">
        <v>4442</v>
      </c>
      <c r="B4444" t="s">
        <v>5372</v>
      </c>
      <c r="C4444" s="78">
        <v>-1.8586849999999999</v>
      </c>
      <c r="D4444" s="78">
        <v>0.51252220000000004</v>
      </c>
      <c r="E4444" s="78">
        <v>-3.4390595000000003E-2</v>
      </c>
      <c r="F4444" s="78">
        <v>0.17954011</v>
      </c>
    </row>
    <row r="4445" spans="1:6" x14ac:dyDescent="0.25">
      <c r="A4445">
        <v>4443</v>
      </c>
      <c r="B4445" t="s">
        <v>5373</v>
      </c>
      <c r="C4445" s="78">
        <v>-3.8103777999999999</v>
      </c>
      <c r="D4445" s="78">
        <v>-1.2023451000000001</v>
      </c>
      <c r="E4445" s="78">
        <v>-5.9563283000000002E-2</v>
      </c>
      <c r="F4445" s="78">
        <v>-1.6286537E-2</v>
      </c>
    </row>
    <row r="4446" spans="1:6" x14ac:dyDescent="0.25">
      <c r="A4446">
        <v>4444</v>
      </c>
      <c r="B4446" t="s">
        <v>5374</v>
      </c>
      <c r="C4446" s="78">
        <v>2.6062061999999999</v>
      </c>
      <c r="D4446" s="78">
        <v>0.63088274</v>
      </c>
      <c r="E4446" s="78">
        <v>-7.3014356000000002E-2</v>
      </c>
      <c r="F4446" s="78">
        <v>9.2289880000000005E-2</v>
      </c>
    </row>
    <row r="4447" spans="1:6" x14ac:dyDescent="0.25">
      <c r="A4447">
        <v>4445</v>
      </c>
      <c r="B4447" t="s">
        <v>5375</v>
      </c>
      <c r="C4447" s="78">
        <v>-0.13335985</v>
      </c>
      <c r="D4447" s="78">
        <v>-0.15405166000000001</v>
      </c>
      <c r="E4447" s="78">
        <v>-6.5306829999999996E-2</v>
      </c>
      <c r="F4447" s="78">
        <v>5.6392886000000003E-2</v>
      </c>
    </row>
    <row r="4448" spans="1:6" x14ac:dyDescent="0.25">
      <c r="A4448">
        <v>4446</v>
      </c>
      <c r="B4448" t="s">
        <v>5376</v>
      </c>
      <c r="C4448" s="78">
        <v>3.0970905000000002</v>
      </c>
      <c r="D4448" s="78">
        <v>-0.1832492</v>
      </c>
      <c r="E4448" s="78">
        <v>-6.2851820000000003E-2</v>
      </c>
      <c r="F4448" s="78">
        <v>0.13515532</v>
      </c>
    </row>
    <row r="4449" spans="1:6" x14ac:dyDescent="0.25">
      <c r="A4449">
        <v>4447</v>
      </c>
      <c r="B4449" t="s">
        <v>5377</v>
      </c>
      <c r="C4449" s="78">
        <v>0.27177604999999999</v>
      </c>
      <c r="D4449" s="78">
        <v>1.3012429999999999</v>
      </c>
      <c r="E4449" s="78">
        <v>0.49230316000000002</v>
      </c>
      <c r="F4449" s="78">
        <v>-0.28533530000000001</v>
      </c>
    </row>
    <row r="4450" spans="1:6" x14ac:dyDescent="0.25">
      <c r="A4450">
        <v>4448</v>
      </c>
      <c r="B4450" t="s">
        <v>5378</v>
      </c>
      <c r="C4450" s="78">
        <v>0.53592720000000005</v>
      </c>
      <c r="D4450" s="78">
        <v>-0.45196589999999998</v>
      </c>
      <c r="E4450" s="78">
        <v>-3.4390595000000003E-2</v>
      </c>
      <c r="F4450" s="78">
        <v>0.17954011</v>
      </c>
    </row>
    <row r="4451" spans="1:6" x14ac:dyDescent="0.25">
      <c r="A4451">
        <v>4449</v>
      </c>
      <c r="B4451" t="s">
        <v>5379</v>
      </c>
      <c r="C4451" s="78">
        <v>1.9275361</v>
      </c>
      <c r="D4451" s="78">
        <v>7.7589599999999996E-3</v>
      </c>
      <c r="E4451" s="78">
        <v>-7.8157335999999994E-2</v>
      </c>
      <c r="F4451" s="78">
        <v>4.2790234000000003E-2</v>
      </c>
    </row>
    <row r="4452" spans="1:6" x14ac:dyDescent="0.25">
      <c r="A4452">
        <v>4450</v>
      </c>
      <c r="B4452" t="s">
        <v>5380</v>
      </c>
      <c r="C4452" s="78">
        <v>1.0701746000000001</v>
      </c>
      <c r="D4452" s="78">
        <v>2.2273301999999999</v>
      </c>
      <c r="E4452" s="78">
        <v>-3.4732516999999997E-2</v>
      </c>
      <c r="F4452" s="78">
        <v>7.1512190000000003E-2</v>
      </c>
    </row>
    <row r="4453" spans="1:6" x14ac:dyDescent="0.25">
      <c r="A4453">
        <v>4451</v>
      </c>
      <c r="B4453" t="s">
        <v>5381</v>
      </c>
      <c r="C4453" s="78">
        <v>-0.6458701</v>
      </c>
      <c r="D4453" s="78">
        <v>0.6569931</v>
      </c>
      <c r="E4453" s="78">
        <v>1.9402572</v>
      </c>
      <c r="F4453" s="78">
        <v>0.39107409999999998</v>
      </c>
    </row>
    <row r="4454" spans="1:6" x14ac:dyDescent="0.25">
      <c r="A4454">
        <v>4452</v>
      </c>
      <c r="B4454" t="s">
        <v>5382</v>
      </c>
      <c r="C4454" s="78">
        <v>0.5392827</v>
      </c>
      <c r="D4454" s="78">
        <v>0.66631079999999998</v>
      </c>
      <c r="E4454" s="78">
        <v>0.38427465999999999</v>
      </c>
      <c r="F4454" s="78">
        <v>-0.47413070000000002</v>
      </c>
    </row>
    <row r="4455" spans="1:6" x14ac:dyDescent="0.25">
      <c r="A4455">
        <v>4453</v>
      </c>
      <c r="B4455" t="s">
        <v>5383</v>
      </c>
      <c r="C4455" s="78">
        <v>-0.93131540000000002</v>
      </c>
      <c r="D4455" s="78">
        <v>-0.21582820999999999</v>
      </c>
      <c r="E4455" s="78">
        <v>-3.4390595000000003E-2</v>
      </c>
      <c r="F4455" s="78">
        <v>0.17954011</v>
      </c>
    </row>
    <row r="4456" spans="1:6" x14ac:dyDescent="0.25">
      <c r="A4456">
        <v>4454</v>
      </c>
      <c r="B4456" t="s">
        <v>5384</v>
      </c>
      <c r="C4456" s="78">
        <v>-7.1580770000000002E-2</v>
      </c>
      <c r="D4456" s="78">
        <v>-0.53635633000000005</v>
      </c>
      <c r="E4456" s="78">
        <v>-3.4390595000000003E-2</v>
      </c>
      <c r="F4456" s="78">
        <v>0.17954011</v>
      </c>
    </row>
    <row r="4457" spans="1:6" x14ac:dyDescent="0.25">
      <c r="A4457">
        <v>4455</v>
      </c>
      <c r="B4457" t="s">
        <v>5385</v>
      </c>
      <c r="C4457" s="78">
        <v>-0.66730630000000002</v>
      </c>
      <c r="D4457" s="78">
        <v>1.3441945</v>
      </c>
      <c r="E4457" s="78">
        <v>-3.5488184999999998E-2</v>
      </c>
      <c r="F4457" s="78">
        <v>0.14860298999999999</v>
      </c>
    </row>
    <row r="4458" spans="1:6" x14ac:dyDescent="0.25">
      <c r="A4458">
        <v>4456</v>
      </c>
      <c r="B4458" t="s">
        <v>5386</v>
      </c>
      <c r="C4458" s="78">
        <v>1.550238</v>
      </c>
      <c r="D4458" s="78">
        <v>-3.8207057</v>
      </c>
      <c r="E4458" s="78">
        <v>-3.4390595000000003E-2</v>
      </c>
      <c r="F4458" s="78">
        <v>0.17954011</v>
      </c>
    </row>
    <row r="4459" spans="1:6" x14ac:dyDescent="0.25">
      <c r="A4459">
        <v>4457</v>
      </c>
      <c r="B4459" t="s">
        <v>5387</v>
      </c>
      <c r="C4459" s="78">
        <v>0.86892294999999997</v>
      </c>
      <c r="D4459" s="78">
        <v>-0.58107615000000001</v>
      </c>
      <c r="E4459" s="78">
        <v>-6.6716685999999997E-2</v>
      </c>
      <c r="F4459" s="78">
        <v>-5.9554233999999998E-2</v>
      </c>
    </row>
    <row r="4460" spans="1:6" x14ac:dyDescent="0.25">
      <c r="A4460">
        <v>4458</v>
      </c>
      <c r="B4460" t="s">
        <v>5388</v>
      </c>
      <c r="C4460" s="78">
        <v>-0.84156065999999996</v>
      </c>
      <c r="D4460" s="78">
        <v>-0.6665702</v>
      </c>
      <c r="E4460" s="78">
        <v>-3.4390595000000003E-2</v>
      </c>
      <c r="F4460" s="78">
        <v>0.17954011</v>
      </c>
    </row>
    <row r="4461" spans="1:6" x14ac:dyDescent="0.25">
      <c r="A4461">
        <v>4459</v>
      </c>
      <c r="B4461" t="s">
        <v>5389</v>
      </c>
      <c r="C4461" s="78">
        <v>-1.1586027999999999</v>
      </c>
      <c r="D4461" s="78">
        <v>-0.57150400000000001</v>
      </c>
      <c r="E4461" s="78">
        <v>-9.9122760000000004E-2</v>
      </c>
      <c r="F4461" s="78">
        <v>-5.1420345999999999E-2</v>
      </c>
    </row>
    <row r="4462" spans="1:6" x14ac:dyDescent="0.25">
      <c r="A4462">
        <v>4460</v>
      </c>
      <c r="B4462" t="s">
        <v>5390</v>
      </c>
      <c r="C4462" s="78">
        <v>0.5623648</v>
      </c>
      <c r="D4462" s="78">
        <v>1.5481919E-2</v>
      </c>
      <c r="E4462" s="78">
        <v>-0.19046389999999999</v>
      </c>
      <c r="F4462" s="78">
        <v>-0.31406516000000001</v>
      </c>
    </row>
    <row r="4463" spans="1:6" x14ac:dyDescent="0.25">
      <c r="A4463">
        <v>4461</v>
      </c>
      <c r="B4463" t="s">
        <v>5391</v>
      </c>
      <c r="C4463" s="78">
        <v>2.3942142</v>
      </c>
      <c r="D4463" s="78">
        <v>-0.94166839999999996</v>
      </c>
      <c r="E4463" s="78">
        <v>-0.13421953</v>
      </c>
      <c r="F4463" s="78">
        <v>-0.20901005</v>
      </c>
    </row>
    <row r="4464" spans="1:6" x14ac:dyDescent="0.25">
      <c r="A4464">
        <v>4462</v>
      </c>
      <c r="B4464" t="s">
        <v>5392</v>
      </c>
      <c r="C4464" s="78">
        <v>0.71237430000000002</v>
      </c>
      <c r="D4464" s="78">
        <v>-2.1359176999999998</v>
      </c>
      <c r="E4464" s="78">
        <v>-3.4390595000000003E-2</v>
      </c>
      <c r="F4464" s="78">
        <v>0.17954011</v>
      </c>
    </row>
    <row r="4465" spans="1:6" x14ac:dyDescent="0.25">
      <c r="A4465">
        <v>4463</v>
      </c>
      <c r="B4465" t="s">
        <v>5393</v>
      </c>
      <c r="C4465" s="78">
        <v>0.67443739999999996</v>
      </c>
      <c r="D4465" s="78">
        <v>-2.8682856999999999</v>
      </c>
      <c r="E4465" s="78">
        <v>-8.4634600000000004E-2</v>
      </c>
      <c r="F4465" s="78">
        <v>0.10242155</v>
      </c>
    </row>
    <row r="4466" spans="1:6" x14ac:dyDescent="0.25">
      <c r="A4466">
        <v>4464</v>
      </c>
      <c r="B4466" t="s">
        <v>5394</v>
      </c>
      <c r="C4466" s="78">
        <v>9.7227960000000002E-2</v>
      </c>
      <c r="D4466" s="78">
        <v>-0.87613490000000005</v>
      </c>
      <c r="E4466" s="78">
        <v>-7.1468904999999999E-2</v>
      </c>
      <c r="F4466" s="78">
        <v>-1.4166712999999999E-2</v>
      </c>
    </row>
    <row r="4467" spans="1:6" x14ac:dyDescent="0.25">
      <c r="A4467">
        <v>4465</v>
      </c>
      <c r="B4467" t="s">
        <v>5395</v>
      </c>
      <c r="C4467" s="78">
        <v>-0.10685095</v>
      </c>
      <c r="D4467" s="78">
        <v>0.94594679999999998</v>
      </c>
      <c r="E4467" s="78">
        <v>-3.4390595000000003E-2</v>
      </c>
      <c r="F4467" s="78">
        <v>0.17954011</v>
      </c>
    </row>
    <row r="4468" spans="1:6" x14ac:dyDescent="0.25">
      <c r="A4468">
        <v>4466</v>
      </c>
      <c r="B4468" t="s">
        <v>5396</v>
      </c>
      <c r="C4468" s="78">
        <v>-1.785112</v>
      </c>
      <c r="D4468" s="78">
        <v>-2.0573139999999999</v>
      </c>
      <c r="E4468" s="78">
        <v>-3.4390595000000003E-2</v>
      </c>
      <c r="F4468" s="78">
        <v>0.17954011</v>
      </c>
    </row>
    <row r="4469" spans="1:6" x14ac:dyDescent="0.25">
      <c r="A4469">
        <v>4467</v>
      </c>
      <c r="B4469" t="s">
        <v>5397</v>
      </c>
      <c r="C4469" s="78">
        <v>2.9001676999999999</v>
      </c>
      <c r="D4469" s="78">
        <v>3.4520844999999998</v>
      </c>
      <c r="E4469" s="78">
        <v>-8.3517019999999997E-2</v>
      </c>
      <c r="F4469" s="78">
        <v>5.5993049999999997E-3</v>
      </c>
    </row>
    <row r="4470" spans="1:6" x14ac:dyDescent="0.25">
      <c r="A4470">
        <v>4468</v>
      </c>
      <c r="B4470" t="s">
        <v>5398</v>
      </c>
      <c r="C4470" s="78">
        <v>2.7196457000000001</v>
      </c>
      <c r="D4470" s="78">
        <v>0.61254549999999997</v>
      </c>
      <c r="E4470" s="78">
        <v>0.106293395</v>
      </c>
      <c r="F4470" s="78">
        <v>-7.8681100000000004E-2</v>
      </c>
    </row>
    <row r="4471" spans="1:6" x14ac:dyDescent="0.25">
      <c r="A4471">
        <v>4469</v>
      </c>
      <c r="B4471" t="s">
        <v>5399</v>
      </c>
      <c r="C4471" s="78">
        <v>-1.9862053</v>
      </c>
      <c r="D4471" s="78">
        <v>-1.1620177</v>
      </c>
      <c r="E4471" s="78">
        <v>-6.1310827999999998E-2</v>
      </c>
      <c r="F4471" s="78">
        <v>6.0622177999999999E-2</v>
      </c>
    </row>
    <row r="4472" spans="1:6" x14ac:dyDescent="0.25">
      <c r="A4472">
        <v>4470</v>
      </c>
      <c r="B4472" t="s">
        <v>5400</v>
      </c>
      <c r="C4472" s="78">
        <v>-0.59415969999999996</v>
      </c>
      <c r="D4472" s="78">
        <v>-0.19886437000000001</v>
      </c>
      <c r="E4472" s="78">
        <v>-3.4390595000000003E-2</v>
      </c>
      <c r="F4472" s="78">
        <v>0.17954011</v>
      </c>
    </row>
    <row r="4473" spans="1:6" x14ac:dyDescent="0.25">
      <c r="A4473">
        <v>4471</v>
      </c>
      <c r="B4473" t="s">
        <v>5401</v>
      </c>
      <c r="C4473" s="78">
        <v>2.8290147999999999</v>
      </c>
      <c r="D4473" s="78">
        <v>-1.8937198</v>
      </c>
      <c r="E4473" s="78">
        <v>-2.1918706999999999E-2</v>
      </c>
      <c r="F4473" s="78">
        <v>-0.16052859</v>
      </c>
    </row>
    <row r="4474" spans="1:6" x14ac:dyDescent="0.25">
      <c r="A4474">
        <v>4472</v>
      </c>
      <c r="B4474" t="s">
        <v>5402</v>
      </c>
      <c r="C4474" s="78">
        <v>-0.6203282</v>
      </c>
      <c r="D4474" s="78">
        <v>0.98031425000000005</v>
      </c>
      <c r="E4474" s="78">
        <v>-4.9154630000000001E-3</v>
      </c>
      <c r="F4474" s="78">
        <v>-0.10680546</v>
      </c>
    </row>
    <row r="4475" spans="1:6" x14ac:dyDescent="0.25">
      <c r="A4475">
        <v>4473</v>
      </c>
      <c r="B4475" t="s">
        <v>5403</v>
      </c>
      <c r="C4475" s="78">
        <v>0.26391307000000003</v>
      </c>
      <c r="D4475" s="78">
        <v>-1.1596128000000001</v>
      </c>
      <c r="E4475" s="78">
        <v>-6.2399880000000001E-3</v>
      </c>
      <c r="F4475" s="78">
        <v>0.15095090999999999</v>
      </c>
    </row>
    <row r="4476" spans="1:6" x14ac:dyDescent="0.25">
      <c r="A4476">
        <v>4474</v>
      </c>
      <c r="B4476" t="s">
        <v>5404</v>
      </c>
      <c r="C4476" s="78">
        <v>-0.59782844999999996</v>
      </c>
      <c r="D4476" s="78">
        <v>-1.2078114</v>
      </c>
      <c r="E4476" s="78">
        <v>-1.1123611E-2</v>
      </c>
      <c r="F4476" s="78">
        <v>5.2279234000000001E-2</v>
      </c>
    </row>
    <row r="4477" spans="1:6" x14ac:dyDescent="0.25">
      <c r="A4477">
        <v>4475</v>
      </c>
      <c r="B4477" t="s">
        <v>5405</v>
      </c>
      <c r="C4477" s="78">
        <v>-0.40279525999999999</v>
      </c>
      <c r="D4477" s="78">
        <v>-7.1761069999999996E-2</v>
      </c>
      <c r="E4477" s="78">
        <v>-9.2834529999999998E-2</v>
      </c>
      <c r="F4477" s="78">
        <v>3.5722061999999999E-2</v>
      </c>
    </row>
    <row r="4478" spans="1:6" x14ac:dyDescent="0.25">
      <c r="A4478">
        <v>4476</v>
      </c>
      <c r="B4478" t="s">
        <v>5406</v>
      </c>
      <c r="C4478" s="78">
        <v>-0.30107063000000001</v>
      </c>
      <c r="D4478" s="78">
        <v>-0.20184564999999999</v>
      </c>
      <c r="E4478" s="78">
        <v>-3.4390595000000003E-2</v>
      </c>
      <c r="F4478" s="78">
        <v>0.17954011</v>
      </c>
    </row>
    <row r="4479" spans="1:6" x14ac:dyDescent="0.25">
      <c r="A4479">
        <v>4477</v>
      </c>
      <c r="B4479" t="s">
        <v>5407</v>
      </c>
      <c r="C4479" s="78">
        <v>0.90254939999999995</v>
      </c>
      <c r="D4479" s="78">
        <v>-0.12245166</v>
      </c>
      <c r="E4479" s="78">
        <v>-9.4303100000000001E-2</v>
      </c>
      <c r="F4479" s="78">
        <v>-9.0312644999999997E-2</v>
      </c>
    </row>
    <row r="4480" spans="1:6" x14ac:dyDescent="0.25">
      <c r="A4480">
        <v>4478</v>
      </c>
      <c r="B4480" t="s">
        <v>5408</v>
      </c>
      <c r="C4480" s="78">
        <v>0.19534633000000001</v>
      </c>
      <c r="D4480" s="78">
        <v>-0.84273480000000001</v>
      </c>
      <c r="E4480" s="78">
        <v>-7.7086000000000002E-2</v>
      </c>
      <c r="F4480" s="78">
        <v>6.4042290000000002E-2</v>
      </c>
    </row>
    <row r="4481" spans="1:6" x14ac:dyDescent="0.25">
      <c r="A4481">
        <v>4479</v>
      </c>
      <c r="B4481" t="s">
        <v>5409</v>
      </c>
      <c r="C4481" s="78">
        <v>-2.0243497000000001</v>
      </c>
      <c r="D4481" s="78">
        <v>0.78479399999999999</v>
      </c>
      <c r="E4481" s="78">
        <v>-3.4390595000000003E-2</v>
      </c>
      <c r="F4481" s="78">
        <v>0.17954011</v>
      </c>
    </row>
    <row r="4482" spans="1:6" x14ac:dyDescent="0.25">
      <c r="A4482">
        <v>4480</v>
      </c>
      <c r="B4482" t="s">
        <v>5410</v>
      </c>
      <c r="C4482" s="78">
        <v>-1.5356894999999999</v>
      </c>
      <c r="D4482" s="78">
        <v>0.60654735999999998</v>
      </c>
      <c r="E4482" s="78">
        <v>-4.4897123999999997E-2</v>
      </c>
      <c r="F4482" s="78">
        <v>3.0206725E-2</v>
      </c>
    </row>
    <row r="4483" spans="1:6" x14ac:dyDescent="0.25">
      <c r="A4483">
        <v>4481</v>
      </c>
      <c r="B4483" t="s">
        <v>5411</v>
      </c>
      <c r="C4483" s="78">
        <v>0.62037790000000004</v>
      </c>
      <c r="D4483" s="78">
        <v>4.4888347000000002E-2</v>
      </c>
      <c r="E4483" s="78">
        <v>-3.4390595000000003E-2</v>
      </c>
      <c r="F4483" s="78">
        <v>0.17954011</v>
      </c>
    </row>
    <row r="4484" spans="1:6" x14ac:dyDescent="0.25">
      <c r="A4484">
        <v>4482</v>
      </c>
      <c r="B4484" t="s">
        <v>5412</v>
      </c>
      <c r="C4484" s="78">
        <v>4.5460314000000002E-2</v>
      </c>
      <c r="D4484" s="78">
        <v>1.1132609</v>
      </c>
      <c r="E4484" s="78">
        <v>0.35858166000000002</v>
      </c>
      <c r="F4484" s="78">
        <v>-0.39195703999999998</v>
      </c>
    </row>
    <row r="4485" spans="1:6" x14ac:dyDescent="0.25">
      <c r="A4485">
        <v>4483</v>
      </c>
      <c r="B4485" t="s">
        <v>5413</v>
      </c>
      <c r="C4485" s="78">
        <v>1.3546260000000001</v>
      </c>
      <c r="D4485" s="78">
        <v>1.7444918</v>
      </c>
      <c r="E4485" s="78">
        <v>-3.4605364999999999E-2</v>
      </c>
      <c r="F4485" s="78">
        <v>-6.3978729999999998E-2</v>
      </c>
    </row>
    <row r="4486" spans="1:6" x14ac:dyDescent="0.25">
      <c r="A4486">
        <v>4484</v>
      </c>
      <c r="B4486" t="s">
        <v>5414</v>
      </c>
      <c r="C4486" s="78">
        <v>-0.73834520000000003</v>
      </c>
      <c r="D4486" s="78">
        <v>0.85069439999999996</v>
      </c>
      <c r="E4486" s="78">
        <v>-0.10196730499999999</v>
      </c>
      <c r="F4486" s="78">
        <v>3.5648047999999998E-4</v>
      </c>
    </row>
    <row r="4487" spans="1:6" x14ac:dyDescent="0.25">
      <c r="A4487">
        <v>4485</v>
      </c>
      <c r="B4487" t="s">
        <v>5415</v>
      </c>
      <c r="C4487" s="78">
        <v>0.10860452</v>
      </c>
      <c r="D4487" s="78">
        <v>1.8103114</v>
      </c>
      <c r="E4487" s="78">
        <v>0.21116552</v>
      </c>
      <c r="F4487" s="78">
        <v>-0.11331545</v>
      </c>
    </row>
    <row r="4488" spans="1:6" x14ac:dyDescent="0.25">
      <c r="A4488">
        <v>4486</v>
      </c>
      <c r="B4488" t="s">
        <v>5416</v>
      </c>
      <c r="C4488" s="78">
        <v>0.20965800000000001</v>
      </c>
      <c r="D4488" s="78">
        <v>1.6552665</v>
      </c>
      <c r="E4488" s="78">
        <v>-3.4390595000000003E-2</v>
      </c>
      <c r="F4488" s="78">
        <v>0.17954011</v>
      </c>
    </row>
    <row r="4489" spans="1:6" x14ac:dyDescent="0.25">
      <c r="A4489">
        <v>4487</v>
      </c>
      <c r="B4489" t="s">
        <v>5417</v>
      </c>
      <c r="C4489" s="78">
        <v>-0.55580293999999997</v>
      </c>
      <c r="D4489" s="78">
        <v>0.48250841999999999</v>
      </c>
      <c r="E4489" s="78">
        <v>-3.4390595000000003E-2</v>
      </c>
      <c r="F4489" s="78">
        <v>0.17954011</v>
      </c>
    </row>
    <row r="4490" spans="1:6" x14ac:dyDescent="0.25">
      <c r="A4490">
        <v>4488</v>
      </c>
      <c r="B4490" t="s">
        <v>5418</v>
      </c>
      <c r="C4490" s="78">
        <v>0.10030487</v>
      </c>
      <c r="D4490" s="78">
        <v>-2.0114225999999999</v>
      </c>
      <c r="E4490" s="78">
        <v>3.1218785999999998E-2</v>
      </c>
      <c r="F4490" s="78">
        <v>-0.18455450000000001</v>
      </c>
    </row>
    <row r="4491" spans="1:6" x14ac:dyDescent="0.25">
      <c r="A4491">
        <v>4489</v>
      </c>
      <c r="B4491" t="s">
        <v>5419</v>
      </c>
      <c r="C4491" s="78">
        <v>1.8489395</v>
      </c>
      <c r="D4491" s="78">
        <v>-0.58805585000000005</v>
      </c>
      <c r="E4491" s="78">
        <v>-2.6866472999999998E-2</v>
      </c>
      <c r="F4491" s="78">
        <v>9.4720713999999998E-2</v>
      </c>
    </row>
    <row r="4492" spans="1:6" x14ac:dyDescent="0.25">
      <c r="A4492">
        <v>4490</v>
      </c>
      <c r="B4492" t="s">
        <v>5420</v>
      </c>
      <c r="C4492" s="78">
        <v>0.96793839999999998</v>
      </c>
      <c r="D4492" s="78">
        <v>-0.64309419999999995</v>
      </c>
      <c r="E4492" s="78">
        <v>-6.6206604000000002E-2</v>
      </c>
      <c r="F4492" s="78">
        <v>9.652608E-2</v>
      </c>
    </row>
    <row r="4493" spans="1:6" x14ac:dyDescent="0.25">
      <c r="A4493">
        <v>4491</v>
      </c>
      <c r="B4493" t="s">
        <v>5421</v>
      </c>
      <c r="C4493" s="78">
        <v>0.57158339999999996</v>
      </c>
      <c r="D4493" s="78">
        <v>0.28084219999999999</v>
      </c>
      <c r="E4493" s="78">
        <v>-5.6449946000000001E-2</v>
      </c>
      <c r="F4493" s="78">
        <v>-0.1312593</v>
      </c>
    </row>
    <row r="4494" spans="1:6" x14ac:dyDescent="0.25">
      <c r="A4494">
        <v>4492</v>
      </c>
      <c r="B4494" t="s">
        <v>5422</v>
      </c>
      <c r="C4494" s="78">
        <v>-2.2224339999999998</v>
      </c>
      <c r="D4494" s="78">
        <v>2.5262517999999998</v>
      </c>
      <c r="E4494" s="78">
        <v>-7.0846450000000005E-2</v>
      </c>
      <c r="F4494" s="78">
        <v>-3.6966473E-2</v>
      </c>
    </row>
    <row r="4495" spans="1:6" x14ac:dyDescent="0.25">
      <c r="A4495">
        <v>4493</v>
      </c>
      <c r="B4495" t="s">
        <v>5423</v>
      </c>
      <c r="C4495" s="78">
        <v>3.1433789999999999</v>
      </c>
      <c r="D4495" s="78">
        <v>-1.9328814999999999</v>
      </c>
      <c r="E4495" s="78">
        <v>-3.7003904999999997E-2</v>
      </c>
      <c r="F4495" s="78">
        <v>4.6397330000000001E-2</v>
      </c>
    </row>
    <row r="4496" spans="1:6" x14ac:dyDescent="0.25">
      <c r="A4496">
        <v>4494</v>
      </c>
      <c r="B4496" t="s">
        <v>5424</v>
      </c>
      <c r="C4496" s="78">
        <v>0.31683293000000001</v>
      </c>
      <c r="D4496" s="78">
        <v>-5.4177432999999997E-2</v>
      </c>
      <c r="E4496" s="78">
        <v>-6.0438110000000003E-2</v>
      </c>
      <c r="F4496" s="78">
        <v>2.1885261E-2</v>
      </c>
    </row>
    <row r="4497" spans="1:6" x14ac:dyDescent="0.25">
      <c r="A4497">
        <v>4495</v>
      </c>
      <c r="B4497" t="s">
        <v>5425</v>
      </c>
      <c r="C4497" s="78">
        <v>-1.1297474999999999</v>
      </c>
      <c r="D4497" s="78">
        <v>1.2591314</v>
      </c>
      <c r="E4497" s="78">
        <v>2.9152397E-2</v>
      </c>
      <c r="F4497" s="78">
        <v>-0.26467059999999998</v>
      </c>
    </row>
    <row r="4498" spans="1:6" x14ac:dyDescent="0.25">
      <c r="A4498">
        <v>4496</v>
      </c>
      <c r="B4498" t="s">
        <v>5426</v>
      </c>
      <c r="C4498" s="78">
        <v>0.18984202</v>
      </c>
      <c r="D4498" s="78">
        <v>-0.54268764999999997</v>
      </c>
      <c r="E4498" s="78">
        <v>-4.7246385000000002E-2</v>
      </c>
      <c r="F4498" s="78">
        <v>5.3305714999999997E-2</v>
      </c>
    </row>
    <row r="4499" spans="1:6" x14ac:dyDescent="0.25">
      <c r="A4499">
        <v>4497</v>
      </c>
      <c r="B4499" t="s">
        <v>5427</v>
      </c>
      <c r="C4499" s="78">
        <v>-2.1078440000000001</v>
      </c>
      <c r="D4499" s="78">
        <v>1.0898593999999999</v>
      </c>
      <c r="E4499" s="78">
        <v>-4.804394E-2</v>
      </c>
      <c r="F4499" s="78">
        <v>-4.8888979999999999E-2</v>
      </c>
    </row>
    <row r="4500" spans="1:6" x14ac:dyDescent="0.25">
      <c r="A4500">
        <v>4498</v>
      </c>
      <c r="B4500" t="s">
        <v>5428</v>
      </c>
      <c r="C4500" s="78">
        <v>3.2010489</v>
      </c>
      <c r="D4500" s="78">
        <v>-1.2194076</v>
      </c>
      <c r="E4500" s="78">
        <v>-0.103784785</v>
      </c>
      <c r="F4500" s="78">
        <v>3.6107153000000003E-2</v>
      </c>
    </row>
    <row r="4501" spans="1:6" x14ac:dyDescent="0.25">
      <c r="A4501">
        <v>4499</v>
      </c>
      <c r="B4501" t="s">
        <v>5429</v>
      </c>
      <c r="C4501" s="78">
        <v>-0.44069847000000001</v>
      </c>
      <c r="D4501" s="78">
        <v>0.35455727999999997</v>
      </c>
      <c r="E4501" s="78">
        <v>-8.1738340000000007E-2</v>
      </c>
      <c r="F4501" s="78">
        <v>9.0296790000000002E-2</v>
      </c>
    </row>
    <row r="4502" spans="1:6" x14ac:dyDescent="0.25">
      <c r="A4502">
        <v>4500</v>
      </c>
      <c r="B4502" t="s">
        <v>5430</v>
      </c>
      <c r="C4502" s="78">
        <v>2.3495762</v>
      </c>
      <c r="D4502" s="78">
        <v>0.98778440000000001</v>
      </c>
      <c r="E4502" s="78">
        <v>-0.10082924</v>
      </c>
      <c r="F4502" s="78">
        <v>0.10094079</v>
      </c>
    </row>
    <row r="4503" spans="1:6" x14ac:dyDescent="0.25">
      <c r="A4503">
        <v>4501</v>
      </c>
      <c r="B4503" t="s">
        <v>5431</v>
      </c>
      <c r="C4503" s="78">
        <v>-1.2981634</v>
      </c>
      <c r="D4503" s="78">
        <v>-0.94683669999999998</v>
      </c>
      <c r="E4503" s="78">
        <v>-4.6710990000000001E-2</v>
      </c>
      <c r="F4503" s="78">
        <v>2.9546425000000001E-2</v>
      </c>
    </row>
    <row r="4504" spans="1:6" x14ac:dyDescent="0.25">
      <c r="A4504">
        <v>4502</v>
      </c>
      <c r="B4504" t="s">
        <v>2416</v>
      </c>
      <c r="C4504" s="78">
        <v>1.4950942</v>
      </c>
      <c r="D4504" s="78">
        <v>3.9867640000000003E-2</v>
      </c>
      <c r="E4504" s="78">
        <v>-3.4390595000000003E-2</v>
      </c>
      <c r="F4504" s="78">
        <v>0.17954011</v>
      </c>
    </row>
    <row r="4505" spans="1:6" x14ac:dyDescent="0.25">
      <c r="A4505">
        <v>4503</v>
      </c>
      <c r="B4505" t="s">
        <v>5432</v>
      </c>
      <c r="C4505" s="78">
        <v>0.40847529999999999</v>
      </c>
      <c r="D4505" s="78">
        <v>9.5716389999999998E-2</v>
      </c>
      <c r="E4505" s="78">
        <v>-2.7690409999999999E-2</v>
      </c>
      <c r="F4505" s="78">
        <v>-0.11193071</v>
      </c>
    </row>
    <row r="4506" spans="1:6" x14ac:dyDescent="0.25">
      <c r="A4506">
        <v>4504</v>
      </c>
      <c r="B4506" t="s">
        <v>5433</v>
      </c>
      <c r="C4506" s="78">
        <v>-1.0554956</v>
      </c>
      <c r="D4506" s="78">
        <v>1.2943454000000001</v>
      </c>
      <c r="E4506" s="78">
        <v>-8.5008819999999999E-2</v>
      </c>
      <c r="F4506" s="78">
        <v>5.0800280000000003E-2</v>
      </c>
    </row>
    <row r="4507" spans="1:6" x14ac:dyDescent="0.25">
      <c r="A4507">
        <v>4505</v>
      </c>
      <c r="B4507" t="s">
        <v>5434</v>
      </c>
      <c r="C4507" s="78">
        <v>0.73955859999999995</v>
      </c>
      <c r="D4507" s="78">
        <v>-0.32047727999999998</v>
      </c>
      <c r="E4507" s="78">
        <v>-4.0051639999999999E-2</v>
      </c>
      <c r="F4507" s="78">
        <v>4.9518390000000002E-2</v>
      </c>
    </row>
    <row r="4508" spans="1:6" x14ac:dyDescent="0.25">
      <c r="A4508">
        <v>4506</v>
      </c>
      <c r="B4508" t="s">
        <v>5435</v>
      </c>
      <c r="C4508" s="78">
        <v>-0.32366186000000002</v>
      </c>
      <c r="D4508" s="78">
        <v>-0.62316835000000004</v>
      </c>
      <c r="E4508" s="78">
        <v>7.9938099999999998E-2</v>
      </c>
      <c r="F4508" s="78">
        <v>-0.38712752</v>
      </c>
    </row>
    <row r="4509" spans="1:6" x14ac:dyDescent="0.25">
      <c r="A4509">
        <v>4507</v>
      </c>
      <c r="B4509" t="s">
        <v>5436</v>
      </c>
      <c r="C4509" s="78">
        <v>3.7093731999999999</v>
      </c>
      <c r="D4509" s="78">
        <v>2.8920062</v>
      </c>
      <c r="E4509" s="78">
        <v>-5.3797102999999999E-2</v>
      </c>
      <c r="F4509" s="78">
        <v>0.10147883000000001</v>
      </c>
    </row>
    <row r="4510" spans="1:6" x14ac:dyDescent="0.25">
      <c r="A4510">
        <v>4508</v>
      </c>
      <c r="B4510" t="s">
        <v>5437</v>
      </c>
      <c r="C4510" s="78">
        <v>-1.3744181</v>
      </c>
      <c r="D4510" s="78">
        <v>1.4010142999999999</v>
      </c>
      <c r="E4510" s="78">
        <v>2.5374840999999999E-2</v>
      </c>
      <c r="F4510" s="78">
        <v>0.18079129999999999</v>
      </c>
    </row>
    <row r="4511" spans="1:6" x14ac:dyDescent="0.25">
      <c r="A4511">
        <v>4509</v>
      </c>
      <c r="B4511" t="s">
        <v>5438</v>
      </c>
      <c r="C4511" s="78">
        <v>2.2077081000000001</v>
      </c>
      <c r="D4511" s="78">
        <v>-2.0433517000000001</v>
      </c>
      <c r="E4511" s="78">
        <v>-0.23076617999999999</v>
      </c>
      <c r="F4511" s="78">
        <v>-0.10945703</v>
      </c>
    </row>
    <row r="4512" spans="1:6" x14ac:dyDescent="0.25">
      <c r="A4512">
        <v>4510</v>
      </c>
      <c r="B4512" t="s">
        <v>5439</v>
      </c>
      <c r="C4512" s="78">
        <v>-0.83910792999999995</v>
      </c>
      <c r="D4512" s="78">
        <v>1.551547</v>
      </c>
      <c r="E4512" s="78">
        <v>5.6675542000000002E-2</v>
      </c>
      <c r="F4512" s="78">
        <v>-0.15616764</v>
      </c>
    </row>
    <row r="4513" spans="1:6" x14ac:dyDescent="0.25">
      <c r="A4513">
        <v>4511</v>
      </c>
      <c r="B4513" t="s">
        <v>5440</v>
      </c>
      <c r="C4513" s="78">
        <v>9.6094010000000001E-3</v>
      </c>
      <c r="D4513" s="78">
        <v>-1.2127429999999999</v>
      </c>
      <c r="E4513" s="78">
        <v>-5.605479E-2</v>
      </c>
      <c r="F4513" s="78">
        <v>6.3132549999999996E-2</v>
      </c>
    </row>
    <row r="4514" spans="1:6" x14ac:dyDescent="0.25">
      <c r="A4514">
        <v>4512</v>
      </c>
      <c r="B4514" t="s">
        <v>5441</v>
      </c>
      <c r="C4514" s="78">
        <v>-1.5332778</v>
      </c>
      <c r="D4514" s="78">
        <v>-0.53680015000000003</v>
      </c>
      <c r="E4514" s="78">
        <v>-0.11271305399999999</v>
      </c>
      <c r="F4514" s="78">
        <v>6.8915254999999995E-2</v>
      </c>
    </row>
    <row r="4515" spans="1:6" x14ac:dyDescent="0.25">
      <c r="A4515">
        <v>4513</v>
      </c>
      <c r="B4515" t="s">
        <v>5442</v>
      </c>
      <c r="C4515" s="78">
        <v>-0.26313213000000002</v>
      </c>
      <c r="D4515" s="78">
        <v>0.1273407</v>
      </c>
      <c r="E4515" s="78">
        <v>-7.0038119999999995E-2</v>
      </c>
      <c r="F4515" s="78">
        <v>8.5305913999999997E-2</v>
      </c>
    </row>
    <row r="4516" spans="1:6" x14ac:dyDescent="0.25">
      <c r="A4516">
        <v>4514</v>
      </c>
      <c r="B4516" t="s">
        <v>5443</v>
      </c>
      <c r="C4516" s="78">
        <v>1.3953340999999999</v>
      </c>
      <c r="D4516" s="78">
        <v>1.1152774000000001E-2</v>
      </c>
      <c r="E4516" s="78">
        <v>-7.9676196000000005E-2</v>
      </c>
      <c r="F4516" s="78">
        <v>2.298534E-2</v>
      </c>
    </row>
    <row r="4517" spans="1:6" x14ac:dyDescent="0.25">
      <c r="A4517">
        <v>4515</v>
      </c>
      <c r="B4517" t="s">
        <v>5444</v>
      </c>
      <c r="C4517" s="78">
        <v>2.4932883000000001</v>
      </c>
      <c r="D4517" s="78">
        <v>0.72738813999999996</v>
      </c>
      <c r="E4517" s="78">
        <v>-3.4390595000000003E-2</v>
      </c>
      <c r="F4517" s="78">
        <v>0.17954011</v>
      </c>
    </row>
    <row r="4518" spans="1:6" x14ac:dyDescent="0.25">
      <c r="A4518">
        <v>4516</v>
      </c>
      <c r="B4518" t="s">
        <v>5445</v>
      </c>
      <c r="C4518" s="78">
        <v>3.3138365000000003E-2</v>
      </c>
      <c r="D4518" s="78">
        <v>1.3898695999999999</v>
      </c>
      <c r="E4518" s="78">
        <v>-4.4064970000000001E-4</v>
      </c>
      <c r="F4518" s="78">
        <v>1.2898445E-2</v>
      </c>
    </row>
    <row r="4519" spans="1:6" x14ac:dyDescent="0.25">
      <c r="A4519">
        <v>4517</v>
      </c>
      <c r="B4519" t="s">
        <v>5446</v>
      </c>
      <c r="C4519" s="78">
        <v>-0.31853767999999999</v>
      </c>
      <c r="D4519" s="78">
        <v>4.1428766000000001</v>
      </c>
      <c r="E4519" s="78">
        <v>-5.3405050000000003E-2</v>
      </c>
      <c r="F4519" s="78">
        <v>5.2542119999999998E-2</v>
      </c>
    </row>
    <row r="4520" spans="1:6" x14ac:dyDescent="0.25">
      <c r="A4520">
        <v>4518</v>
      </c>
      <c r="B4520" t="s">
        <v>5447</v>
      </c>
      <c r="C4520" s="78">
        <v>0.43626806000000001</v>
      </c>
      <c r="D4520" s="78">
        <v>1.7116480999999999</v>
      </c>
      <c r="E4520" s="78">
        <v>-6.1707600000000001E-2</v>
      </c>
      <c r="F4520" s="78">
        <v>0.1147745</v>
      </c>
    </row>
    <row r="4521" spans="1:6" x14ac:dyDescent="0.25">
      <c r="A4521">
        <v>4519</v>
      </c>
      <c r="B4521" t="s">
        <v>5448</v>
      </c>
      <c r="C4521" s="78">
        <v>-2.0494769000000002</v>
      </c>
      <c r="D4521" s="78">
        <v>1.0711733000000001</v>
      </c>
      <c r="E4521" s="78">
        <v>-5.6399494000000001E-2</v>
      </c>
      <c r="F4521" s="78">
        <v>-4.4223577E-2</v>
      </c>
    </row>
    <row r="4522" spans="1:6" x14ac:dyDescent="0.25">
      <c r="A4522">
        <v>4520</v>
      </c>
      <c r="B4522" t="s">
        <v>5449</v>
      </c>
      <c r="C4522" s="78">
        <v>-1.4823343</v>
      </c>
      <c r="D4522" s="78">
        <v>-1.0002295999999999</v>
      </c>
      <c r="E4522" s="78">
        <v>-6.7179100000000005E-2</v>
      </c>
      <c r="F4522" s="78">
        <v>4.3153360000000002E-2</v>
      </c>
    </row>
    <row r="4523" spans="1:6" x14ac:dyDescent="0.25">
      <c r="A4523">
        <v>4521</v>
      </c>
      <c r="B4523" t="s">
        <v>5450</v>
      </c>
      <c r="C4523" s="78">
        <v>0.90006876000000002</v>
      </c>
      <c r="D4523" s="78">
        <v>-1.0505367999999999</v>
      </c>
      <c r="E4523" s="78">
        <v>-3.702275E-2</v>
      </c>
      <c r="F4523" s="78">
        <v>-0.14891635</v>
      </c>
    </row>
    <row r="4524" spans="1:6" x14ac:dyDescent="0.25">
      <c r="A4524">
        <v>4522</v>
      </c>
      <c r="B4524" t="s">
        <v>5451</v>
      </c>
      <c r="C4524" s="78">
        <v>2.1904020000000002</v>
      </c>
      <c r="D4524" s="78">
        <v>-0.90032780000000001</v>
      </c>
      <c r="E4524" s="78">
        <v>-5.9092022000000001E-2</v>
      </c>
      <c r="F4524" s="78">
        <v>1.8995062E-2</v>
      </c>
    </row>
    <row r="4525" spans="1:6" x14ac:dyDescent="0.25">
      <c r="A4525">
        <v>4523</v>
      </c>
      <c r="B4525" t="s">
        <v>5452</v>
      </c>
      <c r="C4525" s="78">
        <v>4.0996256000000004</v>
      </c>
      <c r="D4525" s="78">
        <v>-1.5003027</v>
      </c>
      <c r="E4525" s="78">
        <v>-4.1466348E-2</v>
      </c>
      <c r="F4525" s="78">
        <v>0.16454545000000001</v>
      </c>
    </row>
    <row r="4526" spans="1:6" x14ac:dyDescent="0.25">
      <c r="A4526">
        <v>4524</v>
      </c>
      <c r="B4526" t="s">
        <v>5453</v>
      </c>
      <c r="C4526" s="78">
        <v>-0.17507833</v>
      </c>
      <c r="D4526" s="78">
        <v>0.96103156000000001</v>
      </c>
      <c r="E4526" s="78">
        <v>-2.7683559999999999E-2</v>
      </c>
      <c r="F4526" s="78">
        <v>-0.17524137000000001</v>
      </c>
    </row>
    <row r="4527" spans="1:6" x14ac:dyDescent="0.25">
      <c r="A4527">
        <v>4525</v>
      </c>
      <c r="B4527" t="s">
        <v>5454</v>
      </c>
      <c r="C4527" s="78">
        <v>0.85814800000000002</v>
      </c>
      <c r="D4527" s="78">
        <v>-2.3304125999999998</v>
      </c>
      <c r="E4527" s="78">
        <v>-3.4390595000000003E-2</v>
      </c>
      <c r="F4527" s="78">
        <v>0.17954011</v>
      </c>
    </row>
    <row r="4528" spans="1:6" x14ac:dyDescent="0.25">
      <c r="A4528">
        <v>4526</v>
      </c>
      <c r="B4528" t="s">
        <v>5455</v>
      </c>
      <c r="C4528" s="78">
        <v>-2.845739</v>
      </c>
      <c r="D4528" s="78">
        <v>-0.65484070000000005</v>
      </c>
      <c r="E4528" s="78">
        <v>-3.4390595000000003E-2</v>
      </c>
      <c r="F4528" s="78">
        <v>0.17954011</v>
      </c>
    </row>
    <row r="4529" spans="1:6" x14ac:dyDescent="0.25">
      <c r="A4529">
        <v>4527</v>
      </c>
      <c r="B4529" t="s">
        <v>5456</v>
      </c>
      <c r="C4529" s="78">
        <v>0.23861435</v>
      </c>
      <c r="D4529" s="78">
        <v>-3.0950609999999998</v>
      </c>
      <c r="E4529" s="78">
        <v>9.0007560000000004E-3</v>
      </c>
      <c r="F4529" s="78">
        <v>-7.6993240000000004E-2</v>
      </c>
    </row>
    <row r="4530" spans="1:6" x14ac:dyDescent="0.25">
      <c r="A4530">
        <v>4528</v>
      </c>
      <c r="B4530" t="s">
        <v>5457</v>
      </c>
      <c r="C4530" s="78">
        <v>1.9574522000000001</v>
      </c>
      <c r="D4530" s="78">
        <v>2.2770543000000001</v>
      </c>
      <c r="E4530" s="78">
        <v>0.18107197</v>
      </c>
      <c r="F4530" s="78">
        <v>-9.3480094999999999E-2</v>
      </c>
    </row>
    <row r="4531" spans="1:6" x14ac:dyDescent="0.25">
      <c r="A4531">
        <v>4529</v>
      </c>
      <c r="B4531" t="s">
        <v>5458</v>
      </c>
      <c r="C4531" s="78">
        <v>-0.24249159000000001</v>
      </c>
      <c r="D4531" s="78">
        <v>0.13079144000000001</v>
      </c>
      <c r="E4531" s="78">
        <v>-4.055868E-2</v>
      </c>
      <c r="F4531" s="78">
        <v>6.6339075999999997E-2</v>
      </c>
    </row>
    <row r="4532" spans="1:6" x14ac:dyDescent="0.25">
      <c r="A4532">
        <v>4530</v>
      </c>
      <c r="B4532" t="s">
        <v>5459</v>
      </c>
      <c r="C4532" s="78">
        <v>-2.0631995000000001</v>
      </c>
      <c r="D4532" s="78">
        <v>1.0010847</v>
      </c>
      <c r="E4532" s="78">
        <v>-7.804817E-2</v>
      </c>
      <c r="F4532" s="78">
        <v>0.10118389</v>
      </c>
    </row>
    <row r="4533" spans="1:6" x14ac:dyDescent="0.25">
      <c r="A4533">
        <v>4531</v>
      </c>
      <c r="B4533" t="s">
        <v>5460</v>
      </c>
      <c r="C4533" s="78">
        <v>-0.81057376000000003</v>
      </c>
      <c r="D4533" s="78">
        <v>-0.35512181999999998</v>
      </c>
      <c r="E4533" s="78">
        <v>-5.0359732999999997E-2</v>
      </c>
      <c r="F4533" s="78">
        <v>9.0125540000000004E-2</v>
      </c>
    </row>
    <row r="4534" spans="1:6" x14ac:dyDescent="0.25">
      <c r="A4534">
        <v>4532</v>
      </c>
      <c r="B4534" t="s">
        <v>5461</v>
      </c>
      <c r="C4534" s="78">
        <v>-6.9246379999999996E-2</v>
      </c>
      <c r="D4534" s="78">
        <v>0.22919178000000001</v>
      </c>
      <c r="E4534" s="78">
        <v>-9.3286010000000003E-2</v>
      </c>
      <c r="F4534" s="78">
        <v>-0.72501682999999995</v>
      </c>
    </row>
    <row r="4535" spans="1:6" x14ac:dyDescent="0.25">
      <c r="A4535">
        <v>4533</v>
      </c>
      <c r="B4535" t="s">
        <v>5462</v>
      </c>
      <c r="C4535" s="78">
        <v>0.53646709999999997</v>
      </c>
      <c r="D4535" s="78">
        <v>2.9965510000000002</v>
      </c>
      <c r="E4535" s="78">
        <v>-8.2788559999999994E-3</v>
      </c>
      <c r="F4535" s="78">
        <v>2.5496826E-2</v>
      </c>
    </row>
    <row r="4536" spans="1:6" x14ac:dyDescent="0.25">
      <c r="A4536">
        <v>4534</v>
      </c>
      <c r="B4536" t="s">
        <v>5463</v>
      </c>
      <c r="C4536" s="78">
        <v>-0.72324250000000001</v>
      </c>
      <c r="D4536" s="78">
        <v>0.78312813999999997</v>
      </c>
      <c r="E4536" s="78">
        <v>-1.4268426000000001E-2</v>
      </c>
      <c r="F4536" s="78">
        <v>0.14685245999999999</v>
      </c>
    </row>
    <row r="4537" spans="1:6" x14ac:dyDescent="0.25">
      <c r="A4537">
        <v>4535</v>
      </c>
      <c r="B4537" t="s">
        <v>5464</v>
      </c>
      <c r="C4537" s="78">
        <v>-0.93001529999999999</v>
      </c>
      <c r="D4537" s="78">
        <v>0.93333460000000001</v>
      </c>
      <c r="E4537" s="78">
        <v>-2.4680542E-2</v>
      </c>
      <c r="F4537" s="78">
        <v>-0.117136136</v>
      </c>
    </row>
    <row r="4538" spans="1:6" x14ac:dyDescent="0.25">
      <c r="A4538">
        <v>4536</v>
      </c>
      <c r="B4538" t="s">
        <v>5465</v>
      </c>
      <c r="C4538" s="78">
        <v>-2.4031513000000002</v>
      </c>
      <c r="D4538" s="78">
        <v>0.90646684</v>
      </c>
      <c r="E4538" s="78">
        <v>-7.2196096000000001E-2</v>
      </c>
      <c r="F4538" s="78">
        <v>4.0404379999999997E-2</v>
      </c>
    </row>
    <row r="4539" spans="1:6" x14ac:dyDescent="0.25">
      <c r="A4539">
        <v>4537</v>
      </c>
      <c r="B4539" t="s">
        <v>5466</v>
      </c>
      <c r="C4539" s="78">
        <v>-0.38271189999999999</v>
      </c>
      <c r="D4539" s="78">
        <v>-1.5540233999999999</v>
      </c>
      <c r="E4539" s="78">
        <v>-3.4390595000000003E-2</v>
      </c>
      <c r="F4539" s="78">
        <v>0.17954011</v>
      </c>
    </row>
    <row r="4540" spans="1:6" x14ac:dyDescent="0.25">
      <c r="A4540">
        <v>4538</v>
      </c>
      <c r="B4540" t="s">
        <v>5467</v>
      </c>
      <c r="C4540" s="78">
        <v>1.6969293000000001</v>
      </c>
      <c r="D4540" s="78">
        <v>4.8351573999999999</v>
      </c>
      <c r="E4540" s="78">
        <v>-0.102886826</v>
      </c>
      <c r="F4540" s="78">
        <v>6.1432420000000001E-3</v>
      </c>
    </row>
    <row r="4541" spans="1:6" x14ac:dyDescent="0.25">
      <c r="A4541">
        <v>4539</v>
      </c>
      <c r="B4541" t="s">
        <v>5468</v>
      </c>
      <c r="C4541" s="78">
        <v>-0.40783498000000001</v>
      </c>
      <c r="D4541" s="78">
        <v>-1.5843614999999998E-2</v>
      </c>
      <c r="E4541" s="78">
        <v>-5.3755619999999997E-2</v>
      </c>
      <c r="F4541" s="78">
        <v>-5.0045760000000002E-2</v>
      </c>
    </row>
    <row r="4542" spans="1:6" x14ac:dyDescent="0.25">
      <c r="A4542">
        <v>4540</v>
      </c>
      <c r="B4542" t="s">
        <v>5469</v>
      </c>
      <c r="C4542" s="78">
        <v>-2.0832321999999999</v>
      </c>
      <c r="D4542" s="78">
        <v>-0.17031014</v>
      </c>
      <c r="E4542" s="78">
        <v>-3.0994979999999998E-2</v>
      </c>
      <c r="F4542" s="78">
        <v>-0.10973377500000001</v>
      </c>
    </row>
    <row r="4543" spans="1:6" x14ac:dyDescent="0.25">
      <c r="A4543">
        <v>4541</v>
      </c>
      <c r="B4543" t="s">
        <v>5470</v>
      </c>
      <c r="C4543" s="78">
        <v>-0.55777690000000002</v>
      </c>
      <c r="D4543" s="78">
        <v>-0.58193826999999998</v>
      </c>
      <c r="E4543" s="78">
        <v>-0.1136896</v>
      </c>
      <c r="F4543" s="78">
        <v>-8.3645029999999995E-2</v>
      </c>
    </row>
    <row r="4544" spans="1:6" x14ac:dyDescent="0.25">
      <c r="A4544">
        <v>4542</v>
      </c>
      <c r="B4544" t="s">
        <v>5471</v>
      </c>
      <c r="C4544" s="78">
        <v>-0.80330959999999996</v>
      </c>
      <c r="D4544" s="78">
        <v>0.75844800000000001</v>
      </c>
      <c r="E4544" s="78">
        <v>-4.5990203E-2</v>
      </c>
      <c r="F4544" s="78">
        <v>-5.7675986999999998E-2</v>
      </c>
    </row>
    <row r="4545" spans="1:6" x14ac:dyDescent="0.25">
      <c r="A4545">
        <v>4543</v>
      </c>
      <c r="B4545" t="s">
        <v>5472</v>
      </c>
      <c r="C4545" s="78">
        <v>-1.2828873000000001</v>
      </c>
      <c r="D4545" s="78">
        <v>0.39406255000000001</v>
      </c>
      <c r="E4545" s="78">
        <v>-3.2342616000000002E-3</v>
      </c>
      <c r="F4545" s="78">
        <v>-0.13720636</v>
      </c>
    </row>
    <row r="4546" spans="1:6" x14ac:dyDescent="0.25">
      <c r="A4546">
        <v>4544</v>
      </c>
      <c r="B4546" t="s">
        <v>5473</v>
      </c>
      <c r="C4546" s="78">
        <v>0.98865460000000005</v>
      </c>
      <c r="D4546" s="78">
        <v>-2.0799737</v>
      </c>
      <c r="E4546" s="78">
        <v>-3.4390595000000003E-2</v>
      </c>
      <c r="F4546" s="78">
        <v>0.17954011</v>
      </c>
    </row>
    <row r="4547" spans="1:6" x14ac:dyDescent="0.25">
      <c r="A4547">
        <v>4545</v>
      </c>
      <c r="B4547" t="s">
        <v>5474</v>
      </c>
      <c r="C4547" s="78">
        <v>-0.68416332999999996</v>
      </c>
      <c r="D4547" s="78">
        <v>-0.59117436000000001</v>
      </c>
      <c r="E4547" s="78">
        <v>0.21467544</v>
      </c>
      <c r="F4547" s="78">
        <v>-0.42643750000000002</v>
      </c>
    </row>
    <row r="4548" spans="1:6" x14ac:dyDescent="0.25">
      <c r="A4548">
        <v>4546</v>
      </c>
      <c r="B4548" t="s">
        <v>5475</v>
      </c>
      <c r="C4548" s="78">
        <v>1.5044023</v>
      </c>
      <c r="D4548" s="78">
        <v>-6.4881234999999995E-2</v>
      </c>
      <c r="E4548" s="78">
        <v>-3.4390595000000003E-2</v>
      </c>
      <c r="F4548" s="78">
        <v>0.17954011</v>
      </c>
    </row>
    <row r="4549" spans="1:6" x14ac:dyDescent="0.25">
      <c r="A4549">
        <v>4547</v>
      </c>
      <c r="B4549" t="s">
        <v>5476</v>
      </c>
      <c r="C4549" s="78">
        <v>-1.5399050000000001</v>
      </c>
      <c r="D4549" s="78">
        <v>-0.51935220000000004</v>
      </c>
      <c r="E4549" s="78">
        <v>-5.9203423999999998E-2</v>
      </c>
      <c r="F4549" s="78">
        <v>-0.1746308</v>
      </c>
    </row>
    <row r="4550" spans="1:6" x14ac:dyDescent="0.25">
      <c r="A4550">
        <v>4548</v>
      </c>
      <c r="B4550" t="s">
        <v>5477</v>
      </c>
      <c r="C4550" s="78">
        <v>-1.4601649999999999</v>
      </c>
      <c r="D4550" s="78">
        <v>2.2635955999999999</v>
      </c>
      <c r="E4550" s="78">
        <v>-6.3071859999999993E-2</v>
      </c>
      <c r="F4550" s="78">
        <v>-0.11327948</v>
      </c>
    </row>
    <row r="4551" spans="1:6" x14ac:dyDescent="0.25">
      <c r="A4551">
        <v>4549</v>
      </c>
      <c r="B4551" t="s">
        <v>5478</v>
      </c>
      <c r="C4551" s="78">
        <v>1.5370755999999999E-2</v>
      </c>
      <c r="D4551" s="78">
        <v>1.5037657</v>
      </c>
      <c r="E4551" s="78">
        <v>-8.1591583999999995E-2</v>
      </c>
      <c r="F4551" s="78">
        <v>9.1820330000000006E-2</v>
      </c>
    </row>
    <row r="4552" spans="1:6" x14ac:dyDescent="0.25">
      <c r="A4552">
        <v>4550</v>
      </c>
      <c r="B4552" t="s">
        <v>5479</v>
      </c>
      <c r="C4552" s="78">
        <v>-3.1328727999999999</v>
      </c>
      <c r="D4552" s="78">
        <v>0.78404379999999996</v>
      </c>
      <c r="E4552" s="78">
        <v>-3.4390595000000003E-2</v>
      </c>
      <c r="F4552" s="78">
        <v>0.17954011</v>
      </c>
    </row>
    <row r="4553" spans="1:6" x14ac:dyDescent="0.25">
      <c r="A4553">
        <v>4551</v>
      </c>
      <c r="B4553" t="s">
        <v>5480</v>
      </c>
      <c r="C4553" s="78">
        <v>-0.25268844000000001</v>
      </c>
      <c r="D4553" s="78">
        <v>0.33357041999999998</v>
      </c>
      <c r="E4553" s="78">
        <v>-0.18948783</v>
      </c>
      <c r="F4553" s="78">
        <v>-0.30938607000000001</v>
      </c>
    </row>
    <row r="4554" spans="1:6" x14ac:dyDescent="0.25">
      <c r="A4554">
        <v>4552</v>
      </c>
      <c r="B4554" t="s">
        <v>5481</v>
      </c>
      <c r="C4554" s="78">
        <v>-2.1206439000000001</v>
      </c>
      <c r="D4554" s="78">
        <v>0.63097477000000002</v>
      </c>
      <c r="E4554" s="78">
        <v>-0.10491638</v>
      </c>
      <c r="F4554" s="78">
        <v>-0.15878365999999999</v>
      </c>
    </row>
    <row r="4555" spans="1:6" x14ac:dyDescent="0.25">
      <c r="A4555">
        <v>4553</v>
      </c>
      <c r="B4555" t="s">
        <v>5482</v>
      </c>
      <c r="C4555" s="78">
        <v>-1.0631927000000001</v>
      </c>
      <c r="D4555" s="78">
        <v>0.76615</v>
      </c>
      <c r="E4555" s="78">
        <v>0.15839465999999999</v>
      </c>
      <c r="F4555" s="78">
        <v>-0.26382415999999997</v>
      </c>
    </row>
    <row r="4556" spans="1:6" x14ac:dyDescent="0.25">
      <c r="A4556">
        <v>4554</v>
      </c>
      <c r="B4556" t="s">
        <v>5483</v>
      </c>
      <c r="C4556" s="78">
        <v>1.2503898</v>
      </c>
      <c r="D4556" s="78">
        <v>1.366727</v>
      </c>
      <c r="E4556" s="78">
        <v>-3.0751168999999998E-2</v>
      </c>
      <c r="F4556" s="78">
        <v>-0.23456694</v>
      </c>
    </row>
    <row r="4557" spans="1:6" x14ac:dyDescent="0.25">
      <c r="A4557">
        <v>4555</v>
      </c>
      <c r="B4557" t="s">
        <v>5484</v>
      </c>
      <c r="C4557" s="78">
        <v>-1.4261832999999999</v>
      </c>
      <c r="D4557" s="78">
        <v>-0.40276099999999998</v>
      </c>
      <c r="E4557" s="78">
        <v>-0.11383262</v>
      </c>
      <c r="F4557" s="78">
        <v>-0.11528359000000001</v>
      </c>
    </row>
    <row r="4558" spans="1:6" x14ac:dyDescent="0.25">
      <c r="A4558">
        <v>4556</v>
      </c>
      <c r="B4558" t="s">
        <v>5485</v>
      </c>
      <c r="C4558" s="78">
        <v>2.5723549999999999</v>
      </c>
      <c r="D4558" s="78">
        <v>0.11138961</v>
      </c>
      <c r="E4558" s="78">
        <v>-0.15776433000000001</v>
      </c>
      <c r="F4558" s="78">
        <v>-0.27731323000000002</v>
      </c>
    </row>
    <row r="4559" spans="1:6" x14ac:dyDescent="0.25">
      <c r="A4559">
        <v>4557</v>
      </c>
      <c r="B4559" t="s">
        <v>5486</v>
      </c>
      <c r="C4559" s="78">
        <v>0.90586734000000002</v>
      </c>
      <c r="D4559" s="78">
        <v>-1.811375</v>
      </c>
      <c r="E4559" s="78">
        <v>-0.13071838</v>
      </c>
      <c r="F4559" s="78">
        <v>-0.14941526999999999</v>
      </c>
    </row>
    <row r="4560" spans="1:6" x14ac:dyDescent="0.25">
      <c r="A4560">
        <v>4558</v>
      </c>
      <c r="B4560" t="s">
        <v>5487</v>
      </c>
      <c r="C4560" s="78">
        <v>3.7666876</v>
      </c>
      <c r="D4560" s="78">
        <v>-1.2240145</v>
      </c>
      <c r="E4560" s="78">
        <v>-0.10291445</v>
      </c>
      <c r="F4560" s="78">
        <v>-2.3473770000000001E-2</v>
      </c>
    </row>
    <row r="4561" spans="1:6" x14ac:dyDescent="0.25">
      <c r="A4561">
        <v>4559</v>
      </c>
      <c r="B4561" t="s">
        <v>5488</v>
      </c>
      <c r="C4561" s="78">
        <v>0.96269965000000002</v>
      </c>
      <c r="D4561" s="78">
        <v>-0.67270695999999996</v>
      </c>
      <c r="E4561" s="78">
        <v>-0.16504680999999999</v>
      </c>
      <c r="F4561" s="78">
        <v>-0.248643</v>
      </c>
    </row>
    <row r="4562" spans="1:6" x14ac:dyDescent="0.25">
      <c r="A4562">
        <v>4560</v>
      </c>
      <c r="B4562" t="s">
        <v>5489</v>
      </c>
      <c r="C4562" s="78">
        <v>-0.1925123</v>
      </c>
      <c r="D4562" s="78">
        <v>1.6982714999999999</v>
      </c>
      <c r="E4562" s="78">
        <v>-0.11211619</v>
      </c>
      <c r="F4562" s="78">
        <v>-0.33399272000000002</v>
      </c>
    </row>
    <row r="4563" spans="1:6" x14ac:dyDescent="0.25">
      <c r="A4563">
        <v>4561</v>
      </c>
      <c r="B4563" t="s">
        <v>5490</v>
      </c>
      <c r="C4563" s="78">
        <v>-1.7622015</v>
      </c>
      <c r="D4563" s="78">
        <v>-1.2504541</v>
      </c>
      <c r="E4563" s="78">
        <v>-4.3518837999999997E-2</v>
      </c>
      <c r="F4563" s="78">
        <v>-0.10692094000000001</v>
      </c>
    </row>
    <row r="4564" spans="1:6" x14ac:dyDescent="0.25">
      <c r="A4564">
        <v>4562</v>
      </c>
      <c r="B4564" t="s">
        <v>5491</v>
      </c>
      <c r="C4564" s="78">
        <v>-1.9248843</v>
      </c>
      <c r="D4564" s="78">
        <v>0.84412220000000004</v>
      </c>
      <c r="E4564" s="78">
        <v>-3.9322099999999999E-2</v>
      </c>
      <c r="F4564" s="78">
        <v>-7.3254406000000001E-3</v>
      </c>
    </row>
    <row r="4565" spans="1:6" x14ac:dyDescent="0.25">
      <c r="A4565">
        <v>4563</v>
      </c>
      <c r="B4565" t="s">
        <v>5492</v>
      </c>
      <c r="C4565" s="78">
        <v>-1.1155999999999999</v>
      </c>
      <c r="D4565" s="78">
        <v>-0.88585970000000003</v>
      </c>
      <c r="E4565" s="78">
        <v>-0.19919717000000001</v>
      </c>
      <c r="F4565" s="78">
        <v>-0.20991285000000001</v>
      </c>
    </row>
    <row r="4566" spans="1:6" x14ac:dyDescent="0.25">
      <c r="A4566">
        <v>4564</v>
      </c>
      <c r="B4566" t="s">
        <v>5493</v>
      </c>
      <c r="C4566" s="78">
        <v>-3.8709432000000002E-2</v>
      </c>
      <c r="D4566" s="78">
        <v>-2.0274193</v>
      </c>
      <c r="E4566" s="78">
        <v>-3.4390595000000003E-2</v>
      </c>
      <c r="F4566" s="78">
        <v>0.17954011</v>
      </c>
    </row>
    <row r="4567" spans="1:6" x14ac:dyDescent="0.25">
      <c r="A4567">
        <v>4565</v>
      </c>
      <c r="B4567" t="s">
        <v>5494</v>
      </c>
      <c r="C4567" s="78">
        <v>2.0796044</v>
      </c>
      <c r="D4567" s="78">
        <v>0.94818089999999999</v>
      </c>
      <c r="E4567" s="78">
        <v>-9.1987139999999995E-2</v>
      </c>
      <c r="F4567" s="78">
        <v>2.7030407999999999E-2</v>
      </c>
    </row>
    <row r="4568" spans="1:6" x14ac:dyDescent="0.25">
      <c r="A4568">
        <v>4566</v>
      </c>
      <c r="B4568" t="s">
        <v>5495</v>
      </c>
      <c r="C4568" s="78">
        <v>1.0286789000000001</v>
      </c>
      <c r="D4568" s="78">
        <v>0.29349878000000001</v>
      </c>
      <c r="E4568" s="78">
        <v>-7.951337E-2</v>
      </c>
      <c r="F4568" s="78">
        <v>5.844473E-2</v>
      </c>
    </row>
    <row r="4569" spans="1:6" x14ac:dyDescent="0.25">
      <c r="A4569">
        <v>4567</v>
      </c>
      <c r="B4569" t="s">
        <v>5496</v>
      </c>
      <c r="C4569" s="78">
        <v>0.79982734</v>
      </c>
      <c r="D4569" s="78">
        <v>-1.1197950999999999</v>
      </c>
      <c r="E4569" s="78">
        <v>-8.8387069999999998E-2</v>
      </c>
      <c r="F4569" s="78">
        <v>9.1451279999999996E-2</v>
      </c>
    </row>
    <row r="4570" spans="1:6" x14ac:dyDescent="0.25">
      <c r="A4570">
        <v>4568</v>
      </c>
      <c r="B4570" t="s">
        <v>5497</v>
      </c>
      <c r="C4570" s="78">
        <v>1.8829373</v>
      </c>
      <c r="D4570" s="78">
        <v>-1.2689904000000001</v>
      </c>
      <c r="E4570" s="78">
        <v>5.6947681999999999E-2</v>
      </c>
      <c r="F4570" s="78">
        <v>-0.17347498</v>
      </c>
    </row>
    <row r="4571" spans="1:6" x14ac:dyDescent="0.25">
      <c r="A4571">
        <v>4569</v>
      </c>
      <c r="B4571" t="s">
        <v>5498</v>
      </c>
      <c r="C4571" s="78">
        <v>-0.73137355000000004</v>
      </c>
      <c r="D4571" s="78">
        <v>0.54629300000000003</v>
      </c>
      <c r="E4571" s="78">
        <v>-5.0494443999999999E-2</v>
      </c>
      <c r="F4571" s="78">
        <v>1.3608709E-2</v>
      </c>
    </row>
    <row r="4572" spans="1:6" x14ac:dyDescent="0.25">
      <c r="A4572">
        <v>4570</v>
      </c>
      <c r="B4572" t="s">
        <v>5499</v>
      </c>
      <c r="C4572" s="78">
        <v>-0.41670977999999997</v>
      </c>
      <c r="D4572" s="78">
        <v>0.71796439999999995</v>
      </c>
      <c r="E4572" s="78">
        <v>-3.4390595000000003E-2</v>
      </c>
      <c r="F4572" s="78">
        <v>0.17954011</v>
      </c>
    </row>
    <row r="4573" spans="1:6" x14ac:dyDescent="0.25">
      <c r="A4573">
        <v>4571</v>
      </c>
      <c r="B4573" t="s">
        <v>5500</v>
      </c>
      <c r="C4573" s="78">
        <v>-1.134973</v>
      </c>
      <c r="D4573" s="78">
        <v>1.9417409999999999</v>
      </c>
      <c r="E4573" s="78">
        <v>-3.4390595000000003E-2</v>
      </c>
      <c r="F4573" s="78">
        <v>0.17954011</v>
      </c>
    </row>
    <row r="4574" spans="1:6" x14ac:dyDescent="0.25">
      <c r="A4574">
        <v>4572</v>
      </c>
      <c r="B4574" t="s">
        <v>5501</v>
      </c>
      <c r="C4574" s="78">
        <v>2.3066977999999998</v>
      </c>
      <c r="D4574" s="78">
        <v>1.1770723999999999</v>
      </c>
      <c r="E4574" s="78">
        <v>-1.4873154E-2</v>
      </c>
      <c r="F4574" s="78">
        <v>3.9434551999999998E-2</v>
      </c>
    </row>
    <row r="4575" spans="1:6" x14ac:dyDescent="0.25">
      <c r="A4575">
        <v>4573</v>
      </c>
      <c r="B4575" t="s">
        <v>5502</v>
      </c>
      <c r="C4575" s="78">
        <v>-0.9959768</v>
      </c>
      <c r="D4575" s="78">
        <v>1.0506203999999999</v>
      </c>
      <c r="E4575" s="78">
        <v>-0.17242333000000001</v>
      </c>
      <c r="F4575" s="78">
        <v>-1.1518112</v>
      </c>
    </row>
    <row r="4576" spans="1:6" x14ac:dyDescent="0.25">
      <c r="A4576">
        <v>4574</v>
      </c>
      <c r="B4576" t="s">
        <v>5503</v>
      </c>
      <c r="C4576" s="78">
        <v>0.15728465</v>
      </c>
      <c r="D4576" s="78">
        <v>2.195227</v>
      </c>
      <c r="E4576" s="78">
        <v>-0.103893</v>
      </c>
      <c r="F4576" s="78">
        <v>-7.5999155999999998E-2</v>
      </c>
    </row>
    <row r="4577" spans="1:6" x14ac:dyDescent="0.25">
      <c r="A4577">
        <v>4575</v>
      </c>
      <c r="B4577" t="s">
        <v>5504</v>
      </c>
      <c r="C4577" s="78">
        <v>-1.1858195E-2</v>
      </c>
      <c r="D4577" s="78">
        <v>-0.18098997999999999</v>
      </c>
      <c r="E4577" s="78">
        <v>-8.8992134000000001E-2</v>
      </c>
      <c r="F4577" s="78">
        <v>2.0013854000000001E-2</v>
      </c>
    </row>
    <row r="4578" spans="1:6" x14ac:dyDescent="0.25">
      <c r="A4578">
        <v>4576</v>
      </c>
      <c r="B4578" t="s">
        <v>5505</v>
      </c>
      <c r="C4578" s="78">
        <v>-0.86143946999999998</v>
      </c>
      <c r="D4578" s="78">
        <v>2.1561121999999999</v>
      </c>
      <c r="E4578" s="78">
        <v>-0.12293927</v>
      </c>
      <c r="F4578" s="78">
        <v>-1.1045456E-2</v>
      </c>
    </row>
    <row r="4579" spans="1:6" x14ac:dyDescent="0.25">
      <c r="A4579">
        <v>4577</v>
      </c>
      <c r="B4579" t="s">
        <v>5506</v>
      </c>
      <c r="C4579" s="78">
        <v>2.6440923000000001</v>
      </c>
      <c r="D4579" s="78">
        <v>2.8264252999999999</v>
      </c>
      <c r="E4579" s="78">
        <v>-0.11543582400000001</v>
      </c>
      <c r="F4579" s="78">
        <v>-8.2833469999999999E-3</v>
      </c>
    </row>
    <row r="4580" spans="1:6" x14ac:dyDescent="0.25">
      <c r="A4580">
        <v>4578</v>
      </c>
      <c r="B4580" t="s">
        <v>5507</v>
      </c>
      <c r="C4580" s="78">
        <v>0.87040410000000001</v>
      </c>
      <c r="D4580" s="78">
        <v>-0.67499125000000004</v>
      </c>
      <c r="E4580" s="78">
        <v>-9.0785589999999999E-2</v>
      </c>
      <c r="F4580" s="78">
        <v>7.4661783999999995E-2</v>
      </c>
    </row>
    <row r="4581" spans="1:6" x14ac:dyDescent="0.25">
      <c r="A4581">
        <v>4579</v>
      </c>
      <c r="B4581" t="s">
        <v>5508</v>
      </c>
      <c r="C4581" s="78">
        <v>-0.58022010000000002</v>
      </c>
      <c r="D4581" s="78">
        <v>-0.46070941999999998</v>
      </c>
      <c r="E4581" s="78">
        <v>-7.6625239999999997E-2</v>
      </c>
      <c r="F4581" s="78">
        <v>-4.2608230000000004E-3</v>
      </c>
    </row>
    <row r="4582" spans="1:6" x14ac:dyDescent="0.25">
      <c r="A4582">
        <v>4580</v>
      </c>
      <c r="B4582" t="s">
        <v>5509</v>
      </c>
      <c r="C4582" s="78">
        <v>-3.0113292</v>
      </c>
      <c r="D4582" s="78">
        <v>-0.64553665999999998</v>
      </c>
      <c r="E4582" s="78">
        <v>-3.4390595000000003E-2</v>
      </c>
      <c r="F4582" s="78">
        <v>0.17954011</v>
      </c>
    </row>
    <row r="4583" spans="1:6" x14ac:dyDescent="0.25">
      <c r="A4583">
        <v>4581</v>
      </c>
      <c r="B4583" t="s">
        <v>5510</v>
      </c>
      <c r="C4583" s="78">
        <v>-8.7802469999999994E-2</v>
      </c>
      <c r="D4583" s="78">
        <v>0.94720994999999997</v>
      </c>
      <c r="E4583" s="78">
        <v>4.0685903000000002E-2</v>
      </c>
      <c r="F4583" s="78">
        <v>0.12281512999999999</v>
      </c>
    </row>
    <row r="4584" spans="1:6" x14ac:dyDescent="0.25">
      <c r="A4584">
        <v>4582</v>
      </c>
      <c r="B4584" t="s">
        <v>5511</v>
      </c>
      <c r="C4584" s="78">
        <v>-1.2069289999999999</v>
      </c>
      <c r="D4584" s="78">
        <v>-5.3908020000000001E-2</v>
      </c>
      <c r="E4584" s="78">
        <v>1.8689223E-3</v>
      </c>
      <c r="F4584" s="78">
        <v>2.8798028999999999E-2</v>
      </c>
    </row>
    <row r="4585" spans="1:6" x14ac:dyDescent="0.25">
      <c r="A4585">
        <v>4583</v>
      </c>
      <c r="B4585" t="s">
        <v>5512</v>
      </c>
      <c r="C4585" s="78">
        <v>-1.0131460000000001</v>
      </c>
      <c r="D4585" s="78">
        <v>-0.85094630000000004</v>
      </c>
      <c r="E4585" s="78">
        <v>-0.10184786</v>
      </c>
      <c r="F4585" s="78">
        <v>2.7390300999999999E-2</v>
      </c>
    </row>
    <row r="4586" spans="1:6" x14ac:dyDescent="0.25">
      <c r="A4586">
        <v>4584</v>
      </c>
      <c r="B4586" t="s">
        <v>5513</v>
      </c>
      <c r="C4586" s="78">
        <v>-0.55855005999999996</v>
      </c>
      <c r="D4586" s="78">
        <v>0.10133174</v>
      </c>
      <c r="E4586" s="78">
        <v>-6.2032074E-2</v>
      </c>
      <c r="F4586" s="78">
        <v>-7.4905920000000001E-2</v>
      </c>
    </row>
    <row r="4587" spans="1:6" x14ac:dyDescent="0.25">
      <c r="A4587">
        <v>4585</v>
      </c>
      <c r="B4587" t="s">
        <v>5514</v>
      </c>
      <c r="C4587" s="78">
        <v>-1.2299663999999999</v>
      </c>
      <c r="D4587" s="78">
        <v>-0.42450640000000001</v>
      </c>
      <c r="E4587" s="78">
        <v>-4.4716319999999997E-2</v>
      </c>
      <c r="F4587" s="78">
        <v>7.0018709999999998E-2</v>
      </c>
    </row>
    <row r="4588" spans="1:6" x14ac:dyDescent="0.25">
      <c r="A4588">
        <v>4586</v>
      </c>
      <c r="B4588" t="s">
        <v>5515</v>
      </c>
      <c r="C4588" s="78">
        <v>-0.30613464000000001</v>
      </c>
      <c r="D4588" s="78">
        <v>0.30992255000000002</v>
      </c>
      <c r="E4588" s="78">
        <v>-4.0251139999999998E-2</v>
      </c>
      <c r="F4588" s="78">
        <v>-6.4052224000000005E-2</v>
      </c>
    </row>
    <row r="4589" spans="1:6" x14ac:dyDescent="0.25">
      <c r="A4589">
        <v>4587</v>
      </c>
      <c r="B4589" t="s">
        <v>5516</v>
      </c>
      <c r="C4589" s="78">
        <v>3.0558733999999999</v>
      </c>
      <c r="D4589" s="78">
        <v>-2.6846706999999999</v>
      </c>
      <c r="E4589" s="78">
        <v>-3.4390595000000003E-2</v>
      </c>
      <c r="F4589" s="78">
        <v>0.17954011</v>
      </c>
    </row>
    <row r="4590" spans="1:6" x14ac:dyDescent="0.25">
      <c r="A4590">
        <v>4588</v>
      </c>
      <c r="B4590" t="s">
        <v>5517</v>
      </c>
      <c r="C4590" s="78">
        <v>-1.3107972999999999</v>
      </c>
      <c r="D4590" s="78">
        <v>0.55032369999999997</v>
      </c>
      <c r="E4590" s="78">
        <v>-6.1651424000000003E-2</v>
      </c>
      <c r="F4590" s="78">
        <v>2.4792284000000001E-2</v>
      </c>
    </row>
    <row r="4591" spans="1:6" x14ac:dyDescent="0.25">
      <c r="A4591">
        <v>4589</v>
      </c>
      <c r="B4591" t="s">
        <v>5518</v>
      </c>
      <c r="C4591" s="78">
        <v>-0.96896994000000003</v>
      </c>
      <c r="D4591" s="78">
        <v>-0.69417655</v>
      </c>
      <c r="E4591" s="78">
        <v>-9.1458170000000005E-2</v>
      </c>
      <c r="F4591" s="78">
        <v>8.7800919999999998E-3</v>
      </c>
    </row>
    <row r="4592" spans="1:6" x14ac:dyDescent="0.25">
      <c r="A4592">
        <v>4590</v>
      </c>
      <c r="B4592" t="s">
        <v>5519</v>
      </c>
      <c r="C4592" s="78">
        <v>-1.5149589000000001</v>
      </c>
      <c r="D4592" s="78">
        <v>-9.5142039999999997E-2</v>
      </c>
      <c r="E4592" s="78">
        <v>-1.0669911000000001E-2</v>
      </c>
      <c r="F4592" s="78">
        <v>4.453294E-2</v>
      </c>
    </row>
    <row r="4593" spans="1:6" x14ac:dyDescent="0.25">
      <c r="A4593">
        <v>4591</v>
      </c>
      <c r="B4593" t="s">
        <v>5520</v>
      </c>
      <c r="C4593" s="78">
        <v>-2.4899849999999999</v>
      </c>
      <c r="D4593" s="78">
        <v>0.78566979999999997</v>
      </c>
      <c r="E4593" s="78">
        <v>-3.4390595000000003E-2</v>
      </c>
      <c r="F4593" s="78">
        <v>0.17954011</v>
      </c>
    </row>
    <row r="4594" spans="1:6" x14ac:dyDescent="0.25">
      <c r="A4594">
        <v>4592</v>
      </c>
      <c r="B4594" t="s">
        <v>5521</v>
      </c>
      <c r="C4594" s="78">
        <v>0.35243627</v>
      </c>
      <c r="D4594" s="78">
        <v>0.52573705000000004</v>
      </c>
      <c r="E4594" s="78">
        <v>-8.5907650000000002E-2</v>
      </c>
      <c r="F4594" s="78">
        <v>-0.30886084000000003</v>
      </c>
    </row>
    <row r="4595" spans="1:6" x14ac:dyDescent="0.25">
      <c r="A4595">
        <v>4593</v>
      </c>
      <c r="B4595" t="s">
        <v>5522</v>
      </c>
      <c r="C4595" s="78">
        <v>-2.2269800000000002</v>
      </c>
      <c r="D4595" s="78">
        <v>-1.5832170999999999</v>
      </c>
      <c r="E4595" s="78">
        <v>-3.4390595000000003E-2</v>
      </c>
      <c r="F4595" s="78">
        <v>0.17954011</v>
      </c>
    </row>
    <row r="4596" spans="1:6" x14ac:dyDescent="0.25">
      <c r="A4596">
        <v>4594</v>
      </c>
      <c r="B4596" t="s">
        <v>5523</v>
      </c>
      <c r="C4596" s="78">
        <v>-0.44493403999999998</v>
      </c>
      <c r="D4596" s="78">
        <v>-1.8395429999999999</v>
      </c>
      <c r="E4596" s="78">
        <v>-2.2265128999999998E-3</v>
      </c>
      <c r="F4596" s="78">
        <v>-0.118690565</v>
      </c>
    </row>
    <row r="4597" spans="1:6" x14ac:dyDescent="0.25">
      <c r="A4597">
        <v>4595</v>
      </c>
      <c r="B4597" t="s">
        <v>5524</v>
      </c>
      <c r="C4597" s="78">
        <v>-1.7543926000000001</v>
      </c>
      <c r="D4597" s="78">
        <v>0.53166310000000006</v>
      </c>
      <c r="E4597" s="78">
        <v>-4.2579765999999998E-2</v>
      </c>
      <c r="F4597" s="78">
        <v>0.17314288</v>
      </c>
    </row>
    <row r="4598" spans="1:6" x14ac:dyDescent="0.25">
      <c r="A4598">
        <v>4596</v>
      </c>
      <c r="B4598" t="s">
        <v>5525</v>
      </c>
      <c r="C4598" s="78">
        <v>9.9560945999999997E-2</v>
      </c>
      <c r="D4598" s="78">
        <v>-1.1214246999999999</v>
      </c>
      <c r="E4598" s="78">
        <v>-2.3967154000000001E-2</v>
      </c>
      <c r="F4598" s="78">
        <v>-7.4065370000000005E-2</v>
      </c>
    </row>
    <row r="4599" spans="1:6" x14ac:dyDescent="0.25">
      <c r="A4599">
        <v>4597</v>
      </c>
      <c r="B4599" t="s">
        <v>5526</v>
      </c>
      <c r="C4599" s="78">
        <v>-0.84189594000000001</v>
      </c>
      <c r="D4599" s="78">
        <v>0.25958272999999998</v>
      </c>
      <c r="E4599" s="78">
        <v>9.3588889999999994E-2</v>
      </c>
      <c r="F4599" s="78">
        <v>-3.6645160000000003E-2</v>
      </c>
    </row>
    <row r="4600" spans="1:6" x14ac:dyDescent="0.25">
      <c r="A4600">
        <v>4598</v>
      </c>
      <c r="B4600" t="s">
        <v>5527</v>
      </c>
      <c r="C4600" s="78">
        <v>0.62242580000000003</v>
      </c>
      <c r="D4600" s="78">
        <v>1.6195763000000001</v>
      </c>
      <c r="E4600" s="78">
        <v>-0.11120054</v>
      </c>
      <c r="F4600" s="78">
        <v>-1.8386900000000001E-2</v>
      </c>
    </row>
    <row r="4601" spans="1:6" x14ac:dyDescent="0.25">
      <c r="A4601">
        <v>4599</v>
      </c>
      <c r="B4601" t="s">
        <v>5528</v>
      </c>
      <c r="C4601" s="78">
        <v>-2.0330946000000001</v>
      </c>
      <c r="D4601" s="78">
        <v>0.50458455000000002</v>
      </c>
      <c r="E4601" s="78">
        <v>-7.7352636000000002E-2</v>
      </c>
      <c r="F4601" s="78">
        <v>-4.2284429999999998E-2</v>
      </c>
    </row>
    <row r="4602" spans="1:6" x14ac:dyDescent="0.25">
      <c r="A4602">
        <v>4600</v>
      </c>
      <c r="B4602" t="s">
        <v>5529</v>
      </c>
      <c r="C4602" s="78">
        <v>2.1254491999999998</v>
      </c>
      <c r="D4602" s="78">
        <v>-2.7160099</v>
      </c>
      <c r="E4602" s="78">
        <v>-7.6075785000000007E-2</v>
      </c>
      <c r="F4602" s="78">
        <v>7.1335040000000002E-2</v>
      </c>
    </row>
    <row r="4603" spans="1:6" x14ac:dyDescent="0.25">
      <c r="A4603">
        <v>4601</v>
      </c>
      <c r="B4603" t="s">
        <v>5530</v>
      </c>
      <c r="C4603" s="78">
        <v>-0.90121614999999999</v>
      </c>
      <c r="D4603" s="78">
        <v>-1.5123107</v>
      </c>
      <c r="E4603" s="78">
        <v>-3.4390595000000003E-2</v>
      </c>
      <c r="F4603" s="78">
        <v>0.17954011</v>
      </c>
    </row>
    <row r="4604" spans="1:6" x14ac:dyDescent="0.25">
      <c r="A4604">
        <v>4602</v>
      </c>
      <c r="B4604" t="s">
        <v>5531</v>
      </c>
      <c r="C4604" s="78">
        <v>-0.67918860000000003</v>
      </c>
      <c r="D4604" s="78">
        <v>0.33146150000000002</v>
      </c>
      <c r="E4604" s="78">
        <v>-9.2099360000000005E-2</v>
      </c>
      <c r="F4604" s="78">
        <v>1.3274312E-2</v>
      </c>
    </row>
    <row r="4605" spans="1:6" x14ac:dyDescent="0.25">
      <c r="A4605">
        <v>4603</v>
      </c>
      <c r="B4605" t="s">
        <v>5532</v>
      </c>
      <c r="C4605" s="78">
        <v>-1.1455964000000001</v>
      </c>
      <c r="D4605" s="78">
        <v>-1.5715096</v>
      </c>
      <c r="E4605" s="78">
        <v>-6.8172364999999997E-3</v>
      </c>
      <c r="F4605" s="78">
        <v>9.2689640000000004E-2</v>
      </c>
    </row>
    <row r="4606" spans="1:6" x14ac:dyDescent="0.25">
      <c r="A4606">
        <v>4604</v>
      </c>
      <c r="B4606" t="s">
        <v>5533</v>
      </c>
      <c r="C4606" s="78">
        <v>-2.2246687000000001</v>
      </c>
      <c r="D4606" s="78">
        <v>1.0751936</v>
      </c>
      <c r="E4606" s="78">
        <v>-5.2729730000000002E-2</v>
      </c>
      <c r="F4606" s="78">
        <v>1.7186135000000002E-2</v>
      </c>
    </row>
    <row r="4607" spans="1:6" x14ac:dyDescent="0.25">
      <c r="A4607">
        <v>4605</v>
      </c>
      <c r="B4607" t="s">
        <v>5534</v>
      </c>
      <c r="C4607" s="78">
        <v>-1.4283593999999999</v>
      </c>
      <c r="D4607" s="78">
        <v>0.52334769999999997</v>
      </c>
      <c r="E4607" s="78">
        <v>-3.4390595000000003E-2</v>
      </c>
      <c r="F4607" s="78">
        <v>0.17954011</v>
      </c>
    </row>
    <row r="4608" spans="1:6" x14ac:dyDescent="0.25">
      <c r="A4608">
        <v>4606</v>
      </c>
      <c r="B4608" t="s">
        <v>5535</v>
      </c>
      <c r="C4608" s="78">
        <v>2.2750119999999998</v>
      </c>
      <c r="D4608" s="78">
        <v>2.0494281999999999</v>
      </c>
      <c r="E4608" s="78">
        <v>-6.2812850000000003E-2</v>
      </c>
      <c r="F4608" s="78">
        <v>-0.12295245</v>
      </c>
    </row>
    <row r="4609" spans="1:6" x14ac:dyDescent="0.25">
      <c r="A4609">
        <v>4607</v>
      </c>
      <c r="B4609" t="s">
        <v>5536</v>
      </c>
      <c r="C4609" s="78">
        <v>-1.6598952</v>
      </c>
      <c r="D4609" s="78">
        <v>1.1191089000000001</v>
      </c>
      <c r="E4609" s="78">
        <v>-8.3374859999999995E-2</v>
      </c>
      <c r="F4609" s="78">
        <v>-7.7803269999999994E-2</v>
      </c>
    </row>
    <row r="4610" spans="1:6" x14ac:dyDescent="0.25">
      <c r="A4610">
        <v>4608</v>
      </c>
      <c r="B4610" t="s">
        <v>5537</v>
      </c>
      <c r="C4610" s="78">
        <v>1.5579969000000001E-2</v>
      </c>
      <c r="D4610" s="78">
        <v>-0.88560534000000002</v>
      </c>
      <c r="E4610" s="78">
        <v>-7.8500933999999994E-2</v>
      </c>
      <c r="F4610" s="78">
        <v>0.11558552</v>
      </c>
    </row>
    <row r="4611" spans="1:6" x14ac:dyDescent="0.25">
      <c r="A4611">
        <v>4609</v>
      </c>
      <c r="B4611" t="s">
        <v>5538</v>
      </c>
      <c r="C4611" s="78">
        <v>-0.67161740000000003</v>
      </c>
      <c r="D4611" s="78">
        <v>-1.5290923999999999</v>
      </c>
      <c r="E4611" s="78">
        <v>-9.0084020000000001E-2</v>
      </c>
      <c r="F4611" s="78">
        <v>8.6492869999999999E-2</v>
      </c>
    </row>
    <row r="4612" spans="1:6" x14ac:dyDescent="0.25">
      <c r="A4612">
        <v>4610</v>
      </c>
      <c r="B4612" t="s">
        <v>5539</v>
      </c>
      <c r="C4612" s="78">
        <v>2.3637996000000001</v>
      </c>
      <c r="D4612" s="78">
        <v>-1.1099646000000001</v>
      </c>
      <c r="E4612" s="78">
        <v>0.34206569999999997</v>
      </c>
      <c r="F4612" s="78">
        <v>-0.81736960000000003</v>
      </c>
    </row>
    <row r="4613" spans="1:6" x14ac:dyDescent="0.25">
      <c r="A4613">
        <v>4611</v>
      </c>
      <c r="B4613" t="s">
        <v>5540</v>
      </c>
      <c r="C4613" s="78">
        <v>0.62906026999999998</v>
      </c>
      <c r="D4613" s="78">
        <v>-1.2857193</v>
      </c>
      <c r="E4613" s="78">
        <v>-8.8283054999999999E-2</v>
      </c>
      <c r="F4613" s="78">
        <v>7.9627274999999997E-2</v>
      </c>
    </row>
    <row r="4614" spans="1:6" x14ac:dyDescent="0.25">
      <c r="A4614">
        <v>4612</v>
      </c>
      <c r="B4614" t="s">
        <v>5541</v>
      </c>
      <c r="C4614" s="78">
        <v>-0.63700259999999997</v>
      </c>
      <c r="D4614" s="78">
        <v>-2.1966386</v>
      </c>
      <c r="E4614" s="78">
        <v>-9.1573163999999999E-2</v>
      </c>
      <c r="F4614" s="78">
        <v>-5.3802221999999997E-2</v>
      </c>
    </row>
    <row r="4615" spans="1:6" x14ac:dyDescent="0.25">
      <c r="A4615">
        <v>4613</v>
      </c>
      <c r="B4615" t="s">
        <v>5542</v>
      </c>
      <c r="C4615" s="78">
        <v>-1.4120123</v>
      </c>
      <c r="D4615" s="78">
        <v>-2.0596017999999998</v>
      </c>
      <c r="E4615" s="78">
        <v>3.2746392999999999E-2</v>
      </c>
      <c r="F4615" s="78">
        <v>-0.29164582</v>
      </c>
    </row>
    <row r="4616" spans="1:6" x14ac:dyDescent="0.25">
      <c r="A4616">
        <v>4614</v>
      </c>
      <c r="B4616" t="s">
        <v>5543</v>
      </c>
      <c r="C4616" s="78">
        <v>1.1684037</v>
      </c>
      <c r="D4616" s="78">
        <v>0.40317946999999998</v>
      </c>
      <c r="E4616" s="78">
        <v>-8.4139420000000006E-2</v>
      </c>
      <c r="F4616" s="78">
        <v>4.4731260000000002E-2</v>
      </c>
    </row>
    <row r="4617" spans="1:6" x14ac:dyDescent="0.25">
      <c r="A4617">
        <v>4615</v>
      </c>
      <c r="B4617" t="s">
        <v>5544</v>
      </c>
      <c r="C4617" s="78">
        <v>0.24377652999999999</v>
      </c>
      <c r="D4617" s="78">
        <v>1.5426487</v>
      </c>
      <c r="E4617" s="78">
        <v>-8.4939169999999994E-2</v>
      </c>
      <c r="F4617" s="78">
        <v>5.3058057999999998E-2</v>
      </c>
    </row>
    <row r="4618" spans="1:6" x14ac:dyDescent="0.25">
      <c r="A4618">
        <v>4616</v>
      </c>
      <c r="B4618" t="s">
        <v>5545</v>
      </c>
      <c r="C4618" s="78">
        <v>-0.92976939999999997</v>
      </c>
      <c r="D4618" s="78">
        <v>1.1840656000000001</v>
      </c>
      <c r="E4618" s="78">
        <v>-3.312733E-3</v>
      </c>
      <c r="F4618" s="78">
        <v>-4.1308865E-2</v>
      </c>
    </row>
    <row r="4619" spans="1:6" x14ac:dyDescent="0.25">
      <c r="A4619">
        <v>4617</v>
      </c>
      <c r="B4619" t="s">
        <v>5546</v>
      </c>
      <c r="C4619" s="78">
        <v>2.2310919999999999</v>
      </c>
      <c r="D4619" s="78">
        <v>3.1142620000000001</v>
      </c>
      <c r="E4619" s="78">
        <v>-2.2020008000000001E-2</v>
      </c>
      <c r="F4619" s="78">
        <v>6.1645210000000001E-3</v>
      </c>
    </row>
    <row r="4620" spans="1:6" x14ac:dyDescent="0.25">
      <c r="A4620">
        <v>4618</v>
      </c>
      <c r="B4620" t="s">
        <v>5547</v>
      </c>
      <c r="C4620" s="78">
        <v>-0.38016664999999999</v>
      </c>
      <c r="D4620" s="78">
        <v>-0.23034757</v>
      </c>
      <c r="E4620" s="78">
        <v>-6.7890494999999995E-2</v>
      </c>
      <c r="F4620" s="78">
        <v>-0.10047780000000001</v>
      </c>
    </row>
    <row r="4621" spans="1:6" x14ac:dyDescent="0.25">
      <c r="A4621">
        <v>4619</v>
      </c>
      <c r="B4621" t="s">
        <v>5548</v>
      </c>
      <c r="C4621" s="78">
        <v>3.298324</v>
      </c>
      <c r="D4621" s="78">
        <v>4.7424359999999997</v>
      </c>
      <c r="E4621" s="78">
        <v>-3.4390595000000003E-2</v>
      </c>
      <c r="F4621" s="78">
        <v>0.17954011</v>
      </c>
    </row>
    <row r="4622" spans="1:6" x14ac:dyDescent="0.25">
      <c r="A4622">
        <v>4620</v>
      </c>
      <c r="B4622" t="s">
        <v>5549</v>
      </c>
      <c r="C4622" s="78">
        <v>1.4398044000000001</v>
      </c>
      <c r="D4622" s="78">
        <v>1.1005166</v>
      </c>
      <c r="E4622" s="78">
        <v>-6.5193490000000007E-2</v>
      </c>
      <c r="F4622" s="78">
        <v>-4.5014276999999998E-2</v>
      </c>
    </row>
    <row r="4623" spans="1:6" x14ac:dyDescent="0.25">
      <c r="A4623">
        <v>4621</v>
      </c>
      <c r="B4623" t="s">
        <v>5550</v>
      </c>
      <c r="C4623" s="78">
        <v>-0.10165879</v>
      </c>
      <c r="D4623" s="78">
        <v>-2.0300959999999999</v>
      </c>
      <c r="E4623" s="78">
        <v>-2.4595087000000002E-2</v>
      </c>
      <c r="F4623" s="78">
        <v>-0.18304767</v>
      </c>
    </row>
    <row r="4624" spans="1:6" x14ac:dyDescent="0.25">
      <c r="A4624">
        <v>4622</v>
      </c>
      <c r="B4624" t="s">
        <v>5551</v>
      </c>
      <c r="C4624" s="78">
        <v>-1.9197559</v>
      </c>
      <c r="D4624" s="78">
        <v>0.32725573000000002</v>
      </c>
      <c r="E4624" s="78">
        <v>5.4517450000000002E-2</v>
      </c>
      <c r="F4624" s="78">
        <v>1.3560592999999999E-2</v>
      </c>
    </row>
    <row r="4625" spans="1:6" x14ac:dyDescent="0.25">
      <c r="A4625">
        <v>4623</v>
      </c>
      <c r="B4625" t="s">
        <v>5552</v>
      </c>
      <c r="C4625" s="78">
        <v>-1.2943841</v>
      </c>
      <c r="D4625" s="78">
        <v>-0.37768200000000002</v>
      </c>
      <c r="E4625" s="78">
        <v>-9.9176853999999995E-2</v>
      </c>
      <c r="F4625" s="78">
        <v>3.7124752999999999E-3</v>
      </c>
    </row>
    <row r="4626" spans="1:6" x14ac:dyDescent="0.25">
      <c r="A4626">
        <v>4624</v>
      </c>
      <c r="B4626" t="s">
        <v>5553</v>
      </c>
      <c r="C4626" s="78">
        <v>1.3342267999999999</v>
      </c>
      <c r="D4626" s="78">
        <v>-2.7431209999999999</v>
      </c>
      <c r="E4626" s="78">
        <v>-6.9096215000000002E-2</v>
      </c>
      <c r="F4626" s="78">
        <v>4.0186777999999999E-2</v>
      </c>
    </row>
    <row r="4627" spans="1:6" x14ac:dyDescent="0.25">
      <c r="A4627">
        <v>4625</v>
      </c>
      <c r="B4627" t="s">
        <v>5554</v>
      </c>
      <c r="C4627" s="78">
        <v>4.8194179999999998</v>
      </c>
      <c r="D4627" s="78">
        <v>-0.18525617999999999</v>
      </c>
      <c r="E4627" s="78">
        <v>-3.4390595000000003E-2</v>
      </c>
      <c r="F4627" s="78">
        <v>0.17954011</v>
      </c>
    </row>
    <row r="4628" spans="1:6" x14ac:dyDescent="0.25">
      <c r="A4628">
        <v>4626</v>
      </c>
      <c r="B4628" t="s">
        <v>5555</v>
      </c>
      <c r="C4628" s="78">
        <v>0.33022752</v>
      </c>
      <c r="D4628" s="78">
        <v>5.9668930000000002E-2</v>
      </c>
      <c r="E4628" s="78">
        <v>-7.7264349999999996E-2</v>
      </c>
      <c r="F4628" s="78">
        <v>7.1617109999999998E-2</v>
      </c>
    </row>
    <row r="4629" spans="1:6" x14ac:dyDescent="0.25">
      <c r="A4629">
        <v>4627</v>
      </c>
      <c r="B4629" t="s">
        <v>5556</v>
      </c>
      <c r="C4629" s="78">
        <v>-1.6101190999999999</v>
      </c>
      <c r="D4629" s="78">
        <v>0.65199830000000003</v>
      </c>
      <c r="E4629" s="78">
        <v>0.16002095999999999</v>
      </c>
      <c r="F4629" s="78">
        <v>-0.31645827999999998</v>
      </c>
    </row>
    <row r="4630" spans="1:6" x14ac:dyDescent="0.25">
      <c r="A4630">
        <v>4628</v>
      </c>
      <c r="B4630" t="s">
        <v>5557</v>
      </c>
      <c r="C4630" s="78">
        <v>0.37677017000000002</v>
      </c>
      <c r="D4630" s="78">
        <v>-1.640798</v>
      </c>
      <c r="E4630" s="78">
        <v>-4.5871450000000001E-2</v>
      </c>
      <c r="F4630" s="78">
        <v>3.4544602000000001E-2</v>
      </c>
    </row>
    <row r="4631" spans="1:6" x14ac:dyDescent="0.25">
      <c r="A4631">
        <v>4629</v>
      </c>
      <c r="B4631" t="s">
        <v>5558</v>
      </c>
      <c r="C4631" s="78">
        <v>0.38820884</v>
      </c>
      <c r="D4631" s="78">
        <v>1.3940679</v>
      </c>
      <c r="E4631" s="78">
        <v>-7.0646310000000004E-2</v>
      </c>
      <c r="F4631" s="78">
        <v>-5.5268332000000003E-2</v>
      </c>
    </row>
    <row r="4632" spans="1:6" x14ac:dyDescent="0.25">
      <c r="A4632">
        <v>4630</v>
      </c>
      <c r="B4632" t="s">
        <v>5559</v>
      </c>
      <c r="C4632" s="78">
        <v>-0.37315166</v>
      </c>
      <c r="D4632" s="78">
        <v>0.76266230000000002</v>
      </c>
      <c r="E4632" s="78">
        <v>-0.1225227</v>
      </c>
      <c r="F4632" s="78">
        <v>-0.25061280000000002</v>
      </c>
    </row>
    <row r="4633" spans="1:6" x14ac:dyDescent="0.25">
      <c r="A4633">
        <v>4631</v>
      </c>
      <c r="B4633" t="s">
        <v>5560</v>
      </c>
      <c r="C4633" s="78">
        <v>-3.8074522999999999E-2</v>
      </c>
      <c r="D4633" s="78">
        <v>-2.0404246000000001</v>
      </c>
      <c r="E4633" s="78">
        <v>1.5213024E-2</v>
      </c>
      <c r="F4633" s="78">
        <v>-1.9117564E-2</v>
      </c>
    </row>
    <row r="4634" spans="1:6" x14ac:dyDescent="0.25">
      <c r="A4634">
        <v>4632</v>
      </c>
      <c r="B4634" t="s">
        <v>5561</v>
      </c>
      <c r="C4634" s="78">
        <v>-1.7632797</v>
      </c>
      <c r="D4634" s="78">
        <v>-0.16606953999999999</v>
      </c>
      <c r="E4634" s="78">
        <v>-3.4390595000000003E-2</v>
      </c>
      <c r="F4634" s="78">
        <v>0.17954011</v>
      </c>
    </row>
    <row r="4635" spans="1:6" x14ac:dyDescent="0.25">
      <c r="A4635">
        <v>4633</v>
      </c>
      <c r="B4635" t="s">
        <v>5562</v>
      </c>
      <c r="C4635" s="78">
        <v>2.136587</v>
      </c>
      <c r="D4635" s="78">
        <v>3.2474625000000001</v>
      </c>
      <c r="E4635" s="78">
        <v>-8.7478115999999995E-2</v>
      </c>
      <c r="F4635" s="78">
        <v>-8.0105739999999995E-2</v>
      </c>
    </row>
    <row r="4636" spans="1:6" x14ac:dyDescent="0.25">
      <c r="A4636">
        <v>4634</v>
      </c>
      <c r="B4636" t="s">
        <v>5563</v>
      </c>
      <c r="C4636" s="78">
        <v>-0.40654733999999998</v>
      </c>
      <c r="D4636" s="78">
        <v>-0.56463600000000003</v>
      </c>
      <c r="E4636" s="78">
        <v>2.6711467999999999E-2</v>
      </c>
      <c r="F4636" s="78">
        <v>-0.51960649999999997</v>
      </c>
    </row>
    <row r="4637" spans="1:6" x14ac:dyDescent="0.25">
      <c r="A4637">
        <v>4635</v>
      </c>
      <c r="B4637" t="s">
        <v>5564</v>
      </c>
      <c r="C4637" s="78">
        <v>0.19196597000000001</v>
      </c>
      <c r="D4637" s="78">
        <v>-0.86572099999999996</v>
      </c>
      <c r="E4637" s="78">
        <v>-2.4844933E-2</v>
      </c>
      <c r="F4637" s="78">
        <v>-0.10439174</v>
      </c>
    </row>
    <row r="4638" spans="1:6" x14ac:dyDescent="0.25">
      <c r="A4638">
        <v>4636</v>
      </c>
      <c r="B4638" t="s">
        <v>5565</v>
      </c>
      <c r="C4638" s="78">
        <v>1.1416464</v>
      </c>
      <c r="D4638" s="78">
        <v>-9.7305744999999999E-2</v>
      </c>
      <c r="E4638" s="78">
        <v>1.8038489000000001E-2</v>
      </c>
      <c r="F4638" s="78">
        <v>6.8574769999999993E-2</v>
      </c>
    </row>
    <row r="4639" spans="1:6" x14ac:dyDescent="0.25">
      <c r="A4639">
        <v>4637</v>
      </c>
      <c r="B4639" t="s">
        <v>5566</v>
      </c>
      <c r="C4639" s="78">
        <v>0.62271975999999996</v>
      </c>
      <c r="D4639" s="78">
        <v>1.7188158</v>
      </c>
      <c r="E4639" s="78">
        <v>-8.1687109999999993E-2</v>
      </c>
      <c r="F4639" s="78">
        <v>4.4268875999999999E-2</v>
      </c>
    </row>
    <row r="4640" spans="1:6" x14ac:dyDescent="0.25">
      <c r="A4640">
        <v>4638</v>
      </c>
      <c r="B4640" t="s">
        <v>5567</v>
      </c>
      <c r="C4640" s="78">
        <v>-0.79306460000000001</v>
      </c>
      <c r="D4640" s="78">
        <v>-3.6693363999999999E-2</v>
      </c>
      <c r="E4640" s="78">
        <v>-7.5298690000000001E-2</v>
      </c>
      <c r="F4640" s="78">
        <v>0.20179406</v>
      </c>
    </row>
    <row r="4641" spans="1:6" x14ac:dyDescent="0.25">
      <c r="A4641">
        <v>4639</v>
      </c>
      <c r="B4641" t="s">
        <v>5568</v>
      </c>
      <c r="C4641" s="78">
        <v>-0.78350120000000001</v>
      </c>
      <c r="D4641" s="78">
        <v>-0.62291479999999999</v>
      </c>
      <c r="E4641" s="78">
        <v>-7.1203489999999994E-2</v>
      </c>
      <c r="F4641" s="78">
        <v>-0.10538138399999999</v>
      </c>
    </row>
    <row r="4642" spans="1:6" x14ac:dyDescent="0.25">
      <c r="A4642">
        <v>4640</v>
      </c>
      <c r="B4642" t="s">
        <v>5569</v>
      </c>
      <c r="C4642" s="78">
        <v>-1.3684807999999999</v>
      </c>
      <c r="D4642" s="78">
        <v>1.5533416</v>
      </c>
      <c r="E4642" s="78">
        <v>2.0910974999999998E-2</v>
      </c>
      <c r="F4642" s="78">
        <v>-1.8358976E-3</v>
      </c>
    </row>
    <row r="4643" spans="1:6" x14ac:dyDescent="0.25">
      <c r="A4643">
        <v>4641</v>
      </c>
      <c r="B4643" t="s">
        <v>5570</v>
      </c>
      <c r="C4643" s="78">
        <v>0.80314969999999997</v>
      </c>
      <c r="D4643" s="78">
        <v>-0.29423848000000002</v>
      </c>
      <c r="E4643" s="78">
        <v>-7.669542E-2</v>
      </c>
      <c r="F4643" s="78">
        <v>2.3754089999999999E-2</v>
      </c>
    </row>
    <row r="4644" spans="1:6" x14ac:dyDescent="0.25">
      <c r="A4644">
        <v>4642</v>
      </c>
      <c r="B4644" t="s">
        <v>5571</v>
      </c>
      <c r="C4644" s="78">
        <v>-1.5113182999999999</v>
      </c>
      <c r="D4644" s="78">
        <v>-2.821291</v>
      </c>
      <c r="E4644" s="78">
        <v>1.5407864E-2</v>
      </c>
      <c r="F4644" s="78">
        <v>-2.8118491E-3</v>
      </c>
    </row>
    <row r="4645" spans="1:6" x14ac:dyDescent="0.25">
      <c r="A4645">
        <v>4643</v>
      </c>
      <c r="B4645" t="s">
        <v>5572</v>
      </c>
      <c r="C4645" s="78">
        <v>-1.8464339000000001</v>
      </c>
      <c r="D4645" s="78">
        <v>0.34248953999999998</v>
      </c>
      <c r="E4645" s="78">
        <v>0.17462644999999999</v>
      </c>
      <c r="F4645" s="78">
        <v>-0.16032906</v>
      </c>
    </row>
    <row r="4646" spans="1:6" x14ac:dyDescent="0.25">
      <c r="A4646">
        <v>4644</v>
      </c>
      <c r="B4646" t="s">
        <v>5573</v>
      </c>
      <c r="C4646" s="78">
        <v>1.7128186999999999</v>
      </c>
      <c r="D4646" s="78">
        <v>0.49541453000000002</v>
      </c>
      <c r="E4646" s="78">
        <v>-9.3614149999999993E-2</v>
      </c>
      <c r="F4646" s="78">
        <v>1.6333863000000001E-2</v>
      </c>
    </row>
    <row r="4647" spans="1:6" x14ac:dyDescent="0.25">
      <c r="A4647">
        <v>4645</v>
      </c>
      <c r="B4647" t="s">
        <v>5574</v>
      </c>
      <c r="C4647" s="78">
        <v>-2.5655467999999999</v>
      </c>
      <c r="D4647" s="78">
        <v>1.9603169</v>
      </c>
      <c r="E4647" s="78">
        <v>9.5303150000000003E-2</v>
      </c>
      <c r="F4647" s="78">
        <v>-0.37963819999999998</v>
      </c>
    </row>
    <row r="4648" spans="1:6" x14ac:dyDescent="0.25">
      <c r="A4648">
        <v>4646</v>
      </c>
      <c r="B4648" t="s">
        <v>5575</v>
      </c>
      <c r="C4648" s="78">
        <v>-1.4506901999999999</v>
      </c>
      <c r="D4648" s="78">
        <v>1.3961821999999999</v>
      </c>
      <c r="E4648" s="78">
        <v>-1.8978346E-2</v>
      </c>
      <c r="F4648" s="78">
        <v>-0.17648040000000001</v>
      </c>
    </row>
    <row r="4649" spans="1:6" x14ac:dyDescent="0.25">
      <c r="A4649">
        <v>4647</v>
      </c>
      <c r="B4649" t="s">
        <v>5576</v>
      </c>
      <c r="C4649" s="78">
        <v>-2.4643880999999999</v>
      </c>
      <c r="D4649" s="78">
        <v>1.2054205</v>
      </c>
      <c r="E4649" s="78">
        <v>-8.296133E-2</v>
      </c>
      <c r="F4649" s="78">
        <v>-0.10225357</v>
      </c>
    </row>
    <row r="4650" spans="1:6" x14ac:dyDescent="0.25">
      <c r="A4650">
        <v>4648</v>
      </c>
      <c r="B4650" t="s">
        <v>5577</v>
      </c>
      <c r="C4650" s="78">
        <v>-1.75803</v>
      </c>
      <c r="D4650" s="78">
        <v>0.97338199999999997</v>
      </c>
      <c r="E4650" s="78">
        <v>5.1573146E-2</v>
      </c>
      <c r="F4650" s="78">
        <v>-8.3006546E-2</v>
      </c>
    </row>
    <row r="4651" spans="1:6" x14ac:dyDescent="0.25">
      <c r="A4651">
        <v>4649</v>
      </c>
      <c r="B4651" t="s">
        <v>5578</v>
      </c>
      <c r="C4651" s="78">
        <v>0.74792075000000002</v>
      </c>
      <c r="D4651" s="78">
        <v>-3.6446784000000001</v>
      </c>
      <c r="E4651" s="78">
        <v>-7.5226840000000003E-2</v>
      </c>
      <c r="F4651" s="78">
        <v>4.4583394999999998E-2</v>
      </c>
    </row>
    <row r="4652" spans="1:6" x14ac:dyDescent="0.25">
      <c r="A4652">
        <v>4650</v>
      </c>
      <c r="B4652" t="s">
        <v>5579</v>
      </c>
      <c r="C4652" s="78">
        <v>-1.4930786</v>
      </c>
      <c r="D4652" s="78">
        <v>0.16598518000000001</v>
      </c>
      <c r="E4652" s="78">
        <v>-3.4390595000000003E-2</v>
      </c>
      <c r="F4652" s="78">
        <v>0.17954011</v>
      </c>
    </row>
    <row r="4653" spans="1:6" x14ac:dyDescent="0.25">
      <c r="A4653">
        <v>4651</v>
      </c>
      <c r="B4653" t="s">
        <v>5580</v>
      </c>
      <c r="C4653" s="78">
        <v>4.0741253000000004</v>
      </c>
      <c r="D4653" s="78">
        <v>1.8335262999999999</v>
      </c>
      <c r="E4653" s="78">
        <v>-6.1305076E-2</v>
      </c>
      <c r="F4653" s="78">
        <v>7.8008709999999995E-2</v>
      </c>
    </row>
    <row r="4654" spans="1:6" x14ac:dyDescent="0.25">
      <c r="A4654">
        <v>4652</v>
      </c>
      <c r="B4654" t="s">
        <v>5581</v>
      </c>
      <c r="C4654" s="78">
        <v>0.97823583999999997</v>
      </c>
      <c r="D4654" s="78">
        <v>-0.14983526</v>
      </c>
      <c r="E4654" s="78">
        <v>-6.824297E-2</v>
      </c>
      <c r="F4654" s="78">
        <v>7.5903020000000002E-2</v>
      </c>
    </row>
    <row r="4655" spans="1:6" x14ac:dyDescent="0.25">
      <c r="A4655">
        <v>4653</v>
      </c>
      <c r="B4655" t="s">
        <v>5582</v>
      </c>
      <c r="C4655" s="78">
        <v>0.49951543999999998</v>
      </c>
      <c r="D4655" s="78">
        <v>9.6927694999999994E-2</v>
      </c>
      <c r="E4655" s="78">
        <v>-1.9838921999999998E-2</v>
      </c>
      <c r="F4655" s="78">
        <v>-8.5699393999999998E-2</v>
      </c>
    </row>
    <row r="4656" spans="1:6" x14ac:dyDescent="0.25">
      <c r="A4656">
        <v>4654</v>
      </c>
      <c r="B4656" t="s">
        <v>5583</v>
      </c>
      <c r="C4656" s="78">
        <v>-0.95040199999999997</v>
      </c>
      <c r="D4656" s="78">
        <v>-1.3535713</v>
      </c>
      <c r="E4656" s="78">
        <v>-0.13859940000000001</v>
      </c>
      <c r="F4656" s="78">
        <v>-0.13262141999999999</v>
      </c>
    </row>
    <row r="4657" spans="1:6" x14ac:dyDescent="0.25">
      <c r="A4657">
        <v>4655</v>
      </c>
      <c r="B4657" t="s">
        <v>5584</v>
      </c>
      <c r="C4657" s="78">
        <v>-1.5146774999999999</v>
      </c>
      <c r="D4657" s="78">
        <v>-0.68425429999999998</v>
      </c>
      <c r="E4657" s="78">
        <v>-7.3099150000000002E-2</v>
      </c>
      <c r="F4657" s="78">
        <v>-8.3853769999999994E-2</v>
      </c>
    </row>
    <row r="4658" spans="1:6" x14ac:dyDescent="0.25">
      <c r="A4658">
        <v>4656</v>
      </c>
      <c r="B4658" t="s">
        <v>5585</v>
      </c>
      <c r="C4658" s="78">
        <v>-0.82904979999999995</v>
      </c>
      <c r="D4658" s="78">
        <v>0.20712937000000001</v>
      </c>
      <c r="E4658" s="78">
        <v>-9.6694989999999995E-2</v>
      </c>
      <c r="F4658" s="78">
        <v>2.7217701E-2</v>
      </c>
    </row>
    <row r="4659" spans="1:6" x14ac:dyDescent="0.25">
      <c r="A4659">
        <v>4657</v>
      </c>
      <c r="B4659" t="s">
        <v>5586</v>
      </c>
      <c r="C4659" s="78">
        <v>-0.54751514999999995</v>
      </c>
      <c r="D4659" s="78">
        <v>-0.54374350000000005</v>
      </c>
      <c r="E4659" s="78">
        <v>-0.10948455</v>
      </c>
      <c r="F4659" s="78">
        <v>-1.6505286000000001E-2</v>
      </c>
    </row>
    <row r="4660" spans="1:6" x14ac:dyDescent="0.25">
      <c r="A4660">
        <v>4658</v>
      </c>
      <c r="B4660" t="s">
        <v>5587</v>
      </c>
      <c r="C4660" s="78">
        <v>-2.0367540000000002</v>
      </c>
      <c r="D4660" s="78">
        <v>1.6246909</v>
      </c>
      <c r="E4660" s="78">
        <v>1.289155E-2</v>
      </c>
      <c r="F4660" s="78">
        <v>-0.120745584</v>
      </c>
    </row>
    <row r="4661" spans="1:6" x14ac:dyDescent="0.25">
      <c r="A4661">
        <v>4659</v>
      </c>
      <c r="B4661" t="s">
        <v>5588</v>
      </c>
      <c r="C4661" s="78">
        <v>-5.8197677000000003E-2</v>
      </c>
      <c r="D4661" s="78">
        <v>-2.3726224999999999</v>
      </c>
      <c r="E4661" s="78">
        <v>-3.4390595000000003E-2</v>
      </c>
      <c r="F4661" s="78">
        <v>0.17954011</v>
      </c>
    </row>
    <row r="4662" spans="1:6" x14ac:dyDescent="0.25">
      <c r="A4662">
        <v>4660</v>
      </c>
      <c r="B4662" t="s">
        <v>5589</v>
      </c>
      <c r="C4662" s="78">
        <v>-8.5242389999999994E-3</v>
      </c>
      <c r="D4662" s="78">
        <v>0.52774500000000002</v>
      </c>
      <c r="E4662" s="78">
        <v>-7.986445E-3</v>
      </c>
      <c r="F4662" s="78">
        <v>7.8916120000000006E-2</v>
      </c>
    </row>
    <row r="4663" spans="1:6" x14ac:dyDescent="0.25">
      <c r="A4663">
        <v>4661</v>
      </c>
      <c r="B4663" t="s">
        <v>5590</v>
      </c>
      <c r="C4663" s="78">
        <v>-2.8232954000000001</v>
      </c>
      <c r="D4663" s="78">
        <v>0.37983289999999997</v>
      </c>
      <c r="E4663" s="78">
        <v>-2.6075495000000001E-2</v>
      </c>
      <c r="F4663" s="78">
        <v>-4.3625890000000001E-2</v>
      </c>
    </row>
    <row r="4664" spans="1:6" x14ac:dyDescent="0.25">
      <c r="A4664">
        <v>4662</v>
      </c>
      <c r="B4664" t="s">
        <v>5591</v>
      </c>
      <c r="C4664" s="78">
        <v>-0.63109124000000005</v>
      </c>
      <c r="D4664" s="78">
        <v>-1.8437965999999999</v>
      </c>
      <c r="E4664" s="78">
        <v>-7.2559999999999999E-2</v>
      </c>
      <c r="F4664" s="78">
        <v>4.8489272999999999E-2</v>
      </c>
    </row>
    <row r="4665" spans="1:6" x14ac:dyDescent="0.25">
      <c r="A4665">
        <v>4663</v>
      </c>
      <c r="B4665" t="s">
        <v>5592</v>
      </c>
      <c r="C4665" s="78">
        <v>-0.4173019</v>
      </c>
      <c r="D4665" s="78">
        <v>-0.79114139999999999</v>
      </c>
      <c r="E4665" s="78">
        <v>-7.8152693999999995E-2</v>
      </c>
      <c r="F4665" s="78">
        <v>7.4652090000000004E-2</v>
      </c>
    </row>
    <row r="4666" spans="1:6" x14ac:dyDescent="0.25">
      <c r="A4666">
        <v>4664</v>
      </c>
      <c r="B4666" t="s">
        <v>5593</v>
      </c>
      <c r="C4666" s="78">
        <v>0.4974806</v>
      </c>
      <c r="D4666" s="78">
        <v>1.4576085000000001</v>
      </c>
      <c r="E4666" s="78">
        <v>4.1284252E-2</v>
      </c>
      <c r="F4666" s="78">
        <v>-9.7356364000000001E-2</v>
      </c>
    </row>
    <row r="4667" spans="1:6" x14ac:dyDescent="0.25">
      <c r="A4667">
        <v>4665</v>
      </c>
      <c r="B4667" t="s">
        <v>5594</v>
      </c>
      <c r="C4667" s="78">
        <v>2.0899074</v>
      </c>
      <c r="D4667" s="78">
        <v>1.4467268</v>
      </c>
      <c r="E4667" s="78">
        <v>-8.9598596000000003E-2</v>
      </c>
      <c r="F4667" s="78">
        <v>7.8608989999999993E-3</v>
      </c>
    </row>
    <row r="4668" spans="1:6" x14ac:dyDescent="0.25">
      <c r="A4668">
        <v>4666</v>
      </c>
      <c r="B4668" t="s">
        <v>5595</v>
      </c>
      <c r="C4668" s="78">
        <v>-1.7900449</v>
      </c>
      <c r="D4668" s="78">
        <v>-0.87816819999999995</v>
      </c>
      <c r="E4668" s="78">
        <v>-0.111008435</v>
      </c>
      <c r="F4668" s="78">
        <v>8.614289E-2</v>
      </c>
    </row>
    <row r="4669" spans="1:6" x14ac:dyDescent="0.25">
      <c r="A4669">
        <v>4667</v>
      </c>
      <c r="B4669" t="s">
        <v>5596</v>
      </c>
      <c r="C4669" s="78">
        <v>2.0185124999999999</v>
      </c>
      <c r="D4669" s="78">
        <v>-1.1553392</v>
      </c>
      <c r="E4669" s="78">
        <v>-8.839002E-2</v>
      </c>
      <c r="F4669" s="78">
        <v>5.0478785999999998E-2</v>
      </c>
    </row>
    <row r="4670" spans="1:6" x14ac:dyDescent="0.25">
      <c r="A4670">
        <v>4668</v>
      </c>
      <c r="B4670" t="s">
        <v>5597</v>
      </c>
      <c r="C4670" s="78">
        <v>0.33492944000000002</v>
      </c>
      <c r="D4670" s="78">
        <v>-0.99774839999999998</v>
      </c>
      <c r="E4670" s="78">
        <v>-5.9763579999999997E-2</v>
      </c>
      <c r="F4670" s="78">
        <v>-9.1360789999999997E-2</v>
      </c>
    </row>
    <row r="4671" spans="1:6" x14ac:dyDescent="0.25">
      <c r="A4671">
        <v>4669</v>
      </c>
      <c r="B4671" t="s">
        <v>5598</v>
      </c>
      <c r="C4671" s="78">
        <v>-0.23758683999999999</v>
      </c>
      <c r="D4671" s="78">
        <v>-1.2238914000000001</v>
      </c>
      <c r="E4671" s="78">
        <v>1.7672154999999998E-2</v>
      </c>
      <c r="F4671" s="78">
        <v>-0.16486034999999999</v>
      </c>
    </row>
    <row r="4672" spans="1:6" x14ac:dyDescent="0.25">
      <c r="A4672">
        <v>4670</v>
      </c>
      <c r="B4672" t="s">
        <v>5599</v>
      </c>
      <c r="C4672" s="78">
        <v>0.19805719999999999</v>
      </c>
      <c r="D4672" s="78">
        <v>1.1000639999999999</v>
      </c>
      <c r="E4672" s="78">
        <v>0.58452784999999996</v>
      </c>
      <c r="F4672" s="78">
        <v>-0.30157446999999998</v>
      </c>
    </row>
    <row r="4673" spans="1:6" x14ac:dyDescent="0.25">
      <c r="A4673">
        <v>4671</v>
      </c>
      <c r="B4673" t="s">
        <v>5600</v>
      </c>
      <c r="C4673" s="78">
        <v>-0.86688080000000001</v>
      </c>
      <c r="D4673" s="78">
        <v>0.46536230000000001</v>
      </c>
      <c r="E4673" s="78">
        <v>-4.4993110000000003E-2</v>
      </c>
      <c r="F4673" s="78">
        <v>-2.1662741999999999E-2</v>
      </c>
    </row>
    <row r="4674" spans="1:6" x14ac:dyDescent="0.25">
      <c r="A4674">
        <v>4672</v>
      </c>
      <c r="B4674" t="s">
        <v>5601</v>
      </c>
      <c r="C4674" s="78">
        <v>-1.3164802</v>
      </c>
      <c r="D4674" s="78">
        <v>0.65770863999999996</v>
      </c>
      <c r="E4674" s="78">
        <v>-3.4390595000000003E-2</v>
      </c>
      <c r="F4674" s="78">
        <v>0.17954011</v>
      </c>
    </row>
    <row r="4675" spans="1:6" x14ac:dyDescent="0.25">
      <c r="A4675">
        <v>4673</v>
      </c>
      <c r="B4675" t="s">
        <v>5602</v>
      </c>
      <c r="C4675" s="78">
        <v>0.2098904</v>
      </c>
      <c r="D4675" s="78">
        <v>-1.2906271</v>
      </c>
      <c r="E4675" s="78">
        <v>-6.4182623999999994E-2</v>
      </c>
      <c r="F4675" s="78">
        <v>0.11535947000000001</v>
      </c>
    </row>
    <row r="4676" spans="1:6" x14ac:dyDescent="0.25">
      <c r="A4676">
        <v>4674</v>
      </c>
      <c r="B4676" t="s">
        <v>5603</v>
      </c>
      <c r="C4676" s="78">
        <v>0.97267199999999998</v>
      </c>
      <c r="D4676" s="78">
        <v>0.26378474000000002</v>
      </c>
      <c r="E4676" s="78">
        <v>-4.9200818E-2</v>
      </c>
      <c r="F4676" s="78">
        <v>-0.12482767</v>
      </c>
    </row>
    <row r="4677" spans="1:6" x14ac:dyDescent="0.25">
      <c r="A4677">
        <v>4675</v>
      </c>
      <c r="B4677" t="s">
        <v>5604</v>
      </c>
      <c r="C4677" s="78">
        <v>-0.90676509999999999</v>
      </c>
      <c r="D4677" s="78">
        <v>1.3975009</v>
      </c>
      <c r="E4677" s="78">
        <v>-0.11520134</v>
      </c>
      <c r="F4677" s="78">
        <v>-0.16295107</v>
      </c>
    </row>
    <row r="4678" spans="1:6" x14ac:dyDescent="0.25">
      <c r="A4678">
        <v>4676</v>
      </c>
      <c r="B4678" t="s">
        <v>5605</v>
      </c>
      <c r="C4678" s="78">
        <v>-1.9973962000000001</v>
      </c>
      <c r="D4678" s="78">
        <v>1.1935271000000001</v>
      </c>
      <c r="E4678" s="78">
        <v>-3.4723226000000003E-2</v>
      </c>
      <c r="F4678" s="78">
        <v>4.7120154000000001E-3</v>
      </c>
    </row>
    <row r="4679" spans="1:6" x14ac:dyDescent="0.25">
      <c r="A4679">
        <v>4677</v>
      </c>
      <c r="B4679" t="s">
        <v>5606</v>
      </c>
      <c r="C4679" s="78">
        <v>-0.53876287</v>
      </c>
      <c r="D4679" s="78">
        <v>0.4822922</v>
      </c>
      <c r="E4679" s="78">
        <v>-2.7882885E-2</v>
      </c>
      <c r="F4679" s="78">
        <v>-0.18954675000000001</v>
      </c>
    </row>
    <row r="4680" spans="1:6" x14ac:dyDescent="0.25">
      <c r="A4680">
        <v>4678</v>
      </c>
      <c r="B4680" t="s">
        <v>5607</v>
      </c>
      <c r="C4680" s="78">
        <v>2.8084216</v>
      </c>
      <c r="D4680" s="78">
        <v>-3.5160322000000002</v>
      </c>
      <c r="E4680" s="78">
        <v>-3.4390595000000003E-2</v>
      </c>
      <c r="F4680" s="78">
        <v>0.17954011</v>
      </c>
    </row>
    <row r="4681" spans="1:6" x14ac:dyDescent="0.25">
      <c r="A4681">
        <v>4679</v>
      </c>
      <c r="B4681" t="s">
        <v>5608</v>
      </c>
      <c r="C4681" s="78">
        <v>-0.86971830000000006</v>
      </c>
      <c r="D4681" s="78">
        <v>-0.41160157000000003</v>
      </c>
      <c r="E4681" s="78">
        <v>1.3617858E-2</v>
      </c>
      <c r="F4681" s="78">
        <v>-9.7645060000000006E-2</v>
      </c>
    </row>
    <row r="4682" spans="1:6" x14ac:dyDescent="0.25">
      <c r="A4682">
        <v>4680</v>
      </c>
      <c r="B4682" t="s">
        <v>5609</v>
      </c>
      <c r="C4682" s="78">
        <v>-0.91437066</v>
      </c>
      <c r="D4682" s="78">
        <v>1.5886152</v>
      </c>
      <c r="E4682" s="78">
        <v>-0.11108199000000001</v>
      </c>
      <c r="F4682" s="78">
        <v>4.2660475000000003E-2</v>
      </c>
    </row>
    <row r="4683" spans="1:6" x14ac:dyDescent="0.25">
      <c r="A4683">
        <v>4681</v>
      </c>
      <c r="B4683" t="s">
        <v>5610</v>
      </c>
      <c r="C4683" s="78">
        <v>5.3602533000000001</v>
      </c>
      <c r="D4683" s="78">
        <v>-1.4313936</v>
      </c>
      <c r="E4683" s="78">
        <v>5.9464425000000003E-3</v>
      </c>
      <c r="F4683" s="78">
        <v>-9.5634060000000007E-2</v>
      </c>
    </row>
    <row r="4684" spans="1:6" x14ac:dyDescent="0.25">
      <c r="A4684">
        <v>4682</v>
      </c>
      <c r="B4684" t="s">
        <v>5611</v>
      </c>
      <c r="C4684" s="78">
        <v>8.0545930000000002E-2</v>
      </c>
      <c r="D4684" s="78">
        <v>3.3247218000000002E-2</v>
      </c>
      <c r="E4684" s="78">
        <v>-3.4390595000000003E-2</v>
      </c>
      <c r="F4684" s="78">
        <v>0.17954011</v>
      </c>
    </row>
    <row r="4685" spans="1:6" x14ac:dyDescent="0.25">
      <c r="A4685">
        <v>4683</v>
      </c>
      <c r="B4685" t="s">
        <v>5612</v>
      </c>
      <c r="C4685" s="78">
        <v>-0.97637236000000005</v>
      </c>
      <c r="D4685" s="78">
        <v>-3.3175218000000002</v>
      </c>
      <c r="E4685" s="78">
        <v>8.0389189999999999E-2</v>
      </c>
      <c r="F4685" s="78">
        <v>-0.30266786000000001</v>
      </c>
    </row>
    <row r="4686" spans="1:6" x14ac:dyDescent="0.25">
      <c r="A4686">
        <v>4684</v>
      </c>
      <c r="B4686" t="s">
        <v>5613</v>
      </c>
      <c r="C4686" s="78">
        <v>0.10688921999999999</v>
      </c>
      <c r="D4686" s="78">
        <v>1.8028313</v>
      </c>
      <c r="E4686" s="78">
        <v>-4.9529980000000001E-2</v>
      </c>
      <c r="F4686" s="78">
        <v>6.9546300000000005E-2</v>
      </c>
    </row>
    <row r="4687" spans="1:6" x14ac:dyDescent="0.25">
      <c r="A4687">
        <v>4685</v>
      </c>
      <c r="B4687" t="s">
        <v>5614</v>
      </c>
      <c r="C4687" s="78">
        <v>-0.23276863</v>
      </c>
      <c r="D4687" s="78">
        <v>0.70042970000000004</v>
      </c>
      <c r="E4687" s="78">
        <v>-8.5054963999999997E-2</v>
      </c>
      <c r="F4687" s="78">
        <v>-8.2602010000000003E-2</v>
      </c>
    </row>
    <row r="4688" spans="1:6" x14ac:dyDescent="0.25">
      <c r="A4688">
        <v>4686</v>
      </c>
      <c r="B4688" t="s">
        <v>5615</v>
      </c>
      <c r="C4688" s="78">
        <v>5.0990372999999999E-2</v>
      </c>
      <c r="D4688" s="78">
        <v>-1.6619733999999999</v>
      </c>
      <c r="E4688" s="78">
        <v>-7.1539790000000006E-2</v>
      </c>
      <c r="F4688" s="78">
        <v>0.11787525</v>
      </c>
    </row>
    <row r="4689" spans="1:6" x14ac:dyDescent="0.25">
      <c r="A4689">
        <v>4687</v>
      </c>
      <c r="B4689" t="s">
        <v>5616</v>
      </c>
      <c r="C4689" s="78">
        <v>-0.75350300000000003</v>
      </c>
      <c r="D4689" s="78">
        <v>1.3662399000000001</v>
      </c>
      <c r="E4689" s="78">
        <v>-9.4115359999999995E-2</v>
      </c>
      <c r="F4689" s="78">
        <v>-6.2662153999999998E-2</v>
      </c>
    </row>
    <row r="4690" spans="1:6" x14ac:dyDescent="0.25">
      <c r="A4690">
        <v>4688</v>
      </c>
      <c r="B4690" t="s">
        <v>5617</v>
      </c>
      <c r="C4690" s="78">
        <v>-2.0868123000000001</v>
      </c>
      <c r="D4690" s="78">
        <v>0.6964243</v>
      </c>
      <c r="E4690" s="78">
        <v>-3.4390595000000003E-2</v>
      </c>
      <c r="F4690" s="78">
        <v>0.17954011</v>
      </c>
    </row>
    <row r="4691" spans="1:6" x14ac:dyDescent="0.25">
      <c r="A4691">
        <v>4689</v>
      </c>
      <c r="B4691" t="s">
        <v>5618</v>
      </c>
      <c r="C4691" s="78">
        <v>-0.85398779999999996</v>
      </c>
      <c r="D4691" s="78">
        <v>-1.6856148</v>
      </c>
      <c r="E4691" s="78">
        <v>-6.5319890000000005E-2</v>
      </c>
      <c r="F4691" s="78">
        <v>-0.18279952999999999</v>
      </c>
    </row>
    <row r="4692" spans="1:6" x14ac:dyDescent="0.25">
      <c r="A4692">
        <v>4690</v>
      </c>
      <c r="B4692" t="s">
        <v>5619</v>
      </c>
      <c r="C4692" s="78">
        <v>-0.12113314999999999</v>
      </c>
      <c r="D4692" s="78">
        <v>-0.51860930000000005</v>
      </c>
      <c r="E4692" s="78">
        <v>-6.7001400000000003E-2</v>
      </c>
      <c r="F4692" s="78">
        <v>1.3941377E-2</v>
      </c>
    </row>
    <row r="4693" spans="1:6" x14ac:dyDescent="0.25">
      <c r="A4693">
        <v>4691</v>
      </c>
      <c r="B4693" t="s">
        <v>5620</v>
      </c>
      <c r="C4693" s="78">
        <v>-0.60433539999999997</v>
      </c>
      <c r="D4693" s="78">
        <v>1.7208576</v>
      </c>
      <c r="E4693" s="78">
        <v>-9.3148455000000005E-2</v>
      </c>
      <c r="F4693" s="78">
        <v>-5.0813913000000002E-2</v>
      </c>
    </row>
    <row r="4694" spans="1:6" x14ac:dyDescent="0.25">
      <c r="A4694">
        <v>4692</v>
      </c>
      <c r="B4694" t="s">
        <v>5621</v>
      </c>
      <c r="C4694" s="78">
        <v>-0.36283581999999998</v>
      </c>
      <c r="D4694" s="78">
        <v>1.6569786</v>
      </c>
      <c r="E4694" s="78">
        <v>-3.4390595000000003E-2</v>
      </c>
      <c r="F4694" s="78">
        <v>0.17954011</v>
      </c>
    </row>
    <row r="4695" spans="1:6" x14ac:dyDescent="0.25">
      <c r="A4695">
        <v>4693</v>
      </c>
      <c r="B4695" t="s">
        <v>5622</v>
      </c>
      <c r="C4695" s="78">
        <v>-1.0922391</v>
      </c>
      <c r="D4695" s="78">
        <v>0.63486350000000003</v>
      </c>
      <c r="E4695" s="78">
        <v>-3.4390595000000003E-2</v>
      </c>
      <c r="F4695" s="78">
        <v>0.17954011</v>
      </c>
    </row>
    <row r="4696" spans="1:6" x14ac:dyDescent="0.25">
      <c r="A4696">
        <v>4694</v>
      </c>
      <c r="B4696" t="s">
        <v>5623</v>
      </c>
      <c r="C4696" s="78">
        <v>1.8541198999999999</v>
      </c>
      <c r="D4696" s="78">
        <v>0.61753619999999998</v>
      </c>
      <c r="E4696" s="78">
        <v>-5.1941670000000002E-2</v>
      </c>
      <c r="F4696" s="78">
        <v>3.0943080000000001E-2</v>
      </c>
    </row>
    <row r="4697" spans="1:6" x14ac:dyDescent="0.25">
      <c r="A4697">
        <v>4695</v>
      </c>
      <c r="B4697" t="s">
        <v>5624</v>
      </c>
      <c r="C4697" s="78">
        <v>-0.75598319999999997</v>
      </c>
      <c r="D4697" s="78">
        <v>-0.53551375999999995</v>
      </c>
      <c r="E4697" s="78">
        <v>-0.100128815</v>
      </c>
      <c r="F4697" s="78">
        <v>-0.14917569</v>
      </c>
    </row>
    <row r="4698" spans="1:6" x14ac:dyDescent="0.25">
      <c r="A4698">
        <v>4696</v>
      </c>
      <c r="B4698" t="s">
        <v>5625</v>
      </c>
      <c r="C4698" s="78">
        <v>1.1038274000000001E-2</v>
      </c>
      <c r="D4698" s="78">
        <v>-1.3863555000000001</v>
      </c>
      <c r="E4698" s="78">
        <v>-8.1207409999999994E-2</v>
      </c>
      <c r="F4698" s="78">
        <v>-0.11351089</v>
      </c>
    </row>
    <row r="4699" spans="1:6" x14ac:dyDescent="0.25">
      <c r="A4699">
        <v>4697</v>
      </c>
      <c r="B4699" t="s">
        <v>5626</v>
      </c>
      <c r="C4699" s="78">
        <v>0.52209306</v>
      </c>
      <c r="D4699" s="78">
        <v>-1.0877273000000001</v>
      </c>
      <c r="E4699" s="78">
        <v>-7.8314670000000003E-2</v>
      </c>
      <c r="F4699" s="78">
        <v>9.7395814999999997E-2</v>
      </c>
    </row>
    <row r="4700" spans="1:6" x14ac:dyDescent="0.25">
      <c r="A4700">
        <v>4698</v>
      </c>
      <c r="B4700" t="s">
        <v>5627</v>
      </c>
      <c r="C4700" s="78">
        <v>-6.1442553999999996E-3</v>
      </c>
      <c r="D4700" s="78">
        <v>-0.31908693999999999</v>
      </c>
      <c r="E4700" s="78">
        <v>-4.8506010000000002E-2</v>
      </c>
      <c r="F4700" s="78">
        <v>-3.2239064999999997E-2</v>
      </c>
    </row>
    <row r="4701" spans="1:6" x14ac:dyDescent="0.25">
      <c r="A4701">
        <v>4699</v>
      </c>
      <c r="B4701" t="s">
        <v>5628</v>
      </c>
      <c r="C4701" s="78">
        <v>0.39066299999999998</v>
      </c>
      <c r="D4701" s="78">
        <v>0.71483980000000003</v>
      </c>
      <c r="E4701" s="78">
        <v>-0.103602216</v>
      </c>
      <c r="F4701" s="78">
        <v>1.6616702000000001E-2</v>
      </c>
    </row>
    <row r="4702" spans="1:6" x14ac:dyDescent="0.25">
      <c r="A4702">
        <v>4700</v>
      </c>
      <c r="B4702" t="s">
        <v>5629</v>
      </c>
      <c r="C4702" s="78">
        <v>0.97093450000000003</v>
      </c>
      <c r="D4702" s="78">
        <v>-1.5323651</v>
      </c>
      <c r="E4702" s="78">
        <v>-4.6976015000000003E-2</v>
      </c>
      <c r="F4702" s="78">
        <v>5.0224199999999997E-2</v>
      </c>
    </row>
    <row r="4703" spans="1:6" x14ac:dyDescent="0.25">
      <c r="A4703">
        <v>4701</v>
      </c>
      <c r="B4703" t="s">
        <v>5630</v>
      </c>
      <c r="C4703" s="78">
        <v>-0.34919774999999997</v>
      </c>
      <c r="D4703" s="78">
        <v>-0.26820695</v>
      </c>
      <c r="E4703" s="78">
        <v>-0.10080665</v>
      </c>
      <c r="F4703" s="78">
        <v>-0.23923228999999999</v>
      </c>
    </row>
    <row r="4704" spans="1:6" x14ac:dyDescent="0.25">
      <c r="A4704">
        <v>4702</v>
      </c>
      <c r="B4704" t="s">
        <v>5631</v>
      </c>
      <c r="C4704" s="78">
        <v>1.8952340000000002E-2</v>
      </c>
      <c r="D4704" s="78">
        <v>1.0992196999999999</v>
      </c>
      <c r="E4704" s="78">
        <v>-7.57134E-2</v>
      </c>
      <c r="F4704" s="78">
        <v>0.15045759</v>
      </c>
    </row>
    <row r="4705" spans="1:6" x14ac:dyDescent="0.25">
      <c r="A4705">
        <v>4703</v>
      </c>
      <c r="B4705" t="s">
        <v>5632</v>
      </c>
      <c r="C4705" s="78">
        <v>-8.9839669999999996E-2</v>
      </c>
      <c r="D4705" s="78">
        <v>2.7551565</v>
      </c>
      <c r="E4705" s="78">
        <v>-3.4390595000000003E-2</v>
      </c>
      <c r="F4705" s="78">
        <v>0.17954011</v>
      </c>
    </row>
    <row r="4706" spans="1:6" x14ac:dyDescent="0.25">
      <c r="A4706">
        <v>4704</v>
      </c>
      <c r="B4706" t="s">
        <v>5633</v>
      </c>
      <c r="C4706" s="78">
        <v>-0.47143059999999998</v>
      </c>
      <c r="D4706" s="78">
        <v>1.1963912999999999</v>
      </c>
      <c r="E4706" s="78">
        <v>-3.4390595000000003E-2</v>
      </c>
      <c r="F4706" s="78">
        <v>0.17954011</v>
      </c>
    </row>
    <row r="4707" spans="1:6" x14ac:dyDescent="0.25">
      <c r="A4707">
        <v>4705</v>
      </c>
      <c r="B4707" t="s">
        <v>5634</v>
      </c>
      <c r="C4707" s="78">
        <v>0.72461019999999998</v>
      </c>
      <c r="D4707" s="78">
        <v>-0.67590033999999999</v>
      </c>
      <c r="E4707" s="78">
        <v>-0.13300022</v>
      </c>
      <c r="F4707" s="78">
        <v>-0.21873285000000001</v>
      </c>
    </row>
    <row r="4708" spans="1:6" x14ac:dyDescent="0.25">
      <c r="A4708">
        <v>4706</v>
      </c>
      <c r="B4708" t="s">
        <v>5635</v>
      </c>
      <c r="C4708" s="78">
        <v>-0.62390860000000004</v>
      </c>
      <c r="D4708" s="78">
        <v>0.46399279999999998</v>
      </c>
      <c r="E4708" s="78">
        <v>2.5558576999999998</v>
      </c>
      <c r="F4708" s="78">
        <v>0.29794472</v>
      </c>
    </row>
    <row r="4709" spans="1:6" x14ac:dyDescent="0.25">
      <c r="A4709">
        <v>4707</v>
      </c>
      <c r="B4709" t="s">
        <v>5636</v>
      </c>
      <c r="C4709" s="78">
        <v>-0.16918436000000001</v>
      </c>
      <c r="D4709" s="78">
        <v>-1.2040086999999999</v>
      </c>
      <c r="E4709" s="78">
        <v>-3.4390595000000003E-2</v>
      </c>
      <c r="F4709" s="78">
        <v>0.17954011</v>
      </c>
    </row>
    <row r="4710" spans="1:6" x14ac:dyDescent="0.25">
      <c r="A4710">
        <v>4708</v>
      </c>
      <c r="B4710" t="s">
        <v>5637</v>
      </c>
      <c r="C4710" s="78">
        <v>-1.7855889</v>
      </c>
      <c r="D4710" s="78">
        <v>-0.18601899999999999</v>
      </c>
      <c r="E4710" s="78">
        <v>-0.1832164</v>
      </c>
      <c r="F4710" s="78">
        <v>-0.65122944000000005</v>
      </c>
    </row>
    <row r="4711" spans="1:6" x14ac:dyDescent="0.25">
      <c r="A4711">
        <v>4709</v>
      </c>
      <c r="B4711" t="s">
        <v>5638</v>
      </c>
      <c r="C4711" s="78">
        <v>-2.1420555000000001</v>
      </c>
      <c r="D4711" s="78">
        <v>1.1195706999999999</v>
      </c>
      <c r="E4711" s="78">
        <v>-1.691617E-4</v>
      </c>
      <c r="F4711" s="78">
        <v>9.3437309999999996E-2</v>
      </c>
    </row>
    <row r="4712" spans="1:6" x14ac:dyDescent="0.25">
      <c r="A4712">
        <v>4710</v>
      </c>
      <c r="B4712" t="s">
        <v>5639</v>
      </c>
      <c r="C4712" s="78">
        <v>2.9833894000000001</v>
      </c>
      <c r="D4712" s="78">
        <v>-0.48301575000000002</v>
      </c>
      <c r="E4712" s="78">
        <v>-4.5574669999999998E-2</v>
      </c>
      <c r="F4712" s="78">
        <v>0.10855592</v>
      </c>
    </row>
    <row r="4713" spans="1:6" x14ac:dyDescent="0.25">
      <c r="A4713">
        <v>4711</v>
      </c>
      <c r="B4713" t="s">
        <v>5640</v>
      </c>
      <c r="C4713" s="78">
        <v>0.62636375</v>
      </c>
      <c r="D4713" s="78">
        <v>-2.7938113000000002</v>
      </c>
      <c r="E4713" s="78">
        <v>-9.7652699999999995E-2</v>
      </c>
      <c r="F4713" s="78">
        <v>6.5058019999999994E-2</v>
      </c>
    </row>
    <row r="4714" spans="1:6" x14ac:dyDescent="0.25">
      <c r="A4714">
        <v>4712</v>
      </c>
      <c r="B4714" t="s">
        <v>5641</v>
      </c>
      <c r="C4714" s="78">
        <v>-0.89039299999999999</v>
      </c>
      <c r="D4714" s="78">
        <v>-0.64095974</v>
      </c>
      <c r="E4714" s="78">
        <v>-9.3573749999999997E-2</v>
      </c>
      <c r="F4714" s="78">
        <v>2.9752819999999999E-2</v>
      </c>
    </row>
    <row r="4715" spans="1:6" x14ac:dyDescent="0.25">
      <c r="A4715">
        <v>4713</v>
      </c>
      <c r="B4715" t="s">
        <v>5642</v>
      </c>
      <c r="C4715" s="78">
        <v>0.66195999999999999</v>
      </c>
      <c r="D4715" s="78">
        <v>0.22696037999999999</v>
      </c>
      <c r="E4715" s="78">
        <v>-3.4390595000000003E-2</v>
      </c>
      <c r="F4715" s="78">
        <v>0.17954011</v>
      </c>
    </row>
    <row r="4716" spans="1:6" x14ac:dyDescent="0.25">
      <c r="A4716">
        <v>4714</v>
      </c>
      <c r="B4716" t="s">
        <v>5643</v>
      </c>
      <c r="C4716" s="78">
        <v>-1.4197036999999999</v>
      </c>
      <c r="D4716" s="78">
        <v>2.2808735000000002</v>
      </c>
      <c r="E4716" s="78">
        <v>-3.4390595000000003E-2</v>
      </c>
      <c r="F4716" s="78">
        <v>0.17954011</v>
      </c>
    </row>
    <row r="4717" spans="1:6" x14ac:dyDescent="0.25">
      <c r="A4717">
        <v>4715</v>
      </c>
      <c r="B4717" t="s">
        <v>5644</v>
      </c>
      <c r="C4717" s="78">
        <v>1.487933</v>
      </c>
      <c r="D4717" s="78">
        <v>0.67763876999999995</v>
      </c>
      <c r="E4717" s="78">
        <v>-3.4390595000000003E-2</v>
      </c>
      <c r="F4717" s="78">
        <v>0.17954011</v>
      </c>
    </row>
    <row r="4718" spans="1:6" x14ac:dyDescent="0.25">
      <c r="A4718">
        <v>4716</v>
      </c>
      <c r="B4718" t="s">
        <v>5645</v>
      </c>
      <c r="C4718" s="78">
        <v>1.3048843000000001</v>
      </c>
      <c r="D4718" s="78">
        <v>-2.1157992000000001</v>
      </c>
      <c r="E4718" s="78">
        <v>-3.4390595000000003E-2</v>
      </c>
      <c r="F4718" s="78">
        <v>0.17954011</v>
      </c>
    </row>
    <row r="4719" spans="1:6" x14ac:dyDescent="0.25">
      <c r="A4719">
        <v>4717</v>
      </c>
      <c r="B4719" t="s">
        <v>5646</v>
      </c>
      <c r="C4719" s="78">
        <v>-1.2943735000000001</v>
      </c>
      <c r="D4719" s="78">
        <v>-0.29754317000000002</v>
      </c>
      <c r="E4719" s="78">
        <v>-0.11737513500000001</v>
      </c>
      <c r="F4719" s="78">
        <v>-4.0918156999999997E-2</v>
      </c>
    </row>
    <row r="4720" spans="1:6" x14ac:dyDescent="0.25">
      <c r="A4720">
        <v>4718</v>
      </c>
      <c r="B4720" t="s">
        <v>5647</v>
      </c>
      <c r="C4720" s="78">
        <v>-1.0490971</v>
      </c>
      <c r="D4720" s="78">
        <v>-0.16824396999999999</v>
      </c>
      <c r="E4720" s="78">
        <v>-8.1916180000000005E-2</v>
      </c>
      <c r="F4720" s="78">
        <v>-5.8344750000000004E-3</v>
      </c>
    </row>
    <row r="4721" spans="1:6" x14ac:dyDescent="0.25">
      <c r="A4721">
        <v>4719</v>
      </c>
      <c r="B4721" t="s">
        <v>5648</v>
      </c>
      <c r="C4721" s="78">
        <v>0.25648536999999999</v>
      </c>
      <c r="D4721" s="78">
        <v>1.1230800000000001</v>
      </c>
      <c r="E4721" s="78">
        <v>-6.5933056000000004E-2</v>
      </c>
      <c r="F4721" s="78">
        <v>8.8954284999999994E-2</v>
      </c>
    </row>
    <row r="4722" spans="1:6" x14ac:dyDescent="0.25">
      <c r="A4722">
        <v>4720</v>
      </c>
      <c r="B4722" t="s">
        <v>5649</v>
      </c>
      <c r="C4722" s="78">
        <v>-0.90723509999999996</v>
      </c>
      <c r="D4722" s="78">
        <v>3.3834569999999999</v>
      </c>
      <c r="E4722" s="78">
        <v>5.4871995E-2</v>
      </c>
      <c r="F4722" s="78">
        <v>-8.7697579999999997E-2</v>
      </c>
    </row>
    <row r="4723" spans="1:6" x14ac:dyDescent="0.25">
      <c r="A4723">
        <v>4721</v>
      </c>
      <c r="B4723" t="s">
        <v>5650</v>
      </c>
      <c r="C4723" s="78">
        <v>-1.0365458000000001</v>
      </c>
      <c r="D4723" s="78">
        <v>-1.5190587</v>
      </c>
      <c r="E4723" s="78">
        <v>-0.15300027999999999</v>
      </c>
      <c r="F4723" s="78">
        <v>-0.16339815999999999</v>
      </c>
    </row>
    <row r="4724" spans="1:6" x14ac:dyDescent="0.25">
      <c r="A4724">
        <v>4722</v>
      </c>
      <c r="B4724" t="s">
        <v>5651</v>
      </c>
      <c r="C4724" s="78">
        <v>0.35961470000000001</v>
      </c>
      <c r="D4724" s="78">
        <v>-0.25652236</v>
      </c>
      <c r="E4724" s="78">
        <v>4.5153720000000001E-3</v>
      </c>
      <c r="F4724" s="78">
        <v>-0.19729324000000001</v>
      </c>
    </row>
    <row r="4725" spans="1:6" x14ac:dyDescent="0.25">
      <c r="A4725">
        <v>4723</v>
      </c>
      <c r="B4725" t="s">
        <v>5652</v>
      </c>
      <c r="C4725" s="78">
        <v>-0.62551080000000003</v>
      </c>
      <c r="D4725" s="78">
        <v>2.3602843</v>
      </c>
      <c r="E4725" s="78">
        <v>2.1188769999999999E-2</v>
      </c>
      <c r="F4725" s="78">
        <v>5.0778106000000003E-2</v>
      </c>
    </row>
    <row r="4726" spans="1:6" x14ac:dyDescent="0.25">
      <c r="A4726">
        <v>4724</v>
      </c>
      <c r="B4726" t="s">
        <v>5653</v>
      </c>
      <c r="C4726" s="78">
        <v>1.2382654</v>
      </c>
      <c r="D4726" s="78">
        <v>-0.42435434</v>
      </c>
      <c r="E4726" s="78">
        <v>-3.4390595000000003E-2</v>
      </c>
      <c r="F4726" s="78">
        <v>0.17954011</v>
      </c>
    </row>
    <row r="4727" spans="1:6" x14ac:dyDescent="0.25">
      <c r="A4727">
        <v>4725</v>
      </c>
      <c r="B4727" t="s">
        <v>5654</v>
      </c>
      <c r="C4727" s="78">
        <v>-0.89538660000000003</v>
      </c>
      <c r="D4727" s="78">
        <v>0.22814388999999999</v>
      </c>
      <c r="E4727" s="78">
        <v>-3.4390595000000003E-2</v>
      </c>
      <c r="F4727" s="78">
        <v>0.17954011</v>
      </c>
    </row>
    <row r="4728" spans="1:6" x14ac:dyDescent="0.25">
      <c r="A4728">
        <v>4726</v>
      </c>
      <c r="B4728" t="s">
        <v>5655</v>
      </c>
      <c r="C4728" s="78">
        <v>-1.4947594</v>
      </c>
      <c r="D4728" s="78">
        <v>-0.99846864000000002</v>
      </c>
      <c r="E4728" s="78">
        <v>-3.4390595000000003E-2</v>
      </c>
      <c r="F4728" s="78">
        <v>0.17954011</v>
      </c>
    </row>
    <row r="4729" spans="1:6" x14ac:dyDescent="0.25">
      <c r="A4729">
        <v>4727</v>
      </c>
      <c r="B4729" t="s">
        <v>5656</v>
      </c>
      <c r="C4729" s="78">
        <v>-0.21778049999999999</v>
      </c>
      <c r="D4729" s="78">
        <v>0.10692049000000001</v>
      </c>
      <c r="E4729" s="78">
        <v>-0.12813146</v>
      </c>
      <c r="F4729" s="78">
        <v>-0.42479980000000001</v>
      </c>
    </row>
    <row r="4730" spans="1:6" x14ac:dyDescent="0.25">
      <c r="A4730">
        <v>4728</v>
      </c>
      <c r="B4730" t="s">
        <v>5657</v>
      </c>
      <c r="C4730" s="78">
        <v>-3.3810305999999999</v>
      </c>
      <c r="D4730" s="78">
        <v>1.6155761</v>
      </c>
      <c r="E4730" s="78">
        <v>-6.5177046000000002E-3</v>
      </c>
      <c r="F4730" s="78">
        <v>-6.6138520000000006E-2</v>
      </c>
    </row>
    <row r="4731" spans="1:6" x14ac:dyDescent="0.25">
      <c r="A4731">
        <v>4729</v>
      </c>
      <c r="B4731" t="s">
        <v>5658</v>
      </c>
      <c r="C4731" s="78">
        <v>-1.2608018999999999</v>
      </c>
      <c r="D4731" s="78">
        <v>0.65547319999999998</v>
      </c>
      <c r="E4731" s="78">
        <v>-3.4390595000000003E-2</v>
      </c>
      <c r="F4731" s="78">
        <v>0.17954011</v>
      </c>
    </row>
    <row r="4732" spans="1:6" x14ac:dyDescent="0.25">
      <c r="A4732">
        <v>4730</v>
      </c>
      <c r="B4732" t="s">
        <v>5659</v>
      </c>
      <c r="C4732" s="78">
        <v>-1.1872142999999999</v>
      </c>
      <c r="D4732" s="78">
        <v>0.97149145999999997</v>
      </c>
      <c r="E4732" s="78">
        <v>-3.4390595000000003E-2</v>
      </c>
      <c r="F4732" s="78">
        <v>0.17954011</v>
      </c>
    </row>
    <row r="4733" spans="1:6" x14ac:dyDescent="0.25">
      <c r="A4733">
        <v>4731</v>
      </c>
      <c r="B4733" t="s">
        <v>5660</v>
      </c>
      <c r="C4733" s="78">
        <v>0.11046048999999999</v>
      </c>
      <c r="D4733" s="78">
        <v>-0.33771445999999999</v>
      </c>
      <c r="E4733" s="78">
        <v>-8.0176319999999995E-2</v>
      </c>
      <c r="F4733" s="78">
        <v>-1.922068E-2</v>
      </c>
    </row>
    <row r="4734" spans="1:6" x14ac:dyDescent="0.25">
      <c r="A4734">
        <v>4732</v>
      </c>
      <c r="B4734" t="s">
        <v>5661</v>
      </c>
      <c r="C4734" s="78">
        <v>-1.3321019999999999</v>
      </c>
      <c r="D4734" s="78">
        <v>0.19354540000000001</v>
      </c>
      <c r="E4734" s="78">
        <v>-7.4030029999999997E-2</v>
      </c>
      <c r="F4734" s="78">
        <v>9.0382459999999998E-2</v>
      </c>
    </row>
    <row r="4735" spans="1:6" x14ac:dyDescent="0.25">
      <c r="A4735">
        <v>4733</v>
      </c>
      <c r="B4735" t="s">
        <v>5662</v>
      </c>
      <c r="C4735" s="78">
        <v>1.4710677000000001</v>
      </c>
      <c r="D4735" s="78">
        <v>-0.51748717</v>
      </c>
      <c r="E4735" s="78">
        <v>-0.12798935</v>
      </c>
      <c r="F4735" s="78">
        <v>-0.17893434999999999</v>
      </c>
    </row>
    <row r="4736" spans="1:6" x14ac:dyDescent="0.25">
      <c r="A4736">
        <v>4734</v>
      </c>
      <c r="B4736" t="s">
        <v>5663</v>
      </c>
      <c r="C4736" s="78">
        <v>-0.59770703000000003</v>
      </c>
      <c r="D4736" s="78">
        <v>9.4436110000000004E-4</v>
      </c>
      <c r="E4736" s="78">
        <v>-3.9770149999999997E-2</v>
      </c>
      <c r="F4736" s="78">
        <v>0.1757407</v>
      </c>
    </row>
    <row r="4737" spans="1:6" x14ac:dyDescent="0.25">
      <c r="A4737">
        <v>4735</v>
      </c>
      <c r="B4737" t="s">
        <v>5664</v>
      </c>
      <c r="C4737" s="78">
        <v>2.0731834999999998</v>
      </c>
      <c r="D4737" s="78">
        <v>-1.1080049999999999</v>
      </c>
      <c r="E4737" s="78">
        <v>-8.4706015999999995E-2</v>
      </c>
      <c r="F4737" s="78">
        <v>0.10342579</v>
      </c>
    </row>
    <row r="4738" spans="1:6" x14ac:dyDescent="0.25">
      <c r="A4738">
        <v>4736</v>
      </c>
      <c r="B4738" t="s">
        <v>5665</v>
      </c>
      <c r="C4738" s="78">
        <v>-1.0733159999999999</v>
      </c>
      <c r="D4738" s="78">
        <v>-1.1517660000000001</v>
      </c>
      <c r="E4738" s="78">
        <v>-6.2397293999999999E-2</v>
      </c>
      <c r="F4738" s="78">
        <v>2.1813079999999999E-2</v>
      </c>
    </row>
    <row r="4739" spans="1:6" x14ac:dyDescent="0.25">
      <c r="A4739">
        <v>4737</v>
      </c>
      <c r="B4739" t="s">
        <v>5666</v>
      </c>
      <c r="C4739" s="78">
        <v>2.0846322000000002</v>
      </c>
      <c r="D4739" s="78">
        <v>0.96727920000000001</v>
      </c>
      <c r="E4739" s="78">
        <v>-3.3435422999999999E-2</v>
      </c>
      <c r="F4739" s="78">
        <v>-9.0195540000000008E-3</v>
      </c>
    </row>
    <row r="4740" spans="1:6" x14ac:dyDescent="0.25">
      <c r="A4740">
        <v>4738</v>
      </c>
      <c r="B4740" t="s">
        <v>5667</v>
      </c>
      <c r="C4740" s="78">
        <v>3.4744348999999999</v>
      </c>
      <c r="D4740" s="78">
        <v>2.9881362999999999</v>
      </c>
      <c r="E4740" s="78">
        <v>-7.6503740000000001E-2</v>
      </c>
      <c r="F4740" s="78">
        <v>7.4915549999999997E-2</v>
      </c>
    </row>
    <row r="4741" spans="1:6" x14ac:dyDescent="0.25">
      <c r="A4741">
        <v>4739</v>
      </c>
      <c r="B4741" t="s">
        <v>5668</v>
      </c>
      <c r="C4741" s="78">
        <v>1.6970730999999999</v>
      </c>
      <c r="D4741" s="78">
        <v>0.22672645999999999</v>
      </c>
      <c r="E4741" s="78">
        <v>-3.4390595000000003E-2</v>
      </c>
      <c r="F4741" s="78">
        <v>0.17954011</v>
      </c>
    </row>
    <row r="4742" spans="1:6" x14ac:dyDescent="0.25">
      <c r="A4742">
        <v>4740</v>
      </c>
      <c r="B4742" t="s">
        <v>5669</v>
      </c>
      <c r="C4742" s="78">
        <v>1.3311310000000001</v>
      </c>
      <c r="D4742" s="78">
        <v>-1.1152839999999999</v>
      </c>
      <c r="E4742" s="78">
        <v>-3.4390595000000003E-2</v>
      </c>
      <c r="F4742" s="78">
        <v>0.17954011</v>
      </c>
    </row>
    <row r="4743" spans="1:6" x14ac:dyDescent="0.25">
      <c r="A4743">
        <v>4741</v>
      </c>
      <c r="B4743" t="s">
        <v>5670</v>
      </c>
      <c r="C4743" s="78">
        <v>-1.3051887</v>
      </c>
      <c r="D4743" s="78">
        <v>-1.6085065999999999</v>
      </c>
      <c r="E4743" s="78">
        <v>5.5143143999999998E-2</v>
      </c>
      <c r="F4743" s="78">
        <v>-0.17865832000000001</v>
      </c>
    </row>
    <row r="4744" spans="1:6" x14ac:dyDescent="0.25">
      <c r="A4744">
        <v>4742</v>
      </c>
      <c r="B4744" t="s">
        <v>5671</v>
      </c>
      <c r="C4744" s="78">
        <v>0.84608139999999998</v>
      </c>
      <c r="D4744" s="78">
        <v>2.4079595</v>
      </c>
      <c r="E4744" s="78">
        <v>3.1295370000000003E-2</v>
      </c>
      <c r="F4744" s="78">
        <v>2.7101904E-2</v>
      </c>
    </row>
    <row r="4745" spans="1:6" x14ac:dyDescent="0.25">
      <c r="A4745">
        <v>4743</v>
      </c>
      <c r="B4745" t="s">
        <v>5672</v>
      </c>
      <c r="C4745" s="78">
        <v>-5.8346629999999997E-2</v>
      </c>
      <c r="D4745" s="78">
        <v>-0.17988672999999999</v>
      </c>
      <c r="E4745" s="78">
        <v>-3.4390595000000003E-2</v>
      </c>
      <c r="F4745" s="78">
        <v>0.17954011</v>
      </c>
    </row>
    <row r="4746" spans="1:6" x14ac:dyDescent="0.25">
      <c r="A4746">
        <v>4744</v>
      </c>
      <c r="B4746" t="s">
        <v>5673</v>
      </c>
      <c r="C4746" s="78">
        <v>0.30916895999999999</v>
      </c>
      <c r="D4746" s="78">
        <v>-0.50568663999999997</v>
      </c>
      <c r="E4746" s="78">
        <v>-4.5628120000000003E-3</v>
      </c>
      <c r="F4746" s="78">
        <v>1.18640065E-2</v>
      </c>
    </row>
    <row r="4747" spans="1:6" x14ac:dyDescent="0.25">
      <c r="A4747">
        <v>4745</v>
      </c>
      <c r="B4747" t="s">
        <v>5674</v>
      </c>
      <c r="C4747" s="78">
        <v>-0.24256340000000001</v>
      </c>
      <c r="D4747" s="78">
        <v>-1.1108457</v>
      </c>
      <c r="E4747" s="78">
        <v>-2.5506765000000001E-2</v>
      </c>
      <c r="F4747" s="78">
        <v>2.8476521000000001E-2</v>
      </c>
    </row>
    <row r="4748" spans="1:6" x14ac:dyDescent="0.25">
      <c r="A4748">
        <v>4746</v>
      </c>
      <c r="B4748" t="s">
        <v>5675</v>
      </c>
      <c r="C4748" s="78">
        <v>-0.61233859999999996</v>
      </c>
      <c r="D4748" s="78">
        <v>1.5441058999999999</v>
      </c>
      <c r="E4748" s="78">
        <v>-0.10080437</v>
      </c>
      <c r="F4748" s="78">
        <v>-1.7769933E-3</v>
      </c>
    </row>
    <row r="4749" spans="1:6" x14ac:dyDescent="0.25">
      <c r="A4749">
        <v>4747</v>
      </c>
      <c r="B4749" t="s">
        <v>5676</v>
      </c>
      <c r="C4749" s="78">
        <v>-1.4622316</v>
      </c>
      <c r="D4749" s="78">
        <v>3.2870338000000001</v>
      </c>
      <c r="E4749" s="78">
        <v>6.7715300000000006E-2</v>
      </c>
      <c r="F4749" s="78">
        <v>-0.14241807000000001</v>
      </c>
    </row>
    <row r="4750" spans="1:6" x14ac:dyDescent="0.25">
      <c r="A4750">
        <v>4748</v>
      </c>
      <c r="B4750" t="s">
        <v>5677</v>
      </c>
      <c r="C4750" s="78">
        <v>0.5001215</v>
      </c>
      <c r="D4750" s="78">
        <v>0.84177195999999999</v>
      </c>
      <c r="E4750" s="78">
        <v>-4.3053704999999998E-2</v>
      </c>
      <c r="F4750" s="78">
        <v>-6.862654E-2</v>
      </c>
    </row>
    <row r="4751" spans="1:6" x14ac:dyDescent="0.25">
      <c r="A4751">
        <v>4749</v>
      </c>
      <c r="B4751" t="s">
        <v>5678</v>
      </c>
      <c r="C4751" s="78">
        <v>1.2303790999999999</v>
      </c>
      <c r="D4751" s="78">
        <v>6.1077279999999998E-2</v>
      </c>
      <c r="E4751" s="78">
        <v>-7.3963849999999998E-2</v>
      </c>
      <c r="F4751" s="78">
        <v>7.3736570000000001E-2</v>
      </c>
    </row>
    <row r="4752" spans="1:6" x14ac:dyDescent="0.25">
      <c r="A4752">
        <v>4750</v>
      </c>
      <c r="B4752" t="s">
        <v>5679</v>
      </c>
      <c r="C4752" s="78">
        <v>1.0378860999999999</v>
      </c>
      <c r="D4752" s="78">
        <v>-0.42896034999999999</v>
      </c>
      <c r="E4752" s="78">
        <v>-7.4800370000000005E-2</v>
      </c>
      <c r="F4752" s="78">
        <v>-1.7338961E-2</v>
      </c>
    </row>
    <row r="4753" spans="1:6" x14ac:dyDescent="0.25">
      <c r="A4753">
        <v>4751</v>
      </c>
      <c r="B4753" t="s">
        <v>5680</v>
      </c>
      <c r="C4753" s="78">
        <v>1.8993237999999999</v>
      </c>
      <c r="D4753" s="78">
        <v>0.39320776000000002</v>
      </c>
      <c r="E4753" s="78">
        <v>-3.6093559999999997E-2</v>
      </c>
      <c r="F4753" s="78">
        <v>-0.19834407000000001</v>
      </c>
    </row>
    <row r="4754" spans="1:6" x14ac:dyDescent="0.25">
      <c r="A4754">
        <v>4752</v>
      </c>
      <c r="B4754" t="s">
        <v>5681</v>
      </c>
      <c r="C4754" s="78">
        <v>-1.1694127000000001</v>
      </c>
      <c r="D4754" s="78">
        <v>3.5722150000000001E-2</v>
      </c>
      <c r="E4754" s="78">
        <v>-5.9571779999999998E-2</v>
      </c>
      <c r="F4754" s="78">
        <v>-8.9334860000000002E-2</v>
      </c>
    </row>
    <row r="4755" spans="1:6" x14ac:dyDescent="0.25">
      <c r="A4755">
        <v>4753</v>
      </c>
      <c r="B4755" t="s">
        <v>5682</v>
      </c>
      <c r="C4755" s="78">
        <v>-0.45023257</v>
      </c>
      <c r="D4755" s="78">
        <v>-1.3376680999999999</v>
      </c>
      <c r="E4755" s="78">
        <v>-9.0345054999999994E-2</v>
      </c>
      <c r="F4755" s="78">
        <v>-2.9796273000000002E-2</v>
      </c>
    </row>
    <row r="4756" spans="1:6" x14ac:dyDescent="0.25">
      <c r="A4756">
        <v>4754</v>
      </c>
      <c r="B4756" t="s">
        <v>5683</v>
      </c>
      <c r="C4756" s="78">
        <v>-0.34296749999999998</v>
      </c>
      <c r="D4756" s="78">
        <v>-1.1774328000000001</v>
      </c>
      <c r="E4756" s="78">
        <v>-4.6233379999999998E-2</v>
      </c>
      <c r="F4756" s="78">
        <v>5.9748559999999999E-2</v>
      </c>
    </row>
    <row r="4757" spans="1:6" x14ac:dyDescent="0.25">
      <c r="A4757">
        <v>4755</v>
      </c>
      <c r="B4757" t="s">
        <v>5684</v>
      </c>
      <c r="C4757" s="78">
        <v>-1.2301972000000001</v>
      </c>
      <c r="D4757" s="78">
        <v>0.98656739999999998</v>
      </c>
      <c r="E4757" s="78">
        <v>-3.4390595000000003E-2</v>
      </c>
      <c r="F4757" s="78">
        <v>0.17954011</v>
      </c>
    </row>
    <row r="4758" spans="1:6" x14ac:dyDescent="0.25">
      <c r="A4758">
        <v>4756</v>
      </c>
      <c r="B4758" t="s">
        <v>5685</v>
      </c>
      <c r="C4758" s="78">
        <v>1.8541979</v>
      </c>
      <c r="D4758" s="78">
        <v>1.5564051999999999</v>
      </c>
      <c r="E4758" s="78">
        <v>-0.11503076600000001</v>
      </c>
      <c r="F4758" s="78">
        <v>-0.28561658000000001</v>
      </c>
    </row>
    <row r="4759" spans="1:6" x14ac:dyDescent="0.25">
      <c r="A4759">
        <v>4757</v>
      </c>
      <c r="B4759" t="s">
        <v>5686</v>
      </c>
      <c r="C4759" s="78">
        <v>-0.5236963</v>
      </c>
      <c r="D4759" s="78">
        <v>2.8093307999999999E-3</v>
      </c>
      <c r="E4759" s="78">
        <v>-0.13454995</v>
      </c>
      <c r="F4759" s="78">
        <v>-0.32884679999999999</v>
      </c>
    </row>
    <row r="4760" spans="1:6" x14ac:dyDescent="0.25">
      <c r="A4760">
        <v>4758</v>
      </c>
      <c r="B4760" t="s">
        <v>5687</v>
      </c>
      <c r="C4760" s="78">
        <v>-1.1455147999999999</v>
      </c>
      <c r="D4760" s="78">
        <v>0.27652174000000002</v>
      </c>
      <c r="E4760" s="78">
        <v>-5.3418800000000002E-2</v>
      </c>
      <c r="F4760" s="78">
        <v>-9.7722710000000008E-3</v>
      </c>
    </row>
    <row r="4761" spans="1:6" x14ac:dyDescent="0.25">
      <c r="A4761">
        <v>4759</v>
      </c>
      <c r="B4761" t="s">
        <v>5688</v>
      </c>
      <c r="C4761" s="78">
        <v>-1.2119579</v>
      </c>
      <c r="D4761" s="78">
        <v>0.30926818</v>
      </c>
      <c r="E4761" s="78">
        <v>-9.468559E-2</v>
      </c>
      <c r="F4761" s="78">
        <v>4.0549130000000003E-2</v>
      </c>
    </row>
    <row r="4762" spans="1:6" x14ac:dyDescent="0.25">
      <c r="A4762">
        <v>4760</v>
      </c>
      <c r="B4762" t="s">
        <v>5689</v>
      </c>
      <c r="C4762" s="78">
        <v>0.12912634000000001</v>
      </c>
      <c r="D4762" s="78">
        <v>2.8498115999999998</v>
      </c>
      <c r="E4762" s="78">
        <v>-3.1587820000000003E-2</v>
      </c>
      <c r="F4762" s="78">
        <v>6.4791600000000005E-2</v>
      </c>
    </row>
    <row r="4763" spans="1:6" x14ac:dyDescent="0.25">
      <c r="A4763">
        <v>4761</v>
      </c>
      <c r="B4763" t="s">
        <v>5690</v>
      </c>
      <c r="C4763" s="78">
        <v>-0.22826225999999999</v>
      </c>
      <c r="D4763" s="78">
        <v>0.41347030000000001</v>
      </c>
      <c r="E4763" s="78">
        <v>-7.6103110000000002E-2</v>
      </c>
      <c r="F4763" s="78">
        <v>-9.9714529999999996E-2</v>
      </c>
    </row>
    <row r="4764" spans="1:6" x14ac:dyDescent="0.25">
      <c r="A4764">
        <v>4762</v>
      </c>
      <c r="B4764" t="s">
        <v>5691</v>
      </c>
      <c r="C4764" s="78">
        <v>-0.68762350000000005</v>
      </c>
      <c r="D4764" s="78">
        <v>1.2155623</v>
      </c>
      <c r="E4764" s="78">
        <v>-5.4945151999999997E-2</v>
      </c>
      <c r="F4764" s="78">
        <v>0.11067183999999999</v>
      </c>
    </row>
    <row r="4765" spans="1:6" x14ac:dyDescent="0.25">
      <c r="A4765">
        <v>4763</v>
      </c>
      <c r="B4765" t="s">
        <v>5692</v>
      </c>
      <c r="C4765" s="78">
        <v>-0.513517</v>
      </c>
      <c r="D4765" s="78">
        <v>0.86131170000000001</v>
      </c>
      <c r="E4765" s="78">
        <v>-5.4484557000000003E-2</v>
      </c>
      <c r="F4765" s="78">
        <v>-0.12482898000000001</v>
      </c>
    </row>
    <row r="4766" spans="1:6" x14ac:dyDescent="0.25">
      <c r="A4766">
        <v>4764</v>
      </c>
      <c r="B4766" t="s">
        <v>5693</v>
      </c>
      <c r="C4766" s="78">
        <v>-1.3135158</v>
      </c>
      <c r="D4766" s="78">
        <v>1.3263682000000001</v>
      </c>
      <c r="E4766" s="78">
        <v>-5.4533496000000001E-2</v>
      </c>
      <c r="F4766" s="78">
        <v>-0.33479297000000002</v>
      </c>
    </row>
    <row r="4767" spans="1:6" x14ac:dyDescent="0.25">
      <c r="A4767">
        <v>4765</v>
      </c>
      <c r="B4767" t="s">
        <v>5694</v>
      </c>
      <c r="C4767" s="78">
        <v>-0.55624956000000003</v>
      </c>
      <c r="D4767" s="78">
        <v>-9.0048760000000002E-3</v>
      </c>
      <c r="E4767" s="78">
        <v>-4.0664765999999998E-2</v>
      </c>
      <c r="F4767" s="78">
        <v>-0.14499034</v>
      </c>
    </row>
    <row r="4768" spans="1:6" x14ac:dyDescent="0.25">
      <c r="A4768">
        <v>4766</v>
      </c>
      <c r="B4768" t="s">
        <v>5695</v>
      </c>
      <c r="C4768" s="78">
        <v>-1.0201226000000001</v>
      </c>
      <c r="D4768" s="78">
        <v>1.8519593000000001</v>
      </c>
      <c r="E4768" s="78">
        <v>-8.9949130000000002E-2</v>
      </c>
      <c r="F4768" s="78">
        <v>-0.13050655999999999</v>
      </c>
    </row>
    <row r="4769" spans="1:6" x14ac:dyDescent="0.25">
      <c r="A4769">
        <v>4767</v>
      </c>
      <c r="B4769" t="s">
        <v>5696</v>
      </c>
      <c r="C4769" s="78">
        <v>-1.5180137</v>
      </c>
      <c r="D4769" s="78">
        <v>0.83299049999999997</v>
      </c>
      <c r="E4769" s="78">
        <v>-8.4028539999999999E-2</v>
      </c>
      <c r="F4769" s="78">
        <v>5.3913623000000001E-2</v>
      </c>
    </row>
    <row r="4770" spans="1:6" x14ac:dyDescent="0.25">
      <c r="A4770">
        <v>4768</v>
      </c>
      <c r="B4770" t="s">
        <v>5697</v>
      </c>
      <c r="C4770" s="78">
        <v>-1.4995849000000001</v>
      </c>
      <c r="D4770" s="78">
        <v>2.9858614999999999</v>
      </c>
      <c r="E4770" s="78">
        <v>-9.7223699999999996E-2</v>
      </c>
      <c r="F4770" s="78">
        <v>-0.12901486000000001</v>
      </c>
    </row>
    <row r="4771" spans="1:6" x14ac:dyDescent="0.25">
      <c r="A4771">
        <v>4769</v>
      </c>
      <c r="B4771" t="s">
        <v>5698</v>
      </c>
      <c r="C4771" s="78">
        <v>-1.7309144999999999</v>
      </c>
      <c r="D4771" s="78">
        <v>3.3789197999999998</v>
      </c>
      <c r="E4771" s="78">
        <v>-6.2968544999999999E-3</v>
      </c>
      <c r="F4771" s="78">
        <v>-5.2739814000000003E-2</v>
      </c>
    </row>
    <row r="4772" spans="1:6" x14ac:dyDescent="0.25">
      <c r="A4772">
        <v>4770</v>
      </c>
      <c r="B4772" t="s">
        <v>5699</v>
      </c>
      <c r="C4772" s="78">
        <v>-7.5391829999999996E-3</v>
      </c>
      <c r="D4772" s="78">
        <v>1.1364228999999999</v>
      </c>
      <c r="E4772" s="78">
        <v>-8.8244139999999992E-3</v>
      </c>
      <c r="F4772" s="78">
        <v>-0.14038983999999999</v>
      </c>
    </row>
    <row r="4773" spans="1:6" x14ac:dyDescent="0.25">
      <c r="A4773">
        <v>4771</v>
      </c>
      <c r="B4773" t="s">
        <v>5700</v>
      </c>
      <c r="C4773" s="78">
        <v>-4.6768785000000002E-4</v>
      </c>
      <c r="D4773" s="78">
        <v>-1.8617592999999999</v>
      </c>
      <c r="E4773" s="78">
        <v>-0.14042957</v>
      </c>
      <c r="F4773" s="78">
        <v>-0.21721111000000001</v>
      </c>
    </row>
    <row r="4774" spans="1:6" x14ac:dyDescent="0.25">
      <c r="A4774">
        <v>4772</v>
      </c>
      <c r="B4774" t="s">
        <v>5701</v>
      </c>
      <c r="C4774" s="78">
        <v>0.1864017</v>
      </c>
      <c r="D4774" s="78">
        <v>3.6096270000000001</v>
      </c>
      <c r="E4774" s="78">
        <v>-9.6509980000000003E-4</v>
      </c>
      <c r="F4774" s="78">
        <v>2.5276153999999999E-2</v>
      </c>
    </row>
    <row r="4775" spans="1:6" x14ac:dyDescent="0.25">
      <c r="A4775">
        <v>4773</v>
      </c>
      <c r="B4775" t="s">
        <v>5702</v>
      </c>
      <c r="C4775" s="78">
        <v>-2.1236076000000002</v>
      </c>
      <c r="D4775" s="78">
        <v>1.7707162999999999</v>
      </c>
      <c r="E4775" s="78">
        <v>-2.4289823999999998E-3</v>
      </c>
      <c r="F4775" s="78">
        <v>-1.9167572000000001E-2</v>
      </c>
    </row>
    <row r="4776" spans="1:6" x14ac:dyDescent="0.25">
      <c r="A4776">
        <v>4774</v>
      </c>
      <c r="B4776" t="s">
        <v>5703</v>
      </c>
      <c r="C4776" s="78">
        <v>-1.0630165</v>
      </c>
      <c r="D4776" s="78">
        <v>-0.52270340000000004</v>
      </c>
      <c r="E4776" s="78">
        <v>-2.1838554999999999E-2</v>
      </c>
      <c r="F4776" s="78">
        <v>-7.5858994999999999E-2</v>
      </c>
    </row>
    <row r="4777" spans="1:6" x14ac:dyDescent="0.25">
      <c r="A4777">
        <v>4775</v>
      </c>
      <c r="B4777" t="s">
        <v>5704</v>
      </c>
      <c r="C4777" s="78">
        <v>-1.9425190000000001</v>
      </c>
      <c r="D4777" s="78">
        <v>-1.1157075999999999</v>
      </c>
      <c r="E4777" s="78">
        <v>-3.4390595000000003E-2</v>
      </c>
      <c r="F4777" s="78">
        <v>0.17954011</v>
      </c>
    </row>
    <row r="4778" spans="1:6" x14ac:dyDescent="0.25">
      <c r="A4778">
        <v>4776</v>
      </c>
      <c r="B4778" t="s">
        <v>5705</v>
      </c>
      <c r="C4778" s="78">
        <v>1.1789206999999999</v>
      </c>
      <c r="D4778" s="78">
        <v>3.9265262999999999</v>
      </c>
      <c r="E4778" s="78">
        <v>-3.4390595000000003E-2</v>
      </c>
      <c r="F4778" s="78">
        <v>0.17954011</v>
      </c>
    </row>
    <row r="4779" spans="1:6" x14ac:dyDescent="0.25">
      <c r="A4779">
        <v>4777</v>
      </c>
      <c r="B4779" t="s">
        <v>5706</v>
      </c>
      <c r="C4779" s="78">
        <v>0.92708707000000001</v>
      </c>
      <c r="D4779" s="78">
        <v>-0.19912173999999999</v>
      </c>
      <c r="E4779" s="78">
        <v>-0.12500681999999999</v>
      </c>
      <c r="F4779" s="78">
        <v>-0.20547194999999999</v>
      </c>
    </row>
    <row r="4780" spans="1:6" x14ac:dyDescent="0.25">
      <c r="A4780">
        <v>4778</v>
      </c>
      <c r="B4780" t="s">
        <v>5707</v>
      </c>
      <c r="C4780" s="78">
        <v>-0.76833759999999995</v>
      </c>
      <c r="D4780" s="78">
        <v>-8.4381789999999998E-2</v>
      </c>
      <c r="E4780" s="78">
        <v>-3.4390595000000003E-2</v>
      </c>
      <c r="F4780" s="78">
        <v>0.17954011</v>
      </c>
    </row>
    <row r="4781" spans="1:6" x14ac:dyDescent="0.25">
      <c r="A4781">
        <v>4779</v>
      </c>
      <c r="B4781" t="s">
        <v>5708</v>
      </c>
      <c r="C4781" s="78">
        <v>0.45764682000000001</v>
      </c>
      <c r="D4781" s="78">
        <v>1.9776473000000001</v>
      </c>
      <c r="E4781" s="78">
        <v>-0.11360188</v>
      </c>
      <c r="F4781" s="78">
        <v>-0.20778082</v>
      </c>
    </row>
    <row r="4782" spans="1:6" x14ac:dyDescent="0.25">
      <c r="A4782">
        <v>4780</v>
      </c>
      <c r="B4782" t="s">
        <v>5709</v>
      </c>
      <c r="C4782" s="78">
        <v>-0.5605928</v>
      </c>
      <c r="D4782" s="78">
        <v>0.25391477000000001</v>
      </c>
      <c r="E4782" s="78">
        <v>0.16489138</v>
      </c>
      <c r="F4782" s="78">
        <v>-0.15683885</v>
      </c>
    </row>
    <row r="4783" spans="1:6" x14ac:dyDescent="0.25">
      <c r="A4783">
        <v>4781</v>
      </c>
      <c r="B4783" t="s">
        <v>5710</v>
      </c>
      <c r="C4783" s="78">
        <v>-0.877108</v>
      </c>
      <c r="D4783" s="78">
        <v>0.32242083999999999</v>
      </c>
      <c r="E4783" s="78">
        <v>-1.5935438E-2</v>
      </c>
      <c r="F4783" s="78">
        <v>-0.18455698000000001</v>
      </c>
    </row>
    <row r="4784" spans="1:6" x14ac:dyDescent="0.25">
      <c r="A4784">
        <v>4782</v>
      </c>
      <c r="B4784" t="s">
        <v>5711</v>
      </c>
      <c r="C4784" s="78">
        <v>0.21183577000000001</v>
      </c>
      <c r="D4784" s="78">
        <v>-0.22501850000000001</v>
      </c>
      <c r="E4784" s="78">
        <v>-4.0658746000000003E-2</v>
      </c>
      <c r="F4784" s="78">
        <v>3.3265516000000002E-2</v>
      </c>
    </row>
    <row r="4785" spans="1:6" x14ac:dyDescent="0.25">
      <c r="A4785">
        <v>4783</v>
      </c>
      <c r="B4785" t="s">
        <v>5712</v>
      </c>
      <c r="C4785" s="78">
        <v>0.14149621000000001</v>
      </c>
      <c r="D4785" s="78">
        <v>-3.5378954</v>
      </c>
      <c r="E4785" s="78">
        <v>-4.1975020000000002E-2</v>
      </c>
      <c r="F4785" s="78">
        <v>0.11944718999999999</v>
      </c>
    </row>
    <row r="4786" spans="1:6" x14ac:dyDescent="0.25">
      <c r="A4786">
        <v>4784</v>
      </c>
      <c r="B4786" t="s">
        <v>5713</v>
      </c>
      <c r="C4786" s="78">
        <v>1.4751703</v>
      </c>
      <c r="D4786" s="78">
        <v>1.5677399999999999</v>
      </c>
      <c r="E4786" s="78">
        <v>-9.2195230000000003E-2</v>
      </c>
      <c r="F4786" s="78">
        <v>-7.3249649999999999E-2</v>
      </c>
    </row>
    <row r="4787" spans="1:6" x14ac:dyDescent="0.25">
      <c r="A4787">
        <v>4785</v>
      </c>
      <c r="B4787" t="s">
        <v>5714</v>
      </c>
      <c r="C4787" s="78">
        <v>1.5659767</v>
      </c>
      <c r="D4787" s="78">
        <v>1.3022203000000001</v>
      </c>
      <c r="E4787" s="78">
        <v>-8.8448994000000003E-2</v>
      </c>
      <c r="F4787" s="78">
        <v>-7.5374246000000002E-3</v>
      </c>
    </row>
    <row r="4788" spans="1:6" x14ac:dyDescent="0.25">
      <c r="A4788">
        <v>4786</v>
      </c>
      <c r="B4788" t="s">
        <v>5715</v>
      </c>
      <c r="C4788" s="78">
        <v>-0.61691403</v>
      </c>
      <c r="D4788" s="78">
        <v>-3.7057525999999998</v>
      </c>
      <c r="E4788" s="78">
        <v>-3.4390595000000003E-2</v>
      </c>
      <c r="F4788" s="78">
        <v>0.17954011</v>
      </c>
    </row>
    <row r="4789" spans="1:6" x14ac:dyDescent="0.25">
      <c r="A4789">
        <v>4787</v>
      </c>
      <c r="B4789" t="s">
        <v>5716</v>
      </c>
      <c r="C4789" s="78">
        <v>-0.68204030000000004</v>
      </c>
      <c r="D4789" s="78">
        <v>-3.7087083E-2</v>
      </c>
      <c r="E4789" s="78">
        <v>-9.4978439999999997E-2</v>
      </c>
      <c r="F4789" s="78">
        <v>-5.5368470000000003E-2</v>
      </c>
    </row>
    <row r="4790" spans="1:6" x14ac:dyDescent="0.25">
      <c r="A4790">
        <v>4788</v>
      </c>
      <c r="B4790" t="s">
        <v>5717</v>
      </c>
      <c r="C4790" s="78">
        <v>-1.3029375000000001</v>
      </c>
      <c r="D4790" s="78">
        <v>-1.7620775</v>
      </c>
      <c r="E4790" s="78">
        <v>3.2754455000000002E-2</v>
      </c>
      <c r="F4790" s="78">
        <v>8.2279413999999995E-2</v>
      </c>
    </row>
    <row r="4791" spans="1:6" x14ac:dyDescent="0.25">
      <c r="A4791">
        <v>4789</v>
      </c>
      <c r="B4791" t="s">
        <v>5718</v>
      </c>
      <c r="C4791" s="78">
        <v>-1.3688629999999999</v>
      </c>
      <c r="D4791" s="78">
        <v>1.8015030000000001</v>
      </c>
      <c r="E4791" s="78">
        <v>-8.4371745999999997E-2</v>
      </c>
      <c r="F4791" s="78">
        <v>7.6558100000000004E-2</v>
      </c>
    </row>
    <row r="4792" spans="1:6" x14ac:dyDescent="0.25">
      <c r="A4792">
        <v>4790</v>
      </c>
      <c r="B4792" t="s">
        <v>5719</v>
      </c>
      <c r="C4792" s="78">
        <v>-2.6032150000000001</v>
      </c>
      <c r="D4792" s="78">
        <v>0.13250110000000001</v>
      </c>
      <c r="E4792" s="78">
        <v>-6.2060334000000002E-2</v>
      </c>
      <c r="F4792" s="78">
        <v>-3.0687645E-2</v>
      </c>
    </row>
    <row r="4793" spans="1:6" x14ac:dyDescent="0.25">
      <c r="A4793">
        <v>4791</v>
      </c>
      <c r="B4793" t="s">
        <v>5720</v>
      </c>
      <c r="C4793" s="78">
        <v>-2.5746725000000001</v>
      </c>
      <c r="D4793" s="78">
        <v>0.54327196</v>
      </c>
      <c r="E4793" s="78">
        <v>-3.4726784000000001E-4</v>
      </c>
      <c r="F4793" s="78">
        <v>-0.115569994</v>
      </c>
    </row>
    <row r="4794" spans="1:6" x14ac:dyDescent="0.25">
      <c r="A4794">
        <v>4792</v>
      </c>
      <c r="B4794" t="s">
        <v>5721</v>
      </c>
      <c r="C4794" s="78">
        <v>-0.51323925999999997</v>
      </c>
      <c r="D4794" s="78">
        <v>1.1836962</v>
      </c>
      <c r="E4794" s="78">
        <v>-3.4390595000000003E-2</v>
      </c>
      <c r="F4794" s="78">
        <v>0.17954011</v>
      </c>
    </row>
    <row r="4795" spans="1:6" x14ac:dyDescent="0.25">
      <c r="A4795">
        <v>4793</v>
      </c>
      <c r="B4795" t="s">
        <v>5722</v>
      </c>
      <c r="C4795" s="78">
        <v>1.5501643000000001</v>
      </c>
      <c r="D4795" s="78">
        <v>-0.74624073999999996</v>
      </c>
      <c r="E4795" s="78">
        <v>-8.2064590000000007E-2</v>
      </c>
      <c r="F4795" s="78">
        <v>-0.18953378000000001</v>
      </c>
    </row>
    <row r="4796" spans="1:6" x14ac:dyDescent="0.25">
      <c r="A4796">
        <v>4794</v>
      </c>
      <c r="B4796" t="s">
        <v>5723</v>
      </c>
      <c r="C4796" s="78">
        <v>-0.16168805999999999</v>
      </c>
      <c r="D4796" s="78">
        <v>-0.38376655999999998</v>
      </c>
      <c r="E4796" s="78">
        <v>-8.4009509999999996E-2</v>
      </c>
      <c r="F4796" s="78">
        <v>-0.20091839</v>
      </c>
    </row>
    <row r="4797" spans="1:6" x14ac:dyDescent="0.25">
      <c r="A4797">
        <v>4795</v>
      </c>
      <c r="B4797" t="s">
        <v>5724</v>
      </c>
      <c r="C4797" s="78">
        <v>-2.0269233999999998</v>
      </c>
      <c r="D4797" s="78">
        <v>-1.8586391</v>
      </c>
      <c r="E4797" s="78">
        <v>-7.4369060000000001E-2</v>
      </c>
      <c r="F4797" s="78">
        <v>-0.19498222000000001</v>
      </c>
    </row>
    <row r="4798" spans="1:6" x14ac:dyDescent="0.25">
      <c r="A4798">
        <v>4796</v>
      </c>
      <c r="B4798" t="s">
        <v>5725</v>
      </c>
      <c r="C4798" s="78">
        <v>8.8958529999999994E-2</v>
      </c>
      <c r="D4798" s="78">
        <v>-0.43883875</v>
      </c>
      <c r="E4798" s="78">
        <v>2.1670343999999999</v>
      </c>
      <c r="F4798" s="78">
        <v>0.35433379999999998</v>
      </c>
    </row>
    <row r="4799" spans="1:6" x14ac:dyDescent="0.25">
      <c r="A4799">
        <v>4797</v>
      </c>
      <c r="B4799" t="s">
        <v>5726</v>
      </c>
      <c r="C4799" s="78">
        <v>-9.8210570000000007E-4</v>
      </c>
      <c r="D4799" s="78">
        <v>2.5826343999999999</v>
      </c>
      <c r="E4799" s="78">
        <v>-4.3573774000000003E-2</v>
      </c>
      <c r="F4799" s="78">
        <v>5.4867899999999997E-2</v>
      </c>
    </row>
    <row r="4800" spans="1:6" x14ac:dyDescent="0.25">
      <c r="A4800">
        <v>4798</v>
      </c>
      <c r="B4800" t="s">
        <v>5727</v>
      </c>
      <c r="C4800" s="78">
        <v>-2.6012208000000001</v>
      </c>
      <c r="D4800" s="78">
        <v>0.92306184999999996</v>
      </c>
      <c r="E4800" s="78">
        <v>-3.4390595000000003E-2</v>
      </c>
      <c r="F4800" s="78">
        <v>0.17954011</v>
      </c>
    </row>
    <row r="4801" spans="1:6" x14ac:dyDescent="0.25">
      <c r="A4801">
        <v>4799</v>
      </c>
      <c r="B4801" t="s">
        <v>5728</v>
      </c>
      <c r="C4801" s="78">
        <v>1.4706364000000001</v>
      </c>
      <c r="D4801" s="78">
        <v>2.1380653000000001</v>
      </c>
      <c r="E4801" s="78">
        <v>-8.2240400000000005E-2</v>
      </c>
      <c r="F4801" s="78">
        <v>-1.3801485E-2</v>
      </c>
    </row>
    <row r="4802" spans="1:6" x14ac:dyDescent="0.25">
      <c r="A4802">
        <v>4800</v>
      </c>
      <c r="B4802" t="s">
        <v>5729</v>
      </c>
      <c r="C4802" s="78">
        <v>-1.7056694999999999</v>
      </c>
      <c r="D4802" s="78">
        <v>-0.7339772</v>
      </c>
      <c r="E4802" s="78">
        <v>-8.967696E-2</v>
      </c>
      <c r="F4802" s="78">
        <v>8.9939564E-2</v>
      </c>
    </row>
    <row r="4803" spans="1:6" x14ac:dyDescent="0.25">
      <c r="A4803">
        <v>4801</v>
      </c>
      <c r="B4803" t="s">
        <v>5730</v>
      </c>
      <c r="C4803" s="78">
        <v>-2.5848773</v>
      </c>
      <c r="D4803" s="78">
        <v>0.35098564999999998</v>
      </c>
      <c r="E4803" s="78">
        <v>-3.4390595000000003E-2</v>
      </c>
      <c r="F4803" s="78">
        <v>0.17954011</v>
      </c>
    </row>
    <row r="4804" spans="1:6" x14ac:dyDescent="0.25">
      <c r="A4804">
        <v>4802</v>
      </c>
      <c r="B4804" t="s">
        <v>5731</v>
      </c>
      <c r="C4804" s="78">
        <v>-0.63659339999999998</v>
      </c>
      <c r="D4804" s="78">
        <v>0.65535339999999997</v>
      </c>
      <c r="E4804" s="78">
        <v>-6.7568089999999997E-2</v>
      </c>
      <c r="F4804" s="78">
        <v>-3.1966120000000001E-2</v>
      </c>
    </row>
    <row r="4805" spans="1:6" x14ac:dyDescent="0.25">
      <c r="A4805">
        <v>4803</v>
      </c>
      <c r="B4805" t="s">
        <v>5732</v>
      </c>
      <c r="C4805" s="78">
        <v>-1.8007044999999999</v>
      </c>
      <c r="D4805" s="78">
        <v>1.2389317</v>
      </c>
      <c r="E4805" s="78">
        <v>1.9481193000000001E-2</v>
      </c>
      <c r="F4805" s="78">
        <v>-5.3805888000000003E-2</v>
      </c>
    </row>
    <row r="4806" spans="1:6" x14ac:dyDescent="0.25">
      <c r="A4806">
        <v>4804</v>
      </c>
      <c r="B4806" t="s">
        <v>5733</v>
      </c>
      <c r="C4806" s="78">
        <v>-2.424426</v>
      </c>
      <c r="D4806" s="78">
        <v>-1.1647501</v>
      </c>
      <c r="E4806" s="78">
        <v>-3.6621319999999999E-2</v>
      </c>
      <c r="F4806" s="78">
        <v>8.0174750000000003E-2</v>
      </c>
    </row>
    <row r="4807" spans="1:6" x14ac:dyDescent="0.25">
      <c r="A4807">
        <v>4805</v>
      </c>
      <c r="B4807" t="s">
        <v>5734</v>
      </c>
      <c r="C4807" s="78">
        <v>-5.1968067999999999E-2</v>
      </c>
      <c r="D4807" s="78">
        <v>-1.4126095000000001</v>
      </c>
      <c r="E4807" s="78">
        <v>2.5238145E-2</v>
      </c>
      <c r="F4807" s="78">
        <v>-0.19941764000000001</v>
      </c>
    </row>
    <row r="4808" spans="1:6" x14ac:dyDescent="0.25">
      <c r="A4808">
        <v>4806</v>
      </c>
      <c r="B4808" t="s">
        <v>5735</v>
      </c>
      <c r="C4808" s="78">
        <v>-1.4298815</v>
      </c>
      <c r="D4808" s="78">
        <v>0.45643082000000001</v>
      </c>
      <c r="E4808" s="78">
        <v>0.11189178</v>
      </c>
      <c r="F4808" s="78">
        <v>-0.25510233999999998</v>
      </c>
    </row>
    <row r="4809" spans="1:6" x14ac:dyDescent="0.25">
      <c r="A4809">
        <v>4807</v>
      </c>
      <c r="B4809" t="s">
        <v>5736</v>
      </c>
      <c r="C4809" s="78">
        <v>2.1566757999999999</v>
      </c>
      <c r="D4809" s="78">
        <v>-1.2468603</v>
      </c>
      <c r="E4809" s="78">
        <v>-3.9636656999999999E-2</v>
      </c>
      <c r="F4809" s="78">
        <v>4.1569321999999999E-2</v>
      </c>
    </row>
    <row r="4810" spans="1:6" x14ac:dyDescent="0.25">
      <c r="A4810">
        <v>4808</v>
      </c>
      <c r="B4810" t="s">
        <v>5737</v>
      </c>
      <c r="C4810" s="78">
        <v>-0.26460654</v>
      </c>
      <c r="D4810" s="78">
        <v>-0.29607913000000002</v>
      </c>
      <c r="E4810" s="78">
        <v>3.1848196000000002E-2</v>
      </c>
      <c r="F4810" s="78">
        <v>-3.7972525E-2</v>
      </c>
    </row>
    <row r="4811" spans="1:6" x14ac:dyDescent="0.25">
      <c r="A4811">
        <v>4809</v>
      </c>
      <c r="B4811" t="s">
        <v>5738</v>
      </c>
      <c r="C4811" s="78">
        <v>-1.3592611999999999</v>
      </c>
      <c r="D4811" s="78">
        <v>0.14757681</v>
      </c>
      <c r="E4811" s="78">
        <v>1.5263095500000001E-2</v>
      </c>
      <c r="F4811" s="78">
        <v>-0.18284093000000001</v>
      </c>
    </row>
    <row r="4812" spans="1:6" x14ac:dyDescent="0.25">
      <c r="A4812">
        <v>4810</v>
      </c>
      <c r="B4812" t="s">
        <v>5739</v>
      </c>
      <c r="C4812" s="78">
        <v>-0.67260889999999995</v>
      </c>
      <c r="D4812" s="78">
        <v>-3.057607</v>
      </c>
      <c r="E4812" s="78">
        <v>-3.4390595000000003E-2</v>
      </c>
      <c r="F4812" s="78">
        <v>0.17954011</v>
      </c>
    </row>
    <row r="4813" spans="1:6" x14ac:dyDescent="0.25">
      <c r="A4813">
        <v>4811</v>
      </c>
      <c r="B4813" t="s">
        <v>5740</v>
      </c>
      <c r="C4813" s="78">
        <v>-0.70611749999999995</v>
      </c>
      <c r="D4813" s="78">
        <v>-0.76508962999999997</v>
      </c>
      <c r="E4813" s="78">
        <v>0.53365344000000003</v>
      </c>
      <c r="F4813" s="78">
        <v>-0.77372706000000002</v>
      </c>
    </row>
    <row r="4814" spans="1:6" x14ac:dyDescent="0.25">
      <c r="A4814">
        <v>4812</v>
      </c>
      <c r="B4814" t="s">
        <v>5741</v>
      </c>
      <c r="C4814" s="78">
        <v>1.604436</v>
      </c>
      <c r="D4814" s="78">
        <v>0.20629903999999999</v>
      </c>
      <c r="E4814" s="78">
        <v>-7.8598804999999994E-2</v>
      </c>
      <c r="F4814" s="78">
        <v>3.8336486000000003E-2</v>
      </c>
    </row>
    <row r="4815" spans="1:6" x14ac:dyDescent="0.25">
      <c r="A4815">
        <v>4813</v>
      </c>
      <c r="B4815" t="s">
        <v>5742</v>
      </c>
      <c r="C4815" s="78">
        <v>-1.6678184</v>
      </c>
      <c r="D4815" s="78">
        <v>-0.56349455999999998</v>
      </c>
      <c r="E4815" s="78">
        <v>-7.4779205000000001E-2</v>
      </c>
      <c r="F4815" s="78">
        <v>-1.9774735000000002E-3</v>
      </c>
    </row>
    <row r="4816" spans="1:6" x14ac:dyDescent="0.25">
      <c r="A4816">
        <v>4814</v>
      </c>
      <c r="B4816" t="s">
        <v>5743</v>
      </c>
      <c r="C4816" s="78">
        <v>-1.4315572999999999</v>
      </c>
      <c r="D4816" s="78">
        <v>0.68094706999999999</v>
      </c>
      <c r="E4816" s="78">
        <v>-7.5151170000000003E-2</v>
      </c>
      <c r="F4816" s="78">
        <v>4.7689599999999999E-2</v>
      </c>
    </row>
    <row r="4817" spans="1:6" x14ac:dyDescent="0.25">
      <c r="A4817">
        <v>4815</v>
      </c>
      <c r="B4817" t="s">
        <v>5744</v>
      </c>
      <c r="C4817" s="78">
        <v>1.4327955000000001</v>
      </c>
      <c r="D4817" s="78">
        <v>-0.92739176999999995</v>
      </c>
      <c r="E4817" s="78">
        <v>2.339403E-2</v>
      </c>
      <c r="F4817" s="78">
        <v>3.6812036999999999E-2</v>
      </c>
    </row>
    <row r="4818" spans="1:6" x14ac:dyDescent="0.25">
      <c r="A4818">
        <v>4816</v>
      </c>
      <c r="B4818" t="s">
        <v>5745</v>
      </c>
      <c r="C4818" s="78">
        <v>1.0989693</v>
      </c>
      <c r="D4818" s="78">
        <v>0.49559572000000002</v>
      </c>
      <c r="E4818" s="78">
        <v>-8.4556320000000004E-2</v>
      </c>
      <c r="F4818" s="78">
        <v>8.1337019999999996E-2</v>
      </c>
    </row>
    <row r="4819" spans="1:6" x14ac:dyDescent="0.25">
      <c r="A4819">
        <v>4817</v>
      </c>
      <c r="B4819" t="s">
        <v>5746</v>
      </c>
      <c r="C4819" s="78">
        <v>-0.72583710000000001</v>
      </c>
      <c r="D4819" s="78">
        <v>-1.5463392</v>
      </c>
      <c r="E4819" s="78">
        <v>-3.4390595000000003E-2</v>
      </c>
      <c r="F4819" s="78">
        <v>0.17954011</v>
      </c>
    </row>
    <row r="4820" spans="1:6" x14ac:dyDescent="0.25">
      <c r="A4820">
        <v>4818</v>
      </c>
      <c r="B4820" t="s">
        <v>5747</v>
      </c>
      <c r="C4820" s="78">
        <v>1.6552225</v>
      </c>
      <c r="D4820" s="78">
        <v>-1.9571734999999999</v>
      </c>
      <c r="E4820" s="78">
        <v>-2.7045013E-2</v>
      </c>
      <c r="F4820" s="78">
        <v>3.4475774E-3</v>
      </c>
    </row>
    <row r="4821" spans="1:6" x14ac:dyDescent="0.25">
      <c r="A4821">
        <v>4819</v>
      </c>
      <c r="B4821" t="s">
        <v>5748</v>
      </c>
      <c r="C4821" s="78">
        <v>-0.6301599</v>
      </c>
      <c r="D4821" s="78">
        <v>-0.20673897999999999</v>
      </c>
      <c r="E4821" s="78">
        <v>-3.0054770000000001E-2</v>
      </c>
      <c r="F4821" s="78">
        <v>-2.2390007999999999E-2</v>
      </c>
    </row>
    <row r="4822" spans="1:6" x14ac:dyDescent="0.25">
      <c r="A4822">
        <v>4820</v>
      </c>
      <c r="B4822" t="s">
        <v>5749</v>
      </c>
      <c r="C4822" s="78">
        <v>-1.0810492</v>
      </c>
      <c r="D4822" s="78">
        <v>0.91017055999999996</v>
      </c>
      <c r="E4822" s="78">
        <v>-9.0675964999999997E-2</v>
      </c>
      <c r="F4822" s="78">
        <v>5.5177933999999998E-2</v>
      </c>
    </row>
    <row r="4823" spans="1:6" x14ac:dyDescent="0.25">
      <c r="A4823">
        <v>4821</v>
      </c>
      <c r="B4823" t="s">
        <v>5750</v>
      </c>
      <c r="C4823" s="78">
        <v>-0.32081616000000002</v>
      </c>
      <c r="D4823" s="78">
        <v>1.3838522</v>
      </c>
      <c r="E4823" s="78">
        <v>-3.4390595000000003E-2</v>
      </c>
      <c r="F4823" s="78">
        <v>0.17954011</v>
      </c>
    </row>
    <row r="4824" spans="1:6" x14ac:dyDescent="0.25">
      <c r="A4824">
        <v>4822</v>
      </c>
      <c r="B4824" t="s">
        <v>5751</v>
      </c>
      <c r="C4824" s="78">
        <v>1.784726</v>
      </c>
      <c r="D4824" s="78">
        <v>-2.0743109999999998</v>
      </c>
      <c r="E4824" s="78">
        <v>-0.10085606599999999</v>
      </c>
      <c r="F4824" s="78">
        <v>-0.20347314</v>
      </c>
    </row>
    <row r="4825" spans="1:6" x14ac:dyDescent="0.25">
      <c r="A4825">
        <v>4823</v>
      </c>
      <c r="B4825" t="s">
        <v>5752</v>
      </c>
      <c r="C4825" s="78">
        <v>-1.10575</v>
      </c>
      <c r="D4825" s="78">
        <v>-0.30788884</v>
      </c>
      <c r="E4825" s="78">
        <v>7.5905680000000003E-2</v>
      </c>
      <c r="F4825" s="78">
        <v>-2.034147E-2</v>
      </c>
    </row>
    <row r="4826" spans="1:6" x14ac:dyDescent="0.25">
      <c r="A4826">
        <v>4824</v>
      </c>
      <c r="B4826" t="s">
        <v>5753</v>
      </c>
      <c r="C4826" s="78">
        <v>1.2706195</v>
      </c>
      <c r="D4826" s="78">
        <v>-0.16193932</v>
      </c>
      <c r="E4826" s="78">
        <v>-5.7501190000000001E-2</v>
      </c>
      <c r="F4826" s="78">
        <v>-2.5899887E-2</v>
      </c>
    </row>
    <row r="4827" spans="1:6" x14ac:dyDescent="0.25">
      <c r="A4827">
        <v>4825</v>
      </c>
      <c r="B4827" t="s">
        <v>5754</v>
      </c>
      <c r="C4827" s="78">
        <v>1.03277</v>
      </c>
      <c r="D4827" s="78">
        <v>-1.7652508</v>
      </c>
      <c r="E4827" s="78">
        <v>-5.9022333000000003E-2</v>
      </c>
      <c r="F4827" s="78">
        <v>6.2537484000000004E-2</v>
      </c>
    </row>
    <row r="4828" spans="1:6" x14ac:dyDescent="0.25">
      <c r="A4828">
        <v>4826</v>
      </c>
      <c r="B4828" t="s">
        <v>5755</v>
      </c>
      <c r="C4828" s="78">
        <v>-1.3808222999999999</v>
      </c>
      <c r="D4828" s="78">
        <v>-0.85183920000000002</v>
      </c>
      <c r="E4828" s="78">
        <v>0.55980706000000002</v>
      </c>
      <c r="F4828" s="78">
        <v>-0.30120635000000001</v>
      </c>
    </row>
    <row r="4829" spans="1:6" x14ac:dyDescent="0.25">
      <c r="A4829">
        <v>4827</v>
      </c>
      <c r="B4829" t="s">
        <v>5756</v>
      </c>
      <c r="C4829" s="78">
        <v>0.58664954000000002</v>
      </c>
      <c r="D4829" s="78">
        <v>-1.3776368000000001</v>
      </c>
      <c r="E4829" s="78">
        <v>-1.8253386E-2</v>
      </c>
      <c r="F4829" s="78">
        <v>-0.13841091</v>
      </c>
    </row>
    <row r="4830" spans="1:6" x14ac:dyDescent="0.25">
      <c r="A4830">
        <v>4828</v>
      </c>
      <c r="B4830" t="s">
        <v>5757</v>
      </c>
      <c r="C4830" s="78">
        <v>0.34255865000000002</v>
      </c>
      <c r="D4830" s="78">
        <v>-1.8350214</v>
      </c>
      <c r="E4830" s="78">
        <v>-5.7966113E-2</v>
      </c>
      <c r="F4830" s="78">
        <v>-0.10761519</v>
      </c>
    </row>
    <row r="4831" spans="1:6" x14ac:dyDescent="0.25">
      <c r="A4831">
        <v>4829</v>
      </c>
      <c r="B4831" t="s">
        <v>5758</v>
      </c>
      <c r="C4831" s="78">
        <v>0.20913348000000001</v>
      </c>
      <c r="D4831" s="78">
        <v>-0.38764480000000001</v>
      </c>
      <c r="E4831" s="78">
        <v>-7.3094010000000001E-2</v>
      </c>
      <c r="F4831" s="78">
        <v>5.5588475999999998E-2</v>
      </c>
    </row>
    <row r="4832" spans="1:6" x14ac:dyDescent="0.25">
      <c r="A4832">
        <v>4830</v>
      </c>
      <c r="B4832" t="s">
        <v>5759</v>
      </c>
      <c r="C4832" s="78">
        <v>6.2541336000000003E-2</v>
      </c>
      <c r="D4832" s="78">
        <v>-0.53993785000000005</v>
      </c>
      <c r="E4832" s="78">
        <v>-4.8111880000000003E-2</v>
      </c>
      <c r="F4832" s="78">
        <v>1.8913895E-3</v>
      </c>
    </row>
    <row r="4833" spans="1:6" x14ac:dyDescent="0.25">
      <c r="A4833">
        <v>4831</v>
      </c>
      <c r="B4833" t="s">
        <v>5760</v>
      </c>
      <c r="C4833" s="78">
        <v>-1.8540394</v>
      </c>
      <c r="D4833" s="78">
        <v>-0.27758442999999999</v>
      </c>
      <c r="E4833" s="78">
        <v>-3.4390595000000003E-2</v>
      </c>
      <c r="F4833" s="78">
        <v>0.17954011</v>
      </c>
    </row>
    <row r="4834" spans="1:6" x14ac:dyDescent="0.25">
      <c r="A4834">
        <v>4832</v>
      </c>
      <c r="B4834" t="s">
        <v>5761</v>
      </c>
      <c r="C4834" s="78">
        <v>-0.10976285</v>
      </c>
      <c r="D4834" s="78">
        <v>-0.9665977</v>
      </c>
      <c r="E4834" s="78">
        <v>-9.5590949999999994E-2</v>
      </c>
      <c r="F4834" s="78">
        <v>-0.10424108999999999</v>
      </c>
    </row>
    <row r="4835" spans="1:6" x14ac:dyDescent="0.25">
      <c r="A4835">
        <v>4833</v>
      </c>
      <c r="B4835" t="s">
        <v>5762</v>
      </c>
      <c r="C4835" s="78">
        <v>0.73099899999999995</v>
      </c>
      <c r="D4835" s="78">
        <v>0.14508957</v>
      </c>
      <c r="E4835" s="78">
        <v>2.1117332999999999E-2</v>
      </c>
      <c r="F4835" s="78">
        <v>-2.3677960000000001E-2</v>
      </c>
    </row>
    <row r="4836" spans="1:6" x14ac:dyDescent="0.25">
      <c r="A4836">
        <v>4834</v>
      </c>
      <c r="B4836" t="s">
        <v>5763</v>
      </c>
      <c r="C4836" s="78">
        <v>-0.74496066999999999</v>
      </c>
      <c r="D4836" s="78">
        <v>4.0024176000000002E-2</v>
      </c>
      <c r="E4836" s="78">
        <v>-4.469012E-2</v>
      </c>
      <c r="F4836" s="78">
        <v>8.4515509999999999E-3</v>
      </c>
    </row>
    <row r="4837" spans="1:6" x14ac:dyDescent="0.25">
      <c r="A4837">
        <v>4835</v>
      </c>
      <c r="B4837" t="s">
        <v>5764</v>
      </c>
      <c r="C4837" s="78">
        <v>0.20379712999999999</v>
      </c>
      <c r="D4837" s="78">
        <v>0.26254717</v>
      </c>
      <c r="E4837" s="78">
        <v>-3.1604993999999997E-2</v>
      </c>
      <c r="F4837" s="78">
        <v>-3.0963793E-2</v>
      </c>
    </row>
    <row r="4838" spans="1:6" x14ac:dyDescent="0.25">
      <c r="A4838">
        <v>4836</v>
      </c>
      <c r="B4838" t="s">
        <v>5765</v>
      </c>
      <c r="C4838" s="78">
        <v>-0.30499821999999999</v>
      </c>
      <c r="D4838" s="78">
        <v>2.1198738000000001</v>
      </c>
      <c r="E4838" s="78">
        <v>-4.5124932999999999E-2</v>
      </c>
      <c r="F4838" s="78">
        <v>0.10925536600000001</v>
      </c>
    </row>
    <row r="4839" spans="1:6" x14ac:dyDescent="0.25">
      <c r="A4839">
        <v>4837</v>
      </c>
      <c r="B4839" t="s">
        <v>5766</v>
      </c>
      <c r="C4839" s="78">
        <v>8.1860273999999997E-2</v>
      </c>
      <c r="D4839" s="78">
        <v>2.4158048999999999</v>
      </c>
      <c r="E4839" s="78">
        <v>-0.20587651000000001</v>
      </c>
      <c r="F4839" s="78">
        <v>-0.55861179999999999</v>
      </c>
    </row>
    <row r="4840" spans="1:6" x14ac:dyDescent="0.25">
      <c r="A4840">
        <v>4838</v>
      </c>
      <c r="B4840" t="s">
        <v>5767</v>
      </c>
      <c r="C4840" s="78">
        <v>-0.52206070000000004</v>
      </c>
      <c r="D4840" s="78">
        <v>-0.73943174</v>
      </c>
      <c r="E4840" s="78">
        <v>-8.0170839999999993E-2</v>
      </c>
      <c r="F4840" s="78">
        <v>8.6865230000000002E-2</v>
      </c>
    </row>
    <row r="4841" spans="1:6" x14ac:dyDescent="0.25">
      <c r="A4841">
        <v>4839</v>
      </c>
      <c r="B4841" t="s">
        <v>5768</v>
      </c>
      <c r="C4841" s="78">
        <v>-0.61059759999999996</v>
      </c>
      <c r="D4841" s="78">
        <v>-0.46152905</v>
      </c>
      <c r="E4841" s="78">
        <v>-6.6984119999999994E-2</v>
      </c>
      <c r="F4841" s="78">
        <v>-0.45777303000000003</v>
      </c>
    </row>
    <row r="4842" spans="1:6" x14ac:dyDescent="0.25">
      <c r="A4842">
        <v>4840</v>
      </c>
      <c r="B4842" t="s">
        <v>5769</v>
      </c>
      <c r="C4842" s="78">
        <v>6.9181229999999996E-2</v>
      </c>
      <c r="D4842" s="78">
        <v>1.1508012999999999</v>
      </c>
      <c r="E4842" s="78">
        <v>-6.6837980000000005E-2</v>
      </c>
      <c r="F4842" s="78">
        <v>-5.8139413999999997E-3</v>
      </c>
    </row>
    <row r="4843" spans="1:6" x14ac:dyDescent="0.25">
      <c r="A4843">
        <v>4841</v>
      </c>
      <c r="B4843" t="s">
        <v>5770</v>
      </c>
      <c r="C4843" s="78">
        <v>-1.9078671</v>
      </c>
      <c r="D4843" s="78">
        <v>-1.8562018</v>
      </c>
      <c r="E4843" s="78">
        <v>-7.5959264999999998E-2</v>
      </c>
      <c r="F4843" s="78">
        <v>2.3765758000000001E-2</v>
      </c>
    </row>
    <row r="4844" spans="1:6" x14ac:dyDescent="0.25">
      <c r="A4844">
        <v>4842</v>
      </c>
      <c r="B4844" t="s">
        <v>5771</v>
      </c>
      <c r="C4844" s="78">
        <v>2.3135116</v>
      </c>
      <c r="D4844" s="78">
        <v>-0.65758439999999996</v>
      </c>
      <c r="E4844" s="78">
        <v>-0.10627966</v>
      </c>
      <c r="F4844" s="78">
        <v>2.8546706000000002E-2</v>
      </c>
    </row>
    <row r="4845" spans="1:6" x14ac:dyDescent="0.25">
      <c r="A4845">
        <v>4843</v>
      </c>
      <c r="B4845" t="s">
        <v>5772</v>
      </c>
      <c r="C4845" s="78">
        <v>-0.31269076000000001</v>
      </c>
      <c r="D4845" s="78">
        <v>-0.19917910999999999</v>
      </c>
      <c r="E4845" s="78">
        <v>-3.4390595000000003E-2</v>
      </c>
      <c r="F4845" s="78">
        <v>0.17954011</v>
      </c>
    </row>
    <row r="4846" spans="1:6" x14ac:dyDescent="0.25">
      <c r="A4846">
        <v>4844</v>
      </c>
      <c r="B4846" t="s">
        <v>5773</v>
      </c>
      <c r="C4846" s="78">
        <v>-1.5054319</v>
      </c>
      <c r="D4846" s="78">
        <v>1.8145036000000001</v>
      </c>
      <c r="E4846" s="78">
        <v>-3.4390595000000003E-2</v>
      </c>
      <c r="F4846" s="78">
        <v>0.17954011</v>
      </c>
    </row>
    <row r="4847" spans="1:6" x14ac:dyDescent="0.25">
      <c r="A4847">
        <v>4845</v>
      </c>
      <c r="B4847" t="s">
        <v>5774</v>
      </c>
      <c r="C4847" s="78">
        <v>2.153743</v>
      </c>
      <c r="D4847" s="78">
        <v>-3.7841756000000002</v>
      </c>
      <c r="E4847" s="78">
        <v>-5.9085235E-2</v>
      </c>
      <c r="F4847" s="78">
        <v>-1.7640441999999999E-2</v>
      </c>
    </row>
    <row r="4848" spans="1:6" x14ac:dyDescent="0.25">
      <c r="A4848">
        <v>4846</v>
      </c>
      <c r="B4848" t="s">
        <v>5775</v>
      </c>
      <c r="C4848" s="78">
        <v>0.55774855999999995</v>
      </c>
      <c r="D4848" s="78">
        <v>0.16638884000000001</v>
      </c>
      <c r="E4848" s="78">
        <v>-6.1648710000000002E-2</v>
      </c>
      <c r="F4848" s="78">
        <v>-0.100565955</v>
      </c>
    </row>
    <row r="4849" spans="1:6" x14ac:dyDescent="0.25">
      <c r="A4849">
        <v>4847</v>
      </c>
      <c r="B4849" t="s">
        <v>5776</v>
      </c>
      <c r="C4849" s="78">
        <v>-0.91956760000000004</v>
      </c>
      <c r="D4849" s="78">
        <v>0.64584109999999995</v>
      </c>
      <c r="E4849" s="78">
        <v>0.29262957000000001</v>
      </c>
      <c r="F4849" s="78">
        <v>-0.49192112999999998</v>
      </c>
    </row>
    <row r="4850" spans="1:6" x14ac:dyDescent="0.25">
      <c r="A4850">
        <v>4848</v>
      </c>
      <c r="B4850" t="s">
        <v>5777</v>
      </c>
      <c r="C4850" s="78">
        <v>-1.1590853999999999</v>
      </c>
      <c r="D4850" s="78">
        <v>0.19453002999999999</v>
      </c>
      <c r="E4850" s="78">
        <v>-7.9227775E-2</v>
      </c>
      <c r="F4850" s="78">
        <v>9.8136983999999997E-2</v>
      </c>
    </row>
    <row r="4851" spans="1:6" x14ac:dyDescent="0.25">
      <c r="A4851">
        <v>4849</v>
      </c>
      <c r="B4851" t="s">
        <v>5778</v>
      </c>
      <c r="C4851" s="78">
        <v>-1.8430758</v>
      </c>
      <c r="D4851" s="78">
        <v>0.50067700000000004</v>
      </c>
      <c r="E4851" s="78">
        <v>-3.4390595000000003E-2</v>
      </c>
      <c r="F4851" s="78">
        <v>0.17954011</v>
      </c>
    </row>
    <row r="4852" spans="1:6" x14ac:dyDescent="0.25">
      <c r="A4852">
        <v>4850</v>
      </c>
      <c r="B4852" t="s">
        <v>5779</v>
      </c>
      <c r="C4852" s="78">
        <v>-1.8536185000000001</v>
      </c>
      <c r="D4852" s="78">
        <v>0.27978071999999998</v>
      </c>
      <c r="E4852" s="78">
        <v>-3.2797989999999999E-2</v>
      </c>
      <c r="F4852" s="78">
        <v>0.21960977000000001</v>
      </c>
    </row>
    <row r="4853" spans="1:6" x14ac:dyDescent="0.25">
      <c r="A4853">
        <v>4851</v>
      </c>
      <c r="B4853" t="s">
        <v>5780</v>
      </c>
      <c r="C4853" s="78">
        <v>1.2944393999999999</v>
      </c>
      <c r="D4853" s="78">
        <v>-2.2852888</v>
      </c>
      <c r="E4853" s="78">
        <v>0.18667117</v>
      </c>
      <c r="F4853" s="78">
        <v>-0.21594225</v>
      </c>
    </row>
    <row r="4854" spans="1:6" x14ac:dyDescent="0.25">
      <c r="A4854">
        <v>4852</v>
      </c>
      <c r="B4854" t="s">
        <v>5781</v>
      </c>
      <c r="C4854" s="78">
        <v>-0.55542340000000001</v>
      </c>
      <c r="D4854" s="78">
        <v>-0.37374499999999999</v>
      </c>
      <c r="E4854" s="78">
        <v>-9.4298049999999994E-2</v>
      </c>
      <c r="F4854" s="78">
        <v>3.8969963999999999E-3</v>
      </c>
    </row>
    <row r="4855" spans="1:6" x14ac:dyDescent="0.25">
      <c r="A4855">
        <v>4853</v>
      </c>
      <c r="B4855" t="s">
        <v>5782</v>
      </c>
      <c r="C4855" s="78">
        <v>6.742507E-3</v>
      </c>
      <c r="D4855" s="78">
        <v>-0.38125619999999999</v>
      </c>
      <c r="E4855" s="78">
        <v>-3.4390595000000003E-2</v>
      </c>
      <c r="F4855" s="78">
        <v>0.17954011</v>
      </c>
    </row>
    <row r="4856" spans="1:6" x14ac:dyDescent="0.25">
      <c r="A4856">
        <v>4854</v>
      </c>
      <c r="B4856" t="s">
        <v>5783</v>
      </c>
      <c r="C4856" s="78">
        <v>-0.98302745999999996</v>
      </c>
      <c r="D4856" s="78">
        <v>-0.95376839999999996</v>
      </c>
      <c r="E4856" s="78">
        <v>-3.8339376000000001E-2</v>
      </c>
      <c r="F4856" s="78">
        <v>-5.4949447999999998E-2</v>
      </c>
    </row>
    <row r="4857" spans="1:6" x14ac:dyDescent="0.25">
      <c r="A4857">
        <v>4855</v>
      </c>
      <c r="B4857" t="s">
        <v>5784</v>
      </c>
      <c r="C4857" s="78">
        <v>-1.5367824999999999</v>
      </c>
      <c r="D4857" s="78">
        <v>-0.97930680000000003</v>
      </c>
      <c r="E4857" s="78">
        <v>-8.7687490000000007E-2</v>
      </c>
      <c r="F4857" s="78">
        <v>0.111935146</v>
      </c>
    </row>
    <row r="4858" spans="1:6" x14ac:dyDescent="0.25">
      <c r="A4858">
        <v>4856</v>
      </c>
      <c r="B4858" t="s">
        <v>5785</v>
      </c>
      <c r="C4858" s="78">
        <v>0.56532156</v>
      </c>
      <c r="D4858" s="78">
        <v>-0.23484418000000001</v>
      </c>
      <c r="E4858" s="78">
        <v>-0.11120221</v>
      </c>
      <c r="F4858" s="78">
        <v>-6.4538520000000002E-2</v>
      </c>
    </row>
    <row r="4859" spans="1:6" x14ac:dyDescent="0.25">
      <c r="A4859">
        <v>4857</v>
      </c>
      <c r="B4859" t="s">
        <v>5786</v>
      </c>
      <c r="C4859" s="78">
        <v>-0.16225913</v>
      </c>
      <c r="D4859" s="78">
        <v>1.2378438</v>
      </c>
      <c r="E4859" s="78">
        <v>9.3404019999999994E-3</v>
      </c>
      <c r="F4859" s="78">
        <v>-2.919598E-2</v>
      </c>
    </row>
    <row r="4860" spans="1:6" x14ac:dyDescent="0.25">
      <c r="A4860">
        <v>4858</v>
      </c>
      <c r="B4860" t="s">
        <v>5787</v>
      </c>
      <c r="C4860" s="78">
        <v>0.56948005999999995</v>
      </c>
      <c r="D4860" s="78">
        <v>0.95492589999999999</v>
      </c>
      <c r="E4860" s="78">
        <v>0.26021346000000001</v>
      </c>
      <c r="F4860" s="78">
        <v>-0.50024204999999999</v>
      </c>
    </row>
    <row r="4861" spans="1:6" x14ac:dyDescent="0.25">
      <c r="A4861">
        <v>4859</v>
      </c>
      <c r="B4861" t="s">
        <v>5788</v>
      </c>
      <c r="C4861" s="78">
        <v>2.8023956000000001</v>
      </c>
      <c r="D4861" s="78">
        <v>0.82436989999999999</v>
      </c>
      <c r="E4861" s="78">
        <v>-8.4686609999999996E-2</v>
      </c>
      <c r="F4861" s="78">
        <v>1.5388354999999999E-2</v>
      </c>
    </row>
    <row r="4862" spans="1:6" x14ac:dyDescent="0.25">
      <c r="A4862">
        <v>4860</v>
      </c>
      <c r="B4862" t="s">
        <v>5789</v>
      </c>
      <c r="C4862" s="78">
        <v>0.15956714999999999</v>
      </c>
      <c r="D4862" s="78">
        <v>-0.37315693</v>
      </c>
      <c r="E4862" s="78">
        <v>-3.4390595000000003E-2</v>
      </c>
      <c r="F4862" s="78">
        <v>0.17954011</v>
      </c>
    </row>
    <row r="4863" spans="1:6" x14ac:dyDescent="0.25">
      <c r="A4863">
        <v>4861</v>
      </c>
      <c r="B4863" t="s">
        <v>5790</v>
      </c>
      <c r="C4863" s="78">
        <v>0.38058885999999997</v>
      </c>
      <c r="D4863" s="78">
        <v>1.1765258000000001</v>
      </c>
      <c r="E4863" s="78">
        <v>-1.4873205E-2</v>
      </c>
      <c r="F4863" s="78">
        <v>8.6365190000000005E-3</v>
      </c>
    </row>
    <row r="4864" spans="1:6" x14ac:dyDescent="0.25">
      <c r="A4864">
        <v>4862</v>
      </c>
      <c r="B4864" t="s">
        <v>5791</v>
      </c>
      <c r="C4864" s="78">
        <v>-2.6645617000000001</v>
      </c>
      <c r="D4864" s="78">
        <v>1.6014383000000001</v>
      </c>
      <c r="E4864" s="78">
        <v>-1.798255E-2</v>
      </c>
      <c r="F4864" s="78">
        <v>-0.12378596</v>
      </c>
    </row>
    <row r="4865" spans="1:6" x14ac:dyDescent="0.25">
      <c r="A4865">
        <v>4863</v>
      </c>
      <c r="B4865" t="s">
        <v>5792</v>
      </c>
      <c r="C4865" s="78">
        <v>-1.6381587</v>
      </c>
      <c r="D4865" s="78">
        <v>-0.26249346000000001</v>
      </c>
      <c r="E4865" s="78">
        <v>-3.4390595000000003E-2</v>
      </c>
      <c r="F4865" s="78">
        <v>0.17954011</v>
      </c>
    </row>
    <row r="4866" spans="1:6" x14ac:dyDescent="0.25">
      <c r="A4866">
        <v>4864</v>
      </c>
      <c r="B4866" t="s">
        <v>5793</v>
      </c>
      <c r="C4866" s="78">
        <v>-0.36033237000000001</v>
      </c>
      <c r="D4866" s="78">
        <v>-0.93328509999999998</v>
      </c>
      <c r="E4866" s="78">
        <v>-9.0098719999999993E-2</v>
      </c>
      <c r="F4866" s="78">
        <v>8.3599840000000009E-3</v>
      </c>
    </row>
    <row r="4867" spans="1:6" x14ac:dyDescent="0.25">
      <c r="A4867">
        <v>4865</v>
      </c>
      <c r="B4867" t="s">
        <v>5794</v>
      </c>
      <c r="C4867" s="78">
        <v>-2.7289490000000001</v>
      </c>
      <c r="D4867" s="78">
        <v>0.53096414000000003</v>
      </c>
      <c r="E4867" s="78">
        <v>-3.4390595000000003E-2</v>
      </c>
      <c r="F4867" s="78">
        <v>0.17954011</v>
      </c>
    </row>
    <row r="4868" spans="1:6" x14ac:dyDescent="0.25">
      <c r="A4868">
        <v>4866</v>
      </c>
      <c r="B4868" t="s">
        <v>5795</v>
      </c>
      <c r="C4868" s="78">
        <v>-0.80576879999999995</v>
      </c>
      <c r="D4868" s="78">
        <v>-0.60099195999999999</v>
      </c>
      <c r="E4868" s="78">
        <v>1.8941148999999999</v>
      </c>
      <c r="F4868" s="78">
        <v>0.38102245000000001</v>
      </c>
    </row>
    <row r="4869" spans="1:6" x14ac:dyDescent="0.25">
      <c r="A4869">
        <v>4867</v>
      </c>
      <c r="B4869" t="s">
        <v>5796</v>
      </c>
      <c r="C4869" s="78">
        <v>-0.85322684000000004</v>
      </c>
      <c r="D4869" s="78">
        <v>-0.83955765000000004</v>
      </c>
      <c r="E4869" s="78">
        <v>-6.0525976000000002E-2</v>
      </c>
      <c r="F4869" s="78">
        <v>-4.8272339999999997E-2</v>
      </c>
    </row>
    <row r="4870" spans="1:6" x14ac:dyDescent="0.25">
      <c r="A4870">
        <v>4868</v>
      </c>
      <c r="B4870" t="s">
        <v>5797</v>
      </c>
      <c r="C4870" s="78">
        <v>4.1546672999999999E-2</v>
      </c>
      <c r="D4870" s="78">
        <v>-0.44188073</v>
      </c>
      <c r="E4870" s="78">
        <v>-7.7154009999999995E-2</v>
      </c>
      <c r="F4870" s="78">
        <v>6.0251550000000001E-2</v>
      </c>
    </row>
    <row r="4871" spans="1:6" x14ac:dyDescent="0.25">
      <c r="A4871">
        <v>4869</v>
      </c>
      <c r="B4871" t="s">
        <v>5798</v>
      </c>
      <c r="C4871" s="78">
        <v>0.52820659999999997</v>
      </c>
      <c r="D4871" s="78">
        <v>0.28712893</v>
      </c>
      <c r="E4871" s="78">
        <v>-3.3271782E-2</v>
      </c>
      <c r="F4871" s="78">
        <v>-0.11401658000000001</v>
      </c>
    </row>
    <row r="4872" spans="1:6" x14ac:dyDescent="0.25">
      <c r="A4872">
        <v>4870</v>
      </c>
      <c r="B4872" t="s">
        <v>5799</v>
      </c>
      <c r="C4872" s="78">
        <v>1.1026758999999999</v>
      </c>
      <c r="D4872" s="78">
        <v>0.44274170000000002</v>
      </c>
      <c r="E4872" s="78">
        <v>-3.4390595000000003E-2</v>
      </c>
      <c r="F4872" s="78">
        <v>0.17954011</v>
      </c>
    </row>
    <row r="4873" spans="1:6" x14ac:dyDescent="0.25">
      <c r="A4873">
        <v>4871</v>
      </c>
      <c r="B4873" t="s">
        <v>5800</v>
      </c>
      <c r="C4873" s="78">
        <v>-1.8551469</v>
      </c>
      <c r="D4873" s="78">
        <v>0.86306179999999999</v>
      </c>
      <c r="E4873" s="78">
        <v>-3.5617318000000002E-2</v>
      </c>
      <c r="F4873" s="78">
        <v>6.8981580000000001E-2</v>
      </c>
    </row>
    <row r="4874" spans="1:6" x14ac:dyDescent="0.25">
      <c r="A4874">
        <v>4872</v>
      </c>
      <c r="B4874" t="s">
        <v>5801</v>
      </c>
      <c r="C4874" s="78">
        <v>2.9269875999999999</v>
      </c>
      <c r="D4874" s="78">
        <v>1.4317567</v>
      </c>
      <c r="E4874" s="78">
        <v>-3.4390595000000003E-2</v>
      </c>
      <c r="F4874" s="78">
        <v>0.17954011</v>
      </c>
    </row>
    <row r="4875" spans="1:6" x14ac:dyDescent="0.25">
      <c r="A4875">
        <v>4873</v>
      </c>
      <c r="B4875" t="s">
        <v>5802</v>
      </c>
      <c r="C4875" s="78">
        <v>-1.1334734</v>
      </c>
      <c r="D4875" s="78">
        <v>1.0653406000000001</v>
      </c>
      <c r="E4875" s="78">
        <v>-6.2556039999999993E-2</v>
      </c>
      <c r="F4875" s="78">
        <v>6.1914839999999999E-2</v>
      </c>
    </row>
    <row r="4876" spans="1:6" x14ac:dyDescent="0.25">
      <c r="A4876">
        <v>4874</v>
      </c>
      <c r="B4876" t="s">
        <v>5803</v>
      </c>
      <c r="C4876" s="78">
        <v>-0.14181896999999999</v>
      </c>
      <c r="D4876" s="78">
        <v>-2.8988710000000002</v>
      </c>
      <c r="E4876" s="78">
        <v>-3.4390595000000003E-2</v>
      </c>
      <c r="F4876" s="78">
        <v>0.17954011</v>
      </c>
    </row>
    <row r="4877" spans="1:6" x14ac:dyDescent="0.25">
      <c r="A4877">
        <v>4875</v>
      </c>
      <c r="B4877" t="s">
        <v>5804</v>
      </c>
      <c r="C4877" s="78">
        <v>-0.47158358</v>
      </c>
      <c r="D4877" s="78">
        <v>1.4131771</v>
      </c>
      <c r="E4877" s="78">
        <v>-9.8067014999999993E-2</v>
      </c>
      <c r="F4877" s="78">
        <v>-2.4330422000000001E-2</v>
      </c>
    </row>
    <row r="4878" spans="1:6" x14ac:dyDescent="0.25">
      <c r="A4878">
        <v>4876</v>
      </c>
      <c r="B4878" t="s">
        <v>5805</v>
      </c>
      <c r="C4878" s="78">
        <v>-1.7964243</v>
      </c>
      <c r="D4878" s="78">
        <v>1.5891944</v>
      </c>
      <c r="E4878" s="78">
        <v>7.8965679999999996E-2</v>
      </c>
      <c r="F4878" s="78">
        <v>-0.36189496999999998</v>
      </c>
    </row>
    <row r="4879" spans="1:6" x14ac:dyDescent="0.25">
      <c r="A4879">
        <v>4877</v>
      </c>
      <c r="B4879" t="s">
        <v>5806</v>
      </c>
      <c r="C4879" s="78">
        <v>-2.6917431000000001</v>
      </c>
      <c r="D4879" s="78">
        <v>0.82854139999999998</v>
      </c>
      <c r="E4879" s="78">
        <v>-3.4390595000000003E-2</v>
      </c>
      <c r="F4879" s="78">
        <v>0.17954011</v>
      </c>
    </row>
    <row r="4880" spans="1:6" x14ac:dyDescent="0.25">
      <c r="A4880">
        <v>4878</v>
      </c>
      <c r="B4880" t="s">
        <v>5807</v>
      </c>
      <c r="C4880" s="78">
        <v>2.744586</v>
      </c>
      <c r="D4880" s="78">
        <v>-1.1698953999999999</v>
      </c>
      <c r="E4880" s="78">
        <v>-4.7577080000000002E-3</v>
      </c>
      <c r="F4880" s="78">
        <v>1.1959612E-2</v>
      </c>
    </row>
    <row r="4881" spans="1:6" x14ac:dyDescent="0.25">
      <c r="A4881">
        <v>4879</v>
      </c>
      <c r="B4881" t="s">
        <v>5808</v>
      </c>
      <c r="C4881" s="78">
        <v>0.90142509999999998</v>
      </c>
      <c r="D4881" s="78">
        <v>0.87152076000000001</v>
      </c>
      <c r="E4881" s="78">
        <v>-6.9195030000000005E-2</v>
      </c>
      <c r="F4881" s="78">
        <v>7.046115E-2</v>
      </c>
    </row>
    <row r="4882" spans="1:6" x14ac:dyDescent="0.25">
      <c r="A4882">
        <v>4880</v>
      </c>
      <c r="B4882" t="s">
        <v>5809</v>
      </c>
      <c r="C4882" s="78">
        <v>-0.26554232999999999</v>
      </c>
      <c r="D4882" s="78">
        <v>-0.12523559000000001</v>
      </c>
      <c r="E4882" s="78">
        <v>-3.2441128E-2</v>
      </c>
      <c r="F4882" s="78">
        <v>-0.124484286</v>
      </c>
    </row>
    <row r="4883" spans="1:6" x14ac:dyDescent="0.25">
      <c r="A4883">
        <v>4881</v>
      </c>
      <c r="B4883" t="s">
        <v>5810</v>
      </c>
      <c r="C4883" s="78">
        <v>0.19771453999999999</v>
      </c>
      <c r="D4883" s="78">
        <v>-2.105302</v>
      </c>
      <c r="E4883" s="78">
        <v>-5.6817487E-2</v>
      </c>
      <c r="F4883" s="78">
        <v>0.14108686000000001</v>
      </c>
    </row>
    <row r="4884" spans="1:6" x14ac:dyDescent="0.25">
      <c r="A4884">
        <v>4882</v>
      </c>
      <c r="B4884" t="s">
        <v>5811</v>
      </c>
      <c r="C4884" s="78">
        <v>-2.1615243</v>
      </c>
      <c r="D4884" s="78">
        <v>1.6636139999999999</v>
      </c>
      <c r="E4884" s="78">
        <v>-0.13154571000000001</v>
      </c>
      <c r="F4884" s="78">
        <v>-0.11765370999999999</v>
      </c>
    </row>
    <row r="4885" spans="1:6" x14ac:dyDescent="0.25">
      <c r="A4885">
        <v>4883</v>
      </c>
      <c r="B4885" t="s">
        <v>5812</v>
      </c>
      <c r="C4885" s="78">
        <v>-0.50867826000000005</v>
      </c>
      <c r="D4885" s="78">
        <v>-1.8825372</v>
      </c>
      <c r="E4885" s="78">
        <v>-6.9311454999999994E-2</v>
      </c>
      <c r="F4885" s="78">
        <v>-3.4882158000000003E-2</v>
      </c>
    </row>
    <row r="4886" spans="1:6" x14ac:dyDescent="0.25">
      <c r="A4886">
        <v>4884</v>
      </c>
      <c r="B4886" t="s">
        <v>5813</v>
      </c>
      <c r="C4886" s="78">
        <v>2.7620627999999998</v>
      </c>
      <c r="D4886" s="78">
        <v>1.4998335</v>
      </c>
      <c r="E4886" s="78">
        <v>-7.2714269999999998E-2</v>
      </c>
      <c r="F4886" s="78">
        <v>8.6404960000000003E-2</v>
      </c>
    </row>
    <row r="4887" spans="1:6" x14ac:dyDescent="0.25">
      <c r="A4887">
        <v>4885</v>
      </c>
      <c r="B4887" t="s">
        <v>5814</v>
      </c>
      <c r="C4887" s="78">
        <v>1.3057302</v>
      </c>
      <c r="D4887" s="78">
        <v>-1.0905685000000001</v>
      </c>
      <c r="E4887" s="78">
        <v>-4.2189464000000003E-2</v>
      </c>
      <c r="F4887" s="78">
        <v>2.4959102E-2</v>
      </c>
    </row>
    <row r="4888" spans="1:6" x14ac:dyDescent="0.25">
      <c r="A4888">
        <v>4886</v>
      </c>
      <c r="B4888" t="s">
        <v>5815</v>
      </c>
      <c r="C4888" s="78">
        <v>1.6132439000000001</v>
      </c>
      <c r="D4888" s="78">
        <v>2.1406584</v>
      </c>
      <c r="E4888" s="78">
        <v>-3.4390595000000003E-2</v>
      </c>
      <c r="F4888" s="78">
        <v>0.17954011</v>
      </c>
    </row>
    <row r="4889" spans="1:6" x14ac:dyDescent="0.25">
      <c r="A4889">
        <v>4887</v>
      </c>
      <c r="B4889" t="s">
        <v>5816</v>
      </c>
      <c r="C4889" s="78">
        <v>-1.0899080999999999</v>
      </c>
      <c r="D4889" s="78">
        <v>-1.2059921</v>
      </c>
      <c r="E4889" s="78">
        <v>-4.3573238E-2</v>
      </c>
      <c r="F4889" s="78">
        <v>3.1158522000000001E-2</v>
      </c>
    </row>
    <row r="4890" spans="1:6" x14ac:dyDescent="0.25">
      <c r="A4890">
        <v>4888</v>
      </c>
      <c r="B4890" t="s">
        <v>5817</v>
      </c>
      <c r="C4890" s="78">
        <v>-0.25293337999999999</v>
      </c>
      <c r="D4890" s="78">
        <v>2.155821</v>
      </c>
      <c r="E4890" s="78">
        <v>-0.11549271999999999</v>
      </c>
      <c r="F4890" s="78">
        <v>-0.21126331000000001</v>
      </c>
    </row>
    <row r="4891" spans="1:6" x14ac:dyDescent="0.25">
      <c r="A4891">
        <v>4889</v>
      </c>
      <c r="B4891" t="s">
        <v>5818</v>
      </c>
      <c r="C4891" s="78">
        <v>-1.6195173</v>
      </c>
      <c r="D4891" s="78">
        <v>-0.50305639999999996</v>
      </c>
      <c r="E4891" s="78">
        <v>-3.4390595000000003E-2</v>
      </c>
      <c r="F4891" s="78">
        <v>0.17954011</v>
      </c>
    </row>
    <row r="4892" spans="1:6" x14ac:dyDescent="0.25">
      <c r="A4892">
        <v>4890</v>
      </c>
      <c r="B4892" t="s">
        <v>5819</v>
      </c>
      <c r="C4892" s="78">
        <v>-1.0048223000000001</v>
      </c>
      <c r="D4892" s="78">
        <v>-1.9303545</v>
      </c>
      <c r="E4892" s="78">
        <v>-7.6125579999999998E-2</v>
      </c>
      <c r="F4892" s="78">
        <v>3.4374923000000002E-2</v>
      </c>
    </row>
    <row r="4893" spans="1:6" x14ac:dyDescent="0.25">
      <c r="A4893">
        <v>4891</v>
      </c>
      <c r="B4893" t="s">
        <v>5820</v>
      </c>
      <c r="C4893" s="78">
        <v>0.35565022000000002</v>
      </c>
      <c r="D4893" s="78">
        <v>0.76753150000000003</v>
      </c>
      <c r="E4893" s="78">
        <v>-2.2759827E-2</v>
      </c>
      <c r="F4893" s="78">
        <v>-0.14481969</v>
      </c>
    </row>
    <row r="4894" spans="1:6" x14ac:dyDescent="0.25">
      <c r="A4894">
        <v>4892</v>
      </c>
      <c r="B4894" t="s">
        <v>5821</v>
      </c>
      <c r="C4894" s="78">
        <v>-0.92656780000000005</v>
      </c>
      <c r="D4894" s="78">
        <v>2.2332592</v>
      </c>
      <c r="E4894" s="78">
        <v>-8.795211E-2</v>
      </c>
      <c r="F4894" s="78">
        <v>9.7284055999999994E-2</v>
      </c>
    </row>
    <row r="4895" spans="1:6" x14ac:dyDescent="0.25">
      <c r="A4895">
        <v>4893</v>
      </c>
      <c r="B4895" t="s">
        <v>5822</v>
      </c>
      <c r="C4895" s="78">
        <v>-0.73572146999999999</v>
      </c>
      <c r="D4895" s="78">
        <v>1.5395296000000001</v>
      </c>
      <c r="E4895" s="78">
        <v>-3.4390595000000003E-2</v>
      </c>
      <c r="F4895" s="78">
        <v>0.17954011</v>
      </c>
    </row>
    <row r="4896" spans="1:6" x14ac:dyDescent="0.25">
      <c r="A4896">
        <v>4894</v>
      </c>
      <c r="B4896" t="s">
        <v>5823</v>
      </c>
      <c r="C4896" s="78">
        <v>-1.7008321</v>
      </c>
      <c r="D4896" s="78">
        <v>-1.0230992000000001</v>
      </c>
      <c r="E4896" s="78">
        <v>-3.4390595000000003E-2</v>
      </c>
      <c r="F4896" s="78">
        <v>0.17954011</v>
      </c>
    </row>
    <row r="4897" spans="1:6" x14ac:dyDescent="0.25">
      <c r="A4897">
        <v>4895</v>
      </c>
      <c r="B4897" t="s">
        <v>5824</v>
      </c>
      <c r="C4897" s="78">
        <v>0.22261098000000001</v>
      </c>
      <c r="D4897" s="78">
        <v>2.2464599999999999</v>
      </c>
      <c r="E4897" s="78">
        <v>-6.1437313E-2</v>
      </c>
      <c r="F4897" s="78">
        <v>-7.1865619999999996E-3</v>
      </c>
    </row>
    <row r="4898" spans="1:6" x14ac:dyDescent="0.25">
      <c r="A4898">
        <v>4896</v>
      </c>
      <c r="B4898" t="s">
        <v>5825</v>
      </c>
      <c r="C4898" s="78">
        <v>0.65694105999999997</v>
      </c>
      <c r="D4898" s="78">
        <v>0.24964246000000001</v>
      </c>
      <c r="E4898" s="78">
        <v>-8.0044509999999999E-2</v>
      </c>
      <c r="F4898" s="78">
        <v>9.8540920000000004E-2</v>
      </c>
    </row>
    <row r="4899" spans="1:6" x14ac:dyDescent="0.25">
      <c r="A4899">
        <v>4897</v>
      </c>
      <c r="B4899" t="s">
        <v>5826</v>
      </c>
      <c r="C4899" s="78">
        <v>-8.9206845000000007E-2</v>
      </c>
      <c r="D4899" s="78">
        <v>1.0174377999999999</v>
      </c>
      <c r="E4899" s="78">
        <v>-3.4390595000000003E-2</v>
      </c>
      <c r="F4899" s="78">
        <v>0.17954011</v>
      </c>
    </row>
    <row r="4900" spans="1:6" x14ac:dyDescent="0.25">
      <c r="A4900">
        <v>4898</v>
      </c>
      <c r="B4900" t="s">
        <v>5827</v>
      </c>
      <c r="C4900" s="78">
        <v>0.40587083000000002</v>
      </c>
      <c r="D4900" s="78">
        <v>0.21182735</v>
      </c>
      <c r="E4900" s="78">
        <v>-7.8449079999999994E-3</v>
      </c>
      <c r="F4900" s="78">
        <v>-3.2564506E-2</v>
      </c>
    </row>
    <row r="4901" spans="1:6" x14ac:dyDescent="0.25">
      <c r="A4901">
        <v>4899</v>
      </c>
      <c r="B4901" t="s">
        <v>5828</v>
      </c>
      <c r="C4901" s="78">
        <v>0.20418360999999999</v>
      </c>
      <c r="D4901" s="78">
        <v>0.28012255000000003</v>
      </c>
      <c r="E4901" s="78">
        <v>-0.12526066999999999</v>
      </c>
      <c r="F4901" s="78">
        <v>-1.5348344999999999E-2</v>
      </c>
    </row>
    <row r="4902" spans="1:6" x14ac:dyDescent="0.25">
      <c r="A4902">
        <v>4900</v>
      </c>
      <c r="B4902" t="s">
        <v>5829</v>
      </c>
      <c r="C4902" s="78">
        <v>-0.45589748000000002</v>
      </c>
      <c r="D4902" s="78">
        <v>1.9157374</v>
      </c>
      <c r="E4902" s="78">
        <v>-2.3011770000000001E-2</v>
      </c>
      <c r="F4902" s="78">
        <v>4.9408465999999998E-2</v>
      </c>
    </row>
    <row r="4903" spans="1:6" x14ac:dyDescent="0.25">
      <c r="A4903">
        <v>4901</v>
      </c>
      <c r="B4903" t="s">
        <v>5830</v>
      </c>
      <c r="C4903" s="78">
        <v>0.8878665</v>
      </c>
      <c r="D4903" s="78">
        <v>1.1192989</v>
      </c>
      <c r="E4903" s="78">
        <v>-6.3471269999999996E-2</v>
      </c>
      <c r="F4903" s="78">
        <v>9.1718369999999994E-2</v>
      </c>
    </row>
    <row r="4904" spans="1:6" x14ac:dyDescent="0.25">
      <c r="A4904">
        <v>4902</v>
      </c>
      <c r="B4904" t="s">
        <v>5831</v>
      </c>
      <c r="C4904" s="78">
        <v>-0.70769380000000004</v>
      </c>
      <c r="D4904" s="78">
        <v>-2.6869141999999999</v>
      </c>
      <c r="E4904" s="78">
        <v>-6.4819950000000001E-2</v>
      </c>
      <c r="F4904" s="78">
        <v>-2.8688221999999999E-2</v>
      </c>
    </row>
    <row r="4905" spans="1:6" x14ac:dyDescent="0.25">
      <c r="A4905">
        <v>4903</v>
      </c>
      <c r="B4905" t="s">
        <v>5832</v>
      </c>
      <c r="C4905" s="78">
        <v>-0.24466734000000001</v>
      </c>
      <c r="D4905" s="78">
        <v>0.55711460000000002</v>
      </c>
      <c r="E4905" s="78">
        <v>-5.4187833999999997E-2</v>
      </c>
      <c r="F4905" s="78">
        <v>6.9715929999999995E-2</v>
      </c>
    </row>
    <row r="4906" spans="1:6" x14ac:dyDescent="0.25">
      <c r="A4906">
        <v>4904</v>
      </c>
      <c r="B4906" t="s">
        <v>5833</v>
      </c>
      <c r="C4906" s="78">
        <v>0.55302510000000005</v>
      </c>
      <c r="D4906" s="78">
        <v>-0.84479534999999994</v>
      </c>
      <c r="E4906" s="78">
        <v>-1.6532417000000001E-2</v>
      </c>
      <c r="F4906" s="78">
        <v>-5.9022724999999998E-2</v>
      </c>
    </row>
    <row r="4907" spans="1:6" x14ac:dyDescent="0.25">
      <c r="A4907">
        <v>4905</v>
      </c>
      <c r="B4907" t="s">
        <v>5834</v>
      </c>
      <c r="C4907" s="78">
        <v>0.69140599999999997</v>
      </c>
      <c r="D4907" s="78">
        <v>0.16124200999999999</v>
      </c>
      <c r="E4907" s="78">
        <v>-3.0299765999999999E-2</v>
      </c>
      <c r="F4907" s="78">
        <v>-0.20994993000000001</v>
      </c>
    </row>
    <row r="4908" spans="1:6" x14ac:dyDescent="0.25">
      <c r="A4908">
        <v>4906</v>
      </c>
      <c r="B4908" t="s">
        <v>5835</v>
      </c>
      <c r="C4908" s="78">
        <v>-0.17582816000000001</v>
      </c>
      <c r="D4908" s="78">
        <v>0.50959796000000002</v>
      </c>
      <c r="E4908" s="78">
        <v>-3.4390595000000003E-2</v>
      </c>
      <c r="F4908" s="78">
        <v>0.17954011</v>
      </c>
    </row>
    <row r="4909" spans="1:6" x14ac:dyDescent="0.25">
      <c r="A4909">
        <v>4907</v>
      </c>
      <c r="B4909" t="s">
        <v>5836</v>
      </c>
      <c r="C4909" s="78">
        <v>-1.2113075</v>
      </c>
      <c r="D4909" s="78">
        <v>0.12410272999999999</v>
      </c>
      <c r="E4909" s="78">
        <v>-3.4390595000000003E-2</v>
      </c>
      <c r="F4909" s="78">
        <v>0.17954011</v>
      </c>
    </row>
    <row r="4910" spans="1:6" x14ac:dyDescent="0.25">
      <c r="A4910">
        <v>4908</v>
      </c>
      <c r="B4910" t="s">
        <v>5837</v>
      </c>
      <c r="C4910" s="78">
        <v>-1.1381242</v>
      </c>
      <c r="D4910" s="78">
        <v>-0.3172334</v>
      </c>
      <c r="E4910" s="78">
        <v>-9.8291199999999995E-2</v>
      </c>
      <c r="F4910" s="78">
        <v>-9.3851219999999999E-2</v>
      </c>
    </row>
    <row r="4911" spans="1:6" x14ac:dyDescent="0.25">
      <c r="A4911">
        <v>4909</v>
      </c>
      <c r="B4911" t="s">
        <v>5838</v>
      </c>
      <c r="C4911" s="78">
        <v>-2.1250308000000002</v>
      </c>
      <c r="D4911" s="78">
        <v>1.3681874999999999</v>
      </c>
      <c r="E4911" s="78">
        <v>-8.4593445000000003E-2</v>
      </c>
      <c r="F4911" s="78">
        <v>5.0241932000000003E-2</v>
      </c>
    </row>
    <row r="4912" spans="1:6" x14ac:dyDescent="0.25">
      <c r="A4912">
        <v>4910</v>
      </c>
      <c r="B4912" t="s">
        <v>5839</v>
      </c>
      <c r="C4912" s="78">
        <v>-0.47002336</v>
      </c>
      <c r="D4912" s="78">
        <v>-1.4766896</v>
      </c>
      <c r="E4912" s="78">
        <v>-3.4390595000000003E-2</v>
      </c>
      <c r="F4912" s="78">
        <v>0.17954011</v>
      </c>
    </row>
    <row r="4913" spans="1:6" x14ac:dyDescent="0.25">
      <c r="A4913">
        <v>4911</v>
      </c>
      <c r="B4913" t="s">
        <v>5840</v>
      </c>
      <c r="C4913" s="78">
        <v>2.825583</v>
      </c>
      <c r="D4913" s="78">
        <v>5.7515070000000001E-2</v>
      </c>
      <c r="E4913" s="78">
        <v>-5.1666736999999997E-2</v>
      </c>
      <c r="F4913" s="78">
        <v>3.0361578E-2</v>
      </c>
    </row>
    <row r="4914" spans="1:6" x14ac:dyDescent="0.25">
      <c r="A4914">
        <v>4912</v>
      </c>
      <c r="B4914" t="s">
        <v>5841</v>
      </c>
      <c r="C4914" s="78">
        <v>-1.0603408000000001</v>
      </c>
      <c r="D4914" s="78">
        <v>8.4465639999999995E-2</v>
      </c>
      <c r="E4914" s="78">
        <v>-1.9908006999999998E-2</v>
      </c>
      <c r="F4914" s="78">
        <v>-4.7106563999999997E-2</v>
      </c>
    </row>
    <row r="4915" spans="1:6" x14ac:dyDescent="0.25">
      <c r="A4915">
        <v>4913</v>
      </c>
      <c r="B4915" t="s">
        <v>5842</v>
      </c>
      <c r="C4915" s="78">
        <v>-0.93895709999999999</v>
      </c>
      <c r="D4915" s="78">
        <v>-1.4105307</v>
      </c>
      <c r="E4915" s="78">
        <v>-7.7285199999999998E-2</v>
      </c>
      <c r="F4915" s="78">
        <v>8.0336354999999998E-2</v>
      </c>
    </row>
    <row r="4916" spans="1:6" x14ac:dyDescent="0.25">
      <c r="A4916">
        <v>4914</v>
      </c>
      <c r="B4916" t="s">
        <v>5843</v>
      </c>
      <c r="C4916" s="78">
        <v>0.90195143</v>
      </c>
      <c r="D4916" s="78">
        <v>-1.4261372000000001</v>
      </c>
      <c r="E4916" s="78">
        <v>-3.4390595000000003E-2</v>
      </c>
      <c r="F4916" s="78">
        <v>0.17954011</v>
      </c>
    </row>
    <row r="4917" spans="1:6" x14ac:dyDescent="0.25">
      <c r="A4917">
        <v>4915</v>
      </c>
      <c r="B4917" t="s">
        <v>5844</v>
      </c>
      <c r="C4917" s="78">
        <v>-1.1094077</v>
      </c>
      <c r="D4917" s="78">
        <v>-1.7302301</v>
      </c>
      <c r="E4917" s="78">
        <v>0.124517515</v>
      </c>
      <c r="F4917" s="78">
        <v>-0.38042939999999997</v>
      </c>
    </row>
    <row r="4918" spans="1:6" x14ac:dyDescent="0.25">
      <c r="A4918">
        <v>4916</v>
      </c>
      <c r="B4918" t="s">
        <v>5845</v>
      </c>
      <c r="C4918" s="78">
        <v>-0.90423745</v>
      </c>
      <c r="D4918" s="78">
        <v>0.73204314999999998</v>
      </c>
      <c r="E4918" s="78">
        <v>-4.7179207000000001E-2</v>
      </c>
      <c r="F4918" s="78">
        <v>4.6369164999999997E-2</v>
      </c>
    </row>
    <row r="4919" spans="1:6" x14ac:dyDescent="0.25">
      <c r="A4919">
        <v>4917</v>
      </c>
      <c r="B4919" t="s">
        <v>5846</v>
      </c>
      <c r="C4919" s="78">
        <v>1.1124970000000001</v>
      </c>
      <c r="D4919" s="78">
        <v>-1.2904909</v>
      </c>
      <c r="E4919" s="78">
        <v>-3.4390595000000003E-2</v>
      </c>
      <c r="F4919" s="78">
        <v>0.17954011</v>
      </c>
    </row>
    <row r="4920" spans="1:6" x14ac:dyDescent="0.25">
      <c r="A4920">
        <v>4918</v>
      </c>
      <c r="B4920" t="s">
        <v>5847</v>
      </c>
      <c r="C4920" s="78">
        <v>-0.67753629999999998</v>
      </c>
      <c r="D4920" s="78">
        <v>-1.9938518000000001</v>
      </c>
      <c r="E4920" s="78">
        <v>-6.6494109999999995E-2</v>
      </c>
      <c r="F4920" s="78">
        <v>9.0402246000000006E-2</v>
      </c>
    </row>
    <row r="4921" spans="1:6" x14ac:dyDescent="0.25">
      <c r="A4921">
        <v>4919</v>
      </c>
      <c r="B4921" t="s">
        <v>5848</v>
      </c>
      <c r="C4921" s="78">
        <v>0.99517630000000001</v>
      </c>
      <c r="D4921" s="78">
        <v>-1.3022028999999999</v>
      </c>
      <c r="E4921" s="78">
        <v>7.4983549999999996E-2</v>
      </c>
      <c r="F4921" s="78">
        <v>-1.0698438000000001E-3</v>
      </c>
    </row>
    <row r="4922" spans="1:6" x14ac:dyDescent="0.25">
      <c r="A4922">
        <v>4920</v>
      </c>
      <c r="B4922" t="s">
        <v>5849</v>
      </c>
      <c r="C4922" s="78">
        <v>-0.94511650000000003</v>
      </c>
      <c r="D4922" s="78">
        <v>1.5194348</v>
      </c>
      <c r="E4922" s="78">
        <v>1.6126453999999998E-2</v>
      </c>
      <c r="F4922" s="78">
        <v>-6.9554299999999999E-2</v>
      </c>
    </row>
    <row r="4923" spans="1:6" x14ac:dyDescent="0.25">
      <c r="A4923">
        <v>4921</v>
      </c>
      <c r="B4923" t="s">
        <v>5850</v>
      </c>
      <c r="C4923" s="78">
        <v>-0.933508</v>
      </c>
      <c r="D4923" s="78">
        <v>0.95492065000000004</v>
      </c>
      <c r="E4923" s="78">
        <v>-5.1160112000000001E-2</v>
      </c>
      <c r="F4923" s="78">
        <v>6.6965220000000006E-2</v>
      </c>
    </row>
    <row r="4924" spans="1:6" x14ac:dyDescent="0.25">
      <c r="A4924">
        <v>4922</v>
      </c>
      <c r="B4924" t="s">
        <v>5851</v>
      </c>
      <c r="C4924" s="78">
        <v>-4.7210187000000001E-2</v>
      </c>
      <c r="D4924" s="78">
        <v>-0.11795759</v>
      </c>
      <c r="E4924" s="78">
        <v>-8.0481336000000001E-2</v>
      </c>
      <c r="F4924" s="78">
        <v>-0.14852233000000001</v>
      </c>
    </row>
    <row r="4925" spans="1:6" x14ac:dyDescent="0.25">
      <c r="A4925">
        <v>4923</v>
      </c>
      <c r="B4925" t="s">
        <v>5852</v>
      </c>
      <c r="C4925" s="78">
        <v>0.36088510000000001</v>
      </c>
      <c r="D4925" s="78">
        <v>-0.41235234999999998</v>
      </c>
      <c r="E4925" s="78">
        <v>-4.3229629999999998E-2</v>
      </c>
      <c r="F4925" s="78">
        <v>-5.4019780000000003E-2</v>
      </c>
    </row>
    <row r="4926" spans="1:6" x14ac:dyDescent="0.25">
      <c r="A4926">
        <v>4924</v>
      </c>
      <c r="B4926" t="s">
        <v>5853</v>
      </c>
      <c r="C4926" s="78">
        <v>1.5980490000000001</v>
      </c>
      <c r="D4926" s="78">
        <v>0.30259176999999998</v>
      </c>
      <c r="E4926" s="78">
        <v>-2.2415250000000001E-2</v>
      </c>
      <c r="F4926" s="78">
        <v>-4.0014684000000002E-2</v>
      </c>
    </row>
    <row r="4927" spans="1:6" x14ac:dyDescent="0.25">
      <c r="A4927">
        <v>4925</v>
      </c>
      <c r="B4927" t="s">
        <v>5854</v>
      </c>
      <c r="C4927" s="78">
        <v>-3.2528834</v>
      </c>
      <c r="D4927" s="78">
        <v>-1.9841724999999999</v>
      </c>
      <c r="E4927" s="78">
        <v>-3.6197281999999997E-2</v>
      </c>
      <c r="F4927" s="78">
        <v>6.3805729999999996E-3</v>
      </c>
    </row>
    <row r="4928" spans="1:6" x14ac:dyDescent="0.25">
      <c r="A4928">
        <v>4926</v>
      </c>
      <c r="B4928" t="s">
        <v>5855</v>
      </c>
      <c r="C4928" s="78">
        <v>0.13930258000000001</v>
      </c>
      <c r="D4928" s="78">
        <v>-8.1951945999999998E-2</v>
      </c>
      <c r="E4928" s="78">
        <v>-3.4390595000000003E-2</v>
      </c>
      <c r="F4928" s="78">
        <v>0.17954011</v>
      </c>
    </row>
    <row r="4929" spans="1:6" x14ac:dyDescent="0.25">
      <c r="A4929">
        <v>4927</v>
      </c>
      <c r="B4929" t="s">
        <v>5856</v>
      </c>
      <c r="C4929" s="78">
        <v>-0.56945442999999996</v>
      </c>
      <c r="D4929" s="78">
        <v>-2.5019453</v>
      </c>
      <c r="E4929" s="78">
        <v>-0.110724136</v>
      </c>
      <c r="F4929" s="78">
        <v>1.9195719999999999E-2</v>
      </c>
    </row>
    <row r="4930" spans="1:6" x14ac:dyDescent="0.25">
      <c r="A4930">
        <v>4928</v>
      </c>
      <c r="B4930" t="s">
        <v>5857</v>
      </c>
      <c r="C4930" s="78">
        <v>-1.2506667</v>
      </c>
      <c r="D4930" s="78">
        <v>0.36382883999999999</v>
      </c>
      <c r="E4930" s="78">
        <v>-9.8279359999999996E-2</v>
      </c>
      <c r="F4930" s="78">
        <v>5.0105676000000002E-2</v>
      </c>
    </row>
    <row r="4931" spans="1:6" x14ac:dyDescent="0.25">
      <c r="A4931">
        <v>4929</v>
      </c>
      <c r="B4931" t="s">
        <v>5858</v>
      </c>
      <c r="C4931" s="78">
        <v>-6.1019660000000003E-2</v>
      </c>
      <c r="D4931" s="78">
        <v>2.1777457999999998</v>
      </c>
      <c r="E4931" s="78">
        <v>-6.0213719999999998E-2</v>
      </c>
      <c r="F4931" s="78">
        <v>0.11625475</v>
      </c>
    </row>
    <row r="4932" spans="1:6" x14ac:dyDescent="0.25">
      <c r="A4932">
        <v>4930</v>
      </c>
      <c r="B4932" t="s">
        <v>5859</v>
      </c>
      <c r="C4932" s="78">
        <v>-2.8872168</v>
      </c>
      <c r="D4932" s="78">
        <v>0.32905572999999999</v>
      </c>
      <c r="E4932" s="78">
        <v>-3.4390595000000003E-2</v>
      </c>
      <c r="F4932" s="78">
        <v>0.17954011</v>
      </c>
    </row>
    <row r="4933" spans="1:6" x14ac:dyDescent="0.25">
      <c r="A4933">
        <v>4931</v>
      </c>
      <c r="B4933" t="s">
        <v>5860</v>
      </c>
      <c r="C4933" s="78">
        <v>0.52445459999999999</v>
      </c>
      <c r="D4933" s="78">
        <v>2.6338974999999998</v>
      </c>
      <c r="E4933" s="78">
        <v>-3.4390595000000003E-2</v>
      </c>
      <c r="F4933" s="78">
        <v>0.17954011</v>
      </c>
    </row>
    <row r="4934" spans="1:6" x14ac:dyDescent="0.25">
      <c r="A4934">
        <v>4932</v>
      </c>
      <c r="B4934" t="s">
        <v>5861</v>
      </c>
      <c r="C4934" s="78">
        <v>-0.38917819999999997</v>
      </c>
      <c r="D4934" s="78">
        <v>0.74321353000000001</v>
      </c>
      <c r="E4934" s="78">
        <v>-3.4390595000000003E-2</v>
      </c>
      <c r="F4934" s="78">
        <v>0.17954011</v>
      </c>
    </row>
    <row r="4935" spans="1:6" x14ac:dyDescent="0.25">
      <c r="A4935">
        <v>4933</v>
      </c>
      <c r="B4935" t="s">
        <v>5862</v>
      </c>
      <c r="C4935" s="78">
        <v>0.66685843</v>
      </c>
      <c r="D4935" s="78">
        <v>-3.5073159999999999</v>
      </c>
      <c r="E4935" s="78">
        <v>-7.3589444000000004E-2</v>
      </c>
      <c r="F4935" s="78">
        <v>3.2519340000000001E-2</v>
      </c>
    </row>
    <row r="4936" spans="1:6" x14ac:dyDescent="0.25">
      <c r="A4936">
        <v>4934</v>
      </c>
      <c r="B4936" t="s">
        <v>5863</v>
      </c>
      <c r="C4936" s="78">
        <v>0.35377023000000002</v>
      </c>
      <c r="D4936" s="78">
        <v>0.60789930000000003</v>
      </c>
      <c r="E4936" s="78">
        <v>-3.4390595000000003E-2</v>
      </c>
      <c r="F4936" s="78">
        <v>0.17954011</v>
      </c>
    </row>
    <row r="4937" spans="1:6" x14ac:dyDescent="0.25">
      <c r="A4937">
        <v>4935</v>
      </c>
      <c r="B4937" t="s">
        <v>5864</v>
      </c>
      <c r="C4937" s="78">
        <v>-1.4098427</v>
      </c>
      <c r="D4937" s="78">
        <v>-0.35441329999999999</v>
      </c>
      <c r="E4937" s="78">
        <v>-3.4390595000000003E-2</v>
      </c>
      <c r="F4937" s="78">
        <v>0.17954011</v>
      </c>
    </row>
    <row r="4938" spans="1:6" x14ac:dyDescent="0.25">
      <c r="A4938">
        <v>4936</v>
      </c>
      <c r="B4938" t="s">
        <v>5865</v>
      </c>
      <c r="C4938" s="78">
        <v>1.0202779</v>
      </c>
      <c r="D4938" s="78">
        <v>1.2934892</v>
      </c>
      <c r="E4938" s="78">
        <v>-9.0246715000000005E-2</v>
      </c>
      <c r="F4938" s="78">
        <v>-3.2113448000000003E-2</v>
      </c>
    </row>
    <row r="4939" spans="1:6" x14ac:dyDescent="0.25">
      <c r="A4939">
        <v>4937</v>
      </c>
      <c r="B4939" t="s">
        <v>5866</v>
      </c>
      <c r="C4939" s="78">
        <v>2.9721289</v>
      </c>
      <c r="D4939" s="78">
        <v>-2.5688946000000001</v>
      </c>
      <c r="E4939" s="78">
        <v>-0.10437378</v>
      </c>
      <c r="F4939" s="78">
        <v>-4.1190177000000001E-2</v>
      </c>
    </row>
    <row r="4940" spans="1:6" x14ac:dyDescent="0.25">
      <c r="A4940">
        <v>4938</v>
      </c>
      <c r="B4940" t="s">
        <v>5867</v>
      </c>
      <c r="C4940" s="78">
        <v>-2.4267477999999998</v>
      </c>
      <c r="D4940" s="78">
        <v>1.2516537000000001</v>
      </c>
      <c r="E4940" s="78">
        <v>-0.19273609</v>
      </c>
      <c r="F4940" s="78">
        <v>-0.28930116</v>
      </c>
    </row>
    <row r="4941" spans="1:6" x14ac:dyDescent="0.25">
      <c r="A4941">
        <v>4939</v>
      </c>
      <c r="B4941" t="s">
        <v>5868</v>
      </c>
      <c r="C4941" s="78">
        <v>0.32541564000000001</v>
      </c>
      <c r="D4941" s="78">
        <v>-0.8508675</v>
      </c>
      <c r="E4941" s="78">
        <v>-4.4012465000000001E-2</v>
      </c>
      <c r="F4941" s="78">
        <v>1.173009E-2</v>
      </c>
    </row>
    <row r="4942" spans="1:6" x14ac:dyDescent="0.25">
      <c r="A4942">
        <v>4940</v>
      </c>
      <c r="B4942" t="s">
        <v>5869</v>
      </c>
      <c r="C4942" s="78">
        <v>-0.67925789999999997</v>
      </c>
      <c r="D4942" s="78">
        <v>2.4671953000000002</v>
      </c>
      <c r="E4942" s="78">
        <v>-4.2507573999999999E-2</v>
      </c>
      <c r="F4942" s="78">
        <v>7.6226799999999997E-2</v>
      </c>
    </row>
    <row r="4943" spans="1:6" x14ac:dyDescent="0.25">
      <c r="A4943">
        <v>4941</v>
      </c>
      <c r="B4943" t="s">
        <v>5870</v>
      </c>
      <c r="C4943" s="78">
        <v>-0.69306040000000002</v>
      </c>
      <c r="D4943" s="78">
        <v>-0.69609200000000004</v>
      </c>
      <c r="E4943" s="78">
        <v>-3.4390595000000003E-2</v>
      </c>
      <c r="F4943" s="78">
        <v>0.17954011</v>
      </c>
    </row>
    <row r="4944" spans="1:6" x14ac:dyDescent="0.25">
      <c r="A4944">
        <v>4942</v>
      </c>
      <c r="B4944" t="s">
        <v>5871</v>
      </c>
      <c r="C4944" s="78">
        <v>-1.0426221</v>
      </c>
      <c r="D4944" s="78">
        <v>-1.4988703000000001</v>
      </c>
      <c r="E4944" s="78">
        <v>-4.491009E-2</v>
      </c>
      <c r="F4944" s="78">
        <v>4.4389695E-2</v>
      </c>
    </row>
    <row r="4945" spans="1:6" x14ac:dyDescent="0.25">
      <c r="A4945">
        <v>4943</v>
      </c>
      <c r="B4945" t="s">
        <v>5872</v>
      </c>
      <c r="C4945" s="78">
        <v>1.7376269</v>
      </c>
      <c r="D4945" s="78">
        <v>-0.43082395000000001</v>
      </c>
      <c r="E4945" s="78">
        <v>-9.2037540000000001E-2</v>
      </c>
      <c r="F4945" s="78">
        <v>2.1594405000000001E-2</v>
      </c>
    </row>
    <row r="4946" spans="1:6" x14ac:dyDescent="0.25">
      <c r="A4946">
        <v>4944</v>
      </c>
      <c r="B4946" t="s">
        <v>5873</v>
      </c>
      <c r="C4946" s="78">
        <v>0.22581192999999999</v>
      </c>
      <c r="D4946" s="78">
        <v>1.6256458</v>
      </c>
      <c r="E4946" s="78">
        <v>-3.4390595000000003E-2</v>
      </c>
      <c r="F4946" s="78">
        <v>0.17954011</v>
      </c>
    </row>
    <row r="4947" spans="1:6" x14ac:dyDescent="0.25">
      <c r="A4947">
        <v>4945</v>
      </c>
      <c r="B4947" t="s">
        <v>5874</v>
      </c>
      <c r="C4947" s="78">
        <v>-1.6339047</v>
      </c>
      <c r="D4947" s="78">
        <v>1.130285</v>
      </c>
      <c r="E4947" s="78">
        <v>-3.4390595000000003E-2</v>
      </c>
      <c r="F4947" s="78">
        <v>0.17954011</v>
      </c>
    </row>
    <row r="4948" spans="1:6" x14ac:dyDescent="0.25">
      <c r="A4948">
        <v>4946</v>
      </c>
      <c r="B4948" t="s">
        <v>5875</v>
      </c>
      <c r="C4948" s="78">
        <v>-1.3965844999999999E-2</v>
      </c>
      <c r="D4948" s="78">
        <v>-2.2710146999999998</v>
      </c>
      <c r="E4948" s="78">
        <v>-5.9565229999999997E-2</v>
      </c>
      <c r="F4948" s="78">
        <v>-0.16833819999999999</v>
      </c>
    </row>
    <row r="4949" spans="1:6" x14ac:dyDescent="0.25">
      <c r="A4949">
        <v>4947</v>
      </c>
      <c r="B4949" t="s">
        <v>5876</v>
      </c>
      <c r="C4949" s="78">
        <v>0.22485796</v>
      </c>
      <c r="D4949" s="78">
        <v>-0.18424934000000001</v>
      </c>
      <c r="E4949" s="78">
        <v>-5.1536694000000001E-2</v>
      </c>
      <c r="F4949" s="78">
        <v>4.8247381999999998E-2</v>
      </c>
    </row>
    <row r="4950" spans="1:6" x14ac:dyDescent="0.25">
      <c r="A4950">
        <v>4948</v>
      </c>
      <c r="B4950" t="s">
        <v>5877</v>
      </c>
      <c r="C4950" s="78">
        <v>1.6659387000000001</v>
      </c>
      <c r="D4950" s="78">
        <v>2.6645574999999999</v>
      </c>
      <c r="E4950" s="78">
        <v>-0.14166696000000001</v>
      </c>
      <c r="F4950" s="78">
        <v>-5.9340179999999999E-2</v>
      </c>
    </row>
    <row r="4951" spans="1:6" x14ac:dyDescent="0.25">
      <c r="A4951">
        <v>4949</v>
      </c>
      <c r="B4951" t="s">
        <v>5878</v>
      </c>
      <c r="C4951" s="78">
        <v>-0.52903639999999996</v>
      </c>
      <c r="D4951" s="78">
        <v>0.49621729999999997</v>
      </c>
      <c r="E4951" s="78">
        <v>-3.4390595000000003E-2</v>
      </c>
      <c r="F4951" s="78">
        <v>0.17954011</v>
      </c>
    </row>
    <row r="4952" spans="1:6" x14ac:dyDescent="0.25">
      <c r="A4952">
        <v>4950</v>
      </c>
      <c r="B4952" t="s">
        <v>5879</v>
      </c>
      <c r="C4952" s="78">
        <v>-1.0256620999999999</v>
      </c>
      <c r="D4952" s="78">
        <v>0.64801059999999999</v>
      </c>
      <c r="E4952" s="78">
        <v>-6.6603350000000006E-2</v>
      </c>
      <c r="F4952" s="78">
        <v>7.1049093999999993E-2</v>
      </c>
    </row>
    <row r="4953" spans="1:6" x14ac:dyDescent="0.25">
      <c r="A4953">
        <v>4951</v>
      </c>
      <c r="B4953" t="s">
        <v>5880</v>
      </c>
      <c r="C4953" s="78">
        <v>-1.8265716999999999</v>
      </c>
      <c r="D4953" s="78">
        <v>-3.3601226999999998</v>
      </c>
      <c r="E4953" s="78">
        <v>-3.4390595000000003E-2</v>
      </c>
      <c r="F4953" s="78">
        <v>0.17954011</v>
      </c>
    </row>
    <row r="4954" spans="1:6" x14ac:dyDescent="0.25">
      <c r="A4954">
        <v>4952</v>
      </c>
      <c r="B4954" t="s">
        <v>5881</v>
      </c>
      <c r="C4954" s="78">
        <v>-1.0537586999999999</v>
      </c>
      <c r="D4954" s="78">
        <v>0.76151420000000003</v>
      </c>
      <c r="E4954" s="78">
        <v>-5.3848445000000002E-2</v>
      </c>
      <c r="F4954" s="78">
        <v>-4.149601E-2</v>
      </c>
    </row>
    <row r="4955" spans="1:6" x14ac:dyDescent="0.25">
      <c r="A4955">
        <v>4953</v>
      </c>
      <c r="B4955" t="s">
        <v>2916</v>
      </c>
      <c r="C4955" s="78">
        <v>-0.57077580000000006</v>
      </c>
      <c r="D4955" s="78">
        <v>-1.0727937000000001</v>
      </c>
      <c r="E4955" s="78">
        <v>-3.4390595000000003E-2</v>
      </c>
      <c r="F4955" s="78">
        <v>0.17954011</v>
      </c>
    </row>
    <row r="4956" spans="1:6" x14ac:dyDescent="0.25">
      <c r="A4956">
        <v>4954</v>
      </c>
      <c r="B4956" t="s">
        <v>5882</v>
      </c>
      <c r="C4956" s="78">
        <v>-2.8066857000000001</v>
      </c>
      <c r="D4956" s="78">
        <v>1.3891928</v>
      </c>
      <c r="E4956" s="78">
        <v>-7.4461819999999998E-2</v>
      </c>
      <c r="F4956" s="78">
        <v>-0.121338084</v>
      </c>
    </row>
    <row r="4957" spans="1:6" x14ac:dyDescent="0.25">
      <c r="A4957">
        <v>4955</v>
      </c>
      <c r="B4957" t="s">
        <v>5883</v>
      </c>
      <c r="C4957" s="78">
        <v>-1.8947977</v>
      </c>
      <c r="D4957" s="78">
        <v>-1.4489974000000001</v>
      </c>
      <c r="E4957" s="78">
        <v>-3.0364393999999999E-2</v>
      </c>
      <c r="F4957" s="78">
        <v>6.4697995999999994E-2</v>
      </c>
    </row>
    <row r="4958" spans="1:6" x14ac:dyDescent="0.25">
      <c r="A4958">
        <v>4956</v>
      </c>
      <c r="B4958" t="s">
        <v>5884</v>
      </c>
      <c r="C4958" s="78">
        <v>-1.4601633999999999</v>
      </c>
      <c r="D4958" s="78">
        <v>-1.8899961999999999</v>
      </c>
      <c r="E4958" s="78">
        <v>1.9133598000000001</v>
      </c>
      <c r="F4958" s="78">
        <v>-0.10812573</v>
      </c>
    </row>
    <row r="4959" spans="1:6" x14ac:dyDescent="0.25">
      <c r="A4959">
        <v>4957</v>
      </c>
      <c r="B4959" t="s">
        <v>5885</v>
      </c>
      <c r="C4959" s="78">
        <v>0.31297657000000001</v>
      </c>
      <c r="D4959" s="78">
        <v>-1.6721627999999999</v>
      </c>
      <c r="E4959" s="78">
        <v>-3.4390595000000003E-2</v>
      </c>
      <c r="F4959" s="78">
        <v>0.17954011</v>
      </c>
    </row>
    <row r="4960" spans="1:6" x14ac:dyDescent="0.25">
      <c r="A4960">
        <v>4958</v>
      </c>
      <c r="B4960" t="s">
        <v>5886</v>
      </c>
      <c r="C4960" s="78">
        <v>-0.94515574000000002</v>
      </c>
      <c r="D4960" s="78">
        <v>-1.0357685000000001</v>
      </c>
      <c r="E4960" s="78">
        <v>-8.1960599999999995E-2</v>
      </c>
      <c r="F4960" s="78">
        <v>1.8171802000000001E-2</v>
      </c>
    </row>
    <row r="4961" spans="1:6" x14ac:dyDescent="0.25">
      <c r="A4961">
        <v>4959</v>
      </c>
      <c r="B4961" t="s">
        <v>5887</v>
      </c>
      <c r="C4961" s="78">
        <v>-2.1977494000000002</v>
      </c>
      <c r="D4961" s="78">
        <v>-1.1304730999999999</v>
      </c>
      <c r="E4961" s="78">
        <v>-0.1021726</v>
      </c>
      <c r="F4961" s="78">
        <v>-2.1038100000000001E-2</v>
      </c>
    </row>
    <row r="4962" spans="1:6" x14ac:dyDescent="0.25">
      <c r="A4962">
        <v>4960</v>
      </c>
      <c r="B4962" t="s">
        <v>5888</v>
      </c>
      <c r="C4962" s="78">
        <v>0.19057694</v>
      </c>
      <c r="D4962" s="78">
        <v>-0.19778961</v>
      </c>
      <c r="E4962" s="78">
        <v>-5.1483788000000003E-2</v>
      </c>
      <c r="F4962" s="78">
        <v>-6.0206650000000001E-4</v>
      </c>
    </row>
    <row r="4963" spans="1:6" x14ac:dyDescent="0.25">
      <c r="A4963">
        <v>4961</v>
      </c>
      <c r="B4963" t="s">
        <v>5889</v>
      </c>
      <c r="C4963" s="78">
        <v>-3.8405197000000002</v>
      </c>
      <c r="D4963" s="78">
        <v>-0.73593699999999995</v>
      </c>
      <c r="E4963" s="78">
        <v>-2.1917119999999998E-2</v>
      </c>
      <c r="F4963" s="78">
        <v>-9.0584830000000005E-2</v>
      </c>
    </row>
    <row r="4964" spans="1:6" x14ac:dyDescent="0.25">
      <c r="A4964">
        <v>4962</v>
      </c>
      <c r="B4964" t="s">
        <v>5890</v>
      </c>
      <c r="C4964" s="78">
        <v>1.2648547999999999</v>
      </c>
      <c r="D4964" s="78">
        <v>-1.2458073999999999</v>
      </c>
      <c r="E4964" s="78">
        <v>-0.14459640000000001</v>
      </c>
      <c r="F4964" s="78">
        <v>-0.37750196000000003</v>
      </c>
    </row>
    <row r="4965" spans="1:6" x14ac:dyDescent="0.25">
      <c r="A4965">
        <v>4963</v>
      </c>
      <c r="B4965" t="s">
        <v>5891</v>
      </c>
      <c r="C4965" s="78">
        <v>-6.5663460000000007E-2</v>
      </c>
      <c r="D4965" s="78">
        <v>0.107350186</v>
      </c>
      <c r="E4965" s="78">
        <v>-3.4390595000000003E-2</v>
      </c>
      <c r="F4965" s="78">
        <v>0.17954011</v>
      </c>
    </row>
    <row r="4966" spans="1:6" x14ac:dyDescent="0.25">
      <c r="A4966">
        <v>4964</v>
      </c>
      <c r="B4966" t="s">
        <v>5892</v>
      </c>
      <c r="C4966" s="78">
        <v>0.47970393</v>
      </c>
      <c r="D4966" s="78">
        <v>1.0766556</v>
      </c>
      <c r="E4966" s="78">
        <v>-6.1766243999999998E-2</v>
      </c>
      <c r="F4966" s="78">
        <v>-2.8643847E-2</v>
      </c>
    </row>
    <row r="4967" spans="1:6" x14ac:dyDescent="0.25">
      <c r="A4967">
        <v>4965</v>
      </c>
      <c r="B4967" t="s">
        <v>5893</v>
      </c>
      <c r="C4967" s="78">
        <v>-0.28498410000000002</v>
      </c>
      <c r="D4967" s="78">
        <v>-0.19618740000000001</v>
      </c>
      <c r="E4967" s="78">
        <v>-4.7995022999999998E-2</v>
      </c>
      <c r="F4967" s="78">
        <v>-0.1612461</v>
      </c>
    </row>
    <row r="4968" spans="1:6" x14ac:dyDescent="0.25">
      <c r="A4968">
        <v>4966</v>
      </c>
      <c r="B4968" t="s">
        <v>5894</v>
      </c>
      <c r="C4968" s="78">
        <v>-0.82869696999999998</v>
      </c>
      <c r="D4968" s="78">
        <v>0.40061807999999999</v>
      </c>
      <c r="E4968" s="78">
        <v>-0.12872987999999999</v>
      </c>
      <c r="F4968" s="78">
        <v>-0.31432002999999997</v>
      </c>
    </row>
    <row r="4969" spans="1:6" x14ac:dyDescent="0.25">
      <c r="A4969">
        <v>4967</v>
      </c>
      <c r="B4969" t="s">
        <v>5895</v>
      </c>
      <c r="C4969" s="78">
        <v>-1.3665788999999999</v>
      </c>
      <c r="D4969" s="78">
        <v>0.42956949999999999</v>
      </c>
      <c r="E4969" s="78">
        <v>-0.10253063</v>
      </c>
      <c r="F4969" s="78">
        <v>-2.7380884000000002E-3</v>
      </c>
    </row>
    <row r="4970" spans="1:6" x14ac:dyDescent="0.25">
      <c r="A4970">
        <v>4968</v>
      </c>
      <c r="B4970" t="s">
        <v>5896</v>
      </c>
      <c r="C4970" s="78">
        <v>-0.26232442</v>
      </c>
      <c r="D4970" s="78">
        <v>-3.0454129E-2</v>
      </c>
      <c r="E4970" s="78">
        <v>-6.5660700000000002E-2</v>
      </c>
      <c r="F4970" s="78">
        <v>5.4712847000000002E-2</v>
      </c>
    </row>
    <row r="4971" spans="1:6" x14ac:dyDescent="0.25">
      <c r="A4971">
        <v>4969</v>
      </c>
      <c r="B4971" t="s">
        <v>5897</v>
      </c>
      <c r="C4971" s="78">
        <v>-2.3460936999999999</v>
      </c>
      <c r="D4971" s="78">
        <v>-0.72984360000000004</v>
      </c>
      <c r="E4971" s="78">
        <v>-3.4390595000000003E-2</v>
      </c>
      <c r="F4971" s="78">
        <v>0.17954011</v>
      </c>
    </row>
    <row r="4972" spans="1:6" x14ac:dyDescent="0.25">
      <c r="A4972">
        <v>4970</v>
      </c>
      <c r="B4972" t="s">
        <v>5898</v>
      </c>
      <c r="C4972" s="78">
        <v>-0.72433409999999998</v>
      </c>
      <c r="D4972" s="78">
        <v>-1.6571624</v>
      </c>
      <c r="E4972" s="78">
        <v>-5.8346546999999999E-2</v>
      </c>
      <c r="F4972" s="78">
        <v>2.473411E-2</v>
      </c>
    </row>
    <row r="4973" spans="1:6" x14ac:dyDescent="0.25">
      <c r="A4973">
        <v>4971</v>
      </c>
      <c r="B4973" t="s">
        <v>5899</v>
      </c>
      <c r="C4973" s="78">
        <v>2.6069422000000002</v>
      </c>
      <c r="D4973" s="78">
        <v>1.0523777000000001</v>
      </c>
      <c r="E4973" s="78">
        <v>-8.5878679999999999E-2</v>
      </c>
      <c r="F4973" s="78">
        <v>-3.7900925000000002E-2</v>
      </c>
    </row>
    <row r="4974" spans="1:6" x14ac:dyDescent="0.25">
      <c r="A4974">
        <v>4972</v>
      </c>
      <c r="B4974" t="s">
        <v>5900</v>
      </c>
      <c r="C4974" s="78">
        <v>1.3035513000000001</v>
      </c>
      <c r="D4974" s="78">
        <v>3.6976589999999998</v>
      </c>
      <c r="E4974" s="78">
        <v>-3.3750969999999998E-2</v>
      </c>
      <c r="F4974" s="78">
        <v>0.19196713000000001</v>
      </c>
    </row>
    <row r="4975" spans="1:6" x14ac:dyDescent="0.25">
      <c r="A4975">
        <v>4973</v>
      </c>
      <c r="B4975" t="s">
        <v>5901</v>
      </c>
      <c r="C4975" s="78">
        <v>-0.76198195999999996</v>
      </c>
      <c r="D4975" s="78">
        <v>-0.71416829999999998</v>
      </c>
      <c r="E4975" s="78">
        <v>-5.2317679999999998E-2</v>
      </c>
      <c r="F4975" s="78">
        <v>-0.33278333999999998</v>
      </c>
    </row>
    <row r="4976" spans="1:6" x14ac:dyDescent="0.25">
      <c r="A4976">
        <v>4974</v>
      </c>
      <c r="B4976" t="s">
        <v>5902</v>
      </c>
      <c r="C4976" s="78">
        <v>2.0579689999999999</v>
      </c>
      <c r="D4976" s="78">
        <v>0.20267825</v>
      </c>
      <c r="E4976" s="78">
        <v>-3.4390595000000003E-2</v>
      </c>
      <c r="F4976" s="78">
        <v>0.17954011</v>
      </c>
    </row>
    <row r="4977" spans="1:6" x14ac:dyDescent="0.25">
      <c r="A4977">
        <v>4975</v>
      </c>
      <c r="B4977" t="s">
        <v>5903</v>
      </c>
      <c r="C4977" s="78">
        <v>-2.5678188999999998</v>
      </c>
      <c r="D4977" s="78">
        <v>-0.53792859999999998</v>
      </c>
      <c r="E4977" s="78">
        <v>-8.5965849999999996E-2</v>
      </c>
      <c r="F4977" s="78">
        <v>6.3738725999999996E-2</v>
      </c>
    </row>
    <row r="4978" spans="1:6" x14ac:dyDescent="0.25">
      <c r="A4978">
        <v>4976</v>
      </c>
      <c r="B4978" t="s">
        <v>5904</v>
      </c>
      <c r="C4978" s="78">
        <v>-0.24280246999999999</v>
      </c>
      <c r="D4978" s="78">
        <v>-1.6894385999999999</v>
      </c>
      <c r="E4978" s="78">
        <v>-0.10087556</v>
      </c>
      <c r="F4978" s="78">
        <v>-2.5237411000000001E-2</v>
      </c>
    </row>
    <row r="4979" spans="1:6" x14ac:dyDescent="0.25">
      <c r="A4979">
        <v>4977</v>
      </c>
      <c r="B4979" t="s">
        <v>5905</v>
      </c>
      <c r="C4979" s="78">
        <v>-0.37245497</v>
      </c>
      <c r="D4979" s="78">
        <v>7.5376614999999994E-2</v>
      </c>
      <c r="E4979" s="78">
        <v>-8.8438465999999993E-2</v>
      </c>
      <c r="F4979" s="78">
        <v>6.7184919999999995E-2</v>
      </c>
    </row>
    <row r="4980" spans="1:6" x14ac:dyDescent="0.25">
      <c r="A4980">
        <v>4978</v>
      </c>
      <c r="B4980" t="s">
        <v>5906</v>
      </c>
      <c r="C4980" s="78">
        <v>-1.5313311999999999</v>
      </c>
      <c r="D4980" s="78">
        <v>0.54296184000000003</v>
      </c>
      <c r="E4980" s="78">
        <v>-1.3880497E-2</v>
      </c>
      <c r="F4980" s="78">
        <v>0.24512966999999999</v>
      </c>
    </row>
    <row r="4981" spans="1:6" x14ac:dyDescent="0.25">
      <c r="A4981">
        <v>4979</v>
      </c>
      <c r="B4981" t="s">
        <v>5907</v>
      </c>
      <c r="C4981" s="78">
        <v>0.67322934000000001</v>
      </c>
      <c r="D4981" s="78">
        <v>-0.85289276000000003</v>
      </c>
      <c r="E4981" s="78">
        <v>-5.4022969999999997E-2</v>
      </c>
      <c r="F4981" s="78">
        <v>5.1958694999999999E-2</v>
      </c>
    </row>
    <row r="4982" spans="1:6" x14ac:dyDescent="0.25">
      <c r="A4982">
        <v>4980</v>
      </c>
      <c r="B4982" t="s">
        <v>5908</v>
      </c>
      <c r="C4982" s="78">
        <v>-1.0583328000000001</v>
      </c>
      <c r="D4982" s="78">
        <v>0.68527269999999996</v>
      </c>
      <c r="E4982" s="78">
        <v>-0.1290808</v>
      </c>
      <c r="F4982" s="78">
        <v>-0.13983275000000001</v>
      </c>
    </row>
    <row r="4983" spans="1:6" x14ac:dyDescent="0.25">
      <c r="A4983">
        <v>4981</v>
      </c>
      <c r="B4983" t="s">
        <v>5909</v>
      </c>
      <c r="C4983" s="78">
        <v>-2.3976175999999998</v>
      </c>
      <c r="D4983" s="78">
        <v>1.8686430000000001</v>
      </c>
      <c r="E4983" s="78">
        <v>-4.7509994E-2</v>
      </c>
      <c r="F4983" s="78">
        <v>-8.9382009999999998E-2</v>
      </c>
    </row>
    <row r="4984" spans="1:6" x14ac:dyDescent="0.25">
      <c r="A4984">
        <v>4982</v>
      </c>
      <c r="B4984" t="s">
        <v>5910</v>
      </c>
      <c r="C4984" s="78">
        <v>-0.60228824999999997</v>
      </c>
      <c r="D4984" s="78">
        <v>-0.19424670999999999</v>
      </c>
      <c r="E4984" s="78">
        <v>-0.10452328600000001</v>
      </c>
      <c r="F4984" s="78">
        <v>-9.8100826000000002E-2</v>
      </c>
    </row>
    <row r="4985" spans="1:6" x14ac:dyDescent="0.25">
      <c r="A4985">
        <v>4983</v>
      </c>
      <c r="B4985" t="s">
        <v>5911</v>
      </c>
      <c r="C4985" s="78">
        <v>4.0402144000000001E-2</v>
      </c>
      <c r="D4985" s="78">
        <v>0.95993459999999997</v>
      </c>
      <c r="E4985" s="78">
        <v>-6.7322283999999996E-2</v>
      </c>
      <c r="F4985" s="78">
        <v>-0.20624296</v>
      </c>
    </row>
    <row r="4986" spans="1:6" x14ac:dyDescent="0.25">
      <c r="A4986">
        <v>4984</v>
      </c>
      <c r="B4986" t="s">
        <v>5912</v>
      </c>
      <c r="C4986" s="78">
        <v>0.36087926999999997</v>
      </c>
      <c r="D4986" s="78">
        <v>-3.8526294000000001</v>
      </c>
      <c r="E4986" s="78">
        <v>-9.1803990000000002E-2</v>
      </c>
      <c r="F4986" s="78">
        <v>8.0748564999999994E-2</v>
      </c>
    </row>
    <row r="4987" spans="1:6" x14ac:dyDescent="0.25">
      <c r="A4987">
        <v>4985</v>
      </c>
      <c r="B4987" t="s">
        <v>5913</v>
      </c>
      <c r="C4987" s="78">
        <v>-1.1716849</v>
      </c>
      <c r="D4987" s="78">
        <v>2.3564668000000002</v>
      </c>
      <c r="E4987" s="78">
        <v>-3.4390595000000003E-2</v>
      </c>
      <c r="F4987" s="78">
        <v>0.17954011</v>
      </c>
    </row>
    <row r="4988" spans="1:6" x14ac:dyDescent="0.25">
      <c r="A4988">
        <v>4986</v>
      </c>
      <c r="B4988" t="s">
        <v>5914</v>
      </c>
      <c r="C4988" s="78">
        <v>-0.59614617000000003</v>
      </c>
      <c r="D4988" s="78">
        <v>1.3769244</v>
      </c>
      <c r="E4988" s="78">
        <v>-0.1973067</v>
      </c>
      <c r="F4988" s="78">
        <v>-0.23048610999999999</v>
      </c>
    </row>
    <row r="4989" spans="1:6" x14ac:dyDescent="0.25">
      <c r="A4989">
        <v>4987</v>
      </c>
      <c r="B4989" t="s">
        <v>5915</v>
      </c>
      <c r="C4989" s="78">
        <v>-0.52454619999999996</v>
      </c>
      <c r="D4989" s="78">
        <v>1.1290932</v>
      </c>
      <c r="E4989" s="78">
        <v>-0.19550793</v>
      </c>
      <c r="F4989" s="78">
        <v>-0.50102276000000001</v>
      </c>
    </row>
    <row r="4990" spans="1:6" x14ac:dyDescent="0.25">
      <c r="A4990">
        <v>4988</v>
      </c>
      <c r="B4990" t="s">
        <v>5916</v>
      </c>
      <c r="C4990" s="78">
        <v>0.8043517</v>
      </c>
      <c r="D4990" s="78">
        <v>0.28605544999999999</v>
      </c>
      <c r="E4990" s="78">
        <v>-6.8504915E-2</v>
      </c>
      <c r="F4990" s="78">
        <v>3.1748100000000001E-2</v>
      </c>
    </row>
    <row r="4991" spans="1:6" x14ac:dyDescent="0.25">
      <c r="A4991">
        <v>4989</v>
      </c>
      <c r="B4991" t="s">
        <v>5917</v>
      </c>
      <c r="C4991" s="78">
        <v>1.5962434999999999</v>
      </c>
      <c r="D4991" s="78">
        <v>2.5163826999999999</v>
      </c>
      <c r="E4991" s="78">
        <v>-8.3789740000000001E-2</v>
      </c>
      <c r="F4991" s="78">
        <v>-6.4309519999999995E-2</v>
      </c>
    </row>
    <row r="4992" spans="1:6" x14ac:dyDescent="0.25">
      <c r="A4992">
        <v>4990</v>
      </c>
      <c r="B4992" t="s">
        <v>5918</v>
      </c>
      <c r="C4992" s="78">
        <v>-1.6587113</v>
      </c>
      <c r="D4992" s="78">
        <v>0.51521753999999997</v>
      </c>
      <c r="E4992" s="78">
        <v>-7.2397890000000006E-2</v>
      </c>
      <c r="F4992" s="78">
        <v>-0.15931492</v>
      </c>
    </row>
    <row r="4993" spans="1:6" x14ac:dyDescent="0.25">
      <c r="A4993">
        <v>4991</v>
      </c>
      <c r="B4993" t="s">
        <v>5919</v>
      </c>
      <c r="C4993" s="78">
        <v>0.59785829999999995</v>
      </c>
      <c r="D4993" s="78">
        <v>-0.82356240000000003</v>
      </c>
      <c r="E4993" s="78">
        <v>-3.4390595000000003E-2</v>
      </c>
      <c r="F4993" s="78">
        <v>0.17954011</v>
      </c>
    </row>
    <row r="4994" spans="1:6" x14ac:dyDescent="0.25">
      <c r="A4994">
        <v>4992</v>
      </c>
      <c r="B4994" t="s">
        <v>5920</v>
      </c>
      <c r="C4994" s="78">
        <v>-0.68236642999999997</v>
      </c>
      <c r="D4994" s="78">
        <v>-0.20928844999999999</v>
      </c>
      <c r="E4994" s="78">
        <v>-9.5164330000000005E-2</v>
      </c>
      <c r="F4994" s="78">
        <v>5.8556973999999998E-2</v>
      </c>
    </row>
    <row r="4995" spans="1:6" x14ac:dyDescent="0.25">
      <c r="A4995">
        <v>4993</v>
      </c>
      <c r="B4995" t="s">
        <v>5921</v>
      </c>
      <c r="C4995" s="78">
        <v>-2.3593544999999998</v>
      </c>
      <c r="D4995" s="78">
        <v>-0.49960884</v>
      </c>
      <c r="E4995" s="78">
        <v>-3.4390595000000003E-2</v>
      </c>
      <c r="F4995" s="78">
        <v>0.17954011</v>
      </c>
    </row>
    <row r="4996" spans="1:6" x14ac:dyDescent="0.25">
      <c r="A4996">
        <v>4994</v>
      </c>
      <c r="B4996" t="s">
        <v>5922</v>
      </c>
      <c r="C4996" s="78">
        <v>0.59282469999999998</v>
      </c>
      <c r="D4996" s="78">
        <v>1.5192806000000001</v>
      </c>
      <c r="E4996" s="78">
        <v>-0.15396950000000001</v>
      </c>
      <c r="F4996" s="78">
        <v>-4.6902984000000002E-2</v>
      </c>
    </row>
    <row r="4997" spans="1:6" x14ac:dyDescent="0.25">
      <c r="A4997">
        <v>4995</v>
      </c>
      <c r="B4997" t="s">
        <v>5923</v>
      </c>
      <c r="C4997" s="78">
        <v>-1.6093253000000001</v>
      </c>
      <c r="D4997" s="78">
        <v>-1.411116</v>
      </c>
      <c r="E4997" s="78">
        <v>-3.4390595000000003E-2</v>
      </c>
      <c r="F4997" s="78">
        <v>0.17954011</v>
      </c>
    </row>
    <row r="4998" spans="1:6" x14ac:dyDescent="0.25">
      <c r="A4998">
        <v>4996</v>
      </c>
      <c r="B4998" t="s">
        <v>5924</v>
      </c>
      <c r="C4998" s="78">
        <v>-0.62478089999999997</v>
      </c>
      <c r="D4998" s="78">
        <v>0.42718255999999999</v>
      </c>
      <c r="E4998" s="78">
        <v>-3.4390595000000003E-2</v>
      </c>
      <c r="F4998" s="78">
        <v>0.17954011</v>
      </c>
    </row>
    <row r="4999" spans="1:6" x14ac:dyDescent="0.25">
      <c r="A4999">
        <v>4997</v>
      </c>
      <c r="B4999" t="s">
        <v>5925</v>
      </c>
      <c r="C4999" s="78">
        <v>2.1493677999999998</v>
      </c>
      <c r="D4999" s="78">
        <v>-0.32353124</v>
      </c>
      <c r="E4999" s="78">
        <v>-8.2484535999999997E-2</v>
      </c>
      <c r="F4999" s="78">
        <v>0.1135721</v>
      </c>
    </row>
    <row r="5000" spans="1:6" x14ac:dyDescent="0.25">
      <c r="A5000">
        <v>4998</v>
      </c>
      <c r="B5000" t="s">
        <v>5926</v>
      </c>
      <c r="C5000" s="78">
        <v>-0.72755515999999998</v>
      </c>
      <c r="D5000" s="78">
        <v>1.7985979999999999</v>
      </c>
      <c r="E5000" s="78">
        <v>-5.1242313999999997E-2</v>
      </c>
      <c r="F5000" s="78">
        <v>-4.7513082999999998E-2</v>
      </c>
    </row>
    <row r="5001" spans="1:6" x14ac:dyDescent="0.25">
      <c r="A5001">
        <v>4999</v>
      </c>
      <c r="B5001" t="s">
        <v>5927</v>
      </c>
      <c r="C5001" s="78">
        <v>-0.59567369999999997</v>
      </c>
      <c r="D5001" s="78">
        <v>-1.3969210000000001</v>
      </c>
      <c r="E5001" s="78">
        <v>-3.4390595000000003E-2</v>
      </c>
      <c r="F5001" s="78">
        <v>0.17954011</v>
      </c>
    </row>
    <row r="5002" spans="1:6" x14ac:dyDescent="0.25">
      <c r="A5002">
        <v>5000</v>
      </c>
      <c r="B5002" t="s">
        <v>5928</v>
      </c>
      <c r="C5002" s="78">
        <v>0.15863171000000001</v>
      </c>
      <c r="D5002" s="78">
        <v>1.9833442999999999</v>
      </c>
      <c r="E5002" s="78">
        <v>-9.1116144999999996E-2</v>
      </c>
      <c r="F5002" s="78">
        <v>-4.6935229999999998E-3</v>
      </c>
    </row>
    <row r="5003" spans="1:6" x14ac:dyDescent="0.25">
      <c r="A5003">
        <v>5001</v>
      </c>
      <c r="B5003" t="s">
        <v>5929</v>
      </c>
      <c r="C5003" s="78">
        <v>-0.67877984000000002</v>
      </c>
      <c r="D5003" s="78">
        <v>-0.24014795</v>
      </c>
      <c r="E5003" s="78">
        <v>-5.5498260000000001E-2</v>
      </c>
      <c r="F5003" s="78">
        <v>-8.1251340000000005E-2</v>
      </c>
    </row>
    <row r="5004" spans="1:6" x14ac:dyDescent="0.25">
      <c r="A5004">
        <v>5002</v>
      </c>
      <c r="B5004" t="s">
        <v>5930</v>
      </c>
      <c r="C5004" s="78">
        <v>1.3093026000000001</v>
      </c>
      <c r="D5004" s="78">
        <v>0.25066276999999998</v>
      </c>
      <c r="E5004" s="78">
        <v>-6.8827369999999999E-2</v>
      </c>
      <c r="F5004" s="78">
        <v>5.2044331999999999E-2</v>
      </c>
    </row>
    <row r="5005" spans="1:6" x14ac:dyDescent="0.25">
      <c r="A5005">
        <v>5003</v>
      </c>
      <c r="B5005" t="s">
        <v>5931</v>
      </c>
      <c r="C5005" s="78">
        <v>0.48164960000000001</v>
      </c>
      <c r="D5005" s="78">
        <v>1.3548627</v>
      </c>
      <c r="E5005" s="78">
        <v>-6.9884874E-2</v>
      </c>
      <c r="F5005" s="78">
        <v>9.8640636000000004E-2</v>
      </c>
    </row>
    <row r="5006" spans="1:6" x14ac:dyDescent="0.25">
      <c r="A5006">
        <v>5004</v>
      </c>
      <c r="B5006" t="s">
        <v>5932</v>
      </c>
      <c r="C5006" s="78">
        <v>-1.4846741999999999</v>
      </c>
      <c r="D5006" s="78">
        <v>0.81613135000000003</v>
      </c>
      <c r="E5006" s="78">
        <v>-3.4390595000000003E-2</v>
      </c>
      <c r="F5006" s="78">
        <v>0.17954011</v>
      </c>
    </row>
    <row r="5007" spans="1:6" x14ac:dyDescent="0.25">
      <c r="A5007">
        <v>5005</v>
      </c>
      <c r="B5007" t="s">
        <v>5933</v>
      </c>
      <c r="C5007" s="78">
        <v>1.9975196</v>
      </c>
      <c r="D5007" s="78">
        <v>-0.74941990000000003</v>
      </c>
      <c r="E5007" s="78">
        <v>-7.1726990000000004E-2</v>
      </c>
      <c r="F5007" s="78">
        <v>5.6444332E-2</v>
      </c>
    </row>
    <row r="5008" spans="1:6" x14ac:dyDescent="0.25">
      <c r="A5008">
        <v>5006</v>
      </c>
      <c r="B5008" t="s">
        <v>5934</v>
      </c>
      <c r="C5008" s="78">
        <v>-1.3285362999999999</v>
      </c>
      <c r="D5008" s="78">
        <v>0.64727855000000001</v>
      </c>
      <c r="E5008" s="78">
        <v>-5.0911089999999999E-2</v>
      </c>
      <c r="F5008" s="78">
        <v>9.4741770000000003E-2</v>
      </c>
    </row>
    <row r="5009" spans="1:6" x14ac:dyDescent="0.25">
      <c r="A5009">
        <v>5007</v>
      </c>
      <c r="B5009" t="s">
        <v>5935</v>
      </c>
      <c r="C5009" s="78">
        <v>-1.26244</v>
      </c>
      <c r="D5009" s="78">
        <v>-0.10365679999999999</v>
      </c>
      <c r="E5009" s="78">
        <v>-6.8278900000000003E-2</v>
      </c>
      <c r="F5009" s="78">
        <v>7.6786350000000003E-2</v>
      </c>
    </row>
    <row r="5010" spans="1:6" x14ac:dyDescent="0.25">
      <c r="A5010">
        <v>5008</v>
      </c>
      <c r="B5010" t="s">
        <v>5936</v>
      </c>
      <c r="C5010" s="78">
        <v>-1.8455149</v>
      </c>
      <c r="D5010" s="78">
        <v>-1.2774382</v>
      </c>
      <c r="E5010" s="78">
        <v>-3.0881160000000001E-2</v>
      </c>
      <c r="F5010" s="78">
        <v>-0.18289975999999999</v>
      </c>
    </row>
    <row r="5011" spans="1:6" x14ac:dyDescent="0.25">
      <c r="A5011">
        <v>5009</v>
      </c>
      <c r="B5011" t="s">
        <v>5937</v>
      </c>
      <c r="C5011" s="78">
        <v>-0.10034445</v>
      </c>
      <c r="D5011" s="78">
        <v>0.41184092</v>
      </c>
      <c r="E5011" s="78">
        <v>-7.6334390000000002E-2</v>
      </c>
      <c r="F5011" s="78">
        <v>-2.4598926E-2</v>
      </c>
    </row>
    <row r="5012" spans="1:6" x14ac:dyDescent="0.25">
      <c r="A5012">
        <v>5010</v>
      </c>
      <c r="B5012" t="s">
        <v>5938</v>
      </c>
      <c r="C5012" s="78">
        <v>1.2780315</v>
      </c>
      <c r="D5012" s="78">
        <v>1.3879781</v>
      </c>
      <c r="E5012" s="78">
        <v>2.7410235000000002E-2</v>
      </c>
      <c r="F5012" s="78">
        <v>-7.4951335999999993E-2</v>
      </c>
    </row>
    <row r="5013" spans="1:6" x14ac:dyDescent="0.25">
      <c r="A5013">
        <v>5011</v>
      </c>
      <c r="B5013" t="s">
        <v>5939</v>
      </c>
      <c r="C5013" s="78">
        <v>-0.78363309999999997</v>
      </c>
      <c r="D5013" s="78">
        <v>0.19777486</v>
      </c>
      <c r="E5013" s="78">
        <v>-5.5134444999999997E-2</v>
      </c>
      <c r="F5013" s="78">
        <v>1.2709155999999999E-2</v>
      </c>
    </row>
    <row r="5014" spans="1:6" x14ac:dyDescent="0.25">
      <c r="A5014">
        <v>5012</v>
      </c>
      <c r="B5014" t="s">
        <v>5940</v>
      </c>
      <c r="C5014" s="78">
        <v>1.0737372999999999</v>
      </c>
      <c r="D5014" s="78">
        <v>1.8355781</v>
      </c>
      <c r="E5014" s="78">
        <v>-6.8644759999999999E-2</v>
      </c>
      <c r="F5014" s="78">
        <v>4.8453823E-2</v>
      </c>
    </row>
    <row r="5015" spans="1:6" x14ac:dyDescent="0.25">
      <c r="A5015">
        <v>5013</v>
      </c>
      <c r="B5015" t="s">
        <v>5941</v>
      </c>
      <c r="C5015" s="78">
        <v>-2.8763823999999998</v>
      </c>
      <c r="D5015" s="78">
        <v>1.3943483999999999</v>
      </c>
      <c r="E5015" s="78">
        <v>-4.9682252000000003E-2</v>
      </c>
      <c r="F5015" s="78">
        <v>-0.16074176000000001</v>
      </c>
    </row>
    <row r="5016" spans="1:6" x14ac:dyDescent="0.25">
      <c r="A5016">
        <v>5014</v>
      </c>
      <c r="B5016" t="s">
        <v>5942</v>
      </c>
      <c r="C5016" s="78">
        <v>1.5099378000000001</v>
      </c>
      <c r="D5016" s="78">
        <v>0.81446030000000003</v>
      </c>
      <c r="E5016" s="78">
        <v>-0.10198863</v>
      </c>
      <c r="F5016" s="78">
        <v>6.3697203999999993E-2</v>
      </c>
    </row>
    <row r="5017" spans="1:6" x14ac:dyDescent="0.25">
      <c r="A5017">
        <v>5015</v>
      </c>
      <c r="B5017" t="s">
        <v>5943</v>
      </c>
      <c r="C5017" s="78">
        <v>-0.94733319999999999</v>
      </c>
      <c r="D5017" s="78">
        <v>-3.1600695000000001</v>
      </c>
      <c r="E5017" s="78">
        <v>1.9313844</v>
      </c>
      <c r="F5017" s="78">
        <v>5.3427904999999998E-2</v>
      </c>
    </row>
    <row r="5018" spans="1:6" x14ac:dyDescent="0.25">
      <c r="A5018">
        <v>5016</v>
      </c>
      <c r="B5018" t="s">
        <v>5944</v>
      </c>
      <c r="C5018" s="78">
        <v>-0.73440649999999996</v>
      </c>
      <c r="D5018" s="78">
        <v>-1.5332973999999999</v>
      </c>
      <c r="E5018" s="78">
        <v>-7.6703729999999998E-2</v>
      </c>
      <c r="F5018" s="78">
        <v>-2.7673677000000001E-2</v>
      </c>
    </row>
    <row r="5019" spans="1:6" x14ac:dyDescent="0.25">
      <c r="A5019">
        <v>5017</v>
      </c>
      <c r="B5019" t="s">
        <v>5945</v>
      </c>
      <c r="C5019" s="78">
        <v>1.9478525</v>
      </c>
      <c r="D5019" s="78">
        <v>0.99012469999999997</v>
      </c>
      <c r="E5019" s="78">
        <v>-1.1814302E-2</v>
      </c>
      <c r="F5019" s="78">
        <v>1.3648882500000001E-2</v>
      </c>
    </row>
    <row r="5020" spans="1:6" x14ac:dyDescent="0.25">
      <c r="A5020">
        <v>5018</v>
      </c>
      <c r="B5020" t="s">
        <v>5946</v>
      </c>
      <c r="C5020" s="78">
        <v>-0.58961580000000002</v>
      </c>
      <c r="D5020" s="78">
        <v>-1.9144546</v>
      </c>
      <c r="E5020" s="78">
        <v>-3.4390595000000003E-2</v>
      </c>
      <c r="F5020" s="78">
        <v>0.17954011</v>
      </c>
    </row>
    <row r="5021" spans="1:6" x14ac:dyDescent="0.25">
      <c r="A5021">
        <v>5019</v>
      </c>
      <c r="B5021" t="s">
        <v>5947</v>
      </c>
      <c r="C5021" s="78">
        <v>0.46572486000000002</v>
      </c>
      <c r="D5021" s="78">
        <v>-0.55675255999999995</v>
      </c>
      <c r="E5021" s="78">
        <v>0.11214733</v>
      </c>
      <c r="F5021" s="78">
        <v>-0.18912514</v>
      </c>
    </row>
    <row r="5022" spans="1:6" x14ac:dyDescent="0.25">
      <c r="A5022">
        <v>5020</v>
      </c>
      <c r="B5022" t="s">
        <v>5948</v>
      </c>
      <c r="C5022" s="78">
        <v>-1.1571343999999999</v>
      </c>
      <c r="D5022" s="78">
        <v>-0.61641749999999995</v>
      </c>
      <c r="E5022" s="78">
        <v>-5.8190970000000002E-2</v>
      </c>
      <c r="F5022" s="78">
        <v>-8.1114635000000004E-2</v>
      </c>
    </row>
    <row r="5023" spans="1:6" x14ac:dyDescent="0.25">
      <c r="A5023">
        <v>5021</v>
      </c>
      <c r="B5023" t="s">
        <v>5949</v>
      </c>
      <c r="C5023" s="78">
        <v>-0.74082789999999998</v>
      </c>
      <c r="D5023" s="78">
        <v>-0.21650075999999999</v>
      </c>
      <c r="E5023" s="78">
        <v>-4.1472035999999997E-3</v>
      </c>
      <c r="F5023" s="78">
        <v>3.3712684999999999E-3</v>
      </c>
    </row>
    <row r="5024" spans="1:6" x14ac:dyDescent="0.25">
      <c r="A5024">
        <v>5022</v>
      </c>
      <c r="B5024" t="s">
        <v>5950</v>
      </c>
      <c r="C5024" s="78">
        <v>1.9412358999999999</v>
      </c>
      <c r="D5024" s="78">
        <v>1.3343517</v>
      </c>
      <c r="E5024" s="78">
        <v>-3.4390595000000003E-2</v>
      </c>
      <c r="F5024" s="78">
        <v>0.17954011</v>
      </c>
    </row>
    <row r="5025" spans="1:6" x14ac:dyDescent="0.25">
      <c r="A5025">
        <v>5023</v>
      </c>
      <c r="B5025" t="s">
        <v>5951</v>
      </c>
      <c r="C5025" s="78">
        <v>-0.31924760000000002</v>
      </c>
      <c r="D5025" s="78">
        <v>0.36804882</v>
      </c>
      <c r="E5025" s="78">
        <v>0.13252029000000001</v>
      </c>
      <c r="F5025" s="78">
        <v>-0.21596584999999999</v>
      </c>
    </row>
    <row r="5026" spans="1:6" x14ac:dyDescent="0.25">
      <c r="A5026">
        <v>5024</v>
      </c>
      <c r="B5026" t="s">
        <v>5952</v>
      </c>
      <c r="C5026" s="78">
        <v>0.27142100000000002</v>
      </c>
      <c r="D5026" s="78">
        <v>0.43331966</v>
      </c>
      <c r="E5026" s="78">
        <v>-6.9837200000000002E-2</v>
      </c>
      <c r="F5026" s="78">
        <v>9.5190559999999994E-2</v>
      </c>
    </row>
    <row r="5027" spans="1:6" x14ac:dyDescent="0.25">
      <c r="A5027">
        <v>5025</v>
      </c>
      <c r="B5027" t="s">
        <v>5953</v>
      </c>
      <c r="C5027" s="78">
        <v>-2.0958315999999999</v>
      </c>
      <c r="D5027" s="78">
        <v>-1.2026661999999999</v>
      </c>
      <c r="E5027" s="78">
        <v>-0.15173478000000001</v>
      </c>
      <c r="F5027" s="78">
        <v>-0.18731754</v>
      </c>
    </row>
    <row r="5028" spans="1:6" x14ac:dyDescent="0.25">
      <c r="A5028">
        <v>5026</v>
      </c>
      <c r="B5028" t="s">
        <v>5954</v>
      </c>
      <c r="C5028" s="78">
        <v>-1.1944077</v>
      </c>
      <c r="D5028" s="78">
        <v>-2.3009312</v>
      </c>
      <c r="E5028" s="78">
        <v>-7.2221830000000001E-2</v>
      </c>
      <c r="F5028" s="78">
        <v>0.12640267999999999</v>
      </c>
    </row>
    <row r="5029" spans="1:6" x14ac:dyDescent="0.25">
      <c r="A5029">
        <v>5027</v>
      </c>
      <c r="B5029" t="s">
        <v>5955</v>
      </c>
      <c r="C5029" s="78">
        <v>0.59743714000000003</v>
      </c>
      <c r="D5029" s="78">
        <v>-0.26217094000000002</v>
      </c>
      <c r="E5029" s="78">
        <v>-9.5349594999999995E-2</v>
      </c>
      <c r="F5029" s="78">
        <v>4.1393026999999999E-2</v>
      </c>
    </row>
    <row r="5030" spans="1:6" x14ac:dyDescent="0.25">
      <c r="A5030">
        <v>5028</v>
      </c>
      <c r="B5030" t="s">
        <v>5956</v>
      </c>
      <c r="C5030" s="78">
        <v>-0.51766783000000005</v>
      </c>
      <c r="D5030" s="78">
        <v>0.39808452</v>
      </c>
      <c r="E5030" s="78">
        <v>-1.696955E-2</v>
      </c>
      <c r="F5030" s="78">
        <v>-7.7504470000000006E-2</v>
      </c>
    </row>
    <row r="5031" spans="1:6" x14ac:dyDescent="0.25">
      <c r="A5031">
        <v>5029</v>
      </c>
      <c r="B5031" t="s">
        <v>5957</v>
      </c>
      <c r="C5031" s="78">
        <v>-2.8064490000000001E-2</v>
      </c>
      <c r="D5031" s="78">
        <v>1.3081628999999999</v>
      </c>
      <c r="E5031" s="78">
        <v>-5.5134974000000003E-2</v>
      </c>
      <c r="F5031" s="78">
        <v>-1.5399500999999999E-2</v>
      </c>
    </row>
    <row r="5032" spans="1:6" x14ac:dyDescent="0.25">
      <c r="A5032">
        <v>5030</v>
      </c>
      <c r="B5032" t="s">
        <v>5958</v>
      </c>
      <c r="C5032" s="78">
        <v>-0.65455249999999998</v>
      </c>
      <c r="D5032" s="78">
        <v>-1.6241494000000001</v>
      </c>
      <c r="E5032" s="78">
        <v>6.7276150000000007E-2</v>
      </c>
      <c r="F5032" s="78">
        <v>-0.39893066999999999</v>
      </c>
    </row>
    <row r="5033" spans="1:6" x14ac:dyDescent="0.25">
      <c r="A5033">
        <v>5031</v>
      </c>
      <c r="B5033" t="s">
        <v>5959</v>
      </c>
      <c r="C5033" s="78">
        <v>1.1276507</v>
      </c>
      <c r="D5033" s="78">
        <v>0.49368610000000002</v>
      </c>
      <c r="E5033" s="78">
        <v>-3.4390595000000003E-2</v>
      </c>
      <c r="F5033" s="78">
        <v>0.17954011</v>
      </c>
    </row>
    <row r="5034" spans="1:6" x14ac:dyDescent="0.25">
      <c r="A5034">
        <v>5032</v>
      </c>
      <c r="B5034" t="s">
        <v>5960</v>
      </c>
      <c r="C5034" s="78">
        <v>-0.52456813999999996</v>
      </c>
      <c r="D5034" s="78">
        <v>-0.20178299999999999</v>
      </c>
      <c r="E5034" s="78">
        <v>-5.3459376000000003E-2</v>
      </c>
      <c r="F5034" s="78">
        <v>6.9850839999999997E-2</v>
      </c>
    </row>
    <row r="5035" spans="1:6" x14ac:dyDescent="0.25">
      <c r="A5035">
        <v>5033</v>
      </c>
      <c r="B5035" t="s">
        <v>5961</v>
      </c>
      <c r="C5035" s="78">
        <v>1.6915899999999999</v>
      </c>
      <c r="D5035" s="78">
        <v>-3.4618058</v>
      </c>
      <c r="E5035" s="78">
        <v>-0.15736876</v>
      </c>
      <c r="F5035" s="78">
        <v>-0.21779461</v>
      </c>
    </row>
    <row r="5036" spans="1:6" x14ac:dyDescent="0.25">
      <c r="A5036">
        <v>5034</v>
      </c>
      <c r="B5036" t="s">
        <v>5962</v>
      </c>
      <c r="C5036" s="78">
        <v>-1.5659688</v>
      </c>
      <c r="D5036" s="78">
        <v>-0.29608095000000001</v>
      </c>
      <c r="E5036" s="78">
        <v>3.2686005999999997E-2</v>
      </c>
      <c r="F5036" s="78">
        <v>3.162384E-2</v>
      </c>
    </row>
    <row r="5037" spans="1:6" x14ac:dyDescent="0.25">
      <c r="A5037">
        <v>5035</v>
      </c>
      <c r="B5037" t="s">
        <v>5963</v>
      </c>
      <c r="C5037" s="78">
        <v>-0.26419657000000002</v>
      </c>
      <c r="D5037" s="78">
        <v>-1.339172</v>
      </c>
      <c r="E5037" s="78">
        <v>-3.4390595000000003E-2</v>
      </c>
      <c r="F5037" s="78">
        <v>0.17954011</v>
      </c>
    </row>
    <row r="5038" spans="1:6" x14ac:dyDescent="0.25">
      <c r="A5038">
        <v>5036</v>
      </c>
      <c r="B5038" t="s">
        <v>5964</v>
      </c>
      <c r="C5038" s="78">
        <v>1.3455436000000001</v>
      </c>
      <c r="D5038" s="78">
        <v>0.80002974999999998</v>
      </c>
      <c r="E5038" s="78">
        <v>-3.4390595000000003E-2</v>
      </c>
      <c r="F5038" s="78">
        <v>0.17954011</v>
      </c>
    </row>
    <row r="5039" spans="1:6" x14ac:dyDescent="0.25">
      <c r="A5039">
        <v>5037</v>
      </c>
      <c r="B5039" t="s">
        <v>5965</v>
      </c>
      <c r="C5039" s="78">
        <v>-0.25279396999999998</v>
      </c>
      <c r="D5039" s="78">
        <v>-0.59801744999999995</v>
      </c>
      <c r="E5039" s="78">
        <v>-7.274854E-2</v>
      </c>
      <c r="F5039" s="78">
        <v>6.8663940000000007E-2</v>
      </c>
    </row>
    <row r="5040" spans="1:6" x14ac:dyDescent="0.25">
      <c r="A5040">
        <v>5038</v>
      </c>
      <c r="B5040" t="s">
        <v>5966</v>
      </c>
      <c r="C5040" s="78">
        <v>2.8400113999999999</v>
      </c>
      <c r="D5040" s="78">
        <v>0.17613698999999999</v>
      </c>
      <c r="E5040" s="78">
        <v>6.9947704999999999E-2</v>
      </c>
      <c r="F5040" s="78">
        <v>-0.13204418000000001</v>
      </c>
    </row>
    <row r="5041" spans="1:6" x14ac:dyDescent="0.25">
      <c r="A5041">
        <v>5039</v>
      </c>
      <c r="B5041" t="s">
        <v>5967</v>
      </c>
      <c r="C5041" s="78">
        <v>-1.0101023</v>
      </c>
      <c r="D5041" s="78">
        <v>-2.5203920000000002</v>
      </c>
      <c r="E5041" s="78">
        <v>-0.19558194000000001</v>
      </c>
      <c r="F5041" s="78">
        <v>-0.48432093999999998</v>
      </c>
    </row>
    <row r="5042" spans="1:6" x14ac:dyDescent="0.25">
      <c r="A5042">
        <v>5040</v>
      </c>
      <c r="B5042" t="s">
        <v>5968</v>
      </c>
      <c r="C5042" s="78">
        <v>-1.7730672000000001</v>
      </c>
      <c r="D5042" s="78">
        <v>-2.3531008</v>
      </c>
      <c r="E5042" s="78">
        <v>-3.4390595000000003E-2</v>
      </c>
      <c r="F5042" s="78">
        <v>0.17954011</v>
      </c>
    </row>
    <row r="5043" spans="1:6" x14ac:dyDescent="0.25">
      <c r="A5043">
        <v>5041</v>
      </c>
      <c r="B5043" t="s">
        <v>5969</v>
      </c>
      <c r="C5043" s="78">
        <v>1.5997671</v>
      </c>
      <c r="D5043" s="78">
        <v>-0.38469723</v>
      </c>
      <c r="E5043" s="78">
        <v>2.1277680000000001</v>
      </c>
      <c r="F5043" s="78">
        <v>-0.24361337999999999</v>
      </c>
    </row>
    <row r="5044" spans="1:6" x14ac:dyDescent="0.25">
      <c r="A5044">
        <v>5042</v>
      </c>
      <c r="B5044" t="s">
        <v>5970</v>
      </c>
      <c r="C5044" s="78">
        <v>-1.3051337999999999</v>
      </c>
      <c r="D5044" s="78">
        <v>-3.4942122000000002</v>
      </c>
      <c r="E5044" s="78">
        <v>-4.8736759999999997E-2</v>
      </c>
      <c r="F5044" s="78">
        <v>4.6241835000000002E-2</v>
      </c>
    </row>
    <row r="5045" spans="1:6" x14ac:dyDescent="0.25">
      <c r="A5045">
        <v>5043</v>
      </c>
      <c r="B5045" t="s">
        <v>5971</v>
      </c>
      <c r="C5045" s="78">
        <v>-1.0436234</v>
      </c>
      <c r="D5045" s="78">
        <v>0.21793823000000001</v>
      </c>
      <c r="E5045" s="78">
        <v>0.29847610000000002</v>
      </c>
      <c r="F5045" s="78">
        <v>-0.4583565</v>
      </c>
    </row>
    <row r="5046" spans="1:6" x14ac:dyDescent="0.25">
      <c r="A5046">
        <v>5044</v>
      </c>
      <c r="B5046" t="s">
        <v>5972</v>
      </c>
      <c r="C5046" s="78">
        <v>1.2228037</v>
      </c>
      <c r="D5046" s="78">
        <v>-0.88662039999999998</v>
      </c>
      <c r="E5046" s="78">
        <v>-3.4390595000000003E-2</v>
      </c>
      <c r="F5046" s="78">
        <v>0.17954011</v>
      </c>
    </row>
    <row r="5047" spans="1:6" x14ac:dyDescent="0.25">
      <c r="A5047">
        <v>5045</v>
      </c>
      <c r="B5047" t="s">
        <v>5973</v>
      </c>
      <c r="C5047" s="78">
        <v>3.3305305999999999</v>
      </c>
      <c r="D5047" s="78">
        <v>0.104042396</v>
      </c>
      <c r="E5047" s="78">
        <v>-7.5171680000000005E-2</v>
      </c>
      <c r="F5047" s="78">
        <v>-0.36313778000000002</v>
      </c>
    </row>
    <row r="5048" spans="1:6" x14ac:dyDescent="0.25">
      <c r="A5048">
        <v>5046</v>
      </c>
      <c r="B5048" t="s">
        <v>5974</v>
      </c>
      <c r="C5048" s="78">
        <v>-0.51918167000000004</v>
      </c>
      <c r="D5048" s="78">
        <v>0.88883436000000005</v>
      </c>
      <c r="E5048" s="78">
        <v>-3.4390595000000003E-2</v>
      </c>
      <c r="F5048" s="78">
        <v>0.17954011</v>
      </c>
    </row>
    <row r="5049" spans="1:6" x14ac:dyDescent="0.25">
      <c r="A5049">
        <v>5047</v>
      </c>
      <c r="B5049" t="s">
        <v>5975</v>
      </c>
      <c r="C5049" s="78">
        <v>0.83804095000000001</v>
      </c>
      <c r="D5049" s="78">
        <v>1.0408111</v>
      </c>
      <c r="E5049" s="78">
        <v>-0.11006139</v>
      </c>
      <c r="F5049" s="78">
        <v>-6.3472139999999996E-2</v>
      </c>
    </row>
    <row r="5050" spans="1:6" x14ac:dyDescent="0.25">
      <c r="A5050">
        <v>5048</v>
      </c>
      <c r="B5050" t="s">
        <v>5976</v>
      </c>
      <c r="C5050" s="78">
        <v>0.11347154</v>
      </c>
      <c r="D5050" s="78">
        <v>0.48186317000000001</v>
      </c>
      <c r="E5050" s="78">
        <v>3.7706259999999998E-2</v>
      </c>
      <c r="F5050" s="78">
        <v>4.1998133E-2</v>
      </c>
    </row>
    <row r="5051" spans="1:6" x14ac:dyDescent="0.25">
      <c r="A5051">
        <v>5049</v>
      </c>
      <c r="B5051" t="s">
        <v>5977</v>
      </c>
      <c r="C5051" s="78">
        <v>-0.41764807999999998</v>
      </c>
      <c r="D5051" s="78">
        <v>0.40128148000000002</v>
      </c>
      <c r="E5051" s="78">
        <v>-4.8959382000000003E-2</v>
      </c>
      <c r="F5051" s="78">
        <v>-6.5785005999999993E-2</v>
      </c>
    </row>
    <row r="5052" spans="1:6" x14ac:dyDescent="0.25">
      <c r="A5052">
        <v>5050</v>
      </c>
      <c r="B5052" t="s">
        <v>5978</v>
      </c>
      <c r="C5052" s="78">
        <v>-1.3956584000000001</v>
      </c>
      <c r="D5052" s="78">
        <v>1.3651221</v>
      </c>
      <c r="E5052" s="78">
        <v>-9.2218430000000004E-2</v>
      </c>
      <c r="F5052" s="78">
        <v>2.8524086000000001E-2</v>
      </c>
    </row>
    <row r="5053" spans="1:6" x14ac:dyDescent="0.25">
      <c r="A5053">
        <v>5051</v>
      </c>
      <c r="B5053" t="s">
        <v>5979</v>
      </c>
      <c r="C5053" s="78">
        <v>-1.4142760999999999</v>
      </c>
      <c r="D5053" s="78">
        <v>-0.57466289999999998</v>
      </c>
      <c r="E5053" s="78">
        <v>-9.6935270000000004E-2</v>
      </c>
      <c r="F5053" s="78">
        <v>4.7662184000000003E-2</v>
      </c>
    </row>
    <row r="5054" spans="1:6" x14ac:dyDescent="0.25">
      <c r="A5054">
        <v>5052</v>
      </c>
      <c r="B5054" t="s">
        <v>5980</v>
      </c>
      <c r="C5054" s="78">
        <v>0.55491376000000003</v>
      </c>
      <c r="D5054" s="78">
        <v>-3.2576356</v>
      </c>
      <c r="E5054" s="78">
        <v>-9.1868779999999997E-2</v>
      </c>
      <c r="F5054" s="78">
        <v>2.9256760999999999E-2</v>
      </c>
    </row>
    <row r="5055" spans="1:6" x14ac:dyDescent="0.25">
      <c r="A5055">
        <v>5053</v>
      </c>
      <c r="B5055" t="s">
        <v>5981</v>
      </c>
      <c r="C5055" s="78">
        <v>-1.2076479</v>
      </c>
      <c r="D5055" s="78">
        <v>1.1993168999999999</v>
      </c>
      <c r="E5055" s="78">
        <v>-7.8426554999999995E-2</v>
      </c>
      <c r="F5055" s="78">
        <v>9.5098119999999994E-2</v>
      </c>
    </row>
    <row r="5056" spans="1:6" x14ac:dyDescent="0.25">
      <c r="A5056">
        <v>5054</v>
      </c>
      <c r="B5056" t="s">
        <v>5982</v>
      </c>
      <c r="C5056" s="78">
        <v>-0.74879300000000004</v>
      </c>
      <c r="D5056" s="78">
        <v>-0.43128117999999999</v>
      </c>
      <c r="E5056" s="78">
        <v>-2.3229047999999999E-2</v>
      </c>
      <c r="F5056" s="78">
        <v>0.11553433</v>
      </c>
    </row>
    <row r="5057" spans="1:6" x14ac:dyDescent="0.25">
      <c r="A5057">
        <v>5055</v>
      </c>
      <c r="B5057" t="s">
        <v>5983</v>
      </c>
      <c r="C5057" s="78">
        <v>0.71344470000000004</v>
      </c>
      <c r="D5057" s="78">
        <v>-1.1254375999999999</v>
      </c>
      <c r="E5057" s="78">
        <v>-7.8000249999999993E-2</v>
      </c>
      <c r="F5057" s="78">
        <v>2.3158774E-2</v>
      </c>
    </row>
    <row r="5058" spans="1:6" x14ac:dyDescent="0.25">
      <c r="A5058">
        <v>5056</v>
      </c>
      <c r="B5058" t="s">
        <v>5984</v>
      </c>
      <c r="C5058" s="78">
        <v>3.7951977000000001</v>
      </c>
      <c r="D5058" s="78">
        <v>-0.30739912000000003</v>
      </c>
      <c r="E5058" s="78">
        <v>-3.4390595000000003E-2</v>
      </c>
      <c r="F5058" s="78">
        <v>0.17954011</v>
      </c>
    </row>
    <row r="5059" spans="1:6" x14ac:dyDescent="0.25">
      <c r="A5059">
        <v>5057</v>
      </c>
      <c r="B5059" t="s">
        <v>5985</v>
      </c>
      <c r="C5059" s="78">
        <v>-0.27099445</v>
      </c>
      <c r="D5059" s="78">
        <v>-0.27271917000000001</v>
      </c>
      <c r="E5059" s="78">
        <v>-0.11552887000000001</v>
      </c>
      <c r="F5059" s="78">
        <v>-0.11782126</v>
      </c>
    </row>
    <row r="5060" spans="1:6" x14ac:dyDescent="0.25">
      <c r="A5060">
        <v>5058</v>
      </c>
      <c r="B5060" t="s">
        <v>5986</v>
      </c>
      <c r="C5060" s="78">
        <v>0.18439767000000001</v>
      </c>
      <c r="D5060" s="78">
        <v>1.9299672000000001</v>
      </c>
      <c r="E5060" s="78">
        <v>-3.4390595000000003E-2</v>
      </c>
      <c r="F5060" s="78">
        <v>0.17954011</v>
      </c>
    </row>
    <row r="5061" spans="1:6" x14ac:dyDescent="0.25">
      <c r="A5061">
        <v>5059</v>
      </c>
      <c r="B5061" t="s">
        <v>5987</v>
      </c>
      <c r="C5061" s="78">
        <v>-0.91223323000000001</v>
      </c>
      <c r="D5061" s="78">
        <v>0.26200459999999998</v>
      </c>
      <c r="E5061" s="78">
        <v>-2.8971849000000001E-2</v>
      </c>
      <c r="F5061" s="78">
        <v>-5.7787150000000002E-3</v>
      </c>
    </row>
    <row r="5062" spans="1:6" x14ac:dyDescent="0.25">
      <c r="A5062">
        <v>5060</v>
      </c>
      <c r="B5062" t="s">
        <v>5988</v>
      </c>
      <c r="C5062" s="78">
        <v>-0.55132055000000002</v>
      </c>
      <c r="D5062" s="78">
        <v>2.7564861999999999</v>
      </c>
      <c r="E5062" s="78">
        <v>-2.1089134999999998E-2</v>
      </c>
      <c r="F5062" s="78">
        <v>-0.10459812</v>
      </c>
    </row>
    <row r="5063" spans="1:6" x14ac:dyDescent="0.25">
      <c r="A5063">
        <v>5061</v>
      </c>
      <c r="B5063" t="s">
        <v>5989</v>
      </c>
      <c r="C5063" s="78">
        <v>-0.23759288000000001</v>
      </c>
      <c r="D5063" s="78">
        <v>-2.6368364999999998</v>
      </c>
      <c r="E5063" s="78">
        <v>4.6560465999999998E-3</v>
      </c>
      <c r="F5063" s="78">
        <v>0.20083783999999999</v>
      </c>
    </row>
    <row r="5064" spans="1:6" x14ac:dyDescent="0.25">
      <c r="A5064">
        <v>5062</v>
      </c>
      <c r="B5064" t="s">
        <v>5990</v>
      </c>
      <c r="C5064" s="78">
        <v>-0.96717540000000002</v>
      </c>
      <c r="D5064" s="78">
        <v>1.3592031</v>
      </c>
      <c r="E5064" s="78">
        <v>-6.4607170000000005E-2</v>
      </c>
      <c r="F5064" s="78">
        <v>7.5942166000000005E-2</v>
      </c>
    </row>
    <row r="5065" spans="1:6" x14ac:dyDescent="0.25">
      <c r="A5065">
        <v>5063</v>
      </c>
      <c r="B5065" t="s">
        <v>5991</v>
      </c>
      <c r="C5065" s="78">
        <v>-1.7406326999999999</v>
      </c>
      <c r="D5065" s="78">
        <v>0.42509000000000002</v>
      </c>
      <c r="E5065" s="78">
        <v>-1.4118238999999999E-2</v>
      </c>
      <c r="F5065" s="78">
        <v>-2.1599650000000001E-2</v>
      </c>
    </row>
    <row r="5066" spans="1:6" x14ac:dyDescent="0.25">
      <c r="A5066">
        <v>5064</v>
      </c>
      <c r="B5066" t="s">
        <v>5992</v>
      </c>
      <c r="C5066" s="78">
        <v>1.7224473</v>
      </c>
      <c r="D5066" s="78">
        <v>1.6749841000000001</v>
      </c>
      <c r="E5066" s="78">
        <v>-7.6740649999999994E-2</v>
      </c>
      <c r="F5066" s="78">
        <v>9.2452355E-2</v>
      </c>
    </row>
    <row r="5067" spans="1:6" x14ac:dyDescent="0.25">
      <c r="A5067">
        <v>5065</v>
      </c>
      <c r="B5067" t="s">
        <v>5993</v>
      </c>
      <c r="C5067" s="78">
        <v>0.84415390000000001</v>
      </c>
      <c r="D5067" s="78">
        <v>-4.6349019999999998E-3</v>
      </c>
      <c r="E5067" s="78">
        <v>-3.4390595000000003E-2</v>
      </c>
      <c r="F5067" s="78">
        <v>0.17954011</v>
      </c>
    </row>
    <row r="5068" spans="1:6" x14ac:dyDescent="0.25">
      <c r="A5068">
        <v>5066</v>
      </c>
      <c r="B5068" t="s">
        <v>5994</v>
      </c>
      <c r="C5068" s="78">
        <v>9.8444819999999999E-3</v>
      </c>
      <c r="D5068" s="78">
        <v>-0.42131647</v>
      </c>
      <c r="E5068" s="78">
        <v>-7.9937205000000008E-3</v>
      </c>
      <c r="F5068" s="78">
        <v>2.3981482000000002E-3</v>
      </c>
    </row>
    <row r="5069" spans="1:6" x14ac:dyDescent="0.25">
      <c r="A5069">
        <v>5067</v>
      </c>
      <c r="B5069" t="s">
        <v>5995</v>
      </c>
      <c r="C5069" s="78">
        <v>1.6529282000000001</v>
      </c>
      <c r="D5069" s="78">
        <v>0.75046049999999997</v>
      </c>
      <c r="E5069" s="78">
        <v>-7.5106619999999999E-2</v>
      </c>
      <c r="F5069" s="78">
        <v>6.0947477999999999E-2</v>
      </c>
    </row>
    <row r="5070" spans="1:6" x14ac:dyDescent="0.25">
      <c r="A5070">
        <v>5068</v>
      </c>
      <c r="B5070" t="s">
        <v>5996</v>
      </c>
      <c r="C5070" s="78">
        <v>1.4475616</v>
      </c>
      <c r="D5070" s="78">
        <v>1.0116826000000001</v>
      </c>
      <c r="E5070" s="78">
        <v>0.28603578000000002</v>
      </c>
      <c r="F5070" s="78">
        <v>-0.43863213000000001</v>
      </c>
    </row>
    <row r="5071" spans="1:6" x14ac:dyDescent="0.25">
      <c r="A5071">
        <v>5069</v>
      </c>
      <c r="B5071" t="s">
        <v>5997</v>
      </c>
      <c r="C5071" s="78">
        <v>0.24561527</v>
      </c>
      <c r="D5071" s="78">
        <v>-1.7187327999999999</v>
      </c>
      <c r="E5071" s="78">
        <v>-5.5709182999999999E-3</v>
      </c>
      <c r="F5071" s="78">
        <v>3.4049347000000001E-2</v>
      </c>
    </row>
    <row r="5072" spans="1:6" x14ac:dyDescent="0.25">
      <c r="A5072">
        <v>5070</v>
      </c>
      <c r="B5072" t="s">
        <v>5998</v>
      </c>
      <c r="C5072" s="78">
        <v>-1.2998354000000001</v>
      </c>
      <c r="D5072" s="78">
        <v>0.14547946</v>
      </c>
      <c r="E5072" s="78">
        <v>-8.1561470000000007E-3</v>
      </c>
      <c r="F5072" s="78">
        <v>-8.2033770000000006E-2</v>
      </c>
    </row>
    <row r="5073" spans="1:6" x14ac:dyDescent="0.25">
      <c r="A5073">
        <v>5071</v>
      </c>
      <c r="B5073" t="s">
        <v>5999</v>
      </c>
      <c r="C5073" s="78">
        <v>0.72160553999999999</v>
      </c>
      <c r="D5073" s="78">
        <v>-1.2516400999999999</v>
      </c>
      <c r="E5073" s="78">
        <v>4.7948879999999998E-3</v>
      </c>
      <c r="F5073" s="78">
        <v>3.8471817999999998E-2</v>
      </c>
    </row>
    <row r="5074" spans="1:6" x14ac:dyDescent="0.25">
      <c r="A5074">
        <v>5072</v>
      </c>
      <c r="B5074" t="s">
        <v>6000</v>
      </c>
      <c r="C5074" s="78">
        <v>0.60435810000000001</v>
      </c>
      <c r="D5074" s="78">
        <v>-2.5012748</v>
      </c>
      <c r="E5074" s="78">
        <v>-3.4390595000000003E-2</v>
      </c>
      <c r="F5074" s="78">
        <v>0.17954011</v>
      </c>
    </row>
    <row r="5075" spans="1:6" x14ac:dyDescent="0.25">
      <c r="A5075">
        <v>5073</v>
      </c>
      <c r="B5075" t="s">
        <v>6001</v>
      </c>
      <c r="C5075" s="78">
        <v>-2.1383049999999999</v>
      </c>
      <c r="D5075" s="78">
        <v>0.10704751999999999</v>
      </c>
      <c r="E5075" s="78">
        <v>2.5514215000000001E-3</v>
      </c>
      <c r="F5075" s="78">
        <v>-2.4179071E-3</v>
      </c>
    </row>
    <row r="5076" spans="1:6" x14ac:dyDescent="0.25">
      <c r="A5076">
        <v>5074</v>
      </c>
      <c r="B5076" t="s">
        <v>6002</v>
      </c>
      <c r="C5076" s="78">
        <v>-1.0333264</v>
      </c>
      <c r="D5076" s="78">
        <v>-0.26956317000000002</v>
      </c>
      <c r="E5076" s="78">
        <v>-6.3809110000000002E-2</v>
      </c>
      <c r="F5076" s="78">
        <v>4.7889277000000001E-2</v>
      </c>
    </row>
    <row r="5077" spans="1:6" x14ac:dyDescent="0.25">
      <c r="A5077">
        <v>5075</v>
      </c>
      <c r="B5077" t="s">
        <v>6003</v>
      </c>
      <c r="C5077" s="78">
        <v>-0.43551414999999999</v>
      </c>
      <c r="D5077" s="78">
        <v>-1.5713725999999999</v>
      </c>
      <c r="E5077" s="78">
        <v>1.8477514E-2</v>
      </c>
      <c r="F5077" s="78">
        <v>-0.12679534000000001</v>
      </c>
    </row>
    <row r="5078" spans="1:6" x14ac:dyDescent="0.25">
      <c r="A5078">
        <v>5076</v>
      </c>
      <c r="B5078" t="s">
        <v>6004</v>
      </c>
      <c r="C5078" s="78">
        <v>-1.8942737999999999</v>
      </c>
      <c r="D5078" s="78">
        <v>-0.51412773000000001</v>
      </c>
      <c r="E5078" s="78">
        <v>-0.13710785</v>
      </c>
      <c r="F5078" s="78">
        <v>-0.32064520000000002</v>
      </c>
    </row>
    <row r="5079" spans="1:6" x14ac:dyDescent="0.25">
      <c r="A5079">
        <v>5077</v>
      </c>
      <c r="B5079" t="s">
        <v>6005</v>
      </c>
      <c r="C5079" s="78">
        <v>0.58463323</v>
      </c>
      <c r="D5079" s="78">
        <v>-0.48819783</v>
      </c>
      <c r="E5079" s="78">
        <v>-5.252093E-2</v>
      </c>
      <c r="F5079" s="78">
        <v>-0.18413071</v>
      </c>
    </row>
    <row r="5080" spans="1:6" x14ac:dyDescent="0.25">
      <c r="A5080">
        <v>5078</v>
      </c>
      <c r="B5080" t="s">
        <v>6006</v>
      </c>
      <c r="C5080" s="78">
        <v>3.8062293999999999</v>
      </c>
      <c r="D5080" s="78">
        <v>-0.92363702999999997</v>
      </c>
      <c r="E5080" s="78">
        <v>-3.4390595000000003E-2</v>
      </c>
      <c r="F5080" s="78">
        <v>0.17954011</v>
      </c>
    </row>
    <row r="5081" spans="1:6" x14ac:dyDescent="0.25">
      <c r="A5081">
        <v>5079</v>
      </c>
      <c r="B5081" t="s">
        <v>6007</v>
      </c>
      <c r="C5081" s="78">
        <v>-0.73413850000000003</v>
      </c>
      <c r="D5081" s="78">
        <v>-5.2952260000000001E-2</v>
      </c>
      <c r="E5081" s="78">
        <v>-3.4390595000000003E-2</v>
      </c>
      <c r="F5081" s="78">
        <v>0.17954011</v>
      </c>
    </row>
    <row r="5082" spans="1:6" x14ac:dyDescent="0.25">
      <c r="A5082">
        <v>5080</v>
      </c>
      <c r="B5082" t="s">
        <v>6008</v>
      </c>
      <c r="C5082" s="78">
        <v>-1.3824901999999999</v>
      </c>
      <c r="D5082" s="78">
        <v>-0.78372836000000001</v>
      </c>
      <c r="E5082" s="78">
        <v>-8.937937E-2</v>
      </c>
      <c r="F5082" s="78">
        <v>4.5637786000000003E-3</v>
      </c>
    </row>
    <row r="5083" spans="1:6" x14ac:dyDescent="0.25">
      <c r="A5083">
        <v>5081</v>
      </c>
      <c r="B5083" t="s">
        <v>6009</v>
      </c>
      <c r="C5083" s="78">
        <v>-0.88526819999999995</v>
      </c>
      <c r="D5083" s="78">
        <v>2.0540039999999999</v>
      </c>
      <c r="E5083" s="78">
        <v>-5.8664009999999996E-4</v>
      </c>
      <c r="F5083" s="78">
        <v>-4.4539420000000003E-2</v>
      </c>
    </row>
    <row r="5084" spans="1:6" x14ac:dyDescent="0.25">
      <c r="A5084">
        <v>5082</v>
      </c>
      <c r="B5084" t="s">
        <v>6010</v>
      </c>
      <c r="C5084" s="78">
        <v>1.1960059999999999</v>
      </c>
      <c r="D5084" s="78">
        <v>1.2723926999999999</v>
      </c>
      <c r="E5084" s="78">
        <v>-4.0903813999999997E-2</v>
      </c>
      <c r="F5084" s="78">
        <v>3.5116284999999997E-2</v>
      </c>
    </row>
    <row r="5085" spans="1:6" x14ac:dyDescent="0.25">
      <c r="A5085">
        <v>5083</v>
      </c>
      <c r="B5085" t="s">
        <v>6011</v>
      </c>
      <c r="C5085" s="78">
        <v>0.83018840000000005</v>
      </c>
      <c r="D5085" s="78">
        <v>2.2048540000000001</v>
      </c>
      <c r="E5085" s="78">
        <v>-3.879277E-3</v>
      </c>
      <c r="F5085" s="78">
        <v>-0.15254171</v>
      </c>
    </row>
    <row r="5086" spans="1:6" x14ac:dyDescent="0.25">
      <c r="A5086">
        <v>5084</v>
      </c>
      <c r="B5086" t="s">
        <v>6012</v>
      </c>
      <c r="C5086" s="78">
        <v>-1.7232391</v>
      </c>
      <c r="D5086" s="78">
        <v>-1.6139439</v>
      </c>
      <c r="E5086" s="78">
        <v>-3.8817517000000003E-2</v>
      </c>
      <c r="F5086" s="78">
        <v>6.1360233E-2</v>
      </c>
    </row>
    <row r="5087" spans="1:6" x14ac:dyDescent="0.25">
      <c r="A5087">
        <v>5085</v>
      </c>
      <c r="B5087" t="s">
        <v>6013</v>
      </c>
      <c r="C5087" s="78">
        <v>2.0568409999999999</v>
      </c>
      <c r="D5087" s="78">
        <v>0.70842400000000005</v>
      </c>
      <c r="E5087" s="78">
        <v>-3.4390595000000003E-2</v>
      </c>
      <c r="F5087" s="78">
        <v>0.17954011</v>
      </c>
    </row>
    <row r="5088" spans="1:6" x14ac:dyDescent="0.25">
      <c r="A5088">
        <v>5086</v>
      </c>
      <c r="B5088" t="s">
        <v>6014</v>
      </c>
      <c r="C5088" s="78">
        <v>5.5962472999999999E-2</v>
      </c>
      <c r="D5088" s="78">
        <v>0.80017923999999996</v>
      </c>
      <c r="E5088" s="78">
        <v>-8.5075849999999995E-2</v>
      </c>
      <c r="F5088" s="78">
        <v>2.2373049999999998E-2</v>
      </c>
    </row>
    <row r="5089" spans="1:6" x14ac:dyDescent="0.25">
      <c r="A5089">
        <v>5087</v>
      </c>
      <c r="B5089" t="s">
        <v>6015</v>
      </c>
      <c r="C5089" s="78">
        <v>0.29727759999999998</v>
      </c>
      <c r="D5089" s="78">
        <v>-1.4618335</v>
      </c>
      <c r="E5089" s="78">
        <v>-3.4315779999999997E-2</v>
      </c>
      <c r="F5089" s="78">
        <v>-1.1221662E-2</v>
      </c>
    </row>
    <row r="5090" spans="1:6" x14ac:dyDescent="0.25">
      <c r="A5090">
        <v>5088</v>
      </c>
      <c r="B5090" t="s">
        <v>6016</v>
      </c>
      <c r="C5090" s="78">
        <v>1.2410715000000001</v>
      </c>
      <c r="D5090" s="78">
        <v>0.17972468</v>
      </c>
      <c r="E5090" s="78">
        <v>-3.4390595000000003E-2</v>
      </c>
      <c r="F5090" s="78">
        <v>0.17954011</v>
      </c>
    </row>
    <row r="5091" spans="1:6" x14ac:dyDescent="0.25">
      <c r="A5091">
        <v>5089</v>
      </c>
      <c r="B5091" t="s">
        <v>6017</v>
      </c>
      <c r="C5091" s="78">
        <v>-1.4397473000000001</v>
      </c>
      <c r="D5091" s="78">
        <v>0.42098617999999999</v>
      </c>
      <c r="E5091" s="78">
        <v>-3.4390595000000003E-2</v>
      </c>
      <c r="F5091" s="78">
        <v>0.17954011</v>
      </c>
    </row>
    <row r="5092" spans="1:6" x14ac:dyDescent="0.25">
      <c r="A5092">
        <v>5090</v>
      </c>
      <c r="B5092" t="s">
        <v>6018</v>
      </c>
      <c r="C5092" s="78">
        <v>2.2260108000000001</v>
      </c>
      <c r="D5092" s="78">
        <v>0.38982381999999999</v>
      </c>
      <c r="E5092" s="78">
        <v>-3.4390595000000003E-2</v>
      </c>
      <c r="F5092" s="78">
        <v>0.17954011</v>
      </c>
    </row>
    <row r="5093" spans="1:6" x14ac:dyDescent="0.25">
      <c r="A5093">
        <v>5091</v>
      </c>
      <c r="B5093" t="s">
        <v>6019</v>
      </c>
      <c r="C5093" s="78">
        <v>1.4816402</v>
      </c>
      <c r="D5093" s="78">
        <v>1.4860405999999999</v>
      </c>
      <c r="E5093" s="78">
        <v>-4.5898876999999998E-2</v>
      </c>
      <c r="F5093" s="78">
        <v>4.7799274000000003E-2</v>
      </c>
    </row>
    <row r="5094" spans="1:6" x14ac:dyDescent="0.25">
      <c r="A5094">
        <v>5092</v>
      </c>
      <c r="B5094" t="s">
        <v>6020</v>
      </c>
      <c r="C5094" s="78">
        <v>-0.53815959999999996</v>
      </c>
      <c r="D5094" s="78">
        <v>0.40631830000000002</v>
      </c>
      <c r="E5094" s="78">
        <v>-3.4390595000000003E-2</v>
      </c>
      <c r="F5094" s="78">
        <v>0.17954011</v>
      </c>
    </row>
    <row r="5095" spans="1:6" x14ac:dyDescent="0.25">
      <c r="A5095">
        <v>5093</v>
      </c>
      <c r="B5095" t="s">
        <v>6021</v>
      </c>
      <c r="C5095" s="78">
        <v>0.26921250000000002</v>
      </c>
      <c r="D5095" s="78">
        <v>-1.7304515</v>
      </c>
      <c r="E5095" s="78">
        <v>-6.9264320000000004E-2</v>
      </c>
      <c r="F5095" s="78">
        <v>-1.2334168E-2</v>
      </c>
    </row>
    <row r="5096" spans="1:6" x14ac:dyDescent="0.25">
      <c r="A5096">
        <v>5094</v>
      </c>
      <c r="B5096" t="s">
        <v>6022</v>
      </c>
      <c r="C5096" s="78">
        <v>1.7519833</v>
      </c>
      <c r="D5096" s="78">
        <v>-4.1647732E-2</v>
      </c>
      <c r="E5096" s="78">
        <v>-6.0581839999999998E-2</v>
      </c>
      <c r="F5096" s="78">
        <v>-0.1252722</v>
      </c>
    </row>
    <row r="5097" spans="1:6" x14ac:dyDescent="0.25">
      <c r="A5097">
        <v>5095</v>
      </c>
      <c r="B5097" t="s">
        <v>6023</v>
      </c>
      <c r="C5097" s="78">
        <v>-0.19583919999999999</v>
      </c>
      <c r="D5097" s="78">
        <v>0.95800700000000005</v>
      </c>
      <c r="E5097" s="78">
        <v>1.794842</v>
      </c>
      <c r="F5097" s="78">
        <v>4.2614161999999997E-2</v>
      </c>
    </row>
    <row r="5098" spans="1:6" x14ac:dyDescent="0.25">
      <c r="A5098">
        <v>5096</v>
      </c>
      <c r="B5098" t="s">
        <v>6024</v>
      </c>
      <c r="C5098" s="78">
        <v>0.66150664999999997</v>
      </c>
      <c r="D5098" s="78">
        <v>-0.104982674</v>
      </c>
      <c r="E5098" s="78">
        <v>2.0844041999999998</v>
      </c>
      <c r="F5098" s="78">
        <v>-5.1621436999999999E-2</v>
      </c>
    </row>
    <row r="5099" spans="1:6" x14ac:dyDescent="0.25">
      <c r="A5099">
        <v>5097</v>
      </c>
      <c r="B5099" t="s">
        <v>6025</v>
      </c>
      <c r="C5099" s="78">
        <v>-1.9903905</v>
      </c>
      <c r="D5099" s="78">
        <v>0.21934745999999999</v>
      </c>
      <c r="E5099" s="78">
        <v>-0.10180779</v>
      </c>
      <c r="F5099" s="78">
        <v>-6.3035384E-2</v>
      </c>
    </row>
    <row r="5100" spans="1:6" x14ac:dyDescent="0.25">
      <c r="A5100">
        <v>5098</v>
      </c>
      <c r="B5100" t="s">
        <v>6026</v>
      </c>
      <c r="C5100" s="78">
        <v>0.95339214999999999</v>
      </c>
      <c r="D5100" s="78">
        <v>0.42662865</v>
      </c>
      <c r="E5100" s="78">
        <v>-3.4390595000000003E-2</v>
      </c>
      <c r="F5100" s="78">
        <v>0.17954011</v>
      </c>
    </row>
    <row r="5101" spans="1:6" x14ac:dyDescent="0.25">
      <c r="A5101">
        <v>5099</v>
      </c>
      <c r="B5101" t="s">
        <v>6027</v>
      </c>
      <c r="C5101" s="78">
        <v>1.5915667</v>
      </c>
      <c r="D5101" s="78">
        <v>-1.9137951</v>
      </c>
      <c r="E5101" s="78">
        <v>-2.5465921999999998E-2</v>
      </c>
      <c r="F5101" s="78">
        <v>-3.4177825000000002E-2</v>
      </c>
    </row>
    <row r="5102" spans="1:6" x14ac:dyDescent="0.25">
      <c r="A5102">
        <v>5100</v>
      </c>
      <c r="B5102" t="s">
        <v>6028</v>
      </c>
      <c r="C5102" s="78">
        <v>-1.6274884999999999</v>
      </c>
      <c r="D5102" s="78">
        <v>2.393338</v>
      </c>
      <c r="E5102" s="78">
        <v>-3.4390595000000003E-2</v>
      </c>
      <c r="F5102" s="78">
        <v>0.17954011</v>
      </c>
    </row>
    <row r="5103" spans="1:6" x14ac:dyDescent="0.25">
      <c r="A5103">
        <v>5101</v>
      </c>
      <c r="B5103" t="s">
        <v>6029</v>
      </c>
      <c r="C5103" s="78">
        <v>0.3815849</v>
      </c>
      <c r="D5103" s="78">
        <v>1.1561892</v>
      </c>
      <c r="E5103" s="78">
        <v>-1.5023809000000001E-2</v>
      </c>
      <c r="F5103" s="78">
        <v>-1.5228986999999999E-2</v>
      </c>
    </row>
    <row r="5104" spans="1:6" x14ac:dyDescent="0.25">
      <c r="A5104">
        <v>5102</v>
      </c>
      <c r="B5104" t="s">
        <v>6030</v>
      </c>
      <c r="C5104" s="78">
        <v>-1.2043394999999999</v>
      </c>
      <c r="D5104" s="78">
        <v>-1.5202686000000001</v>
      </c>
      <c r="E5104" s="78">
        <v>-6.5859020000000004E-2</v>
      </c>
      <c r="F5104" s="78">
        <v>4.9386634999999998E-2</v>
      </c>
    </row>
    <row r="5105" spans="1:6" x14ac:dyDescent="0.25">
      <c r="A5105">
        <v>5103</v>
      </c>
      <c r="B5105" t="s">
        <v>6031</v>
      </c>
      <c r="C5105" s="78">
        <v>-2.9917774000000001</v>
      </c>
      <c r="D5105" s="78">
        <v>0.19243383</v>
      </c>
      <c r="E5105" s="78">
        <v>-4.1706430000000003E-2</v>
      </c>
      <c r="F5105" s="78">
        <v>-8.035602E-2</v>
      </c>
    </row>
    <row r="5106" spans="1:6" x14ac:dyDescent="0.25">
      <c r="A5106">
        <v>5104</v>
      </c>
      <c r="B5106" t="s">
        <v>6032</v>
      </c>
      <c r="C5106" s="78">
        <v>-1.5033597999999999</v>
      </c>
      <c r="D5106" s="78">
        <v>-0.70476269999999996</v>
      </c>
      <c r="E5106" s="78">
        <v>-3.4390595000000003E-2</v>
      </c>
      <c r="F5106" s="78">
        <v>0.17954011</v>
      </c>
    </row>
    <row r="5107" spans="1:6" x14ac:dyDescent="0.25">
      <c r="A5107">
        <v>5105</v>
      </c>
      <c r="B5107" t="s">
        <v>6033</v>
      </c>
      <c r="C5107" s="78">
        <v>5.0968689999999999</v>
      </c>
      <c r="D5107" s="78">
        <v>0.66206640000000005</v>
      </c>
      <c r="E5107" s="78">
        <v>-2.0426943999999999E-2</v>
      </c>
      <c r="F5107" s="78">
        <v>0.16370119999999999</v>
      </c>
    </row>
    <row r="5108" spans="1:6" x14ac:dyDescent="0.25">
      <c r="A5108">
        <v>5106</v>
      </c>
      <c r="B5108" t="s">
        <v>6034</v>
      </c>
      <c r="C5108" s="78">
        <v>-1.3245062000000001</v>
      </c>
      <c r="D5108" s="78">
        <v>0.61107350000000005</v>
      </c>
      <c r="E5108" s="78">
        <v>-7.6518530000000001E-2</v>
      </c>
      <c r="F5108" s="78">
        <v>6.8818969999999993E-2</v>
      </c>
    </row>
    <row r="5109" spans="1:6" x14ac:dyDescent="0.25">
      <c r="A5109">
        <v>5107</v>
      </c>
      <c r="B5109" t="s">
        <v>6035</v>
      </c>
      <c r="C5109" s="78">
        <v>3.7211148999999999</v>
      </c>
      <c r="D5109" s="78">
        <v>1.3448902</v>
      </c>
      <c r="E5109" s="78">
        <v>-7.3247560000000003E-2</v>
      </c>
      <c r="F5109" s="78">
        <v>-0.20794789999999999</v>
      </c>
    </row>
    <row r="5110" spans="1:6" x14ac:dyDescent="0.25">
      <c r="A5110">
        <v>5108</v>
      </c>
      <c r="B5110" t="s">
        <v>6036</v>
      </c>
      <c r="C5110" s="78">
        <v>-2.3691113000000001</v>
      </c>
      <c r="D5110" s="78">
        <v>-0.62679149999999995</v>
      </c>
      <c r="E5110" s="78">
        <v>-6.8762149999999994E-2</v>
      </c>
      <c r="F5110" s="78">
        <v>8.8235969999999997E-2</v>
      </c>
    </row>
    <row r="5111" spans="1:6" x14ac:dyDescent="0.25">
      <c r="A5111">
        <v>5109</v>
      </c>
      <c r="B5111" t="s">
        <v>6037</v>
      </c>
      <c r="C5111" s="78">
        <v>1.3885133000000001</v>
      </c>
      <c r="D5111" s="78">
        <v>1.943541</v>
      </c>
      <c r="E5111" s="78">
        <v>-3.4390595000000003E-2</v>
      </c>
      <c r="F5111" s="78">
        <v>0.17954011</v>
      </c>
    </row>
    <row r="5112" spans="1:6" x14ac:dyDescent="0.25">
      <c r="A5112">
        <v>5110</v>
      </c>
      <c r="B5112" t="s">
        <v>6038</v>
      </c>
      <c r="C5112" s="78">
        <v>-0.29777628</v>
      </c>
      <c r="D5112" s="78">
        <v>1.0715252</v>
      </c>
      <c r="E5112" s="78">
        <v>-6.8000785999999994E-2</v>
      </c>
      <c r="F5112" s="78">
        <v>-0.31624085000000002</v>
      </c>
    </row>
    <row r="5113" spans="1:6" x14ac:dyDescent="0.25">
      <c r="A5113">
        <v>5111</v>
      </c>
      <c r="B5113" t="s">
        <v>6039</v>
      </c>
      <c r="C5113" s="78">
        <v>2.8725811999999999</v>
      </c>
      <c r="D5113" s="78">
        <v>8.4024219999999997E-2</v>
      </c>
      <c r="E5113" s="78">
        <v>-0.13574663000000001</v>
      </c>
      <c r="F5113" s="78">
        <v>-8.5757089999999994E-2</v>
      </c>
    </row>
    <row r="5114" spans="1:6" x14ac:dyDescent="0.25">
      <c r="A5114">
        <v>5112</v>
      </c>
      <c r="B5114" t="s">
        <v>6040</v>
      </c>
      <c r="C5114" s="78">
        <v>2.0282689999999999</v>
      </c>
      <c r="D5114" s="78">
        <v>2.4813367999999998</v>
      </c>
      <c r="E5114" s="78">
        <v>-3.4390595000000003E-2</v>
      </c>
      <c r="F5114" s="78">
        <v>0.17954011</v>
      </c>
    </row>
    <row r="5115" spans="1:6" x14ac:dyDescent="0.25">
      <c r="A5115">
        <v>5113</v>
      </c>
      <c r="B5115" t="s">
        <v>6041</v>
      </c>
      <c r="C5115" s="78">
        <v>3.9868157000000002</v>
      </c>
      <c r="D5115" s="78">
        <v>0.55007994000000004</v>
      </c>
      <c r="E5115" s="78">
        <v>0.13224179</v>
      </c>
      <c r="F5115" s="78">
        <v>-0.37904668000000002</v>
      </c>
    </row>
    <row r="5116" spans="1:6" x14ac:dyDescent="0.25">
      <c r="A5116">
        <v>5114</v>
      </c>
      <c r="B5116" t="s">
        <v>6042</v>
      </c>
      <c r="C5116" s="78">
        <v>-1.4218865999999999</v>
      </c>
      <c r="D5116" s="78">
        <v>-0.53439760000000003</v>
      </c>
      <c r="E5116" s="78">
        <v>-2.5159648E-2</v>
      </c>
      <c r="F5116" s="78">
        <v>4.1014983999999997E-2</v>
      </c>
    </row>
    <row r="5117" spans="1:6" x14ac:dyDescent="0.25">
      <c r="A5117">
        <v>5115</v>
      </c>
      <c r="B5117" t="s">
        <v>6043</v>
      </c>
      <c r="C5117" s="78">
        <v>-1.5425199999999999</v>
      </c>
      <c r="D5117" s="78">
        <v>1.4754025</v>
      </c>
      <c r="E5117" s="78">
        <v>0.1481008</v>
      </c>
      <c r="F5117" s="78">
        <v>-0.2755996</v>
      </c>
    </row>
    <row r="5118" spans="1:6" x14ac:dyDescent="0.25">
      <c r="A5118">
        <v>5116</v>
      </c>
      <c r="B5118" t="s">
        <v>6044</v>
      </c>
      <c r="C5118" s="78">
        <v>-0.75614429999999999</v>
      </c>
      <c r="D5118" s="78">
        <v>1.2237285</v>
      </c>
      <c r="E5118" s="78">
        <v>1.556832E-2</v>
      </c>
      <c r="F5118" s="78">
        <v>-2.9907525000000001E-2</v>
      </c>
    </row>
    <row r="5119" spans="1:6" x14ac:dyDescent="0.25">
      <c r="A5119">
        <v>5117</v>
      </c>
      <c r="B5119" t="s">
        <v>6045</v>
      </c>
      <c r="C5119" s="78">
        <v>1.2792219</v>
      </c>
      <c r="D5119" s="78">
        <v>2.8694362999999998</v>
      </c>
      <c r="E5119" s="78">
        <v>-3.2559518000000003E-2</v>
      </c>
      <c r="F5119" s="78">
        <v>7.0875324000000003E-2</v>
      </c>
    </row>
    <row r="5120" spans="1:6" x14ac:dyDescent="0.25">
      <c r="A5120">
        <v>5118</v>
      </c>
      <c r="B5120" t="s">
        <v>6046</v>
      </c>
      <c r="C5120" s="78">
        <v>-0.27219713000000001</v>
      </c>
      <c r="D5120" s="78">
        <v>2.8436327000000001</v>
      </c>
      <c r="E5120" s="78">
        <v>6.9648474000000002E-2</v>
      </c>
      <c r="F5120" s="78">
        <v>-0.15341041999999999</v>
      </c>
    </row>
    <row r="5121" spans="1:6" x14ac:dyDescent="0.25">
      <c r="A5121">
        <v>5119</v>
      </c>
      <c r="B5121" t="s">
        <v>6047</v>
      </c>
      <c r="C5121" s="78">
        <v>-1.8508964999999999</v>
      </c>
      <c r="D5121" s="78">
        <v>2.6243639999999999</v>
      </c>
      <c r="E5121" s="78">
        <v>-5.5727675999999997E-2</v>
      </c>
      <c r="F5121" s="78">
        <v>7.9078080000000005E-3</v>
      </c>
    </row>
    <row r="5122" spans="1:6" x14ac:dyDescent="0.25">
      <c r="A5122">
        <v>5120</v>
      </c>
      <c r="B5122" t="s">
        <v>6048</v>
      </c>
      <c r="C5122" s="78">
        <v>-0.74323099999999998</v>
      </c>
      <c r="D5122" s="78">
        <v>0.50953459999999995</v>
      </c>
      <c r="E5122" s="78">
        <v>2.4953878</v>
      </c>
      <c r="F5122" s="78">
        <v>-0.19920824000000001</v>
      </c>
    </row>
    <row r="5123" spans="1:6" x14ac:dyDescent="0.25">
      <c r="A5123">
        <v>5121</v>
      </c>
      <c r="B5123" t="s">
        <v>6049</v>
      </c>
      <c r="C5123" s="78">
        <v>-1.8192330999999999</v>
      </c>
      <c r="D5123" s="78">
        <v>0.6669969</v>
      </c>
      <c r="E5123" s="78">
        <v>-8.5381164999999995E-2</v>
      </c>
      <c r="F5123" s="78">
        <v>-3.1600250000000003E-2</v>
      </c>
    </row>
    <row r="5124" spans="1:6" x14ac:dyDescent="0.25">
      <c r="A5124">
        <v>5122</v>
      </c>
      <c r="B5124" t="s">
        <v>6050</v>
      </c>
      <c r="C5124" s="78">
        <v>-0.26353100000000002</v>
      </c>
      <c r="D5124" s="78">
        <v>0.19382039000000001</v>
      </c>
      <c r="E5124" s="78">
        <v>2.2326236000000002</v>
      </c>
      <c r="F5124" s="78">
        <v>1.7603649999999998E-2</v>
      </c>
    </row>
    <row r="5125" spans="1:6" x14ac:dyDescent="0.25">
      <c r="A5125">
        <v>5123</v>
      </c>
      <c r="B5125" t="s">
        <v>6051</v>
      </c>
      <c r="C5125" s="78">
        <v>-1.0397931</v>
      </c>
      <c r="D5125" s="78">
        <v>0.80957305000000002</v>
      </c>
      <c r="E5125" s="78">
        <v>-8.1418290000000004E-2</v>
      </c>
      <c r="F5125" s="78">
        <v>6.8266209999999994E-2</v>
      </c>
    </row>
    <row r="5126" spans="1:6" x14ac:dyDescent="0.25">
      <c r="A5126">
        <v>5124</v>
      </c>
      <c r="B5126" t="s">
        <v>6052</v>
      </c>
      <c r="C5126" s="78">
        <v>-0.80852139999999995</v>
      </c>
      <c r="D5126" s="78">
        <v>-0.91749203000000001</v>
      </c>
      <c r="E5126" s="78">
        <v>-3.4390595000000003E-2</v>
      </c>
      <c r="F5126" s="78">
        <v>0.17954011</v>
      </c>
    </row>
    <row r="5127" spans="1:6" x14ac:dyDescent="0.25">
      <c r="A5127">
        <v>5125</v>
      </c>
      <c r="B5127" t="s">
        <v>6053</v>
      </c>
      <c r="C5127" s="78">
        <v>1.0155913999999999</v>
      </c>
      <c r="D5127" s="78">
        <v>1.0378053</v>
      </c>
      <c r="E5127" s="78">
        <v>-0.10057175</v>
      </c>
      <c r="F5127" s="78">
        <v>6.7550092999999999E-3</v>
      </c>
    </row>
    <row r="5128" spans="1:6" x14ac:dyDescent="0.25">
      <c r="A5128">
        <v>5126</v>
      </c>
      <c r="B5128" t="s">
        <v>6054</v>
      </c>
      <c r="C5128" s="78">
        <v>0.93942060000000005</v>
      </c>
      <c r="D5128" s="78">
        <v>-2.4860692000000002</v>
      </c>
      <c r="E5128" s="78">
        <v>-2.3262206000000001E-2</v>
      </c>
      <c r="F5128" s="78">
        <v>-0.19068925</v>
      </c>
    </row>
    <row r="5129" spans="1:6" x14ac:dyDescent="0.25">
      <c r="A5129">
        <v>5127</v>
      </c>
      <c r="B5129" t="s">
        <v>6055</v>
      </c>
      <c r="C5129" s="78">
        <v>1.3058658999999999</v>
      </c>
      <c r="D5129" s="78">
        <v>0.54192220000000002</v>
      </c>
      <c r="E5129" s="78">
        <v>-3.6966763E-2</v>
      </c>
      <c r="F5129" s="78">
        <v>0.16585633</v>
      </c>
    </row>
    <row r="5130" spans="1:6" x14ac:dyDescent="0.25">
      <c r="A5130">
        <v>5128</v>
      </c>
      <c r="B5130" t="s">
        <v>6056</v>
      </c>
      <c r="C5130" s="78">
        <v>-0.35482433000000002</v>
      </c>
      <c r="D5130" s="78">
        <v>2.7208817000000001</v>
      </c>
      <c r="E5130" s="78">
        <v>-3.4390595000000003E-2</v>
      </c>
      <c r="F5130" s="78">
        <v>0.17954011</v>
      </c>
    </row>
    <row r="5131" spans="1:6" x14ac:dyDescent="0.25">
      <c r="A5131">
        <v>5129</v>
      </c>
      <c r="B5131" t="s">
        <v>6057</v>
      </c>
      <c r="C5131" s="78">
        <v>-0.63957889999999995</v>
      </c>
      <c r="D5131" s="78">
        <v>1.9913402</v>
      </c>
      <c r="E5131" s="78">
        <v>-3.4390595000000003E-2</v>
      </c>
      <c r="F5131" s="78">
        <v>0.17954011</v>
      </c>
    </row>
    <row r="5132" spans="1:6" x14ac:dyDescent="0.25">
      <c r="A5132">
        <v>5130</v>
      </c>
      <c r="B5132" t="s">
        <v>6058</v>
      </c>
      <c r="C5132" s="78">
        <v>-0.16557959</v>
      </c>
      <c r="D5132" s="78">
        <v>-0.97830249999999996</v>
      </c>
      <c r="E5132" s="78">
        <v>-3.4390595000000003E-2</v>
      </c>
      <c r="F5132" s="78">
        <v>0.17954011</v>
      </c>
    </row>
    <row r="5133" spans="1:6" x14ac:dyDescent="0.25">
      <c r="A5133">
        <v>5131</v>
      </c>
      <c r="B5133" t="s">
        <v>6059</v>
      </c>
      <c r="C5133" s="78">
        <v>2.1996392999999999</v>
      </c>
      <c r="D5133" s="78">
        <v>3.7278690000000001</v>
      </c>
      <c r="E5133" s="78">
        <v>-0.12728946999999999</v>
      </c>
      <c r="F5133" s="78">
        <v>-0.13133375</v>
      </c>
    </row>
    <row r="5134" spans="1:6" x14ac:dyDescent="0.25">
      <c r="A5134">
        <v>5132</v>
      </c>
      <c r="B5134" t="s">
        <v>6060</v>
      </c>
      <c r="C5134" s="78">
        <v>-0.25654413999999998</v>
      </c>
      <c r="D5134" s="78">
        <v>0.65058329999999998</v>
      </c>
      <c r="E5134" s="78">
        <v>-3.4390595000000003E-2</v>
      </c>
      <c r="F5134" s="78">
        <v>0.17954011</v>
      </c>
    </row>
    <row r="5135" spans="1:6" x14ac:dyDescent="0.25">
      <c r="A5135">
        <v>5133</v>
      </c>
      <c r="B5135" t="s">
        <v>6061</v>
      </c>
      <c r="C5135" s="78">
        <v>0.64407669999999995</v>
      </c>
      <c r="D5135" s="78">
        <v>0.82244945000000003</v>
      </c>
      <c r="E5135" s="78">
        <v>-4.2666808000000001E-2</v>
      </c>
      <c r="F5135" s="78">
        <v>1.7810196E-2</v>
      </c>
    </row>
    <row r="5136" spans="1:6" x14ac:dyDescent="0.25">
      <c r="A5136">
        <v>5134</v>
      </c>
      <c r="B5136" t="s">
        <v>6062</v>
      </c>
      <c r="C5136" s="78">
        <v>-1.1891589</v>
      </c>
      <c r="D5136" s="78">
        <v>-0.91581035</v>
      </c>
      <c r="E5136" s="78">
        <v>8.4396269999999995E-2</v>
      </c>
      <c r="F5136" s="78">
        <v>-0.18520032</v>
      </c>
    </row>
    <row r="5137" spans="1:6" x14ac:dyDescent="0.25">
      <c r="A5137">
        <v>5135</v>
      </c>
      <c r="B5137" t="s">
        <v>6063</v>
      </c>
      <c r="C5137" s="78">
        <v>4.5100709999999999</v>
      </c>
      <c r="D5137" s="78">
        <v>-0.6017922</v>
      </c>
      <c r="E5137" s="78">
        <v>-9.6756309999999998E-2</v>
      </c>
      <c r="F5137" s="78">
        <v>-2.2429422000000001E-2</v>
      </c>
    </row>
    <row r="5138" spans="1:6" x14ac:dyDescent="0.25">
      <c r="A5138">
        <v>5136</v>
      </c>
      <c r="B5138" t="s">
        <v>6064</v>
      </c>
      <c r="C5138" s="78">
        <v>-0.85825470000000004</v>
      </c>
      <c r="D5138" s="78">
        <v>2.8474412</v>
      </c>
      <c r="E5138" s="78">
        <v>-0.16378498</v>
      </c>
      <c r="F5138" s="78">
        <v>-0.49411063999999999</v>
      </c>
    </row>
    <row r="5139" spans="1:6" x14ac:dyDescent="0.25">
      <c r="A5139">
        <v>5137</v>
      </c>
      <c r="B5139" t="s">
        <v>6065</v>
      </c>
      <c r="C5139" s="78">
        <v>-4.4046910000000002E-2</v>
      </c>
      <c r="D5139" s="78">
        <v>1.8176627999999999</v>
      </c>
      <c r="E5139" s="78">
        <v>0.59986675</v>
      </c>
      <c r="F5139" s="78">
        <v>-0.66607919999999998</v>
      </c>
    </row>
    <row r="5140" spans="1:6" x14ac:dyDescent="0.25">
      <c r="A5140">
        <v>5138</v>
      </c>
      <c r="B5140" t="s">
        <v>6066</v>
      </c>
      <c r="C5140" s="78">
        <v>-1.1831465000000001</v>
      </c>
      <c r="D5140" s="78">
        <v>-0.28063670000000002</v>
      </c>
      <c r="E5140" s="78">
        <v>-0.18893556</v>
      </c>
      <c r="F5140" s="78">
        <v>-0.31214666000000002</v>
      </c>
    </row>
    <row r="5141" spans="1:6" x14ac:dyDescent="0.25">
      <c r="A5141">
        <v>5139</v>
      </c>
      <c r="B5141" t="s">
        <v>6067</v>
      </c>
      <c r="C5141" s="78">
        <v>-0.92481064999999996</v>
      </c>
      <c r="D5141" s="78">
        <v>1.9485954000000001</v>
      </c>
      <c r="E5141" s="78">
        <v>-6.1465359999999997E-2</v>
      </c>
      <c r="F5141" s="78">
        <v>-8.2033200000000001E-2</v>
      </c>
    </row>
    <row r="5142" spans="1:6" x14ac:dyDescent="0.25">
      <c r="A5142">
        <v>5140</v>
      </c>
      <c r="B5142" t="s">
        <v>6068</v>
      </c>
      <c r="C5142" s="78">
        <v>-1.8030466000000001</v>
      </c>
      <c r="D5142" s="78">
        <v>-2.3910526999999999</v>
      </c>
      <c r="E5142" s="78">
        <v>-7.9697296000000001E-2</v>
      </c>
      <c r="F5142" s="78">
        <v>-6.5779686000000002E-3</v>
      </c>
    </row>
    <row r="5143" spans="1:6" x14ac:dyDescent="0.25">
      <c r="A5143">
        <v>5141</v>
      </c>
      <c r="B5143" t="s">
        <v>6069</v>
      </c>
      <c r="C5143" s="78">
        <v>-1.3284729</v>
      </c>
      <c r="D5143" s="78">
        <v>1.0589436999999999</v>
      </c>
      <c r="E5143" s="78">
        <v>-5.6903123999999999E-2</v>
      </c>
      <c r="F5143" s="78">
        <v>5.4844677000000001E-2</v>
      </c>
    </row>
    <row r="5144" spans="1:6" x14ac:dyDescent="0.25">
      <c r="A5144">
        <v>5142</v>
      </c>
      <c r="B5144" t="s">
        <v>6070</v>
      </c>
      <c r="C5144" s="78">
        <v>-0.24775849999999999</v>
      </c>
      <c r="D5144" s="78">
        <v>0.42634063999999999</v>
      </c>
      <c r="E5144" s="78">
        <v>-3.5285856999999997E-2</v>
      </c>
      <c r="F5144" s="78">
        <v>-4.9454435999999997E-2</v>
      </c>
    </row>
    <row r="5145" spans="1:6" x14ac:dyDescent="0.25">
      <c r="A5145">
        <v>5143</v>
      </c>
      <c r="B5145" t="s">
        <v>6071</v>
      </c>
      <c r="C5145" s="78">
        <v>-0.15517938000000001</v>
      </c>
      <c r="D5145" s="78">
        <v>-0.38480887000000003</v>
      </c>
      <c r="E5145" s="78">
        <v>-5.1462840000000003E-2</v>
      </c>
      <c r="F5145" s="78">
        <v>-1.7312422000000001E-2</v>
      </c>
    </row>
    <row r="5146" spans="1:6" x14ac:dyDescent="0.25">
      <c r="A5146">
        <v>5144</v>
      </c>
      <c r="B5146" t="s">
        <v>6072</v>
      </c>
      <c r="C5146" s="78">
        <v>2.0923479999999999</v>
      </c>
      <c r="D5146" s="78">
        <v>-0.47052154000000002</v>
      </c>
      <c r="E5146" s="78">
        <v>-0.11345178</v>
      </c>
      <c r="F5146" s="78">
        <v>-1.4462173E-2</v>
      </c>
    </row>
    <row r="5147" spans="1:6" x14ac:dyDescent="0.25">
      <c r="A5147">
        <v>5145</v>
      </c>
      <c r="B5147" t="s">
        <v>6073</v>
      </c>
      <c r="C5147" s="78">
        <v>-0.25813760000000002</v>
      </c>
      <c r="D5147" s="78">
        <v>-2.5088921E-2</v>
      </c>
      <c r="E5147" s="78">
        <v>0.44058510000000001</v>
      </c>
      <c r="F5147" s="78">
        <v>-0.26912380000000002</v>
      </c>
    </row>
    <row r="5148" spans="1:6" x14ac:dyDescent="0.25">
      <c r="A5148">
        <v>5146</v>
      </c>
      <c r="B5148" t="s">
        <v>6074</v>
      </c>
      <c r="C5148" s="78">
        <v>1.5293843</v>
      </c>
      <c r="D5148" s="78">
        <v>4.5080423000000001E-2</v>
      </c>
      <c r="E5148" s="78">
        <v>-0.1494974</v>
      </c>
      <c r="F5148" s="78">
        <v>-7.6933995000000005E-2</v>
      </c>
    </row>
    <row r="5149" spans="1:6" x14ac:dyDescent="0.25">
      <c r="A5149">
        <v>5147</v>
      </c>
      <c r="B5149" t="s">
        <v>6075</v>
      </c>
      <c r="C5149" s="78">
        <v>1.3208221</v>
      </c>
      <c r="D5149" s="78">
        <v>0.19642888</v>
      </c>
      <c r="E5149" s="78">
        <v>-3.4390595000000003E-2</v>
      </c>
      <c r="F5149" s="78">
        <v>0.17954011</v>
      </c>
    </row>
    <row r="5150" spans="1:6" x14ac:dyDescent="0.25">
      <c r="A5150">
        <v>5148</v>
      </c>
      <c r="B5150" t="s">
        <v>6076</v>
      </c>
      <c r="C5150" s="78">
        <v>-0.9473338</v>
      </c>
      <c r="D5150" s="78">
        <v>-1.3138433</v>
      </c>
      <c r="E5150" s="78">
        <v>-9.5811320000000005E-2</v>
      </c>
      <c r="F5150" s="78">
        <v>7.9412609999999998E-3</v>
      </c>
    </row>
    <row r="5151" spans="1:6" x14ac:dyDescent="0.25">
      <c r="A5151">
        <v>5149</v>
      </c>
      <c r="B5151" t="s">
        <v>6077</v>
      </c>
      <c r="C5151" s="78">
        <v>-2.5097072000000002E-2</v>
      </c>
      <c r="D5151" s="78">
        <v>-2.6549098</v>
      </c>
      <c r="E5151" s="78">
        <v>-5.8760743999999997E-2</v>
      </c>
      <c r="F5151" s="78">
        <v>5.987601E-2</v>
      </c>
    </row>
    <row r="5152" spans="1:6" x14ac:dyDescent="0.25">
      <c r="A5152">
        <v>5150</v>
      </c>
      <c r="B5152" t="s">
        <v>6078</v>
      </c>
      <c r="C5152" s="78">
        <v>1.4273301</v>
      </c>
      <c r="D5152" s="78">
        <v>0.33171946000000002</v>
      </c>
      <c r="E5152" s="78">
        <v>-3.4390595000000003E-2</v>
      </c>
      <c r="F5152" s="78">
        <v>0.17954011</v>
      </c>
    </row>
    <row r="5153" spans="1:6" x14ac:dyDescent="0.25">
      <c r="A5153">
        <v>5151</v>
      </c>
      <c r="B5153" t="s">
        <v>6079</v>
      </c>
      <c r="C5153" s="78">
        <v>-1.9533100000000001</v>
      </c>
      <c r="D5153" s="78">
        <v>0.20117959999999999</v>
      </c>
      <c r="E5153" s="78">
        <v>-3.4390595000000003E-2</v>
      </c>
      <c r="F5153" s="78">
        <v>0.17954011</v>
      </c>
    </row>
    <row r="5154" spans="1:6" x14ac:dyDescent="0.25">
      <c r="A5154">
        <v>5152</v>
      </c>
      <c r="B5154" t="s">
        <v>6080</v>
      </c>
      <c r="C5154" s="78">
        <v>-0.44715031999999999</v>
      </c>
      <c r="D5154" s="78">
        <v>-1.3794256</v>
      </c>
      <c r="E5154" s="78">
        <v>-8.6083110000000004E-2</v>
      </c>
      <c r="F5154" s="78">
        <v>0.12193089</v>
      </c>
    </row>
    <row r="5155" spans="1:6" x14ac:dyDescent="0.25">
      <c r="A5155">
        <v>5153</v>
      </c>
      <c r="B5155" t="s">
        <v>6081</v>
      </c>
      <c r="C5155" s="78">
        <v>-2.3095151999999999</v>
      </c>
      <c r="D5155" s="78">
        <v>1.3817933</v>
      </c>
      <c r="E5155" s="78">
        <v>-4.4054687000000002E-2</v>
      </c>
      <c r="F5155" s="78">
        <v>-0.18057297</v>
      </c>
    </row>
    <row r="5156" spans="1:6" x14ac:dyDescent="0.25">
      <c r="A5156">
        <v>5154</v>
      </c>
      <c r="B5156" t="s">
        <v>6082</v>
      </c>
      <c r="C5156" s="78">
        <v>-0.48517792999999998</v>
      </c>
      <c r="D5156" s="78">
        <v>-0.61883069999999996</v>
      </c>
      <c r="E5156" s="78">
        <v>-7.0525770000000002E-2</v>
      </c>
      <c r="F5156" s="78">
        <v>-0.29009897000000001</v>
      </c>
    </row>
    <row r="5157" spans="1:6" x14ac:dyDescent="0.25">
      <c r="A5157">
        <v>5155</v>
      </c>
      <c r="B5157" t="s">
        <v>6083</v>
      </c>
      <c r="C5157" s="78">
        <v>-1.477447</v>
      </c>
      <c r="D5157" s="78">
        <v>-0.70958589999999999</v>
      </c>
      <c r="E5157" s="78">
        <v>2.2808223000000001</v>
      </c>
      <c r="F5157" s="78">
        <v>0.25405171999999998</v>
      </c>
    </row>
    <row r="5158" spans="1:6" x14ac:dyDescent="0.25">
      <c r="A5158">
        <v>5156</v>
      </c>
      <c r="B5158" t="s">
        <v>6084</v>
      </c>
      <c r="C5158" s="78">
        <v>0.81411100000000003</v>
      </c>
      <c r="D5158" s="78">
        <v>0.86624955999999997</v>
      </c>
      <c r="E5158" s="78">
        <v>1.4960032999999999</v>
      </c>
      <c r="F5158" s="78">
        <v>0.1147249</v>
      </c>
    </row>
    <row r="5159" spans="1:6" x14ac:dyDescent="0.25">
      <c r="A5159">
        <v>5157</v>
      </c>
      <c r="B5159" t="s">
        <v>6085</v>
      </c>
      <c r="C5159" s="78">
        <v>-0.81726900000000002</v>
      </c>
      <c r="D5159" s="78">
        <v>-0.24835842999999999</v>
      </c>
      <c r="E5159" s="78">
        <v>-9.3648850000000006E-2</v>
      </c>
      <c r="F5159" s="78">
        <v>-0.14407334999999999</v>
      </c>
    </row>
    <row r="5160" spans="1:6" x14ac:dyDescent="0.25">
      <c r="A5160">
        <v>5158</v>
      </c>
      <c r="B5160" t="s">
        <v>6086</v>
      </c>
      <c r="C5160" s="78">
        <v>-0.2334599</v>
      </c>
      <c r="D5160" s="78">
        <v>-5.2854598000000003E-2</v>
      </c>
      <c r="E5160" s="78">
        <v>-8.5070640000000003E-2</v>
      </c>
      <c r="F5160" s="78">
        <v>5.8739774000000002E-2</v>
      </c>
    </row>
    <row r="5161" spans="1:6" x14ac:dyDescent="0.25">
      <c r="A5161">
        <v>5159</v>
      </c>
      <c r="B5161" t="s">
        <v>6087</v>
      </c>
      <c r="C5161" s="78">
        <v>-0.63564443999999998</v>
      </c>
      <c r="D5161" s="78">
        <v>-1.4091955</v>
      </c>
      <c r="E5161" s="78">
        <v>2.885161E-2</v>
      </c>
      <c r="F5161" s="78">
        <v>4.9412490000000003E-2</v>
      </c>
    </row>
    <row r="5162" spans="1:6" x14ac:dyDescent="0.25">
      <c r="A5162">
        <v>5160</v>
      </c>
      <c r="B5162" t="s">
        <v>6088</v>
      </c>
      <c r="C5162" s="78">
        <v>-0.60226279999999999</v>
      </c>
      <c r="D5162" s="78">
        <v>-0.77416015000000005</v>
      </c>
      <c r="E5162" s="78">
        <v>-2.7311035000000001E-2</v>
      </c>
      <c r="F5162" s="78">
        <v>1.1270255E-2</v>
      </c>
    </row>
    <row r="5163" spans="1:6" x14ac:dyDescent="0.25">
      <c r="A5163">
        <v>5161</v>
      </c>
      <c r="B5163" t="s">
        <v>6089</v>
      </c>
      <c r="C5163" s="78">
        <v>-1.2640381999999999</v>
      </c>
      <c r="D5163" s="78">
        <v>0.23001231</v>
      </c>
      <c r="E5163" s="78">
        <v>-0.13666565999999999</v>
      </c>
      <c r="F5163" s="78">
        <v>-0.20512445000000001</v>
      </c>
    </row>
    <row r="5164" spans="1:6" x14ac:dyDescent="0.25">
      <c r="A5164">
        <v>5162</v>
      </c>
      <c r="B5164" t="s">
        <v>6090</v>
      </c>
      <c r="C5164" s="78">
        <v>-1.0481893</v>
      </c>
      <c r="D5164" s="78">
        <v>0.71970164999999997</v>
      </c>
      <c r="E5164" s="78">
        <v>-6.0509800000000002E-2</v>
      </c>
      <c r="F5164" s="78">
        <v>0.10994021599999999</v>
      </c>
    </row>
    <row r="5165" spans="1:6" x14ac:dyDescent="0.25">
      <c r="A5165">
        <v>5163</v>
      </c>
      <c r="B5165" t="s">
        <v>6091</v>
      </c>
      <c r="C5165" s="78">
        <v>0.83973229999999999</v>
      </c>
      <c r="D5165" s="78">
        <v>1.8406972000000001E-2</v>
      </c>
      <c r="E5165" s="78">
        <v>-9.7414810000000004E-2</v>
      </c>
      <c r="F5165" s="78">
        <v>-0.21514343</v>
      </c>
    </row>
    <row r="5166" spans="1:6" x14ac:dyDescent="0.25">
      <c r="A5166">
        <v>5164</v>
      </c>
      <c r="B5166" t="s">
        <v>6092</v>
      </c>
      <c r="C5166" s="78">
        <v>-0.30243382000000002</v>
      </c>
      <c r="D5166" s="78">
        <v>-2.4070391999999998</v>
      </c>
      <c r="E5166" s="78">
        <v>-1.5803729999999998E-2</v>
      </c>
      <c r="F5166" s="78">
        <v>-1.5914395000000001E-2</v>
      </c>
    </row>
    <row r="5167" spans="1:6" x14ac:dyDescent="0.25">
      <c r="A5167">
        <v>5165</v>
      </c>
      <c r="B5167" t="s">
        <v>6093</v>
      </c>
      <c r="C5167" s="78">
        <v>-2.5670413999999999</v>
      </c>
      <c r="D5167" s="78">
        <v>0.42333822999999998</v>
      </c>
      <c r="E5167" s="78">
        <v>-3.4390595000000003E-2</v>
      </c>
      <c r="F5167" s="78">
        <v>0.17954011</v>
      </c>
    </row>
    <row r="5168" spans="1:6" x14ac:dyDescent="0.25">
      <c r="A5168">
        <v>5166</v>
      </c>
      <c r="B5168" t="s">
        <v>6094</v>
      </c>
      <c r="C5168" s="78">
        <v>-0.73457419999999995</v>
      </c>
      <c r="D5168" s="78">
        <v>-1.8815998</v>
      </c>
      <c r="E5168" s="78">
        <v>1.5565990000000001</v>
      </c>
      <c r="F5168" s="78">
        <v>0.19070286</v>
      </c>
    </row>
    <row r="5169" spans="1:6" x14ac:dyDescent="0.25">
      <c r="A5169">
        <v>5167</v>
      </c>
      <c r="B5169" t="s">
        <v>6095</v>
      </c>
      <c r="C5169" s="78">
        <v>0.72772539999999997</v>
      </c>
      <c r="D5169" s="78">
        <v>2.2909334000000001</v>
      </c>
      <c r="E5169" s="78">
        <v>-3.4390595000000003E-2</v>
      </c>
      <c r="F5169" s="78">
        <v>0.17954011</v>
      </c>
    </row>
    <row r="5170" spans="1:6" x14ac:dyDescent="0.25">
      <c r="A5170">
        <v>5168</v>
      </c>
      <c r="B5170" t="s">
        <v>6096</v>
      </c>
      <c r="C5170" s="78">
        <v>1.8352885999999999</v>
      </c>
      <c r="D5170" s="78">
        <v>-1.0207368999999999</v>
      </c>
      <c r="E5170" s="78">
        <v>0.65318452999999999</v>
      </c>
      <c r="F5170" s="78">
        <v>-0.66734903999999995</v>
      </c>
    </row>
    <row r="5171" spans="1:6" x14ac:dyDescent="0.25">
      <c r="A5171">
        <v>5169</v>
      </c>
      <c r="B5171" t="s">
        <v>6097</v>
      </c>
      <c r="C5171" s="78">
        <v>-1.6155079999999999</v>
      </c>
      <c r="D5171" s="78">
        <v>-4.3882539999999999</v>
      </c>
      <c r="E5171" s="78">
        <v>-3.4390595000000003E-2</v>
      </c>
      <c r="F5171" s="78">
        <v>0.17954011</v>
      </c>
    </row>
    <row r="5172" spans="1:6" x14ac:dyDescent="0.25">
      <c r="A5172">
        <v>5170</v>
      </c>
      <c r="B5172" t="s">
        <v>6098</v>
      </c>
      <c r="C5172" s="78">
        <v>-1.1467495000000001</v>
      </c>
      <c r="D5172" s="78">
        <v>-0.16577976999999999</v>
      </c>
      <c r="E5172" s="78">
        <v>-3.4476273000000002E-2</v>
      </c>
      <c r="F5172" s="78">
        <v>-3.2966316000000002E-2</v>
      </c>
    </row>
    <row r="5173" spans="1:6" x14ac:dyDescent="0.25">
      <c r="A5173">
        <v>5171</v>
      </c>
      <c r="B5173" t="s">
        <v>6099</v>
      </c>
      <c r="C5173" s="78">
        <v>1.1688323</v>
      </c>
      <c r="D5173" s="78">
        <v>-0.94174429999999998</v>
      </c>
      <c r="E5173" s="78">
        <v>-6.4527029999999999E-2</v>
      </c>
      <c r="F5173" s="78">
        <v>7.5220549999999997E-2</v>
      </c>
    </row>
    <row r="5174" spans="1:6" x14ac:dyDescent="0.25">
      <c r="A5174">
        <v>5172</v>
      </c>
      <c r="B5174" t="s">
        <v>6100</v>
      </c>
      <c r="C5174" s="78">
        <v>0.41376105000000002</v>
      </c>
      <c r="D5174" s="78">
        <v>-0.65591659999999996</v>
      </c>
      <c r="E5174" s="78">
        <v>-1.1774454E-2</v>
      </c>
      <c r="F5174" s="78">
        <v>-0.26265860000000002</v>
      </c>
    </row>
    <row r="5175" spans="1:6" x14ac:dyDescent="0.25">
      <c r="A5175">
        <v>5173</v>
      </c>
      <c r="B5175" t="s">
        <v>6101</v>
      </c>
      <c r="C5175" s="78">
        <v>-0.99540819999999997</v>
      </c>
      <c r="D5175" s="78">
        <v>3.3036545E-2</v>
      </c>
      <c r="E5175" s="78">
        <v>-5.7444688000000001E-2</v>
      </c>
      <c r="F5175" s="78">
        <v>5.5984302999999999E-2</v>
      </c>
    </row>
    <row r="5176" spans="1:6" x14ac:dyDescent="0.25">
      <c r="A5176">
        <v>5174</v>
      </c>
      <c r="B5176" t="s">
        <v>6102</v>
      </c>
      <c r="C5176" s="78">
        <v>-0.20171547000000001</v>
      </c>
      <c r="D5176" s="78">
        <v>1.0660695</v>
      </c>
      <c r="E5176" s="78">
        <v>-3.4390595000000003E-2</v>
      </c>
      <c r="F5176" s="78">
        <v>0.17954011</v>
      </c>
    </row>
    <row r="5177" spans="1:6" x14ac:dyDescent="0.25">
      <c r="A5177">
        <v>5175</v>
      </c>
      <c r="B5177" t="s">
        <v>6103</v>
      </c>
      <c r="C5177" s="78">
        <v>0.45017853000000002</v>
      </c>
      <c r="D5177" s="78">
        <v>-1.1952205</v>
      </c>
      <c r="E5177" s="78">
        <v>-7.6888494000000002E-2</v>
      </c>
      <c r="F5177" s="78">
        <v>-0.1221333</v>
      </c>
    </row>
    <row r="5178" spans="1:6" x14ac:dyDescent="0.25">
      <c r="A5178">
        <v>5176</v>
      </c>
      <c r="B5178" t="s">
        <v>6104</v>
      </c>
      <c r="C5178" s="78">
        <v>-0.44964694999999999</v>
      </c>
      <c r="D5178" s="78">
        <v>0.17664136</v>
      </c>
      <c r="E5178" s="78">
        <v>-4.4776175000000001E-2</v>
      </c>
      <c r="F5178" s="78">
        <v>4.7578587999999998E-2</v>
      </c>
    </row>
    <row r="5179" spans="1:6" x14ac:dyDescent="0.25">
      <c r="A5179">
        <v>5177</v>
      </c>
      <c r="B5179" t="s">
        <v>6105</v>
      </c>
      <c r="C5179" s="78">
        <v>0.28074250000000001</v>
      </c>
      <c r="D5179" s="78">
        <v>-1.9620508000000002E-3</v>
      </c>
      <c r="E5179" s="78">
        <v>-4.1191020000000004E-3</v>
      </c>
      <c r="F5179" s="78">
        <v>4.2358905000000002E-2</v>
      </c>
    </row>
    <row r="5180" spans="1:6" x14ac:dyDescent="0.25">
      <c r="A5180">
        <v>5178</v>
      </c>
      <c r="B5180" t="s">
        <v>6106</v>
      </c>
      <c r="C5180" s="78">
        <v>-0.32700074000000001</v>
      </c>
      <c r="D5180" s="78">
        <v>-1.4071304</v>
      </c>
      <c r="E5180" s="78">
        <v>-7.0136055000000003E-2</v>
      </c>
      <c r="F5180" s="78">
        <v>7.9529524000000004E-2</v>
      </c>
    </row>
    <row r="5181" spans="1:6" x14ac:dyDescent="0.25">
      <c r="A5181">
        <v>5179</v>
      </c>
      <c r="B5181" t="s">
        <v>6107</v>
      </c>
      <c r="C5181" s="78">
        <v>3.7293135999999998</v>
      </c>
      <c r="D5181" s="78">
        <v>0.77363099999999996</v>
      </c>
      <c r="E5181" s="78">
        <v>-3.4390595000000003E-2</v>
      </c>
      <c r="F5181" s="78">
        <v>0.17954011</v>
      </c>
    </row>
    <row r="5182" spans="1:6" x14ac:dyDescent="0.25">
      <c r="A5182">
        <v>5180</v>
      </c>
      <c r="B5182" t="s">
        <v>6108</v>
      </c>
      <c r="C5182" s="78">
        <v>0.23532</v>
      </c>
      <c r="D5182" s="78">
        <v>-1.5360737</v>
      </c>
      <c r="E5182" s="78">
        <v>-7.927236E-2</v>
      </c>
      <c r="F5182" s="78">
        <v>-3.9812997000000003E-2</v>
      </c>
    </row>
    <row r="5183" spans="1:6" x14ac:dyDescent="0.25">
      <c r="A5183">
        <v>5181</v>
      </c>
      <c r="B5183" t="s">
        <v>6109</v>
      </c>
      <c r="C5183" s="78">
        <v>-0.54779789999999995</v>
      </c>
      <c r="D5183" s="78">
        <v>-1.1607916</v>
      </c>
      <c r="E5183" s="78">
        <v>-3.4390595000000003E-2</v>
      </c>
      <c r="F5183" s="78">
        <v>0.17954011</v>
      </c>
    </row>
    <row r="5184" spans="1:6" x14ac:dyDescent="0.25">
      <c r="A5184">
        <v>5182</v>
      </c>
      <c r="B5184" t="s">
        <v>6110</v>
      </c>
      <c r="C5184" s="78">
        <v>1.5380465000000001</v>
      </c>
      <c r="D5184" s="78">
        <v>0.40273662999999998</v>
      </c>
      <c r="E5184" s="78">
        <v>-0.19528218</v>
      </c>
      <c r="F5184" s="78">
        <v>-0.3275478</v>
      </c>
    </row>
    <row r="5185" spans="1:6" x14ac:dyDescent="0.25">
      <c r="A5185">
        <v>5183</v>
      </c>
      <c r="B5185" t="s">
        <v>6111</v>
      </c>
      <c r="C5185" s="78">
        <v>-0.84626250000000003</v>
      </c>
      <c r="D5185" s="78">
        <v>0.85167515000000005</v>
      </c>
      <c r="E5185" s="78">
        <v>-2.9088108000000001E-2</v>
      </c>
      <c r="F5185" s="78">
        <v>0.16554822</v>
      </c>
    </row>
    <row r="5186" spans="1:6" x14ac:dyDescent="0.25">
      <c r="A5186">
        <v>5184</v>
      </c>
      <c r="B5186" t="s">
        <v>6112</v>
      </c>
      <c r="C5186" s="78">
        <v>-6.2422869999999998E-2</v>
      </c>
      <c r="D5186" s="78">
        <v>-0.12131989</v>
      </c>
      <c r="E5186" s="78">
        <v>-3.4390595000000003E-2</v>
      </c>
      <c r="F5186" s="78">
        <v>0.17954011</v>
      </c>
    </row>
    <row r="5187" spans="1:6" x14ac:dyDescent="0.25">
      <c r="A5187">
        <v>5185</v>
      </c>
      <c r="B5187" t="s">
        <v>6113</v>
      </c>
      <c r="C5187" s="78">
        <v>-0.80153096000000001</v>
      </c>
      <c r="D5187" s="78">
        <v>0.69222313000000002</v>
      </c>
      <c r="E5187" s="78">
        <v>0.10395625</v>
      </c>
      <c r="F5187" s="78">
        <v>-0.37225180000000002</v>
      </c>
    </row>
    <row r="5188" spans="1:6" x14ac:dyDescent="0.25">
      <c r="A5188">
        <v>5186</v>
      </c>
      <c r="B5188" t="s">
        <v>6114</v>
      </c>
      <c r="C5188" s="78">
        <v>1.3597686</v>
      </c>
      <c r="D5188" s="78">
        <v>0.99660647000000002</v>
      </c>
      <c r="E5188" s="78">
        <v>-3.3816873999999997E-2</v>
      </c>
      <c r="F5188" s="78">
        <v>-9.9248539999999996E-2</v>
      </c>
    </row>
    <row r="5189" spans="1:6" x14ac:dyDescent="0.25">
      <c r="A5189">
        <v>5187</v>
      </c>
      <c r="B5189" t="s">
        <v>6115</v>
      </c>
      <c r="C5189" s="78">
        <v>-2.5821966999999999</v>
      </c>
      <c r="D5189" s="78">
        <v>-0.16024083</v>
      </c>
      <c r="E5189" s="78">
        <v>-0.1285364</v>
      </c>
      <c r="F5189" s="78">
        <v>-0.21766256</v>
      </c>
    </row>
    <row r="5190" spans="1:6" x14ac:dyDescent="0.25">
      <c r="A5190">
        <v>5188</v>
      </c>
      <c r="B5190" t="s">
        <v>6116</v>
      </c>
      <c r="C5190" s="78">
        <v>0.57148410000000005</v>
      </c>
      <c r="D5190" s="78">
        <v>-0.43031301999999999</v>
      </c>
      <c r="E5190" s="78">
        <v>0.13708867</v>
      </c>
      <c r="F5190" s="78">
        <v>-0.58088744000000003</v>
      </c>
    </row>
    <row r="5191" spans="1:6" x14ac:dyDescent="0.25">
      <c r="A5191">
        <v>5189</v>
      </c>
      <c r="B5191" t="s">
        <v>6117</v>
      </c>
      <c r="C5191" s="78">
        <v>-0.42951128</v>
      </c>
      <c r="D5191" s="78">
        <v>-1.672336</v>
      </c>
      <c r="E5191" s="78">
        <v>1.617333E-2</v>
      </c>
      <c r="F5191" s="78">
        <v>-0.41990322000000002</v>
      </c>
    </row>
    <row r="5192" spans="1:6" x14ac:dyDescent="0.25">
      <c r="A5192">
        <v>5190</v>
      </c>
      <c r="B5192" t="s">
        <v>6118</v>
      </c>
      <c r="C5192" s="78">
        <v>-0.60078054999999997</v>
      </c>
      <c r="D5192" s="78">
        <v>1.6530825</v>
      </c>
      <c r="E5192" s="78">
        <v>-3.3540836999999997E-2</v>
      </c>
      <c r="F5192" s="78">
        <v>3.9182305000000001E-2</v>
      </c>
    </row>
    <row r="5193" spans="1:6" x14ac:dyDescent="0.25">
      <c r="A5193">
        <v>5191</v>
      </c>
      <c r="B5193" t="s">
        <v>6119</v>
      </c>
      <c r="C5193" s="78">
        <v>2.1096697</v>
      </c>
      <c r="D5193" s="78">
        <v>-1.9222889999999999</v>
      </c>
      <c r="E5193" s="78">
        <v>-3.4390595000000003E-2</v>
      </c>
      <c r="F5193" s="78">
        <v>0.17954011</v>
      </c>
    </row>
    <row r="5194" spans="1:6" x14ac:dyDescent="0.25">
      <c r="A5194">
        <v>5192</v>
      </c>
      <c r="B5194" t="s">
        <v>6120</v>
      </c>
      <c r="C5194" s="78">
        <v>-0.90274489999999996</v>
      </c>
      <c r="D5194" s="78">
        <v>-1.1788008000000001</v>
      </c>
      <c r="E5194" s="78">
        <v>-3.4390595000000003E-2</v>
      </c>
      <c r="F5194" s="78">
        <v>0.17954011</v>
      </c>
    </row>
    <row r="5195" spans="1:6" x14ac:dyDescent="0.25">
      <c r="A5195">
        <v>5193</v>
      </c>
      <c r="B5195" t="s">
        <v>6121</v>
      </c>
      <c r="C5195" s="78">
        <v>-0.30711644999999999</v>
      </c>
      <c r="D5195" s="78">
        <v>0.71741843000000005</v>
      </c>
      <c r="E5195" s="78">
        <v>-4.6492904000000002E-2</v>
      </c>
      <c r="F5195" s="78">
        <v>0.11146788000000001</v>
      </c>
    </row>
    <row r="5196" spans="1:6" x14ac:dyDescent="0.25">
      <c r="A5196">
        <v>5194</v>
      </c>
      <c r="B5196" t="s">
        <v>6122</v>
      </c>
      <c r="C5196" s="78">
        <v>-1.3815162999999999</v>
      </c>
      <c r="D5196" s="78">
        <v>-2.9619719999999998</v>
      </c>
      <c r="E5196" s="78">
        <v>-9.3183555000000001E-2</v>
      </c>
      <c r="F5196" s="78">
        <v>8.9766979999999996E-2</v>
      </c>
    </row>
    <row r="5197" spans="1:6" x14ac:dyDescent="0.25">
      <c r="A5197">
        <v>5195</v>
      </c>
      <c r="B5197" t="s">
        <v>6123</v>
      </c>
      <c r="C5197" s="78">
        <v>-0.61271180000000003</v>
      </c>
      <c r="D5197" s="78">
        <v>-0.71155190000000001</v>
      </c>
      <c r="E5197" s="78">
        <v>-3.4390595000000003E-2</v>
      </c>
      <c r="F5197" s="78">
        <v>0.17954011</v>
      </c>
    </row>
    <row r="5198" spans="1:6" x14ac:dyDescent="0.25">
      <c r="A5198">
        <v>5196</v>
      </c>
      <c r="B5198" t="s">
        <v>6124</v>
      </c>
      <c r="C5198" s="78">
        <v>1.4529783999999999</v>
      </c>
      <c r="D5198" s="78">
        <v>-1.5754397</v>
      </c>
      <c r="E5198" s="78">
        <v>-1.2892546E-2</v>
      </c>
      <c r="F5198" s="78">
        <v>0.14633747999999999</v>
      </c>
    </row>
    <row r="5199" spans="1:6" x14ac:dyDescent="0.25">
      <c r="A5199">
        <v>5197</v>
      </c>
      <c r="B5199" t="s">
        <v>6125</v>
      </c>
      <c r="C5199" s="78">
        <v>0.40880962999999998</v>
      </c>
      <c r="D5199" s="78">
        <v>-1.2626343</v>
      </c>
      <c r="E5199" s="78">
        <v>-0.15179618</v>
      </c>
      <c r="F5199" s="78">
        <v>-0.185364</v>
      </c>
    </row>
    <row r="5200" spans="1:6" x14ac:dyDescent="0.25">
      <c r="A5200">
        <v>5198</v>
      </c>
      <c r="B5200" t="s">
        <v>6126</v>
      </c>
      <c r="C5200" s="78">
        <v>-1.3258095999999999</v>
      </c>
      <c r="D5200" s="78">
        <v>-0.89225650000000001</v>
      </c>
      <c r="E5200" s="78">
        <v>-3.4390595000000003E-2</v>
      </c>
      <c r="F5200" s="78">
        <v>0.17954011</v>
      </c>
    </row>
    <row r="5201" spans="1:6" x14ac:dyDescent="0.25">
      <c r="A5201">
        <v>5199</v>
      </c>
      <c r="B5201" t="s">
        <v>6127</v>
      </c>
      <c r="C5201" s="78">
        <v>1.3601862</v>
      </c>
      <c r="D5201" s="78">
        <v>-0.87650466000000005</v>
      </c>
      <c r="E5201" s="78">
        <v>-3.4390595000000003E-2</v>
      </c>
      <c r="F5201" s="78">
        <v>0.17954011</v>
      </c>
    </row>
    <row r="5202" spans="1:6" x14ac:dyDescent="0.25">
      <c r="A5202">
        <v>5200</v>
      </c>
      <c r="B5202" t="s">
        <v>6128</v>
      </c>
      <c r="C5202" s="78">
        <v>0.15957626999999999</v>
      </c>
      <c r="D5202" s="78">
        <v>-0.60563122999999996</v>
      </c>
      <c r="E5202" s="78">
        <v>-7.8004160000000003E-2</v>
      </c>
      <c r="F5202" s="78">
        <v>0.10599107000000001</v>
      </c>
    </row>
    <row r="5203" spans="1:6" x14ac:dyDescent="0.25">
      <c r="A5203">
        <v>5201</v>
      </c>
      <c r="B5203" t="s">
        <v>6129</v>
      </c>
      <c r="C5203" s="78">
        <v>-0.34028554</v>
      </c>
      <c r="D5203" s="78">
        <v>-1.3817102000000001</v>
      </c>
      <c r="E5203" s="78">
        <v>-8.6087929999999993E-2</v>
      </c>
      <c r="F5203" s="78">
        <v>4.1810675999999998E-2</v>
      </c>
    </row>
    <row r="5204" spans="1:6" x14ac:dyDescent="0.25">
      <c r="A5204">
        <v>5202</v>
      </c>
      <c r="B5204" t="s">
        <v>6130</v>
      </c>
      <c r="C5204" s="78">
        <v>-2.7541229999999999</v>
      </c>
      <c r="D5204" s="78">
        <v>-1.2245926</v>
      </c>
      <c r="E5204" s="78">
        <v>1.9677807</v>
      </c>
      <c r="F5204" s="78">
        <v>0.17913392</v>
      </c>
    </row>
    <row r="5205" spans="1:6" x14ac:dyDescent="0.25">
      <c r="A5205">
        <v>5203</v>
      </c>
      <c r="B5205" t="s">
        <v>6131</v>
      </c>
      <c r="C5205" s="78">
        <v>0.42373480000000002</v>
      </c>
      <c r="D5205" s="78">
        <v>-0.93782710000000002</v>
      </c>
      <c r="E5205" s="78">
        <v>-0.10162531</v>
      </c>
      <c r="F5205" s="78">
        <v>1.7625242E-3</v>
      </c>
    </row>
    <row r="5206" spans="1:6" x14ac:dyDescent="0.25">
      <c r="A5206">
        <v>5204</v>
      </c>
      <c r="B5206" t="s">
        <v>6132</v>
      </c>
      <c r="C5206" s="78">
        <v>-2.1337956999999999</v>
      </c>
      <c r="D5206" s="78">
        <v>0.95283437000000004</v>
      </c>
      <c r="E5206" s="78">
        <v>-1.7731332999999998E-2</v>
      </c>
      <c r="F5206" s="78">
        <v>-0.19640832</v>
      </c>
    </row>
    <row r="5207" spans="1:6" x14ac:dyDescent="0.25">
      <c r="A5207">
        <v>5205</v>
      </c>
      <c r="B5207" t="s">
        <v>6133</v>
      </c>
      <c r="C5207" s="78">
        <v>-0.28895812999999998</v>
      </c>
      <c r="D5207" s="78">
        <v>-2.1732779999999998</v>
      </c>
      <c r="E5207" s="78">
        <v>-0.11394033000000001</v>
      </c>
      <c r="F5207" s="78">
        <v>0.10136217</v>
      </c>
    </row>
    <row r="5208" spans="1:6" x14ac:dyDescent="0.25">
      <c r="A5208">
        <v>5206</v>
      </c>
      <c r="B5208" t="s">
        <v>6134</v>
      </c>
      <c r="C5208" s="78">
        <v>-0.92265629999999998</v>
      </c>
      <c r="D5208" s="78">
        <v>-1.2972983</v>
      </c>
      <c r="E5208" s="78">
        <v>-5.3895424999999997E-2</v>
      </c>
      <c r="F5208" s="78">
        <v>-3.355317E-2</v>
      </c>
    </row>
    <row r="5209" spans="1:6" x14ac:dyDescent="0.25">
      <c r="A5209">
        <v>5207</v>
      </c>
      <c r="B5209" t="s">
        <v>6135</v>
      </c>
      <c r="C5209" s="78">
        <v>-0.51041543</v>
      </c>
      <c r="D5209" s="78">
        <v>3.0075902999999999</v>
      </c>
      <c r="E5209" s="78">
        <v>-3.4390595000000003E-2</v>
      </c>
      <c r="F5209" s="78">
        <v>0.17954011</v>
      </c>
    </row>
    <row r="5210" spans="1:6" x14ac:dyDescent="0.25">
      <c r="A5210">
        <v>5208</v>
      </c>
      <c r="B5210" t="s">
        <v>6136</v>
      </c>
      <c r="C5210" s="78">
        <v>-0.3991924</v>
      </c>
      <c r="D5210" s="78">
        <v>0.82262480000000004</v>
      </c>
      <c r="E5210" s="78">
        <v>-2.4359245000000002E-2</v>
      </c>
      <c r="F5210" s="78">
        <v>-4.8369452E-2</v>
      </c>
    </row>
    <row r="5211" spans="1:6" x14ac:dyDescent="0.25">
      <c r="A5211">
        <v>5209</v>
      </c>
      <c r="B5211" t="s">
        <v>6137</v>
      </c>
      <c r="C5211" s="78">
        <v>-0.73064399999999996</v>
      </c>
      <c r="D5211" s="78">
        <v>0.83426904999999996</v>
      </c>
      <c r="E5211" s="78">
        <v>-6.3065469999999998E-2</v>
      </c>
      <c r="F5211" s="78">
        <v>0.13589815999999999</v>
      </c>
    </row>
    <row r="5212" spans="1:6" x14ac:dyDescent="0.25">
      <c r="A5212">
        <v>5210</v>
      </c>
      <c r="B5212" t="s">
        <v>6138</v>
      </c>
      <c r="C5212" s="78">
        <v>-1.4734634</v>
      </c>
      <c r="D5212" s="78">
        <v>-0.87132763999999996</v>
      </c>
      <c r="E5212" s="78">
        <v>-3.4390595000000003E-2</v>
      </c>
      <c r="F5212" s="78">
        <v>0.17954011</v>
      </c>
    </row>
    <row r="5213" spans="1:6" x14ac:dyDescent="0.25">
      <c r="A5213">
        <v>5211</v>
      </c>
      <c r="B5213" t="s">
        <v>6139</v>
      </c>
      <c r="C5213" s="78">
        <v>-1.4833829999999999</v>
      </c>
      <c r="D5213" s="78">
        <v>1.2593981999999999</v>
      </c>
      <c r="E5213" s="78">
        <v>4.1770120000000001E-2</v>
      </c>
      <c r="F5213" s="78">
        <v>-0.14193995000000001</v>
      </c>
    </row>
    <row r="5214" spans="1:6" x14ac:dyDescent="0.25">
      <c r="A5214">
        <v>5212</v>
      </c>
      <c r="B5214" t="s">
        <v>6140</v>
      </c>
      <c r="C5214" s="78">
        <v>1.1712241999999999</v>
      </c>
      <c r="D5214" s="78">
        <v>0.50200959999999994</v>
      </c>
      <c r="E5214" s="78">
        <v>-6.8522273999999994E-2</v>
      </c>
      <c r="F5214" s="78">
        <v>-4.8444569999999999E-3</v>
      </c>
    </row>
    <row r="5215" spans="1:6" x14ac:dyDescent="0.25">
      <c r="A5215">
        <v>5213</v>
      </c>
      <c r="B5215" t="s">
        <v>6141</v>
      </c>
      <c r="C5215" s="78">
        <v>-0.55494606000000002</v>
      </c>
      <c r="D5215" s="78">
        <v>-0.48811253999999998</v>
      </c>
      <c r="E5215" s="78">
        <v>-6.5671789999999994E-2</v>
      </c>
      <c r="F5215" s="78">
        <v>-7.2316230000000004E-3</v>
      </c>
    </row>
    <row r="5216" spans="1:6" x14ac:dyDescent="0.25">
      <c r="A5216">
        <v>5214</v>
      </c>
      <c r="B5216" t="s">
        <v>6142</v>
      </c>
      <c r="C5216" s="78">
        <v>-0.26766065</v>
      </c>
      <c r="D5216" s="78">
        <v>-1.2997148000000001</v>
      </c>
      <c r="E5216" s="78">
        <v>3.1476541999999998E-3</v>
      </c>
      <c r="F5216" s="78">
        <v>0.15117763000000001</v>
      </c>
    </row>
    <row r="5217" spans="1:6" x14ac:dyDescent="0.25">
      <c r="A5217">
        <v>5215</v>
      </c>
      <c r="B5217" t="s">
        <v>6143</v>
      </c>
      <c r="C5217" s="78">
        <v>2.865415</v>
      </c>
      <c r="D5217" s="78">
        <v>2.5592036</v>
      </c>
      <c r="E5217" s="78">
        <v>-5.5432189999999999E-2</v>
      </c>
      <c r="F5217" s="78">
        <v>-0.11238347</v>
      </c>
    </row>
    <row r="5218" spans="1:6" x14ac:dyDescent="0.25">
      <c r="A5218">
        <v>5216</v>
      </c>
      <c r="B5218" t="s">
        <v>6144</v>
      </c>
      <c r="C5218" s="78">
        <v>-0.69790819999999998</v>
      </c>
      <c r="D5218" s="78">
        <v>-1.3076890999999999</v>
      </c>
      <c r="E5218" s="78">
        <v>-6.3393325E-2</v>
      </c>
      <c r="F5218" s="78">
        <v>-0.14131914000000001</v>
      </c>
    </row>
    <row r="5219" spans="1:6" x14ac:dyDescent="0.25">
      <c r="A5219">
        <v>5217</v>
      </c>
      <c r="B5219" t="s">
        <v>6145</v>
      </c>
      <c r="C5219" s="78">
        <v>-0.11604690600000001</v>
      </c>
      <c r="D5219" s="78">
        <v>2.8992051999999999</v>
      </c>
      <c r="E5219" s="78">
        <v>9.0441289999999994E-2</v>
      </c>
      <c r="F5219" s="78">
        <v>-0.21592227999999999</v>
      </c>
    </row>
    <row r="5220" spans="1:6" x14ac:dyDescent="0.25">
      <c r="A5220">
        <v>5218</v>
      </c>
      <c r="B5220" t="s">
        <v>6146</v>
      </c>
      <c r="C5220" s="78">
        <v>-0.11603966</v>
      </c>
      <c r="D5220" s="78">
        <v>-3.1962058999999998</v>
      </c>
      <c r="E5220" s="78">
        <v>-2.2993779999999998E-2</v>
      </c>
      <c r="F5220" s="78">
        <v>-1.1303112000000001E-2</v>
      </c>
    </row>
    <row r="5221" spans="1:6" x14ac:dyDescent="0.25">
      <c r="A5221">
        <v>5219</v>
      </c>
      <c r="B5221" t="s">
        <v>6147</v>
      </c>
      <c r="C5221" s="78">
        <v>0.82248734999999995</v>
      </c>
      <c r="D5221" s="78">
        <v>0.36941079999999998</v>
      </c>
      <c r="E5221" s="78">
        <v>0.18387708</v>
      </c>
      <c r="F5221" s="78">
        <v>-0.16045446999999999</v>
      </c>
    </row>
    <row r="5222" spans="1:6" x14ac:dyDescent="0.25">
      <c r="A5222">
        <v>5220</v>
      </c>
      <c r="B5222" t="s">
        <v>6148</v>
      </c>
      <c r="C5222" s="78">
        <v>-0.83231544000000002</v>
      </c>
      <c r="D5222" s="78">
        <v>2.884468</v>
      </c>
      <c r="E5222" s="78">
        <v>0.51600133999999998</v>
      </c>
      <c r="F5222" s="78">
        <v>-0.28005815000000001</v>
      </c>
    </row>
    <row r="5223" spans="1:6" x14ac:dyDescent="0.25">
      <c r="A5223">
        <v>5221</v>
      </c>
      <c r="B5223" t="s">
        <v>6149</v>
      </c>
      <c r="C5223" s="78">
        <v>0.18620535999999999</v>
      </c>
      <c r="D5223" s="78">
        <v>-0.95992683999999995</v>
      </c>
      <c r="E5223" s="78">
        <v>-5.6641391999999999E-2</v>
      </c>
      <c r="F5223" s="78">
        <v>0.13422354</v>
      </c>
    </row>
    <row r="5224" spans="1:6" x14ac:dyDescent="0.25">
      <c r="A5224">
        <v>5222</v>
      </c>
      <c r="B5224" t="s">
        <v>6150</v>
      </c>
      <c r="C5224" s="78">
        <v>-0.4111514</v>
      </c>
      <c r="D5224" s="78">
        <v>-0.32252530000000001</v>
      </c>
      <c r="E5224" s="78">
        <v>-6.6419599999999995E-2</v>
      </c>
      <c r="F5224" s="78">
        <v>2.3746446000000001E-2</v>
      </c>
    </row>
    <row r="5225" spans="1:6" x14ac:dyDescent="0.25">
      <c r="A5225">
        <v>5223</v>
      </c>
      <c r="B5225" t="s">
        <v>6151</v>
      </c>
      <c r="C5225" s="78">
        <v>-1.8632419</v>
      </c>
      <c r="D5225" s="78">
        <v>1.1280996999999999</v>
      </c>
      <c r="E5225" s="78">
        <v>-3.9056293999999998E-2</v>
      </c>
      <c r="F5225" s="78">
        <v>-0.14456422999999999</v>
      </c>
    </row>
    <row r="5226" spans="1:6" x14ac:dyDescent="0.25">
      <c r="A5226">
        <v>5224</v>
      </c>
      <c r="B5226" t="s">
        <v>6152</v>
      </c>
      <c r="C5226" s="78">
        <v>-8.0557643999999998E-2</v>
      </c>
      <c r="D5226" s="78">
        <v>-0.93811524000000002</v>
      </c>
      <c r="E5226" s="78">
        <v>-3.4390595000000003E-2</v>
      </c>
      <c r="F5226" s="78">
        <v>0.17954011</v>
      </c>
    </row>
    <row r="5227" spans="1:6" x14ac:dyDescent="0.25">
      <c r="A5227">
        <v>5225</v>
      </c>
      <c r="B5227" t="s">
        <v>6153</v>
      </c>
      <c r="C5227" s="78">
        <v>-0.75255989999999995</v>
      </c>
      <c r="D5227" s="78">
        <v>0.15007107</v>
      </c>
      <c r="E5227" s="78">
        <v>1.1057887000000001E-2</v>
      </c>
      <c r="F5227" s="78">
        <v>-4.934442E-2</v>
      </c>
    </row>
    <row r="5228" spans="1:6" x14ac:dyDescent="0.25">
      <c r="A5228">
        <v>5226</v>
      </c>
      <c r="B5228" t="s">
        <v>6154</v>
      </c>
      <c r="C5228" s="78">
        <v>0.20780172999999999</v>
      </c>
      <c r="D5228" s="78">
        <v>-0.5397383</v>
      </c>
      <c r="E5228" s="78">
        <v>-3.046886E-2</v>
      </c>
      <c r="F5228" s="78">
        <v>-0.13096566000000001</v>
      </c>
    </row>
    <row r="5229" spans="1:6" x14ac:dyDescent="0.25">
      <c r="A5229">
        <v>5227</v>
      </c>
      <c r="B5229" t="s">
        <v>6155</v>
      </c>
      <c r="C5229" s="78">
        <v>1.8456763</v>
      </c>
      <c r="D5229" s="78">
        <v>3.59293</v>
      </c>
      <c r="E5229" s="78">
        <v>-3.4390595000000003E-2</v>
      </c>
      <c r="F5229" s="78">
        <v>0.17954011</v>
      </c>
    </row>
    <row r="5230" spans="1:6" x14ac:dyDescent="0.25">
      <c r="A5230">
        <v>5228</v>
      </c>
      <c r="B5230" t="s">
        <v>6156</v>
      </c>
      <c r="C5230" s="78">
        <v>3.1311266</v>
      </c>
      <c r="D5230" s="78">
        <v>2.1448689000000001</v>
      </c>
      <c r="E5230" s="78">
        <v>0.10953224</v>
      </c>
      <c r="F5230" s="78">
        <v>-0.48629044999999999</v>
      </c>
    </row>
    <row r="5231" spans="1:6" x14ac:dyDescent="0.25">
      <c r="A5231">
        <v>5229</v>
      </c>
      <c r="B5231" t="s">
        <v>6157</v>
      </c>
      <c r="C5231" s="78">
        <v>-0.41567165</v>
      </c>
      <c r="D5231" s="78">
        <v>-0.60894060000000005</v>
      </c>
      <c r="E5231" s="78">
        <v>-0.13966848000000001</v>
      </c>
      <c r="F5231" s="78">
        <v>-0.27364516</v>
      </c>
    </row>
    <row r="5232" spans="1:6" x14ac:dyDescent="0.25">
      <c r="A5232">
        <v>5230</v>
      </c>
      <c r="B5232" t="s">
        <v>6158</v>
      </c>
      <c r="C5232" s="78">
        <v>0.73626053000000002</v>
      </c>
      <c r="D5232" s="78">
        <v>1.0842160000000001</v>
      </c>
      <c r="E5232" s="78">
        <v>-9.6889413999999993E-2</v>
      </c>
      <c r="F5232" s="78">
        <v>-8.5435230000000001E-2</v>
      </c>
    </row>
    <row r="5233" spans="1:6" x14ac:dyDescent="0.25">
      <c r="A5233">
        <v>5231</v>
      </c>
      <c r="B5233" t="s">
        <v>6159</v>
      </c>
      <c r="C5233" s="78">
        <v>0.55900229999999995</v>
      </c>
      <c r="D5233" s="78">
        <v>0.83543730000000005</v>
      </c>
      <c r="E5233" s="78">
        <v>-1.0075059000000001E-2</v>
      </c>
      <c r="F5233" s="78">
        <v>0.11734190999999999</v>
      </c>
    </row>
    <row r="5234" spans="1:6" x14ac:dyDescent="0.25">
      <c r="A5234">
        <v>5232</v>
      </c>
      <c r="B5234" t="s">
        <v>6160</v>
      </c>
      <c r="C5234" s="78">
        <v>7.7776163999999995E-2</v>
      </c>
      <c r="D5234" s="78">
        <v>-0.39626689999999998</v>
      </c>
      <c r="E5234" s="78">
        <v>-0.14914931000000001</v>
      </c>
      <c r="F5234" s="78">
        <v>-0.57657009999999997</v>
      </c>
    </row>
    <row r="5235" spans="1:6" x14ac:dyDescent="0.25">
      <c r="A5235">
        <v>5233</v>
      </c>
      <c r="B5235" t="s">
        <v>6161</v>
      </c>
      <c r="C5235" s="78">
        <v>-1.1137117000000001</v>
      </c>
      <c r="D5235" s="78">
        <v>0.14559253999999999</v>
      </c>
      <c r="E5235" s="78">
        <v>-3.4390595000000003E-2</v>
      </c>
      <c r="F5235" s="78">
        <v>0.17954011</v>
      </c>
    </row>
    <row r="5236" spans="1:6" x14ac:dyDescent="0.25">
      <c r="A5236">
        <v>5234</v>
      </c>
      <c r="B5236" t="s">
        <v>6162</v>
      </c>
      <c r="C5236" s="78">
        <v>0.9016305</v>
      </c>
      <c r="D5236" s="78">
        <v>2.1891055000000001</v>
      </c>
      <c r="E5236" s="78">
        <v>-8.9711100000000002E-2</v>
      </c>
      <c r="F5236" s="78">
        <v>6.1160452999999997E-2</v>
      </c>
    </row>
    <row r="5237" spans="1:6" x14ac:dyDescent="0.25">
      <c r="A5237">
        <v>5235</v>
      </c>
      <c r="B5237" t="s">
        <v>6163</v>
      </c>
      <c r="C5237" s="78">
        <v>3.3835913999999998</v>
      </c>
      <c r="D5237" s="78">
        <v>-0.50709269999999995</v>
      </c>
      <c r="E5237" s="78">
        <v>-3.5764520000000001E-2</v>
      </c>
      <c r="F5237" s="78">
        <v>4.7932177999999999E-2</v>
      </c>
    </row>
    <row r="5238" spans="1:6" x14ac:dyDescent="0.25">
      <c r="A5238">
        <v>5236</v>
      </c>
      <c r="B5238" t="s">
        <v>6164</v>
      </c>
      <c r="C5238" s="78">
        <v>1.3820082</v>
      </c>
      <c r="D5238" s="78">
        <v>-0.72752357000000001</v>
      </c>
      <c r="E5238" s="78">
        <v>-3.4390595000000003E-2</v>
      </c>
      <c r="F5238" s="78">
        <v>0.17954011</v>
      </c>
    </row>
    <row r="5239" spans="1:6" x14ac:dyDescent="0.25">
      <c r="A5239">
        <v>5237</v>
      </c>
      <c r="B5239" t="s">
        <v>6165</v>
      </c>
      <c r="C5239" s="78">
        <v>2.7516340000000001</v>
      </c>
      <c r="D5239" s="78">
        <v>-0.56601809999999997</v>
      </c>
      <c r="E5239" s="78">
        <v>-1.411774E-2</v>
      </c>
      <c r="F5239" s="78">
        <v>1.1529803E-2</v>
      </c>
    </row>
    <row r="5240" spans="1:6" x14ac:dyDescent="0.25">
      <c r="A5240">
        <v>5238</v>
      </c>
      <c r="B5240" t="s">
        <v>6166</v>
      </c>
      <c r="C5240" s="78">
        <v>-2.5447500000000001</v>
      </c>
      <c r="D5240" s="78">
        <v>-0.94922423</v>
      </c>
      <c r="E5240" s="78">
        <v>-8.0986950000000002E-2</v>
      </c>
      <c r="F5240" s="78">
        <v>-0.1596042</v>
      </c>
    </row>
    <row r="5241" spans="1:6" x14ac:dyDescent="0.25">
      <c r="A5241">
        <v>5239</v>
      </c>
      <c r="B5241" t="s">
        <v>6167</v>
      </c>
      <c r="C5241" s="78">
        <v>-0.64581953999999997</v>
      </c>
      <c r="D5241" s="78">
        <v>-1.3007994000000001</v>
      </c>
      <c r="E5241" s="78">
        <v>-3.0563142000000001E-2</v>
      </c>
      <c r="F5241" s="78">
        <v>0.108226985</v>
      </c>
    </row>
    <row r="5242" spans="1:6" x14ac:dyDescent="0.25">
      <c r="A5242">
        <v>5240</v>
      </c>
      <c r="B5242" t="s">
        <v>6168</v>
      </c>
      <c r="C5242" s="78">
        <v>0.79472529999999997</v>
      </c>
      <c r="D5242" s="78">
        <v>-0.7282052</v>
      </c>
      <c r="E5242" s="78">
        <v>-8.6915224999999999E-2</v>
      </c>
      <c r="F5242" s="78">
        <v>-2.7057945999999999E-2</v>
      </c>
    </row>
    <row r="5243" spans="1:6" x14ac:dyDescent="0.25">
      <c r="A5243">
        <v>5241</v>
      </c>
      <c r="B5243" t="s">
        <v>6169</v>
      </c>
      <c r="C5243" s="78">
        <v>0.10194352</v>
      </c>
      <c r="D5243" s="78">
        <v>-1.3298905999999999</v>
      </c>
      <c r="E5243" s="78">
        <v>-7.9573160000000004E-2</v>
      </c>
      <c r="F5243" s="78">
        <v>3.3958465E-2</v>
      </c>
    </row>
    <row r="5244" spans="1:6" x14ac:dyDescent="0.25">
      <c r="A5244">
        <v>5242</v>
      </c>
      <c r="B5244" t="s">
        <v>6170</v>
      </c>
      <c r="C5244" s="78">
        <v>-1.6483506000000001</v>
      </c>
      <c r="D5244" s="78">
        <v>-9.8753214000000006E-2</v>
      </c>
      <c r="E5244" s="78">
        <v>-1.7419362000000001E-2</v>
      </c>
      <c r="F5244" s="78">
        <v>-0.13407873000000001</v>
      </c>
    </row>
    <row r="5245" spans="1:6" x14ac:dyDescent="0.25">
      <c r="A5245">
        <v>5243</v>
      </c>
      <c r="B5245" t="s">
        <v>6171</v>
      </c>
      <c r="C5245" s="78">
        <v>-0.48223326</v>
      </c>
      <c r="D5245" s="78">
        <v>0.29333764000000001</v>
      </c>
      <c r="E5245" s="78">
        <v>-7.0912719999999999E-2</v>
      </c>
      <c r="F5245" s="78">
        <v>-6.5806669999999998E-2</v>
      </c>
    </row>
    <row r="5246" spans="1:6" x14ac:dyDescent="0.25">
      <c r="A5246">
        <v>5244</v>
      </c>
      <c r="B5246" t="s">
        <v>6172</v>
      </c>
      <c r="C5246" s="78">
        <v>-1.0977182000000001</v>
      </c>
      <c r="D5246" s="78">
        <v>3.5201191999999999E-2</v>
      </c>
      <c r="E5246" s="78">
        <v>0.17472204999999999</v>
      </c>
      <c r="F5246" s="78">
        <v>-0.52101266000000002</v>
      </c>
    </row>
    <row r="5247" spans="1:6" x14ac:dyDescent="0.25">
      <c r="A5247">
        <v>5245</v>
      </c>
      <c r="B5247" t="s">
        <v>6173</v>
      </c>
      <c r="C5247" s="78">
        <v>9.7881584999999993E-2</v>
      </c>
      <c r="D5247" s="78">
        <v>-0.57205709999999999</v>
      </c>
      <c r="E5247" s="78">
        <v>-3.4390595000000003E-2</v>
      </c>
      <c r="F5247" s="78">
        <v>0.17954011</v>
      </c>
    </row>
    <row r="5248" spans="1:6" x14ac:dyDescent="0.25">
      <c r="A5248">
        <v>5246</v>
      </c>
      <c r="B5248" t="s">
        <v>6174</v>
      </c>
      <c r="C5248" s="78">
        <v>-1.8690982</v>
      </c>
      <c r="D5248" s="78">
        <v>-1.6649621999999999</v>
      </c>
      <c r="E5248" s="78">
        <v>-8.5217773999999996E-2</v>
      </c>
      <c r="F5248" s="78">
        <v>-4.6193643999999999E-2</v>
      </c>
    </row>
    <row r="5249" spans="1:6" x14ac:dyDescent="0.25">
      <c r="A5249">
        <v>5247</v>
      </c>
      <c r="B5249" t="s">
        <v>6175</v>
      </c>
      <c r="C5249" s="78">
        <v>-1.2532002</v>
      </c>
      <c r="D5249" s="78">
        <v>1.0966792999999999</v>
      </c>
      <c r="E5249" s="78">
        <v>-3.7002843000000001E-2</v>
      </c>
      <c r="F5249" s="78">
        <v>-3.1723976000000001E-2</v>
      </c>
    </row>
    <row r="5250" spans="1:6" x14ac:dyDescent="0.25">
      <c r="A5250">
        <v>5248</v>
      </c>
      <c r="B5250" t="s">
        <v>6176</v>
      </c>
      <c r="C5250" s="78">
        <v>-1.3993449</v>
      </c>
      <c r="D5250" s="78">
        <v>1.2932832000000001</v>
      </c>
      <c r="E5250" s="78">
        <v>-5.0442411999999999E-2</v>
      </c>
      <c r="F5250" s="78">
        <v>8.9199669999999995E-2</v>
      </c>
    </row>
    <row r="5251" spans="1:6" x14ac:dyDescent="0.25">
      <c r="A5251">
        <v>5249</v>
      </c>
      <c r="B5251" t="s">
        <v>6177</v>
      </c>
      <c r="C5251" s="78">
        <v>-0.21206381999999999</v>
      </c>
      <c r="D5251" s="78">
        <v>0.113974534</v>
      </c>
      <c r="E5251" s="78">
        <v>-3.4390595000000003E-2</v>
      </c>
      <c r="F5251" s="78">
        <v>0.17954011</v>
      </c>
    </row>
    <row r="5252" spans="1:6" x14ac:dyDescent="0.25">
      <c r="A5252">
        <v>5250</v>
      </c>
      <c r="B5252" t="s">
        <v>6178</v>
      </c>
      <c r="C5252" s="78">
        <v>-1.5063006000000001</v>
      </c>
      <c r="D5252" s="78">
        <v>0.15118079000000001</v>
      </c>
      <c r="E5252" s="78">
        <v>-2.0605790999999998E-2</v>
      </c>
      <c r="F5252" s="78">
        <v>-0.27307629999999999</v>
      </c>
    </row>
    <row r="5253" spans="1:6" x14ac:dyDescent="0.25">
      <c r="A5253">
        <v>5251</v>
      </c>
      <c r="B5253" t="s">
        <v>6179</v>
      </c>
      <c r="C5253" s="78">
        <v>-0.94975580000000004</v>
      </c>
      <c r="D5253" s="78">
        <v>1.0654713</v>
      </c>
      <c r="E5253" s="78">
        <v>-4.4944175000000003E-2</v>
      </c>
      <c r="F5253" s="78">
        <v>-0.16473524000000001</v>
      </c>
    </row>
    <row r="5254" spans="1:6" x14ac:dyDescent="0.25">
      <c r="A5254">
        <v>5252</v>
      </c>
      <c r="B5254" t="s">
        <v>6180</v>
      </c>
      <c r="C5254" s="78">
        <v>-1.1172594</v>
      </c>
      <c r="D5254" s="78">
        <v>0.35129624999999998</v>
      </c>
      <c r="E5254" s="78">
        <v>-3.4390595000000003E-2</v>
      </c>
      <c r="F5254" s="78">
        <v>0.17954011</v>
      </c>
    </row>
    <row r="5255" spans="1:6" x14ac:dyDescent="0.25">
      <c r="A5255">
        <v>5253</v>
      </c>
      <c r="B5255" t="s">
        <v>6181</v>
      </c>
      <c r="C5255" s="78">
        <v>-0.81048370000000003</v>
      </c>
      <c r="D5255" s="78">
        <v>-0.71390759999999998</v>
      </c>
      <c r="E5255" s="78">
        <v>-3.4390595000000003E-2</v>
      </c>
      <c r="F5255" s="78">
        <v>0.17954011</v>
      </c>
    </row>
    <row r="5256" spans="1:6" x14ac:dyDescent="0.25">
      <c r="A5256">
        <v>5254</v>
      </c>
      <c r="B5256" t="s">
        <v>6182</v>
      </c>
      <c r="C5256" s="78">
        <v>-8.9547249999999995E-2</v>
      </c>
      <c r="D5256" s="78">
        <v>-0.2642487</v>
      </c>
      <c r="E5256" s="78">
        <v>-3.4390595000000003E-2</v>
      </c>
      <c r="F5256" s="78">
        <v>0.17954011</v>
      </c>
    </row>
    <row r="5257" spans="1:6" x14ac:dyDescent="0.25">
      <c r="A5257">
        <v>5255</v>
      </c>
      <c r="B5257" t="s">
        <v>6183</v>
      </c>
      <c r="C5257" s="78">
        <v>-0.37171130000000002</v>
      </c>
      <c r="D5257" s="78">
        <v>-0.122590095</v>
      </c>
      <c r="E5257" s="78">
        <v>-5.4989339999999998E-2</v>
      </c>
      <c r="F5257" s="78">
        <v>7.9846710000000001E-2</v>
      </c>
    </row>
    <row r="5258" spans="1:6" x14ac:dyDescent="0.25">
      <c r="A5258">
        <v>5256</v>
      </c>
      <c r="B5258" t="s">
        <v>6184</v>
      </c>
      <c r="C5258" s="78">
        <v>8.0821009999999999E-2</v>
      </c>
      <c r="D5258" s="78">
        <v>0.66859776000000004</v>
      </c>
      <c r="E5258" s="78">
        <v>0.64570430000000001</v>
      </c>
      <c r="F5258" s="78">
        <v>-0.36795968000000001</v>
      </c>
    </row>
    <row r="5259" spans="1:6" x14ac:dyDescent="0.25">
      <c r="A5259">
        <v>5257</v>
      </c>
      <c r="B5259" t="s">
        <v>6185</v>
      </c>
      <c r="C5259" s="78">
        <v>0.98820269999999999</v>
      </c>
      <c r="D5259" s="78">
        <v>-1.7879465000000001</v>
      </c>
      <c r="E5259" s="78">
        <v>-0.13850059000000001</v>
      </c>
      <c r="F5259" s="78">
        <v>-0.23749371</v>
      </c>
    </row>
    <row r="5260" spans="1:6" x14ac:dyDescent="0.25">
      <c r="A5260">
        <v>5258</v>
      </c>
      <c r="B5260" t="s">
        <v>6186</v>
      </c>
      <c r="C5260" s="78">
        <v>-1.0270102999999999</v>
      </c>
      <c r="D5260" s="78">
        <v>-0.77964089999999997</v>
      </c>
      <c r="E5260" s="78">
        <v>-3.4390595000000003E-2</v>
      </c>
      <c r="F5260" s="78">
        <v>0.17954011</v>
      </c>
    </row>
    <row r="5261" spans="1:6" x14ac:dyDescent="0.25">
      <c r="A5261">
        <v>5259</v>
      </c>
      <c r="B5261" t="s">
        <v>6187</v>
      </c>
      <c r="C5261" s="78">
        <v>-0.63769567000000005</v>
      </c>
      <c r="D5261" s="78">
        <v>-1.4839458000000001</v>
      </c>
      <c r="E5261" s="78">
        <v>-5.4627925000000001E-2</v>
      </c>
      <c r="F5261" s="78">
        <v>7.9688764999999995E-2</v>
      </c>
    </row>
    <row r="5262" spans="1:6" x14ac:dyDescent="0.25">
      <c r="A5262">
        <v>5260</v>
      </c>
      <c r="B5262" t="s">
        <v>6188</v>
      </c>
      <c r="C5262" s="78">
        <v>-0.19433739999999999</v>
      </c>
      <c r="D5262" s="78">
        <v>1.2282816999999999</v>
      </c>
      <c r="E5262" s="78">
        <v>-7.8488329999999995E-3</v>
      </c>
      <c r="F5262" s="78">
        <v>-0.23042770000000001</v>
      </c>
    </row>
    <row r="5263" spans="1:6" x14ac:dyDescent="0.25">
      <c r="A5263">
        <v>5261</v>
      </c>
      <c r="B5263" t="s">
        <v>6189</v>
      </c>
      <c r="C5263" s="78">
        <v>-0.33450234000000001</v>
      </c>
      <c r="D5263" s="78">
        <v>0.33963307999999998</v>
      </c>
      <c r="E5263" s="78">
        <v>-2.9417789999999999E-2</v>
      </c>
      <c r="F5263" s="78">
        <v>-4.1212051999999999E-2</v>
      </c>
    </row>
    <row r="5264" spans="1:6" x14ac:dyDescent="0.25">
      <c r="A5264">
        <v>5262</v>
      </c>
      <c r="B5264" t="s">
        <v>6190</v>
      </c>
      <c r="C5264" s="78">
        <v>0.76748704999999995</v>
      </c>
      <c r="D5264" s="78">
        <v>0.84747492999999996</v>
      </c>
      <c r="E5264" s="78">
        <v>4.5313089999999999E-3</v>
      </c>
      <c r="F5264" s="78">
        <v>-7.7969029999999995E-2</v>
      </c>
    </row>
    <row r="5265" spans="1:6" x14ac:dyDescent="0.25">
      <c r="A5265">
        <v>5263</v>
      </c>
      <c r="B5265" t="s">
        <v>6191</v>
      </c>
      <c r="C5265" s="78">
        <v>-2.1911209</v>
      </c>
      <c r="D5265" s="78">
        <v>1.1853615</v>
      </c>
      <c r="E5265" s="78">
        <v>-6.5274703999999998E-3</v>
      </c>
      <c r="F5265" s="78">
        <v>-9.6940025999999999E-2</v>
      </c>
    </row>
    <row r="5266" spans="1:6" x14ac:dyDescent="0.25">
      <c r="A5266">
        <v>5264</v>
      </c>
      <c r="B5266" t="s">
        <v>6192</v>
      </c>
      <c r="C5266" s="78">
        <v>1.0715029</v>
      </c>
      <c r="D5266" s="78">
        <v>0.56667113000000002</v>
      </c>
      <c r="E5266" s="78">
        <v>-3.4390595000000003E-2</v>
      </c>
      <c r="F5266" s="78">
        <v>0.17954011</v>
      </c>
    </row>
    <row r="5267" spans="1:6" x14ac:dyDescent="0.25">
      <c r="A5267">
        <v>5265</v>
      </c>
      <c r="B5267" t="s">
        <v>6193</v>
      </c>
      <c r="C5267" s="78">
        <v>0.37374249999999998</v>
      </c>
      <c r="D5267" s="78">
        <v>0.58957409999999999</v>
      </c>
      <c r="E5267" s="78">
        <v>-3.4390595000000003E-2</v>
      </c>
      <c r="F5267" s="78">
        <v>0.17954011</v>
      </c>
    </row>
    <row r="5268" spans="1:6" x14ac:dyDescent="0.25">
      <c r="A5268">
        <v>5266</v>
      </c>
      <c r="B5268" t="s">
        <v>6194</v>
      </c>
      <c r="C5268" s="78">
        <v>-0.12988040000000001</v>
      </c>
      <c r="D5268" s="78">
        <v>0.70681285999999999</v>
      </c>
      <c r="E5268" s="78">
        <v>-6.9768529999999995E-2</v>
      </c>
      <c r="F5268" s="78">
        <v>9.6452099999999999E-2</v>
      </c>
    </row>
    <row r="5269" spans="1:6" x14ac:dyDescent="0.25">
      <c r="A5269">
        <v>5267</v>
      </c>
      <c r="B5269" t="s">
        <v>6195</v>
      </c>
      <c r="C5269" s="78">
        <v>0.25857081999999998</v>
      </c>
      <c r="D5269" s="78">
        <v>-0.14612444999999999</v>
      </c>
      <c r="E5269" s="78">
        <v>-5.9988531999999997E-2</v>
      </c>
      <c r="F5269" s="78">
        <v>3.0012235000000002E-2</v>
      </c>
    </row>
    <row r="5270" spans="1:6" x14ac:dyDescent="0.25">
      <c r="A5270">
        <v>5268</v>
      </c>
      <c r="B5270" t="s">
        <v>6196</v>
      </c>
      <c r="C5270" s="78">
        <v>-0.36011346999999999</v>
      </c>
      <c r="D5270" s="78">
        <v>0.33788360000000001</v>
      </c>
      <c r="E5270" s="78">
        <v>-6.4207139999999996E-2</v>
      </c>
      <c r="F5270" s="78">
        <v>0.11294757</v>
      </c>
    </row>
    <row r="5271" spans="1:6" x14ac:dyDescent="0.25">
      <c r="A5271">
        <v>5269</v>
      </c>
      <c r="B5271" t="s">
        <v>6197</v>
      </c>
      <c r="C5271" s="78">
        <v>-2.5086029999999999</v>
      </c>
      <c r="D5271" s="78">
        <v>0.13226952</v>
      </c>
      <c r="E5271" s="78">
        <v>-9.3226240000000002E-2</v>
      </c>
      <c r="F5271" s="78">
        <v>7.5735810000000001E-2</v>
      </c>
    </row>
    <row r="5272" spans="1:6" x14ac:dyDescent="0.25">
      <c r="A5272">
        <v>5270</v>
      </c>
      <c r="B5272" t="s">
        <v>6198</v>
      </c>
      <c r="C5272" s="78">
        <v>-1.0026797000000001</v>
      </c>
      <c r="D5272" s="78">
        <v>-0.24859548000000001</v>
      </c>
      <c r="E5272" s="78">
        <v>-5.764739E-2</v>
      </c>
      <c r="F5272" s="78">
        <v>0.19625292999999999</v>
      </c>
    </row>
    <row r="5273" spans="1:6" x14ac:dyDescent="0.25">
      <c r="A5273">
        <v>5271</v>
      </c>
      <c r="B5273" t="s">
        <v>6199</v>
      </c>
      <c r="C5273" s="78">
        <v>0.12132332</v>
      </c>
      <c r="D5273" s="78">
        <v>-1.2964560000000001</v>
      </c>
      <c r="E5273" s="78">
        <v>-3.5128991999999998E-2</v>
      </c>
      <c r="F5273" s="78">
        <v>-4.3206229999999998E-2</v>
      </c>
    </row>
    <row r="5274" spans="1:6" x14ac:dyDescent="0.25">
      <c r="A5274">
        <v>5272</v>
      </c>
      <c r="B5274" t="s">
        <v>6200</v>
      </c>
      <c r="C5274" s="78">
        <v>0.34363310000000002</v>
      </c>
      <c r="D5274" s="78">
        <v>1.2870462</v>
      </c>
      <c r="E5274" s="78">
        <v>-8.3040333999999993E-2</v>
      </c>
      <c r="F5274" s="78">
        <v>5.5347189999999998E-2</v>
      </c>
    </row>
    <row r="5275" spans="1:6" x14ac:dyDescent="0.25">
      <c r="A5275">
        <v>5273</v>
      </c>
      <c r="B5275" t="s">
        <v>6201</v>
      </c>
      <c r="C5275" s="78">
        <v>0.12126425</v>
      </c>
      <c r="D5275" s="78">
        <v>-3.2721325999999999</v>
      </c>
      <c r="E5275" s="78">
        <v>-0.10116683</v>
      </c>
      <c r="F5275" s="78">
        <v>-1.2272491999999999E-2</v>
      </c>
    </row>
    <row r="5276" spans="1:6" x14ac:dyDescent="0.25">
      <c r="A5276">
        <v>5274</v>
      </c>
      <c r="B5276" t="s">
        <v>6202</v>
      </c>
      <c r="C5276" s="78">
        <v>0.88608730000000002</v>
      </c>
      <c r="D5276" s="78">
        <v>0.97311603999999996</v>
      </c>
      <c r="E5276" s="78">
        <v>-4.6526647999999997E-2</v>
      </c>
      <c r="F5276" s="78">
        <v>-6.8820417E-3</v>
      </c>
    </row>
    <row r="5277" spans="1:6" x14ac:dyDescent="0.25">
      <c r="A5277">
        <v>5275</v>
      </c>
      <c r="B5277" t="s">
        <v>6203</v>
      </c>
      <c r="C5277" s="78">
        <v>-1.643697</v>
      </c>
      <c r="D5277" s="78">
        <v>-0.27852853999999999</v>
      </c>
      <c r="E5277" s="78">
        <v>-4.727029E-2</v>
      </c>
      <c r="F5277" s="78">
        <v>0.10118819</v>
      </c>
    </row>
    <row r="5278" spans="1:6" x14ac:dyDescent="0.25">
      <c r="A5278">
        <v>5276</v>
      </c>
      <c r="B5278" t="s">
        <v>6204</v>
      </c>
      <c r="C5278" s="78">
        <v>0.43158785</v>
      </c>
      <c r="D5278" s="78">
        <v>-0.47932079999999999</v>
      </c>
      <c r="E5278" s="78">
        <v>-4.4780800000000003E-2</v>
      </c>
      <c r="F5278" s="78">
        <v>3.338319E-2</v>
      </c>
    </row>
    <row r="5279" spans="1:6" x14ac:dyDescent="0.25">
      <c r="A5279">
        <v>5277</v>
      </c>
      <c r="B5279" t="s">
        <v>6205</v>
      </c>
      <c r="C5279" s="78">
        <v>2.4730954000000001</v>
      </c>
      <c r="D5279" s="78">
        <v>1.8658265000000001</v>
      </c>
      <c r="E5279" s="78">
        <v>-0.102288544</v>
      </c>
      <c r="F5279" s="78">
        <v>1.2595206499999999E-2</v>
      </c>
    </row>
    <row r="5280" spans="1:6" x14ac:dyDescent="0.25">
      <c r="A5280">
        <v>5278</v>
      </c>
      <c r="B5280" t="s">
        <v>6206</v>
      </c>
      <c r="C5280" s="78">
        <v>-1.9157819</v>
      </c>
      <c r="D5280" s="78">
        <v>-4.8203304000000002E-2</v>
      </c>
      <c r="E5280" s="78">
        <v>-0.12147553</v>
      </c>
      <c r="F5280" s="78">
        <v>-0.27683192000000001</v>
      </c>
    </row>
    <row r="5281" spans="1:6" x14ac:dyDescent="0.25">
      <c r="A5281">
        <v>5279</v>
      </c>
      <c r="B5281" t="s">
        <v>6207</v>
      </c>
      <c r="C5281" s="78">
        <v>-0.45641567999999999</v>
      </c>
      <c r="D5281" s="78">
        <v>-0.81950235000000005</v>
      </c>
      <c r="E5281" s="78">
        <v>-8.5136160000000002E-2</v>
      </c>
      <c r="F5281" s="78">
        <v>6.5448350000000002E-2</v>
      </c>
    </row>
    <row r="5282" spans="1:6" x14ac:dyDescent="0.25">
      <c r="A5282">
        <v>5280</v>
      </c>
      <c r="B5282" t="s">
        <v>6208</v>
      </c>
      <c r="C5282" s="78">
        <v>0.3964741</v>
      </c>
      <c r="D5282" s="78">
        <v>-4.6312840000000001E-2</v>
      </c>
      <c r="E5282" s="78">
        <v>-3.4390595000000003E-2</v>
      </c>
      <c r="F5282" s="78">
        <v>0.17954011</v>
      </c>
    </row>
    <row r="5283" spans="1:6" x14ac:dyDescent="0.25">
      <c r="A5283">
        <v>5281</v>
      </c>
      <c r="B5283" t="s">
        <v>6209</v>
      </c>
      <c r="C5283" s="78">
        <v>-0.3376324</v>
      </c>
      <c r="D5283" s="78">
        <v>-0.79758739999999995</v>
      </c>
      <c r="E5283" s="78">
        <v>4.9608993999999997E-2</v>
      </c>
      <c r="F5283" s="78">
        <v>-4.3164073999999997E-2</v>
      </c>
    </row>
    <row r="5284" spans="1:6" x14ac:dyDescent="0.25">
      <c r="A5284">
        <v>5282</v>
      </c>
      <c r="B5284" t="s">
        <v>6210</v>
      </c>
      <c r="C5284" s="78">
        <v>-0.28945154000000001</v>
      </c>
      <c r="D5284" s="78">
        <v>0.52069699999999997</v>
      </c>
      <c r="E5284" s="78">
        <v>-7.1089949999999999E-2</v>
      </c>
      <c r="F5284" s="78">
        <v>-3.4392833999999997E-2</v>
      </c>
    </row>
    <row r="5285" spans="1:6" x14ac:dyDescent="0.25">
      <c r="A5285">
        <v>5283</v>
      </c>
      <c r="B5285" t="s">
        <v>6211</v>
      </c>
      <c r="C5285" s="78">
        <v>0.7357532</v>
      </c>
      <c r="D5285" s="78">
        <v>-0.4192362</v>
      </c>
      <c r="E5285" s="78">
        <v>-3.3161487000000003E-2</v>
      </c>
      <c r="F5285" s="78">
        <v>-5.8453456000000001E-2</v>
      </c>
    </row>
    <row r="5286" spans="1:6" x14ac:dyDescent="0.25">
      <c r="A5286">
        <v>5284</v>
      </c>
      <c r="B5286" t="s">
        <v>6212</v>
      </c>
      <c r="C5286" s="78">
        <v>-1.1117486999999999</v>
      </c>
      <c r="D5286" s="78">
        <v>-0.35832336999999997</v>
      </c>
      <c r="E5286" s="78">
        <v>-0.10293721</v>
      </c>
      <c r="F5286" s="78">
        <v>2.5801226E-2</v>
      </c>
    </row>
    <row r="5287" spans="1:6" x14ac:dyDescent="0.25">
      <c r="A5287">
        <v>5285</v>
      </c>
      <c r="B5287" t="s">
        <v>6213</v>
      </c>
      <c r="C5287" s="78">
        <v>-0.49409862999999998</v>
      </c>
      <c r="D5287" s="78">
        <v>-0.5732775</v>
      </c>
      <c r="E5287" s="78">
        <v>-3.1651247E-2</v>
      </c>
      <c r="F5287" s="78">
        <v>8.2271694999999992E-3</v>
      </c>
    </row>
    <row r="5288" spans="1:6" x14ac:dyDescent="0.25">
      <c r="A5288">
        <v>5286</v>
      </c>
      <c r="B5288" t="s">
        <v>6214</v>
      </c>
      <c r="C5288" s="78">
        <v>-0.80540610000000001</v>
      </c>
      <c r="D5288" s="78">
        <v>2.6458675999999999</v>
      </c>
      <c r="E5288" s="78">
        <v>-3.4390595000000003E-2</v>
      </c>
      <c r="F5288" s="78">
        <v>0.17954011</v>
      </c>
    </row>
    <row r="5289" spans="1:6" x14ac:dyDescent="0.25">
      <c r="A5289">
        <v>5287</v>
      </c>
      <c r="B5289" t="s">
        <v>6215</v>
      </c>
      <c r="C5289" s="78">
        <v>-1.7080854999999999</v>
      </c>
      <c r="D5289" s="78">
        <v>0.32392186000000001</v>
      </c>
      <c r="E5289" s="78">
        <v>-3.4390595000000003E-2</v>
      </c>
      <c r="F5289" s="78">
        <v>0.17954011</v>
      </c>
    </row>
    <row r="5290" spans="1:6" x14ac:dyDescent="0.25">
      <c r="A5290">
        <v>5288</v>
      </c>
      <c r="B5290" t="s">
        <v>6216</v>
      </c>
      <c r="C5290" s="78">
        <v>1.1494439000000001</v>
      </c>
      <c r="D5290" s="78">
        <v>0.82987319999999998</v>
      </c>
      <c r="E5290" s="78">
        <v>-2.0389535E-2</v>
      </c>
      <c r="F5290" s="78">
        <v>9.2841640000000003E-2</v>
      </c>
    </row>
    <row r="5291" spans="1:6" x14ac:dyDescent="0.25">
      <c r="A5291">
        <v>5289</v>
      </c>
      <c r="B5291" t="s">
        <v>6217</v>
      </c>
      <c r="C5291" s="78">
        <v>0.84680029999999995</v>
      </c>
      <c r="D5291" s="78">
        <v>-1.6118235999999999</v>
      </c>
      <c r="E5291" s="78">
        <v>-6.3052040000000004E-2</v>
      </c>
      <c r="F5291" s="78">
        <v>5.2971885000000003E-2</v>
      </c>
    </row>
    <row r="5292" spans="1:6" x14ac:dyDescent="0.25">
      <c r="A5292">
        <v>5290</v>
      </c>
      <c r="B5292" t="s">
        <v>6218</v>
      </c>
      <c r="C5292" s="78">
        <v>3.0463266</v>
      </c>
      <c r="D5292" s="78">
        <v>0.56878079999999998</v>
      </c>
      <c r="E5292" s="78">
        <v>-8.9976883999999993E-2</v>
      </c>
      <c r="F5292" s="78">
        <v>-0.13779722</v>
      </c>
    </row>
    <row r="5293" spans="1:6" x14ac:dyDescent="0.25">
      <c r="A5293">
        <v>5291</v>
      </c>
      <c r="B5293" t="s">
        <v>6219</v>
      </c>
      <c r="C5293" s="78">
        <v>-1.1095016</v>
      </c>
      <c r="D5293" s="78">
        <v>-1.8231713000000001</v>
      </c>
      <c r="E5293" s="78">
        <v>-5.3426840000000003E-2</v>
      </c>
      <c r="F5293" s="78">
        <v>3.2602890000000002E-2</v>
      </c>
    </row>
    <row r="5294" spans="1:6" x14ac:dyDescent="0.25">
      <c r="A5294">
        <v>5292</v>
      </c>
      <c r="B5294" t="s">
        <v>6220</v>
      </c>
      <c r="C5294" s="78">
        <v>-0.73231654999999996</v>
      </c>
      <c r="D5294" s="78">
        <v>-1.9879385000000001</v>
      </c>
      <c r="E5294" s="78">
        <v>-3.4390595000000003E-2</v>
      </c>
      <c r="F5294" s="78">
        <v>0.17954011</v>
      </c>
    </row>
    <row r="5295" spans="1:6" x14ac:dyDescent="0.25">
      <c r="A5295">
        <v>5293</v>
      </c>
      <c r="B5295" t="s">
        <v>6221</v>
      </c>
      <c r="C5295" s="78">
        <v>-0.20767039000000001</v>
      </c>
      <c r="D5295" s="78">
        <v>0.85943400000000003</v>
      </c>
      <c r="E5295" s="78">
        <v>-8.3961220000000003E-2</v>
      </c>
      <c r="F5295" s="78">
        <v>7.0171629999999999E-2</v>
      </c>
    </row>
    <row r="5296" spans="1:6" x14ac:dyDescent="0.25">
      <c r="A5296">
        <v>5294</v>
      </c>
      <c r="B5296" t="s">
        <v>6222</v>
      </c>
      <c r="C5296" s="78">
        <v>2.2558205</v>
      </c>
      <c r="D5296" s="78">
        <v>1.4266368</v>
      </c>
      <c r="E5296" s="78">
        <v>0.11964442</v>
      </c>
      <c r="F5296" s="78">
        <v>3.2337486999999998E-2</v>
      </c>
    </row>
    <row r="5297" spans="1:6" x14ac:dyDescent="0.25">
      <c r="A5297">
        <v>5295</v>
      </c>
      <c r="B5297" t="s">
        <v>6223</v>
      </c>
      <c r="C5297" s="78">
        <v>1.5506142000000001</v>
      </c>
      <c r="D5297" s="78">
        <v>-1.5631477</v>
      </c>
      <c r="E5297" s="78">
        <v>0.19766115000000001</v>
      </c>
      <c r="F5297" s="78">
        <v>-0.17424859000000001</v>
      </c>
    </row>
    <row r="5298" spans="1:6" x14ac:dyDescent="0.25">
      <c r="A5298">
        <v>5296</v>
      </c>
      <c r="B5298" t="s">
        <v>6224</v>
      </c>
      <c r="C5298" s="78">
        <v>0.80069064999999995</v>
      </c>
      <c r="D5298" s="78">
        <v>-1.8850914000000001</v>
      </c>
      <c r="E5298" s="78">
        <v>-9.9207489999999995E-2</v>
      </c>
      <c r="F5298" s="78">
        <v>1.8411009999999998E-2</v>
      </c>
    </row>
    <row r="5299" spans="1:6" x14ac:dyDescent="0.25">
      <c r="A5299">
        <v>5297</v>
      </c>
      <c r="B5299" t="s">
        <v>6225</v>
      </c>
      <c r="C5299" s="78">
        <v>1.8590864</v>
      </c>
      <c r="D5299" s="78">
        <v>-2.2184683999999999</v>
      </c>
      <c r="E5299" s="78">
        <v>-2.5122285000000001E-2</v>
      </c>
      <c r="F5299" s="78">
        <v>-8.2610710000000004E-2</v>
      </c>
    </row>
    <row r="5300" spans="1:6" x14ac:dyDescent="0.25">
      <c r="A5300">
        <v>5298</v>
      </c>
      <c r="B5300" t="s">
        <v>6226</v>
      </c>
      <c r="C5300" s="78">
        <v>-0.35970925999999998</v>
      </c>
      <c r="D5300" s="78">
        <v>-0.40764465999999999</v>
      </c>
      <c r="E5300" s="78">
        <v>-0.11213094</v>
      </c>
      <c r="F5300" s="78">
        <v>5.2093714000000001E-3</v>
      </c>
    </row>
    <row r="5301" spans="1:6" x14ac:dyDescent="0.25">
      <c r="A5301">
        <v>5299</v>
      </c>
      <c r="B5301" t="s">
        <v>6227</v>
      </c>
      <c r="C5301" s="78">
        <v>-9.5843579999999998E-2</v>
      </c>
      <c r="D5301" s="78">
        <v>-0.27821360000000001</v>
      </c>
      <c r="E5301" s="78">
        <v>-9.1206040000000002E-2</v>
      </c>
      <c r="F5301" s="78">
        <v>-1.1956692E-2</v>
      </c>
    </row>
    <row r="5302" spans="1:6" x14ac:dyDescent="0.25">
      <c r="A5302">
        <v>5300</v>
      </c>
      <c r="B5302" t="s">
        <v>6228</v>
      </c>
      <c r="C5302" s="78">
        <v>-3.3259560000000001</v>
      </c>
      <c r="D5302" s="78">
        <v>-0.23736444000000001</v>
      </c>
      <c r="E5302" s="78">
        <v>-5.2168366000000001E-2</v>
      </c>
      <c r="F5302" s="78">
        <v>0.13460425000000001</v>
      </c>
    </row>
    <row r="5303" spans="1:6" x14ac:dyDescent="0.25">
      <c r="A5303">
        <v>5301</v>
      </c>
      <c r="B5303" t="s">
        <v>6229</v>
      </c>
      <c r="C5303" s="78">
        <v>0.98226904999999998</v>
      </c>
      <c r="D5303" s="78">
        <v>1.1199273000000001</v>
      </c>
      <c r="E5303" s="78">
        <v>-3.4390595000000003E-2</v>
      </c>
      <c r="F5303" s="78">
        <v>0.17954011</v>
      </c>
    </row>
    <row r="5304" spans="1:6" x14ac:dyDescent="0.25">
      <c r="A5304">
        <v>5302</v>
      </c>
      <c r="B5304" t="s">
        <v>6230</v>
      </c>
      <c r="C5304" s="78">
        <v>1.6654804999999999</v>
      </c>
      <c r="D5304" s="78">
        <v>-0.18586533999999999</v>
      </c>
      <c r="E5304" s="78">
        <v>-3.4390595000000003E-2</v>
      </c>
      <c r="F5304" s="78">
        <v>0.17954011</v>
      </c>
    </row>
    <row r="5305" spans="1:6" x14ac:dyDescent="0.25">
      <c r="A5305">
        <v>5303</v>
      </c>
      <c r="B5305" t="s">
        <v>6231</v>
      </c>
      <c r="C5305" s="78">
        <v>1.9448804</v>
      </c>
      <c r="D5305" s="78">
        <v>0.78698944999999998</v>
      </c>
      <c r="E5305" s="78">
        <v>3.0997071000000001E-2</v>
      </c>
      <c r="F5305" s="78">
        <v>-2.0818173999999998E-2</v>
      </c>
    </row>
    <row r="5306" spans="1:6" x14ac:dyDescent="0.25">
      <c r="A5306">
        <v>5304</v>
      </c>
      <c r="B5306" t="s">
        <v>6232</v>
      </c>
      <c r="C5306" s="78">
        <v>-2.7321426999999998</v>
      </c>
      <c r="D5306" s="78">
        <v>-1.5184846000000001</v>
      </c>
      <c r="E5306" s="78">
        <v>-6.9116399999999995E-2</v>
      </c>
      <c r="F5306" s="78">
        <v>0.11389682</v>
      </c>
    </row>
    <row r="5307" spans="1:6" x14ac:dyDescent="0.25">
      <c r="A5307">
        <v>5305</v>
      </c>
      <c r="B5307" t="s">
        <v>6233</v>
      </c>
      <c r="C5307" s="78">
        <v>0.66139376000000005</v>
      </c>
      <c r="D5307" s="78">
        <v>-1.5468630000000001</v>
      </c>
      <c r="E5307" s="78">
        <v>-2.2436969000000001E-2</v>
      </c>
      <c r="F5307" s="78">
        <v>0.16087613000000001</v>
      </c>
    </row>
    <row r="5308" spans="1:6" x14ac:dyDescent="0.25">
      <c r="A5308">
        <v>5306</v>
      </c>
      <c r="B5308" t="s">
        <v>6234</v>
      </c>
      <c r="C5308" s="78">
        <v>3.2372595999999998</v>
      </c>
      <c r="D5308" s="78">
        <v>1.4241786999999999</v>
      </c>
      <c r="E5308" s="78">
        <v>-3.4390595000000003E-2</v>
      </c>
      <c r="F5308" s="78">
        <v>0.17954011</v>
      </c>
    </row>
    <row r="5309" spans="1:6" x14ac:dyDescent="0.25">
      <c r="A5309">
        <v>5307</v>
      </c>
      <c r="B5309" t="s">
        <v>6235</v>
      </c>
      <c r="C5309" s="78">
        <v>1.8006073</v>
      </c>
      <c r="D5309" s="78">
        <v>2.0091049999999999</v>
      </c>
      <c r="E5309" s="78">
        <v>1.0231416</v>
      </c>
      <c r="F5309" s="78">
        <v>0.20670422999999999</v>
      </c>
    </row>
    <row r="5310" spans="1:6" x14ac:dyDescent="0.25">
      <c r="A5310">
        <v>5308</v>
      </c>
      <c r="B5310" t="s">
        <v>6236</v>
      </c>
      <c r="C5310" s="78">
        <v>0.69545626999999999</v>
      </c>
      <c r="D5310" s="78">
        <v>-0.51996920000000002</v>
      </c>
      <c r="E5310" s="78">
        <v>-3.4390595000000003E-2</v>
      </c>
      <c r="F5310" s="78">
        <v>0.17954011</v>
      </c>
    </row>
    <row r="5311" spans="1:6" x14ac:dyDescent="0.25">
      <c r="A5311">
        <v>5309</v>
      </c>
      <c r="B5311" t="s">
        <v>6237</v>
      </c>
      <c r="C5311" s="78">
        <v>-1.7165703999999999</v>
      </c>
      <c r="D5311" s="78">
        <v>0.88584923999999998</v>
      </c>
      <c r="E5311" s="78">
        <v>2.9686872E-2</v>
      </c>
      <c r="F5311" s="78">
        <v>-0.18418229999999999</v>
      </c>
    </row>
    <row r="5312" spans="1:6" x14ac:dyDescent="0.25">
      <c r="A5312">
        <v>5310</v>
      </c>
      <c r="B5312" t="s">
        <v>6238</v>
      </c>
      <c r="C5312" s="78">
        <v>0.70332229999999996</v>
      </c>
      <c r="D5312" s="78">
        <v>0.58357482999999999</v>
      </c>
      <c r="E5312" s="78">
        <v>-3.1413565999999997E-2</v>
      </c>
      <c r="F5312" s="78">
        <v>-7.7653974000000004E-3</v>
      </c>
    </row>
    <row r="5313" spans="1:6" x14ac:dyDescent="0.25">
      <c r="A5313">
        <v>5311</v>
      </c>
      <c r="B5313" t="s">
        <v>6239</v>
      </c>
      <c r="C5313" s="78">
        <v>0.68447789999999997</v>
      </c>
      <c r="D5313" s="78">
        <v>1.0275449999999999</v>
      </c>
      <c r="E5313" s="78">
        <v>5.2063454000000002E-2</v>
      </c>
      <c r="F5313" s="78">
        <v>-7.0729299999999995E-2</v>
      </c>
    </row>
    <row r="5314" spans="1:6" x14ac:dyDescent="0.25">
      <c r="A5314">
        <v>5312</v>
      </c>
      <c r="B5314" t="s">
        <v>6240</v>
      </c>
      <c r="C5314" s="78">
        <v>0.28621635000000001</v>
      </c>
      <c r="D5314" s="78">
        <v>-1.3901515</v>
      </c>
      <c r="E5314" s="78">
        <v>-9.528375E-2</v>
      </c>
      <c r="F5314" s="78">
        <v>-2.239114E-2</v>
      </c>
    </row>
    <row r="5315" spans="1:6" x14ac:dyDescent="0.25">
      <c r="A5315">
        <v>5313</v>
      </c>
      <c r="B5315" t="s">
        <v>6241</v>
      </c>
      <c r="C5315" s="78">
        <v>-1.1405421</v>
      </c>
      <c r="D5315" s="78">
        <v>-0.53160775000000005</v>
      </c>
      <c r="E5315" s="78">
        <v>-5.0845637999999999E-2</v>
      </c>
      <c r="F5315" s="78">
        <v>-6.2277243000000003E-2</v>
      </c>
    </row>
    <row r="5316" spans="1:6" x14ac:dyDescent="0.25">
      <c r="A5316">
        <v>5314</v>
      </c>
      <c r="B5316" t="s">
        <v>6242</v>
      </c>
      <c r="C5316" s="78">
        <v>3.3678062</v>
      </c>
      <c r="D5316" s="78">
        <v>-0.53984319999999997</v>
      </c>
      <c r="E5316" s="78">
        <v>-4.8847847E-2</v>
      </c>
      <c r="F5316" s="78">
        <v>0.10067089</v>
      </c>
    </row>
    <row r="5317" spans="1:6" x14ac:dyDescent="0.25">
      <c r="A5317">
        <v>5315</v>
      </c>
      <c r="B5317" t="s">
        <v>6243</v>
      </c>
      <c r="C5317" s="78">
        <v>-1.2449349000000001</v>
      </c>
      <c r="D5317" s="78">
        <v>0.75858080000000006</v>
      </c>
      <c r="E5317" s="78">
        <v>-8.7108955000000002E-2</v>
      </c>
      <c r="F5317" s="78">
        <v>7.0249274E-2</v>
      </c>
    </row>
    <row r="5318" spans="1:6" x14ac:dyDescent="0.25">
      <c r="A5318">
        <v>5316</v>
      </c>
      <c r="B5318" t="s">
        <v>6244</v>
      </c>
      <c r="C5318" s="78">
        <v>1.8402696E-2</v>
      </c>
      <c r="D5318" s="78">
        <v>-1.0200020000000001</v>
      </c>
      <c r="E5318" s="78">
        <v>-6.6776799999999997E-2</v>
      </c>
      <c r="F5318" s="78">
        <v>-8.5824295999999994E-2</v>
      </c>
    </row>
    <row r="5319" spans="1:6" x14ac:dyDescent="0.25">
      <c r="A5319">
        <v>5317</v>
      </c>
      <c r="B5319" t="s">
        <v>6245</v>
      </c>
      <c r="C5319" s="78">
        <v>-2.5420199999999999</v>
      </c>
      <c r="D5319" s="78">
        <v>-0.83045672999999998</v>
      </c>
      <c r="E5319" s="78">
        <v>-7.0427310000000007E-2</v>
      </c>
      <c r="F5319" s="78">
        <v>-5.9174895000000003E-3</v>
      </c>
    </row>
    <row r="5320" spans="1:6" x14ac:dyDescent="0.25">
      <c r="A5320">
        <v>5318</v>
      </c>
      <c r="B5320" t="s">
        <v>6246</v>
      </c>
      <c r="C5320" s="78">
        <v>3.7318699999999998</v>
      </c>
      <c r="D5320" s="78">
        <v>-0.39266232000000001</v>
      </c>
      <c r="E5320" s="78">
        <v>-0.10265627500000001</v>
      </c>
      <c r="F5320" s="78">
        <v>2.8075800000000001E-2</v>
      </c>
    </row>
    <row r="5321" spans="1:6" x14ac:dyDescent="0.25">
      <c r="A5321">
        <v>5319</v>
      </c>
      <c r="B5321" t="s">
        <v>6247</v>
      </c>
      <c r="C5321" s="78">
        <v>-0.42919015999999999</v>
      </c>
      <c r="D5321" s="78">
        <v>-1.3688239</v>
      </c>
      <c r="E5321" s="78">
        <v>-3.4390595000000003E-2</v>
      </c>
      <c r="F5321" s="78">
        <v>0.17954011</v>
      </c>
    </row>
    <row r="5322" spans="1:6" x14ac:dyDescent="0.25">
      <c r="A5322">
        <v>5320</v>
      </c>
      <c r="B5322" t="s">
        <v>6248</v>
      </c>
      <c r="C5322" s="78">
        <v>1.2953652</v>
      </c>
      <c r="D5322" s="78">
        <v>1.6194822</v>
      </c>
      <c r="E5322" s="78">
        <v>-3.4390595000000003E-2</v>
      </c>
      <c r="F5322" s="78">
        <v>0.17954011</v>
      </c>
    </row>
    <row r="5323" spans="1:6" x14ac:dyDescent="0.25">
      <c r="A5323">
        <v>5321</v>
      </c>
      <c r="B5323" t="s">
        <v>6249</v>
      </c>
      <c r="C5323" s="78">
        <v>3.0220826000000001</v>
      </c>
      <c r="D5323" s="78">
        <v>1.913046</v>
      </c>
      <c r="E5323" s="78">
        <v>-3.4390595000000003E-2</v>
      </c>
      <c r="F5323" s="78">
        <v>0.17954011</v>
      </c>
    </row>
    <row r="5324" spans="1:6" x14ac:dyDescent="0.25">
      <c r="A5324">
        <v>5322</v>
      </c>
      <c r="B5324" t="s">
        <v>6250</v>
      </c>
      <c r="C5324" s="78">
        <v>-0.15177324</v>
      </c>
      <c r="D5324" s="78">
        <v>2.1627535999999998</v>
      </c>
      <c r="E5324" s="78">
        <v>-9.1608289999999995E-2</v>
      </c>
      <c r="F5324" s="78">
        <v>-1.5995681000000001E-2</v>
      </c>
    </row>
    <row r="5325" spans="1:6" x14ac:dyDescent="0.25">
      <c r="A5325">
        <v>5323</v>
      </c>
      <c r="B5325" t="s">
        <v>6251</v>
      </c>
      <c r="C5325" s="78">
        <v>2.2693565000000002</v>
      </c>
      <c r="D5325" s="78">
        <v>2.2138388</v>
      </c>
      <c r="E5325" s="78">
        <v>-8.072356E-2</v>
      </c>
      <c r="F5325" s="78">
        <v>2.9058770000000001E-2</v>
      </c>
    </row>
    <row r="5326" spans="1:6" x14ac:dyDescent="0.25">
      <c r="A5326">
        <v>5324</v>
      </c>
      <c r="B5326" t="s">
        <v>6252</v>
      </c>
      <c r="C5326" s="78">
        <v>0.22969273000000001</v>
      </c>
      <c r="D5326" s="78">
        <v>2.5805829</v>
      </c>
      <c r="E5326" s="78">
        <v>-4.8912299999999999E-2</v>
      </c>
      <c r="F5326" s="78">
        <v>2.0394102000000001E-2</v>
      </c>
    </row>
    <row r="5327" spans="1:6" x14ac:dyDescent="0.25">
      <c r="A5327">
        <v>5325</v>
      </c>
      <c r="B5327" t="s">
        <v>6253</v>
      </c>
      <c r="C5327" s="78">
        <v>0.33636954000000002</v>
      </c>
      <c r="D5327" s="78">
        <v>-0.7355969</v>
      </c>
      <c r="E5327" s="78">
        <v>-3.4390595000000003E-2</v>
      </c>
      <c r="F5327" s="78">
        <v>0.17954011</v>
      </c>
    </row>
    <row r="5328" spans="1:6" x14ac:dyDescent="0.25">
      <c r="A5328">
        <v>5326</v>
      </c>
      <c r="B5328" t="s">
        <v>6254</v>
      </c>
      <c r="C5328" s="78">
        <v>0.23414388</v>
      </c>
      <c r="D5328" s="78">
        <v>2.0713499</v>
      </c>
      <c r="E5328" s="78">
        <v>-8.7739855000000005E-2</v>
      </c>
      <c r="F5328" s="78">
        <v>-7.4266940000000002E-3</v>
      </c>
    </row>
    <row r="5329" spans="1:6" x14ac:dyDescent="0.25">
      <c r="A5329">
        <v>5327</v>
      </c>
      <c r="B5329" t="s">
        <v>6255</v>
      </c>
      <c r="C5329" s="78">
        <v>1.0100785000000001</v>
      </c>
      <c r="D5329" s="78">
        <v>-2.7074072</v>
      </c>
      <c r="E5329" s="78">
        <v>-6.6152619999999995E-2</v>
      </c>
      <c r="F5329" s="78">
        <v>3.8226530000000002E-2</v>
      </c>
    </row>
    <row r="5330" spans="1:6" x14ac:dyDescent="0.25">
      <c r="A5330">
        <v>5328</v>
      </c>
      <c r="B5330" t="s">
        <v>6256</v>
      </c>
      <c r="C5330" s="78">
        <v>0.71455109999999999</v>
      </c>
      <c r="D5330" s="78">
        <v>1.2916261</v>
      </c>
      <c r="E5330" s="78">
        <v>-0.16062288</v>
      </c>
      <c r="F5330" s="78">
        <v>-0.36323719999999998</v>
      </c>
    </row>
    <row r="5331" spans="1:6" x14ac:dyDescent="0.25">
      <c r="A5331">
        <v>5329</v>
      </c>
      <c r="B5331" t="s">
        <v>6257</v>
      </c>
      <c r="C5331" s="78">
        <v>-1.879594</v>
      </c>
      <c r="D5331" s="78">
        <v>2.6579106000000001</v>
      </c>
      <c r="E5331" s="78">
        <v>4.8919667E-2</v>
      </c>
      <c r="F5331" s="78">
        <v>-0.26337319999999997</v>
      </c>
    </row>
    <row r="5332" spans="1:6" x14ac:dyDescent="0.25">
      <c r="A5332">
        <v>5330</v>
      </c>
      <c r="B5332" t="s">
        <v>6258</v>
      </c>
      <c r="C5332" s="78">
        <v>-0.85465250000000004</v>
      </c>
      <c r="D5332" s="78">
        <v>1.2803450000000001</v>
      </c>
      <c r="E5332" s="78">
        <v>0.37877034999999998</v>
      </c>
      <c r="F5332" s="78">
        <v>0.10019094000000001</v>
      </c>
    </row>
    <row r="5333" spans="1:6" x14ac:dyDescent="0.25">
      <c r="A5333">
        <v>5331</v>
      </c>
      <c r="B5333" t="s">
        <v>6259</v>
      </c>
      <c r="C5333" s="78">
        <v>3.1229143000000001</v>
      </c>
      <c r="D5333" s="78">
        <v>1.7705123</v>
      </c>
      <c r="E5333" s="78">
        <v>2.2939568000000001</v>
      </c>
      <c r="F5333" s="78">
        <v>1.0900348000000001E-2</v>
      </c>
    </row>
    <row r="5334" spans="1:6" x14ac:dyDescent="0.25">
      <c r="A5334">
        <v>5332</v>
      </c>
      <c r="B5334" t="s">
        <v>6260</v>
      </c>
      <c r="C5334" s="78">
        <v>-0.73301419999999995</v>
      </c>
      <c r="D5334" s="78">
        <v>0.64114709999999997</v>
      </c>
      <c r="E5334" s="78">
        <v>4.0469190000000002E-2</v>
      </c>
      <c r="F5334" s="78">
        <v>-0.25911909999999999</v>
      </c>
    </row>
    <row r="5335" spans="1:6" x14ac:dyDescent="0.25">
      <c r="A5335">
        <v>5333</v>
      </c>
      <c r="B5335" t="s">
        <v>6261</v>
      </c>
      <c r="C5335" s="78">
        <v>-0.36063525000000002</v>
      </c>
      <c r="D5335" s="78">
        <v>0.108955555</v>
      </c>
      <c r="E5335" s="78">
        <v>-9.3764245999999996E-2</v>
      </c>
      <c r="F5335" s="78">
        <v>6.1230435999999999E-2</v>
      </c>
    </row>
    <row r="5336" spans="1:6" x14ac:dyDescent="0.25">
      <c r="A5336">
        <v>5334</v>
      </c>
      <c r="B5336" t="s">
        <v>6262</v>
      </c>
      <c r="C5336" s="78">
        <v>-1.8072779999999999</v>
      </c>
      <c r="D5336" s="78">
        <v>0.53566754000000005</v>
      </c>
      <c r="E5336" s="78">
        <v>-4.5408579999999997E-2</v>
      </c>
      <c r="F5336" s="78">
        <v>-8.4646789999999993E-3</v>
      </c>
    </row>
    <row r="5337" spans="1:6" x14ac:dyDescent="0.25">
      <c r="A5337">
        <v>5335</v>
      </c>
      <c r="B5337" t="s">
        <v>6263</v>
      </c>
      <c r="C5337" s="78">
        <v>0.19857200999999999</v>
      </c>
      <c r="D5337" s="78">
        <v>-1.0421817</v>
      </c>
      <c r="E5337" s="78">
        <v>-3.4390595000000003E-2</v>
      </c>
      <c r="F5337" s="78">
        <v>0.17954011</v>
      </c>
    </row>
    <row r="5338" spans="1:6" x14ac:dyDescent="0.25">
      <c r="A5338">
        <v>5336</v>
      </c>
      <c r="B5338" t="s">
        <v>6264</v>
      </c>
      <c r="C5338" s="78">
        <v>-0.22037914</v>
      </c>
      <c r="D5338" s="78">
        <v>-2.3959161999999998</v>
      </c>
      <c r="E5338" s="78">
        <v>-8.8791153999999997E-2</v>
      </c>
      <c r="F5338" s="78">
        <v>6.4755514E-2</v>
      </c>
    </row>
    <row r="5339" spans="1:6" x14ac:dyDescent="0.25">
      <c r="A5339">
        <v>5337</v>
      </c>
      <c r="B5339" t="s">
        <v>6265</v>
      </c>
      <c r="C5339" s="78">
        <v>0.80465830000000005</v>
      </c>
      <c r="D5339" s="78">
        <v>0.22581967999999999</v>
      </c>
      <c r="E5339" s="78">
        <v>-3.4390595000000003E-2</v>
      </c>
      <c r="F5339" s="78">
        <v>0.17954011</v>
      </c>
    </row>
    <row r="5340" spans="1:6" x14ac:dyDescent="0.25">
      <c r="A5340">
        <v>5338</v>
      </c>
      <c r="B5340" t="s">
        <v>6266</v>
      </c>
      <c r="C5340" s="78">
        <v>2.1534529</v>
      </c>
      <c r="D5340" s="78">
        <v>3.7320552</v>
      </c>
      <c r="E5340" s="78">
        <v>-3.4390595000000003E-2</v>
      </c>
      <c r="F5340" s="78">
        <v>0.17954011</v>
      </c>
    </row>
    <row r="5341" spans="1:6" x14ac:dyDescent="0.25">
      <c r="A5341">
        <v>5339</v>
      </c>
      <c r="B5341" t="s">
        <v>6267</v>
      </c>
      <c r="C5341" s="78">
        <v>1.8971203999999999</v>
      </c>
      <c r="D5341" s="78">
        <v>1.6457506</v>
      </c>
      <c r="E5341" s="78">
        <v>-9.3609269999999994E-2</v>
      </c>
      <c r="F5341" s="78">
        <v>5.8147564999999998E-2</v>
      </c>
    </row>
    <row r="5342" spans="1:6" x14ac:dyDescent="0.25">
      <c r="A5342">
        <v>5340</v>
      </c>
      <c r="B5342" t="s">
        <v>6268</v>
      </c>
      <c r="C5342" s="78">
        <v>-0.50761109999999998</v>
      </c>
      <c r="D5342" s="78">
        <v>0.77583040000000003</v>
      </c>
      <c r="E5342" s="78">
        <v>-3.4390595000000003E-2</v>
      </c>
      <c r="F5342" s="78">
        <v>0.17954011</v>
      </c>
    </row>
    <row r="5343" spans="1:6" x14ac:dyDescent="0.25">
      <c r="A5343">
        <v>5341</v>
      </c>
      <c r="B5343" t="s">
        <v>6269</v>
      </c>
      <c r="C5343" s="78">
        <v>-0.95527220000000002</v>
      </c>
      <c r="D5343" s="78">
        <v>0.11667265</v>
      </c>
      <c r="E5343" s="78">
        <v>-5.4105617000000002E-2</v>
      </c>
      <c r="F5343" s="78">
        <v>3.6680325999999999E-2</v>
      </c>
    </row>
    <row r="5344" spans="1:6" x14ac:dyDescent="0.25">
      <c r="A5344">
        <v>5342</v>
      </c>
      <c r="B5344" t="s">
        <v>6270</v>
      </c>
      <c r="C5344" s="78">
        <v>1.3280604</v>
      </c>
      <c r="D5344" s="78">
        <v>-0.36614190000000002</v>
      </c>
      <c r="E5344" s="78">
        <v>-8.2565639999999996E-2</v>
      </c>
      <c r="F5344" s="78">
        <v>1.1570588E-2</v>
      </c>
    </row>
    <row r="5345" spans="1:6" x14ac:dyDescent="0.25">
      <c r="A5345">
        <v>5343</v>
      </c>
      <c r="B5345" t="s">
        <v>6271</v>
      </c>
      <c r="C5345" s="78">
        <v>-1.6449480000000001</v>
      </c>
      <c r="D5345" s="78">
        <v>-0.5798162</v>
      </c>
      <c r="E5345" s="78">
        <v>-3.4390595000000003E-2</v>
      </c>
      <c r="F5345" s="78">
        <v>0.17954011</v>
      </c>
    </row>
    <row r="5346" spans="1:6" x14ac:dyDescent="0.25">
      <c r="A5346">
        <v>5344</v>
      </c>
      <c r="B5346" t="s">
        <v>6272</v>
      </c>
      <c r="C5346" s="78">
        <v>-9.5308124999999994E-2</v>
      </c>
      <c r="D5346" s="78">
        <v>-1.5944198000000001</v>
      </c>
      <c r="E5346" s="78">
        <v>-7.5637819999999995E-2</v>
      </c>
      <c r="F5346" s="78">
        <v>5.9101319999999999E-2</v>
      </c>
    </row>
    <row r="5347" spans="1:6" x14ac:dyDescent="0.25">
      <c r="A5347">
        <v>5345</v>
      </c>
      <c r="B5347" t="s">
        <v>6273</v>
      </c>
      <c r="C5347" s="78">
        <v>-7.0602239999999997E-2</v>
      </c>
      <c r="D5347" s="78">
        <v>-3.5869205000000002</v>
      </c>
      <c r="E5347" s="78">
        <v>1.3259056999999999E-2</v>
      </c>
      <c r="F5347" s="78">
        <v>-0.11243091500000001</v>
      </c>
    </row>
    <row r="5348" spans="1:6" x14ac:dyDescent="0.25">
      <c r="A5348">
        <v>5346</v>
      </c>
      <c r="B5348" t="s">
        <v>6274</v>
      </c>
      <c r="C5348" s="78">
        <v>-1.6350473999999999</v>
      </c>
      <c r="D5348" s="78">
        <v>0.24961386999999999</v>
      </c>
      <c r="E5348" s="78">
        <v>-6.8505380000000005E-2</v>
      </c>
      <c r="F5348" s="78">
        <v>4.8820375999999999E-3</v>
      </c>
    </row>
    <row r="5349" spans="1:6" x14ac:dyDescent="0.25">
      <c r="A5349">
        <v>5347</v>
      </c>
      <c r="B5349" t="s">
        <v>6275</v>
      </c>
      <c r="C5349" s="78">
        <v>-1.1236628</v>
      </c>
      <c r="D5349" s="78">
        <v>-0.54986999999999997</v>
      </c>
      <c r="E5349" s="78">
        <v>-1.6831174000000001E-2</v>
      </c>
      <c r="F5349" s="78">
        <v>6.818831E-3</v>
      </c>
    </row>
    <row r="5350" spans="1:6" x14ac:dyDescent="0.25">
      <c r="A5350">
        <v>5348</v>
      </c>
      <c r="B5350" t="s">
        <v>6276</v>
      </c>
      <c r="C5350" s="78">
        <v>1.7131403999999999</v>
      </c>
      <c r="D5350" s="78">
        <v>-4.8441830000000001</v>
      </c>
      <c r="E5350" s="78">
        <v>-7.8663300000000005E-2</v>
      </c>
      <c r="F5350" s="78">
        <v>0.10586544000000001</v>
      </c>
    </row>
    <row r="5351" spans="1:6" x14ac:dyDescent="0.25">
      <c r="A5351">
        <v>5349</v>
      </c>
      <c r="B5351" t="s">
        <v>6277</v>
      </c>
      <c r="C5351" s="78">
        <v>-1.2674766</v>
      </c>
      <c r="D5351" s="78">
        <v>0.52083489999999999</v>
      </c>
      <c r="E5351" s="78">
        <v>5.0712119999999999E-2</v>
      </c>
      <c r="F5351" s="78">
        <v>-0.42413348000000001</v>
      </c>
    </row>
    <row r="5352" spans="1:6" x14ac:dyDescent="0.25">
      <c r="A5352">
        <v>5350</v>
      </c>
      <c r="B5352" t="s">
        <v>6278</v>
      </c>
      <c r="C5352" s="78">
        <v>0.14267442</v>
      </c>
      <c r="D5352" s="78">
        <v>-0.51542056000000003</v>
      </c>
      <c r="E5352" s="78">
        <v>-3.4390595000000003E-2</v>
      </c>
      <c r="F5352" s="78">
        <v>0.17954011</v>
      </c>
    </row>
    <row r="5353" spans="1:6" x14ac:dyDescent="0.25">
      <c r="A5353">
        <v>5351</v>
      </c>
      <c r="B5353" t="s">
        <v>6279</v>
      </c>
      <c r="C5353" s="78">
        <v>-1.2902733</v>
      </c>
      <c r="D5353" s="78">
        <v>-0.83359989999999995</v>
      </c>
      <c r="E5353" s="78">
        <v>-3.5357244000000003E-2</v>
      </c>
      <c r="F5353" s="78">
        <v>4.036054E-2</v>
      </c>
    </row>
    <row r="5354" spans="1:6" x14ac:dyDescent="0.25">
      <c r="A5354">
        <v>5352</v>
      </c>
      <c r="B5354" t="s">
        <v>6280</v>
      </c>
      <c r="C5354" s="78">
        <v>0.81569840000000005</v>
      </c>
      <c r="D5354" s="78">
        <v>-0.18191049000000001</v>
      </c>
      <c r="E5354" s="78">
        <v>1.345288E-3</v>
      </c>
      <c r="F5354" s="78">
        <v>-3.1912773999999998E-2</v>
      </c>
    </row>
    <row r="5355" spans="1:6" x14ac:dyDescent="0.25">
      <c r="A5355">
        <v>5353</v>
      </c>
      <c r="B5355" t="s">
        <v>6281</v>
      </c>
      <c r="C5355" s="78">
        <v>4.7776966999999997E-2</v>
      </c>
      <c r="D5355" s="78">
        <v>0.74179839999999997</v>
      </c>
      <c r="E5355" s="78">
        <v>-3.4390595000000003E-2</v>
      </c>
      <c r="F5355" s="78">
        <v>0.17954011</v>
      </c>
    </row>
    <row r="5356" spans="1:6" x14ac:dyDescent="0.25">
      <c r="A5356">
        <v>5354</v>
      </c>
      <c r="B5356" t="s">
        <v>6282</v>
      </c>
      <c r="C5356" s="78">
        <v>0.65132579999999995</v>
      </c>
      <c r="D5356" s="78">
        <v>0.42320662999999997</v>
      </c>
      <c r="E5356" s="78">
        <v>-8.1730440000000001E-2</v>
      </c>
      <c r="F5356" s="78">
        <v>-1.3204782999999999E-2</v>
      </c>
    </row>
    <row r="5357" spans="1:6" x14ac:dyDescent="0.25">
      <c r="A5357">
        <v>5355</v>
      </c>
      <c r="B5357" t="s">
        <v>6283</v>
      </c>
      <c r="C5357" s="78">
        <v>0.14599332000000001</v>
      </c>
      <c r="D5357" s="78">
        <v>0.3060601</v>
      </c>
      <c r="E5357" s="78">
        <v>-0.11637235999999999</v>
      </c>
      <c r="F5357" s="78">
        <v>5.2815213999999999E-2</v>
      </c>
    </row>
    <row r="5358" spans="1:6" x14ac:dyDescent="0.25">
      <c r="A5358">
        <v>5356</v>
      </c>
      <c r="B5358" t="s">
        <v>6284</v>
      </c>
      <c r="C5358" s="78">
        <v>-2.8777463000000001</v>
      </c>
      <c r="D5358" s="78">
        <v>1.1803956</v>
      </c>
      <c r="E5358" s="78">
        <v>-0.23144194000000001</v>
      </c>
      <c r="F5358" s="78">
        <v>-0.56376815000000002</v>
      </c>
    </row>
    <row r="5359" spans="1:6" x14ac:dyDescent="0.25">
      <c r="A5359">
        <v>5357</v>
      </c>
      <c r="B5359" t="s">
        <v>6285</v>
      </c>
      <c r="C5359" s="78">
        <v>-0.11550799</v>
      </c>
      <c r="D5359" s="78">
        <v>0.49489650000000002</v>
      </c>
      <c r="E5359" s="78">
        <v>-7.5649889999999997E-2</v>
      </c>
      <c r="F5359" s="78">
        <v>8.2853750000000004E-2</v>
      </c>
    </row>
    <row r="5360" spans="1:6" x14ac:dyDescent="0.25">
      <c r="A5360">
        <v>5358</v>
      </c>
      <c r="B5360" t="s">
        <v>6286</v>
      </c>
      <c r="C5360" s="78">
        <v>1.6398832000000001</v>
      </c>
      <c r="D5360" s="78">
        <v>-0.17332220000000001</v>
      </c>
      <c r="E5360" s="78">
        <v>-3.4490424999999998E-2</v>
      </c>
      <c r="F5360" s="78">
        <v>6.1316700000000002E-2</v>
      </c>
    </row>
    <row r="5361" spans="1:6" x14ac:dyDescent="0.25">
      <c r="A5361">
        <v>5359</v>
      </c>
      <c r="B5361" t="s">
        <v>6287</v>
      </c>
      <c r="C5361" s="78">
        <v>-0.57937943999999997</v>
      </c>
      <c r="D5361" s="78">
        <v>0.81937325000000005</v>
      </c>
      <c r="E5361" s="78">
        <v>-3.4390595000000003E-2</v>
      </c>
      <c r="F5361" s="78">
        <v>0.17954011</v>
      </c>
    </row>
    <row r="5362" spans="1:6" x14ac:dyDescent="0.25">
      <c r="A5362">
        <v>5360</v>
      </c>
      <c r="B5362" t="s">
        <v>6288</v>
      </c>
      <c r="C5362" s="78">
        <v>2.3355899999999998</v>
      </c>
      <c r="D5362" s="78">
        <v>0.18305025</v>
      </c>
      <c r="E5362" s="78">
        <v>-2.5011998000000001E-2</v>
      </c>
      <c r="F5362" s="78">
        <v>3.1453148E-2</v>
      </c>
    </row>
    <row r="5363" spans="1:6" x14ac:dyDescent="0.25">
      <c r="A5363">
        <v>5361</v>
      </c>
      <c r="B5363" t="s">
        <v>6289</v>
      </c>
      <c r="C5363" s="78">
        <v>-0.87284720000000005</v>
      </c>
      <c r="D5363" s="78">
        <v>0.14363484000000001</v>
      </c>
      <c r="E5363" s="78">
        <v>-3.4390595000000003E-2</v>
      </c>
      <c r="F5363" s="78">
        <v>0.17954011</v>
      </c>
    </row>
    <row r="5364" spans="1:6" x14ac:dyDescent="0.25">
      <c r="A5364">
        <v>5362</v>
      </c>
      <c r="B5364" t="s">
        <v>6290</v>
      </c>
      <c r="C5364" s="78">
        <v>-0.45393001999999999</v>
      </c>
      <c r="D5364" s="78">
        <v>0.70343109999999998</v>
      </c>
      <c r="E5364" s="78">
        <v>-3.4390595000000003E-2</v>
      </c>
      <c r="F5364" s="78">
        <v>0.17954011</v>
      </c>
    </row>
    <row r="5365" spans="1:6" x14ac:dyDescent="0.25">
      <c r="A5365">
        <v>5363</v>
      </c>
      <c r="B5365" t="s">
        <v>6291</v>
      </c>
      <c r="C5365" s="78">
        <v>-0.22228605000000001</v>
      </c>
      <c r="D5365" s="78">
        <v>0.43263757000000003</v>
      </c>
      <c r="E5365" s="78">
        <v>-1.5904109999999999E-2</v>
      </c>
      <c r="F5365" s="78">
        <v>-0.23889659999999999</v>
      </c>
    </row>
    <row r="5366" spans="1:6" x14ac:dyDescent="0.25">
      <c r="A5366">
        <v>5364</v>
      </c>
      <c r="B5366" t="s">
        <v>6292</v>
      </c>
      <c r="C5366" s="78">
        <v>3.4186559999999999</v>
      </c>
      <c r="D5366" s="78">
        <v>2.396023</v>
      </c>
      <c r="E5366" s="78">
        <v>-5.8142915000000003E-2</v>
      </c>
      <c r="F5366" s="78">
        <v>4.6341777000000001E-2</v>
      </c>
    </row>
    <row r="5367" spans="1:6" x14ac:dyDescent="0.25">
      <c r="A5367">
        <v>5365</v>
      </c>
      <c r="B5367" t="s">
        <v>6293</v>
      </c>
      <c r="C5367" s="78">
        <v>-1.1662984000000001</v>
      </c>
      <c r="D5367" s="78">
        <v>0.87595999999999996</v>
      </c>
      <c r="E5367" s="78">
        <v>-7.6412037000000001E-4</v>
      </c>
      <c r="F5367" s="78">
        <v>1.9234761999999999E-2</v>
      </c>
    </row>
    <row r="5368" spans="1:6" x14ac:dyDescent="0.25">
      <c r="A5368">
        <v>5366</v>
      </c>
      <c r="B5368" t="s">
        <v>6294</v>
      </c>
      <c r="C5368" s="78">
        <v>-1.1039696999999999</v>
      </c>
      <c r="D5368" s="78">
        <v>-1.7310661000000001</v>
      </c>
      <c r="E5368" s="78">
        <v>-3.4390595000000003E-2</v>
      </c>
      <c r="F5368" s="78">
        <v>0.17954011</v>
      </c>
    </row>
    <row r="5369" spans="1:6" x14ac:dyDescent="0.25">
      <c r="A5369">
        <v>5367</v>
      </c>
      <c r="B5369" t="s">
        <v>6295</v>
      </c>
      <c r="C5369" s="78">
        <v>-0.77193785000000004</v>
      </c>
      <c r="D5369" s="78">
        <v>2.2645917</v>
      </c>
      <c r="E5369" s="78">
        <v>-3.4390595000000003E-2</v>
      </c>
      <c r="F5369" s="78">
        <v>0.17954011</v>
      </c>
    </row>
    <row r="5370" spans="1:6" x14ac:dyDescent="0.25">
      <c r="A5370">
        <v>5368</v>
      </c>
      <c r="B5370" t="s">
        <v>6296</v>
      </c>
      <c r="C5370" s="78">
        <v>-1.2041964999999999</v>
      </c>
      <c r="D5370" s="78">
        <v>1.5761476999999999</v>
      </c>
      <c r="E5370" s="78">
        <v>-4.6254568000000003E-2</v>
      </c>
      <c r="F5370" s="78">
        <v>6.9982989999999995E-2</v>
      </c>
    </row>
    <row r="5371" spans="1:6" x14ac:dyDescent="0.25">
      <c r="A5371">
        <v>5369</v>
      </c>
      <c r="B5371" t="s">
        <v>6297</v>
      </c>
      <c r="C5371" s="78">
        <v>3.062284</v>
      </c>
      <c r="D5371" s="78">
        <v>0.68267820000000001</v>
      </c>
      <c r="E5371" s="78">
        <v>-3.9143364999999999E-2</v>
      </c>
      <c r="F5371" s="78">
        <v>-6.8466454999999996E-2</v>
      </c>
    </row>
    <row r="5372" spans="1:6" x14ac:dyDescent="0.25">
      <c r="A5372">
        <v>5370</v>
      </c>
      <c r="B5372" t="s">
        <v>6298</v>
      </c>
      <c r="C5372" s="78">
        <v>-1.1754917</v>
      </c>
      <c r="D5372" s="78">
        <v>-3.3027305999999999E-2</v>
      </c>
      <c r="E5372" s="78">
        <v>-6.7262693999999998E-2</v>
      </c>
      <c r="F5372" s="78">
        <v>3.4621609999999997E-2</v>
      </c>
    </row>
    <row r="5373" spans="1:6" x14ac:dyDescent="0.25">
      <c r="A5373">
        <v>5371</v>
      </c>
      <c r="B5373" t="s">
        <v>6299</v>
      </c>
      <c r="C5373" s="78">
        <v>1.1100171000000001</v>
      </c>
      <c r="D5373" s="78">
        <v>-1.4746699999999999</v>
      </c>
      <c r="E5373" s="78">
        <v>0.21263409</v>
      </c>
      <c r="F5373" s="78">
        <v>-0.50781330000000002</v>
      </c>
    </row>
    <row r="5374" spans="1:6" x14ac:dyDescent="0.25">
      <c r="A5374">
        <v>5372</v>
      </c>
      <c r="B5374" t="s">
        <v>6300</v>
      </c>
      <c r="C5374" s="78">
        <v>1.9959704</v>
      </c>
      <c r="D5374" s="78">
        <v>2.7562783</v>
      </c>
      <c r="E5374" s="78">
        <v>-8.8073520000000002E-2</v>
      </c>
      <c r="F5374" s="78">
        <v>1.6456335999999998E-2</v>
      </c>
    </row>
    <row r="5375" spans="1:6" x14ac:dyDescent="0.25">
      <c r="A5375">
        <v>5373</v>
      </c>
      <c r="B5375" t="s">
        <v>6301</v>
      </c>
      <c r="C5375" s="78">
        <v>-0.16103637000000001</v>
      </c>
      <c r="D5375" s="78">
        <v>1.991994</v>
      </c>
      <c r="E5375" s="78">
        <v>-3.4390595000000003E-2</v>
      </c>
      <c r="F5375" s="78">
        <v>0.17954011</v>
      </c>
    </row>
    <row r="5376" spans="1:6" x14ac:dyDescent="0.25">
      <c r="A5376">
        <v>5374</v>
      </c>
      <c r="B5376" t="s">
        <v>6302</v>
      </c>
      <c r="C5376" s="78">
        <v>-0.90751945999999994</v>
      </c>
      <c r="D5376" s="78">
        <v>-0.64132739999999999</v>
      </c>
      <c r="E5376" s="78">
        <v>3.3806678E-2</v>
      </c>
      <c r="F5376" s="78">
        <v>2.1927953000000001E-3</v>
      </c>
    </row>
    <row r="5377" spans="1:6" x14ac:dyDescent="0.25">
      <c r="A5377">
        <v>5375</v>
      </c>
      <c r="B5377" t="s">
        <v>6303</v>
      </c>
      <c r="C5377" s="78">
        <v>-0.58395386000000005</v>
      </c>
      <c r="D5377" s="78">
        <v>2.8462417000000002</v>
      </c>
      <c r="E5377" s="78">
        <v>-4.7739080000000003E-2</v>
      </c>
      <c r="F5377" s="78">
        <v>2.9173285E-2</v>
      </c>
    </row>
    <row r="5378" spans="1:6" x14ac:dyDescent="0.25">
      <c r="A5378">
        <v>5376</v>
      </c>
      <c r="B5378" t="s">
        <v>6304</v>
      </c>
      <c r="C5378" s="78">
        <v>-1.1871619</v>
      </c>
      <c r="D5378" s="78">
        <v>0.74610734000000001</v>
      </c>
      <c r="E5378" s="78">
        <v>-3.4390595000000003E-2</v>
      </c>
      <c r="F5378" s="78">
        <v>0.17954011</v>
      </c>
    </row>
    <row r="5379" spans="1:6" x14ac:dyDescent="0.25">
      <c r="A5379">
        <v>5377</v>
      </c>
      <c r="B5379" t="s">
        <v>6305</v>
      </c>
      <c r="C5379" s="78">
        <v>-0.67921790000000004</v>
      </c>
      <c r="D5379" s="78">
        <v>0.72061660000000005</v>
      </c>
      <c r="E5379" s="78">
        <v>-8.8034009999999996E-2</v>
      </c>
      <c r="F5379" s="78">
        <v>0.1050972</v>
      </c>
    </row>
    <row r="5380" spans="1:6" x14ac:dyDescent="0.25">
      <c r="A5380">
        <v>5378</v>
      </c>
      <c r="B5380" t="s">
        <v>6306</v>
      </c>
      <c r="C5380" s="78">
        <v>1.8269218</v>
      </c>
      <c r="D5380" s="78">
        <v>0.40000096000000002</v>
      </c>
      <c r="E5380" s="78">
        <v>-6.1368152000000002E-2</v>
      </c>
      <c r="F5380" s="78">
        <v>-1.8777654000000001E-2</v>
      </c>
    </row>
    <row r="5381" spans="1:6" x14ac:dyDescent="0.25">
      <c r="A5381">
        <v>5379</v>
      </c>
      <c r="B5381" t="s">
        <v>6307</v>
      </c>
      <c r="C5381" s="78">
        <v>7.8910320000000006E-2</v>
      </c>
      <c r="D5381" s="78">
        <v>-0.57804893999999996</v>
      </c>
      <c r="E5381" s="78">
        <v>-3.4390595000000003E-2</v>
      </c>
      <c r="F5381" s="78">
        <v>0.17954011</v>
      </c>
    </row>
    <row r="5382" spans="1:6" x14ac:dyDescent="0.25">
      <c r="A5382">
        <v>5380</v>
      </c>
      <c r="B5382" t="s">
        <v>6308</v>
      </c>
      <c r="C5382" s="78">
        <v>0.44234200000000001</v>
      </c>
      <c r="D5382" s="78">
        <v>0.38612843000000002</v>
      </c>
      <c r="E5382" s="78">
        <v>-6.2417529999999999E-2</v>
      </c>
      <c r="F5382" s="78">
        <v>-0.15275295</v>
      </c>
    </row>
    <row r="5383" spans="1:6" x14ac:dyDescent="0.25">
      <c r="A5383">
        <v>5381</v>
      </c>
      <c r="B5383" t="s">
        <v>6309</v>
      </c>
      <c r="C5383" s="78">
        <v>2.900242</v>
      </c>
      <c r="D5383" s="78">
        <v>0.88279724000000004</v>
      </c>
      <c r="E5383" s="78">
        <v>-5.7927920000000001E-2</v>
      </c>
      <c r="F5383" s="78">
        <v>0.18247536</v>
      </c>
    </row>
    <row r="5384" spans="1:6" x14ac:dyDescent="0.25">
      <c r="A5384">
        <v>5382</v>
      </c>
      <c r="B5384" t="s">
        <v>6310</v>
      </c>
      <c r="C5384" s="78">
        <v>-0.19320887</v>
      </c>
      <c r="D5384" s="78">
        <v>1.2852543999999999</v>
      </c>
      <c r="E5384" s="78">
        <v>-7.8942999999999999E-2</v>
      </c>
      <c r="F5384" s="78">
        <v>1.687251E-2</v>
      </c>
    </row>
    <row r="5385" spans="1:6" x14ac:dyDescent="0.25">
      <c r="A5385">
        <v>5383</v>
      </c>
      <c r="B5385" t="s">
        <v>6311</v>
      </c>
      <c r="C5385" s="78">
        <v>-0.37769970000000003</v>
      </c>
      <c r="D5385" s="78">
        <v>1.1728997999999999</v>
      </c>
      <c r="E5385" s="78">
        <v>-9.6282439999999993E-3</v>
      </c>
      <c r="F5385" s="78">
        <v>0.121232174</v>
      </c>
    </row>
    <row r="5386" spans="1:6" x14ac:dyDescent="0.25">
      <c r="A5386">
        <v>5384</v>
      </c>
      <c r="B5386" t="s">
        <v>6312</v>
      </c>
      <c r="C5386" s="78">
        <v>-0.38121843</v>
      </c>
      <c r="D5386" s="78">
        <v>0.95580529999999997</v>
      </c>
      <c r="E5386" s="78">
        <v>-8.7270470000000003E-2</v>
      </c>
      <c r="F5386" s="78">
        <v>1.4173776000000001E-2</v>
      </c>
    </row>
    <row r="5387" spans="1:6" x14ac:dyDescent="0.25">
      <c r="A5387">
        <v>5385</v>
      </c>
      <c r="B5387" t="s">
        <v>6313</v>
      </c>
      <c r="C5387" s="78">
        <v>0.28200528000000002</v>
      </c>
      <c r="D5387" s="78">
        <v>0.15281790000000001</v>
      </c>
      <c r="E5387" s="78">
        <v>-3.4390595000000003E-2</v>
      </c>
      <c r="F5387" s="78">
        <v>0.17954011</v>
      </c>
    </row>
    <row r="5388" spans="1:6" x14ac:dyDescent="0.25">
      <c r="A5388">
        <v>5386</v>
      </c>
      <c r="B5388" t="s">
        <v>6314</v>
      </c>
      <c r="C5388" s="78">
        <v>-1.8863278999999999</v>
      </c>
      <c r="D5388" s="78">
        <v>0.91010060000000004</v>
      </c>
      <c r="E5388" s="78">
        <v>0.39656720000000001</v>
      </c>
      <c r="F5388" s="78">
        <v>-0.22022684000000001</v>
      </c>
    </row>
    <row r="5389" spans="1:6" x14ac:dyDescent="0.25">
      <c r="A5389">
        <v>5387</v>
      </c>
      <c r="B5389" t="s">
        <v>6315</v>
      </c>
      <c r="C5389" s="78">
        <v>-0.61221254000000003</v>
      </c>
      <c r="D5389" s="78">
        <v>0.54247993000000005</v>
      </c>
      <c r="E5389" s="78">
        <v>-7.3753669999999993E-2</v>
      </c>
      <c r="F5389" s="78">
        <v>-7.8986879999999992E-3</v>
      </c>
    </row>
    <row r="5390" spans="1:6" x14ac:dyDescent="0.25">
      <c r="A5390">
        <v>5388</v>
      </c>
      <c r="B5390" t="s">
        <v>6316</v>
      </c>
      <c r="C5390" s="78">
        <v>-0.35741463000000001</v>
      </c>
      <c r="D5390" s="78">
        <v>0.70895445000000001</v>
      </c>
      <c r="E5390" s="78">
        <v>6.5856219999999993E-2</v>
      </c>
      <c r="F5390" s="78">
        <v>-0.12037672000000001</v>
      </c>
    </row>
    <row r="5391" spans="1:6" x14ac:dyDescent="0.25">
      <c r="A5391">
        <v>5389</v>
      </c>
      <c r="B5391" t="s">
        <v>6317</v>
      </c>
      <c r="C5391" s="78">
        <v>1.0128246999999999</v>
      </c>
      <c r="D5391" s="78">
        <v>-1.1630757</v>
      </c>
      <c r="E5391" s="78">
        <v>-8.4537189999999998E-2</v>
      </c>
      <c r="F5391" s="78">
        <v>7.1554475000000006E-2</v>
      </c>
    </row>
    <row r="5392" spans="1:6" x14ac:dyDescent="0.25">
      <c r="A5392">
        <v>5390</v>
      </c>
      <c r="B5392" t="s">
        <v>6318</v>
      </c>
      <c r="C5392" s="78">
        <v>-1.1151639</v>
      </c>
      <c r="D5392" s="78">
        <v>7.4177205999999996E-2</v>
      </c>
      <c r="E5392" s="78">
        <v>-6.0962870000000002E-2</v>
      </c>
      <c r="F5392" s="78">
        <v>8.5379182999999995E-4</v>
      </c>
    </row>
    <row r="5393" spans="1:6" x14ac:dyDescent="0.25">
      <c r="A5393">
        <v>5391</v>
      </c>
      <c r="B5393" t="s">
        <v>6319</v>
      </c>
      <c r="C5393" s="78">
        <v>0.70102430000000004</v>
      </c>
      <c r="D5393" s="78">
        <v>0.34141904000000001</v>
      </c>
      <c r="E5393" s="78">
        <v>0.1733112</v>
      </c>
      <c r="F5393" s="78">
        <v>-0.18859530999999999</v>
      </c>
    </row>
    <row r="5394" spans="1:6" x14ac:dyDescent="0.25">
      <c r="A5394">
        <v>5392</v>
      </c>
      <c r="B5394" t="s">
        <v>6320</v>
      </c>
      <c r="C5394" s="78">
        <v>-2.6941985000000002E-2</v>
      </c>
      <c r="D5394" s="78">
        <v>-1.8992720999999999</v>
      </c>
      <c r="E5394" s="78">
        <v>9.4163045000000001E-3</v>
      </c>
      <c r="F5394" s="78">
        <v>-7.6182949999999999E-2</v>
      </c>
    </row>
    <row r="5395" spans="1:6" x14ac:dyDescent="0.25">
      <c r="A5395">
        <v>5393</v>
      </c>
      <c r="B5395" t="s">
        <v>6321</v>
      </c>
      <c r="C5395" s="78">
        <v>-1.1640638000000001</v>
      </c>
      <c r="D5395" s="78">
        <v>-1.2715441000000001</v>
      </c>
      <c r="E5395" s="78">
        <v>-7.3562020000000006E-2</v>
      </c>
      <c r="F5395" s="78">
        <v>7.2108870000000005E-2</v>
      </c>
    </row>
    <row r="5396" spans="1:6" x14ac:dyDescent="0.25">
      <c r="A5396">
        <v>5394</v>
      </c>
      <c r="B5396" t="s">
        <v>6322</v>
      </c>
      <c r="C5396" s="78">
        <v>2.0576137999999999</v>
      </c>
      <c r="D5396" s="78">
        <v>2.5235197999999999</v>
      </c>
      <c r="E5396" s="78">
        <v>-3.758309E-2</v>
      </c>
      <c r="F5396" s="78">
        <v>4.1217253000000002E-2</v>
      </c>
    </row>
    <row r="5397" spans="1:6" x14ac:dyDescent="0.25">
      <c r="A5397">
        <v>5395</v>
      </c>
      <c r="B5397" t="s">
        <v>6323</v>
      </c>
      <c r="C5397" s="78">
        <v>3.2658594000000001</v>
      </c>
      <c r="D5397" s="78">
        <v>-2.4097200000000001</v>
      </c>
      <c r="E5397" s="78">
        <v>-6.2740009999999999E-2</v>
      </c>
      <c r="F5397" s="78">
        <v>0.11081471</v>
      </c>
    </row>
    <row r="5398" spans="1:6" x14ac:dyDescent="0.25">
      <c r="A5398">
        <v>5396</v>
      </c>
      <c r="B5398" t="s">
        <v>6324</v>
      </c>
      <c r="C5398" s="78">
        <v>1.0512520000000001</v>
      </c>
      <c r="D5398" s="78">
        <v>-2.6363587000000002</v>
      </c>
      <c r="E5398" s="78">
        <v>-3.4390595000000003E-2</v>
      </c>
      <c r="F5398" s="78">
        <v>0.17954011</v>
      </c>
    </row>
    <row r="5399" spans="1:6" x14ac:dyDescent="0.25">
      <c r="A5399">
        <v>5397</v>
      </c>
      <c r="B5399" t="s">
        <v>6325</v>
      </c>
      <c r="C5399" s="78">
        <v>-0.46657080000000001</v>
      </c>
      <c r="D5399" s="78">
        <v>1.360139</v>
      </c>
      <c r="E5399" s="78">
        <v>-8.3753355000000002E-2</v>
      </c>
      <c r="F5399" s="78">
        <v>0.11417264000000001</v>
      </c>
    </row>
    <row r="5400" spans="1:6" x14ac:dyDescent="0.25">
      <c r="A5400">
        <v>5398</v>
      </c>
      <c r="B5400" t="s">
        <v>6326</v>
      </c>
      <c r="C5400" s="78">
        <v>1.2201474000000001</v>
      </c>
      <c r="D5400" s="78">
        <v>-2.3228984000000001</v>
      </c>
      <c r="E5400" s="78">
        <v>3.8097947999999999E-3</v>
      </c>
      <c r="F5400" s="78">
        <v>-8.7481365000000005E-2</v>
      </c>
    </row>
    <row r="5401" spans="1:6" x14ac:dyDescent="0.25">
      <c r="A5401">
        <v>5399</v>
      </c>
      <c r="B5401" t="s">
        <v>6327</v>
      </c>
      <c r="C5401" s="78">
        <v>1.4703907000000001</v>
      </c>
      <c r="D5401" s="78">
        <v>0.10604774</v>
      </c>
      <c r="E5401" s="78">
        <v>1.4898583E-2</v>
      </c>
      <c r="F5401" s="78">
        <v>0.25158291999999999</v>
      </c>
    </row>
    <row r="5402" spans="1:6" x14ac:dyDescent="0.25">
      <c r="A5402">
        <v>5400</v>
      </c>
      <c r="B5402" t="s">
        <v>6328</v>
      </c>
      <c r="C5402" s="78">
        <v>-8.2298460000000004E-2</v>
      </c>
      <c r="D5402" s="78">
        <v>-1.4697856</v>
      </c>
      <c r="E5402" s="78">
        <v>-5.746474E-2</v>
      </c>
      <c r="F5402" s="78">
        <v>7.4567839999999996E-2</v>
      </c>
    </row>
    <row r="5403" spans="1:6" x14ac:dyDescent="0.25">
      <c r="A5403">
        <v>5401</v>
      </c>
      <c r="B5403" t="s">
        <v>6329</v>
      </c>
      <c r="C5403" s="78">
        <v>-0.25465932000000002</v>
      </c>
      <c r="D5403" s="78">
        <v>-1.9703959</v>
      </c>
      <c r="E5403" s="78">
        <v>0.47831878</v>
      </c>
      <c r="F5403" s="78">
        <v>-0.18642703999999999</v>
      </c>
    </row>
    <row r="5404" spans="1:6" x14ac:dyDescent="0.25">
      <c r="A5404">
        <v>5402</v>
      </c>
      <c r="B5404" t="s">
        <v>6330</v>
      </c>
      <c r="C5404" s="78">
        <v>0.16597387</v>
      </c>
      <c r="D5404" s="78">
        <v>-0.79427433000000003</v>
      </c>
      <c r="E5404" s="78">
        <v>-9.2862100000000003E-2</v>
      </c>
      <c r="F5404" s="78">
        <v>0.11065547000000001</v>
      </c>
    </row>
    <row r="5405" spans="1:6" x14ac:dyDescent="0.25">
      <c r="A5405">
        <v>5403</v>
      </c>
      <c r="B5405" t="s">
        <v>6331</v>
      </c>
      <c r="C5405" s="78">
        <v>-0.87272680000000002</v>
      </c>
      <c r="D5405" s="78">
        <v>-0.18758844999999999</v>
      </c>
      <c r="E5405" s="78">
        <v>-3.4390595000000003E-2</v>
      </c>
      <c r="F5405" s="78">
        <v>0.17954011</v>
      </c>
    </row>
    <row r="5406" spans="1:6" x14ac:dyDescent="0.25">
      <c r="A5406">
        <v>5404</v>
      </c>
      <c r="B5406" t="s">
        <v>6332</v>
      </c>
      <c r="C5406" s="78">
        <v>3.4104953</v>
      </c>
      <c r="D5406" s="78">
        <v>2.0715276999999999</v>
      </c>
      <c r="E5406" s="78">
        <v>0.66414410000000001</v>
      </c>
      <c r="F5406" s="78">
        <v>-0.22101456999999999</v>
      </c>
    </row>
    <row r="5407" spans="1:6" x14ac:dyDescent="0.25">
      <c r="A5407">
        <v>5405</v>
      </c>
      <c r="B5407" t="s">
        <v>6333</v>
      </c>
      <c r="C5407" s="78">
        <v>4.7645499999999998</v>
      </c>
      <c r="D5407" s="78">
        <v>1.8080906999999999</v>
      </c>
      <c r="E5407" s="78">
        <v>-3.4390595000000003E-2</v>
      </c>
      <c r="F5407" s="78">
        <v>0.17954011</v>
      </c>
    </row>
    <row r="5408" spans="1:6" x14ac:dyDescent="0.25">
      <c r="A5408">
        <v>5406</v>
      </c>
      <c r="B5408" t="s">
        <v>6334</v>
      </c>
      <c r="C5408" s="78">
        <v>0.57817923999999998</v>
      </c>
      <c r="D5408" s="78">
        <v>-0.64442885000000005</v>
      </c>
      <c r="E5408" s="78">
        <v>-5.4116175E-4</v>
      </c>
      <c r="F5408" s="78">
        <v>3.6283135000000001E-2</v>
      </c>
    </row>
    <row r="5409" spans="1:6" x14ac:dyDescent="0.25">
      <c r="A5409">
        <v>5407</v>
      </c>
      <c r="B5409" t="s">
        <v>6335</v>
      </c>
      <c r="C5409" s="78">
        <v>3.1350533999999999</v>
      </c>
      <c r="D5409" s="78">
        <v>-0.19149914000000001</v>
      </c>
      <c r="E5409" s="78">
        <v>-5.2920571999999999E-2</v>
      </c>
      <c r="F5409" s="78">
        <v>-4.9233586000000003E-3</v>
      </c>
    </row>
    <row r="5410" spans="1:6" x14ac:dyDescent="0.25">
      <c r="A5410">
        <v>5408</v>
      </c>
      <c r="B5410" t="s">
        <v>6336</v>
      </c>
      <c r="C5410" s="78">
        <v>2.2070249999999998</v>
      </c>
      <c r="D5410" s="78">
        <v>1.1312629999999999</v>
      </c>
      <c r="E5410" s="78">
        <v>-4.1294905999999999E-2</v>
      </c>
      <c r="F5410" s="78">
        <v>5.8689407999999998E-2</v>
      </c>
    </row>
    <row r="5411" spans="1:6" x14ac:dyDescent="0.25">
      <c r="A5411">
        <v>5409</v>
      </c>
      <c r="B5411" t="s">
        <v>6337</v>
      </c>
      <c r="C5411" s="78">
        <v>3.2110859999999999</v>
      </c>
      <c r="D5411" s="78">
        <v>1.3537338999999999</v>
      </c>
      <c r="E5411" s="78">
        <v>-4.7602289999999998E-2</v>
      </c>
      <c r="F5411" s="78">
        <v>-0.37218343999999998</v>
      </c>
    </row>
    <row r="5412" spans="1:6" x14ac:dyDescent="0.25">
      <c r="A5412">
        <v>5410</v>
      </c>
      <c r="B5412" t="s">
        <v>6338</v>
      </c>
      <c r="C5412" s="78">
        <v>-1.0323148</v>
      </c>
      <c r="D5412" s="78">
        <v>-2.1125221000000001</v>
      </c>
      <c r="E5412" s="78">
        <v>-8.2272515000000004E-2</v>
      </c>
      <c r="F5412" s="78">
        <v>1.4793649000000001E-2</v>
      </c>
    </row>
    <row r="5413" spans="1:6" x14ac:dyDescent="0.25">
      <c r="A5413">
        <v>5411</v>
      </c>
      <c r="B5413" t="s">
        <v>6339</v>
      </c>
      <c r="C5413" s="78">
        <v>0.57564380000000004</v>
      </c>
      <c r="D5413" s="78">
        <v>-1.6545033</v>
      </c>
      <c r="E5413" s="78">
        <v>-8.8213760000000002E-2</v>
      </c>
      <c r="F5413" s="78">
        <v>0.10852198</v>
      </c>
    </row>
    <row r="5414" spans="1:6" x14ac:dyDescent="0.25">
      <c r="A5414">
        <v>5412</v>
      </c>
      <c r="B5414" t="s">
        <v>6340</v>
      </c>
      <c r="C5414" s="78">
        <v>-0.14818338</v>
      </c>
      <c r="D5414" s="78">
        <v>1.5630470000000001</v>
      </c>
      <c r="E5414" s="78">
        <v>-9.7216919999999998E-2</v>
      </c>
      <c r="F5414" s="78">
        <v>-0.20623358</v>
      </c>
    </row>
    <row r="5415" spans="1:6" x14ac:dyDescent="0.25">
      <c r="A5415">
        <v>5413</v>
      </c>
      <c r="B5415" t="s">
        <v>6341</v>
      </c>
      <c r="C5415" s="78">
        <v>0.10033992</v>
      </c>
      <c r="D5415" s="78">
        <v>-0.32758482999999999</v>
      </c>
      <c r="E5415" s="78">
        <v>0.67900353999999996</v>
      </c>
      <c r="F5415" s="78">
        <v>-0.23282723</v>
      </c>
    </row>
    <row r="5416" spans="1:6" x14ac:dyDescent="0.25">
      <c r="A5416">
        <v>5414</v>
      </c>
      <c r="B5416" t="s">
        <v>6342</v>
      </c>
      <c r="C5416" s="78">
        <v>-1.0764222000000001</v>
      </c>
      <c r="D5416" s="78">
        <v>-0.83744275999999995</v>
      </c>
      <c r="E5416" s="78">
        <v>-7.8376829999999995E-2</v>
      </c>
      <c r="F5416" s="78">
        <v>-2.3953661000000001E-2</v>
      </c>
    </row>
    <row r="5417" spans="1:6" x14ac:dyDescent="0.25">
      <c r="A5417">
        <v>5415</v>
      </c>
      <c r="B5417" t="s">
        <v>6343</v>
      </c>
      <c r="C5417" s="78">
        <v>-0.97381603999999999</v>
      </c>
      <c r="D5417" s="78">
        <v>-0.58332216999999997</v>
      </c>
      <c r="E5417" s="78">
        <v>-6.3621259999999999E-2</v>
      </c>
      <c r="F5417" s="78">
        <v>-0.11801629</v>
      </c>
    </row>
    <row r="5418" spans="1:6" x14ac:dyDescent="0.25">
      <c r="A5418">
        <v>5416</v>
      </c>
      <c r="B5418" t="s">
        <v>6344</v>
      </c>
      <c r="C5418" s="78">
        <v>-3.4018695000000002E-2</v>
      </c>
      <c r="D5418" s="78">
        <v>1.6104691</v>
      </c>
      <c r="E5418" s="78">
        <v>-3.4390595000000003E-2</v>
      </c>
      <c r="F5418" s="78">
        <v>0.17954011</v>
      </c>
    </row>
    <row r="5419" spans="1:6" x14ac:dyDescent="0.25">
      <c r="A5419">
        <v>5417</v>
      </c>
      <c r="B5419" t="s">
        <v>6345</v>
      </c>
      <c r="C5419" s="78">
        <v>1.0850158000000001</v>
      </c>
      <c r="D5419" s="78">
        <v>1.2540612</v>
      </c>
      <c r="E5419" s="78">
        <v>-9.5469090000000006E-2</v>
      </c>
      <c r="F5419" s="78">
        <v>3.3272700000000002E-2</v>
      </c>
    </row>
    <row r="5420" spans="1:6" x14ac:dyDescent="0.25">
      <c r="A5420">
        <v>5418</v>
      </c>
      <c r="B5420" t="s">
        <v>6346</v>
      </c>
      <c r="C5420" s="78">
        <v>-1.5534361999999999</v>
      </c>
      <c r="D5420" s="78">
        <v>-0.27275895999999999</v>
      </c>
      <c r="E5420" s="78">
        <v>-7.0231840000000004E-2</v>
      </c>
      <c r="F5420" s="78">
        <v>-0.16323493</v>
      </c>
    </row>
    <row r="5421" spans="1:6" x14ac:dyDescent="0.25">
      <c r="A5421">
        <v>5419</v>
      </c>
      <c r="B5421" t="s">
        <v>4753</v>
      </c>
      <c r="C5421" s="78">
        <v>0.85871196000000005</v>
      </c>
      <c r="D5421" s="78">
        <v>1.4614613000000001</v>
      </c>
      <c r="E5421" s="78">
        <v>-3.4390595000000003E-2</v>
      </c>
      <c r="F5421" s="78">
        <v>0.17954011</v>
      </c>
    </row>
    <row r="5422" spans="1:6" x14ac:dyDescent="0.25">
      <c r="A5422">
        <v>5420</v>
      </c>
      <c r="B5422" t="s">
        <v>6347</v>
      </c>
      <c r="C5422" s="78">
        <v>-1.4218915000000001</v>
      </c>
      <c r="D5422" s="78">
        <v>-1.8905400000000001</v>
      </c>
      <c r="E5422" s="78">
        <v>-8.0507369999999995E-2</v>
      </c>
      <c r="F5422" s="78">
        <v>-7.5229989999999997E-2</v>
      </c>
    </row>
    <row r="5423" spans="1:6" x14ac:dyDescent="0.25">
      <c r="A5423">
        <v>5421</v>
      </c>
      <c r="B5423" t="s">
        <v>6348</v>
      </c>
      <c r="C5423" s="78">
        <v>-1.8861976</v>
      </c>
      <c r="D5423" s="78">
        <v>0.38410159999999999</v>
      </c>
      <c r="E5423" s="78">
        <v>-3.9003326999999997E-2</v>
      </c>
      <c r="F5423" s="78">
        <v>-2.4712786E-2</v>
      </c>
    </row>
    <row r="5424" spans="1:6" x14ac:dyDescent="0.25">
      <c r="A5424">
        <v>5422</v>
      </c>
      <c r="B5424" t="s">
        <v>6349</v>
      </c>
      <c r="C5424" s="78">
        <v>-0.90209854</v>
      </c>
      <c r="D5424" s="78">
        <v>-0.99855112999999995</v>
      </c>
      <c r="E5424" s="78">
        <v>-7.7303479999999994E-2</v>
      </c>
      <c r="F5424" s="78">
        <v>-0.16947909</v>
      </c>
    </row>
    <row r="5425" spans="1:6" x14ac:dyDescent="0.25">
      <c r="A5425">
        <v>5423</v>
      </c>
      <c r="B5425" t="s">
        <v>6350</v>
      </c>
      <c r="C5425" s="78">
        <v>4.2743278</v>
      </c>
      <c r="D5425" s="78">
        <v>2.9489238000000002</v>
      </c>
      <c r="E5425" s="78">
        <v>-5.6730237000000003E-2</v>
      </c>
      <c r="F5425" s="78">
        <v>-8.4068279999999995E-2</v>
      </c>
    </row>
    <row r="5426" spans="1:6" x14ac:dyDescent="0.25">
      <c r="A5426">
        <v>5424</v>
      </c>
      <c r="B5426" t="s">
        <v>6351</v>
      </c>
      <c r="C5426" s="78">
        <v>1.5234102</v>
      </c>
      <c r="D5426" s="78">
        <v>-1.8487841</v>
      </c>
      <c r="E5426" s="78">
        <v>-3.4343854E-2</v>
      </c>
      <c r="F5426" s="78">
        <v>-1.3709232E-2</v>
      </c>
    </row>
    <row r="5427" spans="1:6" x14ac:dyDescent="0.25">
      <c r="A5427">
        <v>5425</v>
      </c>
      <c r="B5427" t="s">
        <v>6352</v>
      </c>
      <c r="C5427" s="78">
        <v>1.6513580000000001</v>
      </c>
      <c r="D5427" s="78">
        <v>1.2192756</v>
      </c>
      <c r="E5427" s="78">
        <v>-0.10619062</v>
      </c>
      <c r="F5427" s="78">
        <v>-9.2741119999999996E-2</v>
      </c>
    </row>
    <row r="5428" spans="1:6" x14ac:dyDescent="0.25">
      <c r="A5428">
        <v>5426</v>
      </c>
      <c r="B5428" t="s">
        <v>6353</v>
      </c>
      <c r="C5428" s="78">
        <v>-0.43728697</v>
      </c>
      <c r="D5428" s="78">
        <v>-0.59181296999999999</v>
      </c>
      <c r="E5428" s="78">
        <v>-4.5254700000000002E-2</v>
      </c>
      <c r="F5428" s="78">
        <v>2.3270756E-2</v>
      </c>
    </row>
    <row r="5429" spans="1:6" x14ac:dyDescent="0.25">
      <c r="A5429">
        <v>5427</v>
      </c>
      <c r="B5429" t="s">
        <v>6354</v>
      </c>
      <c r="C5429" s="78">
        <v>-0.48583394000000002</v>
      </c>
      <c r="D5429" s="78">
        <v>-1.0195376</v>
      </c>
      <c r="E5429" s="78">
        <v>0.35706254999999998</v>
      </c>
      <c r="F5429" s="78">
        <v>-5.3629430000000002E-3</v>
      </c>
    </row>
    <row r="5430" spans="1:6" x14ac:dyDescent="0.25">
      <c r="A5430">
        <v>5428</v>
      </c>
      <c r="B5430" t="s">
        <v>6355</v>
      </c>
      <c r="C5430" s="78">
        <v>-1.8170229</v>
      </c>
      <c r="D5430" s="78">
        <v>0.31427094</v>
      </c>
      <c r="E5430" s="78">
        <v>-1.3104358999999999E-2</v>
      </c>
      <c r="F5430" s="78">
        <v>-3.5419553999999999E-2</v>
      </c>
    </row>
    <row r="5431" spans="1:6" x14ac:dyDescent="0.25">
      <c r="A5431">
        <v>5429</v>
      </c>
      <c r="B5431" t="s">
        <v>6356</v>
      </c>
      <c r="C5431" s="78">
        <v>-8.1176490000000004E-2</v>
      </c>
      <c r="D5431" s="78">
        <v>0.79476639999999998</v>
      </c>
      <c r="E5431" s="78">
        <v>-2.4514284000000001E-2</v>
      </c>
      <c r="F5431" s="78">
        <v>-6.2254009999999999E-2</v>
      </c>
    </row>
    <row r="5432" spans="1:6" x14ac:dyDescent="0.25">
      <c r="A5432">
        <v>5430</v>
      </c>
      <c r="B5432" t="s">
        <v>6357</v>
      </c>
      <c r="C5432" s="78">
        <v>-1.0890626000000001</v>
      </c>
      <c r="D5432" s="78">
        <v>-0.22522693999999999</v>
      </c>
      <c r="E5432" s="78">
        <v>-1.3226211E-2</v>
      </c>
      <c r="F5432" s="78">
        <v>-0.12199740000000001</v>
      </c>
    </row>
    <row r="5433" spans="1:6" x14ac:dyDescent="0.25">
      <c r="A5433">
        <v>5431</v>
      </c>
      <c r="B5433" t="s">
        <v>6358</v>
      </c>
      <c r="C5433" s="78">
        <v>-1.2712901999999999</v>
      </c>
      <c r="D5433" s="78">
        <v>-0.76167845999999995</v>
      </c>
      <c r="E5433" s="78">
        <v>-2.1870099E-2</v>
      </c>
      <c r="F5433" s="78">
        <v>4.8735111999999997E-2</v>
      </c>
    </row>
    <row r="5434" spans="1:6" x14ac:dyDescent="0.25">
      <c r="A5434">
        <v>5432</v>
      </c>
      <c r="B5434" t="s">
        <v>6359</v>
      </c>
      <c r="C5434" s="78">
        <v>-1.1246779</v>
      </c>
      <c r="D5434" s="78">
        <v>2.4921264999999999</v>
      </c>
      <c r="E5434" s="78">
        <v>7.9191090000000006E-2</v>
      </c>
      <c r="F5434" s="78">
        <v>-0.1985883</v>
      </c>
    </row>
    <row r="5435" spans="1:6" x14ac:dyDescent="0.25">
      <c r="A5435">
        <v>5433</v>
      </c>
      <c r="B5435" t="s">
        <v>6360</v>
      </c>
      <c r="C5435" s="78">
        <v>0.70539499999999999</v>
      </c>
      <c r="D5435" s="78">
        <v>1.1312808999999999</v>
      </c>
      <c r="E5435" s="78">
        <v>-3.1533736999999999E-2</v>
      </c>
      <c r="F5435" s="78">
        <v>4.7867447E-2</v>
      </c>
    </row>
    <row r="5436" spans="1:6" x14ac:dyDescent="0.25">
      <c r="A5436">
        <v>5434</v>
      </c>
      <c r="B5436" t="s">
        <v>6361</v>
      </c>
      <c r="C5436" s="78">
        <v>-1.4119465</v>
      </c>
      <c r="D5436" s="78">
        <v>-2.3513717999999999</v>
      </c>
      <c r="E5436" s="78">
        <v>-8.6096406E-2</v>
      </c>
      <c r="F5436" s="78">
        <v>7.8195794999999998E-2</v>
      </c>
    </row>
    <row r="5437" spans="1:6" x14ac:dyDescent="0.25">
      <c r="A5437">
        <v>5435</v>
      </c>
      <c r="B5437" t="s">
        <v>6362</v>
      </c>
      <c r="C5437" s="78">
        <v>-0.51189744000000004</v>
      </c>
      <c r="D5437" s="78">
        <v>-1.1019793</v>
      </c>
      <c r="E5437" s="78">
        <v>-3.4390595000000003E-2</v>
      </c>
      <c r="F5437" s="78">
        <v>0.17954011</v>
      </c>
    </row>
    <row r="5438" spans="1:6" x14ac:dyDescent="0.25">
      <c r="A5438">
        <v>5436</v>
      </c>
      <c r="B5438" t="s">
        <v>6363</v>
      </c>
      <c r="C5438" s="78">
        <v>-1.8835059999999999</v>
      </c>
      <c r="D5438" s="78">
        <v>1.1186076</v>
      </c>
      <c r="E5438" s="78">
        <v>-3.4390595000000003E-2</v>
      </c>
      <c r="F5438" s="78">
        <v>0.17954011</v>
      </c>
    </row>
    <row r="5439" spans="1:6" x14ac:dyDescent="0.25">
      <c r="A5439">
        <v>5437</v>
      </c>
      <c r="B5439" t="s">
        <v>6364</v>
      </c>
      <c r="C5439" s="78">
        <v>-1.8893120999999999</v>
      </c>
      <c r="D5439" s="78">
        <v>1.7362256</v>
      </c>
      <c r="E5439" s="78">
        <v>-9.5596656000000002E-2</v>
      </c>
      <c r="F5439" s="78">
        <v>0.111649975</v>
      </c>
    </row>
    <row r="5440" spans="1:6" x14ac:dyDescent="0.25">
      <c r="A5440">
        <v>5438</v>
      </c>
      <c r="B5440" t="s">
        <v>6365</v>
      </c>
      <c r="C5440" s="78">
        <v>0.22056993999999999</v>
      </c>
      <c r="D5440" s="78">
        <v>-1.7250724</v>
      </c>
      <c r="E5440" s="78">
        <v>-0.11631122000000001</v>
      </c>
      <c r="F5440" s="78">
        <v>-8.1824586000000005E-2</v>
      </c>
    </row>
    <row r="5441" spans="1:6" x14ac:dyDescent="0.25">
      <c r="A5441">
        <v>5439</v>
      </c>
      <c r="B5441" t="s">
        <v>6366</v>
      </c>
      <c r="C5441" s="78">
        <v>-0.17796956999999999</v>
      </c>
      <c r="D5441" s="78">
        <v>0.73300359999999998</v>
      </c>
      <c r="E5441" s="78">
        <v>-3.4390595000000003E-2</v>
      </c>
      <c r="F5441" s="78">
        <v>0.17954011</v>
      </c>
    </row>
    <row r="5442" spans="1:6" x14ac:dyDescent="0.25">
      <c r="A5442">
        <v>5440</v>
      </c>
      <c r="B5442" t="s">
        <v>6367</v>
      </c>
      <c r="C5442" s="78">
        <v>-0.17567315999999999</v>
      </c>
      <c r="D5442" s="78">
        <v>-0.39976493000000002</v>
      </c>
      <c r="E5442" s="78">
        <v>-3.4390595000000003E-2</v>
      </c>
      <c r="F5442" s="78">
        <v>0.17954011</v>
      </c>
    </row>
    <row r="5443" spans="1:6" x14ac:dyDescent="0.25">
      <c r="A5443">
        <v>5441</v>
      </c>
      <c r="B5443" t="s">
        <v>6368</v>
      </c>
      <c r="C5443" s="78">
        <v>0.68076645999999996</v>
      </c>
      <c r="D5443" s="78">
        <v>-1.2245473</v>
      </c>
      <c r="E5443" s="78">
        <v>-3.4390595000000003E-2</v>
      </c>
      <c r="F5443" s="78">
        <v>0.17954011</v>
      </c>
    </row>
    <row r="5444" spans="1:6" x14ac:dyDescent="0.25">
      <c r="A5444">
        <v>5442</v>
      </c>
      <c r="B5444" t="s">
        <v>6369</v>
      </c>
      <c r="C5444" s="78">
        <v>0.43456283000000001</v>
      </c>
      <c r="D5444" s="78">
        <v>1.3585202000000001</v>
      </c>
      <c r="E5444" s="78">
        <v>-7.7121720000000005E-2</v>
      </c>
      <c r="F5444" s="78">
        <v>3.3671423999999998E-2</v>
      </c>
    </row>
    <row r="5445" spans="1:6" x14ac:dyDescent="0.25">
      <c r="A5445">
        <v>5443</v>
      </c>
      <c r="B5445" t="s">
        <v>6370</v>
      </c>
      <c r="C5445" s="78">
        <v>-0.16726094</v>
      </c>
      <c r="D5445" s="78">
        <v>0.28721908000000002</v>
      </c>
      <c r="E5445" s="78">
        <v>-7.5214069999999994E-2</v>
      </c>
      <c r="F5445" s="78">
        <v>5.7059854E-2</v>
      </c>
    </row>
    <row r="5446" spans="1:6" x14ac:dyDescent="0.25">
      <c r="A5446">
        <v>5444</v>
      </c>
      <c r="B5446" t="s">
        <v>6371</v>
      </c>
      <c r="C5446" s="78">
        <v>-1.672922</v>
      </c>
      <c r="D5446" s="78">
        <v>-0.57675779999999999</v>
      </c>
      <c r="E5446" s="78">
        <v>-3.4390595000000003E-2</v>
      </c>
      <c r="F5446" s="78">
        <v>0.17954011</v>
      </c>
    </row>
    <row r="5447" spans="1:6" x14ac:dyDescent="0.25">
      <c r="A5447">
        <v>5445</v>
      </c>
      <c r="B5447" t="s">
        <v>6372</v>
      </c>
      <c r="C5447" s="78">
        <v>0.73821866999999997</v>
      </c>
      <c r="D5447" s="78">
        <v>1.5648686999999999</v>
      </c>
      <c r="E5447" s="78">
        <v>-0.10931657</v>
      </c>
      <c r="F5447" s="78">
        <v>-0.26414304999999999</v>
      </c>
    </row>
    <row r="5448" spans="1:6" x14ac:dyDescent="0.25">
      <c r="A5448">
        <v>5446</v>
      </c>
      <c r="B5448" t="s">
        <v>6373</v>
      </c>
      <c r="C5448" s="78">
        <v>-1.1010066000000001</v>
      </c>
      <c r="D5448" s="78">
        <v>2.6257657999999999</v>
      </c>
      <c r="E5448" s="78">
        <v>0.117201254</v>
      </c>
      <c r="F5448" s="78">
        <v>-0.21591643999999999</v>
      </c>
    </row>
    <row r="5449" spans="1:6" x14ac:dyDescent="0.25">
      <c r="A5449">
        <v>5447</v>
      </c>
      <c r="B5449" t="s">
        <v>6374</v>
      </c>
      <c r="C5449" s="78">
        <v>0.16541602999999999</v>
      </c>
      <c r="D5449" s="78">
        <v>-0.75784373000000005</v>
      </c>
      <c r="E5449" s="78">
        <v>-5.9355183999999998E-2</v>
      </c>
      <c r="F5449" s="78">
        <v>-0.12329677999999999</v>
      </c>
    </row>
    <row r="5450" spans="1:6" x14ac:dyDescent="0.25">
      <c r="A5450">
        <v>5448</v>
      </c>
      <c r="B5450" t="s">
        <v>6375</v>
      </c>
      <c r="C5450" s="78">
        <v>2.0328577000000001</v>
      </c>
      <c r="D5450" s="78">
        <v>-2.1746218000000002</v>
      </c>
      <c r="E5450" s="78">
        <v>8.7755410000000006E-2</v>
      </c>
      <c r="F5450" s="78">
        <v>-0.28927910000000001</v>
      </c>
    </row>
    <row r="5451" spans="1:6" x14ac:dyDescent="0.25">
      <c r="A5451">
        <v>5449</v>
      </c>
      <c r="B5451" t="s">
        <v>6376</v>
      </c>
      <c r="C5451" s="78">
        <v>3.3958750000000002</v>
      </c>
      <c r="D5451" s="78">
        <v>1.9204105</v>
      </c>
      <c r="E5451" s="78">
        <v>-3.4390595000000003E-2</v>
      </c>
      <c r="F5451" s="78">
        <v>0.17954011</v>
      </c>
    </row>
    <row r="5452" spans="1:6" x14ac:dyDescent="0.25">
      <c r="A5452">
        <v>5450</v>
      </c>
      <c r="B5452" t="s">
        <v>6377</v>
      </c>
      <c r="C5452" s="78">
        <v>-0.44464819999999999</v>
      </c>
      <c r="D5452" s="78">
        <v>-2.7027168000000001</v>
      </c>
      <c r="E5452" s="78">
        <v>-6.5943570000000007E-2</v>
      </c>
      <c r="F5452" s="78">
        <v>6.4167679999999998E-3</v>
      </c>
    </row>
    <row r="5453" spans="1:6" x14ac:dyDescent="0.25">
      <c r="A5453">
        <v>5451</v>
      </c>
      <c r="B5453" t="s">
        <v>6378</v>
      </c>
      <c r="C5453" s="78">
        <v>2.1036130000000002</v>
      </c>
      <c r="D5453" s="78">
        <v>-1.4707534</v>
      </c>
      <c r="E5453" s="78">
        <v>0.27820869999999998</v>
      </c>
      <c r="F5453" s="78">
        <v>-0.65923922999999995</v>
      </c>
    </row>
    <row r="5454" spans="1:6" x14ac:dyDescent="0.25">
      <c r="A5454">
        <v>5452</v>
      </c>
      <c r="B5454" t="s">
        <v>6379</v>
      </c>
      <c r="C5454" s="78">
        <v>-0.17974090000000001</v>
      </c>
      <c r="D5454" s="78">
        <v>1.0144340000000001</v>
      </c>
      <c r="E5454" s="78">
        <v>0.24701992</v>
      </c>
      <c r="F5454" s="78">
        <v>-0.20269744000000001</v>
      </c>
    </row>
    <row r="5455" spans="1:6" x14ac:dyDescent="0.25">
      <c r="A5455">
        <v>5453</v>
      </c>
      <c r="B5455" t="s">
        <v>6380</v>
      </c>
      <c r="C5455" s="78">
        <v>-0.63112389999999996</v>
      </c>
      <c r="D5455" s="78">
        <v>-1.6148104999999999E-2</v>
      </c>
      <c r="E5455" s="78">
        <v>-8.4422689999999995E-2</v>
      </c>
      <c r="F5455" s="78">
        <v>8.2390350000000001E-2</v>
      </c>
    </row>
    <row r="5456" spans="1:6" x14ac:dyDescent="0.25">
      <c r="A5456">
        <v>5454</v>
      </c>
      <c r="B5456" t="s">
        <v>6381</v>
      </c>
      <c r="C5456" s="78">
        <v>-0.17279953000000001</v>
      </c>
      <c r="D5456" s="78">
        <v>0.15116180000000001</v>
      </c>
      <c r="E5456" s="78">
        <v>9.8569504999999995E-3</v>
      </c>
      <c r="F5456" s="78">
        <v>-4.8293516000000002E-2</v>
      </c>
    </row>
    <row r="5457" spans="1:6" x14ac:dyDescent="0.25">
      <c r="A5457">
        <v>5455</v>
      </c>
      <c r="B5457" t="s">
        <v>6382</v>
      </c>
      <c r="C5457" s="78">
        <v>-2.4526596000000001</v>
      </c>
      <c r="D5457" s="78">
        <v>0.25873144999999997</v>
      </c>
      <c r="E5457" s="78">
        <v>-3.4390595000000003E-2</v>
      </c>
      <c r="F5457" s="78">
        <v>0.17954011</v>
      </c>
    </row>
    <row r="5458" spans="1:6" x14ac:dyDescent="0.25">
      <c r="A5458">
        <v>5456</v>
      </c>
      <c r="B5458" t="s">
        <v>6383</v>
      </c>
      <c r="C5458" s="78">
        <v>2.9525160000000001E-3</v>
      </c>
      <c r="D5458" s="78">
        <v>1.4708026999999999</v>
      </c>
      <c r="E5458" s="78">
        <v>-8.8391239999999996E-2</v>
      </c>
      <c r="F5458" s="78">
        <v>0.12611406999999999</v>
      </c>
    </row>
    <row r="5459" spans="1:6" x14ac:dyDescent="0.25">
      <c r="A5459">
        <v>5457</v>
      </c>
      <c r="B5459" t="s">
        <v>6384</v>
      </c>
      <c r="C5459" s="78">
        <v>-0.19432505999999999</v>
      </c>
      <c r="D5459" s="78">
        <v>-0.69307669999999999</v>
      </c>
      <c r="E5459" s="78">
        <v>-3.6664120000000001E-2</v>
      </c>
      <c r="F5459" s="78">
        <v>1.6017333000000002E-2</v>
      </c>
    </row>
    <row r="5460" spans="1:6" x14ac:dyDescent="0.25">
      <c r="A5460">
        <v>5458</v>
      </c>
      <c r="B5460" t="s">
        <v>6385</v>
      </c>
      <c r="C5460" s="78">
        <v>1.5419613000000001</v>
      </c>
      <c r="D5460" s="78">
        <v>1.3898075000000001</v>
      </c>
      <c r="E5460" s="78">
        <v>0.10679184</v>
      </c>
      <c r="F5460" s="78">
        <v>-0.51937854000000006</v>
      </c>
    </row>
    <row r="5461" spans="1:6" x14ac:dyDescent="0.25">
      <c r="A5461">
        <v>5459</v>
      </c>
      <c r="B5461" t="s">
        <v>6386</v>
      </c>
      <c r="C5461" s="78">
        <v>-3.1082255999999999</v>
      </c>
      <c r="D5461" s="78">
        <v>1.0955234</v>
      </c>
      <c r="E5461" s="78">
        <v>2.0513296E-2</v>
      </c>
      <c r="F5461" s="78">
        <v>-6.0769035999999998E-2</v>
      </c>
    </row>
    <row r="5462" spans="1:6" x14ac:dyDescent="0.25">
      <c r="A5462">
        <v>5460</v>
      </c>
      <c r="B5462" t="s">
        <v>6387</v>
      </c>
      <c r="C5462" s="78">
        <v>1.7517298000000001E-2</v>
      </c>
      <c r="D5462" s="78">
        <v>1.0857848999999999</v>
      </c>
      <c r="E5462" s="78">
        <v>0.16964735</v>
      </c>
      <c r="F5462" s="78">
        <v>-0.18461643</v>
      </c>
    </row>
    <row r="5463" spans="1:6" x14ac:dyDescent="0.25">
      <c r="A5463">
        <v>5461</v>
      </c>
      <c r="B5463" t="s">
        <v>6388</v>
      </c>
      <c r="C5463" s="78">
        <v>0.85775053999999995</v>
      </c>
      <c r="D5463" s="78">
        <v>-0.86698759999999997</v>
      </c>
      <c r="E5463" s="78">
        <v>-3.4390595000000003E-2</v>
      </c>
      <c r="F5463" s="78">
        <v>0.17954011</v>
      </c>
    </row>
    <row r="5464" spans="1:6" x14ac:dyDescent="0.25">
      <c r="A5464">
        <v>5462</v>
      </c>
      <c r="B5464" t="s">
        <v>6389</v>
      </c>
      <c r="C5464" s="78">
        <v>1.2866837</v>
      </c>
      <c r="D5464" s="78">
        <v>-2.8935925999999998</v>
      </c>
      <c r="E5464" s="78">
        <v>-3.4390595000000003E-2</v>
      </c>
      <c r="F5464" s="78">
        <v>0.17954011</v>
      </c>
    </row>
    <row r="5465" spans="1:6" x14ac:dyDescent="0.25">
      <c r="A5465">
        <v>5463</v>
      </c>
      <c r="B5465" t="s">
        <v>6390</v>
      </c>
      <c r="C5465" s="78">
        <v>-1.8238304999999999</v>
      </c>
      <c r="D5465" s="78">
        <v>1.9028879999999999</v>
      </c>
      <c r="E5465" s="78">
        <v>-0.11094539</v>
      </c>
      <c r="F5465" s="78">
        <v>-6.0798615E-2</v>
      </c>
    </row>
    <row r="5466" spans="1:6" x14ac:dyDescent="0.25">
      <c r="A5466">
        <v>5464</v>
      </c>
      <c r="B5466" t="s">
        <v>6391</v>
      </c>
      <c r="C5466" s="78">
        <v>-0.92395925999999995</v>
      </c>
      <c r="D5466" s="78">
        <v>0.51471339999999999</v>
      </c>
      <c r="E5466" s="78">
        <v>-6.8204544000000006E-2</v>
      </c>
      <c r="F5466" s="78">
        <v>-0.18440888999999999</v>
      </c>
    </row>
    <row r="5467" spans="1:6" x14ac:dyDescent="0.25">
      <c r="A5467">
        <v>5465</v>
      </c>
      <c r="B5467" t="s">
        <v>6392</v>
      </c>
      <c r="C5467" s="78">
        <v>0.41462788</v>
      </c>
      <c r="D5467" s="78">
        <v>1.5108268</v>
      </c>
      <c r="E5467" s="78">
        <v>-2.1054245999999999E-2</v>
      </c>
      <c r="F5467" s="78">
        <v>8.9084880000000005E-2</v>
      </c>
    </row>
    <row r="5468" spans="1:6" x14ac:dyDescent="0.25">
      <c r="A5468">
        <v>5466</v>
      </c>
      <c r="B5468" t="s">
        <v>6393</v>
      </c>
      <c r="C5468" s="78">
        <v>-0.22297621000000001</v>
      </c>
      <c r="D5468" s="78">
        <v>2.2586753000000002</v>
      </c>
      <c r="E5468" s="78">
        <v>-3.4390595000000003E-2</v>
      </c>
      <c r="F5468" s="78">
        <v>0.17954011</v>
      </c>
    </row>
    <row r="5469" spans="1:6" x14ac:dyDescent="0.25">
      <c r="A5469">
        <v>5467</v>
      </c>
      <c r="B5469" t="s">
        <v>6394</v>
      </c>
      <c r="C5469" s="78">
        <v>-1.3150979</v>
      </c>
      <c r="D5469" s="78">
        <v>-1.7031069000000001</v>
      </c>
      <c r="E5469" s="78">
        <v>-3.4390595000000003E-2</v>
      </c>
      <c r="F5469" s="78">
        <v>0.17954011</v>
      </c>
    </row>
    <row r="5470" spans="1:6" x14ac:dyDescent="0.25">
      <c r="A5470">
        <v>5468</v>
      </c>
      <c r="B5470" t="s">
        <v>6395</v>
      </c>
      <c r="C5470" s="78">
        <v>1.7440735999999998E-2</v>
      </c>
      <c r="D5470" s="78">
        <v>-0.68634843999999995</v>
      </c>
      <c r="E5470" s="78">
        <v>-0.104341745</v>
      </c>
      <c r="F5470" s="78">
        <v>-8.3869844999999998E-3</v>
      </c>
    </row>
    <row r="5471" spans="1:6" x14ac:dyDescent="0.25">
      <c r="A5471">
        <v>5469</v>
      </c>
      <c r="B5471" t="s">
        <v>6396</v>
      </c>
      <c r="C5471" s="78">
        <v>3.6515610000000001</v>
      </c>
      <c r="D5471" s="78">
        <v>1.9861812999999999</v>
      </c>
      <c r="E5471" s="78">
        <v>-3.4390595000000003E-2</v>
      </c>
      <c r="F5471" s="78">
        <v>0.17954011</v>
      </c>
    </row>
    <row r="5472" spans="1:6" x14ac:dyDescent="0.25">
      <c r="A5472">
        <v>5470</v>
      </c>
      <c r="B5472" t="s">
        <v>6397</v>
      </c>
      <c r="C5472" s="78">
        <v>-1.2704886</v>
      </c>
      <c r="D5472" s="78">
        <v>-0.81444910000000004</v>
      </c>
      <c r="E5472" s="78">
        <v>0.60013559999999999</v>
      </c>
      <c r="F5472" s="78">
        <v>-0.35371107000000002</v>
      </c>
    </row>
    <row r="5473" spans="1:6" x14ac:dyDescent="0.25">
      <c r="A5473">
        <v>5471</v>
      </c>
      <c r="B5473" t="s">
        <v>6398</v>
      </c>
      <c r="C5473" s="78">
        <v>-1.2768035</v>
      </c>
      <c r="D5473" s="78">
        <v>1.492602</v>
      </c>
      <c r="E5473" s="78">
        <v>-8.0436049999999995E-2</v>
      </c>
      <c r="F5473" s="78">
        <v>-2.8517588999999999E-2</v>
      </c>
    </row>
    <row r="5474" spans="1:6" x14ac:dyDescent="0.25">
      <c r="A5474">
        <v>5472</v>
      </c>
      <c r="B5474" t="s">
        <v>6399</v>
      </c>
      <c r="C5474" s="78">
        <v>7.6892525000000003E-2</v>
      </c>
      <c r="D5474" s="78">
        <v>-0.83111999999999997</v>
      </c>
      <c r="E5474" s="78">
        <v>0.11760461</v>
      </c>
      <c r="F5474" s="78">
        <v>-0.16286607</v>
      </c>
    </row>
    <row r="5475" spans="1:6" x14ac:dyDescent="0.25">
      <c r="A5475">
        <v>5473</v>
      </c>
      <c r="B5475" t="s">
        <v>6400</v>
      </c>
      <c r="C5475" s="78">
        <v>-0.83188593</v>
      </c>
      <c r="D5475" s="78">
        <v>0.69312494999999996</v>
      </c>
      <c r="E5475" s="78">
        <v>-5.1522285000000001E-2</v>
      </c>
      <c r="F5475" s="78">
        <v>7.9028669999999995E-2</v>
      </c>
    </row>
    <row r="5476" spans="1:6" x14ac:dyDescent="0.25">
      <c r="A5476">
        <v>5474</v>
      </c>
      <c r="B5476" t="s">
        <v>6401</v>
      </c>
      <c r="C5476" s="78">
        <v>8.8290359999999998E-2</v>
      </c>
      <c r="D5476" s="78">
        <v>1.0073321</v>
      </c>
      <c r="E5476" s="78">
        <v>-3.4390595000000003E-2</v>
      </c>
      <c r="F5476" s="78">
        <v>0.17954011</v>
      </c>
    </row>
    <row r="5477" spans="1:6" x14ac:dyDescent="0.25">
      <c r="A5477">
        <v>5475</v>
      </c>
      <c r="B5477" t="s">
        <v>6402</v>
      </c>
      <c r="C5477" s="78">
        <v>1.0976397</v>
      </c>
      <c r="D5477" s="78">
        <v>-2.9889196999999998</v>
      </c>
      <c r="E5477" s="78">
        <v>-6.4666860000000007E-2</v>
      </c>
      <c r="F5477" s="78">
        <v>6.4538410000000004E-2</v>
      </c>
    </row>
    <row r="5478" spans="1:6" x14ac:dyDescent="0.25">
      <c r="A5478">
        <v>5476</v>
      </c>
      <c r="B5478" t="s">
        <v>6403</v>
      </c>
      <c r="C5478" s="78">
        <v>-1.2190405</v>
      </c>
      <c r="D5478" s="78">
        <v>-3.0994391000000001</v>
      </c>
      <c r="E5478" s="78">
        <v>1.7124657000000001E-2</v>
      </c>
      <c r="F5478" s="78">
        <v>2.2417307000000002E-3</v>
      </c>
    </row>
    <row r="5479" spans="1:6" x14ac:dyDescent="0.25">
      <c r="A5479">
        <v>5477</v>
      </c>
      <c r="B5479" t="s">
        <v>6404</v>
      </c>
      <c r="C5479" s="78">
        <v>1.1129013999999999</v>
      </c>
      <c r="D5479" s="78">
        <v>-4.1323385000000004</v>
      </c>
      <c r="E5479" s="78">
        <v>-3.4390595000000003E-2</v>
      </c>
      <c r="F5479" s="78">
        <v>0.17954011</v>
      </c>
    </row>
    <row r="5480" spans="1:6" x14ac:dyDescent="0.25">
      <c r="A5480">
        <v>5478</v>
      </c>
      <c r="B5480" t="s">
        <v>6405</v>
      </c>
      <c r="C5480" s="78">
        <v>-0.16355386</v>
      </c>
      <c r="D5480" s="78">
        <v>0.97108910000000004</v>
      </c>
      <c r="E5480" s="78">
        <v>-8.2674369999999997E-2</v>
      </c>
      <c r="F5480" s="78">
        <v>4.1133656999999997E-2</v>
      </c>
    </row>
    <row r="5481" spans="1:6" x14ac:dyDescent="0.25">
      <c r="A5481">
        <v>5479</v>
      </c>
      <c r="B5481" t="s">
        <v>6406</v>
      </c>
      <c r="C5481" s="78">
        <v>-1.0608484</v>
      </c>
      <c r="D5481" s="78">
        <v>1.2030889</v>
      </c>
      <c r="E5481" s="78">
        <v>5.7569849999999999E-2</v>
      </c>
      <c r="F5481" s="78">
        <v>-0.30685829999999997</v>
      </c>
    </row>
    <row r="5482" spans="1:6" x14ac:dyDescent="0.25">
      <c r="A5482">
        <v>5480</v>
      </c>
      <c r="B5482" t="s">
        <v>6407</v>
      </c>
      <c r="C5482" s="78">
        <v>3.7190710999999999</v>
      </c>
      <c r="D5482" s="78">
        <v>-0.38988056999999998</v>
      </c>
      <c r="E5482" s="78">
        <v>-8.1199214000000006E-2</v>
      </c>
      <c r="F5482" s="78">
        <v>-5.8865383E-2</v>
      </c>
    </row>
    <row r="5483" spans="1:6" x14ac:dyDescent="0.25">
      <c r="A5483">
        <v>5481</v>
      </c>
      <c r="B5483" t="s">
        <v>6408</v>
      </c>
      <c r="C5483" s="78">
        <v>-1.1953558</v>
      </c>
      <c r="D5483" s="78">
        <v>-2.0984379999999998</v>
      </c>
      <c r="E5483" s="78">
        <v>-4.351373E-2</v>
      </c>
      <c r="F5483" s="78">
        <v>0.118477605</v>
      </c>
    </row>
    <row r="5484" spans="1:6" x14ac:dyDescent="0.25">
      <c r="A5484">
        <v>5482</v>
      </c>
      <c r="B5484" t="s">
        <v>6409</v>
      </c>
      <c r="C5484" s="78">
        <v>0.4237744</v>
      </c>
      <c r="D5484" s="78">
        <v>-0.12724346</v>
      </c>
      <c r="E5484" s="78">
        <v>-4.1720606E-2</v>
      </c>
      <c r="F5484" s="78">
        <v>-3.1875074000000002E-3</v>
      </c>
    </row>
    <row r="5485" spans="1:6" x14ac:dyDescent="0.25">
      <c r="A5485">
        <v>5483</v>
      </c>
      <c r="B5485" t="s">
        <v>6410</v>
      </c>
      <c r="C5485" s="78">
        <v>-0.67507569999999995</v>
      </c>
      <c r="D5485" s="78">
        <v>0.42389939999999998</v>
      </c>
      <c r="E5485" s="78">
        <v>-6.9366689999999995E-2</v>
      </c>
      <c r="F5485" s="78">
        <v>0.11664196</v>
      </c>
    </row>
    <row r="5486" spans="1:6" x14ac:dyDescent="0.25">
      <c r="A5486">
        <v>5484</v>
      </c>
      <c r="B5486" t="s">
        <v>6411</v>
      </c>
      <c r="C5486" s="78">
        <v>3.6595757</v>
      </c>
      <c r="D5486" s="78">
        <v>1.109048</v>
      </c>
      <c r="E5486" s="78">
        <v>-3.4390595000000003E-2</v>
      </c>
      <c r="F5486" s="78">
        <v>0.17954011</v>
      </c>
    </row>
    <row r="5487" spans="1:6" x14ac:dyDescent="0.25">
      <c r="A5487">
        <v>5485</v>
      </c>
      <c r="B5487" t="s">
        <v>6412</v>
      </c>
      <c r="C5487" s="78">
        <v>-1.8751632</v>
      </c>
      <c r="D5487" s="78">
        <v>1.1268317000000001</v>
      </c>
      <c r="E5487" s="78">
        <v>-1.5497422E-2</v>
      </c>
      <c r="F5487" s="78">
        <v>0.11265612999999999</v>
      </c>
    </row>
    <row r="5488" spans="1:6" x14ac:dyDescent="0.25">
      <c r="A5488">
        <v>5486</v>
      </c>
      <c r="B5488" t="s">
        <v>6413</v>
      </c>
      <c r="C5488" s="78">
        <v>-0.82982469999999997</v>
      </c>
      <c r="D5488" s="78">
        <v>1.0597251999999999</v>
      </c>
      <c r="E5488" s="78">
        <v>-7.2821689999999994E-2</v>
      </c>
      <c r="F5488" s="78">
        <v>2.171439E-2</v>
      </c>
    </row>
    <row r="5489" spans="1:6" x14ac:dyDescent="0.25">
      <c r="A5489">
        <v>5487</v>
      </c>
      <c r="B5489" t="s">
        <v>6414</v>
      </c>
      <c r="C5489" s="78">
        <v>0.91379889999999997</v>
      </c>
      <c r="D5489" s="78">
        <v>0.11465177</v>
      </c>
      <c r="E5489" s="78">
        <v>-4.0299920000000003E-2</v>
      </c>
      <c r="F5489" s="78">
        <v>3.8866699E-3</v>
      </c>
    </row>
    <row r="5490" spans="1:6" x14ac:dyDescent="0.25">
      <c r="A5490">
        <v>5488</v>
      </c>
      <c r="B5490" t="s">
        <v>6415</v>
      </c>
      <c r="C5490" s="78">
        <v>4.4718086999999997E-3</v>
      </c>
      <c r="D5490" s="78">
        <v>0.81667029999999996</v>
      </c>
      <c r="E5490" s="78">
        <v>2.8101045999999998</v>
      </c>
      <c r="F5490" s="78">
        <v>-0.35929995999999997</v>
      </c>
    </row>
    <row r="5491" spans="1:6" x14ac:dyDescent="0.25">
      <c r="A5491">
        <v>5489</v>
      </c>
      <c r="B5491" t="s">
        <v>6416</v>
      </c>
      <c r="C5491" s="78">
        <v>-3.2695270000000001</v>
      </c>
      <c r="D5491" s="78">
        <v>-0.14464949999999999</v>
      </c>
      <c r="E5491" s="78">
        <v>-5.6504287E-2</v>
      </c>
      <c r="F5491" s="78">
        <v>0.13392845</v>
      </c>
    </row>
    <row r="5492" spans="1:6" x14ac:dyDescent="0.25">
      <c r="A5492">
        <v>5490</v>
      </c>
      <c r="B5492" t="s">
        <v>6417</v>
      </c>
      <c r="C5492" s="78">
        <v>-0.78788599999999998</v>
      </c>
      <c r="D5492" s="78">
        <v>-1.5152852999999999</v>
      </c>
      <c r="E5492" s="78">
        <v>-8.6506330000000006E-2</v>
      </c>
      <c r="F5492" s="78">
        <v>0.10318533000000001</v>
      </c>
    </row>
    <row r="5493" spans="1:6" x14ac:dyDescent="0.25">
      <c r="A5493">
        <v>5491</v>
      </c>
      <c r="B5493" t="s">
        <v>6418</v>
      </c>
      <c r="C5493" s="78">
        <v>-0.50779359999999996</v>
      </c>
      <c r="D5493" s="78">
        <v>0.75559010000000004</v>
      </c>
      <c r="E5493" s="78">
        <v>-3.3325460000000001E-2</v>
      </c>
      <c r="F5493" s="78">
        <v>-0.13954403000000001</v>
      </c>
    </row>
    <row r="5494" spans="1:6" x14ac:dyDescent="0.25">
      <c r="A5494">
        <v>5492</v>
      </c>
      <c r="B5494" t="s">
        <v>6419</v>
      </c>
      <c r="C5494" s="78">
        <v>2.9931044999999998</v>
      </c>
      <c r="D5494" s="78">
        <v>0.9697614</v>
      </c>
      <c r="E5494" s="78">
        <v>-6.9984930000000001E-2</v>
      </c>
      <c r="F5494" s="78">
        <v>9.6780409999999997E-2</v>
      </c>
    </row>
    <row r="5495" spans="1:6" x14ac:dyDescent="0.25">
      <c r="A5495">
        <v>5493</v>
      </c>
      <c r="B5495" t="s">
        <v>6420</v>
      </c>
      <c r="C5495" s="78">
        <v>2.6087291000000001</v>
      </c>
      <c r="D5495" s="78">
        <v>-3.1034665000000001</v>
      </c>
      <c r="E5495" s="78">
        <v>-3.4390595000000003E-2</v>
      </c>
      <c r="F5495" s="78">
        <v>0.17954011</v>
      </c>
    </row>
    <row r="5496" spans="1:6" x14ac:dyDescent="0.25">
      <c r="A5496">
        <v>5494</v>
      </c>
      <c r="B5496" t="s">
        <v>6421</v>
      </c>
      <c r="C5496" s="78">
        <v>-1.4210517</v>
      </c>
      <c r="D5496" s="78">
        <v>0.29997993000000001</v>
      </c>
      <c r="E5496" s="78">
        <v>-3.4390595000000003E-2</v>
      </c>
      <c r="F5496" s="78">
        <v>0.17954011</v>
      </c>
    </row>
    <row r="5497" spans="1:6" x14ac:dyDescent="0.25">
      <c r="A5497">
        <v>5495</v>
      </c>
      <c r="B5497" t="s">
        <v>6422</v>
      </c>
      <c r="C5497" s="78">
        <v>-0.69880693999999999</v>
      </c>
      <c r="D5497" s="78">
        <v>-2.9314840000000002</v>
      </c>
      <c r="E5497" s="78">
        <v>9.7132399999999994E-2</v>
      </c>
      <c r="F5497" s="78">
        <v>-4.8264069999999999E-2</v>
      </c>
    </row>
    <row r="5498" spans="1:6" x14ac:dyDescent="0.25">
      <c r="A5498">
        <v>5496</v>
      </c>
      <c r="B5498" t="s">
        <v>6423</v>
      </c>
      <c r="C5498" s="78">
        <v>-0.48981859999999999</v>
      </c>
      <c r="D5498" s="78">
        <v>-1.4529426000000001</v>
      </c>
      <c r="E5498" s="78">
        <v>-6.837414E-2</v>
      </c>
      <c r="F5498" s="78">
        <v>7.1597114000000003E-2</v>
      </c>
    </row>
    <row r="5499" spans="1:6" x14ac:dyDescent="0.25">
      <c r="A5499">
        <v>5497</v>
      </c>
      <c r="B5499" t="s">
        <v>6424</v>
      </c>
      <c r="C5499" s="78">
        <v>-0.19352834999999999</v>
      </c>
      <c r="D5499" s="78">
        <v>-1.2215847</v>
      </c>
      <c r="E5499" s="78">
        <v>-7.14138E-2</v>
      </c>
      <c r="F5499" s="78">
        <v>4.7834992E-2</v>
      </c>
    </row>
    <row r="5500" spans="1:6" x14ac:dyDescent="0.25">
      <c r="A5500">
        <v>5498</v>
      </c>
      <c r="B5500" t="s">
        <v>6425</v>
      </c>
      <c r="C5500" s="78">
        <v>-1.5702362000000001</v>
      </c>
      <c r="D5500" s="78">
        <v>-0.86646973999999999</v>
      </c>
      <c r="E5500" s="78">
        <v>-4.7565999999999997E-2</v>
      </c>
      <c r="F5500" s="78">
        <v>4.6788602999999998E-2</v>
      </c>
    </row>
    <row r="5501" spans="1:6" x14ac:dyDescent="0.25">
      <c r="A5501">
        <v>5499</v>
      </c>
      <c r="B5501" t="s">
        <v>6426</v>
      </c>
      <c r="C5501" s="78">
        <v>1.4843453</v>
      </c>
      <c r="D5501" s="78">
        <v>1.5383467E-2</v>
      </c>
      <c r="E5501" s="78">
        <v>0.17877993</v>
      </c>
      <c r="F5501" s="78">
        <v>-1.0559289999999999</v>
      </c>
    </row>
    <row r="5502" spans="1:6" x14ac:dyDescent="0.25">
      <c r="A5502">
        <v>5500</v>
      </c>
      <c r="B5502" t="s">
        <v>6427</v>
      </c>
      <c r="C5502" s="78">
        <v>0.28229573000000002</v>
      </c>
      <c r="D5502" s="78">
        <v>0.64534396000000005</v>
      </c>
      <c r="E5502" s="78">
        <v>0.13413501</v>
      </c>
      <c r="F5502" s="78">
        <v>-0.20370974</v>
      </c>
    </row>
    <row r="5503" spans="1:6" x14ac:dyDescent="0.25">
      <c r="A5503">
        <v>5501</v>
      </c>
      <c r="B5503" t="s">
        <v>6428</v>
      </c>
      <c r="C5503" s="78">
        <v>-0.87267910000000004</v>
      </c>
      <c r="D5503" s="78">
        <v>0.34732681999999998</v>
      </c>
      <c r="E5503" s="78">
        <v>-3.4390595000000003E-2</v>
      </c>
      <c r="F5503" s="78">
        <v>0.17954011</v>
      </c>
    </row>
    <row r="5504" spans="1:6" x14ac:dyDescent="0.25">
      <c r="A5504">
        <v>5502</v>
      </c>
      <c r="B5504" t="s">
        <v>6429</v>
      </c>
      <c r="C5504" s="78">
        <v>1.1436944</v>
      </c>
      <c r="D5504" s="78">
        <v>-0.76793873000000001</v>
      </c>
      <c r="E5504" s="78">
        <v>-4.4755455E-2</v>
      </c>
      <c r="F5504" s="78">
        <v>-5.2525669999999997E-2</v>
      </c>
    </row>
    <row r="5505" spans="1:6" x14ac:dyDescent="0.25">
      <c r="A5505">
        <v>5503</v>
      </c>
      <c r="B5505" t="s">
        <v>6430</v>
      </c>
      <c r="C5505" s="78">
        <v>-1.8896072999999999E-2</v>
      </c>
      <c r="D5505" s="78">
        <v>0.55722916</v>
      </c>
      <c r="E5505" s="78">
        <v>0.47017320000000001</v>
      </c>
      <c r="F5505" s="78">
        <v>-0.50158625999999995</v>
      </c>
    </row>
    <row r="5506" spans="1:6" x14ac:dyDescent="0.25">
      <c r="A5506">
        <v>5504</v>
      </c>
      <c r="B5506" t="s">
        <v>6431</v>
      </c>
      <c r="C5506" s="78">
        <v>-2.2703332999999999</v>
      </c>
      <c r="D5506" s="78">
        <v>2.3274282999999998</v>
      </c>
      <c r="E5506" s="78">
        <v>0.18515124999999999</v>
      </c>
      <c r="F5506" s="78">
        <v>-0.57656825</v>
      </c>
    </row>
    <row r="5507" spans="1:6" x14ac:dyDescent="0.25">
      <c r="A5507">
        <v>5505</v>
      </c>
      <c r="B5507" t="s">
        <v>6432</v>
      </c>
      <c r="C5507" s="78">
        <v>0.10773501000000001</v>
      </c>
      <c r="D5507" s="78">
        <v>1.7360433</v>
      </c>
      <c r="E5507" s="78">
        <v>-1.1690045E-2</v>
      </c>
      <c r="F5507" s="78">
        <v>-4.7839149999999997E-2</v>
      </c>
    </row>
    <row r="5508" spans="1:6" x14ac:dyDescent="0.25">
      <c r="A5508">
        <v>5506</v>
      </c>
      <c r="B5508" t="s">
        <v>6433</v>
      </c>
      <c r="C5508" s="78">
        <v>-0.23521320000000001</v>
      </c>
      <c r="D5508" s="78">
        <v>2.1748938999999998</v>
      </c>
      <c r="E5508" s="78">
        <v>-3.4390595000000003E-2</v>
      </c>
      <c r="F5508" s="78">
        <v>0.17954011</v>
      </c>
    </row>
    <row r="5509" spans="1:6" x14ac:dyDescent="0.25">
      <c r="A5509">
        <v>5507</v>
      </c>
      <c r="B5509" t="s">
        <v>6434</v>
      </c>
      <c r="C5509" s="78">
        <v>1.4584067000000001</v>
      </c>
      <c r="D5509" s="78">
        <v>3.3575460000000001</v>
      </c>
      <c r="E5509" s="78">
        <v>-4.4497173000000001E-2</v>
      </c>
      <c r="F5509" s="78">
        <v>8.4877839999999996E-2</v>
      </c>
    </row>
    <row r="5510" spans="1:6" x14ac:dyDescent="0.25">
      <c r="A5510">
        <v>5508</v>
      </c>
      <c r="B5510" t="s">
        <v>6435</v>
      </c>
      <c r="C5510" s="78">
        <v>-0.21777752</v>
      </c>
      <c r="D5510" s="78">
        <v>-1.6243019999999999</v>
      </c>
      <c r="E5510" s="78">
        <v>-0.119055256</v>
      </c>
      <c r="F5510" s="78">
        <v>-0.15822520000000001</v>
      </c>
    </row>
    <row r="5511" spans="1:6" x14ac:dyDescent="0.25">
      <c r="A5511">
        <v>5509</v>
      </c>
      <c r="B5511" t="s">
        <v>6436</v>
      </c>
      <c r="C5511" s="78">
        <v>-0.17755207000000001</v>
      </c>
      <c r="D5511" s="78">
        <v>1.3896542999999999</v>
      </c>
      <c r="E5511" s="78">
        <v>-8.6927089999999999E-2</v>
      </c>
      <c r="F5511" s="78">
        <v>-4.6376840000000003E-2</v>
      </c>
    </row>
    <row r="5512" spans="1:6" x14ac:dyDescent="0.25">
      <c r="A5512">
        <v>5510</v>
      </c>
      <c r="B5512" t="s">
        <v>6437</v>
      </c>
      <c r="C5512" s="78">
        <v>-1.9150244999999999</v>
      </c>
      <c r="D5512" s="78">
        <v>1.0049901999999999</v>
      </c>
      <c r="E5512" s="78">
        <v>3.5163973000000001E-2</v>
      </c>
      <c r="F5512" s="78">
        <v>-0.22120010000000001</v>
      </c>
    </row>
    <row r="5513" spans="1:6" x14ac:dyDescent="0.25">
      <c r="A5513">
        <v>5511</v>
      </c>
      <c r="B5513" t="s">
        <v>6438</v>
      </c>
      <c r="C5513" s="78">
        <v>6.2205940000000001E-2</v>
      </c>
      <c r="D5513" s="78">
        <v>1.5112232999999999</v>
      </c>
      <c r="E5513" s="78">
        <v>4.6824310000000001E-2</v>
      </c>
      <c r="F5513" s="78">
        <v>-1.6142592000000001E-2</v>
      </c>
    </row>
    <row r="5514" spans="1:6" x14ac:dyDescent="0.25">
      <c r="A5514">
        <v>5512</v>
      </c>
      <c r="B5514" t="s">
        <v>6439</v>
      </c>
      <c r="C5514" s="78">
        <v>-0.14438412</v>
      </c>
      <c r="D5514" s="78">
        <v>0.67736589999999997</v>
      </c>
      <c r="E5514" s="78">
        <v>9.8718520000000004E-3</v>
      </c>
      <c r="F5514" s="78">
        <v>-9.7379339999999995E-2</v>
      </c>
    </row>
    <row r="5515" spans="1:6" x14ac:dyDescent="0.25">
      <c r="A5515">
        <v>5513</v>
      </c>
      <c r="B5515" t="s">
        <v>6440</v>
      </c>
      <c r="C5515" s="78">
        <v>2.2856359999999998</v>
      </c>
      <c r="D5515" s="78">
        <v>-2.7724907000000001</v>
      </c>
      <c r="E5515" s="78">
        <v>-3.4390595000000003E-2</v>
      </c>
      <c r="F5515" s="78">
        <v>0.17954011</v>
      </c>
    </row>
    <row r="5516" spans="1:6" x14ac:dyDescent="0.25">
      <c r="A5516">
        <v>5514</v>
      </c>
      <c r="B5516" t="s">
        <v>6441</v>
      </c>
      <c r="C5516" s="78">
        <v>-1.5059221</v>
      </c>
      <c r="D5516" s="78">
        <v>-1.1532137</v>
      </c>
      <c r="E5516" s="78">
        <v>-4.6351931999999998E-2</v>
      </c>
      <c r="F5516" s="78">
        <v>2.1195143E-2</v>
      </c>
    </row>
    <row r="5517" spans="1:6" x14ac:dyDescent="0.25">
      <c r="A5517">
        <v>5515</v>
      </c>
      <c r="B5517" t="s">
        <v>6442</v>
      </c>
      <c r="C5517" s="78">
        <v>0.68886400000000003</v>
      </c>
      <c r="D5517" s="78">
        <v>1.1005874</v>
      </c>
      <c r="E5517" s="78">
        <v>1.9617983000000001</v>
      </c>
      <c r="F5517" s="78">
        <v>0.40080312000000001</v>
      </c>
    </row>
    <row r="5518" spans="1:6" x14ac:dyDescent="0.25">
      <c r="A5518">
        <v>5516</v>
      </c>
      <c r="B5518" t="s">
        <v>6443</v>
      </c>
      <c r="C5518" s="78">
        <v>-1.1107648999999999</v>
      </c>
      <c r="D5518" s="78">
        <v>0.25650397000000003</v>
      </c>
      <c r="E5518" s="78">
        <v>7.0719240000000003E-2</v>
      </c>
      <c r="F5518" s="78">
        <v>-0.35403693000000003</v>
      </c>
    </row>
    <row r="5519" spans="1:6" x14ac:dyDescent="0.25">
      <c r="A5519">
        <v>5517</v>
      </c>
      <c r="B5519" t="s">
        <v>6444</v>
      </c>
      <c r="C5519" s="78">
        <v>3.0892553</v>
      </c>
      <c r="D5519" s="78">
        <v>3.2496355000000001</v>
      </c>
      <c r="E5519" s="78">
        <v>-4.9076259999999997E-2</v>
      </c>
      <c r="F5519" s="78">
        <v>8.6453557000000004E-4</v>
      </c>
    </row>
    <row r="5520" spans="1:6" x14ac:dyDescent="0.25">
      <c r="A5520">
        <v>5518</v>
      </c>
      <c r="B5520" t="s">
        <v>6445</v>
      </c>
      <c r="C5520" s="78">
        <v>-2.0019338000000002</v>
      </c>
      <c r="D5520" s="78">
        <v>-0.39998326000000001</v>
      </c>
      <c r="E5520" s="78">
        <v>-3.4390595000000003E-2</v>
      </c>
      <c r="F5520" s="78">
        <v>0.17954011</v>
      </c>
    </row>
    <row r="5521" spans="1:6" x14ac:dyDescent="0.25">
      <c r="A5521">
        <v>5519</v>
      </c>
      <c r="B5521" t="s">
        <v>6446</v>
      </c>
      <c r="C5521" s="78">
        <v>-0.94410706</v>
      </c>
      <c r="D5521" s="78">
        <v>2.6167065E-2</v>
      </c>
      <c r="E5521" s="78">
        <v>-1.4762134999999999E-2</v>
      </c>
      <c r="F5521" s="78">
        <v>-0.11048187</v>
      </c>
    </row>
    <row r="5522" spans="1:6" x14ac:dyDescent="0.25">
      <c r="A5522">
        <v>5520</v>
      </c>
      <c r="B5522" t="s">
        <v>6447</v>
      </c>
      <c r="C5522" s="78">
        <v>-1.0792972999999999</v>
      </c>
      <c r="D5522" s="78">
        <v>0.4159081</v>
      </c>
      <c r="E5522" s="78">
        <v>-3.4390595000000003E-2</v>
      </c>
      <c r="F5522" s="78">
        <v>0.17954011</v>
      </c>
    </row>
    <row r="5523" spans="1:6" x14ac:dyDescent="0.25">
      <c r="A5523">
        <v>5521</v>
      </c>
      <c r="B5523" t="s">
        <v>6448</v>
      </c>
      <c r="C5523" s="78">
        <v>-0.22388770999999999</v>
      </c>
      <c r="D5523" s="78">
        <v>0.60155080000000005</v>
      </c>
      <c r="E5523" s="78">
        <v>-5.1905630000000001E-2</v>
      </c>
      <c r="F5523" s="78">
        <v>-5.6825220000000003E-2</v>
      </c>
    </row>
    <row r="5524" spans="1:6" x14ac:dyDescent="0.25">
      <c r="A5524">
        <v>5522</v>
      </c>
      <c r="B5524" t="s">
        <v>6449</v>
      </c>
      <c r="C5524" s="78">
        <v>-1.0373102000000001</v>
      </c>
      <c r="D5524" s="78">
        <v>-0.35343029999999998</v>
      </c>
      <c r="E5524" s="78">
        <v>-3.4390595000000003E-2</v>
      </c>
      <c r="F5524" s="78">
        <v>0.17954011</v>
      </c>
    </row>
    <row r="5525" spans="1:6" x14ac:dyDescent="0.25">
      <c r="A5525">
        <v>5523</v>
      </c>
      <c r="B5525" t="s">
        <v>6450</v>
      </c>
      <c r="C5525" s="78">
        <v>0.34442403999999999</v>
      </c>
      <c r="D5525" s="78">
        <v>0.88390743999999999</v>
      </c>
      <c r="E5525" s="78">
        <v>-7.6316030000000007E-2</v>
      </c>
      <c r="F5525" s="78">
        <v>0.14013875000000001</v>
      </c>
    </row>
    <row r="5526" spans="1:6" x14ac:dyDescent="0.25">
      <c r="A5526">
        <v>5524</v>
      </c>
      <c r="B5526" t="s">
        <v>6451</v>
      </c>
      <c r="C5526" s="78">
        <v>-1.1691488999999999</v>
      </c>
      <c r="D5526" s="78">
        <v>0.72488569999999997</v>
      </c>
      <c r="E5526" s="78">
        <v>-3.4390595000000003E-2</v>
      </c>
      <c r="F5526" s="78">
        <v>0.17954011</v>
      </c>
    </row>
    <row r="5527" spans="1:6" x14ac:dyDescent="0.25">
      <c r="A5527">
        <v>5525</v>
      </c>
      <c r="B5527" t="s">
        <v>6452</v>
      </c>
      <c r="C5527" s="78">
        <v>-0.12564533999999999</v>
      </c>
      <c r="D5527" s="78">
        <v>0.67294896000000004</v>
      </c>
      <c r="E5527" s="78">
        <v>-5.7085298E-2</v>
      </c>
      <c r="F5527" s="78">
        <v>6.506903E-2</v>
      </c>
    </row>
    <row r="5528" spans="1:6" x14ac:dyDescent="0.25">
      <c r="A5528">
        <v>5526</v>
      </c>
      <c r="B5528" t="s">
        <v>6453</v>
      </c>
      <c r="C5528" s="78">
        <v>-0.8300246</v>
      </c>
      <c r="D5528" s="78">
        <v>0.15622639999999999</v>
      </c>
      <c r="E5528" s="78">
        <v>6.8826340000000003E-3</v>
      </c>
      <c r="F5528" s="78">
        <v>0.21171472999999999</v>
      </c>
    </row>
    <row r="5529" spans="1:6" x14ac:dyDescent="0.25">
      <c r="A5529">
        <v>5527</v>
      </c>
      <c r="B5529" t="s">
        <v>6454</v>
      </c>
      <c r="C5529" s="78">
        <v>1.7791804</v>
      </c>
      <c r="D5529" s="78">
        <v>1.3096528000000001</v>
      </c>
      <c r="E5529" s="78">
        <v>-3.4390595000000003E-2</v>
      </c>
      <c r="F5529" s="78">
        <v>0.17954011</v>
      </c>
    </row>
    <row r="5530" spans="1:6" x14ac:dyDescent="0.25">
      <c r="A5530">
        <v>5528</v>
      </c>
      <c r="B5530" t="s">
        <v>6455</v>
      </c>
      <c r="C5530" s="78">
        <v>-1.1081008000000001</v>
      </c>
      <c r="D5530" s="78">
        <v>-0.57672166999999996</v>
      </c>
      <c r="E5530" s="78">
        <v>-0.14926914999999999</v>
      </c>
      <c r="F5530" s="78">
        <v>-0.32053303999999999</v>
      </c>
    </row>
    <row r="5531" spans="1:6" x14ac:dyDescent="0.25">
      <c r="A5531">
        <v>5529</v>
      </c>
      <c r="B5531" t="s">
        <v>6456</v>
      </c>
      <c r="C5531" s="78">
        <v>-0.86239259999999995</v>
      </c>
      <c r="D5531" s="78">
        <v>2.5776653</v>
      </c>
      <c r="E5531" s="78">
        <v>9.7171809999999997E-2</v>
      </c>
      <c r="F5531" s="78">
        <v>-0.21292458</v>
      </c>
    </row>
    <row r="5532" spans="1:6" x14ac:dyDescent="0.25">
      <c r="A5532">
        <v>5530</v>
      </c>
      <c r="B5532" t="s">
        <v>6457</v>
      </c>
      <c r="C5532" s="78">
        <v>0.57310355000000002</v>
      </c>
      <c r="D5532" s="78">
        <v>-3.2569857</v>
      </c>
      <c r="E5532" s="78">
        <v>-6.9395700000000005E-2</v>
      </c>
      <c r="F5532" s="78">
        <v>2.7262688E-2</v>
      </c>
    </row>
    <row r="5533" spans="1:6" x14ac:dyDescent="0.25">
      <c r="A5533">
        <v>5531</v>
      </c>
      <c r="B5533" t="s">
        <v>6458</v>
      </c>
      <c r="C5533" s="78">
        <v>-0.115074396</v>
      </c>
      <c r="D5533" s="78">
        <v>-2.7736741999999999</v>
      </c>
      <c r="E5533" s="78">
        <v>-6.9317296E-2</v>
      </c>
      <c r="F5533" s="78">
        <v>9.9651020000000007E-2</v>
      </c>
    </row>
    <row r="5534" spans="1:6" x14ac:dyDescent="0.25">
      <c r="A5534">
        <v>5532</v>
      </c>
      <c r="B5534" t="s">
        <v>6459</v>
      </c>
      <c r="C5534" s="78">
        <v>-0.81491696999999996</v>
      </c>
      <c r="D5534" s="78">
        <v>-1.8054789</v>
      </c>
      <c r="E5534" s="78">
        <v>-3.4390595000000003E-2</v>
      </c>
      <c r="F5534" s="78">
        <v>0.17954011</v>
      </c>
    </row>
    <row r="5535" spans="1:6" x14ac:dyDescent="0.25">
      <c r="A5535">
        <v>5533</v>
      </c>
      <c r="B5535" t="s">
        <v>6460</v>
      </c>
      <c r="C5535" s="78">
        <v>-1.9862304</v>
      </c>
      <c r="D5535" s="78">
        <v>-0.43589487999999998</v>
      </c>
      <c r="E5535" s="78">
        <v>-0.13174902999999999</v>
      </c>
      <c r="F5535" s="78">
        <v>-0.20533852</v>
      </c>
    </row>
    <row r="5536" spans="1:6" x14ac:dyDescent="0.25">
      <c r="A5536">
        <v>5534</v>
      </c>
      <c r="B5536" t="s">
        <v>6461</v>
      </c>
      <c r="C5536" s="78">
        <v>-1.0133129000000001</v>
      </c>
      <c r="D5536" s="78">
        <v>-0.34065279999999998</v>
      </c>
      <c r="E5536" s="78">
        <v>-7.2466149999999993E-2</v>
      </c>
      <c r="F5536" s="78">
        <v>8.869231E-3</v>
      </c>
    </row>
    <row r="5537" spans="1:6" x14ac:dyDescent="0.25">
      <c r="A5537">
        <v>5535</v>
      </c>
      <c r="B5537" t="s">
        <v>6462</v>
      </c>
      <c r="C5537" s="78">
        <v>1.3451740999999999</v>
      </c>
      <c r="D5537" s="78">
        <v>2.5670082999999999</v>
      </c>
      <c r="E5537" s="78">
        <v>-3.1408440000000003E-2</v>
      </c>
      <c r="F5537" s="78">
        <v>6.8650799999999998E-2</v>
      </c>
    </row>
    <row r="5538" spans="1:6" x14ac:dyDescent="0.25">
      <c r="A5538">
        <v>5536</v>
      </c>
      <c r="B5538" t="s">
        <v>6463</v>
      </c>
      <c r="C5538" s="78">
        <v>-0.8510489</v>
      </c>
      <c r="D5538" s="78">
        <v>1.5085545</v>
      </c>
      <c r="E5538" s="78">
        <v>0.3150404</v>
      </c>
      <c r="F5538" s="78">
        <v>-0.72008459999999996</v>
      </c>
    </row>
    <row r="5539" spans="1:6" x14ac:dyDescent="0.25">
      <c r="A5539">
        <v>5537</v>
      </c>
      <c r="B5539" t="s">
        <v>6464</v>
      </c>
      <c r="C5539" s="78">
        <v>-2.1393469999999999</v>
      </c>
      <c r="D5539" s="78">
        <v>-2.9040016999999998</v>
      </c>
      <c r="E5539" s="78">
        <v>-3.5062405999999997E-2</v>
      </c>
      <c r="F5539" s="78">
        <v>6.4153459999999995E-2</v>
      </c>
    </row>
    <row r="5540" spans="1:6" x14ac:dyDescent="0.25">
      <c r="A5540">
        <v>5538</v>
      </c>
      <c r="B5540" t="s">
        <v>6465</v>
      </c>
      <c r="C5540" s="78">
        <v>0.60877539999999997</v>
      </c>
      <c r="D5540" s="78">
        <v>-1.5401175</v>
      </c>
      <c r="E5540" s="78">
        <v>-3.4390595000000003E-2</v>
      </c>
      <c r="F5540" s="78">
        <v>0.17954011</v>
      </c>
    </row>
    <row r="5541" spans="1:6" x14ac:dyDescent="0.25">
      <c r="A5541">
        <v>5539</v>
      </c>
      <c r="B5541" t="s">
        <v>6466</v>
      </c>
      <c r="C5541" s="78">
        <v>0.99735149999999995</v>
      </c>
      <c r="D5541" s="78">
        <v>-0.27338874000000002</v>
      </c>
      <c r="E5541" s="78">
        <v>-2.7974025999999999E-2</v>
      </c>
      <c r="F5541" s="78">
        <v>-3.0779839E-2</v>
      </c>
    </row>
    <row r="5542" spans="1:6" x14ac:dyDescent="0.25">
      <c r="A5542">
        <v>5540</v>
      </c>
      <c r="B5542" t="s">
        <v>6467</v>
      </c>
      <c r="C5542" s="78">
        <v>0.75550437000000004</v>
      </c>
      <c r="D5542" s="78">
        <v>1.6268522999999999</v>
      </c>
      <c r="E5542" s="78">
        <v>-6.3551529999999995E-2</v>
      </c>
      <c r="F5542" s="78">
        <v>-1.9624546E-2</v>
      </c>
    </row>
    <row r="5543" spans="1:6" x14ac:dyDescent="0.25">
      <c r="A5543">
        <v>5541</v>
      </c>
      <c r="B5543" t="s">
        <v>6468</v>
      </c>
      <c r="C5543" s="78">
        <v>-0.86275769999999996</v>
      </c>
      <c r="D5543" s="78">
        <v>0.55774889999999999</v>
      </c>
      <c r="E5543" s="78">
        <v>-1.0183096000000001E-2</v>
      </c>
      <c r="F5543" s="78">
        <v>2.8993486999999998E-2</v>
      </c>
    </row>
    <row r="5544" spans="1:6" x14ac:dyDescent="0.25">
      <c r="A5544">
        <v>5542</v>
      </c>
      <c r="B5544" t="s">
        <v>6469</v>
      </c>
      <c r="C5544" s="78">
        <v>-0.59992529999999999</v>
      </c>
      <c r="D5544" s="78">
        <v>1.5401404999999999</v>
      </c>
      <c r="E5544" s="78">
        <v>-2.9953914000000002E-2</v>
      </c>
      <c r="F5544" s="78">
        <v>-0.11878647000000001</v>
      </c>
    </row>
    <row r="5545" spans="1:6" x14ac:dyDescent="0.25">
      <c r="A5545">
        <v>5543</v>
      </c>
      <c r="B5545" t="s">
        <v>6470</v>
      </c>
      <c r="C5545" s="78">
        <v>-0.35418569999999999</v>
      </c>
      <c r="D5545" s="78">
        <v>-1.4794814999999999</v>
      </c>
      <c r="E5545" s="78">
        <v>-2.6767809E-2</v>
      </c>
      <c r="F5545" s="78">
        <v>0.10806376500000001</v>
      </c>
    </row>
    <row r="5546" spans="1:6" x14ac:dyDescent="0.25">
      <c r="A5546">
        <v>5544</v>
      </c>
      <c r="B5546" t="s">
        <v>6471</v>
      </c>
      <c r="C5546" s="78">
        <v>-0.31376344</v>
      </c>
      <c r="D5546" s="78">
        <v>-1.1298727</v>
      </c>
      <c r="E5546" s="78">
        <v>-4.8442806999999997E-2</v>
      </c>
      <c r="F5546" s="78">
        <v>6.8077269999999995E-2</v>
      </c>
    </row>
    <row r="5547" spans="1:6" x14ac:dyDescent="0.25">
      <c r="A5547">
        <v>5545</v>
      </c>
      <c r="B5547" t="s">
        <v>6472</v>
      </c>
      <c r="C5547" s="78">
        <v>-6.1190963000000001E-2</v>
      </c>
      <c r="D5547" s="78">
        <v>-2.4228437</v>
      </c>
      <c r="E5547" s="78">
        <v>-3.4390595000000003E-2</v>
      </c>
      <c r="F5547" s="78">
        <v>0.17954011</v>
      </c>
    </row>
    <row r="5548" spans="1:6" x14ac:dyDescent="0.25">
      <c r="A5548">
        <v>5546</v>
      </c>
      <c r="B5548" t="s">
        <v>6473</v>
      </c>
      <c r="C5548" s="78">
        <v>-0.37454197</v>
      </c>
      <c r="D5548" s="78">
        <v>1.5386645999999999</v>
      </c>
      <c r="E5548" s="78">
        <v>1.4840903999999999</v>
      </c>
      <c r="F5548" s="78">
        <v>0.17251986</v>
      </c>
    </row>
    <row r="5549" spans="1:6" x14ac:dyDescent="0.25">
      <c r="A5549">
        <v>5547</v>
      </c>
      <c r="B5549" t="s">
        <v>6474</v>
      </c>
      <c r="C5549" s="78">
        <v>-0.14545572000000001</v>
      </c>
      <c r="D5549" s="78">
        <v>6.9390430000000003E-2</v>
      </c>
      <c r="E5549" s="78">
        <v>-5.8328106999999997E-2</v>
      </c>
      <c r="F5549" s="78">
        <v>9.159523E-2</v>
      </c>
    </row>
    <row r="5550" spans="1:6" x14ac:dyDescent="0.25">
      <c r="A5550">
        <v>5548</v>
      </c>
      <c r="B5550" t="s">
        <v>6475</v>
      </c>
      <c r="C5550" s="78">
        <v>-1.7431105</v>
      </c>
      <c r="D5550" s="78">
        <v>1.1398686</v>
      </c>
      <c r="E5550" s="78">
        <v>-8.4810969999999999E-2</v>
      </c>
      <c r="F5550" s="78">
        <v>3.3194423000000001E-2</v>
      </c>
    </row>
    <row r="5551" spans="1:6" x14ac:dyDescent="0.25">
      <c r="A5551">
        <v>5549</v>
      </c>
      <c r="B5551" t="s">
        <v>6476</v>
      </c>
      <c r="C5551" s="78">
        <v>-0.82424485999999997</v>
      </c>
      <c r="D5551" s="78">
        <v>4.4874935999999997E-2</v>
      </c>
      <c r="E5551" s="78">
        <v>-5.8281615000000002E-2</v>
      </c>
      <c r="F5551" s="78">
        <v>7.4688409999999997E-2</v>
      </c>
    </row>
    <row r="5552" spans="1:6" x14ac:dyDescent="0.25">
      <c r="A5552">
        <v>5550</v>
      </c>
      <c r="B5552" t="s">
        <v>6477</v>
      </c>
      <c r="C5552" s="78">
        <v>2.8962333</v>
      </c>
      <c r="D5552" s="78">
        <v>0.57399370000000005</v>
      </c>
      <c r="E5552" s="78">
        <v>-7.9354209999999994E-2</v>
      </c>
      <c r="F5552" s="78">
        <v>0.11474404000000001</v>
      </c>
    </row>
    <row r="5553" spans="1:6" x14ac:dyDescent="0.25">
      <c r="A5553">
        <v>5551</v>
      </c>
      <c r="B5553" t="s">
        <v>6478</v>
      </c>
      <c r="C5553" s="78">
        <v>1.2805274</v>
      </c>
      <c r="D5553" s="78">
        <v>-0.76230120000000001</v>
      </c>
      <c r="E5553" s="78">
        <v>-6.6593273999999994E-2</v>
      </c>
      <c r="F5553" s="78">
        <v>-0.20150198</v>
      </c>
    </row>
    <row r="5554" spans="1:6" x14ac:dyDescent="0.25">
      <c r="A5554">
        <v>5552</v>
      </c>
      <c r="B5554" t="s">
        <v>6479</v>
      </c>
      <c r="C5554" s="78">
        <v>0.20908603000000001</v>
      </c>
      <c r="D5554" s="78">
        <v>0.30103682999999998</v>
      </c>
      <c r="E5554" s="78">
        <v>-7.2716729999999993E-2</v>
      </c>
      <c r="F5554" s="78">
        <v>0.10770765</v>
      </c>
    </row>
    <row r="5555" spans="1:6" x14ac:dyDescent="0.25">
      <c r="A5555">
        <v>5553</v>
      </c>
      <c r="B5555" t="s">
        <v>6480</v>
      </c>
      <c r="C5555" s="78">
        <v>-0.28004950000000001</v>
      </c>
      <c r="D5555" s="78">
        <v>-5.6023807999999997</v>
      </c>
      <c r="E5555" s="78">
        <v>-8.0839279999999999E-2</v>
      </c>
      <c r="F5555" s="78">
        <v>-2.6206805999999999E-2</v>
      </c>
    </row>
    <row r="5556" spans="1:6" x14ac:dyDescent="0.25">
      <c r="A5556">
        <v>5554</v>
      </c>
      <c r="B5556" t="s">
        <v>6481</v>
      </c>
      <c r="C5556" s="78">
        <v>3.6870983000000002</v>
      </c>
      <c r="D5556" s="78">
        <v>0.24249751999999999</v>
      </c>
      <c r="E5556" s="78">
        <v>-9.1016135999999997E-2</v>
      </c>
      <c r="F5556" s="78">
        <v>-2.7702062999999999E-2</v>
      </c>
    </row>
    <row r="5557" spans="1:6" x14ac:dyDescent="0.25">
      <c r="A5557">
        <v>5555</v>
      </c>
      <c r="B5557" t="s">
        <v>6482</v>
      </c>
      <c r="C5557" s="78">
        <v>0.33924994000000003</v>
      </c>
      <c r="D5557" s="78">
        <v>-0.27812544</v>
      </c>
      <c r="E5557" s="78">
        <v>-2.7756507E-2</v>
      </c>
      <c r="F5557" s="78">
        <v>1.701422E-2</v>
      </c>
    </row>
    <row r="5558" spans="1:6" x14ac:dyDescent="0.25">
      <c r="A5558">
        <v>5556</v>
      </c>
      <c r="B5558" t="s">
        <v>6483</v>
      </c>
      <c r="C5558" s="78">
        <v>-0.14047672999999999</v>
      </c>
      <c r="D5558" s="78">
        <v>1.3815618999999999</v>
      </c>
      <c r="E5558" s="78">
        <v>-3.4390595000000003E-2</v>
      </c>
      <c r="F5558" s="78">
        <v>0.17954011</v>
      </c>
    </row>
    <row r="5559" spans="1:6" x14ac:dyDescent="0.25">
      <c r="A5559">
        <v>5557</v>
      </c>
      <c r="B5559" t="s">
        <v>6484</v>
      </c>
      <c r="C5559" s="78">
        <v>-0.83530510000000002</v>
      </c>
      <c r="D5559" s="78">
        <v>-2.0135288</v>
      </c>
      <c r="E5559" s="78">
        <v>-8.1247369999999999E-2</v>
      </c>
      <c r="F5559" s="78">
        <v>-5.0116748000000003E-2</v>
      </c>
    </row>
    <row r="5560" spans="1:6" x14ac:dyDescent="0.25">
      <c r="A5560">
        <v>5558</v>
      </c>
      <c r="B5560" t="s">
        <v>6485</v>
      </c>
      <c r="C5560" s="78">
        <v>0.120595604</v>
      </c>
      <c r="D5560" s="78">
        <v>1.2870432999999999</v>
      </c>
      <c r="E5560" s="78">
        <v>-3.4390595000000003E-2</v>
      </c>
      <c r="F5560" s="78">
        <v>0.17954011</v>
      </c>
    </row>
    <row r="5561" spans="1:6" x14ac:dyDescent="0.25">
      <c r="A5561">
        <v>5559</v>
      </c>
      <c r="B5561" t="s">
        <v>6486</v>
      </c>
      <c r="C5561" s="78">
        <v>-2.5974495000000002</v>
      </c>
      <c r="D5561" s="78">
        <v>0.13059409</v>
      </c>
      <c r="E5561" s="78">
        <v>-3.4390595000000003E-2</v>
      </c>
      <c r="F5561" s="78">
        <v>0.17954011</v>
      </c>
    </row>
    <row r="5562" spans="1:6" x14ac:dyDescent="0.25">
      <c r="A5562">
        <v>5560</v>
      </c>
      <c r="B5562" t="s">
        <v>6487</v>
      </c>
      <c r="C5562" s="78">
        <v>2.8240560000000001</v>
      </c>
      <c r="D5562" s="78">
        <v>1.8165633E-2</v>
      </c>
      <c r="E5562" s="78">
        <v>-3.4390595000000003E-2</v>
      </c>
      <c r="F5562" s="78">
        <v>0.17954011</v>
      </c>
    </row>
    <row r="5563" spans="1:6" x14ac:dyDescent="0.25">
      <c r="A5563">
        <v>5561</v>
      </c>
      <c r="B5563" t="s">
        <v>6488</v>
      </c>
      <c r="C5563" s="78">
        <v>1.1490064</v>
      </c>
      <c r="D5563" s="78">
        <v>2.7934532000000001</v>
      </c>
      <c r="E5563" s="78">
        <v>-3.4390595000000003E-2</v>
      </c>
      <c r="F5563" s="78">
        <v>0.17954011</v>
      </c>
    </row>
    <row r="5564" spans="1:6" x14ac:dyDescent="0.25">
      <c r="A5564">
        <v>5562</v>
      </c>
      <c r="B5564" t="s">
        <v>6489</v>
      </c>
      <c r="C5564" s="78">
        <v>1.6105877</v>
      </c>
      <c r="D5564" s="78">
        <v>1.4321923999999999</v>
      </c>
      <c r="E5564" s="78">
        <v>-0.13736248000000001</v>
      </c>
      <c r="F5564" s="78">
        <v>-2.5282144999999999E-2</v>
      </c>
    </row>
    <row r="5565" spans="1:6" x14ac:dyDescent="0.25">
      <c r="A5565">
        <v>5563</v>
      </c>
      <c r="B5565" t="s">
        <v>6490</v>
      </c>
      <c r="C5565" s="78">
        <v>-2.1639637999999999</v>
      </c>
      <c r="D5565" s="78">
        <v>1.3336649</v>
      </c>
      <c r="E5565" s="78">
        <v>-3.4390595000000003E-2</v>
      </c>
      <c r="F5565" s="78">
        <v>0.17954011</v>
      </c>
    </row>
    <row r="5566" spans="1:6" x14ac:dyDescent="0.25">
      <c r="A5566">
        <v>5564</v>
      </c>
      <c r="B5566" t="s">
        <v>6491</v>
      </c>
      <c r="C5566" s="78">
        <v>-1.1338029000000001</v>
      </c>
      <c r="D5566" s="78">
        <v>-0.26450511999999998</v>
      </c>
      <c r="E5566" s="78">
        <v>-6.3985630000000002E-2</v>
      </c>
      <c r="F5566" s="78">
        <v>0.12144091</v>
      </c>
    </row>
    <row r="5567" spans="1:6" x14ac:dyDescent="0.25">
      <c r="A5567">
        <v>5565</v>
      </c>
      <c r="B5567" t="s">
        <v>6492</v>
      </c>
      <c r="C5567" s="78">
        <v>2.7034714000000002</v>
      </c>
      <c r="D5567" s="78">
        <v>0.85913059999999997</v>
      </c>
      <c r="E5567" s="78">
        <v>-9.8105949999999997E-2</v>
      </c>
      <c r="F5567" s="78">
        <v>-1.2869179E-2</v>
      </c>
    </row>
    <row r="5568" spans="1:6" x14ac:dyDescent="0.25">
      <c r="A5568">
        <v>5566</v>
      </c>
      <c r="B5568" t="s">
        <v>6493</v>
      </c>
      <c r="C5568" s="78">
        <v>1.9823066</v>
      </c>
      <c r="D5568" s="78">
        <v>-1.7701038</v>
      </c>
      <c r="E5568" s="78">
        <v>-3.4390595000000003E-2</v>
      </c>
      <c r="F5568" s="78">
        <v>0.17954011</v>
      </c>
    </row>
    <row r="5569" spans="1:6" x14ac:dyDescent="0.25">
      <c r="A5569">
        <v>5567</v>
      </c>
      <c r="B5569" t="s">
        <v>6494</v>
      </c>
      <c r="C5569" s="78">
        <v>-1.3371173999999999</v>
      </c>
      <c r="D5569" s="78">
        <v>-1.362185</v>
      </c>
      <c r="E5569" s="78">
        <v>-2.7140729999999998E-2</v>
      </c>
      <c r="F5569" s="78">
        <v>-0.15608008000000001</v>
      </c>
    </row>
    <row r="5570" spans="1:6" x14ac:dyDescent="0.25">
      <c r="A5570">
        <v>5568</v>
      </c>
      <c r="B5570" t="s">
        <v>6495</v>
      </c>
      <c r="C5570" s="78">
        <v>1.3221826999999999</v>
      </c>
      <c r="D5570" s="78">
        <v>0.55954455999999997</v>
      </c>
      <c r="E5570" s="78">
        <v>-6.3748310000000002E-2</v>
      </c>
      <c r="F5570" s="78">
        <v>-8.9848234999999999E-2</v>
      </c>
    </row>
    <row r="5571" spans="1:6" x14ac:dyDescent="0.25">
      <c r="A5571">
        <v>5569</v>
      </c>
      <c r="B5571" t="s">
        <v>6496</v>
      </c>
      <c r="C5571" s="78">
        <v>3.2930036</v>
      </c>
      <c r="D5571" s="78">
        <v>2.0426304000000002</v>
      </c>
      <c r="E5571" s="78">
        <v>-2.1104096999999999E-2</v>
      </c>
      <c r="F5571" s="78">
        <v>-0.17772189999999999</v>
      </c>
    </row>
    <row r="5572" spans="1:6" x14ac:dyDescent="0.25">
      <c r="A5572">
        <v>5570</v>
      </c>
      <c r="B5572" t="s">
        <v>6497</v>
      </c>
      <c r="C5572" s="78">
        <v>1.9358603000000001</v>
      </c>
      <c r="D5572" s="78">
        <v>-0.64500844000000002</v>
      </c>
      <c r="E5572" s="78">
        <v>-9.1055689999999995E-2</v>
      </c>
      <c r="F5572" s="78">
        <v>3.4145757999999998E-2</v>
      </c>
    </row>
    <row r="5573" spans="1:6" x14ac:dyDescent="0.25">
      <c r="A5573">
        <v>5571</v>
      </c>
      <c r="B5573" t="s">
        <v>6498</v>
      </c>
      <c r="C5573" s="78">
        <v>-2.4555997999999999</v>
      </c>
      <c r="D5573" s="78">
        <v>0.93386219999999998</v>
      </c>
      <c r="E5573" s="78">
        <v>-3.4390595000000003E-2</v>
      </c>
      <c r="F5573" s="78">
        <v>0.17954011</v>
      </c>
    </row>
    <row r="5574" spans="1:6" x14ac:dyDescent="0.25">
      <c r="A5574">
        <v>5572</v>
      </c>
      <c r="B5574" t="s">
        <v>6499</v>
      </c>
      <c r="C5574" s="78">
        <v>-2.1694078000000001</v>
      </c>
      <c r="D5574" s="78">
        <v>6.2753809999999993E-2</v>
      </c>
      <c r="E5574" s="78">
        <v>0.11299323999999999</v>
      </c>
      <c r="F5574" s="78">
        <v>-0.3236792</v>
      </c>
    </row>
    <row r="5575" spans="1:6" x14ac:dyDescent="0.25">
      <c r="A5575">
        <v>5573</v>
      </c>
      <c r="B5575" t="s">
        <v>6500</v>
      </c>
      <c r="C5575" s="78">
        <v>-7.6348244999999995E-2</v>
      </c>
      <c r="D5575" s="78">
        <v>-0.77843799999999996</v>
      </c>
      <c r="E5575" s="78">
        <v>-3.4390595000000003E-2</v>
      </c>
      <c r="F5575" s="78">
        <v>0.17954011</v>
      </c>
    </row>
    <row r="5576" spans="1:6" x14ac:dyDescent="0.25">
      <c r="A5576">
        <v>5574</v>
      </c>
      <c r="B5576" t="s">
        <v>6501</v>
      </c>
      <c r="C5576" s="78">
        <v>-1.6134771000000001</v>
      </c>
      <c r="D5576" s="78">
        <v>-0.77863099999999996</v>
      </c>
      <c r="E5576" s="78">
        <v>0.18824878</v>
      </c>
      <c r="F5576" s="78">
        <v>0.18661346000000001</v>
      </c>
    </row>
    <row r="5577" spans="1:6" x14ac:dyDescent="0.25">
      <c r="A5577">
        <v>5575</v>
      </c>
      <c r="B5577" t="s">
        <v>6502</v>
      </c>
      <c r="C5577" s="78">
        <v>0.38091764</v>
      </c>
      <c r="D5577" s="78">
        <v>-0.99160919999999997</v>
      </c>
      <c r="E5577" s="78">
        <v>2.340857E-3</v>
      </c>
      <c r="F5577" s="78">
        <v>-3.7573903999999998E-2</v>
      </c>
    </row>
    <row r="5578" spans="1:6" x14ac:dyDescent="0.25">
      <c r="A5578">
        <v>5576</v>
      </c>
      <c r="B5578" t="s">
        <v>6503</v>
      </c>
      <c r="C5578" s="78">
        <v>4.0535164000000004</v>
      </c>
      <c r="D5578" s="78">
        <v>-8.5063609999999998E-2</v>
      </c>
      <c r="E5578" s="78">
        <v>-9.1364589999999996E-2</v>
      </c>
      <c r="F5578" s="78">
        <v>0.10337178399999999</v>
      </c>
    </row>
    <row r="5579" spans="1:6" x14ac:dyDescent="0.25">
      <c r="A5579">
        <v>5577</v>
      </c>
      <c r="B5579" t="s">
        <v>6504</v>
      </c>
      <c r="C5579" s="78">
        <v>-1.1559571</v>
      </c>
      <c r="D5579" s="78">
        <v>0.41649264000000003</v>
      </c>
      <c r="E5579" s="78">
        <v>-4.6018064000000001E-3</v>
      </c>
      <c r="F5579" s="78">
        <v>-0.11397849</v>
      </c>
    </row>
    <row r="5580" spans="1:6" x14ac:dyDescent="0.25">
      <c r="A5580">
        <v>5578</v>
      </c>
      <c r="B5580" t="s">
        <v>6505</v>
      </c>
      <c r="C5580" s="78">
        <v>2.1072706999999999</v>
      </c>
      <c r="D5580" s="78">
        <v>9.6701229999999999E-2</v>
      </c>
      <c r="E5580" s="78">
        <v>-0.1878639</v>
      </c>
      <c r="F5580" s="78">
        <v>-8.5062520000000003E-2</v>
      </c>
    </row>
    <row r="5581" spans="1:6" x14ac:dyDescent="0.25">
      <c r="A5581">
        <v>5579</v>
      </c>
      <c r="B5581" t="s">
        <v>6506</v>
      </c>
      <c r="C5581" s="78">
        <v>2.2728233000000002</v>
      </c>
      <c r="D5581" s="78">
        <v>-0.20649414999999999</v>
      </c>
      <c r="E5581" s="78">
        <v>-4.6505815999999998E-2</v>
      </c>
      <c r="F5581" s="78">
        <v>6.7696309999999996E-2</v>
      </c>
    </row>
    <row r="5582" spans="1:6" x14ac:dyDescent="0.25">
      <c r="A5582">
        <v>5580</v>
      </c>
      <c r="B5582" t="s">
        <v>6507</v>
      </c>
      <c r="C5582" s="78">
        <v>-1.8499889</v>
      </c>
      <c r="D5582" s="78">
        <v>1.1976777000000001</v>
      </c>
      <c r="E5582" s="78">
        <v>-8.7514529999999993E-2</v>
      </c>
      <c r="F5582" s="78">
        <v>-8.3215520000000001E-2</v>
      </c>
    </row>
    <row r="5583" spans="1:6" x14ac:dyDescent="0.25">
      <c r="A5583">
        <v>5581</v>
      </c>
      <c r="B5583" t="s">
        <v>6508</v>
      </c>
      <c r="C5583" s="78">
        <v>-1.8397384999999999</v>
      </c>
      <c r="D5583" s="78">
        <v>-1.2137538000000001</v>
      </c>
      <c r="E5583" s="78">
        <v>-7.3880630000000003E-2</v>
      </c>
      <c r="F5583" s="78">
        <v>-6.2944710000000001E-2</v>
      </c>
    </row>
    <row r="5584" spans="1:6" x14ac:dyDescent="0.25">
      <c r="A5584">
        <v>5582</v>
      </c>
      <c r="B5584" t="s">
        <v>6509</v>
      </c>
      <c r="C5584" s="78">
        <v>1.6392618000000001E-2</v>
      </c>
      <c r="D5584" s="78">
        <v>-0.70846224000000002</v>
      </c>
      <c r="E5584" s="78">
        <v>-3.4390595000000003E-2</v>
      </c>
      <c r="F5584" s="78">
        <v>0.17954011</v>
      </c>
    </row>
    <row r="5585" spans="1:6" x14ac:dyDescent="0.25">
      <c r="A5585">
        <v>5583</v>
      </c>
      <c r="B5585" t="s">
        <v>6510</v>
      </c>
      <c r="C5585" s="78">
        <v>0.1330662</v>
      </c>
      <c r="D5585" s="78">
        <v>0.41617094999999998</v>
      </c>
      <c r="E5585" s="78">
        <v>-7.5332830000000003E-2</v>
      </c>
      <c r="F5585" s="78">
        <v>-5.3427145000000002E-2</v>
      </c>
    </row>
    <row r="5586" spans="1:6" x14ac:dyDescent="0.25">
      <c r="A5586">
        <v>5584</v>
      </c>
      <c r="B5586" t="s">
        <v>6511</v>
      </c>
      <c r="C5586" s="78">
        <v>6.4243999999999996E-2</v>
      </c>
      <c r="D5586" s="78">
        <v>-0.96693443999999995</v>
      </c>
      <c r="E5586" s="78">
        <v>-2.5943431999999999E-2</v>
      </c>
      <c r="F5586" s="78">
        <v>6.9659739999999998E-2</v>
      </c>
    </row>
    <row r="5587" spans="1:6" x14ac:dyDescent="0.25">
      <c r="A5587">
        <v>5585</v>
      </c>
      <c r="B5587" t="s">
        <v>6512</v>
      </c>
      <c r="C5587" s="78">
        <v>-0.90159093999999995</v>
      </c>
      <c r="D5587" s="78">
        <v>-0.53952646000000004</v>
      </c>
      <c r="E5587" s="78">
        <v>-3.4659455999999998E-2</v>
      </c>
      <c r="F5587" s="78">
        <v>3.0862062999999999E-2</v>
      </c>
    </row>
    <row r="5588" spans="1:6" x14ac:dyDescent="0.25">
      <c r="A5588">
        <v>5586</v>
      </c>
      <c r="B5588" t="s">
        <v>6513</v>
      </c>
      <c r="C5588" s="78">
        <v>1.9254599999999999</v>
      </c>
      <c r="D5588" s="78">
        <v>-0.32742019999999999</v>
      </c>
      <c r="E5588" s="78">
        <v>-7.6635110000000006E-2</v>
      </c>
      <c r="F5588" s="78">
        <v>-3.3167899E-3</v>
      </c>
    </row>
    <row r="5589" spans="1:6" x14ac:dyDescent="0.25">
      <c r="A5589">
        <v>5587</v>
      </c>
      <c r="B5589" t="s">
        <v>6514</v>
      </c>
      <c r="C5589" s="78">
        <v>-2.6266129999999999</v>
      </c>
      <c r="D5589" s="78">
        <v>-0.98366666000000003</v>
      </c>
      <c r="E5589" s="78">
        <v>1.9488045000000001</v>
      </c>
      <c r="F5589" s="78">
        <v>-2.7359754E-2</v>
      </c>
    </row>
    <row r="5590" spans="1:6" x14ac:dyDescent="0.25">
      <c r="A5590">
        <v>5588</v>
      </c>
      <c r="B5590" t="s">
        <v>6515</v>
      </c>
      <c r="C5590" s="78">
        <v>-0.32821304000000001</v>
      </c>
      <c r="D5590" s="78">
        <v>-1.2462196000000001</v>
      </c>
      <c r="E5590" s="78">
        <v>0.55854800000000004</v>
      </c>
      <c r="F5590" s="78">
        <v>-0.30266749999999998</v>
      </c>
    </row>
    <row r="5591" spans="1:6" x14ac:dyDescent="0.25">
      <c r="A5591">
        <v>5589</v>
      </c>
      <c r="B5591" t="s">
        <v>6516</v>
      </c>
      <c r="C5591" s="78">
        <v>-0.39905888</v>
      </c>
      <c r="D5591" s="78">
        <v>1.9359052000000001</v>
      </c>
      <c r="E5591" s="78">
        <v>-2.3525212E-2</v>
      </c>
      <c r="F5591" s="78">
        <v>-0.115995035</v>
      </c>
    </row>
    <row r="5592" spans="1:6" x14ac:dyDescent="0.25">
      <c r="A5592">
        <v>5590</v>
      </c>
      <c r="B5592" t="s">
        <v>6517</v>
      </c>
      <c r="C5592" s="78">
        <v>-0.10279426</v>
      </c>
      <c r="D5592" s="78">
        <v>-1.6654861999999999</v>
      </c>
      <c r="E5592" s="78">
        <v>-3.4390595000000003E-2</v>
      </c>
      <c r="F5592" s="78">
        <v>0.17954011</v>
      </c>
    </row>
    <row r="5593" spans="1:6" x14ac:dyDescent="0.25">
      <c r="A5593">
        <v>5591</v>
      </c>
      <c r="B5593" t="s">
        <v>6518</v>
      </c>
      <c r="C5593" s="78">
        <v>2.2272370000000001</v>
      </c>
      <c r="D5593" s="78">
        <v>1.1094476</v>
      </c>
      <c r="E5593" s="78">
        <v>-4.8545974999999998E-2</v>
      </c>
      <c r="F5593" s="78">
        <v>4.6202912999999998E-2</v>
      </c>
    </row>
    <row r="5594" spans="1:6" x14ac:dyDescent="0.25">
      <c r="A5594">
        <v>5592</v>
      </c>
      <c r="B5594" t="s">
        <v>6519</v>
      </c>
      <c r="C5594" s="78">
        <v>-1.1401182000000001</v>
      </c>
      <c r="D5594" s="78">
        <v>1.0196525999999999</v>
      </c>
      <c r="E5594" s="78">
        <v>-3.4390595000000003E-2</v>
      </c>
      <c r="F5594" s="78">
        <v>0.17954011</v>
      </c>
    </row>
    <row r="5595" spans="1:6" x14ac:dyDescent="0.25">
      <c r="A5595">
        <v>5593</v>
      </c>
      <c r="B5595" t="s">
        <v>6520</v>
      </c>
      <c r="C5595" s="78">
        <v>2.3657115000000002</v>
      </c>
      <c r="D5595" s="78">
        <v>1.3027384</v>
      </c>
      <c r="E5595" s="78">
        <v>-3.8347119999999998E-2</v>
      </c>
      <c r="F5595" s="78">
        <v>-6.6049396999999996E-3</v>
      </c>
    </row>
    <row r="5596" spans="1:6" x14ac:dyDescent="0.25">
      <c r="A5596">
        <v>5594</v>
      </c>
      <c r="B5596" t="s">
        <v>6521</v>
      </c>
      <c r="C5596" s="78">
        <v>0.32697037000000001</v>
      </c>
      <c r="D5596" s="78">
        <v>-0.78039824999999996</v>
      </c>
      <c r="E5596" s="78">
        <v>-4.4766698000000001E-2</v>
      </c>
      <c r="F5596" s="78">
        <v>3.7967010000000002E-2</v>
      </c>
    </row>
    <row r="5597" spans="1:6" x14ac:dyDescent="0.25">
      <c r="A5597">
        <v>5595</v>
      </c>
      <c r="B5597" t="s">
        <v>6522</v>
      </c>
      <c r="C5597" s="78">
        <v>0.36918756000000003</v>
      </c>
      <c r="D5597" s="78">
        <v>-0.15287255999999999</v>
      </c>
      <c r="E5597" s="78">
        <v>-3.4390595000000003E-2</v>
      </c>
      <c r="F5597" s="78">
        <v>0.17954011</v>
      </c>
    </row>
    <row r="5598" spans="1:6" x14ac:dyDescent="0.25">
      <c r="A5598">
        <v>5596</v>
      </c>
      <c r="B5598" t="s">
        <v>6523</v>
      </c>
      <c r="C5598" s="78">
        <v>1.1906213999999999</v>
      </c>
      <c r="D5598" s="78">
        <v>-5.212987</v>
      </c>
      <c r="E5598" s="78">
        <v>-8.0879480000000004E-2</v>
      </c>
      <c r="F5598" s="78">
        <v>0.10144162</v>
      </c>
    </row>
    <row r="5599" spans="1:6" x14ac:dyDescent="0.25">
      <c r="A5599">
        <v>5597</v>
      </c>
      <c r="B5599" t="s">
        <v>6524</v>
      </c>
      <c r="C5599" s="78">
        <v>0.17705467</v>
      </c>
      <c r="D5599" s="78">
        <v>-0.21406739999999999</v>
      </c>
      <c r="E5599" s="78">
        <v>-3.4390595000000003E-2</v>
      </c>
      <c r="F5599" s="78">
        <v>0.17954011</v>
      </c>
    </row>
    <row r="5600" spans="1:6" x14ac:dyDescent="0.25">
      <c r="A5600">
        <v>5598</v>
      </c>
      <c r="B5600" t="s">
        <v>6525</v>
      </c>
      <c r="C5600" s="78">
        <v>8.3472400000000002E-2</v>
      </c>
      <c r="D5600" s="78">
        <v>2.5886301999999999</v>
      </c>
      <c r="E5600" s="78">
        <v>-1.1339301E-2</v>
      </c>
      <c r="F5600" s="78">
        <v>6.1321295999999997E-2</v>
      </c>
    </row>
    <row r="5601" spans="1:6" x14ac:dyDescent="0.25">
      <c r="A5601">
        <v>5599</v>
      </c>
      <c r="B5601" t="s">
        <v>6526</v>
      </c>
      <c r="C5601" s="78">
        <v>0.62518050000000003</v>
      </c>
      <c r="D5601" s="78">
        <v>0.72639584999999995</v>
      </c>
      <c r="E5601" s="78">
        <v>-3.4390595000000003E-2</v>
      </c>
      <c r="F5601" s="78">
        <v>0.17954011</v>
      </c>
    </row>
    <row r="5602" spans="1:6" x14ac:dyDescent="0.25">
      <c r="A5602">
        <v>5600</v>
      </c>
      <c r="B5602" t="s">
        <v>6527</v>
      </c>
      <c r="C5602" s="78">
        <v>-0.73056100000000002</v>
      </c>
      <c r="D5602" s="78">
        <v>-0.23985854000000001</v>
      </c>
      <c r="E5602" s="78">
        <v>-9.1231149999999997E-2</v>
      </c>
      <c r="F5602" s="78">
        <v>3.8399679999999999E-2</v>
      </c>
    </row>
    <row r="5603" spans="1:6" x14ac:dyDescent="0.25">
      <c r="A5603">
        <v>5601</v>
      </c>
      <c r="B5603" t="s">
        <v>6528</v>
      </c>
      <c r="C5603" s="78">
        <v>-1.2445014999999999</v>
      </c>
      <c r="D5603" s="78">
        <v>1.1656607000000001</v>
      </c>
      <c r="E5603" s="78">
        <v>2.6152396000000002</v>
      </c>
      <c r="F5603" s="78">
        <v>-0.15045739999999999</v>
      </c>
    </row>
    <row r="5604" spans="1:6" x14ac:dyDescent="0.25">
      <c r="A5604">
        <v>5602</v>
      </c>
      <c r="B5604" t="s">
        <v>6529</v>
      </c>
      <c r="C5604" s="78">
        <v>0.70834050000000004</v>
      </c>
      <c r="D5604" s="78">
        <v>-0.17006639000000001</v>
      </c>
      <c r="E5604" s="78">
        <v>0.28410718000000001</v>
      </c>
      <c r="F5604" s="78">
        <v>-0.1608559</v>
      </c>
    </row>
    <row r="5605" spans="1:6" x14ac:dyDescent="0.25">
      <c r="A5605">
        <v>5603</v>
      </c>
      <c r="B5605" t="s">
        <v>6530</v>
      </c>
      <c r="C5605" s="78">
        <v>0.84317326999999997</v>
      </c>
      <c r="D5605" s="78">
        <v>0.11791517999999999</v>
      </c>
      <c r="E5605" s="78">
        <v>-6.8196744000000004E-2</v>
      </c>
      <c r="F5605" s="78">
        <v>-1.11053735E-2</v>
      </c>
    </row>
    <row r="5606" spans="1:6" x14ac:dyDescent="0.25">
      <c r="A5606">
        <v>5604</v>
      </c>
      <c r="B5606" t="s">
        <v>6531</v>
      </c>
      <c r="C5606" s="78">
        <v>-1.0026721000000001</v>
      </c>
      <c r="D5606" s="78">
        <v>1.6350833</v>
      </c>
      <c r="E5606" s="78">
        <v>-8.0348489999999995E-2</v>
      </c>
      <c r="F5606" s="78">
        <v>1.00450665E-2</v>
      </c>
    </row>
    <row r="5607" spans="1:6" x14ac:dyDescent="0.25">
      <c r="A5607">
        <v>5605</v>
      </c>
      <c r="B5607" t="s">
        <v>6532</v>
      </c>
      <c r="C5607" s="78">
        <v>1.7941598000000001</v>
      </c>
      <c r="D5607" s="78">
        <v>1.4519217</v>
      </c>
      <c r="E5607" s="78">
        <v>-6.4249399999999998E-2</v>
      </c>
      <c r="F5607" s="78">
        <v>-0.44998175000000001</v>
      </c>
    </row>
    <row r="5608" spans="1:6" x14ac:dyDescent="0.25">
      <c r="A5608">
        <v>5606</v>
      </c>
      <c r="B5608" t="s">
        <v>6533</v>
      </c>
      <c r="C5608" s="78">
        <v>-1.0964239</v>
      </c>
      <c r="D5608" s="78">
        <v>-0.22928664000000001</v>
      </c>
      <c r="E5608" s="78">
        <v>-7.7936320000000003E-2</v>
      </c>
      <c r="F5608" s="78">
        <v>0.12366869</v>
      </c>
    </row>
    <row r="5609" spans="1:6" x14ac:dyDescent="0.25">
      <c r="A5609">
        <v>5607</v>
      </c>
      <c r="B5609" t="s">
        <v>577</v>
      </c>
      <c r="C5609" s="78">
        <v>-0.85124074999999999</v>
      </c>
      <c r="D5609" s="78">
        <v>-0.61367680000000002</v>
      </c>
      <c r="E5609" s="78">
        <v>7.3758199999999996E-2</v>
      </c>
      <c r="F5609" s="78">
        <v>-0.24054587999999999</v>
      </c>
    </row>
    <row r="5610" spans="1:6" x14ac:dyDescent="0.25">
      <c r="A5610">
        <v>5608</v>
      </c>
      <c r="B5610" t="s">
        <v>6534</v>
      </c>
      <c r="C5610" s="78">
        <v>1.2688915000000001</v>
      </c>
      <c r="D5610" s="78">
        <v>-1.8269724000000001</v>
      </c>
      <c r="E5610" s="78">
        <v>-1.4373739999999999E-2</v>
      </c>
      <c r="F5610" s="78">
        <v>-0.47067367999999998</v>
      </c>
    </row>
    <row r="5611" spans="1:6" x14ac:dyDescent="0.25">
      <c r="A5611">
        <v>5609</v>
      </c>
      <c r="B5611" t="s">
        <v>6535</v>
      </c>
      <c r="C5611" s="78">
        <v>2.4131252999999999</v>
      </c>
      <c r="D5611" s="78">
        <v>0.1348808</v>
      </c>
      <c r="E5611" s="78">
        <v>-0.15363363999999999</v>
      </c>
      <c r="F5611" s="78">
        <v>-0.41600090000000001</v>
      </c>
    </row>
    <row r="5612" spans="1:6" x14ac:dyDescent="0.25">
      <c r="A5612">
        <v>5610</v>
      </c>
      <c r="B5612" t="s">
        <v>6536</v>
      </c>
      <c r="C5612" s="78">
        <v>-1.3958759000000001</v>
      </c>
      <c r="D5612" s="78">
        <v>0.55909869999999995</v>
      </c>
      <c r="E5612" s="78">
        <v>-1.11713E-2</v>
      </c>
      <c r="F5612" s="78">
        <v>0.17775985999999999</v>
      </c>
    </row>
    <row r="5613" spans="1:6" x14ac:dyDescent="0.25">
      <c r="A5613">
        <v>5611</v>
      </c>
      <c r="B5613" t="s">
        <v>6537</v>
      </c>
      <c r="C5613" s="78">
        <v>0.96543619999999997</v>
      </c>
      <c r="D5613" s="78">
        <v>0.52704430000000002</v>
      </c>
      <c r="E5613" s="78">
        <v>-4.0085125999999999E-2</v>
      </c>
      <c r="F5613" s="78">
        <v>-2.1359116000000001E-2</v>
      </c>
    </row>
    <row r="5614" spans="1:6" x14ac:dyDescent="0.25">
      <c r="A5614">
        <v>5612</v>
      </c>
      <c r="B5614" t="s">
        <v>6538</v>
      </c>
      <c r="C5614" s="78">
        <v>-0.99922480000000002</v>
      </c>
      <c r="D5614" s="78">
        <v>0.1560117</v>
      </c>
      <c r="E5614" s="78">
        <v>-6.4862980000000001E-2</v>
      </c>
      <c r="F5614" s="78">
        <v>-8.1658914999999999E-2</v>
      </c>
    </row>
    <row r="5615" spans="1:6" x14ac:dyDescent="0.25">
      <c r="A5615">
        <v>5613</v>
      </c>
      <c r="B5615" t="s">
        <v>6539</v>
      </c>
      <c r="C5615" s="78">
        <v>-2.7156432000000001</v>
      </c>
      <c r="D5615" s="78">
        <v>1.0366114</v>
      </c>
      <c r="E5615" s="78">
        <v>-3.4390595000000003E-2</v>
      </c>
      <c r="F5615" s="78">
        <v>0.17954011</v>
      </c>
    </row>
    <row r="5616" spans="1:6" x14ac:dyDescent="0.25">
      <c r="A5616">
        <v>5614</v>
      </c>
      <c r="B5616" t="s">
        <v>6540</v>
      </c>
      <c r="C5616" s="78">
        <v>2.2461147000000001</v>
      </c>
      <c r="D5616" s="78">
        <v>1.7875835E-2</v>
      </c>
      <c r="E5616" s="78">
        <v>-3.4390595000000003E-2</v>
      </c>
      <c r="F5616" s="78">
        <v>0.17954011</v>
      </c>
    </row>
    <row r="5617" spans="1:6" x14ac:dyDescent="0.25">
      <c r="A5617">
        <v>5615</v>
      </c>
      <c r="B5617" t="s">
        <v>6541</v>
      </c>
      <c r="C5617" s="78">
        <v>-2.479606</v>
      </c>
      <c r="D5617" s="78">
        <v>0.43880647</v>
      </c>
      <c r="E5617" s="78">
        <v>-7.7127896000000001E-2</v>
      </c>
      <c r="F5617" s="78">
        <v>5.9446499999999999E-2</v>
      </c>
    </row>
    <row r="5618" spans="1:6" x14ac:dyDescent="0.25">
      <c r="A5618">
        <v>5616</v>
      </c>
      <c r="B5618" t="s">
        <v>6542</v>
      </c>
      <c r="C5618" s="78">
        <v>-1.9741618999999999</v>
      </c>
      <c r="D5618" s="78">
        <v>-1.210277</v>
      </c>
      <c r="E5618" s="78">
        <v>-4.7151968000000002E-2</v>
      </c>
      <c r="F5618" s="78">
        <v>-2.1087079999999999E-3</v>
      </c>
    </row>
    <row r="5619" spans="1:6" x14ac:dyDescent="0.25">
      <c r="A5619">
        <v>5617</v>
      </c>
      <c r="B5619" t="s">
        <v>6543</v>
      </c>
      <c r="C5619" s="78">
        <v>2.1604443</v>
      </c>
      <c r="D5619" s="78">
        <v>3.1455332999999999</v>
      </c>
      <c r="E5619" s="78">
        <v>-3.1816557000000002E-2</v>
      </c>
      <c r="F5619" s="78">
        <v>6.2576469999999995E-2</v>
      </c>
    </row>
    <row r="5620" spans="1:6" x14ac:dyDescent="0.25">
      <c r="A5620">
        <v>5618</v>
      </c>
      <c r="B5620" t="s">
        <v>6544</v>
      </c>
      <c r="C5620" s="78">
        <v>-1.5391792</v>
      </c>
      <c r="D5620" s="78">
        <v>-1.0125344999999999</v>
      </c>
      <c r="E5620" s="78">
        <v>-6.3350013999999996E-2</v>
      </c>
      <c r="F5620" s="78">
        <v>8.3722050000000006E-2</v>
      </c>
    </row>
    <row r="5621" spans="1:6" x14ac:dyDescent="0.25">
      <c r="A5621">
        <v>5619</v>
      </c>
      <c r="B5621" t="s">
        <v>6545</v>
      </c>
      <c r="C5621" s="78">
        <v>1.214496</v>
      </c>
      <c r="D5621" s="78">
        <v>0.22842734000000001</v>
      </c>
      <c r="E5621" s="78">
        <v>-5.4997696999999998E-2</v>
      </c>
      <c r="F5621" s="78">
        <v>-2.6774316999999999E-2</v>
      </c>
    </row>
    <row r="5622" spans="1:6" x14ac:dyDescent="0.25">
      <c r="A5622">
        <v>5620</v>
      </c>
      <c r="B5622" t="s">
        <v>6546</v>
      </c>
      <c r="C5622" s="78">
        <v>0.40747794999999998</v>
      </c>
      <c r="D5622" s="78">
        <v>0.63550220000000002</v>
      </c>
      <c r="E5622" s="78">
        <v>-2.8292273999999999E-2</v>
      </c>
      <c r="F5622" s="78">
        <v>0.17674537000000001</v>
      </c>
    </row>
    <row r="5623" spans="1:6" x14ac:dyDescent="0.25">
      <c r="A5623">
        <v>5621</v>
      </c>
      <c r="B5623" t="s">
        <v>6547</v>
      </c>
      <c r="C5623" s="78">
        <v>-1.5430088</v>
      </c>
      <c r="D5623" s="78">
        <v>-1.4812027000000001</v>
      </c>
      <c r="E5623" s="78">
        <v>-2.7717175E-2</v>
      </c>
      <c r="F5623" s="78">
        <v>4.5203418E-3</v>
      </c>
    </row>
    <row r="5624" spans="1:6" x14ac:dyDescent="0.25">
      <c r="A5624">
        <v>5622</v>
      </c>
      <c r="B5624" t="s">
        <v>6548</v>
      </c>
      <c r="C5624" s="78">
        <v>1.1552775</v>
      </c>
      <c r="D5624" s="78">
        <v>-2.5089218999999998</v>
      </c>
      <c r="E5624" s="78">
        <v>-9.2306959999999993E-2</v>
      </c>
      <c r="F5624" s="78">
        <v>3.3441513999999999E-2</v>
      </c>
    </row>
    <row r="5625" spans="1:6" x14ac:dyDescent="0.25">
      <c r="A5625">
        <v>5623</v>
      </c>
      <c r="B5625" t="s">
        <v>6549</v>
      </c>
      <c r="C5625" s="78">
        <v>-0.85257494</v>
      </c>
      <c r="D5625" s="78">
        <v>-8.3122429999999997E-2</v>
      </c>
      <c r="E5625" s="78">
        <v>-3.4390595000000003E-2</v>
      </c>
      <c r="F5625" s="78">
        <v>0.17954011</v>
      </c>
    </row>
    <row r="5626" spans="1:6" x14ac:dyDescent="0.25">
      <c r="A5626">
        <v>5624</v>
      </c>
      <c r="B5626" t="s">
        <v>6550</v>
      </c>
      <c r="C5626" s="78">
        <v>-1.0936579</v>
      </c>
      <c r="D5626" s="78">
        <v>-1.0767049</v>
      </c>
      <c r="E5626" s="78">
        <v>-4.4239447000000001E-2</v>
      </c>
      <c r="F5626" s="78">
        <v>2.9605969999999999E-2</v>
      </c>
    </row>
    <row r="5627" spans="1:6" x14ac:dyDescent="0.25">
      <c r="A5627">
        <v>5625</v>
      </c>
      <c r="B5627" t="s">
        <v>6551</v>
      </c>
      <c r="C5627" s="78">
        <v>1.0725433</v>
      </c>
      <c r="D5627" s="78">
        <v>-8.0825419999999995E-2</v>
      </c>
      <c r="E5627" s="78">
        <v>-3.4390595000000003E-2</v>
      </c>
      <c r="F5627" s="78">
        <v>0.17954011</v>
      </c>
    </row>
    <row r="5628" spans="1:6" x14ac:dyDescent="0.25">
      <c r="A5628">
        <v>5626</v>
      </c>
      <c r="B5628" t="s">
        <v>6552</v>
      </c>
      <c r="C5628" s="78">
        <v>2.7708328</v>
      </c>
      <c r="D5628" s="78">
        <v>-1.2439448</v>
      </c>
      <c r="E5628" s="78">
        <v>-0.18664122999999999</v>
      </c>
      <c r="F5628" s="78">
        <v>-0.30331659999999999</v>
      </c>
    </row>
    <row r="5629" spans="1:6" x14ac:dyDescent="0.25">
      <c r="A5629">
        <v>5627</v>
      </c>
      <c r="B5629" t="s">
        <v>6553</v>
      </c>
      <c r="C5629" s="78">
        <v>-9.0064199999999997E-2</v>
      </c>
      <c r="D5629" s="78">
        <v>0.45387283</v>
      </c>
      <c r="E5629" s="78">
        <v>-3.4390595000000003E-2</v>
      </c>
      <c r="F5629" s="78">
        <v>0.17954011</v>
      </c>
    </row>
    <row r="5630" spans="1:6" x14ac:dyDescent="0.25">
      <c r="A5630">
        <v>5628</v>
      </c>
      <c r="B5630" t="s">
        <v>6554</v>
      </c>
      <c r="C5630" s="78">
        <v>-0.55299973000000002</v>
      </c>
      <c r="D5630" s="78">
        <v>-2.7832686999999998</v>
      </c>
      <c r="E5630" s="78">
        <v>-0.10868223</v>
      </c>
      <c r="F5630" s="78">
        <v>-0.12175344</v>
      </c>
    </row>
    <row r="5631" spans="1:6" x14ac:dyDescent="0.25">
      <c r="A5631">
        <v>5629</v>
      </c>
      <c r="B5631" t="s">
        <v>6555</v>
      </c>
      <c r="C5631" s="78">
        <v>-1.4008627</v>
      </c>
      <c r="D5631" s="78">
        <v>-2.1013408</v>
      </c>
      <c r="E5631" s="78">
        <v>0.2303327</v>
      </c>
      <c r="F5631" s="78">
        <v>-0.43883348</v>
      </c>
    </row>
    <row r="5632" spans="1:6" x14ac:dyDescent="0.25">
      <c r="A5632">
        <v>5630</v>
      </c>
      <c r="B5632" t="s">
        <v>6556</v>
      </c>
      <c r="C5632" s="78">
        <v>-0.26828940000000001</v>
      </c>
      <c r="D5632" s="78">
        <v>0.53462714</v>
      </c>
      <c r="E5632" s="78">
        <v>5.6291748000000003E-2</v>
      </c>
      <c r="F5632" s="78">
        <v>-0.26204395000000003</v>
      </c>
    </row>
    <row r="5633" spans="1:6" x14ac:dyDescent="0.25">
      <c r="A5633">
        <v>5631</v>
      </c>
      <c r="B5633" t="s">
        <v>6557</v>
      </c>
      <c r="C5633" s="78">
        <v>0.65006209999999998</v>
      </c>
      <c r="D5633" s="78">
        <v>0.53637016000000004</v>
      </c>
      <c r="E5633" s="78">
        <v>-1.4704987E-3</v>
      </c>
      <c r="F5633" s="78">
        <v>-0.12461953000000001</v>
      </c>
    </row>
    <row r="5634" spans="1:6" x14ac:dyDescent="0.25">
      <c r="A5634">
        <v>5632</v>
      </c>
      <c r="B5634" t="s">
        <v>6558</v>
      </c>
      <c r="C5634" s="78">
        <v>-0.54296409999999995</v>
      </c>
      <c r="D5634" s="78">
        <v>3.8041722999999998</v>
      </c>
      <c r="E5634" s="78">
        <v>-0.20298342</v>
      </c>
      <c r="F5634" s="78">
        <v>-0.38800669999999998</v>
      </c>
    </row>
    <row r="5635" spans="1:6" x14ac:dyDescent="0.25">
      <c r="A5635">
        <v>5633</v>
      </c>
      <c r="B5635" t="s">
        <v>6559</v>
      </c>
      <c r="C5635" s="78">
        <v>-0.32790469999999999</v>
      </c>
      <c r="D5635" s="78">
        <v>-0.43198332</v>
      </c>
      <c r="E5635" s="78">
        <v>1.1807382E-3</v>
      </c>
      <c r="F5635" s="78">
        <v>-0.12257542</v>
      </c>
    </row>
    <row r="5636" spans="1:6" x14ac:dyDescent="0.25">
      <c r="A5636">
        <v>5634</v>
      </c>
      <c r="B5636" t="s">
        <v>6560</v>
      </c>
      <c r="C5636" s="78">
        <v>-0.51842759999999999</v>
      </c>
      <c r="D5636" s="78">
        <v>1.3696094000000001</v>
      </c>
      <c r="E5636" s="78">
        <v>0.11066802000000001</v>
      </c>
      <c r="F5636" s="78">
        <v>-4.7735199999999998E-2</v>
      </c>
    </row>
    <row r="5637" spans="1:6" x14ac:dyDescent="0.25">
      <c r="A5637">
        <v>5635</v>
      </c>
      <c r="B5637" t="s">
        <v>6561</v>
      </c>
      <c r="C5637" s="78">
        <v>-1.9601980000000001</v>
      </c>
      <c r="D5637" s="78">
        <v>-0.31227663</v>
      </c>
      <c r="E5637" s="78">
        <v>-8.8256425999999999E-2</v>
      </c>
      <c r="F5637" s="78">
        <v>0.16457664999999999</v>
      </c>
    </row>
    <row r="5638" spans="1:6" x14ac:dyDescent="0.25">
      <c r="A5638">
        <v>5636</v>
      </c>
      <c r="B5638" t="s">
        <v>6562</v>
      </c>
      <c r="C5638" s="78">
        <v>-0.16149654999999999</v>
      </c>
      <c r="D5638" s="78">
        <v>-0.63556109999999999</v>
      </c>
      <c r="E5638" s="78">
        <v>2.0903833E-3</v>
      </c>
      <c r="F5638" s="78">
        <v>-3.0857176000000002E-3</v>
      </c>
    </row>
    <row r="5639" spans="1:6" x14ac:dyDescent="0.25">
      <c r="A5639">
        <v>5637</v>
      </c>
      <c r="B5639" t="s">
        <v>6563</v>
      </c>
      <c r="C5639" s="78">
        <v>-1.8726646</v>
      </c>
      <c r="D5639" s="78">
        <v>1.0988891999999999</v>
      </c>
      <c r="E5639" s="78">
        <v>-6.5542906999999997E-3</v>
      </c>
      <c r="F5639" s="78">
        <v>-0.19454784999999999</v>
      </c>
    </row>
    <row r="5640" spans="1:6" x14ac:dyDescent="0.25">
      <c r="A5640">
        <v>5638</v>
      </c>
      <c r="B5640" t="s">
        <v>6564</v>
      </c>
      <c r="C5640" s="78">
        <v>-1.2636495999999999</v>
      </c>
      <c r="D5640" s="78">
        <v>0.54434439999999995</v>
      </c>
      <c r="E5640" s="78">
        <v>-0.11093075600000001</v>
      </c>
      <c r="F5640" s="78">
        <v>-0.13897704</v>
      </c>
    </row>
    <row r="5641" spans="1:6" x14ac:dyDescent="0.25">
      <c r="A5641">
        <v>5639</v>
      </c>
      <c r="B5641" t="s">
        <v>6565</v>
      </c>
      <c r="C5641" s="78">
        <v>-0.38024590000000003</v>
      </c>
      <c r="D5641" s="78">
        <v>-0.98927390000000004</v>
      </c>
      <c r="E5641" s="78">
        <v>-8.7707384999999999E-2</v>
      </c>
      <c r="F5641" s="78">
        <v>4.5359299999999998E-2</v>
      </c>
    </row>
    <row r="5642" spans="1:6" x14ac:dyDescent="0.25">
      <c r="A5642">
        <v>5640</v>
      </c>
      <c r="B5642" t="s">
        <v>6566</v>
      </c>
      <c r="C5642" s="78">
        <v>4.0861305999999997</v>
      </c>
      <c r="D5642" s="78">
        <v>0.77858554999999996</v>
      </c>
      <c r="E5642" s="78">
        <v>3.1081397E-2</v>
      </c>
      <c r="F5642" s="78">
        <v>1.7194256000000002E-2</v>
      </c>
    </row>
    <row r="5643" spans="1:6" x14ac:dyDescent="0.25">
      <c r="A5643">
        <v>5641</v>
      </c>
      <c r="B5643" t="s">
        <v>6567</v>
      </c>
      <c r="C5643" s="78">
        <v>-0.16007450000000001</v>
      </c>
      <c r="D5643" s="78">
        <v>-0.82727337000000001</v>
      </c>
      <c r="E5643" s="78">
        <v>-7.7090430000000001E-2</v>
      </c>
      <c r="F5643" s="78">
        <v>9.1997899999999994E-2</v>
      </c>
    </row>
    <row r="5644" spans="1:6" x14ac:dyDescent="0.25">
      <c r="A5644">
        <v>5642</v>
      </c>
      <c r="B5644" t="s">
        <v>6568</v>
      </c>
      <c r="C5644" s="78">
        <v>0.89556559999999996</v>
      </c>
      <c r="D5644" s="78">
        <v>-0.51263046000000001</v>
      </c>
      <c r="E5644" s="78">
        <v>-1.1192621999999999E-2</v>
      </c>
      <c r="F5644" s="78">
        <v>-0.10025169</v>
      </c>
    </row>
    <row r="5645" spans="1:6" x14ac:dyDescent="0.25">
      <c r="A5645">
        <v>5643</v>
      </c>
      <c r="B5645" t="s">
        <v>6569</v>
      </c>
      <c r="C5645" s="78">
        <v>0.65193294999999996</v>
      </c>
      <c r="D5645" s="78">
        <v>0.99514997000000005</v>
      </c>
      <c r="E5645" s="78">
        <v>-6.6514014999999996E-2</v>
      </c>
      <c r="F5645" s="78">
        <v>4.5427664999999999E-2</v>
      </c>
    </row>
    <row r="5646" spans="1:6" x14ac:dyDescent="0.25">
      <c r="A5646">
        <v>5644</v>
      </c>
      <c r="B5646" t="s">
        <v>6570</v>
      </c>
      <c r="C5646" s="78">
        <v>-1.7342643</v>
      </c>
      <c r="D5646" s="78">
        <v>1.9625505000000001</v>
      </c>
      <c r="E5646" s="78">
        <v>-5.0358004999999997E-2</v>
      </c>
      <c r="F5646" s="78">
        <v>1.6701594E-2</v>
      </c>
    </row>
    <row r="5647" spans="1:6" x14ac:dyDescent="0.25">
      <c r="A5647">
        <v>5645</v>
      </c>
      <c r="B5647" t="s">
        <v>6571</v>
      </c>
      <c r="C5647" s="78">
        <v>-1.2550707999999999</v>
      </c>
      <c r="D5647" s="78">
        <v>-2.8248796</v>
      </c>
      <c r="E5647" s="78">
        <v>-3.4390595000000003E-2</v>
      </c>
      <c r="F5647" s="78">
        <v>0.17954011</v>
      </c>
    </row>
    <row r="5648" spans="1:6" x14ac:dyDescent="0.25">
      <c r="A5648">
        <v>5646</v>
      </c>
      <c r="B5648" t="s">
        <v>6572</v>
      </c>
      <c r="C5648" s="78">
        <v>-1.1545287</v>
      </c>
      <c r="D5648" s="78">
        <v>-1.1285539</v>
      </c>
      <c r="E5648" s="78">
        <v>-9.0916869999999997E-2</v>
      </c>
      <c r="F5648" s="78">
        <v>9.9913180000000008E-3</v>
      </c>
    </row>
    <row r="5649" spans="1:6" x14ac:dyDescent="0.25">
      <c r="A5649">
        <v>5647</v>
      </c>
      <c r="B5649" t="s">
        <v>6573</v>
      </c>
      <c r="C5649" s="78">
        <v>-1.0124462000000001</v>
      </c>
      <c r="D5649" s="78">
        <v>-0.25545679999999998</v>
      </c>
      <c r="E5649" s="78">
        <v>-7.6037064000000001E-2</v>
      </c>
      <c r="F5649" s="78">
        <v>-5.3209916000000003E-2</v>
      </c>
    </row>
    <row r="5650" spans="1:6" x14ac:dyDescent="0.25">
      <c r="A5650">
        <v>5648</v>
      </c>
      <c r="B5650" t="s">
        <v>6574</v>
      </c>
      <c r="C5650" s="78">
        <v>-0.22176397</v>
      </c>
      <c r="D5650" s="78">
        <v>0.89557549999999997</v>
      </c>
      <c r="E5650" s="78">
        <v>-8.0770250000000002E-2</v>
      </c>
      <c r="F5650" s="78">
        <v>-0.23661531999999999</v>
      </c>
    </row>
    <row r="5651" spans="1:6" x14ac:dyDescent="0.25">
      <c r="A5651">
        <v>5649</v>
      </c>
      <c r="B5651" t="s">
        <v>6575</v>
      </c>
      <c r="C5651" s="78">
        <v>3.9529793</v>
      </c>
      <c r="D5651" s="78">
        <v>1.6606942</v>
      </c>
      <c r="E5651" s="78">
        <v>7.1511567000000003E-3</v>
      </c>
      <c r="F5651" s="78">
        <v>-7.2455119999999998E-2</v>
      </c>
    </row>
    <row r="5652" spans="1:6" x14ac:dyDescent="0.25">
      <c r="A5652">
        <v>5650</v>
      </c>
      <c r="B5652" t="s">
        <v>6576</v>
      </c>
      <c r="C5652" s="78">
        <v>0.46419307999999998</v>
      </c>
      <c r="D5652" s="78">
        <v>0.39852798</v>
      </c>
      <c r="E5652" s="78">
        <v>-5.9875550000000003E-3</v>
      </c>
      <c r="F5652" s="78">
        <v>-0.15390493</v>
      </c>
    </row>
    <row r="5653" spans="1:6" x14ac:dyDescent="0.25">
      <c r="A5653">
        <v>5651</v>
      </c>
      <c r="B5653" t="s">
        <v>6577</v>
      </c>
      <c r="C5653" s="78">
        <v>-2.0021083000000002</v>
      </c>
      <c r="D5653" s="78">
        <v>0.72502613000000005</v>
      </c>
      <c r="E5653" s="78">
        <v>-3.3731249999999997E-2</v>
      </c>
      <c r="F5653" s="78">
        <v>0.14177592</v>
      </c>
    </row>
    <row r="5654" spans="1:6" x14ac:dyDescent="0.25">
      <c r="A5654">
        <v>5652</v>
      </c>
      <c r="B5654" t="s">
        <v>6578</v>
      </c>
      <c r="C5654" s="78">
        <v>-0.39705202000000001</v>
      </c>
      <c r="D5654" s="78">
        <v>-0.79904114999999998</v>
      </c>
      <c r="E5654" s="78">
        <v>-3.4390595000000003E-2</v>
      </c>
      <c r="F5654" s="78">
        <v>0.17954011</v>
      </c>
    </row>
    <row r="5655" spans="1:6" x14ac:dyDescent="0.25">
      <c r="A5655">
        <v>5653</v>
      </c>
      <c r="B5655" t="s">
        <v>6579</v>
      </c>
      <c r="C5655" s="78">
        <v>2.5720185999999998</v>
      </c>
      <c r="D5655" s="78">
        <v>0.81032360000000003</v>
      </c>
      <c r="E5655" s="78">
        <v>-3.4390595000000003E-2</v>
      </c>
      <c r="F5655" s="78">
        <v>0.17954011</v>
      </c>
    </row>
    <row r="5656" spans="1:6" x14ac:dyDescent="0.25">
      <c r="A5656">
        <v>5654</v>
      </c>
      <c r="B5656" t="s">
        <v>6580</v>
      </c>
      <c r="C5656" s="78">
        <v>-1.6464236000000001</v>
      </c>
      <c r="D5656" s="78">
        <v>0.91333485000000003</v>
      </c>
      <c r="E5656" s="78">
        <v>-2.7535456999999999E-2</v>
      </c>
      <c r="F5656" s="78">
        <v>8.8497909999999999E-2</v>
      </c>
    </row>
    <row r="5657" spans="1:6" x14ac:dyDescent="0.25">
      <c r="A5657">
        <v>5655</v>
      </c>
      <c r="B5657" t="s">
        <v>6581</v>
      </c>
      <c r="C5657" s="78">
        <v>-2.4742608000000001</v>
      </c>
      <c r="D5657" s="78">
        <v>0.57326436000000003</v>
      </c>
      <c r="E5657" s="78">
        <v>-9.3768924000000003E-2</v>
      </c>
      <c r="F5657" s="78">
        <v>-0.36245292000000001</v>
      </c>
    </row>
    <row r="5658" spans="1:6" x14ac:dyDescent="0.25">
      <c r="A5658">
        <v>5656</v>
      </c>
      <c r="B5658" t="s">
        <v>6582</v>
      </c>
      <c r="C5658" s="78">
        <v>-0.57364349999999997</v>
      </c>
      <c r="D5658" s="78">
        <v>-0.29727989999999999</v>
      </c>
      <c r="E5658" s="78">
        <v>-6.6559054000000006E-2</v>
      </c>
      <c r="F5658" s="78">
        <v>-5.6836499999999998E-2</v>
      </c>
    </row>
    <row r="5659" spans="1:6" x14ac:dyDescent="0.25">
      <c r="A5659">
        <v>5657</v>
      </c>
      <c r="B5659" t="s">
        <v>6583</v>
      </c>
      <c r="C5659" s="78">
        <v>0.61552879999999999</v>
      </c>
      <c r="D5659" s="78">
        <v>2.8937404</v>
      </c>
      <c r="E5659" s="78">
        <v>-5.8420277999999999E-2</v>
      </c>
      <c r="F5659" s="78">
        <v>-0.18396313</v>
      </c>
    </row>
    <row r="5660" spans="1:6" x14ac:dyDescent="0.25">
      <c r="A5660">
        <v>5658</v>
      </c>
      <c r="B5660" t="s">
        <v>6584</v>
      </c>
      <c r="C5660" s="78">
        <v>-1.1967838E-2</v>
      </c>
      <c r="D5660" s="78">
        <v>0.39352136999999998</v>
      </c>
      <c r="E5660" s="78">
        <v>-9.8034754000000002E-2</v>
      </c>
      <c r="F5660" s="78">
        <v>8.8827655000000005E-2</v>
      </c>
    </row>
    <row r="5661" spans="1:6" x14ac:dyDescent="0.25">
      <c r="A5661">
        <v>5659</v>
      </c>
      <c r="B5661" t="s">
        <v>6585</v>
      </c>
      <c r="C5661" s="78">
        <v>-1.1720364999999999</v>
      </c>
      <c r="D5661" s="78">
        <v>2.8570087000000002</v>
      </c>
      <c r="E5661" s="78">
        <v>-1.9031058999999999E-2</v>
      </c>
      <c r="F5661" s="78">
        <v>-5.1125884000000001E-4</v>
      </c>
    </row>
    <row r="5662" spans="1:6" x14ac:dyDescent="0.25">
      <c r="A5662">
        <v>5660</v>
      </c>
      <c r="B5662" t="s">
        <v>6586</v>
      </c>
      <c r="C5662" s="78">
        <v>-0.23920169999999999</v>
      </c>
      <c r="D5662" s="78">
        <v>-1.4017166999999999</v>
      </c>
      <c r="E5662" s="78">
        <v>-6.4671290000000006E-2</v>
      </c>
      <c r="F5662" s="78">
        <v>-2.3094132999999999E-2</v>
      </c>
    </row>
    <row r="5663" spans="1:6" x14ac:dyDescent="0.25">
      <c r="A5663">
        <v>5661</v>
      </c>
      <c r="B5663" t="s">
        <v>6587</v>
      </c>
      <c r="C5663" s="78">
        <v>-0.42149272999999998</v>
      </c>
      <c r="D5663" s="78">
        <v>0.52229680000000001</v>
      </c>
      <c r="E5663" s="78">
        <v>-3.2882479999999999E-2</v>
      </c>
      <c r="F5663" s="78">
        <v>-2.4460450000000002E-2</v>
      </c>
    </row>
    <row r="5664" spans="1:6" x14ac:dyDescent="0.25">
      <c r="A5664">
        <v>5662</v>
      </c>
      <c r="B5664" t="s">
        <v>6588</v>
      </c>
      <c r="C5664" s="78">
        <v>0.94432663999999999</v>
      </c>
      <c r="D5664" s="78">
        <v>0.54576590000000003</v>
      </c>
      <c r="E5664" s="78">
        <v>-3.0654463999999999E-2</v>
      </c>
      <c r="F5664" s="78">
        <v>8.1653825999999999E-2</v>
      </c>
    </row>
    <row r="5665" spans="1:6" x14ac:dyDescent="0.25">
      <c r="A5665">
        <v>5663</v>
      </c>
      <c r="B5665" t="s">
        <v>6589</v>
      </c>
      <c r="C5665" s="78">
        <v>1.0021898</v>
      </c>
      <c r="D5665" s="78">
        <v>0.35540919999999998</v>
      </c>
      <c r="E5665" s="78">
        <v>-4.1306580000000002E-2</v>
      </c>
      <c r="F5665" s="78">
        <v>-0.113486156</v>
      </c>
    </row>
    <row r="5666" spans="1:6" x14ac:dyDescent="0.25">
      <c r="A5666">
        <v>5664</v>
      </c>
      <c r="B5666" t="s">
        <v>6590</v>
      </c>
      <c r="C5666" s="78">
        <v>7.343653E-2</v>
      </c>
      <c r="D5666" s="78">
        <v>4.3932614000000001</v>
      </c>
      <c r="E5666" s="78">
        <v>-8.4647399999999998E-2</v>
      </c>
      <c r="F5666" s="78">
        <v>1.8557757000000001E-2</v>
      </c>
    </row>
    <row r="5667" spans="1:6" x14ac:dyDescent="0.25">
      <c r="A5667">
        <v>5665</v>
      </c>
      <c r="B5667" t="s">
        <v>6591</v>
      </c>
      <c r="C5667" s="78">
        <v>1.0081294999999999</v>
      </c>
      <c r="D5667" s="78">
        <v>-1.0239277</v>
      </c>
      <c r="E5667" s="78">
        <v>-4.1666380000000003E-2</v>
      </c>
      <c r="F5667" s="78">
        <v>3.5240024000000002E-2</v>
      </c>
    </row>
    <row r="5668" spans="1:6" x14ac:dyDescent="0.25">
      <c r="A5668">
        <v>5666</v>
      </c>
      <c r="B5668" t="s">
        <v>6592</v>
      </c>
      <c r="C5668" s="78">
        <v>-1.1752552999999999</v>
      </c>
      <c r="D5668" s="78">
        <v>-0.69626869999999996</v>
      </c>
      <c r="E5668" s="78">
        <v>-3.4390595000000003E-2</v>
      </c>
      <c r="F5668" s="78">
        <v>0.17954011</v>
      </c>
    </row>
    <row r="5669" spans="1:6" x14ac:dyDescent="0.25">
      <c r="A5669">
        <v>5667</v>
      </c>
      <c r="B5669" t="s">
        <v>6593</v>
      </c>
      <c r="C5669" s="78">
        <v>1.4767623999999999</v>
      </c>
      <c r="D5669" s="78">
        <v>-2.0459607000000002</v>
      </c>
      <c r="E5669" s="78">
        <v>-6.5068780000000007E-2</v>
      </c>
      <c r="F5669" s="78">
        <v>-3.7274122E-2</v>
      </c>
    </row>
    <row r="5670" spans="1:6" x14ac:dyDescent="0.25">
      <c r="A5670">
        <v>5668</v>
      </c>
      <c r="B5670" t="s">
        <v>6594</v>
      </c>
      <c r="C5670" s="78">
        <v>-0.76946276000000002</v>
      </c>
      <c r="D5670" s="78">
        <v>-0.28816202000000002</v>
      </c>
      <c r="E5670" s="78">
        <v>-3.4390595000000003E-2</v>
      </c>
      <c r="F5670" s="78">
        <v>0.17954011</v>
      </c>
    </row>
    <row r="5671" spans="1:6" x14ac:dyDescent="0.25">
      <c r="A5671">
        <v>5669</v>
      </c>
      <c r="B5671" t="s">
        <v>6595</v>
      </c>
      <c r="C5671" s="78">
        <v>1.1068156</v>
      </c>
      <c r="D5671" s="78">
        <v>0.7817172</v>
      </c>
      <c r="E5671" s="78">
        <v>-1.7143175E-2</v>
      </c>
      <c r="F5671" s="78">
        <v>-0.15990631</v>
      </c>
    </row>
    <row r="5672" spans="1:6" x14ac:dyDescent="0.25">
      <c r="A5672">
        <v>5670</v>
      </c>
      <c r="B5672" t="s">
        <v>6596</v>
      </c>
      <c r="C5672" s="78">
        <v>-0.82898079999999996</v>
      </c>
      <c r="D5672" s="78">
        <v>-0.40914634</v>
      </c>
      <c r="E5672" s="78">
        <v>-8.3246749999999994E-2</v>
      </c>
      <c r="F5672" s="78">
        <v>2.2667719999999999E-2</v>
      </c>
    </row>
    <row r="5673" spans="1:6" x14ac:dyDescent="0.25">
      <c r="A5673">
        <v>5671</v>
      </c>
      <c r="B5673" t="s">
        <v>6597</v>
      </c>
      <c r="C5673" s="78">
        <v>-1.318101</v>
      </c>
      <c r="D5673" s="78">
        <v>0.33015537</v>
      </c>
      <c r="E5673" s="78">
        <v>-6.5347569999999994E-2</v>
      </c>
      <c r="F5673" s="78">
        <v>0.13519605000000001</v>
      </c>
    </row>
    <row r="5674" spans="1:6" x14ac:dyDescent="0.25">
      <c r="A5674">
        <v>5672</v>
      </c>
      <c r="B5674" t="s">
        <v>6598</v>
      </c>
      <c r="C5674" s="78">
        <v>-0.34422617999999999</v>
      </c>
      <c r="D5674" s="78">
        <v>1.0892405999999999</v>
      </c>
      <c r="E5674" s="78">
        <v>-7.0248820000000003E-2</v>
      </c>
      <c r="F5674" s="78">
        <v>-0.13874007999999999</v>
      </c>
    </row>
    <row r="5675" spans="1:6" x14ac:dyDescent="0.25">
      <c r="A5675">
        <v>5673</v>
      </c>
      <c r="B5675" t="s">
        <v>6599</v>
      </c>
      <c r="C5675" s="78">
        <v>0.41122046000000001</v>
      </c>
      <c r="D5675" s="78">
        <v>0.14457244</v>
      </c>
      <c r="E5675" s="78">
        <v>4.5083909999999996E-3</v>
      </c>
      <c r="F5675" s="78">
        <v>-5.5849805000000002E-2</v>
      </c>
    </row>
    <row r="5676" spans="1:6" x14ac:dyDescent="0.25">
      <c r="A5676">
        <v>5674</v>
      </c>
      <c r="B5676" t="s">
        <v>6600</v>
      </c>
      <c r="C5676" s="78">
        <v>-8.2391019999999995E-2</v>
      </c>
      <c r="D5676" s="78">
        <v>0.88488423999999999</v>
      </c>
      <c r="E5676" s="78">
        <v>-6.4643144999999999E-2</v>
      </c>
      <c r="F5676" s="78">
        <v>7.1195209999999995E-2</v>
      </c>
    </row>
    <row r="5677" spans="1:6" x14ac:dyDescent="0.25">
      <c r="A5677">
        <v>5675</v>
      </c>
      <c r="B5677" t="s">
        <v>6601</v>
      </c>
      <c r="C5677" s="78">
        <v>-1.3686267000000001</v>
      </c>
      <c r="D5677" s="78">
        <v>1.4952620000000001</v>
      </c>
      <c r="E5677" s="78">
        <v>-6.2410859999999999E-2</v>
      </c>
      <c r="F5677" s="78">
        <v>0.11908955</v>
      </c>
    </row>
    <row r="5678" spans="1:6" x14ac:dyDescent="0.25">
      <c r="A5678">
        <v>5676</v>
      </c>
      <c r="B5678" t="s">
        <v>6602</v>
      </c>
      <c r="C5678" s="78">
        <v>-1.6973587000000001</v>
      </c>
      <c r="D5678" s="78">
        <v>-1.3983022000000001</v>
      </c>
      <c r="E5678" s="78">
        <v>-2.293075E-2</v>
      </c>
      <c r="F5678" s="78">
        <v>2.8060079E-3</v>
      </c>
    </row>
    <row r="5679" spans="1:6" x14ac:dyDescent="0.25">
      <c r="A5679">
        <v>5677</v>
      </c>
      <c r="B5679" t="s">
        <v>6603</v>
      </c>
      <c r="C5679" s="78">
        <v>-2.0097170000000002</v>
      </c>
      <c r="D5679" s="78">
        <v>0.110396646</v>
      </c>
      <c r="E5679" s="78">
        <v>-3.9778569999999999E-2</v>
      </c>
      <c r="F5679" s="78">
        <v>5.3236619999999998E-2</v>
      </c>
    </row>
    <row r="5680" spans="1:6" x14ac:dyDescent="0.25">
      <c r="A5680">
        <v>5678</v>
      </c>
      <c r="B5680" t="s">
        <v>6604</v>
      </c>
      <c r="C5680" s="78">
        <v>0.8820597</v>
      </c>
      <c r="D5680" s="78">
        <v>-0.43402882999999998</v>
      </c>
      <c r="E5680" s="78">
        <v>-3.4390595000000003E-2</v>
      </c>
      <c r="F5680" s="78">
        <v>0.17954011</v>
      </c>
    </row>
    <row r="5681" spans="1:6" x14ac:dyDescent="0.25">
      <c r="A5681">
        <v>5679</v>
      </c>
      <c r="B5681" t="s">
        <v>6605</v>
      </c>
      <c r="C5681" s="78">
        <v>-2.6107108999999999</v>
      </c>
      <c r="D5681" s="78">
        <v>-0.18096090000000001</v>
      </c>
      <c r="E5681" s="78">
        <v>0.10418497</v>
      </c>
      <c r="F5681" s="78">
        <v>-8.7960969999999999E-2</v>
      </c>
    </row>
    <row r="5682" spans="1:6" x14ac:dyDescent="0.25">
      <c r="A5682">
        <v>5680</v>
      </c>
      <c r="B5682" t="s">
        <v>6606</v>
      </c>
      <c r="C5682" s="78">
        <v>-0.64985543000000001</v>
      </c>
      <c r="D5682" s="78">
        <v>0.71722140000000001</v>
      </c>
      <c r="E5682" s="78">
        <v>-6.1062539999999998E-2</v>
      </c>
      <c r="F5682" s="78">
        <v>-4.3854116999999998E-2</v>
      </c>
    </row>
    <row r="5683" spans="1:6" x14ac:dyDescent="0.25">
      <c r="A5683">
        <v>5681</v>
      </c>
      <c r="B5683" t="s">
        <v>6607</v>
      </c>
      <c r="C5683" s="78">
        <v>0.38535567999999998</v>
      </c>
      <c r="D5683" s="78">
        <v>0.28188980000000002</v>
      </c>
      <c r="E5683" s="78">
        <v>-2.9604564999999999E-2</v>
      </c>
      <c r="F5683" s="78">
        <v>-0.18554871000000001</v>
      </c>
    </row>
    <row r="5684" spans="1:6" x14ac:dyDescent="0.25">
      <c r="A5684">
        <v>5682</v>
      </c>
      <c r="B5684" t="s">
        <v>6608</v>
      </c>
      <c r="C5684" s="78">
        <v>1.9145075</v>
      </c>
      <c r="D5684" s="78">
        <v>1.2518134000000001</v>
      </c>
      <c r="E5684" s="78">
        <v>-3.4390595000000003E-2</v>
      </c>
      <c r="F5684" s="78">
        <v>0.17954011</v>
      </c>
    </row>
    <row r="5685" spans="1:6" x14ac:dyDescent="0.25">
      <c r="A5685">
        <v>5683</v>
      </c>
      <c r="B5685" t="s">
        <v>6609</v>
      </c>
      <c r="C5685" s="78">
        <v>1.5385553000000001</v>
      </c>
      <c r="D5685" s="78">
        <v>-1.3339129999999999</v>
      </c>
      <c r="E5685" s="78">
        <v>5.4523969999999998E-2</v>
      </c>
      <c r="F5685" s="78">
        <v>5.7862549999999999E-2</v>
      </c>
    </row>
    <row r="5686" spans="1:6" x14ac:dyDescent="0.25">
      <c r="A5686">
        <v>5684</v>
      </c>
      <c r="B5686" t="s">
        <v>6610</v>
      </c>
      <c r="C5686" s="78">
        <v>-0.36781088000000001</v>
      </c>
      <c r="D5686" s="78">
        <v>0.12540472</v>
      </c>
      <c r="E5686" s="78">
        <v>-5.540117E-2</v>
      </c>
      <c r="F5686" s="78">
        <v>-6.6409110000000002E-3</v>
      </c>
    </row>
    <row r="5687" spans="1:6" x14ac:dyDescent="0.25">
      <c r="A5687">
        <v>5685</v>
      </c>
      <c r="B5687" t="s">
        <v>6611</v>
      </c>
      <c r="C5687" s="78">
        <v>2.1248002000000001</v>
      </c>
      <c r="D5687" s="78">
        <v>-2.8027437000000002</v>
      </c>
      <c r="E5687" s="78">
        <v>-1.8219242E-2</v>
      </c>
      <c r="F5687" s="78">
        <v>9.6437380000000003E-2</v>
      </c>
    </row>
    <row r="5688" spans="1:6" x14ac:dyDescent="0.25">
      <c r="A5688">
        <v>5686</v>
      </c>
      <c r="B5688" t="s">
        <v>6612</v>
      </c>
      <c r="C5688" s="78">
        <v>-0.59427637</v>
      </c>
      <c r="D5688" s="78">
        <v>-2.3311633999999999</v>
      </c>
      <c r="E5688" s="78">
        <v>-4.1805322999999998E-2</v>
      </c>
      <c r="F5688" s="78">
        <v>6.5269679999999997E-2</v>
      </c>
    </row>
    <row r="5689" spans="1:6" x14ac:dyDescent="0.25">
      <c r="A5689">
        <v>5687</v>
      </c>
      <c r="B5689" t="s">
        <v>6613</v>
      </c>
      <c r="C5689" s="78">
        <v>-5.8825016000000003E-3</v>
      </c>
      <c r="D5689" s="78">
        <v>0.59608256999999998</v>
      </c>
      <c r="E5689" s="78">
        <v>-0.10153825599999999</v>
      </c>
      <c r="F5689" s="78">
        <v>-1.25878155E-2</v>
      </c>
    </row>
    <row r="5690" spans="1:6" x14ac:dyDescent="0.25">
      <c r="A5690">
        <v>5688</v>
      </c>
      <c r="B5690" t="s">
        <v>6614</v>
      </c>
      <c r="C5690" s="78">
        <v>-3.8034766999999997E-2</v>
      </c>
      <c r="D5690" s="78">
        <v>-1.0458057000000001</v>
      </c>
      <c r="E5690" s="78">
        <v>-3.4390595000000003E-2</v>
      </c>
      <c r="F5690" s="78">
        <v>0.17954011</v>
      </c>
    </row>
    <row r="5691" spans="1:6" x14ac:dyDescent="0.25">
      <c r="A5691">
        <v>5689</v>
      </c>
      <c r="B5691" t="s">
        <v>6615</v>
      </c>
      <c r="C5691" s="78">
        <v>0.78782355999999998</v>
      </c>
      <c r="D5691" s="78">
        <v>-1.1040299</v>
      </c>
      <c r="E5691" s="78">
        <v>-9.5828845999999995E-2</v>
      </c>
      <c r="F5691" s="78">
        <v>-0.20931110999999999</v>
      </c>
    </row>
    <row r="5692" spans="1:6" x14ac:dyDescent="0.25">
      <c r="A5692">
        <v>5690</v>
      </c>
      <c r="B5692" t="s">
        <v>6616</v>
      </c>
      <c r="C5692" s="78">
        <v>-0.74606589999999995</v>
      </c>
      <c r="D5692" s="78">
        <v>0.98214984000000005</v>
      </c>
      <c r="E5692" s="78">
        <v>0.5086174</v>
      </c>
      <c r="F5692" s="78">
        <v>4.6153859999999998E-2</v>
      </c>
    </row>
    <row r="5693" spans="1:6" x14ac:dyDescent="0.25">
      <c r="A5693">
        <v>5691</v>
      </c>
      <c r="B5693" t="s">
        <v>6617</v>
      </c>
      <c r="C5693" s="78">
        <v>2.8596750000000002</v>
      </c>
      <c r="D5693" s="78">
        <v>-2.1877374999999999</v>
      </c>
      <c r="E5693" s="78">
        <v>-7.0687965000000005E-2</v>
      </c>
      <c r="F5693" s="78">
        <v>4.2042789999999997E-2</v>
      </c>
    </row>
    <row r="5694" spans="1:6" x14ac:dyDescent="0.25">
      <c r="A5694">
        <v>5692</v>
      </c>
      <c r="B5694" t="s">
        <v>6618</v>
      </c>
      <c r="C5694" s="78">
        <v>-1.4025757000000001</v>
      </c>
      <c r="D5694" s="78">
        <v>0.11101279999999999</v>
      </c>
      <c r="E5694" s="78">
        <v>-5.1959440000000003E-2</v>
      </c>
      <c r="F5694" s="78">
        <v>3.0931711000000001E-2</v>
      </c>
    </row>
    <row r="5695" spans="1:6" x14ac:dyDescent="0.25">
      <c r="A5695">
        <v>5693</v>
      </c>
      <c r="B5695" t="s">
        <v>6619</v>
      </c>
      <c r="C5695" s="78">
        <v>-1.7349886999999999</v>
      </c>
      <c r="D5695" s="78">
        <v>0.55748960000000003</v>
      </c>
      <c r="E5695" s="78">
        <v>-2.4409912999999998E-2</v>
      </c>
      <c r="F5695" s="78">
        <v>-3.5760060000000003E-2</v>
      </c>
    </row>
    <row r="5696" spans="1:6" x14ac:dyDescent="0.25">
      <c r="A5696">
        <v>5694</v>
      </c>
      <c r="B5696" t="s">
        <v>6620</v>
      </c>
      <c r="C5696" s="78">
        <v>1.999242</v>
      </c>
      <c r="D5696" s="78">
        <v>0.40832064000000001</v>
      </c>
      <c r="E5696" s="78">
        <v>-6.9385279999999994E-2</v>
      </c>
      <c r="F5696" s="78">
        <v>0.11480095</v>
      </c>
    </row>
    <row r="5697" spans="1:6" x14ac:dyDescent="0.25">
      <c r="A5697">
        <v>5695</v>
      </c>
      <c r="B5697" t="s">
        <v>6621</v>
      </c>
      <c r="C5697" s="78">
        <v>3.1701763000000001</v>
      </c>
      <c r="D5697" s="78">
        <v>-0.24024983999999999</v>
      </c>
      <c r="E5697" s="78">
        <v>-3.5081519999999998E-2</v>
      </c>
      <c r="F5697" s="78">
        <v>-6.7939460000000004E-3</v>
      </c>
    </row>
    <row r="5698" spans="1:6" x14ac:dyDescent="0.25">
      <c r="A5698">
        <v>5696</v>
      </c>
      <c r="B5698" t="s">
        <v>6622</v>
      </c>
      <c r="C5698" s="78">
        <v>2.9859803</v>
      </c>
      <c r="D5698" s="78">
        <v>0.10991140000000001</v>
      </c>
      <c r="E5698" s="78">
        <v>-7.5676106000000007E-2</v>
      </c>
      <c r="F5698" s="78">
        <v>-1.9931345999999999E-3</v>
      </c>
    </row>
    <row r="5699" spans="1:6" x14ac:dyDescent="0.25">
      <c r="A5699">
        <v>5697</v>
      </c>
      <c r="B5699" t="s">
        <v>6623</v>
      </c>
      <c r="C5699" s="78">
        <v>-0.99407743999999998</v>
      </c>
      <c r="D5699" s="78">
        <v>-0.85866989999999999</v>
      </c>
      <c r="E5699" s="78">
        <v>-3.4390595000000003E-2</v>
      </c>
      <c r="F5699" s="78">
        <v>0.17954011</v>
      </c>
    </row>
    <row r="5700" spans="1:6" x14ac:dyDescent="0.25">
      <c r="A5700">
        <v>5698</v>
      </c>
      <c r="B5700" t="s">
        <v>6624</v>
      </c>
      <c r="C5700" s="78">
        <v>-1.4831109</v>
      </c>
      <c r="D5700" s="78">
        <v>8.0514489999999994E-2</v>
      </c>
      <c r="E5700" s="78">
        <v>-1.8130279999999999E-2</v>
      </c>
      <c r="F5700" s="78">
        <v>2.5187029999999999E-2</v>
      </c>
    </row>
    <row r="5701" spans="1:6" x14ac:dyDescent="0.25">
      <c r="A5701">
        <v>5699</v>
      </c>
      <c r="B5701" t="s">
        <v>6625</v>
      </c>
      <c r="C5701" s="78">
        <v>-0.16319251000000001</v>
      </c>
      <c r="D5701" s="78">
        <v>-3.7841287000000001</v>
      </c>
      <c r="E5701" s="78">
        <v>-5.2943252000000003E-2</v>
      </c>
      <c r="F5701" s="78">
        <v>1.8113554E-2</v>
      </c>
    </row>
    <row r="5702" spans="1:6" x14ac:dyDescent="0.25">
      <c r="A5702">
        <v>5700</v>
      </c>
      <c r="B5702" t="s">
        <v>6626</v>
      </c>
      <c r="C5702" s="78">
        <v>-0.55993890000000002</v>
      </c>
      <c r="D5702" s="78">
        <v>1.2219926999999999</v>
      </c>
      <c r="E5702" s="78">
        <v>-9.8556709999999999E-3</v>
      </c>
      <c r="F5702" s="78">
        <v>-3.2153725999999999E-4</v>
      </c>
    </row>
    <row r="5703" spans="1:6" x14ac:dyDescent="0.25">
      <c r="A5703">
        <v>5701</v>
      </c>
      <c r="B5703" t="s">
        <v>6627</v>
      </c>
      <c r="C5703" s="78">
        <v>1.0846149</v>
      </c>
      <c r="D5703" s="78">
        <v>-0.10370031</v>
      </c>
      <c r="E5703" s="78">
        <v>-0.114162445</v>
      </c>
      <c r="F5703" s="78">
        <v>-0.24872248</v>
      </c>
    </row>
    <row r="5704" spans="1:6" x14ac:dyDescent="0.25">
      <c r="A5704">
        <v>5702</v>
      </c>
      <c r="B5704" t="s">
        <v>6628</v>
      </c>
      <c r="C5704" s="78">
        <v>2.0148259999999998</v>
      </c>
      <c r="D5704" s="78">
        <v>0.84752320000000003</v>
      </c>
      <c r="E5704" s="78">
        <v>-0.12279925</v>
      </c>
      <c r="F5704" s="78">
        <v>-0.24424736</v>
      </c>
    </row>
    <row r="5705" spans="1:6" x14ac:dyDescent="0.25">
      <c r="A5705">
        <v>5703</v>
      </c>
      <c r="B5705" t="s">
        <v>6629</v>
      </c>
      <c r="C5705" s="78">
        <v>-1.2598251</v>
      </c>
      <c r="D5705" s="78">
        <v>-0.39773789999999998</v>
      </c>
      <c r="E5705" s="78">
        <v>-7.2994400000000001E-2</v>
      </c>
      <c r="F5705" s="78">
        <v>3.0973047E-2</v>
      </c>
    </row>
    <row r="5706" spans="1:6" x14ac:dyDescent="0.25">
      <c r="A5706">
        <v>5704</v>
      </c>
      <c r="B5706" t="s">
        <v>6630</v>
      </c>
      <c r="C5706" s="78">
        <v>-2.5387711999999998</v>
      </c>
      <c r="D5706" s="78">
        <v>-0.45398379999999999</v>
      </c>
      <c r="E5706" s="78">
        <v>-7.1571679999999999E-2</v>
      </c>
      <c r="F5706" s="78">
        <v>2.8013974000000001E-2</v>
      </c>
    </row>
    <row r="5707" spans="1:6" x14ac:dyDescent="0.25">
      <c r="A5707">
        <v>5705</v>
      </c>
      <c r="B5707" t="s">
        <v>6631</v>
      </c>
      <c r="C5707" s="78">
        <v>-0.25397482999999998</v>
      </c>
      <c r="D5707" s="78">
        <v>-0.74357413999999999</v>
      </c>
      <c r="E5707" s="78">
        <v>-4.1978620000000001E-2</v>
      </c>
      <c r="F5707" s="78">
        <v>-0.10067655</v>
      </c>
    </row>
    <row r="5708" spans="1:6" x14ac:dyDescent="0.25">
      <c r="A5708">
        <v>5706</v>
      </c>
      <c r="B5708" t="s">
        <v>6632</v>
      </c>
      <c r="C5708" s="78">
        <v>-0.47882166999999998</v>
      </c>
      <c r="D5708" s="78">
        <v>0.42469152999999998</v>
      </c>
      <c r="E5708" s="78">
        <v>5.6463939999999997E-2</v>
      </c>
      <c r="F5708" s="78">
        <v>-0.35482251999999997</v>
      </c>
    </row>
    <row r="5709" spans="1:6" x14ac:dyDescent="0.25">
      <c r="A5709">
        <v>5707</v>
      </c>
      <c r="B5709" t="s">
        <v>6633</v>
      </c>
      <c r="C5709" s="78">
        <v>-0.84342609999999996</v>
      </c>
      <c r="D5709" s="78">
        <v>-5.8739304999999999E-2</v>
      </c>
      <c r="E5709" s="78">
        <v>-3.4390595000000003E-2</v>
      </c>
      <c r="F5709" s="78">
        <v>0.17954011</v>
      </c>
    </row>
    <row r="5710" spans="1:6" x14ac:dyDescent="0.25">
      <c r="A5710">
        <v>5708</v>
      </c>
      <c r="B5710" t="s">
        <v>6634</v>
      </c>
      <c r="C5710" s="78">
        <v>-2.7709459999999999</v>
      </c>
      <c r="D5710" s="78">
        <v>3.0410051E-2</v>
      </c>
      <c r="E5710" s="78">
        <v>0.27784163000000001</v>
      </c>
      <c r="F5710" s="78">
        <v>-0.4252823</v>
      </c>
    </row>
    <row r="5711" spans="1:6" x14ac:dyDescent="0.25">
      <c r="A5711">
        <v>5709</v>
      </c>
      <c r="B5711" t="s">
        <v>6635</v>
      </c>
      <c r="C5711" s="78">
        <v>-0.70004606000000003</v>
      </c>
      <c r="D5711" s="78">
        <v>0.56817967000000003</v>
      </c>
      <c r="E5711" s="78">
        <v>-3.4390595000000003E-2</v>
      </c>
      <c r="F5711" s="78">
        <v>0.17954011</v>
      </c>
    </row>
    <row r="5712" spans="1:6" x14ac:dyDescent="0.25">
      <c r="A5712">
        <v>5710</v>
      </c>
      <c r="B5712" t="s">
        <v>6636</v>
      </c>
      <c r="C5712" s="78">
        <v>0.44049057000000003</v>
      </c>
      <c r="D5712" s="78">
        <v>-2.9139699999999999</v>
      </c>
      <c r="E5712" s="78">
        <v>-0.20831425000000001</v>
      </c>
      <c r="F5712" s="78">
        <v>-1.1472112999999999</v>
      </c>
    </row>
    <row r="5713" spans="1:6" x14ac:dyDescent="0.25">
      <c r="A5713">
        <v>5711</v>
      </c>
      <c r="B5713" t="s">
        <v>6637</v>
      </c>
      <c r="C5713" s="78">
        <v>-1.2867310999999999</v>
      </c>
      <c r="D5713" s="78">
        <v>0.85910889999999995</v>
      </c>
      <c r="E5713" s="78">
        <v>-8.0267820000000004E-2</v>
      </c>
      <c r="F5713" s="78">
        <v>-2.2264987E-2</v>
      </c>
    </row>
    <row r="5714" spans="1:6" x14ac:dyDescent="0.25">
      <c r="A5714">
        <v>5712</v>
      </c>
      <c r="B5714" t="s">
        <v>6638</v>
      </c>
      <c r="C5714" s="78">
        <v>-0.56533889999999998</v>
      </c>
      <c r="D5714" s="78">
        <v>-0.72441005999999997</v>
      </c>
      <c r="E5714" s="78">
        <v>-4.8894145E-2</v>
      </c>
      <c r="F5714" s="78">
        <v>1.0190904000000001E-4</v>
      </c>
    </row>
    <row r="5715" spans="1:6" x14ac:dyDescent="0.25">
      <c r="A5715">
        <v>5713</v>
      </c>
      <c r="B5715" t="s">
        <v>6639</v>
      </c>
      <c r="C5715" s="78">
        <v>-0.8783514</v>
      </c>
      <c r="D5715" s="78">
        <v>1.4486665000000001</v>
      </c>
      <c r="E5715" s="78">
        <v>0.21336553</v>
      </c>
      <c r="F5715" s="78">
        <v>-0.69246750000000001</v>
      </c>
    </row>
    <row r="5716" spans="1:6" x14ac:dyDescent="0.25">
      <c r="A5716">
        <v>5714</v>
      </c>
      <c r="B5716" t="s">
        <v>6640</v>
      </c>
      <c r="C5716" s="78">
        <v>-0.35578720000000003</v>
      </c>
      <c r="D5716" s="78">
        <v>1.6270583000000001</v>
      </c>
      <c r="E5716" s="78">
        <v>-1.7837322999999999E-2</v>
      </c>
      <c r="F5716" s="78">
        <v>-5.1501453000000003E-2</v>
      </c>
    </row>
    <row r="5717" spans="1:6" x14ac:dyDescent="0.25">
      <c r="A5717">
        <v>5715</v>
      </c>
      <c r="B5717" t="s">
        <v>3301</v>
      </c>
      <c r="C5717" s="78">
        <v>-0.60552189999999995</v>
      </c>
      <c r="D5717" s="78">
        <v>-0.36414649999999998</v>
      </c>
      <c r="E5717" s="78">
        <v>-3.4390595000000003E-2</v>
      </c>
      <c r="F5717" s="78">
        <v>0.17954011</v>
      </c>
    </row>
    <row r="5718" spans="1:6" x14ac:dyDescent="0.25">
      <c r="A5718">
        <v>5716</v>
      </c>
      <c r="B5718" t="s">
        <v>6641</v>
      </c>
      <c r="C5718" s="78">
        <v>-0.50551444000000001</v>
      </c>
      <c r="D5718" s="78">
        <v>-0.64340140000000001</v>
      </c>
      <c r="E5718" s="78">
        <v>-0.11210586</v>
      </c>
      <c r="F5718" s="78">
        <v>-0.18115951</v>
      </c>
    </row>
    <row r="5719" spans="1:6" x14ac:dyDescent="0.25">
      <c r="A5719">
        <v>5717</v>
      </c>
      <c r="B5719" t="s">
        <v>6642</v>
      </c>
      <c r="C5719" s="78">
        <v>-1.0016913000000001</v>
      </c>
      <c r="D5719" s="78">
        <v>2.2740127999999999</v>
      </c>
      <c r="E5719" s="78">
        <v>-3.4390595000000003E-2</v>
      </c>
      <c r="F5719" s="78">
        <v>0.17954011</v>
      </c>
    </row>
    <row r="5720" spans="1:6" x14ac:dyDescent="0.25">
      <c r="A5720">
        <v>5718</v>
      </c>
      <c r="B5720" t="s">
        <v>6643</v>
      </c>
      <c r="C5720" s="78">
        <v>3.4147403000000001</v>
      </c>
      <c r="D5720" s="78">
        <v>2.3464710000000002</v>
      </c>
      <c r="E5720" s="78">
        <v>-3.4390595000000003E-2</v>
      </c>
      <c r="F5720" s="78">
        <v>0.17954011</v>
      </c>
    </row>
    <row r="5721" spans="1:6" x14ac:dyDescent="0.25">
      <c r="A5721">
        <v>5719</v>
      </c>
      <c r="B5721" t="s">
        <v>6644</v>
      </c>
      <c r="C5721" s="78">
        <v>4.4852823E-2</v>
      </c>
      <c r="D5721" s="78">
        <v>-1.1909765000000001</v>
      </c>
      <c r="E5721" s="78">
        <v>-4.8193693000000003E-2</v>
      </c>
      <c r="F5721" s="78">
        <v>0.15341568</v>
      </c>
    </row>
    <row r="5722" spans="1:6" x14ac:dyDescent="0.25">
      <c r="A5722">
        <v>5720</v>
      </c>
      <c r="B5722" t="s">
        <v>6645</v>
      </c>
      <c r="C5722" s="78">
        <v>-1.5261724000000001</v>
      </c>
      <c r="D5722" s="78">
        <v>-1.3784034999999999</v>
      </c>
      <c r="E5722" s="78">
        <v>-2.8090158E-2</v>
      </c>
      <c r="F5722" s="78">
        <v>6.5405000000000005E-2</v>
      </c>
    </row>
    <row r="5723" spans="1:6" x14ac:dyDescent="0.25">
      <c r="A5723">
        <v>5721</v>
      </c>
      <c r="B5723" t="s">
        <v>6646</v>
      </c>
      <c r="C5723" s="78">
        <v>0.85501695</v>
      </c>
      <c r="D5723" s="78">
        <v>-0.87255870000000002</v>
      </c>
      <c r="E5723" s="78">
        <v>-0.12796071000000001</v>
      </c>
      <c r="F5723" s="78">
        <v>-0.39274848000000001</v>
      </c>
    </row>
    <row r="5724" spans="1:6" x14ac:dyDescent="0.25">
      <c r="A5724">
        <v>5722</v>
      </c>
      <c r="B5724" t="s">
        <v>6647</v>
      </c>
      <c r="C5724" s="78">
        <v>-1.0446963</v>
      </c>
      <c r="D5724" s="78">
        <v>1.8210839000000001</v>
      </c>
      <c r="E5724" s="78">
        <v>-4.5371197000000002E-2</v>
      </c>
      <c r="F5724" s="78">
        <v>-0.111075565</v>
      </c>
    </row>
    <row r="5725" spans="1:6" x14ac:dyDescent="0.25">
      <c r="A5725">
        <v>5723</v>
      </c>
      <c r="B5725" t="s">
        <v>6648</v>
      </c>
      <c r="C5725" s="78">
        <v>-1.2258921</v>
      </c>
      <c r="D5725" s="78">
        <v>1.4452678999999999</v>
      </c>
      <c r="E5725" s="78">
        <v>-8.1856823999999995E-2</v>
      </c>
      <c r="F5725" s="78">
        <v>9.1325470000000006E-2</v>
      </c>
    </row>
    <row r="5726" spans="1:6" x14ac:dyDescent="0.25">
      <c r="A5726">
        <v>5724</v>
      </c>
      <c r="B5726" t="s">
        <v>6649</v>
      </c>
      <c r="C5726" s="78">
        <v>1.1619264</v>
      </c>
      <c r="D5726" s="78">
        <v>0.43508530000000001</v>
      </c>
      <c r="E5726" s="78">
        <v>1.2042001E-4</v>
      </c>
      <c r="F5726" s="78">
        <v>-1.1854812500000001E-2</v>
      </c>
    </row>
    <row r="5727" spans="1:6" x14ac:dyDescent="0.25">
      <c r="A5727">
        <v>5725</v>
      </c>
      <c r="B5727" t="s">
        <v>6650</v>
      </c>
      <c r="C5727" s="78">
        <v>0.61307069999999997</v>
      </c>
      <c r="D5727" s="78">
        <v>0.72526824000000001</v>
      </c>
      <c r="E5727" s="78">
        <v>-3.4390595000000003E-2</v>
      </c>
      <c r="F5727" s="78">
        <v>0.17954011</v>
      </c>
    </row>
    <row r="5728" spans="1:6" x14ac:dyDescent="0.25">
      <c r="A5728">
        <v>5726</v>
      </c>
      <c r="B5728" t="s">
        <v>6651</v>
      </c>
      <c r="C5728" s="78">
        <v>-2.6384865999999998</v>
      </c>
      <c r="D5728" s="78">
        <v>-3.2603095</v>
      </c>
      <c r="E5728" s="78">
        <v>-8.4493009999999993E-2</v>
      </c>
      <c r="F5728" s="78">
        <v>4.6646804E-2</v>
      </c>
    </row>
    <row r="5729" spans="1:6" x14ac:dyDescent="0.25">
      <c r="A5729">
        <v>5727</v>
      </c>
      <c r="B5729" t="s">
        <v>6652</v>
      </c>
      <c r="C5729" s="78">
        <v>1.2323742</v>
      </c>
      <c r="D5729" s="78">
        <v>0.78861654000000003</v>
      </c>
      <c r="E5729" s="78">
        <v>-9.8889366000000006E-2</v>
      </c>
      <c r="F5729" s="78">
        <v>-0.12910695</v>
      </c>
    </row>
    <row r="5730" spans="1:6" x14ac:dyDescent="0.25">
      <c r="A5730">
        <v>5728</v>
      </c>
      <c r="B5730" t="s">
        <v>6653</v>
      </c>
      <c r="C5730" s="78">
        <v>2.9365540000000001</v>
      </c>
      <c r="D5730" s="78">
        <v>-2.6757187999999998</v>
      </c>
      <c r="E5730" s="78">
        <v>0.22881099999999999</v>
      </c>
      <c r="F5730" s="78">
        <v>-0.89507499999999995</v>
      </c>
    </row>
    <row r="5731" spans="1:6" x14ac:dyDescent="0.25">
      <c r="A5731">
        <v>5729</v>
      </c>
      <c r="B5731" t="s">
        <v>6654</v>
      </c>
      <c r="C5731" s="78">
        <v>-0.14650887000000001</v>
      </c>
      <c r="D5731" s="78">
        <v>1.0932553</v>
      </c>
      <c r="E5731" s="78">
        <v>-2.6580030000000001E-2</v>
      </c>
      <c r="F5731" s="78">
        <v>4.8809677000000003E-2</v>
      </c>
    </row>
    <row r="5732" spans="1:6" x14ac:dyDescent="0.25">
      <c r="A5732">
        <v>5730</v>
      </c>
      <c r="B5732" t="s">
        <v>6655</v>
      </c>
      <c r="C5732" s="78">
        <v>1.3551886</v>
      </c>
      <c r="D5732" s="78">
        <v>0.40307224000000003</v>
      </c>
      <c r="E5732" s="78">
        <v>-1.6284727999999998E-2</v>
      </c>
      <c r="F5732" s="78">
        <v>-0.20337201999999999</v>
      </c>
    </row>
    <row r="5733" spans="1:6" x14ac:dyDescent="0.25">
      <c r="A5733">
        <v>5731</v>
      </c>
      <c r="B5733" t="s">
        <v>6656</v>
      </c>
      <c r="C5733" s="78">
        <v>-1.8716912000000001</v>
      </c>
      <c r="D5733" s="78">
        <v>0.22761153000000001</v>
      </c>
      <c r="E5733" s="78">
        <v>-5.3409267000000003E-2</v>
      </c>
      <c r="F5733" s="78">
        <v>-0.21126051000000001</v>
      </c>
    </row>
    <row r="5734" spans="1:6" x14ac:dyDescent="0.25">
      <c r="A5734">
        <v>5732</v>
      </c>
      <c r="B5734" t="s">
        <v>6657</v>
      </c>
      <c r="C5734" s="78">
        <v>-0.97848177000000003</v>
      </c>
      <c r="D5734" s="78">
        <v>1.0629423</v>
      </c>
      <c r="E5734" s="78">
        <v>-6.0077414000000003E-2</v>
      </c>
      <c r="F5734" s="78">
        <v>8.8949903999999996E-2</v>
      </c>
    </row>
    <row r="5735" spans="1:6" x14ac:dyDescent="0.25">
      <c r="A5735">
        <v>5733</v>
      </c>
      <c r="B5735" t="s">
        <v>6658</v>
      </c>
      <c r="C5735" s="78">
        <v>-0.46446976000000001</v>
      </c>
      <c r="D5735" s="78">
        <v>1.8735542999999999</v>
      </c>
      <c r="E5735" s="78">
        <v>-8.2554669999999997E-2</v>
      </c>
      <c r="F5735" s="78">
        <v>2.3613721000000001E-2</v>
      </c>
    </row>
    <row r="5736" spans="1:6" x14ac:dyDescent="0.25">
      <c r="A5736">
        <v>5734</v>
      </c>
      <c r="B5736" t="s">
        <v>6659</v>
      </c>
      <c r="C5736" s="78">
        <v>0.78497240000000001</v>
      </c>
      <c r="D5736" s="78">
        <v>4.0714110000000003</v>
      </c>
      <c r="E5736" s="78">
        <v>-3.4390595000000003E-2</v>
      </c>
      <c r="F5736" s="78">
        <v>0.17954011</v>
      </c>
    </row>
    <row r="5737" spans="1:6" x14ac:dyDescent="0.25">
      <c r="A5737">
        <v>5735</v>
      </c>
      <c r="B5737" t="s">
        <v>6660</v>
      </c>
      <c r="C5737" s="78">
        <v>-0.34058189999999999</v>
      </c>
      <c r="D5737" s="78">
        <v>0.70127019999999995</v>
      </c>
      <c r="E5737" s="78">
        <v>-4.1331560000000003E-2</v>
      </c>
      <c r="F5737" s="78">
        <v>-0.22334374000000001</v>
      </c>
    </row>
    <row r="5738" spans="1:6" x14ac:dyDescent="0.25">
      <c r="A5738">
        <v>5736</v>
      </c>
      <c r="B5738" t="s">
        <v>6661</v>
      </c>
      <c r="C5738" s="78">
        <v>-1.787968</v>
      </c>
      <c r="D5738" s="78">
        <v>-5.2453220000000002E-2</v>
      </c>
      <c r="E5738" s="78">
        <v>-0.11840704000000001</v>
      </c>
      <c r="F5738" s="78">
        <v>-0.18574363999999999</v>
      </c>
    </row>
    <row r="5739" spans="1:6" x14ac:dyDescent="0.25">
      <c r="A5739">
        <v>5737</v>
      </c>
      <c r="B5739" t="s">
        <v>6662</v>
      </c>
      <c r="C5739" s="78">
        <v>1.9860905</v>
      </c>
      <c r="D5739" s="78">
        <v>-3.0583605999999999</v>
      </c>
      <c r="E5739" s="78">
        <v>0.12777373</v>
      </c>
      <c r="F5739" s="78">
        <v>-0.3764826</v>
      </c>
    </row>
    <row r="5740" spans="1:6" x14ac:dyDescent="0.25">
      <c r="A5740">
        <v>5738</v>
      </c>
      <c r="B5740" t="s">
        <v>6663</v>
      </c>
      <c r="C5740" s="78">
        <v>0.30994012999999998</v>
      </c>
      <c r="D5740" s="78">
        <v>1.2438446000000001</v>
      </c>
      <c r="E5740" s="78">
        <v>1.0431018E-2</v>
      </c>
      <c r="F5740" s="78">
        <v>-0.31030237999999999</v>
      </c>
    </row>
    <row r="5741" spans="1:6" x14ac:dyDescent="0.25">
      <c r="A5741">
        <v>5739</v>
      </c>
      <c r="B5741" t="s">
        <v>6664</v>
      </c>
      <c r="C5741" s="78">
        <v>-0.66742349999999995</v>
      </c>
      <c r="D5741" s="78">
        <v>-0.68363560000000001</v>
      </c>
      <c r="E5741" s="78">
        <v>-9.4138730000000004E-2</v>
      </c>
      <c r="F5741" s="78">
        <v>-1.5408247999999999E-3</v>
      </c>
    </row>
    <row r="5742" spans="1:6" x14ac:dyDescent="0.25">
      <c r="A5742">
        <v>5740</v>
      </c>
      <c r="B5742" t="s">
        <v>6665</v>
      </c>
      <c r="C5742" s="78">
        <v>0.82601250000000004</v>
      </c>
      <c r="D5742" s="78">
        <v>-0.97699404000000001</v>
      </c>
      <c r="E5742" s="78">
        <v>6.9865960000000005E-2</v>
      </c>
      <c r="F5742" s="78">
        <v>1.269646E-2</v>
      </c>
    </row>
    <row r="5743" spans="1:6" x14ac:dyDescent="0.25">
      <c r="A5743">
        <v>5741</v>
      </c>
      <c r="B5743" t="s">
        <v>6666</v>
      </c>
      <c r="C5743" s="78">
        <v>0.37801220000000002</v>
      </c>
      <c r="D5743" s="78">
        <v>0.31749237000000002</v>
      </c>
      <c r="E5743" s="78">
        <v>-7.6906050000000004E-2</v>
      </c>
      <c r="F5743" s="78">
        <v>-2.1248995999999999E-2</v>
      </c>
    </row>
    <row r="5744" spans="1:6" x14ac:dyDescent="0.25">
      <c r="A5744">
        <v>5742</v>
      </c>
      <c r="B5744" t="s">
        <v>6667</v>
      </c>
      <c r="C5744" s="78">
        <v>1.5513075999999999</v>
      </c>
      <c r="D5744" s="78">
        <v>-3.9531000000000001</v>
      </c>
      <c r="E5744" s="78">
        <v>-7.4868366000000006E-2</v>
      </c>
      <c r="F5744" s="78">
        <v>8.4397114999999995E-2</v>
      </c>
    </row>
    <row r="5745" spans="1:6" x14ac:dyDescent="0.25">
      <c r="A5745">
        <v>5743</v>
      </c>
      <c r="B5745" t="s">
        <v>6668</v>
      </c>
      <c r="C5745" s="78">
        <v>1.959328</v>
      </c>
      <c r="D5745" s="78">
        <v>-0.53740500000000002</v>
      </c>
      <c r="E5745" s="78">
        <v>-4.5945044999999997E-2</v>
      </c>
      <c r="F5745" s="78">
        <v>6.4849210000000004E-2</v>
      </c>
    </row>
    <row r="5746" spans="1:6" x14ac:dyDescent="0.25">
      <c r="A5746">
        <v>5744</v>
      </c>
      <c r="B5746" t="s">
        <v>6669</v>
      </c>
      <c r="C5746" s="78">
        <v>-0.78721874999999997</v>
      </c>
      <c r="D5746" s="78">
        <v>0.15626899999999999</v>
      </c>
      <c r="E5746" s="78">
        <v>-4.6711250000000003E-2</v>
      </c>
      <c r="F5746" s="78">
        <v>-0.16166626000000001</v>
      </c>
    </row>
    <row r="5747" spans="1:6" x14ac:dyDescent="0.25">
      <c r="A5747">
        <v>5745</v>
      </c>
      <c r="B5747" t="s">
        <v>6670</v>
      </c>
      <c r="C5747" s="78">
        <v>1.1516606</v>
      </c>
      <c r="D5747" s="78">
        <v>-2.3151627000000001</v>
      </c>
      <c r="E5747" s="78">
        <v>-9.9938460000000007E-3</v>
      </c>
      <c r="F5747" s="78">
        <v>-0.26521521999999997</v>
      </c>
    </row>
    <row r="5748" spans="1:6" x14ac:dyDescent="0.25">
      <c r="A5748">
        <v>5746</v>
      </c>
      <c r="B5748" t="s">
        <v>6671</v>
      </c>
      <c r="C5748" s="78">
        <v>0.15440478999999999</v>
      </c>
      <c r="D5748" s="78">
        <v>1.0786079</v>
      </c>
      <c r="E5748" s="78">
        <v>-3.4390595000000003E-2</v>
      </c>
      <c r="F5748" s="78">
        <v>0.17954011</v>
      </c>
    </row>
    <row r="5749" spans="1:6" x14ac:dyDescent="0.25">
      <c r="A5749">
        <v>5747</v>
      </c>
      <c r="B5749" t="s">
        <v>6672</v>
      </c>
      <c r="C5749" s="78">
        <v>-0.52620982999999999</v>
      </c>
      <c r="D5749" s="78">
        <v>-1.5392344</v>
      </c>
      <c r="E5749" s="78">
        <v>-0.12928145999999999</v>
      </c>
      <c r="F5749" s="78">
        <v>-0.21997707</v>
      </c>
    </row>
    <row r="5750" spans="1:6" x14ac:dyDescent="0.25">
      <c r="A5750">
        <v>5748</v>
      </c>
      <c r="B5750" t="s">
        <v>6673</v>
      </c>
      <c r="C5750" s="78">
        <v>0.35392649999999998</v>
      </c>
      <c r="D5750" s="78">
        <v>1.237903</v>
      </c>
      <c r="E5750" s="78">
        <v>-6.4273460000000004E-2</v>
      </c>
      <c r="F5750" s="78">
        <v>-4.388301E-2</v>
      </c>
    </row>
    <row r="5751" spans="1:6" x14ac:dyDescent="0.25">
      <c r="A5751">
        <v>5749</v>
      </c>
      <c r="B5751" t="s">
        <v>6674</v>
      </c>
      <c r="C5751" s="78">
        <v>0.101456255</v>
      </c>
      <c r="D5751" s="78">
        <v>1.1249095</v>
      </c>
      <c r="E5751" s="78">
        <v>-2.2271063000000001E-2</v>
      </c>
      <c r="F5751" s="78">
        <v>-8.0092830000000004E-2</v>
      </c>
    </row>
    <row r="5752" spans="1:6" x14ac:dyDescent="0.25">
      <c r="A5752">
        <v>5750</v>
      </c>
      <c r="B5752" t="s">
        <v>6675</v>
      </c>
      <c r="C5752" s="78">
        <v>-0.8250942</v>
      </c>
      <c r="D5752" s="78">
        <v>2.4276985999999998</v>
      </c>
      <c r="E5752" s="78">
        <v>-3.4390595000000003E-2</v>
      </c>
      <c r="F5752" s="78">
        <v>0.17954011</v>
      </c>
    </row>
    <row r="5753" spans="1:6" x14ac:dyDescent="0.25">
      <c r="A5753">
        <v>5751</v>
      </c>
      <c r="B5753" t="s">
        <v>6676</v>
      </c>
      <c r="C5753" s="78">
        <v>0.20694646</v>
      </c>
      <c r="D5753" s="78">
        <v>-0.45283509999999999</v>
      </c>
      <c r="E5753" s="78">
        <v>-0.1001973</v>
      </c>
      <c r="F5753" s="78">
        <v>5.2778453000000003E-2</v>
      </c>
    </row>
    <row r="5754" spans="1:6" x14ac:dyDescent="0.25">
      <c r="A5754">
        <v>5752</v>
      </c>
      <c r="B5754" t="s">
        <v>6677</v>
      </c>
      <c r="C5754" s="78">
        <v>-1.8710494</v>
      </c>
      <c r="D5754" s="78">
        <v>1.8173174999999999</v>
      </c>
      <c r="E5754" s="78">
        <v>1.1799317E-2</v>
      </c>
      <c r="F5754" s="78">
        <v>-0.13588153</v>
      </c>
    </row>
    <row r="5755" spans="1:6" x14ac:dyDescent="0.25">
      <c r="A5755">
        <v>5753</v>
      </c>
      <c r="B5755" t="s">
        <v>6678</v>
      </c>
      <c r="C5755" s="78">
        <v>-2.5910041000000001</v>
      </c>
      <c r="D5755" s="78">
        <v>-1.4677306000000001</v>
      </c>
      <c r="E5755" s="78">
        <v>-3.4390595000000003E-2</v>
      </c>
      <c r="F5755" s="78">
        <v>0.17954011</v>
      </c>
    </row>
    <row r="5756" spans="1:6" x14ac:dyDescent="0.25">
      <c r="A5756">
        <v>5754</v>
      </c>
      <c r="B5756" t="s">
        <v>6679</v>
      </c>
      <c r="C5756" s="78">
        <v>0.54215429999999998</v>
      </c>
      <c r="D5756" s="78">
        <v>-0.32165542000000003</v>
      </c>
      <c r="E5756" s="78">
        <v>-5.6792824999999998E-2</v>
      </c>
      <c r="F5756" s="78">
        <v>-3.8570225E-2</v>
      </c>
    </row>
    <row r="5757" spans="1:6" x14ac:dyDescent="0.25">
      <c r="A5757">
        <v>5755</v>
      </c>
      <c r="B5757" t="s">
        <v>6680</v>
      </c>
      <c r="C5757" s="78">
        <v>6.3726739999999999</v>
      </c>
      <c r="D5757" s="78">
        <v>0.44196449999999998</v>
      </c>
      <c r="E5757" s="78">
        <v>-9.9506330000000004E-2</v>
      </c>
      <c r="F5757" s="78">
        <v>5.8369108000000003E-2</v>
      </c>
    </row>
    <row r="5758" spans="1:6" x14ac:dyDescent="0.25">
      <c r="A5758">
        <v>5756</v>
      </c>
      <c r="B5758" t="s">
        <v>6681</v>
      </c>
      <c r="C5758" s="78">
        <v>-1.3139864999999999</v>
      </c>
      <c r="D5758" s="78">
        <v>-0.15822959</v>
      </c>
      <c r="E5758" s="78">
        <v>-3.0804364000000001E-2</v>
      </c>
      <c r="F5758" s="78">
        <v>0.15058851000000001</v>
      </c>
    </row>
    <row r="5759" spans="1:6" x14ac:dyDescent="0.25">
      <c r="A5759">
        <v>5757</v>
      </c>
      <c r="B5759" t="s">
        <v>6682</v>
      </c>
      <c r="C5759" s="78">
        <v>-4.0948986999999999E-2</v>
      </c>
      <c r="D5759" s="78">
        <v>-0.51869069999999995</v>
      </c>
      <c r="E5759" s="78">
        <v>-3.6518769999999999E-2</v>
      </c>
      <c r="F5759" s="78">
        <v>7.0811810000000002E-4</v>
      </c>
    </row>
    <row r="5760" spans="1:6" x14ac:dyDescent="0.25">
      <c r="A5760">
        <v>5758</v>
      </c>
      <c r="B5760" t="s">
        <v>6683</v>
      </c>
      <c r="C5760" s="78">
        <v>2.1814008</v>
      </c>
      <c r="D5760" s="78">
        <v>1.3749131999999999</v>
      </c>
      <c r="E5760" s="78">
        <v>-3.4390595000000003E-2</v>
      </c>
      <c r="F5760" s="78">
        <v>0.17954011</v>
      </c>
    </row>
    <row r="5761" spans="1:6" x14ac:dyDescent="0.25">
      <c r="A5761">
        <v>5759</v>
      </c>
      <c r="B5761" t="s">
        <v>6684</v>
      </c>
      <c r="C5761" s="78">
        <v>-0.50464885999999998</v>
      </c>
      <c r="D5761" s="78">
        <v>-0.64981615999999998</v>
      </c>
      <c r="E5761" s="78">
        <v>-3.0313985000000002E-2</v>
      </c>
      <c r="F5761" s="78">
        <v>4.3562040000000003E-2</v>
      </c>
    </row>
    <row r="5762" spans="1:6" x14ac:dyDescent="0.25">
      <c r="A5762">
        <v>5760</v>
      </c>
      <c r="B5762" t="s">
        <v>6685</v>
      </c>
      <c r="C5762" s="78">
        <v>-0.91523635000000003</v>
      </c>
      <c r="D5762" s="78">
        <v>1.0393488</v>
      </c>
      <c r="E5762" s="78">
        <v>-6.9531694000000005E-2</v>
      </c>
      <c r="F5762" s="78">
        <v>-0.10444642599999999</v>
      </c>
    </row>
    <row r="5763" spans="1:6" x14ac:dyDescent="0.25">
      <c r="A5763">
        <v>5761</v>
      </c>
      <c r="B5763" t="s">
        <v>6686</v>
      </c>
      <c r="C5763" s="78">
        <v>0.58263160000000003</v>
      </c>
      <c r="D5763" s="78">
        <v>-1.4438937000000001</v>
      </c>
      <c r="E5763" s="78">
        <v>-7.2401629999999995E-2</v>
      </c>
      <c r="F5763" s="78">
        <v>-5.7208568000000001E-2</v>
      </c>
    </row>
    <row r="5764" spans="1:6" x14ac:dyDescent="0.25">
      <c r="A5764">
        <v>5762</v>
      </c>
      <c r="B5764" t="s">
        <v>6687</v>
      </c>
      <c r="C5764" s="78">
        <v>-1.5384884000000001</v>
      </c>
      <c r="D5764" s="78">
        <v>0.38994306000000001</v>
      </c>
      <c r="E5764" s="78">
        <v>-4.9119233999999998E-2</v>
      </c>
      <c r="F5764" s="78">
        <v>1.4007822E-2</v>
      </c>
    </row>
    <row r="5765" spans="1:6" x14ac:dyDescent="0.25">
      <c r="A5765">
        <v>5763</v>
      </c>
      <c r="B5765" t="s">
        <v>6688</v>
      </c>
      <c r="C5765" s="78">
        <v>2.2266339999999998</v>
      </c>
      <c r="D5765" s="78">
        <v>1.2317722</v>
      </c>
      <c r="E5765" s="78">
        <v>-9.5991270000000004E-2</v>
      </c>
      <c r="F5765" s="78">
        <v>5.9215717000000001E-2</v>
      </c>
    </row>
    <row r="5766" spans="1:6" x14ac:dyDescent="0.25">
      <c r="A5766">
        <v>5764</v>
      </c>
      <c r="B5766" t="s">
        <v>6689</v>
      </c>
      <c r="C5766" s="78">
        <v>-1.7995920999999999</v>
      </c>
      <c r="D5766" s="78">
        <v>-6.1046243E-2</v>
      </c>
      <c r="E5766" s="78">
        <v>-3.5707027000000002E-2</v>
      </c>
      <c r="F5766" s="78">
        <v>-8.944914E-3</v>
      </c>
    </row>
    <row r="5767" spans="1:6" x14ac:dyDescent="0.25">
      <c r="A5767">
        <v>5765</v>
      </c>
      <c r="B5767" t="s">
        <v>6690</v>
      </c>
      <c r="C5767" s="78">
        <v>1.5254487000000001</v>
      </c>
      <c r="D5767" s="78">
        <v>3.5103410000000002E-2</v>
      </c>
      <c r="E5767" s="78">
        <v>-9.2256939999999996E-3</v>
      </c>
      <c r="F5767" s="78">
        <v>-0.12351696</v>
      </c>
    </row>
    <row r="5768" spans="1:6" x14ac:dyDescent="0.25">
      <c r="A5768">
        <v>5766</v>
      </c>
      <c r="B5768" t="s">
        <v>6691</v>
      </c>
      <c r="C5768" s="78">
        <v>-5.7699769999999997E-2</v>
      </c>
      <c r="D5768" s="78">
        <v>2.0746020000000001</v>
      </c>
      <c r="E5768" s="78">
        <v>-3.4390595000000003E-2</v>
      </c>
      <c r="F5768" s="78">
        <v>0.17954011</v>
      </c>
    </row>
    <row r="5769" spans="1:6" x14ac:dyDescent="0.25">
      <c r="A5769">
        <v>5767</v>
      </c>
      <c r="B5769" t="s">
        <v>6692</v>
      </c>
      <c r="C5769" s="78">
        <v>2.6116464000000001</v>
      </c>
      <c r="D5769" s="78">
        <v>0.67575437000000005</v>
      </c>
      <c r="E5769" s="78">
        <v>8.8211893999999999E-2</v>
      </c>
      <c r="F5769" s="78">
        <v>-0.49719876000000002</v>
      </c>
    </row>
    <row r="5770" spans="1:6" x14ac:dyDescent="0.25">
      <c r="A5770">
        <v>5768</v>
      </c>
      <c r="B5770" t="s">
        <v>6693</v>
      </c>
      <c r="C5770" s="78">
        <v>0.23595115999999999</v>
      </c>
      <c r="D5770" s="78">
        <v>1.4007556000000001</v>
      </c>
      <c r="E5770" s="78">
        <v>-3.8165659999999997E-2</v>
      </c>
      <c r="F5770" s="78">
        <v>-7.2111439999999999E-2</v>
      </c>
    </row>
    <row r="5771" spans="1:6" x14ac:dyDescent="0.25">
      <c r="A5771">
        <v>5769</v>
      </c>
      <c r="B5771" t="s">
        <v>6694</v>
      </c>
      <c r="C5771" s="78">
        <v>-0.12141507999999999</v>
      </c>
      <c r="D5771" s="78">
        <v>-3.7826930000000001</v>
      </c>
      <c r="E5771" s="78">
        <v>-6.4894080000000007E-2</v>
      </c>
      <c r="F5771" s="78">
        <v>3.9117201999999997E-2</v>
      </c>
    </row>
    <row r="5772" spans="1:6" x14ac:dyDescent="0.25">
      <c r="A5772">
        <v>5770</v>
      </c>
      <c r="B5772" t="s">
        <v>6695</v>
      </c>
      <c r="C5772" s="78">
        <v>-1.5338608</v>
      </c>
      <c r="D5772" s="78">
        <v>-0.79303575000000004</v>
      </c>
      <c r="E5772" s="78">
        <v>-3.4390595000000003E-2</v>
      </c>
      <c r="F5772" s="78">
        <v>0.17954011</v>
      </c>
    </row>
    <row r="5773" spans="1:6" x14ac:dyDescent="0.25">
      <c r="A5773">
        <v>5771</v>
      </c>
      <c r="B5773" t="s">
        <v>6696</v>
      </c>
      <c r="C5773" s="78">
        <v>1.0085508999999999</v>
      </c>
      <c r="D5773" s="78">
        <v>-0.9800856</v>
      </c>
      <c r="E5773" s="78">
        <v>-0.11231586</v>
      </c>
      <c r="F5773" s="78">
        <v>-1.2217209E-2</v>
      </c>
    </row>
    <row r="5774" spans="1:6" x14ac:dyDescent="0.25">
      <c r="A5774">
        <v>5772</v>
      </c>
      <c r="B5774" t="s">
        <v>6697</v>
      </c>
      <c r="C5774" s="78">
        <v>-1.5831348000000001</v>
      </c>
      <c r="D5774" s="78">
        <v>-2.2616804000000001E-2</v>
      </c>
      <c r="E5774" s="78">
        <v>-3.4390595000000003E-2</v>
      </c>
      <c r="F5774" s="78">
        <v>0.17954011</v>
      </c>
    </row>
    <row r="5775" spans="1:6" x14ac:dyDescent="0.25">
      <c r="A5775">
        <v>5773</v>
      </c>
      <c r="B5775" t="s">
        <v>6698</v>
      </c>
      <c r="C5775" s="78">
        <v>-0.64116910000000005</v>
      </c>
      <c r="D5775" s="78">
        <v>6.4763219999999996E-2</v>
      </c>
      <c r="E5775" s="78">
        <v>-8.0696489999999996E-2</v>
      </c>
      <c r="F5775" s="78">
        <v>5.4734922999999998E-2</v>
      </c>
    </row>
    <row r="5776" spans="1:6" x14ac:dyDescent="0.25">
      <c r="A5776">
        <v>5774</v>
      </c>
      <c r="B5776" t="s">
        <v>6699</v>
      </c>
      <c r="C5776" s="78">
        <v>-1.7654622</v>
      </c>
      <c r="D5776" s="78">
        <v>1.4035306000000001</v>
      </c>
      <c r="E5776" s="78">
        <v>-3.4390595000000003E-2</v>
      </c>
      <c r="F5776" s="78">
        <v>0.17954011</v>
      </c>
    </row>
    <row r="5777" spans="1:6" x14ac:dyDescent="0.25">
      <c r="A5777">
        <v>5775</v>
      </c>
      <c r="B5777" t="s">
        <v>6700</v>
      </c>
      <c r="C5777" s="78">
        <v>-1.2185944</v>
      </c>
      <c r="D5777" s="78">
        <v>-1.7771274E-2</v>
      </c>
      <c r="E5777" s="78">
        <v>-4.1347920000000003E-2</v>
      </c>
      <c r="F5777" s="78">
        <v>9.2573420000000003E-2</v>
      </c>
    </row>
    <row r="5778" spans="1:6" x14ac:dyDescent="0.25">
      <c r="A5778">
        <v>5776</v>
      </c>
      <c r="B5778" t="s">
        <v>6701</v>
      </c>
      <c r="C5778" s="78">
        <v>-7.0372610000000002E-2</v>
      </c>
      <c r="D5778" s="78">
        <v>0.49806215999999998</v>
      </c>
      <c r="E5778" s="78">
        <v>-3.4390595000000003E-2</v>
      </c>
      <c r="F5778" s="78">
        <v>0.17954011</v>
      </c>
    </row>
    <row r="5779" spans="1:6" x14ac:dyDescent="0.25">
      <c r="A5779">
        <v>5777</v>
      </c>
      <c r="B5779" t="s">
        <v>6702</v>
      </c>
      <c r="C5779" s="78">
        <v>-0.70283519999999999</v>
      </c>
      <c r="D5779" s="78">
        <v>1.5990736000000001</v>
      </c>
      <c r="E5779" s="78">
        <v>-8.5376870000000004E-3</v>
      </c>
      <c r="F5779" s="78">
        <v>-1.5433595E-2</v>
      </c>
    </row>
    <row r="5780" spans="1:6" x14ac:dyDescent="0.25">
      <c r="A5780">
        <v>5778</v>
      </c>
      <c r="B5780" t="s">
        <v>6703</v>
      </c>
      <c r="C5780" s="78">
        <v>-2.3536679999999999</v>
      </c>
      <c r="D5780" s="78">
        <v>1.2954409</v>
      </c>
      <c r="E5780" s="78">
        <v>-5.8810554000000001E-2</v>
      </c>
      <c r="F5780" s="78">
        <v>-5.8141574000000001E-2</v>
      </c>
    </row>
    <row r="5781" spans="1:6" x14ac:dyDescent="0.25">
      <c r="A5781">
        <v>5779</v>
      </c>
      <c r="B5781" t="s">
        <v>6704</v>
      </c>
      <c r="C5781" s="78">
        <v>1.0424566</v>
      </c>
      <c r="D5781" s="78">
        <v>1.0397365999999999</v>
      </c>
      <c r="E5781" s="78">
        <v>-6.6786440000000002E-2</v>
      </c>
      <c r="F5781" s="78">
        <v>9.5735490000000006E-3</v>
      </c>
    </row>
    <row r="5782" spans="1:6" x14ac:dyDescent="0.25">
      <c r="A5782">
        <v>5780</v>
      </c>
      <c r="B5782" t="s">
        <v>6705</v>
      </c>
      <c r="C5782" s="78">
        <v>-0.30480072000000002</v>
      </c>
      <c r="D5782" s="78">
        <v>0.31146489999999999</v>
      </c>
      <c r="E5782" s="78">
        <v>-8.3567260000000004E-2</v>
      </c>
      <c r="F5782" s="78">
        <v>-4.8066600000000001E-2</v>
      </c>
    </row>
    <row r="5783" spans="1:6" x14ac:dyDescent="0.25">
      <c r="A5783">
        <v>5781</v>
      </c>
      <c r="B5783" t="s">
        <v>6706</v>
      </c>
      <c r="C5783" s="78">
        <v>0.60817456000000003</v>
      </c>
      <c r="D5783" s="78">
        <v>-0.90727745999999998</v>
      </c>
      <c r="E5783" s="78">
        <v>7.6584100000000002E-2</v>
      </c>
      <c r="F5783" s="78">
        <v>-0.16996078000000001</v>
      </c>
    </row>
    <row r="5784" spans="1:6" x14ac:dyDescent="0.25">
      <c r="A5784">
        <v>5782</v>
      </c>
      <c r="B5784" t="s">
        <v>6707</v>
      </c>
      <c r="C5784" s="78">
        <v>-4.6613960000000003E-2</v>
      </c>
      <c r="D5784" s="78">
        <v>1.3852717000000001</v>
      </c>
      <c r="E5784" s="78">
        <v>3.4215210000000003E-2</v>
      </c>
      <c r="F5784" s="78">
        <v>0.13805808</v>
      </c>
    </row>
    <row r="5785" spans="1:6" x14ac:dyDescent="0.25">
      <c r="A5785">
        <v>5783</v>
      </c>
      <c r="B5785" t="s">
        <v>6708</v>
      </c>
      <c r="C5785" s="78">
        <v>2.4064730000000001</v>
      </c>
      <c r="D5785" s="78">
        <v>1.6406753000000001</v>
      </c>
      <c r="E5785" s="78">
        <v>-3.4390595000000003E-2</v>
      </c>
      <c r="F5785" s="78">
        <v>0.17954011</v>
      </c>
    </row>
    <row r="5786" spans="1:6" x14ac:dyDescent="0.25">
      <c r="A5786">
        <v>5784</v>
      </c>
      <c r="B5786" t="s">
        <v>6709</v>
      </c>
      <c r="C5786" s="78">
        <v>1.2339624</v>
      </c>
      <c r="D5786" s="78">
        <v>1.4690703000000001</v>
      </c>
      <c r="E5786" s="78">
        <v>-4.0143810000000002E-2</v>
      </c>
      <c r="F5786" s="78">
        <v>8.2403383999999996E-2</v>
      </c>
    </row>
    <row r="5787" spans="1:6" x14ac:dyDescent="0.25">
      <c r="A5787">
        <v>5785</v>
      </c>
      <c r="B5787" t="s">
        <v>6710</v>
      </c>
      <c r="C5787" s="78">
        <v>0.53216660000000005</v>
      </c>
      <c r="D5787" s="78">
        <v>0.42262387000000001</v>
      </c>
      <c r="E5787" s="78">
        <v>-3.4390595000000003E-2</v>
      </c>
      <c r="F5787" s="78">
        <v>0.17954011</v>
      </c>
    </row>
    <row r="5788" spans="1:6" x14ac:dyDescent="0.25">
      <c r="A5788">
        <v>5786</v>
      </c>
      <c r="B5788" t="s">
        <v>6711</v>
      </c>
      <c r="C5788" s="78">
        <v>-0.67117833999999998</v>
      </c>
      <c r="D5788" s="78">
        <v>1.2108334000000001</v>
      </c>
      <c r="E5788" s="78">
        <v>-0.11659677</v>
      </c>
      <c r="F5788" s="78">
        <v>-0.17740537000000001</v>
      </c>
    </row>
    <row r="5789" spans="1:6" x14ac:dyDescent="0.25">
      <c r="A5789">
        <v>5787</v>
      </c>
      <c r="B5789" t="s">
        <v>6712</v>
      </c>
      <c r="C5789" s="78">
        <v>-0.4405888</v>
      </c>
      <c r="D5789" s="78">
        <v>-7.6790449999999996E-2</v>
      </c>
      <c r="E5789" s="78">
        <v>2.9323142E-2</v>
      </c>
      <c r="F5789" s="78">
        <v>-0.19270734</v>
      </c>
    </row>
    <row r="5790" spans="1:6" x14ac:dyDescent="0.25">
      <c r="A5790">
        <v>5788</v>
      </c>
      <c r="B5790" t="s">
        <v>6713</v>
      </c>
      <c r="C5790" s="78">
        <v>-1.8593732000000001</v>
      </c>
      <c r="D5790" s="78">
        <v>-1.7445683E-2</v>
      </c>
      <c r="E5790" s="78">
        <v>-5.213719E-2</v>
      </c>
      <c r="F5790" s="78">
        <v>1.705806E-2</v>
      </c>
    </row>
    <row r="5791" spans="1:6" x14ac:dyDescent="0.25">
      <c r="A5791">
        <v>5789</v>
      </c>
      <c r="B5791" t="s">
        <v>6714</v>
      </c>
      <c r="C5791" s="78">
        <v>3.1722321999999998</v>
      </c>
      <c r="D5791" s="78">
        <v>-0.94935119999999995</v>
      </c>
      <c r="E5791" s="78">
        <v>-8.0045629999999993E-3</v>
      </c>
      <c r="F5791" s="78">
        <v>0.20792183</v>
      </c>
    </row>
    <row r="5792" spans="1:6" x14ac:dyDescent="0.25">
      <c r="A5792">
        <v>5790</v>
      </c>
      <c r="B5792" t="s">
        <v>6715</v>
      </c>
      <c r="C5792" s="78">
        <v>-0.99084340000000004</v>
      </c>
      <c r="D5792" s="78">
        <v>1.0597562</v>
      </c>
      <c r="E5792" s="78">
        <v>-4.1978929999999998E-2</v>
      </c>
      <c r="F5792" s="78">
        <v>0.12290262</v>
      </c>
    </row>
    <row r="5793" spans="1:6" x14ac:dyDescent="0.25">
      <c r="A5793">
        <v>5791</v>
      </c>
      <c r="B5793" t="s">
        <v>6716</v>
      </c>
      <c r="C5793" s="78">
        <v>0.54353070000000003</v>
      </c>
      <c r="D5793" s="78">
        <v>1.3801003999999999</v>
      </c>
      <c r="E5793" s="78">
        <v>-6.6754339999999995E-2</v>
      </c>
      <c r="F5793" s="78">
        <v>-8.7835039999999993E-3</v>
      </c>
    </row>
    <row r="5794" spans="1:6" x14ac:dyDescent="0.25">
      <c r="A5794">
        <v>5792</v>
      </c>
      <c r="B5794" t="s">
        <v>6717</v>
      </c>
      <c r="C5794" s="78">
        <v>-1.2282742</v>
      </c>
      <c r="D5794" s="78">
        <v>0.45092523000000001</v>
      </c>
      <c r="E5794" s="78">
        <v>-6.9430130000000007E-2</v>
      </c>
      <c r="F5794" s="78">
        <v>-7.8807619999999995E-3</v>
      </c>
    </row>
    <row r="5795" spans="1:6" x14ac:dyDescent="0.25">
      <c r="A5795">
        <v>5793</v>
      </c>
      <c r="B5795" t="s">
        <v>6718</v>
      </c>
      <c r="C5795" s="78">
        <v>-0.51198816000000003</v>
      </c>
      <c r="D5795" s="78">
        <v>-9.9528073999999994E-2</v>
      </c>
      <c r="E5795" s="78">
        <v>2.0942143999999999E-2</v>
      </c>
      <c r="F5795" s="78">
        <v>-0.24282692</v>
      </c>
    </row>
    <row r="5796" spans="1:6" x14ac:dyDescent="0.25">
      <c r="A5796">
        <v>5794</v>
      </c>
      <c r="B5796" t="s">
        <v>6719</v>
      </c>
      <c r="C5796" s="78">
        <v>0.34028044000000002</v>
      </c>
      <c r="D5796" s="78">
        <v>-1.2671351</v>
      </c>
      <c r="E5796" s="78">
        <v>4.1738560000000001E-3</v>
      </c>
      <c r="F5796" s="78">
        <v>-0.24182836999999999</v>
      </c>
    </row>
    <row r="5797" spans="1:6" x14ac:dyDescent="0.25">
      <c r="A5797">
        <v>5795</v>
      </c>
      <c r="B5797" t="s">
        <v>6720</v>
      </c>
      <c r="C5797" s="78">
        <v>0.58950376999999998</v>
      </c>
      <c r="D5797" s="78">
        <v>0.75158703000000004</v>
      </c>
      <c r="E5797" s="78">
        <v>-6.8949430000000006E-2</v>
      </c>
      <c r="F5797" s="78">
        <v>7.3923535999999998E-2</v>
      </c>
    </row>
    <row r="5798" spans="1:6" x14ac:dyDescent="0.25">
      <c r="A5798">
        <v>5796</v>
      </c>
      <c r="B5798" t="s">
        <v>6721</v>
      </c>
      <c r="C5798" s="78">
        <v>-0.68977569999999999</v>
      </c>
      <c r="D5798" s="78">
        <v>1.4343066</v>
      </c>
      <c r="E5798" s="78">
        <v>-3.4390595000000003E-2</v>
      </c>
      <c r="F5798" s="78">
        <v>0.17954011</v>
      </c>
    </row>
    <row r="5799" spans="1:6" x14ac:dyDescent="0.25">
      <c r="A5799">
        <v>5797</v>
      </c>
      <c r="B5799" t="s">
        <v>6722</v>
      </c>
      <c r="C5799" s="78">
        <v>1.3027911000000001</v>
      </c>
      <c r="D5799" s="78">
        <v>0.22444001</v>
      </c>
      <c r="E5799" s="78">
        <v>-3.4390595000000003E-2</v>
      </c>
      <c r="F5799" s="78">
        <v>0.17954011</v>
      </c>
    </row>
    <row r="5800" spans="1:6" x14ac:dyDescent="0.25">
      <c r="A5800">
        <v>5798</v>
      </c>
      <c r="B5800" t="s">
        <v>6723</v>
      </c>
      <c r="C5800" s="78">
        <v>1.3457577000000001</v>
      </c>
      <c r="D5800" s="78">
        <v>-2.8271099999999998</v>
      </c>
      <c r="E5800" s="78">
        <v>-3.4390595000000003E-2</v>
      </c>
      <c r="F5800" s="78">
        <v>0.17954011</v>
      </c>
    </row>
    <row r="5801" spans="1:6" x14ac:dyDescent="0.25">
      <c r="A5801">
        <v>5799</v>
      </c>
      <c r="B5801" t="s">
        <v>6724</v>
      </c>
      <c r="C5801" s="78">
        <v>0.91693663999999997</v>
      </c>
      <c r="D5801" s="78">
        <v>3.9714947E-2</v>
      </c>
      <c r="E5801" s="78">
        <v>-8.2279580000000005E-2</v>
      </c>
      <c r="F5801" s="78">
        <v>2.4676650000000001E-2</v>
      </c>
    </row>
    <row r="5802" spans="1:6" x14ac:dyDescent="0.25">
      <c r="A5802">
        <v>5800</v>
      </c>
      <c r="B5802" t="s">
        <v>6725</v>
      </c>
      <c r="C5802" s="78">
        <v>-1.5475178999999999</v>
      </c>
      <c r="D5802" s="78">
        <v>7.2006374999999997E-2</v>
      </c>
      <c r="E5802" s="78">
        <v>-9.2273900000000006E-2</v>
      </c>
      <c r="F5802" s="78">
        <v>-3.5670400000000001E-3</v>
      </c>
    </row>
    <row r="5803" spans="1:6" x14ac:dyDescent="0.25">
      <c r="A5803">
        <v>5801</v>
      </c>
      <c r="B5803" t="s">
        <v>6726</v>
      </c>
      <c r="C5803" s="78">
        <v>0.33488723999999997</v>
      </c>
      <c r="D5803" s="78">
        <v>-2.9531293000000001</v>
      </c>
      <c r="E5803" s="78">
        <v>-0.10246427</v>
      </c>
      <c r="F5803" s="78">
        <v>-0.16812933999999999</v>
      </c>
    </row>
    <row r="5804" spans="1:6" x14ac:dyDescent="0.25">
      <c r="A5804">
        <v>5802</v>
      </c>
      <c r="B5804" t="s">
        <v>6727</v>
      </c>
      <c r="C5804" s="78">
        <v>2.1673870000000002</v>
      </c>
      <c r="D5804" s="78">
        <v>-1.6779987999999999</v>
      </c>
      <c r="E5804" s="78">
        <v>-3.2002040000000002E-2</v>
      </c>
      <c r="F5804" s="78">
        <v>-5.7123378000000002E-2</v>
      </c>
    </row>
    <row r="5805" spans="1:6" x14ac:dyDescent="0.25">
      <c r="A5805">
        <v>5803</v>
      </c>
      <c r="B5805" t="s">
        <v>6728</v>
      </c>
      <c r="C5805" s="78">
        <v>-0.19112905999999999</v>
      </c>
      <c r="D5805" s="78">
        <v>0.71827030000000003</v>
      </c>
      <c r="E5805" s="78">
        <v>-2.7200852000000001E-2</v>
      </c>
      <c r="F5805" s="78">
        <v>5.9951110000000002E-2</v>
      </c>
    </row>
    <row r="5806" spans="1:6" x14ac:dyDescent="0.25">
      <c r="A5806">
        <v>5804</v>
      </c>
      <c r="B5806" t="s">
        <v>6729</v>
      </c>
      <c r="C5806" s="78">
        <v>1.2577997000000001</v>
      </c>
      <c r="D5806" s="78">
        <v>3.5137915999999998</v>
      </c>
      <c r="E5806" s="78">
        <v>-6.6561919999999997E-2</v>
      </c>
      <c r="F5806" s="78">
        <v>7.7968120000000002E-2</v>
      </c>
    </row>
    <row r="5807" spans="1:6" x14ac:dyDescent="0.25">
      <c r="A5807">
        <v>5805</v>
      </c>
      <c r="B5807" t="s">
        <v>6730</v>
      </c>
      <c r="C5807" s="78">
        <v>1.7767838</v>
      </c>
      <c r="D5807" s="78">
        <v>1.6796937999999999</v>
      </c>
      <c r="E5807" s="78">
        <v>-5.3512021999999999E-2</v>
      </c>
      <c r="F5807" s="78">
        <v>-2.6247486E-2</v>
      </c>
    </row>
    <row r="5808" spans="1:6" x14ac:dyDescent="0.25">
      <c r="A5808">
        <v>5806</v>
      </c>
      <c r="B5808" t="s">
        <v>6731</v>
      </c>
      <c r="C5808" s="78">
        <v>-1.6710304</v>
      </c>
      <c r="D5808" s="78">
        <v>-1.0796448999999999</v>
      </c>
      <c r="E5808" s="78">
        <v>-5.8227220000000003E-2</v>
      </c>
      <c r="F5808" s="78">
        <v>1.4631793000000001E-2</v>
      </c>
    </row>
    <row r="5809" spans="1:6" x14ac:dyDescent="0.25">
      <c r="A5809">
        <v>5807</v>
      </c>
      <c r="B5809" t="s">
        <v>6732</v>
      </c>
      <c r="C5809" s="78">
        <v>1.1202046000000001</v>
      </c>
      <c r="D5809" s="78">
        <v>1.0826503999999999</v>
      </c>
      <c r="E5809" s="78">
        <v>-3.4390595000000003E-2</v>
      </c>
      <c r="F5809" s="78">
        <v>0.17954011</v>
      </c>
    </row>
    <row r="5810" spans="1:6" x14ac:dyDescent="0.25">
      <c r="A5810">
        <v>5808</v>
      </c>
      <c r="B5810" t="s">
        <v>6733</v>
      </c>
      <c r="C5810" s="78">
        <v>-0.37131900000000001</v>
      </c>
      <c r="D5810" s="78">
        <v>0.27597618000000002</v>
      </c>
      <c r="E5810" s="78">
        <v>-6.8451986000000006E-2</v>
      </c>
      <c r="F5810" s="78">
        <v>3.2377690000000002E-3</v>
      </c>
    </row>
    <row r="5811" spans="1:6" x14ac:dyDescent="0.25">
      <c r="A5811">
        <v>5809</v>
      </c>
      <c r="B5811" t="s">
        <v>6734</v>
      </c>
      <c r="C5811" s="78">
        <v>-1.5397512</v>
      </c>
      <c r="D5811" s="78">
        <v>-0.97886740000000005</v>
      </c>
      <c r="E5811" s="78">
        <v>-4.2759473999999999E-2</v>
      </c>
      <c r="F5811" s="78">
        <v>4.7326594999999999E-2</v>
      </c>
    </row>
    <row r="5812" spans="1:6" x14ac:dyDescent="0.25">
      <c r="A5812">
        <v>5810</v>
      </c>
      <c r="B5812" t="s">
        <v>6735</v>
      </c>
      <c r="C5812" s="78">
        <v>0.63361895000000001</v>
      </c>
      <c r="D5812" s="78">
        <v>-1.6999886</v>
      </c>
      <c r="E5812" s="78">
        <v>-6.2056497000000002E-2</v>
      </c>
      <c r="F5812" s="78">
        <v>1.8678172999999999E-2</v>
      </c>
    </row>
    <row r="5813" spans="1:6" x14ac:dyDescent="0.25">
      <c r="A5813">
        <v>5811</v>
      </c>
      <c r="B5813" t="s">
        <v>6736</v>
      </c>
      <c r="C5813" s="78">
        <v>0.6839845</v>
      </c>
      <c r="D5813" s="78">
        <v>1.5757030999999999</v>
      </c>
      <c r="E5813" s="78">
        <v>6.2771887000000002E-3</v>
      </c>
      <c r="F5813" s="78">
        <v>-1.2055188000000001E-3</v>
      </c>
    </row>
    <row r="5814" spans="1:6" x14ac:dyDescent="0.25">
      <c r="A5814">
        <v>5812</v>
      </c>
      <c r="B5814" t="s">
        <v>6737</v>
      </c>
      <c r="C5814" s="78">
        <v>0.51535370000000003</v>
      </c>
      <c r="D5814" s="78">
        <v>-2.6607592000000002</v>
      </c>
      <c r="E5814" s="78">
        <v>-6.7807294000000004E-2</v>
      </c>
      <c r="F5814" s="78">
        <v>0.106959134</v>
      </c>
    </row>
    <row r="5815" spans="1:6" x14ac:dyDescent="0.25">
      <c r="A5815">
        <v>5813</v>
      </c>
      <c r="B5815" t="s">
        <v>6738</v>
      </c>
      <c r="C5815" s="78">
        <v>2.3427927</v>
      </c>
      <c r="D5815" s="78">
        <v>0.29367452999999999</v>
      </c>
      <c r="E5815" s="78">
        <v>-7.9057050000000004E-2</v>
      </c>
      <c r="F5815" s="78">
        <v>2.5862409999999999E-2</v>
      </c>
    </row>
    <row r="5816" spans="1:6" x14ac:dyDescent="0.25">
      <c r="A5816">
        <v>5814</v>
      </c>
      <c r="B5816" t="s">
        <v>6739</v>
      </c>
      <c r="C5816" s="78">
        <v>3.6682030000000001</v>
      </c>
      <c r="D5816" s="78">
        <v>1.642952</v>
      </c>
      <c r="E5816" s="78">
        <v>6.0143057E-2</v>
      </c>
      <c r="F5816" s="78">
        <v>-0.28760457</v>
      </c>
    </row>
    <row r="5817" spans="1:6" x14ac:dyDescent="0.25">
      <c r="A5817">
        <v>5815</v>
      </c>
      <c r="B5817" t="s">
        <v>6740</v>
      </c>
      <c r="C5817" s="78">
        <v>0.40374199999999999</v>
      </c>
      <c r="D5817" s="78">
        <v>4.9445212000000002E-2</v>
      </c>
      <c r="E5817" s="78">
        <v>-7.4854420000000005E-2</v>
      </c>
      <c r="F5817" s="78">
        <v>-2.9585167999999998E-2</v>
      </c>
    </row>
    <row r="5818" spans="1:6" x14ac:dyDescent="0.25">
      <c r="A5818">
        <v>5816</v>
      </c>
      <c r="B5818" t="s">
        <v>6741</v>
      </c>
      <c r="C5818" s="78">
        <v>1.3060771</v>
      </c>
      <c r="D5818" s="78">
        <v>-2.0856905000000001</v>
      </c>
      <c r="E5818" s="78">
        <v>0.12538472000000001</v>
      </c>
      <c r="F5818" s="78">
        <v>-0.63962907000000002</v>
      </c>
    </row>
    <row r="5819" spans="1:6" x14ac:dyDescent="0.25">
      <c r="A5819">
        <v>5817</v>
      </c>
      <c r="B5819" t="s">
        <v>6742</v>
      </c>
      <c r="C5819" s="78">
        <v>2.3150324999999999E-2</v>
      </c>
      <c r="D5819" s="78">
        <v>3.5977256</v>
      </c>
      <c r="E5819" s="78">
        <v>5.7017687999999997E-2</v>
      </c>
      <c r="F5819" s="78">
        <v>-6.9305359999999996E-2</v>
      </c>
    </row>
    <row r="5820" spans="1:6" x14ac:dyDescent="0.25">
      <c r="A5820">
        <v>5818</v>
      </c>
      <c r="B5820" t="s">
        <v>6743</v>
      </c>
      <c r="C5820" s="78">
        <v>-0.37503449999999999</v>
      </c>
      <c r="D5820" s="78">
        <v>1.4123114000000001</v>
      </c>
      <c r="E5820" s="78">
        <v>-3.4390595000000003E-2</v>
      </c>
      <c r="F5820" s="78">
        <v>0.17954011</v>
      </c>
    </row>
    <row r="5821" spans="1:6" x14ac:dyDescent="0.25">
      <c r="A5821">
        <v>5819</v>
      </c>
      <c r="B5821" t="s">
        <v>6744</v>
      </c>
      <c r="C5821" s="78">
        <v>-0.62563645999999995</v>
      </c>
      <c r="D5821" s="78">
        <v>-0.68383850000000002</v>
      </c>
      <c r="E5821" s="78">
        <v>-0.13020166999999999</v>
      </c>
      <c r="F5821" s="78">
        <v>-0.36337893999999998</v>
      </c>
    </row>
    <row r="5822" spans="1:6" x14ac:dyDescent="0.25">
      <c r="A5822">
        <v>5820</v>
      </c>
      <c r="B5822" t="s">
        <v>6745</v>
      </c>
      <c r="C5822" s="78">
        <v>-1.7488098000000001</v>
      </c>
      <c r="D5822" s="78">
        <v>-1.4585395000000001</v>
      </c>
      <c r="E5822" s="78">
        <v>-3.5399872999999998E-2</v>
      </c>
      <c r="F5822" s="78">
        <v>-4.5474692999999997E-2</v>
      </c>
    </row>
    <row r="5823" spans="1:6" x14ac:dyDescent="0.25">
      <c r="A5823">
        <v>5821</v>
      </c>
      <c r="B5823" t="s">
        <v>6746</v>
      </c>
      <c r="C5823" s="78">
        <v>2.7070370000000001</v>
      </c>
      <c r="D5823" s="78">
        <v>0.54560940000000002</v>
      </c>
      <c r="E5823" s="78">
        <v>-8.0960645999999997E-2</v>
      </c>
      <c r="F5823" s="78">
        <v>2.1552010999999999E-2</v>
      </c>
    </row>
    <row r="5824" spans="1:6" x14ac:dyDescent="0.25">
      <c r="A5824">
        <v>5822</v>
      </c>
      <c r="B5824" t="s">
        <v>6747</v>
      </c>
      <c r="C5824" s="78">
        <v>1.2426584000000001</v>
      </c>
      <c r="D5824" s="78">
        <v>0.86048186000000004</v>
      </c>
      <c r="E5824" s="78">
        <v>-3.4003305999999997E-2</v>
      </c>
      <c r="F5824" s="78">
        <v>7.7061790000000005E-2</v>
      </c>
    </row>
    <row r="5825" spans="1:6" x14ac:dyDescent="0.25">
      <c r="A5825">
        <v>5823</v>
      </c>
      <c r="B5825" t="s">
        <v>6748</v>
      </c>
      <c r="C5825" s="78">
        <v>-1.1684498999999999</v>
      </c>
      <c r="D5825" s="78">
        <v>-1.3139072999999999</v>
      </c>
      <c r="E5825" s="78">
        <v>5.2641418000000002E-2</v>
      </c>
      <c r="F5825" s="78">
        <v>-0.29814494000000002</v>
      </c>
    </row>
    <row r="5826" spans="1:6" x14ac:dyDescent="0.25">
      <c r="A5826">
        <v>5824</v>
      </c>
      <c r="B5826" t="s">
        <v>6749</v>
      </c>
      <c r="C5826" s="78">
        <v>-0.11411756000000001</v>
      </c>
      <c r="D5826" s="78">
        <v>-0.80835915000000003</v>
      </c>
      <c r="E5826" s="78">
        <v>0.50511086000000005</v>
      </c>
      <c r="F5826" s="78">
        <v>-0.57466139999999999</v>
      </c>
    </row>
    <row r="5827" spans="1:6" x14ac:dyDescent="0.25">
      <c r="A5827">
        <v>5825</v>
      </c>
      <c r="B5827" t="s">
        <v>6750</v>
      </c>
      <c r="C5827" s="78">
        <v>3.3831022000000002</v>
      </c>
      <c r="D5827" s="78">
        <v>-2.893974</v>
      </c>
      <c r="E5827" s="78">
        <v>-3.4390595000000003E-2</v>
      </c>
      <c r="F5827" s="78">
        <v>0.17954011</v>
      </c>
    </row>
    <row r="5828" spans="1:6" x14ac:dyDescent="0.25">
      <c r="A5828">
        <v>5826</v>
      </c>
      <c r="B5828" t="s">
        <v>6751</v>
      </c>
      <c r="C5828" s="78">
        <v>0.60988306999999997</v>
      </c>
      <c r="D5828" s="78">
        <v>1.3705708999999999</v>
      </c>
      <c r="E5828" s="78">
        <v>-3.4390595000000003E-2</v>
      </c>
      <c r="F5828" s="78">
        <v>0.17954011</v>
      </c>
    </row>
    <row r="5829" spans="1:6" x14ac:dyDescent="0.25">
      <c r="A5829">
        <v>5827</v>
      </c>
      <c r="B5829" t="s">
        <v>6752</v>
      </c>
      <c r="C5829" s="78">
        <v>-1.6326153999999999</v>
      </c>
      <c r="D5829" s="78">
        <v>1.3171009</v>
      </c>
      <c r="E5829" s="78">
        <v>-0.14237173</v>
      </c>
      <c r="F5829" s="78">
        <v>-0.14821412</v>
      </c>
    </row>
    <row r="5830" spans="1:6" x14ac:dyDescent="0.25">
      <c r="A5830">
        <v>5828</v>
      </c>
      <c r="B5830" t="s">
        <v>6753</v>
      </c>
      <c r="C5830" s="78">
        <v>4.1352386000000001</v>
      </c>
      <c r="D5830" s="78">
        <v>-0.25763177999999998</v>
      </c>
      <c r="E5830" s="78">
        <v>-5.1098940000000002E-2</v>
      </c>
      <c r="F5830" s="78">
        <v>6.0982704000000004E-3</v>
      </c>
    </row>
    <row r="5831" spans="1:6" x14ac:dyDescent="0.25">
      <c r="A5831">
        <v>5829</v>
      </c>
      <c r="B5831" t="s">
        <v>6754</v>
      </c>
      <c r="C5831" s="78">
        <v>-1.9729279</v>
      </c>
      <c r="D5831" s="78">
        <v>-0.5784513</v>
      </c>
      <c r="E5831" s="78">
        <v>-4.0728405000000002E-2</v>
      </c>
      <c r="F5831" s="78">
        <v>6.5593869999999999E-3</v>
      </c>
    </row>
    <row r="5832" spans="1:6" x14ac:dyDescent="0.25">
      <c r="A5832">
        <v>5830</v>
      </c>
      <c r="B5832" t="s">
        <v>6755</v>
      </c>
      <c r="C5832" s="78">
        <v>-2.5797059999999998</v>
      </c>
      <c r="D5832" s="78">
        <v>-0.64960693999999997</v>
      </c>
      <c r="E5832" s="78">
        <v>-0.10733440499999999</v>
      </c>
      <c r="F5832" s="78">
        <v>2.3355543999999999E-2</v>
      </c>
    </row>
    <row r="5833" spans="1:6" x14ac:dyDescent="0.25">
      <c r="A5833">
        <v>5831</v>
      </c>
      <c r="B5833" t="s">
        <v>6756</v>
      </c>
      <c r="C5833" s="78">
        <v>-0.54693009999999997</v>
      </c>
      <c r="D5833" s="78">
        <v>-1.4345905000000001</v>
      </c>
      <c r="E5833" s="78">
        <v>0.27602539999999998</v>
      </c>
      <c r="F5833" s="78">
        <v>-0.50753634999999997</v>
      </c>
    </row>
    <row r="5834" spans="1:6" x14ac:dyDescent="0.25">
      <c r="A5834">
        <v>5832</v>
      </c>
      <c r="B5834" t="s">
        <v>6757</v>
      </c>
      <c r="C5834" s="78">
        <v>-1.0780714</v>
      </c>
      <c r="D5834" s="78">
        <v>0.35744680000000001</v>
      </c>
      <c r="E5834" s="78">
        <v>-7.5589580000000003E-2</v>
      </c>
      <c r="F5834" s="78">
        <v>8.2518869999999994E-2</v>
      </c>
    </row>
    <row r="5835" spans="1:6" x14ac:dyDescent="0.25">
      <c r="A5835">
        <v>5833</v>
      </c>
      <c r="B5835" t="s">
        <v>6758</v>
      </c>
      <c r="C5835" s="78">
        <v>1.3514254999999999</v>
      </c>
      <c r="D5835" s="78">
        <v>-0.15211421</v>
      </c>
      <c r="E5835" s="78">
        <v>-3.4390595000000003E-2</v>
      </c>
      <c r="F5835" s="78">
        <v>0.17954011</v>
      </c>
    </row>
    <row r="5836" spans="1:6" x14ac:dyDescent="0.25">
      <c r="A5836">
        <v>5834</v>
      </c>
      <c r="B5836" t="s">
        <v>6759</v>
      </c>
      <c r="C5836" s="78">
        <v>-1.2648299000000001</v>
      </c>
      <c r="D5836" s="78">
        <v>0.35379356000000001</v>
      </c>
      <c r="E5836" s="78">
        <v>-8.7678686000000006E-2</v>
      </c>
      <c r="F5836" s="78">
        <v>-3.0062914E-2</v>
      </c>
    </row>
    <row r="5837" spans="1:6" x14ac:dyDescent="0.25">
      <c r="A5837">
        <v>5835</v>
      </c>
      <c r="B5837" t="s">
        <v>6760</v>
      </c>
      <c r="C5837" s="78">
        <v>-0.79837596</v>
      </c>
      <c r="D5837" s="78">
        <v>-0.41264899999999999</v>
      </c>
      <c r="E5837" s="78">
        <v>-9.4209390000000004E-2</v>
      </c>
      <c r="F5837" s="78">
        <v>7.3484755999999998E-2</v>
      </c>
    </row>
    <row r="5838" spans="1:6" x14ac:dyDescent="0.25">
      <c r="A5838">
        <v>5836</v>
      </c>
      <c r="B5838" t="s">
        <v>6761</v>
      </c>
      <c r="C5838" s="78">
        <v>-1.3962961</v>
      </c>
      <c r="D5838" s="78">
        <v>2.3546233000000001</v>
      </c>
      <c r="E5838" s="78">
        <v>-3.1074055E-2</v>
      </c>
      <c r="F5838" s="78">
        <v>4.8840759999999997E-2</v>
      </c>
    </row>
    <row r="5839" spans="1:6" x14ac:dyDescent="0.25">
      <c r="A5839">
        <v>5837</v>
      </c>
      <c r="B5839" t="s">
        <v>6762</v>
      </c>
      <c r="C5839" s="78">
        <v>0.65779173000000002</v>
      </c>
      <c r="D5839" s="78">
        <v>-0.81319560000000002</v>
      </c>
      <c r="E5839" s="78">
        <v>-0.15035198999999999</v>
      </c>
      <c r="F5839" s="78">
        <v>-0.14823206</v>
      </c>
    </row>
    <row r="5840" spans="1:6" x14ac:dyDescent="0.25">
      <c r="A5840">
        <v>5838</v>
      </c>
      <c r="B5840" t="s">
        <v>6763</v>
      </c>
      <c r="C5840" s="78">
        <v>-1.1267297000000001</v>
      </c>
      <c r="D5840" s="78">
        <v>-1.393478</v>
      </c>
      <c r="E5840" s="78">
        <v>-0.20490908999999999</v>
      </c>
      <c r="F5840" s="78">
        <v>-0.50858630000000005</v>
      </c>
    </row>
    <row r="5841" spans="1:6" x14ac:dyDescent="0.25">
      <c r="A5841">
        <v>5839</v>
      </c>
      <c r="B5841" t="s">
        <v>6764</v>
      </c>
      <c r="C5841" s="78">
        <v>-0.20704844999999999</v>
      </c>
      <c r="D5841" s="78">
        <v>0.83331454000000005</v>
      </c>
      <c r="E5841" s="78">
        <v>-3.4390595000000003E-2</v>
      </c>
      <c r="F5841" s="78">
        <v>0.17954011</v>
      </c>
    </row>
    <row r="5842" spans="1:6" x14ac:dyDescent="0.25">
      <c r="A5842">
        <v>5840</v>
      </c>
      <c r="B5842" t="s">
        <v>6765</v>
      </c>
      <c r="C5842" s="78">
        <v>-1.3801132</v>
      </c>
      <c r="D5842" s="78">
        <v>-0.31047592000000002</v>
      </c>
      <c r="E5842" s="78">
        <v>-0.11032413000000001</v>
      </c>
      <c r="F5842" s="78">
        <v>-9.3670530000000002E-2</v>
      </c>
    </row>
    <row r="5843" spans="1:6" x14ac:dyDescent="0.25">
      <c r="A5843">
        <v>5841</v>
      </c>
      <c r="B5843" t="s">
        <v>6766</v>
      </c>
      <c r="C5843" s="78">
        <v>3.2922077000000001</v>
      </c>
      <c r="D5843" s="78">
        <v>7.5935989999999995E-2</v>
      </c>
      <c r="E5843" s="78">
        <v>-3.4390595000000003E-2</v>
      </c>
      <c r="F5843" s="78">
        <v>0.17954011</v>
      </c>
    </row>
    <row r="5844" spans="1:6" x14ac:dyDescent="0.25">
      <c r="A5844">
        <v>5842</v>
      </c>
      <c r="B5844" t="s">
        <v>6767</v>
      </c>
      <c r="C5844" s="78">
        <v>-0.70571609999999996</v>
      </c>
      <c r="D5844" s="78">
        <v>-1.2505174999999999</v>
      </c>
      <c r="E5844" s="78">
        <v>-1.9180763999999999E-2</v>
      </c>
      <c r="F5844" s="78">
        <v>8.3756209999999998E-2</v>
      </c>
    </row>
    <row r="5845" spans="1:6" x14ac:dyDescent="0.25">
      <c r="A5845">
        <v>5843</v>
      </c>
      <c r="B5845" t="s">
        <v>6768</v>
      </c>
      <c r="C5845" s="78">
        <v>-0.69121854999999999</v>
      </c>
      <c r="D5845" s="78">
        <v>0.14639683000000001</v>
      </c>
      <c r="E5845" s="78">
        <v>-6.5647990000000003E-2</v>
      </c>
      <c r="F5845" s="78">
        <v>-3.5204424999999998E-2</v>
      </c>
    </row>
    <row r="5846" spans="1:6" x14ac:dyDescent="0.25">
      <c r="A5846">
        <v>5844</v>
      </c>
      <c r="B5846" t="s">
        <v>6769</v>
      </c>
      <c r="C5846" s="78">
        <v>-1.8793588000000001</v>
      </c>
      <c r="D5846" s="78">
        <v>0.60819789999999996</v>
      </c>
      <c r="E5846" s="78">
        <v>-4.7873598000000003E-2</v>
      </c>
      <c r="F5846" s="78">
        <v>-0.16971723999999999</v>
      </c>
    </row>
    <row r="5847" spans="1:6" x14ac:dyDescent="0.25">
      <c r="A5847">
        <v>5845</v>
      </c>
      <c r="B5847" t="s">
        <v>6770</v>
      </c>
      <c r="C5847" s="78">
        <v>0.46305916000000003</v>
      </c>
      <c r="D5847" s="78">
        <v>-3.1286545000000001</v>
      </c>
      <c r="E5847" s="78">
        <v>-0.10413248999999999</v>
      </c>
      <c r="F5847" s="78">
        <v>-0.20347241999999999</v>
      </c>
    </row>
    <row r="5848" spans="1:6" x14ac:dyDescent="0.25">
      <c r="A5848">
        <v>5846</v>
      </c>
      <c r="B5848" t="s">
        <v>561</v>
      </c>
      <c r="C5848" s="78">
        <v>0.69215333000000001</v>
      </c>
      <c r="D5848" s="78">
        <v>0.22008394000000001</v>
      </c>
      <c r="E5848" s="78">
        <v>-3.0635915999999999E-2</v>
      </c>
      <c r="F5848" s="78">
        <v>-3.9786040000000002E-2</v>
      </c>
    </row>
    <row r="5849" spans="1:6" x14ac:dyDescent="0.25">
      <c r="A5849">
        <v>5847</v>
      </c>
      <c r="B5849" t="s">
        <v>6771</v>
      </c>
      <c r="C5849" s="78">
        <v>-0.41096416000000002</v>
      </c>
      <c r="D5849" s="78">
        <v>1.509585</v>
      </c>
      <c r="E5849" s="78">
        <v>-3.4390595000000003E-2</v>
      </c>
      <c r="F5849" s="78">
        <v>0.17954011</v>
      </c>
    </row>
    <row r="5850" spans="1:6" x14ac:dyDescent="0.25">
      <c r="A5850">
        <v>5848</v>
      </c>
      <c r="B5850" t="s">
        <v>6772</v>
      </c>
      <c r="C5850" s="78">
        <v>9.5761984999999994E-2</v>
      </c>
      <c r="D5850" s="78">
        <v>0.39339489999999999</v>
      </c>
      <c r="E5850" s="78">
        <v>-4.6140226999999999E-2</v>
      </c>
      <c r="F5850" s="78">
        <v>8.0486890000000005E-2</v>
      </c>
    </row>
    <row r="5851" spans="1:6" x14ac:dyDescent="0.25">
      <c r="A5851">
        <v>5849</v>
      </c>
      <c r="B5851" t="s">
        <v>6773</v>
      </c>
      <c r="C5851" s="78">
        <v>-5.9049428000000001E-2</v>
      </c>
      <c r="D5851" s="78">
        <v>0.24457139999999999</v>
      </c>
      <c r="E5851" s="78">
        <v>-5.6045196999999998E-2</v>
      </c>
      <c r="F5851" s="78">
        <v>-8.1380259999999996E-2</v>
      </c>
    </row>
    <row r="5852" spans="1:6" x14ac:dyDescent="0.25">
      <c r="A5852">
        <v>5850</v>
      </c>
      <c r="B5852" t="s">
        <v>6774</v>
      </c>
      <c r="C5852" s="78">
        <v>-1.4036029999999999</v>
      </c>
      <c r="D5852" s="78">
        <v>-0.20104364</v>
      </c>
      <c r="E5852" s="78">
        <v>-3.4390595000000003E-2</v>
      </c>
      <c r="F5852" s="78">
        <v>0.17954011</v>
      </c>
    </row>
    <row r="5853" spans="1:6" x14ac:dyDescent="0.25">
      <c r="A5853">
        <v>5851</v>
      </c>
      <c r="B5853" t="s">
        <v>6775</v>
      </c>
      <c r="C5853" s="78">
        <v>-0.26315627000000003</v>
      </c>
      <c r="D5853" s="78">
        <v>0.81926129999999997</v>
      </c>
      <c r="E5853" s="78">
        <v>-2.9658535E-2</v>
      </c>
      <c r="F5853" s="78">
        <v>6.7066260000000003E-2</v>
      </c>
    </row>
    <row r="5854" spans="1:6" x14ac:dyDescent="0.25">
      <c r="A5854">
        <v>5852</v>
      </c>
      <c r="B5854" t="s">
        <v>6776</v>
      </c>
      <c r="C5854" s="78">
        <v>-0.37593929999999998</v>
      </c>
      <c r="D5854" s="78">
        <v>0.55090329999999998</v>
      </c>
      <c r="E5854" s="78">
        <v>-6.9163379999999997E-2</v>
      </c>
      <c r="F5854" s="78">
        <v>9.1053289999999995E-2</v>
      </c>
    </row>
    <row r="5855" spans="1:6" x14ac:dyDescent="0.25">
      <c r="A5855">
        <v>5853</v>
      </c>
      <c r="B5855" t="s">
        <v>6777</v>
      </c>
      <c r="C5855" s="78">
        <v>-0.51262384999999999</v>
      </c>
      <c r="D5855" s="78">
        <v>-1.0154676</v>
      </c>
      <c r="E5855" s="78">
        <v>-1.5360501E-2</v>
      </c>
      <c r="F5855" s="78">
        <v>7.1291625000000003E-3</v>
      </c>
    </row>
    <row r="5856" spans="1:6" x14ac:dyDescent="0.25">
      <c r="A5856">
        <v>5854</v>
      </c>
      <c r="B5856" t="s">
        <v>6778</v>
      </c>
      <c r="C5856" s="78">
        <v>4.2717957000000002</v>
      </c>
      <c r="D5856" s="78">
        <v>3.4406466</v>
      </c>
      <c r="E5856" s="78">
        <v>-0.14467093</v>
      </c>
      <c r="F5856" s="78">
        <v>-0.10544856</v>
      </c>
    </row>
    <row r="5857" spans="1:6" x14ac:dyDescent="0.25">
      <c r="A5857">
        <v>5855</v>
      </c>
      <c r="B5857" t="s">
        <v>6779</v>
      </c>
      <c r="C5857" s="78">
        <v>-1.7173015</v>
      </c>
      <c r="D5857" s="78">
        <v>2.8422772999999999E-3</v>
      </c>
      <c r="E5857" s="78">
        <v>-4.1504220000000001E-2</v>
      </c>
      <c r="F5857" s="78">
        <v>9.4209163999999998E-2</v>
      </c>
    </row>
    <row r="5858" spans="1:6" x14ac:dyDescent="0.25">
      <c r="A5858">
        <v>5856</v>
      </c>
      <c r="B5858" t="s">
        <v>6780</v>
      </c>
      <c r="C5858" s="78">
        <v>0.34367219999999998</v>
      </c>
      <c r="D5858" s="78">
        <v>0.38574132</v>
      </c>
      <c r="E5858" s="78">
        <v>0.48583576000000001</v>
      </c>
      <c r="F5858" s="78">
        <v>-0.58257382999999996</v>
      </c>
    </row>
    <row r="5859" spans="1:6" x14ac:dyDescent="0.25">
      <c r="A5859">
        <v>5857</v>
      </c>
      <c r="B5859" t="s">
        <v>6781</v>
      </c>
      <c r="C5859" s="78">
        <v>-1.2243335</v>
      </c>
      <c r="D5859" s="78">
        <v>0.22038816999999999</v>
      </c>
      <c r="E5859" s="78">
        <v>-0.10385886</v>
      </c>
      <c r="F5859" s="78">
        <v>7.5987279999999999E-3</v>
      </c>
    </row>
    <row r="5860" spans="1:6" x14ac:dyDescent="0.25">
      <c r="A5860">
        <v>5858</v>
      </c>
      <c r="B5860" t="s">
        <v>6782</v>
      </c>
      <c r="C5860" s="78">
        <v>0.60091185999999996</v>
      </c>
      <c r="D5860" s="78">
        <v>1.392326</v>
      </c>
      <c r="E5860" s="78">
        <v>-3.4390595000000003E-2</v>
      </c>
      <c r="F5860" s="78">
        <v>0.17954011</v>
      </c>
    </row>
    <row r="5861" spans="1:6" x14ac:dyDescent="0.25">
      <c r="A5861">
        <v>5859</v>
      </c>
      <c r="B5861" t="s">
        <v>6783</v>
      </c>
      <c r="C5861" s="78">
        <v>-0.46334674999999997</v>
      </c>
      <c r="D5861" s="78">
        <v>-0.86979070000000003</v>
      </c>
      <c r="E5861" s="78">
        <v>-6.3641089999999997E-2</v>
      </c>
      <c r="F5861" s="78">
        <v>-3.1339110000000003E-2</v>
      </c>
    </row>
    <row r="5862" spans="1:6" x14ac:dyDescent="0.25">
      <c r="A5862">
        <v>5860</v>
      </c>
      <c r="B5862" t="s">
        <v>6784</v>
      </c>
      <c r="C5862" s="78">
        <v>-0.40323195000000001</v>
      </c>
      <c r="D5862" s="78">
        <v>-0.29774980000000001</v>
      </c>
      <c r="E5862" s="78">
        <v>-3.5457916999999999E-2</v>
      </c>
      <c r="F5862" s="78">
        <v>-4.0709019999999999E-2</v>
      </c>
    </row>
    <row r="5863" spans="1:6" x14ac:dyDescent="0.25">
      <c r="A5863">
        <v>5861</v>
      </c>
      <c r="B5863" t="s">
        <v>6785</v>
      </c>
      <c r="C5863" s="78">
        <v>-3.0509263999999998</v>
      </c>
      <c r="D5863" s="78">
        <v>-0.28567110000000001</v>
      </c>
      <c r="E5863" s="78">
        <v>-8.4447460000000002E-2</v>
      </c>
      <c r="F5863" s="78">
        <v>3.6202030000000003E-2</v>
      </c>
    </row>
    <row r="5864" spans="1:6" x14ac:dyDescent="0.25">
      <c r="A5864">
        <v>5862</v>
      </c>
      <c r="B5864" t="s">
        <v>6786</v>
      </c>
      <c r="C5864" s="78">
        <v>-0.67469084000000001</v>
      </c>
      <c r="D5864" s="78">
        <v>-3.4204289999999999</v>
      </c>
      <c r="E5864" s="78">
        <v>-5.273576E-2</v>
      </c>
      <c r="F5864" s="78">
        <v>6.6129469999999996E-2</v>
      </c>
    </row>
    <row r="5865" spans="1:6" x14ac:dyDescent="0.25">
      <c r="A5865">
        <v>5863</v>
      </c>
      <c r="B5865" t="s">
        <v>6787</v>
      </c>
      <c r="C5865" s="78">
        <v>-1.1689183999999999</v>
      </c>
      <c r="D5865" s="78">
        <v>0.26657784000000001</v>
      </c>
      <c r="E5865" s="78">
        <v>-5.8495409999999998E-2</v>
      </c>
      <c r="F5865" s="78">
        <v>8.0712765000000006E-2</v>
      </c>
    </row>
    <row r="5866" spans="1:6" x14ac:dyDescent="0.25">
      <c r="A5866">
        <v>5864</v>
      </c>
      <c r="B5866" t="s">
        <v>6788</v>
      </c>
      <c r="C5866" s="78">
        <v>-0.53236059999999996</v>
      </c>
      <c r="D5866" s="78">
        <v>-0.11723435</v>
      </c>
      <c r="E5866" s="78">
        <v>-8.5060730000000001E-2</v>
      </c>
      <c r="F5866" s="78">
        <v>-0.15330369999999999</v>
      </c>
    </row>
    <row r="5867" spans="1:6" x14ac:dyDescent="0.25">
      <c r="A5867">
        <v>5865</v>
      </c>
      <c r="B5867" t="s">
        <v>6789</v>
      </c>
      <c r="C5867" s="78">
        <v>1.8173922</v>
      </c>
      <c r="D5867" s="78">
        <v>-1.8849357</v>
      </c>
      <c r="E5867" s="78">
        <v>-9.6918270000000001E-2</v>
      </c>
      <c r="F5867" s="78">
        <v>-1.0391712000000001E-2</v>
      </c>
    </row>
    <row r="5868" spans="1:6" x14ac:dyDescent="0.25">
      <c r="A5868">
        <v>5866</v>
      </c>
      <c r="B5868" t="s">
        <v>6790</v>
      </c>
      <c r="C5868" s="78">
        <v>-0.29391076999999999</v>
      </c>
      <c r="D5868" s="78">
        <v>0.53447825000000004</v>
      </c>
      <c r="E5868" s="78">
        <v>0.16502167000000001</v>
      </c>
      <c r="F5868" s="78">
        <v>-0.19926885999999999</v>
      </c>
    </row>
    <row r="5869" spans="1:6" x14ac:dyDescent="0.25">
      <c r="A5869">
        <v>5867</v>
      </c>
      <c r="B5869" t="s">
        <v>6791</v>
      </c>
      <c r="C5869" s="78">
        <v>-0.70880293999999999</v>
      </c>
      <c r="D5869" s="78">
        <v>-0.59692750000000006</v>
      </c>
      <c r="E5869" s="78">
        <v>-9.3452530000000006E-2</v>
      </c>
      <c r="F5869" s="78">
        <v>3.9821222000000003E-2</v>
      </c>
    </row>
    <row r="5870" spans="1:6" x14ac:dyDescent="0.25">
      <c r="A5870">
        <v>5868</v>
      </c>
      <c r="B5870" t="s">
        <v>6792</v>
      </c>
      <c r="C5870" s="78">
        <v>-0.40655019999999997</v>
      </c>
      <c r="D5870" s="78">
        <v>0.97241104</v>
      </c>
      <c r="E5870" s="78">
        <v>-3.4390595000000003E-2</v>
      </c>
      <c r="F5870" s="78">
        <v>0.17954011</v>
      </c>
    </row>
    <row r="5871" spans="1:6" x14ac:dyDescent="0.25">
      <c r="A5871">
        <v>5869</v>
      </c>
      <c r="B5871" t="s">
        <v>6793</v>
      </c>
      <c r="C5871" s="78">
        <v>0.99027120000000002</v>
      </c>
      <c r="D5871" s="78">
        <v>1.3682086</v>
      </c>
      <c r="E5871" s="78">
        <v>-3.9079502000000002E-2</v>
      </c>
      <c r="F5871" s="78">
        <v>5.8625190000000001E-3</v>
      </c>
    </row>
    <row r="5872" spans="1:6" x14ac:dyDescent="0.25">
      <c r="A5872">
        <v>5870</v>
      </c>
      <c r="B5872" t="s">
        <v>6794</v>
      </c>
      <c r="C5872" s="78">
        <v>-0.96508499999999997</v>
      </c>
      <c r="D5872" s="78">
        <v>-0.76914570000000004</v>
      </c>
      <c r="E5872" s="78">
        <v>-9.5271529999999993E-2</v>
      </c>
      <c r="F5872" s="78">
        <v>0.10027504</v>
      </c>
    </row>
    <row r="5873" spans="1:6" x14ac:dyDescent="0.25">
      <c r="A5873">
        <v>5871</v>
      </c>
      <c r="B5873" t="s">
        <v>6795</v>
      </c>
      <c r="C5873" s="78">
        <v>0.58989559999999996</v>
      </c>
      <c r="D5873" s="78">
        <v>-0.53631353000000004</v>
      </c>
      <c r="E5873" s="78">
        <v>-3.4390595000000003E-2</v>
      </c>
      <c r="F5873" s="78">
        <v>0.17954011</v>
      </c>
    </row>
    <row r="5874" spans="1:6" x14ac:dyDescent="0.25">
      <c r="A5874">
        <v>5872</v>
      </c>
      <c r="B5874" t="s">
        <v>6796</v>
      </c>
      <c r="C5874" s="78">
        <v>0.25690773</v>
      </c>
      <c r="D5874" s="78">
        <v>-0.35324243</v>
      </c>
      <c r="E5874" s="78">
        <v>-3.4390595000000003E-2</v>
      </c>
      <c r="F5874" s="78">
        <v>0.17954011</v>
      </c>
    </row>
    <row r="5875" spans="1:6" x14ac:dyDescent="0.25">
      <c r="A5875">
        <v>5873</v>
      </c>
      <c r="B5875" t="s">
        <v>6797</v>
      </c>
      <c r="C5875" s="78">
        <v>0.92630683999999996</v>
      </c>
      <c r="D5875" s="78">
        <v>-3.7959450000000001</v>
      </c>
      <c r="E5875" s="78">
        <v>-7.1932435000000003E-2</v>
      </c>
      <c r="F5875" s="78">
        <v>5.6778938000000001E-3</v>
      </c>
    </row>
    <row r="5876" spans="1:6" x14ac:dyDescent="0.25">
      <c r="A5876">
        <v>5874</v>
      </c>
      <c r="B5876" t="s">
        <v>6798</v>
      </c>
      <c r="C5876" s="78">
        <v>0.17709151000000001</v>
      </c>
      <c r="D5876" s="78">
        <v>0.51434469999999999</v>
      </c>
      <c r="E5876" s="78">
        <v>-6.8934425999999993E-2</v>
      </c>
      <c r="F5876" s="78">
        <v>0.1142412</v>
      </c>
    </row>
    <row r="5877" spans="1:6" x14ac:dyDescent="0.25">
      <c r="A5877">
        <v>5875</v>
      </c>
      <c r="B5877" t="s">
        <v>6799</v>
      </c>
      <c r="C5877" s="78">
        <v>-0.22043219</v>
      </c>
      <c r="D5877" s="78">
        <v>-0.84848749999999995</v>
      </c>
      <c r="E5877" s="78">
        <v>-6.1492663000000003E-2</v>
      </c>
      <c r="F5877" s="78">
        <v>-2.4338722E-2</v>
      </c>
    </row>
    <row r="5878" spans="1:6" x14ac:dyDescent="0.25">
      <c r="A5878">
        <v>5876</v>
      </c>
      <c r="B5878" t="s">
        <v>6800</v>
      </c>
      <c r="C5878" s="78">
        <v>-1.3530352000000001</v>
      </c>
      <c r="D5878" s="78">
        <v>-0.74573789999999995</v>
      </c>
      <c r="E5878" s="78">
        <v>-9.5579624000000002E-2</v>
      </c>
      <c r="F5878" s="78">
        <v>8.5648329999999995E-2</v>
      </c>
    </row>
    <row r="5879" spans="1:6" x14ac:dyDescent="0.25">
      <c r="A5879">
        <v>5877</v>
      </c>
      <c r="B5879" t="s">
        <v>6801</v>
      </c>
      <c r="C5879" s="78">
        <v>-0.57268059999999998</v>
      </c>
      <c r="D5879" s="78">
        <v>0.66470753999999999</v>
      </c>
      <c r="E5879" s="78">
        <v>-8.4889606000000006E-2</v>
      </c>
      <c r="F5879" s="78">
        <v>-1.6365737000000002E-2</v>
      </c>
    </row>
    <row r="5880" spans="1:6" x14ac:dyDescent="0.25">
      <c r="A5880">
        <v>5878</v>
      </c>
      <c r="B5880" t="s">
        <v>6802</v>
      </c>
      <c r="C5880" s="78">
        <v>-1.5817513000000001</v>
      </c>
      <c r="D5880" s="78">
        <v>1.6296782000000001</v>
      </c>
      <c r="E5880" s="78">
        <v>3.4229549999999997E-2</v>
      </c>
      <c r="F5880" s="78">
        <v>-0.32707136999999997</v>
      </c>
    </row>
    <row r="5881" spans="1:6" x14ac:dyDescent="0.25">
      <c r="A5881">
        <v>5879</v>
      </c>
      <c r="B5881" t="s">
        <v>6803</v>
      </c>
      <c r="C5881" s="78">
        <v>-2.1912440000000002</v>
      </c>
      <c r="D5881" s="78">
        <v>-0.27698645</v>
      </c>
      <c r="E5881" s="78">
        <v>-7.8638739999999999E-2</v>
      </c>
      <c r="F5881" s="78">
        <v>-9.3465309999999996E-2</v>
      </c>
    </row>
    <row r="5882" spans="1:6" x14ac:dyDescent="0.25">
      <c r="A5882">
        <v>5880</v>
      </c>
      <c r="B5882" t="s">
        <v>6804</v>
      </c>
      <c r="C5882" s="78">
        <v>0.84729670000000001</v>
      </c>
      <c r="D5882" s="78">
        <v>-1.2475257</v>
      </c>
      <c r="E5882" s="78">
        <v>-0.19546357</v>
      </c>
      <c r="F5882" s="78">
        <v>-0.42132502999999999</v>
      </c>
    </row>
    <row r="5883" spans="1:6" x14ac:dyDescent="0.25">
      <c r="A5883">
        <v>5881</v>
      </c>
      <c r="B5883" t="s">
        <v>6805</v>
      </c>
      <c r="C5883" s="78">
        <v>0.22245553000000001</v>
      </c>
      <c r="D5883" s="78">
        <v>-3.3777294000000002</v>
      </c>
      <c r="E5883" s="78">
        <v>-2.7805566999999998E-3</v>
      </c>
      <c r="F5883" s="78">
        <v>0.1034588</v>
      </c>
    </row>
    <row r="5884" spans="1:6" x14ac:dyDescent="0.25">
      <c r="A5884">
        <v>5882</v>
      </c>
      <c r="B5884" t="s">
        <v>6806</v>
      </c>
      <c r="C5884" s="78">
        <v>4.6534247000000004</v>
      </c>
      <c r="D5884" s="78">
        <v>0.74596523999999997</v>
      </c>
      <c r="E5884" s="78">
        <v>2.7022417999999999E-2</v>
      </c>
      <c r="F5884" s="78">
        <v>-5.8252632999999998E-2</v>
      </c>
    </row>
    <row r="5885" spans="1:6" x14ac:dyDescent="0.25">
      <c r="A5885">
        <v>5883</v>
      </c>
      <c r="B5885" t="s">
        <v>6807</v>
      </c>
      <c r="C5885" s="78">
        <v>-0.84875095</v>
      </c>
      <c r="D5885" s="78">
        <v>1.1368624000000001</v>
      </c>
      <c r="E5885" s="78">
        <v>-8.8075529999999999E-2</v>
      </c>
      <c r="F5885" s="78">
        <v>0.12382106499999999</v>
      </c>
    </row>
    <row r="5886" spans="1:6" x14ac:dyDescent="0.25">
      <c r="A5886">
        <v>5884</v>
      </c>
      <c r="B5886" t="s">
        <v>6808</v>
      </c>
      <c r="C5886" s="78">
        <v>-1.408239</v>
      </c>
      <c r="D5886" s="78">
        <v>-0.24828488000000001</v>
      </c>
      <c r="E5886" s="78">
        <v>-6.2200542999999997E-2</v>
      </c>
      <c r="F5886" s="78">
        <v>8.1230775000000005E-2</v>
      </c>
    </row>
    <row r="5887" spans="1:6" x14ac:dyDescent="0.25">
      <c r="A5887">
        <v>5885</v>
      </c>
      <c r="B5887" t="s">
        <v>6809</v>
      </c>
      <c r="C5887" s="78">
        <v>-1.0663851</v>
      </c>
      <c r="D5887" s="78">
        <v>0.23696497</v>
      </c>
      <c r="E5887" s="78">
        <v>-2.8781584999999998E-2</v>
      </c>
      <c r="F5887" s="78">
        <v>0.18959150999999999</v>
      </c>
    </row>
    <row r="5888" spans="1:6" x14ac:dyDescent="0.25">
      <c r="A5888">
        <v>5886</v>
      </c>
      <c r="B5888" t="s">
        <v>6810</v>
      </c>
      <c r="C5888" s="78">
        <v>1.1431344000000001</v>
      </c>
      <c r="D5888" s="78">
        <v>-2.4251317999999999</v>
      </c>
      <c r="E5888" s="78">
        <v>-6.1811150000000002E-2</v>
      </c>
      <c r="F5888" s="78">
        <v>-7.3765319999999995E-2</v>
      </c>
    </row>
    <row r="5889" spans="1:6" x14ac:dyDescent="0.25">
      <c r="A5889">
        <v>5887</v>
      </c>
      <c r="B5889" t="s">
        <v>6811</v>
      </c>
      <c r="C5889" s="78">
        <v>1.8179551</v>
      </c>
      <c r="D5889" s="78">
        <v>1.1909909000000001</v>
      </c>
      <c r="E5889" s="78">
        <v>-6.1072380000000002E-2</v>
      </c>
      <c r="F5889" s="78">
        <v>2.7689666000000002E-2</v>
      </c>
    </row>
    <row r="5890" spans="1:6" x14ac:dyDescent="0.25">
      <c r="A5890">
        <v>5888</v>
      </c>
      <c r="B5890" t="s">
        <v>6812</v>
      </c>
      <c r="C5890" s="78">
        <v>-6.3461959999999998E-2</v>
      </c>
      <c r="D5890" s="78">
        <v>2.7046291999999998</v>
      </c>
      <c r="E5890" s="78">
        <v>-6.5649269999999996E-2</v>
      </c>
      <c r="F5890" s="78">
        <v>-9.0386570000000003E-3</v>
      </c>
    </row>
    <row r="5891" spans="1:6" x14ac:dyDescent="0.25">
      <c r="A5891">
        <v>5889</v>
      </c>
      <c r="B5891" t="s">
        <v>6813</v>
      </c>
      <c r="C5891" s="78">
        <v>-0.61743320000000002</v>
      </c>
      <c r="D5891" s="78">
        <v>1.1657819</v>
      </c>
      <c r="E5891" s="78">
        <v>-2.6773208999999999E-2</v>
      </c>
      <c r="F5891" s="78">
        <v>0.19370093999999999</v>
      </c>
    </row>
    <row r="5892" spans="1:6" x14ac:dyDescent="0.25">
      <c r="A5892">
        <v>5890</v>
      </c>
      <c r="B5892" t="s">
        <v>6814</v>
      </c>
      <c r="C5892" s="78">
        <v>-0.14217067</v>
      </c>
      <c r="D5892" s="78">
        <v>0.39684522</v>
      </c>
      <c r="E5892" s="78">
        <v>-8.0007754E-2</v>
      </c>
      <c r="F5892" s="78">
        <v>-7.5708910000000004E-2</v>
      </c>
    </row>
    <row r="5893" spans="1:6" x14ac:dyDescent="0.25">
      <c r="A5893">
        <v>5891</v>
      </c>
      <c r="B5893" t="s">
        <v>6815</v>
      </c>
      <c r="C5893" s="78">
        <v>-2.1828132</v>
      </c>
      <c r="D5893" s="78">
        <v>0.66283530000000002</v>
      </c>
      <c r="E5893" s="78">
        <v>-6.7811415E-2</v>
      </c>
      <c r="F5893" s="78">
        <v>0.13096289999999999</v>
      </c>
    </row>
    <row r="5894" spans="1:6" x14ac:dyDescent="0.25">
      <c r="A5894">
        <v>5892</v>
      </c>
      <c r="B5894" t="s">
        <v>6816</v>
      </c>
      <c r="C5894" s="78">
        <v>5.2232355000000001E-2</v>
      </c>
      <c r="D5894" s="78">
        <v>2.1338102999999999</v>
      </c>
      <c r="E5894" s="78">
        <v>-3.4390595000000003E-2</v>
      </c>
      <c r="F5894" s="78">
        <v>0.17954011</v>
      </c>
    </row>
    <row r="5895" spans="1:6" x14ac:dyDescent="0.25">
      <c r="A5895">
        <v>5893</v>
      </c>
      <c r="B5895" t="s">
        <v>6817</v>
      </c>
      <c r="C5895" s="78">
        <v>-0.93640350000000006</v>
      </c>
      <c r="D5895" s="78">
        <v>0.16317788</v>
      </c>
      <c r="E5895" s="78">
        <v>6.2516480000000003E-3</v>
      </c>
      <c r="F5895" s="78">
        <v>-0.19274683000000001</v>
      </c>
    </row>
    <row r="5896" spans="1:6" x14ac:dyDescent="0.25">
      <c r="A5896">
        <v>5894</v>
      </c>
      <c r="B5896" t="s">
        <v>6818</v>
      </c>
      <c r="C5896" s="78">
        <v>-1.8095475000000001</v>
      </c>
      <c r="D5896" s="78">
        <v>0.97617315999999998</v>
      </c>
      <c r="E5896" s="78">
        <v>-5.0542597E-3</v>
      </c>
      <c r="F5896" s="78">
        <v>0.14506553</v>
      </c>
    </row>
    <row r="5897" spans="1:6" x14ac:dyDescent="0.25">
      <c r="A5897">
        <v>5895</v>
      </c>
      <c r="B5897" t="s">
        <v>6819</v>
      </c>
      <c r="C5897" s="78">
        <v>0.14321771</v>
      </c>
      <c r="D5897" s="78">
        <v>-4.6040634999999996</v>
      </c>
      <c r="E5897" s="78">
        <v>-0.11302218999999999</v>
      </c>
      <c r="F5897" s="78">
        <v>-0.18624644000000001</v>
      </c>
    </row>
    <row r="5898" spans="1:6" x14ac:dyDescent="0.25">
      <c r="A5898">
        <v>5896</v>
      </c>
      <c r="B5898" t="s">
        <v>6820</v>
      </c>
      <c r="C5898" s="78">
        <v>0.78831446000000005</v>
      </c>
      <c r="D5898" s="78">
        <v>-0.32309905</v>
      </c>
      <c r="E5898" s="78">
        <v>0.50629139999999995</v>
      </c>
      <c r="F5898" s="78">
        <v>-0.72400427000000001</v>
      </c>
    </row>
    <row r="5899" spans="1:6" x14ac:dyDescent="0.25">
      <c r="A5899">
        <v>5897</v>
      </c>
      <c r="B5899" t="s">
        <v>6821</v>
      </c>
      <c r="C5899" s="78">
        <v>0.13743094</v>
      </c>
      <c r="D5899" s="78">
        <v>0.81841399999999997</v>
      </c>
      <c r="E5899" s="78">
        <v>-6.7820504000000004E-2</v>
      </c>
      <c r="F5899" s="78">
        <v>9.6787386000000003E-2</v>
      </c>
    </row>
    <row r="5900" spans="1:6" x14ac:dyDescent="0.25">
      <c r="A5900">
        <v>5898</v>
      </c>
      <c r="B5900" t="s">
        <v>6822</v>
      </c>
      <c r="C5900" s="78">
        <v>-0.37199736</v>
      </c>
      <c r="D5900" s="78">
        <v>-0.29736172999999999</v>
      </c>
      <c r="E5900" s="78">
        <v>-6.3955860000000003E-2</v>
      </c>
      <c r="F5900" s="78">
        <v>-0.23503104999999999</v>
      </c>
    </row>
    <row r="5901" spans="1:6" x14ac:dyDescent="0.25">
      <c r="A5901">
        <v>5899</v>
      </c>
      <c r="B5901" t="s">
        <v>6823</v>
      </c>
      <c r="C5901" s="78">
        <v>5.243942E-2</v>
      </c>
      <c r="D5901" s="78">
        <v>-0.48761060000000001</v>
      </c>
      <c r="E5901" s="78">
        <v>-3.4390595000000003E-2</v>
      </c>
      <c r="F5901" s="78">
        <v>0.17954011</v>
      </c>
    </row>
    <row r="5902" spans="1:6" x14ac:dyDescent="0.25">
      <c r="A5902">
        <v>5900</v>
      </c>
      <c r="B5902" t="s">
        <v>6824</v>
      </c>
      <c r="C5902" s="78">
        <v>0.70489599999999997</v>
      </c>
      <c r="D5902" s="78">
        <v>2.1104156999999999</v>
      </c>
      <c r="E5902" s="78">
        <v>-3.4390595000000003E-2</v>
      </c>
      <c r="F5902" s="78">
        <v>0.17954011</v>
      </c>
    </row>
    <row r="5903" spans="1:6" x14ac:dyDescent="0.25">
      <c r="A5903">
        <v>5901</v>
      </c>
      <c r="B5903" t="s">
        <v>6825</v>
      </c>
      <c r="C5903" s="78">
        <v>-0.84589683999999998</v>
      </c>
      <c r="D5903" s="78">
        <v>1.7873098000000001</v>
      </c>
      <c r="E5903" s="78">
        <v>-3.5586655000000001E-3</v>
      </c>
      <c r="F5903" s="78">
        <v>-4.0448963999999997E-2</v>
      </c>
    </row>
    <row r="5904" spans="1:6" x14ac:dyDescent="0.25">
      <c r="A5904">
        <v>5902</v>
      </c>
      <c r="B5904" t="s">
        <v>6826</v>
      </c>
      <c r="C5904" s="78">
        <v>-0.94246673999999997</v>
      </c>
      <c r="D5904" s="78">
        <v>0.51594554999999998</v>
      </c>
      <c r="E5904" s="78">
        <v>-3.4707315000000002E-2</v>
      </c>
      <c r="F5904" s="78">
        <v>3.0562639999999999E-2</v>
      </c>
    </row>
    <row r="5905" spans="1:6" x14ac:dyDescent="0.25">
      <c r="A5905">
        <v>5903</v>
      </c>
      <c r="B5905" t="s">
        <v>6827</v>
      </c>
      <c r="C5905" s="78">
        <v>0.79015135999999997</v>
      </c>
      <c r="D5905" s="78">
        <v>-0.2400187</v>
      </c>
      <c r="E5905" s="78">
        <v>-3.4390595000000003E-2</v>
      </c>
      <c r="F5905" s="78">
        <v>0.17954011</v>
      </c>
    </row>
    <row r="5906" spans="1:6" x14ac:dyDescent="0.25">
      <c r="A5906">
        <v>5904</v>
      </c>
      <c r="B5906" t="s">
        <v>6828</v>
      </c>
      <c r="C5906" s="78">
        <v>-0.63083979999999995</v>
      </c>
      <c r="D5906" s="78">
        <v>-0.92873249999999996</v>
      </c>
      <c r="E5906" s="78">
        <v>-2.1502402E-2</v>
      </c>
      <c r="F5906" s="78">
        <v>0.13280891</v>
      </c>
    </row>
    <row r="5907" spans="1:6" x14ac:dyDescent="0.25">
      <c r="A5907">
        <v>5905</v>
      </c>
      <c r="B5907" t="s">
        <v>6829</v>
      </c>
      <c r="C5907" s="78">
        <v>1.2990998</v>
      </c>
      <c r="D5907" s="78">
        <v>-1.7557031999999999</v>
      </c>
      <c r="E5907" s="78">
        <v>-3.4390595000000003E-2</v>
      </c>
      <c r="F5907" s="78">
        <v>0.17954011</v>
      </c>
    </row>
    <row r="5908" spans="1:6" x14ac:dyDescent="0.25">
      <c r="A5908">
        <v>5906</v>
      </c>
      <c r="B5908" t="s">
        <v>6830</v>
      </c>
      <c r="C5908" s="78">
        <v>-1.6948376999999999</v>
      </c>
      <c r="D5908" s="78">
        <v>-1.0606555</v>
      </c>
      <c r="E5908" s="78">
        <v>-5.7185814000000001E-2</v>
      </c>
      <c r="F5908" s="78">
        <v>4.0612355000000003E-2</v>
      </c>
    </row>
    <row r="5909" spans="1:6" x14ac:dyDescent="0.25">
      <c r="A5909">
        <v>5907</v>
      </c>
      <c r="B5909" t="s">
        <v>6831</v>
      </c>
      <c r="C5909" s="78">
        <v>-1.1036237</v>
      </c>
      <c r="D5909" s="78">
        <v>-0.11221579</v>
      </c>
      <c r="E5909" s="78">
        <v>-5.8400918000000003E-2</v>
      </c>
      <c r="F5909" s="78">
        <v>-5.2528172999999997E-2</v>
      </c>
    </row>
    <row r="5910" spans="1:6" x14ac:dyDescent="0.25">
      <c r="A5910">
        <v>5908</v>
      </c>
      <c r="B5910" t="s">
        <v>6832</v>
      </c>
      <c r="C5910" s="78">
        <v>0.77667059999999999</v>
      </c>
      <c r="D5910" s="78">
        <v>-0.12608910000000001</v>
      </c>
      <c r="E5910" s="78">
        <v>2.9527250000000001E-2</v>
      </c>
      <c r="F5910" s="78">
        <v>-0.2725709</v>
      </c>
    </row>
    <row r="5911" spans="1:6" x14ac:dyDescent="0.25">
      <c r="A5911">
        <v>5909</v>
      </c>
      <c r="B5911" t="s">
        <v>6833</v>
      </c>
      <c r="C5911" s="78">
        <v>-0.130135</v>
      </c>
      <c r="D5911" s="78">
        <v>0.35956951999999998</v>
      </c>
      <c r="E5911" s="78">
        <v>-3.4390595000000003E-2</v>
      </c>
      <c r="F5911" s="78">
        <v>0.17954011</v>
      </c>
    </row>
    <row r="5912" spans="1:6" x14ac:dyDescent="0.25">
      <c r="A5912">
        <v>5910</v>
      </c>
      <c r="B5912" t="s">
        <v>6834</v>
      </c>
      <c r="C5912" s="78">
        <v>-0.19503999</v>
      </c>
      <c r="D5912" s="78">
        <v>-0.54955790000000004</v>
      </c>
      <c r="E5912" s="78">
        <v>-3.4390595000000003E-2</v>
      </c>
      <c r="F5912" s="78">
        <v>0.17954011</v>
      </c>
    </row>
    <row r="5913" spans="1:6" x14ac:dyDescent="0.25">
      <c r="A5913">
        <v>5911</v>
      </c>
      <c r="B5913" t="s">
        <v>6835</v>
      </c>
      <c r="C5913" s="78">
        <v>-1.7076772</v>
      </c>
      <c r="D5913" s="78">
        <v>2.0856566000000001</v>
      </c>
      <c r="E5913" s="78">
        <v>-3.4390595000000003E-2</v>
      </c>
      <c r="F5913" s="78">
        <v>0.17954011</v>
      </c>
    </row>
    <row r="5914" spans="1:6" x14ac:dyDescent="0.25">
      <c r="A5914">
        <v>5912</v>
      </c>
      <c r="B5914" t="s">
        <v>6836</v>
      </c>
      <c r="C5914" s="78">
        <v>-1.7294848</v>
      </c>
      <c r="D5914" s="78">
        <v>1.0064249999999999</v>
      </c>
      <c r="E5914" s="78">
        <v>-3.4390595000000003E-2</v>
      </c>
      <c r="F5914" s="78">
        <v>0.17954011</v>
      </c>
    </row>
    <row r="5915" spans="1:6" x14ac:dyDescent="0.25">
      <c r="A5915">
        <v>5913</v>
      </c>
      <c r="B5915" t="s">
        <v>6837</v>
      </c>
      <c r="C5915" s="78">
        <v>0.48725089999999999</v>
      </c>
      <c r="D5915" s="78">
        <v>0.66524729999999999</v>
      </c>
      <c r="E5915" s="78">
        <v>3.1040404000000001E-2</v>
      </c>
      <c r="F5915" s="78">
        <v>-1.0007380999999999E-2</v>
      </c>
    </row>
    <row r="5916" spans="1:6" x14ac:dyDescent="0.25">
      <c r="A5916">
        <v>5914</v>
      </c>
      <c r="B5916" t="s">
        <v>6838</v>
      </c>
      <c r="C5916" s="78">
        <v>-3.8018762999999997E-2</v>
      </c>
      <c r="D5916" s="78">
        <v>-0.98617816000000003</v>
      </c>
      <c r="E5916" s="78">
        <v>-0.14901490000000001</v>
      </c>
      <c r="F5916" s="78">
        <v>-0.35360742000000001</v>
      </c>
    </row>
    <row r="5917" spans="1:6" x14ac:dyDescent="0.25">
      <c r="A5917">
        <v>5915</v>
      </c>
      <c r="B5917" t="s">
        <v>6839</v>
      </c>
      <c r="C5917" s="78">
        <v>0.60921323000000005</v>
      </c>
      <c r="D5917" s="78">
        <v>-1.7158439000000001</v>
      </c>
      <c r="E5917" s="78">
        <v>-6.8057359999999997E-2</v>
      </c>
      <c r="F5917" s="78">
        <v>9.8665564999999997E-2</v>
      </c>
    </row>
    <row r="5918" spans="1:6" x14ac:dyDescent="0.25">
      <c r="A5918">
        <v>5916</v>
      </c>
      <c r="B5918" t="s">
        <v>6840</v>
      </c>
      <c r="C5918" s="78">
        <v>4.0750279999999997</v>
      </c>
      <c r="D5918" s="78">
        <v>2.3657941999999998</v>
      </c>
      <c r="E5918" s="78">
        <v>1.375664E-3</v>
      </c>
      <c r="F5918" s="78">
        <v>8.3540199999999995E-2</v>
      </c>
    </row>
    <row r="5919" spans="1:6" x14ac:dyDescent="0.25">
      <c r="A5919">
        <v>5917</v>
      </c>
      <c r="B5919" t="s">
        <v>6841</v>
      </c>
      <c r="C5919" s="78">
        <v>-0.80839276000000004</v>
      </c>
      <c r="D5919" s="78">
        <v>2.3961747</v>
      </c>
      <c r="E5919" s="78">
        <v>-3.4390595000000003E-2</v>
      </c>
      <c r="F5919" s="78">
        <v>0.17954011</v>
      </c>
    </row>
    <row r="5920" spans="1:6" x14ac:dyDescent="0.25">
      <c r="A5920">
        <v>5918</v>
      </c>
      <c r="B5920" t="s">
        <v>6842</v>
      </c>
      <c r="C5920" s="78">
        <v>0.58629083999999998</v>
      </c>
      <c r="D5920" s="78">
        <v>0.21554108</v>
      </c>
      <c r="E5920" s="78">
        <v>-3.4390595000000003E-2</v>
      </c>
      <c r="F5920" s="78">
        <v>0.17954011</v>
      </c>
    </row>
    <row r="5921" spans="1:6" x14ac:dyDescent="0.25">
      <c r="A5921">
        <v>5919</v>
      </c>
      <c r="B5921" t="s">
        <v>6843</v>
      </c>
      <c r="C5921" s="78">
        <v>1.1619584999999999</v>
      </c>
      <c r="D5921" s="78">
        <v>0.43468654000000001</v>
      </c>
      <c r="E5921" s="78">
        <v>-0.11334023999999999</v>
      </c>
      <c r="F5921" s="78">
        <v>-0.2011732</v>
      </c>
    </row>
    <row r="5922" spans="1:6" x14ac:dyDescent="0.25">
      <c r="A5922">
        <v>5920</v>
      </c>
      <c r="B5922" t="s">
        <v>6844</v>
      </c>
      <c r="C5922" s="78">
        <v>0.44930395000000001</v>
      </c>
      <c r="D5922" s="78">
        <v>-1.6789042999999999</v>
      </c>
      <c r="E5922" s="78">
        <v>-2.2883855000000002E-2</v>
      </c>
      <c r="F5922" s="78">
        <v>1.8489777999999998E-2</v>
      </c>
    </row>
    <row r="5923" spans="1:6" x14ac:dyDescent="0.25">
      <c r="A5923">
        <v>5921</v>
      </c>
      <c r="B5923" t="s">
        <v>6845</v>
      </c>
      <c r="C5923" s="78">
        <v>1.2048075</v>
      </c>
      <c r="D5923" s="78">
        <v>-1.4930262999999999</v>
      </c>
      <c r="E5923" s="78">
        <v>4.0179458000000001E-2</v>
      </c>
      <c r="F5923" s="78">
        <v>-8.062242E-2</v>
      </c>
    </row>
    <row r="5924" spans="1:6" x14ac:dyDescent="0.25">
      <c r="A5924">
        <v>5922</v>
      </c>
      <c r="B5924" t="s">
        <v>6846</v>
      </c>
      <c r="C5924" s="78">
        <v>-0.79681489999999999</v>
      </c>
      <c r="D5924" s="78">
        <v>-0.15879065000000001</v>
      </c>
      <c r="E5924" s="78">
        <v>-3.4390595000000003E-2</v>
      </c>
      <c r="F5924" s="78">
        <v>0.17954011</v>
      </c>
    </row>
    <row r="5925" spans="1:6" x14ac:dyDescent="0.25">
      <c r="A5925">
        <v>5923</v>
      </c>
      <c r="B5925" t="s">
        <v>6847</v>
      </c>
      <c r="C5925" s="78">
        <v>-1.2145991</v>
      </c>
      <c r="D5925" s="78">
        <v>2.0344980000000001</v>
      </c>
      <c r="E5925" s="78">
        <v>-8.5914489999999993E-3</v>
      </c>
      <c r="F5925" s="78">
        <v>-7.2840230000000006E-2</v>
      </c>
    </row>
    <row r="5926" spans="1:6" x14ac:dyDescent="0.25">
      <c r="A5926">
        <v>5924</v>
      </c>
      <c r="B5926" t="s">
        <v>6848</v>
      </c>
      <c r="C5926" s="78">
        <v>-0.64044999999999996</v>
      </c>
      <c r="D5926" s="78">
        <v>-0.82606124999999997</v>
      </c>
      <c r="E5926" s="78">
        <v>-0.10828910999999999</v>
      </c>
      <c r="F5926" s="78">
        <v>-0.21377640000000001</v>
      </c>
    </row>
    <row r="5927" spans="1:6" x14ac:dyDescent="0.25">
      <c r="A5927">
        <v>5925</v>
      </c>
      <c r="B5927" t="s">
        <v>6849</v>
      </c>
      <c r="C5927" s="78">
        <v>-1.9098599999999999</v>
      </c>
      <c r="D5927" s="78">
        <v>-0.3901231</v>
      </c>
      <c r="E5927" s="78">
        <v>-3.4834789999999997E-2</v>
      </c>
      <c r="F5927" s="78">
        <v>-0.18239062</v>
      </c>
    </row>
    <row r="5928" spans="1:6" x14ac:dyDescent="0.25">
      <c r="A5928">
        <v>5926</v>
      </c>
      <c r="B5928" t="s">
        <v>6850</v>
      </c>
      <c r="C5928" s="78">
        <v>-2.6189475</v>
      </c>
      <c r="D5928" s="78">
        <v>-1.4827735</v>
      </c>
      <c r="E5928" s="78">
        <v>-8.6079285000000005E-2</v>
      </c>
      <c r="F5928" s="78">
        <v>3.7709712999999999E-2</v>
      </c>
    </row>
    <row r="5929" spans="1:6" x14ac:dyDescent="0.25">
      <c r="A5929">
        <v>5927</v>
      </c>
      <c r="B5929" t="s">
        <v>6851</v>
      </c>
      <c r="C5929" s="78">
        <v>0.85822284000000004</v>
      </c>
      <c r="D5929" s="78">
        <v>-1.1700493000000001</v>
      </c>
      <c r="E5929" s="78">
        <v>-8.3144865999999998E-2</v>
      </c>
      <c r="F5929" s="78">
        <v>2.2968947999999999E-2</v>
      </c>
    </row>
    <row r="5930" spans="1:6" x14ac:dyDescent="0.25">
      <c r="A5930">
        <v>5928</v>
      </c>
      <c r="B5930" t="s">
        <v>6852</v>
      </c>
      <c r="C5930" s="78">
        <v>-2.1030169000000001</v>
      </c>
      <c r="D5930" s="78">
        <v>-0.95781550000000004</v>
      </c>
      <c r="E5930" s="78">
        <v>-3.4390595000000003E-2</v>
      </c>
      <c r="F5930" s="78">
        <v>0.17954011</v>
      </c>
    </row>
    <row r="5931" spans="1:6" x14ac:dyDescent="0.25">
      <c r="A5931">
        <v>5929</v>
      </c>
      <c r="B5931" t="s">
        <v>6853</v>
      </c>
      <c r="C5931" s="78">
        <v>1.6587826000000001</v>
      </c>
      <c r="D5931" s="78">
        <v>3.5965237999999999</v>
      </c>
      <c r="E5931" s="78">
        <v>-2.9585145E-2</v>
      </c>
      <c r="F5931" s="78">
        <v>-8.0271676E-2</v>
      </c>
    </row>
    <row r="5932" spans="1:6" x14ac:dyDescent="0.25">
      <c r="A5932">
        <v>5930</v>
      </c>
      <c r="B5932" t="s">
        <v>6854</v>
      </c>
      <c r="C5932" s="78">
        <v>-0.67705344999999995</v>
      </c>
      <c r="D5932" s="78">
        <v>0.91042029999999996</v>
      </c>
      <c r="E5932" s="78">
        <v>-3.4390595000000003E-2</v>
      </c>
      <c r="F5932" s="78">
        <v>0.17954011</v>
      </c>
    </row>
    <row r="5933" spans="1:6" x14ac:dyDescent="0.25">
      <c r="A5933">
        <v>5931</v>
      </c>
      <c r="B5933" t="s">
        <v>6855</v>
      </c>
      <c r="C5933" s="78">
        <v>0.23326775</v>
      </c>
      <c r="D5933" s="78">
        <v>-0.16919123999999999</v>
      </c>
      <c r="E5933" s="78">
        <v>-6.3091590000000003E-2</v>
      </c>
      <c r="F5933" s="78">
        <v>4.2737049999999999E-2</v>
      </c>
    </row>
    <row r="5934" spans="1:6" x14ac:dyDescent="0.25">
      <c r="A5934">
        <v>5932</v>
      </c>
      <c r="B5934" t="s">
        <v>6856</v>
      </c>
      <c r="C5934" s="78">
        <v>-7.9267320000000002E-2</v>
      </c>
      <c r="D5934" s="78">
        <v>0.34673475999999998</v>
      </c>
      <c r="E5934" s="78">
        <v>-3.6726330000000001E-2</v>
      </c>
      <c r="F5934" s="78">
        <v>0.16496205</v>
      </c>
    </row>
    <row r="5935" spans="1:6" x14ac:dyDescent="0.25">
      <c r="A5935">
        <v>5933</v>
      </c>
      <c r="B5935" t="s">
        <v>6857</v>
      </c>
      <c r="C5935" s="78">
        <v>0.28678735999999999</v>
      </c>
      <c r="D5935" s="78">
        <v>-1.1112583</v>
      </c>
      <c r="E5935" s="78">
        <v>-3.4390595000000003E-2</v>
      </c>
      <c r="F5935" s="78">
        <v>0.17954011</v>
      </c>
    </row>
    <row r="5936" spans="1:6" x14ac:dyDescent="0.25">
      <c r="A5936">
        <v>5934</v>
      </c>
      <c r="B5936" t="s">
        <v>6858</v>
      </c>
      <c r="C5936" s="78">
        <v>-8.6803439999999996E-3</v>
      </c>
      <c r="D5936" s="78">
        <v>0.90115330000000005</v>
      </c>
      <c r="E5936" s="78">
        <v>-3.4390595000000003E-2</v>
      </c>
      <c r="F5936" s="78">
        <v>0.17954011</v>
      </c>
    </row>
    <row r="5937" spans="1:6" x14ac:dyDescent="0.25">
      <c r="A5937">
        <v>5935</v>
      </c>
      <c r="B5937" t="s">
        <v>6859</v>
      </c>
      <c r="C5937" s="78">
        <v>-1.1896994000000001</v>
      </c>
      <c r="D5937" s="78">
        <v>-1.2593648</v>
      </c>
      <c r="E5937" s="78">
        <v>-0.12265834</v>
      </c>
      <c r="F5937" s="78">
        <v>-0.37820399999999998</v>
      </c>
    </row>
    <row r="5938" spans="1:6" x14ac:dyDescent="0.25">
      <c r="A5938">
        <v>5936</v>
      </c>
      <c r="B5938" t="s">
        <v>6860</v>
      </c>
      <c r="C5938" s="78">
        <v>-1.4227277</v>
      </c>
      <c r="D5938" s="78">
        <v>2.8119347000000001</v>
      </c>
      <c r="E5938" s="78">
        <v>-1.6128521E-2</v>
      </c>
      <c r="F5938" s="78">
        <v>-1.4582678999999999E-2</v>
      </c>
    </row>
    <row r="5939" spans="1:6" x14ac:dyDescent="0.25">
      <c r="A5939">
        <v>5937</v>
      </c>
      <c r="B5939" t="s">
        <v>6861</v>
      </c>
      <c r="C5939" s="78">
        <v>-1.320057</v>
      </c>
      <c r="D5939" s="78">
        <v>1.7590113000000001</v>
      </c>
      <c r="E5939" s="78">
        <v>-7.1630269999999996E-2</v>
      </c>
      <c r="F5939" s="78">
        <v>0.20832449</v>
      </c>
    </row>
    <row r="5940" spans="1:6" x14ac:dyDescent="0.25">
      <c r="A5940">
        <v>5938</v>
      </c>
      <c r="B5940" t="s">
        <v>6862</v>
      </c>
      <c r="C5940" s="78">
        <v>-0.18597322999999999</v>
      </c>
      <c r="D5940" s="78">
        <v>-3.2278826</v>
      </c>
      <c r="E5940" s="78">
        <v>-3.4390595000000003E-2</v>
      </c>
      <c r="F5940" s="78">
        <v>0.17954011</v>
      </c>
    </row>
    <row r="5941" spans="1:6" x14ac:dyDescent="0.25">
      <c r="A5941">
        <v>5939</v>
      </c>
      <c r="B5941" t="s">
        <v>6863</v>
      </c>
      <c r="C5941" s="78">
        <v>-0.50004289999999996</v>
      </c>
      <c r="D5941" s="78">
        <v>-2.3828114999999999</v>
      </c>
      <c r="E5941" s="78">
        <v>-9.6093189999999995E-2</v>
      </c>
      <c r="F5941" s="78">
        <v>3.2857789999999998E-2</v>
      </c>
    </row>
    <row r="5942" spans="1:6" x14ac:dyDescent="0.25">
      <c r="A5942">
        <v>5940</v>
      </c>
      <c r="B5942" t="s">
        <v>6864</v>
      </c>
      <c r="C5942" s="78">
        <v>-0.28472417999999999</v>
      </c>
      <c r="D5942" s="78">
        <v>-0.95558940000000003</v>
      </c>
      <c r="E5942" s="78">
        <v>-3.4390595000000003E-2</v>
      </c>
      <c r="F5942" s="78">
        <v>0.17954011</v>
      </c>
    </row>
    <row r="5943" spans="1:6" x14ac:dyDescent="0.25">
      <c r="A5943">
        <v>5941</v>
      </c>
      <c r="B5943" t="s">
        <v>6865</v>
      </c>
      <c r="C5943" s="78">
        <v>1.3368502</v>
      </c>
      <c r="D5943" s="78">
        <v>-0.689944</v>
      </c>
      <c r="E5943" s="78">
        <v>-6.9611950000000006E-2</v>
      </c>
      <c r="F5943" s="78">
        <v>1.3869494E-2</v>
      </c>
    </row>
    <row r="5944" spans="1:6" x14ac:dyDescent="0.25">
      <c r="A5944">
        <v>5942</v>
      </c>
      <c r="B5944" t="s">
        <v>6866</v>
      </c>
      <c r="C5944" s="78">
        <v>1.8616883</v>
      </c>
      <c r="D5944" s="78">
        <v>0.58131880000000002</v>
      </c>
      <c r="E5944" s="78">
        <v>-1.8969089000000001E-2</v>
      </c>
      <c r="F5944" s="78">
        <v>7.627987E-2</v>
      </c>
    </row>
    <row r="5945" spans="1:6" x14ac:dyDescent="0.25">
      <c r="A5945">
        <v>5943</v>
      </c>
      <c r="B5945" t="s">
        <v>6867</v>
      </c>
      <c r="C5945" s="78">
        <v>0.92179630000000001</v>
      </c>
      <c r="D5945" s="78">
        <v>1.3262585</v>
      </c>
      <c r="E5945" s="78">
        <v>1.0812342000000001E-2</v>
      </c>
      <c r="F5945" s="78">
        <v>4.8928590000000001E-2</v>
      </c>
    </row>
    <row r="5946" spans="1:6" x14ac:dyDescent="0.25">
      <c r="A5946">
        <v>5944</v>
      </c>
      <c r="B5946" t="s">
        <v>6868</v>
      </c>
      <c r="C5946" s="78">
        <v>-1.4236728000000001</v>
      </c>
      <c r="D5946" s="78">
        <v>-3.1108367000000001</v>
      </c>
      <c r="E5946" s="78">
        <v>5.1026865999999997E-3</v>
      </c>
      <c r="F5946" s="78">
        <v>-1.4599546999999999E-2</v>
      </c>
    </row>
    <row r="5947" spans="1:6" x14ac:dyDescent="0.25">
      <c r="A5947">
        <v>5945</v>
      </c>
      <c r="B5947" t="s">
        <v>6869</v>
      </c>
      <c r="C5947" s="78">
        <v>0.47429021999999998</v>
      </c>
      <c r="D5947" s="78">
        <v>-1.4090171</v>
      </c>
      <c r="E5947" s="78">
        <v>-1.5400968500000001E-2</v>
      </c>
      <c r="F5947" s="78">
        <v>8.6775740000000004E-2</v>
      </c>
    </row>
    <row r="5948" spans="1:6" x14ac:dyDescent="0.25">
      <c r="A5948">
        <v>5946</v>
      </c>
      <c r="B5948" t="s">
        <v>6870</v>
      </c>
      <c r="C5948" s="78">
        <v>0.16966029999999999</v>
      </c>
      <c r="D5948" s="78">
        <v>-0.21379381</v>
      </c>
      <c r="E5948" s="78">
        <v>-4.9493229999999999E-2</v>
      </c>
      <c r="F5948" s="78">
        <v>-6.1033009999999999E-2</v>
      </c>
    </row>
    <row r="5949" spans="1:6" x14ac:dyDescent="0.25">
      <c r="A5949">
        <v>5947</v>
      </c>
      <c r="B5949" t="s">
        <v>6871</v>
      </c>
      <c r="C5949" s="78">
        <v>0.13029292000000001</v>
      </c>
      <c r="D5949" s="78">
        <v>-0.55265200000000003</v>
      </c>
      <c r="E5949" s="78">
        <v>2.0611594000000002</v>
      </c>
      <c r="F5949" s="78">
        <v>0.42637032000000002</v>
      </c>
    </row>
    <row r="5950" spans="1:6" x14ac:dyDescent="0.25">
      <c r="A5950">
        <v>5948</v>
      </c>
      <c r="B5950" t="s">
        <v>6872</v>
      </c>
      <c r="C5950" s="78">
        <v>0.12511799000000001</v>
      </c>
      <c r="D5950" s="78">
        <v>-1.1266639000000001</v>
      </c>
      <c r="E5950" s="78">
        <v>1.9168320000000001</v>
      </c>
      <c r="F5950" s="78">
        <v>0.37347334999999998</v>
      </c>
    </row>
    <row r="5951" spans="1:6" x14ac:dyDescent="0.25">
      <c r="A5951">
        <v>5949</v>
      </c>
      <c r="B5951" t="s">
        <v>6873</v>
      </c>
      <c r="C5951" s="78">
        <v>-0.77919329999999998</v>
      </c>
      <c r="D5951" s="78">
        <v>-0.48388662999999998</v>
      </c>
      <c r="E5951" s="78">
        <v>-5.6836530000000003E-2</v>
      </c>
      <c r="F5951" s="78">
        <v>3.2623305999999998E-2</v>
      </c>
    </row>
    <row r="5952" spans="1:6" x14ac:dyDescent="0.25">
      <c r="A5952">
        <v>5950</v>
      </c>
      <c r="B5952" t="s">
        <v>6874</v>
      </c>
      <c r="C5952" s="78">
        <v>-0.62002504000000003</v>
      </c>
      <c r="D5952" s="78">
        <v>9.5065280000000002E-2</v>
      </c>
      <c r="E5952" s="78">
        <v>-8.6502835E-2</v>
      </c>
      <c r="F5952" s="78">
        <v>2.2703692000000001E-2</v>
      </c>
    </row>
    <row r="5953" spans="1:6" x14ac:dyDescent="0.25">
      <c r="A5953">
        <v>5951</v>
      </c>
      <c r="B5953" t="s">
        <v>6875</v>
      </c>
      <c r="C5953" s="78">
        <v>-0.49869071999999998</v>
      </c>
      <c r="D5953" s="78">
        <v>0.15721210999999999</v>
      </c>
      <c r="E5953" s="78">
        <v>-7.9351219999999993E-3</v>
      </c>
      <c r="F5953" s="78">
        <v>6.8067180000000005E-2</v>
      </c>
    </row>
    <row r="5954" spans="1:6" x14ac:dyDescent="0.25">
      <c r="A5954">
        <v>5952</v>
      </c>
      <c r="B5954" t="s">
        <v>6876</v>
      </c>
      <c r="C5954" s="78">
        <v>-1.8591584000000001</v>
      </c>
      <c r="D5954" s="78">
        <v>0.42906797000000002</v>
      </c>
      <c r="E5954" s="78">
        <v>-7.1269885000000005E-2</v>
      </c>
      <c r="F5954" s="78">
        <v>2.4504735999999999E-2</v>
      </c>
    </row>
    <row r="5955" spans="1:6" x14ac:dyDescent="0.25">
      <c r="A5955">
        <v>5953</v>
      </c>
      <c r="B5955" t="s">
        <v>6877</v>
      </c>
      <c r="C5955" s="78">
        <v>-1.4384336</v>
      </c>
      <c r="D5955" s="78">
        <v>1.2730309</v>
      </c>
      <c r="E5955" s="78">
        <v>3.3159036000000003E-2</v>
      </c>
      <c r="F5955" s="78">
        <v>-0.15959561999999999</v>
      </c>
    </row>
    <row r="5956" spans="1:6" x14ac:dyDescent="0.25">
      <c r="A5956">
        <v>5954</v>
      </c>
      <c r="B5956" t="s">
        <v>6878</v>
      </c>
      <c r="C5956" s="78">
        <v>-3.0380037</v>
      </c>
      <c r="D5956" s="78">
        <v>-0.86968637000000004</v>
      </c>
      <c r="E5956" s="78">
        <v>-1.5619578E-2</v>
      </c>
      <c r="F5956" s="78">
        <v>0.102689296</v>
      </c>
    </row>
    <row r="5957" spans="1:6" x14ac:dyDescent="0.25">
      <c r="A5957">
        <v>5955</v>
      </c>
      <c r="B5957" t="s">
        <v>6879</v>
      </c>
      <c r="C5957" s="78">
        <v>-8.1341594000000003E-2</v>
      </c>
      <c r="D5957" s="78">
        <v>-3.7743777999999999</v>
      </c>
      <c r="E5957" s="78">
        <v>-6.0575165E-2</v>
      </c>
      <c r="F5957" s="78">
        <v>7.4753016000000005E-2</v>
      </c>
    </row>
    <row r="5958" spans="1:6" x14ac:dyDescent="0.25">
      <c r="A5958">
        <v>5956</v>
      </c>
      <c r="B5958" t="s">
        <v>6880</v>
      </c>
      <c r="C5958" s="78">
        <v>7.3514250000000003E-2</v>
      </c>
      <c r="D5958" s="78">
        <v>-2.3121119000000001</v>
      </c>
      <c r="E5958" s="78">
        <v>-3.4390595000000003E-2</v>
      </c>
      <c r="F5958" s="78">
        <v>0.17954011</v>
      </c>
    </row>
    <row r="5959" spans="1:6" x14ac:dyDescent="0.25">
      <c r="A5959">
        <v>5957</v>
      </c>
      <c r="B5959" t="s">
        <v>6881</v>
      </c>
      <c r="C5959" s="78">
        <v>0.72437490000000004</v>
      </c>
      <c r="D5959" s="78">
        <v>0.12989756</v>
      </c>
      <c r="E5959" s="78">
        <v>-6.0873895999999997E-2</v>
      </c>
      <c r="F5959" s="78">
        <v>-5.7899355999999999E-2</v>
      </c>
    </row>
    <row r="5960" spans="1:6" x14ac:dyDescent="0.25">
      <c r="A5960">
        <v>5958</v>
      </c>
      <c r="B5960" t="s">
        <v>6882</v>
      </c>
      <c r="C5960" s="78">
        <v>-1.0710736999999999</v>
      </c>
      <c r="D5960" s="78">
        <v>3.2810539999999999E-2</v>
      </c>
      <c r="E5960" s="78">
        <v>-0.111256376</v>
      </c>
      <c r="F5960" s="78">
        <v>5.2658870000000003E-2</v>
      </c>
    </row>
    <row r="5961" spans="1:6" x14ac:dyDescent="0.25">
      <c r="A5961">
        <v>5959</v>
      </c>
      <c r="B5961" t="s">
        <v>6883</v>
      </c>
      <c r="C5961" s="78">
        <v>-0.75717420000000002</v>
      </c>
      <c r="D5961" s="78">
        <v>-0.40205785999999999</v>
      </c>
      <c r="E5961" s="78">
        <v>-3.6168788E-2</v>
      </c>
      <c r="F5961" s="78">
        <v>3.9318397999999997E-2</v>
      </c>
    </row>
    <row r="5962" spans="1:6" x14ac:dyDescent="0.25">
      <c r="A5962">
        <v>5960</v>
      </c>
      <c r="B5962" t="s">
        <v>6884</v>
      </c>
      <c r="C5962" s="78">
        <v>1.9179957999999999</v>
      </c>
      <c r="D5962" s="78">
        <v>0.92118823999999999</v>
      </c>
      <c r="E5962" s="78">
        <v>0.95015419999999995</v>
      </c>
      <c r="F5962" s="78">
        <v>0.1022506</v>
      </c>
    </row>
    <row r="5963" spans="1:6" x14ac:dyDescent="0.25">
      <c r="A5963">
        <v>5961</v>
      </c>
      <c r="B5963" t="s">
        <v>6885</v>
      </c>
      <c r="C5963" s="78">
        <v>1.1187825</v>
      </c>
      <c r="D5963" s="78">
        <v>0.53917660000000001</v>
      </c>
      <c r="E5963" s="78">
        <v>0.23385796</v>
      </c>
      <c r="F5963" s="78">
        <v>-1.015738</v>
      </c>
    </row>
    <row r="5964" spans="1:6" x14ac:dyDescent="0.25">
      <c r="A5964">
        <v>5962</v>
      </c>
      <c r="B5964" t="s">
        <v>6886</v>
      </c>
      <c r="C5964" s="78">
        <v>-0.45885292</v>
      </c>
      <c r="D5964" s="78">
        <v>1.8573343</v>
      </c>
      <c r="E5964" s="78">
        <v>-0.10521081</v>
      </c>
      <c r="F5964" s="78">
        <v>-0.13378382999999999</v>
      </c>
    </row>
    <row r="5965" spans="1:6" x14ac:dyDescent="0.25">
      <c r="A5965">
        <v>5963</v>
      </c>
      <c r="B5965" t="s">
        <v>6887</v>
      </c>
      <c r="C5965" s="78">
        <v>-0.21096134</v>
      </c>
      <c r="D5965" s="78">
        <v>-1.5037605999999999</v>
      </c>
      <c r="E5965" s="78">
        <v>-9.2453820000000006E-2</v>
      </c>
      <c r="F5965" s="78">
        <v>-1.1646032000000001E-2</v>
      </c>
    </row>
    <row r="5966" spans="1:6" x14ac:dyDescent="0.25">
      <c r="A5966">
        <v>5964</v>
      </c>
      <c r="B5966" t="s">
        <v>6888</v>
      </c>
      <c r="C5966" s="78">
        <v>1.3564699</v>
      </c>
      <c r="D5966" s="78">
        <v>-4.2608860000000002</v>
      </c>
      <c r="E5966" s="78">
        <v>-8.6524459999999997E-2</v>
      </c>
      <c r="F5966" s="78">
        <v>4.4736131999999998E-2</v>
      </c>
    </row>
    <row r="5967" spans="1:6" x14ac:dyDescent="0.25">
      <c r="A5967">
        <v>5965</v>
      </c>
      <c r="B5967" t="s">
        <v>6889</v>
      </c>
      <c r="C5967" s="78">
        <v>1.8994313</v>
      </c>
      <c r="D5967" s="78">
        <v>-1.1006086999999999E-2</v>
      </c>
      <c r="E5967" s="78">
        <v>-5.4163403999999998E-2</v>
      </c>
      <c r="F5967" s="78">
        <v>-6.2108009999999998E-2</v>
      </c>
    </row>
    <row r="5968" spans="1:6" x14ac:dyDescent="0.25">
      <c r="A5968">
        <v>5966</v>
      </c>
      <c r="B5968" t="s">
        <v>6890</v>
      </c>
      <c r="C5968" s="78">
        <v>-1.3897113000000001</v>
      </c>
      <c r="D5968" s="78">
        <v>1.0455935999999999</v>
      </c>
      <c r="E5968" s="78">
        <v>-1.4330852999999999E-2</v>
      </c>
      <c r="F5968" s="78">
        <v>0.22279214999999999</v>
      </c>
    </row>
    <row r="5969" spans="1:6" x14ac:dyDescent="0.25">
      <c r="A5969">
        <v>5967</v>
      </c>
      <c r="B5969" t="s">
        <v>6891</v>
      </c>
      <c r="C5969" s="78">
        <v>2.2269815999999998</v>
      </c>
      <c r="D5969" s="78">
        <v>-1.7693049000000001</v>
      </c>
      <c r="E5969" s="78">
        <v>-9.4858449999999997E-2</v>
      </c>
      <c r="F5969" s="78">
        <v>4.1282623999999999E-3</v>
      </c>
    </row>
    <row r="5970" spans="1:6" x14ac:dyDescent="0.25">
      <c r="A5970">
        <v>5968</v>
      </c>
      <c r="B5970" t="s">
        <v>6892</v>
      </c>
      <c r="C5970" s="78">
        <v>-0.23553212000000001</v>
      </c>
      <c r="D5970" s="78">
        <v>-1.4511377000000001</v>
      </c>
      <c r="E5970" s="78">
        <v>-2.4718482E-2</v>
      </c>
      <c r="F5970" s="78">
        <v>6.3400830000000005E-2</v>
      </c>
    </row>
    <row r="5971" spans="1:6" x14ac:dyDescent="0.25">
      <c r="A5971">
        <v>5969</v>
      </c>
      <c r="B5971" t="s">
        <v>6893</v>
      </c>
      <c r="C5971" s="78">
        <v>-1.0002698000000001</v>
      </c>
      <c r="D5971" s="78">
        <v>-0.94785034999999995</v>
      </c>
      <c r="E5971" s="78">
        <v>-2.680973E-2</v>
      </c>
      <c r="F5971" s="78">
        <v>0.19511133</v>
      </c>
    </row>
    <row r="5972" spans="1:6" x14ac:dyDescent="0.25">
      <c r="A5972">
        <v>5970</v>
      </c>
      <c r="B5972" t="s">
        <v>6894</v>
      </c>
      <c r="C5972" s="78">
        <v>-0.24267348999999999</v>
      </c>
      <c r="D5972" s="78">
        <v>0.32135287000000001</v>
      </c>
      <c r="E5972" s="78">
        <v>-9.0104390000000006E-2</v>
      </c>
      <c r="F5972" s="78">
        <v>8.8301649999999995E-2</v>
      </c>
    </row>
    <row r="5973" spans="1:6" x14ac:dyDescent="0.25">
      <c r="A5973">
        <v>5971</v>
      </c>
      <c r="B5973" t="s">
        <v>6895</v>
      </c>
      <c r="C5973" s="78">
        <v>-0.97416997000000005</v>
      </c>
      <c r="D5973" s="78">
        <v>0.45060694000000001</v>
      </c>
      <c r="E5973" s="78">
        <v>3.4879203999999997E-2</v>
      </c>
      <c r="F5973" s="78">
        <v>7.9344059999999998E-3</v>
      </c>
    </row>
    <row r="5974" spans="1:6" x14ac:dyDescent="0.25">
      <c r="A5974">
        <v>5972</v>
      </c>
      <c r="B5974" t="s">
        <v>6896</v>
      </c>
      <c r="C5974" s="78">
        <v>0.91657542999999997</v>
      </c>
      <c r="D5974" s="78">
        <v>0.45344575999999998</v>
      </c>
      <c r="E5974" s="78">
        <v>5.1476695000000003E-3</v>
      </c>
      <c r="F5974" s="78">
        <v>-0.12417211</v>
      </c>
    </row>
    <row r="5975" spans="1:6" x14ac:dyDescent="0.25">
      <c r="A5975">
        <v>5973</v>
      </c>
      <c r="B5975" t="s">
        <v>6897</v>
      </c>
      <c r="C5975" s="78">
        <v>-0.4616132</v>
      </c>
      <c r="D5975" s="78">
        <v>2.3028382999999999</v>
      </c>
      <c r="E5975" s="78">
        <v>-7.5035110000000002E-2</v>
      </c>
      <c r="F5975" s="78">
        <v>3.2713577000000001E-2</v>
      </c>
    </row>
    <row r="5976" spans="1:6" x14ac:dyDescent="0.25">
      <c r="A5976">
        <v>5974</v>
      </c>
      <c r="B5976" t="s">
        <v>6898</v>
      </c>
      <c r="C5976" s="78">
        <v>-1.5741636999999999</v>
      </c>
      <c r="D5976" s="78">
        <v>-5.6504249999999999E-2</v>
      </c>
      <c r="E5976" s="78">
        <v>-6.1347310000000002E-2</v>
      </c>
      <c r="F5976" s="78">
        <v>6.9942850000000001E-2</v>
      </c>
    </row>
    <row r="5977" spans="1:6" x14ac:dyDescent="0.25">
      <c r="A5977">
        <v>5975</v>
      </c>
      <c r="B5977" t="s">
        <v>6899</v>
      </c>
      <c r="C5977" s="78">
        <v>-0.68038790000000005</v>
      </c>
      <c r="D5977" s="78">
        <v>-0.3890073</v>
      </c>
      <c r="E5977" s="78">
        <v>-3.4390595000000003E-2</v>
      </c>
      <c r="F5977" s="78">
        <v>0.17954011</v>
      </c>
    </row>
    <row r="5978" spans="1:6" x14ac:dyDescent="0.25">
      <c r="A5978">
        <v>5976</v>
      </c>
      <c r="B5978" t="s">
        <v>6900</v>
      </c>
      <c r="C5978" s="78">
        <v>0.61332129999999996</v>
      </c>
      <c r="D5978" s="78">
        <v>-0.13456984999999999</v>
      </c>
      <c r="E5978" s="78">
        <v>-9.0398850000000003E-2</v>
      </c>
      <c r="F5978" s="78">
        <v>0.12399789999999999</v>
      </c>
    </row>
    <row r="5979" spans="1:6" x14ac:dyDescent="0.25">
      <c r="A5979">
        <v>5977</v>
      </c>
      <c r="B5979" t="s">
        <v>6901</v>
      </c>
      <c r="C5979" s="78">
        <v>-0.52366835</v>
      </c>
      <c r="D5979" s="78">
        <v>-0.67788744000000001</v>
      </c>
      <c r="E5979" s="78">
        <v>-5.9510359999999998E-2</v>
      </c>
      <c r="F5979" s="78">
        <v>5.6765527000000003E-3</v>
      </c>
    </row>
    <row r="5980" spans="1:6" x14ac:dyDescent="0.25">
      <c r="A5980">
        <v>5978</v>
      </c>
      <c r="B5980" t="s">
        <v>6902</v>
      </c>
      <c r="C5980" s="78">
        <v>3.2672393</v>
      </c>
      <c r="D5980" s="78">
        <v>-0.26439938000000002</v>
      </c>
      <c r="E5980" s="78">
        <v>-8.1040029999999999E-2</v>
      </c>
      <c r="F5980" s="78">
        <v>-2.2457153000000001E-2</v>
      </c>
    </row>
    <row r="5981" spans="1:6" x14ac:dyDescent="0.25">
      <c r="A5981">
        <v>5979</v>
      </c>
      <c r="B5981" t="s">
        <v>6903</v>
      </c>
      <c r="C5981" s="78">
        <v>4.9760639999999997E-3</v>
      </c>
      <c r="D5981" s="78">
        <v>0.63809689999999997</v>
      </c>
      <c r="E5981" s="78">
        <v>-4.3336168000000001E-2</v>
      </c>
      <c r="F5981" s="78">
        <v>0.14035738</v>
      </c>
    </row>
    <row r="5982" spans="1:6" x14ac:dyDescent="0.25">
      <c r="A5982">
        <v>5980</v>
      </c>
      <c r="B5982" t="s">
        <v>6904</v>
      </c>
      <c r="C5982" s="78">
        <v>0.77351740000000002</v>
      </c>
      <c r="D5982" s="78">
        <v>-0.35500482</v>
      </c>
      <c r="E5982" s="78">
        <v>-3.5034493000000002E-3</v>
      </c>
      <c r="F5982" s="78">
        <v>-2.5675073E-2</v>
      </c>
    </row>
    <row r="5983" spans="1:6" x14ac:dyDescent="0.25">
      <c r="A5983">
        <v>5981</v>
      </c>
      <c r="B5983" t="s">
        <v>6905</v>
      </c>
      <c r="C5983" s="78">
        <v>0.93188285999999998</v>
      </c>
      <c r="D5983" s="78">
        <v>0.16738707999999999</v>
      </c>
      <c r="E5983" s="78">
        <v>-3.4390595000000003E-2</v>
      </c>
      <c r="F5983" s="78">
        <v>0.17954011</v>
      </c>
    </row>
    <row r="5984" spans="1:6" x14ac:dyDescent="0.25">
      <c r="A5984">
        <v>5982</v>
      </c>
      <c r="B5984" t="s">
        <v>6906</v>
      </c>
      <c r="C5984" s="78">
        <v>1.4067289000000001</v>
      </c>
      <c r="D5984" s="78">
        <v>-1.0752141</v>
      </c>
      <c r="E5984" s="78">
        <v>-9.9883230000000003E-2</v>
      </c>
      <c r="F5984" s="78">
        <v>-5.3787947000000003E-2</v>
      </c>
    </row>
    <row r="5985" spans="1:6" x14ac:dyDescent="0.25">
      <c r="A5985">
        <v>5983</v>
      </c>
      <c r="B5985" t="s">
        <v>6907</v>
      </c>
      <c r="C5985" s="78">
        <v>-1.7367014999999999</v>
      </c>
      <c r="D5985" s="78">
        <v>-1.2571815</v>
      </c>
      <c r="E5985" s="78">
        <v>-2.1170428000000002E-2</v>
      </c>
      <c r="F5985" s="78">
        <v>5.2108033999999998E-2</v>
      </c>
    </row>
    <row r="5986" spans="1:6" x14ac:dyDescent="0.25">
      <c r="A5986">
        <v>5984</v>
      </c>
      <c r="B5986" t="s">
        <v>6908</v>
      </c>
      <c r="C5986" s="78">
        <v>-0.39265218000000002</v>
      </c>
      <c r="D5986" s="78">
        <v>0.22127350000000001</v>
      </c>
      <c r="E5986" s="78">
        <v>-6.9441884999999995E-2</v>
      </c>
      <c r="F5986" s="78">
        <v>-1.5250534E-2</v>
      </c>
    </row>
    <row r="5987" spans="1:6" x14ac:dyDescent="0.25">
      <c r="A5987">
        <v>5985</v>
      </c>
      <c r="B5987" t="s">
        <v>6909</v>
      </c>
      <c r="C5987" s="78">
        <v>-1.5695399999999999</v>
      </c>
      <c r="D5987" s="78">
        <v>0.77845439999999999</v>
      </c>
      <c r="E5987" s="78">
        <v>-4.3813947999999998E-2</v>
      </c>
      <c r="F5987" s="78">
        <v>-8.3690729999999994E-3</v>
      </c>
    </row>
    <row r="5988" spans="1:6" x14ac:dyDescent="0.25">
      <c r="A5988">
        <v>5986</v>
      </c>
      <c r="B5988" t="s">
        <v>6910</v>
      </c>
      <c r="C5988" s="78">
        <v>0.75584039999999997</v>
      </c>
      <c r="D5988" s="78">
        <v>1.5353627999999999</v>
      </c>
      <c r="E5988" s="78">
        <v>-0.13414507000000001</v>
      </c>
      <c r="F5988" s="78">
        <v>-0.14387749</v>
      </c>
    </row>
    <row r="5989" spans="1:6" x14ac:dyDescent="0.25">
      <c r="A5989">
        <v>5987</v>
      </c>
      <c r="B5989" t="s">
        <v>6911</v>
      </c>
      <c r="C5989" s="78">
        <v>-1.5859160000000001</v>
      </c>
      <c r="D5989" s="78">
        <v>2.1356229999999998</v>
      </c>
      <c r="E5989" s="78">
        <v>-3.4390595000000003E-2</v>
      </c>
      <c r="F5989" s="78">
        <v>0.17954011</v>
      </c>
    </row>
    <row r="5990" spans="1:6" x14ac:dyDescent="0.25">
      <c r="A5990">
        <v>5988</v>
      </c>
      <c r="B5990" t="s">
        <v>6912</v>
      </c>
      <c r="C5990" s="78">
        <v>0.26723703999999998</v>
      </c>
      <c r="D5990" s="78">
        <v>8.4183863999999997E-2</v>
      </c>
      <c r="E5990" s="78">
        <v>-8.6075330000000005E-2</v>
      </c>
      <c r="F5990" s="78">
        <v>-0.20591340999999999</v>
      </c>
    </row>
    <row r="5991" spans="1:6" x14ac:dyDescent="0.25">
      <c r="A5991">
        <v>5989</v>
      </c>
      <c r="B5991" t="s">
        <v>6913</v>
      </c>
      <c r="C5991" s="78">
        <v>-1.4035470000000001</v>
      </c>
      <c r="D5991" s="78">
        <v>0.32492890000000002</v>
      </c>
      <c r="E5991" s="78">
        <v>0.39024302</v>
      </c>
      <c r="F5991" s="78">
        <v>-0.35797625999999999</v>
      </c>
    </row>
    <row r="5992" spans="1:6" x14ac:dyDescent="0.25">
      <c r="A5992">
        <v>5990</v>
      </c>
      <c r="B5992" t="s">
        <v>6914</v>
      </c>
      <c r="C5992" s="78">
        <v>-1.7403905</v>
      </c>
      <c r="D5992" s="78">
        <v>0.30177587</v>
      </c>
      <c r="E5992" s="78">
        <v>-6.1180927000000001E-3</v>
      </c>
      <c r="F5992" s="78">
        <v>-1.2355924000000001E-2</v>
      </c>
    </row>
    <row r="5993" spans="1:6" x14ac:dyDescent="0.25">
      <c r="A5993">
        <v>5991</v>
      </c>
      <c r="B5993" t="s">
        <v>6915</v>
      </c>
      <c r="C5993" s="78">
        <v>-1.1155436000000001</v>
      </c>
      <c r="D5993" s="78">
        <v>0.33881961999999999</v>
      </c>
      <c r="E5993" s="78">
        <v>-0.18451713</v>
      </c>
      <c r="F5993" s="78">
        <v>-0.33285690000000001</v>
      </c>
    </row>
    <row r="5994" spans="1:6" x14ac:dyDescent="0.25">
      <c r="A5994">
        <v>5992</v>
      </c>
      <c r="B5994" t="s">
        <v>6916</v>
      </c>
      <c r="C5994" s="78">
        <v>-0.58873147000000003</v>
      </c>
      <c r="D5994" s="78">
        <v>0.19100186</v>
      </c>
      <c r="E5994" s="78">
        <v>7.0451449999999999E-2</v>
      </c>
      <c r="F5994" s="78">
        <v>-0.46675306999999999</v>
      </c>
    </row>
    <row r="5995" spans="1:6" x14ac:dyDescent="0.25">
      <c r="A5995">
        <v>5993</v>
      </c>
      <c r="B5995" t="s">
        <v>6917</v>
      </c>
      <c r="C5995" s="78">
        <v>0.7376431</v>
      </c>
      <c r="D5995" s="78">
        <v>-2.9255084999999998</v>
      </c>
      <c r="E5995" s="78">
        <v>-0.11266337</v>
      </c>
      <c r="F5995" s="78">
        <v>-4.3523594999999998E-2</v>
      </c>
    </row>
    <row r="5996" spans="1:6" x14ac:dyDescent="0.25">
      <c r="A5996">
        <v>5994</v>
      </c>
      <c r="B5996" t="s">
        <v>6918</v>
      </c>
      <c r="C5996" s="78">
        <v>1.1196828999999999</v>
      </c>
      <c r="D5996" s="78">
        <v>-0.16488549</v>
      </c>
      <c r="E5996" s="78">
        <v>-3.0112691E-2</v>
      </c>
      <c r="F5996" s="78">
        <v>-9.2353820000000003E-3</v>
      </c>
    </row>
    <row r="5997" spans="1:6" x14ac:dyDescent="0.25">
      <c r="A5997">
        <v>5995</v>
      </c>
      <c r="B5997" t="s">
        <v>6919</v>
      </c>
      <c r="C5997" s="78">
        <v>2.6272709999999999</v>
      </c>
      <c r="D5997" s="78">
        <v>-1.3568465000000001</v>
      </c>
      <c r="E5997" s="78">
        <v>-3.4390595000000003E-2</v>
      </c>
      <c r="F5997" s="78">
        <v>0.17954011</v>
      </c>
    </row>
    <row r="5998" spans="1:6" x14ac:dyDescent="0.25">
      <c r="A5998">
        <v>5996</v>
      </c>
      <c r="B5998" t="s">
        <v>6920</v>
      </c>
      <c r="C5998" s="78">
        <v>8.7051690000000004E-3</v>
      </c>
      <c r="D5998" s="78">
        <v>2.821151</v>
      </c>
      <c r="E5998" s="78">
        <v>-8.5318069999999996E-2</v>
      </c>
      <c r="F5998" s="78">
        <v>-0.11050238</v>
      </c>
    </row>
    <row r="5999" spans="1:6" x14ac:dyDescent="0.25">
      <c r="A5999">
        <v>5997</v>
      </c>
      <c r="B5999" t="s">
        <v>6921</v>
      </c>
      <c r="C5999" s="78">
        <v>-1.9206558</v>
      </c>
      <c r="D5999" s="78">
        <v>-0.40369369999999999</v>
      </c>
      <c r="E5999" s="78">
        <v>-8.9107099999999995E-2</v>
      </c>
      <c r="F5999" s="78">
        <v>4.4246017999999998E-2</v>
      </c>
    </row>
    <row r="6000" spans="1:6" x14ac:dyDescent="0.25">
      <c r="A6000">
        <v>5998</v>
      </c>
      <c r="B6000" t="s">
        <v>6922</v>
      </c>
      <c r="C6000" s="78">
        <v>0.80314289999999999</v>
      </c>
      <c r="D6000" s="78">
        <v>-1.2194194</v>
      </c>
      <c r="E6000" s="78">
        <v>-3.4390595000000003E-2</v>
      </c>
      <c r="F6000" s="78">
        <v>0.17954011</v>
      </c>
    </row>
    <row r="6001" spans="1:6" x14ac:dyDescent="0.25">
      <c r="A6001">
        <v>5999</v>
      </c>
      <c r="B6001" t="s">
        <v>6923</v>
      </c>
      <c r="C6001" s="78">
        <v>-0.69617150000000005</v>
      </c>
      <c r="D6001" s="78">
        <v>-0.23316786</v>
      </c>
      <c r="E6001" s="78">
        <v>-3.4390595000000003E-2</v>
      </c>
      <c r="F6001" s="78">
        <v>0.17954011</v>
      </c>
    </row>
    <row r="6002" spans="1:6" x14ac:dyDescent="0.25">
      <c r="A6002">
        <v>6000</v>
      </c>
      <c r="B6002" t="s">
        <v>6924</v>
      </c>
      <c r="C6002" s="78">
        <v>-0.57698905</v>
      </c>
      <c r="D6002" s="78">
        <v>1.6316484</v>
      </c>
      <c r="E6002" s="78">
        <v>0.103013694</v>
      </c>
      <c r="F6002" s="78">
        <v>-0.55235970000000001</v>
      </c>
    </row>
    <row r="6003" spans="1:6" x14ac:dyDescent="0.25">
      <c r="A6003">
        <v>6001</v>
      </c>
      <c r="B6003" t="s">
        <v>6925</v>
      </c>
      <c r="C6003" s="78">
        <v>1.6913909</v>
      </c>
      <c r="D6003" s="78">
        <v>0.1606831</v>
      </c>
      <c r="E6003" s="78">
        <v>-3.1220825000000001E-2</v>
      </c>
      <c r="F6003" s="78">
        <v>-0.22309888999999999</v>
      </c>
    </row>
    <row r="6004" spans="1:6" x14ac:dyDescent="0.25">
      <c r="A6004">
        <v>6002</v>
      </c>
      <c r="B6004" t="s">
        <v>6926</v>
      </c>
      <c r="C6004" s="78">
        <v>-1.3446634</v>
      </c>
      <c r="D6004" s="78">
        <v>-3.4742028000000001E-2</v>
      </c>
      <c r="E6004" s="78">
        <v>-6.5555870000000002E-2</v>
      </c>
      <c r="F6004" s="78">
        <v>-5.1061332000000001E-2</v>
      </c>
    </row>
    <row r="6005" spans="1:6" x14ac:dyDescent="0.25">
      <c r="A6005">
        <v>6003</v>
      </c>
      <c r="B6005" t="s">
        <v>6927</v>
      </c>
      <c r="C6005" s="78">
        <v>-1.5292823</v>
      </c>
      <c r="D6005" s="78">
        <v>1.0399406</v>
      </c>
      <c r="E6005" s="78">
        <v>-3.4390595000000003E-2</v>
      </c>
      <c r="F6005" s="78">
        <v>0.17954011</v>
      </c>
    </row>
    <row r="6006" spans="1:6" x14ac:dyDescent="0.25">
      <c r="A6006">
        <v>6004</v>
      </c>
      <c r="B6006" t="s">
        <v>6928</v>
      </c>
      <c r="C6006" s="78">
        <v>-1.6141477</v>
      </c>
      <c r="D6006" s="78">
        <v>0.51619612999999998</v>
      </c>
      <c r="E6006" s="78">
        <v>1.8805003</v>
      </c>
      <c r="F6006" s="78">
        <v>0.299153</v>
      </c>
    </row>
    <row r="6007" spans="1:6" x14ac:dyDescent="0.25">
      <c r="A6007">
        <v>6005</v>
      </c>
      <c r="B6007" t="s">
        <v>6929</v>
      </c>
      <c r="C6007" s="78">
        <v>-1.2835599</v>
      </c>
      <c r="D6007" s="78">
        <v>0.17704473000000001</v>
      </c>
      <c r="E6007" s="78">
        <v>-0.13125935</v>
      </c>
      <c r="F6007" s="78">
        <v>-0.49639660000000002</v>
      </c>
    </row>
    <row r="6008" spans="1:6" x14ac:dyDescent="0.25">
      <c r="A6008">
        <v>6006</v>
      </c>
      <c r="B6008" t="s">
        <v>6930</v>
      </c>
      <c r="C6008" s="78">
        <v>0.70632969999999995</v>
      </c>
      <c r="D6008" s="78">
        <v>0.43986199999999998</v>
      </c>
      <c r="E6008" s="78">
        <v>-8.3304030000000001E-2</v>
      </c>
      <c r="F6008" s="78">
        <v>-0.19402928999999999</v>
      </c>
    </row>
    <row r="6009" spans="1:6" x14ac:dyDescent="0.25">
      <c r="A6009">
        <v>6007</v>
      </c>
      <c r="B6009" t="s">
        <v>6931</v>
      </c>
      <c r="C6009" s="78">
        <v>-2.9801410000000002</v>
      </c>
      <c r="D6009" s="78">
        <v>-1.5296565</v>
      </c>
      <c r="E6009" s="78">
        <v>-1.5458017999999999E-3</v>
      </c>
      <c r="F6009" s="78">
        <v>-9.4594285E-2</v>
      </c>
    </row>
    <row r="6010" spans="1:6" x14ac:dyDescent="0.25">
      <c r="A6010">
        <v>6008</v>
      </c>
      <c r="B6010" t="s">
        <v>6932</v>
      </c>
      <c r="C6010" s="78">
        <v>-0.69550973000000005</v>
      </c>
      <c r="D6010" s="78">
        <v>1.7586519</v>
      </c>
      <c r="E6010" s="78">
        <v>-5.6956372999999998E-2</v>
      </c>
      <c r="F6010" s="78">
        <v>4.6264633999999999E-2</v>
      </c>
    </row>
    <row r="6011" spans="1:6" x14ac:dyDescent="0.25">
      <c r="A6011">
        <v>6009</v>
      </c>
      <c r="B6011" t="s">
        <v>6933</v>
      </c>
      <c r="C6011" s="78">
        <v>0.64158999999999999</v>
      </c>
      <c r="D6011" s="78">
        <v>2.1843843000000001</v>
      </c>
      <c r="E6011" s="78">
        <v>-3.4108486E-2</v>
      </c>
      <c r="F6011" s="78">
        <v>5.8938740000000003E-2</v>
      </c>
    </row>
    <row r="6012" spans="1:6" x14ac:dyDescent="0.25">
      <c r="A6012">
        <v>6010</v>
      </c>
      <c r="B6012" t="s">
        <v>6934</v>
      </c>
      <c r="C6012" s="78">
        <v>-1.5310476</v>
      </c>
      <c r="D6012" s="78">
        <v>0.41363054999999999</v>
      </c>
      <c r="E6012" s="78">
        <v>-9.8680699999999992E-4</v>
      </c>
      <c r="F6012" s="78">
        <v>6.8110555000000003E-2</v>
      </c>
    </row>
    <row r="6013" spans="1:6" x14ac:dyDescent="0.25">
      <c r="A6013">
        <v>6011</v>
      </c>
      <c r="B6013" t="s">
        <v>6935</v>
      </c>
      <c r="C6013" s="78">
        <v>-1.4707173</v>
      </c>
      <c r="D6013" s="78">
        <v>1.5532798000000001</v>
      </c>
      <c r="E6013" s="78">
        <v>-7.4954851999999997E-3</v>
      </c>
      <c r="F6013" s="78">
        <v>-9.2574949999999993E-3</v>
      </c>
    </row>
    <row r="6014" spans="1:6" x14ac:dyDescent="0.25">
      <c r="A6014">
        <v>6012</v>
      </c>
      <c r="B6014" t="s">
        <v>6936</v>
      </c>
      <c r="C6014" s="78">
        <v>-0.28873247000000002</v>
      </c>
      <c r="D6014" s="78">
        <v>0.9321952</v>
      </c>
      <c r="E6014" s="78">
        <v>-9.9417270000000002E-2</v>
      </c>
      <c r="F6014" s="78">
        <v>4.7953919999999997E-2</v>
      </c>
    </row>
    <row r="6015" spans="1:6" x14ac:dyDescent="0.25">
      <c r="A6015">
        <v>6013</v>
      </c>
      <c r="B6015" t="s">
        <v>6937</v>
      </c>
      <c r="C6015" s="78">
        <v>-1.9351750000000001E-2</v>
      </c>
      <c r="D6015" s="78">
        <v>-0.77573420000000004</v>
      </c>
      <c r="E6015" s="78">
        <v>-4.8347979999999999E-2</v>
      </c>
      <c r="F6015" s="78">
        <v>-0.11337732</v>
      </c>
    </row>
    <row r="6016" spans="1:6" x14ac:dyDescent="0.25">
      <c r="A6016">
        <v>6014</v>
      </c>
      <c r="B6016" t="s">
        <v>6938</v>
      </c>
      <c r="C6016" s="78">
        <v>-0.96815399999999996</v>
      </c>
      <c r="D6016" s="78">
        <v>2.5674956</v>
      </c>
      <c r="E6016" s="78">
        <v>-6.5927504999999997E-2</v>
      </c>
      <c r="F6016" s="78">
        <v>1.6768887999999999E-2</v>
      </c>
    </row>
    <row r="6017" spans="1:6" x14ac:dyDescent="0.25">
      <c r="A6017">
        <v>6015</v>
      </c>
      <c r="B6017" t="s">
        <v>6939</v>
      </c>
      <c r="C6017" s="78">
        <v>-0.92617357</v>
      </c>
      <c r="D6017" s="78">
        <v>-0.124640495</v>
      </c>
      <c r="E6017" s="78">
        <v>-5.5985443000000003E-2</v>
      </c>
      <c r="F6017" s="78">
        <v>-1.0800511E-2</v>
      </c>
    </row>
    <row r="6018" spans="1:6" x14ac:dyDescent="0.25">
      <c r="A6018">
        <v>6016</v>
      </c>
      <c r="B6018" t="s">
        <v>6940</v>
      </c>
      <c r="C6018" s="78">
        <v>-0.92720245999999995</v>
      </c>
      <c r="D6018" s="78">
        <v>1.565512</v>
      </c>
      <c r="E6018" s="78">
        <v>-4.3771564999999998E-2</v>
      </c>
      <c r="F6018" s="78">
        <v>-0.30160308000000002</v>
      </c>
    </row>
    <row r="6019" spans="1:6" x14ac:dyDescent="0.25">
      <c r="A6019">
        <v>6017</v>
      </c>
      <c r="B6019" t="s">
        <v>6941</v>
      </c>
      <c r="C6019" s="78">
        <v>-0.82017474999999995</v>
      </c>
      <c r="D6019" s="78">
        <v>0.17536057999999999</v>
      </c>
      <c r="E6019" s="78">
        <v>-3.4390595000000003E-2</v>
      </c>
      <c r="F6019" s="78">
        <v>0.17954011</v>
      </c>
    </row>
    <row r="6020" spans="1:6" x14ac:dyDescent="0.25">
      <c r="A6020">
        <v>6018</v>
      </c>
      <c r="B6020" t="s">
        <v>6942</v>
      </c>
      <c r="C6020" s="78">
        <v>2.5988924999999998</v>
      </c>
      <c r="D6020" s="78">
        <v>0.32333115000000001</v>
      </c>
      <c r="E6020" s="78">
        <v>-3.4390595000000003E-2</v>
      </c>
      <c r="F6020" s="78">
        <v>0.17954011</v>
      </c>
    </row>
    <row r="6021" spans="1:6" x14ac:dyDescent="0.25">
      <c r="A6021">
        <v>6019</v>
      </c>
      <c r="B6021" t="s">
        <v>6943</v>
      </c>
      <c r="C6021" s="78">
        <v>-1.1114963</v>
      </c>
      <c r="D6021" s="78">
        <v>0.40124774000000002</v>
      </c>
      <c r="E6021" s="78">
        <v>-6.9493369999999999E-2</v>
      </c>
      <c r="F6021" s="78">
        <v>-1.3407140999999999E-2</v>
      </c>
    </row>
    <row r="6022" spans="1:6" x14ac:dyDescent="0.25">
      <c r="A6022">
        <v>6020</v>
      </c>
      <c r="B6022" t="s">
        <v>6944</v>
      </c>
      <c r="C6022" s="78">
        <v>1.0340761999999999</v>
      </c>
      <c r="D6022" s="78">
        <v>1.3339327999999999</v>
      </c>
      <c r="E6022" s="78">
        <v>-2.8107809000000001E-2</v>
      </c>
      <c r="F6022" s="78">
        <v>-0.1931388</v>
      </c>
    </row>
    <row r="6023" spans="1:6" x14ac:dyDescent="0.25">
      <c r="A6023">
        <v>6021</v>
      </c>
      <c r="B6023" t="s">
        <v>6945</v>
      </c>
      <c r="C6023" s="78">
        <v>-0.83574040000000005</v>
      </c>
      <c r="D6023" s="78">
        <v>0.10224242</v>
      </c>
      <c r="E6023" s="78">
        <v>1.4656710999999999E-2</v>
      </c>
      <c r="F6023" s="78">
        <v>-0.28633915999999998</v>
      </c>
    </row>
    <row r="6024" spans="1:6" x14ac:dyDescent="0.25">
      <c r="A6024">
        <v>6022</v>
      </c>
      <c r="B6024" t="s">
        <v>6946</v>
      </c>
      <c r="C6024" s="78">
        <v>1.9731179999999999</v>
      </c>
      <c r="D6024" s="78">
        <v>1.7602434</v>
      </c>
      <c r="E6024" s="78">
        <v>-4.3195825E-2</v>
      </c>
      <c r="F6024" s="78">
        <v>-7.1222229999999997E-2</v>
      </c>
    </row>
    <row r="6025" spans="1:6" x14ac:dyDescent="0.25">
      <c r="A6025">
        <v>6023</v>
      </c>
      <c r="B6025" t="s">
        <v>6947</v>
      </c>
      <c r="C6025" s="78">
        <v>-1.5006280999999999</v>
      </c>
      <c r="D6025" s="78">
        <v>-3.587116</v>
      </c>
      <c r="E6025" s="78">
        <v>-4.6157706999999999E-2</v>
      </c>
      <c r="F6025" s="78">
        <v>7.7739059999999997E-3</v>
      </c>
    </row>
    <row r="6026" spans="1:6" x14ac:dyDescent="0.25">
      <c r="A6026">
        <v>6024</v>
      </c>
      <c r="B6026" t="s">
        <v>6948</v>
      </c>
      <c r="C6026" s="78">
        <v>-9.1256080000000003E-2</v>
      </c>
      <c r="D6026" s="78">
        <v>1.8736207</v>
      </c>
      <c r="E6026" s="78">
        <v>-3.4390595000000003E-2</v>
      </c>
      <c r="F6026" s="78">
        <v>0.17954011</v>
      </c>
    </row>
    <row r="6027" spans="1:6" x14ac:dyDescent="0.25">
      <c r="A6027">
        <v>6025</v>
      </c>
      <c r="B6027" t="s">
        <v>6949</v>
      </c>
      <c r="C6027" s="78">
        <v>-0.32157343999999999</v>
      </c>
      <c r="D6027" s="78">
        <v>1.4537838999999999</v>
      </c>
      <c r="E6027" s="78">
        <v>-1.4291603E-2</v>
      </c>
      <c r="F6027" s="78">
        <v>-0.16714047000000001</v>
      </c>
    </row>
    <row r="6028" spans="1:6" x14ac:dyDescent="0.25">
      <c r="A6028">
        <v>6026</v>
      </c>
      <c r="B6028" t="s">
        <v>6950</v>
      </c>
      <c r="C6028" s="78">
        <v>-1.5046747</v>
      </c>
      <c r="D6028" s="78">
        <v>0.107736886</v>
      </c>
      <c r="E6028" s="78">
        <v>-5.9991849999999999E-2</v>
      </c>
      <c r="F6028" s="78">
        <v>0.12651842999999999</v>
      </c>
    </row>
    <row r="6029" spans="1:6" x14ac:dyDescent="0.25">
      <c r="A6029">
        <v>6027</v>
      </c>
      <c r="B6029" t="s">
        <v>6951</v>
      </c>
      <c r="C6029" s="78">
        <v>0.97887325000000003</v>
      </c>
      <c r="D6029" s="78">
        <v>-2.3559117000000001</v>
      </c>
      <c r="E6029" s="78">
        <v>-7.8350470000000005E-2</v>
      </c>
      <c r="F6029" s="78">
        <v>2.1959975E-2</v>
      </c>
    </row>
    <row r="6030" spans="1:6" x14ac:dyDescent="0.25">
      <c r="A6030">
        <v>6028</v>
      </c>
      <c r="B6030" t="s">
        <v>6952</v>
      </c>
      <c r="C6030" s="78">
        <v>-0.42932694999999998</v>
      </c>
      <c r="D6030" s="78">
        <v>-1.3908324000000001</v>
      </c>
      <c r="E6030" s="78">
        <v>0.17352666999999999</v>
      </c>
      <c r="F6030" s="78">
        <v>-0.98202199999999995</v>
      </c>
    </row>
    <row r="6031" spans="1:6" x14ac:dyDescent="0.25">
      <c r="A6031">
        <v>6029</v>
      </c>
      <c r="B6031" t="s">
        <v>6953</v>
      </c>
      <c r="C6031" s="78">
        <v>-1.1386619</v>
      </c>
      <c r="D6031" s="78">
        <v>-0.67329322999999996</v>
      </c>
      <c r="E6031" s="78">
        <v>-3.4390595000000003E-2</v>
      </c>
      <c r="F6031" s="78">
        <v>0.17954011</v>
      </c>
    </row>
    <row r="6032" spans="1:6" x14ac:dyDescent="0.25">
      <c r="A6032">
        <v>6030</v>
      </c>
      <c r="B6032" t="s">
        <v>6954</v>
      </c>
      <c r="C6032" s="78">
        <v>-3.9214699999999998E-2</v>
      </c>
      <c r="D6032" s="78">
        <v>0.34667545999999999</v>
      </c>
      <c r="E6032" s="78">
        <v>-8.6329100000000006E-2</v>
      </c>
      <c r="F6032" s="78">
        <v>-9.4324959999999999E-2</v>
      </c>
    </row>
    <row r="6033" spans="1:6" x14ac:dyDescent="0.25">
      <c r="A6033">
        <v>6031</v>
      </c>
      <c r="B6033" t="s">
        <v>6955</v>
      </c>
      <c r="C6033" s="78">
        <v>1.1748145000000001</v>
      </c>
      <c r="D6033" s="78">
        <v>0.7462995</v>
      </c>
      <c r="E6033" s="78">
        <v>-0.10747031999999999</v>
      </c>
      <c r="F6033" s="78">
        <v>-0.13431345</v>
      </c>
    </row>
    <row r="6034" spans="1:6" x14ac:dyDescent="0.25">
      <c r="A6034">
        <v>6032</v>
      </c>
      <c r="B6034" t="s">
        <v>6956</v>
      </c>
      <c r="C6034" s="78">
        <v>0.7531409</v>
      </c>
      <c r="D6034" s="78">
        <v>-0.53218149999999997</v>
      </c>
      <c r="E6034" s="78">
        <v>-9.1286294000000004E-2</v>
      </c>
      <c r="F6034" s="78">
        <v>-0.26304126</v>
      </c>
    </row>
    <row r="6035" spans="1:6" x14ac:dyDescent="0.25">
      <c r="A6035">
        <v>6033</v>
      </c>
      <c r="B6035" t="s">
        <v>6957</v>
      </c>
      <c r="C6035" s="78">
        <v>-1.2237967000000001</v>
      </c>
      <c r="D6035" s="78">
        <v>-0.43251666</v>
      </c>
      <c r="E6035" s="78">
        <v>0.10649419</v>
      </c>
      <c r="F6035" s="78">
        <v>-0.29884040000000001</v>
      </c>
    </row>
    <row r="6036" spans="1:6" x14ac:dyDescent="0.25">
      <c r="A6036">
        <v>6034</v>
      </c>
      <c r="B6036" t="s">
        <v>6958</v>
      </c>
      <c r="C6036" s="78">
        <v>-1.5047013</v>
      </c>
      <c r="D6036" s="78">
        <v>1.5229857</v>
      </c>
      <c r="E6036" s="78">
        <v>-4.6423475999999998E-2</v>
      </c>
      <c r="F6036" s="78">
        <v>1.1918023E-2</v>
      </c>
    </row>
    <row r="6037" spans="1:6" x14ac:dyDescent="0.25">
      <c r="A6037">
        <v>6035</v>
      </c>
      <c r="B6037" t="s">
        <v>6959</v>
      </c>
      <c r="C6037" s="78">
        <v>-1.3114945</v>
      </c>
      <c r="D6037" s="78">
        <v>-4.4239182000000001</v>
      </c>
      <c r="E6037" s="78">
        <v>-3.4390595000000003E-2</v>
      </c>
      <c r="F6037" s="78">
        <v>0.17954011</v>
      </c>
    </row>
    <row r="6038" spans="1:6" x14ac:dyDescent="0.25">
      <c r="A6038">
        <v>6036</v>
      </c>
      <c r="B6038" t="s">
        <v>6960</v>
      </c>
      <c r="C6038" s="78">
        <v>1.6507303</v>
      </c>
      <c r="D6038" s="78">
        <v>0.51830125000000005</v>
      </c>
      <c r="E6038" s="78">
        <v>3.3305126999999997E-2</v>
      </c>
      <c r="F6038" s="78">
        <v>0.10361136999999999</v>
      </c>
    </row>
    <row r="6039" spans="1:6" x14ac:dyDescent="0.25">
      <c r="A6039">
        <v>6037</v>
      </c>
      <c r="B6039" t="s">
        <v>6961</v>
      </c>
      <c r="C6039" s="78">
        <v>-0.13086686</v>
      </c>
      <c r="D6039" s="78">
        <v>9.8953693999999995E-2</v>
      </c>
      <c r="E6039" s="78">
        <v>-0.11092691</v>
      </c>
      <c r="F6039" s="78">
        <v>-3.3278019999999998E-2</v>
      </c>
    </row>
    <row r="6040" spans="1:6" x14ac:dyDescent="0.25">
      <c r="A6040">
        <v>6038</v>
      </c>
      <c r="B6040" t="s">
        <v>6962</v>
      </c>
      <c r="C6040" s="78">
        <v>-1.542162</v>
      </c>
      <c r="D6040" s="78">
        <v>0.19779070000000001</v>
      </c>
      <c r="E6040" s="78">
        <v>-5.5159803E-2</v>
      </c>
      <c r="F6040" s="78">
        <v>-0.26616007000000003</v>
      </c>
    </row>
    <row r="6041" spans="1:6" x14ac:dyDescent="0.25">
      <c r="A6041">
        <v>6039</v>
      </c>
      <c r="B6041" t="s">
        <v>6963</v>
      </c>
      <c r="C6041" s="78">
        <v>-0.10496398999999999</v>
      </c>
      <c r="D6041" s="78">
        <v>-1.2242801000000001</v>
      </c>
      <c r="E6041" s="78">
        <v>-8.4583519999999995E-2</v>
      </c>
      <c r="F6041" s="78">
        <v>-0.12535138000000001</v>
      </c>
    </row>
    <row r="6042" spans="1:6" x14ac:dyDescent="0.25">
      <c r="A6042">
        <v>6040</v>
      </c>
      <c r="B6042" t="s">
        <v>6964</v>
      </c>
      <c r="C6042" s="78">
        <v>-0.50413430000000004</v>
      </c>
      <c r="D6042" s="78">
        <v>0.81292783999999996</v>
      </c>
      <c r="E6042" s="78">
        <v>-3.4390595000000003E-2</v>
      </c>
      <c r="F6042" s="78">
        <v>0.17954011</v>
      </c>
    </row>
    <row r="6043" spans="1:6" x14ac:dyDescent="0.25">
      <c r="A6043">
        <v>6041</v>
      </c>
      <c r="B6043" t="s">
        <v>6965</v>
      </c>
      <c r="C6043" s="78">
        <v>-2.0238934</v>
      </c>
      <c r="D6043" s="78">
        <v>0.64145863000000003</v>
      </c>
      <c r="E6043" s="78">
        <v>-9.0535619999999997E-2</v>
      </c>
      <c r="F6043" s="78">
        <v>4.8991920000000001E-2</v>
      </c>
    </row>
    <row r="6044" spans="1:6" x14ac:dyDescent="0.25">
      <c r="A6044">
        <v>6042</v>
      </c>
      <c r="B6044" t="s">
        <v>6966</v>
      </c>
      <c r="C6044" s="78">
        <v>-0.32033836999999998</v>
      </c>
      <c r="D6044" s="78">
        <v>0.48088365999999999</v>
      </c>
      <c r="E6044" s="78">
        <v>-0.1018852</v>
      </c>
      <c r="F6044" s="78">
        <v>-2.0992607000000002E-3</v>
      </c>
    </row>
    <row r="6045" spans="1:6" x14ac:dyDescent="0.25">
      <c r="A6045">
        <v>6043</v>
      </c>
      <c r="B6045" t="s">
        <v>6967</v>
      </c>
      <c r="C6045" s="78">
        <v>0.37255242</v>
      </c>
      <c r="D6045" s="78">
        <v>-1.0825880999999999</v>
      </c>
      <c r="E6045" s="78">
        <v>0.17864258999999999</v>
      </c>
      <c r="F6045" s="78">
        <v>-0.19188079999999999</v>
      </c>
    </row>
    <row r="6046" spans="1:6" x14ac:dyDescent="0.25">
      <c r="A6046">
        <v>6044</v>
      </c>
      <c r="B6046" t="s">
        <v>6968</v>
      </c>
      <c r="C6046" s="78">
        <v>-0.75790274000000002</v>
      </c>
      <c r="D6046" s="78">
        <v>-1.1380775999999999</v>
      </c>
      <c r="E6046" s="78">
        <v>-3.4390595000000003E-2</v>
      </c>
      <c r="F6046" s="78">
        <v>0.17954011</v>
      </c>
    </row>
    <row r="6047" spans="1:6" x14ac:dyDescent="0.25">
      <c r="A6047">
        <v>6045</v>
      </c>
      <c r="B6047" t="s">
        <v>6969</v>
      </c>
      <c r="C6047" s="78">
        <v>-1.3501647999999999</v>
      </c>
      <c r="D6047" s="78">
        <v>-2.1837689999999998</v>
      </c>
      <c r="E6047" s="78">
        <v>-0.144316</v>
      </c>
      <c r="F6047" s="78">
        <v>-0.4464147</v>
      </c>
    </row>
    <row r="6048" spans="1:6" x14ac:dyDescent="0.25">
      <c r="A6048">
        <v>6046</v>
      </c>
      <c r="B6048" t="s">
        <v>6970</v>
      </c>
      <c r="C6048" s="78">
        <v>-2.4504394999999999</v>
      </c>
      <c r="D6048" s="78">
        <v>0.60282610000000003</v>
      </c>
      <c r="E6048" s="78">
        <v>7.2777270000000003E-3</v>
      </c>
      <c r="F6048" s="78">
        <v>-0.27751458000000001</v>
      </c>
    </row>
    <row r="6049" spans="1:6" x14ac:dyDescent="0.25">
      <c r="A6049">
        <v>6047</v>
      </c>
      <c r="B6049" t="s">
        <v>6971</v>
      </c>
      <c r="C6049" s="78">
        <v>0.12028387</v>
      </c>
      <c r="D6049" s="78">
        <v>0.39914536</v>
      </c>
      <c r="E6049" s="78">
        <v>-3.4390595000000003E-2</v>
      </c>
      <c r="F6049" s="78">
        <v>0.17954011</v>
      </c>
    </row>
    <row r="6050" spans="1:6" x14ac:dyDescent="0.25">
      <c r="A6050">
        <v>6048</v>
      </c>
      <c r="B6050" t="s">
        <v>6972</v>
      </c>
      <c r="C6050" s="78">
        <v>0.31787702000000001</v>
      </c>
      <c r="D6050" s="78">
        <v>0.95723546000000004</v>
      </c>
      <c r="E6050" s="78">
        <v>-3.4390595000000003E-2</v>
      </c>
      <c r="F6050" s="78">
        <v>0.17954011</v>
      </c>
    </row>
    <row r="6051" spans="1:6" x14ac:dyDescent="0.25">
      <c r="A6051">
        <v>6049</v>
      </c>
      <c r="B6051" t="s">
        <v>6973</v>
      </c>
      <c r="C6051" s="78">
        <v>1.3712118</v>
      </c>
      <c r="D6051" s="78">
        <v>0.94266236000000003</v>
      </c>
      <c r="E6051" s="78">
        <v>-6.5812334E-2</v>
      </c>
      <c r="F6051" s="78">
        <v>-3.8770421999999999E-2</v>
      </c>
    </row>
    <row r="6052" spans="1:6" x14ac:dyDescent="0.25">
      <c r="A6052">
        <v>6050</v>
      </c>
      <c r="B6052" t="s">
        <v>6974</v>
      </c>
      <c r="C6052" s="78">
        <v>2.2723499999999999</v>
      </c>
      <c r="D6052" s="78">
        <v>1.2718548999999999</v>
      </c>
      <c r="E6052" s="78">
        <v>-2.6616488000000001E-2</v>
      </c>
      <c r="F6052" s="78">
        <v>4.2065874000000003E-2</v>
      </c>
    </row>
    <row r="6053" spans="1:6" x14ac:dyDescent="0.25">
      <c r="A6053">
        <v>6051</v>
      </c>
      <c r="B6053" t="s">
        <v>6975</v>
      </c>
      <c r="C6053" s="78">
        <v>0.78195095000000003</v>
      </c>
      <c r="D6053" s="78">
        <v>0.36950300000000003</v>
      </c>
      <c r="E6053" s="78">
        <v>-8.7735965999999999E-2</v>
      </c>
      <c r="F6053" s="78">
        <v>2.4267778E-2</v>
      </c>
    </row>
    <row r="6054" spans="1:6" x14ac:dyDescent="0.25">
      <c r="A6054">
        <v>6052</v>
      </c>
      <c r="B6054" t="s">
        <v>6976</v>
      </c>
      <c r="C6054" s="78">
        <v>0.69256580000000001</v>
      </c>
      <c r="D6054" s="78">
        <v>-0.53555819999999998</v>
      </c>
      <c r="E6054" s="78">
        <v>-3.0454070999999999E-2</v>
      </c>
      <c r="F6054" s="78">
        <v>-5.9682235E-2</v>
      </c>
    </row>
    <row r="6055" spans="1:6" x14ac:dyDescent="0.25">
      <c r="A6055">
        <v>6053</v>
      </c>
      <c r="B6055" t="s">
        <v>6977</v>
      </c>
      <c r="C6055" s="78">
        <v>-1.9627395000000001</v>
      </c>
      <c r="D6055" s="78">
        <v>2.2551285999999999</v>
      </c>
      <c r="E6055" s="78">
        <v>3.4182551999999998E-2</v>
      </c>
      <c r="F6055" s="78">
        <v>-0.12642200000000001</v>
      </c>
    </row>
    <row r="6056" spans="1:6" x14ac:dyDescent="0.25">
      <c r="A6056">
        <v>6054</v>
      </c>
      <c r="B6056" t="s">
        <v>6978</v>
      </c>
      <c r="C6056" s="78">
        <v>0.28717205000000001</v>
      </c>
      <c r="D6056" s="78">
        <v>-2.6724760000000001</v>
      </c>
      <c r="E6056" s="78">
        <v>-8.4606249999999994E-2</v>
      </c>
      <c r="F6056" s="78">
        <v>2.0327880999999999E-2</v>
      </c>
    </row>
    <row r="6057" spans="1:6" x14ac:dyDescent="0.25">
      <c r="A6057">
        <v>6055</v>
      </c>
      <c r="B6057" t="s">
        <v>6979</v>
      </c>
      <c r="C6057" s="78">
        <v>2.3878808</v>
      </c>
      <c r="D6057" s="78">
        <v>0.2730803</v>
      </c>
      <c r="E6057" s="78">
        <v>0.25319249999999999</v>
      </c>
      <c r="F6057" s="78">
        <v>-0.49238133000000001</v>
      </c>
    </row>
    <row r="6058" spans="1:6" x14ac:dyDescent="0.25">
      <c r="A6058">
        <v>6056</v>
      </c>
      <c r="B6058" t="s">
        <v>6980</v>
      </c>
      <c r="C6058" s="78">
        <v>1.2063140000000001</v>
      </c>
      <c r="D6058" s="78">
        <v>2.1086478</v>
      </c>
      <c r="E6058" s="78">
        <v>-3.4390595000000003E-2</v>
      </c>
      <c r="F6058" s="78">
        <v>0.17954011</v>
      </c>
    </row>
    <row r="6059" spans="1:6" x14ac:dyDescent="0.25">
      <c r="A6059">
        <v>6057</v>
      </c>
      <c r="B6059" t="s">
        <v>6981</v>
      </c>
      <c r="C6059" s="78">
        <v>-2.7622358999999999</v>
      </c>
      <c r="D6059" s="78">
        <v>-1.1997879</v>
      </c>
      <c r="E6059" s="78">
        <v>-3.5771098000000001E-2</v>
      </c>
      <c r="F6059" s="78">
        <v>9.5897399999999994E-2</v>
      </c>
    </row>
    <row r="6060" spans="1:6" x14ac:dyDescent="0.25">
      <c r="A6060">
        <v>6058</v>
      </c>
      <c r="B6060" t="s">
        <v>6982</v>
      </c>
      <c r="C6060" s="78">
        <v>-1.5179385999999999</v>
      </c>
      <c r="D6060" s="78">
        <v>-0.77169370000000004</v>
      </c>
      <c r="E6060" s="78">
        <v>0.30924380000000001</v>
      </c>
      <c r="F6060" s="78">
        <v>-0.7207133</v>
      </c>
    </row>
    <row r="6061" spans="1:6" x14ac:dyDescent="0.25">
      <c r="A6061">
        <v>6059</v>
      </c>
      <c r="B6061" t="s">
        <v>6983</v>
      </c>
      <c r="C6061" s="78">
        <v>2.1650204999999998</v>
      </c>
      <c r="D6061" s="78">
        <v>-1.7682636</v>
      </c>
      <c r="E6061" s="78">
        <v>-2.2679588000000001E-2</v>
      </c>
      <c r="F6061" s="78">
        <v>-6.0163647000000001E-2</v>
      </c>
    </row>
    <row r="6062" spans="1:6" x14ac:dyDescent="0.25">
      <c r="A6062">
        <v>6060</v>
      </c>
      <c r="B6062" t="s">
        <v>6984</v>
      </c>
      <c r="C6062" s="78">
        <v>1.8798693</v>
      </c>
      <c r="D6062" s="78">
        <v>1.7979890999999999</v>
      </c>
      <c r="E6062" s="78">
        <v>-3.5407458000000003E-2</v>
      </c>
      <c r="F6062" s="78">
        <v>-0.113511786</v>
      </c>
    </row>
    <row r="6063" spans="1:6" x14ac:dyDescent="0.25">
      <c r="A6063">
        <v>6061</v>
      </c>
      <c r="B6063" t="s">
        <v>6985</v>
      </c>
      <c r="C6063" s="78">
        <v>1.2271949</v>
      </c>
      <c r="D6063" s="78">
        <v>0.37362321999999998</v>
      </c>
      <c r="E6063" s="78">
        <v>-0.12627247</v>
      </c>
      <c r="F6063" s="78">
        <v>-0.13894917000000001</v>
      </c>
    </row>
    <row r="6064" spans="1:6" x14ac:dyDescent="0.25">
      <c r="A6064">
        <v>6062</v>
      </c>
      <c r="B6064" t="s">
        <v>6986</v>
      </c>
      <c r="C6064" s="78">
        <v>-0.12329042</v>
      </c>
      <c r="D6064" s="78">
        <v>-1.786808</v>
      </c>
      <c r="E6064" s="78">
        <v>-0.101178184</v>
      </c>
      <c r="F6064" s="78">
        <v>1.8759206E-2</v>
      </c>
    </row>
    <row r="6065" spans="1:6" x14ac:dyDescent="0.25">
      <c r="A6065">
        <v>6063</v>
      </c>
      <c r="B6065" t="s">
        <v>6987</v>
      </c>
      <c r="C6065" s="78">
        <v>0.37542715999999998</v>
      </c>
      <c r="D6065" s="78">
        <v>-0.97563650000000002</v>
      </c>
      <c r="E6065" s="78">
        <v>-3.4390595000000003E-2</v>
      </c>
      <c r="F6065" s="78">
        <v>0.17954011</v>
      </c>
    </row>
    <row r="6066" spans="1:6" x14ac:dyDescent="0.25">
      <c r="A6066">
        <v>6064</v>
      </c>
      <c r="B6066" t="s">
        <v>6988</v>
      </c>
      <c r="C6066" s="78">
        <v>-2.1680294999999999E-2</v>
      </c>
      <c r="D6066" s="78">
        <v>0.85915244000000002</v>
      </c>
      <c r="E6066" s="78">
        <v>-0.16629943</v>
      </c>
      <c r="F6066" s="78">
        <v>-0.21506575999999999</v>
      </c>
    </row>
    <row r="6067" spans="1:6" x14ac:dyDescent="0.25">
      <c r="A6067">
        <v>6065</v>
      </c>
      <c r="B6067" t="s">
        <v>6989</v>
      </c>
      <c r="C6067" s="78">
        <v>1.3796881000000001</v>
      </c>
      <c r="D6067" s="78">
        <v>-2.4372639999999999</v>
      </c>
      <c r="E6067" s="78">
        <v>-4.1922293999999999E-2</v>
      </c>
      <c r="F6067" s="78">
        <v>0.26145059999999998</v>
      </c>
    </row>
    <row r="6068" spans="1:6" x14ac:dyDescent="0.25">
      <c r="A6068">
        <v>6066</v>
      </c>
      <c r="B6068" t="s">
        <v>6990</v>
      </c>
      <c r="C6068" s="78">
        <v>-0.11296475</v>
      </c>
      <c r="D6068" s="78">
        <v>-1.7091554</v>
      </c>
      <c r="E6068" s="78">
        <v>-5.3557765E-2</v>
      </c>
      <c r="F6068" s="78">
        <v>2.8995633E-2</v>
      </c>
    </row>
    <row r="6069" spans="1:6" x14ac:dyDescent="0.25">
      <c r="A6069">
        <v>6067</v>
      </c>
      <c r="B6069" t="s">
        <v>6991</v>
      </c>
      <c r="C6069" s="78">
        <v>1.8730397999999999</v>
      </c>
      <c r="D6069" s="78">
        <v>-3.6231255999999998</v>
      </c>
      <c r="E6069" s="78">
        <v>-8.0087749999999999E-2</v>
      </c>
      <c r="F6069" s="78">
        <v>8.6031780000000002E-2</v>
      </c>
    </row>
    <row r="6070" spans="1:6" x14ac:dyDescent="0.25">
      <c r="A6070">
        <v>6068</v>
      </c>
      <c r="B6070" t="s">
        <v>6992</v>
      </c>
      <c r="C6070" s="78">
        <v>-0.57515245999999998</v>
      </c>
      <c r="D6070" s="78">
        <v>-1.0798612999999999</v>
      </c>
      <c r="E6070" s="78">
        <v>-3.4390595000000003E-2</v>
      </c>
      <c r="F6070" s="78">
        <v>0.17954011</v>
      </c>
    </row>
    <row r="6071" spans="1:6" x14ac:dyDescent="0.25">
      <c r="A6071">
        <v>6069</v>
      </c>
      <c r="B6071" t="s">
        <v>6993</v>
      </c>
      <c r="C6071" s="78">
        <v>-1.4151214000000001</v>
      </c>
      <c r="D6071" s="78">
        <v>0.94444704000000002</v>
      </c>
      <c r="E6071" s="78">
        <v>-4.193289E-2</v>
      </c>
      <c r="F6071" s="78">
        <v>-0.34250570000000002</v>
      </c>
    </row>
    <row r="6072" spans="1:6" x14ac:dyDescent="0.25">
      <c r="A6072">
        <v>6070</v>
      </c>
      <c r="B6072" t="s">
        <v>6994</v>
      </c>
      <c r="C6072" s="78">
        <v>0.20946798</v>
      </c>
      <c r="D6072" s="78">
        <v>-2.7251487000000001</v>
      </c>
      <c r="E6072" s="78">
        <v>-3.4887099999999997E-2</v>
      </c>
      <c r="F6072" s="78">
        <v>-1.6110836999999999E-2</v>
      </c>
    </row>
    <row r="6073" spans="1:6" x14ac:dyDescent="0.25">
      <c r="A6073">
        <v>6071</v>
      </c>
      <c r="B6073" t="s">
        <v>6995</v>
      </c>
      <c r="C6073" s="78">
        <v>1.8904525000000001</v>
      </c>
      <c r="D6073" s="78">
        <v>1.0332705</v>
      </c>
      <c r="E6073" s="78">
        <v>-3.4390595000000003E-2</v>
      </c>
      <c r="F6073" s="78">
        <v>0.17954011</v>
      </c>
    </row>
    <row r="6074" spans="1:6" x14ac:dyDescent="0.25">
      <c r="A6074">
        <v>6072</v>
      </c>
      <c r="B6074" t="s">
        <v>6996</v>
      </c>
      <c r="C6074" s="78">
        <v>0.30717214999999998</v>
      </c>
      <c r="D6074" s="78">
        <v>0.39982392999999999</v>
      </c>
      <c r="E6074" s="78">
        <v>-7.4012876000000005E-2</v>
      </c>
      <c r="F6074" s="78">
        <v>0.11233169</v>
      </c>
    </row>
    <row r="6075" spans="1:6" x14ac:dyDescent="0.25">
      <c r="A6075">
        <v>6073</v>
      </c>
      <c r="B6075" t="s">
        <v>6997</v>
      </c>
      <c r="C6075" s="78">
        <v>-1.1545523</v>
      </c>
      <c r="D6075" s="78">
        <v>-0.90788279999999999</v>
      </c>
      <c r="E6075" s="78">
        <v>-3.4390595000000003E-2</v>
      </c>
      <c r="F6075" s="78">
        <v>0.17954011</v>
      </c>
    </row>
    <row r="6076" spans="1:6" x14ac:dyDescent="0.25">
      <c r="A6076">
        <v>6074</v>
      </c>
      <c r="B6076" t="s">
        <v>6998</v>
      </c>
      <c r="C6076" s="78">
        <v>1.3078109</v>
      </c>
      <c r="D6076" s="78">
        <v>-1.6314957999999999</v>
      </c>
      <c r="E6076" s="78">
        <v>-3.0407607999999998E-3</v>
      </c>
      <c r="F6076" s="78">
        <v>-0.10185726000000001</v>
      </c>
    </row>
    <row r="6077" spans="1:6" x14ac:dyDescent="0.25">
      <c r="A6077">
        <v>6075</v>
      </c>
      <c r="B6077" t="s">
        <v>6999</v>
      </c>
      <c r="C6077" s="78">
        <v>1.7503865999999999</v>
      </c>
      <c r="D6077" s="78">
        <v>-0.94135654000000002</v>
      </c>
      <c r="E6077" s="78">
        <v>-3.4390595000000003E-2</v>
      </c>
      <c r="F6077" s="78">
        <v>0.17954011</v>
      </c>
    </row>
    <row r="6078" spans="1:6" x14ac:dyDescent="0.25">
      <c r="A6078">
        <v>6076</v>
      </c>
      <c r="B6078" t="s">
        <v>7000</v>
      </c>
      <c r="C6078" s="78">
        <v>0.57303199999999999</v>
      </c>
      <c r="D6078" s="78">
        <v>0.25274444000000001</v>
      </c>
      <c r="E6078" s="78">
        <v>-0.11053604</v>
      </c>
      <c r="F6078" s="78">
        <v>-0.25201815</v>
      </c>
    </row>
    <row r="6079" spans="1:6" x14ac:dyDescent="0.25">
      <c r="A6079">
        <v>6077</v>
      </c>
      <c r="B6079" t="s">
        <v>7001</v>
      </c>
      <c r="C6079" s="78">
        <v>-2.1270602999999999E-2</v>
      </c>
      <c r="D6079" s="78">
        <v>-1.0698515</v>
      </c>
      <c r="E6079" s="78">
        <v>7.0890990000000001E-2</v>
      </c>
      <c r="F6079" s="78">
        <v>-0.45165807000000002</v>
      </c>
    </row>
    <row r="6080" spans="1:6" x14ac:dyDescent="0.25">
      <c r="A6080">
        <v>6078</v>
      </c>
      <c r="B6080" t="s">
        <v>7002</v>
      </c>
      <c r="C6080" s="78">
        <v>-0.26686589999999999</v>
      </c>
      <c r="D6080" s="78">
        <v>-2.3354935999999999</v>
      </c>
      <c r="E6080" s="78">
        <v>-6.3884170000000004E-2</v>
      </c>
      <c r="F6080" s="78">
        <v>0.12205513</v>
      </c>
    </row>
    <row r="6081" spans="1:6" x14ac:dyDescent="0.25">
      <c r="A6081">
        <v>6079</v>
      </c>
      <c r="B6081" t="s">
        <v>7003</v>
      </c>
      <c r="C6081" s="78">
        <v>1.8390352000000001</v>
      </c>
      <c r="D6081" s="78">
        <v>0.54573905</v>
      </c>
      <c r="E6081" s="78">
        <v>-8.5077479999999997E-2</v>
      </c>
      <c r="F6081" s="78">
        <v>7.7317974999999997E-2</v>
      </c>
    </row>
    <row r="6082" spans="1:6" x14ac:dyDescent="0.25">
      <c r="A6082">
        <v>6080</v>
      </c>
      <c r="B6082" t="s">
        <v>7004</v>
      </c>
      <c r="C6082" s="78">
        <v>-0.82509695999999999</v>
      </c>
      <c r="D6082" s="78">
        <v>-0.32743772999999998</v>
      </c>
      <c r="E6082" s="78">
        <v>-3.4390595000000003E-2</v>
      </c>
      <c r="F6082" s="78">
        <v>0.17954011</v>
      </c>
    </row>
    <row r="6083" spans="1:6" x14ac:dyDescent="0.25">
      <c r="A6083">
        <v>6081</v>
      </c>
      <c r="B6083" t="s">
        <v>7005</v>
      </c>
      <c r="C6083" s="78">
        <v>-0.33172689999999999</v>
      </c>
      <c r="D6083" s="78">
        <v>-0.13040191000000001</v>
      </c>
      <c r="E6083" s="78">
        <v>-9.0466400000000002E-2</v>
      </c>
      <c r="F6083" s="78">
        <v>4.3006703E-2</v>
      </c>
    </row>
    <row r="6084" spans="1:6" x14ac:dyDescent="0.25">
      <c r="A6084">
        <v>6082</v>
      </c>
      <c r="B6084" t="s">
        <v>7006</v>
      </c>
      <c r="C6084" s="78">
        <v>2.0453543999999999</v>
      </c>
      <c r="D6084" s="78">
        <v>5.6835710000000001E-3</v>
      </c>
      <c r="E6084" s="78">
        <v>-0.12985786999999999</v>
      </c>
      <c r="F6084" s="78">
        <v>-7.6157734000000005E-2</v>
      </c>
    </row>
    <row r="6085" spans="1:6" x14ac:dyDescent="0.25">
      <c r="A6085">
        <v>6083</v>
      </c>
      <c r="B6085" t="s">
        <v>7007</v>
      </c>
      <c r="C6085" s="78">
        <v>-1.5502317999999999</v>
      </c>
      <c r="D6085" s="78">
        <v>-0.47578116999999998</v>
      </c>
      <c r="E6085" s="78">
        <v>-3.4390595000000003E-2</v>
      </c>
      <c r="F6085" s="78">
        <v>0.17954011</v>
      </c>
    </row>
    <row r="6086" spans="1:6" x14ac:dyDescent="0.25">
      <c r="A6086">
        <v>6084</v>
      </c>
      <c r="B6086" t="s">
        <v>7008</v>
      </c>
      <c r="C6086" s="78">
        <v>-0.47258505000000001</v>
      </c>
      <c r="D6086" s="78">
        <v>0.45801088000000001</v>
      </c>
      <c r="E6086" s="78">
        <v>-0.10064020999999999</v>
      </c>
      <c r="F6086" s="78">
        <v>-5.7613105000000001E-3</v>
      </c>
    </row>
    <row r="6087" spans="1:6" x14ac:dyDescent="0.25">
      <c r="A6087">
        <v>6085</v>
      </c>
      <c r="B6087" t="s">
        <v>7009</v>
      </c>
      <c r="C6087" s="78">
        <v>1.0590872</v>
      </c>
      <c r="D6087" s="78">
        <v>-1.5756631999999999</v>
      </c>
      <c r="E6087" s="78">
        <v>-0.10350187</v>
      </c>
      <c r="F6087" s="78">
        <v>7.135126E-2</v>
      </c>
    </row>
    <row r="6088" spans="1:6" x14ac:dyDescent="0.25">
      <c r="A6088">
        <v>6086</v>
      </c>
      <c r="B6088" t="s">
        <v>7010</v>
      </c>
      <c r="C6088" s="78">
        <v>2.0521848</v>
      </c>
      <c r="D6088" s="78">
        <v>2.1206870000000002</v>
      </c>
      <c r="E6088" s="78">
        <v>-4.3615679999999997E-2</v>
      </c>
      <c r="F6088" s="78">
        <v>8.9647589999999999E-2</v>
      </c>
    </row>
    <row r="6089" spans="1:6" x14ac:dyDescent="0.25">
      <c r="A6089">
        <v>6087</v>
      </c>
      <c r="B6089" t="s">
        <v>7011</v>
      </c>
      <c r="C6089" s="78">
        <v>-2.5306218</v>
      </c>
      <c r="D6089" s="78">
        <v>0.96778489999999995</v>
      </c>
      <c r="E6089" s="78">
        <v>-3.4390595000000003E-2</v>
      </c>
      <c r="F6089" s="78">
        <v>0.17954011</v>
      </c>
    </row>
    <row r="6090" spans="1:6" x14ac:dyDescent="0.25">
      <c r="A6090">
        <v>6088</v>
      </c>
      <c r="B6090" t="s">
        <v>7012</v>
      </c>
      <c r="C6090" s="78">
        <v>1.4095998999999999</v>
      </c>
      <c r="D6090" s="78">
        <v>0.40005773</v>
      </c>
      <c r="E6090" s="78">
        <v>-3.6677732999999997E-2</v>
      </c>
      <c r="F6090" s="78">
        <v>0.106989495</v>
      </c>
    </row>
    <row r="6091" spans="1:6" x14ac:dyDescent="0.25">
      <c r="A6091">
        <v>6089</v>
      </c>
      <c r="B6091" t="s">
        <v>7013</v>
      </c>
      <c r="C6091" s="78">
        <v>3.250105</v>
      </c>
      <c r="D6091" s="78">
        <v>0.22320045999999999</v>
      </c>
      <c r="E6091" s="78">
        <v>-6.7894560000000007E-2</v>
      </c>
      <c r="F6091" s="78">
        <v>-3.2070323999999997E-2</v>
      </c>
    </row>
    <row r="6092" spans="1:6" x14ac:dyDescent="0.25">
      <c r="A6092">
        <v>6090</v>
      </c>
      <c r="B6092" t="s">
        <v>7014</v>
      </c>
      <c r="C6092" s="78">
        <v>1.1385847</v>
      </c>
      <c r="D6092" s="78">
        <v>-1.7374430000000001</v>
      </c>
      <c r="E6092" s="78">
        <v>-3.4390595000000003E-2</v>
      </c>
      <c r="F6092" s="78">
        <v>0.17954011</v>
      </c>
    </row>
    <row r="6093" spans="1:6" x14ac:dyDescent="0.25">
      <c r="A6093">
        <v>6091</v>
      </c>
      <c r="B6093" t="s">
        <v>7015</v>
      </c>
      <c r="C6093" s="78">
        <v>2.9561967999999998</v>
      </c>
      <c r="D6093" s="78">
        <v>3.2186213000000001</v>
      </c>
      <c r="E6093" s="78">
        <v>-4.9957059999999998E-2</v>
      </c>
      <c r="F6093" s="78">
        <v>8.2521709999999998E-2</v>
      </c>
    </row>
    <row r="6094" spans="1:6" x14ac:dyDescent="0.25">
      <c r="A6094">
        <v>6092</v>
      </c>
      <c r="B6094" t="s">
        <v>7016</v>
      </c>
      <c r="C6094" s="78">
        <v>-0.9149467</v>
      </c>
      <c r="D6094" s="78">
        <v>-0.33781697999999999</v>
      </c>
      <c r="E6094" s="78">
        <v>-3.4390595000000003E-2</v>
      </c>
      <c r="F6094" s="78">
        <v>0.17954011</v>
      </c>
    </row>
    <row r="6095" spans="1:6" x14ac:dyDescent="0.25">
      <c r="A6095">
        <v>6093</v>
      </c>
      <c r="B6095" t="s">
        <v>7017</v>
      </c>
      <c r="C6095" s="78">
        <v>0.1059387</v>
      </c>
      <c r="D6095" s="78">
        <v>-0.1293078</v>
      </c>
      <c r="E6095" s="78">
        <v>-8.5423483999999994E-2</v>
      </c>
      <c r="F6095" s="78">
        <v>0.124726616</v>
      </c>
    </row>
    <row r="6096" spans="1:6" x14ac:dyDescent="0.25">
      <c r="A6096">
        <v>6094</v>
      </c>
      <c r="B6096" t="s">
        <v>7018</v>
      </c>
      <c r="C6096" s="78">
        <v>8.4466009999999994E-2</v>
      </c>
      <c r="D6096" s="78">
        <v>-0.78376745999999997</v>
      </c>
      <c r="E6096" s="78">
        <v>3.6097829999999997E-2</v>
      </c>
      <c r="F6096" s="78">
        <v>-0.22996320000000001</v>
      </c>
    </row>
    <row r="6097" spans="1:6" x14ac:dyDescent="0.25">
      <c r="A6097">
        <v>6095</v>
      </c>
      <c r="B6097" t="s">
        <v>7019</v>
      </c>
      <c r="C6097" s="78">
        <v>-0.74699959999999999</v>
      </c>
      <c r="D6097" s="78">
        <v>0.63559854000000005</v>
      </c>
      <c r="E6097" s="78">
        <v>-4.5764025E-2</v>
      </c>
      <c r="F6097" s="78">
        <v>5.3749890000000002E-2</v>
      </c>
    </row>
    <row r="6098" spans="1:6" x14ac:dyDescent="0.25">
      <c r="A6098">
        <v>6096</v>
      </c>
      <c r="B6098" t="s">
        <v>7020</v>
      </c>
      <c r="C6098" s="78">
        <v>-1.2992611999999999</v>
      </c>
      <c r="D6098" s="78">
        <v>1.3208525</v>
      </c>
      <c r="E6098" s="78">
        <v>-9.5139840000000003E-2</v>
      </c>
      <c r="F6098" s="78">
        <v>-0.24019434000000001</v>
      </c>
    </row>
    <row r="6099" spans="1:6" x14ac:dyDescent="0.25">
      <c r="A6099">
        <v>6097</v>
      </c>
      <c r="B6099" t="s">
        <v>7021</v>
      </c>
      <c r="C6099" s="78">
        <v>-1.963616</v>
      </c>
      <c r="D6099" s="78">
        <v>0.24063675000000001</v>
      </c>
      <c r="E6099" s="78">
        <v>-5.2488281999999997E-2</v>
      </c>
      <c r="F6099" s="78">
        <v>-5.9216513999999998E-2</v>
      </c>
    </row>
    <row r="6100" spans="1:6" x14ac:dyDescent="0.25">
      <c r="A6100">
        <v>6098</v>
      </c>
      <c r="B6100" t="s">
        <v>7022</v>
      </c>
      <c r="C6100" s="78">
        <v>-2.7121794000000001</v>
      </c>
      <c r="D6100" s="78">
        <v>-0.31046774999999999</v>
      </c>
      <c r="E6100" s="78">
        <v>-3.8107536999999997E-2</v>
      </c>
      <c r="F6100" s="78">
        <v>-1.56039E-3</v>
      </c>
    </row>
    <row r="6101" spans="1:6" x14ac:dyDescent="0.25">
      <c r="A6101">
        <v>6099</v>
      </c>
      <c r="B6101" t="s">
        <v>7023</v>
      </c>
      <c r="C6101" s="78">
        <v>9.6655699999999997E-2</v>
      </c>
      <c r="D6101" s="78">
        <v>1.8370154999999999</v>
      </c>
      <c r="E6101" s="78">
        <v>-0.10425259000000001</v>
      </c>
      <c r="F6101" s="78">
        <v>-2.7251228999999998E-2</v>
      </c>
    </row>
    <row r="6102" spans="1:6" x14ac:dyDescent="0.25">
      <c r="A6102">
        <v>6100</v>
      </c>
      <c r="B6102" t="s">
        <v>7024</v>
      </c>
      <c r="C6102" s="78">
        <v>-1.5710919999999999</v>
      </c>
      <c r="D6102" s="78">
        <v>1.4364277000000001</v>
      </c>
      <c r="E6102" s="78">
        <v>-7.5846479999999994E-2</v>
      </c>
      <c r="F6102" s="78">
        <v>8.6305164000000004E-2</v>
      </c>
    </row>
    <row r="6103" spans="1:6" x14ac:dyDescent="0.25">
      <c r="A6103">
        <v>6101</v>
      </c>
      <c r="B6103" t="s">
        <v>7025</v>
      </c>
      <c r="C6103" s="78">
        <v>-0.39639318000000001</v>
      </c>
      <c r="D6103" s="78">
        <v>-7.8091800000000003E-2</v>
      </c>
      <c r="E6103" s="78">
        <v>1.1328365999999999E-2</v>
      </c>
      <c r="F6103" s="78">
        <v>9.6554699999999993E-2</v>
      </c>
    </row>
    <row r="6104" spans="1:6" x14ac:dyDescent="0.25">
      <c r="A6104">
        <v>6102</v>
      </c>
      <c r="B6104" t="s">
        <v>7026</v>
      </c>
      <c r="C6104" s="78">
        <v>-0.14827615</v>
      </c>
      <c r="D6104" s="78">
        <v>-0.65593946000000003</v>
      </c>
      <c r="E6104" s="78">
        <v>-4.1312277000000001E-2</v>
      </c>
      <c r="F6104" s="78">
        <v>2.6974767E-2</v>
      </c>
    </row>
    <row r="6105" spans="1:6" x14ac:dyDescent="0.25">
      <c r="A6105">
        <v>6103</v>
      </c>
      <c r="B6105" t="s">
        <v>7027</v>
      </c>
      <c r="C6105" s="78">
        <v>1.5600244000000001</v>
      </c>
      <c r="D6105" s="78">
        <v>-0.88105500000000003</v>
      </c>
      <c r="E6105" s="78">
        <v>-3.8759889999999998E-2</v>
      </c>
      <c r="F6105" s="78">
        <v>0.10188993</v>
      </c>
    </row>
    <row r="6106" spans="1:6" x14ac:dyDescent="0.25">
      <c r="A6106">
        <v>6104</v>
      </c>
      <c r="B6106" t="s">
        <v>7028</v>
      </c>
      <c r="C6106" s="78">
        <v>0.85573447000000002</v>
      </c>
      <c r="D6106" s="78">
        <v>-0.81158626</v>
      </c>
      <c r="E6106" s="78">
        <v>-3.4390595000000003E-2</v>
      </c>
      <c r="F6106" s="78">
        <v>0.17954011</v>
      </c>
    </row>
    <row r="6107" spans="1:6" x14ac:dyDescent="0.25">
      <c r="A6107">
        <v>6105</v>
      </c>
      <c r="B6107" t="s">
        <v>7029</v>
      </c>
      <c r="C6107" s="78">
        <v>2.7848090000000001</v>
      </c>
      <c r="D6107" s="78">
        <v>1.2945245999999999</v>
      </c>
      <c r="E6107" s="78">
        <v>-6.1204880000000003E-2</v>
      </c>
      <c r="F6107" s="78">
        <v>8.4196894999999994E-2</v>
      </c>
    </row>
    <row r="6108" spans="1:6" x14ac:dyDescent="0.25">
      <c r="A6108">
        <v>6106</v>
      </c>
      <c r="B6108" t="s">
        <v>7030</v>
      </c>
      <c r="C6108" s="78">
        <v>-1.5079127999999999</v>
      </c>
      <c r="D6108" s="78">
        <v>0.46872200000000003</v>
      </c>
      <c r="E6108" s="78">
        <v>-0.10890432</v>
      </c>
      <c r="F6108" s="78">
        <v>-0.18788511999999999</v>
      </c>
    </row>
    <row r="6109" spans="1:6" x14ac:dyDescent="0.25">
      <c r="A6109">
        <v>6107</v>
      </c>
      <c r="B6109" t="s">
        <v>7031</v>
      </c>
      <c r="C6109" s="78">
        <v>-0.77924289999999996</v>
      </c>
      <c r="D6109" s="78">
        <v>0.11566316</v>
      </c>
      <c r="E6109" s="78">
        <v>-0.10081904999999999</v>
      </c>
      <c r="F6109" s="78">
        <v>-4.8697619999999997E-2</v>
      </c>
    </row>
    <row r="6110" spans="1:6" x14ac:dyDescent="0.25">
      <c r="A6110">
        <v>6108</v>
      </c>
      <c r="B6110" t="s">
        <v>7032</v>
      </c>
      <c r="C6110" s="78">
        <v>1.3647959999999999</v>
      </c>
      <c r="D6110" s="78">
        <v>1.1300379</v>
      </c>
      <c r="E6110" s="78">
        <v>4.6206432999999998E-2</v>
      </c>
      <c r="F6110" s="78">
        <v>-0.68226427000000001</v>
      </c>
    </row>
    <row r="6111" spans="1:6" x14ac:dyDescent="0.25">
      <c r="A6111">
        <v>6109</v>
      </c>
      <c r="B6111" t="s">
        <v>7033</v>
      </c>
      <c r="C6111" s="78">
        <v>-2.0397131000000002</v>
      </c>
      <c r="D6111" s="78">
        <v>-0.33157513</v>
      </c>
      <c r="E6111" s="78">
        <v>-5.1731675999999997E-2</v>
      </c>
      <c r="F6111" s="78">
        <v>1.7632917000000001E-2</v>
      </c>
    </row>
    <row r="6112" spans="1:6" x14ac:dyDescent="0.25">
      <c r="A6112">
        <v>6110</v>
      </c>
      <c r="B6112" t="s">
        <v>7034</v>
      </c>
      <c r="C6112" s="78">
        <v>1.2453573</v>
      </c>
      <c r="D6112" s="78">
        <v>-1.4459724</v>
      </c>
      <c r="E6112" s="78">
        <v>-9.756534E-2</v>
      </c>
      <c r="F6112" s="78">
        <v>-4.8612996999999998E-2</v>
      </c>
    </row>
    <row r="6113" spans="1:6" x14ac:dyDescent="0.25">
      <c r="A6113">
        <v>6111</v>
      </c>
      <c r="B6113" t="s">
        <v>7035</v>
      </c>
      <c r="C6113" s="78">
        <v>-1.1390696</v>
      </c>
      <c r="D6113" s="78">
        <v>1.5633435</v>
      </c>
      <c r="E6113" s="78">
        <v>0.16085118000000001</v>
      </c>
      <c r="F6113" s="78">
        <v>-0.21498666999999999</v>
      </c>
    </row>
    <row r="6114" spans="1:6" x14ac:dyDescent="0.25">
      <c r="A6114">
        <v>6112</v>
      </c>
      <c r="B6114" t="s">
        <v>7036</v>
      </c>
      <c r="C6114" s="78">
        <v>0.95720755999999996</v>
      </c>
      <c r="D6114" s="78">
        <v>0.78119959999999999</v>
      </c>
      <c r="E6114" s="78">
        <v>-0.16651616</v>
      </c>
      <c r="F6114" s="78">
        <v>-0.34313565000000001</v>
      </c>
    </row>
    <row r="6115" spans="1:6" x14ac:dyDescent="0.25">
      <c r="A6115">
        <v>6113</v>
      </c>
      <c r="B6115" t="s">
        <v>7037</v>
      </c>
      <c r="C6115" s="78">
        <v>-1.9034736999999999</v>
      </c>
      <c r="D6115" s="78">
        <v>-0.21723273000000001</v>
      </c>
      <c r="E6115" s="78">
        <v>-4.6033546000000002E-2</v>
      </c>
      <c r="F6115" s="78">
        <v>-5.6162893999999998E-2</v>
      </c>
    </row>
    <row r="6116" spans="1:6" x14ac:dyDescent="0.25">
      <c r="A6116">
        <v>6114</v>
      </c>
      <c r="B6116" t="s">
        <v>7038</v>
      </c>
      <c r="C6116" s="78">
        <v>-0.69804699999999997</v>
      </c>
      <c r="D6116" s="78">
        <v>-1.1980871</v>
      </c>
      <c r="E6116" s="78">
        <v>-3.4390595000000003E-2</v>
      </c>
      <c r="F6116" s="78">
        <v>0.17954011</v>
      </c>
    </row>
    <row r="6117" spans="1:6" x14ac:dyDescent="0.25">
      <c r="A6117">
        <v>6115</v>
      </c>
      <c r="B6117" t="s">
        <v>7039</v>
      </c>
      <c r="C6117" s="78">
        <v>-1.2889425999999999</v>
      </c>
      <c r="D6117" s="78">
        <v>-0.22821325000000001</v>
      </c>
      <c r="E6117" s="78">
        <v>-6.7651779999999995E-2</v>
      </c>
      <c r="F6117" s="78">
        <v>-8.2355810000000002E-2</v>
      </c>
    </row>
    <row r="6118" spans="1:6" x14ac:dyDescent="0.25">
      <c r="A6118">
        <v>6116</v>
      </c>
      <c r="B6118" t="s">
        <v>7040</v>
      </c>
      <c r="C6118" s="78">
        <v>-0.14792174</v>
      </c>
      <c r="D6118" s="78">
        <v>0.54827389999999998</v>
      </c>
      <c r="E6118" s="78">
        <v>-3.7804599999999998E-3</v>
      </c>
      <c r="F6118" s="78">
        <v>0.1014004</v>
      </c>
    </row>
    <row r="6119" spans="1:6" x14ac:dyDescent="0.25">
      <c r="A6119">
        <v>6117</v>
      </c>
      <c r="B6119" t="s">
        <v>7041</v>
      </c>
      <c r="C6119" s="78">
        <v>2.6946626</v>
      </c>
      <c r="D6119" s="78">
        <v>2.7593402999999999</v>
      </c>
      <c r="E6119" s="78">
        <v>-3.4390595000000003E-2</v>
      </c>
      <c r="F6119" s="78">
        <v>0.17954011</v>
      </c>
    </row>
    <row r="6120" spans="1:6" x14ac:dyDescent="0.25">
      <c r="A6120">
        <v>6118</v>
      </c>
      <c r="B6120" t="s">
        <v>7042</v>
      </c>
      <c r="C6120" s="78">
        <v>-0.83704232999999995</v>
      </c>
      <c r="D6120" s="78">
        <v>1.3633242000000001</v>
      </c>
      <c r="E6120" s="78">
        <v>-2.2483344999999998E-2</v>
      </c>
      <c r="F6120" s="78">
        <v>8.560181E-2</v>
      </c>
    </row>
    <row r="6121" spans="1:6" x14ac:dyDescent="0.25">
      <c r="A6121">
        <v>6119</v>
      </c>
      <c r="B6121" t="s">
        <v>7043</v>
      </c>
      <c r="C6121" s="78">
        <v>0.42934467999999998</v>
      </c>
      <c r="D6121" s="78">
        <v>-1.4923694000000001</v>
      </c>
      <c r="E6121" s="78">
        <v>-9.6962999999999994E-2</v>
      </c>
      <c r="F6121" s="78">
        <v>-0.14027236000000001</v>
      </c>
    </row>
    <row r="6122" spans="1:6" x14ac:dyDescent="0.25">
      <c r="A6122">
        <v>6120</v>
      </c>
      <c r="B6122" t="s">
        <v>7044</v>
      </c>
      <c r="C6122" s="78">
        <v>-1.1163607</v>
      </c>
      <c r="D6122" s="78">
        <v>0.58097089999999996</v>
      </c>
      <c r="E6122" s="78">
        <v>-3.4390595000000003E-2</v>
      </c>
      <c r="F6122" s="78">
        <v>0.17954011</v>
      </c>
    </row>
    <row r="6123" spans="1:6" x14ac:dyDescent="0.25">
      <c r="A6123">
        <v>6121</v>
      </c>
      <c r="B6123" t="s">
        <v>7045</v>
      </c>
      <c r="C6123" s="78">
        <v>0.35330637999999998</v>
      </c>
      <c r="D6123" s="78">
        <v>-0.79698013999999995</v>
      </c>
      <c r="E6123" s="78">
        <v>-9.3541739999999998E-2</v>
      </c>
      <c r="F6123" s="78">
        <v>3.1251818000000001E-2</v>
      </c>
    </row>
    <row r="6124" spans="1:6" x14ac:dyDescent="0.25">
      <c r="A6124">
        <v>6122</v>
      </c>
      <c r="B6124" t="s">
        <v>7046</v>
      </c>
      <c r="C6124" s="78">
        <v>-0.70659673000000001</v>
      </c>
      <c r="D6124" s="78">
        <v>-1.0211133999999999</v>
      </c>
      <c r="E6124" s="78">
        <v>0.15314085999999999</v>
      </c>
      <c r="F6124" s="78">
        <v>-0.58756719999999996</v>
      </c>
    </row>
    <row r="6125" spans="1:6" x14ac:dyDescent="0.25">
      <c r="A6125">
        <v>6123</v>
      </c>
      <c r="B6125" t="s">
        <v>7047</v>
      </c>
      <c r="C6125" s="78">
        <v>4.1187940000000003</v>
      </c>
      <c r="D6125" s="78">
        <v>1.2743351000000001</v>
      </c>
      <c r="E6125" s="78">
        <v>-3.4390595000000003E-2</v>
      </c>
      <c r="F6125" s="78">
        <v>0.17954011</v>
      </c>
    </row>
    <row r="6126" spans="1:6" x14ac:dyDescent="0.25">
      <c r="A6126">
        <v>6124</v>
      </c>
      <c r="B6126" t="s">
        <v>7048</v>
      </c>
      <c r="C6126" s="78">
        <v>-2.9198140000000001E-2</v>
      </c>
      <c r="D6126" s="78">
        <v>-2.8615859000000001</v>
      </c>
      <c r="E6126" s="78">
        <v>1.6446343999999999</v>
      </c>
      <c r="F6126" s="78">
        <v>0.11245012</v>
      </c>
    </row>
    <row r="6127" spans="1:6" x14ac:dyDescent="0.25">
      <c r="A6127">
        <v>6125</v>
      </c>
      <c r="B6127" t="s">
        <v>7049</v>
      </c>
      <c r="C6127" s="78">
        <v>0.25906506000000001</v>
      </c>
      <c r="D6127" s="78">
        <v>0.63448990000000005</v>
      </c>
      <c r="E6127" s="78">
        <v>-0.12233698</v>
      </c>
      <c r="F6127" s="78">
        <v>-0.21723871</v>
      </c>
    </row>
    <row r="6128" spans="1:6" x14ac:dyDescent="0.25">
      <c r="A6128">
        <v>6126</v>
      </c>
      <c r="B6128" t="s">
        <v>7050</v>
      </c>
      <c r="C6128" s="78">
        <v>1.1300025</v>
      </c>
      <c r="D6128" s="78">
        <v>-1.0302477000000001</v>
      </c>
      <c r="E6128" s="78">
        <v>-3.4390595000000003E-2</v>
      </c>
      <c r="F6128" s="78">
        <v>0.17954011</v>
      </c>
    </row>
    <row r="6129" spans="1:6" x14ac:dyDescent="0.25">
      <c r="A6129">
        <v>6127</v>
      </c>
      <c r="B6129" t="s">
        <v>7051</v>
      </c>
      <c r="C6129" s="78">
        <v>1.3381103999999999</v>
      </c>
      <c r="D6129" s="78">
        <v>2.5201889999999998</v>
      </c>
      <c r="E6129" s="78">
        <v>-5.0292245999999999E-2</v>
      </c>
      <c r="F6129" s="78">
        <v>7.0488620000000002E-2</v>
      </c>
    </row>
    <row r="6130" spans="1:6" x14ac:dyDescent="0.25">
      <c r="A6130">
        <v>6128</v>
      </c>
      <c r="B6130" t="s">
        <v>7052</v>
      </c>
      <c r="C6130" s="78">
        <v>-2.9772400000000001</v>
      </c>
      <c r="D6130" s="78">
        <v>1.037261</v>
      </c>
      <c r="E6130" s="78">
        <v>1.3638422000000001E-2</v>
      </c>
      <c r="F6130" s="78">
        <v>-0.11881165</v>
      </c>
    </row>
    <row r="6131" spans="1:6" x14ac:dyDescent="0.25">
      <c r="A6131">
        <v>6129</v>
      </c>
      <c r="B6131" t="s">
        <v>7053</v>
      </c>
      <c r="C6131" s="78">
        <v>-2.0838055999999998</v>
      </c>
      <c r="D6131" s="78">
        <v>-0.93731545999999999</v>
      </c>
      <c r="E6131" s="78">
        <v>0.12359848599999999</v>
      </c>
      <c r="F6131" s="78">
        <v>-0.21852696999999999</v>
      </c>
    </row>
    <row r="6132" spans="1:6" x14ac:dyDescent="0.25">
      <c r="A6132">
        <v>6130</v>
      </c>
      <c r="B6132" t="s">
        <v>7054</v>
      </c>
      <c r="C6132" s="78">
        <v>3.6801012000000002</v>
      </c>
      <c r="D6132" s="78">
        <v>1.4567304000000001</v>
      </c>
      <c r="E6132" s="78">
        <v>2.9011700000000001E-2</v>
      </c>
      <c r="F6132" s="78">
        <v>7.7352409999999996E-2</v>
      </c>
    </row>
    <row r="6133" spans="1:6" x14ac:dyDescent="0.25">
      <c r="A6133">
        <v>6131</v>
      </c>
      <c r="B6133" t="s">
        <v>7055</v>
      </c>
      <c r="C6133" s="78">
        <v>-5.3285956000000002E-2</v>
      </c>
      <c r="D6133" s="78">
        <v>3.4504012999999998</v>
      </c>
      <c r="E6133" s="78">
        <v>-0.10832831</v>
      </c>
      <c r="F6133" s="78">
        <v>-0.51901543000000006</v>
      </c>
    </row>
    <row r="6134" spans="1:6" x14ac:dyDescent="0.25">
      <c r="A6134">
        <v>6132</v>
      </c>
      <c r="B6134" t="s">
        <v>7056</v>
      </c>
      <c r="C6134" s="78">
        <v>-1.1312112999999999</v>
      </c>
      <c r="D6134" s="78">
        <v>-0.18657497000000001</v>
      </c>
      <c r="E6134" s="78">
        <v>-6.5830540000000007E-2</v>
      </c>
      <c r="F6134" s="78">
        <v>-1.6118227999999998E-2</v>
      </c>
    </row>
    <row r="6135" spans="1:6" x14ac:dyDescent="0.25">
      <c r="A6135">
        <v>6133</v>
      </c>
      <c r="B6135" t="s">
        <v>7057</v>
      </c>
      <c r="C6135" s="78">
        <v>0.82627284999999995</v>
      </c>
      <c r="D6135" s="78">
        <v>1.4969764000000001</v>
      </c>
      <c r="E6135" s="78">
        <v>-5.773259E-2</v>
      </c>
      <c r="F6135" s="78">
        <v>0.11448155</v>
      </c>
    </row>
    <row r="6136" spans="1:6" x14ac:dyDescent="0.25">
      <c r="A6136">
        <v>6134</v>
      </c>
      <c r="B6136" t="s">
        <v>7058</v>
      </c>
      <c r="C6136" s="78">
        <v>2.7007902000000001</v>
      </c>
      <c r="D6136" s="78">
        <v>0.83703994999999998</v>
      </c>
      <c r="E6136" s="78">
        <v>5.9815729999999998E-2</v>
      </c>
      <c r="F6136" s="78">
        <v>-0.39372246999999999</v>
      </c>
    </row>
    <row r="6137" spans="1:6" x14ac:dyDescent="0.25">
      <c r="A6137">
        <v>6135</v>
      </c>
      <c r="B6137" t="s">
        <v>7059</v>
      </c>
      <c r="C6137" s="78">
        <v>-1.2541244</v>
      </c>
      <c r="D6137" s="78">
        <v>0.74373995999999998</v>
      </c>
      <c r="E6137" s="78">
        <v>3.4237240000000002E-2</v>
      </c>
      <c r="F6137" s="78">
        <v>-0.15042340000000001</v>
      </c>
    </row>
    <row r="6138" spans="1:6" x14ac:dyDescent="0.25">
      <c r="A6138">
        <v>6136</v>
      </c>
      <c r="B6138" t="s">
        <v>7060</v>
      </c>
      <c r="C6138" s="78">
        <v>-0.67309730000000001</v>
      </c>
      <c r="D6138" s="78">
        <v>-1.150347</v>
      </c>
      <c r="E6138" s="78">
        <v>-7.3780224000000005E-2</v>
      </c>
      <c r="F6138" s="78">
        <v>5.3536295999999997E-3</v>
      </c>
    </row>
    <row r="6139" spans="1:6" x14ac:dyDescent="0.25">
      <c r="A6139">
        <v>6137</v>
      </c>
      <c r="B6139" t="s">
        <v>7061</v>
      </c>
      <c r="C6139" s="78">
        <v>-1.3971975999999999</v>
      </c>
      <c r="D6139" s="78">
        <v>1.79345</v>
      </c>
      <c r="E6139" s="78">
        <v>-8.6591169999999995E-2</v>
      </c>
      <c r="F6139" s="78">
        <v>8.8176550000000006E-2</v>
      </c>
    </row>
    <row r="6140" spans="1:6" x14ac:dyDescent="0.25">
      <c r="A6140">
        <v>6138</v>
      </c>
      <c r="B6140" t="s">
        <v>7062</v>
      </c>
      <c r="C6140" s="78">
        <v>-0.23600616999999999</v>
      </c>
      <c r="D6140" s="78">
        <v>-0.19612408000000001</v>
      </c>
      <c r="E6140" s="78">
        <v>2.0840974000000001</v>
      </c>
      <c r="F6140" s="78">
        <v>-8.5679665000000002E-2</v>
      </c>
    </row>
    <row r="6141" spans="1:6" x14ac:dyDescent="0.25">
      <c r="A6141">
        <v>6139</v>
      </c>
      <c r="B6141" t="s">
        <v>7063</v>
      </c>
      <c r="C6141" s="78">
        <v>2.6280057000000001</v>
      </c>
      <c r="D6141" s="78">
        <v>1.4382012</v>
      </c>
      <c r="E6141" s="78">
        <v>-0.117505476</v>
      </c>
      <c r="F6141" s="78">
        <v>7.9674505000000007E-2</v>
      </c>
    </row>
    <row r="6142" spans="1:6" x14ac:dyDescent="0.25">
      <c r="A6142">
        <v>6140</v>
      </c>
      <c r="B6142" t="s">
        <v>7064</v>
      </c>
      <c r="C6142" s="78">
        <v>1.7112299</v>
      </c>
      <c r="D6142" s="78">
        <v>-0.98123059999999995</v>
      </c>
      <c r="E6142" s="78">
        <v>-6.1911300000000002E-2</v>
      </c>
      <c r="F6142" s="78">
        <v>3.7089153999999999E-2</v>
      </c>
    </row>
    <row r="6143" spans="1:6" x14ac:dyDescent="0.25">
      <c r="A6143">
        <v>6141</v>
      </c>
      <c r="B6143" t="s">
        <v>7065</v>
      </c>
      <c r="C6143" s="78">
        <v>0.63759387000000001</v>
      </c>
      <c r="D6143" s="78">
        <v>0.28769731999999998</v>
      </c>
      <c r="E6143" s="78">
        <v>-7.1994989999999995E-2</v>
      </c>
      <c r="F6143" s="78">
        <v>4.4883504999999997E-2</v>
      </c>
    </row>
    <row r="6144" spans="1:6" x14ac:dyDescent="0.25">
      <c r="A6144">
        <v>6142</v>
      </c>
      <c r="B6144" t="s">
        <v>7066</v>
      </c>
      <c r="C6144" s="78">
        <v>-2.6581356999999999</v>
      </c>
      <c r="D6144" s="78">
        <v>-0.47120459999999997</v>
      </c>
      <c r="E6144" s="78">
        <v>-6.9315420000000003E-2</v>
      </c>
      <c r="F6144" s="78">
        <v>0.13798666000000001</v>
      </c>
    </row>
    <row r="6145" spans="1:6" x14ac:dyDescent="0.25">
      <c r="A6145">
        <v>6143</v>
      </c>
      <c r="B6145" t="s">
        <v>7067</v>
      </c>
      <c r="C6145" s="78">
        <v>1.250837</v>
      </c>
      <c r="D6145" s="78">
        <v>1.9827073</v>
      </c>
      <c r="E6145" s="78">
        <v>-0.12732573</v>
      </c>
      <c r="F6145" s="78">
        <v>-0.15100807999999999</v>
      </c>
    </row>
    <row r="6146" spans="1:6" x14ac:dyDescent="0.25">
      <c r="A6146">
        <v>6144</v>
      </c>
      <c r="B6146" t="s">
        <v>7068</v>
      </c>
      <c r="C6146" s="78">
        <v>0.37786766999999999</v>
      </c>
      <c r="D6146" s="78">
        <v>-1.3132524000000001</v>
      </c>
      <c r="E6146" s="78">
        <v>-3.4390595000000003E-2</v>
      </c>
      <c r="F6146" s="78">
        <v>0.17954011</v>
      </c>
    </row>
    <row r="6147" spans="1:6" x14ac:dyDescent="0.25">
      <c r="A6147">
        <v>6145</v>
      </c>
      <c r="B6147" t="s">
        <v>7069</v>
      </c>
      <c r="C6147" s="78">
        <v>1.9508540000000001E-2</v>
      </c>
      <c r="D6147" s="78">
        <v>5.2964030000000002E-2</v>
      </c>
      <c r="E6147" s="78">
        <v>-3.4390595000000003E-2</v>
      </c>
      <c r="F6147" s="78">
        <v>0.17954011</v>
      </c>
    </row>
    <row r="6148" spans="1:6" x14ac:dyDescent="0.25">
      <c r="A6148">
        <v>6146</v>
      </c>
      <c r="B6148" t="s">
        <v>7070</v>
      </c>
      <c r="C6148" s="78">
        <v>0.49062129999999998</v>
      </c>
      <c r="D6148" s="78">
        <v>-0.40847721999999997</v>
      </c>
      <c r="E6148" s="78">
        <v>2.1471812999999999E-2</v>
      </c>
      <c r="F6148" s="78">
        <v>-0.16955740999999999</v>
      </c>
    </row>
    <row r="6149" spans="1:6" x14ac:dyDescent="0.25">
      <c r="A6149">
        <v>6147</v>
      </c>
      <c r="B6149" t="s">
        <v>7071</v>
      </c>
      <c r="C6149" s="78">
        <v>3.1646580000000002</v>
      </c>
      <c r="D6149" s="78">
        <v>1.8268957999999998E-2</v>
      </c>
      <c r="E6149" s="78">
        <v>-8.5646520000000004E-2</v>
      </c>
      <c r="F6149" s="78">
        <v>-3.6339507E-2</v>
      </c>
    </row>
    <row r="6150" spans="1:6" x14ac:dyDescent="0.25">
      <c r="A6150">
        <v>6148</v>
      </c>
      <c r="B6150" t="s">
        <v>7072</v>
      </c>
      <c r="C6150" s="78">
        <v>-0.30630089999999999</v>
      </c>
      <c r="D6150" s="78">
        <v>0.17360447000000001</v>
      </c>
      <c r="E6150" s="78">
        <v>-5.3861625000000003E-2</v>
      </c>
      <c r="F6150" s="78">
        <v>-0.13678671000000001</v>
      </c>
    </row>
    <row r="6151" spans="1:6" x14ac:dyDescent="0.25">
      <c r="A6151">
        <v>6149</v>
      </c>
      <c r="B6151" t="s">
        <v>7073</v>
      </c>
      <c r="C6151" s="78">
        <v>-1.0716606</v>
      </c>
      <c r="D6151" s="78">
        <v>1.0489649999999999</v>
      </c>
      <c r="E6151" s="78">
        <v>-6.6212590000000002E-2</v>
      </c>
      <c r="F6151" s="78">
        <v>6.7252210000000007E-2</v>
      </c>
    </row>
    <row r="6152" spans="1:6" x14ac:dyDescent="0.25">
      <c r="A6152">
        <v>6150</v>
      </c>
      <c r="B6152" t="s">
        <v>7074</v>
      </c>
      <c r="C6152" s="78">
        <v>-1.8543240999999999</v>
      </c>
      <c r="D6152" s="78">
        <v>1.2492764999999999</v>
      </c>
      <c r="E6152" s="78">
        <v>-3.7441022999999997E-2</v>
      </c>
      <c r="F6152" s="78">
        <v>-0.11126361999999999</v>
      </c>
    </row>
    <row r="6153" spans="1:6" x14ac:dyDescent="0.25">
      <c r="A6153">
        <v>6151</v>
      </c>
      <c r="B6153" t="s">
        <v>7075</v>
      </c>
      <c r="C6153" s="78">
        <v>-0.16369009000000001</v>
      </c>
      <c r="D6153" s="78">
        <v>-0.64167225000000006</v>
      </c>
      <c r="E6153" s="78">
        <v>-3.4390595000000003E-2</v>
      </c>
      <c r="F6153" s="78">
        <v>0.17954011</v>
      </c>
    </row>
    <row r="6154" spans="1:6" x14ac:dyDescent="0.25">
      <c r="A6154">
        <v>6152</v>
      </c>
      <c r="B6154" t="s">
        <v>7076</v>
      </c>
      <c r="C6154" s="78">
        <v>-0.8706045</v>
      </c>
      <c r="D6154" s="78">
        <v>0.50909864999999999</v>
      </c>
      <c r="E6154" s="78">
        <v>-0.11048408999999999</v>
      </c>
      <c r="F6154" s="78">
        <v>-0.22806133000000001</v>
      </c>
    </row>
    <row r="6155" spans="1:6" x14ac:dyDescent="0.25">
      <c r="A6155">
        <v>6153</v>
      </c>
      <c r="B6155" t="s">
        <v>7077</v>
      </c>
      <c r="C6155" s="78">
        <v>-0.70665679999999997</v>
      </c>
      <c r="D6155" s="78">
        <v>0.65436256000000004</v>
      </c>
      <c r="E6155" s="78">
        <v>-2.9392953999999999E-2</v>
      </c>
      <c r="F6155" s="78">
        <v>-5.1565320000000001E-3</v>
      </c>
    </row>
    <row r="6156" spans="1:6" x14ac:dyDescent="0.25">
      <c r="A6156">
        <v>6154</v>
      </c>
      <c r="B6156" t="s">
        <v>7078</v>
      </c>
      <c r="C6156" s="78">
        <v>-1.4093046</v>
      </c>
      <c r="D6156" s="78">
        <v>-0.34020707</v>
      </c>
      <c r="E6156" s="78">
        <v>-1.2892546E-2</v>
      </c>
      <c r="F6156" s="78">
        <v>0.14633747999999999</v>
      </c>
    </row>
    <row r="6157" spans="1:6" x14ac:dyDescent="0.25">
      <c r="A6157">
        <v>6155</v>
      </c>
      <c r="B6157" t="s">
        <v>7079</v>
      </c>
      <c r="C6157" s="78">
        <v>-2.1643452999999999</v>
      </c>
      <c r="D6157" s="78">
        <v>-2.7104132000000001</v>
      </c>
      <c r="E6157" s="78">
        <v>5.8616995999999999E-3</v>
      </c>
      <c r="F6157" s="78">
        <v>6.1607613999999998E-2</v>
      </c>
    </row>
    <row r="6158" spans="1:6" x14ac:dyDescent="0.25">
      <c r="A6158">
        <v>6156</v>
      </c>
      <c r="B6158" t="s">
        <v>7080</v>
      </c>
      <c r="C6158" s="78">
        <v>-0.1267798</v>
      </c>
      <c r="D6158" s="78">
        <v>0.44936781999999997</v>
      </c>
      <c r="E6158" s="78">
        <v>-3.4390595000000003E-2</v>
      </c>
      <c r="F6158" s="78">
        <v>0.17954011</v>
      </c>
    </row>
    <row r="6159" spans="1:6" x14ac:dyDescent="0.25">
      <c r="A6159">
        <v>6157</v>
      </c>
      <c r="B6159" t="s">
        <v>7081</v>
      </c>
      <c r="C6159" s="78">
        <v>7.4247930000000004E-2</v>
      </c>
      <c r="D6159" s="78">
        <v>0.52315909999999999</v>
      </c>
      <c r="E6159" s="78">
        <v>-5.5993519999999998E-2</v>
      </c>
      <c r="F6159" s="78">
        <v>-0.13700543000000001</v>
      </c>
    </row>
    <row r="6160" spans="1:6" x14ac:dyDescent="0.25">
      <c r="A6160">
        <v>6158</v>
      </c>
      <c r="B6160" t="s">
        <v>7082</v>
      </c>
      <c r="C6160" s="78">
        <v>-0.19216484</v>
      </c>
      <c r="D6160" s="78">
        <v>0.34124421999999999</v>
      </c>
      <c r="E6160" s="78">
        <v>-3.4390595000000003E-2</v>
      </c>
      <c r="F6160" s="78">
        <v>0.17954011</v>
      </c>
    </row>
    <row r="6161" spans="1:6" x14ac:dyDescent="0.25">
      <c r="A6161">
        <v>6159</v>
      </c>
      <c r="B6161" t="s">
        <v>7083</v>
      </c>
      <c r="C6161" s="78">
        <v>2.8085485000000001</v>
      </c>
      <c r="D6161" s="78">
        <v>-2.3894571999999998</v>
      </c>
      <c r="E6161" s="78">
        <v>6.5506025999999995E-2</v>
      </c>
      <c r="F6161" s="78">
        <v>-0.45383770000000001</v>
      </c>
    </row>
    <row r="6162" spans="1:6" x14ac:dyDescent="0.25">
      <c r="A6162">
        <v>6160</v>
      </c>
      <c r="B6162" t="s">
        <v>7084</v>
      </c>
      <c r="C6162" s="78">
        <v>-0.97797630000000002</v>
      </c>
      <c r="D6162" s="78">
        <v>-0.66927325999999998</v>
      </c>
      <c r="E6162" s="78">
        <v>-3.4390595000000003E-2</v>
      </c>
      <c r="F6162" s="78">
        <v>0.17954011</v>
      </c>
    </row>
    <row r="6163" spans="1:6" x14ac:dyDescent="0.25">
      <c r="A6163">
        <v>6161</v>
      </c>
      <c r="B6163" t="s">
        <v>7085</v>
      </c>
      <c r="C6163" s="78">
        <v>-1.217622</v>
      </c>
      <c r="D6163" s="78">
        <v>0.66181504999999996</v>
      </c>
      <c r="E6163" s="78">
        <v>-5.5366643E-2</v>
      </c>
      <c r="F6163" s="78">
        <v>1.9078761E-2</v>
      </c>
    </row>
    <row r="6164" spans="1:6" x14ac:dyDescent="0.25">
      <c r="A6164">
        <v>6162</v>
      </c>
      <c r="B6164" t="s">
        <v>7086</v>
      </c>
      <c r="C6164" s="78">
        <v>3.1838907999999999</v>
      </c>
      <c r="D6164" s="78">
        <v>2.7180230000000001</v>
      </c>
      <c r="E6164" s="78">
        <v>-6.3537924999999995E-2</v>
      </c>
      <c r="F6164" s="78">
        <v>5.2376016999999997E-2</v>
      </c>
    </row>
    <row r="6165" spans="1:6" x14ac:dyDescent="0.25">
      <c r="A6165">
        <v>6163</v>
      </c>
      <c r="B6165" t="s">
        <v>7087</v>
      </c>
      <c r="C6165" s="78">
        <v>-1.4821093999999999</v>
      </c>
      <c r="D6165" s="78">
        <v>1.8853892000000001</v>
      </c>
      <c r="E6165" s="78">
        <v>-6.6602804000000002E-2</v>
      </c>
      <c r="F6165" s="78">
        <v>-3.2599837E-2</v>
      </c>
    </row>
    <row r="6166" spans="1:6" x14ac:dyDescent="0.25">
      <c r="A6166">
        <v>6164</v>
      </c>
      <c r="B6166" t="s">
        <v>7088</v>
      </c>
      <c r="C6166" s="78">
        <v>-1.5390729000000001</v>
      </c>
      <c r="D6166" s="78">
        <v>-0.49927458000000002</v>
      </c>
      <c r="E6166" s="78">
        <v>-3.5203366999999999E-2</v>
      </c>
      <c r="F6166" s="78">
        <v>7.8403210000000001E-2</v>
      </c>
    </row>
    <row r="6167" spans="1:6" x14ac:dyDescent="0.25">
      <c r="A6167">
        <v>6165</v>
      </c>
      <c r="B6167" t="s">
        <v>7089</v>
      </c>
      <c r="C6167" s="78">
        <v>-0.64371440000000002</v>
      </c>
      <c r="D6167" s="78">
        <v>1.9684763000000001</v>
      </c>
      <c r="E6167" s="78">
        <v>2.2136629000000001</v>
      </c>
      <c r="F6167" s="78">
        <v>5.9847154E-2</v>
      </c>
    </row>
    <row r="6168" spans="1:6" x14ac:dyDescent="0.25">
      <c r="A6168">
        <v>6166</v>
      </c>
      <c r="B6168" t="s">
        <v>7090</v>
      </c>
      <c r="C6168" s="78">
        <v>-2.8912339999999999</v>
      </c>
      <c r="D6168" s="78">
        <v>0.97340179999999998</v>
      </c>
      <c r="E6168" s="78">
        <v>-4.0541797999999997E-2</v>
      </c>
      <c r="F6168" s="78">
        <v>-0.16584525999999999</v>
      </c>
    </row>
    <row r="6169" spans="1:6" x14ac:dyDescent="0.25">
      <c r="A6169">
        <v>6167</v>
      </c>
      <c r="B6169" t="s">
        <v>7091</v>
      </c>
      <c r="C6169" s="78">
        <v>-0.91563773000000004</v>
      </c>
      <c r="D6169" s="78">
        <v>-8.2009970000000001E-2</v>
      </c>
      <c r="E6169" s="78">
        <v>-2.2954792000000001E-3</v>
      </c>
      <c r="F6169" s="78">
        <v>-1.5480368999999999E-3</v>
      </c>
    </row>
    <row r="6170" spans="1:6" x14ac:dyDescent="0.25">
      <c r="A6170">
        <v>6168</v>
      </c>
      <c r="B6170" t="s">
        <v>7092</v>
      </c>
      <c r="C6170" s="78">
        <v>-0.55274343000000004</v>
      </c>
      <c r="D6170" s="78">
        <v>-1.8565860999999999</v>
      </c>
      <c r="E6170" s="78">
        <v>-3.4390595000000003E-2</v>
      </c>
      <c r="F6170" s="78">
        <v>0.17954011</v>
      </c>
    </row>
    <row r="6171" spans="1:6" x14ac:dyDescent="0.25">
      <c r="A6171">
        <v>6169</v>
      </c>
      <c r="B6171" t="s">
        <v>7093</v>
      </c>
      <c r="C6171" s="78">
        <v>-9.6400589999999994E-2</v>
      </c>
      <c r="D6171" s="78">
        <v>0.58276570000000005</v>
      </c>
      <c r="E6171" s="78">
        <v>-0.11533934</v>
      </c>
      <c r="F6171" s="78">
        <v>-3.0396730000000001E-3</v>
      </c>
    </row>
    <row r="6172" spans="1:6" x14ac:dyDescent="0.25">
      <c r="A6172">
        <v>6170</v>
      </c>
      <c r="B6172" t="s">
        <v>7094</v>
      </c>
      <c r="C6172" s="78">
        <v>-0.12704599</v>
      </c>
      <c r="D6172" s="78">
        <v>-0.68267034999999998</v>
      </c>
      <c r="E6172" s="78">
        <v>-3.4390595000000003E-2</v>
      </c>
      <c r="F6172" s="78">
        <v>0.17954011</v>
      </c>
    </row>
    <row r="6173" spans="1:6" x14ac:dyDescent="0.25">
      <c r="A6173">
        <v>6171</v>
      </c>
      <c r="B6173" t="s">
        <v>7095</v>
      </c>
      <c r="C6173" s="78">
        <v>-2.086732</v>
      </c>
      <c r="D6173" s="78">
        <v>-0.51585959999999997</v>
      </c>
      <c r="E6173" s="78">
        <v>1.2873216999999999E-2</v>
      </c>
      <c r="F6173" s="78">
        <v>4.4167039999999998E-2</v>
      </c>
    </row>
    <row r="6174" spans="1:6" x14ac:dyDescent="0.25">
      <c r="A6174">
        <v>6172</v>
      </c>
      <c r="B6174" t="s">
        <v>7096</v>
      </c>
      <c r="C6174" s="78">
        <v>-0.99449419999999999</v>
      </c>
      <c r="D6174" s="78">
        <v>-0.47562924000000001</v>
      </c>
      <c r="E6174" s="78">
        <v>-0.11329241</v>
      </c>
      <c r="F6174" s="78">
        <v>-2.1498486000000001E-2</v>
      </c>
    </row>
    <row r="6175" spans="1:6" x14ac:dyDescent="0.25">
      <c r="A6175">
        <v>6173</v>
      </c>
      <c r="B6175" t="s">
        <v>7097</v>
      </c>
      <c r="C6175" s="78">
        <v>0.32192536999999999</v>
      </c>
      <c r="D6175" s="78">
        <v>1.7160386999999999</v>
      </c>
      <c r="E6175" s="78">
        <v>-8.5531430000000006E-2</v>
      </c>
      <c r="F6175" s="78">
        <v>0.107503526</v>
      </c>
    </row>
    <row r="6176" spans="1:6" x14ac:dyDescent="0.25">
      <c r="A6176">
        <v>6174</v>
      </c>
      <c r="B6176" t="s">
        <v>7098</v>
      </c>
      <c r="C6176" s="78">
        <v>0.81176793999999997</v>
      </c>
      <c r="D6176" s="78">
        <v>0.79395294000000005</v>
      </c>
      <c r="E6176" s="78">
        <v>-8.3759040000000007E-2</v>
      </c>
      <c r="F6176" s="78">
        <v>3.1821623E-2</v>
      </c>
    </row>
    <row r="6177" spans="1:6" x14ac:dyDescent="0.25">
      <c r="A6177">
        <v>6175</v>
      </c>
      <c r="B6177" t="s">
        <v>7099</v>
      </c>
      <c r="C6177" s="78">
        <v>-0.17927751</v>
      </c>
      <c r="D6177" s="78">
        <v>-0.32355162999999998</v>
      </c>
      <c r="E6177" s="78">
        <v>-8.3622693999999997E-2</v>
      </c>
      <c r="F6177" s="78">
        <v>3.6114603000000002E-2</v>
      </c>
    </row>
    <row r="6178" spans="1:6" x14ac:dyDescent="0.25">
      <c r="A6178">
        <v>6176</v>
      </c>
      <c r="B6178" t="s">
        <v>7100</v>
      </c>
      <c r="C6178" s="78">
        <v>0.32015195000000002</v>
      </c>
      <c r="D6178" s="78">
        <v>-1.7151018</v>
      </c>
      <c r="E6178" s="78">
        <v>1.2881087</v>
      </c>
      <c r="F6178" s="78">
        <v>0.22345445</v>
      </c>
    </row>
    <row r="6179" spans="1:6" x14ac:dyDescent="0.25">
      <c r="A6179">
        <v>6177</v>
      </c>
      <c r="B6179" t="s">
        <v>7101</v>
      </c>
      <c r="C6179" s="78">
        <v>1.0608785000000001</v>
      </c>
      <c r="D6179" s="78">
        <v>1.2264010000000001</v>
      </c>
      <c r="E6179" s="78">
        <v>-3.4390595000000003E-2</v>
      </c>
      <c r="F6179" s="78">
        <v>0.17954011</v>
      </c>
    </row>
    <row r="6180" spans="1:6" x14ac:dyDescent="0.25">
      <c r="A6180">
        <v>6178</v>
      </c>
      <c r="B6180" t="s">
        <v>7102</v>
      </c>
      <c r="C6180" s="78">
        <v>-0.54790956000000002</v>
      </c>
      <c r="D6180" s="78">
        <v>0.69146894999999997</v>
      </c>
      <c r="E6180" s="78">
        <v>-6.5018889999999996E-2</v>
      </c>
      <c r="F6180" s="78">
        <v>0.10550493</v>
      </c>
    </row>
    <row r="6181" spans="1:6" x14ac:dyDescent="0.25">
      <c r="A6181">
        <v>6179</v>
      </c>
      <c r="B6181" t="s">
        <v>7103</v>
      </c>
      <c r="C6181" s="78">
        <v>-1.1446582999999999</v>
      </c>
      <c r="D6181" s="78">
        <v>-0.89003840000000001</v>
      </c>
      <c r="E6181" s="78">
        <v>-3.4390595000000003E-2</v>
      </c>
      <c r="F6181" s="78">
        <v>0.17954011</v>
      </c>
    </row>
    <row r="6182" spans="1:6" x14ac:dyDescent="0.25">
      <c r="A6182">
        <v>6180</v>
      </c>
      <c r="B6182" t="s">
        <v>7104</v>
      </c>
      <c r="C6182" s="78">
        <v>0.15126820999999999</v>
      </c>
      <c r="D6182" s="78">
        <v>-1.7542238000000001</v>
      </c>
      <c r="E6182" s="78">
        <v>-7.0348279999999999E-2</v>
      </c>
      <c r="F6182" s="78">
        <v>-0.18587867999999999</v>
      </c>
    </row>
    <row r="6183" spans="1:6" x14ac:dyDescent="0.25">
      <c r="A6183">
        <v>6181</v>
      </c>
      <c r="B6183" t="s">
        <v>7105</v>
      </c>
      <c r="C6183" s="78">
        <v>2.167656</v>
      </c>
      <c r="D6183" s="78">
        <v>-0.25863045000000001</v>
      </c>
      <c r="E6183" s="78">
        <v>-6.4828670000000005E-2</v>
      </c>
      <c r="F6183" s="78">
        <v>9.0047879999999997E-2</v>
      </c>
    </row>
    <row r="6184" spans="1:6" x14ac:dyDescent="0.25">
      <c r="A6184">
        <v>6182</v>
      </c>
      <c r="B6184" t="s">
        <v>7106</v>
      </c>
      <c r="C6184" s="78">
        <v>0.80558896000000002</v>
      </c>
      <c r="D6184" s="78">
        <v>-0.50661062999999995</v>
      </c>
      <c r="E6184" s="78">
        <v>-5.4689786999999997E-2</v>
      </c>
      <c r="F6184" s="78">
        <v>3.4590170000000003E-2</v>
      </c>
    </row>
    <row r="6185" spans="1:6" x14ac:dyDescent="0.25">
      <c r="A6185">
        <v>6183</v>
      </c>
      <c r="B6185" t="s">
        <v>7107</v>
      </c>
      <c r="C6185" s="78">
        <v>-1.190121</v>
      </c>
      <c r="D6185" s="78">
        <v>-0.51395679999999999</v>
      </c>
      <c r="E6185" s="78">
        <v>-6.0924310000000002E-2</v>
      </c>
      <c r="F6185" s="78">
        <v>-4.6407968000000001E-2</v>
      </c>
    </row>
    <row r="6186" spans="1:6" x14ac:dyDescent="0.25">
      <c r="A6186">
        <v>6184</v>
      </c>
      <c r="B6186" t="s">
        <v>7108</v>
      </c>
      <c r="C6186" s="78">
        <v>0.90443720000000005</v>
      </c>
      <c r="D6186" s="78">
        <v>0.13595217000000001</v>
      </c>
      <c r="E6186" s="78">
        <v>-3.4390595000000003E-2</v>
      </c>
      <c r="F6186" s="78">
        <v>0.17954011</v>
      </c>
    </row>
    <row r="6187" spans="1:6" x14ac:dyDescent="0.25">
      <c r="A6187">
        <v>6185</v>
      </c>
      <c r="B6187" t="s">
        <v>7109</v>
      </c>
      <c r="C6187" s="78">
        <v>-0.13177332</v>
      </c>
      <c r="D6187" s="78">
        <v>-8.5813459999999994E-2</v>
      </c>
      <c r="E6187" s="78">
        <v>-8.0237314000000004E-2</v>
      </c>
      <c r="F6187" s="78">
        <v>-0.15134232</v>
      </c>
    </row>
    <row r="6188" spans="1:6" x14ac:dyDescent="0.25">
      <c r="A6188">
        <v>6186</v>
      </c>
      <c r="B6188" t="s">
        <v>7110</v>
      </c>
      <c r="C6188" s="78">
        <v>0.37526925999999999</v>
      </c>
      <c r="D6188" s="78">
        <v>-0.39260176000000002</v>
      </c>
      <c r="E6188" s="78">
        <v>-3.4390595000000003E-2</v>
      </c>
      <c r="F6188" s="78">
        <v>0.17954011</v>
      </c>
    </row>
    <row r="6189" spans="1:6" x14ac:dyDescent="0.25">
      <c r="A6189">
        <v>6187</v>
      </c>
      <c r="B6189" t="s">
        <v>7111</v>
      </c>
      <c r="C6189" s="78">
        <v>0.86325929999999995</v>
      </c>
      <c r="D6189" s="78">
        <v>-6.4301250000000004E-2</v>
      </c>
      <c r="E6189" s="78">
        <v>-8.9000343999999995E-2</v>
      </c>
      <c r="F6189" s="78">
        <v>7.6872304000000002E-2</v>
      </c>
    </row>
    <row r="6190" spans="1:6" x14ac:dyDescent="0.25">
      <c r="A6190">
        <v>6188</v>
      </c>
      <c r="B6190" t="s">
        <v>7112</v>
      </c>
      <c r="C6190" s="78">
        <v>1.0238062999999999</v>
      </c>
      <c r="D6190" s="78">
        <v>4.1929109999999999E-2</v>
      </c>
      <c r="E6190" s="78">
        <v>-3.4390595000000003E-2</v>
      </c>
      <c r="F6190" s="78">
        <v>0.17954011</v>
      </c>
    </row>
    <row r="6191" spans="1:6" x14ac:dyDescent="0.25">
      <c r="A6191">
        <v>6189</v>
      </c>
      <c r="B6191" t="s">
        <v>7113</v>
      </c>
      <c r="C6191" s="78">
        <v>-1.4035820999999999</v>
      </c>
      <c r="D6191" s="78">
        <v>0.46016220000000002</v>
      </c>
      <c r="E6191" s="78">
        <v>-8.5916266000000005E-2</v>
      </c>
      <c r="F6191" s="78">
        <v>8.7646395000000002E-2</v>
      </c>
    </row>
    <row r="6192" spans="1:6" x14ac:dyDescent="0.25">
      <c r="A6192">
        <v>6190</v>
      </c>
      <c r="B6192" t="s">
        <v>7114</v>
      </c>
      <c r="C6192" s="78">
        <v>5.8837859999999999E-2</v>
      </c>
      <c r="D6192" s="78">
        <v>0.68086000000000002</v>
      </c>
      <c r="E6192" s="78">
        <v>-6.2691583999999995E-2</v>
      </c>
      <c r="F6192" s="78">
        <v>9.6398620000000004E-2</v>
      </c>
    </row>
    <row r="6193" spans="1:6" x14ac:dyDescent="0.25">
      <c r="A6193">
        <v>6191</v>
      </c>
      <c r="B6193" t="s">
        <v>7115</v>
      </c>
      <c r="C6193" s="78">
        <v>7.5108800000000003E-2</v>
      </c>
      <c r="D6193" s="78">
        <v>-0.89041745999999999</v>
      </c>
      <c r="E6193" s="78">
        <v>-0.22358647000000001</v>
      </c>
      <c r="F6193" s="78">
        <v>-0.54738485999999997</v>
      </c>
    </row>
    <row r="6194" spans="1:6" x14ac:dyDescent="0.25">
      <c r="A6194">
        <v>6192</v>
      </c>
      <c r="B6194" t="s">
        <v>7116</v>
      </c>
      <c r="C6194" s="78">
        <v>2.4481952000000001E-2</v>
      </c>
      <c r="D6194" s="78">
        <v>-1.1209818</v>
      </c>
      <c r="E6194" s="78">
        <v>-4.3672939999999999E-3</v>
      </c>
      <c r="F6194" s="78">
        <v>-4.5772045999999999E-3</v>
      </c>
    </row>
    <row r="6195" spans="1:6" x14ac:dyDescent="0.25">
      <c r="A6195">
        <v>6193</v>
      </c>
      <c r="B6195" t="s">
        <v>7117</v>
      </c>
      <c r="C6195" s="78">
        <v>0.1686733</v>
      </c>
      <c r="D6195" s="78">
        <v>0.87167095999999999</v>
      </c>
      <c r="E6195" s="78">
        <v>0.3279186</v>
      </c>
      <c r="F6195" s="78">
        <v>-0.48009204999999999</v>
      </c>
    </row>
    <row r="6196" spans="1:6" x14ac:dyDescent="0.25">
      <c r="A6196">
        <v>6194</v>
      </c>
      <c r="B6196" t="s">
        <v>7118</v>
      </c>
      <c r="C6196" s="78">
        <v>1.0929374000000001</v>
      </c>
      <c r="D6196" s="78">
        <v>4.1465500000000004</v>
      </c>
      <c r="E6196" s="78">
        <v>-0.13423357999999999</v>
      </c>
      <c r="F6196" s="78">
        <v>-0.13422898999999999</v>
      </c>
    </row>
    <row r="6197" spans="1:6" x14ac:dyDescent="0.25">
      <c r="A6197">
        <v>6195</v>
      </c>
      <c r="B6197" t="s">
        <v>7119</v>
      </c>
      <c r="C6197" s="78">
        <v>2.1025719999999999</v>
      </c>
      <c r="D6197" s="78">
        <v>-2.0894032</v>
      </c>
      <c r="E6197" s="78">
        <v>-9.7724389999999994E-2</v>
      </c>
      <c r="F6197" s="78">
        <v>-2.1462366E-2</v>
      </c>
    </row>
    <row r="6198" spans="1:6" x14ac:dyDescent="0.25">
      <c r="A6198">
        <v>6196</v>
      </c>
      <c r="B6198" t="s">
        <v>7120</v>
      </c>
      <c r="C6198" s="78">
        <v>3.9050310000000001</v>
      </c>
      <c r="D6198" s="78">
        <v>1.6700193000000001</v>
      </c>
      <c r="E6198" s="78">
        <v>1.030039E-2</v>
      </c>
      <c r="F6198" s="78">
        <v>8.5505349999999994E-2</v>
      </c>
    </row>
    <row r="6199" spans="1:6" x14ac:dyDescent="0.25">
      <c r="A6199">
        <v>6197</v>
      </c>
      <c r="B6199" t="s">
        <v>7121</v>
      </c>
      <c r="C6199" s="78">
        <v>2.6857738000000002</v>
      </c>
      <c r="D6199" s="78">
        <v>-2.9072982999999999</v>
      </c>
      <c r="E6199" s="78">
        <v>-8.5704625000000006E-2</v>
      </c>
      <c r="F6199" s="78">
        <v>-1.8143013E-2</v>
      </c>
    </row>
    <row r="6200" spans="1:6" x14ac:dyDescent="0.25">
      <c r="A6200">
        <v>6198</v>
      </c>
      <c r="B6200" t="s">
        <v>7122</v>
      </c>
      <c r="C6200" s="78">
        <v>-0.62999470000000002</v>
      </c>
      <c r="D6200" s="78">
        <v>-1.5057273</v>
      </c>
      <c r="E6200" s="78">
        <v>1.7829301</v>
      </c>
      <c r="F6200" s="78">
        <v>0.13618709000000001</v>
      </c>
    </row>
    <row r="6201" spans="1:6" x14ac:dyDescent="0.25">
      <c r="A6201">
        <v>6199</v>
      </c>
      <c r="B6201" t="s">
        <v>7123</v>
      </c>
      <c r="C6201" s="78">
        <v>-0.90039705999999997</v>
      </c>
      <c r="D6201" s="78">
        <v>-1.3868767</v>
      </c>
      <c r="E6201" s="78">
        <v>0.87336016000000005</v>
      </c>
      <c r="F6201" s="78">
        <v>-0.20911241999999999</v>
      </c>
    </row>
    <row r="6202" spans="1:6" x14ac:dyDescent="0.25">
      <c r="A6202">
        <v>6200</v>
      </c>
      <c r="B6202" t="s">
        <v>7124</v>
      </c>
      <c r="C6202" s="78">
        <v>0.89089096000000001</v>
      </c>
      <c r="D6202" s="78">
        <v>-2.3711251999999998</v>
      </c>
      <c r="E6202" s="78">
        <v>-3.8600219999999998E-2</v>
      </c>
      <c r="F6202" s="78">
        <v>0.104665525</v>
      </c>
    </row>
    <row r="6203" spans="1:6" x14ac:dyDescent="0.25">
      <c r="A6203">
        <v>6201</v>
      </c>
      <c r="B6203" t="s">
        <v>7125</v>
      </c>
      <c r="C6203" s="78">
        <v>0.80489909999999998</v>
      </c>
      <c r="D6203" s="78">
        <v>-0.41908030000000002</v>
      </c>
      <c r="E6203" s="78">
        <v>-6.4836069999999996E-2</v>
      </c>
      <c r="F6203" s="78">
        <v>-1.1987253999999999E-2</v>
      </c>
    </row>
    <row r="6204" spans="1:6" x14ac:dyDescent="0.25">
      <c r="A6204">
        <v>6202</v>
      </c>
      <c r="B6204" t="s">
        <v>7126</v>
      </c>
      <c r="C6204" s="78">
        <v>-2.0402836999999998</v>
      </c>
      <c r="D6204" s="78">
        <v>0.83862219999999998</v>
      </c>
      <c r="E6204" s="78">
        <v>-7.2241020000000003E-2</v>
      </c>
      <c r="F6204" s="78">
        <v>4.8634513999999997E-2</v>
      </c>
    </row>
    <row r="6205" spans="1:6" x14ac:dyDescent="0.25">
      <c r="A6205">
        <v>6203</v>
      </c>
      <c r="B6205" t="s">
        <v>7127</v>
      </c>
      <c r="C6205" s="78">
        <v>0.30414495000000003</v>
      </c>
      <c r="D6205" s="78">
        <v>-2.1169790000000002</v>
      </c>
      <c r="E6205" s="78">
        <v>1.7636738000000001</v>
      </c>
      <c r="F6205" s="78">
        <v>0.29867893000000001</v>
      </c>
    </row>
    <row r="6206" spans="1:6" x14ac:dyDescent="0.25">
      <c r="A6206">
        <v>6204</v>
      </c>
      <c r="B6206" t="s">
        <v>7128</v>
      </c>
      <c r="C6206" s="78">
        <v>-0.83904480000000004</v>
      </c>
      <c r="D6206" s="78">
        <v>1.5938996999999999</v>
      </c>
      <c r="E6206" s="78">
        <v>1.3942607000000001E-3</v>
      </c>
      <c r="F6206" s="78">
        <v>-4.1478485000000002E-2</v>
      </c>
    </row>
    <row r="6207" spans="1:6" x14ac:dyDescent="0.25">
      <c r="A6207">
        <v>6205</v>
      </c>
      <c r="B6207" t="s">
        <v>7129</v>
      </c>
      <c r="C6207" s="78">
        <v>0.42278048000000001</v>
      </c>
      <c r="D6207" s="78">
        <v>0.89078959999999996</v>
      </c>
      <c r="E6207" s="78">
        <v>-6.0553139999999998E-2</v>
      </c>
      <c r="F6207" s="78">
        <v>0.12541202000000001</v>
      </c>
    </row>
    <row r="6208" spans="1:6" x14ac:dyDescent="0.25">
      <c r="A6208">
        <v>6206</v>
      </c>
      <c r="B6208" t="s">
        <v>7130</v>
      </c>
      <c r="C6208" s="78">
        <v>-1.164245</v>
      </c>
      <c r="D6208" s="78">
        <v>-0.31077779999999999</v>
      </c>
      <c r="E6208" s="78">
        <v>2.2552256E-2</v>
      </c>
      <c r="F6208" s="78">
        <v>-0.19253449</v>
      </c>
    </row>
    <row r="6209" spans="1:6" x14ac:dyDescent="0.25">
      <c r="A6209">
        <v>6207</v>
      </c>
      <c r="B6209" t="s">
        <v>7131</v>
      </c>
      <c r="C6209" s="78">
        <v>-0.57339669999999998</v>
      </c>
      <c r="D6209" s="78">
        <v>0.54167569999999998</v>
      </c>
      <c r="E6209" s="78">
        <v>-5.0516773000000001E-2</v>
      </c>
      <c r="F6209" s="78">
        <v>-1.5783696999999999E-2</v>
      </c>
    </row>
    <row r="6210" spans="1:6" x14ac:dyDescent="0.25">
      <c r="A6210">
        <v>6208</v>
      </c>
      <c r="B6210" t="s">
        <v>7132</v>
      </c>
      <c r="C6210" s="78">
        <v>-0.50264880000000001</v>
      </c>
      <c r="D6210" s="78">
        <v>-1.0330324</v>
      </c>
      <c r="E6210" s="78">
        <v>-8.5172390000000001E-2</v>
      </c>
      <c r="F6210" s="78">
        <v>-6.5275849999999996E-2</v>
      </c>
    </row>
    <row r="6211" spans="1:6" x14ac:dyDescent="0.25">
      <c r="A6211">
        <v>6209</v>
      </c>
      <c r="B6211" t="s">
        <v>7133</v>
      </c>
      <c r="C6211" s="78">
        <v>3.9725899999999998E-3</v>
      </c>
      <c r="D6211" s="78">
        <v>-2.0476581999999999</v>
      </c>
      <c r="E6211" s="78">
        <v>-3.9932698000000003E-2</v>
      </c>
      <c r="F6211" s="78">
        <v>6.2511109999999995E-2</v>
      </c>
    </row>
    <row r="6212" spans="1:6" x14ac:dyDescent="0.25">
      <c r="A6212">
        <v>6210</v>
      </c>
      <c r="B6212" t="s">
        <v>7134</v>
      </c>
      <c r="C6212" s="78">
        <v>0.57088362999999998</v>
      </c>
      <c r="D6212" s="78">
        <v>3.5323658</v>
      </c>
      <c r="E6212" s="78">
        <v>5.4357145000000003E-2</v>
      </c>
      <c r="F6212" s="78">
        <v>-0.10715063</v>
      </c>
    </row>
    <row r="6213" spans="1:6" x14ac:dyDescent="0.25">
      <c r="A6213">
        <v>6211</v>
      </c>
      <c r="B6213" t="s">
        <v>7135</v>
      </c>
      <c r="C6213" s="78">
        <v>-2.0148692000000001</v>
      </c>
      <c r="D6213" s="78">
        <v>0.53090702999999995</v>
      </c>
      <c r="E6213" s="78">
        <v>-9.2722360000000004E-2</v>
      </c>
      <c r="F6213" s="78">
        <v>-0.27272629999999998</v>
      </c>
    </row>
    <row r="6214" spans="1:6" x14ac:dyDescent="0.25">
      <c r="A6214">
        <v>6212</v>
      </c>
      <c r="B6214" t="s">
        <v>7136</v>
      </c>
      <c r="C6214" s="78">
        <v>-0.1027796</v>
      </c>
      <c r="D6214" s="78">
        <v>-1.1927568</v>
      </c>
      <c r="E6214" s="78">
        <v>-6.3031785000000007E-2</v>
      </c>
      <c r="F6214" s="78">
        <v>7.6301426000000006E-2</v>
      </c>
    </row>
    <row r="6215" spans="1:6" x14ac:dyDescent="0.25">
      <c r="A6215">
        <v>6213</v>
      </c>
      <c r="B6215" t="s">
        <v>7137</v>
      </c>
      <c r="C6215" s="78">
        <v>0.70816959999999995</v>
      </c>
      <c r="D6215" s="78">
        <v>-1.2071168000000001</v>
      </c>
      <c r="E6215" s="78">
        <v>-3.3226977999999997E-2</v>
      </c>
      <c r="F6215" s="78">
        <v>-0.12153627</v>
      </c>
    </row>
    <row r="6216" spans="1:6" x14ac:dyDescent="0.25">
      <c r="A6216">
        <v>6214</v>
      </c>
      <c r="B6216" t="s">
        <v>7138</v>
      </c>
      <c r="C6216" s="78">
        <v>1.6222232999999999</v>
      </c>
      <c r="D6216" s="78">
        <v>6.6886840000000001E-4</v>
      </c>
      <c r="E6216" s="78">
        <v>-3.4390595000000003E-2</v>
      </c>
      <c r="F6216" s="78">
        <v>0.17954011</v>
      </c>
    </row>
    <row r="6217" spans="1:6" x14ac:dyDescent="0.25">
      <c r="A6217">
        <v>6215</v>
      </c>
      <c r="B6217" t="s">
        <v>7139</v>
      </c>
      <c r="C6217" s="78">
        <v>-0.43965085999999998</v>
      </c>
      <c r="D6217" s="78">
        <v>-0.45013413000000002</v>
      </c>
      <c r="E6217" s="78">
        <v>-2.8727010000000001E-2</v>
      </c>
      <c r="F6217" s="78">
        <v>4.0487960000000003E-2</v>
      </c>
    </row>
    <row r="6218" spans="1:6" x14ac:dyDescent="0.25">
      <c r="A6218">
        <v>6216</v>
      </c>
      <c r="B6218" t="s">
        <v>7140</v>
      </c>
      <c r="C6218" s="78">
        <v>-0.21673048</v>
      </c>
      <c r="D6218" s="78">
        <v>-2.8889486999999998</v>
      </c>
      <c r="E6218" s="78">
        <v>-4.6015100000000003E-2</v>
      </c>
      <c r="F6218" s="78">
        <v>-4.2915984999999997E-2</v>
      </c>
    </row>
    <row r="6219" spans="1:6" x14ac:dyDescent="0.25">
      <c r="A6219">
        <v>6217</v>
      </c>
      <c r="B6219" t="s">
        <v>7141</v>
      </c>
      <c r="C6219" s="78">
        <v>1.8363692</v>
      </c>
      <c r="D6219" s="78">
        <v>-8.9455339999999994E-2</v>
      </c>
      <c r="E6219" s="78">
        <v>-8.6787589999999998E-2</v>
      </c>
      <c r="F6219" s="78">
        <v>-0.27863169999999998</v>
      </c>
    </row>
    <row r="6220" spans="1:6" x14ac:dyDescent="0.25">
      <c r="A6220">
        <v>6218</v>
      </c>
      <c r="B6220" t="s">
        <v>7142</v>
      </c>
      <c r="C6220" s="78">
        <v>0.97294689999999995</v>
      </c>
      <c r="D6220" s="78">
        <v>-0.62829659999999998</v>
      </c>
      <c r="E6220" s="78">
        <v>-0.10337944</v>
      </c>
      <c r="F6220" s="78">
        <v>4.4858812999999997E-2</v>
      </c>
    </row>
    <row r="6221" spans="1:6" x14ac:dyDescent="0.25">
      <c r="A6221">
        <v>6219</v>
      </c>
      <c r="B6221" t="s">
        <v>7143</v>
      </c>
      <c r="C6221" s="78">
        <v>0.22723516999999999</v>
      </c>
      <c r="D6221" s="78">
        <v>-0.7302476</v>
      </c>
      <c r="E6221" s="78">
        <v>2.4096388E-2</v>
      </c>
      <c r="F6221" s="78">
        <v>4.1434525999999999E-2</v>
      </c>
    </row>
    <row r="6222" spans="1:6" x14ac:dyDescent="0.25">
      <c r="A6222">
        <v>6220</v>
      </c>
      <c r="B6222" t="s">
        <v>7144</v>
      </c>
      <c r="C6222" s="78">
        <v>3.0719867000000001</v>
      </c>
      <c r="D6222" s="78">
        <v>3.0645875999999999</v>
      </c>
      <c r="E6222" s="78">
        <v>-3.4390595000000003E-2</v>
      </c>
      <c r="F6222" s="78">
        <v>0.17954011</v>
      </c>
    </row>
    <row r="6223" spans="1:6" x14ac:dyDescent="0.25">
      <c r="A6223">
        <v>6221</v>
      </c>
      <c r="B6223" t="s">
        <v>7145</v>
      </c>
      <c r="C6223" s="78">
        <v>1.0489417000000001</v>
      </c>
      <c r="D6223" s="78">
        <v>-2.1692474000000002</v>
      </c>
      <c r="E6223" s="78">
        <v>2.664663</v>
      </c>
      <c r="F6223" s="78">
        <v>-0.17847083999999999</v>
      </c>
    </row>
    <row r="6224" spans="1:6" x14ac:dyDescent="0.25">
      <c r="A6224">
        <v>6222</v>
      </c>
      <c r="B6224" t="s">
        <v>7146</v>
      </c>
      <c r="C6224" s="78">
        <v>0.13751909000000001</v>
      </c>
      <c r="D6224" s="78">
        <v>0.89185727000000004</v>
      </c>
      <c r="E6224" s="78">
        <v>-3.3642015999999997E-2</v>
      </c>
      <c r="F6224" s="78">
        <v>-7.4562119999999996E-2</v>
      </c>
    </row>
    <row r="6225" spans="1:6" x14ac:dyDescent="0.25">
      <c r="A6225">
        <v>6223</v>
      </c>
      <c r="B6225" t="s">
        <v>7147</v>
      </c>
      <c r="C6225" s="78">
        <v>-1.1024674000000001</v>
      </c>
      <c r="D6225" s="78">
        <v>0.61028515999999999</v>
      </c>
      <c r="E6225" s="78">
        <v>-7.7974929999999998E-2</v>
      </c>
      <c r="F6225" s="78">
        <v>5.0485224000000002E-2</v>
      </c>
    </row>
    <row r="6226" spans="1:6" x14ac:dyDescent="0.25">
      <c r="A6226">
        <v>6224</v>
      </c>
      <c r="B6226" t="s">
        <v>7148</v>
      </c>
      <c r="C6226" s="78">
        <v>-0.91580843999999995</v>
      </c>
      <c r="D6226" s="78">
        <v>0.80324150000000005</v>
      </c>
      <c r="E6226" s="78">
        <v>-8.0917489999999995E-2</v>
      </c>
      <c r="F6226" s="78">
        <v>0.10930155</v>
      </c>
    </row>
    <row r="6227" spans="1:6" x14ac:dyDescent="0.25">
      <c r="A6227">
        <v>6225</v>
      </c>
      <c r="B6227" t="s">
        <v>7149</v>
      </c>
      <c r="C6227" s="78">
        <v>-1.4539137</v>
      </c>
      <c r="D6227" s="78">
        <v>-1.6727076999999999</v>
      </c>
      <c r="E6227" s="78">
        <v>-3.4390595000000003E-2</v>
      </c>
      <c r="F6227" s="78">
        <v>0.17954011</v>
      </c>
    </row>
    <row r="6228" spans="1:6" x14ac:dyDescent="0.25">
      <c r="A6228">
        <v>6226</v>
      </c>
      <c r="B6228" t="s">
        <v>7150</v>
      </c>
      <c r="C6228" s="78">
        <v>0.51087519999999997</v>
      </c>
      <c r="D6228" s="78">
        <v>-2.8076766000000002</v>
      </c>
      <c r="E6228" s="78">
        <v>-7.9798610000000006E-2</v>
      </c>
      <c r="F6228" s="78">
        <v>0.10535957</v>
      </c>
    </row>
    <row r="6229" spans="1:6" x14ac:dyDescent="0.25">
      <c r="A6229">
        <v>6227</v>
      </c>
      <c r="B6229" t="s">
        <v>7151</v>
      </c>
      <c r="C6229" s="78">
        <v>4.8905089999999998</v>
      </c>
      <c r="D6229" s="78">
        <v>1.6529586000000001</v>
      </c>
      <c r="E6229" s="78">
        <v>-1.8816853000000001E-2</v>
      </c>
      <c r="F6229" s="78">
        <v>0.19405111999999999</v>
      </c>
    </row>
    <row r="6230" spans="1:6" x14ac:dyDescent="0.25">
      <c r="A6230">
        <v>6228</v>
      </c>
      <c r="B6230" t="s">
        <v>7152</v>
      </c>
      <c r="C6230" s="78">
        <v>0.49279758000000001</v>
      </c>
      <c r="D6230" s="78">
        <v>-0.95579683999999998</v>
      </c>
      <c r="E6230" s="78">
        <v>-3.4390595000000003E-2</v>
      </c>
      <c r="F6230" s="78">
        <v>0.17954011</v>
      </c>
    </row>
    <row r="6231" spans="1:6" x14ac:dyDescent="0.25">
      <c r="A6231">
        <v>6229</v>
      </c>
      <c r="B6231" t="s">
        <v>7153</v>
      </c>
      <c r="C6231" s="78">
        <v>2.4648910000000002</v>
      </c>
      <c r="D6231" s="78">
        <v>-2.1769474</v>
      </c>
      <c r="E6231" s="78">
        <v>-4.0120360000000001E-2</v>
      </c>
      <c r="F6231" s="78">
        <v>-5.2086322999999997E-2</v>
      </c>
    </row>
    <row r="6232" spans="1:6" x14ac:dyDescent="0.25">
      <c r="A6232">
        <v>6230</v>
      </c>
      <c r="B6232" t="s">
        <v>7154</v>
      </c>
      <c r="C6232" s="78">
        <v>0.51475453000000004</v>
      </c>
      <c r="D6232" s="78">
        <v>-0.96552086000000004</v>
      </c>
      <c r="E6232" s="78">
        <v>6.4754084000000003E-2</v>
      </c>
      <c r="F6232" s="78">
        <v>-0.108298406</v>
      </c>
    </row>
    <row r="6233" spans="1:6" x14ac:dyDescent="0.25">
      <c r="A6233">
        <v>6231</v>
      </c>
      <c r="B6233" t="s">
        <v>7155</v>
      </c>
      <c r="C6233" s="78">
        <v>-3.4338365</v>
      </c>
      <c r="D6233" s="78">
        <v>1.4100893000000001</v>
      </c>
      <c r="E6233" s="78">
        <v>-9.2212260000000008E-3</v>
      </c>
      <c r="F6233" s="78">
        <v>-0.13844935999999999</v>
      </c>
    </row>
    <row r="6234" spans="1:6" x14ac:dyDescent="0.25">
      <c r="A6234">
        <v>6232</v>
      </c>
      <c r="B6234" t="s">
        <v>7156</v>
      </c>
      <c r="C6234" s="78">
        <v>-0.53954106999999996</v>
      </c>
      <c r="D6234" s="78">
        <v>-0.49971077000000003</v>
      </c>
      <c r="E6234" s="78">
        <v>-3.4390595000000003E-2</v>
      </c>
      <c r="F6234" s="78">
        <v>0.17954011</v>
      </c>
    </row>
    <row r="6235" spans="1:6" x14ac:dyDescent="0.25">
      <c r="A6235">
        <v>6233</v>
      </c>
      <c r="B6235" t="s">
        <v>7157</v>
      </c>
      <c r="C6235" s="78">
        <v>3.4042659</v>
      </c>
      <c r="D6235" s="78">
        <v>-9.0580254999999998E-2</v>
      </c>
      <c r="E6235" s="78">
        <v>6.8940849999999998E-2</v>
      </c>
      <c r="F6235" s="78">
        <v>-1.6912684000000001E-2</v>
      </c>
    </row>
    <row r="6236" spans="1:6" x14ac:dyDescent="0.25">
      <c r="A6236">
        <v>6234</v>
      </c>
      <c r="B6236" t="s">
        <v>7158</v>
      </c>
      <c r="C6236" s="78">
        <v>-0.94928694000000002</v>
      </c>
      <c r="D6236" s="78">
        <v>2.1378300000000001</v>
      </c>
      <c r="E6236" s="78">
        <v>0.16890579999999999</v>
      </c>
      <c r="F6236" s="78">
        <v>-0.19299585999999999</v>
      </c>
    </row>
    <row r="6237" spans="1:6" x14ac:dyDescent="0.25">
      <c r="A6237">
        <v>6235</v>
      </c>
      <c r="B6237" t="s">
        <v>7159</v>
      </c>
      <c r="C6237" s="78">
        <v>-1.1293280999999999</v>
      </c>
      <c r="D6237" s="78">
        <v>-0.81010926000000005</v>
      </c>
      <c r="E6237" s="78">
        <v>-0.10955031</v>
      </c>
      <c r="F6237" s="78">
        <v>9.2214439999999995E-2</v>
      </c>
    </row>
    <row r="6238" spans="1:6" x14ac:dyDescent="0.25">
      <c r="A6238">
        <v>6236</v>
      </c>
      <c r="B6238" t="s">
        <v>7160</v>
      </c>
      <c r="C6238" s="78">
        <v>-2.2366898000000002</v>
      </c>
      <c r="D6238" s="78">
        <v>-1.8094543000000001</v>
      </c>
      <c r="E6238" s="78">
        <v>-3.4390595000000003E-2</v>
      </c>
      <c r="F6238" s="78">
        <v>0.17954011</v>
      </c>
    </row>
    <row r="6239" spans="1:6" x14ac:dyDescent="0.25">
      <c r="A6239">
        <v>6237</v>
      </c>
      <c r="B6239" t="s">
        <v>7161</v>
      </c>
      <c r="C6239" s="78">
        <v>3.3313627000000001</v>
      </c>
      <c r="D6239" s="78">
        <v>2.109286</v>
      </c>
      <c r="E6239" s="78">
        <v>4.0544192999999999E-2</v>
      </c>
      <c r="F6239" s="78">
        <v>-4.6367645000000004E-3</v>
      </c>
    </row>
    <row r="6240" spans="1:6" x14ac:dyDescent="0.25">
      <c r="A6240">
        <v>6238</v>
      </c>
      <c r="B6240" t="s">
        <v>7162</v>
      </c>
      <c r="C6240" s="78">
        <v>0.41926560000000002</v>
      </c>
      <c r="D6240" s="78">
        <v>-0.78992390000000001</v>
      </c>
      <c r="E6240" s="78">
        <v>-2.4867951999999999E-2</v>
      </c>
      <c r="F6240" s="78">
        <v>0.19475909</v>
      </c>
    </row>
    <row r="6241" spans="1:6" x14ac:dyDescent="0.25">
      <c r="A6241">
        <v>6239</v>
      </c>
      <c r="B6241" t="s">
        <v>7163</v>
      </c>
      <c r="C6241" s="78">
        <v>-1.2294284</v>
      </c>
      <c r="D6241" s="78">
        <v>-0.97658659999999997</v>
      </c>
      <c r="E6241" s="78">
        <v>1.7484764999999999E-2</v>
      </c>
      <c r="F6241" s="78">
        <v>9.0429209999999996E-2</v>
      </c>
    </row>
    <row r="6242" spans="1:6" x14ac:dyDescent="0.25">
      <c r="A6242">
        <v>6240</v>
      </c>
      <c r="B6242" t="s">
        <v>7164</v>
      </c>
      <c r="C6242" s="78">
        <v>-1.7341263</v>
      </c>
      <c r="D6242" s="78">
        <v>-1.8875447999999999</v>
      </c>
      <c r="E6242" s="78">
        <v>-3.4390595000000003E-2</v>
      </c>
      <c r="F6242" s="78">
        <v>0.17954011</v>
      </c>
    </row>
    <row r="6243" spans="1:6" x14ac:dyDescent="0.25">
      <c r="A6243">
        <v>6241</v>
      </c>
      <c r="B6243" t="s">
        <v>7165</v>
      </c>
      <c r="C6243" s="78">
        <v>-1.2132349</v>
      </c>
      <c r="D6243" s="78">
        <v>-0.21812456999999999</v>
      </c>
      <c r="E6243" s="78">
        <v>4.0867830000000001E-2</v>
      </c>
      <c r="F6243" s="78">
        <v>-0.46846354000000001</v>
      </c>
    </row>
    <row r="6244" spans="1:6" x14ac:dyDescent="0.25">
      <c r="A6244">
        <v>6242</v>
      </c>
      <c r="B6244" t="s">
        <v>7166</v>
      </c>
      <c r="C6244" s="78">
        <v>-1.7063623999999999</v>
      </c>
      <c r="D6244" s="78">
        <v>-2.6540306</v>
      </c>
      <c r="E6244" s="78">
        <v>-8.3805829999999998E-2</v>
      </c>
      <c r="F6244" s="78">
        <v>8.7784870000000001E-2</v>
      </c>
    </row>
    <row r="6245" spans="1:6" x14ac:dyDescent="0.25">
      <c r="A6245">
        <v>6243</v>
      </c>
      <c r="B6245" t="s">
        <v>7167</v>
      </c>
      <c r="C6245" s="78">
        <v>-1.6373533</v>
      </c>
      <c r="D6245" s="78">
        <v>0.21926147000000001</v>
      </c>
      <c r="E6245" s="78">
        <v>-4.0936578000000001E-2</v>
      </c>
      <c r="F6245" s="78">
        <v>8.5242204000000002E-2</v>
      </c>
    </row>
    <row r="6246" spans="1:6" x14ac:dyDescent="0.25">
      <c r="A6246">
        <v>6244</v>
      </c>
      <c r="B6246" t="s">
        <v>7168</v>
      </c>
      <c r="C6246" s="78">
        <v>-1.0679148000000001</v>
      </c>
      <c r="D6246" s="78">
        <v>-0.34141168</v>
      </c>
      <c r="E6246" s="78">
        <v>-5.6461047E-2</v>
      </c>
      <c r="F6246" s="78">
        <v>9.867846999999999E-4</v>
      </c>
    </row>
    <row r="6247" spans="1:6" x14ac:dyDescent="0.25">
      <c r="A6247">
        <v>6245</v>
      </c>
      <c r="B6247" t="s">
        <v>7169</v>
      </c>
      <c r="C6247" s="78">
        <v>1.5581069999999999</v>
      </c>
      <c r="D6247" s="78">
        <v>0.88391125000000004</v>
      </c>
      <c r="E6247" s="78">
        <v>-6.2537620000000002E-2</v>
      </c>
      <c r="F6247" s="78">
        <v>0.12379724</v>
      </c>
    </row>
    <row r="6248" spans="1:6" x14ac:dyDescent="0.25">
      <c r="A6248">
        <v>6246</v>
      </c>
      <c r="B6248" t="s">
        <v>7170</v>
      </c>
      <c r="C6248" s="78">
        <v>0.29784519999999998</v>
      </c>
      <c r="D6248" s="78">
        <v>-1.7387005</v>
      </c>
      <c r="E6248" s="78">
        <v>-3.1015012000000002E-2</v>
      </c>
      <c r="F6248" s="78">
        <v>4.1161224000000003E-2</v>
      </c>
    </row>
    <row r="6249" spans="1:6" x14ac:dyDescent="0.25">
      <c r="A6249">
        <v>6247</v>
      </c>
      <c r="B6249" t="s">
        <v>7171</v>
      </c>
      <c r="C6249" s="78">
        <v>-2.4688303</v>
      </c>
      <c r="D6249" s="78">
        <v>0.52318679999999995</v>
      </c>
      <c r="E6249" s="78">
        <v>-5.0999797999999999E-2</v>
      </c>
      <c r="F6249" s="78">
        <v>-6.4318E-2</v>
      </c>
    </row>
    <row r="6250" spans="1:6" x14ac:dyDescent="0.25">
      <c r="A6250">
        <v>6248</v>
      </c>
      <c r="B6250" t="s">
        <v>7172</v>
      </c>
      <c r="C6250" s="78">
        <v>1.4649086</v>
      </c>
      <c r="D6250" s="78">
        <v>1.0268314999999999</v>
      </c>
      <c r="E6250" s="78">
        <v>-3.4390595000000003E-2</v>
      </c>
      <c r="F6250" s="78">
        <v>0.17954011</v>
      </c>
    </row>
    <row r="6251" spans="1:6" x14ac:dyDescent="0.25">
      <c r="A6251">
        <v>6249</v>
      </c>
      <c r="B6251" t="s">
        <v>7173</v>
      </c>
      <c r="C6251" s="78">
        <v>-1.7803602000000001</v>
      </c>
      <c r="D6251" s="78">
        <v>-0.24303979000000001</v>
      </c>
      <c r="E6251" s="78">
        <v>-8.5927450000000002E-2</v>
      </c>
      <c r="F6251" s="78">
        <v>-0.26630150000000002</v>
      </c>
    </row>
    <row r="6252" spans="1:6" x14ac:dyDescent="0.25">
      <c r="A6252">
        <v>6250</v>
      </c>
      <c r="B6252" t="s">
        <v>7174</v>
      </c>
      <c r="C6252" s="78">
        <v>-0.31495311999999998</v>
      </c>
      <c r="D6252" s="78">
        <v>0.20858457999999999</v>
      </c>
      <c r="E6252" s="78">
        <v>-0.13825585000000001</v>
      </c>
      <c r="F6252" s="78">
        <v>-0.20916228000000001</v>
      </c>
    </row>
    <row r="6253" spans="1:6" x14ac:dyDescent="0.25">
      <c r="A6253">
        <v>6251</v>
      </c>
      <c r="B6253" t="s">
        <v>7175</v>
      </c>
      <c r="C6253" s="78">
        <v>3.4728148000000001</v>
      </c>
      <c r="D6253" s="78">
        <v>1.8878611000000001</v>
      </c>
      <c r="E6253" s="78">
        <v>-3.0393514999999999E-2</v>
      </c>
      <c r="F6253" s="78">
        <v>5.0861000000000003E-2</v>
      </c>
    </row>
    <row r="6254" spans="1:6" x14ac:dyDescent="0.25">
      <c r="A6254">
        <v>6252</v>
      </c>
      <c r="B6254" t="s">
        <v>7176</v>
      </c>
      <c r="C6254" s="78">
        <v>-0.24671430999999999</v>
      </c>
      <c r="D6254" s="78">
        <v>-2.6348704999999999</v>
      </c>
      <c r="E6254" s="78">
        <v>-9.8236710000000005E-2</v>
      </c>
      <c r="F6254" s="78">
        <v>5.3648382000000001E-2</v>
      </c>
    </row>
    <row r="6255" spans="1:6" x14ac:dyDescent="0.25">
      <c r="A6255">
        <v>6253</v>
      </c>
      <c r="B6255" t="s">
        <v>7177</v>
      </c>
      <c r="C6255" s="78">
        <v>0.88015469999999996</v>
      </c>
      <c r="D6255" s="78">
        <v>0.94831790000000005</v>
      </c>
      <c r="E6255" s="78">
        <v>-3.4390595000000003E-2</v>
      </c>
      <c r="F6255" s="78">
        <v>0.17954011</v>
      </c>
    </row>
    <row r="6256" spans="1:6" x14ac:dyDescent="0.25">
      <c r="A6256">
        <v>6254</v>
      </c>
      <c r="B6256" t="s">
        <v>7178</v>
      </c>
      <c r="C6256" s="78">
        <v>0.22446606</v>
      </c>
      <c r="D6256" s="78">
        <v>0.57685399999999998</v>
      </c>
      <c r="E6256" s="78">
        <v>-4.3006032999999999E-2</v>
      </c>
      <c r="F6256" s="78">
        <v>4.6052277000000003E-2</v>
      </c>
    </row>
    <row r="6257" spans="1:6" x14ac:dyDescent="0.25">
      <c r="A6257">
        <v>6255</v>
      </c>
      <c r="B6257" t="s">
        <v>7179</v>
      </c>
      <c r="C6257" s="78">
        <v>-1.2115912</v>
      </c>
      <c r="D6257" s="78">
        <v>0.60893269999999999</v>
      </c>
      <c r="E6257" s="78">
        <v>-5.7262149999999998E-2</v>
      </c>
      <c r="F6257" s="78">
        <v>5.9193022999999997E-2</v>
      </c>
    </row>
    <row r="6258" spans="1:6" x14ac:dyDescent="0.25">
      <c r="A6258">
        <v>6256</v>
      </c>
      <c r="B6258" t="s">
        <v>7180</v>
      </c>
      <c r="C6258" s="78">
        <v>-1.4270921000000001</v>
      </c>
      <c r="D6258" s="78">
        <v>1.3266525</v>
      </c>
      <c r="E6258" s="78">
        <v>0.17075460000000001</v>
      </c>
      <c r="F6258" s="78">
        <v>-0.20723179999999999</v>
      </c>
    </row>
    <row r="6259" spans="1:6" x14ac:dyDescent="0.25">
      <c r="A6259">
        <v>6257</v>
      </c>
      <c r="B6259" t="s">
        <v>7181</v>
      </c>
      <c r="C6259" s="78">
        <v>1.1856593</v>
      </c>
      <c r="D6259" s="78">
        <v>-1.8024644000000001</v>
      </c>
      <c r="E6259" s="78">
        <v>-2.1597504999999999E-2</v>
      </c>
      <c r="F6259" s="78">
        <v>4.7167837999999998E-3</v>
      </c>
    </row>
    <row r="6260" spans="1:6" x14ac:dyDescent="0.25">
      <c r="A6260">
        <v>6258</v>
      </c>
      <c r="B6260" t="s">
        <v>7182</v>
      </c>
      <c r="C6260" s="78">
        <v>1.6159475999999999</v>
      </c>
      <c r="D6260" s="78">
        <v>-0.42457982999999999</v>
      </c>
      <c r="E6260" s="78">
        <v>1.3895329E-2</v>
      </c>
      <c r="F6260" s="78">
        <v>-8.1437809999999999E-2</v>
      </c>
    </row>
    <row r="6261" spans="1:6" x14ac:dyDescent="0.25">
      <c r="A6261">
        <v>6259</v>
      </c>
      <c r="B6261" t="s">
        <v>7183</v>
      </c>
      <c r="C6261" s="78">
        <v>-0.69345730000000005</v>
      </c>
      <c r="D6261" s="78">
        <v>0.82328000000000001</v>
      </c>
      <c r="E6261" s="78">
        <v>-0.10248548</v>
      </c>
      <c r="F6261" s="78">
        <v>-3.5969093000000001E-2</v>
      </c>
    </row>
    <row r="6262" spans="1:6" x14ac:dyDescent="0.25">
      <c r="A6262">
        <v>6260</v>
      </c>
      <c r="B6262" t="s">
        <v>7184</v>
      </c>
      <c r="C6262" s="78">
        <v>-1.1796205</v>
      </c>
      <c r="D6262" s="78">
        <v>-0.35757109999999998</v>
      </c>
      <c r="E6262" s="78">
        <v>-0.10827629</v>
      </c>
      <c r="F6262" s="78">
        <v>-0.35778660000000001</v>
      </c>
    </row>
    <row r="6263" spans="1:6" x14ac:dyDescent="0.25">
      <c r="A6263">
        <v>6261</v>
      </c>
      <c r="B6263" t="s">
        <v>7185</v>
      </c>
      <c r="C6263" s="78">
        <v>-0.3430396</v>
      </c>
      <c r="D6263" s="78">
        <v>0.39185379999999997</v>
      </c>
      <c r="E6263" s="78">
        <v>0.23685378000000001</v>
      </c>
      <c r="F6263" s="78">
        <v>-0.53112923999999995</v>
      </c>
    </row>
    <row r="6264" spans="1:6" x14ac:dyDescent="0.25">
      <c r="A6264">
        <v>6262</v>
      </c>
      <c r="B6264" t="s">
        <v>7186</v>
      </c>
      <c r="C6264" s="78">
        <v>3.9344437000000001</v>
      </c>
      <c r="D6264" s="78">
        <v>1.8943635999999999</v>
      </c>
      <c r="E6264" s="78">
        <v>-7.6629790000000003E-2</v>
      </c>
      <c r="F6264" s="78">
        <v>0.10390321</v>
      </c>
    </row>
    <row r="6265" spans="1:6" x14ac:dyDescent="0.25">
      <c r="A6265">
        <v>6263</v>
      </c>
      <c r="B6265" t="s">
        <v>7187</v>
      </c>
      <c r="C6265" s="78">
        <v>-0.68564873999999998</v>
      </c>
      <c r="D6265" s="78">
        <v>-0.24190502999999999</v>
      </c>
      <c r="E6265" s="78">
        <v>-3.1490956000000001E-2</v>
      </c>
      <c r="F6265" s="78">
        <v>-0.2505598</v>
      </c>
    </row>
    <row r="6266" spans="1:6" x14ac:dyDescent="0.25">
      <c r="A6266">
        <v>6264</v>
      </c>
      <c r="B6266" t="s">
        <v>7188</v>
      </c>
      <c r="C6266" s="78">
        <v>-1.7593030000000001</v>
      </c>
      <c r="D6266" s="78">
        <v>0.57188742999999997</v>
      </c>
      <c r="E6266" s="78">
        <v>-5.9764390000000001E-2</v>
      </c>
      <c r="F6266" s="78">
        <v>-5.254139E-2</v>
      </c>
    </row>
    <row r="6267" spans="1:6" x14ac:dyDescent="0.25">
      <c r="A6267">
        <v>6265</v>
      </c>
      <c r="B6267" t="s">
        <v>7189</v>
      </c>
      <c r="C6267" s="78">
        <v>0.75309599999999999</v>
      </c>
      <c r="D6267" s="78">
        <v>1.8564494</v>
      </c>
      <c r="E6267" s="78">
        <v>-4.9162917E-2</v>
      </c>
      <c r="F6267" s="78">
        <v>4.2594284000000003E-2</v>
      </c>
    </row>
    <row r="6268" spans="1:6" x14ac:dyDescent="0.25">
      <c r="A6268">
        <v>6266</v>
      </c>
      <c r="B6268" t="s">
        <v>7190</v>
      </c>
      <c r="C6268" s="78">
        <v>0.98449564000000001</v>
      </c>
      <c r="D6268" s="78">
        <v>-1.8084022</v>
      </c>
      <c r="E6268" s="78">
        <v>-3.4390595000000003E-2</v>
      </c>
      <c r="F6268" s="78">
        <v>0.17954011</v>
      </c>
    </row>
    <row r="6269" spans="1:6" x14ac:dyDescent="0.25">
      <c r="A6269">
        <v>6267</v>
      </c>
      <c r="B6269" t="s">
        <v>7191</v>
      </c>
      <c r="C6269" s="78">
        <v>0.94171035000000003</v>
      </c>
      <c r="D6269" s="78">
        <v>-1.7541798</v>
      </c>
      <c r="E6269" s="78">
        <v>-5.0437465000000001E-2</v>
      </c>
      <c r="F6269" s="78">
        <v>-0.112684295</v>
      </c>
    </row>
    <row r="6270" spans="1:6" x14ac:dyDescent="0.25">
      <c r="A6270">
        <v>6268</v>
      </c>
      <c r="B6270" t="s">
        <v>7192</v>
      </c>
      <c r="C6270" s="78">
        <v>1.4373366000000001</v>
      </c>
      <c r="D6270" s="78">
        <v>-1.1298306</v>
      </c>
      <c r="E6270" s="78">
        <v>-7.6023679999999996E-2</v>
      </c>
      <c r="F6270" s="78">
        <v>7.5441904000000004E-2</v>
      </c>
    </row>
    <row r="6271" spans="1:6" x14ac:dyDescent="0.25">
      <c r="A6271">
        <v>6269</v>
      </c>
      <c r="B6271" t="s">
        <v>7193</v>
      </c>
      <c r="C6271" s="78">
        <v>-0.64667295999999996</v>
      </c>
      <c r="D6271" s="78">
        <v>-0.52388800000000002</v>
      </c>
      <c r="E6271" s="78">
        <v>-3.4390595000000003E-2</v>
      </c>
      <c r="F6271" s="78">
        <v>0.17954011</v>
      </c>
    </row>
    <row r="6272" spans="1:6" x14ac:dyDescent="0.25">
      <c r="A6272">
        <v>6270</v>
      </c>
      <c r="B6272" t="s">
        <v>7194</v>
      </c>
      <c r="C6272" s="78">
        <v>-0.50359505000000004</v>
      </c>
      <c r="D6272" s="78">
        <v>1.3530461</v>
      </c>
      <c r="E6272" s="78">
        <v>-6.4142720000000004E-3</v>
      </c>
      <c r="F6272" s="78">
        <v>-0.15271572999999999</v>
      </c>
    </row>
    <row r="6273" spans="1:6" x14ac:dyDescent="0.25">
      <c r="A6273">
        <v>6271</v>
      </c>
      <c r="B6273" t="s">
        <v>7195</v>
      </c>
      <c r="C6273" s="78">
        <v>0.52035450000000005</v>
      </c>
      <c r="D6273" s="78">
        <v>-2.65869</v>
      </c>
      <c r="E6273" s="78">
        <v>-6.6284449999999995E-2</v>
      </c>
      <c r="F6273" s="78">
        <v>-4.5779735000000002E-2</v>
      </c>
    </row>
    <row r="6274" spans="1:6" x14ac:dyDescent="0.25">
      <c r="A6274">
        <v>6272</v>
      </c>
      <c r="B6274" t="s">
        <v>7196</v>
      </c>
      <c r="C6274" s="78">
        <v>1.9878315</v>
      </c>
      <c r="D6274" s="78">
        <v>0.24895292999999999</v>
      </c>
      <c r="E6274" s="78">
        <v>-7.2429569999999999E-2</v>
      </c>
      <c r="F6274" s="78">
        <v>5.1161498E-2</v>
      </c>
    </row>
    <row r="6275" spans="1:6" x14ac:dyDescent="0.25">
      <c r="A6275">
        <v>6273</v>
      </c>
      <c r="B6275" t="s">
        <v>7197</v>
      </c>
      <c r="C6275" s="78">
        <v>0.73667336000000005</v>
      </c>
      <c r="D6275" s="78">
        <v>1.7430521999999999</v>
      </c>
      <c r="E6275" s="78">
        <v>-3.4390595000000003E-2</v>
      </c>
      <c r="F6275" s="78">
        <v>0.17954011</v>
      </c>
    </row>
    <row r="6276" spans="1:6" x14ac:dyDescent="0.25">
      <c r="A6276">
        <v>6274</v>
      </c>
      <c r="B6276" t="s">
        <v>7198</v>
      </c>
      <c r="C6276" s="78">
        <v>-0.3148417</v>
      </c>
      <c r="D6276" s="78">
        <v>-1.3088738</v>
      </c>
      <c r="E6276" s="78">
        <v>-3.4390595000000003E-2</v>
      </c>
      <c r="F6276" s="78">
        <v>0.17954011</v>
      </c>
    </row>
    <row r="6277" spans="1:6" x14ac:dyDescent="0.25">
      <c r="A6277">
        <v>6275</v>
      </c>
      <c r="B6277" t="s">
        <v>7199</v>
      </c>
      <c r="C6277" s="78">
        <v>0.14171149999999999</v>
      </c>
      <c r="D6277" s="78">
        <v>-5.2209973E-2</v>
      </c>
      <c r="E6277" s="78">
        <v>-4.8841244999999998E-2</v>
      </c>
      <c r="F6277" s="78">
        <v>2.9573097999999999E-2</v>
      </c>
    </row>
    <row r="6278" spans="1:6" x14ac:dyDescent="0.25">
      <c r="A6278">
        <v>6276</v>
      </c>
      <c r="B6278" t="s">
        <v>7200</v>
      </c>
      <c r="C6278" s="78">
        <v>2.3195250000000001</v>
      </c>
      <c r="D6278" s="78">
        <v>-0.63174940000000002</v>
      </c>
      <c r="E6278" s="78">
        <v>-8.8668869999999997E-2</v>
      </c>
      <c r="F6278" s="78">
        <v>-8.4695069999999994E-3</v>
      </c>
    </row>
    <row r="6279" spans="1:6" x14ac:dyDescent="0.25">
      <c r="A6279">
        <v>6277</v>
      </c>
      <c r="B6279" t="s">
        <v>7201</v>
      </c>
      <c r="C6279" s="78">
        <v>-0.84821296000000002</v>
      </c>
      <c r="D6279" s="78">
        <v>-0.30514934999999999</v>
      </c>
      <c r="E6279" s="78">
        <v>-8.7720215000000004E-2</v>
      </c>
      <c r="F6279" s="78">
        <v>0.11716601</v>
      </c>
    </row>
    <row r="6280" spans="1:6" x14ac:dyDescent="0.25">
      <c r="A6280">
        <v>6278</v>
      </c>
      <c r="B6280" t="s">
        <v>7202</v>
      </c>
      <c r="C6280" s="78">
        <v>-1.0925992</v>
      </c>
      <c r="D6280" s="78">
        <v>0.53109569999999995</v>
      </c>
      <c r="E6280" s="78">
        <v>-8.8385135000000004E-2</v>
      </c>
      <c r="F6280" s="78">
        <v>7.9194329999999993E-2</v>
      </c>
    </row>
    <row r="6281" spans="1:6" x14ac:dyDescent="0.25">
      <c r="A6281">
        <v>6279</v>
      </c>
      <c r="B6281" t="s">
        <v>7203</v>
      </c>
      <c r="C6281" s="78">
        <v>-1.7316153999999999</v>
      </c>
      <c r="D6281" s="78">
        <v>-2.6137592999999999</v>
      </c>
      <c r="E6281" s="78">
        <v>1.5170783E-2</v>
      </c>
      <c r="F6281" s="78">
        <v>1.3165057000000001E-2</v>
      </c>
    </row>
    <row r="6282" spans="1:6" x14ac:dyDescent="0.25">
      <c r="A6282">
        <v>6280</v>
      </c>
      <c r="B6282" t="s">
        <v>7204</v>
      </c>
      <c r="C6282" s="78">
        <v>-1.8308091</v>
      </c>
      <c r="D6282" s="78">
        <v>-0.80048070000000004</v>
      </c>
      <c r="E6282" s="78">
        <v>-2.687428E-2</v>
      </c>
      <c r="F6282" s="78">
        <v>3.3353269999999999E-3</v>
      </c>
    </row>
    <row r="6283" spans="1:6" x14ac:dyDescent="0.25">
      <c r="A6283">
        <v>6281</v>
      </c>
      <c r="B6283" t="s">
        <v>7205</v>
      </c>
      <c r="C6283" s="78">
        <v>0.38726737999999999</v>
      </c>
      <c r="D6283" s="78">
        <v>1.4568354999999999</v>
      </c>
      <c r="E6283" s="78">
        <v>0.27674657000000003</v>
      </c>
      <c r="F6283" s="78">
        <v>-0.76981160000000004</v>
      </c>
    </row>
    <row r="6284" spans="1:6" x14ac:dyDescent="0.25">
      <c r="A6284">
        <v>6282</v>
      </c>
      <c r="B6284" t="s">
        <v>7206</v>
      </c>
      <c r="C6284" s="78">
        <v>3.7177799</v>
      </c>
      <c r="D6284" s="78">
        <v>3.7457134999999999</v>
      </c>
      <c r="E6284" s="78">
        <v>0.64844520000000005</v>
      </c>
      <c r="F6284" s="78">
        <v>-0.70712520000000001</v>
      </c>
    </row>
    <row r="6285" spans="1:6" x14ac:dyDescent="0.25">
      <c r="A6285">
        <v>6283</v>
      </c>
      <c r="B6285" t="s">
        <v>7207</v>
      </c>
      <c r="C6285" s="78">
        <v>-2.308503</v>
      </c>
      <c r="D6285" s="78">
        <v>1.9677663999999999</v>
      </c>
      <c r="E6285" s="78">
        <v>-5.5019155E-2</v>
      </c>
      <c r="F6285" s="78">
        <v>8.0146790000000002E-3</v>
      </c>
    </row>
    <row r="6286" spans="1:6" x14ac:dyDescent="0.25">
      <c r="A6286">
        <v>6284</v>
      </c>
      <c r="B6286" t="s">
        <v>7208</v>
      </c>
      <c r="C6286" s="78">
        <v>0.51467669999999999</v>
      </c>
      <c r="D6286" s="78">
        <v>0.81724036</v>
      </c>
      <c r="E6286" s="78">
        <v>-7.5169735000000001E-2</v>
      </c>
      <c r="F6286" s="78">
        <v>8.8248919999999995E-2</v>
      </c>
    </row>
    <row r="6287" spans="1:6" x14ac:dyDescent="0.25">
      <c r="A6287">
        <v>6285</v>
      </c>
      <c r="B6287" t="s">
        <v>7209</v>
      </c>
      <c r="C6287" s="78">
        <v>-2.1589637000000002</v>
      </c>
      <c r="D6287" s="78">
        <v>-0.24973848000000001</v>
      </c>
      <c r="E6287" s="78">
        <v>-7.9979149999999999E-2</v>
      </c>
      <c r="F6287" s="78">
        <v>0.10478374</v>
      </c>
    </row>
    <row r="6288" spans="1:6" x14ac:dyDescent="0.25">
      <c r="A6288">
        <v>6286</v>
      </c>
      <c r="B6288" t="s">
        <v>7210</v>
      </c>
      <c r="C6288" s="78">
        <v>-0.96450216</v>
      </c>
      <c r="D6288" s="78">
        <v>1.3806585</v>
      </c>
      <c r="E6288" s="78">
        <v>-7.492538E-2</v>
      </c>
      <c r="F6288" s="78">
        <v>6.9939635999999999E-2</v>
      </c>
    </row>
    <row r="6289" spans="1:6" x14ac:dyDescent="0.25">
      <c r="A6289">
        <v>6287</v>
      </c>
      <c r="B6289" t="s">
        <v>7211</v>
      </c>
      <c r="C6289" s="78">
        <v>-1.8406769000000001</v>
      </c>
      <c r="D6289" s="78">
        <v>-1.6952384</v>
      </c>
      <c r="E6289" s="78">
        <v>-5.0966978000000003E-2</v>
      </c>
      <c r="F6289" s="78">
        <v>2.3859814E-2</v>
      </c>
    </row>
    <row r="6290" spans="1:6" x14ac:dyDescent="0.25">
      <c r="A6290">
        <v>6288</v>
      </c>
      <c r="B6290" t="s">
        <v>7212</v>
      </c>
      <c r="C6290" s="78">
        <v>0.46235116999999998</v>
      </c>
      <c r="D6290" s="78">
        <v>2.0204122</v>
      </c>
      <c r="E6290" s="78">
        <v>-8.9567914999999998E-2</v>
      </c>
      <c r="F6290" s="78">
        <v>7.6585903999999996E-2</v>
      </c>
    </row>
    <row r="6291" spans="1:6" x14ac:dyDescent="0.25">
      <c r="A6291">
        <v>6289</v>
      </c>
      <c r="B6291" t="s">
        <v>7213</v>
      </c>
      <c r="C6291" s="78">
        <v>-1.5331286</v>
      </c>
      <c r="D6291" s="78">
        <v>-0.19742662</v>
      </c>
      <c r="E6291" s="78">
        <v>-7.3174050000000004E-2</v>
      </c>
      <c r="F6291" s="78">
        <v>-3.8456425000000002E-2</v>
      </c>
    </row>
    <row r="6292" spans="1:6" x14ac:dyDescent="0.25">
      <c r="A6292">
        <v>6290</v>
      </c>
      <c r="B6292" t="s">
        <v>7214</v>
      </c>
      <c r="C6292" s="78">
        <v>-0.60154629999999998</v>
      </c>
      <c r="D6292" s="78">
        <v>0.93945599999999996</v>
      </c>
      <c r="E6292" s="78">
        <v>-0.14360133</v>
      </c>
      <c r="F6292" s="78">
        <v>-0.17197101000000001</v>
      </c>
    </row>
    <row r="6293" spans="1:6" x14ac:dyDescent="0.25">
      <c r="A6293">
        <v>6291</v>
      </c>
      <c r="B6293" t="s">
        <v>7215</v>
      </c>
      <c r="C6293" s="78">
        <v>0.16955617000000001</v>
      </c>
      <c r="D6293" s="78">
        <v>-2.6900127</v>
      </c>
      <c r="E6293" s="78">
        <v>-1.3927445E-3</v>
      </c>
      <c r="F6293" s="78">
        <v>-2.5300965000000002E-2</v>
      </c>
    </row>
    <row r="6294" spans="1:6" x14ac:dyDescent="0.25">
      <c r="A6294">
        <v>6292</v>
      </c>
      <c r="B6294" t="s">
        <v>7216</v>
      </c>
      <c r="C6294" s="78">
        <v>-1.6800545</v>
      </c>
      <c r="D6294" s="78">
        <v>-1.0632296000000001</v>
      </c>
      <c r="E6294" s="78">
        <v>-8.3041123999999994E-2</v>
      </c>
      <c r="F6294" s="78">
        <v>-0.17896197999999999</v>
      </c>
    </row>
    <row r="6295" spans="1:6" x14ac:dyDescent="0.25">
      <c r="A6295">
        <v>6293</v>
      </c>
      <c r="B6295" t="s">
        <v>7217</v>
      </c>
      <c r="C6295" s="78">
        <v>1.1695116999999999</v>
      </c>
      <c r="D6295" s="78">
        <v>0.2201776</v>
      </c>
      <c r="E6295" s="78">
        <v>-3.4188772999999999E-2</v>
      </c>
      <c r="F6295" s="78">
        <v>3.5138384000000002E-2</v>
      </c>
    </row>
    <row r="6296" spans="1:6" x14ac:dyDescent="0.25">
      <c r="A6296">
        <v>6294</v>
      </c>
      <c r="B6296" t="s">
        <v>7218</v>
      </c>
      <c r="C6296" s="78">
        <v>0.13979230000000001</v>
      </c>
      <c r="D6296" s="78">
        <v>0.29189821999999999</v>
      </c>
      <c r="E6296" s="78">
        <v>-3.4390595000000003E-2</v>
      </c>
      <c r="F6296" s="78">
        <v>0.17954011</v>
      </c>
    </row>
    <row r="6297" spans="1:6" x14ac:dyDescent="0.25">
      <c r="A6297">
        <v>6295</v>
      </c>
      <c r="B6297" t="s">
        <v>7219</v>
      </c>
      <c r="C6297" s="78">
        <v>-0.18678992999999999</v>
      </c>
      <c r="D6297" s="78">
        <v>-1.9256816999999999</v>
      </c>
      <c r="E6297" s="78">
        <v>-6.6102030000000006E-2</v>
      </c>
      <c r="F6297" s="78">
        <v>-0.14507057000000001</v>
      </c>
    </row>
    <row r="6298" spans="1:6" x14ac:dyDescent="0.25">
      <c r="A6298">
        <v>6296</v>
      </c>
      <c r="B6298" t="s">
        <v>7220</v>
      </c>
      <c r="C6298" s="78">
        <v>-1.2990931999999999</v>
      </c>
      <c r="D6298" s="78">
        <v>2.7628596000000001</v>
      </c>
      <c r="E6298" s="78">
        <v>-5.5567226999999997E-2</v>
      </c>
      <c r="F6298" s="78">
        <v>8.5130214999999995E-2</v>
      </c>
    </row>
    <row r="6299" spans="1:6" x14ac:dyDescent="0.25">
      <c r="A6299">
        <v>6297</v>
      </c>
      <c r="B6299" t="s">
        <v>7221</v>
      </c>
      <c r="C6299" s="78">
        <v>-0.46576327000000001</v>
      </c>
      <c r="D6299" s="78">
        <v>-0.22313762000000001</v>
      </c>
      <c r="E6299" s="78">
        <v>-5.9702955000000002E-2</v>
      </c>
      <c r="F6299" s="78">
        <v>-0.16629611</v>
      </c>
    </row>
    <row r="6300" spans="1:6" x14ac:dyDescent="0.25">
      <c r="A6300">
        <v>6298</v>
      </c>
      <c r="B6300" t="s">
        <v>7222</v>
      </c>
      <c r="C6300" s="78">
        <v>0.22763643</v>
      </c>
      <c r="D6300" s="78">
        <v>-1.5775566999999999</v>
      </c>
      <c r="E6300" s="78">
        <v>-1.5160430000000001E-2</v>
      </c>
      <c r="F6300" s="78">
        <v>-6.0848683000000001E-2</v>
      </c>
    </row>
    <row r="6301" spans="1:6" x14ac:dyDescent="0.25">
      <c r="A6301">
        <v>6299</v>
      </c>
      <c r="B6301" t="s">
        <v>7223</v>
      </c>
      <c r="C6301" s="78">
        <v>-1.8941371</v>
      </c>
      <c r="D6301" s="78">
        <v>-1.1247001999999999</v>
      </c>
      <c r="E6301" s="78">
        <v>-6.6928489999999993E-2</v>
      </c>
      <c r="F6301" s="78">
        <v>-3.8268253000000002E-2</v>
      </c>
    </row>
    <row r="6302" spans="1:6" x14ac:dyDescent="0.25">
      <c r="A6302">
        <v>6300</v>
      </c>
      <c r="B6302" t="s">
        <v>7224</v>
      </c>
      <c r="C6302" s="78">
        <v>-0.81583490000000003</v>
      </c>
      <c r="D6302" s="78">
        <v>1.1397987999999999</v>
      </c>
      <c r="E6302" s="78">
        <v>-3.3900449999999999E-2</v>
      </c>
      <c r="F6302" s="78">
        <v>7.5719579999999995E-2</v>
      </c>
    </row>
    <row r="6303" spans="1:6" x14ac:dyDescent="0.25">
      <c r="A6303">
        <v>6301</v>
      </c>
      <c r="B6303" t="s">
        <v>7225</v>
      </c>
      <c r="C6303" s="78">
        <v>0.91568479999999997</v>
      </c>
      <c r="D6303" s="78">
        <v>0.27645606</v>
      </c>
      <c r="E6303" s="78">
        <v>-6.7960426000000004E-2</v>
      </c>
      <c r="F6303" s="78">
        <v>0.13354835000000001</v>
      </c>
    </row>
    <row r="6304" spans="1:6" x14ac:dyDescent="0.25">
      <c r="A6304">
        <v>6302</v>
      </c>
      <c r="B6304" t="s">
        <v>7226</v>
      </c>
      <c r="C6304" s="78">
        <v>-1.7589494000000001</v>
      </c>
      <c r="D6304" s="78">
        <v>1.1630908000000001E-2</v>
      </c>
      <c r="E6304" s="78">
        <v>-4.6977199999999997E-2</v>
      </c>
      <c r="F6304" s="78">
        <v>-3.973931E-2</v>
      </c>
    </row>
    <row r="6305" spans="1:6" x14ac:dyDescent="0.25">
      <c r="A6305">
        <v>6303</v>
      </c>
      <c r="B6305" t="s">
        <v>7227</v>
      </c>
      <c r="C6305" s="78">
        <v>2.5722659999999999</v>
      </c>
      <c r="D6305" s="78">
        <v>1.9079551E-2</v>
      </c>
      <c r="E6305" s="78">
        <v>-9.8812800000000006E-2</v>
      </c>
      <c r="F6305" s="78">
        <v>-5.1577732000000001E-2</v>
      </c>
    </row>
    <row r="6306" spans="1:6" x14ac:dyDescent="0.25">
      <c r="A6306">
        <v>6304</v>
      </c>
      <c r="B6306" t="s">
        <v>7228</v>
      </c>
      <c r="C6306" s="78">
        <v>0.15869662000000001</v>
      </c>
      <c r="D6306" s="78">
        <v>0.40213676999999998</v>
      </c>
      <c r="E6306" s="78">
        <v>-4.3954210000000001E-2</v>
      </c>
      <c r="F6306" s="78">
        <v>-5.3595528000000003E-2</v>
      </c>
    </row>
    <row r="6307" spans="1:6" x14ac:dyDescent="0.25">
      <c r="A6307">
        <v>6305</v>
      </c>
      <c r="B6307" t="s">
        <v>7229</v>
      </c>
      <c r="C6307" s="78">
        <v>7.5065640000000003E-2</v>
      </c>
      <c r="D6307" s="78">
        <v>0.77368020000000004</v>
      </c>
      <c r="E6307" s="78">
        <v>-3.4390595000000003E-2</v>
      </c>
      <c r="F6307" s="78">
        <v>0.17954011</v>
      </c>
    </row>
    <row r="6308" spans="1:6" x14ac:dyDescent="0.25">
      <c r="A6308">
        <v>6306</v>
      </c>
      <c r="B6308" t="s">
        <v>7230</v>
      </c>
      <c r="C6308" s="78">
        <v>-2.1090002000000001</v>
      </c>
      <c r="D6308" s="78">
        <v>-0.83936679999999997</v>
      </c>
      <c r="E6308" s="78">
        <v>-5.4341531999999998E-2</v>
      </c>
      <c r="F6308" s="78">
        <v>-4.2176694000000001E-2</v>
      </c>
    </row>
    <row r="6309" spans="1:6" x14ac:dyDescent="0.25">
      <c r="A6309">
        <v>6307</v>
      </c>
      <c r="B6309" t="s">
        <v>935</v>
      </c>
      <c r="C6309" s="78">
        <v>-0.15423345999999999</v>
      </c>
      <c r="D6309" s="78">
        <v>4.8488735999999998E-2</v>
      </c>
      <c r="E6309" s="78">
        <v>0.15646645000000001</v>
      </c>
      <c r="F6309" s="78">
        <v>-0.33422643000000002</v>
      </c>
    </row>
    <row r="6310" spans="1:6" x14ac:dyDescent="0.25">
      <c r="A6310">
        <v>6308</v>
      </c>
      <c r="B6310" t="s">
        <v>7231</v>
      </c>
      <c r="C6310" s="78">
        <v>1.8690339</v>
      </c>
      <c r="D6310" s="78">
        <v>0.70244026000000004</v>
      </c>
      <c r="E6310" s="78">
        <v>-6.8201510000000007E-2</v>
      </c>
      <c r="F6310" s="78">
        <v>0.10364326</v>
      </c>
    </row>
    <row r="6311" spans="1:6" x14ac:dyDescent="0.25">
      <c r="A6311">
        <v>6309</v>
      </c>
      <c r="B6311" t="s">
        <v>7232</v>
      </c>
      <c r="C6311" s="78">
        <v>-1.9682795</v>
      </c>
      <c r="D6311" s="78">
        <v>0.53839064000000003</v>
      </c>
      <c r="E6311" s="78">
        <v>-3.4390595000000003E-2</v>
      </c>
      <c r="F6311" s="78">
        <v>0.17954011</v>
      </c>
    </row>
    <row r="6312" spans="1:6" x14ac:dyDescent="0.25">
      <c r="A6312">
        <v>6310</v>
      </c>
      <c r="B6312" t="s">
        <v>7233</v>
      </c>
      <c r="C6312" s="78">
        <v>-1.6170285</v>
      </c>
      <c r="D6312" s="78">
        <v>0.28964780000000001</v>
      </c>
      <c r="E6312" s="78">
        <v>-4.8436680000000003E-2</v>
      </c>
      <c r="F6312" s="78">
        <v>-8.1836419999999993E-2</v>
      </c>
    </row>
    <row r="6313" spans="1:6" x14ac:dyDescent="0.25">
      <c r="A6313">
        <v>6311</v>
      </c>
      <c r="B6313" t="s">
        <v>7234</v>
      </c>
      <c r="C6313" s="78">
        <v>2.7113466999999999E-2</v>
      </c>
      <c r="D6313" s="78">
        <v>5.6686251999999999E-2</v>
      </c>
      <c r="E6313" s="78">
        <v>-4.8855389999999999E-2</v>
      </c>
      <c r="F6313" s="78">
        <v>-2.8930813E-2</v>
      </c>
    </row>
    <row r="6314" spans="1:6" x14ac:dyDescent="0.25">
      <c r="A6314">
        <v>6312</v>
      </c>
      <c r="B6314" t="s">
        <v>7235</v>
      </c>
      <c r="C6314" s="78">
        <v>-0.41268766000000001</v>
      </c>
      <c r="D6314" s="78">
        <v>0.89226450000000002</v>
      </c>
      <c r="E6314" s="78">
        <v>-3.4390595000000003E-2</v>
      </c>
      <c r="F6314" s="78">
        <v>0.17954011</v>
      </c>
    </row>
    <row r="6315" spans="1:6" x14ac:dyDescent="0.25">
      <c r="A6315">
        <v>6313</v>
      </c>
      <c r="B6315" t="s">
        <v>7236</v>
      </c>
      <c r="C6315" s="78">
        <v>-3.0116258</v>
      </c>
      <c r="D6315" s="78">
        <v>-1.5238128</v>
      </c>
      <c r="E6315" s="78">
        <v>-3.6842859999999998E-2</v>
      </c>
      <c r="F6315" s="78">
        <v>-3.7538602999999997E-2</v>
      </c>
    </row>
    <row r="6316" spans="1:6" x14ac:dyDescent="0.25">
      <c r="A6316">
        <v>6314</v>
      </c>
      <c r="B6316" t="s">
        <v>7237</v>
      </c>
      <c r="C6316" s="78">
        <v>-0.33129715999999998</v>
      </c>
      <c r="D6316" s="78">
        <v>0.46532845</v>
      </c>
      <c r="E6316" s="78">
        <v>-3.5776269999999999E-2</v>
      </c>
      <c r="F6316" s="78">
        <v>-6.5975725999999998E-2</v>
      </c>
    </row>
    <row r="6317" spans="1:6" x14ac:dyDescent="0.25">
      <c r="A6317">
        <v>6315</v>
      </c>
      <c r="B6317" t="s">
        <v>7238</v>
      </c>
      <c r="C6317" s="78">
        <v>-2.5982451000000002</v>
      </c>
      <c r="D6317" s="78">
        <v>-0.49824681999999998</v>
      </c>
      <c r="E6317" s="78">
        <v>-3.4390595000000003E-2</v>
      </c>
      <c r="F6317" s="78">
        <v>0.17954011</v>
      </c>
    </row>
    <row r="6318" spans="1:6" x14ac:dyDescent="0.25">
      <c r="A6318">
        <v>6316</v>
      </c>
      <c r="B6318" t="s">
        <v>7239</v>
      </c>
      <c r="C6318" s="78">
        <v>-1.1092550000000001</v>
      </c>
      <c r="D6318" s="78">
        <v>1.6215234999999999</v>
      </c>
      <c r="E6318" s="78">
        <v>-8.4198943999999998E-2</v>
      </c>
      <c r="F6318" s="78">
        <v>-2.9785186000000002E-2</v>
      </c>
    </row>
    <row r="6319" spans="1:6" x14ac:dyDescent="0.25">
      <c r="A6319">
        <v>6317</v>
      </c>
      <c r="B6319" t="s">
        <v>7240</v>
      </c>
      <c r="C6319" s="78">
        <v>-3.0240594999999999E-2</v>
      </c>
      <c r="D6319" s="78">
        <v>-0.32316908</v>
      </c>
      <c r="E6319" s="78">
        <v>-4.2264609999999999E-3</v>
      </c>
      <c r="F6319" s="78">
        <v>3.9560050000000003E-3</v>
      </c>
    </row>
    <row r="6320" spans="1:6" x14ac:dyDescent="0.25">
      <c r="A6320">
        <v>6318</v>
      </c>
      <c r="B6320" t="s">
        <v>7241</v>
      </c>
      <c r="C6320" s="78">
        <v>0.55031189999999996</v>
      </c>
      <c r="D6320" s="78">
        <v>-2.5348468</v>
      </c>
      <c r="E6320" s="78">
        <v>0.23277795000000001</v>
      </c>
      <c r="F6320" s="78">
        <v>-0.49766021999999999</v>
      </c>
    </row>
    <row r="6321" spans="1:6" x14ac:dyDescent="0.25">
      <c r="A6321">
        <v>6319</v>
      </c>
      <c r="B6321" t="s">
        <v>7242</v>
      </c>
      <c r="C6321" s="78">
        <v>-0.40940964000000002</v>
      </c>
      <c r="D6321" s="78">
        <v>-1.1133298E-2</v>
      </c>
      <c r="E6321" s="78">
        <v>-2.4361230000000001E-2</v>
      </c>
      <c r="F6321" s="78">
        <v>-6.9011375E-2</v>
      </c>
    </row>
    <row r="6322" spans="1:6" x14ac:dyDescent="0.25">
      <c r="A6322">
        <v>6320</v>
      </c>
      <c r="B6322" t="s">
        <v>7243</v>
      </c>
      <c r="C6322" s="78">
        <v>0.59992979999999996</v>
      </c>
      <c r="D6322" s="78">
        <v>0.88301574999999999</v>
      </c>
      <c r="E6322" s="78">
        <v>-3.4390595000000003E-2</v>
      </c>
      <c r="F6322" s="78">
        <v>0.17954011</v>
      </c>
    </row>
    <row r="6323" spans="1:6" x14ac:dyDescent="0.25">
      <c r="A6323">
        <v>6321</v>
      </c>
      <c r="B6323" t="s">
        <v>7244</v>
      </c>
      <c r="C6323" s="78">
        <v>-8.888385E-2</v>
      </c>
      <c r="D6323" s="78">
        <v>-0.31929920000000001</v>
      </c>
      <c r="E6323" s="78">
        <v>-7.8530095999999994E-2</v>
      </c>
      <c r="F6323" s="78">
        <v>4.8708019999999998E-2</v>
      </c>
    </row>
    <row r="6324" spans="1:6" x14ac:dyDescent="0.25">
      <c r="A6324">
        <v>6322</v>
      </c>
      <c r="B6324" t="s">
        <v>7245</v>
      </c>
      <c r="C6324" s="78">
        <v>-0.67582094999999998</v>
      </c>
      <c r="D6324" s="78">
        <v>1.8587089000000001</v>
      </c>
      <c r="E6324" s="78">
        <v>-7.9470806000000005E-2</v>
      </c>
      <c r="F6324" s="78">
        <v>-0.16598381000000001</v>
      </c>
    </row>
    <row r="6325" spans="1:6" x14ac:dyDescent="0.25">
      <c r="A6325">
        <v>6323</v>
      </c>
      <c r="B6325" t="s">
        <v>7246</v>
      </c>
      <c r="C6325" s="78">
        <v>0.24110218999999999</v>
      </c>
      <c r="D6325" s="78">
        <v>0.55161070000000001</v>
      </c>
      <c r="E6325" s="78">
        <v>-6.7056359999999995E-2</v>
      </c>
      <c r="F6325" s="78">
        <v>9.9422650000000001E-2</v>
      </c>
    </row>
    <row r="6326" spans="1:6" x14ac:dyDescent="0.25">
      <c r="A6326">
        <v>6324</v>
      </c>
      <c r="B6326" t="s">
        <v>7247</v>
      </c>
      <c r="C6326" s="78">
        <v>0.69485949999999996</v>
      </c>
      <c r="D6326" s="78">
        <v>0.74522200000000005</v>
      </c>
      <c r="E6326" s="78">
        <v>-3.4390595000000003E-2</v>
      </c>
      <c r="F6326" s="78">
        <v>0.17954011</v>
      </c>
    </row>
    <row r="6327" spans="1:6" x14ac:dyDescent="0.25">
      <c r="A6327">
        <v>6325</v>
      </c>
      <c r="B6327" t="s">
        <v>7248</v>
      </c>
      <c r="C6327" s="78">
        <v>-0.8332697</v>
      </c>
      <c r="D6327" s="78">
        <v>-0.87178445000000004</v>
      </c>
      <c r="E6327" s="78">
        <v>-6.2063819999999999E-2</v>
      </c>
      <c r="F6327" s="78">
        <v>-8.8574139999999992E-3</v>
      </c>
    </row>
    <row r="6328" spans="1:6" x14ac:dyDescent="0.25">
      <c r="A6328">
        <v>6326</v>
      </c>
      <c r="B6328" t="s">
        <v>7249</v>
      </c>
      <c r="C6328" s="78">
        <v>2.6978970000000002</v>
      </c>
      <c r="D6328" s="78">
        <v>-1.1372876000000001</v>
      </c>
      <c r="E6328" s="78">
        <v>-5.6049663999999999E-2</v>
      </c>
      <c r="F6328" s="78">
        <v>-1.3225198000000001E-2</v>
      </c>
    </row>
    <row r="6329" spans="1:6" x14ac:dyDescent="0.25">
      <c r="A6329">
        <v>6327</v>
      </c>
      <c r="B6329" t="s">
        <v>7250</v>
      </c>
      <c r="C6329" s="78">
        <v>-1.2786953000000001</v>
      </c>
      <c r="D6329" s="78">
        <v>1.7747556</v>
      </c>
      <c r="E6329" s="78">
        <v>-3.4390595000000003E-2</v>
      </c>
      <c r="F6329" s="78">
        <v>0.17954011</v>
      </c>
    </row>
    <row r="6330" spans="1:6" x14ac:dyDescent="0.25">
      <c r="A6330">
        <v>6328</v>
      </c>
      <c r="B6330" t="s">
        <v>7251</v>
      </c>
      <c r="C6330" s="78">
        <v>0.51317999999999997</v>
      </c>
      <c r="D6330" s="78">
        <v>-1.2419751999999999</v>
      </c>
      <c r="E6330" s="78">
        <v>-3.4390595000000003E-2</v>
      </c>
      <c r="F6330" s="78">
        <v>0.17954011</v>
      </c>
    </row>
    <row r="6331" spans="1:6" x14ac:dyDescent="0.25">
      <c r="A6331">
        <v>6329</v>
      </c>
      <c r="B6331" t="s">
        <v>7252</v>
      </c>
      <c r="C6331" s="78">
        <v>1.0060519000000001</v>
      </c>
      <c r="D6331" s="78">
        <v>-2.6781220000000001</v>
      </c>
      <c r="E6331" s="78">
        <v>-9.3990414999999994E-2</v>
      </c>
      <c r="F6331" s="78">
        <v>7.3543734999999999E-2</v>
      </c>
    </row>
    <row r="6332" spans="1:6" x14ac:dyDescent="0.25">
      <c r="A6332">
        <v>6330</v>
      </c>
      <c r="B6332" t="s">
        <v>7253</v>
      </c>
      <c r="C6332" s="78">
        <v>-8.4853079999999997E-2</v>
      </c>
      <c r="D6332" s="78">
        <v>0.87777495000000005</v>
      </c>
      <c r="E6332" s="78">
        <v>-1.6163407000000001E-2</v>
      </c>
      <c r="F6332" s="78">
        <v>-1.9166171999999999E-2</v>
      </c>
    </row>
    <row r="6333" spans="1:6" x14ac:dyDescent="0.25">
      <c r="A6333">
        <v>6331</v>
      </c>
      <c r="B6333" t="s">
        <v>7254</v>
      </c>
      <c r="C6333" s="78">
        <v>-1.2516282999999999</v>
      </c>
      <c r="D6333" s="78">
        <v>1.8737879</v>
      </c>
      <c r="E6333" s="78">
        <v>-0.21563046999999999</v>
      </c>
      <c r="F6333" s="78">
        <v>-0.76181019999999999</v>
      </c>
    </row>
    <row r="6334" spans="1:6" x14ac:dyDescent="0.25">
      <c r="A6334">
        <v>6332</v>
      </c>
      <c r="B6334" t="s">
        <v>7255</v>
      </c>
      <c r="C6334" s="78">
        <v>-1.3549135999999999</v>
      </c>
      <c r="D6334" s="78">
        <v>0.16695234</v>
      </c>
      <c r="E6334" s="78">
        <v>-3.4390595000000003E-2</v>
      </c>
      <c r="F6334" s="78">
        <v>0.17954011</v>
      </c>
    </row>
    <row r="6335" spans="1:6" x14ac:dyDescent="0.25">
      <c r="A6335">
        <v>6333</v>
      </c>
      <c r="B6335" t="s">
        <v>7256</v>
      </c>
      <c r="C6335" s="78">
        <v>-0.70869009999999999</v>
      </c>
      <c r="D6335" s="78">
        <v>-0.91255509999999995</v>
      </c>
      <c r="E6335" s="78">
        <v>-0.10262264</v>
      </c>
      <c r="F6335" s="78">
        <v>7.3697799999999994E-2</v>
      </c>
    </row>
    <row r="6336" spans="1:6" x14ac:dyDescent="0.25">
      <c r="A6336">
        <v>6334</v>
      </c>
      <c r="B6336" t="s">
        <v>7257</v>
      </c>
      <c r="C6336" s="78">
        <v>0.28406265000000003</v>
      </c>
      <c r="D6336" s="78">
        <v>-0.70135329999999996</v>
      </c>
      <c r="E6336" s="78">
        <v>-5.7913220000000001E-2</v>
      </c>
      <c r="F6336" s="78">
        <v>0.1028802</v>
      </c>
    </row>
    <row r="6337" spans="1:6" x14ac:dyDescent="0.25">
      <c r="A6337">
        <v>6335</v>
      </c>
      <c r="B6337" t="s">
        <v>7258</v>
      </c>
      <c r="C6337" s="78">
        <v>-1.4199183</v>
      </c>
      <c r="D6337" s="78">
        <v>0.5081215</v>
      </c>
      <c r="E6337" s="78">
        <v>-2.1652468000000001E-2</v>
      </c>
      <c r="F6337" s="78">
        <v>-1.6192943E-3</v>
      </c>
    </row>
    <row r="6338" spans="1:6" x14ac:dyDescent="0.25">
      <c r="A6338">
        <v>6336</v>
      </c>
      <c r="B6338" t="s">
        <v>7259</v>
      </c>
      <c r="C6338" s="78">
        <v>-2.1689940000000001</v>
      </c>
      <c r="D6338" s="78">
        <v>0.81033169999999999</v>
      </c>
      <c r="E6338" s="78">
        <v>-7.8598909999999994E-2</v>
      </c>
      <c r="F6338" s="78">
        <v>0.10537323</v>
      </c>
    </row>
    <row r="6339" spans="1:6" x14ac:dyDescent="0.25">
      <c r="A6339">
        <v>6337</v>
      </c>
      <c r="B6339" t="s">
        <v>7260</v>
      </c>
      <c r="C6339" s="78">
        <v>-1.2339637999999999</v>
      </c>
      <c r="D6339" s="78">
        <v>0.20252144</v>
      </c>
      <c r="E6339" s="78">
        <v>0.37804955000000001</v>
      </c>
      <c r="F6339" s="78">
        <v>-5.0803423000000004E-3</v>
      </c>
    </row>
    <row r="6340" spans="1:6" x14ac:dyDescent="0.25">
      <c r="A6340">
        <v>6338</v>
      </c>
      <c r="B6340" t="s">
        <v>7261</v>
      </c>
      <c r="C6340" s="78">
        <v>-1.7544545</v>
      </c>
      <c r="D6340" s="78">
        <v>1.2563219999999999</v>
      </c>
      <c r="E6340" s="78">
        <v>0.124285206</v>
      </c>
      <c r="F6340" s="78">
        <v>-0.91473179999999998</v>
      </c>
    </row>
    <row r="6341" spans="1:6" x14ac:dyDescent="0.25">
      <c r="A6341">
        <v>6339</v>
      </c>
      <c r="B6341" t="s">
        <v>7262</v>
      </c>
      <c r="C6341" s="78">
        <v>1.1544490999999999</v>
      </c>
      <c r="D6341" s="78">
        <v>1.9210821</v>
      </c>
      <c r="E6341" s="78">
        <v>-1.9728266000000001E-2</v>
      </c>
      <c r="F6341" s="78">
        <v>4.5373917E-2</v>
      </c>
    </row>
    <row r="6342" spans="1:6" x14ac:dyDescent="0.25">
      <c r="A6342">
        <v>6340</v>
      </c>
      <c r="B6342" t="s">
        <v>7263</v>
      </c>
      <c r="C6342" s="78">
        <v>0.85529230000000001</v>
      </c>
      <c r="D6342" s="78">
        <v>-1.6677188999999999</v>
      </c>
      <c r="E6342" s="78">
        <v>-6.6709039999999997E-2</v>
      </c>
      <c r="F6342" s="78">
        <v>-0.21102763999999999</v>
      </c>
    </row>
    <row r="6343" spans="1:6" x14ac:dyDescent="0.25">
      <c r="A6343">
        <v>6341</v>
      </c>
      <c r="B6343" t="s">
        <v>7264</v>
      </c>
      <c r="C6343" s="78">
        <v>1.2395802</v>
      </c>
      <c r="D6343" s="78">
        <v>-0.81059789999999998</v>
      </c>
      <c r="E6343" s="78">
        <v>-4.431322E-2</v>
      </c>
      <c r="F6343" s="78">
        <v>-0.10064448400000001</v>
      </c>
    </row>
    <row r="6344" spans="1:6" x14ac:dyDescent="0.25">
      <c r="A6344">
        <v>6342</v>
      </c>
      <c r="B6344" t="s">
        <v>7265</v>
      </c>
      <c r="C6344" s="78">
        <v>-0.26995187999999998</v>
      </c>
      <c r="D6344" s="78">
        <v>-3.6249522999999999</v>
      </c>
      <c r="E6344" s="78">
        <v>-3.4390595000000003E-2</v>
      </c>
      <c r="F6344" s="78">
        <v>0.17954011</v>
      </c>
    </row>
    <row r="6345" spans="1:6" x14ac:dyDescent="0.25">
      <c r="A6345">
        <v>6343</v>
      </c>
      <c r="B6345" t="s">
        <v>7266</v>
      </c>
      <c r="C6345" s="78">
        <v>-0.54947769999999996</v>
      </c>
      <c r="D6345" s="78">
        <v>1.9226059</v>
      </c>
      <c r="E6345" s="78">
        <v>3.7805438000000002E-3</v>
      </c>
      <c r="F6345" s="78">
        <v>-0.18397530000000001</v>
      </c>
    </row>
    <row r="6346" spans="1:6" x14ac:dyDescent="0.25">
      <c r="A6346">
        <v>6344</v>
      </c>
      <c r="B6346" t="s">
        <v>7267</v>
      </c>
      <c r="C6346" s="78">
        <v>1.1755492999999999</v>
      </c>
      <c r="D6346" s="78">
        <v>1.1448642</v>
      </c>
      <c r="E6346" s="78">
        <v>-3.2372717000000002E-2</v>
      </c>
      <c r="F6346" s="78">
        <v>-8.942224E-2</v>
      </c>
    </row>
    <row r="6347" spans="1:6" x14ac:dyDescent="0.25">
      <c r="A6347">
        <v>6345</v>
      </c>
      <c r="B6347" t="s">
        <v>7268</v>
      </c>
      <c r="C6347" s="78">
        <v>0.18026057000000001</v>
      </c>
      <c r="D6347" s="78">
        <v>2.7402742</v>
      </c>
      <c r="E6347" s="78">
        <v>-3.4390595000000003E-2</v>
      </c>
      <c r="F6347" s="78">
        <v>0.17954011</v>
      </c>
    </row>
    <row r="6348" spans="1:6" x14ac:dyDescent="0.25">
      <c r="A6348">
        <v>6346</v>
      </c>
      <c r="B6348" t="s">
        <v>7269</v>
      </c>
      <c r="C6348" s="78">
        <v>-1.6027133</v>
      </c>
      <c r="D6348" s="78">
        <v>2.2845266</v>
      </c>
      <c r="E6348" s="78">
        <v>-0.11667718000000001</v>
      </c>
      <c r="F6348" s="78">
        <v>4.5394733999999999E-2</v>
      </c>
    </row>
    <row r="6349" spans="1:6" x14ac:dyDescent="0.25">
      <c r="A6349">
        <v>6347</v>
      </c>
      <c r="B6349" t="s">
        <v>7270</v>
      </c>
      <c r="C6349" s="78">
        <v>1.7367216000000001</v>
      </c>
      <c r="D6349" s="78">
        <v>-2.1950590000000001</v>
      </c>
      <c r="E6349" s="78">
        <v>-3.4390595000000003E-2</v>
      </c>
      <c r="F6349" s="78">
        <v>0.17954011</v>
      </c>
    </row>
    <row r="6350" spans="1:6" x14ac:dyDescent="0.25">
      <c r="A6350">
        <v>6348</v>
      </c>
      <c r="B6350" t="s">
        <v>7271</v>
      </c>
      <c r="C6350" s="78">
        <v>-0.92263633</v>
      </c>
      <c r="D6350" s="78">
        <v>-2.0681590000000001</v>
      </c>
      <c r="E6350" s="78">
        <v>-8.9109174999999999E-2</v>
      </c>
      <c r="F6350" s="78">
        <v>4.7311574000000002E-2</v>
      </c>
    </row>
    <row r="6351" spans="1:6" x14ac:dyDescent="0.25">
      <c r="A6351">
        <v>6349</v>
      </c>
      <c r="B6351" t="s">
        <v>7272</v>
      </c>
      <c r="C6351" s="78">
        <v>-3.2241613000000002E-2</v>
      </c>
      <c r="D6351" s="78">
        <v>-0.80995490000000003</v>
      </c>
      <c r="E6351" s="78">
        <v>-6.9993169999999993E-2</v>
      </c>
      <c r="F6351" s="78">
        <v>-0.32353442999999998</v>
      </c>
    </row>
    <row r="6352" spans="1:6" x14ac:dyDescent="0.25">
      <c r="A6352">
        <v>6350</v>
      </c>
      <c r="B6352" t="s">
        <v>7273</v>
      </c>
      <c r="C6352" s="78">
        <v>-0.90654396999999998</v>
      </c>
      <c r="D6352" s="78">
        <v>-1.6043642</v>
      </c>
      <c r="E6352" s="78">
        <v>-3.4390595000000003E-2</v>
      </c>
      <c r="F6352" s="78">
        <v>0.17954011</v>
      </c>
    </row>
    <row r="6353" spans="1:6" x14ac:dyDescent="0.25">
      <c r="A6353">
        <v>6351</v>
      </c>
      <c r="B6353" t="s">
        <v>7274</v>
      </c>
      <c r="C6353" s="78">
        <v>-0.91130599999999995</v>
      </c>
      <c r="D6353" s="78">
        <v>-1.8220411999999999</v>
      </c>
      <c r="E6353" s="78">
        <v>-7.8318330000000005E-2</v>
      </c>
      <c r="F6353" s="78">
        <v>-3.1075776E-3</v>
      </c>
    </row>
    <row r="6354" spans="1:6" x14ac:dyDescent="0.25">
      <c r="A6354">
        <v>6352</v>
      </c>
      <c r="B6354" t="s">
        <v>7275</v>
      </c>
      <c r="C6354" s="78">
        <v>1.0981683</v>
      </c>
      <c r="D6354" s="78">
        <v>-0.72845720000000003</v>
      </c>
      <c r="E6354" s="78">
        <v>-7.6483384000000001E-2</v>
      </c>
      <c r="F6354" s="78">
        <v>5.8154926000000003E-2</v>
      </c>
    </row>
    <row r="6355" spans="1:6" x14ac:dyDescent="0.25">
      <c r="A6355">
        <v>6353</v>
      </c>
      <c r="B6355" t="s">
        <v>7276</v>
      </c>
      <c r="C6355" s="78">
        <v>-1.1221932999999999</v>
      </c>
      <c r="D6355" s="78">
        <v>0.48477340000000002</v>
      </c>
      <c r="E6355" s="78">
        <v>-0.14497214999999999</v>
      </c>
      <c r="F6355" s="78">
        <v>-0.21064608000000001</v>
      </c>
    </row>
    <row r="6356" spans="1:6" x14ac:dyDescent="0.25">
      <c r="A6356">
        <v>6354</v>
      </c>
      <c r="B6356" t="s">
        <v>7277</v>
      </c>
      <c r="C6356" s="78">
        <v>0.29201474999999999</v>
      </c>
      <c r="D6356" s="78">
        <v>-0.18752551000000001</v>
      </c>
      <c r="E6356" s="78">
        <v>-4.8475240000000003E-2</v>
      </c>
      <c r="F6356" s="78">
        <v>-5.2115769999999999E-2</v>
      </c>
    </row>
    <row r="6357" spans="1:6" x14ac:dyDescent="0.25">
      <c r="A6357">
        <v>6355</v>
      </c>
      <c r="B6357" t="s">
        <v>7278</v>
      </c>
      <c r="C6357" s="78">
        <v>-1.67594</v>
      </c>
      <c r="D6357" s="78">
        <v>0.54026633999999996</v>
      </c>
      <c r="E6357" s="78">
        <v>-0.10104312</v>
      </c>
      <c r="F6357" s="78">
        <v>7.7235390000000001E-2</v>
      </c>
    </row>
    <row r="6358" spans="1:6" x14ac:dyDescent="0.25">
      <c r="A6358">
        <v>6356</v>
      </c>
      <c r="B6358" t="s">
        <v>7279</v>
      </c>
      <c r="C6358" s="78">
        <v>-0.21749573999999999</v>
      </c>
      <c r="D6358" s="78">
        <v>0.22092104000000001</v>
      </c>
      <c r="E6358" s="78">
        <v>-5.3959050000000001E-2</v>
      </c>
      <c r="F6358" s="78">
        <v>0.1226964</v>
      </c>
    </row>
    <row r="6359" spans="1:6" x14ac:dyDescent="0.25">
      <c r="A6359">
        <v>6357</v>
      </c>
      <c r="B6359" t="s">
        <v>7280</v>
      </c>
      <c r="C6359" s="78">
        <v>2.8833896999999999</v>
      </c>
      <c r="D6359" s="78">
        <v>2.6148975000000001</v>
      </c>
      <c r="E6359" s="78">
        <v>-1.3167931000000001E-2</v>
      </c>
      <c r="F6359" s="78">
        <v>3.7933380000000003E-2</v>
      </c>
    </row>
    <row r="6360" spans="1:6" x14ac:dyDescent="0.25">
      <c r="A6360">
        <v>6358</v>
      </c>
      <c r="B6360" t="s">
        <v>7281</v>
      </c>
      <c r="C6360" s="78">
        <v>-1.1119330999999999</v>
      </c>
      <c r="D6360" s="78">
        <v>1.0562872000000001</v>
      </c>
      <c r="E6360" s="78">
        <v>-3.4390595000000003E-2</v>
      </c>
      <c r="F6360" s="78">
        <v>0.17954011</v>
      </c>
    </row>
    <row r="6361" spans="1:6" x14ac:dyDescent="0.25">
      <c r="A6361">
        <v>6359</v>
      </c>
      <c r="B6361" t="s">
        <v>7282</v>
      </c>
      <c r="C6361" s="78">
        <v>0.59410249999999998</v>
      </c>
      <c r="D6361" s="78">
        <v>2.5778490000000001</v>
      </c>
      <c r="E6361" s="78">
        <v>1.6972125E-3</v>
      </c>
      <c r="F6361" s="78">
        <v>-0.12493095999999999</v>
      </c>
    </row>
    <row r="6362" spans="1:6" x14ac:dyDescent="0.25">
      <c r="A6362">
        <v>6360</v>
      </c>
      <c r="B6362" t="s">
        <v>7283</v>
      </c>
      <c r="C6362" s="78">
        <v>-0.63674759999999997</v>
      </c>
      <c r="D6362" s="78">
        <v>1.5128855000000001</v>
      </c>
      <c r="E6362" s="78">
        <v>2.5778674000000001E-2</v>
      </c>
      <c r="F6362" s="78">
        <v>-0.20153229</v>
      </c>
    </row>
    <row r="6363" spans="1:6" x14ac:dyDescent="0.25">
      <c r="A6363">
        <v>6361</v>
      </c>
      <c r="B6363" t="s">
        <v>7284</v>
      </c>
      <c r="C6363" s="78">
        <v>1.6627729000000001E-2</v>
      </c>
      <c r="D6363" s="78">
        <v>-3.1270232</v>
      </c>
      <c r="E6363" s="78">
        <v>-6.1107620000000001E-2</v>
      </c>
      <c r="F6363" s="78">
        <v>-2.7395338000000002E-2</v>
      </c>
    </row>
    <row r="6364" spans="1:6" x14ac:dyDescent="0.25">
      <c r="A6364">
        <v>6362</v>
      </c>
      <c r="B6364" t="s">
        <v>7285</v>
      </c>
      <c r="C6364" s="78">
        <v>-0.65225469999999997</v>
      </c>
      <c r="D6364" s="78">
        <v>-2.8989878</v>
      </c>
      <c r="E6364" s="78">
        <v>-0.14819212000000001</v>
      </c>
      <c r="F6364" s="78">
        <v>-0.22064624999999999</v>
      </c>
    </row>
    <row r="6365" spans="1:6" x14ac:dyDescent="0.25">
      <c r="A6365">
        <v>6363</v>
      </c>
      <c r="B6365" t="s">
        <v>7286</v>
      </c>
      <c r="C6365" s="78">
        <v>1.2670666000000001E-2</v>
      </c>
      <c r="D6365" s="78">
        <v>-0.59269917000000005</v>
      </c>
      <c r="E6365" s="78">
        <v>-3.4390595000000003E-2</v>
      </c>
      <c r="F6365" s="78">
        <v>0.17954011</v>
      </c>
    </row>
    <row r="6366" spans="1:6" x14ac:dyDescent="0.25">
      <c r="A6366">
        <v>6364</v>
      </c>
      <c r="B6366" t="s">
        <v>7287</v>
      </c>
      <c r="C6366" s="78">
        <v>-1.3426564000000001</v>
      </c>
      <c r="D6366" s="78">
        <v>0.44867888</v>
      </c>
      <c r="E6366" s="78">
        <v>-5.6871607999999997E-2</v>
      </c>
      <c r="F6366" s="78">
        <v>6.9233716000000001E-2</v>
      </c>
    </row>
    <row r="6367" spans="1:6" x14ac:dyDescent="0.25">
      <c r="A6367">
        <v>6365</v>
      </c>
      <c r="B6367" t="s">
        <v>7288</v>
      </c>
      <c r="C6367" s="78">
        <v>0.16062346</v>
      </c>
      <c r="D6367" s="78">
        <v>2.0296664</v>
      </c>
      <c r="E6367" s="78">
        <v>-5.5996104999999997E-2</v>
      </c>
      <c r="F6367" s="78">
        <v>-5.6164025999999999E-2</v>
      </c>
    </row>
    <row r="6368" spans="1:6" x14ac:dyDescent="0.25">
      <c r="A6368">
        <v>6366</v>
      </c>
      <c r="B6368" t="s">
        <v>7289</v>
      </c>
      <c r="C6368" s="78">
        <v>0.98506380000000004</v>
      </c>
      <c r="D6368" s="78">
        <v>9.7918585000000002E-2</v>
      </c>
      <c r="E6368" s="78">
        <v>-3.4390595000000003E-2</v>
      </c>
      <c r="F6368" s="78">
        <v>0.17954011</v>
      </c>
    </row>
    <row r="6369" spans="1:6" x14ac:dyDescent="0.25">
      <c r="A6369">
        <v>6367</v>
      </c>
      <c r="B6369" t="s">
        <v>7290</v>
      </c>
      <c r="C6369" s="78">
        <v>0.41549607999999999</v>
      </c>
      <c r="D6369" s="78">
        <v>0.74435306000000001</v>
      </c>
      <c r="E6369" s="78">
        <v>-9.4518705999999994E-2</v>
      </c>
      <c r="F6369" s="78">
        <v>8.8505269999999997E-2</v>
      </c>
    </row>
    <row r="6370" spans="1:6" x14ac:dyDescent="0.25">
      <c r="A6370">
        <v>6368</v>
      </c>
      <c r="B6370" t="s">
        <v>7291</v>
      </c>
      <c r="C6370" s="78">
        <v>-3.2278479999999998E-2</v>
      </c>
      <c r="D6370" s="78">
        <v>-2.8603904</v>
      </c>
      <c r="E6370" s="78">
        <v>-6.4972249999999995E-2</v>
      </c>
      <c r="F6370" s="78">
        <v>-7.0047527999999998E-3</v>
      </c>
    </row>
    <row r="6371" spans="1:6" x14ac:dyDescent="0.25">
      <c r="A6371">
        <v>6369</v>
      </c>
      <c r="B6371" t="s">
        <v>7292</v>
      </c>
      <c r="C6371" s="78">
        <v>2.1384528</v>
      </c>
      <c r="D6371" s="78">
        <v>0.81093574000000002</v>
      </c>
      <c r="E6371" s="78">
        <v>-3.8004599999999999E-2</v>
      </c>
      <c r="F6371" s="78">
        <v>-4.8780860000000002E-2</v>
      </c>
    </row>
    <row r="6372" spans="1:6" x14ac:dyDescent="0.25">
      <c r="A6372">
        <v>6370</v>
      </c>
      <c r="B6372" t="s">
        <v>7293</v>
      </c>
      <c r="C6372" s="78">
        <v>-0.83781600000000001</v>
      </c>
      <c r="D6372" s="78">
        <v>1.9436133</v>
      </c>
      <c r="E6372" s="78">
        <v>9.6050664999999993E-2</v>
      </c>
      <c r="F6372" s="78">
        <v>-0.28972614000000002</v>
      </c>
    </row>
    <row r="6373" spans="1:6" x14ac:dyDescent="0.25">
      <c r="A6373">
        <v>6371</v>
      </c>
      <c r="B6373" t="s">
        <v>7294</v>
      </c>
      <c r="C6373" s="78">
        <v>-1.2366489000000001</v>
      </c>
      <c r="D6373" s="78">
        <v>-3.713785E-2</v>
      </c>
      <c r="E6373" s="78">
        <v>-3.5227170000000002E-2</v>
      </c>
      <c r="F6373" s="78">
        <v>1.4730468E-2</v>
      </c>
    </row>
    <row r="6374" spans="1:6" x14ac:dyDescent="0.25">
      <c r="A6374">
        <v>6372</v>
      </c>
      <c r="B6374" t="s">
        <v>7295</v>
      </c>
      <c r="C6374" s="78">
        <v>-0.84535099999999996</v>
      </c>
      <c r="D6374" s="78">
        <v>-0.27055484000000002</v>
      </c>
      <c r="E6374" s="78">
        <v>-3.5663750000000001E-2</v>
      </c>
      <c r="F6374" s="78">
        <v>-6.8024459999999995E-2</v>
      </c>
    </row>
    <row r="6375" spans="1:6" x14ac:dyDescent="0.25">
      <c r="A6375">
        <v>6373</v>
      </c>
      <c r="B6375" t="s">
        <v>7296</v>
      </c>
      <c r="C6375" s="78">
        <v>-1.2018968000000001</v>
      </c>
      <c r="D6375" s="78">
        <v>-5.9049725999999997E-2</v>
      </c>
      <c r="E6375" s="78">
        <v>-1.4581070999999999E-2</v>
      </c>
      <c r="F6375" s="78">
        <v>6.0854733000000001E-2</v>
      </c>
    </row>
    <row r="6376" spans="1:6" x14ac:dyDescent="0.25">
      <c r="A6376">
        <v>6374</v>
      </c>
      <c r="B6376" t="s">
        <v>7297</v>
      </c>
      <c r="C6376" s="78">
        <v>1.6004909</v>
      </c>
      <c r="D6376" s="78">
        <v>1.2129277999999999</v>
      </c>
      <c r="E6376" s="78">
        <v>-6.4016359999999994E-2</v>
      </c>
      <c r="F6376" s="78">
        <v>3.9057149999999999E-2</v>
      </c>
    </row>
    <row r="6377" spans="1:6" x14ac:dyDescent="0.25">
      <c r="A6377">
        <v>6375</v>
      </c>
      <c r="B6377" t="s">
        <v>7298</v>
      </c>
      <c r="C6377" s="78">
        <v>4.8392444999999999E-2</v>
      </c>
      <c r="D6377" s="78">
        <v>-2.5593734000000001</v>
      </c>
      <c r="E6377" s="78">
        <v>-7.119048E-2</v>
      </c>
      <c r="F6377" s="78">
        <v>9.8377169999999993E-3</v>
      </c>
    </row>
    <row r="6378" spans="1:6" x14ac:dyDescent="0.25">
      <c r="A6378">
        <v>6376</v>
      </c>
      <c r="B6378" t="s">
        <v>7299</v>
      </c>
      <c r="C6378" s="78">
        <v>-1.2044021</v>
      </c>
      <c r="D6378" s="78">
        <v>-0.38561377000000002</v>
      </c>
      <c r="E6378" s="78">
        <v>-3.6699187000000001E-2</v>
      </c>
      <c r="F6378" s="78">
        <v>-6.4006449999999999E-3</v>
      </c>
    </row>
    <row r="6379" spans="1:6" x14ac:dyDescent="0.25">
      <c r="A6379">
        <v>6377</v>
      </c>
      <c r="B6379" t="s">
        <v>7300</v>
      </c>
      <c r="C6379" s="78">
        <v>1.2491247999999999</v>
      </c>
      <c r="D6379" s="78">
        <v>-1.7238355999999999</v>
      </c>
      <c r="E6379" s="78">
        <v>-1.8513132000000002E-2</v>
      </c>
      <c r="F6379" s="78">
        <v>-0.24624066</v>
      </c>
    </row>
    <row r="6380" spans="1:6" x14ac:dyDescent="0.25">
      <c r="A6380">
        <v>6378</v>
      </c>
      <c r="B6380" t="s">
        <v>7301</v>
      </c>
      <c r="C6380" s="78">
        <v>2.8771143000000001</v>
      </c>
      <c r="D6380" s="78">
        <v>0.73104775</v>
      </c>
      <c r="E6380" s="78">
        <v>-0.1003657</v>
      </c>
      <c r="F6380" s="78">
        <v>4.4921488000000002E-2</v>
      </c>
    </row>
    <row r="6381" spans="1:6" x14ac:dyDescent="0.25">
      <c r="A6381">
        <v>6379</v>
      </c>
      <c r="B6381" t="s">
        <v>7302</v>
      </c>
      <c r="C6381" s="78">
        <v>-1.0153525000000001</v>
      </c>
      <c r="D6381" s="78">
        <v>0.29792174999999999</v>
      </c>
      <c r="E6381" s="78">
        <v>-3.4390595000000003E-2</v>
      </c>
      <c r="F6381" s="78">
        <v>0.17954011</v>
      </c>
    </row>
    <row r="6382" spans="1:6" x14ac:dyDescent="0.25">
      <c r="A6382">
        <v>6380</v>
      </c>
      <c r="B6382" t="s">
        <v>7303</v>
      </c>
      <c r="C6382" s="78">
        <v>-1.0593535999999999</v>
      </c>
      <c r="D6382" s="78">
        <v>-0.62720940000000003</v>
      </c>
      <c r="E6382" s="78">
        <v>-8.2767904000000003E-2</v>
      </c>
      <c r="F6382" s="78">
        <v>-0.40266716000000002</v>
      </c>
    </row>
    <row r="6383" spans="1:6" x14ac:dyDescent="0.25">
      <c r="A6383">
        <v>6381</v>
      </c>
      <c r="B6383" t="s">
        <v>7304</v>
      </c>
      <c r="C6383" s="78">
        <v>1.6724094</v>
      </c>
      <c r="D6383" s="78">
        <v>-1.2121010999999999</v>
      </c>
      <c r="E6383" s="78">
        <v>-7.0149890000000006E-2</v>
      </c>
      <c r="F6383" s="78">
        <v>-2.9013455E-2</v>
      </c>
    </row>
    <row r="6384" spans="1:6" x14ac:dyDescent="0.25">
      <c r="A6384">
        <v>6382</v>
      </c>
      <c r="B6384" t="s">
        <v>7305</v>
      </c>
      <c r="C6384" s="78">
        <v>1.218953</v>
      </c>
      <c r="D6384" s="78">
        <v>1.1417136999999999</v>
      </c>
      <c r="E6384" s="78">
        <v>-4.4915414999999997E-3</v>
      </c>
      <c r="F6384" s="78">
        <v>-4.682298E-2</v>
      </c>
    </row>
    <row r="6385" spans="1:6" x14ac:dyDescent="0.25">
      <c r="A6385">
        <v>6383</v>
      </c>
      <c r="B6385" t="s">
        <v>7306</v>
      </c>
      <c r="C6385" s="78">
        <v>-0.97520150000000005</v>
      </c>
      <c r="D6385" s="78">
        <v>-0.69242479999999995</v>
      </c>
      <c r="E6385" s="78">
        <v>-4.1635603E-2</v>
      </c>
      <c r="F6385" s="78">
        <v>-4.8271044999999999E-2</v>
      </c>
    </row>
    <row r="6386" spans="1:6" x14ac:dyDescent="0.25">
      <c r="A6386">
        <v>6384</v>
      </c>
      <c r="B6386" t="s">
        <v>7307</v>
      </c>
      <c r="C6386" s="78">
        <v>-2.0534642000000001</v>
      </c>
      <c r="D6386" s="78">
        <v>-6.3457550000000001E-2</v>
      </c>
      <c r="E6386" s="78">
        <v>-3.4390595000000003E-2</v>
      </c>
      <c r="F6386" s="78">
        <v>0.17954011</v>
      </c>
    </row>
    <row r="6387" spans="1:6" x14ac:dyDescent="0.25">
      <c r="A6387">
        <v>6385</v>
      </c>
      <c r="B6387" t="s">
        <v>7308</v>
      </c>
      <c r="C6387" s="78">
        <v>-1.1944828999999999</v>
      </c>
      <c r="D6387" s="78">
        <v>2.5681989999999999</v>
      </c>
      <c r="E6387" s="78">
        <v>-3.4390595000000003E-2</v>
      </c>
      <c r="F6387" s="78">
        <v>0.17954011</v>
      </c>
    </row>
    <row r="6388" spans="1:6" x14ac:dyDescent="0.25">
      <c r="A6388">
        <v>6386</v>
      </c>
      <c r="B6388" t="s">
        <v>7309</v>
      </c>
      <c r="C6388" s="78">
        <v>0.21340319999999999</v>
      </c>
      <c r="D6388" s="78">
        <v>2.2053164999999999</v>
      </c>
      <c r="E6388" s="78">
        <v>-8.4329470000000004E-2</v>
      </c>
      <c r="F6388" s="78">
        <v>2.201645E-2</v>
      </c>
    </row>
    <row r="6389" spans="1:6" x14ac:dyDescent="0.25">
      <c r="A6389">
        <v>6387</v>
      </c>
      <c r="B6389" t="s">
        <v>7310</v>
      </c>
      <c r="C6389" s="78">
        <v>-1.7047559999999999</v>
      </c>
      <c r="D6389" s="78">
        <v>-1.2967004</v>
      </c>
      <c r="E6389" s="78">
        <v>-1.2360014000000001E-2</v>
      </c>
      <c r="F6389" s="78">
        <v>-0.1673991</v>
      </c>
    </row>
    <row r="6390" spans="1:6" x14ac:dyDescent="0.25">
      <c r="A6390">
        <v>6388</v>
      </c>
      <c r="B6390" t="s">
        <v>7311</v>
      </c>
      <c r="C6390" s="78">
        <v>0.87953340000000002</v>
      </c>
      <c r="D6390" s="78">
        <v>1.6237698</v>
      </c>
      <c r="E6390" s="78">
        <v>1.3420171999999999E-2</v>
      </c>
      <c r="F6390" s="78">
        <v>2.2351711999999999E-2</v>
      </c>
    </row>
    <row r="6391" spans="1:6" x14ac:dyDescent="0.25">
      <c r="A6391">
        <v>6389</v>
      </c>
      <c r="B6391" t="s">
        <v>7312</v>
      </c>
      <c r="C6391" s="78">
        <v>0.26243856999999998</v>
      </c>
      <c r="D6391" s="78">
        <v>1.4194207000000001</v>
      </c>
      <c r="E6391" s="78">
        <v>-3.4390595000000003E-2</v>
      </c>
      <c r="F6391" s="78">
        <v>0.17954011</v>
      </c>
    </row>
    <row r="6392" spans="1:6" x14ac:dyDescent="0.25">
      <c r="A6392">
        <v>6390</v>
      </c>
      <c r="B6392" t="s">
        <v>7313</v>
      </c>
      <c r="C6392" s="78">
        <v>-0.66829616000000003</v>
      </c>
      <c r="D6392" s="78">
        <v>-6.2909010000000001E-2</v>
      </c>
      <c r="E6392" s="78">
        <v>-7.1768879999999993E-2</v>
      </c>
      <c r="F6392" s="78">
        <v>4.2835980000000003E-2</v>
      </c>
    </row>
    <row r="6393" spans="1:6" x14ac:dyDescent="0.25">
      <c r="A6393">
        <v>6391</v>
      </c>
      <c r="B6393" t="s">
        <v>7314</v>
      </c>
      <c r="C6393" s="78">
        <v>0.32874282999999999</v>
      </c>
      <c r="D6393" s="78">
        <v>-3.7027711999999999</v>
      </c>
      <c r="E6393" s="78">
        <v>-4.9213022000000002E-2</v>
      </c>
      <c r="F6393" s="78">
        <v>9.1891550000000002E-2</v>
      </c>
    </row>
    <row r="6394" spans="1:6" x14ac:dyDescent="0.25">
      <c r="A6394">
        <v>6392</v>
      </c>
      <c r="B6394" t="s">
        <v>7315</v>
      </c>
      <c r="C6394" s="78">
        <v>0.49906328</v>
      </c>
      <c r="D6394" s="78">
        <v>-0.78108180000000005</v>
      </c>
      <c r="E6394" s="78">
        <v>-6.6619399999999995E-2</v>
      </c>
      <c r="F6394" s="78">
        <v>-0.24678323999999999</v>
      </c>
    </row>
    <row r="6395" spans="1:6" x14ac:dyDescent="0.25">
      <c r="A6395">
        <v>6393</v>
      </c>
      <c r="B6395" t="s">
        <v>7316</v>
      </c>
      <c r="C6395" s="78">
        <v>-2.08772</v>
      </c>
      <c r="D6395" s="78">
        <v>1.6595669</v>
      </c>
      <c r="E6395" s="78">
        <v>-3.6780689999999998E-2</v>
      </c>
      <c r="F6395" s="78">
        <v>5.0826415E-2</v>
      </c>
    </row>
    <row r="6396" spans="1:6" x14ac:dyDescent="0.25">
      <c r="A6396">
        <v>6394</v>
      </c>
      <c r="B6396" t="s">
        <v>7317</v>
      </c>
      <c r="C6396" s="78">
        <v>0.52149665000000001</v>
      </c>
      <c r="D6396" s="78">
        <v>-1.1975788000000001</v>
      </c>
      <c r="E6396" s="78">
        <v>-2.9208764000000002E-2</v>
      </c>
      <c r="F6396" s="78">
        <v>0.15099403</v>
      </c>
    </row>
    <row r="6397" spans="1:6" x14ac:dyDescent="0.25">
      <c r="A6397">
        <v>6395</v>
      </c>
      <c r="B6397" t="s">
        <v>7318</v>
      </c>
      <c r="C6397" s="78">
        <v>1.036337E-2</v>
      </c>
      <c r="D6397" s="78">
        <v>0.32012754999999998</v>
      </c>
      <c r="E6397" s="78">
        <v>-2.2343412E-2</v>
      </c>
      <c r="F6397" s="78">
        <v>-1.6187623000000002E-2</v>
      </c>
    </row>
    <row r="6398" spans="1:6" x14ac:dyDescent="0.25">
      <c r="A6398">
        <v>6396</v>
      </c>
      <c r="B6398" t="s">
        <v>7319</v>
      </c>
      <c r="C6398" s="78">
        <v>0.32193103000000001</v>
      </c>
      <c r="D6398" s="78">
        <v>1.7222899</v>
      </c>
      <c r="E6398" s="78">
        <v>-6.0675739999999999E-2</v>
      </c>
      <c r="F6398" s="78">
        <v>0.1182439</v>
      </c>
    </row>
    <row r="6399" spans="1:6" x14ac:dyDescent="0.25">
      <c r="A6399">
        <v>6397</v>
      </c>
      <c r="B6399" t="s">
        <v>7320</v>
      </c>
      <c r="C6399" s="78">
        <v>-1.5008887</v>
      </c>
      <c r="D6399" s="78">
        <v>0.21506101</v>
      </c>
      <c r="E6399" s="78">
        <v>-3.4390595000000003E-2</v>
      </c>
      <c r="F6399" s="78">
        <v>0.17954011</v>
      </c>
    </row>
    <row r="6400" spans="1:6" x14ac:dyDescent="0.25">
      <c r="A6400">
        <v>6398</v>
      </c>
      <c r="B6400" t="s">
        <v>7321</v>
      </c>
      <c r="C6400" s="78">
        <v>-0.59504199999999996</v>
      </c>
      <c r="D6400" s="78">
        <v>-6.2291979999999997E-2</v>
      </c>
      <c r="E6400" s="78">
        <v>-9.2418626000000004E-2</v>
      </c>
      <c r="F6400" s="78">
        <v>-0.14329792999999999</v>
      </c>
    </row>
    <row r="6401" spans="1:6" x14ac:dyDescent="0.25">
      <c r="A6401">
        <v>6399</v>
      </c>
      <c r="B6401" t="s">
        <v>7322</v>
      </c>
      <c r="C6401" s="78">
        <v>-0.61944180000000004</v>
      </c>
      <c r="D6401" s="78">
        <v>0.81787944000000001</v>
      </c>
      <c r="E6401" s="78">
        <v>-5.9457768000000001E-2</v>
      </c>
      <c r="F6401" s="78">
        <v>-4.6993806999999999E-2</v>
      </c>
    </row>
    <row r="6402" spans="1:6" x14ac:dyDescent="0.25">
      <c r="A6402">
        <v>6400</v>
      </c>
      <c r="B6402" t="s">
        <v>7323</v>
      </c>
      <c r="C6402" s="78">
        <v>-0.37793714</v>
      </c>
      <c r="D6402" s="78">
        <v>1.2106835</v>
      </c>
      <c r="E6402" s="78">
        <v>-5.9039942999999998E-2</v>
      </c>
      <c r="F6402" s="78">
        <v>3.5195230000000001E-2</v>
      </c>
    </row>
    <row r="6403" spans="1:6" x14ac:dyDescent="0.25">
      <c r="A6403">
        <v>6401</v>
      </c>
      <c r="B6403" t="s">
        <v>7324</v>
      </c>
      <c r="C6403" s="78">
        <v>-1.4048225000000001</v>
      </c>
      <c r="D6403" s="78">
        <v>1.626576</v>
      </c>
      <c r="E6403" s="78">
        <v>-3.4390595000000003E-2</v>
      </c>
      <c r="F6403" s="78">
        <v>0.17954011</v>
      </c>
    </row>
    <row r="6404" spans="1:6" x14ac:dyDescent="0.25">
      <c r="A6404">
        <v>6402</v>
      </c>
      <c r="B6404" t="s">
        <v>7325</v>
      </c>
      <c r="C6404" s="78">
        <v>-0.7708024</v>
      </c>
      <c r="D6404" s="78">
        <v>-1.5053468000000001</v>
      </c>
      <c r="E6404" s="78">
        <v>-3.4385486999999999E-2</v>
      </c>
      <c r="F6404" s="78">
        <v>-9.6111000000000005E-4</v>
      </c>
    </row>
    <row r="6405" spans="1:6" x14ac:dyDescent="0.25">
      <c r="A6405">
        <v>6403</v>
      </c>
      <c r="B6405" t="s">
        <v>7326</v>
      </c>
      <c r="C6405" s="78">
        <v>-2.2810400000000002E-2</v>
      </c>
      <c r="D6405" s="78">
        <v>-1.6697556</v>
      </c>
      <c r="E6405" s="78">
        <v>0.24087816000000001</v>
      </c>
      <c r="F6405" s="78">
        <v>-0.48127787999999999</v>
      </c>
    </row>
    <row r="6406" spans="1:6" x14ac:dyDescent="0.25">
      <c r="A6406">
        <v>6404</v>
      </c>
      <c r="B6406" t="s">
        <v>7327</v>
      </c>
      <c r="C6406" s="78">
        <v>1.3889492E-2</v>
      </c>
      <c r="D6406" s="78">
        <v>-0.26511289999999998</v>
      </c>
      <c r="E6406" s="78">
        <v>2.14722E-2</v>
      </c>
      <c r="F6406" s="78">
        <v>-0.18729164000000001</v>
      </c>
    </row>
    <row r="6407" spans="1:6" x14ac:dyDescent="0.25">
      <c r="A6407">
        <v>6405</v>
      </c>
      <c r="B6407" t="s">
        <v>7328</v>
      </c>
      <c r="C6407" s="78">
        <v>-0.83197880000000002</v>
      </c>
      <c r="D6407" s="78">
        <v>0.2066595</v>
      </c>
      <c r="E6407" s="78">
        <v>-7.8435939999999996E-2</v>
      </c>
      <c r="F6407" s="78">
        <v>-2.4329752E-2</v>
      </c>
    </row>
    <row r="6408" spans="1:6" x14ac:dyDescent="0.25">
      <c r="A6408">
        <v>6406</v>
      </c>
      <c r="B6408" t="s">
        <v>7329</v>
      </c>
      <c r="C6408" s="78">
        <v>-0.29151310000000002</v>
      </c>
      <c r="D6408" s="78">
        <v>4.6816440000000001E-2</v>
      </c>
      <c r="E6408" s="78">
        <v>-3.4390595000000003E-2</v>
      </c>
      <c r="F6408" s="78">
        <v>0.17954011</v>
      </c>
    </row>
    <row r="6409" spans="1:6" x14ac:dyDescent="0.25">
      <c r="A6409">
        <v>6407</v>
      </c>
      <c r="B6409" t="s">
        <v>7330</v>
      </c>
      <c r="C6409" s="78">
        <v>0.46076961999999999</v>
      </c>
      <c r="D6409" s="78">
        <v>0.90072110000000005</v>
      </c>
      <c r="E6409" s="78">
        <v>-0.15760367</v>
      </c>
      <c r="F6409" s="78">
        <v>-0.49037266000000002</v>
      </c>
    </row>
    <row r="6410" spans="1:6" x14ac:dyDescent="0.25">
      <c r="A6410">
        <v>6408</v>
      </c>
      <c r="B6410" t="s">
        <v>7331</v>
      </c>
      <c r="C6410" s="78">
        <v>0.56552519999999995</v>
      </c>
      <c r="D6410" s="78">
        <v>1.6368419000000001</v>
      </c>
      <c r="E6410" s="78">
        <v>-1.1080015E-2</v>
      </c>
      <c r="F6410" s="78">
        <v>-9.1860280000000002E-2</v>
      </c>
    </row>
    <row r="6411" spans="1:6" x14ac:dyDescent="0.25">
      <c r="A6411">
        <v>6409</v>
      </c>
      <c r="B6411" t="s">
        <v>7332</v>
      </c>
      <c r="C6411" s="78">
        <v>0.77184699999999995</v>
      </c>
      <c r="D6411" s="78">
        <v>-0.63902320000000001</v>
      </c>
      <c r="E6411" s="78">
        <v>0.14446639999999999</v>
      </c>
      <c r="F6411" s="78">
        <v>-0.22164242000000001</v>
      </c>
    </row>
    <row r="6412" spans="1:6" x14ac:dyDescent="0.25">
      <c r="A6412">
        <v>6410</v>
      </c>
      <c r="B6412" t="s">
        <v>7333</v>
      </c>
      <c r="C6412" s="78">
        <v>-0.24612165999999999</v>
      </c>
      <c r="D6412" s="78">
        <v>0.57723117000000002</v>
      </c>
      <c r="E6412" s="78">
        <v>-9.1314809999999996E-2</v>
      </c>
      <c r="F6412" s="78">
        <v>0.11144954999999999</v>
      </c>
    </row>
    <row r="6413" spans="1:6" x14ac:dyDescent="0.25">
      <c r="A6413">
        <v>6411</v>
      </c>
      <c r="B6413" t="s">
        <v>7334</v>
      </c>
      <c r="C6413" s="78">
        <v>-1.516114</v>
      </c>
      <c r="D6413" s="78">
        <v>-0.89112853999999997</v>
      </c>
      <c r="E6413" s="78">
        <v>0.34618568</v>
      </c>
      <c r="F6413" s="78">
        <v>-0.41610622000000003</v>
      </c>
    </row>
    <row r="6414" spans="1:6" x14ac:dyDescent="0.25">
      <c r="A6414">
        <v>6412</v>
      </c>
      <c r="B6414" t="s">
        <v>7335</v>
      </c>
      <c r="C6414" s="78">
        <v>2.0175564000000001</v>
      </c>
      <c r="D6414" s="78">
        <v>-0.69450294999999995</v>
      </c>
      <c r="E6414" s="78">
        <v>-0.10409841</v>
      </c>
      <c r="F6414" s="78">
        <v>-2.7281224999999999E-2</v>
      </c>
    </row>
    <row r="6415" spans="1:6" x14ac:dyDescent="0.25">
      <c r="A6415">
        <v>6413</v>
      </c>
      <c r="B6415" t="s">
        <v>7336</v>
      </c>
      <c r="C6415" s="78">
        <v>-1.6221075</v>
      </c>
      <c r="D6415" s="78">
        <v>1.2535738999999999</v>
      </c>
      <c r="E6415" s="78">
        <v>-3.4390595000000003E-2</v>
      </c>
      <c r="F6415" s="78">
        <v>0.17954011</v>
      </c>
    </row>
    <row r="6416" spans="1:6" x14ac:dyDescent="0.25">
      <c r="A6416">
        <v>6414</v>
      </c>
      <c r="B6416" t="s">
        <v>7337</v>
      </c>
      <c r="C6416" s="78">
        <v>2.8414807</v>
      </c>
      <c r="D6416" s="78">
        <v>-2.0158947</v>
      </c>
      <c r="E6416" s="78">
        <v>-7.9860255000000005E-2</v>
      </c>
      <c r="F6416" s="78">
        <v>1.2537941E-2</v>
      </c>
    </row>
    <row r="6417" spans="1:6" x14ac:dyDescent="0.25">
      <c r="A6417">
        <v>6415</v>
      </c>
      <c r="B6417" t="s">
        <v>7338</v>
      </c>
      <c r="C6417" s="78">
        <v>2.3294876000000002</v>
      </c>
      <c r="D6417" s="78">
        <v>-1.4913111999999999</v>
      </c>
      <c r="E6417" s="78">
        <v>-4.6641505999999999E-2</v>
      </c>
      <c r="F6417" s="78">
        <v>9.5843899999999996E-2</v>
      </c>
    </row>
    <row r="6418" spans="1:6" x14ac:dyDescent="0.25">
      <c r="A6418">
        <v>6416</v>
      </c>
      <c r="B6418" t="s">
        <v>7339</v>
      </c>
      <c r="C6418" s="78">
        <v>-1.2716966000000001</v>
      </c>
      <c r="D6418" s="78">
        <v>-1.8857325</v>
      </c>
      <c r="E6418" s="78">
        <v>-5.8744169999999998E-2</v>
      </c>
      <c r="F6418" s="78">
        <v>8.2857309999999993E-3</v>
      </c>
    </row>
    <row r="6419" spans="1:6" x14ac:dyDescent="0.25">
      <c r="A6419">
        <v>6417</v>
      </c>
      <c r="B6419" t="s">
        <v>7340</v>
      </c>
      <c r="C6419" s="78">
        <v>0.37434074000000001</v>
      </c>
      <c r="D6419" s="78">
        <v>-1.4924294</v>
      </c>
      <c r="E6419" s="78">
        <v>-6.1114586999999998E-2</v>
      </c>
      <c r="F6419" s="78">
        <v>8.7995230000000001E-3</v>
      </c>
    </row>
    <row r="6420" spans="1:6" x14ac:dyDescent="0.25">
      <c r="A6420">
        <v>6418</v>
      </c>
      <c r="B6420" t="s">
        <v>7341</v>
      </c>
      <c r="C6420" s="78">
        <v>-0.47001693</v>
      </c>
      <c r="D6420" s="78">
        <v>-0.96713839999999995</v>
      </c>
      <c r="E6420" s="78">
        <v>-6.881226E-2</v>
      </c>
      <c r="F6420" s="78">
        <v>2.9659330000000001E-2</v>
      </c>
    </row>
    <row r="6421" spans="1:6" x14ac:dyDescent="0.25">
      <c r="A6421">
        <v>6419</v>
      </c>
      <c r="B6421" t="s">
        <v>7342</v>
      </c>
      <c r="C6421" s="78">
        <v>-2.5289369000000002</v>
      </c>
      <c r="D6421" s="78">
        <v>-2.9575672000000002</v>
      </c>
      <c r="E6421" s="78">
        <v>-7.9525515000000005E-2</v>
      </c>
      <c r="F6421" s="78">
        <v>-4.2283759999999997E-2</v>
      </c>
    </row>
    <row r="6422" spans="1:6" x14ac:dyDescent="0.25">
      <c r="A6422">
        <v>6420</v>
      </c>
      <c r="B6422" t="s">
        <v>3571</v>
      </c>
      <c r="C6422" s="78">
        <v>0.39785942000000002</v>
      </c>
      <c r="D6422" s="78">
        <v>0.18696055</v>
      </c>
      <c r="E6422" s="78">
        <v>-3.4390595000000003E-2</v>
      </c>
      <c r="F6422" s="78">
        <v>0.17954011</v>
      </c>
    </row>
    <row r="6423" spans="1:6" x14ac:dyDescent="0.25">
      <c r="A6423">
        <v>6421</v>
      </c>
      <c r="B6423" t="s">
        <v>7343</v>
      </c>
      <c r="C6423" s="78">
        <v>1.5258982999999999</v>
      </c>
      <c r="D6423" s="78">
        <v>9.1993450000000004E-2</v>
      </c>
      <c r="E6423" s="78">
        <v>-2.3233568E-2</v>
      </c>
      <c r="F6423" s="78">
        <v>9.3371460000000003E-2</v>
      </c>
    </row>
    <row r="6424" spans="1:6" x14ac:dyDescent="0.25">
      <c r="A6424">
        <v>6422</v>
      </c>
      <c r="B6424" t="s">
        <v>7344</v>
      </c>
      <c r="C6424" s="78">
        <v>-4.1530990000000001</v>
      </c>
      <c r="D6424" s="78">
        <v>-0.15508014000000001</v>
      </c>
      <c r="E6424" s="78">
        <v>-3.4390595000000003E-2</v>
      </c>
      <c r="F6424" s="78">
        <v>0.17954011</v>
      </c>
    </row>
    <row r="6425" spans="1:6" x14ac:dyDescent="0.25">
      <c r="A6425">
        <v>6423</v>
      </c>
      <c r="B6425" t="s">
        <v>7345</v>
      </c>
      <c r="C6425" s="78">
        <v>-0.32435750000000002</v>
      </c>
      <c r="D6425" s="78">
        <v>2.6828918000000002</v>
      </c>
      <c r="E6425" s="78">
        <v>3.6156103000000001E-3</v>
      </c>
      <c r="F6425" s="78">
        <v>-0.15177329000000001</v>
      </c>
    </row>
    <row r="6426" spans="1:6" x14ac:dyDescent="0.25">
      <c r="A6426">
        <v>6424</v>
      </c>
      <c r="B6426" t="s">
        <v>7346</v>
      </c>
      <c r="C6426" s="78">
        <v>0.34578910000000002</v>
      </c>
      <c r="D6426" s="78">
        <v>-0.52446780000000004</v>
      </c>
      <c r="E6426" s="78">
        <v>7.6063110000000003E-2</v>
      </c>
      <c r="F6426" s="78">
        <v>1.5873223999999998E-2</v>
      </c>
    </row>
    <row r="6427" spans="1:6" x14ac:dyDescent="0.25">
      <c r="A6427">
        <v>6425</v>
      </c>
      <c r="B6427" t="s">
        <v>7347</v>
      </c>
      <c r="C6427" s="78">
        <v>1.4257721999999999</v>
      </c>
      <c r="D6427" s="78">
        <v>-1.8500087999999999</v>
      </c>
      <c r="E6427" s="78">
        <v>-3.4390595000000003E-2</v>
      </c>
      <c r="F6427" s="78">
        <v>0.17954011</v>
      </c>
    </row>
    <row r="6428" spans="1:6" x14ac:dyDescent="0.25">
      <c r="A6428">
        <v>6426</v>
      </c>
      <c r="B6428" t="s">
        <v>7348</v>
      </c>
      <c r="C6428" s="78">
        <v>2.0243365999999998</v>
      </c>
      <c r="D6428" s="78">
        <v>2.5252365999999999</v>
      </c>
      <c r="E6428" s="78">
        <v>-8.5787199999999994E-2</v>
      </c>
      <c r="F6428" s="78">
        <v>-4.6859533000000002E-3</v>
      </c>
    </row>
    <row r="6429" spans="1:6" x14ac:dyDescent="0.25">
      <c r="A6429">
        <v>6427</v>
      </c>
      <c r="B6429" t="s">
        <v>7349</v>
      </c>
      <c r="C6429" s="78">
        <v>-0.84988140000000001</v>
      </c>
      <c r="D6429" s="78">
        <v>-0.64885795000000002</v>
      </c>
      <c r="E6429" s="78">
        <v>-3.4390595000000003E-2</v>
      </c>
      <c r="F6429" s="78">
        <v>0.17954011</v>
      </c>
    </row>
    <row r="6430" spans="1:6" x14ac:dyDescent="0.25">
      <c r="A6430">
        <v>6428</v>
      </c>
      <c r="B6430" t="s">
        <v>7350</v>
      </c>
      <c r="C6430" s="78">
        <v>3.5867225999999999</v>
      </c>
      <c r="D6430" s="78">
        <v>1.6871508</v>
      </c>
      <c r="E6430" s="78">
        <v>0.48455556999999999</v>
      </c>
      <c r="F6430" s="78">
        <v>-0.59361070000000005</v>
      </c>
    </row>
    <row r="6431" spans="1:6" x14ac:dyDescent="0.25">
      <c r="A6431">
        <v>6429</v>
      </c>
      <c r="B6431" t="s">
        <v>7351</v>
      </c>
      <c r="C6431" s="78">
        <v>-2.9051901999999998</v>
      </c>
      <c r="D6431" s="78">
        <v>-0.15046770000000001</v>
      </c>
      <c r="E6431" s="78">
        <v>-3.4390595000000003E-2</v>
      </c>
      <c r="F6431" s="78">
        <v>0.17954011</v>
      </c>
    </row>
    <row r="6432" spans="1:6" x14ac:dyDescent="0.25">
      <c r="A6432">
        <v>6430</v>
      </c>
      <c r="B6432" t="s">
        <v>7352</v>
      </c>
      <c r="C6432" s="78">
        <v>-0.45616986999999998</v>
      </c>
      <c r="D6432" s="78">
        <v>-1.9219934000000001</v>
      </c>
      <c r="E6432" s="78">
        <v>-3.4390595000000003E-2</v>
      </c>
      <c r="F6432" s="78">
        <v>0.17954011</v>
      </c>
    </row>
    <row r="6433" spans="1:6" x14ac:dyDescent="0.25">
      <c r="A6433">
        <v>6431</v>
      </c>
      <c r="B6433" t="s">
        <v>7353</v>
      </c>
      <c r="C6433" s="78">
        <v>-1.0158327</v>
      </c>
      <c r="D6433" s="78">
        <v>0.22206034999999999</v>
      </c>
      <c r="E6433" s="78">
        <v>-0.11050893000000001</v>
      </c>
      <c r="F6433" s="78">
        <v>-4.3298705999999999E-2</v>
      </c>
    </row>
    <row r="6434" spans="1:6" x14ac:dyDescent="0.25">
      <c r="A6434">
        <v>6432</v>
      </c>
      <c r="B6434" t="s">
        <v>7354</v>
      </c>
      <c r="C6434" s="78">
        <v>1.8747147</v>
      </c>
      <c r="D6434" s="78">
        <v>1.5542727999999999</v>
      </c>
      <c r="E6434" s="78">
        <v>-5.5645194000000002E-2</v>
      </c>
      <c r="F6434" s="78">
        <v>-2.9032364000000001E-2</v>
      </c>
    </row>
    <row r="6435" spans="1:6" x14ac:dyDescent="0.25">
      <c r="A6435">
        <v>6433</v>
      </c>
      <c r="B6435" t="s">
        <v>7355</v>
      </c>
      <c r="C6435" s="78">
        <v>5.1231770000000001</v>
      </c>
      <c r="D6435" s="78">
        <v>0.99050176000000001</v>
      </c>
      <c r="E6435" s="78">
        <v>-3.4390595000000003E-2</v>
      </c>
      <c r="F6435" s="78">
        <v>0.17954011</v>
      </c>
    </row>
    <row r="6436" spans="1:6" x14ac:dyDescent="0.25">
      <c r="A6436">
        <v>6434</v>
      </c>
      <c r="B6436" t="s">
        <v>7356</v>
      </c>
      <c r="C6436" s="78">
        <v>0.55741847</v>
      </c>
      <c r="D6436" s="78">
        <v>1.9513586000000001</v>
      </c>
      <c r="E6436" s="78">
        <v>-5.5176365999999998E-2</v>
      </c>
      <c r="F6436" s="78">
        <v>-7.075758E-2</v>
      </c>
    </row>
    <row r="6437" spans="1:6" x14ac:dyDescent="0.25">
      <c r="A6437">
        <v>6435</v>
      </c>
      <c r="B6437" t="s">
        <v>7357</v>
      </c>
      <c r="C6437" s="78">
        <v>4.0752740000000003E-2</v>
      </c>
      <c r="D6437" s="78">
        <v>-3.1623785</v>
      </c>
      <c r="E6437" s="78">
        <v>-7.2348765999999995E-2</v>
      </c>
      <c r="F6437" s="78">
        <v>5.7302593999999998E-2</v>
      </c>
    </row>
    <row r="6438" spans="1:6" x14ac:dyDescent="0.25">
      <c r="A6438">
        <v>6436</v>
      </c>
      <c r="B6438" t="s">
        <v>7358</v>
      </c>
      <c r="C6438" s="78">
        <v>-3.0608027999999999E-2</v>
      </c>
      <c r="D6438" s="78">
        <v>1.4392575999999999</v>
      </c>
      <c r="E6438" s="78">
        <v>-1.1772817E-2</v>
      </c>
      <c r="F6438" s="78">
        <v>-0.19171674999999999</v>
      </c>
    </row>
    <row r="6439" spans="1:6" x14ac:dyDescent="0.25">
      <c r="A6439">
        <v>6437</v>
      </c>
      <c r="B6439" t="s">
        <v>7359</v>
      </c>
      <c r="C6439" s="78">
        <v>1.0672630999999999</v>
      </c>
      <c r="D6439" s="78">
        <v>2.8372049999999999E-2</v>
      </c>
      <c r="E6439" s="78">
        <v>-3.4390595000000003E-2</v>
      </c>
      <c r="F6439" s="78">
        <v>0.17954011</v>
      </c>
    </row>
    <row r="6440" spans="1:6" x14ac:dyDescent="0.25">
      <c r="A6440">
        <v>6438</v>
      </c>
      <c r="B6440" t="s">
        <v>7360</v>
      </c>
      <c r="C6440" s="78">
        <v>1.2127348</v>
      </c>
      <c r="D6440" s="78">
        <v>2.1021671</v>
      </c>
      <c r="E6440" s="78">
        <v>-8.9212360000000004E-2</v>
      </c>
      <c r="F6440" s="78">
        <v>9.0417120000000004E-3</v>
      </c>
    </row>
    <row r="6441" spans="1:6" x14ac:dyDescent="0.25">
      <c r="A6441">
        <v>6439</v>
      </c>
      <c r="B6441" t="s">
        <v>7361</v>
      </c>
      <c r="C6441" s="78">
        <v>1.4543596999999999</v>
      </c>
      <c r="D6441" s="78">
        <v>-1.2331251999999999</v>
      </c>
      <c r="E6441" s="78">
        <v>-0.10328783</v>
      </c>
      <c r="F6441" s="78">
        <v>-2.1583616999999999E-2</v>
      </c>
    </row>
    <row r="6442" spans="1:6" x14ac:dyDescent="0.25">
      <c r="A6442">
        <v>6440</v>
      </c>
      <c r="B6442" t="s">
        <v>7362</v>
      </c>
      <c r="C6442" s="78">
        <v>2.6454331999999998</v>
      </c>
      <c r="D6442" s="78">
        <v>-0.327787</v>
      </c>
      <c r="E6442" s="78">
        <v>-3.6788045999999998E-2</v>
      </c>
      <c r="F6442" s="78">
        <v>3.7291511999999999E-2</v>
      </c>
    </row>
    <row r="6443" spans="1:6" x14ac:dyDescent="0.25">
      <c r="A6443">
        <v>6441</v>
      </c>
      <c r="B6443" t="s">
        <v>7363</v>
      </c>
      <c r="C6443" s="78">
        <v>-1.2215984</v>
      </c>
      <c r="D6443" s="78">
        <v>-0.15399188</v>
      </c>
      <c r="E6443" s="78">
        <v>-6.4850240000000003E-2</v>
      </c>
      <c r="F6443" s="78">
        <v>8.1188689999999994E-2</v>
      </c>
    </row>
    <row r="6444" spans="1:6" x14ac:dyDescent="0.25">
      <c r="A6444">
        <v>6442</v>
      </c>
      <c r="B6444" t="s">
        <v>7364</v>
      </c>
      <c r="C6444" s="78">
        <v>4.6828896000000002E-2</v>
      </c>
      <c r="D6444" s="78">
        <v>-3.2697257999999998</v>
      </c>
      <c r="E6444" s="78">
        <v>0.25910382999999998</v>
      </c>
      <c r="F6444" s="78">
        <v>-0.56880646999999995</v>
      </c>
    </row>
    <row r="6445" spans="1:6" x14ac:dyDescent="0.25">
      <c r="A6445">
        <v>6443</v>
      </c>
      <c r="B6445" t="s">
        <v>7365</v>
      </c>
      <c r="C6445" s="78">
        <v>-2.9197402000000001</v>
      </c>
      <c r="D6445" s="78">
        <v>-1.2647291000000001</v>
      </c>
      <c r="E6445" s="78">
        <v>-0.20719104999999999</v>
      </c>
      <c r="F6445" s="78">
        <v>-0.42246454999999999</v>
      </c>
    </row>
    <row r="6446" spans="1:6" x14ac:dyDescent="0.25">
      <c r="A6446">
        <v>6444</v>
      </c>
      <c r="B6446" t="s">
        <v>7366</v>
      </c>
      <c r="C6446" s="78">
        <v>1.2113358999999999</v>
      </c>
      <c r="D6446" s="78">
        <v>1.8095182999999999</v>
      </c>
      <c r="E6446" s="78">
        <v>-7.5658439999999993E-2</v>
      </c>
      <c r="F6446" s="78">
        <v>0.105292656</v>
      </c>
    </row>
    <row r="6447" spans="1:6" x14ac:dyDescent="0.25">
      <c r="A6447">
        <v>6445</v>
      </c>
      <c r="B6447" t="s">
        <v>7367</v>
      </c>
      <c r="C6447" s="78">
        <v>1.7408916000000001</v>
      </c>
      <c r="D6447" s="78">
        <v>-1.5800689999999999</v>
      </c>
      <c r="E6447" s="78">
        <v>-2.6780479000000001E-3</v>
      </c>
      <c r="F6447" s="78">
        <v>1.4687835999999999E-2</v>
      </c>
    </row>
    <row r="6448" spans="1:6" x14ac:dyDescent="0.25">
      <c r="A6448">
        <v>6446</v>
      </c>
      <c r="B6448" t="s">
        <v>7368</v>
      </c>
      <c r="C6448" s="78">
        <v>-0.80874926000000003</v>
      </c>
      <c r="D6448" s="78">
        <v>0.44848806000000002</v>
      </c>
      <c r="E6448" s="78">
        <v>-3.4390595000000003E-2</v>
      </c>
      <c r="F6448" s="78">
        <v>0.17954011</v>
      </c>
    </row>
    <row r="6449" spans="1:6" x14ac:dyDescent="0.25">
      <c r="A6449">
        <v>6447</v>
      </c>
      <c r="B6449" t="s">
        <v>7369</v>
      </c>
      <c r="C6449" s="78">
        <v>-1.4524986</v>
      </c>
      <c r="D6449" s="78">
        <v>1.0338476999999999</v>
      </c>
      <c r="E6449" s="78">
        <v>-3.4390595000000003E-2</v>
      </c>
      <c r="F6449" s="78">
        <v>0.17954011</v>
      </c>
    </row>
    <row r="6450" spans="1:6" x14ac:dyDescent="0.25">
      <c r="A6450">
        <v>6448</v>
      </c>
      <c r="B6450" t="s">
        <v>7370</v>
      </c>
      <c r="C6450" s="78">
        <v>-0.93803499999999995</v>
      </c>
      <c r="D6450" s="78">
        <v>0.90186500000000003</v>
      </c>
      <c r="E6450" s="78">
        <v>1.8559124</v>
      </c>
      <c r="F6450" s="78">
        <v>0.20602575000000001</v>
      </c>
    </row>
    <row r="6451" spans="1:6" x14ac:dyDescent="0.25">
      <c r="A6451">
        <v>6449</v>
      </c>
      <c r="B6451" t="s">
        <v>7371</v>
      </c>
      <c r="C6451" s="78">
        <v>-2.1717013999999999</v>
      </c>
      <c r="D6451" s="78">
        <v>-2.0543838000000001</v>
      </c>
      <c r="E6451" s="78">
        <v>-8.8425320000000002E-2</v>
      </c>
      <c r="F6451" s="78">
        <v>2.4821058E-2</v>
      </c>
    </row>
    <row r="6452" spans="1:6" x14ac:dyDescent="0.25">
      <c r="A6452">
        <v>6450</v>
      </c>
      <c r="B6452" t="s">
        <v>7372</v>
      </c>
      <c r="C6452" s="78">
        <v>-1.6262915</v>
      </c>
      <c r="D6452" s="78">
        <v>-0.84872080000000005</v>
      </c>
      <c r="E6452" s="78">
        <v>-0.19319858000000001</v>
      </c>
      <c r="F6452" s="78">
        <v>-0.21588244000000001</v>
      </c>
    </row>
    <row r="6453" spans="1:6" x14ac:dyDescent="0.25">
      <c r="A6453">
        <v>6451</v>
      </c>
      <c r="B6453" t="s">
        <v>7373</v>
      </c>
      <c r="C6453" s="78">
        <v>-0.98539200000000005</v>
      </c>
      <c r="D6453" s="78">
        <v>-1.3598322</v>
      </c>
      <c r="E6453" s="78">
        <v>-3.4390595000000003E-2</v>
      </c>
      <c r="F6453" s="78">
        <v>0.17954011</v>
      </c>
    </row>
    <row r="6454" spans="1:6" x14ac:dyDescent="0.25">
      <c r="A6454">
        <v>6452</v>
      </c>
      <c r="B6454" t="s">
        <v>7374</v>
      </c>
      <c r="C6454" s="78">
        <v>-8.0492586000000005E-2</v>
      </c>
      <c r="D6454" s="78">
        <v>-0.26295644000000001</v>
      </c>
      <c r="E6454" s="78">
        <v>-3.4390595000000003E-2</v>
      </c>
      <c r="F6454" s="78">
        <v>0.17954011</v>
      </c>
    </row>
    <row r="6455" spans="1:6" x14ac:dyDescent="0.25">
      <c r="A6455">
        <v>6453</v>
      </c>
      <c r="B6455" t="s">
        <v>7375</v>
      </c>
      <c r="C6455" s="78">
        <v>-0.96544209999999997</v>
      </c>
      <c r="D6455" s="78">
        <v>-0.51386310000000002</v>
      </c>
      <c r="E6455" s="78">
        <v>3.1851682999999999E-2</v>
      </c>
      <c r="F6455" s="78">
        <v>-7.0716440000000002E-3</v>
      </c>
    </row>
    <row r="6456" spans="1:6" x14ac:dyDescent="0.25">
      <c r="A6456">
        <v>6454</v>
      </c>
      <c r="B6456" t="s">
        <v>7376</v>
      </c>
      <c r="C6456" s="78">
        <v>-4.0335447000000003E-2</v>
      </c>
      <c r="D6456" s="78">
        <v>0.20064592000000001</v>
      </c>
      <c r="E6456" s="78">
        <v>-3.4390595000000003E-2</v>
      </c>
      <c r="F6456" s="78">
        <v>0.17954011</v>
      </c>
    </row>
    <row r="6457" spans="1:6" x14ac:dyDescent="0.25">
      <c r="A6457">
        <v>6455</v>
      </c>
      <c r="B6457" t="s">
        <v>7377</v>
      </c>
      <c r="C6457" s="78">
        <v>-0.86635229999999996</v>
      </c>
      <c r="D6457" s="78">
        <v>0.76323472999999997</v>
      </c>
      <c r="E6457" s="78">
        <v>-6.9443000000000005E-2</v>
      </c>
      <c r="F6457" s="78">
        <v>3.9763749999999999E-3</v>
      </c>
    </row>
    <row r="6458" spans="1:6" x14ac:dyDescent="0.25">
      <c r="A6458">
        <v>6456</v>
      </c>
      <c r="B6458" t="s">
        <v>7378</v>
      </c>
      <c r="C6458" s="78">
        <v>-0.24960563</v>
      </c>
      <c r="D6458" s="78">
        <v>1.0038214000000001</v>
      </c>
      <c r="E6458" s="78">
        <v>-7.7094819999999994E-2</v>
      </c>
      <c r="F6458" s="78">
        <v>-1.2952119E-2</v>
      </c>
    </row>
    <row r="6459" spans="1:6" x14ac:dyDescent="0.25">
      <c r="A6459">
        <v>6457</v>
      </c>
      <c r="B6459" t="s">
        <v>7379</v>
      </c>
      <c r="C6459" s="78">
        <v>-0.74989380000000005</v>
      </c>
      <c r="D6459" s="78">
        <v>-0.40263125</v>
      </c>
      <c r="E6459" s="78">
        <v>-0.19537626</v>
      </c>
      <c r="F6459" s="78">
        <v>-0.23365720000000001</v>
      </c>
    </row>
    <row r="6460" spans="1:6" x14ac:dyDescent="0.25">
      <c r="A6460">
        <v>6458</v>
      </c>
      <c r="B6460" t="s">
        <v>7380</v>
      </c>
      <c r="C6460" s="78">
        <v>-0.43326252999999998</v>
      </c>
      <c r="D6460" s="78">
        <v>-0.4862707</v>
      </c>
      <c r="E6460" s="78">
        <v>-7.0175879999999996E-2</v>
      </c>
      <c r="F6460" s="78">
        <v>4.4408783E-2</v>
      </c>
    </row>
    <row r="6461" spans="1:6" x14ac:dyDescent="0.25">
      <c r="A6461">
        <v>6459</v>
      </c>
      <c r="B6461" t="s">
        <v>7381</v>
      </c>
      <c r="C6461" s="78">
        <v>-0.48599239999999999</v>
      </c>
      <c r="D6461" s="78">
        <v>1.1483977999999999</v>
      </c>
      <c r="E6461" s="78">
        <v>-6.4248090000000001E-3</v>
      </c>
      <c r="F6461" s="78">
        <v>1.2362331000000001E-2</v>
      </c>
    </row>
    <row r="6462" spans="1:6" x14ac:dyDescent="0.25">
      <c r="A6462">
        <v>6460</v>
      </c>
      <c r="B6462" t="s">
        <v>7382</v>
      </c>
      <c r="C6462" s="78">
        <v>-0.59429419999999999</v>
      </c>
      <c r="D6462" s="78">
        <v>1.8771093000000001</v>
      </c>
      <c r="E6462" s="78">
        <v>-9.9109080000000002E-2</v>
      </c>
      <c r="F6462" s="78">
        <v>-7.1986510000000004E-2</v>
      </c>
    </row>
    <row r="6463" spans="1:6" x14ac:dyDescent="0.25">
      <c r="A6463">
        <v>6461</v>
      </c>
      <c r="B6463" t="s">
        <v>7383</v>
      </c>
      <c r="C6463" s="78">
        <v>-0.96783196999999999</v>
      </c>
      <c r="D6463" s="78">
        <v>-3.5234390000000002</v>
      </c>
      <c r="E6463" s="78">
        <v>-3.3679000000000001E-2</v>
      </c>
      <c r="F6463" s="78">
        <v>6.0041875000000001E-2</v>
      </c>
    </row>
    <row r="6464" spans="1:6" x14ac:dyDescent="0.25">
      <c r="A6464">
        <v>6462</v>
      </c>
      <c r="B6464" t="s">
        <v>7384</v>
      </c>
      <c r="C6464" s="78">
        <v>3.2443510999999998</v>
      </c>
      <c r="D6464" s="78">
        <v>-1.8853559999999998E-2</v>
      </c>
      <c r="E6464" s="78">
        <v>5.20391E-3</v>
      </c>
      <c r="F6464" s="78">
        <v>1.3138831E-2</v>
      </c>
    </row>
    <row r="6465" spans="1:6" x14ac:dyDescent="0.25">
      <c r="A6465">
        <v>6463</v>
      </c>
      <c r="B6465" t="s">
        <v>7385</v>
      </c>
      <c r="C6465" s="78">
        <v>3.0007608000000001</v>
      </c>
      <c r="D6465" s="78">
        <v>-2.0804790999999998</v>
      </c>
      <c r="E6465" s="78">
        <v>6.8632079999999998E-2</v>
      </c>
      <c r="F6465" s="78">
        <v>-2.3620680000000002E-2</v>
      </c>
    </row>
    <row r="6466" spans="1:6" x14ac:dyDescent="0.25">
      <c r="A6466">
        <v>6464</v>
      </c>
      <c r="B6466" t="s">
        <v>7386</v>
      </c>
      <c r="C6466" s="78">
        <v>-1.5233559999999999</v>
      </c>
      <c r="D6466" s="78">
        <v>1.9635153000000001</v>
      </c>
      <c r="E6466" s="78">
        <v>-3.4390595000000003E-2</v>
      </c>
      <c r="F6466" s="78">
        <v>0.17954011</v>
      </c>
    </row>
    <row r="6467" spans="1:6" x14ac:dyDescent="0.25">
      <c r="A6467">
        <v>6465</v>
      </c>
      <c r="B6467" t="s">
        <v>7387</v>
      </c>
      <c r="C6467" s="78">
        <v>0.11539653</v>
      </c>
      <c r="D6467" s="78">
        <v>-2.3989815999999999</v>
      </c>
      <c r="E6467" s="78">
        <v>-0.10300667600000001</v>
      </c>
      <c r="F6467" s="78">
        <v>-0.11532523</v>
      </c>
    </row>
    <row r="6468" spans="1:6" x14ac:dyDescent="0.25">
      <c r="A6468">
        <v>6466</v>
      </c>
      <c r="B6468" t="s">
        <v>7388</v>
      </c>
      <c r="C6468" s="78">
        <v>0.80131640000000004</v>
      </c>
      <c r="D6468" s="78">
        <v>-0.92493689999999995</v>
      </c>
      <c r="E6468" s="78">
        <v>0.14917987999999999</v>
      </c>
      <c r="F6468" s="78">
        <v>-0.58505004999999999</v>
      </c>
    </row>
    <row r="6469" spans="1:6" x14ac:dyDescent="0.25">
      <c r="A6469">
        <v>6467</v>
      </c>
      <c r="B6469" t="s">
        <v>7389</v>
      </c>
      <c r="C6469" s="78">
        <v>2.4101583999999998</v>
      </c>
      <c r="D6469" s="78">
        <v>-0.6304594</v>
      </c>
      <c r="E6469" s="78">
        <v>5.2712466999999999E-2</v>
      </c>
      <c r="F6469" s="78">
        <v>-0.2257555</v>
      </c>
    </row>
    <row r="6470" spans="1:6" x14ac:dyDescent="0.25">
      <c r="A6470">
        <v>6468</v>
      </c>
      <c r="B6470" t="s">
        <v>7390</v>
      </c>
      <c r="C6470" s="78">
        <v>-0.60718300000000003</v>
      </c>
      <c r="D6470" s="78">
        <v>-1.1649863</v>
      </c>
      <c r="E6470" s="78">
        <v>-3.4390595000000003E-2</v>
      </c>
      <c r="F6470" s="78">
        <v>0.17954011</v>
      </c>
    </row>
    <row r="6471" spans="1:6" x14ac:dyDescent="0.25">
      <c r="A6471">
        <v>6469</v>
      </c>
      <c r="B6471" t="s">
        <v>7391</v>
      </c>
      <c r="C6471" s="78">
        <v>-0.96804559999999995</v>
      </c>
      <c r="D6471" s="78">
        <v>1.9117005</v>
      </c>
      <c r="E6471" s="78">
        <v>-7.5573150000000006E-2</v>
      </c>
      <c r="F6471" s="78">
        <v>6.6890350000000001E-2</v>
      </c>
    </row>
    <row r="6472" spans="1:6" x14ac:dyDescent="0.25">
      <c r="A6472">
        <v>6470</v>
      </c>
      <c r="B6472" t="s">
        <v>7392</v>
      </c>
      <c r="C6472" s="78">
        <v>-0.10736629</v>
      </c>
      <c r="D6472" s="78">
        <v>0.53984909999999997</v>
      </c>
      <c r="E6472" s="78">
        <v>-0.21305726</v>
      </c>
      <c r="F6472" s="78">
        <v>-0.52748850000000003</v>
      </c>
    </row>
    <row r="6473" spans="1:6" x14ac:dyDescent="0.25">
      <c r="A6473">
        <v>6471</v>
      </c>
      <c r="B6473" t="s">
        <v>7393</v>
      </c>
      <c r="C6473" s="78">
        <v>0.77895665000000003</v>
      </c>
      <c r="D6473" s="78">
        <v>-1.3407743000000001</v>
      </c>
      <c r="E6473" s="78">
        <v>-6.4020380000000002E-2</v>
      </c>
      <c r="F6473" s="78">
        <v>4.5206799999999998E-2</v>
      </c>
    </row>
    <row r="6474" spans="1:6" x14ac:dyDescent="0.25">
      <c r="A6474">
        <v>6472</v>
      </c>
      <c r="B6474" t="s">
        <v>7394</v>
      </c>
      <c r="C6474" s="78">
        <v>-1.2147471999999999</v>
      </c>
      <c r="D6474" s="78">
        <v>-0.79286694999999996</v>
      </c>
      <c r="E6474" s="78">
        <v>9.3400289999999997E-3</v>
      </c>
      <c r="F6474" s="78">
        <v>-6.758256E-2</v>
      </c>
    </row>
    <row r="6475" spans="1:6" x14ac:dyDescent="0.25">
      <c r="A6475">
        <v>6473</v>
      </c>
      <c r="B6475" t="s">
        <v>7395</v>
      </c>
      <c r="C6475" s="78">
        <v>0.30362728</v>
      </c>
      <c r="D6475" s="78">
        <v>1.187141</v>
      </c>
      <c r="E6475" s="78">
        <v>0.16531688</v>
      </c>
      <c r="F6475" s="78">
        <v>-0.22511338</v>
      </c>
    </row>
    <row r="6476" spans="1:6" x14ac:dyDescent="0.25">
      <c r="A6476">
        <v>6474</v>
      </c>
      <c r="B6476" t="s">
        <v>7396</v>
      </c>
      <c r="C6476" s="78">
        <v>-1.9762431</v>
      </c>
      <c r="D6476" s="78">
        <v>0.53682289999999999</v>
      </c>
      <c r="E6476" s="78">
        <v>-8.0049670000000003E-2</v>
      </c>
      <c r="F6476" s="78">
        <v>0.27157333</v>
      </c>
    </row>
    <row r="6477" spans="1:6" x14ac:dyDescent="0.25">
      <c r="A6477">
        <v>6475</v>
      </c>
      <c r="B6477" t="s">
        <v>7397</v>
      </c>
      <c r="C6477" s="78">
        <v>-0.24213915</v>
      </c>
      <c r="D6477" s="78">
        <v>0.77742445000000004</v>
      </c>
      <c r="E6477" s="78">
        <v>-4.6872209999999997E-2</v>
      </c>
      <c r="F6477" s="78">
        <v>9.1491534999999999E-2</v>
      </c>
    </row>
    <row r="6478" spans="1:6" x14ac:dyDescent="0.25">
      <c r="A6478">
        <v>6476</v>
      </c>
      <c r="B6478" t="s">
        <v>7398</v>
      </c>
      <c r="C6478" s="78">
        <v>-2.3419044000000002</v>
      </c>
      <c r="D6478" s="78">
        <v>-0.19105268</v>
      </c>
      <c r="E6478" s="78">
        <v>-4.74546E-2</v>
      </c>
      <c r="F6478" s="78">
        <v>-0.10346030000000001</v>
      </c>
    </row>
    <row r="6479" spans="1:6" x14ac:dyDescent="0.25">
      <c r="A6479">
        <v>6477</v>
      </c>
      <c r="B6479" t="s">
        <v>7399</v>
      </c>
      <c r="C6479" s="78">
        <v>-0.99295199999999995</v>
      </c>
      <c r="D6479" s="78">
        <v>-1.775253</v>
      </c>
      <c r="E6479" s="78">
        <v>-3.4390595000000003E-2</v>
      </c>
      <c r="F6479" s="78">
        <v>0.17954011</v>
      </c>
    </row>
    <row r="6480" spans="1:6" x14ac:dyDescent="0.25">
      <c r="A6480">
        <v>6478</v>
      </c>
      <c r="B6480" t="s">
        <v>7400</v>
      </c>
      <c r="C6480" s="78">
        <v>-0.11989474</v>
      </c>
      <c r="D6480" s="78">
        <v>-0.837337</v>
      </c>
      <c r="E6480" s="78">
        <v>-5.9262530000000001E-2</v>
      </c>
      <c r="F6480" s="78">
        <v>9.3478469999999994E-2</v>
      </c>
    </row>
    <row r="6481" spans="1:6" x14ac:dyDescent="0.25">
      <c r="A6481">
        <v>6479</v>
      </c>
      <c r="B6481" t="s">
        <v>7401</v>
      </c>
      <c r="C6481" s="78">
        <v>-0.73527980000000004</v>
      </c>
      <c r="D6481" s="78">
        <v>-0.22395741999999999</v>
      </c>
      <c r="E6481" s="78">
        <v>-3.4390595000000003E-2</v>
      </c>
      <c r="F6481" s="78">
        <v>0.17954011</v>
      </c>
    </row>
    <row r="6482" spans="1:6" x14ac:dyDescent="0.25">
      <c r="A6482">
        <v>6480</v>
      </c>
      <c r="B6482" t="s">
        <v>7402</v>
      </c>
      <c r="C6482" s="78">
        <v>-1.6935225</v>
      </c>
      <c r="D6482" s="78">
        <v>-1.7377752</v>
      </c>
      <c r="E6482" s="78">
        <v>-3.4390595000000003E-2</v>
      </c>
      <c r="F6482" s="78">
        <v>0.17954011</v>
      </c>
    </row>
    <row r="6483" spans="1:6" x14ac:dyDescent="0.25">
      <c r="A6483">
        <v>6481</v>
      </c>
      <c r="B6483" t="s">
        <v>7403</v>
      </c>
      <c r="C6483" s="78">
        <v>-1.9064603</v>
      </c>
      <c r="D6483" s="78">
        <v>1.6834359999999999</v>
      </c>
      <c r="E6483" s="78">
        <v>-3.8106013000000001E-2</v>
      </c>
      <c r="F6483" s="78">
        <v>8.9409680000000005E-2</v>
      </c>
    </row>
    <row r="6484" spans="1:6" x14ac:dyDescent="0.25">
      <c r="A6484">
        <v>6482</v>
      </c>
      <c r="B6484" t="s">
        <v>7404</v>
      </c>
      <c r="C6484" s="78">
        <v>0.72527410000000003</v>
      </c>
      <c r="D6484" s="78">
        <v>9.5846533999999997E-2</v>
      </c>
      <c r="E6484" s="78">
        <v>-3.4390595000000003E-2</v>
      </c>
      <c r="F6484" s="78">
        <v>0.17954011</v>
      </c>
    </row>
    <row r="6485" spans="1:6" x14ac:dyDescent="0.25">
      <c r="A6485">
        <v>6483</v>
      </c>
      <c r="B6485" t="s">
        <v>7405</v>
      </c>
      <c r="C6485" s="78">
        <v>0.56254280000000001</v>
      </c>
      <c r="D6485" s="78">
        <v>-0.41471687000000002</v>
      </c>
      <c r="E6485" s="78">
        <v>-9.9036219999999994E-2</v>
      </c>
      <c r="F6485" s="78">
        <v>-0.16516210000000001</v>
      </c>
    </row>
    <row r="6486" spans="1:6" x14ac:dyDescent="0.25">
      <c r="A6486">
        <v>6484</v>
      </c>
      <c r="B6486" t="s">
        <v>7406</v>
      </c>
      <c r="C6486" s="78">
        <v>2.4327160999999999</v>
      </c>
      <c r="D6486" s="78">
        <v>1.9457359999999999</v>
      </c>
      <c r="E6486" s="78">
        <v>-5.5762804999999999E-2</v>
      </c>
      <c r="F6486" s="78">
        <v>-2.3250087999999999E-2</v>
      </c>
    </row>
    <row r="6487" spans="1:6" x14ac:dyDescent="0.25">
      <c r="A6487">
        <v>6485</v>
      </c>
      <c r="B6487" t="s">
        <v>7407</v>
      </c>
      <c r="C6487" s="78">
        <v>1.1189141</v>
      </c>
      <c r="D6487" s="78">
        <v>-0.65435730000000003</v>
      </c>
      <c r="E6487" s="78">
        <v>-3.4390595000000003E-2</v>
      </c>
      <c r="F6487" s="78">
        <v>0.17954011</v>
      </c>
    </row>
    <row r="6488" spans="1:6" x14ac:dyDescent="0.25">
      <c r="A6488">
        <v>6486</v>
      </c>
      <c r="B6488" t="s">
        <v>7408</v>
      </c>
      <c r="C6488" s="78">
        <v>-0.52153313000000001</v>
      </c>
      <c r="D6488" s="78">
        <v>-0.48211858000000002</v>
      </c>
      <c r="E6488" s="78">
        <v>-6.2970449999999997E-2</v>
      </c>
      <c r="F6488" s="78">
        <v>-3.2704382999999997E-2</v>
      </c>
    </row>
    <row r="6489" spans="1:6" x14ac:dyDescent="0.25">
      <c r="A6489">
        <v>6487</v>
      </c>
      <c r="B6489" t="s">
        <v>7409</v>
      </c>
      <c r="C6489" s="78">
        <v>1.9716829000000002E-2</v>
      </c>
      <c r="D6489" s="78">
        <v>0.82911325000000002</v>
      </c>
      <c r="E6489" s="78">
        <v>-6.7166470000000006E-2</v>
      </c>
      <c r="F6489" s="78">
        <v>-0.29313444999999999</v>
      </c>
    </row>
    <row r="6490" spans="1:6" x14ac:dyDescent="0.25">
      <c r="A6490">
        <v>6488</v>
      </c>
      <c r="B6490" t="s">
        <v>7410</v>
      </c>
      <c r="C6490" s="78">
        <v>-0.80040409999999995</v>
      </c>
      <c r="D6490" s="78">
        <v>-0.82342170000000003</v>
      </c>
      <c r="E6490" s="78">
        <v>1.7194590999999999E-2</v>
      </c>
      <c r="F6490" s="78">
        <v>-0.13496876999999999</v>
      </c>
    </row>
    <row r="6491" spans="1:6" x14ac:dyDescent="0.25">
      <c r="A6491">
        <v>6489</v>
      </c>
      <c r="B6491" t="s">
        <v>7411</v>
      </c>
      <c r="C6491" s="78">
        <v>-0.65580784999999997</v>
      </c>
      <c r="D6491" s="78">
        <v>4.9322530000000003E-2</v>
      </c>
      <c r="E6491" s="78">
        <v>-2.1649315999999998E-2</v>
      </c>
      <c r="F6491" s="78">
        <v>-0.29752975999999998</v>
      </c>
    </row>
    <row r="6492" spans="1:6" x14ac:dyDescent="0.25">
      <c r="A6492">
        <v>6490</v>
      </c>
      <c r="B6492" t="s">
        <v>7412</v>
      </c>
      <c r="C6492" s="78">
        <v>-1.8065671999999999</v>
      </c>
      <c r="D6492" s="78">
        <v>-0.76478003999999999</v>
      </c>
      <c r="E6492" s="78">
        <v>-3.4304319999999999E-2</v>
      </c>
      <c r="F6492" s="78">
        <v>-0.18698423</v>
      </c>
    </row>
    <row r="6493" spans="1:6" x14ac:dyDescent="0.25">
      <c r="A6493">
        <v>6491</v>
      </c>
      <c r="B6493" t="s">
        <v>7413</v>
      </c>
      <c r="C6493" s="78">
        <v>0.35807230000000001</v>
      </c>
      <c r="D6493" s="78">
        <v>0.56550610000000001</v>
      </c>
      <c r="E6493" s="78">
        <v>-1.750648E-3</v>
      </c>
      <c r="F6493" s="78">
        <v>-0.29773270000000002</v>
      </c>
    </row>
    <row r="6494" spans="1:6" x14ac:dyDescent="0.25">
      <c r="A6494">
        <v>6492</v>
      </c>
      <c r="B6494" t="s">
        <v>7414</v>
      </c>
      <c r="C6494" s="78">
        <v>-2.0355534999999998</v>
      </c>
      <c r="D6494" s="78">
        <v>1.6718928</v>
      </c>
      <c r="E6494" s="78">
        <v>2.2892131999999999E-2</v>
      </c>
      <c r="F6494" s="78">
        <v>-0.25972014999999998</v>
      </c>
    </row>
    <row r="6495" spans="1:6" x14ac:dyDescent="0.25">
      <c r="A6495">
        <v>6493</v>
      </c>
      <c r="B6495" t="s">
        <v>7415</v>
      </c>
      <c r="C6495" s="78">
        <v>0.59430539999999998</v>
      </c>
      <c r="D6495" s="78">
        <v>0.24739887999999999</v>
      </c>
      <c r="E6495" s="78">
        <v>6.4408170000000001E-2</v>
      </c>
      <c r="F6495" s="78">
        <v>-0.26927637999999998</v>
      </c>
    </row>
    <row r="6496" spans="1:6" x14ac:dyDescent="0.25">
      <c r="A6496">
        <v>6494</v>
      </c>
      <c r="B6496" t="s">
        <v>7416</v>
      </c>
      <c r="C6496" s="78">
        <v>-0.54070174999999998</v>
      </c>
      <c r="D6496" s="78">
        <v>0.8380358</v>
      </c>
      <c r="E6496" s="78">
        <v>-4.7360480000000003E-2</v>
      </c>
      <c r="F6496" s="78">
        <v>7.4795865000000003E-2</v>
      </c>
    </row>
    <row r="6497" spans="1:6" x14ac:dyDescent="0.25">
      <c r="A6497">
        <v>6495</v>
      </c>
      <c r="B6497" t="s">
        <v>7417</v>
      </c>
      <c r="C6497" s="78">
        <v>-0.90901270000000001</v>
      </c>
      <c r="D6497" s="78">
        <v>-0.34588387999999998</v>
      </c>
      <c r="E6497" s="78">
        <v>-5.6398289999999996E-4</v>
      </c>
      <c r="F6497" s="78">
        <v>-0.20644455</v>
      </c>
    </row>
    <row r="6498" spans="1:6" x14ac:dyDescent="0.25">
      <c r="A6498">
        <v>6496</v>
      </c>
      <c r="B6498" t="s">
        <v>7418</v>
      </c>
      <c r="C6498" s="78">
        <v>-1.1514677</v>
      </c>
      <c r="D6498" s="78">
        <v>-3.7777094999999998</v>
      </c>
      <c r="E6498" s="78">
        <v>-3.4390595000000003E-2</v>
      </c>
      <c r="F6498" s="78">
        <v>0.17954011</v>
      </c>
    </row>
    <row r="6499" spans="1:6" x14ac:dyDescent="0.25">
      <c r="A6499">
        <v>6497</v>
      </c>
      <c r="B6499" t="s">
        <v>7419</v>
      </c>
      <c r="C6499" s="78">
        <v>-5.2569926000000003E-2</v>
      </c>
      <c r="D6499" s="78">
        <v>-0.64562379999999997</v>
      </c>
      <c r="E6499" s="78">
        <v>-9.7996115999999994E-2</v>
      </c>
      <c r="F6499" s="78">
        <v>-0.15858273000000001</v>
      </c>
    </row>
    <row r="6500" spans="1:6" x14ac:dyDescent="0.25">
      <c r="A6500">
        <v>6498</v>
      </c>
      <c r="B6500" t="s">
        <v>7420</v>
      </c>
      <c r="C6500" s="78">
        <v>-1.1535856</v>
      </c>
      <c r="D6500" s="78">
        <v>-0.76756880000000005</v>
      </c>
      <c r="E6500" s="78">
        <v>-0.10061881</v>
      </c>
      <c r="F6500" s="78">
        <v>-7.7714340000000007E-2</v>
      </c>
    </row>
    <row r="6501" spans="1:6" x14ac:dyDescent="0.25">
      <c r="A6501">
        <v>6499</v>
      </c>
      <c r="B6501" t="s">
        <v>7421</v>
      </c>
      <c r="C6501" s="78">
        <v>1.0024446</v>
      </c>
      <c r="D6501" s="78">
        <v>-2.7901861999999999</v>
      </c>
      <c r="E6501" s="78">
        <v>-7.1232420000000005E-2</v>
      </c>
      <c r="F6501" s="78">
        <v>9.2914579999999997E-2</v>
      </c>
    </row>
    <row r="6502" spans="1:6" x14ac:dyDescent="0.25">
      <c r="A6502">
        <v>6500</v>
      </c>
      <c r="B6502" t="s">
        <v>7422</v>
      </c>
      <c r="C6502" s="78">
        <v>2.0117416000000001</v>
      </c>
      <c r="D6502" s="78">
        <v>-0.76881325</v>
      </c>
      <c r="E6502" s="78">
        <v>-9.3188900000000005E-2</v>
      </c>
      <c r="F6502" s="78">
        <v>5.1331325999999997E-2</v>
      </c>
    </row>
    <row r="6503" spans="1:6" x14ac:dyDescent="0.25">
      <c r="A6503">
        <v>6501</v>
      </c>
      <c r="B6503" t="s">
        <v>7423</v>
      </c>
      <c r="C6503" s="78">
        <v>0.58054890000000003</v>
      </c>
      <c r="D6503" s="78">
        <v>0.10189141</v>
      </c>
      <c r="E6503" s="78">
        <v>2.5824718</v>
      </c>
      <c r="F6503" s="78">
        <v>-0.21681671</v>
      </c>
    </row>
    <row r="6504" spans="1:6" x14ac:dyDescent="0.25">
      <c r="A6504">
        <v>6502</v>
      </c>
      <c r="B6504" t="s">
        <v>7424</v>
      </c>
      <c r="C6504" s="78">
        <v>-1.5885501</v>
      </c>
      <c r="D6504" s="78">
        <v>-2.2998755000000002</v>
      </c>
      <c r="E6504" s="78">
        <v>-5.7005189999999997E-2</v>
      </c>
      <c r="F6504" s="78">
        <v>-7.4122560000000004E-2</v>
      </c>
    </row>
    <row r="6505" spans="1:6" x14ac:dyDescent="0.25">
      <c r="A6505">
        <v>6503</v>
      </c>
      <c r="B6505" t="s">
        <v>7425</v>
      </c>
      <c r="C6505" s="78">
        <v>-1.151859</v>
      </c>
      <c r="D6505" s="78">
        <v>-1.5394795999999999</v>
      </c>
      <c r="E6505" s="78">
        <v>-6.3921413999999996E-2</v>
      </c>
      <c r="F6505" s="78">
        <v>-8.8382440000000007E-2</v>
      </c>
    </row>
    <row r="6506" spans="1:6" x14ac:dyDescent="0.25">
      <c r="A6506">
        <v>6504</v>
      </c>
      <c r="B6506" t="s">
        <v>7426</v>
      </c>
      <c r="C6506" s="78">
        <v>3.7696927999999998E-2</v>
      </c>
      <c r="D6506" s="78">
        <v>2.3001269999999998</v>
      </c>
      <c r="E6506" s="78">
        <v>-7.5911670000000001E-2</v>
      </c>
      <c r="F6506" s="78">
        <v>5.7075433000000002E-2</v>
      </c>
    </row>
    <row r="6507" spans="1:6" x14ac:dyDescent="0.25">
      <c r="A6507">
        <v>6505</v>
      </c>
      <c r="B6507" t="s">
        <v>7427</v>
      </c>
      <c r="C6507" s="78">
        <v>0.71172166000000003</v>
      </c>
      <c r="D6507" s="78">
        <v>-0.3451862</v>
      </c>
      <c r="E6507" s="78">
        <v>-9.3207120000000004E-2</v>
      </c>
      <c r="F6507" s="78">
        <v>7.2886065E-2</v>
      </c>
    </row>
    <row r="6508" spans="1:6" x14ac:dyDescent="0.25">
      <c r="A6508">
        <v>6506</v>
      </c>
      <c r="B6508" t="s">
        <v>7428</v>
      </c>
      <c r="C6508" s="78">
        <v>1.8489698000000001</v>
      </c>
      <c r="D6508" s="78">
        <v>0.95250106000000001</v>
      </c>
      <c r="E6508" s="78">
        <v>-2.5222655E-2</v>
      </c>
      <c r="F6508" s="78">
        <v>-3.1308368000000003E-2</v>
      </c>
    </row>
    <row r="6509" spans="1:6" x14ac:dyDescent="0.25">
      <c r="A6509">
        <v>6507</v>
      </c>
      <c r="B6509" t="s">
        <v>7429</v>
      </c>
      <c r="C6509" s="78">
        <v>0.56413113999999998</v>
      </c>
      <c r="D6509" s="78">
        <v>-3.2928617</v>
      </c>
      <c r="E6509" s="78">
        <v>-3.4390595000000003E-2</v>
      </c>
      <c r="F6509" s="78">
        <v>0.17954011</v>
      </c>
    </row>
    <row r="6510" spans="1:6" x14ac:dyDescent="0.25">
      <c r="A6510">
        <v>6508</v>
      </c>
      <c r="B6510" t="s">
        <v>7430</v>
      </c>
      <c r="C6510" s="78">
        <v>2.8654202999999998</v>
      </c>
      <c r="D6510" s="78">
        <v>1.9474366000000001</v>
      </c>
      <c r="E6510" s="78">
        <v>-3.5612043000000003E-2</v>
      </c>
      <c r="F6510" s="78">
        <v>-1.51179135E-2</v>
      </c>
    </row>
    <row r="6511" spans="1:6" x14ac:dyDescent="0.25">
      <c r="A6511">
        <v>6509</v>
      </c>
      <c r="B6511" t="s">
        <v>7431</v>
      </c>
      <c r="C6511" s="78">
        <v>0.20196607999999999</v>
      </c>
      <c r="D6511" s="78">
        <v>-1.107054</v>
      </c>
      <c r="E6511" s="78">
        <v>0.19779960999999999</v>
      </c>
      <c r="F6511" s="78">
        <v>-0.52152270000000001</v>
      </c>
    </row>
    <row r="6512" spans="1:6" x14ac:dyDescent="0.25">
      <c r="A6512">
        <v>6510</v>
      </c>
      <c r="B6512" t="s">
        <v>7432</v>
      </c>
      <c r="C6512" s="78">
        <v>-0.40067779999999997</v>
      </c>
      <c r="D6512" s="78">
        <v>5.1725519999999997E-2</v>
      </c>
      <c r="E6512" s="78">
        <v>-6.2105204999999997E-2</v>
      </c>
      <c r="F6512" s="78">
        <v>-9.7353025999999995E-2</v>
      </c>
    </row>
    <row r="6513" spans="1:6" x14ac:dyDescent="0.25">
      <c r="A6513">
        <v>6511</v>
      </c>
      <c r="B6513" t="s">
        <v>7433</v>
      </c>
      <c r="C6513" s="78">
        <v>0.83165573999999998</v>
      </c>
      <c r="D6513" s="78">
        <v>4.1865610000000002</v>
      </c>
      <c r="E6513" s="78">
        <v>1.2667030000000001E-3</v>
      </c>
      <c r="F6513" s="78">
        <v>5.7929939999999999E-2</v>
      </c>
    </row>
    <row r="6514" spans="1:6" x14ac:dyDescent="0.25">
      <c r="A6514">
        <v>6512</v>
      </c>
      <c r="B6514" t="s">
        <v>7434</v>
      </c>
      <c r="C6514" s="78">
        <v>8.9891850000000002E-3</v>
      </c>
      <c r="D6514" s="78">
        <v>-0.57546854000000003</v>
      </c>
      <c r="E6514" s="78">
        <v>-3.4390595000000003E-2</v>
      </c>
      <c r="F6514" s="78">
        <v>0.17954011</v>
      </c>
    </row>
    <row r="6515" spans="1:6" x14ac:dyDescent="0.25">
      <c r="A6515">
        <v>6513</v>
      </c>
      <c r="B6515" t="s">
        <v>7435</v>
      </c>
      <c r="C6515" s="78">
        <v>0.3197933</v>
      </c>
      <c r="D6515" s="78">
        <v>-0.50759982999999997</v>
      </c>
      <c r="E6515" s="78">
        <v>-5.3092010000000002E-2</v>
      </c>
      <c r="F6515" s="78">
        <v>9.1067400000000003E-3</v>
      </c>
    </row>
    <row r="6516" spans="1:6" x14ac:dyDescent="0.25">
      <c r="A6516">
        <v>6514</v>
      </c>
      <c r="B6516" t="s">
        <v>7436</v>
      </c>
      <c r="C6516" s="78">
        <v>-1.1638649000000001</v>
      </c>
      <c r="D6516" s="78">
        <v>0.64182174000000003</v>
      </c>
      <c r="E6516" s="78">
        <v>-3.4390595000000003E-2</v>
      </c>
      <c r="F6516" s="78">
        <v>0.17954011</v>
      </c>
    </row>
    <row r="6517" spans="1:6" x14ac:dyDescent="0.25">
      <c r="A6517">
        <v>6515</v>
      </c>
      <c r="B6517" t="s">
        <v>7437</v>
      </c>
      <c r="C6517" s="78">
        <v>0.64691330000000002</v>
      </c>
      <c r="D6517" s="78">
        <v>-2.6702854999999999</v>
      </c>
      <c r="E6517" s="78">
        <v>-6.1347980000000003E-2</v>
      </c>
      <c r="F6517" s="78">
        <v>8.4059900000000007E-2</v>
      </c>
    </row>
    <row r="6518" spans="1:6" x14ac:dyDescent="0.25">
      <c r="A6518">
        <v>6516</v>
      </c>
      <c r="B6518" t="s">
        <v>7438</v>
      </c>
      <c r="C6518" s="78">
        <v>-1.937344</v>
      </c>
      <c r="D6518" s="78">
        <v>0.46725415999999997</v>
      </c>
      <c r="E6518" s="78">
        <v>6.3613504000000001E-2</v>
      </c>
      <c r="F6518" s="78">
        <v>9.8421280000000003E-3</v>
      </c>
    </row>
    <row r="6519" spans="1:6" x14ac:dyDescent="0.25">
      <c r="A6519">
        <v>6517</v>
      </c>
      <c r="B6519" t="s">
        <v>7439</v>
      </c>
      <c r="C6519" s="78">
        <v>4.0852338000000002E-2</v>
      </c>
      <c r="D6519" s="78">
        <v>-2.7108517000000001</v>
      </c>
      <c r="E6519" s="78">
        <v>7.2395949999999997E-3</v>
      </c>
      <c r="F6519" s="78">
        <v>-7.8992950000000006E-2</v>
      </c>
    </row>
    <row r="6520" spans="1:6" x14ac:dyDescent="0.25">
      <c r="A6520">
        <v>6518</v>
      </c>
      <c r="B6520" t="s">
        <v>7440</v>
      </c>
      <c r="C6520" s="78">
        <v>2.5058050000000001</v>
      </c>
      <c r="D6520" s="78">
        <v>-0.53051126000000004</v>
      </c>
      <c r="E6520" s="78">
        <v>-7.6692209999999997E-2</v>
      </c>
      <c r="F6520" s="78">
        <v>8.7237809999999999E-2</v>
      </c>
    </row>
    <row r="6521" spans="1:6" x14ac:dyDescent="0.25">
      <c r="A6521">
        <v>6519</v>
      </c>
      <c r="B6521" t="s">
        <v>7441</v>
      </c>
      <c r="C6521" s="78">
        <v>-1.6351165000000001</v>
      </c>
      <c r="D6521" s="78">
        <v>-0.38267556000000003</v>
      </c>
      <c r="E6521" s="78">
        <v>-3.4390595000000003E-2</v>
      </c>
      <c r="F6521" s="78">
        <v>0.17954011</v>
      </c>
    </row>
    <row r="6522" spans="1:6" x14ac:dyDescent="0.25">
      <c r="A6522">
        <v>6520</v>
      </c>
      <c r="B6522" t="s">
        <v>7442</v>
      </c>
      <c r="C6522" s="78">
        <v>-0.15670234</v>
      </c>
      <c r="D6522" s="78">
        <v>-1.8693869999999999</v>
      </c>
      <c r="E6522" s="78">
        <v>2.1412735000000001</v>
      </c>
      <c r="F6522" s="78">
        <v>0.19086254</v>
      </c>
    </row>
    <row r="6523" spans="1:6" x14ac:dyDescent="0.25">
      <c r="A6523">
        <v>6521</v>
      </c>
      <c r="B6523" t="s">
        <v>7443</v>
      </c>
      <c r="C6523" s="78">
        <v>-1.0667666</v>
      </c>
      <c r="D6523" s="78">
        <v>0.61249465000000003</v>
      </c>
      <c r="E6523" s="78">
        <v>-8.0676079999999997E-2</v>
      </c>
      <c r="F6523" s="78">
        <v>-3.0632973000000001E-2</v>
      </c>
    </row>
    <row r="6524" spans="1:6" x14ac:dyDescent="0.25">
      <c r="A6524">
        <v>6522</v>
      </c>
      <c r="B6524" t="s">
        <v>7444</v>
      </c>
      <c r="C6524" s="78">
        <v>-0.80937219999999999</v>
      </c>
      <c r="D6524" s="78">
        <v>0.35826989999999997</v>
      </c>
      <c r="E6524" s="78">
        <v>-6.4115870000000005E-2</v>
      </c>
      <c r="F6524" s="78">
        <v>4.1508152999999999E-2</v>
      </c>
    </row>
    <row r="6525" spans="1:6" x14ac:dyDescent="0.25">
      <c r="A6525">
        <v>6523</v>
      </c>
      <c r="B6525" t="s">
        <v>7445</v>
      </c>
      <c r="C6525" s="78">
        <v>0.50845530000000005</v>
      </c>
      <c r="D6525" s="78">
        <v>0.32443391999999999</v>
      </c>
      <c r="E6525" s="78">
        <v>-2.8749614999999999E-2</v>
      </c>
      <c r="F6525" s="78">
        <v>-5.3060129999999997E-2</v>
      </c>
    </row>
    <row r="6526" spans="1:6" x14ac:dyDescent="0.25">
      <c r="A6526">
        <v>6524</v>
      </c>
      <c r="B6526" t="s">
        <v>7446</v>
      </c>
      <c r="C6526" s="78">
        <v>-0.31758209999999998</v>
      </c>
      <c r="D6526" s="78">
        <v>0.63342226000000001</v>
      </c>
      <c r="E6526" s="78">
        <v>1.4422022E-2</v>
      </c>
      <c r="F6526" s="78">
        <v>-6.4156160000000004E-2</v>
      </c>
    </row>
    <row r="6527" spans="1:6" x14ac:dyDescent="0.25">
      <c r="A6527">
        <v>6525</v>
      </c>
      <c r="B6527" t="s">
        <v>7447</v>
      </c>
      <c r="C6527" s="78">
        <v>0.56885790000000003</v>
      </c>
      <c r="D6527" s="78">
        <v>-1.0234654999999999</v>
      </c>
      <c r="E6527" s="78">
        <v>-3.4390595000000003E-2</v>
      </c>
      <c r="F6527" s="78">
        <v>0.17954011</v>
      </c>
    </row>
    <row r="6528" spans="1:6" x14ac:dyDescent="0.25">
      <c r="A6528">
        <v>6526</v>
      </c>
      <c r="B6528" t="s">
        <v>7448</v>
      </c>
      <c r="C6528" s="78">
        <v>0.54875669999999999</v>
      </c>
      <c r="D6528" s="78">
        <v>1.1375040000000001</v>
      </c>
      <c r="E6528" s="78">
        <v>-3.4390595000000003E-2</v>
      </c>
      <c r="F6528" s="78">
        <v>0.17954011</v>
      </c>
    </row>
    <row r="6529" spans="1:6" x14ac:dyDescent="0.25">
      <c r="A6529">
        <v>6527</v>
      </c>
      <c r="B6529" t="s">
        <v>7449</v>
      </c>
      <c r="C6529" s="78">
        <v>-1.8766807000000001</v>
      </c>
      <c r="D6529" s="78">
        <v>0.77328490000000005</v>
      </c>
      <c r="E6529" s="78">
        <v>-0.16542090000000001</v>
      </c>
      <c r="F6529" s="78">
        <v>-0.29019109999999998</v>
      </c>
    </row>
    <row r="6530" spans="1:6" x14ac:dyDescent="0.25">
      <c r="A6530">
        <v>6528</v>
      </c>
      <c r="B6530" t="s">
        <v>7450</v>
      </c>
      <c r="C6530" s="78">
        <v>-1.5585039000000001</v>
      </c>
      <c r="D6530" s="78">
        <v>-1.3674135999999999</v>
      </c>
      <c r="E6530" s="78">
        <v>-3.4390595000000003E-2</v>
      </c>
      <c r="F6530" s="78">
        <v>0.17954011</v>
      </c>
    </row>
    <row r="6531" spans="1:6" x14ac:dyDescent="0.25">
      <c r="A6531">
        <v>6529</v>
      </c>
      <c r="B6531" t="s">
        <v>7451</v>
      </c>
      <c r="C6531" s="78">
        <v>2.6680123999999998</v>
      </c>
      <c r="D6531" s="78">
        <v>-1.9932884</v>
      </c>
      <c r="E6531" s="78">
        <v>-7.5029843000000004E-3</v>
      </c>
      <c r="F6531" s="78">
        <v>-1.4321208000000001E-3</v>
      </c>
    </row>
    <row r="6532" spans="1:6" x14ac:dyDescent="0.25">
      <c r="A6532">
        <v>6530</v>
      </c>
      <c r="B6532" t="s">
        <v>7452</v>
      </c>
      <c r="C6532" s="78">
        <v>3.2904756000000002</v>
      </c>
      <c r="D6532" s="78">
        <v>2.7338336000000001</v>
      </c>
      <c r="E6532" s="78">
        <v>-3.4390595000000003E-2</v>
      </c>
      <c r="F6532" s="78">
        <v>0.17954011</v>
      </c>
    </row>
    <row r="6533" spans="1:6" x14ac:dyDescent="0.25">
      <c r="A6533">
        <v>6531</v>
      </c>
      <c r="B6533" t="s">
        <v>7453</v>
      </c>
      <c r="C6533" s="78">
        <v>-0.77019610000000005</v>
      </c>
      <c r="D6533" s="78">
        <v>-0.69862413000000001</v>
      </c>
      <c r="E6533" s="78">
        <v>-3.3736408000000002E-2</v>
      </c>
      <c r="F6533" s="78">
        <v>-9.9242135999999995E-2</v>
      </c>
    </row>
    <row r="6534" spans="1:6" x14ac:dyDescent="0.25">
      <c r="A6534">
        <v>6532</v>
      </c>
      <c r="B6534" t="s">
        <v>7454</v>
      </c>
      <c r="C6534" s="78">
        <v>0.788906</v>
      </c>
      <c r="D6534" s="78">
        <v>0.64737429999999996</v>
      </c>
      <c r="E6534" s="78">
        <v>2.2331744000000001E-2</v>
      </c>
      <c r="F6534" s="78">
        <v>-0.27622360000000001</v>
      </c>
    </row>
    <row r="6535" spans="1:6" x14ac:dyDescent="0.25">
      <c r="A6535">
        <v>6533</v>
      </c>
      <c r="B6535" t="s">
        <v>7455</v>
      </c>
      <c r="C6535" s="78">
        <v>-2.5521991000000002</v>
      </c>
      <c r="D6535" s="78">
        <v>1.4744294</v>
      </c>
      <c r="E6535" s="78">
        <v>-8.5859044999999995E-2</v>
      </c>
      <c r="F6535" s="78">
        <v>-9.106235E-2</v>
      </c>
    </row>
    <row r="6536" spans="1:6" x14ac:dyDescent="0.25">
      <c r="A6536">
        <v>6534</v>
      </c>
      <c r="B6536" t="s">
        <v>7456</v>
      </c>
      <c r="C6536" s="78">
        <v>0.89089096000000001</v>
      </c>
      <c r="D6536" s="78">
        <v>0.81889619999999996</v>
      </c>
      <c r="E6536" s="78">
        <v>-7.7117056000000003E-2</v>
      </c>
      <c r="F6536" s="78">
        <v>3.8918660000000001E-2</v>
      </c>
    </row>
    <row r="6537" spans="1:6" x14ac:dyDescent="0.25">
      <c r="A6537">
        <v>6535</v>
      </c>
      <c r="B6537" t="s">
        <v>7457</v>
      </c>
      <c r="C6537" s="78">
        <v>-0.277227</v>
      </c>
      <c r="D6537" s="78">
        <v>1.0128028</v>
      </c>
      <c r="E6537" s="78">
        <v>-1.2917744E-2</v>
      </c>
      <c r="F6537" s="78">
        <v>-1.3258293000000001E-2</v>
      </c>
    </row>
    <row r="6538" spans="1:6" x14ac:dyDescent="0.25">
      <c r="A6538">
        <v>6536</v>
      </c>
      <c r="B6538" t="s">
        <v>7458</v>
      </c>
      <c r="C6538" s="78">
        <v>1.6547537999999999</v>
      </c>
      <c r="D6538" s="78">
        <v>5.1209717000000001</v>
      </c>
      <c r="E6538" s="78">
        <v>-3.4390595000000003E-2</v>
      </c>
      <c r="F6538" s="78">
        <v>0.17954011</v>
      </c>
    </row>
    <row r="6539" spans="1:6" x14ac:dyDescent="0.25">
      <c r="A6539">
        <v>6537</v>
      </c>
      <c r="B6539" t="s">
        <v>7459</v>
      </c>
      <c r="C6539" s="78">
        <v>0.77088069999999997</v>
      </c>
      <c r="D6539" s="78">
        <v>1.0034658999999999</v>
      </c>
      <c r="E6539" s="78">
        <v>-3.2271260000000003E-2</v>
      </c>
      <c r="F6539" s="78">
        <v>-1.3265133E-2</v>
      </c>
    </row>
    <row r="6540" spans="1:6" x14ac:dyDescent="0.25">
      <c r="A6540">
        <v>6538</v>
      </c>
      <c r="B6540" t="s">
        <v>7460</v>
      </c>
      <c r="C6540" s="78">
        <v>-1.099917</v>
      </c>
      <c r="D6540" s="78">
        <v>-0.68036629999999998</v>
      </c>
      <c r="E6540" s="78">
        <v>-8.870451E-2</v>
      </c>
      <c r="F6540" s="78">
        <v>2.9658124000000001E-2</v>
      </c>
    </row>
    <row r="6541" spans="1:6" x14ac:dyDescent="0.25">
      <c r="A6541">
        <v>6539</v>
      </c>
      <c r="B6541" t="s">
        <v>7461</v>
      </c>
      <c r="C6541" s="78">
        <v>-0.89013564999999994</v>
      </c>
      <c r="D6541" s="78">
        <v>-1.6598613</v>
      </c>
      <c r="E6541" s="78">
        <v>-5.2345328000000003E-2</v>
      </c>
      <c r="F6541" s="78">
        <v>0.14663962</v>
      </c>
    </row>
    <row r="6542" spans="1:6" x14ac:dyDescent="0.25">
      <c r="A6542">
        <v>6540</v>
      </c>
      <c r="B6542" t="s">
        <v>7462</v>
      </c>
      <c r="C6542" s="78">
        <v>0.26002744</v>
      </c>
      <c r="D6542" s="78">
        <v>-2.3218388999999999</v>
      </c>
      <c r="E6542" s="78">
        <v>-4.056013E-2</v>
      </c>
      <c r="F6542" s="78">
        <v>1.2467354999999999E-2</v>
      </c>
    </row>
    <row r="6543" spans="1:6" x14ac:dyDescent="0.25">
      <c r="A6543">
        <v>6541</v>
      </c>
      <c r="B6543" t="s">
        <v>7463</v>
      </c>
      <c r="C6543" s="78">
        <v>1.1072082999999999</v>
      </c>
      <c r="D6543" s="78">
        <v>2.8029728</v>
      </c>
      <c r="E6543" s="78">
        <v>-3.2934814999999999E-2</v>
      </c>
      <c r="F6543" s="78">
        <v>8.3262569999999994E-2</v>
      </c>
    </row>
    <row r="6544" spans="1:6" x14ac:dyDescent="0.25">
      <c r="A6544">
        <v>6542</v>
      </c>
      <c r="B6544" t="s">
        <v>7464</v>
      </c>
      <c r="C6544" s="78">
        <v>-2.7433228000000001</v>
      </c>
      <c r="D6544" s="78">
        <v>0.15869552000000001</v>
      </c>
      <c r="E6544" s="78">
        <v>-8.7241194999999994E-2</v>
      </c>
      <c r="F6544" s="78">
        <v>7.5525110000000006E-2</v>
      </c>
    </row>
    <row r="6545" spans="1:6" x14ac:dyDescent="0.25">
      <c r="A6545">
        <v>6543</v>
      </c>
      <c r="B6545" t="s">
        <v>7465</v>
      </c>
      <c r="C6545" s="78">
        <v>0.13768050000000001</v>
      </c>
      <c r="D6545" s="78">
        <v>-1.3404294000000001</v>
      </c>
      <c r="E6545" s="78">
        <v>-7.7529185E-2</v>
      </c>
      <c r="F6545" s="78">
        <v>7.2503059999999994E-2</v>
      </c>
    </row>
    <row r="6546" spans="1:6" x14ac:dyDescent="0.25">
      <c r="A6546">
        <v>6544</v>
      </c>
      <c r="B6546" t="s">
        <v>7466</v>
      </c>
      <c r="C6546" s="78">
        <v>-0.64339049999999998</v>
      </c>
      <c r="D6546" s="78">
        <v>2.2320068000000002</v>
      </c>
      <c r="E6546" s="78">
        <v>-9.1787779999999999E-2</v>
      </c>
      <c r="F6546" s="78">
        <v>6.2878329999999996E-2</v>
      </c>
    </row>
    <row r="6547" spans="1:6" x14ac:dyDescent="0.25">
      <c r="A6547">
        <v>6545</v>
      </c>
      <c r="B6547" t="s">
        <v>7467</v>
      </c>
      <c r="C6547" s="78">
        <v>-1.824444</v>
      </c>
      <c r="D6547" s="78">
        <v>-0.61452519999999999</v>
      </c>
      <c r="E6547" s="78">
        <v>-6.0262006E-2</v>
      </c>
      <c r="F6547" s="78">
        <v>-5.8503001999999998E-2</v>
      </c>
    </row>
    <row r="6548" spans="1:6" x14ac:dyDescent="0.25">
      <c r="A6548">
        <v>6546</v>
      </c>
      <c r="B6548" t="s">
        <v>7468</v>
      </c>
      <c r="C6548" s="78">
        <v>-1.8520783000000001</v>
      </c>
      <c r="D6548" s="78">
        <v>2.0421469999999999</v>
      </c>
      <c r="E6548" s="78">
        <v>6.9384052999999996E-3</v>
      </c>
      <c r="F6548" s="78">
        <v>-0.22539303999999999</v>
      </c>
    </row>
    <row r="6549" spans="1:6" x14ac:dyDescent="0.25">
      <c r="A6549">
        <v>6547</v>
      </c>
      <c r="B6549" t="s">
        <v>7469</v>
      </c>
      <c r="C6549" s="78">
        <v>-1.1766683</v>
      </c>
      <c r="D6549" s="78">
        <v>0.76719605999999996</v>
      </c>
      <c r="E6549" s="78">
        <v>-4.8488679999999999E-2</v>
      </c>
      <c r="F6549" s="78">
        <v>-0.17883296000000001</v>
      </c>
    </row>
    <row r="6550" spans="1:6" x14ac:dyDescent="0.25">
      <c r="A6550">
        <v>6548</v>
      </c>
      <c r="B6550" t="s">
        <v>7470</v>
      </c>
      <c r="C6550" s="78">
        <v>0.45314517999999998</v>
      </c>
      <c r="D6550" s="78">
        <v>2.5537969999999999</v>
      </c>
      <c r="E6550" s="78">
        <v>-3.4390595000000003E-2</v>
      </c>
      <c r="F6550" s="78">
        <v>0.17954011</v>
      </c>
    </row>
    <row r="6551" spans="1:6" x14ac:dyDescent="0.25">
      <c r="A6551">
        <v>6549</v>
      </c>
      <c r="B6551" t="s">
        <v>7471</v>
      </c>
      <c r="C6551" s="78">
        <v>-1.9330672</v>
      </c>
      <c r="D6551" s="78">
        <v>0.36472005000000002</v>
      </c>
      <c r="E6551" s="78">
        <v>-8.9591149999999994E-2</v>
      </c>
      <c r="F6551" s="78">
        <v>2.300021E-2</v>
      </c>
    </row>
    <row r="6552" spans="1:6" x14ac:dyDescent="0.25">
      <c r="A6552">
        <v>6550</v>
      </c>
      <c r="B6552" t="s">
        <v>7472</v>
      </c>
      <c r="C6552" s="78">
        <v>5.9247880000000003E-2</v>
      </c>
      <c r="D6552" s="78">
        <v>1.1162608999999999</v>
      </c>
      <c r="E6552" s="78">
        <v>-7.1374304999999999E-2</v>
      </c>
      <c r="F6552" s="78">
        <v>0.10433734</v>
      </c>
    </row>
    <row r="6553" spans="1:6" x14ac:dyDescent="0.25">
      <c r="A6553">
        <v>6551</v>
      </c>
      <c r="B6553" t="s">
        <v>7473</v>
      </c>
      <c r="C6553" s="78">
        <v>-1.0823567999999999</v>
      </c>
      <c r="D6553" s="78">
        <v>4.6397639999999997E-2</v>
      </c>
      <c r="E6553" s="78">
        <v>-3.4390595000000003E-2</v>
      </c>
      <c r="F6553" s="78">
        <v>0.17954011</v>
      </c>
    </row>
    <row r="6554" spans="1:6" x14ac:dyDescent="0.25">
      <c r="A6554">
        <v>6552</v>
      </c>
      <c r="B6554" t="s">
        <v>7474</v>
      </c>
      <c r="C6554" s="78">
        <v>-0.26214397</v>
      </c>
      <c r="D6554" s="78">
        <v>-0.5986669</v>
      </c>
      <c r="E6554" s="78">
        <v>-1.0067679E-2</v>
      </c>
      <c r="F6554" s="78">
        <v>0.10234342</v>
      </c>
    </row>
    <row r="6555" spans="1:6" x14ac:dyDescent="0.25">
      <c r="A6555">
        <v>6553</v>
      </c>
      <c r="B6555" t="s">
        <v>7475</v>
      </c>
      <c r="C6555" s="78">
        <v>0.45480648000000001</v>
      </c>
      <c r="D6555" s="78">
        <v>-1.1139325</v>
      </c>
      <c r="E6555" s="78">
        <v>8.7592273999999998E-2</v>
      </c>
      <c r="F6555" s="78">
        <v>-0.27493918000000001</v>
      </c>
    </row>
    <row r="6556" spans="1:6" x14ac:dyDescent="0.25">
      <c r="A6556">
        <v>6554</v>
      </c>
      <c r="B6556" t="s">
        <v>7476</v>
      </c>
      <c r="C6556" s="78">
        <v>1.5885178</v>
      </c>
      <c r="D6556" s="78">
        <v>-0.7111362</v>
      </c>
      <c r="E6556" s="78">
        <v>-6.4985773999999996E-2</v>
      </c>
      <c r="F6556" s="78">
        <v>6.0121313000000003E-2</v>
      </c>
    </row>
    <row r="6557" spans="1:6" x14ac:dyDescent="0.25">
      <c r="A6557">
        <v>6555</v>
      </c>
      <c r="B6557" t="s">
        <v>7477</v>
      </c>
      <c r="C6557" s="78">
        <v>1.7249863999999999</v>
      </c>
      <c r="D6557" s="78">
        <v>5.2556470000000001E-2</v>
      </c>
      <c r="E6557" s="78">
        <v>-5.027645E-2</v>
      </c>
      <c r="F6557" s="78">
        <v>4.2689875000000002E-2</v>
      </c>
    </row>
    <row r="6558" spans="1:6" x14ac:dyDescent="0.25">
      <c r="A6558">
        <v>6556</v>
      </c>
      <c r="B6558" t="s">
        <v>7478</v>
      </c>
      <c r="C6558" s="78">
        <v>2.9016660000000001</v>
      </c>
      <c r="D6558" s="78">
        <v>2.1900493999999999</v>
      </c>
      <c r="E6558" s="78">
        <v>-3.4390595000000003E-2</v>
      </c>
      <c r="F6558" s="78">
        <v>0.17954011</v>
      </c>
    </row>
    <row r="6559" spans="1:6" x14ac:dyDescent="0.25">
      <c r="A6559">
        <v>6557</v>
      </c>
      <c r="B6559" t="s">
        <v>7479</v>
      </c>
      <c r="C6559" s="78">
        <v>-0.66933759999999998</v>
      </c>
      <c r="D6559" s="78">
        <v>-1.5947119999999999</v>
      </c>
      <c r="E6559" s="78">
        <v>-5.6983195E-2</v>
      </c>
      <c r="F6559" s="78">
        <v>3.5632520000000001E-2</v>
      </c>
    </row>
    <row r="6560" spans="1:6" x14ac:dyDescent="0.25">
      <c r="A6560">
        <v>6558</v>
      </c>
      <c r="B6560" t="s">
        <v>7480</v>
      </c>
      <c r="C6560" s="78">
        <v>0.52740050000000005</v>
      </c>
      <c r="D6560" s="78">
        <v>-0.36222765000000001</v>
      </c>
      <c r="E6560" s="78">
        <v>-7.7284335999999995E-2</v>
      </c>
      <c r="F6560" s="78">
        <v>-4.73938E-2</v>
      </c>
    </row>
    <row r="6561" spans="1:6" x14ac:dyDescent="0.25">
      <c r="A6561">
        <v>6559</v>
      </c>
      <c r="B6561" t="s">
        <v>7481</v>
      </c>
      <c r="C6561" s="78">
        <v>-1.4248324999999999</v>
      </c>
      <c r="D6561" s="78">
        <v>-0.63956773</v>
      </c>
      <c r="E6561" s="78">
        <v>-8.7554320000000005E-2</v>
      </c>
      <c r="F6561" s="78">
        <v>2.2256002E-2</v>
      </c>
    </row>
    <row r="6562" spans="1:6" x14ac:dyDescent="0.25">
      <c r="A6562">
        <v>6560</v>
      </c>
      <c r="B6562" t="s">
        <v>7482</v>
      </c>
      <c r="C6562" s="78">
        <v>-0.1902346</v>
      </c>
      <c r="D6562" s="78">
        <v>0.74347556000000004</v>
      </c>
      <c r="E6562" s="78">
        <v>-0.10344383</v>
      </c>
      <c r="F6562" s="78">
        <v>1.9250587E-2</v>
      </c>
    </row>
    <row r="6563" spans="1:6" x14ac:dyDescent="0.25">
      <c r="A6563">
        <v>6561</v>
      </c>
      <c r="B6563" t="s">
        <v>7483</v>
      </c>
      <c r="C6563" s="78">
        <v>0.83781090000000003</v>
      </c>
      <c r="D6563" s="78">
        <v>1.236297</v>
      </c>
      <c r="E6563" s="78">
        <v>-0.16335</v>
      </c>
      <c r="F6563" s="78">
        <v>-0.50400370000000005</v>
      </c>
    </row>
    <row r="6564" spans="1:6" x14ac:dyDescent="0.25">
      <c r="A6564">
        <v>6562</v>
      </c>
      <c r="B6564" t="s">
        <v>7484</v>
      </c>
      <c r="C6564" s="78">
        <v>-1.4847102999999999</v>
      </c>
      <c r="D6564" s="78">
        <v>-2.2644790000000001</v>
      </c>
      <c r="E6564" s="78">
        <v>-4.1299123E-2</v>
      </c>
      <c r="F6564" s="78">
        <v>-3.9748892000000001E-2</v>
      </c>
    </row>
    <row r="6565" spans="1:6" x14ac:dyDescent="0.25">
      <c r="A6565">
        <v>6563</v>
      </c>
      <c r="B6565" t="s">
        <v>7485</v>
      </c>
      <c r="C6565" s="78">
        <v>4.6062035999999997</v>
      </c>
      <c r="D6565" s="78">
        <v>0.18518475000000001</v>
      </c>
      <c r="E6565" s="78">
        <v>-7.9976599999999995E-2</v>
      </c>
      <c r="F6565" s="78">
        <v>4.6364469999999998E-2</v>
      </c>
    </row>
    <row r="6566" spans="1:6" x14ac:dyDescent="0.25">
      <c r="A6566">
        <v>6564</v>
      </c>
      <c r="B6566" t="s">
        <v>7486</v>
      </c>
      <c r="C6566" s="78">
        <v>1.8715822</v>
      </c>
      <c r="D6566" s="78">
        <v>0.90661190000000003</v>
      </c>
      <c r="E6566" s="78">
        <v>-3.7105279999999997E-2</v>
      </c>
      <c r="F6566" s="78">
        <v>9.9706426000000001E-2</v>
      </c>
    </row>
    <row r="6567" spans="1:6" x14ac:dyDescent="0.25">
      <c r="A6567">
        <v>6565</v>
      </c>
      <c r="B6567" t="s">
        <v>7487</v>
      </c>
      <c r="C6567" s="78">
        <v>-2.8530717000000001</v>
      </c>
      <c r="D6567" s="78">
        <v>-1.5199613999999999</v>
      </c>
      <c r="E6567" s="78">
        <v>-3.4390595000000003E-2</v>
      </c>
      <c r="F6567" s="78">
        <v>0.17954011</v>
      </c>
    </row>
    <row r="6568" spans="1:6" x14ac:dyDescent="0.25">
      <c r="A6568">
        <v>6566</v>
      </c>
      <c r="B6568" t="s">
        <v>7488</v>
      </c>
      <c r="C6568" s="78">
        <v>-1.5647519999999999</v>
      </c>
      <c r="D6568" s="78">
        <v>-6.5210729999999995E-2</v>
      </c>
      <c r="E6568" s="78">
        <v>-6.4961749999999999E-2</v>
      </c>
      <c r="F6568" s="78">
        <v>2.8111368000000001E-2</v>
      </c>
    </row>
    <row r="6569" spans="1:6" x14ac:dyDescent="0.25">
      <c r="A6569">
        <v>6567</v>
      </c>
      <c r="B6569" t="s">
        <v>7489</v>
      </c>
      <c r="C6569" s="78">
        <v>1.6648012000000001</v>
      </c>
      <c r="D6569" s="78">
        <v>-1.4732913000000001</v>
      </c>
      <c r="E6569" s="78">
        <v>-5.4950952999999997E-2</v>
      </c>
      <c r="F6569" s="78">
        <v>7.2587184999999999E-2</v>
      </c>
    </row>
    <row r="6570" spans="1:6" x14ac:dyDescent="0.25">
      <c r="A6570">
        <v>6568</v>
      </c>
      <c r="B6570" t="s">
        <v>7490</v>
      </c>
      <c r="C6570" s="78">
        <v>-0.81118566000000003</v>
      </c>
      <c r="D6570" s="78">
        <v>-0.31699207000000001</v>
      </c>
      <c r="E6570" s="78">
        <v>0.24755411999999999</v>
      </c>
      <c r="F6570" s="78">
        <v>-0.34325420000000001</v>
      </c>
    </row>
    <row r="6571" spans="1:6" x14ac:dyDescent="0.25">
      <c r="A6571">
        <v>6569</v>
      </c>
      <c r="B6571" t="s">
        <v>7491</v>
      </c>
      <c r="C6571" s="78">
        <v>-0.54928343999999996</v>
      </c>
      <c r="D6571" s="78">
        <v>-0.39264300000000002</v>
      </c>
      <c r="E6571" s="78">
        <v>-9.8174289999999997E-2</v>
      </c>
      <c r="F6571" s="78">
        <v>-0.6056629</v>
      </c>
    </row>
    <row r="6572" spans="1:6" x14ac:dyDescent="0.25">
      <c r="A6572">
        <v>6570</v>
      </c>
      <c r="B6572" t="s">
        <v>7492</v>
      </c>
      <c r="C6572" s="78">
        <v>-8.6223480000000002E-3</v>
      </c>
      <c r="D6572" s="78">
        <v>1.8195728</v>
      </c>
      <c r="E6572" s="78">
        <v>-2.5058001E-2</v>
      </c>
      <c r="F6572" s="78">
        <v>5.903986E-2</v>
      </c>
    </row>
    <row r="6573" spans="1:6" x14ac:dyDescent="0.25">
      <c r="A6573">
        <v>6571</v>
      </c>
      <c r="B6573" t="s">
        <v>7493</v>
      </c>
      <c r="C6573" s="78">
        <v>-0.60526559999999996</v>
      </c>
      <c r="D6573" s="78">
        <v>3.8317074999999998</v>
      </c>
      <c r="E6573" s="78">
        <v>-0.117714316</v>
      </c>
      <c r="F6573" s="78">
        <v>-3.4400195000000001E-2</v>
      </c>
    </row>
    <row r="6574" spans="1:6" x14ac:dyDescent="0.25">
      <c r="A6574">
        <v>6572</v>
      </c>
      <c r="B6574" t="s">
        <v>7494</v>
      </c>
      <c r="C6574" s="78">
        <v>0.51534796000000005</v>
      </c>
      <c r="D6574" s="78">
        <v>-0.60633110000000001</v>
      </c>
      <c r="E6574" s="78">
        <v>-7.8683030000000001E-3</v>
      </c>
      <c r="F6574" s="78">
        <v>-1.0593384999999999E-3</v>
      </c>
    </row>
    <row r="6575" spans="1:6" x14ac:dyDescent="0.25">
      <c r="A6575">
        <v>6573</v>
      </c>
      <c r="B6575" t="s">
        <v>7495</v>
      </c>
      <c r="C6575" s="78">
        <v>-0.13783854000000001</v>
      </c>
      <c r="D6575" s="78">
        <v>0.62658780000000003</v>
      </c>
      <c r="E6575" s="78">
        <v>-6.7718446000000002E-2</v>
      </c>
      <c r="F6575" s="78">
        <v>4.2771740000000003E-2</v>
      </c>
    </row>
    <row r="6576" spans="1:6" x14ac:dyDescent="0.25">
      <c r="A6576">
        <v>6574</v>
      </c>
      <c r="B6576" t="s">
        <v>7496</v>
      </c>
      <c r="C6576" s="78">
        <v>2.6294567999999998</v>
      </c>
      <c r="D6576" s="78">
        <v>3.2206394999999999</v>
      </c>
      <c r="E6576" s="78">
        <v>-0.10563291599999999</v>
      </c>
      <c r="F6576" s="78">
        <v>-0.57054305000000005</v>
      </c>
    </row>
    <row r="6577" spans="1:6" x14ac:dyDescent="0.25">
      <c r="A6577">
        <v>6575</v>
      </c>
      <c r="B6577" t="s">
        <v>7497</v>
      </c>
      <c r="C6577" s="78">
        <v>-0.84298514999999996</v>
      </c>
      <c r="D6577" s="78">
        <v>0.26731310000000003</v>
      </c>
      <c r="E6577" s="78">
        <v>-7.2132299999999996E-2</v>
      </c>
      <c r="F6577" s="78">
        <v>3.7247210000000003E-2</v>
      </c>
    </row>
    <row r="6578" spans="1:6" x14ac:dyDescent="0.25">
      <c r="A6578">
        <v>6576</v>
      </c>
      <c r="B6578" t="s">
        <v>7498</v>
      </c>
      <c r="C6578" s="78">
        <v>1.9077381</v>
      </c>
      <c r="D6578" s="78">
        <v>-0.72496974000000003</v>
      </c>
      <c r="E6578" s="78">
        <v>-3.4390595000000003E-2</v>
      </c>
      <c r="F6578" s="78">
        <v>0.17954011</v>
      </c>
    </row>
    <row r="6579" spans="1:6" x14ac:dyDescent="0.25">
      <c r="A6579">
        <v>6577</v>
      </c>
      <c r="B6579" t="s">
        <v>7499</v>
      </c>
      <c r="C6579" s="78">
        <v>2.7217178</v>
      </c>
      <c r="D6579" s="78">
        <v>1.8212332</v>
      </c>
      <c r="E6579" s="78">
        <v>-0.11308936999999999</v>
      </c>
      <c r="F6579" s="78">
        <v>7.9703376000000006E-2</v>
      </c>
    </row>
    <row r="6580" spans="1:6" x14ac:dyDescent="0.25">
      <c r="A6580">
        <v>6578</v>
      </c>
      <c r="B6580" t="s">
        <v>7500</v>
      </c>
      <c r="C6580" s="78">
        <v>-0.99153449999999999</v>
      </c>
      <c r="D6580" s="78">
        <v>-1.1600630999999999</v>
      </c>
      <c r="E6580" s="78">
        <v>-6.1204479999999999E-2</v>
      </c>
      <c r="F6580" s="78">
        <v>0.105253525</v>
      </c>
    </row>
    <row r="6581" spans="1:6" x14ac:dyDescent="0.25">
      <c r="A6581">
        <v>6579</v>
      </c>
      <c r="B6581" t="s">
        <v>7501</v>
      </c>
      <c r="C6581" s="78">
        <v>0.89800334000000004</v>
      </c>
      <c r="D6581" s="78">
        <v>0.20659436</v>
      </c>
      <c r="E6581" s="78">
        <v>-6.6996075000000002E-2</v>
      </c>
      <c r="F6581" s="78">
        <v>5.6314573E-2</v>
      </c>
    </row>
    <row r="6582" spans="1:6" x14ac:dyDescent="0.25">
      <c r="A6582">
        <v>6580</v>
      </c>
      <c r="B6582" t="s">
        <v>7502</v>
      </c>
      <c r="C6582" s="78">
        <v>0.75741219999999998</v>
      </c>
      <c r="D6582" s="78">
        <v>-0.69548379999999999</v>
      </c>
      <c r="E6582" s="78">
        <v>1.5981540000000001</v>
      </c>
      <c r="F6582" s="78">
        <v>3.9819582999999999E-2</v>
      </c>
    </row>
    <row r="6583" spans="1:6" x14ac:dyDescent="0.25">
      <c r="A6583">
        <v>6581</v>
      </c>
      <c r="B6583" t="s">
        <v>7503</v>
      </c>
      <c r="C6583" s="78">
        <v>8.3911390000000002E-2</v>
      </c>
      <c r="D6583" s="78">
        <v>-0.25443273999999999</v>
      </c>
      <c r="E6583" s="78">
        <v>-0.22088537999999999</v>
      </c>
      <c r="F6583" s="78">
        <v>-0.52461040000000003</v>
      </c>
    </row>
    <row r="6584" spans="1:6" x14ac:dyDescent="0.25">
      <c r="A6584">
        <v>6582</v>
      </c>
      <c r="B6584" t="s">
        <v>7504</v>
      </c>
      <c r="C6584" s="78">
        <v>-1.1732229999999999</v>
      </c>
      <c r="D6584" s="78">
        <v>-0.3885419</v>
      </c>
      <c r="E6584" s="78">
        <v>-9.0833454999999994E-2</v>
      </c>
      <c r="F6584" s="78">
        <v>-5.9199362999999998E-2</v>
      </c>
    </row>
    <row r="6585" spans="1:6" x14ac:dyDescent="0.25">
      <c r="A6585">
        <v>6583</v>
      </c>
      <c r="B6585" t="s">
        <v>7505</v>
      </c>
      <c r="C6585" s="78">
        <v>-0.76084936000000003</v>
      </c>
      <c r="D6585" s="78">
        <v>-6.6816630000000002E-2</v>
      </c>
      <c r="E6585" s="78">
        <v>-0.107663706</v>
      </c>
      <c r="F6585" s="78">
        <v>-0.17389993000000001</v>
      </c>
    </row>
    <row r="6586" spans="1:6" x14ac:dyDescent="0.25">
      <c r="A6586">
        <v>6584</v>
      </c>
      <c r="B6586" t="s">
        <v>7506</v>
      </c>
      <c r="C6586" s="78">
        <v>-0.73539865000000004</v>
      </c>
      <c r="D6586" s="78">
        <v>-0.26267225</v>
      </c>
      <c r="E6586" s="78">
        <v>-6.8256739999999996E-2</v>
      </c>
      <c r="F6586" s="78">
        <v>8.5449814999999998E-3</v>
      </c>
    </row>
    <row r="6587" spans="1:6" x14ac:dyDescent="0.25">
      <c r="A6587">
        <v>6585</v>
      </c>
      <c r="B6587" t="s">
        <v>7507</v>
      </c>
      <c r="C6587" s="78">
        <v>1.4585233</v>
      </c>
      <c r="D6587" s="78">
        <v>-1.2782500999999999</v>
      </c>
      <c r="E6587" s="78">
        <v>-6.324921E-2</v>
      </c>
      <c r="F6587" s="78">
        <v>1.8183276000000002E-2</v>
      </c>
    </row>
    <row r="6588" spans="1:6" x14ac:dyDescent="0.25">
      <c r="A6588">
        <v>6586</v>
      </c>
      <c r="B6588" t="s">
        <v>7508</v>
      </c>
      <c r="C6588" s="78">
        <v>-1.3049691999999999</v>
      </c>
      <c r="D6588" s="78">
        <v>-0.63854120000000003</v>
      </c>
      <c r="E6588" s="78">
        <v>-5.6818023000000002E-2</v>
      </c>
      <c r="F6588" s="78">
        <v>9.7632399999999994E-2</v>
      </c>
    </row>
    <row r="6589" spans="1:6" x14ac:dyDescent="0.25">
      <c r="A6589">
        <v>6587</v>
      </c>
      <c r="B6589" t="s">
        <v>7509</v>
      </c>
      <c r="C6589" s="78">
        <v>-0.3654982</v>
      </c>
      <c r="D6589" s="78">
        <v>-0.3532556</v>
      </c>
      <c r="E6589" s="78">
        <v>-2.9562254E-2</v>
      </c>
      <c r="F6589" s="78">
        <v>-0.10234822</v>
      </c>
    </row>
    <row r="6590" spans="1:6" x14ac:dyDescent="0.25">
      <c r="A6590">
        <v>6588</v>
      </c>
      <c r="B6590" t="s">
        <v>7510</v>
      </c>
      <c r="C6590" s="78">
        <v>1.3830583999999999</v>
      </c>
      <c r="D6590" s="78">
        <v>-0.53413520000000003</v>
      </c>
      <c r="E6590" s="78">
        <v>-6.0715104999999998E-2</v>
      </c>
      <c r="F6590" s="78">
        <v>5.4421051999999998E-2</v>
      </c>
    </row>
    <row r="6591" spans="1:6" x14ac:dyDescent="0.25">
      <c r="A6591">
        <v>6589</v>
      </c>
      <c r="B6591" t="s">
        <v>7511</v>
      </c>
      <c r="C6591" s="78">
        <v>0.27359129999999998</v>
      </c>
      <c r="D6591" s="78">
        <v>-0.99914099999999995</v>
      </c>
      <c r="E6591" s="78">
        <v>0.15324183999999999</v>
      </c>
      <c r="F6591" s="78">
        <v>-0.18387337000000001</v>
      </c>
    </row>
    <row r="6592" spans="1:6" x14ac:dyDescent="0.25">
      <c r="A6592">
        <v>6590</v>
      </c>
      <c r="B6592" t="s">
        <v>7512</v>
      </c>
      <c r="C6592" s="78">
        <v>-1.0123777</v>
      </c>
      <c r="D6592" s="78">
        <v>0.26726561999999998</v>
      </c>
      <c r="E6592" s="78">
        <v>-3.4458123E-2</v>
      </c>
      <c r="F6592" s="78">
        <v>-5.2838160000000002E-2</v>
      </c>
    </row>
    <row r="6593" spans="1:6" x14ac:dyDescent="0.25">
      <c r="A6593">
        <v>6591</v>
      </c>
      <c r="B6593" t="s">
        <v>7513</v>
      </c>
      <c r="C6593" s="78">
        <v>-1.485425</v>
      </c>
      <c r="D6593" s="78">
        <v>-0.71753096999999999</v>
      </c>
      <c r="E6593" s="78">
        <v>-6.1478770000000002E-2</v>
      </c>
      <c r="F6593" s="78">
        <v>9.1647489999999998E-2</v>
      </c>
    </row>
    <row r="6594" spans="1:6" x14ac:dyDescent="0.25">
      <c r="A6594">
        <v>6592</v>
      </c>
      <c r="B6594" t="s">
        <v>7514</v>
      </c>
      <c r="C6594" s="78">
        <v>-1.7165946000000001</v>
      </c>
      <c r="D6594" s="78">
        <v>1.1868985999999999</v>
      </c>
      <c r="E6594" s="78">
        <v>2.6522968000000001E-2</v>
      </c>
      <c r="F6594" s="78">
        <v>-0.1958714</v>
      </c>
    </row>
    <row r="6595" spans="1:6" x14ac:dyDescent="0.25">
      <c r="A6595">
        <v>6593</v>
      </c>
      <c r="B6595" t="s">
        <v>7515</v>
      </c>
      <c r="C6595" s="78">
        <v>-3.3674119</v>
      </c>
      <c r="D6595" s="78">
        <v>0.33515339999999999</v>
      </c>
      <c r="E6595" s="78">
        <v>-7.6361454999999995E-2</v>
      </c>
      <c r="F6595" s="78">
        <v>-3.9687559999999997E-2</v>
      </c>
    </row>
    <row r="6596" spans="1:6" x14ac:dyDescent="0.25">
      <c r="A6596">
        <v>6594</v>
      </c>
      <c r="B6596" t="s">
        <v>7516</v>
      </c>
      <c r="C6596" s="78">
        <v>0.39122602000000001</v>
      </c>
      <c r="D6596" s="78">
        <v>-0.13585465999999999</v>
      </c>
      <c r="E6596" s="78">
        <v>-3.4390595000000003E-2</v>
      </c>
      <c r="F6596" s="78">
        <v>0.17954011</v>
      </c>
    </row>
    <row r="6597" spans="1:6" x14ac:dyDescent="0.25">
      <c r="A6597">
        <v>6595</v>
      </c>
      <c r="B6597" t="s">
        <v>7517</v>
      </c>
      <c r="C6597" s="78">
        <v>1.3100921999999999E-2</v>
      </c>
      <c r="D6597" s="78">
        <v>1.3076026000000001</v>
      </c>
      <c r="E6597" s="78">
        <v>-5.8239340000000001E-2</v>
      </c>
      <c r="F6597" s="78">
        <v>-4.1640549999999998E-3</v>
      </c>
    </row>
    <row r="6598" spans="1:6" x14ac:dyDescent="0.25">
      <c r="A6598">
        <v>6596</v>
      </c>
      <c r="B6598" t="s">
        <v>7518</v>
      </c>
      <c r="C6598" s="78">
        <v>0.45025684999999999</v>
      </c>
      <c r="D6598" s="78">
        <v>1.0622670000000001</v>
      </c>
      <c r="E6598" s="78">
        <v>-4.4278517000000003E-2</v>
      </c>
      <c r="F6598" s="78">
        <v>2.8411269999999999E-2</v>
      </c>
    </row>
    <row r="6599" spans="1:6" x14ac:dyDescent="0.25">
      <c r="A6599">
        <v>6597</v>
      </c>
      <c r="B6599" t="s">
        <v>7519</v>
      </c>
      <c r="C6599" s="78">
        <v>-0.57457789999999997</v>
      </c>
      <c r="D6599" s="78">
        <v>1.9435712000000001</v>
      </c>
      <c r="E6599" s="78">
        <v>-8.9983980000000005E-2</v>
      </c>
      <c r="F6599" s="78">
        <v>0.10926913000000001</v>
      </c>
    </row>
    <row r="6600" spans="1:6" x14ac:dyDescent="0.25">
      <c r="A6600">
        <v>6598</v>
      </c>
      <c r="B6600" t="s">
        <v>7520</v>
      </c>
      <c r="C6600" s="78">
        <v>-0.63087285000000004</v>
      </c>
      <c r="D6600" s="78">
        <v>1.5292006</v>
      </c>
      <c r="E6600" s="78">
        <v>-3.4390595000000003E-2</v>
      </c>
      <c r="F6600" s="78">
        <v>0.17954011</v>
      </c>
    </row>
    <row r="6601" spans="1:6" x14ac:dyDescent="0.25">
      <c r="A6601">
        <v>6599</v>
      </c>
      <c r="B6601" t="s">
        <v>7521</v>
      </c>
      <c r="C6601" s="78">
        <v>2.4988127000000002</v>
      </c>
      <c r="D6601" s="78">
        <v>1.6072228</v>
      </c>
      <c r="E6601" s="78">
        <v>-8.758937E-2</v>
      </c>
      <c r="F6601" s="78">
        <v>0.1114015</v>
      </c>
    </row>
    <row r="6602" spans="1:6" x14ac:dyDescent="0.25">
      <c r="A6602">
        <v>6600</v>
      </c>
      <c r="B6602" t="s">
        <v>7522</v>
      </c>
      <c r="C6602" s="78">
        <v>2.4590874</v>
      </c>
      <c r="D6602" s="78">
        <v>1.6271275000000001</v>
      </c>
      <c r="E6602" s="78">
        <v>-8.2955630000000002E-2</v>
      </c>
      <c r="F6602" s="78">
        <v>3.0297039999999998E-4</v>
      </c>
    </row>
    <row r="6603" spans="1:6" x14ac:dyDescent="0.25">
      <c r="A6603">
        <v>6601</v>
      </c>
      <c r="B6603" t="s">
        <v>7523</v>
      </c>
      <c r="C6603" s="78">
        <v>1.4485729000000001</v>
      </c>
      <c r="D6603" s="78">
        <v>-0.37761595999999997</v>
      </c>
      <c r="E6603" s="78">
        <v>3.8430765000000001E-3</v>
      </c>
      <c r="F6603" s="78">
        <v>-8.5009109999999999E-2</v>
      </c>
    </row>
    <row r="6604" spans="1:6" x14ac:dyDescent="0.25">
      <c r="A6604">
        <v>6602</v>
      </c>
      <c r="B6604" t="s">
        <v>7524</v>
      </c>
      <c r="C6604" s="78">
        <v>-0.44959745000000001</v>
      </c>
      <c r="D6604" s="78">
        <v>-0.60089669999999995</v>
      </c>
      <c r="E6604" s="78">
        <v>-4.5724253999999999E-2</v>
      </c>
      <c r="F6604" s="78">
        <v>0.17868408999999999</v>
      </c>
    </row>
    <row r="6605" spans="1:6" x14ac:dyDescent="0.25">
      <c r="A6605">
        <v>6603</v>
      </c>
      <c r="B6605" t="s">
        <v>7525</v>
      </c>
      <c r="C6605" s="78">
        <v>5.9806020000000001E-2</v>
      </c>
      <c r="D6605" s="78">
        <v>-0.32013722999999999</v>
      </c>
      <c r="E6605" s="78">
        <v>-3.4390595000000003E-2</v>
      </c>
      <c r="F6605" s="78">
        <v>0.17954011</v>
      </c>
    </row>
    <row r="6606" spans="1:6" x14ac:dyDescent="0.25">
      <c r="A6606">
        <v>6604</v>
      </c>
      <c r="B6606" t="s">
        <v>7526</v>
      </c>
      <c r="C6606" s="78">
        <v>-9.4025730000000002E-2</v>
      </c>
      <c r="D6606" s="78">
        <v>0.69798289999999996</v>
      </c>
      <c r="E6606" s="78">
        <v>-3.4390595000000003E-2</v>
      </c>
      <c r="F6606" s="78">
        <v>0.17954011</v>
      </c>
    </row>
    <row r="6607" spans="1:6" x14ac:dyDescent="0.25">
      <c r="A6607">
        <v>6605</v>
      </c>
      <c r="B6607" t="s">
        <v>7527</v>
      </c>
      <c r="C6607" s="78">
        <v>-1.0281442000000001</v>
      </c>
      <c r="D6607" s="78">
        <v>0.78967379999999998</v>
      </c>
      <c r="E6607" s="78">
        <v>-3.4390595000000003E-2</v>
      </c>
      <c r="F6607" s="78">
        <v>0.17954011</v>
      </c>
    </row>
    <row r="6608" spans="1:6" x14ac:dyDescent="0.25">
      <c r="A6608">
        <v>6606</v>
      </c>
      <c r="B6608" t="s">
        <v>7528</v>
      </c>
      <c r="C6608" s="78">
        <v>1.2707101999999999</v>
      </c>
      <c r="D6608" s="78">
        <v>0.85656639999999995</v>
      </c>
      <c r="E6608" s="78">
        <v>-4.1382945999999997E-2</v>
      </c>
      <c r="F6608" s="78">
        <v>-8.0027773999999996E-2</v>
      </c>
    </row>
    <row r="6609" spans="1:6" x14ac:dyDescent="0.25">
      <c r="A6609">
        <v>6607</v>
      </c>
      <c r="B6609" t="s">
        <v>7529</v>
      </c>
      <c r="C6609" s="78">
        <v>2.0273249999999998</v>
      </c>
      <c r="D6609" s="78">
        <v>0.71397734000000002</v>
      </c>
      <c r="E6609" s="78">
        <v>-6.4277920000000002E-2</v>
      </c>
      <c r="F6609" s="78">
        <v>0.12633282000000001</v>
      </c>
    </row>
    <row r="6610" spans="1:6" x14ac:dyDescent="0.25">
      <c r="A6610">
        <v>6608</v>
      </c>
      <c r="B6610" t="s">
        <v>7530</v>
      </c>
      <c r="C6610" s="78">
        <v>-0.38764579999999998</v>
      </c>
      <c r="D6610" s="78">
        <v>0.40138416999999998</v>
      </c>
      <c r="E6610" s="78">
        <v>-0.17387071000000001</v>
      </c>
      <c r="F6610" s="78">
        <v>-0.29190265999999998</v>
      </c>
    </row>
    <row r="6611" spans="1:6" x14ac:dyDescent="0.25">
      <c r="A6611">
        <v>6609</v>
      </c>
      <c r="B6611" t="s">
        <v>7531</v>
      </c>
      <c r="C6611" s="78">
        <v>-1.0658299</v>
      </c>
      <c r="D6611" s="78">
        <v>0.63366310000000003</v>
      </c>
      <c r="E6611" s="78">
        <v>-3.4390595000000003E-2</v>
      </c>
      <c r="F6611" s="78">
        <v>0.17954011</v>
      </c>
    </row>
    <row r="6612" spans="1:6" x14ac:dyDescent="0.25">
      <c r="A6612">
        <v>6610</v>
      </c>
      <c r="B6612" t="s">
        <v>7532</v>
      </c>
      <c r="C6612" s="78">
        <v>4.1074960000000001E-2</v>
      </c>
      <c r="D6612" s="78">
        <v>0.30172073999999999</v>
      </c>
      <c r="E6612" s="78">
        <v>-5.6814614999999999E-2</v>
      </c>
      <c r="F6612" s="78">
        <v>3.9883435000000002E-2</v>
      </c>
    </row>
    <row r="6613" spans="1:6" x14ac:dyDescent="0.25">
      <c r="A6613">
        <v>6611</v>
      </c>
      <c r="B6613" t="s">
        <v>7533</v>
      </c>
      <c r="C6613" s="78">
        <v>2.7606318000000001</v>
      </c>
      <c r="D6613" s="78">
        <v>3.7157597999999998</v>
      </c>
      <c r="E6613" s="78">
        <v>-3.4390595000000003E-2</v>
      </c>
      <c r="F6613" s="78">
        <v>0.17954011</v>
      </c>
    </row>
    <row r="6614" spans="1:6" x14ac:dyDescent="0.25">
      <c r="A6614">
        <v>6612</v>
      </c>
      <c r="B6614" t="s">
        <v>7534</v>
      </c>
      <c r="C6614" s="78">
        <v>0.21244063999999999</v>
      </c>
      <c r="D6614" s="78">
        <v>1.6558390000000001</v>
      </c>
      <c r="E6614" s="78">
        <v>-7.8883339999999996E-2</v>
      </c>
      <c r="F6614" s="78">
        <v>-1.3595283E-2</v>
      </c>
    </row>
    <row r="6615" spans="1:6" x14ac:dyDescent="0.25">
      <c r="A6615">
        <v>6613</v>
      </c>
      <c r="B6615" t="s">
        <v>7535</v>
      </c>
      <c r="C6615" s="78">
        <v>-7.6334655000000001E-2</v>
      </c>
      <c r="D6615" s="78">
        <v>-2.620641</v>
      </c>
      <c r="E6615" s="78">
        <v>-3.4390595000000003E-2</v>
      </c>
      <c r="F6615" s="78">
        <v>0.17954011</v>
      </c>
    </row>
    <row r="6616" spans="1:6" x14ac:dyDescent="0.25">
      <c r="A6616">
        <v>6614</v>
      </c>
      <c r="B6616" t="s">
        <v>7536</v>
      </c>
      <c r="C6616" s="78">
        <v>-1.616608</v>
      </c>
      <c r="D6616" s="78">
        <v>-0.42334703000000001</v>
      </c>
      <c r="E6616" s="78">
        <v>-8.6985919999999994E-2</v>
      </c>
      <c r="F6616" s="78">
        <v>2.1886079999999999E-3</v>
      </c>
    </row>
    <row r="6617" spans="1:6" x14ac:dyDescent="0.25">
      <c r="A6617">
        <v>6615</v>
      </c>
      <c r="B6617" t="s">
        <v>7537</v>
      </c>
      <c r="C6617" s="78">
        <v>0.34446969999999999</v>
      </c>
      <c r="D6617" s="78">
        <v>0.96595776</v>
      </c>
      <c r="E6617" s="78">
        <v>-3.4390595000000003E-2</v>
      </c>
      <c r="F6617" s="78">
        <v>0.17954011</v>
      </c>
    </row>
    <row r="6618" spans="1:6" x14ac:dyDescent="0.25">
      <c r="A6618">
        <v>6616</v>
      </c>
      <c r="B6618" t="s">
        <v>7538</v>
      </c>
      <c r="C6618" s="78">
        <v>0.13314846</v>
      </c>
      <c r="D6618" s="78">
        <v>0.14494203</v>
      </c>
      <c r="E6618" s="78">
        <v>-8.5552020000000006E-2</v>
      </c>
      <c r="F6618" s="78">
        <v>-1.5354529E-2</v>
      </c>
    </row>
    <row r="6619" spans="1:6" x14ac:dyDescent="0.25">
      <c r="A6619">
        <v>6617</v>
      </c>
      <c r="B6619" t="s">
        <v>7539</v>
      </c>
      <c r="C6619" s="78">
        <v>-0.5950666</v>
      </c>
      <c r="D6619" s="78">
        <v>1.4960415</v>
      </c>
      <c r="E6619" s="78">
        <v>-0.18355535000000001</v>
      </c>
      <c r="F6619" s="78">
        <v>-0.35248416999999999</v>
      </c>
    </row>
    <row r="6620" spans="1:6" x14ac:dyDescent="0.25">
      <c r="A6620">
        <v>6618</v>
      </c>
      <c r="B6620" t="s">
        <v>7540</v>
      </c>
      <c r="C6620" s="78">
        <v>2.4798795999999999</v>
      </c>
      <c r="D6620" s="78">
        <v>2.7198471999999998</v>
      </c>
      <c r="E6620" s="78">
        <v>-1.8120577999999998E-2</v>
      </c>
      <c r="F6620" s="78">
        <v>-3.4295723E-2</v>
      </c>
    </row>
    <row r="6621" spans="1:6" x14ac:dyDescent="0.25">
      <c r="A6621">
        <v>6619</v>
      </c>
      <c r="B6621" t="s">
        <v>7541</v>
      </c>
      <c r="C6621" s="78">
        <v>0.92131876999999995</v>
      </c>
      <c r="D6621" s="78">
        <v>1.3425225999999999</v>
      </c>
      <c r="E6621" s="78">
        <v>-9.4004080000000004E-2</v>
      </c>
      <c r="F6621" s="78">
        <v>3.7318497999999999E-2</v>
      </c>
    </row>
    <row r="6622" spans="1:6" x14ac:dyDescent="0.25">
      <c r="A6622">
        <v>6620</v>
      </c>
      <c r="B6622" t="s">
        <v>7542</v>
      </c>
      <c r="C6622" s="78">
        <v>-2.2750431999999998</v>
      </c>
      <c r="D6622" s="78">
        <v>-0.38246253000000002</v>
      </c>
      <c r="E6622" s="78">
        <v>-5.7108430000000002E-2</v>
      </c>
      <c r="F6622" s="78">
        <v>3.9220930000000001E-2</v>
      </c>
    </row>
    <row r="6623" spans="1:6" x14ac:dyDescent="0.25">
      <c r="A6623">
        <v>6621</v>
      </c>
      <c r="B6623" t="s">
        <v>7543</v>
      </c>
      <c r="C6623" s="78">
        <v>-1.6197007000000001</v>
      </c>
      <c r="D6623" s="78">
        <v>0.52567184</v>
      </c>
      <c r="E6623" s="78">
        <v>-7.520984E-2</v>
      </c>
      <c r="F6623" s="78">
        <v>-1.4398992E-4</v>
      </c>
    </row>
    <row r="6624" spans="1:6" x14ac:dyDescent="0.25">
      <c r="A6624">
        <v>6622</v>
      </c>
      <c r="B6624" t="s">
        <v>7544</v>
      </c>
      <c r="C6624" s="78">
        <v>0.182812</v>
      </c>
      <c r="D6624" s="78">
        <v>-2.7750979999999998</v>
      </c>
      <c r="E6624" s="78">
        <v>-3.4390595000000003E-2</v>
      </c>
      <c r="F6624" s="78">
        <v>0.17954011</v>
      </c>
    </row>
    <row r="6625" spans="1:6" x14ac:dyDescent="0.25">
      <c r="A6625">
        <v>6623</v>
      </c>
      <c r="B6625" t="s">
        <v>7545</v>
      </c>
      <c r="C6625" s="78">
        <v>0.70008075000000003</v>
      </c>
      <c r="D6625" s="78">
        <v>-1.0685524</v>
      </c>
      <c r="E6625" s="78">
        <v>-2.7299206999999999E-2</v>
      </c>
      <c r="F6625" s="78">
        <v>9.6958033999999998E-2</v>
      </c>
    </row>
    <row r="6626" spans="1:6" x14ac:dyDescent="0.25">
      <c r="A6626">
        <v>6624</v>
      </c>
      <c r="B6626" t="s">
        <v>7546</v>
      </c>
      <c r="C6626" s="78">
        <v>0.28131083000000001</v>
      </c>
      <c r="D6626" s="78">
        <v>0.47591290000000003</v>
      </c>
      <c r="E6626" s="78">
        <v>-6.0738787000000002E-2</v>
      </c>
      <c r="F6626" s="78">
        <v>-1.7141804E-2</v>
      </c>
    </row>
    <row r="6627" spans="1:6" x14ac:dyDescent="0.25">
      <c r="A6627">
        <v>6625</v>
      </c>
      <c r="B6627" t="s">
        <v>7547</v>
      </c>
      <c r="C6627" s="78">
        <v>0.59776269999999998</v>
      </c>
      <c r="D6627" s="78">
        <v>-0.35173604000000003</v>
      </c>
      <c r="E6627" s="78">
        <v>-3.7453920000000002E-2</v>
      </c>
      <c r="F6627" s="78">
        <v>8.7600209999999998E-2</v>
      </c>
    </row>
    <row r="6628" spans="1:6" x14ac:dyDescent="0.25">
      <c r="A6628">
        <v>6626</v>
      </c>
      <c r="B6628" t="s">
        <v>7548</v>
      </c>
      <c r="C6628" s="78">
        <v>-1.7222314999999999</v>
      </c>
      <c r="D6628" s="78">
        <v>-1.1180513999999999</v>
      </c>
      <c r="E6628" s="78">
        <v>-3.4390595000000003E-2</v>
      </c>
      <c r="F6628" s="78">
        <v>0.17954011</v>
      </c>
    </row>
    <row r="6629" spans="1:6" x14ac:dyDescent="0.25">
      <c r="A6629">
        <v>6627</v>
      </c>
      <c r="B6629" t="s">
        <v>7549</v>
      </c>
      <c r="C6629" s="78">
        <v>-0.19052342</v>
      </c>
      <c r="D6629" s="78">
        <v>2.3988342</v>
      </c>
      <c r="E6629" s="78">
        <v>-8.6088380000000006E-2</v>
      </c>
      <c r="F6629" s="78">
        <v>-0.13240958999999999</v>
      </c>
    </row>
    <row r="6630" spans="1:6" x14ac:dyDescent="0.25">
      <c r="A6630">
        <v>6628</v>
      </c>
      <c r="B6630" t="s">
        <v>7550</v>
      </c>
      <c r="C6630" s="78">
        <v>-0.60073566</v>
      </c>
      <c r="D6630" s="78">
        <v>0.67748940000000002</v>
      </c>
      <c r="E6630" s="78">
        <v>-3.4215465E-2</v>
      </c>
      <c r="F6630" s="78">
        <v>-2.1385133000000001E-2</v>
      </c>
    </row>
    <row r="6631" spans="1:6" x14ac:dyDescent="0.25">
      <c r="A6631">
        <v>6629</v>
      </c>
      <c r="B6631" t="s">
        <v>7551</v>
      </c>
      <c r="C6631" s="78">
        <v>0.82996800000000004</v>
      </c>
      <c r="D6631" s="78">
        <v>-0.33374127999999997</v>
      </c>
      <c r="E6631" s="78">
        <v>-0.14063961999999999</v>
      </c>
      <c r="F6631" s="78">
        <v>-0.17311636999999999</v>
      </c>
    </row>
    <row r="6632" spans="1:6" x14ac:dyDescent="0.25">
      <c r="A6632">
        <v>6630</v>
      </c>
      <c r="B6632" t="s">
        <v>7552</v>
      </c>
      <c r="C6632" s="78">
        <v>2.3632466999999999</v>
      </c>
      <c r="D6632" s="78">
        <v>-2.0630986999999998</v>
      </c>
      <c r="E6632" s="78">
        <v>-0.14118879000000001</v>
      </c>
      <c r="F6632" s="78">
        <v>-0.28156530000000002</v>
      </c>
    </row>
    <row r="6633" spans="1:6" x14ac:dyDescent="0.25">
      <c r="A6633">
        <v>6631</v>
      </c>
      <c r="B6633" t="s">
        <v>7553</v>
      </c>
      <c r="C6633" s="78">
        <v>0.67658746000000003</v>
      </c>
      <c r="D6633" s="78">
        <v>-1.1651038</v>
      </c>
      <c r="E6633" s="78">
        <v>-3.4390595000000003E-2</v>
      </c>
      <c r="F6633" s="78">
        <v>0.17954011</v>
      </c>
    </row>
    <row r="6634" spans="1:6" x14ac:dyDescent="0.25">
      <c r="A6634">
        <v>6632</v>
      </c>
      <c r="B6634" t="s">
        <v>7554</v>
      </c>
      <c r="C6634" s="78">
        <v>-1.7853205999999999</v>
      </c>
      <c r="D6634" s="78">
        <v>-3.2016304</v>
      </c>
      <c r="E6634" s="78">
        <v>-1.2005337E-2</v>
      </c>
      <c r="F6634" s="78">
        <v>-0.16178334999999999</v>
      </c>
    </row>
    <row r="6635" spans="1:6" x14ac:dyDescent="0.25">
      <c r="A6635">
        <v>6633</v>
      </c>
      <c r="B6635" t="s">
        <v>7555</v>
      </c>
      <c r="C6635" s="78">
        <v>2.4339374999999999</v>
      </c>
      <c r="D6635" s="78">
        <v>-0.67603539999999995</v>
      </c>
      <c r="E6635" s="78">
        <v>-7.3831019999999997E-2</v>
      </c>
      <c r="F6635" s="78">
        <v>1.1301726E-2</v>
      </c>
    </row>
    <row r="6636" spans="1:6" x14ac:dyDescent="0.25">
      <c r="A6636">
        <v>6634</v>
      </c>
      <c r="B6636" t="s">
        <v>7556</v>
      </c>
      <c r="C6636" s="78">
        <v>-0.70624070000000005</v>
      </c>
      <c r="D6636" s="78">
        <v>-1.1764929</v>
      </c>
      <c r="E6636" s="78">
        <v>-2.2321939999999998E-2</v>
      </c>
      <c r="F6636" s="78">
        <v>2.3433387E-2</v>
      </c>
    </row>
    <row r="6637" spans="1:6" x14ac:dyDescent="0.25">
      <c r="A6637">
        <v>6635</v>
      </c>
      <c r="B6637" t="s">
        <v>7557</v>
      </c>
      <c r="C6637" s="78">
        <v>-0.39888240000000003</v>
      </c>
      <c r="D6637" s="78">
        <v>-1.2650541</v>
      </c>
      <c r="E6637" s="78">
        <v>-3.4390595000000003E-2</v>
      </c>
      <c r="F6637" s="78">
        <v>0.17954011</v>
      </c>
    </row>
    <row r="6638" spans="1:6" x14ac:dyDescent="0.25">
      <c r="A6638">
        <v>6636</v>
      </c>
      <c r="B6638" t="s">
        <v>7558</v>
      </c>
      <c r="C6638" s="78">
        <v>-1.9554016999999999</v>
      </c>
      <c r="D6638" s="78">
        <v>-1.844103</v>
      </c>
      <c r="E6638" s="78">
        <v>-6.5104800000000004E-2</v>
      </c>
      <c r="F6638" s="78">
        <v>5.5312984000000003E-2</v>
      </c>
    </row>
    <row r="6639" spans="1:6" x14ac:dyDescent="0.25">
      <c r="A6639">
        <v>6637</v>
      </c>
      <c r="B6639" t="s">
        <v>7559</v>
      </c>
      <c r="C6639" s="78">
        <v>0.90359520000000004</v>
      </c>
      <c r="D6639" s="78">
        <v>0.43316095999999998</v>
      </c>
      <c r="E6639" s="78">
        <v>0.36737752000000001</v>
      </c>
      <c r="F6639" s="78">
        <v>-0.37729639999999998</v>
      </c>
    </row>
    <row r="6640" spans="1:6" x14ac:dyDescent="0.25">
      <c r="A6640">
        <v>6638</v>
      </c>
      <c r="B6640" t="s">
        <v>7560</v>
      </c>
      <c r="C6640" s="78">
        <v>-1.450143</v>
      </c>
      <c r="D6640" s="78">
        <v>1.2020028</v>
      </c>
      <c r="E6640" s="78">
        <v>-3.0424004000000001E-2</v>
      </c>
      <c r="F6640" s="78">
        <v>7.9326839999999996E-2</v>
      </c>
    </row>
    <row r="6641" spans="1:6" x14ac:dyDescent="0.25">
      <c r="A6641">
        <v>6639</v>
      </c>
      <c r="B6641" t="s">
        <v>7561</v>
      </c>
      <c r="C6641" s="78">
        <v>-0.83060639999999997</v>
      </c>
      <c r="D6641" s="78">
        <v>0.37433856999999998</v>
      </c>
      <c r="E6641" s="78">
        <v>-2.7080516999999998E-2</v>
      </c>
      <c r="F6641" s="78">
        <v>0.10973324</v>
      </c>
    </row>
    <row r="6642" spans="1:6" x14ac:dyDescent="0.25">
      <c r="A6642">
        <v>6640</v>
      </c>
      <c r="B6642" t="s">
        <v>7562</v>
      </c>
      <c r="C6642" s="78">
        <v>-0.60917412999999998</v>
      </c>
      <c r="D6642" s="78">
        <v>1.9743614</v>
      </c>
      <c r="E6642" s="78">
        <v>-3.9887029999999997E-2</v>
      </c>
      <c r="F6642" s="78">
        <v>0.10789062000000001</v>
      </c>
    </row>
    <row r="6643" spans="1:6" x14ac:dyDescent="0.25">
      <c r="A6643">
        <v>6641</v>
      </c>
      <c r="B6643" t="s">
        <v>7563</v>
      </c>
      <c r="C6643" s="78">
        <v>0.60160875000000003</v>
      </c>
      <c r="D6643" s="78">
        <v>1.0532159000000001</v>
      </c>
      <c r="E6643" s="78">
        <v>-4.2254857999999999E-2</v>
      </c>
      <c r="F6643" s="78">
        <v>5.2065E-2</v>
      </c>
    </row>
    <row r="6644" spans="1:6" x14ac:dyDescent="0.25">
      <c r="A6644">
        <v>6642</v>
      </c>
      <c r="B6644" t="s">
        <v>7564</v>
      </c>
      <c r="C6644" s="78">
        <v>-6.3800305000000002E-2</v>
      </c>
      <c r="D6644" s="78">
        <v>-0.89482903000000003</v>
      </c>
      <c r="E6644" s="78">
        <v>-3.4390595000000003E-2</v>
      </c>
      <c r="F6644" s="78">
        <v>0.17954011</v>
      </c>
    </row>
    <row r="6645" spans="1:6" x14ac:dyDescent="0.25">
      <c r="A6645">
        <v>6643</v>
      </c>
      <c r="B6645" t="s">
        <v>7565</v>
      </c>
      <c r="C6645" s="78">
        <v>-1.7994072000000001</v>
      </c>
      <c r="D6645" s="78">
        <v>-1.223088</v>
      </c>
      <c r="E6645" s="78">
        <v>-5.980912E-2</v>
      </c>
      <c r="F6645" s="78">
        <v>9.79048E-2</v>
      </c>
    </row>
    <row r="6646" spans="1:6" x14ac:dyDescent="0.25">
      <c r="A6646">
        <v>6644</v>
      </c>
      <c r="B6646" t="s">
        <v>7566</v>
      </c>
      <c r="C6646" s="78">
        <v>-0.70519584000000002</v>
      </c>
      <c r="D6646" s="78">
        <v>-0.31999942999999997</v>
      </c>
      <c r="E6646" s="78">
        <v>0.13634014</v>
      </c>
      <c r="F6646" s="78">
        <v>-0.24309938</v>
      </c>
    </row>
    <row r="6647" spans="1:6" x14ac:dyDescent="0.25">
      <c r="A6647">
        <v>6645</v>
      </c>
      <c r="B6647" t="s">
        <v>7567</v>
      </c>
      <c r="C6647" s="78">
        <v>-0.32742601999999998</v>
      </c>
      <c r="D6647" s="78">
        <v>0.48333219999999999</v>
      </c>
      <c r="E6647" s="78">
        <v>-3.4390595000000003E-2</v>
      </c>
      <c r="F6647" s="78">
        <v>0.17954011</v>
      </c>
    </row>
    <row r="6648" spans="1:6" x14ac:dyDescent="0.25">
      <c r="A6648">
        <v>6646</v>
      </c>
      <c r="B6648" t="s">
        <v>7568</v>
      </c>
      <c r="C6648" s="78">
        <v>2.7832080000000001</v>
      </c>
      <c r="D6648" s="78">
        <v>-1.5550472</v>
      </c>
      <c r="E6648" s="78">
        <v>-5.8290080000000001E-2</v>
      </c>
      <c r="F6648" s="78">
        <v>5.9740804000000002E-2</v>
      </c>
    </row>
    <row r="6649" spans="1:6" x14ac:dyDescent="0.25">
      <c r="A6649">
        <v>6647</v>
      </c>
      <c r="B6649" t="s">
        <v>7569</v>
      </c>
      <c r="C6649" s="78">
        <v>1.7396859</v>
      </c>
      <c r="D6649" s="78">
        <v>-3.2699410000000002</v>
      </c>
      <c r="E6649" s="78">
        <v>-6.2809384999999995E-2</v>
      </c>
      <c r="F6649" s="78">
        <v>3.7403239999999997E-2</v>
      </c>
    </row>
    <row r="6650" spans="1:6" x14ac:dyDescent="0.25">
      <c r="A6650">
        <v>6648</v>
      </c>
      <c r="B6650" t="s">
        <v>7570</v>
      </c>
      <c r="C6650" s="78">
        <v>0.69773686000000001</v>
      </c>
      <c r="D6650" s="78">
        <v>5.5320500000000002E-2</v>
      </c>
      <c r="E6650" s="78">
        <v>-3.1181685999999999E-3</v>
      </c>
      <c r="F6650" s="78">
        <v>-0.26179427</v>
      </c>
    </row>
    <row r="6651" spans="1:6" x14ac:dyDescent="0.25">
      <c r="A6651">
        <v>6649</v>
      </c>
      <c r="B6651" t="s">
        <v>7571</v>
      </c>
      <c r="C6651" s="78">
        <v>-0.91058855999999999</v>
      </c>
      <c r="D6651" s="78">
        <v>0.47278666000000003</v>
      </c>
      <c r="E6651" s="78">
        <v>-6.9847300000000001E-2</v>
      </c>
      <c r="F6651" s="78">
        <v>5.4468915E-2</v>
      </c>
    </row>
    <row r="6652" spans="1:6" x14ac:dyDescent="0.25">
      <c r="A6652">
        <v>6650</v>
      </c>
      <c r="B6652" t="s">
        <v>7572</v>
      </c>
      <c r="C6652" s="78">
        <v>0.21452131999999999</v>
      </c>
      <c r="D6652" s="78">
        <v>-0.48935834</v>
      </c>
      <c r="E6652" s="78">
        <v>-3.4390595000000003E-2</v>
      </c>
      <c r="F6652" s="78">
        <v>0.17954011</v>
      </c>
    </row>
    <row r="6653" spans="1:6" x14ac:dyDescent="0.25">
      <c r="A6653">
        <v>6651</v>
      </c>
      <c r="B6653" t="s">
        <v>7573</v>
      </c>
      <c r="C6653" s="78">
        <v>-0.82570434000000004</v>
      </c>
      <c r="D6653" s="78">
        <v>-1.8842012000000002E-2</v>
      </c>
      <c r="E6653" s="78">
        <v>2.2191176000000001</v>
      </c>
      <c r="F6653" s="78">
        <v>0.4126823</v>
      </c>
    </row>
    <row r="6654" spans="1:6" x14ac:dyDescent="0.25">
      <c r="A6654">
        <v>6652</v>
      </c>
      <c r="B6654" t="s">
        <v>7574</v>
      </c>
      <c r="C6654" s="78">
        <v>1.0913854000000001</v>
      </c>
      <c r="D6654" s="78">
        <v>-0.38111368000000001</v>
      </c>
      <c r="E6654" s="78">
        <v>-2.8672554999999999E-2</v>
      </c>
      <c r="F6654" s="78">
        <v>3.6863489999999999E-2</v>
      </c>
    </row>
    <row r="6655" spans="1:6" x14ac:dyDescent="0.25">
      <c r="A6655">
        <v>6653</v>
      </c>
      <c r="B6655" t="s">
        <v>7575</v>
      </c>
      <c r="C6655" s="78">
        <v>2.2190948000000001</v>
      </c>
      <c r="D6655" s="78">
        <v>1.9250661</v>
      </c>
      <c r="E6655" s="78">
        <v>4.9813006E-2</v>
      </c>
      <c r="F6655" s="78">
        <v>4.7700107E-4</v>
      </c>
    </row>
    <row r="6656" spans="1:6" x14ac:dyDescent="0.25">
      <c r="A6656">
        <v>6654</v>
      </c>
      <c r="B6656" t="s">
        <v>7576</v>
      </c>
      <c r="C6656" s="78">
        <v>-0.44891372000000002</v>
      </c>
      <c r="D6656" s="78">
        <v>0.67521450000000005</v>
      </c>
      <c r="E6656" s="78">
        <v>-3.4390595000000003E-2</v>
      </c>
      <c r="F6656" s="78">
        <v>0.17954011</v>
      </c>
    </row>
    <row r="6657" spans="1:6" x14ac:dyDescent="0.25">
      <c r="A6657">
        <v>6655</v>
      </c>
      <c r="B6657" t="s">
        <v>7577</v>
      </c>
      <c r="C6657" s="78">
        <v>0.94803570000000004</v>
      </c>
      <c r="D6657" s="78">
        <v>0.43765056000000002</v>
      </c>
      <c r="E6657" s="78">
        <v>-1.2314561999999999E-2</v>
      </c>
      <c r="F6657" s="78">
        <v>0.24727943999999999</v>
      </c>
    </row>
    <row r="6658" spans="1:6" x14ac:dyDescent="0.25">
      <c r="A6658">
        <v>6656</v>
      </c>
      <c r="B6658" t="s">
        <v>7578</v>
      </c>
      <c r="C6658" s="78">
        <v>-0.55502545999999997</v>
      </c>
      <c r="D6658" s="78">
        <v>-0.96297869999999997</v>
      </c>
      <c r="E6658" s="78">
        <v>1.8037102999999999E-2</v>
      </c>
      <c r="F6658" s="78">
        <v>-9.7444249999999996E-2</v>
      </c>
    </row>
    <row r="6659" spans="1:6" x14ac:dyDescent="0.25">
      <c r="A6659">
        <v>6657</v>
      </c>
      <c r="B6659" t="s">
        <v>7579</v>
      </c>
      <c r="C6659" s="78">
        <v>0.19134947999999999</v>
      </c>
      <c r="D6659" s="78">
        <v>1.0506412999999999</v>
      </c>
      <c r="E6659" s="78">
        <v>-0.11200814000000001</v>
      </c>
      <c r="F6659" s="78">
        <v>-0.79955770000000004</v>
      </c>
    </row>
    <row r="6660" spans="1:6" x14ac:dyDescent="0.25">
      <c r="A6660">
        <v>6658</v>
      </c>
      <c r="B6660" t="s">
        <v>7580</v>
      </c>
      <c r="C6660" s="78">
        <v>0.25084874000000001</v>
      </c>
      <c r="D6660" s="78">
        <v>-2.1642079999999999</v>
      </c>
      <c r="E6660" s="78">
        <v>-9.8573160000000007E-2</v>
      </c>
      <c r="F6660" s="78">
        <v>-2.1377384999999999E-2</v>
      </c>
    </row>
    <row r="6661" spans="1:6" x14ac:dyDescent="0.25">
      <c r="A6661">
        <v>6659</v>
      </c>
      <c r="B6661" t="s">
        <v>7581</v>
      </c>
      <c r="C6661" s="78">
        <v>3.4149530000000001</v>
      </c>
      <c r="D6661" s="78">
        <v>3.6891729999999998</v>
      </c>
      <c r="E6661" s="78">
        <v>-3.4390595000000003E-2</v>
      </c>
      <c r="F6661" s="78">
        <v>0.17954011</v>
      </c>
    </row>
    <row r="6662" spans="1:6" x14ac:dyDescent="0.25">
      <c r="A6662">
        <v>6660</v>
      </c>
      <c r="B6662" t="s">
        <v>7582</v>
      </c>
      <c r="C6662" s="78">
        <v>-0.87321305000000005</v>
      </c>
      <c r="D6662" s="78">
        <v>-0.76085389999999997</v>
      </c>
      <c r="E6662" s="78">
        <v>-2.0185726000000001E-2</v>
      </c>
      <c r="F6662" s="78">
        <v>5.1637143000000003E-2</v>
      </c>
    </row>
    <row r="6663" spans="1:6" x14ac:dyDescent="0.25">
      <c r="A6663">
        <v>6661</v>
      </c>
      <c r="B6663" t="s">
        <v>7583</v>
      </c>
      <c r="C6663" s="78">
        <v>1.4571289999999999</v>
      </c>
      <c r="D6663" s="78">
        <v>-2.0856180000000002</v>
      </c>
      <c r="E6663" s="78">
        <v>0.26282655999999999</v>
      </c>
      <c r="F6663" s="78">
        <v>-0.49783427000000002</v>
      </c>
    </row>
    <row r="6664" spans="1:6" x14ac:dyDescent="0.25">
      <c r="A6664">
        <v>6662</v>
      </c>
      <c r="B6664" t="s">
        <v>7584</v>
      </c>
      <c r="C6664" s="78">
        <v>-1.4963111</v>
      </c>
      <c r="D6664" s="78">
        <v>-0.36665979999999998</v>
      </c>
      <c r="E6664" s="78">
        <v>-9.1748490000000002E-2</v>
      </c>
      <c r="F6664" s="78">
        <v>-7.5014635999999996E-2</v>
      </c>
    </row>
    <row r="6665" spans="1:6" x14ac:dyDescent="0.25">
      <c r="A6665">
        <v>6663</v>
      </c>
      <c r="B6665" t="s">
        <v>7585</v>
      </c>
      <c r="C6665" s="78">
        <v>0.17033997000000001</v>
      </c>
      <c r="D6665" s="78">
        <v>0.66385859999999997</v>
      </c>
      <c r="E6665" s="78">
        <v>0.37861080000000003</v>
      </c>
      <c r="F6665" s="78">
        <v>-0.946739</v>
      </c>
    </row>
    <row r="6666" spans="1:6" x14ac:dyDescent="0.25">
      <c r="A6666">
        <v>6664</v>
      </c>
      <c r="B6666" t="s">
        <v>7586</v>
      </c>
      <c r="C6666" s="78">
        <v>-0.92169319999999999</v>
      </c>
      <c r="D6666" s="78">
        <v>-1.3749855</v>
      </c>
      <c r="E6666" s="78">
        <v>-6.7775459999999996E-2</v>
      </c>
      <c r="F6666" s="78">
        <v>7.7556130000000001E-2</v>
      </c>
    </row>
    <row r="6667" spans="1:6" x14ac:dyDescent="0.25">
      <c r="A6667">
        <v>6665</v>
      </c>
      <c r="B6667" t="s">
        <v>7587</v>
      </c>
      <c r="C6667" s="78">
        <v>-0.4100703</v>
      </c>
      <c r="D6667" s="78">
        <v>-0.79068196000000002</v>
      </c>
      <c r="E6667" s="78">
        <v>-5.1544369999999999E-2</v>
      </c>
      <c r="F6667" s="78">
        <v>5.2590816999999998E-2</v>
      </c>
    </row>
    <row r="6668" spans="1:6" x14ac:dyDescent="0.25">
      <c r="A6668">
        <v>6666</v>
      </c>
      <c r="B6668" t="s">
        <v>7588</v>
      </c>
      <c r="C6668" s="78">
        <v>-8.2212540000000001E-2</v>
      </c>
      <c r="D6668" s="78">
        <v>-2.4091170000000002</v>
      </c>
      <c r="E6668" s="78">
        <v>-3.4390595000000003E-2</v>
      </c>
      <c r="F6668" s="78">
        <v>0.17954011</v>
      </c>
    </row>
    <row r="6669" spans="1:6" x14ac:dyDescent="0.25">
      <c r="A6669">
        <v>6667</v>
      </c>
      <c r="B6669" t="s">
        <v>7589</v>
      </c>
      <c r="C6669" s="78">
        <v>0.57872319999999999</v>
      </c>
      <c r="D6669" s="78">
        <v>0.89469564000000001</v>
      </c>
      <c r="E6669" s="78">
        <v>1.3942607000000001E-3</v>
      </c>
      <c r="F6669" s="78">
        <v>-4.1478485000000002E-2</v>
      </c>
    </row>
    <row r="6670" spans="1:6" x14ac:dyDescent="0.25">
      <c r="A6670">
        <v>6668</v>
      </c>
      <c r="B6670" t="s">
        <v>7590</v>
      </c>
      <c r="C6670" s="78">
        <v>3.4183263999999997E-5</v>
      </c>
      <c r="D6670" s="78">
        <v>-2.565509</v>
      </c>
      <c r="E6670" s="78">
        <v>6.9764450000000006E-2</v>
      </c>
      <c r="F6670" s="78">
        <v>-1.5445113E-2</v>
      </c>
    </row>
    <row r="6671" spans="1:6" x14ac:dyDescent="0.25">
      <c r="A6671">
        <v>6669</v>
      </c>
      <c r="B6671" t="s">
        <v>7591</v>
      </c>
      <c r="C6671" s="78">
        <v>0.28382793000000001</v>
      </c>
      <c r="D6671" s="78">
        <v>4.6308939999999996</v>
      </c>
      <c r="E6671" s="78">
        <v>2.8842743000000001E-2</v>
      </c>
      <c r="F6671" s="78">
        <v>-9.9157943999999998E-2</v>
      </c>
    </row>
    <row r="6672" spans="1:6" x14ac:dyDescent="0.25">
      <c r="A6672">
        <v>6670</v>
      </c>
      <c r="B6672" t="s">
        <v>7592</v>
      </c>
      <c r="C6672" s="78">
        <v>-5.6991340000000001E-2</v>
      </c>
      <c r="D6672" s="78">
        <v>1.9044452999999999</v>
      </c>
      <c r="E6672" s="78">
        <v>-2.4935067000000002E-2</v>
      </c>
      <c r="F6672" s="78">
        <v>6.8178559999999999E-2</v>
      </c>
    </row>
    <row r="6673" spans="1:6" x14ac:dyDescent="0.25">
      <c r="A6673">
        <v>6671</v>
      </c>
      <c r="B6673" t="s">
        <v>7593</v>
      </c>
      <c r="C6673" s="78">
        <v>-0.30828726000000001</v>
      </c>
      <c r="D6673" s="78">
        <v>-0.74054635000000002</v>
      </c>
      <c r="E6673" s="78">
        <v>-2.7108805E-2</v>
      </c>
      <c r="F6673" s="78">
        <v>-0.23785417</v>
      </c>
    </row>
    <row r="6674" spans="1:6" x14ac:dyDescent="0.25">
      <c r="A6674">
        <v>6672</v>
      </c>
      <c r="B6674" t="s">
        <v>7594</v>
      </c>
      <c r="C6674" s="78">
        <v>1.8993435999999999</v>
      </c>
      <c r="D6674" s="78">
        <v>-3.7857124999999998</v>
      </c>
      <c r="E6674" s="78">
        <v>-3.4390595000000003E-2</v>
      </c>
      <c r="F6674" s="78">
        <v>0.17954011</v>
      </c>
    </row>
    <row r="6675" spans="1:6" x14ac:dyDescent="0.25">
      <c r="A6675">
        <v>6673</v>
      </c>
      <c r="B6675" t="s">
        <v>7595</v>
      </c>
      <c r="C6675" s="78">
        <v>3.7715622999999998</v>
      </c>
      <c r="D6675" s="78">
        <v>4.3929910000000003</v>
      </c>
      <c r="E6675" s="78">
        <v>-9.7765770000000002E-2</v>
      </c>
      <c r="F6675" s="78">
        <v>-0.29703449999999998</v>
      </c>
    </row>
    <row r="6676" spans="1:6" x14ac:dyDescent="0.25">
      <c r="A6676">
        <v>6674</v>
      </c>
      <c r="B6676" t="s">
        <v>7596</v>
      </c>
      <c r="C6676" s="78">
        <v>3.1341891</v>
      </c>
      <c r="D6676" s="78">
        <v>-1.0075164000000001</v>
      </c>
      <c r="E6676" s="78">
        <v>-3.4390595000000003E-2</v>
      </c>
      <c r="F6676" s="78">
        <v>0.17954011</v>
      </c>
    </row>
    <row r="6677" spans="1:6" x14ac:dyDescent="0.25">
      <c r="A6677">
        <v>6675</v>
      </c>
      <c r="B6677" t="s">
        <v>7597</v>
      </c>
      <c r="C6677" s="78">
        <v>-0.23615032</v>
      </c>
      <c r="D6677" s="78">
        <v>-3.8319972</v>
      </c>
      <c r="E6677" s="78">
        <v>-7.2244719999999998E-2</v>
      </c>
      <c r="F6677" s="78">
        <v>6.5956205000000004E-2</v>
      </c>
    </row>
    <row r="6678" spans="1:6" x14ac:dyDescent="0.25">
      <c r="A6678">
        <v>6676</v>
      </c>
      <c r="B6678" t="s">
        <v>7598</v>
      </c>
      <c r="C6678" s="78">
        <v>2.8075914000000002</v>
      </c>
      <c r="D6678" s="78">
        <v>-0.74054240000000005</v>
      </c>
      <c r="E6678" s="78">
        <v>-6.4216579999999995E-2</v>
      </c>
      <c r="F6678" s="78">
        <v>-9.9656389999999997E-2</v>
      </c>
    </row>
    <row r="6679" spans="1:6" x14ac:dyDescent="0.25">
      <c r="A6679">
        <v>6677</v>
      </c>
      <c r="B6679" t="s">
        <v>7599</v>
      </c>
      <c r="C6679" s="78">
        <v>1.3355197000000001</v>
      </c>
      <c r="D6679" s="78">
        <v>9.6118700000000001E-2</v>
      </c>
      <c r="E6679" s="78">
        <v>-3.4390595000000003E-2</v>
      </c>
      <c r="F6679" s="78">
        <v>0.17954011</v>
      </c>
    </row>
    <row r="6680" spans="1:6" x14ac:dyDescent="0.25">
      <c r="A6680">
        <v>6678</v>
      </c>
      <c r="B6680" t="s">
        <v>7600</v>
      </c>
      <c r="C6680" s="78">
        <v>-1.691541</v>
      </c>
      <c r="D6680" s="78">
        <v>0.36979145000000002</v>
      </c>
      <c r="E6680" s="78">
        <v>-9.5363975000000004E-2</v>
      </c>
      <c r="F6680" s="78">
        <v>3.326279E-2</v>
      </c>
    </row>
    <row r="6681" spans="1:6" x14ac:dyDescent="0.25">
      <c r="A6681">
        <v>6679</v>
      </c>
      <c r="B6681" t="s">
        <v>7601</v>
      </c>
      <c r="C6681" s="78">
        <v>-0.9297917</v>
      </c>
      <c r="D6681" s="78">
        <v>0.91806304000000005</v>
      </c>
      <c r="E6681" s="78">
        <v>-2.1036156E-2</v>
      </c>
      <c r="F6681" s="78">
        <v>-2.5253639000000001E-2</v>
      </c>
    </row>
    <row r="6682" spans="1:6" x14ac:dyDescent="0.25">
      <c r="A6682">
        <v>6680</v>
      </c>
      <c r="B6682" t="s">
        <v>7602</v>
      </c>
      <c r="C6682" s="78">
        <v>-8.9407324999999996E-2</v>
      </c>
      <c r="D6682" s="78">
        <v>1.4054096</v>
      </c>
      <c r="E6682" s="78">
        <v>4.6367581999999997E-2</v>
      </c>
      <c r="F6682" s="78">
        <v>-0.45807445000000002</v>
      </c>
    </row>
    <row r="6683" spans="1:6" x14ac:dyDescent="0.25">
      <c r="A6683">
        <v>6681</v>
      </c>
      <c r="B6683" t="s">
        <v>7603</v>
      </c>
      <c r="C6683" s="78">
        <v>-1.3552518</v>
      </c>
      <c r="D6683" s="78">
        <v>-0.48418876999999999</v>
      </c>
      <c r="E6683" s="78">
        <v>-3.4390595000000003E-2</v>
      </c>
      <c r="F6683" s="78">
        <v>0.17954011</v>
      </c>
    </row>
    <row r="6684" spans="1:6" x14ac:dyDescent="0.25">
      <c r="A6684">
        <v>6682</v>
      </c>
      <c r="B6684" t="s">
        <v>7604</v>
      </c>
      <c r="C6684" s="78">
        <v>-0.24492626000000001</v>
      </c>
      <c r="D6684" s="78">
        <v>0.51257575</v>
      </c>
      <c r="E6684" s="78">
        <v>-0.13935650999999999</v>
      </c>
      <c r="F6684" s="78">
        <v>-0.21239830000000001</v>
      </c>
    </row>
    <row r="6685" spans="1:6" x14ac:dyDescent="0.25">
      <c r="A6685">
        <v>6683</v>
      </c>
      <c r="B6685" t="s">
        <v>7605</v>
      </c>
      <c r="C6685" s="78">
        <v>1.2697655000000001</v>
      </c>
      <c r="D6685" s="78">
        <v>-0.6320249</v>
      </c>
      <c r="E6685" s="78">
        <v>-0.10367578</v>
      </c>
      <c r="F6685" s="78">
        <v>6.1866841999999998E-2</v>
      </c>
    </row>
    <row r="6686" spans="1:6" x14ac:dyDescent="0.25">
      <c r="A6686">
        <v>6684</v>
      </c>
      <c r="B6686" t="s">
        <v>7606</v>
      </c>
      <c r="C6686" s="78">
        <v>1.5793275</v>
      </c>
      <c r="D6686" s="78">
        <v>-1.5716197000000001</v>
      </c>
      <c r="E6686" s="78">
        <v>-3.4390595000000003E-2</v>
      </c>
      <c r="F6686" s="78">
        <v>0.17954011</v>
      </c>
    </row>
    <row r="6687" spans="1:6" x14ac:dyDescent="0.25">
      <c r="A6687">
        <v>6685</v>
      </c>
      <c r="B6687" t="s">
        <v>7607</v>
      </c>
      <c r="C6687" s="78">
        <v>-1.1809934</v>
      </c>
      <c r="D6687" s="78">
        <v>0.87929869999999999</v>
      </c>
      <c r="E6687" s="78">
        <v>-0.10246999599999999</v>
      </c>
      <c r="F6687" s="78">
        <v>1.2600362E-2</v>
      </c>
    </row>
    <row r="6688" spans="1:6" x14ac:dyDescent="0.25">
      <c r="A6688">
        <v>6686</v>
      </c>
      <c r="B6688" t="s">
        <v>7608</v>
      </c>
      <c r="C6688" s="78">
        <v>-0.52150730000000001</v>
      </c>
      <c r="D6688" s="78">
        <v>-0.66443850000000004</v>
      </c>
      <c r="E6688" s="78">
        <v>2.3187456000000002</v>
      </c>
      <c r="F6688" s="78">
        <v>0.16612964999999999</v>
      </c>
    </row>
    <row r="6689" spans="1:6" x14ac:dyDescent="0.25">
      <c r="A6689">
        <v>6687</v>
      </c>
      <c r="B6689" t="s">
        <v>7609</v>
      </c>
      <c r="C6689" s="78">
        <v>-1.0527369</v>
      </c>
      <c r="D6689" s="78">
        <v>-5.6639700000000001E-2</v>
      </c>
      <c r="E6689" s="78">
        <v>-8.432357E-2</v>
      </c>
      <c r="F6689" s="78">
        <v>-9.7026899999999999E-2</v>
      </c>
    </row>
    <row r="6690" spans="1:6" x14ac:dyDescent="0.25">
      <c r="A6690">
        <v>6688</v>
      </c>
      <c r="B6690" t="s">
        <v>7610</v>
      </c>
      <c r="C6690" s="78">
        <v>0.40711209999999998</v>
      </c>
      <c r="D6690" s="78">
        <v>1.6500737999999999</v>
      </c>
      <c r="E6690" s="78">
        <v>-3.4390595000000003E-2</v>
      </c>
      <c r="F6690" s="78">
        <v>0.17954011</v>
      </c>
    </row>
    <row r="6691" spans="1:6" x14ac:dyDescent="0.25">
      <c r="A6691">
        <v>6689</v>
      </c>
      <c r="B6691" t="s">
        <v>7611</v>
      </c>
      <c r="C6691" s="78">
        <v>4.2679609999999998E-3</v>
      </c>
      <c r="D6691" s="78">
        <v>-1.8922517999999999</v>
      </c>
      <c r="E6691" s="78">
        <v>4.8681274E-3</v>
      </c>
      <c r="F6691" s="78">
        <v>-0.10738586</v>
      </c>
    </row>
    <row r="6692" spans="1:6" x14ac:dyDescent="0.25">
      <c r="A6692">
        <v>6690</v>
      </c>
      <c r="B6692" t="s">
        <v>7612</v>
      </c>
      <c r="C6692" s="78">
        <v>-0.66381239999999997</v>
      </c>
      <c r="D6692" s="78">
        <v>0.13418621999999999</v>
      </c>
      <c r="E6692" s="78">
        <v>-8.5873389999999994E-2</v>
      </c>
      <c r="F6692" s="78">
        <v>-3.3487380000000002E-4</v>
      </c>
    </row>
    <row r="6693" spans="1:6" x14ac:dyDescent="0.25">
      <c r="A6693">
        <v>6691</v>
      </c>
      <c r="B6693" t="s">
        <v>7613</v>
      </c>
      <c r="C6693" s="78">
        <v>-1.7433239</v>
      </c>
      <c r="D6693" s="78">
        <v>0.51374200000000003</v>
      </c>
      <c r="E6693" s="78">
        <v>-3.4390595000000003E-2</v>
      </c>
      <c r="F6693" s="78">
        <v>0.17954011</v>
      </c>
    </row>
    <row r="6694" spans="1:6" x14ac:dyDescent="0.25">
      <c r="A6694">
        <v>6692</v>
      </c>
      <c r="B6694" t="s">
        <v>7614</v>
      </c>
      <c r="C6694" s="78">
        <v>-1.6023095000000001</v>
      </c>
      <c r="D6694" s="78">
        <v>0.15630236</v>
      </c>
      <c r="E6694" s="78">
        <v>-3.4390595000000003E-2</v>
      </c>
      <c r="F6694" s="78">
        <v>0.17954011</v>
      </c>
    </row>
    <row r="6695" spans="1:6" x14ac:dyDescent="0.25">
      <c r="A6695">
        <v>6693</v>
      </c>
      <c r="B6695" t="s">
        <v>7615</v>
      </c>
      <c r="C6695" s="78">
        <v>-2.1253085</v>
      </c>
      <c r="D6695" s="78">
        <v>1.0957469</v>
      </c>
      <c r="E6695" s="78">
        <v>-3.4390595000000003E-2</v>
      </c>
      <c r="F6695" s="78">
        <v>0.17954011</v>
      </c>
    </row>
    <row r="6696" spans="1:6" x14ac:dyDescent="0.25">
      <c r="A6696">
        <v>6694</v>
      </c>
      <c r="B6696" t="s">
        <v>7616</v>
      </c>
      <c r="C6696" s="78">
        <v>0.90462109999999996</v>
      </c>
      <c r="D6696" s="78">
        <v>-3.6115358</v>
      </c>
      <c r="E6696" s="78">
        <v>-4.2141249999999998E-2</v>
      </c>
      <c r="F6696" s="78">
        <v>2.5576040000000001E-2</v>
      </c>
    </row>
    <row r="6697" spans="1:6" x14ac:dyDescent="0.25">
      <c r="A6697">
        <v>6695</v>
      </c>
      <c r="B6697" t="s">
        <v>7617</v>
      </c>
      <c r="C6697" s="78">
        <v>-0.61052585000000004</v>
      </c>
      <c r="D6697" s="78">
        <v>-4.341882</v>
      </c>
      <c r="E6697" s="78">
        <v>-7.8755944999999994E-2</v>
      </c>
      <c r="F6697" s="78">
        <v>3.5275889999999997E-2</v>
      </c>
    </row>
    <row r="6698" spans="1:6" x14ac:dyDescent="0.25">
      <c r="A6698">
        <v>6696</v>
      </c>
      <c r="B6698" t="s">
        <v>7618</v>
      </c>
      <c r="C6698" s="78">
        <v>0.6425921</v>
      </c>
      <c r="D6698" s="78">
        <v>0.21186526</v>
      </c>
      <c r="E6698" s="78">
        <v>-3.4390595000000003E-2</v>
      </c>
      <c r="F6698" s="78">
        <v>0.17954011</v>
      </c>
    </row>
    <row r="6699" spans="1:6" x14ac:dyDescent="0.25">
      <c r="A6699">
        <v>6697</v>
      </c>
      <c r="B6699" t="s">
        <v>7619</v>
      </c>
      <c r="C6699" s="78">
        <v>0.96795905000000004</v>
      </c>
      <c r="D6699" s="78">
        <v>0.72627174999999999</v>
      </c>
      <c r="E6699" s="78">
        <v>-6.4929349999999997E-2</v>
      </c>
      <c r="F6699" s="78">
        <v>-2.1219745000000002E-2</v>
      </c>
    </row>
    <row r="6700" spans="1:6" x14ac:dyDescent="0.25">
      <c r="A6700">
        <v>6698</v>
      </c>
      <c r="B6700" t="s">
        <v>7620</v>
      </c>
      <c r="C6700" s="78">
        <v>0.68400439999999996</v>
      </c>
      <c r="D6700" s="78">
        <v>-1.0174776000000001</v>
      </c>
      <c r="E6700" s="78">
        <v>-1.8481845E-2</v>
      </c>
      <c r="F6700" s="78">
        <v>0.15877042999999999</v>
      </c>
    </row>
    <row r="6701" spans="1:6" x14ac:dyDescent="0.25">
      <c r="A6701">
        <v>6699</v>
      </c>
      <c r="B6701" t="s">
        <v>7621</v>
      </c>
      <c r="C6701" s="78">
        <v>0.17472990999999999</v>
      </c>
      <c r="D6701" s="78">
        <v>0.84433484000000003</v>
      </c>
      <c r="E6701" s="78">
        <v>-4.4643003000000001E-2</v>
      </c>
      <c r="F6701" s="78">
        <v>5.9895709999999998E-2</v>
      </c>
    </row>
    <row r="6702" spans="1:6" x14ac:dyDescent="0.25">
      <c r="A6702">
        <v>6700</v>
      </c>
      <c r="B6702" t="s">
        <v>7622</v>
      </c>
      <c r="C6702" s="78">
        <v>-1.0938251999999999</v>
      </c>
      <c r="D6702" s="78">
        <v>-1.2722618999999999</v>
      </c>
      <c r="E6702" s="78">
        <v>-3.4390595000000003E-2</v>
      </c>
      <c r="F6702" s="78">
        <v>0.17954011</v>
      </c>
    </row>
    <row r="6703" spans="1:6" x14ac:dyDescent="0.25">
      <c r="A6703">
        <v>6701</v>
      </c>
      <c r="B6703" t="s">
        <v>7623</v>
      </c>
      <c r="C6703" s="78">
        <v>2.4230977999999999</v>
      </c>
      <c r="D6703" s="78">
        <v>1.2067441000000001</v>
      </c>
      <c r="E6703" s="78">
        <v>0.102363184</v>
      </c>
      <c r="F6703" s="78">
        <v>-0.37994802</v>
      </c>
    </row>
    <row r="6704" spans="1:6" x14ac:dyDescent="0.25">
      <c r="A6704">
        <v>6702</v>
      </c>
      <c r="B6704" t="s">
        <v>7624</v>
      </c>
      <c r="C6704" s="78">
        <v>0.73671410000000004</v>
      </c>
      <c r="D6704" s="78">
        <v>9.9085610000000005E-2</v>
      </c>
      <c r="E6704" s="78">
        <v>2.8695371000000001E-2</v>
      </c>
      <c r="F6704" s="78">
        <v>0.24067995</v>
      </c>
    </row>
    <row r="6705" spans="1:6" x14ac:dyDescent="0.25">
      <c r="A6705">
        <v>6703</v>
      </c>
      <c r="B6705" t="s">
        <v>7625</v>
      </c>
      <c r="C6705" s="78">
        <v>-0.36839300000000003</v>
      </c>
      <c r="D6705" s="78">
        <v>-1.4270712000000001</v>
      </c>
      <c r="E6705" s="78">
        <v>-7.9068299999999994E-2</v>
      </c>
      <c r="F6705" s="78">
        <v>-0.20424126000000001</v>
      </c>
    </row>
    <row r="6706" spans="1:6" x14ac:dyDescent="0.25">
      <c r="A6706">
        <v>6704</v>
      </c>
      <c r="B6706" t="s">
        <v>7626</v>
      </c>
      <c r="C6706" s="78">
        <v>-0.34638249999999998</v>
      </c>
      <c r="D6706" s="78">
        <v>0.51842385999999996</v>
      </c>
      <c r="E6706" s="78">
        <v>-9.0296626000000005E-2</v>
      </c>
      <c r="F6706" s="78">
        <v>-0.31812550000000001</v>
      </c>
    </row>
    <row r="6707" spans="1:6" x14ac:dyDescent="0.25">
      <c r="A6707">
        <v>6705</v>
      </c>
      <c r="B6707" t="s">
        <v>7627</v>
      </c>
      <c r="C6707" s="78">
        <v>1.5538552999999999</v>
      </c>
      <c r="D6707" s="78">
        <v>0.25049758</v>
      </c>
      <c r="E6707" s="78">
        <v>-3.292527E-2</v>
      </c>
      <c r="F6707" s="78">
        <v>-2.1187215999999998E-3</v>
      </c>
    </row>
    <row r="6708" spans="1:6" x14ac:dyDescent="0.25">
      <c r="A6708">
        <v>6706</v>
      </c>
      <c r="B6708" t="s">
        <v>7628</v>
      </c>
      <c r="C6708" s="78">
        <v>0.84081733000000003</v>
      </c>
      <c r="D6708" s="78">
        <v>-0.69811440000000002</v>
      </c>
      <c r="E6708" s="78">
        <v>-7.3602185000000001E-2</v>
      </c>
      <c r="F6708" s="78">
        <v>-7.4435039999999994E-2</v>
      </c>
    </row>
    <row r="6709" spans="1:6" x14ac:dyDescent="0.25">
      <c r="A6709">
        <v>6707</v>
      </c>
      <c r="B6709" t="s">
        <v>7629</v>
      </c>
      <c r="C6709" s="78">
        <v>8.1295820000000005E-2</v>
      </c>
      <c r="D6709" s="78">
        <v>-2.9902310000000001E-2</v>
      </c>
      <c r="E6709" s="78">
        <v>0.19583429999999999</v>
      </c>
      <c r="F6709" s="78">
        <v>-0.11963253</v>
      </c>
    </row>
    <row r="6710" spans="1:6" x14ac:dyDescent="0.25">
      <c r="A6710">
        <v>6708</v>
      </c>
      <c r="B6710" t="s">
        <v>7630</v>
      </c>
      <c r="C6710" s="78">
        <v>1.0223774000000001</v>
      </c>
      <c r="D6710" s="78">
        <v>1.2586782000000001</v>
      </c>
      <c r="E6710" s="78">
        <v>-7.3419289999999998E-2</v>
      </c>
      <c r="F6710" s="78">
        <v>-7.5045120000000007E-2</v>
      </c>
    </row>
    <row r="6711" spans="1:6" x14ac:dyDescent="0.25">
      <c r="A6711">
        <v>6709</v>
      </c>
      <c r="B6711" t="s">
        <v>7631</v>
      </c>
      <c r="C6711" s="78">
        <v>0.80892134000000004</v>
      </c>
      <c r="D6711" s="78">
        <v>-2.9563299999999999</v>
      </c>
      <c r="E6711" s="78">
        <v>8.663382E-2</v>
      </c>
      <c r="F6711" s="78">
        <v>-0.18828893999999999</v>
      </c>
    </row>
    <row r="6712" spans="1:6" x14ac:dyDescent="0.25">
      <c r="A6712">
        <v>6710</v>
      </c>
      <c r="B6712" t="s">
        <v>7632</v>
      </c>
      <c r="C6712" s="78">
        <v>-1.8816804</v>
      </c>
      <c r="D6712" s="78">
        <v>-1.3345849999999999</v>
      </c>
      <c r="E6712" s="78">
        <v>-6.4051490000000003E-2</v>
      </c>
      <c r="F6712" s="78">
        <v>-6.8150014000000004E-3</v>
      </c>
    </row>
    <row r="6713" spans="1:6" x14ac:dyDescent="0.25">
      <c r="A6713">
        <v>6711</v>
      </c>
      <c r="B6713" t="s">
        <v>7633</v>
      </c>
      <c r="C6713" s="78">
        <v>-6.7088365999999997E-2</v>
      </c>
      <c r="D6713" s="78">
        <v>1.0149821999999999E-2</v>
      </c>
      <c r="E6713" s="78">
        <v>0.40213555000000001</v>
      </c>
      <c r="F6713" s="78">
        <v>-0.41973722000000002</v>
      </c>
    </row>
    <row r="6714" spans="1:6" x14ac:dyDescent="0.25">
      <c r="A6714">
        <v>6712</v>
      </c>
      <c r="B6714" t="s">
        <v>7634</v>
      </c>
      <c r="C6714" s="78">
        <v>-0.25519454000000003</v>
      </c>
      <c r="D6714" s="78">
        <v>0.17274120000000001</v>
      </c>
      <c r="E6714" s="78">
        <v>9.0202149999999995E-2</v>
      </c>
      <c r="F6714" s="78">
        <v>-8.6143540000000005E-2</v>
      </c>
    </row>
    <row r="6715" spans="1:6" x14ac:dyDescent="0.25">
      <c r="A6715">
        <v>6713</v>
      </c>
      <c r="B6715" t="s">
        <v>7635</v>
      </c>
      <c r="C6715" s="78">
        <v>-5.5551379999999997E-2</v>
      </c>
      <c r="D6715" s="78">
        <v>0.66501235999999997</v>
      </c>
      <c r="E6715" s="78">
        <v>-3.4390595000000003E-2</v>
      </c>
      <c r="F6715" s="78">
        <v>0.17954011</v>
      </c>
    </row>
    <row r="6716" spans="1:6" x14ac:dyDescent="0.25">
      <c r="A6716">
        <v>6714</v>
      </c>
      <c r="B6716" t="s">
        <v>7636</v>
      </c>
      <c r="C6716" s="78">
        <v>-1.4694136</v>
      </c>
      <c r="D6716" s="78">
        <v>-2.6768643999999999</v>
      </c>
      <c r="E6716" s="78">
        <v>-9.7491010000000003E-2</v>
      </c>
      <c r="F6716" s="78">
        <v>4.5746370000000001E-2</v>
      </c>
    </row>
    <row r="6717" spans="1:6" x14ac:dyDescent="0.25">
      <c r="A6717">
        <v>6715</v>
      </c>
      <c r="B6717" t="s">
        <v>7637</v>
      </c>
      <c r="C6717" s="78">
        <v>-1.7863245000000001</v>
      </c>
      <c r="D6717" s="78">
        <v>-1.3522696000000001</v>
      </c>
      <c r="E6717" s="78">
        <v>-2.401486E-3</v>
      </c>
      <c r="F6717" s="78">
        <v>-9.6164659999999999E-2</v>
      </c>
    </row>
    <row r="6718" spans="1:6" x14ac:dyDescent="0.25">
      <c r="A6718">
        <v>6716</v>
      </c>
      <c r="B6718" t="s">
        <v>7638</v>
      </c>
      <c r="C6718" s="78">
        <v>-1.3431388</v>
      </c>
      <c r="D6718" s="78">
        <v>-0.96405790000000002</v>
      </c>
      <c r="E6718" s="78">
        <v>-4.4583513999999998E-2</v>
      </c>
      <c r="F6718" s="78">
        <v>3.0150114999999999E-3</v>
      </c>
    </row>
    <row r="6719" spans="1:6" x14ac:dyDescent="0.25">
      <c r="A6719">
        <v>6717</v>
      </c>
      <c r="B6719" t="s">
        <v>7639</v>
      </c>
      <c r="C6719" s="78">
        <v>-5.0326290000000003E-3</v>
      </c>
      <c r="D6719" s="78">
        <v>0.77198124000000001</v>
      </c>
      <c r="E6719" s="78">
        <v>-6.8440819999999999E-2</v>
      </c>
      <c r="F6719" s="78">
        <v>-3.0994937E-2</v>
      </c>
    </row>
    <row r="6720" spans="1:6" x14ac:dyDescent="0.25">
      <c r="A6720">
        <v>6718</v>
      </c>
      <c r="B6720" t="s">
        <v>7640</v>
      </c>
      <c r="C6720" s="78">
        <v>1.7709595</v>
      </c>
      <c r="D6720" s="78">
        <v>0.20251195</v>
      </c>
      <c r="E6720" s="78">
        <v>-4.2467379999999999E-3</v>
      </c>
      <c r="F6720" s="78">
        <v>-0.12508585</v>
      </c>
    </row>
    <row r="6721" spans="1:6" x14ac:dyDescent="0.25">
      <c r="A6721">
        <v>6719</v>
      </c>
      <c r="B6721" t="s">
        <v>7641</v>
      </c>
      <c r="C6721" s="78">
        <v>-0.74441029999999997</v>
      </c>
      <c r="D6721" s="78">
        <v>0.76185119999999995</v>
      </c>
      <c r="E6721" s="78">
        <v>0.14037143999999999</v>
      </c>
      <c r="F6721" s="78">
        <v>-0.27708982999999998</v>
      </c>
    </row>
    <row r="6722" spans="1:6" x14ac:dyDescent="0.25">
      <c r="A6722">
        <v>6720</v>
      </c>
      <c r="B6722" t="s">
        <v>7642</v>
      </c>
      <c r="C6722" s="78">
        <v>-0.67973170000000005</v>
      </c>
      <c r="D6722" s="78">
        <v>0.38934496000000002</v>
      </c>
      <c r="E6722" s="78">
        <v>-3.0039436999999999E-2</v>
      </c>
      <c r="F6722" s="78">
        <v>-9.3320829999999994E-2</v>
      </c>
    </row>
    <row r="6723" spans="1:6" x14ac:dyDescent="0.25">
      <c r="A6723">
        <v>6721</v>
      </c>
      <c r="B6723" t="s">
        <v>7643</v>
      </c>
      <c r="C6723" s="78">
        <v>2.2036669999999998</v>
      </c>
      <c r="D6723" s="78">
        <v>-1.8335482000000001</v>
      </c>
      <c r="E6723" s="78">
        <v>-3.4390595000000003E-2</v>
      </c>
      <c r="F6723" s="78">
        <v>0.17954011</v>
      </c>
    </row>
    <row r="6724" spans="1:6" x14ac:dyDescent="0.25">
      <c r="A6724">
        <v>6722</v>
      </c>
      <c r="B6724" t="s">
        <v>7644</v>
      </c>
      <c r="C6724" s="78">
        <v>2.4388844999999999</v>
      </c>
      <c r="D6724" s="78">
        <v>-1.1578155999999999</v>
      </c>
      <c r="E6724" s="78">
        <v>-4.0410569999999998E-3</v>
      </c>
      <c r="F6724" s="78">
        <v>-9.0028150000000001E-2</v>
      </c>
    </row>
    <row r="6725" spans="1:6" x14ac:dyDescent="0.25">
      <c r="A6725">
        <v>6723</v>
      </c>
      <c r="B6725" t="s">
        <v>7645</v>
      </c>
      <c r="C6725" s="78">
        <v>-0.43689060000000002</v>
      </c>
      <c r="D6725" s="78">
        <v>-0.62735474000000002</v>
      </c>
      <c r="E6725" s="78">
        <v>-6.2307334999999998E-2</v>
      </c>
      <c r="F6725" s="78">
        <v>9.4965939999999999E-2</v>
      </c>
    </row>
    <row r="6726" spans="1:6" x14ac:dyDescent="0.25">
      <c r="A6726">
        <v>6724</v>
      </c>
      <c r="B6726" t="s">
        <v>7646</v>
      </c>
      <c r="C6726" s="78">
        <v>-1.3463814000000001</v>
      </c>
      <c r="D6726" s="78">
        <v>2.3033795000000001</v>
      </c>
      <c r="E6726" s="78">
        <v>-2.8208725E-2</v>
      </c>
      <c r="F6726" s="78">
        <v>-0.121972874</v>
      </c>
    </row>
    <row r="6727" spans="1:6" x14ac:dyDescent="0.25">
      <c r="A6727">
        <v>6725</v>
      </c>
      <c r="B6727" t="s">
        <v>7647</v>
      </c>
      <c r="C6727" s="78">
        <v>-1.6760421000000001</v>
      </c>
      <c r="D6727" s="78">
        <v>1.6261954000000001</v>
      </c>
      <c r="E6727" s="78">
        <v>3.6880153999999998E-2</v>
      </c>
      <c r="F6727" s="78">
        <v>-0.1550241</v>
      </c>
    </row>
    <row r="6728" spans="1:6" x14ac:dyDescent="0.25">
      <c r="A6728">
        <v>6726</v>
      </c>
      <c r="B6728" t="s">
        <v>7648</v>
      </c>
      <c r="C6728" s="78">
        <v>1.7775019999999999</v>
      </c>
      <c r="D6728" s="78">
        <v>0.21690685000000001</v>
      </c>
      <c r="E6728" s="78">
        <v>-3.4390595000000003E-2</v>
      </c>
      <c r="F6728" s="78">
        <v>0.17954011</v>
      </c>
    </row>
    <row r="6729" spans="1:6" x14ac:dyDescent="0.25">
      <c r="A6729">
        <v>6727</v>
      </c>
      <c r="B6729" t="s">
        <v>7649</v>
      </c>
      <c r="C6729" s="78">
        <v>0.32187483</v>
      </c>
      <c r="D6729" s="78">
        <v>0.80662800000000001</v>
      </c>
      <c r="E6729" s="78">
        <v>0.38337359999999998</v>
      </c>
      <c r="F6729" s="78">
        <v>-0.73413439999999996</v>
      </c>
    </row>
    <row r="6730" spans="1:6" x14ac:dyDescent="0.25">
      <c r="A6730">
        <v>6728</v>
      </c>
      <c r="B6730" t="s">
        <v>7650</v>
      </c>
      <c r="C6730" s="78">
        <v>-3.188463</v>
      </c>
      <c r="D6730" s="78">
        <v>-1.4202281000000001</v>
      </c>
      <c r="E6730" s="78">
        <v>-3.3125620000000001E-2</v>
      </c>
      <c r="F6730" s="78">
        <v>2.2336840000000001E-3</v>
      </c>
    </row>
    <row r="6731" spans="1:6" x14ac:dyDescent="0.25">
      <c r="A6731">
        <v>6729</v>
      </c>
      <c r="B6731" t="s">
        <v>7651</v>
      </c>
      <c r="C6731" s="78">
        <v>-1.2607588000000001</v>
      </c>
      <c r="D6731" s="78">
        <v>0.39891720000000003</v>
      </c>
      <c r="E6731" s="78">
        <v>-3.4390595000000003E-2</v>
      </c>
      <c r="F6731" s="78">
        <v>0.17954011</v>
      </c>
    </row>
    <row r="6732" spans="1:6" x14ac:dyDescent="0.25">
      <c r="A6732">
        <v>6730</v>
      </c>
      <c r="B6732" t="s">
        <v>7652</v>
      </c>
      <c r="C6732" s="78">
        <v>2.4172707</v>
      </c>
      <c r="D6732" s="78">
        <v>1.2987951</v>
      </c>
      <c r="E6732" s="78">
        <v>-7.4177510000000002E-2</v>
      </c>
      <c r="F6732" s="78">
        <v>6.5339540000000002E-2</v>
      </c>
    </row>
    <row r="6733" spans="1:6" x14ac:dyDescent="0.25">
      <c r="A6733">
        <v>6731</v>
      </c>
      <c r="B6733" t="s">
        <v>7653</v>
      </c>
      <c r="C6733" s="78">
        <v>1.5269321</v>
      </c>
      <c r="D6733" s="78">
        <v>0.19771959</v>
      </c>
      <c r="E6733" s="78">
        <v>-5.4409854000000001E-2</v>
      </c>
      <c r="F6733" s="78">
        <v>-3.8089484E-2</v>
      </c>
    </row>
    <row r="6734" spans="1:6" x14ac:dyDescent="0.25">
      <c r="A6734">
        <v>6732</v>
      </c>
      <c r="B6734" t="s">
        <v>7654</v>
      </c>
      <c r="C6734" s="78">
        <v>-0.17307528999999999</v>
      </c>
      <c r="D6734" s="78">
        <v>0.67517304</v>
      </c>
      <c r="E6734" s="78">
        <v>5.5233407999999998E-2</v>
      </c>
      <c r="F6734" s="78">
        <v>-0.61482380000000003</v>
      </c>
    </row>
    <row r="6735" spans="1:6" x14ac:dyDescent="0.25">
      <c r="A6735">
        <v>6733</v>
      </c>
      <c r="B6735" t="s">
        <v>7655</v>
      </c>
      <c r="C6735" s="78">
        <v>1.2111269</v>
      </c>
      <c r="D6735" s="78">
        <v>-1.6939390000000001</v>
      </c>
      <c r="E6735" s="78">
        <v>-9.658013E-2</v>
      </c>
      <c r="F6735" s="78">
        <v>3.9750292999999999E-2</v>
      </c>
    </row>
    <row r="6736" spans="1:6" x14ac:dyDescent="0.25">
      <c r="A6736">
        <v>6734</v>
      </c>
      <c r="B6736" t="s">
        <v>7656</v>
      </c>
      <c r="C6736" s="78">
        <v>0.93692005</v>
      </c>
      <c r="D6736" s="78">
        <v>2.0330889999999999</v>
      </c>
      <c r="E6736" s="78">
        <v>0.23745637999999999</v>
      </c>
      <c r="F6736" s="78">
        <v>-0.42505467000000002</v>
      </c>
    </row>
    <row r="6737" spans="1:6" x14ac:dyDescent="0.25">
      <c r="A6737">
        <v>6735</v>
      </c>
      <c r="B6737" t="s">
        <v>7657</v>
      </c>
      <c r="C6737" s="78">
        <v>2.8040919999999998</v>
      </c>
      <c r="D6737" s="78">
        <v>-2.0517086999999998</v>
      </c>
      <c r="E6737" s="78">
        <v>-0.10593258</v>
      </c>
      <c r="F6737" s="78">
        <v>3.1579955999999999E-2</v>
      </c>
    </row>
    <row r="6738" spans="1:6" x14ac:dyDescent="0.25">
      <c r="A6738">
        <v>6736</v>
      </c>
      <c r="B6738" t="s">
        <v>7658</v>
      </c>
      <c r="C6738" s="78">
        <v>-1.6442707000000001</v>
      </c>
      <c r="D6738" s="78">
        <v>0.83842660000000002</v>
      </c>
      <c r="E6738" s="78">
        <v>-5.9204776000000001E-2</v>
      </c>
      <c r="F6738" s="78">
        <v>-3.9213656999999999E-2</v>
      </c>
    </row>
    <row r="6739" spans="1:6" x14ac:dyDescent="0.25">
      <c r="A6739">
        <v>6737</v>
      </c>
      <c r="B6739" t="s">
        <v>7659</v>
      </c>
      <c r="C6739" s="78">
        <v>-1.0741776000000001</v>
      </c>
      <c r="D6739" s="78">
        <v>1.9264277000000001</v>
      </c>
      <c r="E6739" s="78">
        <v>3.3438910000000002E-2</v>
      </c>
      <c r="F6739" s="78">
        <v>-0.17771024999999999</v>
      </c>
    </row>
    <row r="6740" spans="1:6" x14ac:dyDescent="0.25">
      <c r="A6740">
        <v>6738</v>
      </c>
      <c r="B6740" t="s">
        <v>7660</v>
      </c>
      <c r="C6740" s="78">
        <v>0.28975626999999998</v>
      </c>
      <c r="D6740" s="78">
        <v>1.1451658</v>
      </c>
      <c r="E6740" s="78">
        <v>-1.6868919999999999E-2</v>
      </c>
      <c r="F6740" s="78">
        <v>-1.7150596000000001E-2</v>
      </c>
    </row>
    <row r="6741" spans="1:6" x14ac:dyDescent="0.25">
      <c r="A6741">
        <v>6739</v>
      </c>
      <c r="B6741" t="s">
        <v>7661</v>
      </c>
      <c r="C6741" s="78">
        <v>-1.6316558999999999</v>
      </c>
      <c r="D6741" s="78">
        <v>-2.1724079000000001</v>
      </c>
      <c r="E6741" s="78">
        <v>-9.2156810000000006E-2</v>
      </c>
      <c r="F6741" s="78">
        <v>-0.22669639</v>
      </c>
    </row>
    <row r="6742" spans="1:6" x14ac:dyDescent="0.25">
      <c r="A6742">
        <v>6740</v>
      </c>
      <c r="B6742" t="s">
        <v>7662</v>
      </c>
      <c r="C6742" s="78">
        <v>-0.58590852999999998</v>
      </c>
      <c r="D6742" s="78">
        <v>-1.7303839000000001</v>
      </c>
      <c r="E6742" s="78">
        <v>-3.4390595000000003E-2</v>
      </c>
      <c r="F6742" s="78">
        <v>0.17954011</v>
      </c>
    </row>
    <row r="6743" spans="1:6" x14ac:dyDescent="0.25">
      <c r="A6743">
        <v>6741</v>
      </c>
      <c r="B6743" t="s">
        <v>7663</v>
      </c>
      <c r="C6743" s="78">
        <v>4.0422946000000001E-2</v>
      </c>
      <c r="D6743" s="78">
        <v>-0.52870655</v>
      </c>
      <c r="E6743" s="78">
        <v>-4.9527834999999999E-2</v>
      </c>
      <c r="F6743" s="78">
        <v>0.10681853400000001</v>
      </c>
    </row>
    <row r="6744" spans="1:6" x14ac:dyDescent="0.25">
      <c r="A6744">
        <v>6742</v>
      </c>
      <c r="B6744" t="s">
        <v>7664</v>
      </c>
      <c r="C6744" s="78">
        <v>-1.0925847</v>
      </c>
      <c r="D6744" s="78">
        <v>-0.41705940000000002</v>
      </c>
      <c r="E6744" s="78">
        <v>-5.5245469999999998E-2</v>
      </c>
      <c r="F6744" s="78">
        <v>8.2132070000000001E-2</v>
      </c>
    </row>
    <row r="6745" spans="1:6" x14ac:dyDescent="0.25">
      <c r="A6745">
        <v>6743</v>
      </c>
      <c r="B6745" t="s">
        <v>7665</v>
      </c>
      <c r="C6745" s="78">
        <v>0.12820002</v>
      </c>
      <c r="D6745" s="78">
        <v>1.0459337</v>
      </c>
      <c r="E6745" s="78">
        <v>-3.4390595000000003E-2</v>
      </c>
      <c r="F6745" s="78">
        <v>0.17954011</v>
      </c>
    </row>
    <row r="6746" spans="1:6" x14ac:dyDescent="0.25">
      <c r="A6746">
        <v>6744</v>
      </c>
      <c r="B6746" t="s">
        <v>7666</v>
      </c>
      <c r="C6746" s="78">
        <v>-1.4319246999999999</v>
      </c>
      <c r="D6746" s="78">
        <v>-1.9068893</v>
      </c>
      <c r="E6746" s="78">
        <v>-3.6231359999999997E-2</v>
      </c>
      <c r="F6746" s="78">
        <v>-0.17025742999999999</v>
      </c>
    </row>
    <row r="6747" spans="1:6" x14ac:dyDescent="0.25">
      <c r="A6747">
        <v>6745</v>
      </c>
      <c r="B6747" t="s">
        <v>7667</v>
      </c>
      <c r="C6747" s="78">
        <v>4.8325925999999998E-2</v>
      </c>
      <c r="D6747" s="78">
        <v>0.37648118000000003</v>
      </c>
      <c r="E6747" s="78">
        <v>2.4766214000000002E-2</v>
      </c>
      <c r="F6747" s="78">
        <v>9.7043320000000002E-2</v>
      </c>
    </row>
    <row r="6748" spans="1:6" x14ac:dyDescent="0.25">
      <c r="A6748">
        <v>6746</v>
      </c>
      <c r="B6748" t="s">
        <v>7668</v>
      </c>
      <c r="C6748" s="78">
        <v>-1.3045624</v>
      </c>
      <c r="D6748" s="78">
        <v>0.51840030000000004</v>
      </c>
      <c r="E6748" s="78">
        <v>-6.2242046000000002E-2</v>
      </c>
      <c r="F6748" s="78">
        <v>4.4873804000000003E-2</v>
      </c>
    </row>
    <row r="6749" spans="1:6" x14ac:dyDescent="0.25">
      <c r="A6749">
        <v>6747</v>
      </c>
      <c r="B6749" t="s">
        <v>7669</v>
      </c>
      <c r="C6749" s="78">
        <v>2.0148640000000002</v>
      </c>
      <c r="D6749" s="78">
        <v>1.6412983999999999</v>
      </c>
      <c r="E6749" s="78">
        <v>-4.2438301999999997E-2</v>
      </c>
      <c r="F6749" s="78">
        <v>8.3350289999999994E-2</v>
      </c>
    </row>
    <row r="6750" spans="1:6" x14ac:dyDescent="0.25">
      <c r="A6750">
        <v>6748</v>
      </c>
      <c r="B6750" t="s">
        <v>7670</v>
      </c>
      <c r="C6750" s="78">
        <v>-0.85954140000000001</v>
      </c>
      <c r="D6750" s="78">
        <v>-0.66439280000000001</v>
      </c>
      <c r="E6750" s="78">
        <v>-5.7243506999999999E-2</v>
      </c>
      <c r="F6750" s="78">
        <v>9.0355805999999997E-2</v>
      </c>
    </row>
    <row r="6751" spans="1:6" x14ac:dyDescent="0.25">
      <c r="A6751">
        <v>6749</v>
      </c>
      <c r="B6751" t="s">
        <v>7671</v>
      </c>
      <c r="C6751" s="78">
        <v>-1.2281432999999999</v>
      </c>
      <c r="D6751" s="78">
        <v>0.73555090000000001</v>
      </c>
      <c r="E6751" s="78">
        <v>-3.4390595000000003E-2</v>
      </c>
      <c r="F6751" s="78">
        <v>0.17954011</v>
      </c>
    </row>
    <row r="6752" spans="1:6" x14ac:dyDescent="0.25">
      <c r="A6752">
        <v>6750</v>
      </c>
      <c r="B6752" t="s">
        <v>7672</v>
      </c>
      <c r="C6752" s="78">
        <v>2.4865224000000001</v>
      </c>
      <c r="D6752" s="78">
        <v>2.4241687999999999</v>
      </c>
      <c r="E6752" s="78">
        <v>-3.2513365000000002E-2</v>
      </c>
      <c r="F6752" s="78">
        <v>-5.6006519999999997E-2</v>
      </c>
    </row>
    <row r="6753" spans="1:6" x14ac:dyDescent="0.25">
      <c r="A6753">
        <v>6751</v>
      </c>
      <c r="B6753" t="s">
        <v>7673</v>
      </c>
      <c r="C6753" s="78">
        <v>-0.70029019999999997</v>
      </c>
      <c r="D6753" s="78">
        <v>-6.0548513999999998E-2</v>
      </c>
      <c r="E6753" s="78">
        <v>-8.5994266E-2</v>
      </c>
      <c r="F6753" s="78">
        <v>-6.4124643999999995E-2</v>
      </c>
    </row>
    <row r="6754" spans="1:6" x14ac:dyDescent="0.25">
      <c r="A6754">
        <v>6752</v>
      </c>
      <c r="B6754" t="s">
        <v>7674</v>
      </c>
      <c r="C6754" s="78">
        <v>0.68506765000000003</v>
      </c>
      <c r="D6754" s="78">
        <v>-0.55459389999999997</v>
      </c>
      <c r="E6754" s="78">
        <v>-3.4390595000000003E-2</v>
      </c>
      <c r="F6754" s="78">
        <v>0.17954011</v>
      </c>
    </row>
    <row r="6755" spans="1:6" x14ac:dyDescent="0.25">
      <c r="A6755">
        <v>6753</v>
      </c>
      <c r="B6755" t="s">
        <v>7675</v>
      </c>
      <c r="C6755" s="78">
        <v>2.7809398000000001</v>
      </c>
      <c r="D6755" s="78">
        <v>3.6038193999999999</v>
      </c>
      <c r="E6755" s="78">
        <v>-3.4390595000000003E-2</v>
      </c>
      <c r="F6755" s="78">
        <v>0.17954011</v>
      </c>
    </row>
    <row r="6756" spans="1:6" x14ac:dyDescent="0.25">
      <c r="A6756">
        <v>6754</v>
      </c>
      <c r="B6756" t="s">
        <v>7676</v>
      </c>
      <c r="C6756" s="78">
        <v>-0.89949990000000002</v>
      </c>
      <c r="D6756" s="78">
        <v>-0.18957460000000001</v>
      </c>
      <c r="E6756" s="78">
        <v>1.8741246E-2</v>
      </c>
      <c r="F6756" s="78">
        <v>-3.4748017999999999E-3</v>
      </c>
    </row>
    <row r="6757" spans="1:6" x14ac:dyDescent="0.25">
      <c r="A6757">
        <v>6755</v>
      </c>
      <c r="B6757" t="s">
        <v>7677</v>
      </c>
      <c r="C6757" s="78">
        <v>0.76186189999999998</v>
      </c>
      <c r="D6757" s="78">
        <v>4.7804803E-2</v>
      </c>
      <c r="E6757" s="78">
        <v>-2.3917853999999999E-2</v>
      </c>
      <c r="F6757" s="78">
        <v>0.16766091999999999</v>
      </c>
    </row>
    <row r="6758" spans="1:6" x14ac:dyDescent="0.25">
      <c r="A6758">
        <v>6756</v>
      </c>
      <c r="B6758" t="s">
        <v>7678</v>
      </c>
      <c r="C6758" s="78">
        <v>0.52347493</v>
      </c>
      <c r="D6758" s="78">
        <v>-8.5484505000000002E-2</v>
      </c>
      <c r="E6758" s="78">
        <v>-5.2533279999999998E-3</v>
      </c>
      <c r="F6758" s="78">
        <v>-0.16144378000000001</v>
      </c>
    </row>
    <row r="6759" spans="1:6" x14ac:dyDescent="0.25">
      <c r="A6759">
        <v>6757</v>
      </c>
      <c r="B6759" t="s">
        <v>7679</v>
      </c>
      <c r="C6759" s="78">
        <v>1.2950283</v>
      </c>
      <c r="D6759" s="78">
        <v>-1.6189072</v>
      </c>
      <c r="E6759" s="78">
        <v>-6.9085389999999997E-2</v>
      </c>
      <c r="F6759" s="78">
        <v>-2.9108136999999999E-2</v>
      </c>
    </row>
    <row r="6760" spans="1:6" x14ac:dyDescent="0.25">
      <c r="A6760">
        <v>6758</v>
      </c>
      <c r="B6760" t="s">
        <v>7680</v>
      </c>
      <c r="C6760" s="78">
        <v>0.30860588</v>
      </c>
      <c r="D6760" s="78">
        <v>0.83373797000000005</v>
      </c>
      <c r="E6760" s="78">
        <v>-3.4390595000000003E-2</v>
      </c>
      <c r="F6760" s="78">
        <v>0.17954011</v>
      </c>
    </row>
    <row r="6761" spans="1:6" x14ac:dyDescent="0.25">
      <c r="A6761">
        <v>6759</v>
      </c>
      <c r="B6761" t="s">
        <v>7681</v>
      </c>
      <c r="C6761" s="78">
        <v>0.16669175</v>
      </c>
      <c r="D6761" s="78">
        <v>-0.66726386999999998</v>
      </c>
      <c r="E6761" s="78">
        <v>-0.11248079</v>
      </c>
      <c r="F6761" s="78">
        <v>-0.11563225000000001</v>
      </c>
    </row>
    <row r="6762" spans="1:6" x14ac:dyDescent="0.25">
      <c r="A6762">
        <v>6760</v>
      </c>
      <c r="B6762" t="s">
        <v>7682</v>
      </c>
      <c r="C6762" s="78">
        <v>1.0345494</v>
      </c>
      <c r="D6762" s="78">
        <v>0.12737016000000001</v>
      </c>
      <c r="E6762" s="78">
        <v>-3.4933909999999999E-2</v>
      </c>
      <c r="F6762" s="78">
        <v>9.5193219999999995E-2</v>
      </c>
    </row>
    <row r="6763" spans="1:6" x14ac:dyDescent="0.25">
      <c r="A6763">
        <v>6761</v>
      </c>
      <c r="B6763" t="s">
        <v>7683</v>
      </c>
      <c r="C6763" s="78">
        <v>-0.55522346</v>
      </c>
      <c r="D6763" s="78">
        <v>-2.3761570000000001</v>
      </c>
      <c r="E6763" s="78">
        <v>-2.6939970000000001E-2</v>
      </c>
      <c r="F6763" s="78">
        <v>-0.11186822</v>
      </c>
    </row>
    <row r="6764" spans="1:6" x14ac:dyDescent="0.25">
      <c r="A6764">
        <v>6762</v>
      </c>
      <c r="B6764" t="s">
        <v>7684</v>
      </c>
      <c r="C6764" s="78">
        <v>-0.12954465000000001</v>
      </c>
      <c r="D6764" s="78">
        <v>1.4093264000000001</v>
      </c>
      <c r="E6764" s="78">
        <v>7.8783069999999993E-3</v>
      </c>
      <c r="F6764" s="78">
        <v>9.5029169999999996E-2</v>
      </c>
    </row>
    <row r="6765" spans="1:6" x14ac:dyDescent="0.25">
      <c r="A6765">
        <v>6763</v>
      </c>
      <c r="B6765" t="s">
        <v>7685</v>
      </c>
      <c r="C6765" s="78">
        <v>-0.41596840000000002</v>
      </c>
      <c r="D6765" s="78">
        <v>-0.48618909999999999</v>
      </c>
      <c r="E6765" s="78">
        <v>8.7208450000000007E-2</v>
      </c>
      <c r="F6765" s="78">
        <v>-0.27193790000000001</v>
      </c>
    </row>
    <row r="6766" spans="1:6" x14ac:dyDescent="0.25">
      <c r="A6766">
        <v>6764</v>
      </c>
      <c r="B6766" t="s">
        <v>7686</v>
      </c>
      <c r="C6766" s="78">
        <v>2.0478299</v>
      </c>
      <c r="D6766" s="78">
        <v>2.351944</v>
      </c>
      <c r="E6766" s="78">
        <v>-3.4390595000000003E-2</v>
      </c>
      <c r="F6766" s="78">
        <v>0.17954011</v>
      </c>
    </row>
    <row r="6767" spans="1:6" x14ac:dyDescent="0.25">
      <c r="A6767">
        <v>6765</v>
      </c>
      <c r="B6767" t="s">
        <v>7687</v>
      </c>
      <c r="C6767" s="78">
        <v>0.63603233999999997</v>
      </c>
      <c r="D6767" s="78">
        <v>-0.49476300000000001</v>
      </c>
      <c r="E6767" s="78">
        <v>-0.12821573</v>
      </c>
      <c r="F6767" s="78">
        <v>-4.9984753E-2</v>
      </c>
    </row>
    <row r="6768" spans="1:6" x14ac:dyDescent="0.25">
      <c r="A6768">
        <v>6766</v>
      </c>
      <c r="B6768" t="s">
        <v>7688</v>
      </c>
      <c r="C6768" s="78">
        <v>-0.86168635000000005</v>
      </c>
      <c r="D6768" s="78">
        <v>-1.2095347999999999</v>
      </c>
      <c r="E6768" s="78">
        <v>-9.4419690000000001E-2</v>
      </c>
      <c r="F6768" s="78">
        <v>8.6655565000000004E-2</v>
      </c>
    </row>
    <row r="6769" spans="1:6" x14ac:dyDescent="0.25">
      <c r="A6769">
        <v>6767</v>
      </c>
      <c r="B6769" t="s">
        <v>7689</v>
      </c>
      <c r="C6769" s="78">
        <v>4.436528</v>
      </c>
      <c r="D6769" s="78">
        <v>-0.18004292</v>
      </c>
      <c r="E6769" s="78">
        <v>0.21163082</v>
      </c>
      <c r="F6769" s="78">
        <v>-1.1061713000000001E-2</v>
      </c>
    </row>
    <row r="6770" spans="1:6" x14ac:dyDescent="0.25">
      <c r="A6770">
        <v>6768</v>
      </c>
      <c r="B6770" t="s">
        <v>7690</v>
      </c>
      <c r="C6770" s="78">
        <v>-0.55504244999999997</v>
      </c>
      <c r="D6770" s="78">
        <v>1.9654185000000002E-3</v>
      </c>
      <c r="E6770" s="78">
        <v>-9.0889453999999995E-2</v>
      </c>
      <c r="F6770" s="78">
        <v>2.9250755999999999E-2</v>
      </c>
    </row>
    <row r="6771" spans="1:6" x14ac:dyDescent="0.25">
      <c r="A6771">
        <v>6769</v>
      </c>
      <c r="B6771" t="s">
        <v>7691</v>
      </c>
      <c r="C6771" s="78">
        <v>-1.6445620999999999</v>
      </c>
      <c r="D6771" s="78">
        <v>1.3686176999999999</v>
      </c>
      <c r="E6771" s="78">
        <v>0.10523535000000001</v>
      </c>
      <c r="F6771" s="78">
        <v>-0.39679962000000002</v>
      </c>
    </row>
    <row r="6772" spans="1:6" x14ac:dyDescent="0.25">
      <c r="A6772">
        <v>6770</v>
      </c>
      <c r="B6772" t="s">
        <v>7692</v>
      </c>
      <c r="C6772" s="78">
        <v>-1.0780213999999999</v>
      </c>
      <c r="D6772" s="78">
        <v>1.1378176</v>
      </c>
      <c r="E6772" s="78">
        <v>-2.1269110000000001E-2</v>
      </c>
      <c r="F6772" s="78">
        <v>-0.29381603000000001</v>
      </c>
    </row>
    <row r="6773" spans="1:6" x14ac:dyDescent="0.25">
      <c r="A6773">
        <v>6771</v>
      </c>
      <c r="B6773" t="s">
        <v>7693</v>
      </c>
      <c r="C6773" s="78">
        <v>-0.87259850000000005</v>
      </c>
      <c r="D6773" s="78">
        <v>0.62122770000000005</v>
      </c>
      <c r="E6773" s="78">
        <v>-9.5958199999999994E-2</v>
      </c>
      <c r="F6773" s="78">
        <v>3.5208225000000003E-2</v>
      </c>
    </row>
    <row r="6774" spans="1:6" x14ac:dyDescent="0.25">
      <c r="A6774">
        <v>6772</v>
      </c>
      <c r="B6774" t="s">
        <v>7694</v>
      </c>
      <c r="C6774" s="78">
        <v>0.62375902999999999</v>
      </c>
      <c r="D6774" s="78">
        <v>0.31746047999999999</v>
      </c>
      <c r="E6774" s="78">
        <v>-5.9722323000000001E-2</v>
      </c>
      <c r="F6774" s="78">
        <v>0.10603996</v>
      </c>
    </row>
    <row r="6775" spans="1:6" x14ac:dyDescent="0.25">
      <c r="A6775">
        <v>6773</v>
      </c>
      <c r="B6775" t="s">
        <v>7695</v>
      </c>
      <c r="C6775" s="78">
        <v>0.10935911500000001</v>
      </c>
      <c r="D6775" s="78">
        <v>-0.90877629999999998</v>
      </c>
      <c r="E6775" s="78">
        <v>-1.2208726E-2</v>
      </c>
      <c r="F6775" s="78">
        <v>-0.26073033000000001</v>
      </c>
    </row>
    <row r="6776" spans="1:6" x14ac:dyDescent="0.25">
      <c r="A6776">
        <v>6774</v>
      </c>
      <c r="B6776" t="s">
        <v>7696</v>
      </c>
      <c r="C6776" s="78">
        <v>-0.56223889999999999</v>
      </c>
      <c r="D6776" s="78">
        <v>-2.0006351000000002</v>
      </c>
      <c r="E6776" s="78">
        <v>-6.6957354999999996E-2</v>
      </c>
      <c r="F6776" s="78">
        <v>9.6643419999999994E-3</v>
      </c>
    </row>
    <row r="6777" spans="1:6" x14ac:dyDescent="0.25">
      <c r="A6777">
        <v>6775</v>
      </c>
      <c r="B6777" t="s">
        <v>7697</v>
      </c>
      <c r="C6777" s="78">
        <v>-1.3166332000000001</v>
      </c>
      <c r="D6777" s="78">
        <v>-1.1207893</v>
      </c>
      <c r="E6777" s="78">
        <v>-4.5561900000000002E-2</v>
      </c>
      <c r="F6777" s="78">
        <v>8.0933413999999995E-2</v>
      </c>
    </row>
    <row r="6778" spans="1:6" x14ac:dyDescent="0.25">
      <c r="A6778">
        <v>6776</v>
      </c>
      <c r="B6778" t="s">
        <v>7698</v>
      </c>
      <c r="C6778" s="78">
        <v>-1.6230970000000001E-2</v>
      </c>
      <c r="D6778" s="78">
        <v>1.1277026000000001</v>
      </c>
      <c r="E6778" s="78">
        <v>0.16374585</v>
      </c>
      <c r="F6778" s="78">
        <v>-0.22912572</v>
      </c>
    </row>
    <row r="6779" spans="1:6" x14ac:dyDescent="0.25">
      <c r="A6779">
        <v>6777</v>
      </c>
      <c r="B6779" t="s">
        <v>7699</v>
      </c>
      <c r="C6779" s="78">
        <v>-1.0831786000000001</v>
      </c>
      <c r="D6779" s="78">
        <v>-5.2780777000000001E-2</v>
      </c>
      <c r="E6779" s="78">
        <v>-3.4390595000000003E-2</v>
      </c>
      <c r="F6779" s="78">
        <v>0.17954011</v>
      </c>
    </row>
    <row r="6780" spans="1:6" x14ac:dyDescent="0.25">
      <c r="A6780">
        <v>6778</v>
      </c>
      <c r="B6780" t="s">
        <v>7700</v>
      </c>
      <c r="C6780" s="78">
        <v>-0.26280594000000002</v>
      </c>
      <c r="D6780" s="78">
        <v>2.3738673000000001</v>
      </c>
      <c r="E6780" s="78">
        <v>-3.4390595000000003E-2</v>
      </c>
      <c r="F6780" s="78">
        <v>0.17954011</v>
      </c>
    </row>
    <row r="6781" spans="1:6" x14ac:dyDescent="0.25">
      <c r="A6781">
        <v>6779</v>
      </c>
      <c r="B6781" t="s">
        <v>7701</v>
      </c>
      <c r="C6781" s="78">
        <v>-1.2983509</v>
      </c>
      <c r="D6781" s="78">
        <v>5.839722E-2</v>
      </c>
      <c r="E6781" s="78">
        <v>-3.4390595000000003E-2</v>
      </c>
      <c r="F6781" s="78">
        <v>0.17954011</v>
      </c>
    </row>
    <row r="6782" spans="1:6" x14ac:dyDescent="0.25">
      <c r="A6782">
        <v>6780</v>
      </c>
      <c r="B6782" t="s">
        <v>7702</v>
      </c>
      <c r="C6782" s="78">
        <v>3.3392406000000001</v>
      </c>
      <c r="D6782" s="78">
        <v>-3.0514313999999998</v>
      </c>
      <c r="E6782" s="78">
        <v>-0.11550088</v>
      </c>
      <c r="F6782" s="78">
        <v>-0.34164297999999999</v>
      </c>
    </row>
    <row r="6783" spans="1:6" x14ac:dyDescent="0.25">
      <c r="A6783">
        <v>6781</v>
      </c>
      <c r="B6783" t="s">
        <v>7703</v>
      </c>
      <c r="C6783" s="78">
        <v>2.3883779999999999</v>
      </c>
      <c r="D6783" s="78">
        <v>2.0202596000000002</v>
      </c>
      <c r="E6783" s="78">
        <v>2.6914150000000001E-2</v>
      </c>
      <c r="F6783" s="78">
        <v>5.4735213999999997E-2</v>
      </c>
    </row>
    <row r="6784" spans="1:6" x14ac:dyDescent="0.25">
      <c r="A6784">
        <v>6782</v>
      </c>
      <c r="B6784" t="s">
        <v>7704</v>
      </c>
      <c r="C6784" s="78">
        <v>-0.83894974</v>
      </c>
      <c r="D6784" s="78">
        <v>-1.8238715000000001</v>
      </c>
      <c r="E6784" s="78">
        <v>-7.3987259999999999E-2</v>
      </c>
      <c r="F6784" s="78">
        <v>-3.8793519999999998E-2</v>
      </c>
    </row>
    <row r="6785" spans="1:6" x14ac:dyDescent="0.25">
      <c r="A6785">
        <v>6783</v>
      </c>
      <c r="B6785" t="s">
        <v>7705</v>
      </c>
      <c r="C6785" s="78">
        <v>0.56097819999999998</v>
      </c>
      <c r="D6785" s="78">
        <v>-1.6921355</v>
      </c>
      <c r="E6785" s="78">
        <v>-7.3879180000000003E-2</v>
      </c>
      <c r="F6785" s="78">
        <v>2.3636728999999999E-2</v>
      </c>
    </row>
    <row r="6786" spans="1:6" x14ac:dyDescent="0.25">
      <c r="A6786">
        <v>6784</v>
      </c>
      <c r="B6786" t="s">
        <v>7706</v>
      </c>
      <c r="C6786" s="78">
        <v>-0.31380635000000001</v>
      </c>
      <c r="D6786" s="78">
        <v>1.2994999</v>
      </c>
      <c r="E6786" s="78">
        <v>-3.7509099999999997E-2</v>
      </c>
      <c r="F6786" s="78">
        <v>-0.63342416000000001</v>
      </c>
    </row>
    <row r="6787" spans="1:6" x14ac:dyDescent="0.25">
      <c r="A6787">
        <v>6785</v>
      </c>
      <c r="B6787" t="s">
        <v>7707</v>
      </c>
      <c r="C6787" s="78">
        <v>9.5046760000000001E-3</v>
      </c>
      <c r="D6787" s="78">
        <v>-1.0433079999999999</v>
      </c>
      <c r="E6787" s="78">
        <v>-2.5856297E-2</v>
      </c>
      <c r="F6787" s="78">
        <v>5.7102225999999999E-2</v>
      </c>
    </row>
    <row r="6788" spans="1:6" x14ac:dyDescent="0.25">
      <c r="A6788">
        <v>6786</v>
      </c>
      <c r="B6788" t="s">
        <v>7708</v>
      </c>
      <c r="C6788" s="78">
        <v>-0.96639615000000001</v>
      </c>
      <c r="D6788" s="78">
        <v>-0.60168540000000004</v>
      </c>
      <c r="E6788" s="78">
        <v>-3.4390595000000003E-2</v>
      </c>
      <c r="F6788" s="78">
        <v>0.17954011</v>
      </c>
    </row>
    <row r="6789" spans="1:6" x14ac:dyDescent="0.25">
      <c r="A6789">
        <v>6787</v>
      </c>
      <c r="B6789" t="s">
        <v>7709</v>
      </c>
      <c r="C6789" s="78">
        <v>-1.3148365</v>
      </c>
      <c r="D6789" s="78">
        <v>-1.897211</v>
      </c>
      <c r="E6789" s="78">
        <v>-0.10247996400000001</v>
      </c>
      <c r="F6789" s="78">
        <v>-5.1085486999999999E-2</v>
      </c>
    </row>
    <row r="6790" spans="1:6" x14ac:dyDescent="0.25">
      <c r="A6790">
        <v>6788</v>
      </c>
      <c r="B6790" t="s">
        <v>7710</v>
      </c>
      <c r="C6790" s="78">
        <v>0.30861749999999999</v>
      </c>
      <c r="D6790" s="78">
        <v>0.74937712999999995</v>
      </c>
      <c r="E6790" s="78">
        <v>-3.4390595000000003E-2</v>
      </c>
      <c r="F6790" s="78">
        <v>0.17954011</v>
      </c>
    </row>
    <row r="6791" spans="1:6" x14ac:dyDescent="0.25">
      <c r="A6791">
        <v>6789</v>
      </c>
      <c r="B6791" t="s">
        <v>7711</v>
      </c>
      <c r="C6791" s="78">
        <v>-0.9404361</v>
      </c>
      <c r="D6791" s="78">
        <v>0.68431430000000004</v>
      </c>
      <c r="E6791" s="78">
        <v>-4.5931927999999997E-2</v>
      </c>
      <c r="F6791" s="78">
        <v>2.4886802E-2</v>
      </c>
    </row>
    <row r="6792" spans="1:6" x14ac:dyDescent="0.25">
      <c r="A6792">
        <v>6790</v>
      </c>
      <c r="B6792" t="s">
        <v>7712</v>
      </c>
      <c r="C6792" s="78">
        <v>-1.721929</v>
      </c>
      <c r="D6792" s="78">
        <v>1.0374551000000001</v>
      </c>
      <c r="E6792" s="78">
        <v>-7.9012449999999998E-2</v>
      </c>
      <c r="F6792" s="78">
        <v>2.6511847999999998E-3</v>
      </c>
    </row>
    <row r="6793" spans="1:6" x14ac:dyDescent="0.25">
      <c r="A6793">
        <v>6791</v>
      </c>
      <c r="B6793" t="s">
        <v>7713</v>
      </c>
      <c r="C6793" s="78">
        <v>-0.77967529999999996</v>
      </c>
      <c r="D6793" s="78">
        <v>0.41941515000000001</v>
      </c>
      <c r="E6793" s="78">
        <v>-4.1286679999999999E-2</v>
      </c>
      <c r="F6793" s="78">
        <v>-0.13212462</v>
      </c>
    </row>
    <row r="6794" spans="1:6" x14ac:dyDescent="0.25">
      <c r="A6794">
        <v>6792</v>
      </c>
      <c r="B6794" t="s">
        <v>7714</v>
      </c>
      <c r="C6794" s="78">
        <v>2.4215979999999999</v>
      </c>
      <c r="D6794" s="78">
        <v>-2.1938240000000002</v>
      </c>
      <c r="E6794" s="78">
        <v>1.6674749999999999E-2</v>
      </c>
      <c r="F6794" s="78">
        <v>0.10436094</v>
      </c>
    </row>
    <row r="6795" spans="1:6" x14ac:dyDescent="0.25">
      <c r="A6795">
        <v>6793</v>
      </c>
      <c r="B6795" t="s">
        <v>7715</v>
      </c>
      <c r="C6795" s="78">
        <v>-1.3603611</v>
      </c>
      <c r="D6795" s="78">
        <v>1.0342998999999999</v>
      </c>
      <c r="E6795" s="78">
        <v>-6.1452449999999999E-2</v>
      </c>
      <c r="F6795" s="78">
        <v>0.10553071999999999</v>
      </c>
    </row>
    <row r="6796" spans="1:6" x14ac:dyDescent="0.25">
      <c r="A6796">
        <v>6794</v>
      </c>
      <c r="B6796" t="s">
        <v>7716</v>
      </c>
      <c r="C6796" s="78">
        <v>1.5326058</v>
      </c>
      <c r="D6796" s="78">
        <v>-1.6550834000000001</v>
      </c>
      <c r="E6796" s="78">
        <v>5.8844500000000003E-3</v>
      </c>
      <c r="F6796" s="78">
        <v>3.1811000000000001E-3</v>
      </c>
    </row>
    <row r="6797" spans="1:6" x14ac:dyDescent="0.25">
      <c r="A6797">
        <v>6795</v>
      </c>
      <c r="B6797" t="s">
        <v>7717</v>
      </c>
      <c r="C6797" s="78">
        <v>1.2964492999999999</v>
      </c>
      <c r="D6797" s="78">
        <v>0.64722069999999998</v>
      </c>
      <c r="E6797" s="78">
        <v>-8.9777319999999994E-2</v>
      </c>
      <c r="F6797" s="78">
        <v>-3.1151129999999999E-2</v>
      </c>
    </row>
    <row r="6798" spans="1:6" x14ac:dyDescent="0.25">
      <c r="A6798">
        <v>6796</v>
      </c>
      <c r="B6798" t="s">
        <v>7718</v>
      </c>
      <c r="C6798" s="78">
        <v>-0.73811040000000006</v>
      </c>
      <c r="D6798" s="78">
        <v>0.35026353999999998</v>
      </c>
      <c r="E6798" s="78">
        <v>-4.7062725E-2</v>
      </c>
      <c r="F6798" s="78">
        <v>-1.7629221E-2</v>
      </c>
    </row>
    <row r="6799" spans="1:6" x14ac:dyDescent="0.25">
      <c r="A6799">
        <v>6797</v>
      </c>
      <c r="B6799" t="s">
        <v>7719</v>
      </c>
      <c r="C6799" s="78">
        <v>3.7571050000000001</v>
      </c>
      <c r="D6799" s="78">
        <v>2.0130308000000001</v>
      </c>
      <c r="E6799" s="78">
        <v>-0.107890815</v>
      </c>
      <c r="F6799" s="78">
        <v>7.6587394000000003E-2</v>
      </c>
    </row>
    <row r="6800" spans="1:6" x14ac:dyDescent="0.25">
      <c r="A6800">
        <v>6798</v>
      </c>
      <c r="B6800" t="s">
        <v>7720</v>
      </c>
      <c r="C6800" s="78">
        <v>0.21827485999999999</v>
      </c>
      <c r="D6800" s="78">
        <v>0.53187835000000006</v>
      </c>
      <c r="E6800" s="78">
        <v>-5.2588373000000001E-2</v>
      </c>
      <c r="F6800" s="78">
        <v>9.3980839999999996E-2</v>
      </c>
    </row>
    <row r="6801" spans="1:6" x14ac:dyDescent="0.25">
      <c r="A6801">
        <v>6799</v>
      </c>
      <c r="B6801" t="s">
        <v>7721</v>
      </c>
      <c r="C6801" s="78">
        <v>-2.1200233000000002</v>
      </c>
      <c r="D6801" s="78">
        <v>-0.54782987000000005</v>
      </c>
      <c r="E6801" s="78">
        <v>-6.6098935999999997E-2</v>
      </c>
      <c r="F6801" s="78">
        <v>0.121041305</v>
      </c>
    </row>
    <row r="6802" spans="1:6" x14ac:dyDescent="0.25">
      <c r="A6802">
        <v>6800</v>
      </c>
      <c r="B6802" t="s">
        <v>7722</v>
      </c>
      <c r="C6802" s="78">
        <v>-2.2675977</v>
      </c>
      <c r="D6802" s="78">
        <v>0.22811598</v>
      </c>
      <c r="E6802" s="78">
        <v>-9.0875490000000003E-2</v>
      </c>
      <c r="F6802" s="78">
        <v>9.2296639999999999E-2</v>
      </c>
    </row>
    <row r="6803" spans="1:6" x14ac:dyDescent="0.25">
      <c r="A6803">
        <v>6801</v>
      </c>
      <c r="B6803" t="s">
        <v>7723</v>
      </c>
      <c r="C6803" s="78">
        <v>-2.5508150000000001</v>
      </c>
      <c r="D6803" s="78">
        <v>0.14088468000000001</v>
      </c>
      <c r="E6803" s="78">
        <v>1.3728552E-2</v>
      </c>
      <c r="F6803" s="78">
        <v>-0.17653452</v>
      </c>
    </row>
    <row r="6804" spans="1:6" x14ac:dyDescent="0.25">
      <c r="A6804">
        <v>6802</v>
      </c>
      <c r="B6804" t="s">
        <v>7724</v>
      </c>
      <c r="C6804" s="78">
        <v>-0.19735723999999999</v>
      </c>
      <c r="D6804" s="78">
        <v>-1.0543749</v>
      </c>
      <c r="E6804" s="78">
        <v>-8.7238679999999999E-2</v>
      </c>
      <c r="F6804" s="78">
        <v>9.1472399999999995E-2</v>
      </c>
    </row>
    <row r="6805" spans="1:6" x14ac:dyDescent="0.25">
      <c r="A6805">
        <v>6803</v>
      </c>
      <c r="B6805" t="s">
        <v>7725</v>
      </c>
      <c r="C6805" s="78">
        <v>-1.9114977</v>
      </c>
      <c r="D6805" s="78">
        <v>0.69192904</v>
      </c>
      <c r="E6805" s="78">
        <v>-3.4390595000000003E-2</v>
      </c>
      <c r="F6805" s="78">
        <v>0.17954011</v>
      </c>
    </row>
    <row r="6806" spans="1:6" x14ac:dyDescent="0.25">
      <c r="A6806">
        <v>6804</v>
      </c>
      <c r="B6806" t="s">
        <v>7726</v>
      </c>
      <c r="C6806" s="78">
        <v>0.57783569999999995</v>
      </c>
      <c r="D6806" s="78">
        <v>-2.7854923999999999</v>
      </c>
      <c r="E6806" s="78">
        <v>-3.4390595000000003E-2</v>
      </c>
      <c r="F6806" s="78">
        <v>0.17954011</v>
      </c>
    </row>
    <row r="6807" spans="1:6" x14ac:dyDescent="0.25">
      <c r="A6807">
        <v>6805</v>
      </c>
      <c r="B6807" t="s">
        <v>7727</v>
      </c>
      <c r="C6807" s="78">
        <v>2.8878545999999998</v>
      </c>
      <c r="D6807" s="78">
        <v>2.1738583999999999</v>
      </c>
      <c r="E6807" s="78">
        <v>-3.4390595000000003E-2</v>
      </c>
      <c r="F6807" s="78">
        <v>0.17954011</v>
      </c>
    </row>
    <row r="6808" spans="1:6" x14ac:dyDescent="0.25">
      <c r="A6808">
        <v>6806</v>
      </c>
      <c r="B6808" t="s">
        <v>7728</v>
      </c>
      <c r="C6808" s="78">
        <v>-1.1752130999999999</v>
      </c>
      <c r="D6808" s="78">
        <v>-0.29795632</v>
      </c>
      <c r="E6808" s="78">
        <v>-6.9158269999999994E-2</v>
      </c>
      <c r="F6808" s="78">
        <v>7.733363E-2</v>
      </c>
    </row>
    <row r="6809" spans="1:6" x14ac:dyDescent="0.25">
      <c r="A6809">
        <v>6807</v>
      </c>
      <c r="B6809" t="s">
        <v>7729</v>
      </c>
      <c r="C6809" s="78">
        <v>-3.5611844000000001</v>
      </c>
      <c r="D6809" s="78">
        <v>-0.51274359999999997</v>
      </c>
      <c r="E6809" s="78">
        <v>-1.3560460999999999E-2</v>
      </c>
      <c r="F6809" s="78">
        <v>-5.5056452999999998E-2</v>
      </c>
    </row>
    <row r="6810" spans="1:6" x14ac:dyDescent="0.25">
      <c r="A6810">
        <v>6808</v>
      </c>
      <c r="B6810" t="s">
        <v>7730</v>
      </c>
      <c r="C6810" s="78">
        <v>-0.57291110000000001</v>
      </c>
      <c r="D6810" s="78">
        <v>-0.18274298</v>
      </c>
      <c r="E6810" s="78">
        <v>-3.4390595000000003E-2</v>
      </c>
      <c r="F6810" s="78">
        <v>0.17954011</v>
      </c>
    </row>
    <row r="6811" spans="1:6" x14ac:dyDescent="0.25">
      <c r="A6811">
        <v>6809</v>
      </c>
      <c r="B6811" t="s">
        <v>7731</v>
      </c>
      <c r="C6811" s="78">
        <v>-1.2708873000000001E-2</v>
      </c>
      <c r="D6811" s="78">
        <v>-0.72128579999999998</v>
      </c>
      <c r="E6811" s="78">
        <v>-7.7914059999999993E-2</v>
      </c>
      <c r="F6811" s="78">
        <v>-1.1692941000000001E-4</v>
      </c>
    </row>
    <row r="6812" spans="1:6" x14ac:dyDescent="0.25">
      <c r="A6812">
        <v>6810</v>
      </c>
      <c r="B6812" t="s">
        <v>7732</v>
      </c>
      <c r="C6812" s="78">
        <v>1.8438572</v>
      </c>
      <c r="D6812" s="78">
        <v>3.8294953999999999</v>
      </c>
      <c r="E6812" s="78">
        <v>-0.17983587000000001</v>
      </c>
      <c r="F6812" s="78">
        <v>-0.27182131999999998</v>
      </c>
    </row>
    <row r="6813" spans="1:6" x14ac:dyDescent="0.25">
      <c r="A6813">
        <v>6811</v>
      </c>
      <c r="B6813" t="s">
        <v>7733</v>
      </c>
      <c r="C6813" s="78">
        <v>-0.43461667999999998</v>
      </c>
      <c r="D6813" s="78">
        <v>1.0169313</v>
      </c>
      <c r="E6813" s="78">
        <v>-7.9248559999999996E-2</v>
      </c>
      <c r="F6813" s="78">
        <v>3.9516315000000003E-2</v>
      </c>
    </row>
    <row r="6814" spans="1:6" x14ac:dyDescent="0.25">
      <c r="A6814">
        <v>6812</v>
      </c>
      <c r="B6814" t="s">
        <v>7734</v>
      </c>
      <c r="C6814" s="78">
        <v>-1.6507810000000001</v>
      </c>
      <c r="D6814" s="78">
        <v>-0.12670901000000001</v>
      </c>
      <c r="E6814" s="78">
        <v>-3.8901440000000002E-2</v>
      </c>
      <c r="F6814" s="78">
        <v>1.7470583000000001E-2</v>
      </c>
    </row>
    <row r="6815" spans="1:6" x14ac:dyDescent="0.25">
      <c r="A6815">
        <v>6813</v>
      </c>
      <c r="B6815" t="s">
        <v>7735</v>
      </c>
      <c r="C6815" s="78">
        <v>-0.16164565</v>
      </c>
      <c r="D6815" s="78">
        <v>-1.8551735</v>
      </c>
      <c r="E6815" s="78">
        <v>-3.4390595000000003E-2</v>
      </c>
      <c r="F6815" s="78">
        <v>0.17954011</v>
      </c>
    </row>
    <row r="6816" spans="1:6" x14ac:dyDescent="0.25">
      <c r="A6816">
        <v>6814</v>
      </c>
      <c r="B6816" t="s">
        <v>7736</v>
      </c>
      <c r="C6816" s="78">
        <v>-0.32614714</v>
      </c>
      <c r="D6816" s="78">
        <v>-0.17589387000000001</v>
      </c>
      <c r="E6816" s="78">
        <v>-9.4603699999999999E-2</v>
      </c>
      <c r="F6816" s="78">
        <v>1.6854226999999999E-2</v>
      </c>
    </row>
    <row r="6817" spans="1:6" x14ac:dyDescent="0.25">
      <c r="A6817">
        <v>6815</v>
      </c>
      <c r="B6817" t="s">
        <v>7737</v>
      </c>
      <c r="C6817" s="78">
        <v>-0.85735892999999996</v>
      </c>
      <c r="D6817" s="78">
        <v>-0.94775116000000004</v>
      </c>
      <c r="E6817" s="78">
        <v>-3.4390595000000003E-2</v>
      </c>
      <c r="F6817" s="78">
        <v>0.17954011</v>
      </c>
    </row>
    <row r="6818" spans="1:6" x14ac:dyDescent="0.25">
      <c r="A6818">
        <v>6816</v>
      </c>
      <c r="B6818" t="s">
        <v>7738</v>
      </c>
      <c r="C6818" s="78">
        <v>-0.46712503</v>
      </c>
      <c r="D6818" s="78">
        <v>-0.48901709999999998</v>
      </c>
      <c r="E6818" s="78">
        <v>-3.1995185000000002E-2</v>
      </c>
      <c r="F6818" s="78">
        <v>4.5244485000000001E-2</v>
      </c>
    </row>
    <row r="6819" spans="1:6" x14ac:dyDescent="0.25">
      <c r="A6819">
        <v>6817</v>
      </c>
      <c r="B6819" t="s">
        <v>7739</v>
      </c>
      <c r="C6819" s="78">
        <v>1.2484093000000001</v>
      </c>
      <c r="D6819" s="78">
        <v>0.37709162000000002</v>
      </c>
      <c r="E6819" s="78">
        <v>-5.9881464000000002E-2</v>
      </c>
      <c r="F6819" s="78">
        <v>-0.17199062000000001</v>
      </c>
    </row>
    <row r="6820" spans="1:6" x14ac:dyDescent="0.25">
      <c r="A6820">
        <v>6818</v>
      </c>
      <c r="B6820" t="s">
        <v>7740</v>
      </c>
      <c r="C6820" s="78">
        <v>-1.3914645000000001</v>
      </c>
      <c r="D6820" s="78">
        <v>-2.8976242999999999</v>
      </c>
      <c r="E6820" s="78">
        <v>-7.7536330000000001E-2</v>
      </c>
      <c r="F6820" s="78">
        <v>0.11344671000000001</v>
      </c>
    </row>
    <row r="6821" spans="1:6" x14ac:dyDescent="0.25">
      <c r="A6821">
        <v>6819</v>
      </c>
      <c r="B6821" t="s">
        <v>7741</v>
      </c>
      <c r="C6821" s="78">
        <v>2.6834538000000001</v>
      </c>
      <c r="D6821" s="78">
        <v>-1.4074272999999999</v>
      </c>
      <c r="E6821" s="78">
        <v>-3.4390595000000003E-2</v>
      </c>
      <c r="F6821" s="78">
        <v>0.17954011</v>
      </c>
    </row>
    <row r="6822" spans="1:6" x14ac:dyDescent="0.25">
      <c r="A6822">
        <v>6820</v>
      </c>
      <c r="B6822" t="s">
        <v>7742</v>
      </c>
      <c r="C6822" s="78">
        <v>-0.23071878000000001</v>
      </c>
      <c r="D6822" s="78">
        <v>3.6151155999999997E-2</v>
      </c>
      <c r="E6822" s="78">
        <v>-2.0320237000000001E-2</v>
      </c>
      <c r="F6822" s="78">
        <v>-0.27994912999999999</v>
      </c>
    </row>
    <row r="6823" spans="1:6" x14ac:dyDescent="0.25">
      <c r="A6823">
        <v>6821</v>
      </c>
      <c r="B6823" t="s">
        <v>7743</v>
      </c>
      <c r="C6823" s="78">
        <v>2.7035719999999999</v>
      </c>
      <c r="D6823" s="78">
        <v>2.085805E-3</v>
      </c>
      <c r="E6823" s="78">
        <v>-2.8357337999999999E-2</v>
      </c>
      <c r="F6823" s="78">
        <v>6.4363149999999994E-2</v>
      </c>
    </row>
    <row r="6824" spans="1:6" x14ac:dyDescent="0.25">
      <c r="A6824">
        <v>6822</v>
      </c>
      <c r="B6824" t="s">
        <v>7744</v>
      </c>
      <c r="C6824" s="78">
        <v>-0.95867930000000001</v>
      </c>
      <c r="D6824" s="78">
        <v>-0.33975998000000002</v>
      </c>
      <c r="E6824" s="78">
        <v>-9.5837110000000003E-2</v>
      </c>
      <c r="F6824" s="78">
        <v>-2.0013004999999999E-3</v>
      </c>
    </row>
    <row r="6825" spans="1:6" x14ac:dyDescent="0.25">
      <c r="A6825">
        <v>6823</v>
      </c>
      <c r="B6825" t="s">
        <v>7745</v>
      </c>
      <c r="C6825" s="78">
        <v>-0.60544330000000002</v>
      </c>
      <c r="D6825" s="78">
        <v>0.89749836999999999</v>
      </c>
      <c r="E6825" s="78">
        <v>-3.4390595000000003E-2</v>
      </c>
      <c r="F6825" s="78">
        <v>0.17954011</v>
      </c>
    </row>
    <row r="6826" spans="1:6" x14ac:dyDescent="0.25">
      <c r="A6826">
        <v>6824</v>
      </c>
      <c r="B6826" t="s">
        <v>7746</v>
      </c>
      <c r="C6826" s="78">
        <v>-1.4223764000000001</v>
      </c>
      <c r="D6826" s="78">
        <v>-1.6133405999999999</v>
      </c>
      <c r="E6826" s="78">
        <v>0.14251336000000001</v>
      </c>
      <c r="F6826" s="78">
        <v>-0.22178264</v>
      </c>
    </row>
    <row r="6827" spans="1:6" x14ac:dyDescent="0.25">
      <c r="A6827">
        <v>6825</v>
      </c>
      <c r="B6827" t="s">
        <v>7747</v>
      </c>
      <c r="C6827" s="78">
        <v>0.72785984999999997</v>
      </c>
      <c r="D6827" s="78">
        <v>-0.74732480000000001</v>
      </c>
      <c r="E6827" s="78">
        <v>-3.0357585999999999E-2</v>
      </c>
      <c r="F6827" s="78">
        <v>6.0917510000000001E-2</v>
      </c>
    </row>
    <row r="6828" spans="1:6" x14ac:dyDescent="0.25">
      <c r="A6828">
        <v>6826</v>
      </c>
      <c r="B6828" t="s">
        <v>7748</v>
      </c>
      <c r="C6828" s="78">
        <v>0.88375709999999996</v>
      </c>
      <c r="D6828" s="78">
        <v>-0.63307950000000002</v>
      </c>
      <c r="E6828" s="78">
        <v>-9.2501490000000006E-2</v>
      </c>
      <c r="F6828" s="78">
        <v>-0.56600910000000004</v>
      </c>
    </row>
    <row r="6829" spans="1:6" x14ac:dyDescent="0.25">
      <c r="A6829">
        <v>6827</v>
      </c>
      <c r="B6829" t="s">
        <v>7749</v>
      </c>
      <c r="C6829" s="78">
        <v>-0.36380404</v>
      </c>
      <c r="D6829" s="78">
        <v>1.4465686</v>
      </c>
      <c r="E6829" s="78">
        <v>-0.117266685</v>
      </c>
      <c r="F6829" s="78">
        <v>-0.25511366000000002</v>
      </c>
    </row>
    <row r="6830" spans="1:6" x14ac:dyDescent="0.25">
      <c r="A6830">
        <v>6828</v>
      </c>
      <c r="B6830" t="s">
        <v>7750</v>
      </c>
      <c r="C6830" s="78">
        <v>-0.55891840000000004</v>
      </c>
      <c r="D6830" s="78">
        <v>0.35197139999999999</v>
      </c>
      <c r="E6830" s="78">
        <v>2.744504E-2</v>
      </c>
      <c r="F6830" s="78">
        <v>-0.30432248000000001</v>
      </c>
    </row>
    <row r="6831" spans="1:6" x14ac:dyDescent="0.25">
      <c r="A6831">
        <v>6829</v>
      </c>
      <c r="B6831" t="s">
        <v>7751</v>
      </c>
      <c r="C6831" s="78">
        <v>2.9705936999999998</v>
      </c>
      <c r="D6831" s="78">
        <v>-2.1116147000000001</v>
      </c>
      <c r="E6831" s="78">
        <v>-7.9841280000000001E-2</v>
      </c>
      <c r="F6831" s="78">
        <v>9.3003500000000003E-2</v>
      </c>
    </row>
    <row r="6832" spans="1:6" x14ac:dyDescent="0.25">
      <c r="A6832">
        <v>6830</v>
      </c>
      <c r="B6832" t="s">
        <v>7752</v>
      </c>
      <c r="C6832" s="78">
        <v>-1.9657111</v>
      </c>
      <c r="D6832" s="78">
        <v>1.1933453000000001</v>
      </c>
      <c r="E6832" s="78">
        <v>-5.1799400000000002E-2</v>
      </c>
      <c r="F6832" s="78">
        <v>-0.16674612</v>
      </c>
    </row>
    <row r="6833" spans="1:6" x14ac:dyDescent="0.25">
      <c r="A6833">
        <v>6831</v>
      </c>
      <c r="B6833" t="s">
        <v>7753</v>
      </c>
      <c r="C6833" s="78">
        <v>1.2244022999999999</v>
      </c>
      <c r="D6833" s="78">
        <v>-2.4589918000000002</v>
      </c>
      <c r="E6833" s="78">
        <v>-0.10656412</v>
      </c>
      <c r="F6833" s="78">
        <v>5.1307023E-2</v>
      </c>
    </row>
    <row r="6834" spans="1:6" x14ac:dyDescent="0.25">
      <c r="A6834">
        <v>6832</v>
      </c>
      <c r="B6834" t="s">
        <v>7754</v>
      </c>
      <c r="C6834" s="78">
        <v>-0.22847577999999999</v>
      </c>
      <c r="D6834" s="78">
        <v>4.2470172E-2</v>
      </c>
      <c r="E6834" s="78">
        <v>-3.4390595000000003E-2</v>
      </c>
      <c r="F6834" s="78">
        <v>0.17954011</v>
      </c>
    </row>
    <row r="6835" spans="1:6" x14ac:dyDescent="0.25">
      <c r="A6835">
        <v>6833</v>
      </c>
      <c r="B6835" t="s">
        <v>7755</v>
      </c>
      <c r="C6835" s="78">
        <v>-1.7907599000000001</v>
      </c>
      <c r="D6835" s="78">
        <v>-0.56044389999999999</v>
      </c>
      <c r="E6835" s="78">
        <v>-3.4390595000000003E-2</v>
      </c>
      <c r="F6835" s="78">
        <v>0.17954011</v>
      </c>
    </row>
    <row r="6836" spans="1:6" x14ac:dyDescent="0.25">
      <c r="A6836">
        <v>6834</v>
      </c>
      <c r="B6836" t="s">
        <v>7756</v>
      </c>
      <c r="C6836" s="78">
        <v>0.30388805000000002</v>
      </c>
      <c r="D6836" s="78">
        <v>-0.71146679999999995</v>
      </c>
      <c r="E6836" s="78">
        <v>4.3249223000000003E-2</v>
      </c>
      <c r="F6836" s="78">
        <v>-0.12464313</v>
      </c>
    </row>
    <row r="6837" spans="1:6" x14ac:dyDescent="0.25">
      <c r="A6837">
        <v>6835</v>
      </c>
      <c r="B6837" t="s">
        <v>7757</v>
      </c>
      <c r="C6837" s="78">
        <v>-0.39369105999999998</v>
      </c>
      <c r="D6837" s="78">
        <v>-1.3749720000000001</v>
      </c>
      <c r="E6837" s="78">
        <v>-4.2885960000000001E-2</v>
      </c>
      <c r="F6837" s="78">
        <v>-3.4140259999999999E-2</v>
      </c>
    </row>
    <row r="6838" spans="1:6" x14ac:dyDescent="0.25">
      <c r="A6838">
        <v>6836</v>
      </c>
      <c r="B6838" t="s">
        <v>7758</v>
      </c>
      <c r="C6838" s="78">
        <v>-0.78818524000000001</v>
      </c>
      <c r="D6838" s="78">
        <v>0.21898709</v>
      </c>
      <c r="E6838" s="78">
        <v>-4.9052014999999998E-4</v>
      </c>
      <c r="F6838" s="78">
        <v>6.2500805000000006E-2</v>
      </c>
    </row>
    <row r="6839" spans="1:6" x14ac:dyDescent="0.25">
      <c r="A6839">
        <v>6837</v>
      </c>
      <c r="B6839" t="s">
        <v>7759</v>
      </c>
      <c r="C6839" s="78">
        <v>0.28464087999999999</v>
      </c>
      <c r="D6839" s="78">
        <v>0.57958096000000003</v>
      </c>
      <c r="E6839" s="78">
        <v>-3.4390595000000003E-2</v>
      </c>
      <c r="F6839" s="78">
        <v>0.17954011</v>
      </c>
    </row>
    <row r="6840" spans="1:6" x14ac:dyDescent="0.25">
      <c r="A6840">
        <v>6838</v>
      </c>
      <c r="B6840" t="s">
        <v>7760</v>
      </c>
      <c r="C6840" s="78">
        <v>0.57594789999999996</v>
      </c>
      <c r="D6840" s="78">
        <v>0.65858320000000004</v>
      </c>
      <c r="E6840" s="78">
        <v>0.12217090999999999</v>
      </c>
      <c r="F6840" s="78">
        <v>-0.51005805000000004</v>
      </c>
    </row>
    <row r="6841" spans="1:6" x14ac:dyDescent="0.25">
      <c r="A6841">
        <v>6839</v>
      </c>
      <c r="B6841" t="s">
        <v>7761</v>
      </c>
      <c r="C6841" s="78">
        <v>0.95456684000000003</v>
      </c>
      <c r="D6841" s="78">
        <v>-3.8191687999999999</v>
      </c>
      <c r="E6841" s="78">
        <v>2.3168713000000001E-2</v>
      </c>
      <c r="F6841" s="78">
        <v>-2.1860257000000001E-2</v>
      </c>
    </row>
    <row r="6842" spans="1:6" x14ac:dyDescent="0.25">
      <c r="A6842">
        <v>6840</v>
      </c>
      <c r="B6842" t="s">
        <v>7762</v>
      </c>
      <c r="C6842" s="78">
        <v>-6.0553044E-2</v>
      </c>
      <c r="D6842" s="78">
        <v>-3.6235940000000002</v>
      </c>
      <c r="E6842" s="78">
        <v>2.1368627999999998</v>
      </c>
      <c r="F6842" s="78">
        <v>0.115154624</v>
      </c>
    </row>
    <row r="6843" spans="1:6" x14ac:dyDescent="0.25">
      <c r="A6843">
        <v>6841</v>
      </c>
      <c r="B6843" t="s">
        <v>7763</v>
      </c>
      <c r="C6843" s="78">
        <v>5.7852536000000003E-2</v>
      </c>
      <c r="D6843" s="78">
        <v>-0.40874729999999998</v>
      </c>
      <c r="E6843" s="78">
        <v>-5.5033643E-2</v>
      </c>
      <c r="F6843" s="78">
        <v>-0.30323087999999998</v>
      </c>
    </row>
    <row r="6844" spans="1:6" x14ac:dyDescent="0.25">
      <c r="A6844">
        <v>6842</v>
      </c>
      <c r="B6844" t="s">
        <v>7764</v>
      </c>
      <c r="C6844" s="78">
        <v>-0.65238600000000002</v>
      </c>
      <c r="D6844" s="78">
        <v>-0.95802975000000001</v>
      </c>
      <c r="E6844" s="78">
        <v>-5.8902512999999997E-2</v>
      </c>
      <c r="F6844" s="78">
        <v>-1.6257523999999999E-2</v>
      </c>
    </row>
    <row r="6845" spans="1:6" x14ac:dyDescent="0.25">
      <c r="A6845">
        <v>6843</v>
      </c>
      <c r="B6845" t="s">
        <v>7765</v>
      </c>
      <c r="C6845" s="78">
        <v>0.98547910000000005</v>
      </c>
      <c r="D6845" s="78">
        <v>0.117548265</v>
      </c>
      <c r="E6845" s="78">
        <v>-4.6549029999999998E-2</v>
      </c>
      <c r="F6845" s="78">
        <v>1.413852E-2</v>
      </c>
    </row>
    <row r="6846" spans="1:6" x14ac:dyDescent="0.25">
      <c r="A6846">
        <v>6844</v>
      </c>
      <c r="B6846" t="s">
        <v>7766</v>
      </c>
      <c r="C6846" s="78">
        <v>0.18217554999999999</v>
      </c>
      <c r="D6846" s="78">
        <v>-0.36518767000000002</v>
      </c>
      <c r="E6846" s="78">
        <v>2.3333277999999999E-2</v>
      </c>
      <c r="F6846" s="78">
        <v>-2.5062352E-2</v>
      </c>
    </row>
    <row r="6847" spans="1:6" x14ac:dyDescent="0.25">
      <c r="A6847">
        <v>6845</v>
      </c>
      <c r="B6847" t="s">
        <v>7767</v>
      </c>
      <c r="C6847" s="78">
        <v>0.12257775999999999</v>
      </c>
      <c r="D6847" s="78">
        <v>-0.78248024000000005</v>
      </c>
      <c r="E6847" s="78">
        <v>-4.4562772E-2</v>
      </c>
      <c r="F6847" s="78">
        <v>5.7344392000000001E-2</v>
      </c>
    </row>
    <row r="6848" spans="1:6" x14ac:dyDescent="0.25">
      <c r="A6848">
        <v>6846</v>
      </c>
      <c r="B6848" t="s">
        <v>7768</v>
      </c>
      <c r="C6848" s="78">
        <v>0.50744449999999997</v>
      </c>
      <c r="D6848" s="78">
        <v>-0.23104334000000001</v>
      </c>
      <c r="E6848" s="78">
        <v>-3.4390595000000003E-2</v>
      </c>
      <c r="F6848" s="78">
        <v>0.17954011</v>
      </c>
    </row>
    <row r="6849" spans="1:6" x14ac:dyDescent="0.25">
      <c r="A6849">
        <v>6847</v>
      </c>
      <c r="B6849" t="s">
        <v>7769</v>
      </c>
      <c r="C6849" s="78">
        <v>-1.0733817999999999</v>
      </c>
      <c r="D6849" s="78">
        <v>-2.0108568999999998</v>
      </c>
      <c r="E6849" s="78">
        <v>-1.6531016999999999E-2</v>
      </c>
      <c r="F6849" s="78">
        <v>-1.7782389999999999E-2</v>
      </c>
    </row>
    <row r="6850" spans="1:6" x14ac:dyDescent="0.25">
      <c r="A6850">
        <v>6848</v>
      </c>
      <c r="B6850" t="s">
        <v>7770</v>
      </c>
      <c r="C6850" s="78">
        <v>-0.97685706999999999</v>
      </c>
      <c r="D6850" s="78">
        <v>1.3379559999999999</v>
      </c>
      <c r="E6850" s="78">
        <v>-0.14871780000000001</v>
      </c>
      <c r="F6850" s="78">
        <v>-0.57037437000000002</v>
      </c>
    </row>
    <row r="6851" spans="1:6" x14ac:dyDescent="0.25">
      <c r="A6851">
        <v>6849</v>
      </c>
      <c r="B6851" t="s">
        <v>7771</v>
      </c>
      <c r="C6851" s="78">
        <v>1.1358556</v>
      </c>
      <c r="D6851" s="78">
        <v>-5.0979376E-2</v>
      </c>
      <c r="E6851" s="78">
        <v>-3.4390595000000003E-2</v>
      </c>
      <c r="F6851" s="78">
        <v>0.17954011</v>
      </c>
    </row>
    <row r="6852" spans="1:6" x14ac:dyDescent="0.25">
      <c r="A6852">
        <v>6850</v>
      </c>
      <c r="B6852" t="s">
        <v>7772</v>
      </c>
      <c r="C6852" s="78">
        <v>-0.56790434999999995</v>
      </c>
      <c r="D6852" s="78">
        <v>-0.70831379999999999</v>
      </c>
      <c r="E6852" s="78">
        <v>-3.4390595000000003E-2</v>
      </c>
      <c r="F6852" s="78">
        <v>0.17954011</v>
      </c>
    </row>
    <row r="6853" spans="1:6" x14ac:dyDescent="0.25">
      <c r="A6853">
        <v>6851</v>
      </c>
      <c r="B6853" t="s">
        <v>7773</v>
      </c>
      <c r="C6853" s="78">
        <v>-0.85670005999999999</v>
      </c>
      <c r="D6853" s="78">
        <v>0.88167273999999995</v>
      </c>
      <c r="E6853" s="78">
        <v>-5.3063183999999999E-2</v>
      </c>
      <c r="F6853" s="78">
        <v>-1.12430155E-2</v>
      </c>
    </row>
    <row r="6854" spans="1:6" x14ac:dyDescent="0.25">
      <c r="A6854">
        <v>6852</v>
      </c>
      <c r="B6854" t="s">
        <v>7774</v>
      </c>
      <c r="C6854" s="78">
        <v>-3.0150988000000001</v>
      </c>
      <c r="D6854" s="78">
        <v>1.1998873000000001</v>
      </c>
      <c r="E6854" s="78">
        <v>-2.8966805000000002E-2</v>
      </c>
      <c r="F6854" s="78">
        <v>4.8510909999999997E-2</v>
      </c>
    </row>
    <row r="6855" spans="1:6" x14ac:dyDescent="0.25">
      <c r="A6855">
        <v>6853</v>
      </c>
      <c r="B6855" t="s">
        <v>7775</v>
      </c>
      <c r="C6855" s="78">
        <v>-1.1911284</v>
      </c>
      <c r="D6855" s="78">
        <v>0.19245704</v>
      </c>
      <c r="E6855" s="78">
        <v>-0.110292524</v>
      </c>
      <c r="F6855" s="78">
        <v>5.10298E-2</v>
      </c>
    </row>
    <row r="6856" spans="1:6" x14ac:dyDescent="0.25">
      <c r="A6856">
        <v>6854</v>
      </c>
      <c r="B6856" t="s">
        <v>7776</v>
      </c>
      <c r="C6856" s="78">
        <v>4.3663259999999999</v>
      </c>
      <c r="D6856" s="78">
        <v>-1.521881</v>
      </c>
      <c r="E6856" s="78">
        <v>-8.2340789999999997E-2</v>
      </c>
      <c r="F6856" s="78">
        <v>-1.4449894E-2</v>
      </c>
    </row>
    <row r="6857" spans="1:6" x14ac:dyDescent="0.25">
      <c r="A6857">
        <v>6855</v>
      </c>
      <c r="B6857" t="s">
        <v>7777</v>
      </c>
      <c r="C6857" s="78">
        <v>3.5524523000000001</v>
      </c>
      <c r="D6857" s="78">
        <v>2.1088127999999999</v>
      </c>
      <c r="E6857" s="78">
        <v>-6.0338259999999998E-2</v>
      </c>
      <c r="F6857" s="78">
        <v>-3.0690505999999999E-2</v>
      </c>
    </row>
    <row r="6858" spans="1:6" x14ac:dyDescent="0.25">
      <c r="A6858">
        <v>6856</v>
      </c>
      <c r="B6858" t="s">
        <v>7778</v>
      </c>
      <c r="C6858" s="78">
        <v>0.69808910000000002</v>
      </c>
      <c r="D6858" s="78">
        <v>0.61026009999999997</v>
      </c>
      <c r="E6858" s="78">
        <v>-3.4390595000000003E-2</v>
      </c>
      <c r="F6858" s="78">
        <v>0.17954011</v>
      </c>
    </row>
    <row r="6859" spans="1:6" x14ac:dyDescent="0.25">
      <c r="A6859">
        <v>6857</v>
      </c>
      <c r="B6859" t="s">
        <v>7779</v>
      </c>
      <c r="C6859" s="78">
        <v>0.67932559999999997</v>
      </c>
      <c r="D6859" s="78">
        <v>0.535192</v>
      </c>
      <c r="E6859" s="78">
        <v>1.1295237E-2</v>
      </c>
      <c r="F6859" s="78">
        <v>-0.26326048000000002</v>
      </c>
    </row>
    <row r="6860" spans="1:6" x14ac:dyDescent="0.25">
      <c r="A6860">
        <v>6858</v>
      </c>
      <c r="B6860" t="s">
        <v>7780</v>
      </c>
      <c r="C6860" s="78">
        <v>-0.4404689</v>
      </c>
      <c r="D6860" s="78">
        <v>1.5095361</v>
      </c>
      <c r="E6860" s="78">
        <v>-5.7512265E-2</v>
      </c>
      <c r="F6860" s="78">
        <v>0.11011813600000001</v>
      </c>
    </row>
    <row r="6861" spans="1:6" x14ac:dyDescent="0.25">
      <c r="A6861">
        <v>6859</v>
      </c>
      <c r="B6861" t="s">
        <v>7781</v>
      </c>
      <c r="C6861" s="78">
        <v>0.21121445</v>
      </c>
      <c r="D6861" s="78">
        <v>-0.13571098000000001</v>
      </c>
      <c r="E6861" s="78">
        <v>-3.9670990000000001E-4</v>
      </c>
      <c r="F6861" s="78">
        <v>6.3958639999999997E-2</v>
      </c>
    </row>
    <row r="6862" spans="1:6" x14ac:dyDescent="0.25">
      <c r="A6862">
        <v>6860</v>
      </c>
      <c r="B6862" t="s">
        <v>7782</v>
      </c>
      <c r="C6862" s="78">
        <v>-0.37891279999999999</v>
      </c>
      <c r="D6862" s="78">
        <v>0.28059666999999999</v>
      </c>
      <c r="E6862" s="78">
        <v>8.9194999999999997E-4</v>
      </c>
      <c r="F6862" s="78">
        <v>0.16551975999999999</v>
      </c>
    </row>
    <row r="6863" spans="1:6" x14ac:dyDescent="0.25">
      <c r="A6863">
        <v>6861</v>
      </c>
      <c r="B6863" t="s">
        <v>7783</v>
      </c>
      <c r="C6863" s="78">
        <v>0.89885174999999995</v>
      </c>
      <c r="D6863" s="78">
        <v>0.10386075</v>
      </c>
      <c r="E6863" s="78">
        <v>-3.4390595000000003E-2</v>
      </c>
      <c r="F6863" s="78">
        <v>0.17954011</v>
      </c>
    </row>
    <row r="6864" spans="1:6" x14ac:dyDescent="0.25">
      <c r="A6864">
        <v>6862</v>
      </c>
      <c r="B6864" t="s">
        <v>7784</v>
      </c>
      <c r="C6864" s="78">
        <v>-0.72959446999999999</v>
      </c>
      <c r="D6864" s="78">
        <v>0.52504002999999999</v>
      </c>
      <c r="E6864" s="78">
        <v>-9.9701869999999998E-2</v>
      </c>
      <c r="F6864" s="78">
        <v>-3.9125934000000001E-2</v>
      </c>
    </row>
    <row r="6865" spans="1:6" x14ac:dyDescent="0.25">
      <c r="A6865">
        <v>6863</v>
      </c>
      <c r="B6865" t="s">
        <v>7785</v>
      </c>
      <c r="C6865" s="78">
        <v>2.1439187999999998</v>
      </c>
      <c r="D6865" s="78">
        <v>-1.346465</v>
      </c>
      <c r="E6865" s="78">
        <v>-1.1927659E-2</v>
      </c>
      <c r="F6865" s="78">
        <v>-0.21790958999999999</v>
      </c>
    </row>
    <row r="6866" spans="1:6" x14ac:dyDescent="0.25">
      <c r="A6866">
        <v>6864</v>
      </c>
      <c r="B6866" t="s">
        <v>7786</v>
      </c>
      <c r="C6866" s="78">
        <v>-0.55780070000000004</v>
      </c>
      <c r="D6866" s="78">
        <v>0.69699882999999996</v>
      </c>
      <c r="E6866" s="78">
        <v>2.1129709999999999</v>
      </c>
      <c r="F6866" s="78">
        <v>-0.1481653</v>
      </c>
    </row>
    <row r="6867" spans="1:6" x14ac:dyDescent="0.25">
      <c r="A6867">
        <v>6865</v>
      </c>
      <c r="B6867" t="s">
        <v>7787</v>
      </c>
      <c r="C6867" s="78">
        <v>1.3303339999999999</v>
      </c>
      <c r="D6867" s="78">
        <v>-0.17187345000000001</v>
      </c>
      <c r="E6867" s="78">
        <v>-7.127501E-2</v>
      </c>
      <c r="F6867" s="78">
        <v>2.8921708000000001E-2</v>
      </c>
    </row>
    <row r="6868" spans="1:6" x14ac:dyDescent="0.25">
      <c r="A6868">
        <v>6866</v>
      </c>
      <c r="B6868" t="s">
        <v>7788</v>
      </c>
      <c r="C6868" s="78">
        <v>-1.7276819999999999</v>
      </c>
      <c r="D6868" s="78">
        <v>0.15105468</v>
      </c>
      <c r="E6868" s="78">
        <v>-8.8822330000000005E-2</v>
      </c>
      <c r="F6868" s="78">
        <v>-5.4188892000000002E-2</v>
      </c>
    </row>
    <row r="6869" spans="1:6" x14ac:dyDescent="0.25">
      <c r="A6869">
        <v>6867</v>
      </c>
      <c r="B6869" t="s">
        <v>7789</v>
      </c>
      <c r="C6869" s="78">
        <v>-1.0447991000000001</v>
      </c>
      <c r="D6869" s="78">
        <v>-0.22942235999999999</v>
      </c>
      <c r="E6869" s="78">
        <v>-0.115129024</v>
      </c>
      <c r="F6869" s="78">
        <v>6.1129004000000001E-2</v>
      </c>
    </row>
    <row r="6870" spans="1:6" x14ac:dyDescent="0.25">
      <c r="A6870">
        <v>6868</v>
      </c>
      <c r="B6870" t="s">
        <v>7790</v>
      </c>
      <c r="C6870" s="78">
        <v>-0.32495990000000002</v>
      </c>
      <c r="D6870" s="78">
        <v>0.38303675999999998</v>
      </c>
      <c r="E6870" s="78">
        <v>-7.3504399999999998E-2</v>
      </c>
      <c r="F6870" s="78">
        <v>-1.8096268E-3</v>
      </c>
    </row>
    <row r="6871" spans="1:6" x14ac:dyDescent="0.25">
      <c r="A6871">
        <v>6869</v>
      </c>
      <c r="B6871" t="s">
        <v>7791</v>
      </c>
      <c r="C6871" s="78">
        <v>0.86794530000000003</v>
      </c>
      <c r="D6871" s="78">
        <v>2.4150128</v>
      </c>
      <c r="E6871" s="78">
        <v>0.21452877000000001</v>
      </c>
      <c r="F6871" s="78">
        <v>-0.44398402999999997</v>
      </c>
    </row>
    <row r="6872" spans="1:6" x14ac:dyDescent="0.25">
      <c r="A6872">
        <v>6870</v>
      </c>
      <c r="B6872" t="s">
        <v>7792</v>
      </c>
      <c r="C6872" s="78">
        <v>1.7075613999999999</v>
      </c>
      <c r="D6872" s="78">
        <v>-1.3139687</v>
      </c>
      <c r="E6872" s="78">
        <v>0.12498698</v>
      </c>
      <c r="F6872" s="78">
        <v>-0.16031764000000001</v>
      </c>
    </row>
    <row r="6873" spans="1:6" x14ac:dyDescent="0.25">
      <c r="A6873">
        <v>6871</v>
      </c>
      <c r="B6873" t="s">
        <v>7793</v>
      </c>
      <c r="C6873" s="78">
        <v>0.4369748</v>
      </c>
      <c r="D6873" s="78">
        <v>0.60580049999999996</v>
      </c>
      <c r="E6873" s="78">
        <v>0.14730124</v>
      </c>
      <c r="F6873" s="78">
        <v>-0.24355118000000001</v>
      </c>
    </row>
    <row r="6874" spans="1:6" x14ac:dyDescent="0.25">
      <c r="A6874">
        <v>6872</v>
      </c>
      <c r="B6874" t="s">
        <v>7794</v>
      </c>
      <c r="C6874" s="78">
        <v>-8.134255E-2</v>
      </c>
      <c r="D6874" s="78">
        <v>0.83167064000000002</v>
      </c>
      <c r="E6874" s="78">
        <v>-0.12755801</v>
      </c>
      <c r="F6874" s="78">
        <v>-0.19475265</v>
      </c>
    </row>
    <row r="6875" spans="1:6" x14ac:dyDescent="0.25">
      <c r="A6875">
        <v>6873</v>
      </c>
      <c r="B6875" t="s">
        <v>7795</v>
      </c>
      <c r="C6875" s="78">
        <v>0.14637538999999999</v>
      </c>
      <c r="D6875" s="78">
        <v>1.7626736000000001</v>
      </c>
      <c r="E6875" s="78">
        <v>-4.3217063E-2</v>
      </c>
      <c r="F6875" s="78">
        <v>4.9196333000000002E-3</v>
      </c>
    </row>
    <row r="6876" spans="1:6" x14ac:dyDescent="0.25">
      <c r="A6876">
        <v>6874</v>
      </c>
      <c r="B6876" t="s">
        <v>7796</v>
      </c>
      <c r="C6876" s="78">
        <v>-0.73339739999999998</v>
      </c>
      <c r="D6876" s="78">
        <v>-0.8949028</v>
      </c>
      <c r="E6876" s="78">
        <v>-5.3676429999999997E-2</v>
      </c>
      <c r="F6876" s="78">
        <v>-4.8031002000000003E-2</v>
      </c>
    </row>
    <row r="6877" spans="1:6" x14ac:dyDescent="0.25">
      <c r="A6877">
        <v>6875</v>
      </c>
      <c r="B6877" t="s">
        <v>7797</v>
      </c>
      <c r="C6877" s="78">
        <v>1.3237361999999999</v>
      </c>
      <c r="D6877" s="78">
        <v>-2.0663763999999998</v>
      </c>
      <c r="E6877" s="78">
        <v>-4.9460344000000003E-2</v>
      </c>
      <c r="F6877" s="78">
        <v>5.5439919999999997E-2</v>
      </c>
    </row>
    <row r="6878" spans="1:6" x14ac:dyDescent="0.25">
      <c r="A6878">
        <v>6876</v>
      </c>
      <c r="B6878" t="s">
        <v>7798</v>
      </c>
      <c r="C6878" s="78">
        <v>-2.0331730000000001</v>
      </c>
      <c r="D6878" s="78">
        <v>-1.0227725E-2</v>
      </c>
      <c r="E6878" s="78">
        <v>0.15511896</v>
      </c>
      <c r="F6878" s="78">
        <v>-0.22359882</v>
      </c>
    </row>
    <row r="6879" spans="1:6" x14ac:dyDescent="0.25">
      <c r="A6879">
        <v>6877</v>
      </c>
      <c r="B6879" t="s">
        <v>7799</v>
      </c>
      <c r="C6879" s="78">
        <v>-1.1941649000000001</v>
      </c>
      <c r="D6879" s="78">
        <v>-3.3943775</v>
      </c>
      <c r="E6879" s="78">
        <v>-1.8871481999999998E-2</v>
      </c>
      <c r="F6879" s="78">
        <v>1.1800066E-2</v>
      </c>
    </row>
    <row r="6880" spans="1:6" x14ac:dyDescent="0.25">
      <c r="A6880">
        <v>6878</v>
      </c>
      <c r="B6880" t="s">
        <v>7800</v>
      </c>
      <c r="C6880" s="78">
        <v>1.1404382</v>
      </c>
      <c r="D6880" s="78">
        <v>0.62810695000000005</v>
      </c>
      <c r="E6880" s="78">
        <v>-2.7299206999999999E-2</v>
      </c>
      <c r="F6880" s="78">
        <v>9.6958033999999998E-2</v>
      </c>
    </row>
    <row r="6881" spans="1:6" x14ac:dyDescent="0.25">
      <c r="A6881">
        <v>6879</v>
      </c>
      <c r="B6881" t="s">
        <v>7801</v>
      </c>
      <c r="C6881" s="78">
        <v>-0.65733933</v>
      </c>
      <c r="D6881" s="78">
        <v>3.3384942999999998</v>
      </c>
      <c r="E6881" s="78">
        <v>-2.6067851E-2</v>
      </c>
      <c r="F6881" s="78">
        <v>-4.210469E-2</v>
      </c>
    </row>
    <row r="6882" spans="1:6" x14ac:dyDescent="0.25">
      <c r="A6882">
        <v>6880</v>
      </c>
      <c r="B6882" t="s">
        <v>7802</v>
      </c>
      <c r="C6882" s="78">
        <v>-0.85002995000000003</v>
      </c>
      <c r="D6882" s="78">
        <v>1.4868895</v>
      </c>
      <c r="E6882" s="78">
        <v>-8.1475779999999998E-2</v>
      </c>
      <c r="F6882" s="78">
        <v>6.4427670000000006E-2</v>
      </c>
    </row>
    <row r="6883" spans="1:6" x14ac:dyDescent="0.25">
      <c r="A6883">
        <v>6881</v>
      </c>
      <c r="B6883" t="s">
        <v>7803</v>
      </c>
      <c r="C6883" s="78">
        <v>0.40160242000000002</v>
      </c>
      <c r="D6883" s="78">
        <v>-0.55348503999999998</v>
      </c>
      <c r="E6883" s="78">
        <v>-2.1183509999999999E-2</v>
      </c>
      <c r="F6883" s="78">
        <v>3.8220704000000001E-2</v>
      </c>
    </row>
    <row r="6884" spans="1:6" x14ac:dyDescent="0.25">
      <c r="A6884">
        <v>6882</v>
      </c>
      <c r="B6884" t="s">
        <v>7804</v>
      </c>
      <c r="C6884" s="78">
        <v>-1.5834641</v>
      </c>
      <c r="D6884" s="78">
        <v>0.95482339999999999</v>
      </c>
      <c r="E6884" s="78">
        <v>-3.4390595000000003E-2</v>
      </c>
      <c r="F6884" s="78">
        <v>0.17954011</v>
      </c>
    </row>
    <row r="6885" spans="1:6" x14ac:dyDescent="0.25">
      <c r="A6885">
        <v>6883</v>
      </c>
      <c r="B6885" t="s">
        <v>7805</v>
      </c>
      <c r="C6885" s="78">
        <v>1.5665666</v>
      </c>
      <c r="D6885" s="78">
        <v>0.41690743000000002</v>
      </c>
      <c r="E6885" s="78">
        <v>-3.4390595000000003E-2</v>
      </c>
      <c r="F6885" s="78">
        <v>0.17954011</v>
      </c>
    </row>
    <row r="6886" spans="1:6" x14ac:dyDescent="0.25">
      <c r="A6886">
        <v>6884</v>
      </c>
      <c r="B6886" t="s">
        <v>7806</v>
      </c>
      <c r="C6886" s="78">
        <v>1.5863851</v>
      </c>
      <c r="D6886" s="78">
        <v>-3.5692096E-2</v>
      </c>
      <c r="E6886" s="78">
        <v>-8.1129190000000004E-2</v>
      </c>
      <c r="F6886" s="78">
        <v>6.4642149999999995E-2</v>
      </c>
    </row>
    <row r="6887" spans="1:6" x14ac:dyDescent="0.25">
      <c r="A6887">
        <v>6885</v>
      </c>
      <c r="B6887" t="s">
        <v>7807</v>
      </c>
      <c r="C6887" s="78">
        <v>1.7417537000000001</v>
      </c>
      <c r="D6887" s="78">
        <v>0.88281286000000003</v>
      </c>
      <c r="E6887" s="78">
        <v>1.6131355999999999E-2</v>
      </c>
      <c r="F6887" s="78">
        <v>-0.35318565000000002</v>
      </c>
    </row>
    <row r="6888" spans="1:6" x14ac:dyDescent="0.25">
      <c r="A6888">
        <v>6886</v>
      </c>
      <c r="B6888" t="s">
        <v>7808</v>
      </c>
      <c r="C6888" s="78">
        <v>-6.3999146000000007E-2</v>
      </c>
      <c r="D6888" s="78">
        <v>-9.894967000000001E-4</v>
      </c>
      <c r="E6888" s="78">
        <v>0.10873418999999999</v>
      </c>
      <c r="F6888" s="78">
        <v>-0.51009649999999995</v>
      </c>
    </row>
    <row r="6889" spans="1:6" x14ac:dyDescent="0.25">
      <c r="A6889">
        <v>6887</v>
      </c>
      <c r="B6889" t="s">
        <v>7809</v>
      </c>
      <c r="C6889" s="78">
        <v>-0.54838129999999996</v>
      </c>
      <c r="D6889" s="78">
        <v>2.2672777000000002</v>
      </c>
      <c r="E6889" s="78">
        <v>-5.1365050000000002E-2</v>
      </c>
      <c r="F6889" s="78">
        <v>7.2697880000000006E-2</v>
      </c>
    </row>
    <row r="6890" spans="1:6" x14ac:dyDescent="0.25">
      <c r="A6890">
        <v>6888</v>
      </c>
      <c r="B6890" t="s">
        <v>7810</v>
      </c>
      <c r="C6890" s="78">
        <v>0.68467319999999998</v>
      </c>
      <c r="D6890" s="78">
        <v>-0.49526320000000001</v>
      </c>
      <c r="E6890" s="78">
        <v>-1.3760771999999999E-2</v>
      </c>
      <c r="F6890" s="78">
        <v>-0.12742265</v>
      </c>
    </row>
    <row r="6891" spans="1:6" x14ac:dyDescent="0.25">
      <c r="A6891">
        <v>6889</v>
      </c>
      <c r="B6891" t="s">
        <v>7811</v>
      </c>
      <c r="C6891" s="78">
        <v>-0.13848671000000001</v>
      </c>
      <c r="D6891" s="78">
        <v>-0.15594488000000001</v>
      </c>
      <c r="E6891" s="78">
        <v>-5.0280539999999999E-2</v>
      </c>
      <c r="F6891" s="78">
        <v>2.3848355000000002E-2</v>
      </c>
    </row>
    <row r="6892" spans="1:6" x14ac:dyDescent="0.25">
      <c r="A6892">
        <v>6890</v>
      </c>
      <c r="B6892" t="s">
        <v>7812</v>
      </c>
      <c r="C6892" s="78">
        <v>-0.34313923000000002</v>
      </c>
      <c r="D6892" s="78">
        <v>-0.65870450000000003</v>
      </c>
      <c r="E6892" s="78">
        <v>-1.9417178E-2</v>
      </c>
      <c r="F6892" s="78">
        <v>2.1074608000000002E-2</v>
      </c>
    </row>
    <row r="6893" spans="1:6" x14ac:dyDescent="0.25">
      <c r="A6893">
        <v>6891</v>
      </c>
      <c r="B6893" t="s">
        <v>7813</v>
      </c>
      <c r="C6893" s="78">
        <v>0.959422</v>
      </c>
      <c r="D6893" s="78">
        <v>0.52427140000000005</v>
      </c>
      <c r="E6893" s="78">
        <v>0.29509692999999998</v>
      </c>
      <c r="F6893" s="78">
        <v>-0.3017667</v>
      </c>
    </row>
    <row r="6894" spans="1:6" x14ac:dyDescent="0.25">
      <c r="A6894">
        <v>6892</v>
      </c>
      <c r="B6894" t="s">
        <v>7814</v>
      </c>
      <c r="C6894" s="78">
        <v>-0.26344377000000002</v>
      </c>
      <c r="D6894" s="78">
        <v>0.55285609999999996</v>
      </c>
      <c r="E6894" s="78">
        <v>-7.6883779999999999E-2</v>
      </c>
      <c r="F6894" s="78">
        <v>7.9145720000000003E-2</v>
      </c>
    </row>
    <row r="6895" spans="1:6" x14ac:dyDescent="0.25">
      <c r="A6895">
        <v>6893</v>
      </c>
      <c r="B6895" t="s">
        <v>7815</v>
      </c>
      <c r="C6895" s="78">
        <v>-1.2616087</v>
      </c>
      <c r="D6895" s="78">
        <v>0.82276844999999998</v>
      </c>
      <c r="E6895" s="78">
        <v>2.7405005E-2</v>
      </c>
      <c r="F6895" s="78">
        <v>-3.9918855000000003E-2</v>
      </c>
    </row>
    <row r="6896" spans="1:6" x14ac:dyDescent="0.25">
      <c r="A6896">
        <v>6894</v>
      </c>
      <c r="B6896" t="s">
        <v>7816</v>
      </c>
      <c r="C6896" s="78">
        <v>-1.1819286</v>
      </c>
      <c r="D6896" s="78">
        <v>-2.7307967999999998</v>
      </c>
      <c r="E6896" s="78">
        <v>-3.4390595000000003E-2</v>
      </c>
      <c r="F6896" s="78">
        <v>0.17954011</v>
      </c>
    </row>
    <row r="6897" spans="1:6" x14ac:dyDescent="0.25">
      <c r="A6897">
        <v>6895</v>
      </c>
      <c r="B6897" t="s">
        <v>7817</v>
      </c>
      <c r="C6897" s="78">
        <v>2.2793557999999998</v>
      </c>
      <c r="D6897" s="78">
        <v>-1.0977579</v>
      </c>
      <c r="E6897" s="78">
        <v>-3.5229473999999997E-2</v>
      </c>
      <c r="F6897" s="78">
        <v>8.1543840000000006E-2</v>
      </c>
    </row>
    <row r="6898" spans="1:6" x14ac:dyDescent="0.25">
      <c r="A6898">
        <v>6896</v>
      </c>
      <c r="B6898" t="s">
        <v>7818</v>
      </c>
      <c r="C6898" s="78">
        <v>0.85148025000000005</v>
      </c>
      <c r="D6898" s="78">
        <v>1.4592537000000001</v>
      </c>
      <c r="E6898" s="78">
        <v>-7.5544040000000007E-2</v>
      </c>
      <c r="F6898" s="78">
        <v>1.5367924999999999E-2</v>
      </c>
    </row>
    <row r="6899" spans="1:6" x14ac:dyDescent="0.25">
      <c r="A6899">
        <v>6897</v>
      </c>
      <c r="B6899" t="s">
        <v>7819</v>
      </c>
      <c r="C6899" s="78">
        <v>-0.45927402000000001</v>
      </c>
      <c r="D6899" s="78">
        <v>-1.7274674999999999</v>
      </c>
      <c r="E6899" s="78">
        <v>-6.0728043000000002E-2</v>
      </c>
      <c r="F6899" s="78">
        <v>0.11087125</v>
      </c>
    </row>
    <row r="6900" spans="1:6" x14ac:dyDescent="0.25">
      <c r="A6900">
        <v>6898</v>
      </c>
      <c r="B6900" t="s">
        <v>7820</v>
      </c>
      <c r="C6900" s="78">
        <v>-0.71880089999999996</v>
      </c>
      <c r="D6900" s="78">
        <v>0.11244857</v>
      </c>
      <c r="E6900" s="78">
        <v>2.0152407000000001</v>
      </c>
      <c r="F6900" s="78">
        <v>-0.12566153999999999</v>
      </c>
    </row>
    <row r="6901" spans="1:6" x14ac:dyDescent="0.25">
      <c r="A6901">
        <v>6899</v>
      </c>
      <c r="B6901" t="s">
        <v>7821</v>
      </c>
      <c r="C6901" s="78">
        <v>0.76800369999999996</v>
      </c>
      <c r="D6901" s="78">
        <v>-1.5284660999999999</v>
      </c>
      <c r="E6901" s="78">
        <v>-3.4390595000000003E-2</v>
      </c>
      <c r="F6901" s="78">
        <v>0.17954011</v>
      </c>
    </row>
    <row r="6902" spans="1:6" x14ac:dyDescent="0.25">
      <c r="A6902">
        <v>6900</v>
      </c>
      <c r="B6902" t="s">
        <v>7822</v>
      </c>
      <c r="C6902" s="78">
        <v>0.31810746000000001</v>
      </c>
      <c r="D6902" s="78">
        <v>-2.248942</v>
      </c>
      <c r="E6902" s="78">
        <v>-0.31170759999999997</v>
      </c>
      <c r="F6902" s="78">
        <v>-0.49954206000000001</v>
      </c>
    </row>
    <row r="6903" spans="1:6" x14ac:dyDescent="0.25">
      <c r="A6903">
        <v>6901</v>
      </c>
      <c r="B6903" t="s">
        <v>7823</v>
      </c>
      <c r="C6903" s="78">
        <v>-1.4503063</v>
      </c>
      <c r="D6903" s="78">
        <v>0.91929625999999998</v>
      </c>
      <c r="E6903" s="78">
        <v>-9.1814789999999993E-2</v>
      </c>
      <c r="F6903" s="78">
        <v>7.0357030000000001E-2</v>
      </c>
    </row>
    <row r="6904" spans="1:6" x14ac:dyDescent="0.25">
      <c r="A6904">
        <v>6902</v>
      </c>
      <c r="B6904" t="s">
        <v>7824</v>
      </c>
      <c r="C6904" s="78">
        <v>0.28491280000000002</v>
      </c>
      <c r="D6904" s="78">
        <v>-1.1170089999999999</v>
      </c>
      <c r="E6904" s="78">
        <v>-3.4390595000000003E-2</v>
      </c>
      <c r="F6904" s="78">
        <v>0.17954011</v>
      </c>
    </row>
    <row r="6905" spans="1:6" x14ac:dyDescent="0.25">
      <c r="A6905">
        <v>6903</v>
      </c>
      <c r="B6905" t="s">
        <v>7825</v>
      </c>
      <c r="C6905" s="78">
        <v>-1.0333028</v>
      </c>
      <c r="D6905" s="78">
        <v>0.77003049999999995</v>
      </c>
      <c r="E6905" s="78">
        <v>0.11350733</v>
      </c>
      <c r="F6905" s="78">
        <v>-0.29544853999999998</v>
      </c>
    </row>
    <row r="6906" spans="1:6" x14ac:dyDescent="0.25">
      <c r="A6906">
        <v>6904</v>
      </c>
      <c r="B6906" t="s">
        <v>7826</v>
      </c>
      <c r="C6906" s="78">
        <v>2.9497414000000002</v>
      </c>
      <c r="D6906" s="78">
        <v>2.6348934000000002</v>
      </c>
      <c r="E6906" s="78">
        <v>-8.4219710000000003E-2</v>
      </c>
      <c r="F6906" s="78">
        <v>1.4592811000000001E-2</v>
      </c>
    </row>
    <row r="6907" spans="1:6" x14ac:dyDescent="0.25">
      <c r="A6907">
        <v>6905</v>
      </c>
      <c r="B6907" t="s">
        <v>7827</v>
      </c>
      <c r="C6907" s="78">
        <v>-0.15204372999999999</v>
      </c>
      <c r="D6907" s="78">
        <v>-0.52756860000000005</v>
      </c>
      <c r="E6907" s="78">
        <v>-3.4390595000000003E-2</v>
      </c>
      <c r="F6907" s="78">
        <v>0.17954011</v>
      </c>
    </row>
    <row r="6908" spans="1:6" x14ac:dyDescent="0.25">
      <c r="A6908">
        <v>6906</v>
      </c>
      <c r="B6908" t="s">
        <v>7828</v>
      </c>
      <c r="C6908" s="78">
        <v>1.4466034000000001</v>
      </c>
      <c r="D6908" s="78">
        <v>0.22027630000000001</v>
      </c>
      <c r="E6908" s="78">
        <v>-8.7137124999999996E-2</v>
      </c>
      <c r="F6908" s="78">
        <v>7.8729930000000004E-2</v>
      </c>
    </row>
    <row r="6909" spans="1:6" x14ac:dyDescent="0.25">
      <c r="A6909">
        <v>6907</v>
      </c>
      <c r="B6909" t="s">
        <v>7829</v>
      </c>
      <c r="C6909" s="78">
        <v>-2.4136096999999999</v>
      </c>
      <c r="D6909" s="78">
        <v>-1.4190627</v>
      </c>
      <c r="E6909" s="78">
        <v>-2.9134788E-3</v>
      </c>
      <c r="F6909" s="78">
        <v>7.1888270000000004E-2</v>
      </c>
    </row>
    <row r="6910" spans="1:6" x14ac:dyDescent="0.25">
      <c r="A6910">
        <v>6908</v>
      </c>
      <c r="B6910" t="s">
        <v>7830</v>
      </c>
      <c r="C6910" s="78">
        <v>1.5773421999999999</v>
      </c>
      <c r="D6910" s="78">
        <v>6.4462690000000003E-2</v>
      </c>
      <c r="E6910" s="78">
        <v>-3.9244607000000001E-2</v>
      </c>
      <c r="F6910" s="78">
        <v>0.16213350000000001</v>
      </c>
    </row>
    <row r="6911" spans="1:6" x14ac:dyDescent="0.25">
      <c r="A6911">
        <v>6909</v>
      </c>
      <c r="B6911" t="s">
        <v>7831</v>
      </c>
      <c r="C6911" s="78">
        <v>-0.22479811</v>
      </c>
      <c r="D6911" s="78">
        <v>-2.5798589999999999</v>
      </c>
      <c r="E6911" s="78">
        <v>-0.10623759000000001</v>
      </c>
      <c r="F6911" s="78">
        <v>-0.33270519999999998</v>
      </c>
    </row>
    <row r="6912" spans="1:6" x14ac:dyDescent="0.25">
      <c r="A6912">
        <v>6910</v>
      </c>
      <c r="B6912" t="s">
        <v>7832</v>
      </c>
      <c r="C6912" s="78">
        <v>-1.0947941999999999</v>
      </c>
      <c r="D6912" s="78">
        <v>0.83125210000000005</v>
      </c>
      <c r="E6912" s="78">
        <v>-7.1934394999999998E-2</v>
      </c>
      <c r="F6912" s="78">
        <v>8.2533695000000004E-2</v>
      </c>
    </row>
    <row r="6913" spans="1:6" x14ac:dyDescent="0.25">
      <c r="A6913">
        <v>6911</v>
      </c>
      <c r="B6913" t="s">
        <v>7833</v>
      </c>
      <c r="C6913" s="78">
        <v>-0.54945885999999999</v>
      </c>
      <c r="D6913" s="78">
        <v>-0.64644824999999995</v>
      </c>
      <c r="E6913" s="78">
        <v>-3.4390595000000003E-2</v>
      </c>
      <c r="F6913" s="78">
        <v>0.17954011</v>
      </c>
    </row>
    <row r="6914" spans="1:6" x14ac:dyDescent="0.25">
      <c r="A6914">
        <v>6912</v>
      </c>
      <c r="B6914" t="s">
        <v>7834</v>
      </c>
      <c r="C6914" s="78">
        <v>-1.4522371000000001</v>
      </c>
      <c r="D6914" s="78">
        <v>-0.93392693999999998</v>
      </c>
      <c r="E6914" s="78">
        <v>-4.5465737999999999E-2</v>
      </c>
      <c r="F6914" s="78">
        <v>-9.8800910000000006E-2</v>
      </c>
    </row>
    <row r="6915" spans="1:6" x14ac:dyDescent="0.25">
      <c r="A6915">
        <v>6913</v>
      </c>
      <c r="B6915" t="s">
        <v>7835</v>
      </c>
      <c r="C6915" s="78">
        <v>2.4759699999999998</v>
      </c>
      <c r="D6915" s="78">
        <v>1.5435829999999999</v>
      </c>
      <c r="E6915" s="78">
        <v>-2.2137593000000001E-2</v>
      </c>
      <c r="F6915" s="78">
        <v>-0.50580040000000004</v>
      </c>
    </row>
    <row r="6916" spans="1:6" x14ac:dyDescent="0.25">
      <c r="A6916">
        <v>6914</v>
      </c>
      <c r="B6916" t="s">
        <v>7836</v>
      </c>
      <c r="C6916" s="78">
        <v>-1.2302171</v>
      </c>
      <c r="D6916" s="78">
        <v>0.68484780000000001</v>
      </c>
      <c r="E6916" s="78">
        <v>-8.2397655E-2</v>
      </c>
      <c r="F6916" s="78">
        <v>7.4934130000000002E-2</v>
      </c>
    </row>
    <row r="6917" spans="1:6" x14ac:dyDescent="0.25">
      <c r="A6917">
        <v>6915</v>
      </c>
      <c r="B6917" t="s">
        <v>7837</v>
      </c>
      <c r="C6917" s="78">
        <v>1.0091112</v>
      </c>
      <c r="D6917" s="78">
        <v>-1.5071829999999999</v>
      </c>
      <c r="E6917" s="78">
        <v>-7.7807769999999998E-2</v>
      </c>
      <c r="F6917" s="78">
        <v>5.5406869999999997E-2</v>
      </c>
    </row>
    <row r="6918" spans="1:6" x14ac:dyDescent="0.25">
      <c r="A6918">
        <v>6916</v>
      </c>
      <c r="B6918" t="s">
        <v>7838</v>
      </c>
      <c r="C6918" s="78">
        <v>1.4409597999999999</v>
      </c>
      <c r="D6918" s="78">
        <v>3.2325013</v>
      </c>
      <c r="E6918" s="78">
        <v>-9.7122490000000006E-2</v>
      </c>
      <c r="F6918" s="78">
        <v>-0.39908593999999997</v>
      </c>
    </row>
    <row r="6919" spans="1:6" x14ac:dyDescent="0.25">
      <c r="A6919">
        <v>6917</v>
      </c>
      <c r="B6919" t="s">
        <v>7839</v>
      </c>
      <c r="C6919" s="78">
        <v>0.109292835</v>
      </c>
      <c r="D6919" s="78">
        <v>-3.5804973000000002</v>
      </c>
      <c r="E6919" s="78">
        <v>-6.3941540000000005E-2</v>
      </c>
      <c r="F6919" s="78">
        <v>5.6729615000000004E-3</v>
      </c>
    </row>
    <row r="6920" spans="1:6" x14ac:dyDescent="0.25">
      <c r="A6920">
        <v>6918</v>
      </c>
      <c r="B6920" t="s">
        <v>7840</v>
      </c>
      <c r="C6920" s="78">
        <v>-0.69912635999999995</v>
      </c>
      <c r="D6920" s="78">
        <v>0.61656034000000004</v>
      </c>
      <c r="E6920" s="78">
        <v>-3.4390595000000003E-2</v>
      </c>
      <c r="F6920" s="78">
        <v>0.17954011</v>
      </c>
    </row>
    <row r="6921" spans="1:6" x14ac:dyDescent="0.25">
      <c r="A6921">
        <v>6919</v>
      </c>
      <c r="B6921" t="s">
        <v>7841</v>
      </c>
      <c r="C6921" s="78">
        <v>-1.9800799</v>
      </c>
      <c r="D6921" s="78">
        <v>-2.5165071000000001</v>
      </c>
      <c r="E6921" s="78">
        <v>-8.7216585999999999E-2</v>
      </c>
      <c r="F6921" s="78">
        <v>9.7884760000000001E-2</v>
      </c>
    </row>
    <row r="6922" spans="1:6" x14ac:dyDescent="0.25">
      <c r="A6922">
        <v>6920</v>
      </c>
      <c r="B6922" t="s">
        <v>7842</v>
      </c>
      <c r="C6922" s="78">
        <v>-0.7342204</v>
      </c>
      <c r="D6922" s="78">
        <v>1.7286959</v>
      </c>
      <c r="E6922" s="78">
        <v>-7.7868960000000001E-2</v>
      </c>
      <c r="F6922" s="78">
        <v>-3.0866757000000002E-2</v>
      </c>
    </row>
    <row r="6923" spans="1:6" x14ac:dyDescent="0.25">
      <c r="A6923">
        <v>6921</v>
      </c>
      <c r="B6923" t="s">
        <v>7843</v>
      </c>
      <c r="C6923" s="78">
        <v>3.8140166</v>
      </c>
      <c r="D6923" s="78">
        <v>-1.4016774000000001</v>
      </c>
      <c r="E6923" s="78">
        <v>-5.9244226999999997E-2</v>
      </c>
      <c r="F6923" s="78">
        <v>1.6477123E-2</v>
      </c>
    </row>
    <row r="6924" spans="1:6" x14ac:dyDescent="0.25">
      <c r="A6924">
        <v>6922</v>
      </c>
      <c r="B6924" t="s">
        <v>7844</v>
      </c>
      <c r="C6924" s="78">
        <v>-0.5546508</v>
      </c>
      <c r="D6924" s="78">
        <v>-0.91693723000000005</v>
      </c>
      <c r="E6924" s="78">
        <v>-0.12505394</v>
      </c>
      <c r="F6924" s="78">
        <v>-5.4684147000000002E-2</v>
      </c>
    </row>
    <row r="6925" spans="1:6" x14ac:dyDescent="0.25">
      <c r="A6925">
        <v>6923</v>
      </c>
      <c r="B6925" t="s">
        <v>7845</v>
      </c>
      <c r="C6925" s="78">
        <v>1.5210452999999999</v>
      </c>
      <c r="D6925" s="78">
        <v>-0.38189968000000002</v>
      </c>
      <c r="E6925" s="78">
        <v>3.1633389999999997E-2</v>
      </c>
      <c r="F6925" s="78">
        <v>-5.0309136999999997E-2</v>
      </c>
    </row>
    <row r="6926" spans="1:6" x14ac:dyDescent="0.25">
      <c r="A6926">
        <v>6924</v>
      </c>
      <c r="B6926" t="s">
        <v>7846</v>
      </c>
      <c r="C6926" s="78">
        <v>0.67824304000000002</v>
      </c>
      <c r="D6926" s="78">
        <v>-1.447443</v>
      </c>
      <c r="E6926" s="78">
        <v>-9.6095539999999993E-2</v>
      </c>
      <c r="F6926" s="78">
        <v>-1.2071966999999999E-2</v>
      </c>
    </row>
    <row r="6927" spans="1:6" x14ac:dyDescent="0.25">
      <c r="A6927">
        <v>6925</v>
      </c>
      <c r="B6927" t="s">
        <v>7847</v>
      </c>
      <c r="C6927" s="78">
        <v>0.17274709999999999</v>
      </c>
      <c r="D6927" s="78">
        <v>1.0617011999999999</v>
      </c>
      <c r="E6927" s="78">
        <v>-6.9428794000000002E-2</v>
      </c>
      <c r="F6927" s="78">
        <v>6.1273010000000003E-2</v>
      </c>
    </row>
    <row r="6928" spans="1:6" x14ac:dyDescent="0.25">
      <c r="A6928">
        <v>6926</v>
      </c>
      <c r="B6928" t="s">
        <v>7848</v>
      </c>
      <c r="C6928" s="78">
        <v>2.790638</v>
      </c>
      <c r="D6928" s="78">
        <v>-0.13552924999999999</v>
      </c>
      <c r="E6928" s="78">
        <v>2.2243202E-2</v>
      </c>
      <c r="F6928" s="78">
        <v>2.0634070000000001E-2</v>
      </c>
    </row>
    <row r="6929" spans="1:6" x14ac:dyDescent="0.25">
      <c r="A6929">
        <v>6927</v>
      </c>
      <c r="B6929" t="s">
        <v>7849</v>
      </c>
      <c r="C6929" s="78">
        <v>0.34944013000000002</v>
      </c>
      <c r="D6929" s="78">
        <v>-0.72815764000000005</v>
      </c>
      <c r="E6929" s="78">
        <v>-6.563505E-2</v>
      </c>
      <c r="F6929" s="78">
        <v>-0.31168210000000002</v>
      </c>
    </row>
    <row r="6930" spans="1:6" x14ac:dyDescent="0.25">
      <c r="A6930">
        <v>6928</v>
      </c>
      <c r="B6930" t="s">
        <v>7850</v>
      </c>
      <c r="C6930" s="78">
        <v>-0.26820630000000001</v>
      </c>
      <c r="D6930" s="78">
        <v>-2.0463304999999998</v>
      </c>
      <c r="E6930" s="78">
        <v>-3.9501842000000002E-2</v>
      </c>
      <c r="F6930" s="78">
        <v>-9.7468869999999999E-2</v>
      </c>
    </row>
    <row r="6931" spans="1:6" x14ac:dyDescent="0.25">
      <c r="A6931">
        <v>6929</v>
      </c>
      <c r="B6931" t="s">
        <v>7851</v>
      </c>
      <c r="C6931" s="78">
        <v>-6.7866949999999995E-2</v>
      </c>
      <c r="D6931" s="78">
        <v>-0.13298863</v>
      </c>
      <c r="E6931" s="78">
        <v>-9.1477619999999996E-2</v>
      </c>
      <c r="F6931" s="78">
        <v>5.7253829999999999E-2</v>
      </c>
    </row>
    <row r="6932" spans="1:6" x14ac:dyDescent="0.25">
      <c r="A6932">
        <v>6930</v>
      </c>
      <c r="B6932" t="s">
        <v>7852</v>
      </c>
      <c r="C6932" s="78">
        <v>3.6466129999999999</v>
      </c>
      <c r="D6932" s="78">
        <v>2.2370770000000002</v>
      </c>
      <c r="E6932" s="78">
        <v>-8.0944136E-2</v>
      </c>
      <c r="F6932" s="78">
        <v>-9.5115599999999998E-4</v>
      </c>
    </row>
    <row r="6933" spans="1:6" x14ac:dyDescent="0.25">
      <c r="A6933">
        <v>6931</v>
      </c>
      <c r="B6933" t="s">
        <v>7853</v>
      </c>
      <c r="C6933" s="78">
        <v>-0.112478435</v>
      </c>
      <c r="D6933" s="78">
        <v>0.97603214000000005</v>
      </c>
      <c r="E6933" s="78">
        <v>0.11833647</v>
      </c>
      <c r="F6933" s="78">
        <v>-7.5185E-3</v>
      </c>
    </row>
    <row r="6934" spans="1:6" x14ac:dyDescent="0.25">
      <c r="A6934">
        <v>6932</v>
      </c>
      <c r="B6934" t="s">
        <v>7854</v>
      </c>
      <c r="C6934" s="78">
        <v>0.40566239999999998</v>
      </c>
      <c r="D6934" s="78">
        <v>-0.52073860000000005</v>
      </c>
      <c r="E6934" s="78">
        <v>-3.4390595000000003E-2</v>
      </c>
      <c r="F6934" s="78">
        <v>0.17954011</v>
      </c>
    </row>
    <row r="6935" spans="1:6" x14ac:dyDescent="0.25">
      <c r="A6935">
        <v>6933</v>
      </c>
      <c r="B6935" t="s">
        <v>7855</v>
      </c>
      <c r="C6935" s="78">
        <v>-1.9072411</v>
      </c>
      <c r="D6935" s="78">
        <v>-1.7694638</v>
      </c>
      <c r="E6935" s="78">
        <v>-3.7144280000000002E-2</v>
      </c>
      <c r="F6935" s="78">
        <v>9.2318040000000004E-2</v>
      </c>
    </row>
    <row r="6936" spans="1:6" x14ac:dyDescent="0.25">
      <c r="A6936">
        <v>6934</v>
      </c>
      <c r="B6936" t="s">
        <v>7856</v>
      </c>
      <c r="C6936" s="78">
        <v>-0.95478819999999998</v>
      </c>
      <c r="D6936" s="78">
        <v>-0.5734416</v>
      </c>
      <c r="E6936" s="78">
        <v>-1.6142304999999999E-2</v>
      </c>
      <c r="F6936" s="78">
        <v>5.1338254999999999E-2</v>
      </c>
    </row>
    <row r="6937" spans="1:6" x14ac:dyDescent="0.25">
      <c r="A6937">
        <v>6935</v>
      </c>
      <c r="B6937" t="s">
        <v>7857</v>
      </c>
      <c r="C6937" s="78">
        <v>3.6291920000000002</v>
      </c>
      <c r="D6937" s="78">
        <v>0.28268460000000001</v>
      </c>
      <c r="E6937" s="78">
        <v>-5.0450060000000003E-3</v>
      </c>
      <c r="F6937" s="78">
        <v>-0.20274154999999999</v>
      </c>
    </row>
    <row r="6938" spans="1:6" x14ac:dyDescent="0.25">
      <c r="A6938">
        <v>6936</v>
      </c>
      <c r="B6938" t="s">
        <v>7858</v>
      </c>
      <c r="C6938" s="78">
        <v>3.6555083000000002</v>
      </c>
      <c r="D6938" s="78">
        <v>-0.57249296000000005</v>
      </c>
      <c r="E6938" s="78">
        <v>-0.11639382</v>
      </c>
      <c r="F6938" s="78">
        <v>-0.25010895999999999</v>
      </c>
    </row>
    <row r="6939" spans="1:6" x14ac:dyDescent="0.25">
      <c r="A6939">
        <v>6937</v>
      </c>
      <c r="B6939" t="s">
        <v>7859</v>
      </c>
      <c r="C6939" s="78">
        <v>-1.205587</v>
      </c>
      <c r="D6939" s="78">
        <v>0.7941452</v>
      </c>
      <c r="E6939" s="78">
        <v>-0.10404362</v>
      </c>
      <c r="F6939" s="78">
        <v>-8.479072E-2</v>
      </c>
    </row>
    <row r="6940" spans="1:6" x14ac:dyDescent="0.25">
      <c r="A6940">
        <v>6938</v>
      </c>
      <c r="B6940" t="s">
        <v>7860</v>
      </c>
      <c r="C6940" s="78">
        <v>5.7569889999999999E-2</v>
      </c>
      <c r="D6940" s="78">
        <v>0.65049636</v>
      </c>
      <c r="E6940" s="78">
        <v>-3.9790199999999998E-2</v>
      </c>
      <c r="F6940" s="78">
        <v>9.1108754E-2</v>
      </c>
    </row>
    <row r="6941" spans="1:6" x14ac:dyDescent="0.25">
      <c r="A6941">
        <v>6939</v>
      </c>
      <c r="B6941" t="s">
        <v>7861</v>
      </c>
      <c r="C6941" s="78">
        <v>-1.6836302999999999</v>
      </c>
      <c r="D6941" s="78">
        <v>-2.2272713</v>
      </c>
      <c r="E6941" s="78">
        <v>-0.10671599</v>
      </c>
      <c r="F6941" s="78">
        <v>4.0478945000000002E-2</v>
      </c>
    </row>
    <row r="6942" spans="1:6" x14ac:dyDescent="0.25">
      <c r="A6942">
        <v>6940</v>
      </c>
      <c r="B6942" t="s">
        <v>7862</v>
      </c>
      <c r="C6942" s="78">
        <v>-0.29284589999999999</v>
      </c>
      <c r="D6942" s="78">
        <v>0.28391630000000001</v>
      </c>
      <c r="E6942" s="78">
        <v>-6.6669939999999997E-2</v>
      </c>
      <c r="F6942" s="78">
        <v>8.5279055000000006E-2</v>
      </c>
    </row>
    <row r="6943" spans="1:6" x14ac:dyDescent="0.25">
      <c r="A6943">
        <v>6941</v>
      </c>
      <c r="B6943" t="s">
        <v>7863</v>
      </c>
      <c r="C6943" s="78">
        <v>1.4039971</v>
      </c>
      <c r="D6943" s="78">
        <v>-1.6653964999999999</v>
      </c>
      <c r="E6943" s="78">
        <v>-2.2178455999999999E-2</v>
      </c>
      <c r="F6943" s="78">
        <v>-0.40401547999999998</v>
      </c>
    </row>
    <row r="6944" spans="1:6" x14ac:dyDescent="0.25">
      <c r="A6944">
        <v>6942</v>
      </c>
      <c r="B6944" t="s">
        <v>7864</v>
      </c>
      <c r="C6944" s="78">
        <v>-1.6484499E-2</v>
      </c>
      <c r="D6944" s="78">
        <v>1.0986855</v>
      </c>
      <c r="E6944" s="78">
        <v>-3.4390595000000003E-2</v>
      </c>
      <c r="F6944" s="78">
        <v>0.17954011</v>
      </c>
    </row>
    <row r="6945" spans="1:6" x14ac:dyDescent="0.25">
      <c r="A6945">
        <v>6943</v>
      </c>
      <c r="B6945" t="s">
        <v>7865</v>
      </c>
      <c r="C6945" s="78">
        <v>-0.16112870000000001</v>
      </c>
      <c r="D6945" s="78">
        <v>-0.32461269999999998</v>
      </c>
      <c r="E6945" s="78">
        <v>-3.4390595000000003E-2</v>
      </c>
      <c r="F6945" s="78">
        <v>0.17954011</v>
      </c>
    </row>
    <row r="6946" spans="1:6" x14ac:dyDescent="0.25">
      <c r="A6946">
        <v>6944</v>
      </c>
      <c r="B6946" t="s">
        <v>7866</v>
      </c>
      <c r="C6946" s="78">
        <v>-0.21225363</v>
      </c>
      <c r="D6946" s="78">
        <v>-0.25366300000000003</v>
      </c>
      <c r="E6946" s="78">
        <v>-7.2852399999999998E-2</v>
      </c>
      <c r="F6946" s="78">
        <v>8.8801610000000003E-2</v>
      </c>
    </row>
    <row r="6947" spans="1:6" x14ac:dyDescent="0.25">
      <c r="A6947">
        <v>6945</v>
      </c>
      <c r="B6947" t="s">
        <v>7867</v>
      </c>
      <c r="C6947" s="78">
        <v>4.006094</v>
      </c>
      <c r="D6947" s="78">
        <v>-1.7389127</v>
      </c>
      <c r="E6947" s="78">
        <v>-0.15072747</v>
      </c>
      <c r="F6947" s="78">
        <v>-0.32446498000000001</v>
      </c>
    </row>
    <row r="6948" spans="1:6" x14ac:dyDescent="0.25">
      <c r="A6948">
        <v>6946</v>
      </c>
      <c r="B6948" t="s">
        <v>7868</v>
      </c>
      <c r="C6948" s="78">
        <v>-1.016821</v>
      </c>
      <c r="D6948" s="78">
        <v>1.6579208000000001</v>
      </c>
      <c r="E6948" s="78">
        <v>8.2153630000000005E-2</v>
      </c>
      <c r="F6948" s="78">
        <v>-0.33388035999999999</v>
      </c>
    </row>
    <row r="6949" spans="1:6" x14ac:dyDescent="0.25">
      <c r="A6949">
        <v>6947</v>
      </c>
      <c r="B6949" t="s">
        <v>7869</v>
      </c>
      <c r="C6949" s="78">
        <v>-2.4876852</v>
      </c>
      <c r="D6949" s="78">
        <v>-1.9923255000000001E-2</v>
      </c>
      <c r="E6949" s="78">
        <v>-7.70203E-2</v>
      </c>
      <c r="F6949" s="78">
        <v>-0.19238532999999999</v>
      </c>
    </row>
    <row r="6950" spans="1:6" x14ac:dyDescent="0.25">
      <c r="A6950">
        <v>6948</v>
      </c>
      <c r="B6950" t="s">
        <v>7870</v>
      </c>
      <c r="C6950" s="78">
        <v>-0.75186739999999996</v>
      </c>
      <c r="D6950" s="78">
        <v>2.0874986999999998</v>
      </c>
      <c r="E6950" s="78">
        <v>7.001048E-2</v>
      </c>
      <c r="F6950" s="78">
        <v>-2.8538138000000001E-2</v>
      </c>
    </row>
    <row r="6951" spans="1:6" x14ac:dyDescent="0.25">
      <c r="A6951">
        <v>6949</v>
      </c>
      <c r="B6951" t="s">
        <v>7871</v>
      </c>
      <c r="C6951" s="78">
        <v>-1.2655978999999999</v>
      </c>
      <c r="D6951" s="78">
        <v>1.4793210999999999</v>
      </c>
      <c r="E6951" s="78">
        <v>-1.2618582999999999E-2</v>
      </c>
      <c r="F6951" s="78">
        <v>-0.10091923</v>
      </c>
    </row>
    <row r="6952" spans="1:6" x14ac:dyDescent="0.25">
      <c r="A6952">
        <v>6950</v>
      </c>
      <c r="B6952" t="s">
        <v>7872</v>
      </c>
      <c r="C6952" s="78">
        <v>-1.3825544999999999</v>
      </c>
      <c r="D6952" s="78">
        <v>0.67899620000000005</v>
      </c>
      <c r="E6952" s="78">
        <v>-3.4390595000000003E-2</v>
      </c>
      <c r="F6952" s="78">
        <v>0.17954011</v>
      </c>
    </row>
    <row r="6953" spans="1:6" x14ac:dyDescent="0.25">
      <c r="A6953">
        <v>6951</v>
      </c>
      <c r="B6953" t="s">
        <v>7873</v>
      </c>
      <c r="C6953" s="78">
        <v>-6.0857326000000003E-2</v>
      </c>
      <c r="D6953" s="78">
        <v>2.5814499999999998</v>
      </c>
      <c r="E6953" s="78">
        <v>-3.4390595000000003E-2</v>
      </c>
      <c r="F6953" s="78">
        <v>0.17954011</v>
      </c>
    </row>
    <row r="6954" spans="1:6" x14ac:dyDescent="0.25">
      <c r="A6954">
        <v>6952</v>
      </c>
      <c r="B6954" t="s">
        <v>7874</v>
      </c>
      <c r="C6954" s="78">
        <v>-2.0731087000000001</v>
      </c>
      <c r="D6954" s="78">
        <v>0.98104656000000001</v>
      </c>
      <c r="E6954" s="78">
        <v>-4.4830740000000001E-3</v>
      </c>
      <c r="F6954" s="78">
        <v>-0.10484043999999999</v>
      </c>
    </row>
    <row r="6955" spans="1:6" x14ac:dyDescent="0.25">
      <c r="A6955">
        <v>6953</v>
      </c>
      <c r="B6955" t="s">
        <v>7875</v>
      </c>
      <c r="C6955" s="78">
        <v>-0.33569222999999998</v>
      </c>
      <c r="D6955" s="78">
        <v>1.1120753000000001</v>
      </c>
      <c r="E6955" s="78">
        <v>-3.4390595000000003E-2</v>
      </c>
      <c r="F6955" s="78">
        <v>0.17954011</v>
      </c>
    </row>
    <row r="6956" spans="1:6" x14ac:dyDescent="0.25">
      <c r="A6956">
        <v>6954</v>
      </c>
      <c r="B6956" t="s">
        <v>7876</v>
      </c>
      <c r="C6956" s="78">
        <v>-0.55033829999999995</v>
      </c>
      <c r="D6956" s="78">
        <v>0.1650634</v>
      </c>
      <c r="E6956" s="78">
        <v>0.10785797</v>
      </c>
      <c r="F6956" s="78">
        <v>-0.70390180000000002</v>
      </c>
    </row>
    <row r="6957" spans="1:6" x14ac:dyDescent="0.25">
      <c r="A6957">
        <v>6955</v>
      </c>
      <c r="B6957" t="s">
        <v>7877</v>
      </c>
      <c r="C6957" s="78">
        <v>0.34307638000000001</v>
      </c>
      <c r="D6957" s="78">
        <v>1.8581669000000001</v>
      </c>
      <c r="E6957" s="78">
        <v>-4.3616460000000003E-2</v>
      </c>
      <c r="F6957" s="78">
        <v>2.2075191000000001E-2</v>
      </c>
    </row>
    <row r="6958" spans="1:6" x14ac:dyDescent="0.25">
      <c r="A6958">
        <v>6956</v>
      </c>
      <c r="B6958" t="s">
        <v>7878</v>
      </c>
      <c r="C6958" s="78">
        <v>-0.22946158</v>
      </c>
      <c r="D6958" s="78">
        <v>0.25105110000000003</v>
      </c>
      <c r="E6958" s="78">
        <v>2.1694175999999999E-2</v>
      </c>
      <c r="F6958" s="78">
        <v>-0.28210734999999998</v>
      </c>
    </row>
    <row r="6959" spans="1:6" x14ac:dyDescent="0.25">
      <c r="A6959">
        <v>6957</v>
      </c>
      <c r="B6959" t="s">
        <v>7879</v>
      </c>
      <c r="C6959" s="78">
        <v>0.40375820000000001</v>
      </c>
      <c r="D6959" s="78">
        <v>1.2131065E-2</v>
      </c>
      <c r="E6959" s="78">
        <v>-1.6573118000000001E-2</v>
      </c>
      <c r="F6959" s="78">
        <v>2.8919040999999999E-2</v>
      </c>
    </row>
    <row r="6960" spans="1:6" x14ac:dyDescent="0.25">
      <c r="A6960">
        <v>6958</v>
      </c>
      <c r="B6960" t="s">
        <v>7880</v>
      </c>
      <c r="C6960" s="78">
        <v>-2.3447146000000001</v>
      </c>
      <c r="D6960" s="78">
        <v>0.16559786000000001</v>
      </c>
      <c r="E6960" s="78">
        <v>-9.9449010000000004E-2</v>
      </c>
      <c r="F6960" s="78">
        <v>-9.5827739999999995E-2</v>
      </c>
    </row>
    <row r="6961" spans="1:6" x14ac:dyDescent="0.25">
      <c r="A6961">
        <v>6959</v>
      </c>
      <c r="B6961" t="s">
        <v>7881</v>
      </c>
      <c r="C6961" s="78">
        <v>-1.1798964999999999</v>
      </c>
      <c r="D6961" s="78">
        <v>2.3522927999999999E-2</v>
      </c>
      <c r="E6961" s="78">
        <v>0.42087486000000002</v>
      </c>
      <c r="F6961" s="78">
        <v>-0.59536093000000001</v>
      </c>
    </row>
    <row r="6962" spans="1:6" x14ac:dyDescent="0.25">
      <c r="A6962">
        <v>6960</v>
      </c>
      <c r="B6962" t="s">
        <v>7882</v>
      </c>
      <c r="C6962" s="78">
        <v>2.1700780000000002</v>
      </c>
      <c r="D6962" s="78">
        <v>3.5319183000000001</v>
      </c>
      <c r="E6962" s="78">
        <v>-2.6295407E-2</v>
      </c>
      <c r="F6962" s="78">
        <v>4.2271093000000003E-2</v>
      </c>
    </row>
    <row r="6963" spans="1:6" x14ac:dyDescent="0.25">
      <c r="A6963">
        <v>6961</v>
      </c>
      <c r="B6963" t="s">
        <v>7883</v>
      </c>
      <c r="C6963" s="78">
        <v>-9.1453789999999993E-2</v>
      </c>
      <c r="D6963" s="78">
        <v>1.9145920000000001</v>
      </c>
      <c r="E6963" s="78">
        <v>-0.104402035</v>
      </c>
      <c r="F6963" s="78">
        <v>1.1354685E-2</v>
      </c>
    </row>
    <row r="6964" spans="1:6" x14ac:dyDescent="0.25">
      <c r="A6964">
        <v>6962</v>
      </c>
      <c r="B6964" t="s">
        <v>7884</v>
      </c>
      <c r="C6964" s="78">
        <v>-1.6714616</v>
      </c>
      <c r="D6964" s="78">
        <v>1.0888990000000001</v>
      </c>
      <c r="E6964" s="78">
        <v>-2.1439552000000001E-2</v>
      </c>
      <c r="F6964" s="78">
        <v>-0.16420956</v>
      </c>
    </row>
    <row r="6965" spans="1:6" x14ac:dyDescent="0.25">
      <c r="A6965">
        <v>6963</v>
      </c>
      <c r="B6965" t="s">
        <v>7885</v>
      </c>
      <c r="C6965" s="78">
        <v>0.14204594000000001</v>
      </c>
      <c r="D6965" s="78">
        <v>-1.1634435999999999</v>
      </c>
      <c r="E6965" s="78">
        <v>-0.117414474</v>
      </c>
      <c r="F6965" s="78">
        <v>-0.22289092999999999</v>
      </c>
    </row>
    <row r="6966" spans="1:6" x14ac:dyDescent="0.25">
      <c r="A6966">
        <v>6964</v>
      </c>
      <c r="B6966" t="s">
        <v>7886</v>
      </c>
      <c r="C6966" s="78">
        <v>-0.21590585000000001</v>
      </c>
      <c r="D6966" s="78">
        <v>-2.1815623999999998</v>
      </c>
      <c r="E6966" s="78">
        <v>-8.6204649999999994E-2</v>
      </c>
      <c r="F6966" s="78">
        <v>3.3012149999999997E-2</v>
      </c>
    </row>
    <row r="6967" spans="1:6" x14ac:dyDescent="0.25">
      <c r="A6967">
        <v>6965</v>
      </c>
      <c r="B6967" t="s">
        <v>7887</v>
      </c>
      <c r="C6967" s="78">
        <v>-2.4567022000000001</v>
      </c>
      <c r="D6967" s="78">
        <v>1.8086103</v>
      </c>
      <c r="E6967" s="78">
        <v>2.2270526999999998E-2</v>
      </c>
      <c r="F6967" s="78">
        <v>-0.24080256999999999</v>
      </c>
    </row>
    <row r="6968" spans="1:6" x14ac:dyDescent="0.25">
      <c r="A6968">
        <v>6966</v>
      </c>
      <c r="B6968" t="s">
        <v>7888</v>
      </c>
      <c r="C6968" s="78">
        <v>-1.6596302999999999</v>
      </c>
      <c r="D6968" s="78">
        <v>0.59884199999999999</v>
      </c>
      <c r="E6968" s="78">
        <v>-7.3113280000000003E-2</v>
      </c>
      <c r="F6968" s="78">
        <v>-9.8255079999999995E-2</v>
      </c>
    </row>
    <row r="6969" spans="1:6" x14ac:dyDescent="0.25">
      <c r="A6969">
        <v>6967</v>
      </c>
      <c r="B6969" t="s">
        <v>7889</v>
      </c>
      <c r="C6969" s="78">
        <v>0.55964290000000005</v>
      </c>
      <c r="D6969" s="78">
        <v>1.4828452999999999</v>
      </c>
      <c r="E6969" s="78">
        <v>-7.9840439999999999E-2</v>
      </c>
      <c r="F6969" s="78">
        <v>7.6274276000000002E-3</v>
      </c>
    </row>
    <row r="6970" spans="1:6" x14ac:dyDescent="0.25">
      <c r="A6970">
        <v>6968</v>
      </c>
      <c r="B6970" t="s">
        <v>7890</v>
      </c>
      <c r="C6970" s="78">
        <v>-0.82609569999999999</v>
      </c>
      <c r="D6970" s="78">
        <v>-0.80088556</v>
      </c>
      <c r="E6970" s="78">
        <v>2.7141466999999999E-2</v>
      </c>
      <c r="F6970" s="78">
        <v>-0.21531481999999999</v>
      </c>
    </row>
    <row r="6971" spans="1:6" x14ac:dyDescent="0.25">
      <c r="A6971">
        <v>6969</v>
      </c>
      <c r="B6971" t="s">
        <v>7891</v>
      </c>
      <c r="C6971" s="78">
        <v>-2.4588253</v>
      </c>
      <c r="D6971" s="78">
        <v>1.9434438000000001</v>
      </c>
      <c r="E6971" s="78">
        <v>-0.105922446</v>
      </c>
      <c r="F6971" s="78">
        <v>-3.7461787000000003E-2</v>
      </c>
    </row>
    <row r="6972" spans="1:6" x14ac:dyDescent="0.25">
      <c r="A6972">
        <v>6970</v>
      </c>
      <c r="B6972" t="s">
        <v>7892</v>
      </c>
      <c r="C6972" s="78">
        <v>-0.42680994</v>
      </c>
      <c r="D6972" s="78">
        <v>2.9914573E-2</v>
      </c>
      <c r="E6972" s="78">
        <v>-7.8601790000000005E-2</v>
      </c>
      <c r="F6972" s="78">
        <v>5.0599872999999997E-2</v>
      </c>
    </row>
    <row r="6973" spans="1:6" x14ac:dyDescent="0.25">
      <c r="A6973">
        <v>6971</v>
      </c>
      <c r="B6973" t="s">
        <v>7893</v>
      </c>
      <c r="C6973" s="78">
        <v>-2.0366976000000001</v>
      </c>
      <c r="D6973" s="78">
        <v>0.93311940000000004</v>
      </c>
      <c r="E6973" s="78">
        <v>-3.4390595000000003E-2</v>
      </c>
      <c r="F6973" s="78">
        <v>0.17954011</v>
      </c>
    </row>
    <row r="6974" spans="1:6" x14ac:dyDescent="0.25">
      <c r="A6974">
        <v>6972</v>
      </c>
      <c r="B6974" t="s">
        <v>7894</v>
      </c>
      <c r="C6974" s="78">
        <v>0.70437764999999997</v>
      </c>
      <c r="D6974" s="78">
        <v>-0.83716950000000001</v>
      </c>
      <c r="E6974" s="78">
        <v>-8.1994294999999995E-2</v>
      </c>
      <c r="F6974" s="78">
        <v>8.1696859999999996E-2</v>
      </c>
    </row>
    <row r="6975" spans="1:6" x14ac:dyDescent="0.25">
      <c r="A6975">
        <v>6973</v>
      </c>
      <c r="B6975" t="s">
        <v>7895</v>
      </c>
      <c r="C6975" s="78">
        <v>1.7375628000000001</v>
      </c>
      <c r="D6975" s="78">
        <v>-1.4367173</v>
      </c>
      <c r="E6975" s="78">
        <v>1.3388485E-2</v>
      </c>
      <c r="F6975" s="78">
        <v>-2.6599109999999999E-2</v>
      </c>
    </row>
    <row r="6976" spans="1:6" x14ac:dyDescent="0.25">
      <c r="A6976">
        <v>6974</v>
      </c>
      <c r="B6976" t="s">
        <v>7896</v>
      </c>
      <c r="C6976" s="78">
        <v>-1.8330697</v>
      </c>
      <c r="D6976" s="78">
        <v>-1.3191085</v>
      </c>
      <c r="E6976" s="78">
        <v>-7.4393200000000007E-2</v>
      </c>
      <c r="F6976" s="78">
        <v>0.110624574</v>
      </c>
    </row>
    <row r="6977" spans="1:6" x14ac:dyDescent="0.25">
      <c r="A6977">
        <v>6975</v>
      </c>
      <c r="B6977" t="s">
        <v>7897</v>
      </c>
      <c r="C6977" s="78">
        <v>1.7790106999999999</v>
      </c>
      <c r="D6977" s="78">
        <v>-0.44802900000000001</v>
      </c>
      <c r="E6977" s="78">
        <v>-8.0502870000000004E-2</v>
      </c>
      <c r="F6977" s="78">
        <v>9.423513E-2</v>
      </c>
    </row>
    <row r="6978" spans="1:6" x14ac:dyDescent="0.25">
      <c r="A6978">
        <v>6976</v>
      </c>
      <c r="B6978" t="s">
        <v>7898</v>
      </c>
      <c r="C6978" s="78">
        <v>1.5385114</v>
      </c>
      <c r="D6978" s="78">
        <v>0.26180821999999998</v>
      </c>
      <c r="E6978" s="78">
        <v>-2.0329324999999999E-2</v>
      </c>
      <c r="F6978" s="78">
        <v>-6.6393629999999995E-2</v>
      </c>
    </row>
    <row r="6979" spans="1:6" x14ac:dyDescent="0.25">
      <c r="A6979">
        <v>6977</v>
      </c>
      <c r="B6979" t="s">
        <v>7899</v>
      </c>
      <c r="C6979" s="78">
        <v>2.4962056000000001</v>
      </c>
      <c r="D6979" s="78">
        <v>1.5238552999999999</v>
      </c>
      <c r="E6979" s="78">
        <v>-5.967948E-2</v>
      </c>
      <c r="F6979" s="78">
        <v>0.114031956</v>
      </c>
    </row>
    <row r="6980" spans="1:6" x14ac:dyDescent="0.25">
      <c r="A6980">
        <v>6978</v>
      </c>
      <c r="B6980" t="s">
        <v>7900</v>
      </c>
      <c r="C6980" s="78">
        <v>0.56975469999999995</v>
      </c>
      <c r="D6980" s="78">
        <v>0.69553613999999997</v>
      </c>
      <c r="E6980" s="78">
        <v>-3.4390595000000003E-2</v>
      </c>
      <c r="F6980" s="78">
        <v>0.17954011</v>
      </c>
    </row>
    <row r="6981" spans="1:6" x14ac:dyDescent="0.25">
      <c r="A6981">
        <v>6979</v>
      </c>
      <c r="B6981" t="s">
        <v>7901</v>
      </c>
      <c r="C6981" s="78">
        <v>4.7133893000000003E-2</v>
      </c>
      <c r="D6981" s="78">
        <v>0.51636504999999999</v>
      </c>
      <c r="E6981" s="78">
        <v>-3.4390595000000003E-2</v>
      </c>
      <c r="F6981" s="78">
        <v>0.17954011</v>
      </c>
    </row>
    <row r="6982" spans="1:6" x14ac:dyDescent="0.25">
      <c r="A6982">
        <v>6980</v>
      </c>
      <c r="B6982" t="s">
        <v>7902</v>
      </c>
      <c r="C6982" s="78">
        <v>-1.9994875999999999</v>
      </c>
      <c r="D6982" s="78">
        <v>-0.15134429999999999</v>
      </c>
      <c r="E6982" s="78">
        <v>-0.1218832</v>
      </c>
      <c r="F6982" s="78">
        <v>-0.21201997</v>
      </c>
    </row>
    <row r="6983" spans="1:6" x14ac:dyDescent="0.25">
      <c r="A6983">
        <v>6981</v>
      </c>
      <c r="B6983" t="s">
        <v>7903</v>
      </c>
      <c r="C6983" s="78">
        <v>-1.0999379</v>
      </c>
      <c r="D6983" s="78">
        <v>-0.35485425999999998</v>
      </c>
      <c r="E6983" s="78">
        <v>-8.4007570000000004E-2</v>
      </c>
      <c r="F6983" s="78">
        <v>-7.9714640000000003E-2</v>
      </c>
    </row>
    <row r="6984" spans="1:6" x14ac:dyDescent="0.25">
      <c r="A6984">
        <v>6982</v>
      </c>
      <c r="B6984" t="s">
        <v>7904</v>
      </c>
      <c r="C6984" s="78">
        <v>-0.89632009999999995</v>
      </c>
      <c r="D6984" s="78">
        <v>1.5384956999999999</v>
      </c>
      <c r="E6984" s="78">
        <v>-6.389918E-2</v>
      </c>
      <c r="F6984" s="78">
        <v>-4.1694940000000002E-3</v>
      </c>
    </row>
    <row r="6985" spans="1:6" x14ac:dyDescent="0.25">
      <c r="A6985">
        <v>6983</v>
      </c>
      <c r="B6985" t="s">
        <v>7905</v>
      </c>
      <c r="C6985" s="78">
        <v>-1.6143687</v>
      </c>
      <c r="D6985" s="78">
        <v>0.107608415</v>
      </c>
      <c r="E6985" s="78">
        <v>-8.5608989999999996E-2</v>
      </c>
      <c r="F6985" s="78">
        <v>8.6363110000000007E-3</v>
      </c>
    </row>
    <row r="6986" spans="1:6" x14ac:dyDescent="0.25">
      <c r="A6986">
        <v>6984</v>
      </c>
      <c r="B6986" t="s">
        <v>7906</v>
      </c>
      <c r="C6986" s="78">
        <v>2.5073922</v>
      </c>
      <c r="D6986" s="78">
        <v>-0.56169986999999999</v>
      </c>
      <c r="E6986" s="78">
        <v>7.7174560000000003E-2</v>
      </c>
      <c r="F6986" s="78">
        <v>-3.5238177000000002E-2</v>
      </c>
    </row>
    <row r="6987" spans="1:6" x14ac:dyDescent="0.25">
      <c r="A6987">
        <v>6985</v>
      </c>
      <c r="B6987" t="s">
        <v>7907</v>
      </c>
      <c r="C6987" s="78">
        <v>0.98996127</v>
      </c>
      <c r="D6987" s="78">
        <v>1.7595173</v>
      </c>
      <c r="E6987" s="78">
        <v>-0.120612815</v>
      </c>
      <c r="F6987" s="78">
        <v>-9.1264083999999995E-2</v>
      </c>
    </row>
    <row r="6988" spans="1:6" x14ac:dyDescent="0.25">
      <c r="A6988">
        <v>6986</v>
      </c>
      <c r="B6988" t="s">
        <v>7908</v>
      </c>
      <c r="C6988" s="78">
        <v>-1.8083948999999999</v>
      </c>
      <c r="D6988" s="78">
        <v>-0.17722573999999999</v>
      </c>
      <c r="E6988" s="78">
        <v>-8.1704824999999995E-2</v>
      </c>
      <c r="F6988" s="78">
        <v>1.0402888000000001E-2</v>
      </c>
    </row>
    <row r="6989" spans="1:6" x14ac:dyDescent="0.25">
      <c r="A6989">
        <v>6987</v>
      </c>
      <c r="B6989" t="s">
        <v>7909</v>
      </c>
      <c r="C6989" s="78">
        <v>1.0482863</v>
      </c>
      <c r="D6989" s="78">
        <v>0.69828979999999996</v>
      </c>
      <c r="E6989" s="78">
        <v>-7.2440669999999999E-2</v>
      </c>
      <c r="F6989" s="78">
        <v>0.101575285</v>
      </c>
    </row>
    <row r="6990" spans="1:6" x14ac:dyDescent="0.25">
      <c r="A6990">
        <v>6988</v>
      </c>
      <c r="B6990" t="s">
        <v>7910</v>
      </c>
      <c r="C6990" s="78">
        <v>0.62033165000000001</v>
      </c>
      <c r="D6990" s="78">
        <v>0.18437318999999999</v>
      </c>
      <c r="E6990" s="78">
        <v>-8.8196289999999997E-2</v>
      </c>
      <c r="F6990" s="78">
        <v>-0.12774281000000001</v>
      </c>
    </row>
    <row r="6991" spans="1:6" x14ac:dyDescent="0.25">
      <c r="A6991">
        <v>6989</v>
      </c>
      <c r="B6991" t="s">
        <v>7911</v>
      </c>
      <c r="C6991" s="78">
        <v>-0.73515430000000004</v>
      </c>
      <c r="D6991" s="78">
        <v>2.2246456000000001</v>
      </c>
      <c r="E6991" s="78">
        <v>-2.8275976000000001E-2</v>
      </c>
      <c r="F6991" s="78">
        <v>6.0756966000000003E-2</v>
      </c>
    </row>
    <row r="6992" spans="1:6" x14ac:dyDescent="0.25">
      <c r="A6992">
        <v>6990</v>
      </c>
      <c r="B6992" t="s">
        <v>7912</v>
      </c>
      <c r="C6992" s="78">
        <v>0.62829159999999995</v>
      </c>
      <c r="D6992" s="78">
        <v>-3.9426986999999998</v>
      </c>
      <c r="E6992" s="78">
        <v>-7.9488403999999999E-2</v>
      </c>
      <c r="F6992" s="78">
        <v>3.1336799999999998E-2</v>
      </c>
    </row>
    <row r="6993" spans="1:6" x14ac:dyDescent="0.25">
      <c r="A6993">
        <v>6991</v>
      </c>
      <c r="B6993" t="s">
        <v>7913</v>
      </c>
      <c r="C6993" s="78">
        <v>2.2421690999999999</v>
      </c>
      <c r="D6993" s="78">
        <v>-1.0792934999999999</v>
      </c>
      <c r="E6993" s="78">
        <v>-5.0502837000000002E-2</v>
      </c>
      <c r="F6993" s="78">
        <v>4.5551939999999999E-2</v>
      </c>
    </row>
    <row r="6994" spans="1:6" x14ac:dyDescent="0.25">
      <c r="A6994">
        <v>6992</v>
      </c>
      <c r="B6994" t="s">
        <v>7914</v>
      </c>
      <c r="C6994" s="78">
        <v>0.63826084000000005</v>
      </c>
      <c r="D6994" s="78">
        <v>0.99143289999999995</v>
      </c>
      <c r="E6994" s="78">
        <v>-9.6245944E-2</v>
      </c>
      <c r="F6994" s="78">
        <v>-2.6648656E-2</v>
      </c>
    </row>
    <row r="6995" spans="1:6" x14ac:dyDescent="0.25">
      <c r="A6995">
        <v>6993</v>
      </c>
      <c r="B6995" t="s">
        <v>7915</v>
      </c>
      <c r="C6995" s="78">
        <v>0.36863829999999997</v>
      </c>
      <c r="D6995" s="78">
        <v>-1.1871551</v>
      </c>
      <c r="E6995" s="78">
        <v>-3.4390595000000003E-2</v>
      </c>
      <c r="F6995" s="78">
        <v>0.17954011</v>
      </c>
    </row>
    <row r="6996" spans="1:6" x14ac:dyDescent="0.25">
      <c r="A6996">
        <v>6994</v>
      </c>
      <c r="B6996" t="s">
        <v>7916</v>
      </c>
      <c r="C6996" s="78">
        <v>0.84719800000000001</v>
      </c>
      <c r="D6996" s="78">
        <v>-3.7567219999999999</v>
      </c>
      <c r="E6996" s="78">
        <v>3.5901497999999997E-2</v>
      </c>
      <c r="F6996" s="78">
        <v>-0.12152718</v>
      </c>
    </row>
    <row r="6997" spans="1:6" x14ac:dyDescent="0.25">
      <c r="A6997">
        <v>6995</v>
      </c>
      <c r="B6997" t="s">
        <v>7917</v>
      </c>
      <c r="C6997" s="78">
        <v>-1.3919412</v>
      </c>
      <c r="D6997" s="78">
        <v>-1.1249809</v>
      </c>
      <c r="E6997" s="78">
        <v>-3.9413101999999998E-2</v>
      </c>
      <c r="F6997" s="78">
        <v>3.1894445000000002E-3</v>
      </c>
    </row>
    <row r="6998" spans="1:6" x14ac:dyDescent="0.25">
      <c r="A6998">
        <v>6996</v>
      </c>
      <c r="B6998" t="s">
        <v>7918</v>
      </c>
      <c r="C6998" s="78">
        <v>-1.9010279000000001</v>
      </c>
      <c r="D6998" s="78">
        <v>0.31142356999999998</v>
      </c>
      <c r="E6998" s="78">
        <v>-3.4390595000000003E-2</v>
      </c>
      <c r="F6998" s="78">
        <v>0.17954011</v>
      </c>
    </row>
    <row r="6999" spans="1:6" x14ac:dyDescent="0.25">
      <c r="A6999">
        <v>6997</v>
      </c>
      <c r="B6999" t="s">
        <v>7919</v>
      </c>
      <c r="C6999" s="78">
        <v>-2.3102217</v>
      </c>
      <c r="D6999" s="78">
        <v>-0.20092702000000001</v>
      </c>
      <c r="E6999" s="78">
        <v>-3.4390595000000003E-2</v>
      </c>
      <c r="F6999" s="78">
        <v>0.17954011</v>
      </c>
    </row>
    <row r="7000" spans="1:6" x14ac:dyDescent="0.25">
      <c r="A7000">
        <v>6998</v>
      </c>
      <c r="B7000" t="s">
        <v>7920</v>
      </c>
      <c r="C7000" s="78">
        <v>1.0079851</v>
      </c>
      <c r="D7000" s="78">
        <v>-1.1340870000000001</v>
      </c>
      <c r="E7000" s="78">
        <v>-5.7703487999999997E-2</v>
      </c>
      <c r="F7000" s="78">
        <v>-3.3857672999999998E-2</v>
      </c>
    </row>
    <row r="7001" spans="1:6" x14ac:dyDescent="0.25">
      <c r="A7001">
        <v>6999</v>
      </c>
      <c r="B7001" t="s">
        <v>7921</v>
      </c>
      <c r="C7001" s="78">
        <v>-1.7358583999999999</v>
      </c>
      <c r="D7001" s="78">
        <v>1.0283507000000001</v>
      </c>
      <c r="E7001" s="78">
        <v>-6.7851350000000005E-2</v>
      </c>
      <c r="F7001" s="78">
        <v>4.0611505999999999E-2</v>
      </c>
    </row>
    <row r="7002" spans="1:6" x14ac:dyDescent="0.25">
      <c r="A7002">
        <v>7000</v>
      </c>
      <c r="B7002" t="s">
        <v>7922</v>
      </c>
      <c r="C7002" s="78">
        <v>0.33297732000000002</v>
      </c>
      <c r="D7002" s="78">
        <v>0.67171203999999995</v>
      </c>
      <c r="E7002" s="78">
        <v>-3.4390595000000003E-2</v>
      </c>
      <c r="F7002" s="78">
        <v>0.17954011</v>
      </c>
    </row>
    <row r="7003" spans="1:6" x14ac:dyDescent="0.25">
      <c r="A7003">
        <v>7001</v>
      </c>
      <c r="B7003" t="s">
        <v>7923</v>
      </c>
      <c r="C7003" s="78">
        <v>0.86035085</v>
      </c>
      <c r="D7003" s="78">
        <v>-3.1146053999999999</v>
      </c>
      <c r="E7003" s="78">
        <v>-7.5375629999999999E-2</v>
      </c>
      <c r="F7003" s="78">
        <v>3.0854195E-3</v>
      </c>
    </row>
    <row r="7004" spans="1:6" x14ac:dyDescent="0.25">
      <c r="A7004">
        <v>7002</v>
      </c>
      <c r="B7004" t="s">
        <v>7924</v>
      </c>
      <c r="C7004" s="78">
        <v>-2.3549566</v>
      </c>
      <c r="D7004" s="78">
        <v>-0.53630995999999997</v>
      </c>
      <c r="E7004" s="78">
        <v>-8.3026989999999995E-2</v>
      </c>
      <c r="F7004" s="78">
        <v>5.7009056000000002E-2</v>
      </c>
    </row>
    <row r="7005" spans="1:6" x14ac:dyDescent="0.25">
      <c r="A7005">
        <v>7003</v>
      </c>
      <c r="B7005" t="s">
        <v>7925</v>
      </c>
      <c r="C7005" s="78">
        <v>1.2764987000000001</v>
      </c>
      <c r="D7005" s="78">
        <v>-0.36560239999999999</v>
      </c>
      <c r="E7005" s="78">
        <v>-3.4390595000000003E-2</v>
      </c>
      <c r="F7005" s="78">
        <v>0.17954011</v>
      </c>
    </row>
    <row r="7006" spans="1:6" x14ac:dyDescent="0.25">
      <c r="A7006">
        <v>7004</v>
      </c>
      <c r="B7006" t="s">
        <v>7926</v>
      </c>
      <c r="C7006" s="78">
        <v>2.2106067999999999</v>
      </c>
      <c r="D7006" s="78">
        <v>-1.9363891</v>
      </c>
      <c r="E7006" s="78">
        <v>-8.2149519999999993E-3</v>
      </c>
      <c r="F7006" s="78">
        <v>0.22075441000000001</v>
      </c>
    </row>
    <row r="7007" spans="1:6" x14ac:dyDescent="0.25">
      <c r="A7007">
        <v>7005</v>
      </c>
      <c r="B7007" t="s">
        <v>7927</v>
      </c>
      <c r="C7007" s="78">
        <v>-1.4945035</v>
      </c>
      <c r="D7007" s="78">
        <v>-0.33192149999999998</v>
      </c>
      <c r="E7007" s="78">
        <v>-3.4390595000000003E-2</v>
      </c>
      <c r="F7007" s="78">
        <v>0.17954011</v>
      </c>
    </row>
    <row r="7008" spans="1:6" x14ac:dyDescent="0.25">
      <c r="A7008">
        <v>7006</v>
      </c>
      <c r="B7008" t="s">
        <v>7928</v>
      </c>
      <c r="C7008" s="78">
        <v>-3.4074442</v>
      </c>
      <c r="D7008" s="78">
        <v>-0.31190332999999998</v>
      </c>
      <c r="E7008" s="78">
        <v>-7.4030146000000005E-2</v>
      </c>
      <c r="F7008" s="78">
        <v>8.8004620000000006E-2</v>
      </c>
    </row>
    <row r="7009" spans="1:6" x14ac:dyDescent="0.25">
      <c r="A7009">
        <v>7007</v>
      </c>
      <c r="B7009" t="s">
        <v>7929</v>
      </c>
      <c r="C7009" s="78">
        <v>1.7380800999999999</v>
      </c>
      <c r="D7009" s="78">
        <v>2.6097435999999998</v>
      </c>
      <c r="E7009" s="78">
        <v>6.1611767999999997E-2</v>
      </c>
      <c r="F7009" s="78">
        <v>-9.4622370000000002E-5</v>
      </c>
    </row>
    <row r="7010" spans="1:6" x14ac:dyDescent="0.25">
      <c r="A7010">
        <v>7008</v>
      </c>
      <c r="B7010" t="s">
        <v>7930</v>
      </c>
      <c r="C7010" s="78">
        <v>-0.85309259999999998</v>
      </c>
      <c r="D7010" s="78">
        <v>-0.10169166</v>
      </c>
      <c r="E7010" s="78">
        <v>-6.8321320000000005E-2</v>
      </c>
      <c r="F7010" s="78">
        <v>2.0712464999999999E-2</v>
      </c>
    </row>
    <row r="7011" spans="1:6" x14ac:dyDescent="0.25">
      <c r="A7011">
        <v>7009</v>
      </c>
      <c r="B7011" t="s">
        <v>7931</v>
      </c>
      <c r="C7011" s="78">
        <v>-0.78301936000000005</v>
      </c>
      <c r="D7011" s="78">
        <v>-0.43956450000000002</v>
      </c>
      <c r="E7011" s="78">
        <v>-9.0726150000000005E-2</v>
      </c>
      <c r="F7011" s="78">
        <v>1.3477087E-2</v>
      </c>
    </row>
    <row r="7012" spans="1:6" x14ac:dyDescent="0.25">
      <c r="A7012">
        <v>7010</v>
      </c>
      <c r="B7012" t="s">
        <v>7932</v>
      </c>
      <c r="C7012" s="78">
        <v>-1.0068518</v>
      </c>
      <c r="D7012" s="78">
        <v>1.1262992999999999</v>
      </c>
      <c r="E7012" s="78">
        <v>-6.27085E-2</v>
      </c>
      <c r="F7012" s="78">
        <v>7.2887980000000005E-2</v>
      </c>
    </row>
    <row r="7013" spans="1:6" x14ac:dyDescent="0.25">
      <c r="A7013">
        <v>7011</v>
      </c>
      <c r="B7013" t="s">
        <v>7933</v>
      </c>
      <c r="C7013" s="78">
        <v>-3.0240933999999999</v>
      </c>
      <c r="D7013" s="78">
        <v>2.7562277000000002</v>
      </c>
      <c r="E7013" s="78">
        <v>-2.7299206999999999E-2</v>
      </c>
      <c r="F7013" s="78">
        <v>9.6958033999999998E-2</v>
      </c>
    </row>
    <row r="7014" spans="1:6" x14ac:dyDescent="0.25">
      <c r="A7014">
        <v>7012</v>
      </c>
      <c r="B7014" t="s">
        <v>7934</v>
      </c>
      <c r="C7014" s="78">
        <v>-0.34066907000000002</v>
      </c>
      <c r="D7014" s="78">
        <v>1.1007515999999999</v>
      </c>
      <c r="E7014" s="78">
        <v>-8.3876119999999998E-2</v>
      </c>
      <c r="F7014" s="78">
        <v>8.9890780000000003E-2</v>
      </c>
    </row>
    <row r="7015" spans="1:6" x14ac:dyDescent="0.25">
      <c r="A7015">
        <v>7013</v>
      </c>
      <c r="B7015" t="s">
        <v>7935</v>
      </c>
      <c r="C7015" s="78">
        <v>0.49102440000000003</v>
      </c>
      <c r="D7015" s="78">
        <v>-0.27308130000000003</v>
      </c>
      <c r="E7015" s="78">
        <v>-6.3203305000000001E-2</v>
      </c>
      <c r="F7015" s="78">
        <v>3.7395045000000002E-2</v>
      </c>
    </row>
    <row r="7016" spans="1:6" x14ac:dyDescent="0.25">
      <c r="A7016">
        <v>7014</v>
      </c>
      <c r="B7016" t="s">
        <v>7936</v>
      </c>
      <c r="C7016" s="78">
        <v>-1.6438394000000001</v>
      </c>
      <c r="D7016" s="78">
        <v>0.99106799999999995</v>
      </c>
      <c r="E7016" s="78">
        <v>-2.0509086999999999E-2</v>
      </c>
      <c r="F7016" s="78">
        <v>1.3879001E-2</v>
      </c>
    </row>
    <row r="7017" spans="1:6" x14ac:dyDescent="0.25">
      <c r="A7017">
        <v>7015</v>
      </c>
      <c r="B7017" t="s">
        <v>7937</v>
      </c>
      <c r="C7017" s="78">
        <v>1.8814976999999999</v>
      </c>
      <c r="D7017" s="78">
        <v>2.0382769999999999</v>
      </c>
      <c r="E7017" s="78">
        <v>-7.0796919999999999E-2</v>
      </c>
      <c r="F7017" s="78">
        <v>1.6772672999999998E-2</v>
      </c>
    </row>
    <row r="7018" spans="1:6" x14ac:dyDescent="0.25">
      <c r="A7018">
        <v>7016</v>
      </c>
      <c r="B7018" t="s">
        <v>7938</v>
      </c>
      <c r="C7018" s="78">
        <v>-0.18454915</v>
      </c>
      <c r="D7018" s="78">
        <v>-0.50575840000000005</v>
      </c>
      <c r="E7018" s="78">
        <v>1.4822073E-3</v>
      </c>
      <c r="F7018" s="78">
        <v>-4.8665106E-2</v>
      </c>
    </row>
    <row r="7019" spans="1:6" x14ac:dyDescent="0.25">
      <c r="A7019">
        <v>7017</v>
      </c>
      <c r="B7019" t="s">
        <v>7939</v>
      </c>
      <c r="C7019" s="78">
        <v>2.5393397000000002E-2</v>
      </c>
      <c r="D7019" s="78">
        <v>3.1981229999999999E-2</v>
      </c>
      <c r="E7019" s="78">
        <v>-0.12995619999999999</v>
      </c>
      <c r="F7019" s="78">
        <v>-0.16784228000000001</v>
      </c>
    </row>
    <row r="7020" spans="1:6" x14ac:dyDescent="0.25">
      <c r="A7020">
        <v>7018</v>
      </c>
      <c r="B7020" t="s">
        <v>7940</v>
      </c>
      <c r="C7020" s="78">
        <v>-1.5150612999999999</v>
      </c>
      <c r="D7020" s="78">
        <v>0.78739356999999999</v>
      </c>
      <c r="E7020" s="78">
        <v>-5.6898349999999999E-3</v>
      </c>
      <c r="F7020" s="78">
        <v>-7.14785E-2</v>
      </c>
    </row>
    <row r="7021" spans="1:6" x14ac:dyDescent="0.25">
      <c r="A7021">
        <v>7019</v>
      </c>
      <c r="B7021" t="s">
        <v>7941</v>
      </c>
      <c r="C7021" s="78">
        <v>-0.9657481</v>
      </c>
      <c r="D7021" s="78">
        <v>-0.92119660000000003</v>
      </c>
      <c r="E7021" s="78">
        <v>-5.6947596000000003E-2</v>
      </c>
      <c r="F7021" s="78">
        <v>-4.0996283000000001E-2</v>
      </c>
    </row>
    <row r="7022" spans="1:6" x14ac:dyDescent="0.25">
      <c r="A7022">
        <v>7020</v>
      </c>
      <c r="B7022" t="s">
        <v>7942</v>
      </c>
      <c r="C7022" s="78">
        <v>-0.83504650000000002</v>
      </c>
      <c r="D7022" s="78">
        <v>-1.9968172</v>
      </c>
      <c r="E7022" s="78">
        <v>-0.1320055</v>
      </c>
      <c r="F7022" s="78">
        <v>-9.0298820000000002E-2</v>
      </c>
    </row>
    <row r="7023" spans="1:6" x14ac:dyDescent="0.25">
      <c r="A7023">
        <v>7021</v>
      </c>
      <c r="B7023" t="s">
        <v>7943</v>
      </c>
      <c r="C7023" s="78">
        <v>1.9951232999999999</v>
      </c>
      <c r="D7023" s="78">
        <v>-4.0091749999999999</v>
      </c>
      <c r="E7023" s="78">
        <v>-7.9520789999999994E-2</v>
      </c>
      <c r="F7023" s="78">
        <v>4.5900165999999999E-2</v>
      </c>
    </row>
    <row r="7024" spans="1:6" x14ac:dyDescent="0.25">
      <c r="A7024">
        <v>7022</v>
      </c>
      <c r="B7024" t="s">
        <v>7944</v>
      </c>
      <c r="C7024" s="78">
        <v>3.1239594999999998</v>
      </c>
      <c r="D7024" s="78">
        <v>1.4870931999999999</v>
      </c>
      <c r="E7024" s="78">
        <v>-8.4893449999999995E-2</v>
      </c>
      <c r="F7024" s="78">
        <v>6.1553860000000002E-2</v>
      </c>
    </row>
    <row r="7025" spans="1:6" x14ac:dyDescent="0.25">
      <c r="A7025">
        <v>7023</v>
      </c>
      <c r="B7025" t="s">
        <v>7945</v>
      </c>
      <c r="C7025" s="78">
        <v>-0.27294170000000001</v>
      </c>
      <c r="D7025" s="78">
        <v>9.4327930000000001E-3</v>
      </c>
      <c r="E7025" s="78">
        <v>-6.9117429999999994E-2</v>
      </c>
      <c r="F7025" s="78">
        <v>0.10705918</v>
      </c>
    </row>
    <row r="7026" spans="1:6" x14ac:dyDescent="0.25">
      <c r="A7026">
        <v>7024</v>
      </c>
      <c r="B7026" t="s">
        <v>7946</v>
      </c>
      <c r="C7026" s="78">
        <v>-1.1857381</v>
      </c>
      <c r="D7026" s="78">
        <v>-7.2912130000000006E-2</v>
      </c>
      <c r="E7026" s="78">
        <v>-2.9122809E-2</v>
      </c>
      <c r="F7026" s="78">
        <v>0.16168805999999999</v>
      </c>
    </row>
    <row r="7027" spans="1:6" x14ac:dyDescent="0.25">
      <c r="A7027">
        <v>7025</v>
      </c>
      <c r="B7027" t="s">
        <v>7947</v>
      </c>
      <c r="C7027" s="78">
        <v>-1.6887816</v>
      </c>
      <c r="D7027" s="78">
        <v>1.8968825</v>
      </c>
      <c r="E7027" s="78">
        <v>-7.5218566000000001E-2</v>
      </c>
      <c r="F7027" s="78">
        <v>-3.7785098000000003E-2</v>
      </c>
    </row>
    <row r="7028" spans="1:6" x14ac:dyDescent="0.25">
      <c r="A7028">
        <v>7026</v>
      </c>
      <c r="B7028" t="s">
        <v>7948</v>
      </c>
      <c r="C7028" s="78">
        <v>0.90058327000000005</v>
      </c>
      <c r="D7028" s="78">
        <v>-0.74317646000000004</v>
      </c>
      <c r="E7028" s="78">
        <v>-5.9110925000000002E-2</v>
      </c>
      <c r="F7028" s="78">
        <v>-7.7290849999999994E-2</v>
      </c>
    </row>
    <row r="7029" spans="1:6" x14ac:dyDescent="0.25">
      <c r="A7029">
        <v>7027</v>
      </c>
      <c r="B7029" t="s">
        <v>7949</v>
      </c>
      <c r="C7029" s="78">
        <v>-0.56641680000000005</v>
      </c>
      <c r="D7029" s="78">
        <v>-0.57883846999999999</v>
      </c>
      <c r="E7029" s="78">
        <v>-3.5570922999999997E-2</v>
      </c>
      <c r="F7029" s="78">
        <v>7.1943049999999995E-2</v>
      </c>
    </row>
    <row r="7030" spans="1:6" x14ac:dyDescent="0.25">
      <c r="A7030">
        <v>7028</v>
      </c>
      <c r="B7030" t="s">
        <v>7950</v>
      </c>
      <c r="C7030" s="78">
        <v>1.2054391</v>
      </c>
      <c r="D7030" s="78">
        <v>1.1112138</v>
      </c>
      <c r="E7030" s="78">
        <v>-5.613141E-2</v>
      </c>
      <c r="F7030" s="78">
        <v>0.11380331</v>
      </c>
    </row>
    <row r="7031" spans="1:6" x14ac:dyDescent="0.25">
      <c r="A7031">
        <v>7029</v>
      </c>
      <c r="B7031" t="s">
        <v>7951</v>
      </c>
      <c r="C7031" s="78">
        <v>-1.8073007000000001</v>
      </c>
      <c r="D7031" s="78">
        <v>0.76487519999999998</v>
      </c>
      <c r="E7031" s="78">
        <v>0.99319696000000002</v>
      </c>
      <c r="F7031" s="78">
        <v>-0.93268879999999998</v>
      </c>
    </row>
    <row r="7032" spans="1:6" x14ac:dyDescent="0.25">
      <c r="A7032">
        <v>7030</v>
      </c>
      <c r="B7032" t="s">
        <v>7952</v>
      </c>
      <c r="C7032" s="78">
        <v>0.73026179999999996</v>
      </c>
      <c r="D7032" s="78">
        <v>-0.92577710000000002</v>
      </c>
      <c r="E7032" s="78">
        <v>-5.1904954000000003E-2</v>
      </c>
      <c r="F7032" s="78">
        <v>-6.6619289999999998E-2</v>
      </c>
    </row>
    <row r="7033" spans="1:6" x14ac:dyDescent="0.25">
      <c r="A7033">
        <v>7031</v>
      </c>
      <c r="B7033" t="s">
        <v>7953</v>
      </c>
      <c r="C7033" s="78">
        <v>-0.87954580000000004</v>
      </c>
      <c r="D7033" s="78">
        <v>-0.33350786999999998</v>
      </c>
      <c r="E7033" s="78">
        <v>-3.4390595000000003E-2</v>
      </c>
      <c r="F7033" s="78">
        <v>0.17954011</v>
      </c>
    </row>
    <row r="7034" spans="1:6" x14ac:dyDescent="0.25">
      <c r="A7034">
        <v>7032</v>
      </c>
      <c r="B7034" t="s">
        <v>7954</v>
      </c>
      <c r="C7034" s="78">
        <v>-1.9514089999999999</v>
      </c>
      <c r="D7034" s="78">
        <v>-0.47332075000000001</v>
      </c>
      <c r="E7034" s="78">
        <v>-7.4389524999999998E-2</v>
      </c>
      <c r="F7034" s="78">
        <v>-4.0831014999999998E-2</v>
      </c>
    </row>
    <row r="7035" spans="1:6" x14ac:dyDescent="0.25">
      <c r="A7035">
        <v>7033</v>
      </c>
      <c r="B7035" t="s">
        <v>7955</v>
      </c>
      <c r="C7035" s="78">
        <v>-0.39856064000000002</v>
      </c>
      <c r="D7035" s="78">
        <v>-1.3825845999999999</v>
      </c>
      <c r="E7035" s="78">
        <v>-9.9187300000000006E-2</v>
      </c>
      <c r="F7035" s="78">
        <v>3.2198325E-2</v>
      </c>
    </row>
    <row r="7036" spans="1:6" x14ac:dyDescent="0.25">
      <c r="A7036">
        <v>7034</v>
      </c>
      <c r="B7036" t="s">
        <v>7956</v>
      </c>
      <c r="C7036" s="78">
        <v>2.8960409999999999</v>
      </c>
      <c r="D7036" s="78">
        <v>-3.7922094</v>
      </c>
      <c r="E7036" s="78">
        <v>-9.0321793999999997E-2</v>
      </c>
      <c r="F7036" s="78">
        <v>-5.2930757000000002E-2</v>
      </c>
    </row>
    <row r="7037" spans="1:6" x14ac:dyDescent="0.25">
      <c r="A7037">
        <v>7035</v>
      </c>
      <c r="B7037" t="s">
        <v>7957</v>
      </c>
      <c r="C7037" s="78">
        <v>0.94525599999999999</v>
      </c>
      <c r="D7037" s="78">
        <v>1.3654974</v>
      </c>
      <c r="E7037" s="78">
        <v>6.4918286999999996E-3</v>
      </c>
      <c r="F7037" s="78">
        <v>2.8462782999999998E-2</v>
      </c>
    </row>
    <row r="7038" spans="1:6" x14ac:dyDescent="0.25">
      <c r="A7038">
        <v>7036</v>
      </c>
      <c r="B7038" t="s">
        <v>7958</v>
      </c>
      <c r="C7038" s="78">
        <v>0.97203326000000001</v>
      </c>
      <c r="D7038" s="78">
        <v>-0.88096240000000003</v>
      </c>
      <c r="E7038" s="78">
        <v>-8.6336320000000005E-3</v>
      </c>
      <c r="F7038" s="78">
        <v>8.8894520000000008E-3</v>
      </c>
    </row>
    <row r="7039" spans="1:6" x14ac:dyDescent="0.25">
      <c r="A7039">
        <v>7037</v>
      </c>
      <c r="B7039" t="s">
        <v>7959</v>
      </c>
      <c r="C7039" s="78">
        <v>4.3393974000000002</v>
      </c>
      <c r="D7039" s="78">
        <v>2.1672432000000001</v>
      </c>
      <c r="E7039" s="78">
        <v>1.4290545E-2</v>
      </c>
      <c r="F7039" s="78">
        <v>1.5007421E-2</v>
      </c>
    </row>
    <row r="7040" spans="1:6" x14ac:dyDescent="0.25">
      <c r="A7040">
        <v>7038</v>
      </c>
      <c r="B7040" t="s">
        <v>7960</v>
      </c>
      <c r="C7040" s="78">
        <v>-0.17547667</v>
      </c>
      <c r="D7040" s="78">
        <v>0.18275267000000001</v>
      </c>
      <c r="E7040" s="78">
        <v>-3.4390595000000003E-2</v>
      </c>
      <c r="F7040" s="78">
        <v>0.17954011</v>
      </c>
    </row>
    <row r="7041" spans="1:6" x14ac:dyDescent="0.25">
      <c r="A7041">
        <v>7039</v>
      </c>
      <c r="B7041" t="s">
        <v>7961</v>
      </c>
      <c r="C7041" s="78">
        <v>2.9813725999999998</v>
      </c>
      <c r="D7041" s="78">
        <v>1.3147032000000001</v>
      </c>
      <c r="E7041" s="78">
        <v>0.20635127</v>
      </c>
      <c r="F7041" s="78">
        <v>-0.52344190000000002</v>
      </c>
    </row>
    <row r="7042" spans="1:6" x14ac:dyDescent="0.25">
      <c r="A7042">
        <v>7040</v>
      </c>
      <c r="B7042" t="s">
        <v>7962</v>
      </c>
      <c r="C7042" s="78">
        <v>-1.7253965E-2</v>
      </c>
      <c r="D7042" s="78">
        <v>-3.1679976000000001</v>
      </c>
      <c r="E7042" s="78">
        <v>-3.0342266E-2</v>
      </c>
      <c r="F7042" s="78">
        <v>-0.14431472000000001</v>
      </c>
    </row>
    <row r="7043" spans="1:6" x14ac:dyDescent="0.25">
      <c r="A7043">
        <v>7041</v>
      </c>
      <c r="B7043" t="s">
        <v>7963</v>
      </c>
      <c r="C7043" s="78">
        <v>0.71274970000000004</v>
      </c>
      <c r="D7043" s="78">
        <v>1.3733143000000001</v>
      </c>
      <c r="E7043" s="78">
        <v>4.2017598000000003E-2</v>
      </c>
      <c r="F7043" s="78">
        <v>-6.4686090000000002E-2</v>
      </c>
    </row>
    <row r="7044" spans="1:6" x14ac:dyDescent="0.25">
      <c r="A7044">
        <v>7042</v>
      </c>
      <c r="B7044" t="s">
        <v>7964</v>
      </c>
      <c r="C7044" s="78">
        <v>2.9273910000000001</v>
      </c>
      <c r="D7044" s="78">
        <v>-1.7318583999999999</v>
      </c>
      <c r="E7044" s="78">
        <v>-3.4390595000000003E-2</v>
      </c>
      <c r="F7044" s="78">
        <v>0.17954011</v>
      </c>
    </row>
    <row r="7045" spans="1:6" x14ac:dyDescent="0.25">
      <c r="A7045">
        <v>7043</v>
      </c>
      <c r="B7045" t="s">
        <v>7965</v>
      </c>
      <c r="C7045" s="78">
        <v>2.8337789</v>
      </c>
      <c r="D7045" s="78">
        <v>-1.6534815</v>
      </c>
      <c r="E7045" s="78">
        <v>-3.9331768000000003E-2</v>
      </c>
      <c r="F7045" s="78">
        <v>0.12509577</v>
      </c>
    </row>
    <row r="7046" spans="1:6" x14ac:dyDescent="0.25">
      <c r="A7046">
        <v>7044</v>
      </c>
      <c r="B7046" t="s">
        <v>7966</v>
      </c>
      <c r="C7046" s="78">
        <v>0.56413349999999995</v>
      </c>
      <c r="D7046" s="78">
        <v>1.3886973</v>
      </c>
      <c r="E7046" s="78">
        <v>-6.7252904000000002E-2</v>
      </c>
      <c r="F7046" s="78">
        <v>1.6757652000000001E-2</v>
      </c>
    </row>
    <row r="7047" spans="1:6" x14ac:dyDescent="0.25">
      <c r="A7047">
        <v>7045</v>
      </c>
      <c r="B7047" t="s">
        <v>7967</v>
      </c>
      <c r="C7047" s="78">
        <v>-0.31997856000000002</v>
      </c>
      <c r="D7047" s="78">
        <v>-1.1811064</v>
      </c>
      <c r="E7047" s="78">
        <v>-7.7718880000000004E-2</v>
      </c>
      <c r="F7047" s="78">
        <v>-2.2491082999999999E-2</v>
      </c>
    </row>
    <row r="7048" spans="1:6" x14ac:dyDescent="0.25">
      <c r="A7048">
        <v>7046</v>
      </c>
      <c r="B7048" t="s">
        <v>7968</v>
      </c>
      <c r="C7048" s="78">
        <v>0.41738500000000001</v>
      </c>
      <c r="D7048" s="78">
        <v>1.1792102</v>
      </c>
      <c r="E7048" s="78">
        <v>-9.1061323999999999E-2</v>
      </c>
      <c r="F7048" s="78">
        <v>-1.886417E-2</v>
      </c>
    </row>
    <row r="7049" spans="1:6" x14ac:dyDescent="0.25">
      <c r="A7049">
        <v>7047</v>
      </c>
      <c r="B7049" t="s">
        <v>7969</v>
      </c>
      <c r="C7049" s="78">
        <v>2.8046517</v>
      </c>
      <c r="D7049" s="78">
        <v>1.6665794</v>
      </c>
      <c r="E7049" s="78">
        <v>-8.9631260000000004E-2</v>
      </c>
      <c r="F7049" s="78">
        <v>-3.4594193000000002E-2</v>
      </c>
    </row>
    <row r="7050" spans="1:6" x14ac:dyDescent="0.25">
      <c r="A7050">
        <v>7048</v>
      </c>
      <c r="B7050" t="s">
        <v>7970</v>
      </c>
      <c r="C7050" s="78">
        <v>3.4245125999999999</v>
      </c>
      <c r="D7050" s="78">
        <v>-0.51233329999999999</v>
      </c>
      <c r="E7050" s="78">
        <v>-4.9118920000000003E-2</v>
      </c>
      <c r="F7050" s="78">
        <v>9.1283320000000001E-2</v>
      </c>
    </row>
    <row r="7051" spans="1:6" x14ac:dyDescent="0.25">
      <c r="A7051">
        <v>7049</v>
      </c>
      <c r="B7051" t="s">
        <v>7971</v>
      </c>
      <c r="C7051" s="78">
        <v>-0.45814744000000002</v>
      </c>
      <c r="D7051" s="78">
        <v>-0.922624</v>
      </c>
      <c r="E7051" s="78">
        <v>-0.121345565</v>
      </c>
      <c r="F7051" s="78">
        <v>7.2441220000000001E-2</v>
      </c>
    </row>
    <row r="7052" spans="1:6" x14ac:dyDescent="0.25">
      <c r="A7052">
        <v>7050</v>
      </c>
      <c r="B7052" t="s">
        <v>7972</v>
      </c>
      <c r="C7052" s="78">
        <v>-0.23782784000000001</v>
      </c>
      <c r="D7052" s="78">
        <v>0.52308350000000003</v>
      </c>
      <c r="E7052" s="78">
        <v>-3.4390595000000003E-2</v>
      </c>
      <c r="F7052" s="78">
        <v>0.17954011</v>
      </c>
    </row>
    <row r="7053" spans="1:6" x14ac:dyDescent="0.25">
      <c r="A7053">
        <v>7051</v>
      </c>
      <c r="B7053" t="s">
        <v>7973</v>
      </c>
      <c r="C7053" s="78">
        <v>-1.0222671999999999</v>
      </c>
      <c r="D7053" s="78">
        <v>-4.9629206999999997</v>
      </c>
      <c r="E7053" s="78">
        <v>-6.9797979999999996E-2</v>
      </c>
      <c r="F7053" s="78">
        <v>-6.3847599999999997E-3</v>
      </c>
    </row>
    <row r="7054" spans="1:6" x14ac:dyDescent="0.25">
      <c r="A7054">
        <v>7052</v>
      </c>
      <c r="B7054" t="s">
        <v>7974</v>
      </c>
      <c r="C7054" s="78">
        <v>3.9195191999999999</v>
      </c>
      <c r="D7054" s="78">
        <v>0.67361879999999996</v>
      </c>
      <c r="E7054" s="78">
        <v>-3.4390595000000003E-2</v>
      </c>
      <c r="F7054" s="78">
        <v>0.17954011</v>
      </c>
    </row>
    <row r="7055" spans="1:6" x14ac:dyDescent="0.25">
      <c r="A7055">
        <v>7053</v>
      </c>
      <c r="B7055" t="s">
        <v>7975</v>
      </c>
      <c r="C7055" s="78">
        <v>-0.60748696000000002</v>
      </c>
      <c r="D7055" s="78">
        <v>0.72196126000000005</v>
      </c>
      <c r="E7055" s="78">
        <v>-0.15092553</v>
      </c>
      <c r="F7055" s="78">
        <v>-0.16168560000000001</v>
      </c>
    </row>
    <row r="7056" spans="1:6" x14ac:dyDescent="0.25">
      <c r="A7056">
        <v>7054</v>
      </c>
      <c r="B7056" t="s">
        <v>7976</v>
      </c>
      <c r="C7056" s="78">
        <v>1.3274219</v>
      </c>
      <c r="D7056" s="78">
        <v>0.31754317999999998</v>
      </c>
      <c r="E7056" s="78">
        <v>1.685911E-2</v>
      </c>
      <c r="F7056" s="78">
        <v>-0.20062609000000001</v>
      </c>
    </row>
    <row r="7057" spans="1:6" x14ac:dyDescent="0.25">
      <c r="A7057">
        <v>7055</v>
      </c>
      <c r="B7057" t="s">
        <v>7977</v>
      </c>
      <c r="C7057" s="78">
        <v>-1.7788048000000001</v>
      </c>
      <c r="D7057" s="78">
        <v>-1.5441824</v>
      </c>
      <c r="E7057" s="78">
        <v>-9.5551940000000002E-2</v>
      </c>
      <c r="F7057" s="78">
        <v>2.9597445999999999E-2</v>
      </c>
    </row>
    <row r="7058" spans="1:6" x14ac:dyDescent="0.25">
      <c r="A7058">
        <v>7056</v>
      </c>
      <c r="B7058" t="s">
        <v>7978</v>
      </c>
      <c r="C7058" s="78">
        <v>-1.495579</v>
      </c>
      <c r="D7058" s="78">
        <v>-2.7665636999999998</v>
      </c>
      <c r="E7058" s="78">
        <v>-2.5665684000000001E-2</v>
      </c>
      <c r="F7058" s="78">
        <v>3.4947066999999998E-2</v>
      </c>
    </row>
    <row r="7059" spans="1:6" x14ac:dyDescent="0.25">
      <c r="A7059">
        <v>7057</v>
      </c>
      <c r="B7059" t="s">
        <v>7979</v>
      </c>
      <c r="C7059" s="78">
        <v>-1.3532131000000001</v>
      </c>
      <c r="D7059" s="78">
        <v>-0.18236679</v>
      </c>
      <c r="E7059" s="78">
        <v>1.2279160000000001E-2</v>
      </c>
      <c r="F7059" s="78">
        <v>6.8461746000000002E-3</v>
      </c>
    </row>
    <row r="7060" spans="1:6" x14ac:dyDescent="0.25">
      <c r="A7060">
        <v>7058</v>
      </c>
      <c r="B7060" t="s">
        <v>7980</v>
      </c>
      <c r="C7060" s="78">
        <v>0.93027400000000005</v>
      </c>
      <c r="D7060" s="78">
        <v>2.5664737</v>
      </c>
      <c r="E7060" s="78">
        <v>0.32184952</v>
      </c>
      <c r="F7060" s="78">
        <v>-0.69423710000000005</v>
      </c>
    </row>
    <row r="7061" spans="1:6" x14ac:dyDescent="0.25">
      <c r="A7061">
        <v>7059</v>
      </c>
      <c r="B7061" t="s">
        <v>7981</v>
      </c>
      <c r="C7061" s="78">
        <v>-0.16487170000000001</v>
      </c>
      <c r="D7061" s="78">
        <v>1.5960232000000001</v>
      </c>
      <c r="E7061" s="78">
        <v>-3.4390595000000003E-2</v>
      </c>
      <c r="F7061" s="78">
        <v>0.17954011</v>
      </c>
    </row>
    <row r="7062" spans="1:6" x14ac:dyDescent="0.25">
      <c r="A7062">
        <v>7060</v>
      </c>
      <c r="B7062" t="s">
        <v>7982</v>
      </c>
      <c r="C7062" s="78">
        <v>-1.1487143</v>
      </c>
      <c r="D7062" s="78">
        <v>-3.0049510000000001</v>
      </c>
      <c r="E7062" s="78">
        <v>0.17948914999999999</v>
      </c>
      <c r="F7062" s="78">
        <v>-0.41862977000000001</v>
      </c>
    </row>
    <row r="7063" spans="1:6" x14ac:dyDescent="0.25">
      <c r="A7063">
        <v>7061</v>
      </c>
      <c r="B7063" t="s">
        <v>7983</v>
      </c>
      <c r="C7063" s="78">
        <v>-1.0607613</v>
      </c>
      <c r="D7063" s="78">
        <v>0.17631304</v>
      </c>
      <c r="E7063" s="78">
        <v>-3.4390595000000003E-2</v>
      </c>
      <c r="F7063" s="78">
        <v>0.17954011</v>
      </c>
    </row>
    <row r="7064" spans="1:6" x14ac:dyDescent="0.25">
      <c r="A7064">
        <v>7062</v>
      </c>
      <c r="B7064" t="s">
        <v>7984</v>
      </c>
      <c r="C7064" s="78">
        <v>-0.63995939999999996</v>
      </c>
      <c r="D7064" s="78">
        <v>-1.1208218000000001</v>
      </c>
      <c r="E7064" s="78">
        <v>-6.1743840000000001E-2</v>
      </c>
      <c r="F7064" s="78">
        <v>-0.12200767999999999</v>
      </c>
    </row>
    <row r="7065" spans="1:6" x14ac:dyDescent="0.25">
      <c r="A7065">
        <v>7063</v>
      </c>
      <c r="B7065" t="s">
        <v>7985</v>
      </c>
      <c r="C7065" s="78">
        <v>0.24100265000000001</v>
      </c>
      <c r="D7065" s="78">
        <v>1.1366215</v>
      </c>
      <c r="E7065" s="78">
        <v>-3.4390595000000003E-2</v>
      </c>
      <c r="F7065" s="78">
        <v>0.17954011</v>
      </c>
    </row>
    <row r="7066" spans="1:6" x14ac:dyDescent="0.25">
      <c r="A7066">
        <v>7064</v>
      </c>
      <c r="B7066" t="s">
        <v>7986</v>
      </c>
      <c r="C7066" s="78">
        <v>0.89407515999999998</v>
      </c>
      <c r="D7066" s="78">
        <v>-0.75839864999999995</v>
      </c>
      <c r="E7066" s="78">
        <v>-8.0239209999999998E-3</v>
      </c>
      <c r="F7066" s="78">
        <v>5.3105055999999998E-2</v>
      </c>
    </row>
    <row r="7067" spans="1:6" x14ac:dyDescent="0.25">
      <c r="A7067">
        <v>7065</v>
      </c>
      <c r="B7067" t="s">
        <v>7987</v>
      </c>
      <c r="C7067" s="78">
        <v>-0.13095557999999999</v>
      </c>
      <c r="D7067" s="78">
        <v>1.3914053</v>
      </c>
      <c r="E7067" s="78">
        <v>0.10893746</v>
      </c>
      <c r="F7067" s="78">
        <v>-0.25714510000000002</v>
      </c>
    </row>
    <row r="7068" spans="1:6" x14ac:dyDescent="0.25">
      <c r="A7068">
        <v>7066</v>
      </c>
      <c r="B7068" t="s">
        <v>7988</v>
      </c>
      <c r="C7068" s="78">
        <v>1.7547128999999999</v>
      </c>
      <c r="D7068" s="78">
        <v>1.3350465</v>
      </c>
      <c r="E7068" s="78">
        <v>0.26648933000000002</v>
      </c>
      <c r="F7068" s="78">
        <v>-0.62906616999999998</v>
      </c>
    </row>
    <row r="7069" spans="1:6" x14ac:dyDescent="0.25">
      <c r="A7069">
        <v>7067</v>
      </c>
      <c r="B7069" t="s">
        <v>7989</v>
      </c>
      <c r="C7069" s="78">
        <v>-1.6087792999999999</v>
      </c>
      <c r="D7069" s="78">
        <v>1.2159314999999999</v>
      </c>
      <c r="E7069" s="78">
        <v>-7.0295974999999997E-2</v>
      </c>
      <c r="F7069" s="78">
        <v>2.6280596999999999E-2</v>
      </c>
    </row>
    <row r="7070" spans="1:6" x14ac:dyDescent="0.25">
      <c r="A7070">
        <v>7068</v>
      </c>
      <c r="B7070" t="s">
        <v>7990</v>
      </c>
      <c r="C7070" s="78">
        <v>-1.2941738</v>
      </c>
      <c r="D7070" s="78">
        <v>0.22928977</v>
      </c>
      <c r="E7070" s="78">
        <v>-1.8398886999999999E-2</v>
      </c>
      <c r="F7070" s="78">
        <v>-0.15839283000000001</v>
      </c>
    </row>
    <row r="7071" spans="1:6" x14ac:dyDescent="0.25">
      <c r="A7071">
        <v>7069</v>
      </c>
      <c r="B7071" t="s">
        <v>7991</v>
      </c>
      <c r="C7071" s="78">
        <v>2.3620359999999998</v>
      </c>
      <c r="D7071" s="78">
        <v>-3.1346509999999999</v>
      </c>
      <c r="E7071" s="78">
        <v>-1.0493598999999999E-2</v>
      </c>
      <c r="F7071" s="78">
        <v>-2.1462575000000001E-2</v>
      </c>
    </row>
    <row r="7072" spans="1:6" x14ac:dyDescent="0.25">
      <c r="A7072">
        <v>7070</v>
      </c>
      <c r="B7072" t="s">
        <v>7992</v>
      </c>
      <c r="C7072" s="78">
        <v>3.794019</v>
      </c>
      <c r="D7072" s="78">
        <v>-1.4095645000000001</v>
      </c>
      <c r="E7072" s="78">
        <v>-6.365606E-2</v>
      </c>
      <c r="F7072" s="78">
        <v>9.9835419999999994E-2</v>
      </c>
    </row>
    <row r="7073" spans="1:6" x14ac:dyDescent="0.25">
      <c r="A7073">
        <v>7071</v>
      </c>
      <c r="B7073" t="s">
        <v>7993</v>
      </c>
      <c r="C7073" s="78">
        <v>1.0424466999999999</v>
      </c>
      <c r="D7073" s="78">
        <v>2.9183880000000002</v>
      </c>
      <c r="E7073" s="78">
        <v>-6.7104384000000003E-2</v>
      </c>
      <c r="F7073" s="78">
        <v>8.6985809999999997E-2</v>
      </c>
    </row>
    <row r="7074" spans="1:6" x14ac:dyDescent="0.25">
      <c r="A7074">
        <v>7072</v>
      </c>
      <c r="B7074" t="s">
        <v>7994</v>
      </c>
      <c r="C7074" s="78">
        <v>-0.59039235000000001</v>
      </c>
      <c r="D7074" s="78">
        <v>-1.9199666</v>
      </c>
      <c r="E7074" s="78">
        <v>-2.8794557000000002E-3</v>
      </c>
      <c r="F7074" s="78">
        <v>1.375854E-2</v>
      </c>
    </row>
    <row r="7075" spans="1:6" x14ac:dyDescent="0.25">
      <c r="A7075">
        <v>7073</v>
      </c>
      <c r="B7075" t="s">
        <v>7995</v>
      </c>
      <c r="C7075" s="78">
        <v>-2.7583275</v>
      </c>
      <c r="D7075" s="78">
        <v>1.4751147</v>
      </c>
      <c r="E7075" s="78">
        <v>-2.0921037E-2</v>
      </c>
      <c r="F7075" s="78">
        <v>-2.9368252000000002E-3</v>
      </c>
    </row>
    <row r="7076" spans="1:6" x14ac:dyDescent="0.25">
      <c r="A7076">
        <v>7074</v>
      </c>
      <c r="B7076" t="s">
        <v>7996</v>
      </c>
      <c r="C7076" s="78">
        <v>-1.204963</v>
      </c>
      <c r="D7076" s="78">
        <v>1.2911606</v>
      </c>
      <c r="E7076" s="78">
        <v>-7.3087949999999999E-2</v>
      </c>
      <c r="F7076" s="78">
        <v>-7.2568655000000001E-3</v>
      </c>
    </row>
    <row r="7077" spans="1:6" x14ac:dyDescent="0.25">
      <c r="A7077">
        <v>7075</v>
      </c>
      <c r="B7077" t="s">
        <v>7997</v>
      </c>
      <c r="C7077" s="78">
        <v>-0.67834689999999997</v>
      </c>
      <c r="D7077" s="78">
        <v>-0.77981400000000001</v>
      </c>
      <c r="E7077" s="78">
        <v>-2.3111118E-2</v>
      </c>
      <c r="F7077" s="78">
        <v>2.1708608000000001E-2</v>
      </c>
    </row>
    <row r="7078" spans="1:6" x14ac:dyDescent="0.25">
      <c r="A7078">
        <v>7076</v>
      </c>
      <c r="B7078" t="s">
        <v>7998</v>
      </c>
      <c r="C7078" s="78">
        <v>2.4560591999999999</v>
      </c>
      <c r="D7078" s="78">
        <v>-1.0697399999999999</v>
      </c>
      <c r="E7078" s="78">
        <v>-3.4390595000000003E-2</v>
      </c>
      <c r="F7078" s="78">
        <v>0.17954011</v>
      </c>
    </row>
    <row r="7079" spans="1:6" x14ac:dyDescent="0.25">
      <c r="A7079">
        <v>7077</v>
      </c>
      <c r="B7079" t="s">
        <v>7999</v>
      </c>
      <c r="C7079" s="78">
        <v>-1.6346826999999999</v>
      </c>
      <c r="D7079" s="78">
        <v>-0.19062328000000001</v>
      </c>
      <c r="E7079" s="78">
        <v>-3.4390595000000003E-2</v>
      </c>
      <c r="F7079" s="78">
        <v>0.17954011</v>
      </c>
    </row>
    <row r="7080" spans="1:6" x14ac:dyDescent="0.25">
      <c r="A7080">
        <v>7078</v>
      </c>
      <c r="B7080" t="s">
        <v>8000</v>
      </c>
      <c r="C7080" s="78">
        <v>-1.4325826999999999E-2</v>
      </c>
      <c r="D7080" s="78">
        <v>1.3159559000000001</v>
      </c>
      <c r="E7080" s="78">
        <v>-6.9718050000000004E-2</v>
      </c>
      <c r="F7080" s="78">
        <v>0.10277130499999999</v>
      </c>
    </row>
    <row r="7081" spans="1:6" x14ac:dyDescent="0.25">
      <c r="A7081">
        <v>7079</v>
      </c>
      <c r="B7081" t="s">
        <v>8001</v>
      </c>
      <c r="C7081" s="78">
        <v>-2.2713678000000002</v>
      </c>
      <c r="D7081" s="78">
        <v>0.28701383000000003</v>
      </c>
      <c r="E7081" s="78">
        <v>-7.8537880000000004E-2</v>
      </c>
      <c r="F7081" s="78">
        <v>1.0423063999999999E-2</v>
      </c>
    </row>
    <row r="7082" spans="1:6" x14ac:dyDescent="0.25">
      <c r="A7082">
        <v>7080</v>
      </c>
      <c r="B7082" t="s">
        <v>8002</v>
      </c>
      <c r="C7082" s="78">
        <v>-0.16142827000000001</v>
      </c>
      <c r="D7082" s="78">
        <v>1.7982438000000001</v>
      </c>
      <c r="E7082" s="78">
        <v>0.18419795999999999</v>
      </c>
      <c r="F7082" s="78">
        <v>-0.26148874</v>
      </c>
    </row>
    <row r="7083" spans="1:6" x14ac:dyDescent="0.25">
      <c r="A7083">
        <v>7081</v>
      </c>
      <c r="B7083" t="s">
        <v>8003</v>
      </c>
      <c r="C7083" s="78">
        <v>-8.5053205000000007E-2</v>
      </c>
      <c r="D7083" s="78">
        <v>-2.4615168999999999</v>
      </c>
      <c r="E7083" s="78">
        <v>-7.8635070000000001E-2</v>
      </c>
      <c r="F7083" s="78">
        <v>-0.28227478</v>
      </c>
    </row>
    <row r="7084" spans="1:6" x14ac:dyDescent="0.25">
      <c r="A7084">
        <v>7082</v>
      </c>
      <c r="B7084" t="s">
        <v>8004</v>
      </c>
      <c r="C7084" s="78">
        <v>-0.87679183000000005</v>
      </c>
      <c r="D7084" s="78">
        <v>-2.6591501000000002</v>
      </c>
      <c r="E7084" s="78">
        <v>-9.2403830000000006E-2</v>
      </c>
      <c r="F7084" s="78">
        <v>7.2124839999999996E-2</v>
      </c>
    </row>
    <row r="7085" spans="1:6" x14ac:dyDescent="0.25">
      <c r="A7085">
        <v>7083</v>
      </c>
      <c r="B7085" t="s">
        <v>8005</v>
      </c>
      <c r="C7085" s="78">
        <v>1.7448474</v>
      </c>
      <c r="D7085" s="78">
        <v>1.1374690000000001</v>
      </c>
      <c r="E7085" s="78">
        <v>-3.4390595000000003E-2</v>
      </c>
      <c r="F7085" s="78">
        <v>0.17954011</v>
      </c>
    </row>
    <row r="7086" spans="1:6" x14ac:dyDescent="0.25">
      <c r="A7086">
        <v>7084</v>
      </c>
      <c r="B7086" t="s">
        <v>8006</v>
      </c>
      <c r="C7086" s="78">
        <v>1.8834997</v>
      </c>
      <c r="D7086" s="78">
        <v>1.8984988</v>
      </c>
      <c r="E7086" s="78">
        <v>6.2876509999999997E-2</v>
      </c>
      <c r="F7086" s="78">
        <v>-0.31346004999999999</v>
      </c>
    </row>
    <row r="7087" spans="1:6" x14ac:dyDescent="0.25">
      <c r="A7087">
        <v>7085</v>
      </c>
      <c r="B7087" t="s">
        <v>8007</v>
      </c>
      <c r="C7087" s="78">
        <v>-0.21790567</v>
      </c>
      <c r="D7087" s="78">
        <v>-0.74885000000000002</v>
      </c>
      <c r="E7087" s="78">
        <v>-8.4287600000000004E-2</v>
      </c>
      <c r="F7087" s="78">
        <v>-1.1080085999999999E-2</v>
      </c>
    </row>
    <row r="7088" spans="1:6" x14ac:dyDescent="0.25">
      <c r="A7088">
        <v>7086</v>
      </c>
      <c r="B7088" t="s">
        <v>8008</v>
      </c>
      <c r="C7088" s="78">
        <v>0.34678152000000001</v>
      </c>
      <c r="D7088" s="78">
        <v>0.79476785999999999</v>
      </c>
      <c r="E7088" s="78">
        <v>-7.5469926000000007E-2</v>
      </c>
      <c r="F7088" s="78">
        <v>-4.1484979999999996E-3</v>
      </c>
    </row>
    <row r="7089" spans="1:6" x14ac:dyDescent="0.25">
      <c r="A7089">
        <v>7087</v>
      </c>
      <c r="B7089" t="s">
        <v>8009</v>
      </c>
      <c r="C7089" s="78">
        <v>-1.6669750000000001</v>
      </c>
      <c r="D7089" s="78">
        <v>-4.4377680000000002</v>
      </c>
      <c r="E7089" s="78">
        <v>-3.2497957000000001E-2</v>
      </c>
      <c r="F7089" s="78">
        <v>9.2654349999999996E-2</v>
      </c>
    </row>
    <row r="7090" spans="1:6" x14ac:dyDescent="0.25">
      <c r="A7090">
        <v>7088</v>
      </c>
      <c r="B7090" t="s">
        <v>8010</v>
      </c>
      <c r="C7090" s="78">
        <v>6.6834240000000003E-2</v>
      </c>
      <c r="D7090" s="78">
        <v>-0.32971783999999998</v>
      </c>
      <c r="E7090" s="78">
        <v>-3.4390595000000003E-2</v>
      </c>
      <c r="F7090" s="78">
        <v>0.17954011</v>
      </c>
    </row>
    <row r="7091" spans="1:6" x14ac:dyDescent="0.25">
      <c r="A7091">
        <v>7089</v>
      </c>
      <c r="B7091" t="s">
        <v>8011</v>
      </c>
      <c r="C7091" s="78">
        <v>-0.86741210000000002</v>
      </c>
      <c r="D7091" s="78">
        <v>0.32247137999999997</v>
      </c>
      <c r="E7091" s="78">
        <v>-6.9769619999999997E-3</v>
      </c>
      <c r="F7091" s="78">
        <v>0.10989595000000001</v>
      </c>
    </row>
    <row r="7092" spans="1:6" x14ac:dyDescent="0.25">
      <c r="A7092">
        <v>7090</v>
      </c>
      <c r="B7092" t="s">
        <v>8012</v>
      </c>
      <c r="C7092" s="78">
        <v>-1.1602342999999999</v>
      </c>
      <c r="D7092" s="78">
        <v>1.1056131</v>
      </c>
      <c r="E7092" s="78">
        <v>0.3186812</v>
      </c>
      <c r="F7092" s="78">
        <v>-0.46614455999999999</v>
      </c>
    </row>
    <row r="7093" spans="1:6" x14ac:dyDescent="0.25">
      <c r="A7093">
        <v>7091</v>
      </c>
      <c r="B7093" t="s">
        <v>8013</v>
      </c>
      <c r="C7093" s="78">
        <v>-2.2157713999999999</v>
      </c>
      <c r="D7093" s="78">
        <v>1.3084074000000001</v>
      </c>
      <c r="E7093" s="78">
        <v>-7.1672589999999994E-2</v>
      </c>
      <c r="F7093" s="78">
        <v>5.1945909999999998E-2</v>
      </c>
    </row>
    <row r="7094" spans="1:6" x14ac:dyDescent="0.25">
      <c r="A7094">
        <v>7092</v>
      </c>
      <c r="B7094" t="s">
        <v>8014</v>
      </c>
      <c r="C7094" s="78">
        <v>-3.9010321999999999</v>
      </c>
      <c r="D7094" s="78">
        <v>1.3076481</v>
      </c>
      <c r="E7094" s="78">
        <v>-1.3295408E-2</v>
      </c>
      <c r="F7094" s="78">
        <v>-0.1617458</v>
      </c>
    </row>
    <row r="7095" spans="1:6" x14ac:dyDescent="0.25">
      <c r="A7095">
        <v>7093</v>
      </c>
      <c r="B7095" t="s">
        <v>8015</v>
      </c>
      <c r="C7095" s="78">
        <v>-0.85134244000000003</v>
      </c>
      <c r="D7095" s="78">
        <v>3.2147104999999998</v>
      </c>
      <c r="E7095" s="78">
        <v>9.1909989999999997E-2</v>
      </c>
      <c r="F7095" s="78">
        <v>-0.10611762</v>
      </c>
    </row>
    <row r="7096" spans="1:6" x14ac:dyDescent="0.25">
      <c r="A7096">
        <v>7094</v>
      </c>
      <c r="B7096" t="s">
        <v>8016</v>
      </c>
      <c r="C7096" s="78">
        <v>0.45472220000000002</v>
      </c>
      <c r="D7096" s="78">
        <v>0.65910994999999994</v>
      </c>
      <c r="E7096" s="78">
        <v>-7.8406914999999994E-2</v>
      </c>
      <c r="F7096" s="78">
        <v>5.3056195E-2</v>
      </c>
    </row>
    <row r="7097" spans="1:6" x14ac:dyDescent="0.25">
      <c r="A7097">
        <v>7095</v>
      </c>
      <c r="B7097" t="s">
        <v>8017</v>
      </c>
      <c r="C7097" s="78">
        <v>-0.60123557000000005</v>
      </c>
      <c r="D7097" s="78">
        <v>-1.1058745000000001</v>
      </c>
      <c r="E7097" s="78">
        <v>-2.5628096999999999E-3</v>
      </c>
      <c r="F7097" s="78">
        <v>-2.5775269E-2</v>
      </c>
    </row>
    <row r="7098" spans="1:6" x14ac:dyDescent="0.25">
      <c r="A7098">
        <v>7096</v>
      </c>
      <c r="B7098" t="s">
        <v>8018</v>
      </c>
      <c r="C7098" s="78">
        <v>-0.30385076999999999</v>
      </c>
      <c r="D7098" s="78">
        <v>-4.1538740000000001</v>
      </c>
      <c r="E7098" s="78">
        <v>-0.12635441</v>
      </c>
      <c r="F7098" s="78">
        <v>-0.14967574</v>
      </c>
    </row>
    <row r="7099" spans="1:6" x14ac:dyDescent="0.25">
      <c r="A7099">
        <v>7097</v>
      </c>
      <c r="B7099" t="s">
        <v>8019</v>
      </c>
      <c r="C7099" s="78">
        <v>0.99932109999999996</v>
      </c>
      <c r="D7099" s="78">
        <v>0.23221216</v>
      </c>
      <c r="E7099" s="78">
        <v>7.2092824000000002E-3</v>
      </c>
      <c r="F7099" s="78">
        <v>-7.7527895999999999E-2</v>
      </c>
    </row>
    <row r="7100" spans="1:6" x14ac:dyDescent="0.25">
      <c r="A7100">
        <v>7098</v>
      </c>
      <c r="B7100" t="s">
        <v>8020</v>
      </c>
      <c r="C7100" s="78">
        <v>0.73777470000000001</v>
      </c>
      <c r="D7100" s="78">
        <v>0.2731344</v>
      </c>
      <c r="E7100" s="78">
        <v>-3.9047850000000002E-2</v>
      </c>
      <c r="F7100" s="78">
        <v>2.7062967E-2</v>
      </c>
    </row>
    <row r="7101" spans="1:6" x14ac:dyDescent="0.25">
      <c r="A7101">
        <v>7099</v>
      </c>
      <c r="B7101" t="s">
        <v>8021</v>
      </c>
      <c r="C7101" s="78">
        <v>-0.12820613</v>
      </c>
      <c r="D7101" s="78">
        <v>1.228356</v>
      </c>
      <c r="E7101" s="78">
        <v>-5.3284331999999997E-2</v>
      </c>
      <c r="F7101" s="78">
        <v>5.6125639999999997E-2</v>
      </c>
    </row>
    <row r="7102" spans="1:6" x14ac:dyDescent="0.25">
      <c r="A7102">
        <v>7100</v>
      </c>
      <c r="B7102" t="s">
        <v>8022</v>
      </c>
      <c r="C7102" s="78">
        <v>-0.23361701000000001</v>
      </c>
      <c r="D7102" s="78">
        <v>-0.42716517999999998</v>
      </c>
      <c r="E7102" s="78">
        <v>-0.20915805000000001</v>
      </c>
      <c r="F7102" s="78">
        <v>-0.27978277000000001</v>
      </c>
    </row>
    <row r="7103" spans="1:6" x14ac:dyDescent="0.25">
      <c r="A7103">
        <v>7101</v>
      </c>
      <c r="B7103" t="s">
        <v>8023</v>
      </c>
      <c r="C7103" s="78">
        <v>-0.99353159999999996</v>
      </c>
      <c r="D7103" s="78">
        <v>1.8821734999999999</v>
      </c>
      <c r="E7103" s="78">
        <v>-3.4390595000000003E-2</v>
      </c>
      <c r="F7103" s="78">
        <v>0.17954011</v>
      </c>
    </row>
    <row r="7104" spans="1:6" x14ac:dyDescent="0.25">
      <c r="A7104">
        <v>7102</v>
      </c>
      <c r="B7104" t="s">
        <v>8024</v>
      </c>
      <c r="C7104" s="78">
        <v>1.7573591</v>
      </c>
      <c r="D7104" s="78">
        <v>-0.57890200000000003</v>
      </c>
      <c r="E7104" s="78">
        <v>-5.4111159999999998E-2</v>
      </c>
      <c r="F7104" s="78">
        <v>-1.0882065E-2</v>
      </c>
    </row>
    <row r="7105" spans="1:6" x14ac:dyDescent="0.25">
      <c r="A7105">
        <v>7103</v>
      </c>
      <c r="B7105" t="s">
        <v>8025</v>
      </c>
      <c r="C7105" s="78">
        <v>1.8867418</v>
      </c>
      <c r="D7105" s="78">
        <v>-0.25865954000000002</v>
      </c>
      <c r="E7105" s="78">
        <v>-8.0207883999999993E-2</v>
      </c>
      <c r="F7105" s="78">
        <v>7.4434790000000001E-2</v>
      </c>
    </row>
    <row r="7106" spans="1:6" x14ac:dyDescent="0.25">
      <c r="A7106">
        <v>7104</v>
      </c>
      <c r="B7106" t="s">
        <v>8026</v>
      </c>
      <c r="C7106" s="78">
        <v>-1.2417157999999999</v>
      </c>
      <c r="D7106" s="78">
        <v>-2.9210799999999999</v>
      </c>
      <c r="E7106" s="78">
        <v>-3.4390595000000003E-2</v>
      </c>
      <c r="F7106" s="78">
        <v>0.17954011</v>
      </c>
    </row>
    <row r="7107" spans="1:6" x14ac:dyDescent="0.25">
      <c r="A7107">
        <v>7105</v>
      </c>
      <c r="B7107" t="s">
        <v>8027</v>
      </c>
      <c r="C7107" s="78">
        <v>-0.5168412</v>
      </c>
      <c r="D7107" s="78">
        <v>-1.7243877999999999</v>
      </c>
      <c r="E7107" s="78">
        <v>-4.1051373000000002E-2</v>
      </c>
      <c r="F7107" s="78">
        <v>4.9127669999999998E-2</v>
      </c>
    </row>
    <row r="7108" spans="1:6" x14ac:dyDescent="0.25">
      <c r="A7108">
        <v>7106</v>
      </c>
      <c r="B7108" t="s">
        <v>8028</v>
      </c>
      <c r="C7108" s="78">
        <v>-1.3734308</v>
      </c>
      <c r="D7108" s="78">
        <v>1.5414057000000001</v>
      </c>
      <c r="E7108" s="78">
        <v>-5.9824589999999997E-2</v>
      </c>
      <c r="F7108" s="78">
        <v>6.3449085000000002E-2</v>
      </c>
    </row>
    <row r="7109" spans="1:6" x14ac:dyDescent="0.25">
      <c r="A7109">
        <v>7107</v>
      </c>
      <c r="B7109" t="s">
        <v>8029</v>
      </c>
      <c r="C7109" s="78">
        <v>2.8426334999999998</v>
      </c>
      <c r="D7109" s="78">
        <v>-1.1079007000000001</v>
      </c>
      <c r="E7109" s="78">
        <v>-3.4390595000000003E-2</v>
      </c>
      <c r="F7109" s="78">
        <v>0.17954011</v>
      </c>
    </row>
    <row r="7110" spans="1:6" x14ac:dyDescent="0.25">
      <c r="A7110">
        <v>7108</v>
      </c>
      <c r="B7110" t="s">
        <v>8030</v>
      </c>
      <c r="C7110" s="78">
        <v>-0.11204976</v>
      </c>
      <c r="D7110" s="78">
        <v>-2.4133265000000002</v>
      </c>
      <c r="E7110" s="78">
        <v>-4.7695032999999998E-2</v>
      </c>
      <c r="F7110" s="78">
        <v>-3.4665911999999998E-3</v>
      </c>
    </row>
    <row r="7111" spans="1:6" x14ac:dyDescent="0.25">
      <c r="A7111">
        <v>7109</v>
      </c>
      <c r="B7111" t="s">
        <v>8031</v>
      </c>
      <c r="C7111" s="78">
        <v>0.50525889999999996</v>
      </c>
      <c r="D7111" s="78">
        <v>-2.1750797999999998</v>
      </c>
      <c r="E7111" s="78">
        <v>-1.6926683000000001E-2</v>
      </c>
      <c r="F7111" s="78">
        <v>7.5789880000000004E-2</v>
      </c>
    </row>
    <row r="7112" spans="1:6" x14ac:dyDescent="0.25">
      <c r="A7112">
        <v>7110</v>
      </c>
      <c r="B7112" t="s">
        <v>8032</v>
      </c>
      <c r="C7112" s="78">
        <v>3.8783118999999999</v>
      </c>
      <c r="D7112" s="78">
        <v>-1.4121954000000001</v>
      </c>
      <c r="E7112" s="78">
        <v>2.2883564000000002E-3</v>
      </c>
      <c r="F7112" s="78">
        <v>-0.19867261</v>
      </c>
    </row>
    <row r="7113" spans="1:6" x14ac:dyDescent="0.25">
      <c r="A7113">
        <v>7111</v>
      </c>
      <c r="B7113" t="s">
        <v>8033</v>
      </c>
      <c r="C7113" s="78">
        <v>-1.2823049</v>
      </c>
      <c r="D7113" s="78">
        <v>0.31612491999999998</v>
      </c>
      <c r="E7113" s="78">
        <v>-4.7556794999999999E-2</v>
      </c>
      <c r="F7113" s="78">
        <v>0.13452201999999999</v>
      </c>
    </row>
    <row r="7114" spans="1:6" x14ac:dyDescent="0.25">
      <c r="A7114">
        <v>7112</v>
      </c>
      <c r="B7114" t="s">
        <v>8034</v>
      </c>
      <c r="C7114" s="78">
        <v>2.4663271999999998</v>
      </c>
      <c r="D7114" s="78">
        <v>1.5002773</v>
      </c>
      <c r="E7114" s="78">
        <v>-8.4499939999999996E-2</v>
      </c>
      <c r="F7114" s="78">
        <v>2.9757454999999999E-2</v>
      </c>
    </row>
    <row r="7115" spans="1:6" x14ac:dyDescent="0.25">
      <c r="A7115">
        <v>7113</v>
      </c>
      <c r="B7115" t="s">
        <v>8035</v>
      </c>
      <c r="C7115" s="78">
        <v>-0.6712262</v>
      </c>
      <c r="D7115" s="78">
        <v>5.9989616000000003E-2</v>
      </c>
      <c r="E7115" s="78">
        <v>-3.2522846E-3</v>
      </c>
      <c r="F7115" s="78">
        <v>-0.14158507000000001</v>
      </c>
    </row>
    <row r="7116" spans="1:6" x14ac:dyDescent="0.25">
      <c r="A7116">
        <v>7114</v>
      </c>
      <c r="B7116" t="s">
        <v>8036</v>
      </c>
      <c r="C7116" s="78">
        <v>0.86425567000000003</v>
      </c>
      <c r="D7116" s="78">
        <v>-0.14031741</v>
      </c>
      <c r="E7116" s="78">
        <v>-3.4390595000000003E-2</v>
      </c>
      <c r="F7116" s="78">
        <v>0.17954011</v>
      </c>
    </row>
    <row r="7117" spans="1:6" x14ac:dyDescent="0.25">
      <c r="A7117">
        <v>7115</v>
      </c>
      <c r="B7117" t="s">
        <v>8037</v>
      </c>
      <c r="C7117" s="78">
        <v>0.68556879999999998</v>
      </c>
      <c r="D7117" s="78">
        <v>-2.8917695999999999</v>
      </c>
      <c r="E7117" s="78">
        <v>-8.7337689999999996E-2</v>
      </c>
      <c r="F7117" s="78">
        <v>1.7718822000000001E-3</v>
      </c>
    </row>
    <row r="7118" spans="1:6" x14ac:dyDescent="0.25">
      <c r="A7118">
        <v>7116</v>
      </c>
      <c r="B7118" t="s">
        <v>8038</v>
      </c>
      <c r="C7118" s="78">
        <v>1.7657236000000001</v>
      </c>
      <c r="D7118" s="78">
        <v>0.32774913</v>
      </c>
      <c r="E7118" s="78">
        <v>-2.7299206999999999E-2</v>
      </c>
      <c r="F7118" s="78">
        <v>9.6958033999999998E-2</v>
      </c>
    </row>
    <row r="7119" spans="1:6" x14ac:dyDescent="0.25">
      <c r="A7119">
        <v>7117</v>
      </c>
      <c r="B7119" t="s">
        <v>8039</v>
      </c>
      <c r="C7119" s="78">
        <v>-0.88481520000000002</v>
      </c>
      <c r="D7119" s="78">
        <v>0.51705230000000002</v>
      </c>
      <c r="E7119" s="78">
        <v>-0.11948198</v>
      </c>
      <c r="F7119" s="78">
        <v>-0.30464219999999997</v>
      </c>
    </row>
    <row r="7120" spans="1:6" x14ac:dyDescent="0.25">
      <c r="A7120">
        <v>7118</v>
      </c>
      <c r="B7120" t="s">
        <v>8040</v>
      </c>
      <c r="C7120" s="78">
        <v>1.7109236000000001</v>
      </c>
      <c r="D7120" s="78">
        <v>-8.9560600000000004E-2</v>
      </c>
      <c r="E7120" s="78">
        <v>-9.5205109999999996E-2</v>
      </c>
      <c r="F7120" s="78">
        <v>3.2335000000000003E-2</v>
      </c>
    </row>
    <row r="7121" spans="1:6" x14ac:dyDescent="0.25">
      <c r="A7121">
        <v>7119</v>
      </c>
      <c r="B7121" t="s">
        <v>8041</v>
      </c>
      <c r="C7121" s="78">
        <v>0.75450790000000001</v>
      </c>
      <c r="D7121" s="78">
        <v>-1.3705377999999999</v>
      </c>
      <c r="E7121" s="78">
        <v>-6.33687E-2</v>
      </c>
      <c r="F7121" s="78">
        <v>7.7514280000000005E-2</v>
      </c>
    </row>
    <row r="7122" spans="1:6" x14ac:dyDescent="0.25">
      <c r="A7122">
        <v>7120</v>
      </c>
      <c r="B7122" t="s">
        <v>8042</v>
      </c>
      <c r="C7122" s="78">
        <v>-1.0690603999999999</v>
      </c>
      <c r="D7122" s="78">
        <v>-0.79216503999999999</v>
      </c>
      <c r="E7122" s="78">
        <v>-7.1660420000000002E-2</v>
      </c>
      <c r="F7122" s="78">
        <v>0.104884565</v>
      </c>
    </row>
    <row r="7123" spans="1:6" x14ac:dyDescent="0.25">
      <c r="A7123">
        <v>7121</v>
      </c>
      <c r="B7123" t="s">
        <v>8043</v>
      </c>
      <c r="C7123" s="78">
        <v>0.20826665</v>
      </c>
      <c r="D7123" s="78">
        <v>1.5346228</v>
      </c>
      <c r="E7123" s="78">
        <v>4.6177845000000002E-2</v>
      </c>
      <c r="F7123" s="78">
        <v>-0.28780842000000001</v>
      </c>
    </row>
    <row r="7124" spans="1:6" x14ac:dyDescent="0.25">
      <c r="A7124">
        <v>7122</v>
      </c>
      <c r="B7124" t="s">
        <v>8044</v>
      </c>
      <c r="C7124" s="78">
        <v>0.71153224000000004</v>
      </c>
      <c r="D7124" s="78">
        <v>-0.55524885999999996</v>
      </c>
      <c r="E7124" s="78">
        <v>1.00934245E-2</v>
      </c>
      <c r="F7124" s="78">
        <v>9.5512964000000006E-2</v>
      </c>
    </row>
    <row r="7125" spans="1:6" x14ac:dyDescent="0.25">
      <c r="A7125">
        <v>7123</v>
      </c>
      <c r="B7125" t="s">
        <v>8045</v>
      </c>
      <c r="C7125" s="78">
        <v>2.7563577000000001</v>
      </c>
      <c r="D7125" s="78">
        <v>-1.0764347000000001</v>
      </c>
      <c r="E7125" s="78">
        <v>-5.615593E-2</v>
      </c>
      <c r="F7125" s="78">
        <v>2.259864E-2</v>
      </c>
    </row>
    <row r="7126" spans="1:6" x14ac:dyDescent="0.25">
      <c r="A7126">
        <v>7124</v>
      </c>
      <c r="B7126" t="s">
        <v>8046</v>
      </c>
      <c r="C7126" s="78">
        <v>0.90372777000000004</v>
      </c>
      <c r="D7126" s="78">
        <v>0.96808994000000004</v>
      </c>
      <c r="E7126" s="78">
        <v>-9.2406639999999998E-2</v>
      </c>
      <c r="F7126" s="78">
        <v>6.2863440000000007E-2</v>
      </c>
    </row>
    <row r="7127" spans="1:6" x14ac:dyDescent="0.25">
      <c r="A7127">
        <v>7125</v>
      </c>
      <c r="B7127" t="s">
        <v>8047</v>
      </c>
      <c r="C7127" s="78">
        <v>0.68724275000000001</v>
      </c>
      <c r="D7127" s="78">
        <v>-0.29676069999999999</v>
      </c>
      <c r="E7127" s="78">
        <v>-3.0679120000000001E-2</v>
      </c>
      <c r="F7127" s="78">
        <v>8.8576639999999998E-2</v>
      </c>
    </row>
    <row r="7128" spans="1:6" x14ac:dyDescent="0.25">
      <c r="A7128">
        <v>7126</v>
      </c>
      <c r="B7128" t="s">
        <v>8048</v>
      </c>
      <c r="C7128" s="78">
        <v>-1.5030395999999999</v>
      </c>
      <c r="D7128" s="78">
        <v>-0.559975</v>
      </c>
      <c r="E7128" s="78">
        <v>-4.9469220000000001E-2</v>
      </c>
      <c r="F7128" s="78">
        <v>-2.2147909E-2</v>
      </c>
    </row>
    <row r="7129" spans="1:6" x14ac:dyDescent="0.25">
      <c r="A7129">
        <v>7127</v>
      </c>
      <c r="B7129" t="s">
        <v>8049</v>
      </c>
      <c r="C7129" s="78">
        <v>0.25040015999999998</v>
      </c>
      <c r="D7129" s="78">
        <v>-2.2639231999999998</v>
      </c>
      <c r="E7129" s="78">
        <v>-4.7072417999999998E-2</v>
      </c>
      <c r="F7129" s="78">
        <v>3.7595466000000001E-2</v>
      </c>
    </row>
    <row r="7130" spans="1:6" x14ac:dyDescent="0.25">
      <c r="A7130">
        <v>7128</v>
      </c>
      <c r="B7130" t="s">
        <v>8050</v>
      </c>
      <c r="C7130" s="78">
        <v>-1.2181786999999999</v>
      </c>
      <c r="D7130" s="78">
        <v>-0.43233480000000002</v>
      </c>
      <c r="E7130" s="78">
        <v>-3.4390595000000003E-2</v>
      </c>
      <c r="F7130" s="78">
        <v>0.17954011</v>
      </c>
    </row>
    <row r="7131" spans="1:6" x14ac:dyDescent="0.25">
      <c r="A7131">
        <v>7129</v>
      </c>
      <c r="B7131" t="s">
        <v>8051</v>
      </c>
      <c r="C7131" s="78">
        <v>0.10759768</v>
      </c>
      <c r="D7131" s="78">
        <v>-6.7318169999999997E-2</v>
      </c>
      <c r="E7131" s="78">
        <v>9.6856159999999997E-2</v>
      </c>
      <c r="F7131" s="78">
        <v>-0.23819441999999999</v>
      </c>
    </row>
    <row r="7132" spans="1:6" x14ac:dyDescent="0.25">
      <c r="A7132">
        <v>7130</v>
      </c>
      <c r="B7132" t="s">
        <v>8052</v>
      </c>
      <c r="C7132" s="78">
        <v>1.6314915000000001</v>
      </c>
      <c r="D7132" s="78">
        <v>0.11616182</v>
      </c>
      <c r="E7132" s="78">
        <v>-0.22816384000000001</v>
      </c>
      <c r="F7132" s="78">
        <v>-0.35668355000000002</v>
      </c>
    </row>
    <row r="7133" spans="1:6" x14ac:dyDescent="0.25">
      <c r="A7133">
        <v>7131</v>
      </c>
      <c r="B7133" t="s">
        <v>8053</v>
      </c>
      <c r="C7133" s="78">
        <v>-0.8586627</v>
      </c>
      <c r="D7133" s="78">
        <v>-0.33524308000000003</v>
      </c>
      <c r="E7133" s="78">
        <v>-0.13870178</v>
      </c>
      <c r="F7133" s="78">
        <v>-1.2992918E-3</v>
      </c>
    </row>
    <row r="7134" spans="1:6" x14ac:dyDescent="0.25">
      <c r="A7134">
        <v>7132</v>
      </c>
      <c r="B7134" t="s">
        <v>8054</v>
      </c>
      <c r="C7134" s="78">
        <v>-0.106615454</v>
      </c>
      <c r="D7134" s="78">
        <v>0.30182627000000001</v>
      </c>
      <c r="E7134" s="78">
        <v>-3.8663250000000003E-2</v>
      </c>
      <c r="F7134" s="78">
        <v>-7.8322366000000004E-2</v>
      </c>
    </row>
    <row r="7135" spans="1:6" x14ac:dyDescent="0.25">
      <c r="A7135">
        <v>7133</v>
      </c>
      <c r="B7135" t="s">
        <v>8055</v>
      </c>
      <c r="C7135" s="78">
        <v>1.0667778000000001</v>
      </c>
      <c r="D7135" s="78">
        <v>6.7476495999999997E-2</v>
      </c>
      <c r="E7135" s="78">
        <v>-4.2565583999999997E-2</v>
      </c>
      <c r="F7135" s="78">
        <v>-5.9772864000000002E-2</v>
      </c>
    </row>
    <row r="7136" spans="1:6" x14ac:dyDescent="0.25">
      <c r="A7136">
        <v>7134</v>
      </c>
      <c r="B7136" t="s">
        <v>8056</v>
      </c>
      <c r="C7136" s="78">
        <v>-8.1738560000000002E-2</v>
      </c>
      <c r="D7136" s="78">
        <v>-4.1903050000000004</v>
      </c>
      <c r="E7136" s="78">
        <v>-4.6413586E-2</v>
      </c>
      <c r="F7136" s="78">
        <v>-8.1377400000000003E-2</v>
      </c>
    </row>
    <row r="7137" spans="1:6" x14ac:dyDescent="0.25">
      <c r="A7137">
        <v>7135</v>
      </c>
      <c r="B7137" t="s">
        <v>8057</v>
      </c>
      <c r="C7137" s="78">
        <v>3.1110215000000001</v>
      </c>
      <c r="D7137" s="78">
        <v>-1.4701822</v>
      </c>
      <c r="E7137" s="78">
        <v>-9.7580120000000006E-2</v>
      </c>
      <c r="F7137" s="78">
        <v>1.7225996E-2</v>
      </c>
    </row>
    <row r="7138" spans="1:6" x14ac:dyDescent="0.25">
      <c r="A7138">
        <v>7136</v>
      </c>
      <c r="B7138" t="s">
        <v>8058</v>
      </c>
      <c r="C7138" s="78">
        <v>-0.14254876999999999</v>
      </c>
      <c r="D7138" s="78">
        <v>-0.69337020000000005</v>
      </c>
      <c r="E7138" s="78">
        <v>-1.4543135E-2</v>
      </c>
      <c r="F7138" s="78">
        <v>-5.8894143000000003E-2</v>
      </c>
    </row>
    <row r="7139" spans="1:6" x14ac:dyDescent="0.25">
      <c r="A7139">
        <v>7137</v>
      </c>
      <c r="B7139" t="s">
        <v>8059</v>
      </c>
      <c r="C7139" s="78">
        <v>-0.28523159999999997</v>
      </c>
      <c r="D7139" s="78">
        <v>0.26472604</v>
      </c>
      <c r="E7139" s="78">
        <v>-3.4390595000000003E-2</v>
      </c>
      <c r="F7139" s="78">
        <v>0.17954011</v>
      </c>
    </row>
    <row r="7140" spans="1:6" x14ac:dyDescent="0.25">
      <c r="A7140">
        <v>7138</v>
      </c>
      <c r="B7140" t="s">
        <v>8060</v>
      </c>
      <c r="C7140" s="78">
        <v>-0.54252409999999995</v>
      </c>
      <c r="D7140" s="78">
        <v>0.76601830000000004</v>
      </c>
      <c r="E7140" s="78">
        <v>-7.2059706000000001E-2</v>
      </c>
      <c r="F7140" s="78">
        <v>9.2691079999999995E-2</v>
      </c>
    </row>
    <row r="7141" spans="1:6" x14ac:dyDescent="0.25">
      <c r="A7141">
        <v>7139</v>
      </c>
      <c r="B7141" t="s">
        <v>8061</v>
      </c>
      <c r="C7141" s="78">
        <v>-1.1806331999999999</v>
      </c>
      <c r="D7141" s="78">
        <v>-0.46760501999999998</v>
      </c>
      <c r="E7141" s="78">
        <v>-2.1430290000000001E-2</v>
      </c>
      <c r="F7141" s="78">
        <v>5.5585957999999998E-2</v>
      </c>
    </row>
    <row r="7142" spans="1:6" x14ac:dyDescent="0.25">
      <c r="A7142">
        <v>7140</v>
      </c>
      <c r="B7142" t="s">
        <v>8062</v>
      </c>
      <c r="C7142" s="78">
        <v>1.3176707000000001</v>
      </c>
      <c r="D7142" s="78">
        <v>-1.5134152999999999</v>
      </c>
      <c r="E7142" s="78">
        <v>-5.8677809999999997E-2</v>
      </c>
      <c r="F7142" s="78">
        <v>-6.9787409999999994E-2</v>
      </c>
    </row>
    <row r="7143" spans="1:6" x14ac:dyDescent="0.25">
      <c r="A7143">
        <v>7141</v>
      </c>
      <c r="B7143" t="s">
        <v>8063</v>
      </c>
      <c r="C7143" s="78">
        <v>-1.1400589000000001</v>
      </c>
      <c r="D7143" s="78">
        <v>0.5105132</v>
      </c>
      <c r="E7143" s="78">
        <v>-4.8983150000000003E-2</v>
      </c>
      <c r="F7143" s="78">
        <v>8.8343985E-2</v>
      </c>
    </row>
    <row r="7144" spans="1:6" x14ac:dyDescent="0.25">
      <c r="A7144">
        <v>7142</v>
      </c>
      <c r="B7144" t="s">
        <v>8064</v>
      </c>
      <c r="C7144" s="78">
        <v>-2.1043338999999999</v>
      </c>
      <c r="D7144" s="78">
        <v>-0.96104040000000002</v>
      </c>
      <c r="E7144" s="78">
        <v>-3.4390595000000003E-2</v>
      </c>
      <c r="F7144" s="78">
        <v>0.17954011</v>
      </c>
    </row>
    <row r="7145" spans="1:6" x14ac:dyDescent="0.25">
      <c r="A7145">
        <v>7143</v>
      </c>
      <c r="B7145" t="s">
        <v>8065</v>
      </c>
      <c r="C7145" s="78">
        <v>1.8156232000000001</v>
      </c>
      <c r="D7145" s="78">
        <v>2.0518968000000002</v>
      </c>
      <c r="E7145" s="78">
        <v>-3.8462891999999999E-2</v>
      </c>
      <c r="F7145" s="78">
        <v>5.8018439999999998E-2</v>
      </c>
    </row>
    <row r="7146" spans="1:6" x14ac:dyDescent="0.25">
      <c r="A7146">
        <v>7144</v>
      </c>
      <c r="B7146" t="s">
        <v>8066</v>
      </c>
      <c r="C7146" s="78">
        <v>0.39457829999999999</v>
      </c>
      <c r="D7146" s="78">
        <v>0.89845717000000003</v>
      </c>
      <c r="E7146" s="78">
        <v>-3.4390595000000003E-2</v>
      </c>
      <c r="F7146" s="78">
        <v>0.17954011</v>
      </c>
    </row>
    <row r="7147" spans="1:6" x14ac:dyDescent="0.25">
      <c r="A7147">
        <v>7145</v>
      </c>
      <c r="B7147" t="s">
        <v>8067</v>
      </c>
      <c r="C7147" s="78">
        <v>-0.18760726</v>
      </c>
      <c r="D7147" s="78">
        <v>-2.4611573</v>
      </c>
      <c r="E7147" s="78">
        <v>-0.14655703</v>
      </c>
      <c r="F7147" s="78">
        <v>-0.57462716000000003</v>
      </c>
    </row>
    <row r="7148" spans="1:6" x14ac:dyDescent="0.25">
      <c r="A7148">
        <v>7146</v>
      </c>
      <c r="B7148" t="s">
        <v>8068</v>
      </c>
      <c r="C7148" s="78">
        <v>-0.93047356999999997</v>
      </c>
      <c r="D7148" s="78">
        <v>1.1363177</v>
      </c>
      <c r="E7148" s="78">
        <v>-2.7299206999999999E-2</v>
      </c>
      <c r="F7148" s="78">
        <v>9.6958033999999998E-2</v>
      </c>
    </row>
    <row r="7149" spans="1:6" x14ac:dyDescent="0.25">
      <c r="A7149">
        <v>7147</v>
      </c>
      <c r="B7149" t="s">
        <v>8069</v>
      </c>
      <c r="C7149" s="78">
        <v>1.9610335000000001</v>
      </c>
      <c r="D7149" s="78">
        <v>-1.8556159999999999</v>
      </c>
      <c r="E7149" s="78">
        <v>-6.0555913000000003E-2</v>
      </c>
      <c r="F7149" s="78">
        <v>0.12847210000000001</v>
      </c>
    </row>
    <row r="7150" spans="1:6" x14ac:dyDescent="0.25">
      <c r="A7150">
        <v>7148</v>
      </c>
      <c r="B7150" t="s">
        <v>8070</v>
      </c>
      <c r="C7150" s="78">
        <v>-0.17006075000000001</v>
      </c>
      <c r="D7150" s="78">
        <v>1.5710238000000001</v>
      </c>
      <c r="E7150" s="78">
        <v>-6.1299329999999999E-2</v>
      </c>
      <c r="F7150" s="78">
        <v>-6.0257239999999997E-2</v>
      </c>
    </row>
    <row r="7151" spans="1:6" x14ac:dyDescent="0.25">
      <c r="A7151">
        <v>7149</v>
      </c>
      <c r="B7151" t="s">
        <v>8071</v>
      </c>
      <c r="C7151" s="78">
        <v>-1.5534034000000001</v>
      </c>
      <c r="D7151" s="78">
        <v>0.20703653</v>
      </c>
      <c r="E7151" s="78">
        <v>-7.6874940000000003E-2</v>
      </c>
      <c r="F7151" s="78">
        <v>-4.7636629999999999E-2</v>
      </c>
    </row>
    <row r="7152" spans="1:6" x14ac:dyDescent="0.25">
      <c r="A7152">
        <v>7150</v>
      </c>
      <c r="B7152" t="s">
        <v>3085</v>
      </c>
      <c r="C7152" s="78">
        <v>0.34326561999999999</v>
      </c>
      <c r="D7152" s="78">
        <v>1.8127618000000001</v>
      </c>
      <c r="E7152" s="78">
        <v>-3.4390595000000003E-2</v>
      </c>
      <c r="F7152" s="78">
        <v>0.17954011</v>
      </c>
    </row>
    <row r="7153" spans="1:6" x14ac:dyDescent="0.25">
      <c r="A7153">
        <v>7151</v>
      </c>
      <c r="B7153" t="s">
        <v>8072</v>
      </c>
      <c r="C7153" s="78">
        <v>0.51060079999999997</v>
      </c>
      <c r="D7153" s="78">
        <v>9.2970709999999998E-2</v>
      </c>
      <c r="E7153" s="78">
        <v>-5.7074720000000002E-2</v>
      </c>
      <c r="F7153" s="78">
        <v>5.1438794000000003E-2</v>
      </c>
    </row>
    <row r="7154" spans="1:6" x14ac:dyDescent="0.25">
      <c r="A7154">
        <v>7152</v>
      </c>
      <c r="B7154" t="s">
        <v>8073</v>
      </c>
      <c r="C7154" s="78">
        <v>-0.72699219999999998</v>
      </c>
      <c r="D7154" s="78">
        <v>-2.2566256999999998</v>
      </c>
      <c r="E7154" s="78">
        <v>-4.449753E-2</v>
      </c>
      <c r="F7154" s="78">
        <v>7.7118829999999999E-2</v>
      </c>
    </row>
    <row r="7155" spans="1:6" x14ac:dyDescent="0.25">
      <c r="A7155">
        <v>7153</v>
      </c>
      <c r="B7155" t="s">
        <v>8074</v>
      </c>
      <c r="C7155" s="78">
        <v>-1.1419045000000001</v>
      </c>
      <c r="D7155" s="78">
        <v>-1.1661073</v>
      </c>
      <c r="E7155" s="78">
        <v>2.0231467E-2</v>
      </c>
      <c r="F7155" s="78">
        <v>-0.30781150000000002</v>
      </c>
    </row>
    <row r="7156" spans="1:6" x14ac:dyDescent="0.25">
      <c r="A7156">
        <v>7154</v>
      </c>
      <c r="B7156" t="s">
        <v>8075</v>
      </c>
      <c r="C7156" s="78">
        <v>-0.73282610000000004</v>
      </c>
      <c r="D7156" s="78">
        <v>-1.1757172</v>
      </c>
      <c r="E7156" s="78">
        <v>-6.4888470000000004E-2</v>
      </c>
      <c r="F7156" s="78">
        <v>-2.7667313999999998E-2</v>
      </c>
    </row>
    <row r="7157" spans="1:6" x14ac:dyDescent="0.25">
      <c r="A7157">
        <v>7155</v>
      </c>
      <c r="B7157" t="s">
        <v>8076</v>
      </c>
      <c r="C7157" s="78">
        <v>0.39276751999999998</v>
      </c>
      <c r="D7157" s="78">
        <v>0.68414306999999996</v>
      </c>
      <c r="E7157" s="78">
        <v>-3.4390595000000003E-2</v>
      </c>
      <c r="F7157" s="78">
        <v>0.17954011</v>
      </c>
    </row>
    <row r="7158" spans="1:6" x14ac:dyDescent="0.25">
      <c r="A7158">
        <v>7156</v>
      </c>
      <c r="B7158" t="s">
        <v>8077</v>
      </c>
      <c r="C7158" s="78">
        <v>-1.0089649999999999</v>
      </c>
      <c r="D7158" s="78">
        <v>-0.85166514000000004</v>
      </c>
      <c r="E7158" s="78">
        <v>-7.0340230000000004E-2</v>
      </c>
      <c r="F7158" s="78">
        <v>0.11171020600000001</v>
      </c>
    </row>
    <row r="7159" spans="1:6" x14ac:dyDescent="0.25">
      <c r="A7159">
        <v>7157</v>
      </c>
      <c r="B7159" t="s">
        <v>8078</v>
      </c>
      <c r="C7159" s="78">
        <v>-4.1049868000000003E-2</v>
      </c>
      <c r="D7159" s="78">
        <v>0.78614079999999997</v>
      </c>
      <c r="E7159" s="78">
        <v>-3.4390595000000003E-2</v>
      </c>
      <c r="F7159" s="78">
        <v>0.17954011</v>
      </c>
    </row>
    <row r="7160" spans="1:6" x14ac:dyDescent="0.25">
      <c r="A7160">
        <v>7158</v>
      </c>
      <c r="B7160" t="s">
        <v>8079</v>
      </c>
      <c r="C7160" s="78">
        <v>-1.9313697000000001</v>
      </c>
      <c r="D7160" s="78">
        <v>-0.64430449999999995</v>
      </c>
      <c r="E7160" s="78">
        <v>-0.10872026</v>
      </c>
      <c r="F7160" s="78">
        <v>-0.13213444999999999</v>
      </c>
    </row>
    <row r="7161" spans="1:6" x14ac:dyDescent="0.25">
      <c r="A7161">
        <v>7159</v>
      </c>
      <c r="B7161" t="s">
        <v>8080</v>
      </c>
      <c r="C7161" s="78">
        <v>2.4382142999999998</v>
      </c>
      <c r="D7161" s="78">
        <v>2.8913676999999999E-2</v>
      </c>
      <c r="E7161" s="78">
        <v>-0.114141375</v>
      </c>
      <c r="F7161" s="78">
        <v>-0.21989210000000001</v>
      </c>
    </row>
    <row r="7162" spans="1:6" x14ac:dyDescent="0.25">
      <c r="A7162">
        <v>7160</v>
      </c>
      <c r="B7162" t="s">
        <v>8081</v>
      </c>
      <c r="C7162" s="78">
        <v>-0.23682263000000001</v>
      </c>
      <c r="D7162" s="78">
        <v>2.0322496999999999</v>
      </c>
      <c r="E7162" s="78">
        <v>-3.4390595000000003E-2</v>
      </c>
      <c r="F7162" s="78">
        <v>0.17954011</v>
      </c>
    </row>
    <row r="7163" spans="1:6" x14ac:dyDescent="0.25">
      <c r="A7163">
        <v>7161</v>
      </c>
      <c r="B7163" t="s">
        <v>8082</v>
      </c>
      <c r="C7163" s="78">
        <v>1.4653206000000001</v>
      </c>
      <c r="D7163" s="78">
        <v>-1.4288517999999999</v>
      </c>
      <c r="E7163" s="78">
        <v>-3.4390595000000003E-2</v>
      </c>
      <c r="F7163" s="78">
        <v>0.17954011</v>
      </c>
    </row>
    <row r="7164" spans="1:6" x14ac:dyDescent="0.25">
      <c r="A7164">
        <v>7162</v>
      </c>
      <c r="B7164" t="s">
        <v>8083</v>
      </c>
      <c r="C7164" s="78">
        <v>-0.60128974999999996</v>
      </c>
      <c r="D7164" s="78">
        <v>0.17250255</v>
      </c>
      <c r="E7164" s="78">
        <v>4.3948907000000002E-2</v>
      </c>
      <c r="F7164" s="78">
        <v>-6.8220600000000006E-2</v>
      </c>
    </row>
    <row r="7165" spans="1:6" x14ac:dyDescent="0.25">
      <c r="A7165">
        <v>7163</v>
      </c>
      <c r="B7165" t="s">
        <v>8084</v>
      </c>
      <c r="C7165" s="78">
        <v>-2.2950119999999998</v>
      </c>
      <c r="D7165" s="78">
        <v>-0.27140296000000003</v>
      </c>
      <c r="E7165" s="78">
        <v>-5.8080606E-2</v>
      </c>
      <c r="F7165" s="78">
        <v>-0.11479275</v>
      </c>
    </row>
    <row r="7166" spans="1:6" x14ac:dyDescent="0.25">
      <c r="A7166">
        <v>7164</v>
      </c>
      <c r="B7166" t="s">
        <v>8085</v>
      </c>
      <c r="C7166" s="78">
        <v>-1.5660676</v>
      </c>
      <c r="D7166" s="78">
        <v>5.5441797000000001E-2</v>
      </c>
      <c r="E7166" s="78">
        <v>-7.9915749999999994E-2</v>
      </c>
      <c r="F7166" s="78">
        <v>7.5257690000000002E-2</v>
      </c>
    </row>
    <row r="7167" spans="1:6" x14ac:dyDescent="0.25">
      <c r="A7167">
        <v>7165</v>
      </c>
      <c r="B7167" t="s">
        <v>8086</v>
      </c>
      <c r="C7167" s="78">
        <v>-0.33005899999999999</v>
      </c>
      <c r="D7167" s="78">
        <v>0.77977419999999997</v>
      </c>
      <c r="E7167" s="78">
        <v>-3.4390595000000003E-2</v>
      </c>
      <c r="F7167" s="78">
        <v>0.17954011</v>
      </c>
    </row>
    <row r="7168" spans="1:6" x14ac:dyDescent="0.25">
      <c r="A7168">
        <v>7166</v>
      </c>
      <c r="B7168" t="s">
        <v>8087</v>
      </c>
      <c r="C7168" s="78">
        <v>-0.15878966</v>
      </c>
      <c r="D7168" s="78">
        <v>-0.39000466</v>
      </c>
      <c r="E7168" s="78">
        <v>-0.110875264</v>
      </c>
      <c r="F7168" s="78">
        <v>-3.4016222E-3</v>
      </c>
    </row>
    <row r="7169" spans="1:6" x14ac:dyDescent="0.25">
      <c r="A7169">
        <v>7167</v>
      </c>
      <c r="B7169" t="s">
        <v>8088</v>
      </c>
      <c r="C7169" s="78">
        <v>2.7293367000000002</v>
      </c>
      <c r="D7169" s="78">
        <v>-0.25107502999999998</v>
      </c>
      <c r="E7169" s="78">
        <v>-3.3145676999999998E-2</v>
      </c>
      <c r="F7169" s="78">
        <v>-7.0871009999999998E-2</v>
      </c>
    </row>
    <row r="7170" spans="1:6" x14ac:dyDescent="0.25">
      <c r="A7170">
        <v>7168</v>
      </c>
      <c r="B7170" t="s">
        <v>8089</v>
      </c>
      <c r="C7170" s="78">
        <v>0.21600214000000001</v>
      </c>
      <c r="D7170" s="78">
        <v>0.84310660000000004</v>
      </c>
      <c r="E7170" s="78">
        <v>-9.5771110000000007E-2</v>
      </c>
      <c r="F7170" s="78">
        <v>1.687172E-2</v>
      </c>
    </row>
    <row r="7171" spans="1:6" x14ac:dyDescent="0.25">
      <c r="A7171">
        <v>7169</v>
      </c>
      <c r="B7171" t="s">
        <v>8090</v>
      </c>
      <c r="C7171" s="78">
        <v>2.7622654</v>
      </c>
      <c r="D7171" s="78">
        <v>3.9190254000000002</v>
      </c>
      <c r="E7171" s="78">
        <v>-6.4762349999999996E-2</v>
      </c>
      <c r="F7171" s="78">
        <v>3.1428456E-2</v>
      </c>
    </row>
    <row r="7172" spans="1:6" x14ac:dyDescent="0.25">
      <c r="A7172">
        <v>7170</v>
      </c>
      <c r="B7172" t="s">
        <v>8091</v>
      </c>
      <c r="C7172" s="78">
        <v>3.1677919999999999</v>
      </c>
      <c r="D7172" s="78">
        <v>0.74182605999999995</v>
      </c>
      <c r="E7172" s="78">
        <v>1.8742831</v>
      </c>
      <c r="F7172" s="78">
        <v>0.18214664</v>
      </c>
    </row>
    <row r="7173" spans="1:6" x14ac:dyDescent="0.25">
      <c r="A7173">
        <v>7171</v>
      </c>
      <c r="B7173" t="s">
        <v>8092</v>
      </c>
      <c r="C7173" s="78">
        <v>0.159744</v>
      </c>
      <c r="D7173" s="78">
        <v>0.90758645999999998</v>
      </c>
      <c r="E7173" s="78">
        <v>-9.5275159999999998E-2</v>
      </c>
      <c r="F7173" s="78">
        <v>-6.1469643999999997E-2</v>
      </c>
    </row>
    <row r="7174" spans="1:6" x14ac:dyDescent="0.25">
      <c r="A7174">
        <v>7172</v>
      </c>
      <c r="B7174" t="s">
        <v>8093</v>
      </c>
      <c r="C7174" s="78">
        <v>2.0727603000000001</v>
      </c>
      <c r="D7174" s="78">
        <v>3.0755819999999998</v>
      </c>
      <c r="E7174" s="78">
        <v>-2.8910989000000002E-2</v>
      </c>
      <c r="F7174" s="78">
        <v>2.6586994999999999E-2</v>
      </c>
    </row>
    <row r="7175" spans="1:6" x14ac:dyDescent="0.25">
      <c r="A7175">
        <v>7173</v>
      </c>
      <c r="B7175" t="s">
        <v>8094</v>
      </c>
      <c r="C7175" s="78">
        <v>-1.2942575999999999</v>
      </c>
      <c r="D7175" s="78">
        <v>0.55294025000000002</v>
      </c>
      <c r="E7175" s="78">
        <v>-4.8115056000000003E-2</v>
      </c>
      <c r="F7175" s="78">
        <v>-4.1432990000000003E-2</v>
      </c>
    </row>
    <row r="7176" spans="1:6" x14ac:dyDescent="0.25">
      <c r="A7176">
        <v>7174</v>
      </c>
      <c r="B7176" t="s">
        <v>8095</v>
      </c>
      <c r="C7176" s="78">
        <v>1.2465062</v>
      </c>
      <c r="D7176" s="78">
        <v>1.1878394999999999</v>
      </c>
      <c r="E7176" s="78">
        <v>3.6771894000000001E-3</v>
      </c>
      <c r="F7176" s="78">
        <v>-0.14660917000000001</v>
      </c>
    </row>
    <row r="7177" spans="1:6" x14ac:dyDescent="0.25">
      <c r="A7177">
        <v>7175</v>
      </c>
      <c r="B7177" t="s">
        <v>8096</v>
      </c>
      <c r="C7177" s="78">
        <v>0.113277584</v>
      </c>
      <c r="D7177" s="78">
        <v>0.59222580000000002</v>
      </c>
      <c r="E7177" s="78">
        <v>-3.4390595000000003E-2</v>
      </c>
      <c r="F7177" s="78">
        <v>0.17954011</v>
      </c>
    </row>
    <row r="7178" spans="1:6" x14ac:dyDescent="0.25">
      <c r="A7178">
        <v>7176</v>
      </c>
      <c r="B7178" t="s">
        <v>8097</v>
      </c>
      <c r="C7178" s="78">
        <v>-1.2054374999999999</v>
      </c>
      <c r="D7178" s="78">
        <v>-0.60548924999999998</v>
      </c>
      <c r="E7178" s="78">
        <v>-3.4390595000000003E-2</v>
      </c>
      <c r="F7178" s="78">
        <v>0.17954011</v>
      </c>
    </row>
    <row r="7179" spans="1:6" x14ac:dyDescent="0.25">
      <c r="A7179">
        <v>7177</v>
      </c>
      <c r="B7179" t="s">
        <v>8098</v>
      </c>
      <c r="C7179" s="78">
        <v>0.58014189999999999</v>
      </c>
      <c r="D7179" s="78">
        <v>5.0577596000000002E-2</v>
      </c>
      <c r="E7179" s="78">
        <v>4.7864057000000003E-3</v>
      </c>
      <c r="F7179" s="78">
        <v>-6.6279469999999993E-2</v>
      </c>
    </row>
    <row r="7180" spans="1:6" x14ac:dyDescent="0.25">
      <c r="A7180">
        <v>7178</v>
      </c>
      <c r="B7180" t="s">
        <v>8099</v>
      </c>
      <c r="C7180" s="78">
        <v>0.26874145999999999</v>
      </c>
      <c r="D7180" s="78">
        <v>3.0948585999999998</v>
      </c>
      <c r="E7180" s="78">
        <v>-7.1249729999999997E-2</v>
      </c>
      <c r="F7180" s="78">
        <v>-6.9668980000000005E-2</v>
      </c>
    </row>
    <row r="7181" spans="1:6" x14ac:dyDescent="0.25">
      <c r="A7181">
        <v>7179</v>
      </c>
      <c r="B7181" t="s">
        <v>8100</v>
      </c>
      <c r="C7181" s="78">
        <v>0.52903270000000002</v>
      </c>
      <c r="D7181" s="78">
        <v>-0.84876010000000002</v>
      </c>
      <c r="E7181" s="78">
        <v>-5.8206923000000001E-2</v>
      </c>
      <c r="F7181" s="78">
        <v>1.9296153999999999E-2</v>
      </c>
    </row>
    <row r="7182" spans="1:6" x14ac:dyDescent="0.25">
      <c r="A7182">
        <v>7180</v>
      </c>
      <c r="B7182" t="s">
        <v>8101</v>
      </c>
      <c r="C7182" s="78">
        <v>-0.71745455000000002</v>
      </c>
      <c r="D7182" s="78">
        <v>-0.13663339999999999</v>
      </c>
      <c r="E7182" s="78">
        <v>1.9911118999999999</v>
      </c>
      <c r="F7182" s="78">
        <v>0.43045765000000002</v>
      </c>
    </row>
    <row r="7183" spans="1:6" x14ac:dyDescent="0.25">
      <c r="A7183">
        <v>7181</v>
      </c>
      <c r="B7183" t="s">
        <v>8102</v>
      </c>
      <c r="C7183" s="78">
        <v>1.3051002</v>
      </c>
      <c r="D7183" s="78">
        <v>-1.7291445999999999</v>
      </c>
      <c r="E7183" s="78">
        <v>-0.101591736</v>
      </c>
      <c r="F7183" s="78">
        <v>-1.3206124E-2</v>
      </c>
    </row>
    <row r="7184" spans="1:6" x14ac:dyDescent="0.25">
      <c r="A7184">
        <v>7182</v>
      </c>
      <c r="B7184" t="s">
        <v>8103</v>
      </c>
      <c r="C7184" s="78">
        <v>-0.78474617000000002</v>
      </c>
      <c r="D7184" s="78">
        <v>-0.25214483999999998</v>
      </c>
      <c r="E7184" s="78">
        <v>-5.7371027999999998E-2</v>
      </c>
      <c r="F7184" s="78">
        <v>3.0924930999999999E-2</v>
      </c>
    </row>
    <row r="7185" spans="1:6" x14ac:dyDescent="0.25">
      <c r="A7185">
        <v>7183</v>
      </c>
      <c r="B7185" t="s">
        <v>8104</v>
      </c>
      <c r="C7185" s="78">
        <v>0.73582959999999997</v>
      </c>
      <c r="D7185" s="78">
        <v>-0.9603448</v>
      </c>
      <c r="E7185" s="78">
        <v>-7.20475E-2</v>
      </c>
      <c r="F7185" s="78">
        <v>-3.3356263999999997E-2</v>
      </c>
    </row>
    <row r="7186" spans="1:6" x14ac:dyDescent="0.25">
      <c r="A7186">
        <v>7184</v>
      </c>
      <c r="B7186" t="s">
        <v>8105</v>
      </c>
      <c r="C7186" s="78">
        <v>0.84092175999999996</v>
      </c>
      <c r="D7186" s="78">
        <v>1.5604199999999999</v>
      </c>
      <c r="E7186" s="78">
        <v>-3.9937300000000002E-2</v>
      </c>
      <c r="F7186" s="78">
        <v>5.847372E-2</v>
      </c>
    </row>
    <row r="7187" spans="1:6" x14ac:dyDescent="0.25">
      <c r="A7187">
        <v>7185</v>
      </c>
      <c r="B7187" t="s">
        <v>8106</v>
      </c>
      <c r="C7187" s="78">
        <v>-0.52702130000000003</v>
      </c>
      <c r="D7187" s="78">
        <v>1.6140756999999999</v>
      </c>
      <c r="E7187" s="78">
        <v>-3.4390595000000003E-2</v>
      </c>
      <c r="F7187" s="78">
        <v>0.17954011</v>
      </c>
    </row>
    <row r="7188" spans="1:6" x14ac:dyDescent="0.25">
      <c r="A7188">
        <v>7186</v>
      </c>
      <c r="B7188" t="s">
        <v>8107</v>
      </c>
      <c r="C7188" s="78">
        <v>1.6269667999999999</v>
      </c>
      <c r="D7188" s="78">
        <v>3.7061768000000002</v>
      </c>
      <c r="E7188" s="78">
        <v>5.6226590000000003E-3</v>
      </c>
      <c r="F7188" s="78">
        <v>6.6579819999999998E-2</v>
      </c>
    </row>
    <row r="7189" spans="1:6" x14ac:dyDescent="0.25">
      <c r="A7189">
        <v>7187</v>
      </c>
      <c r="B7189" t="s">
        <v>8108</v>
      </c>
      <c r="C7189" s="78">
        <v>-1.9167949</v>
      </c>
      <c r="D7189" s="78">
        <v>0.511293</v>
      </c>
      <c r="E7189" s="78">
        <v>-3.4390595000000003E-2</v>
      </c>
      <c r="F7189" s="78">
        <v>0.17954011</v>
      </c>
    </row>
    <row r="7190" spans="1:6" x14ac:dyDescent="0.25">
      <c r="A7190">
        <v>7188</v>
      </c>
      <c r="B7190" t="s">
        <v>8109</v>
      </c>
      <c r="C7190" s="78">
        <v>-0.55728805000000003</v>
      </c>
      <c r="D7190" s="78">
        <v>0.47730017000000002</v>
      </c>
      <c r="E7190" s="78">
        <v>1.9888859999999999</v>
      </c>
      <c r="F7190" s="78">
        <v>0.38192892000000001</v>
      </c>
    </row>
    <row r="7191" spans="1:6" x14ac:dyDescent="0.25">
      <c r="A7191">
        <v>7189</v>
      </c>
      <c r="B7191" t="s">
        <v>8110</v>
      </c>
      <c r="C7191" s="78">
        <v>0.87572099999999997</v>
      </c>
      <c r="D7191" s="78">
        <v>-0.29057536</v>
      </c>
      <c r="E7191" s="78">
        <v>-3.4390595000000003E-2</v>
      </c>
      <c r="F7191" s="78">
        <v>0.17954011</v>
      </c>
    </row>
    <row r="7192" spans="1:6" x14ac:dyDescent="0.25">
      <c r="A7192">
        <v>7190</v>
      </c>
      <c r="B7192" t="s">
        <v>8111</v>
      </c>
      <c r="C7192" s="78">
        <v>0.13794287999999999</v>
      </c>
      <c r="D7192" s="78">
        <v>-0.51406189999999996</v>
      </c>
      <c r="E7192" s="78">
        <v>-6.5394610000000006E-2</v>
      </c>
      <c r="F7192" s="78">
        <v>1.2706831E-2</v>
      </c>
    </row>
    <row r="7193" spans="1:6" x14ac:dyDescent="0.25">
      <c r="A7193">
        <v>7191</v>
      </c>
      <c r="B7193" t="s">
        <v>8112</v>
      </c>
      <c r="C7193" s="78">
        <v>-0.89085263000000003</v>
      </c>
      <c r="D7193" s="78">
        <v>1.077795E-2</v>
      </c>
      <c r="E7193" s="78">
        <v>-9.2374294999999995E-2</v>
      </c>
      <c r="F7193" s="78">
        <v>7.7352130000000005E-2</v>
      </c>
    </row>
    <row r="7194" spans="1:6" x14ac:dyDescent="0.25">
      <c r="A7194">
        <v>7192</v>
      </c>
      <c r="B7194" t="s">
        <v>8113</v>
      </c>
      <c r="C7194" s="78">
        <v>3.2406956999999998</v>
      </c>
      <c r="D7194" s="78">
        <v>2.0584183</v>
      </c>
      <c r="E7194" s="78">
        <v>-5.6176535999999999E-2</v>
      </c>
      <c r="F7194" s="78">
        <v>-3.5247057999999998E-2</v>
      </c>
    </row>
    <row r="7195" spans="1:6" x14ac:dyDescent="0.25">
      <c r="A7195">
        <v>7193</v>
      </c>
      <c r="B7195" t="s">
        <v>8114</v>
      </c>
      <c r="C7195" s="78">
        <v>-7.4572563000000003E-3</v>
      </c>
      <c r="D7195" s="78">
        <v>0.15750046000000001</v>
      </c>
      <c r="E7195" s="78">
        <v>8.1323519999999996E-2</v>
      </c>
      <c r="F7195" s="78">
        <v>-0.30090672000000002</v>
      </c>
    </row>
    <row r="7196" spans="1:6" x14ac:dyDescent="0.25">
      <c r="A7196">
        <v>7194</v>
      </c>
      <c r="B7196" t="s">
        <v>8115</v>
      </c>
      <c r="C7196" s="78">
        <v>-1.7058158999999999</v>
      </c>
      <c r="D7196" s="78">
        <v>-1.1037570000000001</v>
      </c>
      <c r="E7196" s="78">
        <v>-3.4390595000000003E-2</v>
      </c>
      <c r="F7196" s="78">
        <v>0.17954011</v>
      </c>
    </row>
    <row r="7197" spans="1:6" x14ac:dyDescent="0.25">
      <c r="A7197">
        <v>7195</v>
      </c>
      <c r="B7197" t="s">
        <v>8116</v>
      </c>
      <c r="C7197" s="78">
        <v>-0.16880350999999999</v>
      </c>
      <c r="D7197" s="78">
        <v>-0.94307065000000001</v>
      </c>
      <c r="E7197" s="78">
        <v>-4.7973000000000002E-2</v>
      </c>
      <c r="F7197" s="78">
        <v>-3.0875683000000001E-2</v>
      </c>
    </row>
    <row r="7198" spans="1:6" x14ac:dyDescent="0.25">
      <c r="A7198">
        <v>7196</v>
      </c>
      <c r="B7198" t="s">
        <v>8117</v>
      </c>
      <c r="C7198" s="78">
        <v>-0.85919665999999995</v>
      </c>
      <c r="D7198" s="78">
        <v>-1.2026062</v>
      </c>
      <c r="E7198" s="78">
        <v>-8.2144629999999996E-2</v>
      </c>
      <c r="F7198" s="78">
        <v>2.4293288999999999E-2</v>
      </c>
    </row>
    <row r="7199" spans="1:6" x14ac:dyDescent="0.25">
      <c r="A7199">
        <v>7197</v>
      </c>
      <c r="B7199" t="s">
        <v>8118</v>
      </c>
      <c r="C7199" s="78">
        <v>-0.58262837000000001</v>
      </c>
      <c r="D7199" s="78">
        <v>0.53065969999999996</v>
      </c>
      <c r="E7199" s="78">
        <v>-7.7498839999999999E-2</v>
      </c>
      <c r="F7199" s="78">
        <v>4.5942365999999998E-2</v>
      </c>
    </row>
    <row r="7200" spans="1:6" x14ac:dyDescent="0.25">
      <c r="A7200">
        <v>7198</v>
      </c>
      <c r="B7200" t="s">
        <v>8119</v>
      </c>
      <c r="C7200" s="78">
        <v>-0.4447332</v>
      </c>
      <c r="D7200" s="78">
        <v>0.33637362999999998</v>
      </c>
      <c r="E7200" s="78">
        <v>0.17945897999999999</v>
      </c>
      <c r="F7200" s="78">
        <v>-0.24059452000000001</v>
      </c>
    </row>
    <row r="7201" spans="1:6" x14ac:dyDescent="0.25">
      <c r="A7201">
        <v>7199</v>
      </c>
      <c r="B7201" t="s">
        <v>8120</v>
      </c>
      <c r="C7201" s="78">
        <v>-0.84390736</v>
      </c>
      <c r="D7201" s="78">
        <v>0.17866816999999999</v>
      </c>
      <c r="E7201" s="78">
        <v>-3.4390595000000003E-2</v>
      </c>
      <c r="F7201" s="78">
        <v>0.17954011</v>
      </c>
    </row>
    <row r="7202" spans="1:6" x14ac:dyDescent="0.25">
      <c r="A7202">
        <v>7200</v>
      </c>
      <c r="B7202" t="s">
        <v>8121</v>
      </c>
      <c r="C7202" s="78">
        <v>-1.5410744999999999</v>
      </c>
      <c r="D7202" s="78">
        <v>0.31786769999999998</v>
      </c>
      <c r="E7202" s="78">
        <v>-3.5191382999999999E-3</v>
      </c>
      <c r="F7202" s="78">
        <v>-4.8932700000000003E-2</v>
      </c>
    </row>
    <row r="7203" spans="1:6" x14ac:dyDescent="0.25">
      <c r="A7203">
        <v>7201</v>
      </c>
      <c r="B7203" t="s">
        <v>8122</v>
      </c>
      <c r="C7203" s="78">
        <v>-2.1785648000000002</v>
      </c>
      <c r="D7203" s="78">
        <v>-3.0639807999999999</v>
      </c>
      <c r="E7203" s="78">
        <v>-4.6367507000000002E-2</v>
      </c>
      <c r="F7203" s="78">
        <v>-0.24563713000000001</v>
      </c>
    </row>
    <row r="7204" spans="1:6" x14ac:dyDescent="0.25">
      <c r="A7204">
        <v>7202</v>
      </c>
      <c r="B7204" t="s">
        <v>8123</v>
      </c>
      <c r="C7204" s="78">
        <v>0.31204394000000002</v>
      </c>
      <c r="D7204" s="78">
        <v>-1.6373648999999999</v>
      </c>
      <c r="E7204" s="78">
        <v>-6.703916E-2</v>
      </c>
      <c r="F7204" s="78">
        <v>-1.7019509999999999E-3</v>
      </c>
    </row>
    <row r="7205" spans="1:6" x14ac:dyDescent="0.25">
      <c r="A7205">
        <v>7203</v>
      </c>
      <c r="B7205" t="s">
        <v>8124</v>
      </c>
      <c r="C7205" s="78">
        <v>-1.2338066999999999</v>
      </c>
      <c r="D7205" s="78">
        <v>1.9971166</v>
      </c>
      <c r="E7205" s="78">
        <v>0.12584275</v>
      </c>
      <c r="F7205" s="78">
        <v>-0.24177586000000001</v>
      </c>
    </row>
    <row r="7206" spans="1:6" x14ac:dyDescent="0.25">
      <c r="A7206">
        <v>7204</v>
      </c>
      <c r="B7206" t="s">
        <v>8125</v>
      </c>
      <c r="C7206" s="78">
        <v>2.0698346999999999</v>
      </c>
      <c r="D7206" s="78">
        <v>7.8441954999999994E-2</v>
      </c>
      <c r="E7206" s="78">
        <v>-7.5925709999999993E-2</v>
      </c>
      <c r="F7206" s="78">
        <v>4.1279330000000003E-2</v>
      </c>
    </row>
    <row r="7207" spans="1:6" x14ac:dyDescent="0.25">
      <c r="A7207">
        <v>7205</v>
      </c>
      <c r="B7207" t="s">
        <v>8126</v>
      </c>
      <c r="C7207" s="78">
        <v>0.44162634000000001</v>
      </c>
      <c r="D7207" s="78">
        <v>2.3693740000000001</v>
      </c>
      <c r="E7207" s="78">
        <v>-3.4390595000000003E-2</v>
      </c>
      <c r="F7207" s="78">
        <v>0.17954011</v>
      </c>
    </row>
    <row r="7208" spans="1:6" x14ac:dyDescent="0.25">
      <c r="A7208">
        <v>7206</v>
      </c>
      <c r="B7208" t="s">
        <v>8127</v>
      </c>
      <c r="C7208" s="78">
        <v>5.9009104999999999E-2</v>
      </c>
      <c r="D7208" s="78">
        <v>0.66197693000000002</v>
      </c>
      <c r="E7208" s="78">
        <v>-8.6165039999999998E-2</v>
      </c>
      <c r="F7208" s="78">
        <v>2.5244161000000001E-2</v>
      </c>
    </row>
    <row r="7209" spans="1:6" x14ac:dyDescent="0.25">
      <c r="A7209">
        <v>7207</v>
      </c>
      <c r="B7209" t="s">
        <v>8128</v>
      </c>
      <c r="C7209" s="78">
        <v>0.39981529999999998</v>
      </c>
      <c r="D7209" s="78">
        <v>0.45264113</v>
      </c>
      <c r="E7209" s="78">
        <v>-7.0429409999999998E-2</v>
      </c>
      <c r="F7209" s="78">
        <v>0.10000301</v>
      </c>
    </row>
    <row r="7210" spans="1:6" x14ac:dyDescent="0.25">
      <c r="A7210">
        <v>7208</v>
      </c>
      <c r="B7210" t="s">
        <v>8129</v>
      </c>
      <c r="C7210" s="78">
        <v>1.2033962</v>
      </c>
      <c r="D7210" s="78">
        <v>-0.65810999999999997</v>
      </c>
      <c r="E7210" s="78">
        <v>-5.7188080000000002E-2</v>
      </c>
      <c r="F7210" s="78">
        <v>5.3606956999999997E-2</v>
      </c>
    </row>
    <row r="7211" spans="1:6" x14ac:dyDescent="0.25">
      <c r="A7211">
        <v>7209</v>
      </c>
      <c r="B7211" t="s">
        <v>8130</v>
      </c>
      <c r="C7211" s="78">
        <v>-1.1564858</v>
      </c>
      <c r="D7211" s="78">
        <v>0.34763189999999999</v>
      </c>
      <c r="E7211" s="78">
        <v>-3.4390595000000003E-2</v>
      </c>
      <c r="F7211" s="78">
        <v>0.17954011</v>
      </c>
    </row>
    <row r="7212" spans="1:6" x14ac:dyDescent="0.25">
      <c r="A7212">
        <v>7210</v>
      </c>
      <c r="B7212" t="s">
        <v>8131</v>
      </c>
      <c r="C7212" s="78">
        <v>-2.0175839999999998</v>
      </c>
      <c r="D7212" s="78">
        <v>-7.0318400000000003E-2</v>
      </c>
      <c r="E7212" s="78">
        <v>-6.9821850000000005E-2</v>
      </c>
      <c r="F7212" s="78">
        <v>-3.7537053000000001E-2</v>
      </c>
    </row>
    <row r="7213" spans="1:6" x14ac:dyDescent="0.25">
      <c r="A7213">
        <v>7211</v>
      </c>
      <c r="B7213" t="s">
        <v>8132</v>
      </c>
      <c r="C7213" s="78">
        <v>-0.2197567</v>
      </c>
      <c r="D7213" s="78">
        <v>-0.45129940000000002</v>
      </c>
      <c r="E7213" s="78">
        <v>-7.0944785999999996E-2</v>
      </c>
      <c r="F7213" s="78">
        <v>0.10565910000000001</v>
      </c>
    </row>
    <row r="7214" spans="1:6" x14ac:dyDescent="0.25">
      <c r="A7214">
        <v>7212</v>
      </c>
      <c r="B7214" t="s">
        <v>8133</v>
      </c>
      <c r="C7214" s="78">
        <v>1.9004778</v>
      </c>
      <c r="D7214" s="78">
        <v>0.57698959999999999</v>
      </c>
      <c r="E7214" s="78">
        <v>-7.407292E-2</v>
      </c>
      <c r="F7214" s="78">
        <v>6.6182980000000002E-2</v>
      </c>
    </row>
    <row r="7215" spans="1:6" x14ac:dyDescent="0.25">
      <c r="A7215">
        <v>7213</v>
      </c>
      <c r="B7215" t="s">
        <v>8134</v>
      </c>
      <c r="C7215" s="78">
        <v>0.92692065000000001</v>
      </c>
      <c r="D7215" s="78">
        <v>-2.4691792000000001</v>
      </c>
      <c r="E7215" s="78">
        <v>-9.771502E-2</v>
      </c>
      <c r="F7215" s="78">
        <v>0.10365688000000001</v>
      </c>
    </row>
    <row r="7216" spans="1:6" x14ac:dyDescent="0.25">
      <c r="A7216">
        <v>7214</v>
      </c>
      <c r="B7216" t="s">
        <v>8135</v>
      </c>
      <c r="C7216" s="78">
        <v>0.84245515000000004</v>
      </c>
      <c r="D7216" s="78">
        <v>1.8250926999999999</v>
      </c>
      <c r="E7216" s="78">
        <v>-7.8245684999999995E-2</v>
      </c>
      <c r="F7216" s="78">
        <v>-0.16526471000000001</v>
      </c>
    </row>
    <row r="7217" spans="1:6" x14ac:dyDescent="0.25">
      <c r="A7217">
        <v>7215</v>
      </c>
      <c r="B7217" t="s">
        <v>8136</v>
      </c>
      <c r="C7217" s="78">
        <v>0.66842080000000004</v>
      </c>
      <c r="D7217" s="78">
        <v>-8.081961E-2</v>
      </c>
      <c r="E7217" s="78">
        <v>-3.4390595000000003E-2</v>
      </c>
      <c r="F7217" s="78">
        <v>0.17954011</v>
      </c>
    </row>
    <row r="7218" spans="1:6" x14ac:dyDescent="0.25">
      <c r="A7218">
        <v>7216</v>
      </c>
      <c r="B7218" t="s">
        <v>8137</v>
      </c>
      <c r="C7218" s="78">
        <v>4.9269020000000001</v>
      </c>
      <c r="D7218" s="78">
        <v>1.5251338000000001</v>
      </c>
      <c r="E7218" s="78">
        <v>-8.8782639999999996E-2</v>
      </c>
      <c r="F7218" s="78">
        <v>6.8816779999999994E-2</v>
      </c>
    </row>
    <row r="7219" spans="1:6" x14ac:dyDescent="0.25">
      <c r="A7219">
        <v>7217</v>
      </c>
      <c r="B7219" t="s">
        <v>8138</v>
      </c>
      <c r="C7219" s="78">
        <v>1.8154119</v>
      </c>
      <c r="D7219" s="78">
        <v>2.4075321999999999</v>
      </c>
      <c r="E7219" s="78">
        <v>-3.5235102999999997E-2</v>
      </c>
      <c r="F7219" s="78">
        <v>-0.10540961</v>
      </c>
    </row>
    <row r="7220" spans="1:6" x14ac:dyDescent="0.25">
      <c r="A7220">
        <v>7218</v>
      </c>
      <c r="B7220" t="s">
        <v>8139</v>
      </c>
      <c r="C7220" s="78">
        <v>1.0638372</v>
      </c>
      <c r="D7220" s="78">
        <v>-0.83500660000000004</v>
      </c>
      <c r="E7220" s="78">
        <v>0.46508163000000002</v>
      </c>
      <c r="F7220" s="78">
        <v>-1.1190319</v>
      </c>
    </row>
    <row r="7221" spans="1:6" x14ac:dyDescent="0.25">
      <c r="A7221">
        <v>7219</v>
      </c>
      <c r="B7221" t="s">
        <v>8140</v>
      </c>
      <c r="C7221" s="78">
        <v>1.9049735999999999</v>
      </c>
      <c r="D7221" s="78">
        <v>4.2049209999999997</v>
      </c>
      <c r="E7221" s="78">
        <v>-9.1114714999999999E-2</v>
      </c>
      <c r="F7221" s="78">
        <v>7.0286360000000006E-2</v>
      </c>
    </row>
    <row r="7222" spans="1:6" x14ac:dyDescent="0.25">
      <c r="A7222">
        <v>7220</v>
      </c>
      <c r="B7222" t="s">
        <v>8141</v>
      </c>
      <c r="C7222" s="78">
        <v>-0.63916949999999995</v>
      </c>
      <c r="D7222" s="78">
        <v>0.97717273000000004</v>
      </c>
      <c r="E7222" s="78">
        <v>-5.6706287000000001E-2</v>
      </c>
      <c r="F7222" s="78">
        <v>-2.5345369999999999E-2</v>
      </c>
    </row>
    <row r="7223" spans="1:6" x14ac:dyDescent="0.25">
      <c r="A7223">
        <v>7221</v>
      </c>
      <c r="B7223" t="s">
        <v>8142</v>
      </c>
      <c r="C7223" s="78">
        <v>-0.37174513999999997</v>
      </c>
      <c r="D7223" s="78">
        <v>-0.91146170000000004</v>
      </c>
      <c r="E7223" s="78">
        <v>-5.2718452999999998E-2</v>
      </c>
      <c r="F7223" s="78">
        <v>0.13631181000000001</v>
      </c>
    </row>
    <row r="7224" spans="1:6" x14ac:dyDescent="0.25">
      <c r="A7224">
        <v>7222</v>
      </c>
      <c r="B7224" t="s">
        <v>8143</v>
      </c>
      <c r="C7224" s="78">
        <v>-2.0570729999999999</v>
      </c>
      <c r="D7224" s="78">
        <v>-0.52853559999999999</v>
      </c>
      <c r="E7224" s="78">
        <v>-2.7299206999999999E-2</v>
      </c>
      <c r="F7224" s="78">
        <v>9.6958033999999998E-2</v>
      </c>
    </row>
    <row r="7225" spans="1:6" x14ac:dyDescent="0.25">
      <c r="A7225">
        <v>7223</v>
      </c>
      <c r="B7225" t="s">
        <v>8144</v>
      </c>
      <c r="C7225" s="78">
        <v>0.69812629999999998</v>
      </c>
      <c r="D7225" s="78">
        <v>-0.30863705000000002</v>
      </c>
      <c r="E7225" s="78">
        <v>-7.2978230000000005E-2</v>
      </c>
      <c r="F7225" s="78">
        <v>8.2301230000000003E-2</v>
      </c>
    </row>
    <row r="7226" spans="1:6" x14ac:dyDescent="0.25">
      <c r="A7226">
        <v>7224</v>
      </c>
      <c r="B7226" t="s">
        <v>8145</v>
      </c>
      <c r="C7226" s="78">
        <v>1.0436597000000001</v>
      </c>
      <c r="D7226" s="78">
        <v>0.13912258</v>
      </c>
      <c r="E7226" s="78">
        <v>-0.20325367</v>
      </c>
      <c r="F7226" s="78">
        <v>-0.53315809999999997</v>
      </c>
    </row>
    <row r="7227" spans="1:6" x14ac:dyDescent="0.25">
      <c r="A7227">
        <v>7225</v>
      </c>
      <c r="B7227" t="s">
        <v>8146</v>
      </c>
      <c r="C7227" s="78">
        <v>1.7884386999999999</v>
      </c>
      <c r="D7227" s="78">
        <v>-0.61628530000000004</v>
      </c>
      <c r="E7227" s="78">
        <v>4.625837E-2</v>
      </c>
      <c r="F7227" s="78">
        <v>-9.6220299999999995E-2</v>
      </c>
    </row>
    <row r="7228" spans="1:6" x14ac:dyDescent="0.25">
      <c r="A7228">
        <v>7226</v>
      </c>
      <c r="B7228" t="s">
        <v>8147</v>
      </c>
      <c r="C7228" s="78">
        <v>0.45106020000000002</v>
      </c>
      <c r="D7228" s="78">
        <v>1.0808078999999999</v>
      </c>
      <c r="E7228" s="78">
        <v>-0.12523632000000001</v>
      </c>
      <c r="F7228" s="78">
        <v>-0.35883766</v>
      </c>
    </row>
    <row r="7229" spans="1:6" x14ac:dyDescent="0.25">
      <c r="A7229">
        <v>7227</v>
      </c>
      <c r="B7229" t="s">
        <v>8148</v>
      </c>
      <c r="C7229" s="78">
        <v>2.8797247000000001</v>
      </c>
      <c r="D7229" s="78">
        <v>-1.8047844</v>
      </c>
      <c r="E7229" s="78">
        <v>-7.5569129999999998E-2</v>
      </c>
      <c r="F7229" s="78">
        <v>-6.1879337E-2</v>
      </c>
    </row>
    <row r="7230" spans="1:6" x14ac:dyDescent="0.25">
      <c r="A7230">
        <v>7228</v>
      </c>
      <c r="B7230" t="s">
        <v>8149</v>
      </c>
      <c r="C7230" s="78">
        <v>-0.85900600000000005</v>
      </c>
      <c r="D7230" s="78">
        <v>1.6344113</v>
      </c>
      <c r="E7230" s="78">
        <v>-9.3238904999999997E-2</v>
      </c>
      <c r="F7230" s="78">
        <v>-5.5779620000000002E-2</v>
      </c>
    </row>
    <row r="7231" spans="1:6" x14ac:dyDescent="0.25">
      <c r="A7231">
        <v>7229</v>
      </c>
      <c r="B7231" t="s">
        <v>8150</v>
      </c>
      <c r="C7231" s="78">
        <v>-1.9089134000000001</v>
      </c>
      <c r="D7231" s="78">
        <v>-0.71944680000000005</v>
      </c>
      <c r="E7231" s="78">
        <v>-6.3505895000000007E-2</v>
      </c>
      <c r="F7231" s="78">
        <v>-0.14907981000000001</v>
      </c>
    </row>
    <row r="7232" spans="1:6" x14ac:dyDescent="0.25">
      <c r="A7232">
        <v>7230</v>
      </c>
      <c r="B7232" t="s">
        <v>8151</v>
      </c>
      <c r="C7232" s="78">
        <v>1.8816596000000001</v>
      </c>
      <c r="D7232" s="78">
        <v>-1.3248629999999999</v>
      </c>
      <c r="E7232" s="78">
        <v>-0.18772173</v>
      </c>
      <c r="F7232" s="78">
        <v>-0.30429643000000001</v>
      </c>
    </row>
    <row r="7233" spans="1:6" x14ac:dyDescent="0.25">
      <c r="A7233">
        <v>7231</v>
      </c>
      <c r="B7233" t="s">
        <v>8152</v>
      </c>
      <c r="C7233" s="78">
        <v>-0.12984365</v>
      </c>
      <c r="D7233" s="78">
        <v>-1.1144050000000001</v>
      </c>
      <c r="E7233" s="78">
        <v>3.8210529999999999E-2</v>
      </c>
      <c r="F7233" s="78">
        <v>-0.35032780000000002</v>
      </c>
    </row>
    <row r="7234" spans="1:6" x14ac:dyDescent="0.25">
      <c r="A7234">
        <v>7232</v>
      </c>
      <c r="B7234" t="s">
        <v>8153</v>
      </c>
      <c r="C7234" s="78">
        <v>-0.23198315999999999</v>
      </c>
      <c r="D7234" s="78">
        <v>-2.4584174000000001</v>
      </c>
      <c r="E7234" s="78">
        <v>-9.7283930000000005E-2</v>
      </c>
      <c r="F7234" s="78">
        <v>0.11900771</v>
      </c>
    </row>
    <row r="7235" spans="1:6" x14ac:dyDescent="0.25">
      <c r="A7235">
        <v>7233</v>
      </c>
      <c r="B7235" t="s">
        <v>8154</v>
      </c>
      <c r="C7235" s="78">
        <v>-0.22868917999999999</v>
      </c>
      <c r="D7235" s="78">
        <v>2.2556881999999998</v>
      </c>
      <c r="E7235" s="78">
        <v>-7.6302300000000003E-2</v>
      </c>
      <c r="F7235" s="78">
        <v>4.0598676E-2</v>
      </c>
    </row>
    <row r="7236" spans="1:6" x14ac:dyDescent="0.25">
      <c r="A7236">
        <v>7234</v>
      </c>
      <c r="B7236" t="s">
        <v>8155</v>
      </c>
      <c r="C7236" s="78">
        <v>0.90052080000000001</v>
      </c>
      <c r="D7236" s="78">
        <v>3.2911893999999999</v>
      </c>
      <c r="E7236" s="78">
        <v>-5.3608364999999998E-2</v>
      </c>
      <c r="F7236" s="78">
        <v>-0.12032959999999999</v>
      </c>
    </row>
    <row r="7237" spans="1:6" x14ac:dyDescent="0.25">
      <c r="A7237">
        <v>7235</v>
      </c>
      <c r="B7237" t="s">
        <v>8156</v>
      </c>
      <c r="C7237" s="78">
        <v>0.83921159999999995</v>
      </c>
      <c r="D7237" s="78">
        <v>-2.0740256000000001</v>
      </c>
      <c r="E7237" s="78">
        <v>-6.4558249999999998E-2</v>
      </c>
      <c r="F7237" s="78">
        <v>4.5363470000000003E-2</v>
      </c>
    </row>
    <row r="7238" spans="1:6" x14ac:dyDescent="0.25">
      <c r="A7238">
        <v>7236</v>
      </c>
      <c r="B7238" t="s">
        <v>8157</v>
      </c>
      <c r="C7238" s="78">
        <v>-1.2450743</v>
      </c>
      <c r="D7238" s="78">
        <v>-1.2863119000000001</v>
      </c>
      <c r="E7238" s="78">
        <v>-3.4390595000000003E-2</v>
      </c>
      <c r="F7238" s="78">
        <v>0.17954011</v>
      </c>
    </row>
    <row r="7239" spans="1:6" x14ac:dyDescent="0.25">
      <c r="A7239">
        <v>7237</v>
      </c>
      <c r="B7239" t="s">
        <v>8158</v>
      </c>
      <c r="C7239" s="78">
        <v>-1.5404035</v>
      </c>
      <c r="D7239" s="78">
        <v>1.4390217999999999</v>
      </c>
      <c r="E7239" s="78">
        <v>-3.9770149999999997E-2</v>
      </c>
      <c r="F7239" s="78">
        <v>0.1757407</v>
      </c>
    </row>
    <row r="7240" spans="1:6" x14ac:dyDescent="0.25">
      <c r="A7240">
        <v>7238</v>
      </c>
      <c r="B7240" t="s">
        <v>8159</v>
      </c>
      <c r="C7240" s="78">
        <v>-1.5688690999999999</v>
      </c>
      <c r="D7240" s="78">
        <v>-1.8331615000000001</v>
      </c>
      <c r="E7240" s="78">
        <v>-4.3616562999999997E-2</v>
      </c>
      <c r="F7240" s="78">
        <v>-4.9174799999999998E-2</v>
      </c>
    </row>
    <row r="7241" spans="1:6" x14ac:dyDescent="0.25">
      <c r="A7241">
        <v>7239</v>
      </c>
      <c r="B7241" t="s">
        <v>8160</v>
      </c>
      <c r="C7241" s="78">
        <v>-2.0302354999999999</v>
      </c>
      <c r="D7241" s="78">
        <v>-1.2995379</v>
      </c>
      <c r="E7241" s="78">
        <v>-8.8867059999999998E-2</v>
      </c>
      <c r="F7241" s="78">
        <v>-0.17114978</v>
      </c>
    </row>
    <row r="7242" spans="1:6" x14ac:dyDescent="0.25">
      <c r="A7242">
        <v>7240</v>
      </c>
      <c r="B7242" t="s">
        <v>8161</v>
      </c>
      <c r="C7242" s="78">
        <v>1.8220953</v>
      </c>
      <c r="D7242" s="78">
        <v>-2.1048285999999998</v>
      </c>
      <c r="E7242" s="78">
        <v>1.0773849E-2</v>
      </c>
      <c r="F7242" s="78">
        <v>-6.5422505000000006E-2</v>
      </c>
    </row>
    <row r="7243" spans="1:6" x14ac:dyDescent="0.25">
      <c r="A7243">
        <v>7241</v>
      </c>
      <c r="B7243" t="s">
        <v>8162</v>
      </c>
      <c r="C7243" s="78">
        <v>2.6410502999999999</v>
      </c>
      <c r="D7243" s="78">
        <v>-1.8802589000000001</v>
      </c>
      <c r="E7243" s="78">
        <v>-3.4390595000000003E-2</v>
      </c>
      <c r="F7243" s="78">
        <v>0.17954011</v>
      </c>
    </row>
    <row r="7244" spans="1:6" x14ac:dyDescent="0.25">
      <c r="A7244">
        <v>7242</v>
      </c>
      <c r="B7244" t="s">
        <v>8163</v>
      </c>
      <c r="C7244" s="78">
        <v>-1.4149904</v>
      </c>
      <c r="D7244" s="78">
        <v>-0.42611304</v>
      </c>
      <c r="E7244" s="78">
        <v>-7.5477526000000003E-2</v>
      </c>
      <c r="F7244" s="78">
        <v>-2.316375E-2</v>
      </c>
    </row>
    <row r="7245" spans="1:6" x14ac:dyDescent="0.25">
      <c r="A7245">
        <v>7243</v>
      </c>
      <c r="B7245" t="s">
        <v>8164</v>
      </c>
      <c r="C7245" s="78">
        <v>2.5210811999999998</v>
      </c>
      <c r="D7245" s="78">
        <v>-2.4201948999999998</v>
      </c>
      <c r="E7245" s="78">
        <v>-4.943736E-2</v>
      </c>
      <c r="F7245" s="78">
        <v>0.10487723</v>
      </c>
    </row>
    <row r="7246" spans="1:6" x14ac:dyDescent="0.25">
      <c r="A7246">
        <v>7244</v>
      </c>
      <c r="B7246" t="s">
        <v>8165</v>
      </c>
      <c r="C7246" s="78">
        <v>0.44323835</v>
      </c>
      <c r="D7246" s="78">
        <v>-1.3423210000000001</v>
      </c>
      <c r="E7246" s="78">
        <v>-2.0206029E-2</v>
      </c>
      <c r="F7246" s="78">
        <v>-7.1186975E-2</v>
      </c>
    </row>
    <row r="7247" spans="1:6" x14ac:dyDescent="0.25">
      <c r="A7247">
        <v>7245</v>
      </c>
      <c r="B7247" t="s">
        <v>8166</v>
      </c>
      <c r="C7247" s="78">
        <v>-0.87238800000000005</v>
      </c>
      <c r="D7247" s="78">
        <v>-4.4519552999999998</v>
      </c>
      <c r="E7247" s="78">
        <v>-6.9473326000000002E-2</v>
      </c>
      <c r="F7247" s="78">
        <v>-0.43181264000000003</v>
      </c>
    </row>
    <row r="7248" spans="1:6" x14ac:dyDescent="0.25">
      <c r="A7248">
        <v>7246</v>
      </c>
      <c r="B7248" t="s">
        <v>8167</v>
      </c>
      <c r="C7248" s="78">
        <v>0.61423349999999999</v>
      </c>
      <c r="D7248" s="78">
        <v>0.29919869999999998</v>
      </c>
      <c r="E7248" s="78">
        <v>-7.1762610000000004E-2</v>
      </c>
      <c r="F7248" s="78">
        <v>9.130692E-2</v>
      </c>
    </row>
    <row r="7249" spans="1:6" x14ac:dyDescent="0.25">
      <c r="A7249">
        <v>7247</v>
      </c>
      <c r="B7249" t="s">
        <v>8168</v>
      </c>
      <c r="C7249" s="78">
        <v>-1.851672</v>
      </c>
      <c r="D7249" s="78">
        <v>-0.83820870000000003</v>
      </c>
      <c r="E7249" s="78">
        <v>-6.2078066000000001E-2</v>
      </c>
      <c r="F7249" s="78">
        <v>6.3537170000000004E-2</v>
      </c>
    </row>
    <row r="7250" spans="1:6" x14ac:dyDescent="0.25">
      <c r="A7250">
        <v>7248</v>
      </c>
      <c r="B7250" t="s">
        <v>8169</v>
      </c>
      <c r="C7250" s="78">
        <v>3.3931840000000002</v>
      </c>
      <c r="D7250" s="78">
        <v>-0.50305354999999996</v>
      </c>
      <c r="E7250" s="78">
        <v>-8.4457360000000006E-3</v>
      </c>
      <c r="F7250" s="78">
        <v>2.0494967999999999E-2</v>
      </c>
    </row>
    <row r="7251" spans="1:6" x14ac:dyDescent="0.25">
      <c r="A7251">
        <v>7249</v>
      </c>
      <c r="B7251" t="s">
        <v>8170</v>
      </c>
      <c r="C7251" s="78">
        <v>6.1883062000000003E-2</v>
      </c>
      <c r="D7251" s="78">
        <v>-2.0979016000000001</v>
      </c>
      <c r="E7251" s="78">
        <v>-0.13083991</v>
      </c>
      <c r="F7251" s="78">
        <v>-0.23793362000000001</v>
      </c>
    </row>
    <row r="7252" spans="1:6" x14ac:dyDescent="0.25">
      <c r="A7252">
        <v>7250</v>
      </c>
      <c r="B7252" t="s">
        <v>8171</v>
      </c>
      <c r="C7252" s="78">
        <v>4.0152006</v>
      </c>
      <c r="D7252" s="78">
        <v>7.2822020000000001E-2</v>
      </c>
      <c r="E7252" s="78">
        <v>9.5617919999999995E-2</v>
      </c>
      <c r="F7252" s="78">
        <v>-0.10492135599999999</v>
      </c>
    </row>
    <row r="7253" spans="1:6" x14ac:dyDescent="0.25">
      <c r="A7253">
        <v>7251</v>
      </c>
      <c r="B7253" t="s">
        <v>8172</v>
      </c>
      <c r="C7253" s="78">
        <v>-1.0400414</v>
      </c>
      <c r="D7253" s="78">
        <v>6.1743498000000001E-2</v>
      </c>
      <c r="E7253" s="78">
        <v>-3.4390595000000003E-2</v>
      </c>
      <c r="F7253" s="78">
        <v>0.17954011</v>
      </c>
    </row>
    <row r="7254" spans="1:6" x14ac:dyDescent="0.25">
      <c r="A7254">
        <v>7252</v>
      </c>
      <c r="B7254" t="s">
        <v>8173</v>
      </c>
      <c r="C7254" s="78">
        <v>-0.91560185000000005</v>
      </c>
      <c r="D7254" s="78">
        <v>-0.13039389000000001</v>
      </c>
      <c r="E7254" s="78">
        <v>-5.6556272999999997E-2</v>
      </c>
      <c r="F7254" s="78">
        <v>6.8774290000000002E-2</v>
      </c>
    </row>
    <row r="7255" spans="1:6" x14ac:dyDescent="0.25">
      <c r="A7255">
        <v>7253</v>
      </c>
      <c r="B7255" t="s">
        <v>8174</v>
      </c>
      <c r="C7255" s="78">
        <v>0.57349360000000005</v>
      </c>
      <c r="D7255" s="78">
        <v>-0.80064343999999998</v>
      </c>
      <c r="E7255" s="78">
        <v>-7.9309480000000002E-2</v>
      </c>
      <c r="F7255" s="78">
        <v>2.8486399999999999E-2</v>
      </c>
    </row>
    <row r="7256" spans="1:6" x14ac:dyDescent="0.25">
      <c r="A7256">
        <v>7254</v>
      </c>
      <c r="B7256" t="s">
        <v>8175</v>
      </c>
      <c r="C7256" s="78">
        <v>-1.4492589</v>
      </c>
      <c r="D7256" s="78">
        <v>-0.44205489999999997</v>
      </c>
      <c r="E7256" s="78">
        <v>-4.3450803000000003E-2</v>
      </c>
      <c r="F7256" s="78">
        <v>3.6088972999999999E-3</v>
      </c>
    </row>
    <row r="7257" spans="1:6" x14ac:dyDescent="0.25">
      <c r="A7257">
        <v>7255</v>
      </c>
      <c r="B7257" t="s">
        <v>8176</v>
      </c>
      <c r="C7257" s="78">
        <v>-2.8827853000000001</v>
      </c>
      <c r="D7257" s="78">
        <v>5.7052195E-2</v>
      </c>
      <c r="E7257" s="78">
        <v>-3.4390595000000003E-2</v>
      </c>
      <c r="F7257" s="78">
        <v>0.17954011</v>
      </c>
    </row>
    <row r="7258" spans="1:6" x14ac:dyDescent="0.25">
      <c r="A7258">
        <v>7256</v>
      </c>
      <c r="B7258" t="s">
        <v>8177</v>
      </c>
      <c r="C7258" s="78">
        <v>0.40781202999999999</v>
      </c>
      <c r="D7258" s="78">
        <v>-2.0515409</v>
      </c>
      <c r="E7258" s="78">
        <v>-3.4390595000000003E-2</v>
      </c>
      <c r="F7258" s="78">
        <v>0.17954011</v>
      </c>
    </row>
    <row r="7259" spans="1:6" x14ac:dyDescent="0.25">
      <c r="A7259">
        <v>7257</v>
      </c>
      <c r="B7259" t="s">
        <v>8178</v>
      </c>
      <c r="C7259" s="78">
        <v>1.038699</v>
      </c>
      <c r="D7259" s="78">
        <v>2.0894805999999999</v>
      </c>
      <c r="E7259" s="78">
        <v>-3.6339234999999998E-2</v>
      </c>
      <c r="F7259" s="78">
        <v>0.15709983</v>
      </c>
    </row>
    <row r="7260" spans="1:6" x14ac:dyDescent="0.25">
      <c r="A7260">
        <v>7258</v>
      </c>
      <c r="B7260" t="s">
        <v>8179</v>
      </c>
      <c r="C7260" s="78">
        <v>-0.36385172999999998</v>
      </c>
      <c r="D7260" s="78">
        <v>0.2945836</v>
      </c>
      <c r="E7260" s="78">
        <v>-4.9230374E-2</v>
      </c>
      <c r="F7260" s="78">
        <v>0.12119749</v>
      </c>
    </row>
    <row r="7261" spans="1:6" x14ac:dyDescent="0.25">
      <c r="A7261">
        <v>7259</v>
      </c>
      <c r="B7261" t="s">
        <v>8180</v>
      </c>
      <c r="C7261" s="78">
        <v>-1.3449424999999999</v>
      </c>
      <c r="D7261" s="78">
        <v>-0.35701139999999998</v>
      </c>
      <c r="E7261" s="78">
        <v>-7.8831440000000003E-2</v>
      </c>
      <c r="F7261" s="78">
        <v>-7.0153623999999998E-2</v>
      </c>
    </row>
    <row r="7262" spans="1:6" x14ac:dyDescent="0.25">
      <c r="A7262">
        <v>7260</v>
      </c>
      <c r="B7262" t="s">
        <v>8181</v>
      </c>
      <c r="C7262" s="78">
        <v>9.5049350000000005E-2</v>
      </c>
      <c r="D7262" s="78">
        <v>-1.3121328000000001</v>
      </c>
      <c r="E7262" s="78">
        <v>-9.2661469999999996E-2</v>
      </c>
      <c r="F7262" s="78">
        <v>-3.7241115999999998E-2</v>
      </c>
    </row>
    <row r="7263" spans="1:6" x14ac:dyDescent="0.25">
      <c r="A7263">
        <v>7261</v>
      </c>
      <c r="B7263" t="s">
        <v>8182</v>
      </c>
      <c r="C7263" s="78">
        <v>-0.64597267000000003</v>
      </c>
      <c r="D7263" s="78">
        <v>-1.8714923000000001</v>
      </c>
      <c r="E7263" s="78">
        <v>-4.4051E-2</v>
      </c>
      <c r="F7263" s="78">
        <v>0.12981384000000001</v>
      </c>
    </row>
    <row r="7264" spans="1:6" x14ac:dyDescent="0.25">
      <c r="A7264">
        <v>7262</v>
      </c>
      <c r="B7264" t="s">
        <v>8183</v>
      </c>
      <c r="C7264" s="78">
        <v>-0.47835112000000002</v>
      </c>
      <c r="D7264" s="78">
        <v>-8.2505255999999999E-2</v>
      </c>
      <c r="E7264" s="78">
        <v>-6.4301349999999993E-2</v>
      </c>
      <c r="F7264" s="78">
        <v>6.8906079999999995E-2</v>
      </c>
    </row>
    <row r="7265" spans="1:6" x14ac:dyDescent="0.25">
      <c r="A7265">
        <v>7263</v>
      </c>
      <c r="B7265" t="s">
        <v>8184</v>
      </c>
      <c r="C7265" s="78">
        <v>-1.8772500999999999</v>
      </c>
      <c r="D7265" s="78">
        <v>-1.0650691000000001</v>
      </c>
      <c r="E7265" s="78">
        <v>-8.2887189999999999E-2</v>
      </c>
      <c r="F7265" s="78">
        <v>0.10281685</v>
      </c>
    </row>
    <row r="7266" spans="1:6" x14ac:dyDescent="0.25">
      <c r="A7266">
        <v>7264</v>
      </c>
      <c r="B7266" t="s">
        <v>8185</v>
      </c>
      <c r="C7266" s="78">
        <v>1.2342261999999999</v>
      </c>
      <c r="D7266" s="78">
        <v>-1.9712000999999999</v>
      </c>
      <c r="E7266" s="78">
        <v>-5.6915417000000003E-2</v>
      </c>
      <c r="F7266" s="78">
        <v>-2.4634509999999998E-2</v>
      </c>
    </row>
    <row r="7267" spans="1:6" x14ac:dyDescent="0.25">
      <c r="A7267">
        <v>7265</v>
      </c>
      <c r="B7267" t="s">
        <v>8186</v>
      </c>
      <c r="C7267" s="78">
        <v>-1.8688157000000001</v>
      </c>
      <c r="D7267" s="78">
        <v>0.13862783000000001</v>
      </c>
      <c r="E7267" s="78">
        <v>-0.10144888000000001</v>
      </c>
      <c r="F7267" s="78">
        <v>-0.1981705</v>
      </c>
    </row>
    <row r="7268" spans="1:6" x14ac:dyDescent="0.25">
      <c r="A7268">
        <v>7266</v>
      </c>
      <c r="B7268" t="s">
        <v>8187</v>
      </c>
      <c r="C7268" s="78">
        <v>-1.3903821999999999</v>
      </c>
      <c r="D7268" s="78">
        <v>0.44596000000000002</v>
      </c>
      <c r="E7268" s="78">
        <v>-3.1715832999999999E-2</v>
      </c>
      <c r="F7268" s="78">
        <v>2.6095241000000002E-2</v>
      </c>
    </row>
    <row r="7269" spans="1:6" x14ac:dyDescent="0.25">
      <c r="A7269">
        <v>7267</v>
      </c>
      <c r="B7269" t="s">
        <v>8188</v>
      </c>
      <c r="C7269" s="78">
        <v>-0.71437019999999996</v>
      </c>
      <c r="D7269" s="78">
        <v>-0.29714375999999998</v>
      </c>
      <c r="E7269" s="78">
        <v>-6.7138630000000005E-2</v>
      </c>
      <c r="F7269" s="78">
        <v>2.7721077E-3</v>
      </c>
    </row>
    <row r="7270" spans="1:6" x14ac:dyDescent="0.25">
      <c r="A7270">
        <v>7268</v>
      </c>
      <c r="B7270" t="s">
        <v>8189</v>
      </c>
      <c r="C7270" s="78">
        <v>-1.2742020000000001</v>
      </c>
      <c r="D7270" s="78">
        <v>-0.14993861</v>
      </c>
      <c r="E7270" s="78">
        <v>-8.8133110000000001E-2</v>
      </c>
      <c r="F7270" s="78">
        <v>4.1742413999999999E-2</v>
      </c>
    </row>
    <row r="7271" spans="1:6" x14ac:dyDescent="0.25">
      <c r="A7271">
        <v>7269</v>
      </c>
      <c r="B7271" t="s">
        <v>8190</v>
      </c>
      <c r="C7271" s="78">
        <v>0.92312499999999997</v>
      </c>
      <c r="D7271" s="78">
        <v>1.1094322999999999</v>
      </c>
      <c r="E7271" s="78">
        <v>-6.637825E-2</v>
      </c>
      <c r="F7271" s="78">
        <v>-6.5664159999999999E-2</v>
      </c>
    </row>
    <row r="7272" spans="1:6" x14ac:dyDescent="0.25">
      <c r="A7272">
        <v>7270</v>
      </c>
      <c r="B7272" t="s">
        <v>8191</v>
      </c>
      <c r="C7272" s="78">
        <v>1.1913663000000001</v>
      </c>
      <c r="D7272" s="78">
        <v>3.8267071000000001</v>
      </c>
      <c r="E7272" s="78">
        <v>-6.3556000000000001E-2</v>
      </c>
      <c r="F7272" s="78">
        <v>-3.0762701999999999E-2</v>
      </c>
    </row>
    <row r="7273" spans="1:6" x14ac:dyDescent="0.25">
      <c r="A7273">
        <v>7271</v>
      </c>
      <c r="B7273" t="s">
        <v>8192</v>
      </c>
      <c r="C7273" s="78">
        <v>-2.0627925</v>
      </c>
      <c r="D7273" s="78">
        <v>0.40637630000000002</v>
      </c>
      <c r="E7273" s="78">
        <v>-8.3671470000000001E-3</v>
      </c>
      <c r="F7273" s="78">
        <v>-5.7977945000000003E-2</v>
      </c>
    </row>
    <row r="7274" spans="1:6" x14ac:dyDescent="0.25">
      <c r="A7274">
        <v>7272</v>
      </c>
      <c r="B7274" t="s">
        <v>8193</v>
      </c>
      <c r="C7274" s="78">
        <v>-1.2615417</v>
      </c>
      <c r="D7274" s="78">
        <v>0.35393822000000003</v>
      </c>
      <c r="E7274" s="78">
        <v>-8.1150410000000006E-2</v>
      </c>
      <c r="F7274" s="78">
        <v>6.8204529999999999E-2</v>
      </c>
    </row>
    <row r="7275" spans="1:6" x14ac:dyDescent="0.25">
      <c r="A7275">
        <v>7273</v>
      </c>
      <c r="B7275" t="s">
        <v>8194</v>
      </c>
      <c r="C7275" s="78">
        <v>-0.12586275</v>
      </c>
      <c r="D7275" s="78">
        <v>-2.6918880000000001</v>
      </c>
      <c r="E7275" s="78">
        <v>-7.6999139999999994E-2</v>
      </c>
      <c r="F7275" s="78">
        <v>2.0783842E-2</v>
      </c>
    </row>
    <row r="7276" spans="1:6" x14ac:dyDescent="0.25">
      <c r="A7276">
        <v>7274</v>
      </c>
      <c r="B7276" t="s">
        <v>8195</v>
      </c>
      <c r="C7276" s="78">
        <v>-0.51640207000000005</v>
      </c>
      <c r="D7276" s="78">
        <v>0.58195233000000002</v>
      </c>
      <c r="E7276" s="78">
        <v>-7.1049639999999997E-2</v>
      </c>
      <c r="F7276" s="78">
        <v>-8.3470630000000004E-2</v>
      </c>
    </row>
    <row r="7277" spans="1:6" x14ac:dyDescent="0.25">
      <c r="A7277">
        <v>7275</v>
      </c>
      <c r="B7277" t="s">
        <v>8196</v>
      </c>
      <c r="C7277" s="78">
        <v>-1.8647748</v>
      </c>
      <c r="D7277" s="78">
        <v>-0.19929704000000001</v>
      </c>
      <c r="E7277" s="78">
        <v>-5.4039337E-2</v>
      </c>
      <c r="F7277" s="78">
        <v>0.13270114</v>
      </c>
    </row>
    <row r="7278" spans="1:6" x14ac:dyDescent="0.25">
      <c r="A7278">
        <v>7276</v>
      </c>
      <c r="B7278" t="s">
        <v>8197</v>
      </c>
      <c r="C7278" s="78">
        <v>-0.52620460000000002</v>
      </c>
      <c r="D7278" s="78">
        <v>0.64511293000000003</v>
      </c>
      <c r="E7278" s="78">
        <v>-7.3032825999999995E-2</v>
      </c>
      <c r="F7278" s="78">
        <v>-0.10628222</v>
      </c>
    </row>
    <row r="7279" spans="1:6" x14ac:dyDescent="0.25">
      <c r="A7279">
        <v>7277</v>
      </c>
      <c r="B7279" t="s">
        <v>8198</v>
      </c>
      <c r="C7279" s="78">
        <v>-9.6835789999999995E-3</v>
      </c>
      <c r="D7279" s="78">
        <v>0.31178692000000002</v>
      </c>
      <c r="E7279" s="78">
        <v>-3.4390595000000003E-2</v>
      </c>
      <c r="F7279" s="78">
        <v>0.17954011</v>
      </c>
    </row>
    <row r="7280" spans="1:6" x14ac:dyDescent="0.25">
      <c r="A7280">
        <v>7278</v>
      </c>
      <c r="B7280" t="s">
        <v>8199</v>
      </c>
      <c r="C7280" s="78">
        <v>-0.65899419999999997</v>
      </c>
      <c r="D7280" s="78">
        <v>0.60057510000000003</v>
      </c>
      <c r="E7280" s="78">
        <v>-3.4390595000000003E-2</v>
      </c>
      <c r="F7280" s="78">
        <v>0.17954011</v>
      </c>
    </row>
    <row r="7281" spans="1:6" x14ac:dyDescent="0.25">
      <c r="A7281">
        <v>7279</v>
      </c>
      <c r="B7281" t="s">
        <v>8200</v>
      </c>
      <c r="C7281" s="78">
        <v>2.0598633</v>
      </c>
      <c r="D7281" s="78">
        <v>0.69614595000000001</v>
      </c>
      <c r="E7281" s="78">
        <v>-1.9685924000000001E-4</v>
      </c>
      <c r="F7281" s="78">
        <v>2.5372714000000001E-2</v>
      </c>
    </row>
    <row r="7282" spans="1:6" x14ac:dyDescent="0.25">
      <c r="A7282">
        <v>7280</v>
      </c>
      <c r="B7282" t="s">
        <v>8201</v>
      </c>
      <c r="C7282" s="78">
        <v>2.3011267000000002</v>
      </c>
      <c r="D7282" s="78">
        <v>0.29851696</v>
      </c>
      <c r="E7282" s="78">
        <v>-8.3540395000000003E-2</v>
      </c>
      <c r="F7282" s="78">
        <v>-2.6236071999999999E-2</v>
      </c>
    </row>
    <row r="7283" spans="1:6" x14ac:dyDescent="0.25">
      <c r="A7283">
        <v>7281</v>
      </c>
      <c r="B7283" t="s">
        <v>8202</v>
      </c>
      <c r="C7283" s="78">
        <v>-0.61935839999999998</v>
      </c>
      <c r="D7283" s="78">
        <v>-0.36107679999999998</v>
      </c>
      <c r="E7283" s="78">
        <v>-3.4390595000000003E-2</v>
      </c>
      <c r="F7283" s="78">
        <v>0.17954011</v>
      </c>
    </row>
    <row r="7284" spans="1:6" x14ac:dyDescent="0.25">
      <c r="A7284">
        <v>7282</v>
      </c>
      <c r="B7284" t="s">
        <v>8203</v>
      </c>
      <c r="C7284" s="78">
        <v>-0.15371509999999999</v>
      </c>
      <c r="D7284" s="78">
        <v>1.5079437</v>
      </c>
      <c r="E7284" s="78">
        <v>-5.7170600000000002E-2</v>
      </c>
      <c r="F7284" s="78">
        <v>0.11328225</v>
      </c>
    </row>
    <row r="7285" spans="1:6" x14ac:dyDescent="0.25">
      <c r="A7285">
        <v>7283</v>
      </c>
      <c r="B7285" t="s">
        <v>8204</v>
      </c>
      <c r="C7285" s="78">
        <v>-1.5520064</v>
      </c>
      <c r="D7285" s="78">
        <v>-1.8210767999999999</v>
      </c>
      <c r="E7285" s="78">
        <v>-5.0643199999999999E-2</v>
      </c>
      <c r="F7285" s="78">
        <v>0.10543717</v>
      </c>
    </row>
    <row r="7286" spans="1:6" x14ac:dyDescent="0.25">
      <c r="A7286">
        <v>7284</v>
      </c>
      <c r="B7286" t="s">
        <v>8205</v>
      </c>
      <c r="C7286" s="78">
        <v>0.73445033999999998</v>
      </c>
      <c r="D7286" s="78">
        <v>1.4902995000000001</v>
      </c>
      <c r="E7286" s="78">
        <v>-3.4390595000000003E-2</v>
      </c>
      <c r="F7286" s="78">
        <v>0.17954011</v>
      </c>
    </row>
    <row r="7287" spans="1:6" x14ac:dyDescent="0.25">
      <c r="A7287">
        <v>7285</v>
      </c>
      <c r="B7287" t="s">
        <v>8206</v>
      </c>
      <c r="C7287" s="78">
        <v>-1.3097188</v>
      </c>
      <c r="D7287" s="78">
        <v>-5.2939265999999999E-2</v>
      </c>
      <c r="E7287" s="78">
        <v>-3.4390595000000003E-2</v>
      </c>
      <c r="F7287" s="78">
        <v>0.17954011</v>
      </c>
    </row>
    <row r="7288" spans="1:6" x14ac:dyDescent="0.25">
      <c r="A7288">
        <v>7286</v>
      </c>
      <c r="B7288" t="s">
        <v>8207</v>
      </c>
      <c r="C7288" s="78">
        <v>2.1853851999999998</v>
      </c>
      <c r="D7288" s="78">
        <v>3.3343729999999998</v>
      </c>
      <c r="E7288" s="78">
        <v>-3.4390595000000003E-2</v>
      </c>
      <c r="F7288" s="78">
        <v>0.17954011</v>
      </c>
    </row>
    <row r="7289" spans="1:6" x14ac:dyDescent="0.25">
      <c r="A7289">
        <v>7287</v>
      </c>
      <c r="B7289" t="s">
        <v>8208</v>
      </c>
      <c r="C7289" s="78">
        <v>0.15276918</v>
      </c>
      <c r="D7289" s="78">
        <v>-1.1054158E-2</v>
      </c>
      <c r="E7289" s="78">
        <v>-5.5264514000000001E-2</v>
      </c>
      <c r="F7289" s="78">
        <v>-0.16071652</v>
      </c>
    </row>
    <row r="7290" spans="1:6" x14ac:dyDescent="0.25">
      <c r="A7290">
        <v>7288</v>
      </c>
      <c r="B7290" t="s">
        <v>8209</v>
      </c>
      <c r="C7290" s="78">
        <v>-3.1672777999999999</v>
      </c>
      <c r="D7290" s="78">
        <v>-0.91855989999999998</v>
      </c>
      <c r="E7290" s="78">
        <v>-2.7299206999999999E-2</v>
      </c>
      <c r="F7290" s="78">
        <v>9.6958033999999998E-2</v>
      </c>
    </row>
    <row r="7291" spans="1:6" x14ac:dyDescent="0.25">
      <c r="A7291">
        <v>7289</v>
      </c>
      <c r="B7291" t="s">
        <v>8210</v>
      </c>
      <c r="C7291" s="78">
        <v>-1.2337028000000001</v>
      </c>
      <c r="D7291" s="78">
        <v>-0.15808752000000001</v>
      </c>
      <c r="E7291" s="78">
        <v>-7.2376265999999995E-2</v>
      </c>
      <c r="F7291" s="78">
        <v>7.7228309999999994E-2</v>
      </c>
    </row>
    <row r="7292" spans="1:6" x14ac:dyDescent="0.25">
      <c r="A7292">
        <v>7290</v>
      </c>
      <c r="B7292" t="s">
        <v>8211</v>
      </c>
      <c r="C7292" s="78">
        <v>-9.2800885E-2</v>
      </c>
      <c r="D7292" s="78">
        <v>0.22960985</v>
      </c>
      <c r="E7292" s="78">
        <v>-8.1413260000000001E-2</v>
      </c>
      <c r="F7292" s="78">
        <v>3.1591042999999999E-2</v>
      </c>
    </row>
    <row r="7293" spans="1:6" x14ac:dyDescent="0.25">
      <c r="A7293">
        <v>7291</v>
      </c>
      <c r="B7293" t="s">
        <v>8212</v>
      </c>
      <c r="C7293" s="78">
        <v>-4.5291155999999999E-2</v>
      </c>
      <c r="D7293" s="78">
        <v>-1.9854977999999999E-2</v>
      </c>
      <c r="E7293" s="78">
        <v>-8.0297960000000002E-2</v>
      </c>
      <c r="F7293" s="78">
        <v>-0.21636892999999999</v>
      </c>
    </row>
    <row r="7294" spans="1:6" x14ac:dyDescent="0.25">
      <c r="A7294">
        <v>7292</v>
      </c>
      <c r="B7294" t="s">
        <v>8213</v>
      </c>
      <c r="C7294" s="78">
        <v>-0.72795220000000005</v>
      </c>
      <c r="D7294" s="78">
        <v>-0.59312260000000006</v>
      </c>
      <c r="E7294" s="78">
        <v>-4.6042479999999997E-2</v>
      </c>
      <c r="F7294" s="78">
        <v>7.4219257E-3</v>
      </c>
    </row>
    <row r="7295" spans="1:6" x14ac:dyDescent="0.25">
      <c r="A7295">
        <v>7293</v>
      </c>
      <c r="B7295" t="s">
        <v>8214</v>
      </c>
      <c r="C7295" s="78">
        <v>-1.4697897</v>
      </c>
      <c r="D7295" s="78">
        <v>1.7220255</v>
      </c>
      <c r="E7295" s="78">
        <v>-3.4390595000000003E-2</v>
      </c>
      <c r="F7295" s="78">
        <v>0.17954011</v>
      </c>
    </row>
    <row r="7296" spans="1:6" x14ac:dyDescent="0.25">
      <c r="A7296">
        <v>7294</v>
      </c>
      <c r="B7296" t="s">
        <v>8215</v>
      </c>
      <c r="C7296" s="78">
        <v>0.118383616</v>
      </c>
      <c r="D7296" s="78">
        <v>1.4429304999999999</v>
      </c>
      <c r="E7296" s="78">
        <v>-8.9232640000000002E-2</v>
      </c>
      <c r="F7296" s="78">
        <v>4.6856090000000003E-2</v>
      </c>
    </row>
    <row r="7297" spans="1:6" x14ac:dyDescent="0.25">
      <c r="A7297">
        <v>7295</v>
      </c>
      <c r="B7297" t="s">
        <v>8216</v>
      </c>
      <c r="C7297" s="78">
        <v>-1.0133535000000001E-2</v>
      </c>
      <c r="D7297" s="78">
        <v>0.70795430000000004</v>
      </c>
      <c r="E7297" s="78">
        <v>-6.8971804999999997E-2</v>
      </c>
      <c r="F7297" s="78">
        <v>2.8086080999999999E-2</v>
      </c>
    </row>
    <row r="7298" spans="1:6" x14ac:dyDescent="0.25">
      <c r="A7298">
        <v>7296</v>
      </c>
      <c r="B7298" t="s">
        <v>8217</v>
      </c>
      <c r="C7298" s="78">
        <v>-0.40797107999999999</v>
      </c>
      <c r="D7298" s="78">
        <v>0.69589590000000001</v>
      </c>
      <c r="E7298" s="78">
        <v>-3.4390595000000003E-2</v>
      </c>
      <c r="F7298" s="78">
        <v>0.17954011</v>
      </c>
    </row>
    <row r="7299" spans="1:6" x14ac:dyDescent="0.25">
      <c r="A7299">
        <v>7297</v>
      </c>
      <c r="B7299" t="s">
        <v>8218</v>
      </c>
      <c r="C7299" s="78">
        <v>-1.6423558</v>
      </c>
      <c r="D7299" s="78">
        <v>-0.43682984000000002</v>
      </c>
      <c r="E7299" s="78">
        <v>-3.4390595000000003E-2</v>
      </c>
      <c r="F7299" s="78">
        <v>0.17954011</v>
      </c>
    </row>
    <row r="7300" spans="1:6" x14ac:dyDescent="0.25">
      <c r="A7300">
        <v>7298</v>
      </c>
      <c r="B7300" t="s">
        <v>8219</v>
      </c>
      <c r="C7300" s="78">
        <v>1.2379087</v>
      </c>
      <c r="D7300" s="78">
        <v>-0.120508015</v>
      </c>
      <c r="E7300" s="78">
        <v>-6.7545579999999994E-2</v>
      </c>
      <c r="F7300" s="78">
        <v>4.8597886999999999E-2</v>
      </c>
    </row>
    <row r="7301" spans="1:6" x14ac:dyDescent="0.25">
      <c r="A7301">
        <v>7299</v>
      </c>
      <c r="B7301" t="s">
        <v>8220</v>
      </c>
      <c r="C7301" s="78">
        <v>-2.4252867999999999</v>
      </c>
      <c r="D7301" s="78">
        <v>0.98197769999999995</v>
      </c>
      <c r="E7301" s="78">
        <v>-5.2157134000000001E-2</v>
      </c>
      <c r="F7301" s="78">
        <v>9.2982830000000002E-2</v>
      </c>
    </row>
    <row r="7302" spans="1:6" x14ac:dyDescent="0.25">
      <c r="A7302">
        <v>7300</v>
      </c>
      <c r="B7302" t="s">
        <v>8221</v>
      </c>
      <c r="C7302" s="78">
        <v>-0.22622791</v>
      </c>
      <c r="D7302" s="78">
        <v>-5.6121299999999996</v>
      </c>
      <c r="E7302" s="78">
        <v>-6.2052972999999997E-2</v>
      </c>
      <c r="F7302" s="78">
        <v>-4.0344579999999998E-2</v>
      </c>
    </row>
    <row r="7303" spans="1:6" x14ac:dyDescent="0.25">
      <c r="A7303">
        <v>7301</v>
      </c>
      <c r="B7303" t="s">
        <v>8222</v>
      </c>
      <c r="C7303" s="78">
        <v>0.43460217000000001</v>
      </c>
      <c r="D7303" s="78">
        <v>-3.120927</v>
      </c>
      <c r="E7303" s="78">
        <v>-8.5363789999999995E-2</v>
      </c>
      <c r="F7303" s="78">
        <v>-0.16695713000000001</v>
      </c>
    </row>
    <row r="7304" spans="1:6" x14ac:dyDescent="0.25">
      <c r="A7304">
        <v>7302</v>
      </c>
      <c r="B7304" t="s">
        <v>8223</v>
      </c>
      <c r="C7304" s="78">
        <v>0.57807220000000004</v>
      </c>
      <c r="D7304" s="78">
        <v>0.88046944000000005</v>
      </c>
      <c r="E7304" s="78">
        <v>-6.9526814000000006E-2</v>
      </c>
      <c r="F7304" s="78">
        <v>2.6794030999999999E-2</v>
      </c>
    </row>
    <row r="7305" spans="1:6" x14ac:dyDescent="0.25">
      <c r="A7305">
        <v>7303</v>
      </c>
      <c r="B7305" t="s">
        <v>8224</v>
      </c>
      <c r="C7305" s="78">
        <v>-0.84531710000000004</v>
      </c>
      <c r="D7305" s="78">
        <v>0.83101106000000002</v>
      </c>
      <c r="E7305" s="78">
        <v>2.582932</v>
      </c>
      <c r="F7305" s="78">
        <v>-0.12685774</v>
      </c>
    </row>
    <row r="7306" spans="1:6" x14ac:dyDescent="0.25">
      <c r="A7306">
        <v>7304</v>
      </c>
      <c r="B7306" t="s">
        <v>8225</v>
      </c>
      <c r="C7306" s="78">
        <v>-2.6330526000000001</v>
      </c>
      <c r="D7306" s="78">
        <v>1.6455785000000001</v>
      </c>
      <c r="E7306" s="78">
        <v>-4.9374510000000003E-2</v>
      </c>
      <c r="F7306" s="78">
        <v>2.4974883E-2</v>
      </c>
    </row>
    <row r="7307" spans="1:6" x14ac:dyDescent="0.25">
      <c r="A7307">
        <v>7305</v>
      </c>
      <c r="B7307" t="s">
        <v>8226</v>
      </c>
      <c r="C7307" s="78">
        <v>0.81968940000000001</v>
      </c>
      <c r="D7307" s="78">
        <v>-0.73200500000000002</v>
      </c>
      <c r="E7307" s="78">
        <v>-6.4169370000000003E-2</v>
      </c>
      <c r="F7307" s="78">
        <v>3.9131029999999997E-2</v>
      </c>
    </row>
    <row r="7308" spans="1:6" x14ac:dyDescent="0.25">
      <c r="A7308">
        <v>7306</v>
      </c>
      <c r="B7308" t="s">
        <v>8227</v>
      </c>
      <c r="C7308" s="78">
        <v>0.97865069999999998</v>
      </c>
      <c r="D7308" s="78">
        <v>-0.86176275999999996</v>
      </c>
      <c r="E7308" s="78">
        <v>-3.4390595000000003E-2</v>
      </c>
      <c r="F7308" s="78">
        <v>0.17954011</v>
      </c>
    </row>
    <row r="7309" spans="1:6" x14ac:dyDescent="0.25">
      <c r="A7309">
        <v>7307</v>
      </c>
      <c r="B7309" t="s">
        <v>8228</v>
      </c>
      <c r="C7309" s="78">
        <v>0.48817297999999998</v>
      </c>
      <c r="D7309" s="78">
        <v>-0.98713419999999996</v>
      </c>
      <c r="E7309" s="78">
        <v>-3.4390595000000003E-2</v>
      </c>
      <c r="F7309" s="78">
        <v>0.17954011</v>
      </c>
    </row>
    <row r="7310" spans="1:6" x14ac:dyDescent="0.25">
      <c r="A7310">
        <v>7308</v>
      </c>
      <c r="B7310" t="s">
        <v>8229</v>
      </c>
      <c r="C7310" s="78">
        <v>0.2521545</v>
      </c>
      <c r="D7310" s="78">
        <v>-1.7669497000000001</v>
      </c>
      <c r="E7310" s="78">
        <v>-6.4039680000000002E-2</v>
      </c>
      <c r="F7310" s="78">
        <v>-0.10742418500000001</v>
      </c>
    </row>
    <row r="7311" spans="1:6" x14ac:dyDescent="0.25">
      <c r="A7311">
        <v>7309</v>
      </c>
      <c r="B7311" t="s">
        <v>8230</v>
      </c>
      <c r="C7311" s="78">
        <v>-2.5316798999999999</v>
      </c>
      <c r="D7311" s="78">
        <v>0.50854920000000003</v>
      </c>
      <c r="E7311" s="78">
        <v>-0.1538622</v>
      </c>
      <c r="F7311" s="78">
        <v>-0.13839497000000001</v>
      </c>
    </row>
    <row r="7312" spans="1:6" x14ac:dyDescent="0.25">
      <c r="A7312">
        <v>7310</v>
      </c>
      <c r="B7312" t="s">
        <v>8231</v>
      </c>
      <c r="C7312" s="78">
        <v>-1.8152504999999999E-2</v>
      </c>
      <c r="D7312" s="78">
        <v>1.5281129</v>
      </c>
      <c r="E7312" s="78">
        <v>-3.4390595000000003E-2</v>
      </c>
      <c r="F7312" s="78">
        <v>0.17954011</v>
      </c>
    </row>
    <row r="7313" spans="1:6" x14ac:dyDescent="0.25">
      <c r="A7313">
        <v>7311</v>
      </c>
      <c r="B7313" t="s">
        <v>8232</v>
      </c>
      <c r="C7313" s="78">
        <v>-0.64654710000000004</v>
      </c>
      <c r="D7313" s="78">
        <v>0.70794060000000003</v>
      </c>
      <c r="E7313" s="78">
        <v>-8.2442275999999995E-2</v>
      </c>
      <c r="F7313" s="78">
        <v>8.4413360000000007E-2</v>
      </c>
    </row>
    <row r="7314" spans="1:6" x14ac:dyDescent="0.25">
      <c r="A7314">
        <v>7312</v>
      </c>
      <c r="B7314" t="s">
        <v>8233</v>
      </c>
      <c r="C7314" s="78">
        <v>-0.41535013999999998</v>
      </c>
      <c r="D7314" s="78">
        <v>-3.3474957999999999</v>
      </c>
      <c r="E7314" s="78">
        <v>-7.0257479999999997E-2</v>
      </c>
      <c r="F7314" s="78">
        <v>-3.2488555000000002E-2</v>
      </c>
    </row>
    <row r="7315" spans="1:6" x14ac:dyDescent="0.25">
      <c r="A7315">
        <v>7313</v>
      </c>
      <c r="B7315" t="s">
        <v>8234</v>
      </c>
      <c r="C7315" s="78">
        <v>0.33418617</v>
      </c>
      <c r="D7315" s="78">
        <v>1.5032464000000001</v>
      </c>
      <c r="E7315" s="78">
        <v>-9.5509650000000001E-2</v>
      </c>
      <c r="F7315" s="78">
        <v>1.6409501E-2</v>
      </c>
    </row>
    <row r="7316" spans="1:6" x14ac:dyDescent="0.25">
      <c r="A7316">
        <v>7314</v>
      </c>
      <c r="B7316" t="s">
        <v>8235</v>
      </c>
      <c r="C7316" s="78">
        <v>-0.63438046000000003</v>
      </c>
      <c r="D7316" s="78">
        <v>0.21647778000000001</v>
      </c>
      <c r="E7316" s="78">
        <v>7.5630546000000007E-2</v>
      </c>
      <c r="F7316" s="78">
        <v>-0.53192349999999999</v>
      </c>
    </row>
    <row r="7317" spans="1:6" x14ac:dyDescent="0.25">
      <c r="A7317">
        <v>7315</v>
      </c>
      <c r="B7317" t="s">
        <v>8236</v>
      </c>
      <c r="C7317" s="78">
        <v>-2.8103589999999999E-4</v>
      </c>
      <c r="D7317" s="78">
        <v>0.47614541999999999</v>
      </c>
      <c r="E7317" s="78">
        <v>-7.3152869999999995E-2</v>
      </c>
      <c r="F7317" s="78">
        <v>8.6876330000000002E-2</v>
      </c>
    </row>
    <row r="7318" spans="1:6" x14ac:dyDescent="0.25">
      <c r="A7318">
        <v>7316</v>
      </c>
      <c r="B7318" t="s">
        <v>8237</v>
      </c>
      <c r="C7318" s="78">
        <v>0.54909456000000001</v>
      </c>
      <c r="D7318" s="78">
        <v>0.23035721000000001</v>
      </c>
      <c r="E7318" s="78">
        <v>-3.4390595000000003E-2</v>
      </c>
      <c r="F7318" s="78">
        <v>0.17954011</v>
      </c>
    </row>
    <row r="7319" spans="1:6" x14ac:dyDescent="0.25">
      <c r="A7319">
        <v>7317</v>
      </c>
      <c r="B7319" t="s">
        <v>8238</v>
      </c>
      <c r="C7319" s="78">
        <v>-1.3113486999999999</v>
      </c>
      <c r="D7319" s="78">
        <v>1.8341254</v>
      </c>
      <c r="E7319" s="78">
        <v>-4.4531479999999998E-2</v>
      </c>
      <c r="F7319" s="78">
        <v>-2.4513215000000001E-2</v>
      </c>
    </row>
    <row r="7320" spans="1:6" x14ac:dyDescent="0.25">
      <c r="A7320">
        <v>7318</v>
      </c>
      <c r="B7320" t="s">
        <v>8239</v>
      </c>
      <c r="C7320" s="78">
        <v>-1.7925348000000001</v>
      </c>
      <c r="D7320" s="78">
        <v>2.2764084000000002</v>
      </c>
      <c r="E7320" s="78">
        <v>-3.7563905000000002E-2</v>
      </c>
      <c r="F7320" s="78">
        <v>-3.961858E-2</v>
      </c>
    </row>
    <row r="7321" spans="1:6" x14ac:dyDescent="0.25">
      <c r="A7321">
        <v>7319</v>
      </c>
      <c r="B7321" t="s">
        <v>8240</v>
      </c>
      <c r="C7321" s="78">
        <v>0.71196780000000004</v>
      </c>
      <c r="D7321" s="78">
        <v>-0.42476227999999999</v>
      </c>
      <c r="E7321" s="78">
        <v>-4.8593424000000003E-2</v>
      </c>
      <c r="F7321" s="78">
        <v>-1.5921294999999999E-2</v>
      </c>
    </row>
    <row r="7322" spans="1:6" x14ac:dyDescent="0.25">
      <c r="A7322">
        <v>7320</v>
      </c>
      <c r="B7322" t="s">
        <v>8241</v>
      </c>
      <c r="C7322" s="78">
        <v>-0.23138027</v>
      </c>
      <c r="D7322" s="78">
        <v>1.3486849999999999</v>
      </c>
      <c r="E7322" s="78">
        <v>-3.4390595000000003E-2</v>
      </c>
      <c r="F7322" s="78">
        <v>0.17954011</v>
      </c>
    </row>
    <row r="7323" spans="1:6" x14ac:dyDescent="0.25">
      <c r="A7323">
        <v>7321</v>
      </c>
      <c r="B7323" t="s">
        <v>8242</v>
      </c>
      <c r="C7323" s="78">
        <v>-1.0768213</v>
      </c>
      <c r="D7323" s="78">
        <v>-1.922742</v>
      </c>
      <c r="E7323" s="78">
        <v>-6.4671813999999994E-2</v>
      </c>
      <c r="F7323" s="78">
        <v>-1.6339719999999999E-2</v>
      </c>
    </row>
    <row r="7324" spans="1:6" x14ac:dyDescent="0.25">
      <c r="A7324">
        <v>7322</v>
      </c>
      <c r="B7324" t="s">
        <v>8243</v>
      </c>
      <c r="C7324" s="78">
        <v>0.19966729999999999</v>
      </c>
      <c r="D7324" s="78">
        <v>-2.2780459999999998</v>
      </c>
      <c r="E7324" s="78">
        <v>-6.6920325000000003E-2</v>
      </c>
      <c r="F7324" s="78">
        <v>2.3599743999999999E-2</v>
      </c>
    </row>
    <row r="7325" spans="1:6" x14ac:dyDescent="0.25">
      <c r="A7325">
        <v>7323</v>
      </c>
      <c r="B7325" t="s">
        <v>8244</v>
      </c>
      <c r="C7325" s="78">
        <v>0.78757509999999997</v>
      </c>
      <c r="D7325" s="78">
        <v>-2.3731816000000001</v>
      </c>
      <c r="E7325" s="78">
        <v>-3.2243180000000003E-2</v>
      </c>
      <c r="F7325" s="78">
        <v>-0.26494859999999998</v>
      </c>
    </row>
    <row r="7326" spans="1:6" x14ac:dyDescent="0.25">
      <c r="A7326">
        <v>7324</v>
      </c>
      <c r="B7326" t="s">
        <v>8245</v>
      </c>
      <c r="C7326" s="78">
        <v>0.73833230000000005</v>
      </c>
      <c r="D7326" s="78">
        <v>2.0794806000000001</v>
      </c>
      <c r="E7326" s="78">
        <v>-8.6970119999999998E-2</v>
      </c>
      <c r="F7326" s="78">
        <v>7.7286094E-2</v>
      </c>
    </row>
    <row r="7327" spans="1:6" x14ac:dyDescent="0.25">
      <c r="A7327">
        <v>7325</v>
      </c>
      <c r="B7327" t="s">
        <v>8246</v>
      </c>
      <c r="C7327" s="78">
        <v>-0.89634190000000002</v>
      </c>
      <c r="D7327" s="78">
        <v>-0.28736830000000002</v>
      </c>
      <c r="E7327" s="78">
        <v>-3.4390595000000003E-2</v>
      </c>
      <c r="F7327" s="78">
        <v>0.17954011</v>
      </c>
    </row>
    <row r="7328" spans="1:6" x14ac:dyDescent="0.25">
      <c r="A7328">
        <v>7326</v>
      </c>
      <c r="B7328" t="s">
        <v>8247</v>
      </c>
      <c r="C7328" s="78">
        <v>0.63549580000000006</v>
      </c>
      <c r="D7328" s="78">
        <v>1.0508591</v>
      </c>
      <c r="E7328" s="78">
        <v>-4.9214550000000003E-2</v>
      </c>
      <c r="F7328" s="78">
        <v>-1.9295156000000001E-2</v>
      </c>
    </row>
    <row r="7329" spans="1:6" x14ac:dyDescent="0.25">
      <c r="A7329">
        <v>7327</v>
      </c>
      <c r="B7329" t="s">
        <v>8248</v>
      </c>
      <c r="C7329" s="78">
        <v>-1.2308117999999999</v>
      </c>
      <c r="D7329" s="78">
        <v>6.2791094000000006E-2</v>
      </c>
      <c r="E7329" s="78">
        <v>-3.4390595000000003E-2</v>
      </c>
      <c r="F7329" s="78">
        <v>0.17954011</v>
      </c>
    </row>
    <row r="7330" spans="1:6" x14ac:dyDescent="0.25">
      <c r="A7330">
        <v>7328</v>
      </c>
      <c r="B7330" t="s">
        <v>8249</v>
      </c>
      <c r="C7330" s="78">
        <v>-1.0510056000000001</v>
      </c>
      <c r="D7330" s="78">
        <v>0.64655110000000005</v>
      </c>
      <c r="E7330" s="78">
        <v>-4.7151446000000003E-3</v>
      </c>
      <c r="F7330" s="78">
        <v>1.7671823999999999E-2</v>
      </c>
    </row>
    <row r="7331" spans="1:6" x14ac:dyDescent="0.25">
      <c r="A7331">
        <v>7329</v>
      </c>
      <c r="B7331" t="s">
        <v>8250</v>
      </c>
      <c r="C7331" s="78">
        <v>-2.7653444</v>
      </c>
      <c r="D7331" s="78">
        <v>0.65456259999999999</v>
      </c>
      <c r="E7331" s="78">
        <v>2.8295312E-2</v>
      </c>
      <c r="F7331" s="78">
        <v>-0.14073089999999999</v>
      </c>
    </row>
    <row r="7332" spans="1:6" x14ac:dyDescent="0.25">
      <c r="A7332">
        <v>7330</v>
      </c>
      <c r="B7332" t="s">
        <v>8251</v>
      </c>
      <c r="C7332" s="78">
        <v>2.3253465000000002</v>
      </c>
      <c r="D7332" s="78">
        <v>1.9901282</v>
      </c>
      <c r="E7332" s="78">
        <v>1.7802853E-2</v>
      </c>
      <c r="F7332" s="78">
        <v>-1.5947744E-2</v>
      </c>
    </row>
    <row r="7333" spans="1:6" x14ac:dyDescent="0.25">
      <c r="A7333">
        <v>7331</v>
      </c>
      <c r="B7333" t="s">
        <v>8252</v>
      </c>
      <c r="C7333" s="78">
        <v>-1.7607645999999999</v>
      </c>
      <c r="D7333" s="78">
        <v>-2.0542129999999998</v>
      </c>
      <c r="E7333" s="78">
        <v>-6.4070723999999996E-2</v>
      </c>
      <c r="F7333" s="78">
        <v>6.5436214000000006E-2</v>
      </c>
    </row>
    <row r="7334" spans="1:6" x14ac:dyDescent="0.25">
      <c r="A7334">
        <v>7332</v>
      </c>
      <c r="B7334" t="s">
        <v>7312</v>
      </c>
      <c r="C7334" s="78">
        <v>-1.4760046</v>
      </c>
      <c r="D7334" s="78">
        <v>1.7394398</v>
      </c>
      <c r="E7334" s="78">
        <v>-3.4390595000000003E-2</v>
      </c>
      <c r="F7334" s="78">
        <v>0.17954011</v>
      </c>
    </row>
    <row r="7335" spans="1:6" x14ac:dyDescent="0.25">
      <c r="A7335">
        <v>7333</v>
      </c>
      <c r="B7335" t="s">
        <v>8253</v>
      </c>
      <c r="C7335" s="78">
        <v>-1.7977376</v>
      </c>
      <c r="D7335" s="78">
        <v>-0.95771680000000003</v>
      </c>
      <c r="E7335" s="78">
        <v>-1.0565507999999999E-2</v>
      </c>
      <c r="F7335" s="78">
        <v>9.4078029999999993E-3</v>
      </c>
    </row>
    <row r="7336" spans="1:6" x14ac:dyDescent="0.25">
      <c r="A7336">
        <v>7334</v>
      </c>
      <c r="B7336" t="s">
        <v>8254</v>
      </c>
      <c r="C7336" s="78">
        <v>-2.1433979999999998E-2</v>
      </c>
      <c r="D7336" s="78">
        <v>2.5499578000000001</v>
      </c>
      <c r="E7336" s="78">
        <v>-3.0101388999999999E-2</v>
      </c>
      <c r="F7336" s="78">
        <v>-0.16882052</v>
      </c>
    </row>
    <row r="7337" spans="1:6" x14ac:dyDescent="0.25">
      <c r="A7337">
        <v>7335</v>
      </c>
      <c r="B7337" t="s">
        <v>8255</v>
      </c>
      <c r="C7337" s="78">
        <v>-0.47299766999999998</v>
      </c>
      <c r="D7337" s="78">
        <v>-2.1775367000000001</v>
      </c>
      <c r="E7337" s="78">
        <v>-9.2706919999999998E-2</v>
      </c>
      <c r="F7337" s="78">
        <v>-0.62475709999999995</v>
      </c>
    </row>
    <row r="7338" spans="1:6" x14ac:dyDescent="0.25">
      <c r="A7338">
        <v>7336</v>
      </c>
      <c r="B7338" t="s">
        <v>8256</v>
      </c>
      <c r="C7338" s="78">
        <v>-2.6583774</v>
      </c>
      <c r="D7338" s="78">
        <v>-0.13312930000000001</v>
      </c>
      <c r="E7338" s="78">
        <v>0.14819883</v>
      </c>
      <c r="F7338" s="78">
        <v>-0.2293462</v>
      </c>
    </row>
    <row r="7339" spans="1:6" x14ac:dyDescent="0.25">
      <c r="A7339">
        <v>7337</v>
      </c>
      <c r="B7339" t="s">
        <v>8257</v>
      </c>
      <c r="C7339" s="78">
        <v>-0.1405923</v>
      </c>
      <c r="D7339" s="78">
        <v>-0.14022604</v>
      </c>
      <c r="E7339" s="78">
        <v>-1.8295527999999998E-2</v>
      </c>
      <c r="F7339" s="78">
        <v>-4.7405823999999999E-2</v>
      </c>
    </row>
    <row r="7340" spans="1:6" x14ac:dyDescent="0.25">
      <c r="A7340">
        <v>7338</v>
      </c>
      <c r="B7340" t="s">
        <v>8258</v>
      </c>
      <c r="C7340" s="78">
        <v>-0.37773645</v>
      </c>
      <c r="D7340" s="78">
        <v>-7.0643425000000001E-4</v>
      </c>
      <c r="E7340" s="78">
        <v>-7.8091789999999994E-2</v>
      </c>
      <c r="F7340" s="78">
        <v>4.4895545000000002E-2</v>
      </c>
    </row>
    <row r="7341" spans="1:6" x14ac:dyDescent="0.25">
      <c r="A7341">
        <v>7339</v>
      </c>
      <c r="B7341" t="s">
        <v>8259</v>
      </c>
      <c r="C7341" s="78">
        <v>-1.7906238999999999</v>
      </c>
      <c r="D7341" s="78">
        <v>1.7339091</v>
      </c>
      <c r="E7341" s="78">
        <v>-8.3019780000000001E-2</v>
      </c>
      <c r="F7341" s="78">
        <v>6.2664570000000003E-2</v>
      </c>
    </row>
    <row r="7342" spans="1:6" x14ac:dyDescent="0.25">
      <c r="A7342">
        <v>7340</v>
      </c>
      <c r="B7342" t="s">
        <v>8260</v>
      </c>
      <c r="C7342" s="78">
        <v>-0.20326559999999999</v>
      </c>
      <c r="D7342" s="78">
        <v>-0.75616074</v>
      </c>
      <c r="E7342" s="78">
        <v>-3.4390595000000003E-2</v>
      </c>
      <c r="F7342" s="78">
        <v>0.17954011</v>
      </c>
    </row>
    <row r="7343" spans="1:6" x14ac:dyDescent="0.25">
      <c r="A7343">
        <v>7341</v>
      </c>
      <c r="B7343" t="s">
        <v>8261</v>
      </c>
      <c r="C7343" s="78">
        <v>-2.2090169999999998</v>
      </c>
      <c r="D7343" s="78">
        <v>-2.1643721999999999</v>
      </c>
      <c r="E7343" s="78">
        <v>-3.4390595000000003E-2</v>
      </c>
      <c r="F7343" s="78">
        <v>0.17954011</v>
      </c>
    </row>
    <row r="7344" spans="1:6" x14ac:dyDescent="0.25">
      <c r="A7344">
        <v>7342</v>
      </c>
      <c r="B7344" t="s">
        <v>8262</v>
      </c>
      <c r="C7344" s="78">
        <v>0.23645063999999999</v>
      </c>
      <c r="D7344" s="78">
        <v>-1.1984146</v>
      </c>
      <c r="E7344" s="78">
        <v>0.23596069</v>
      </c>
      <c r="F7344" s="78">
        <v>-0.53604907000000002</v>
      </c>
    </row>
    <row r="7345" spans="1:6" x14ac:dyDescent="0.25">
      <c r="A7345">
        <v>7343</v>
      </c>
      <c r="B7345" t="s">
        <v>8263</v>
      </c>
      <c r="C7345" s="78">
        <v>-0.95386320000000002</v>
      </c>
      <c r="D7345" s="78">
        <v>0.40428560000000002</v>
      </c>
      <c r="E7345" s="78">
        <v>1.9895103999999999</v>
      </c>
      <c r="F7345" s="78">
        <v>0.23604298000000001</v>
      </c>
    </row>
    <row r="7346" spans="1:6" x14ac:dyDescent="0.25">
      <c r="A7346">
        <v>7344</v>
      </c>
      <c r="B7346" t="s">
        <v>8264</v>
      </c>
      <c r="C7346" s="78">
        <v>-4.8787624000000002E-2</v>
      </c>
      <c r="D7346" s="78">
        <v>-0.12730369</v>
      </c>
      <c r="E7346" s="78">
        <v>-8.3399530000000006E-3</v>
      </c>
      <c r="F7346" s="78">
        <v>-2.1182030000000001E-2</v>
      </c>
    </row>
    <row r="7347" spans="1:6" x14ac:dyDescent="0.25">
      <c r="A7347">
        <v>7345</v>
      </c>
      <c r="B7347" t="s">
        <v>8265</v>
      </c>
      <c r="C7347" s="78">
        <v>-0.91071736999999997</v>
      </c>
      <c r="D7347" s="78">
        <v>1.3057027000000001</v>
      </c>
      <c r="E7347" s="78">
        <v>-5.2480180000000001E-2</v>
      </c>
      <c r="F7347" s="78">
        <v>7.0321640000000005E-2</v>
      </c>
    </row>
    <row r="7348" spans="1:6" x14ac:dyDescent="0.25">
      <c r="A7348">
        <v>7346</v>
      </c>
      <c r="B7348" t="s">
        <v>8266</v>
      </c>
      <c r="C7348" s="78">
        <v>3.5102394000000001</v>
      </c>
      <c r="D7348" s="78">
        <v>-4.0796829999999999E-2</v>
      </c>
      <c r="E7348" s="78">
        <v>-7.9810603999999993E-2</v>
      </c>
      <c r="F7348" s="78">
        <v>9.519176E-2</v>
      </c>
    </row>
    <row r="7349" spans="1:6" x14ac:dyDescent="0.25">
      <c r="A7349">
        <v>7347</v>
      </c>
      <c r="B7349" t="s">
        <v>8267</v>
      </c>
      <c r="C7349" s="78">
        <v>1.2578927</v>
      </c>
      <c r="D7349" s="78">
        <v>-1.0122278</v>
      </c>
      <c r="E7349" s="78">
        <v>-3.4390595000000003E-2</v>
      </c>
      <c r="F7349" s="78">
        <v>0.17954011</v>
      </c>
    </row>
    <row r="7350" spans="1:6" x14ac:dyDescent="0.25">
      <c r="A7350">
        <v>7348</v>
      </c>
      <c r="B7350" t="s">
        <v>8268</v>
      </c>
      <c r="C7350" s="78">
        <v>-9.9186300000000005E-2</v>
      </c>
      <c r="D7350" s="78">
        <v>-0.71805249999999998</v>
      </c>
      <c r="E7350" s="78">
        <v>-8.6072995999999999E-2</v>
      </c>
      <c r="F7350" s="78">
        <v>-1.7607108E-2</v>
      </c>
    </row>
    <row r="7351" spans="1:6" x14ac:dyDescent="0.25">
      <c r="A7351">
        <v>7349</v>
      </c>
      <c r="B7351" t="s">
        <v>8269</v>
      </c>
      <c r="C7351" s="78">
        <v>1.2117765</v>
      </c>
      <c r="D7351" s="78">
        <v>0.53576780000000002</v>
      </c>
      <c r="E7351" s="78">
        <v>-5.1404335000000002E-2</v>
      </c>
      <c r="F7351" s="78">
        <v>-5.8274746000000002E-2</v>
      </c>
    </row>
    <row r="7352" spans="1:6" x14ac:dyDescent="0.25">
      <c r="A7352">
        <v>7350</v>
      </c>
      <c r="B7352" t="s">
        <v>8270</v>
      </c>
      <c r="C7352" s="78">
        <v>-8.5995199999999994E-2</v>
      </c>
      <c r="D7352" s="78">
        <v>-0.60796916000000001</v>
      </c>
      <c r="E7352" s="78">
        <v>-3.4390595000000003E-2</v>
      </c>
      <c r="F7352" s="78">
        <v>0.17954011</v>
      </c>
    </row>
    <row r="7353" spans="1:6" x14ac:dyDescent="0.25">
      <c r="A7353">
        <v>7351</v>
      </c>
      <c r="B7353" t="s">
        <v>8271</v>
      </c>
      <c r="C7353" s="78">
        <v>-0.99974680000000005</v>
      </c>
      <c r="D7353" s="78">
        <v>-0.76024840000000005</v>
      </c>
      <c r="E7353" s="78">
        <v>-4.0361556999999999E-2</v>
      </c>
      <c r="F7353" s="78">
        <v>0.14889108000000001</v>
      </c>
    </row>
    <row r="7354" spans="1:6" x14ac:dyDescent="0.25">
      <c r="A7354">
        <v>7352</v>
      </c>
      <c r="B7354" t="s">
        <v>8272</v>
      </c>
      <c r="C7354" s="78">
        <v>-1.2776362999999999</v>
      </c>
      <c r="D7354" s="78">
        <v>-2.7192514000000001</v>
      </c>
      <c r="E7354" s="78">
        <v>-3.4390595000000003E-2</v>
      </c>
      <c r="F7354" s="78">
        <v>0.17954011</v>
      </c>
    </row>
    <row r="7355" spans="1:6" x14ac:dyDescent="0.25">
      <c r="A7355">
        <v>7353</v>
      </c>
      <c r="B7355" t="s">
        <v>8273</v>
      </c>
      <c r="C7355" s="78">
        <v>2.1660065999999998</v>
      </c>
      <c r="D7355" s="78">
        <v>0.60113229999999995</v>
      </c>
      <c r="E7355" s="78">
        <v>0.20498241</v>
      </c>
      <c r="F7355" s="78">
        <v>-0.3776545</v>
      </c>
    </row>
    <row r="7356" spans="1:6" x14ac:dyDescent="0.25">
      <c r="A7356">
        <v>7354</v>
      </c>
      <c r="B7356" t="s">
        <v>8274</v>
      </c>
      <c r="C7356" s="78">
        <v>-1.4420645999999999</v>
      </c>
      <c r="D7356" s="78">
        <v>0.82865979999999995</v>
      </c>
      <c r="E7356" s="78">
        <v>-9.4121930000000006E-2</v>
      </c>
      <c r="F7356" s="78">
        <v>3.9259984999999997E-2</v>
      </c>
    </row>
    <row r="7357" spans="1:6" x14ac:dyDescent="0.25">
      <c r="A7357">
        <v>7355</v>
      </c>
      <c r="B7357" t="s">
        <v>8275</v>
      </c>
      <c r="C7357" s="78">
        <v>-0.93662316000000001</v>
      </c>
      <c r="D7357" s="78">
        <v>0.10014463999999999</v>
      </c>
      <c r="E7357" s="78">
        <v>-4.0723442999999998E-2</v>
      </c>
      <c r="F7357" s="78">
        <v>4.0765807000000001E-2</v>
      </c>
    </row>
    <row r="7358" spans="1:6" x14ac:dyDescent="0.25">
      <c r="A7358">
        <v>7356</v>
      </c>
      <c r="B7358" t="s">
        <v>8276</v>
      </c>
      <c r="C7358" s="78">
        <v>2.9409396999999999</v>
      </c>
      <c r="D7358" s="78">
        <v>-1.1928358999999999</v>
      </c>
      <c r="E7358" s="78">
        <v>0.42957552999999998</v>
      </c>
      <c r="F7358" s="78">
        <v>-0.73821669999999995</v>
      </c>
    </row>
    <row r="7359" spans="1:6" x14ac:dyDescent="0.25">
      <c r="A7359">
        <v>7357</v>
      </c>
      <c r="B7359" t="s">
        <v>8277</v>
      </c>
      <c r="C7359" s="78">
        <v>0.15225938</v>
      </c>
      <c r="D7359" s="78">
        <v>1.8188853</v>
      </c>
      <c r="E7359" s="78">
        <v>-5.8511645000000001E-2</v>
      </c>
      <c r="F7359" s="78">
        <v>9.4489110000000001E-2</v>
      </c>
    </row>
    <row r="7360" spans="1:6" x14ac:dyDescent="0.25">
      <c r="A7360">
        <v>7358</v>
      </c>
      <c r="B7360" t="s">
        <v>8278</v>
      </c>
      <c r="C7360" s="78">
        <v>-1.1967886999999999</v>
      </c>
      <c r="D7360" s="78">
        <v>1.3611267</v>
      </c>
      <c r="E7360" s="78">
        <v>-8.4342310000000004E-2</v>
      </c>
      <c r="F7360" s="78">
        <v>-0.21794967000000001</v>
      </c>
    </row>
    <row r="7361" spans="1:6" x14ac:dyDescent="0.25">
      <c r="A7361">
        <v>7359</v>
      </c>
      <c r="B7361" t="s">
        <v>8279</v>
      </c>
      <c r="C7361" s="78">
        <v>1.4007149000000001</v>
      </c>
      <c r="D7361" s="78">
        <v>-1.048829</v>
      </c>
      <c r="E7361" s="78">
        <v>-2.3504883000000001E-2</v>
      </c>
      <c r="F7361" s="78">
        <v>9.6251993999999994E-2</v>
      </c>
    </row>
    <row r="7362" spans="1:6" x14ac:dyDescent="0.25">
      <c r="A7362">
        <v>7360</v>
      </c>
      <c r="B7362" t="s">
        <v>8280</v>
      </c>
      <c r="C7362" s="78">
        <v>-1.6717249999999999</v>
      </c>
      <c r="D7362" s="78">
        <v>0.87533903000000002</v>
      </c>
      <c r="E7362" s="78">
        <v>-3.4390595000000003E-2</v>
      </c>
      <c r="F7362" s="78">
        <v>0.17954011</v>
      </c>
    </row>
    <row r="7363" spans="1:6" x14ac:dyDescent="0.25">
      <c r="A7363">
        <v>7361</v>
      </c>
      <c r="B7363" t="s">
        <v>8281</v>
      </c>
      <c r="C7363" s="78">
        <v>3.4651952000000001</v>
      </c>
      <c r="D7363" s="78">
        <v>1.2334560000000001</v>
      </c>
      <c r="E7363" s="78">
        <v>-6.1978757000000002E-2</v>
      </c>
      <c r="F7363" s="78">
        <v>8.2545859999999999E-2</v>
      </c>
    </row>
    <row r="7364" spans="1:6" x14ac:dyDescent="0.25">
      <c r="A7364">
        <v>7362</v>
      </c>
      <c r="B7364" t="s">
        <v>8282</v>
      </c>
      <c r="C7364" s="78">
        <v>-1.4135032999999999</v>
      </c>
      <c r="D7364" s="78">
        <v>0.24653206999999999</v>
      </c>
      <c r="E7364" s="78">
        <v>-3.4390595000000003E-2</v>
      </c>
      <c r="F7364" s="78">
        <v>0.17954011</v>
      </c>
    </row>
    <row r="7365" spans="1:6" x14ac:dyDescent="0.25">
      <c r="A7365">
        <v>7363</v>
      </c>
      <c r="B7365" t="s">
        <v>8283</v>
      </c>
      <c r="C7365" s="78">
        <v>-4.1493803000000003E-2</v>
      </c>
      <c r="D7365" s="78">
        <v>5.1175997000000001E-2</v>
      </c>
      <c r="E7365" s="78">
        <v>-4.7409466999999997E-2</v>
      </c>
      <c r="F7365" s="78">
        <v>-0.18993180000000001</v>
      </c>
    </row>
    <row r="7366" spans="1:6" x14ac:dyDescent="0.25">
      <c r="A7366">
        <v>7364</v>
      </c>
      <c r="B7366" t="s">
        <v>8284</v>
      </c>
      <c r="C7366" s="78">
        <v>-1.0841791999999999</v>
      </c>
      <c r="D7366" s="78">
        <v>8.5337350000000006E-2</v>
      </c>
      <c r="E7366" s="78">
        <v>-3.4390595000000003E-2</v>
      </c>
      <c r="F7366" s="78">
        <v>0.17954011</v>
      </c>
    </row>
    <row r="7367" spans="1:6" x14ac:dyDescent="0.25">
      <c r="A7367">
        <v>7365</v>
      </c>
      <c r="B7367" t="s">
        <v>8285</v>
      </c>
      <c r="C7367" s="78">
        <v>-0.94470969999999999</v>
      </c>
      <c r="D7367" s="78">
        <v>-0.90430843999999999</v>
      </c>
      <c r="E7367" s="78">
        <v>-6.0958587000000002E-2</v>
      </c>
      <c r="F7367" s="78">
        <v>8.1754939999999998E-2</v>
      </c>
    </row>
    <row r="7368" spans="1:6" x14ac:dyDescent="0.25">
      <c r="A7368">
        <v>7366</v>
      </c>
      <c r="B7368" t="s">
        <v>8286</v>
      </c>
      <c r="C7368" s="78">
        <v>1.861435</v>
      </c>
      <c r="D7368" s="78">
        <v>1.6532719</v>
      </c>
      <c r="E7368" s="78">
        <v>-6.8820400000000004E-2</v>
      </c>
      <c r="F7368" s="78">
        <v>2.1082446000000001E-2</v>
      </c>
    </row>
    <row r="7369" spans="1:6" x14ac:dyDescent="0.25">
      <c r="A7369">
        <v>7367</v>
      </c>
      <c r="B7369" t="s">
        <v>8287</v>
      </c>
      <c r="C7369" s="78">
        <v>-2.2720175</v>
      </c>
      <c r="D7369" s="78">
        <v>5.0204961999999999E-2</v>
      </c>
      <c r="E7369" s="78">
        <v>-8.1421480000000004E-2</v>
      </c>
      <c r="F7369" s="78">
        <v>0.11399521</v>
      </c>
    </row>
    <row r="7370" spans="1:6" x14ac:dyDescent="0.25">
      <c r="A7370">
        <v>7368</v>
      </c>
      <c r="B7370" t="s">
        <v>8288</v>
      </c>
      <c r="C7370" s="78">
        <v>-0.21876487</v>
      </c>
      <c r="D7370" s="78">
        <v>0.90052080000000001</v>
      </c>
      <c r="E7370" s="78">
        <v>4.8894267999999998E-2</v>
      </c>
      <c r="F7370" s="78">
        <v>0.16544922000000001</v>
      </c>
    </row>
    <row r="7371" spans="1:6" x14ac:dyDescent="0.25">
      <c r="A7371">
        <v>7369</v>
      </c>
      <c r="B7371" t="s">
        <v>8289</v>
      </c>
      <c r="C7371" s="78">
        <v>4.1345320000000001</v>
      </c>
      <c r="D7371" s="78">
        <v>0.86304029999999998</v>
      </c>
      <c r="E7371" s="78">
        <v>-3.4390595000000003E-2</v>
      </c>
      <c r="F7371" s="78">
        <v>0.17954011</v>
      </c>
    </row>
    <row r="7372" spans="1:6" x14ac:dyDescent="0.25">
      <c r="A7372">
        <v>7370</v>
      </c>
      <c r="B7372" t="s">
        <v>8290</v>
      </c>
      <c r="C7372" s="78">
        <v>3.2987492</v>
      </c>
      <c r="D7372" s="78">
        <v>1.50969</v>
      </c>
      <c r="E7372" s="78">
        <v>-0.10175255</v>
      </c>
      <c r="F7372" s="78">
        <v>-1.8391580000000001E-2</v>
      </c>
    </row>
    <row r="7373" spans="1:6" x14ac:dyDescent="0.25">
      <c r="A7373">
        <v>7371</v>
      </c>
      <c r="B7373" t="s">
        <v>8291</v>
      </c>
      <c r="C7373" s="78">
        <v>-1.6101588</v>
      </c>
      <c r="D7373" s="78">
        <v>1.4416064</v>
      </c>
      <c r="E7373" s="78">
        <v>-0.10517913</v>
      </c>
      <c r="F7373" s="78">
        <v>-0.17031146999999999</v>
      </c>
    </row>
    <row r="7374" spans="1:6" x14ac:dyDescent="0.25">
      <c r="A7374">
        <v>7372</v>
      </c>
      <c r="B7374" t="s">
        <v>8292</v>
      </c>
      <c r="C7374" s="78">
        <v>0.27210382</v>
      </c>
      <c r="D7374" s="78">
        <v>-2.1649148</v>
      </c>
      <c r="E7374" s="78">
        <v>-9.8805279999999995E-2</v>
      </c>
      <c r="F7374" s="78">
        <v>6.7268609999999998E-3</v>
      </c>
    </row>
    <row r="7375" spans="1:6" x14ac:dyDescent="0.25">
      <c r="A7375">
        <v>7373</v>
      </c>
      <c r="B7375" t="s">
        <v>8293</v>
      </c>
      <c r="C7375" s="78">
        <v>-2.0473862</v>
      </c>
      <c r="D7375" s="78">
        <v>-1.4113116000000001</v>
      </c>
      <c r="E7375" s="78">
        <v>-3.4390595000000003E-2</v>
      </c>
      <c r="F7375" s="78">
        <v>0.17954011</v>
      </c>
    </row>
    <row r="7376" spans="1:6" x14ac:dyDescent="0.25">
      <c r="A7376">
        <v>7374</v>
      </c>
      <c r="B7376" t="s">
        <v>8294</v>
      </c>
      <c r="C7376" s="78">
        <v>-1.7070635999999999</v>
      </c>
      <c r="D7376" s="78">
        <v>-0.26187601999999999</v>
      </c>
      <c r="E7376" s="78">
        <v>2.2929585999999998E-2</v>
      </c>
      <c r="F7376" s="78">
        <v>-0.27210723999999997</v>
      </c>
    </row>
    <row r="7377" spans="1:6" x14ac:dyDescent="0.25">
      <c r="A7377">
        <v>7375</v>
      </c>
      <c r="B7377" t="s">
        <v>8295</v>
      </c>
      <c r="C7377" s="78">
        <v>0.17418935999999999</v>
      </c>
      <c r="D7377" s="78">
        <v>-7.8712550000000006E-2</v>
      </c>
      <c r="E7377" s="78">
        <v>1.1644322E-2</v>
      </c>
      <c r="F7377" s="78">
        <v>-0.15085311000000001</v>
      </c>
    </row>
    <row r="7378" spans="1:6" x14ac:dyDescent="0.25">
      <c r="A7378">
        <v>7376</v>
      </c>
      <c r="B7378" t="s">
        <v>8296</v>
      </c>
      <c r="C7378" s="78">
        <v>-1.4651400000000001</v>
      </c>
      <c r="D7378" s="78">
        <v>-1.8692445</v>
      </c>
      <c r="E7378" s="78">
        <v>-0.11368660999999999</v>
      </c>
      <c r="F7378" s="78">
        <v>3.1290396999999998E-2</v>
      </c>
    </row>
    <row r="7379" spans="1:6" x14ac:dyDescent="0.25">
      <c r="A7379">
        <v>7377</v>
      </c>
      <c r="B7379" t="s">
        <v>8297</v>
      </c>
      <c r="C7379" s="78">
        <v>-1.4121573999999999</v>
      </c>
      <c r="D7379" s="78">
        <v>-0.40953972999999999</v>
      </c>
      <c r="E7379" s="78">
        <v>-3.4390595000000003E-2</v>
      </c>
      <c r="F7379" s="78">
        <v>0.17954011</v>
      </c>
    </row>
    <row r="7380" spans="1:6" x14ac:dyDescent="0.25">
      <c r="A7380">
        <v>7378</v>
      </c>
      <c r="B7380" t="s">
        <v>8298</v>
      </c>
      <c r="C7380" s="78">
        <v>-2.3825802999999999</v>
      </c>
      <c r="D7380" s="78">
        <v>0.80217740000000004</v>
      </c>
      <c r="E7380" s="78">
        <v>-4.9093369999999997E-2</v>
      </c>
      <c r="F7380" s="78">
        <v>-2.9584586999999999E-2</v>
      </c>
    </row>
    <row r="7381" spans="1:6" x14ac:dyDescent="0.25">
      <c r="A7381">
        <v>7379</v>
      </c>
      <c r="B7381" t="s">
        <v>8299</v>
      </c>
      <c r="C7381" s="78">
        <v>-4.898131E-2</v>
      </c>
      <c r="D7381" s="78">
        <v>-1.7436936999999999</v>
      </c>
      <c r="E7381" s="78">
        <v>-7.9889879999999996E-2</v>
      </c>
      <c r="F7381" s="78">
        <v>2.3019164999999999E-3</v>
      </c>
    </row>
    <row r="7382" spans="1:6" x14ac:dyDescent="0.25">
      <c r="A7382">
        <v>7380</v>
      </c>
      <c r="B7382" t="s">
        <v>8300</v>
      </c>
      <c r="C7382" s="78">
        <v>-7.8597040000000007E-2</v>
      </c>
      <c r="D7382" s="78">
        <v>2.1367837999999999</v>
      </c>
      <c r="E7382" s="78">
        <v>-6.7880350000000006E-2</v>
      </c>
      <c r="F7382" s="78">
        <v>-8.6769979999999997E-2</v>
      </c>
    </row>
    <row r="7383" spans="1:6" x14ac:dyDescent="0.25">
      <c r="A7383">
        <v>7381</v>
      </c>
      <c r="B7383" t="s">
        <v>8301</v>
      </c>
      <c r="C7383" s="78">
        <v>-0.79156890000000002</v>
      </c>
      <c r="D7383" s="78">
        <v>-1.8249303000000001E-2</v>
      </c>
      <c r="E7383" s="78">
        <v>1.6407849000000001</v>
      </c>
      <c r="F7383" s="78">
        <v>0.41549152</v>
      </c>
    </row>
    <row r="7384" spans="1:6" x14ac:dyDescent="0.25">
      <c r="A7384">
        <v>7382</v>
      </c>
      <c r="B7384" t="s">
        <v>8302</v>
      </c>
      <c r="C7384" s="78">
        <v>0.62064490000000005</v>
      </c>
      <c r="D7384" s="78">
        <v>-1.3483369999999999</v>
      </c>
      <c r="E7384" s="78">
        <v>-1.972432E-2</v>
      </c>
      <c r="F7384" s="78">
        <v>-0.22670086</v>
      </c>
    </row>
    <row r="7385" spans="1:6" x14ac:dyDescent="0.25">
      <c r="A7385">
        <v>7383</v>
      </c>
      <c r="B7385" t="s">
        <v>8303</v>
      </c>
      <c r="C7385" s="78">
        <v>0.23783626999999999</v>
      </c>
      <c r="D7385" s="78">
        <v>3.4127041999999999</v>
      </c>
      <c r="E7385" s="78">
        <v>-1.4676313999999999E-2</v>
      </c>
      <c r="F7385" s="78">
        <v>1.28712505E-2</v>
      </c>
    </row>
    <row r="7386" spans="1:6" x14ac:dyDescent="0.25">
      <c r="A7386">
        <v>7384</v>
      </c>
      <c r="B7386" t="s">
        <v>8304</v>
      </c>
      <c r="C7386" s="78">
        <v>1.1490606999999999</v>
      </c>
      <c r="D7386" s="78">
        <v>-0.79109989999999997</v>
      </c>
      <c r="E7386" s="78">
        <v>-1.1838040999999999E-3</v>
      </c>
      <c r="F7386" s="78">
        <v>-0.14308900999999999</v>
      </c>
    </row>
    <row r="7387" spans="1:6" x14ac:dyDescent="0.25">
      <c r="A7387">
        <v>7385</v>
      </c>
      <c r="B7387" t="s">
        <v>8305</v>
      </c>
      <c r="C7387" s="78">
        <v>-1.0638274000000001</v>
      </c>
      <c r="D7387" s="78">
        <v>-0.63292619999999999</v>
      </c>
      <c r="E7387" s="78">
        <v>-6.7818799999999999E-2</v>
      </c>
      <c r="F7387" s="78">
        <v>9.7770594000000002E-2</v>
      </c>
    </row>
    <row r="7388" spans="1:6" x14ac:dyDescent="0.25">
      <c r="A7388">
        <v>7386</v>
      </c>
      <c r="B7388" t="s">
        <v>8306</v>
      </c>
      <c r="C7388" s="78">
        <v>-0.3186891</v>
      </c>
      <c r="D7388" s="78">
        <v>0.51461279999999998</v>
      </c>
      <c r="E7388" s="78">
        <v>-9.6541009999999997E-2</v>
      </c>
      <c r="F7388" s="78">
        <v>-8.1499143999999996E-2</v>
      </c>
    </row>
    <row r="7389" spans="1:6" x14ac:dyDescent="0.25">
      <c r="A7389">
        <v>7387</v>
      </c>
      <c r="B7389" t="s">
        <v>8307</v>
      </c>
      <c r="C7389" s="78">
        <v>-0.56720320000000002</v>
      </c>
      <c r="D7389" s="78">
        <v>-0.68982946999999994</v>
      </c>
      <c r="E7389" s="78">
        <v>-9.8936184999999996E-2</v>
      </c>
      <c r="F7389" s="78">
        <v>-4.5151755000000002E-2</v>
      </c>
    </row>
    <row r="7390" spans="1:6" x14ac:dyDescent="0.25">
      <c r="A7390">
        <v>7388</v>
      </c>
      <c r="B7390" t="s">
        <v>8308</v>
      </c>
      <c r="C7390" s="78">
        <v>4.6009180000000001</v>
      </c>
      <c r="D7390" s="78">
        <v>1.922976</v>
      </c>
      <c r="E7390" s="78">
        <v>-3.4390595000000003E-2</v>
      </c>
      <c r="F7390" s="78">
        <v>0.17954011</v>
      </c>
    </row>
    <row r="7391" spans="1:6" x14ac:dyDescent="0.25">
      <c r="A7391">
        <v>7389</v>
      </c>
      <c r="B7391" t="s">
        <v>8309</v>
      </c>
      <c r="C7391" s="78">
        <v>-2.3052847000000001</v>
      </c>
      <c r="D7391" s="78">
        <v>-9.0211089999999994E-2</v>
      </c>
      <c r="E7391" s="78">
        <v>-7.4201550000000005E-2</v>
      </c>
      <c r="F7391" s="78">
        <v>0.116717294</v>
      </c>
    </row>
    <row r="7392" spans="1:6" x14ac:dyDescent="0.25">
      <c r="A7392">
        <v>7390</v>
      </c>
      <c r="B7392" t="s">
        <v>8310</v>
      </c>
      <c r="C7392" s="78">
        <v>-1.7909636</v>
      </c>
      <c r="D7392" s="78">
        <v>-0.67592644999999996</v>
      </c>
      <c r="E7392" s="78">
        <v>-9.4124739999999998E-2</v>
      </c>
      <c r="F7392" s="78">
        <v>-0.14055528</v>
      </c>
    </row>
    <row r="7393" spans="1:6" x14ac:dyDescent="0.25">
      <c r="A7393">
        <v>7391</v>
      </c>
      <c r="B7393" t="s">
        <v>8311</v>
      </c>
      <c r="C7393" s="78">
        <v>3.7707964999999999</v>
      </c>
      <c r="D7393" s="78">
        <v>0.90229630000000005</v>
      </c>
      <c r="E7393" s="78">
        <v>-0.10256680999999999</v>
      </c>
      <c r="F7393" s="78">
        <v>9.7672655999999997E-2</v>
      </c>
    </row>
    <row r="7394" spans="1:6" x14ac:dyDescent="0.25">
      <c r="A7394">
        <v>7392</v>
      </c>
      <c r="B7394" t="s">
        <v>8312</v>
      </c>
      <c r="C7394" s="78">
        <v>1.1417326000000001</v>
      </c>
      <c r="D7394" s="78">
        <v>0.50859314</v>
      </c>
      <c r="E7394" s="78">
        <v>8.2575679999999999E-3</v>
      </c>
      <c r="F7394" s="78">
        <v>-1.01044774E-4</v>
      </c>
    </row>
    <row r="7395" spans="1:6" x14ac:dyDescent="0.25">
      <c r="A7395">
        <v>7393</v>
      </c>
      <c r="B7395" t="s">
        <v>8313</v>
      </c>
      <c r="C7395" s="78">
        <v>2.9656099999999999</v>
      </c>
      <c r="D7395" s="78">
        <v>-0.25920611999999998</v>
      </c>
      <c r="E7395" s="78">
        <v>-0.10341149600000001</v>
      </c>
      <c r="F7395" s="78">
        <v>4.1700362999999997E-2</v>
      </c>
    </row>
    <row r="7396" spans="1:6" x14ac:dyDescent="0.25">
      <c r="A7396">
        <v>7394</v>
      </c>
      <c r="B7396" t="s">
        <v>8314</v>
      </c>
      <c r="C7396" s="78">
        <v>1.4124007999999999</v>
      </c>
      <c r="D7396" s="78">
        <v>0.28402418000000001</v>
      </c>
      <c r="E7396" s="78">
        <v>-6.408498E-2</v>
      </c>
      <c r="F7396" s="78">
        <v>-6.1630144999999997E-2</v>
      </c>
    </row>
    <row r="7397" spans="1:6" x14ac:dyDescent="0.25">
      <c r="A7397">
        <v>7395</v>
      </c>
      <c r="B7397" t="s">
        <v>8315</v>
      </c>
      <c r="C7397" s="78">
        <v>3.0755583999999998</v>
      </c>
      <c r="D7397" s="78">
        <v>2.800017</v>
      </c>
      <c r="E7397" s="78">
        <v>-9.6897259999999999E-2</v>
      </c>
      <c r="F7397" s="78">
        <v>8.1984550000000003E-3</v>
      </c>
    </row>
    <row r="7398" spans="1:6" x14ac:dyDescent="0.25">
      <c r="A7398">
        <v>7396</v>
      </c>
      <c r="B7398" t="s">
        <v>8316</v>
      </c>
      <c r="C7398" s="78">
        <v>1.5964502</v>
      </c>
      <c r="D7398" s="78">
        <v>-9.7086759999999994E-2</v>
      </c>
      <c r="E7398" s="78">
        <v>-2.7299206999999999E-2</v>
      </c>
      <c r="F7398" s="78">
        <v>9.6958033999999998E-2</v>
      </c>
    </row>
    <row r="7399" spans="1:6" x14ac:dyDescent="0.25">
      <c r="A7399">
        <v>7397</v>
      </c>
      <c r="B7399" t="s">
        <v>8317</v>
      </c>
      <c r="C7399" s="78">
        <v>-2.4168850000000002</v>
      </c>
      <c r="D7399" s="78">
        <v>-1.1926097</v>
      </c>
      <c r="E7399" s="78">
        <v>-2.9535314E-2</v>
      </c>
      <c r="F7399" s="78">
        <v>-1.6532867999999999E-2</v>
      </c>
    </row>
    <row r="7400" spans="1:6" x14ac:dyDescent="0.25">
      <c r="A7400">
        <v>7398</v>
      </c>
      <c r="B7400" t="s">
        <v>8318</v>
      </c>
      <c r="C7400" s="78">
        <v>1.3014152999999999</v>
      </c>
      <c r="D7400" s="78">
        <v>-2.0804640000000001</v>
      </c>
      <c r="E7400" s="78">
        <v>-3.7693829999999998E-2</v>
      </c>
      <c r="F7400" s="78">
        <v>5.8577009999999999E-2</v>
      </c>
    </row>
    <row r="7401" spans="1:6" x14ac:dyDescent="0.25">
      <c r="A7401">
        <v>7399</v>
      </c>
      <c r="B7401" t="s">
        <v>8319</v>
      </c>
      <c r="C7401" s="78">
        <v>0.81667553999999998</v>
      </c>
      <c r="D7401" s="78">
        <v>-3.1031420000000001</v>
      </c>
      <c r="E7401" s="78">
        <v>-3.4390595000000003E-2</v>
      </c>
      <c r="F7401" s="78">
        <v>0.17954011</v>
      </c>
    </row>
    <row r="7402" spans="1:6" x14ac:dyDescent="0.25">
      <c r="A7402">
        <v>7400</v>
      </c>
      <c r="B7402" t="s">
        <v>8320</v>
      </c>
      <c r="C7402" s="78">
        <v>-0.74328554000000002</v>
      </c>
      <c r="D7402" s="78">
        <v>-0.15775052000000001</v>
      </c>
      <c r="E7402" s="78">
        <v>-4.9347290000000002E-2</v>
      </c>
      <c r="F7402" s="78">
        <v>7.3543499999999998E-2</v>
      </c>
    </row>
    <row r="7403" spans="1:6" x14ac:dyDescent="0.25">
      <c r="A7403">
        <v>7401</v>
      </c>
      <c r="B7403" t="s">
        <v>8321</v>
      </c>
      <c r="C7403" s="78">
        <v>0.40313122000000001</v>
      </c>
      <c r="D7403" s="78">
        <v>2.4388174999999999</v>
      </c>
      <c r="E7403" s="78">
        <v>-4.8004440000000002E-2</v>
      </c>
      <c r="F7403" s="78">
        <v>-0.10607667</v>
      </c>
    </row>
    <row r="7404" spans="1:6" x14ac:dyDescent="0.25">
      <c r="A7404">
        <v>7402</v>
      </c>
      <c r="B7404" t="s">
        <v>3774</v>
      </c>
      <c r="C7404" s="78">
        <v>-0.38720226000000002</v>
      </c>
      <c r="D7404" s="78">
        <v>1.3211138</v>
      </c>
      <c r="E7404" s="78">
        <v>-3.4390595000000003E-2</v>
      </c>
      <c r="F7404" s="78">
        <v>0.17954011</v>
      </c>
    </row>
    <row r="7405" spans="1:6" x14ac:dyDescent="0.25">
      <c r="A7405">
        <v>7403</v>
      </c>
      <c r="B7405" t="s">
        <v>8322</v>
      </c>
      <c r="C7405" s="78">
        <v>1.6672236</v>
      </c>
      <c r="D7405" s="78">
        <v>-0.50967189999999996</v>
      </c>
      <c r="E7405" s="78">
        <v>-8.9870950000000005E-2</v>
      </c>
      <c r="F7405" s="78">
        <v>2.7936682000000001E-2</v>
      </c>
    </row>
    <row r="7406" spans="1:6" x14ac:dyDescent="0.25">
      <c r="A7406">
        <v>7404</v>
      </c>
      <c r="B7406" t="s">
        <v>8323</v>
      </c>
      <c r="C7406" s="78">
        <v>-1.2785187</v>
      </c>
      <c r="D7406" s="78">
        <v>1.9034199999999999</v>
      </c>
      <c r="E7406" s="78">
        <v>-6.6484509999999997E-2</v>
      </c>
      <c r="F7406" s="78">
        <v>7.9213190000000003E-2</v>
      </c>
    </row>
    <row r="7407" spans="1:6" x14ac:dyDescent="0.25">
      <c r="A7407">
        <v>7405</v>
      </c>
      <c r="B7407" t="s">
        <v>8324</v>
      </c>
      <c r="C7407" s="78">
        <v>-0.41319265999999999</v>
      </c>
      <c r="D7407" s="78">
        <v>-1.717204</v>
      </c>
      <c r="E7407" s="78">
        <v>-5.086512E-2</v>
      </c>
      <c r="F7407" s="78">
        <v>0.10574552399999999</v>
      </c>
    </row>
    <row r="7408" spans="1:6" x14ac:dyDescent="0.25">
      <c r="A7408">
        <v>7406</v>
      </c>
      <c r="B7408" t="s">
        <v>8325</v>
      </c>
      <c r="C7408" s="78">
        <v>-0.12493151399999999</v>
      </c>
      <c r="D7408" s="78">
        <v>-0.16914277999999999</v>
      </c>
      <c r="E7408" s="78">
        <v>-5.3674012E-2</v>
      </c>
      <c r="F7408" s="78">
        <v>-9.9518283999999999E-2</v>
      </c>
    </row>
    <row r="7409" spans="1:6" x14ac:dyDescent="0.25">
      <c r="A7409">
        <v>7407</v>
      </c>
      <c r="B7409" t="s">
        <v>8326</v>
      </c>
      <c r="C7409" s="78">
        <v>2.4616164999999999</v>
      </c>
      <c r="D7409" s="78">
        <v>2.8517492</v>
      </c>
      <c r="E7409" s="78">
        <v>-8.3964153999999999E-2</v>
      </c>
      <c r="F7409" s="78">
        <v>1.5922934E-2</v>
      </c>
    </row>
    <row r="7410" spans="1:6" x14ac:dyDescent="0.25">
      <c r="A7410">
        <v>7408</v>
      </c>
      <c r="B7410" t="s">
        <v>8327</v>
      </c>
      <c r="C7410" s="78">
        <v>1.2448292000000001</v>
      </c>
      <c r="D7410" s="78">
        <v>-3.564603</v>
      </c>
      <c r="E7410" s="78">
        <v>0.12066507</v>
      </c>
      <c r="F7410" s="78">
        <v>-0.13464404999999999</v>
      </c>
    </row>
    <row r="7411" spans="1:6" x14ac:dyDescent="0.25">
      <c r="A7411">
        <v>7409</v>
      </c>
      <c r="B7411" t="s">
        <v>8328</v>
      </c>
      <c r="C7411" s="78">
        <v>0.80938779999999999</v>
      </c>
      <c r="D7411" s="78">
        <v>-1.0447382999999999</v>
      </c>
      <c r="E7411" s="78">
        <v>1.6305714999999998E-2</v>
      </c>
      <c r="F7411" s="78">
        <v>-0.33188260000000003</v>
      </c>
    </row>
    <row r="7412" spans="1:6" x14ac:dyDescent="0.25">
      <c r="A7412">
        <v>7410</v>
      </c>
      <c r="B7412" t="s">
        <v>8329</v>
      </c>
      <c r="C7412" s="78">
        <v>0.35029389999999999</v>
      </c>
      <c r="D7412" s="78">
        <v>-0.33786705</v>
      </c>
      <c r="E7412" s="78">
        <v>-6.6888324999999998E-2</v>
      </c>
      <c r="F7412" s="78">
        <v>-0.15056369999999999</v>
      </c>
    </row>
    <row r="7413" spans="1:6" x14ac:dyDescent="0.25">
      <c r="A7413">
        <v>7411</v>
      </c>
      <c r="B7413" t="s">
        <v>8330</v>
      </c>
      <c r="C7413" s="78">
        <v>-0.84727850000000005</v>
      </c>
      <c r="D7413" s="78">
        <v>0.46644372000000001</v>
      </c>
      <c r="E7413" s="78">
        <v>1.077212E-2</v>
      </c>
      <c r="F7413" s="78">
        <v>-0.13533518999999999</v>
      </c>
    </row>
    <row r="7414" spans="1:6" x14ac:dyDescent="0.25">
      <c r="A7414">
        <v>7412</v>
      </c>
      <c r="B7414" t="s">
        <v>8331</v>
      </c>
      <c r="C7414" s="78">
        <v>-1.3152952</v>
      </c>
      <c r="D7414" s="78">
        <v>-0.25124633000000002</v>
      </c>
      <c r="E7414" s="78">
        <v>9.3578649999999999E-2</v>
      </c>
      <c r="F7414" s="78">
        <v>-0.24264140000000001</v>
      </c>
    </row>
    <row r="7415" spans="1:6" x14ac:dyDescent="0.25">
      <c r="A7415">
        <v>7413</v>
      </c>
      <c r="B7415" t="s">
        <v>8332</v>
      </c>
      <c r="C7415" s="78">
        <v>-1.6810014</v>
      </c>
      <c r="D7415" s="78">
        <v>-0.34766337000000003</v>
      </c>
      <c r="E7415" s="78">
        <v>-3.3771660000000002E-2</v>
      </c>
      <c r="F7415" s="78">
        <v>7.2330829999999999E-2</v>
      </c>
    </row>
    <row r="7416" spans="1:6" x14ac:dyDescent="0.25">
      <c r="A7416">
        <v>7414</v>
      </c>
      <c r="B7416" t="s">
        <v>8333</v>
      </c>
      <c r="C7416" s="78">
        <v>0.62220850000000005</v>
      </c>
      <c r="D7416" s="78">
        <v>0.59388580000000002</v>
      </c>
      <c r="E7416" s="78">
        <v>-9.8716243999999995E-2</v>
      </c>
      <c r="F7416" s="78">
        <v>2.1461100000000001E-3</v>
      </c>
    </row>
    <row r="7417" spans="1:6" x14ac:dyDescent="0.25">
      <c r="A7417">
        <v>7415</v>
      </c>
      <c r="B7417" t="s">
        <v>8334</v>
      </c>
      <c r="C7417" s="78">
        <v>-0.56859665999999998</v>
      </c>
      <c r="D7417" s="78">
        <v>2.1637265999999999</v>
      </c>
      <c r="E7417" s="78">
        <v>3.6345421999999998E-3</v>
      </c>
      <c r="F7417" s="78">
        <v>-3.2521189999999998E-2</v>
      </c>
    </row>
    <row r="7418" spans="1:6" x14ac:dyDescent="0.25">
      <c r="A7418">
        <v>7416</v>
      </c>
      <c r="B7418" t="s">
        <v>8335</v>
      </c>
      <c r="C7418" s="78">
        <v>-0.50592539999999997</v>
      </c>
      <c r="D7418" s="78">
        <v>-0.19768685</v>
      </c>
      <c r="E7418" s="78">
        <v>-3.4390595000000003E-2</v>
      </c>
      <c r="F7418" s="78">
        <v>0.17954011</v>
      </c>
    </row>
    <row r="7419" spans="1:6" x14ac:dyDescent="0.25">
      <c r="A7419">
        <v>7417</v>
      </c>
      <c r="B7419" t="s">
        <v>8336</v>
      </c>
      <c r="C7419" s="78">
        <v>2.0842304</v>
      </c>
      <c r="D7419" s="78">
        <v>-0.65695680000000001</v>
      </c>
      <c r="E7419" s="78">
        <v>-0.12123065</v>
      </c>
      <c r="F7419" s="78">
        <v>6.187322E-2</v>
      </c>
    </row>
    <row r="7420" spans="1:6" x14ac:dyDescent="0.25">
      <c r="A7420">
        <v>7418</v>
      </c>
      <c r="B7420" t="s">
        <v>8337</v>
      </c>
      <c r="C7420" s="78">
        <v>2.1829402</v>
      </c>
      <c r="D7420" s="78">
        <v>-0.77616320000000005</v>
      </c>
      <c r="E7420" s="78">
        <v>-6.5100969999999994E-2</v>
      </c>
      <c r="F7420" s="78">
        <v>0.1050975</v>
      </c>
    </row>
    <row r="7421" spans="1:6" x14ac:dyDescent="0.25">
      <c r="A7421">
        <v>7419</v>
      </c>
      <c r="B7421" t="s">
        <v>8338</v>
      </c>
      <c r="C7421" s="78">
        <v>2.7352582999999999</v>
      </c>
      <c r="D7421" s="78">
        <v>-0.63671184000000003</v>
      </c>
      <c r="E7421" s="78">
        <v>-4.8967030000000002E-2</v>
      </c>
      <c r="F7421" s="78">
        <v>3.4139929999999999E-2</v>
      </c>
    </row>
    <row r="7422" spans="1:6" x14ac:dyDescent="0.25">
      <c r="A7422">
        <v>7420</v>
      </c>
      <c r="B7422" t="s">
        <v>8339</v>
      </c>
      <c r="C7422" s="78">
        <v>-2.06568</v>
      </c>
      <c r="D7422" s="78">
        <v>0.1277266</v>
      </c>
      <c r="E7422" s="78">
        <v>-3.4390595000000003E-2</v>
      </c>
      <c r="F7422" s="78">
        <v>0.17954011</v>
      </c>
    </row>
    <row r="7423" spans="1:6" x14ac:dyDescent="0.25">
      <c r="A7423">
        <v>7421</v>
      </c>
      <c r="B7423" t="s">
        <v>8340</v>
      </c>
      <c r="C7423" s="78">
        <v>-0.5217347</v>
      </c>
      <c r="D7423" s="78">
        <v>1.6521939999999999</v>
      </c>
      <c r="E7423" s="78">
        <v>-3.2381725E-2</v>
      </c>
      <c r="F7423" s="78">
        <v>-1.4338136E-2</v>
      </c>
    </row>
    <row r="7424" spans="1:6" x14ac:dyDescent="0.25">
      <c r="A7424">
        <v>7422</v>
      </c>
      <c r="B7424" t="s">
        <v>8341</v>
      </c>
      <c r="C7424" s="78">
        <v>-1.7506936</v>
      </c>
      <c r="D7424" s="78">
        <v>1.0150745999999999</v>
      </c>
      <c r="E7424" s="78">
        <v>3.0850361999999999E-2</v>
      </c>
      <c r="F7424" s="78">
        <v>-0.22866619999999999</v>
      </c>
    </row>
    <row r="7425" spans="1:6" x14ac:dyDescent="0.25">
      <c r="A7425">
        <v>7423</v>
      </c>
      <c r="B7425" t="s">
        <v>8342</v>
      </c>
      <c r="C7425" s="78">
        <v>1.3087225</v>
      </c>
      <c r="D7425" s="78">
        <v>1.1177461</v>
      </c>
      <c r="E7425" s="78">
        <v>-3.4390595000000003E-2</v>
      </c>
      <c r="F7425" s="78">
        <v>0.17954011</v>
      </c>
    </row>
    <row r="7426" spans="1:6" x14ac:dyDescent="0.25">
      <c r="A7426">
        <v>7424</v>
      </c>
      <c r="B7426" t="s">
        <v>8343</v>
      </c>
      <c r="C7426" s="78">
        <v>-1.2244202</v>
      </c>
      <c r="D7426" s="78">
        <v>-1.2404001</v>
      </c>
      <c r="E7426" s="78">
        <v>-4.0299830000000002E-2</v>
      </c>
      <c r="F7426" s="78">
        <v>-1.205267E-2</v>
      </c>
    </row>
    <row r="7427" spans="1:6" x14ac:dyDescent="0.25">
      <c r="A7427">
        <v>7425</v>
      </c>
      <c r="B7427" t="s">
        <v>8344</v>
      </c>
      <c r="C7427" s="78">
        <v>1.1933682000000001</v>
      </c>
      <c r="D7427" s="78">
        <v>-1.7548284999999999</v>
      </c>
      <c r="E7427" s="78">
        <v>-7.1335583999999994E-2</v>
      </c>
      <c r="F7427" s="78">
        <v>3.9642096000000002E-2</v>
      </c>
    </row>
    <row r="7428" spans="1:6" x14ac:dyDescent="0.25">
      <c r="A7428">
        <v>7426</v>
      </c>
      <c r="B7428" t="s">
        <v>8345</v>
      </c>
      <c r="C7428" s="78">
        <v>0.87372077000000004</v>
      </c>
      <c r="D7428" s="78">
        <v>1.0462354</v>
      </c>
      <c r="E7428" s="78">
        <v>-3.3327725000000002E-2</v>
      </c>
      <c r="F7428" s="78">
        <v>0.16822554000000001</v>
      </c>
    </row>
    <row r="7429" spans="1:6" x14ac:dyDescent="0.25">
      <c r="A7429">
        <v>7427</v>
      </c>
      <c r="B7429" t="s">
        <v>8346</v>
      </c>
      <c r="C7429" s="78">
        <v>-0.24915655</v>
      </c>
      <c r="D7429" s="78">
        <v>-0.49646362999999999</v>
      </c>
      <c r="E7429" s="78">
        <v>-7.0557579999999995E-2</v>
      </c>
      <c r="F7429" s="78">
        <v>-2.1070853E-2</v>
      </c>
    </row>
    <row r="7430" spans="1:6" x14ac:dyDescent="0.25">
      <c r="A7430">
        <v>7428</v>
      </c>
      <c r="B7430" t="s">
        <v>8347</v>
      </c>
      <c r="C7430" s="78">
        <v>-0.11310613</v>
      </c>
      <c r="D7430" s="78">
        <v>-0.96356653999999997</v>
      </c>
      <c r="E7430" s="78">
        <v>-0.114158064</v>
      </c>
      <c r="F7430" s="78">
        <v>-9.6622630000000001E-2</v>
      </c>
    </row>
    <row r="7431" spans="1:6" x14ac:dyDescent="0.25">
      <c r="A7431">
        <v>7429</v>
      </c>
      <c r="B7431" t="s">
        <v>8348</v>
      </c>
      <c r="C7431" s="78">
        <v>-0.82826639999999996</v>
      </c>
      <c r="D7431" s="78">
        <v>-1.6418360000000001</v>
      </c>
      <c r="E7431" s="78">
        <v>-7.9274250000000004E-2</v>
      </c>
      <c r="F7431" s="78">
        <v>-0.22878097</v>
      </c>
    </row>
    <row r="7432" spans="1:6" x14ac:dyDescent="0.25">
      <c r="A7432">
        <v>7430</v>
      </c>
      <c r="B7432" t="s">
        <v>8349</v>
      </c>
      <c r="C7432" s="78">
        <v>-0.61859006000000005</v>
      </c>
      <c r="D7432" s="78">
        <v>-2.1416330000000001</v>
      </c>
      <c r="E7432" s="78">
        <v>-5.5083885999999999E-2</v>
      </c>
      <c r="F7432" s="78">
        <v>1.185368E-2</v>
      </c>
    </row>
    <row r="7433" spans="1:6" x14ac:dyDescent="0.25">
      <c r="A7433">
        <v>7431</v>
      </c>
      <c r="B7433" t="s">
        <v>8350</v>
      </c>
      <c r="C7433" s="78">
        <v>0.2314283</v>
      </c>
      <c r="D7433" s="78">
        <v>0.82898439999999995</v>
      </c>
      <c r="E7433" s="78">
        <v>-5.3912825999999997E-2</v>
      </c>
      <c r="F7433" s="78">
        <v>7.0406794999999999E-3</v>
      </c>
    </row>
    <row r="7434" spans="1:6" x14ac:dyDescent="0.25">
      <c r="A7434">
        <v>7432</v>
      </c>
      <c r="B7434" t="s">
        <v>8351</v>
      </c>
      <c r="C7434" s="78">
        <v>-1.4749656</v>
      </c>
      <c r="D7434" s="78">
        <v>0.39268123999999999</v>
      </c>
      <c r="E7434" s="78">
        <v>-7.4276300000000003E-2</v>
      </c>
      <c r="F7434" s="78">
        <v>9.6843354000000006E-2</v>
      </c>
    </row>
    <row r="7435" spans="1:6" x14ac:dyDescent="0.25">
      <c r="A7435">
        <v>7433</v>
      </c>
      <c r="B7435" t="s">
        <v>8352</v>
      </c>
      <c r="C7435" s="78">
        <v>-0.30242395</v>
      </c>
      <c r="D7435" s="78">
        <v>1.1896831999999999</v>
      </c>
      <c r="E7435" s="78">
        <v>-3.4390595000000003E-2</v>
      </c>
      <c r="F7435" s="78">
        <v>0.17954011</v>
      </c>
    </row>
    <row r="7436" spans="1:6" x14ac:dyDescent="0.25">
      <c r="A7436">
        <v>7434</v>
      </c>
      <c r="B7436" t="s">
        <v>8353</v>
      </c>
      <c r="C7436" s="78">
        <v>-0.84059050000000002</v>
      </c>
      <c r="D7436" s="78">
        <v>-0.8398603</v>
      </c>
      <c r="E7436" s="78">
        <v>-4.6858157999999997E-2</v>
      </c>
      <c r="F7436" s="78">
        <v>0.17905742999999999</v>
      </c>
    </row>
    <row r="7437" spans="1:6" x14ac:dyDescent="0.25">
      <c r="A7437">
        <v>7435</v>
      </c>
      <c r="B7437" t="s">
        <v>8354</v>
      </c>
      <c r="C7437" s="78">
        <v>-0.62607480000000004</v>
      </c>
      <c r="D7437" s="78">
        <v>-0.63984823000000002</v>
      </c>
      <c r="E7437" s="78">
        <v>-3.4390595000000003E-2</v>
      </c>
      <c r="F7437" s="78">
        <v>0.17954011</v>
      </c>
    </row>
    <row r="7438" spans="1:6" x14ac:dyDescent="0.25">
      <c r="A7438">
        <v>7436</v>
      </c>
      <c r="B7438" t="s">
        <v>8355</v>
      </c>
      <c r="C7438" s="78">
        <v>0.97933840000000005</v>
      </c>
      <c r="D7438" s="78">
        <v>0.72522545000000005</v>
      </c>
      <c r="E7438" s="78">
        <v>3.3459389999999999E-2</v>
      </c>
      <c r="F7438" s="78">
        <v>-6.9223985000000002E-2</v>
      </c>
    </row>
    <row r="7439" spans="1:6" x14ac:dyDescent="0.25">
      <c r="A7439">
        <v>7437</v>
      </c>
      <c r="B7439" t="s">
        <v>8356</v>
      </c>
      <c r="C7439" s="78">
        <v>-0.71841330000000003</v>
      </c>
      <c r="D7439" s="78">
        <v>0.13342757999999999</v>
      </c>
      <c r="E7439" s="78">
        <v>-6.6026539999999995E-2</v>
      </c>
      <c r="F7439" s="78">
        <v>6.7078173000000001E-3</v>
      </c>
    </row>
    <row r="7440" spans="1:6" x14ac:dyDescent="0.25">
      <c r="A7440">
        <v>7438</v>
      </c>
      <c r="B7440" t="s">
        <v>8357</v>
      </c>
      <c r="C7440" s="78">
        <v>3.2651300000000001</v>
      </c>
      <c r="D7440" s="78">
        <v>0.4481752</v>
      </c>
      <c r="E7440" s="78">
        <v>-3.4390595000000003E-2</v>
      </c>
      <c r="F7440" s="78">
        <v>0.17954011</v>
      </c>
    </row>
    <row r="7441" spans="1:6" x14ac:dyDescent="0.25">
      <c r="A7441">
        <v>7439</v>
      </c>
      <c r="B7441" t="s">
        <v>8358</v>
      </c>
      <c r="C7441" s="78">
        <v>-0.79569389999999995</v>
      </c>
      <c r="D7441" s="78">
        <v>-0.52820679999999998</v>
      </c>
      <c r="E7441" s="78">
        <v>-4.4419590000000002E-2</v>
      </c>
      <c r="F7441" s="78">
        <v>2.2977040000000001E-2</v>
      </c>
    </row>
    <row r="7442" spans="1:6" x14ac:dyDescent="0.25">
      <c r="A7442">
        <v>7440</v>
      </c>
      <c r="B7442" t="s">
        <v>8359</v>
      </c>
      <c r="C7442" s="78">
        <v>-1.5362068</v>
      </c>
      <c r="D7442" s="78">
        <v>0.35893535999999998</v>
      </c>
      <c r="E7442" s="78">
        <v>2.40937</v>
      </c>
      <c r="F7442" s="78">
        <v>0.14038958000000001</v>
      </c>
    </row>
    <row r="7443" spans="1:6" x14ac:dyDescent="0.25">
      <c r="A7443">
        <v>7441</v>
      </c>
      <c r="B7443" t="s">
        <v>8360</v>
      </c>
      <c r="C7443" s="78">
        <v>-0.42099005</v>
      </c>
      <c r="D7443" s="78">
        <v>0.28594989999999998</v>
      </c>
      <c r="E7443" s="78">
        <v>-3.4390595000000003E-2</v>
      </c>
      <c r="F7443" s="78">
        <v>0.17954011</v>
      </c>
    </row>
    <row r="7444" spans="1:6" x14ac:dyDescent="0.25">
      <c r="A7444">
        <v>7442</v>
      </c>
      <c r="B7444" t="s">
        <v>8361</v>
      </c>
      <c r="C7444" s="78">
        <v>0.12092283</v>
      </c>
      <c r="D7444" s="78">
        <v>-0.78514444999999999</v>
      </c>
      <c r="E7444" s="78">
        <v>-0.101766154</v>
      </c>
      <c r="F7444" s="78">
        <v>-0.22375675</v>
      </c>
    </row>
    <row r="7445" spans="1:6" x14ac:dyDescent="0.25">
      <c r="A7445">
        <v>7443</v>
      </c>
      <c r="B7445" t="s">
        <v>8362</v>
      </c>
      <c r="C7445" s="78">
        <v>-0.9872843</v>
      </c>
      <c r="D7445" s="78">
        <v>0.15300192000000001</v>
      </c>
      <c r="E7445" s="78">
        <v>-3.4390595000000003E-2</v>
      </c>
      <c r="F7445" s="78">
        <v>0.17954011</v>
      </c>
    </row>
    <row r="7446" spans="1:6" x14ac:dyDescent="0.25">
      <c r="A7446">
        <v>7444</v>
      </c>
      <c r="B7446" t="s">
        <v>8363</v>
      </c>
      <c r="C7446" s="78">
        <v>1.9728132</v>
      </c>
      <c r="D7446" s="78">
        <v>2.2505565000000001</v>
      </c>
      <c r="E7446" s="78">
        <v>1.3109039</v>
      </c>
      <c r="F7446" s="78">
        <v>0.29116637000000001</v>
      </c>
    </row>
    <row r="7447" spans="1:6" x14ac:dyDescent="0.25">
      <c r="A7447">
        <v>7445</v>
      </c>
      <c r="B7447" t="s">
        <v>8364</v>
      </c>
      <c r="C7447" s="78">
        <v>3.6336148000000001</v>
      </c>
      <c r="D7447" s="78">
        <v>-2.9620757000000002</v>
      </c>
      <c r="E7447" s="78">
        <v>-3.4390595000000003E-2</v>
      </c>
      <c r="F7447" s="78">
        <v>0.17954011</v>
      </c>
    </row>
    <row r="7448" spans="1:6" x14ac:dyDescent="0.25">
      <c r="A7448">
        <v>7446</v>
      </c>
      <c r="B7448" t="s">
        <v>8365</v>
      </c>
      <c r="C7448" s="78">
        <v>-0.55435789999999996</v>
      </c>
      <c r="D7448" s="78">
        <v>0.93919575</v>
      </c>
      <c r="E7448" s="78">
        <v>-3.6484062999999997E-2</v>
      </c>
      <c r="F7448" s="78">
        <v>6.4056020000000005E-2</v>
      </c>
    </row>
    <row r="7449" spans="1:6" x14ac:dyDescent="0.25">
      <c r="A7449">
        <v>7447</v>
      </c>
      <c r="B7449" t="s">
        <v>8366</v>
      </c>
      <c r="C7449" s="78">
        <v>3.6760828000000001</v>
      </c>
      <c r="D7449" s="78">
        <v>1.1248340999999999</v>
      </c>
      <c r="E7449" s="78">
        <v>-5.9575980000000001E-2</v>
      </c>
      <c r="F7449" s="78">
        <v>0.10073577</v>
      </c>
    </row>
    <row r="7450" spans="1:6" x14ac:dyDescent="0.25">
      <c r="A7450">
        <v>7448</v>
      </c>
      <c r="B7450" t="s">
        <v>8367</v>
      </c>
      <c r="C7450" s="78">
        <v>-0.27451526999999998</v>
      </c>
      <c r="D7450" s="78">
        <v>0.46741283</v>
      </c>
      <c r="E7450" s="78">
        <v>0.16764966000000001</v>
      </c>
      <c r="F7450" s="78">
        <v>-0.1771722</v>
      </c>
    </row>
    <row r="7451" spans="1:6" x14ac:dyDescent="0.25">
      <c r="A7451">
        <v>7449</v>
      </c>
      <c r="B7451" t="s">
        <v>8368</v>
      </c>
      <c r="C7451" s="78">
        <v>0.82954799999999995</v>
      </c>
      <c r="D7451" s="78">
        <v>-0.59858226999999997</v>
      </c>
      <c r="E7451" s="78">
        <v>-7.8935909999999998E-2</v>
      </c>
      <c r="F7451" s="78">
        <v>3.1516700000000002E-2</v>
      </c>
    </row>
    <row r="7452" spans="1:6" x14ac:dyDescent="0.25">
      <c r="A7452">
        <v>7450</v>
      </c>
      <c r="B7452" t="s">
        <v>8369</v>
      </c>
      <c r="C7452" s="78">
        <v>-0.18560112000000001</v>
      </c>
      <c r="D7452" s="78">
        <v>-2.6043023999999999</v>
      </c>
      <c r="E7452" s="78">
        <v>-3.4390595000000003E-2</v>
      </c>
      <c r="F7452" s="78">
        <v>0.17954011</v>
      </c>
    </row>
    <row r="7453" spans="1:6" x14ac:dyDescent="0.25">
      <c r="A7453">
        <v>7451</v>
      </c>
      <c r="B7453" t="s">
        <v>8370</v>
      </c>
      <c r="C7453" s="78">
        <v>-1.0780449000000001</v>
      </c>
      <c r="D7453" s="78">
        <v>-5.2308023000000002E-2</v>
      </c>
      <c r="E7453" s="78">
        <v>-3.4390595000000003E-2</v>
      </c>
      <c r="F7453" s="78">
        <v>0.17954011</v>
      </c>
    </row>
    <row r="7454" spans="1:6" x14ac:dyDescent="0.25">
      <c r="A7454">
        <v>7452</v>
      </c>
      <c r="B7454" t="s">
        <v>8371</v>
      </c>
      <c r="C7454" s="78">
        <v>-2.8711940999999999</v>
      </c>
      <c r="D7454" s="78">
        <v>0.14545427</v>
      </c>
      <c r="E7454" s="78">
        <v>-3.4390595000000003E-2</v>
      </c>
      <c r="F7454" s="78">
        <v>0.17954011</v>
      </c>
    </row>
    <row r="7455" spans="1:6" x14ac:dyDescent="0.25">
      <c r="A7455">
        <v>7453</v>
      </c>
      <c r="B7455" t="s">
        <v>8372</v>
      </c>
      <c r="C7455" s="78">
        <v>-2.1159281999999999</v>
      </c>
      <c r="D7455" s="78">
        <v>-0.46845582000000002</v>
      </c>
      <c r="E7455" s="78">
        <v>-9.0499620000000003E-2</v>
      </c>
      <c r="F7455" s="78">
        <v>6.0779616000000002E-2</v>
      </c>
    </row>
    <row r="7456" spans="1:6" x14ac:dyDescent="0.25">
      <c r="A7456">
        <v>7454</v>
      </c>
      <c r="B7456" t="s">
        <v>8373</v>
      </c>
      <c r="C7456" s="78">
        <v>7.7393680000000006E-2</v>
      </c>
      <c r="D7456" s="78">
        <v>0.77480210000000005</v>
      </c>
      <c r="E7456" s="78">
        <v>-9.4239353999999997E-2</v>
      </c>
      <c r="F7456" s="78">
        <v>4.933092E-2</v>
      </c>
    </row>
    <row r="7457" spans="1:6" x14ac:dyDescent="0.25">
      <c r="A7457">
        <v>7455</v>
      </c>
      <c r="B7457" t="s">
        <v>8374</v>
      </c>
      <c r="C7457" s="78">
        <v>6.0042439999999997E-3</v>
      </c>
      <c r="D7457" s="78">
        <v>9.2672236000000005E-2</v>
      </c>
      <c r="E7457" s="78">
        <v>-9.0917680000000001E-2</v>
      </c>
      <c r="F7457" s="78">
        <v>9.7774713999999999E-2</v>
      </c>
    </row>
    <row r="7458" spans="1:6" x14ac:dyDescent="0.25">
      <c r="A7458">
        <v>7456</v>
      </c>
      <c r="B7458" t="s">
        <v>8375</v>
      </c>
      <c r="C7458" s="78">
        <v>-2.2813970000000001</v>
      </c>
      <c r="D7458" s="78">
        <v>0.29262579999999999</v>
      </c>
      <c r="E7458" s="78">
        <v>-7.2758970000000006E-2</v>
      </c>
      <c r="F7458" s="78">
        <v>0.10316272999999999</v>
      </c>
    </row>
    <row r="7459" spans="1:6" x14ac:dyDescent="0.25">
      <c r="A7459">
        <v>7457</v>
      </c>
      <c r="B7459" t="s">
        <v>8376</v>
      </c>
      <c r="C7459" s="78">
        <v>-1.945368</v>
      </c>
      <c r="D7459" s="78">
        <v>-3.3404136000000002</v>
      </c>
      <c r="E7459" s="78">
        <v>7.4777259999999998E-2</v>
      </c>
      <c r="F7459" s="78">
        <v>-0.15625650999999999</v>
      </c>
    </row>
    <row r="7460" spans="1:6" x14ac:dyDescent="0.25">
      <c r="A7460">
        <v>7458</v>
      </c>
      <c r="B7460" t="s">
        <v>8377</v>
      </c>
      <c r="C7460" s="78">
        <v>-1.9364159999999999</v>
      </c>
      <c r="D7460" s="78">
        <v>-1.0003983000000001</v>
      </c>
      <c r="E7460" s="78">
        <v>-3.4390595000000003E-2</v>
      </c>
      <c r="F7460" s="78">
        <v>0.17954011</v>
      </c>
    </row>
    <row r="7461" spans="1:6" x14ac:dyDescent="0.25">
      <c r="A7461">
        <v>7459</v>
      </c>
      <c r="B7461" t="s">
        <v>8378</v>
      </c>
      <c r="C7461" s="78">
        <v>0.86643875000000004</v>
      </c>
      <c r="D7461" s="78">
        <v>-2.9697182</v>
      </c>
      <c r="E7461" s="78">
        <v>-0.10897303</v>
      </c>
      <c r="F7461" s="78">
        <v>8.1746750000000007E-2</v>
      </c>
    </row>
    <row r="7462" spans="1:6" x14ac:dyDescent="0.25">
      <c r="A7462">
        <v>7460</v>
      </c>
      <c r="B7462" t="s">
        <v>8379</v>
      </c>
      <c r="C7462" s="78">
        <v>1.3498005</v>
      </c>
      <c r="D7462" s="78">
        <v>-0.86910045000000002</v>
      </c>
      <c r="E7462" s="78">
        <v>-6.7987770000000003E-2</v>
      </c>
      <c r="F7462" s="78">
        <v>4.497628E-2</v>
      </c>
    </row>
    <row r="7463" spans="1:6" x14ac:dyDescent="0.25">
      <c r="A7463">
        <v>7461</v>
      </c>
      <c r="B7463" t="s">
        <v>8380</v>
      </c>
      <c r="C7463" s="78">
        <v>4.4144420000000002</v>
      </c>
      <c r="D7463" s="78">
        <v>2.1546655000000001</v>
      </c>
      <c r="E7463" s="78">
        <v>-8.9957159999999994E-2</v>
      </c>
      <c r="F7463" s="78">
        <v>1.7996937000000001E-2</v>
      </c>
    </row>
    <row r="7464" spans="1:6" x14ac:dyDescent="0.25">
      <c r="A7464">
        <v>7462</v>
      </c>
      <c r="B7464" t="s">
        <v>8381</v>
      </c>
      <c r="C7464" s="78">
        <v>-1.8364845999999999</v>
      </c>
      <c r="D7464" s="78">
        <v>-0.99318960000000001</v>
      </c>
      <c r="E7464" s="78">
        <v>-7.9419550000000005E-2</v>
      </c>
      <c r="F7464" s="78">
        <v>0.10549646</v>
      </c>
    </row>
    <row r="7465" spans="1:6" x14ac:dyDescent="0.25">
      <c r="A7465">
        <v>7463</v>
      </c>
      <c r="B7465" t="s">
        <v>8382</v>
      </c>
      <c r="C7465" s="78">
        <v>0.29847636999999999</v>
      </c>
      <c r="D7465" s="78">
        <v>0.45429069999999999</v>
      </c>
      <c r="E7465" s="78">
        <v>-6.3516950000000003E-2</v>
      </c>
      <c r="F7465" s="78">
        <v>8.4119990000000006E-2</v>
      </c>
    </row>
    <row r="7466" spans="1:6" x14ac:dyDescent="0.25">
      <c r="A7466">
        <v>7464</v>
      </c>
      <c r="B7466" t="s">
        <v>8383</v>
      </c>
      <c r="C7466" s="78">
        <v>2.2834294000000002</v>
      </c>
      <c r="D7466" s="78">
        <v>1.0085413000000001</v>
      </c>
      <c r="E7466" s="78">
        <v>-0.123882726</v>
      </c>
      <c r="F7466" s="78">
        <v>-1.0386392499999999E-2</v>
      </c>
    </row>
    <row r="7467" spans="1:6" x14ac:dyDescent="0.25">
      <c r="A7467">
        <v>7465</v>
      </c>
      <c r="B7467" t="s">
        <v>8384</v>
      </c>
      <c r="C7467" s="78">
        <v>-0.29718208000000002</v>
      </c>
      <c r="D7467" s="78">
        <v>-0.48964419999999997</v>
      </c>
      <c r="E7467" s="78">
        <v>5.0176541999999998E-2</v>
      </c>
      <c r="F7467" s="78">
        <v>9.2062489999999997E-2</v>
      </c>
    </row>
    <row r="7468" spans="1:6" x14ac:dyDescent="0.25">
      <c r="A7468">
        <v>7466</v>
      </c>
      <c r="B7468" t="s">
        <v>8385</v>
      </c>
      <c r="C7468" s="78">
        <v>-1.1378181000000001</v>
      </c>
      <c r="D7468" s="78">
        <v>-0.114760906</v>
      </c>
      <c r="E7468" s="78">
        <v>-3.1855040000000001E-2</v>
      </c>
      <c r="F7468" s="78">
        <v>0.20680293</v>
      </c>
    </row>
    <row r="7469" spans="1:6" x14ac:dyDescent="0.25">
      <c r="A7469">
        <v>7467</v>
      </c>
      <c r="B7469" t="s">
        <v>8386</v>
      </c>
      <c r="C7469" s="78">
        <v>3.1247525</v>
      </c>
      <c r="D7469" s="78">
        <v>2.0531904999999999</v>
      </c>
      <c r="E7469" s="78">
        <v>-3.4390595000000003E-2</v>
      </c>
      <c r="F7469" s="78">
        <v>0.17954011</v>
      </c>
    </row>
    <row r="7470" spans="1:6" x14ac:dyDescent="0.25">
      <c r="A7470">
        <v>7468</v>
      </c>
      <c r="B7470" t="s">
        <v>8387</v>
      </c>
      <c r="C7470" s="78">
        <v>0.1132662</v>
      </c>
      <c r="D7470" s="78">
        <v>1.0929173000000001</v>
      </c>
      <c r="E7470" s="78">
        <v>-2.7299206999999999E-2</v>
      </c>
      <c r="F7470" s="78">
        <v>9.6958033999999998E-2</v>
      </c>
    </row>
    <row r="7471" spans="1:6" x14ac:dyDescent="0.25">
      <c r="A7471">
        <v>7469</v>
      </c>
      <c r="B7471" t="s">
        <v>8388</v>
      </c>
      <c r="C7471" s="78">
        <v>1.3871601</v>
      </c>
      <c r="D7471" s="78">
        <v>1.2099040000000001</v>
      </c>
      <c r="E7471" s="78">
        <v>5.6066724999999998E-2</v>
      </c>
      <c r="F7471" s="78">
        <v>-0.1041082</v>
      </c>
    </row>
    <row r="7472" spans="1:6" x14ac:dyDescent="0.25">
      <c r="A7472">
        <v>7470</v>
      </c>
      <c r="B7472" t="s">
        <v>8389</v>
      </c>
      <c r="C7472" s="78">
        <v>-2.1345246000000002</v>
      </c>
      <c r="D7472" s="78">
        <v>-2.5458129999999999</v>
      </c>
      <c r="E7472" s="78">
        <v>-1.7933045000000002E-2</v>
      </c>
      <c r="F7472" s="78">
        <v>7.3482350000000002E-2</v>
      </c>
    </row>
    <row r="7473" spans="1:6" x14ac:dyDescent="0.25">
      <c r="A7473">
        <v>7471</v>
      </c>
      <c r="B7473" t="s">
        <v>8390</v>
      </c>
      <c r="C7473" s="78">
        <v>-0.24124417000000001</v>
      </c>
      <c r="D7473" s="78">
        <v>-0.72032784999999999</v>
      </c>
      <c r="E7473" s="78">
        <v>0.14974456999999999</v>
      </c>
      <c r="F7473" s="78">
        <v>-0.23887579</v>
      </c>
    </row>
    <row r="7474" spans="1:6" x14ac:dyDescent="0.25">
      <c r="A7474">
        <v>7472</v>
      </c>
      <c r="B7474" t="s">
        <v>8391</v>
      </c>
      <c r="C7474" s="78">
        <v>1.3368492999999999</v>
      </c>
      <c r="D7474" s="78">
        <v>0.21787228</v>
      </c>
      <c r="E7474" s="78">
        <v>-6.6867259999999998E-2</v>
      </c>
      <c r="F7474" s="78">
        <v>0.11156681</v>
      </c>
    </row>
    <row r="7475" spans="1:6" x14ac:dyDescent="0.25">
      <c r="A7475">
        <v>7473</v>
      </c>
      <c r="B7475" t="s">
        <v>8392</v>
      </c>
      <c r="C7475" s="78">
        <v>-1.9855115000000001</v>
      </c>
      <c r="D7475" s="78">
        <v>0.66749464999999997</v>
      </c>
      <c r="E7475" s="78">
        <v>-6.8500190000000002E-2</v>
      </c>
      <c r="F7475" s="78">
        <v>-3.1796039999999998E-2</v>
      </c>
    </row>
    <row r="7476" spans="1:6" x14ac:dyDescent="0.25">
      <c r="A7476">
        <v>7474</v>
      </c>
      <c r="B7476" t="s">
        <v>8393</v>
      </c>
      <c r="C7476" s="78">
        <v>3.2298714999999998</v>
      </c>
      <c r="D7476" s="78">
        <v>2.1811755000000002</v>
      </c>
      <c r="E7476" s="78">
        <v>0.10829544000000001</v>
      </c>
      <c r="F7476" s="78">
        <v>2.6032105E-2</v>
      </c>
    </row>
    <row r="7477" spans="1:6" x14ac:dyDescent="0.25">
      <c r="A7477">
        <v>7475</v>
      </c>
      <c r="B7477" t="s">
        <v>8394</v>
      </c>
      <c r="C7477" s="78">
        <v>0.13391295</v>
      </c>
      <c r="D7477" s="78">
        <v>-0.26381706999999999</v>
      </c>
      <c r="E7477" s="78">
        <v>-3.302422E-2</v>
      </c>
      <c r="F7477" s="78">
        <v>1.0861455999999999E-3</v>
      </c>
    </row>
    <row r="7478" spans="1:6" x14ac:dyDescent="0.25">
      <c r="A7478">
        <v>7476</v>
      </c>
      <c r="B7478" t="s">
        <v>8395</v>
      </c>
      <c r="C7478" s="78">
        <v>2.7865555</v>
      </c>
      <c r="D7478" s="78">
        <v>0.27607547999999998</v>
      </c>
      <c r="E7478" s="78">
        <v>3.8111992E-3</v>
      </c>
      <c r="F7478" s="78">
        <v>0.13095704</v>
      </c>
    </row>
    <row r="7479" spans="1:6" x14ac:dyDescent="0.25">
      <c r="A7479">
        <v>7477</v>
      </c>
      <c r="B7479" t="s">
        <v>8396</v>
      </c>
      <c r="C7479" s="78">
        <v>-0.60992025999999999</v>
      </c>
      <c r="D7479" s="78">
        <v>0.16238664</v>
      </c>
      <c r="E7479" s="78">
        <v>-3.4390595000000003E-2</v>
      </c>
      <c r="F7479" s="78">
        <v>0.17954011</v>
      </c>
    </row>
    <row r="7480" spans="1:6" x14ac:dyDescent="0.25">
      <c r="A7480">
        <v>7478</v>
      </c>
      <c r="B7480" t="s">
        <v>8397</v>
      </c>
      <c r="C7480" s="78">
        <v>-2.5838344000000002</v>
      </c>
      <c r="D7480" s="78">
        <v>0.1232967</v>
      </c>
      <c r="E7480" s="78">
        <v>-5.1189296000000002E-2</v>
      </c>
      <c r="F7480" s="78">
        <v>-1.8874213000000001E-2</v>
      </c>
    </row>
    <row r="7481" spans="1:6" x14ac:dyDescent="0.25">
      <c r="A7481">
        <v>7479</v>
      </c>
      <c r="B7481" t="s">
        <v>8398</v>
      </c>
      <c r="C7481" s="78">
        <v>-0.4564995</v>
      </c>
      <c r="D7481" s="78">
        <v>0.24361115999999999</v>
      </c>
      <c r="E7481" s="78">
        <v>-1.3877344999999999E-2</v>
      </c>
      <c r="F7481" s="78">
        <v>-2.8644963999999998E-2</v>
      </c>
    </row>
    <row r="7482" spans="1:6" x14ac:dyDescent="0.25">
      <c r="A7482">
        <v>7480</v>
      </c>
      <c r="B7482" t="s">
        <v>8399</v>
      </c>
      <c r="C7482" s="78">
        <v>-1.3599976</v>
      </c>
      <c r="D7482" s="78">
        <v>0.98337375999999999</v>
      </c>
      <c r="E7482" s="78">
        <v>-8.0849274999999998E-2</v>
      </c>
      <c r="F7482" s="78">
        <v>9.9896974999999999E-2</v>
      </c>
    </row>
    <row r="7483" spans="1:6" x14ac:dyDescent="0.25">
      <c r="A7483">
        <v>7481</v>
      </c>
      <c r="B7483" t="s">
        <v>8400</v>
      </c>
      <c r="C7483" s="78">
        <v>0.11765662</v>
      </c>
      <c r="D7483" s="78">
        <v>1.8597344</v>
      </c>
      <c r="E7483" s="78">
        <v>-3.4390595000000003E-2</v>
      </c>
      <c r="F7483" s="78">
        <v>0.17954011</v>
      </c>
    </row>
    <row r="7484" spans="1:6" x14ac:dyDescent="0.25">
      <c r="A7484">
        <v>7482</v>
      </c>
      <c r="B7484" t="s">
        <v>8401</v>
      </c>
      <c r="C7484" s="78">
        <v>1.2564723</v>
      </c>
      <c r="D7484" s="78">
        <v>0.17247248000000001</v>
      </c>
      <c r="E7484" s="78">
        <v>2.9242028E-2</v>
      </c>
      <c r="F7484" s="78">
        <v>-8.2292855000000008E-3</v>
      </c>
    </row>
    <row r="7485" spans="1:6" x14ac:dyDescent="0.25">
      <c r="A7485">
        <v>7483</v>
      </c>
      <c r="B7485" t="s">
        <v>8402</v>
      </c>
      <c r="C7485" s="78">
        <v>-1.1673528</v>
      </c>
      <c r="D7485" s="78">
        <v>-0.17626101</v>
      </c>
      <c r="E7485" s="78">
        <v>-6.8420335999999998E-2</v>
      </c>
      <c r="F7485" s="78">
        <v>6.4309340000000006E-2</v>
      </c>
    </row>
    <row r="7486" spans="1:6" x14ac:dyDescent="0.25">
      <c r="A7486">
        <v>7484</v>
      </c>
      <c r="B7486" t="s">
        <v>8403</v>
      </c>
      <c r="C7486" s="78">
        <v>-2.0813670000000002</v>
      </c>
      <c r="D7486" s="78">
        <v>1.0624492999999999</v>
      </c>
      <c r="E7486" s="78">
        <v>1.3819857999999999E-3</v>
      </c>
      <c r="F7486" s="78">
        <v>-0.33546710000000002</v>
      </c>
    </row>
    <row r="7487" spans="1:6" x14ac:dyDescent="0.25">
      <c r="A7487">
        <v>7485</v>
      </c>
      <c r="B7487" t="s">
        <v>8404</v>
      </c>
      <c r="C7487" s="78">
        <v>0.10274419</v>
      </c>
      <c r="D7487" s="78">
        <v>1.7935357999999999</v>
      </c>
      <c r="E7487" s="78">
        <v>-0.11392316</v>
      </c>
      <c r="F7487" s="78">
        <v>-0.24988572000000001</v>
      </c>
    </row>
    <row r="7488" spans="1:6" x14ac:dyDescent="0.25">
      <c r="A7488">
        <v>7486</v>
      </c>
      <c r="B7488" t="s">
        <v>8405</v>
      </c>
      <c r="C7488" s="78">
        <v>1.2141535999999999</v>
      </c>
      <c r="D7488" s="78">
        <v>-7.0503293999999994E-2</v>
      </c>
      <c r="E7488" s="78">
        <v>-3.4390595000000003E-2</v>
      </c>
      <c r="F7488" s="78">
        <v>0.17954011</v>
      </c>
    </row>
    <row r="7489" spans="1:6" x14ac:dyDescent="0.25">
      <c r="A7489">
        <v>7487</v>
      </c>
      <c r="B7489" t="s">
        <v>8406</v>
      </c>
      <c r="C7489" s="78">
        <v>0.13638040000000001</v>
      </c>
      <c r="D7489" s="78">
        <v>1.7705137</v>
      </c>
      <c r="E7489" s="78">
        <v>7.4718653999999995E-2</v>
      </c>
      <c r="F7489" s="78">
        <v>-0.17891483</v>
      </c>
    </row>
    <row r="7490" spans="1:6" x14ac:dyDescent="0.25">
      <c r="A7490">
        <v>7488</v>
      </c>
      <c r="B7490" t="s">
        <v>8407</v>
      </c>
      <c r="C7490" s="78">
        <v>1.7597741</v>
      </c>
      <c r="D7490" s="78">
        <v>-0.45765284000000001</v>
      </c>
      <c r="E7490" s="78">
        <v>-3.4390595000000003E-2</v>
      </c>
      <c r="F7490" s="78">
        <v>0.17954011</v>
      </c>
    </row>
    <row r="7491" spans="1:6" x14ac:dyDescent="0.25">
      <c r="A7491">
        <v>7489</v>
      </c>
      <c r="B7491" t="s">
        <v>8408</v>
      </c>
      <c r="C7491" s="78">
        <v>-0.13797345999999999</v>
      </c>
      <c r="D7491" s="78">
        <v>-1.7996760999999999</v>
      </c>
      <c r="E7491" s="78">
        <v>3.1059007999999999E-2</v>
      </c>
      <c r="F7491" s="78">
        <v>-0.27498840000000002</v>
      </c>
    </row>
    <row r="7492" spans="1:6" x14ac:dyDescent="0.25">
      <c r="A7492">
        <v>7490</v>
      </c>
      <c r="B7492" t="s">
        <v>8409</v>
      </c>
      <c r="C7492" s="78">
        <v>1.8346412999999999</v>
      </c>
      <c r="D7492" s="78">
        <v>0.34578442999999998</v>
      </c>
      <c r="E7492" s="78">
        <v>-4.5052960000000003E-2</v>
      </c>
      <c r="F7492" s="78">
        <v>-7.9382610000000006E-2</v>
      </c>
    </row>
    <row r="7493" spans="1:6" x14ac:dyDescent="0.25">
      <c r="A7493">
        <v>7491</v>
      </c>
      <c r="B7493" t="s">
        <v>8410</v>
      </c>
      <c r="C7493" s="78">
        <v>-0.83635336000000005</v>
      </c>
      <c r="D7493" s="78">
        <v>0.7102463</v>
      </c>
      <c r="E7493" s="78">
        <v>-3.4390595000000003E-2</v>
      </c>
      <c r="F7493" s="78">
        <v>0.17954011</v>
      </c>
    </row>
    <row r="7494" spans="1:6" x14ac:dyDescent="0.25">
      <c r="A7494">
        <v>7492</v>
      </c>
      <c r="B7494" t="s">
        <v>8411</v>
      </c>
      <c r="C7494" s="78">
        <v>1.8057966999999999</v>
      </c>
      <c r="D7494" s="78">
        <v>-0.39061882999999997</v>
      </c>
      <c r="E7494" s="78">
        <v>-8.6519150000000003E-2</v>
      </c>
      <c r="F7494" s="78">
        <v>9.1435219999999998E-2</v>
      </c>
    </row>
    <row r="7495" spans="1:6" x14ac:dyDescent="0.25">
      <c r="A7495">
        <v>7493</v>
      </c>
      <c r="B7495" t="s">
        <v>8412</v>
      </c>
      <c r="C7495" s="78">
        <v>-0.76869469999999995</v>
      </c>
      <c r="D7495" s="78">
        <v>1.6629071</v>
      </c>
      <c r="E7495" s="78">
        <v>-3.4390595000000003E-2</v>
      </c>
      <c r="F7495" s="78">
        <v>0.17954011</v>
      </c>
    </row>
    <row r="7496" spans="1:6" x14ac:dyDescent="0.25">
      <c r="A7496">
        <v>7494</v>
      </c>
      <c r="B7496" t="s">
        <v>8413</v>
      </c>
      <c r="C7496" s="78">
        <v>-0.44812107000000001</v>
      </c>
      <c r="D7496" s="78">
        <v>-1.160776</v>
      </c>
      <c r="E7496" s="78">
        <v>-6.8568409999999996E-2</v>
      </c>
      <c r="F7496" s="78">
        <v>5.8912105999999999E-2</v>
      </c>
    </row>
    <row r="7497" spans="1:6" x14ac:dyDescent="0.25">
      <c r="A7497">
        <v>7495</v>
      </c>
      <c r="B7497" t="s">
        <v>8414</v>
      </c>
      <c r="C7497" s="78">
        <v>-0.97422260000000005</v>
      </c>
      <c r="D7497" s="78">
        <v>1.8764734000000002E-2</v>
      </c>
      <c r="E7497" s="78">
        <v>-0.12543535</v>
      </c>
      <c r="F7497" s="78">
        <v>-6.6957995000000006E-2</v>
      </c>
    </row>
    <row r="7498" spans="1:6" x14ac:dyDescent="0.25">
      <c r="A7498">
        <v>7496</v>
      </c>
      <c r="B7498" t="s">
        <v>8415</v>
      </c>
      <c r="C7498" s="78">
        <v>-0.77283449999999998</v>
      </c>
      <c r="D7498" s="78">
        <v>0.34127997999999998</v>
      </c>
      <c r="E7498" s="78">
        <v>-4.3703846999999997E-2</v>
      </c>
      <c r="F7498" s="78">
        <v>-7.7144652999999999E-3</v>
      </c>
    </row>
    <row r="7499" spans="1:6" x14ac:dyDescent="0.25">
      <c r="A7499">
        <v>7497</v>
      </c>
      <c r="B7499" t="s">
        <v>8416</v>
      </c>
      <c r="C7499" s="78">
        <v>2.9239088E-2</v>
      </c>
      <c r="D7499" s="78">
        <v>1.0765435999999999</v>
      </c>
      <c r="E7499" s="78">
        <v>-3.4390595000000003E-2</v>
      </c>
      <c r="F7499" s="78">
        <v>0.17954011</v>
      </c>
    </row>
    <row r="7500" spans="1:6" x14ac:dyDescent="0.25">
      <c r="A7500">
        <v>7498</v>
      </c>
      <c r="B7500" t="s">
        <v>8417</v>
      </c>
      <c r="C7500" s="78">
        <v>-0.18486694000000001</v>
      </c>
      <c r="D7500" s="78">
        <v>-0.34842030000000002</v>
      </c>
      <c r="E7500" s="78">
        <v>2.9337663E-2</v>
      </c>
      <c r="F7500" s="78">
        <v>-1.6112476999999999E-3</v>
      </c>
    </row>
    <row r="7501" spans="1:6" x14ac:dyDescent="0.25">
      <c r="A7501">
        <v>7499</v>
      </c>
      <c r="B7501" t="s">
        <v>8418</v>
      </c>
      <c r="C7501" s="78">
        <v>1.3741604000000001</v>
      </c>
      <c r="D7501" s="78">
        <v>-1.1914756</v>
      </c>
      <c r="E7501" s="78">
        <v>-2.6568286000000002E-3</v>
      </c>
      <c r="F7501" s="78">
        <v>-1.0872959999999999E-2</v>
      </c>
    </row>
    <row r="7502" spans="1:6" x14ac:dyDescent="0.25">
      <c r="A7502">
        <v>7500</v>
      </c>
      <c r="B7502" t="s">
        <v>8419</v>
      </c>
      <c r="C7502" s="78">
        <v>0.15325287000000001</v>
      </c>
      <c r="D7502" s="78">
        <v>-0.22334006000000001</v>
      </c>
      <c r="E7502" s="78">
        <v>-1.9037473999999999E-2</v>
      </c>
      <c r="F7502" s="78">
        <v>4.3534486999999997E-2</v>
      </c>
    </row>
    <row r="7503" spans="1:6" x14ac:dyDescent="0.25">
      <c r="A7503">
        <v>7501</v>
      </c>
      <c r="B7503" t="s">
        <v>8420</v>
      </c>
      <c r="C7503" s="78">
        <v>4.6065719999999999</v>
      </c>
      <c r="D7503" s="78">
        <v>-2.9351978000000001</v>
      </c>
      <c r="E7503" s="78">
        <v>-4.7963854E-2</v>
      </c>
      <c r="F7503" s="78">
        <v>6.1290503000000003E-2</v>
      </c>
    </row>
    <row r="7504" spans="1:6" x14ac:dyDescent="0.25">
      <c r="A7504">
        <v>7502</v>
      </c>
      <c r="B7504" t="s">
        <v>8421</v>
      </c>
      <c r="C7504" s="78">
        <v>-0.67046439999999996</v>
      </c>
      <c r="D7504" s="78">
        <v>0.37747920000000001</v>
      </c>
      <c r="E7504" s="78">
        <v>-3.4390595000000003E-2</v>
      </c>
      <c r="F7504" s="78">
        <v>0.17954011</v>
      </c>
    </row>
    <row r="7505" spans="1:6" x14ac:dyDescent="0.25">
      <c r="A7505">
        <v>7503</v>
      </c>
      <c r="B7505" t="s">
        <v>8422</v>
      </c>
      <c r="C7505" s="78">
        <v>-0.10473317</v>
      </c>
      <c r="D7505" s="78">
        <v>-0.42139043999999998</v>
      </c>
      <c r="E7505" s="78">
        <v>-3.4390595000000003E-2</v>
      </c>
      <c r="F7505" s="78">
        <v>0.17954011</v>
      </c>
    </row>
    <row r="7506" spans="1:6" x14ac:dyDescent="0.25">
      <c r="A7506">
        <v>7504</v>
      </c>
      <c r="B7506" t="s">
        <v>8423</v>
      </c>
      <c r="C7506" s="78">
        <v>0.18453601</v>
      </c>
      <c r="D7506" s="78">
        <v>1.808997</v>
      </c>
      <c r="E7506" s="78">
        <v>-2.6715079999999999E-2</v>
      </c>
      <c r="F7506" s="78">
        <v>-3.3248633E-2</v>
      </c>
    </row>
    <row r="7507" spans="1:6" x14ac:dyDescent="0.25">
      <c r="A7507">
        <v>7505</v>
      </c>
      <c r="B7507" t="s">
        <v>8424</v>
      </c>
      <c r="C7507" s="78">
        <v>-1.2201223000000001</v>
      </c>
      <c r="D7507" s="78">
        <v>0.80690896999999995</v>
      </c>
      <c r="E7507" s="78">
        <v>-3.4390595000000003E-2</v>
      </c>
      <c r="F7507" s="78">
        <v>0.17954011</v>
      </c>
    </row>
    <row r="7508" spans="1:6" x14ac:dyDescent="0.25">
      <c r="A7508">
        <v>7506</v>
      </c>
      <c r="B7508" t="s">
        <v>8425</v>
      </c>
      <c r="C7508" s="78">
        <v>1.2053322</v>
      </c>
      <c r="D7508" s="78">
        <v>1.5049781</v>
      </c>
      <c r="E7508" s="78">
        <v>3.8261097000000001E-2</v>
      </c>
      <c r="F7508" s="78">
        <v>3.5364762000000001E-2</v>
      </c>
    </row>
    <row r="7509" spans="1:6" x14ac:dyDescent="0.25">
      <c r="A7509">
        <v>7507</v>
      </c>
      <c r="B7509" t="s">
        <v>8426</v>
      </c>
      <c r="C7509" s="78">
        <v>-0.3910323</v>
      </c>
      <c r="D7509" s="78">
        <v>-1.8793663</v>
      </c>
      <c r="E7509" s="78">
        <v>-3.4390595000000003E-2</v>
      </c>
      <c r="F7509" s="78">
        <v>0.17954011</v>
      </c>
    </row>
    <row r="7510" spans="1:6" x14ac:dyDescent="0.25">
      <c r="A7510">
        <v>7508</v>
      </c>
      <c r="B7510" t="s">
        <v>8427</v>
      </c>
      <c r="C7510" s="78">
        <v>0.46046720000000002</v>
      </c>
      <c r="D7510" s="78">
        <v>-3.5752951999999998</v>
      </c>
      <c r="E7510" s="78">
        <v>-3.9043920000000003E-2</v>
      </c>
      <c r="F7510" s="78">
        <v>5.3726523999999998E-2</v>
      </c>
    </row>
    <row r="7511" spans="1:6" x14ac:dyDescent="0.25">
      <c r="A7511">
        <v>7509</v>
      </c>
      <c r="B7511" t="s">
        <v>8428</v>
      </c>
      <c r="C7511" s="78">
        <v>0.63547790000000004</v>
      </c>
      <c r="D7511" s="78">
        <v>-1.1143516</v>
      </c>
      <c r="E7511" s="78">
        <v>-0.11179048</v>
      </c>
      <c r="F7511" s="78">
        <v>-0.21582494999999999</v>
      </c>
    </row>
    <row r="7512" spans="1:6" x14ac:dyDescent="0.25">
      <c r="A7512">
        <v>7510</v>
      </c>
      <c r="B7512" t="s">
        <v>8429</v>
      </c>
      <c r="C7512" s="78">
        <v>-1.2987876</v>
      </c>
      <c r="D7512" s="78">
        <v>-1.0259526999999999</v>
      </c>
      <c r="E7512" s="78">
        <v>-9.1739849999999998E-2</v>
      </c>
      <c r="F7512" s="78">
        <v>5.8453426000000003E-2</v>
      </c>
    </row>
    <row r="7513" spans="1:6" x14ac:dyDescent="0.25">
      <c r="A7513">
        <v>7511</v>
      </c>
      <c r="B7513" t="s">
        <v>8430</v>
      </c>
      <c r="C7513" s="78">
        <v>0.71681594999999998</v>
      </c>
      <c r="D7513" s="78">
        <v>-3.4139392000000002</v>
      </c>
      <c r="E7513" s="78">
        <v>-3.4390595000000003E-2</v>
      </c>
      <c r="F7513" s="78">
        <v>0.17954011</v>
      </c>
    </row>
    <row r="7514" spans="1:6" x14ac:dyDescent="0.25">
      <c r="A7514">
        <v>7512</v>
      </c>
      <c r="B7514" t="s">
        <v>8431</v>
      </c>
      <c r="C7514" s="78">
        <v>-2.4501197000000001</v>
      </c>
      <c r="D7514" s="78">
        <v>-1.5579102</v>
      </c>
      <c r="E7514" s="78">
        <v>-9.8352449999999994E-2</v>
      </c>
      <c r="F7514" s="78">
        <v>2.9917747000000001E-2</v>
      </c>
    </row>
    <row r="7515" spans="1:6" x14ac:dyDescent="0.25">
      <c r="A7515">
        <v>7513</v>
      </c>
      <c r="B7515" t="s">
        <v>8432</v>
      </c>
      <c r="C7515" s="78">
        <v>-1.005269</v>
      </c>
      <c r="D7515" s="78">
        <v>-0.44506398000000003</v>
      </c>
      <c r="E7515" s="78">
        <v>-3.4390595000000003E-2</v>
      </c>
      <c r="F7515" s="78">
        <v>0.17954011</v>
      </c>
    </row>
    <row r="7516" spans="1:6" x14ac:dyDescent="0.25">
      <c r="A7516">
        <v>7514</v>
      </c>
      <c r="B7516" t="s">
        <v>8433</v>
      </c>
      <c r="C7516" s="78">
        <v>-0.40678852999999998</v>
      </c>
      <c r="D7516" s="78">
        <v>1.0209613</v>
      </c>
      <c r="E7516" s="78">
        <v>3.110106E-2</v>
      </c>
      <c r="F7516" s="78">
        <v>-1.3529092E-2</v>
      </c>
    </row>
    <row r="7517" spans="1:6" x14ac:dyDescent="0.25">
      <c r="A7517">
        <v>7515</v>
      </c>
      <c r="B7517" t="s">
        <v>8434</v>
      </c>
      <c r="C7517" s="78">
        <v>-0.77375656000000004</v>
      </c>
      <c r="D7517" s="78">
        <v>0.68852663000000003</v>
      </c>
      <c r="E7517" s="78">
        <v>-0.18364072000000001</v>
      </c>
      <c r="F7517" s="78">
        <v>-0.42241721999999998</v>
      </c>
    </row>
    <row r="7518" spans="1:6" x14ac:dyDescent="0.25">
      <c r="A7518">
        <v>7516</v>
      </c>
      <c r="B7518" t="s">
        <v>8435</v>
      </c>
      <c r="C7518" s="78">
        <v>0.25978008000000002</v>
      </c>
      <c r="D7518" s="78">
        <v>-0.32579330000000001</v>
      </c>
      <c r="E7518" s="78">
        <v>-5.7423912000000001E-2</v>
      </c>
      <c r="F7518" s="78">
        <v>-7.2071402999999996E-3</v>
      </c>
    </row>
    <row r="7519" spans="1:6" x14ac:dyDescent="0.25">
      <c r="A7519">
        <v>7517</v>
      </c>
      <c r="B7519" t="s">
        <v>8436</v>
      </c>
      <c r="C7519" s="78">
        <v>-0.59925914000000002</v>
      </c>
      <c r="D7519" s="78">
        <v>-2.2990613</v>
      </c>
      <c r="E7519" s="78">
        <v>-8.1675709999999999E-2</v>
      </c>
      <c r="F7519" s="78">
        <v>-0.32078803</v>
      </c>
    </row>
    <row r="7520" spans="1:6" x14ac:dyDescent="0.25">
      <c r="A7520">
        <v>7518</v>
      </c>
      <c r="B7520" t="s">
        <v>8437</v>
      </c>
      <c r="C7520" s="78">
        <v>0.54319965999999997</v>
      </c>
      <c r="D7520" s="78">
        <v>0.3213413</v>
      </c>
      <c r="E7520" s="78">
        <v>-5.9398382999999999E-2</v>
      </c>
      <c r="F7520" s="78">
        <v>-3.9077580000000001E-2</v>
      </c>
    </row>
    <row r="7521" spans="1:6" x14ac:dyDescent="0.25">
      <c r="A7521">
        <v>7519</v>
      </c>
      <c r="B7521" t="s">
        <v>8438</v>
      </c>
      <c r="C7521" s="78">
        <v>5.4842624999999998</v>
      </c>
      <c r="D7521" s="78">
        <v>-1.8733104</v>
      </c>
      <c r="E7521" s="78">
        <v>-8.5359976000000004E-2</v>
      </c>
      <c r="F7521" s="78">
        <v>5.2604539999999998E-2</v>
      </c>
    </row>
    <row r="7522" spans="1:6" x14ac:dyDescent="0.25">
      <c r="A7522">
        <v>7520</v>
      </c>
      <c r="B7522" t="s">
        <v>8439</v>
      </c>
      <c r="C7522" s="78">
        <v>0.72178339999999996</v>
      </c>
      <c r="D7522" s="78">
        <v>1.4032456</v>
      </c>
      <c r="E7522" s="78">
        <v>-6.6944725999999996E-2</v>
      </c>
      <c r="F7522" s="78">
        <v>0.10285270000000001</v>
      </c>
    </row>
    <row r="7523" spans="1:6" x14ac:dyDescent="0.25">
      <c r="A7523">
        <v>7521</v>
      </c>
      <c r="B7523" t="s">
        <v>8440</v>
      </c>
      <c r="C7523" s="78">
        <v>2.9062616999999999</v>
      </c>
      <c r="D7523" s="78">
        <v>2.5517318000000002</v>
      </c>
      <c r="E7523" s="78">
        <v>-6.9163874E-2</v>
      </c>
      <c r="F7523" s="78">
        <v>-1.1039436E-2</v>
      </c>
    </row>
    <row r="7524" spans="1:6" x14ac:dyDescent="0.25">
      <c r="A7524">
        <v>7522</v>
      </c>
      <c r="B7524" t="s">
        <v>8441</v>
      </c>
      <c r="C7524" s="78">
        <v>-1.7141953000000001</v>
      </c>
      <c r="D7524" s="78">
        <v>-1.0789237</v>
      </c>
      <c r="E7524" s="78">
        <v>-3.4390595000000003E-2</v>
      </c>
      <c r="F7524" s="78">
        <v>0.17954011</v>
      </c>
    </row>
    <row r="7525" spans="1:6" x14ac:dyDescent="0.25">
      <c r="A7525">
        <v>7523</v>
      </c>
      <c r="B7525" t="s">
        <v>8442</v>
      </c>
      <c r="C7525" s="78">
        <v>1.2036184000000001</v>
      </c>
      <c r="D7525" s="78">
        <v>0.28068691000000001</v>
      </c>
      <c r="E7525" s="78">
        <v>-7.0241440000000002E-2</v>
      </c>
      <c r="F7525" s="78">
        <v>5.9757485999999999E-2</v>
      </c>
    </row>
    <row r="7526" spans="1:6" x14ac:dyDescent="0.25">
      <c r="A7526">
        <v>7524</v>
      </c>
      <c r="B7526" t="s">
        <v>8443</v>
      </c>
      <c r="C7526" s="78">
        <v>1.9230484999999999E-2</v>
      </c>
      <c r="D7526" s="78">
        <v>-3.2090898000000001</v>
      </c>
      <c r="E7526" s="78">
        <v>-9.2366055000000002E-2</v>
      </c>
      <c r="F7526" s="78">
        <v>6.3898839999999998E-2</v>
      </c>
    </row>
    <row r="7527" spans="1:6" x14ac:dyDescent="0.25">
      <c r="A7527">
        <v>7525</v>
      </c>
      <c r="B7527" t="s">
        <v>8444</v>
      </c>
      <c r="C7527" s="78">
        <v>-0.39611170000000001</v>
      </c>
      <c r="D7527" s="78">
        <v>-0.51294076</v>
      </c>
      <c r="E7527" s="78">
        <v>-5.6927039999999998E-2</v>
      </c>
      <c r="F7527" s="78">
        <v>8.0557755999999994E-2</v>
      </c>
    </row>
    <row r="7528" spans="1:6" x14ac:dyDescent="0.25">
      <c r="A7528">
        <v>7526</v>
      </c>
      <c r="B7528" t="s">
        <v>8445</v>
      </c>
      <c r="C7528" s="78">
        <v>0.76744950000000001</v>
      </c>
      <c r="D7528" s="78">
        <v>1.4296145</v>
      </c>
      <c r="E7528" s="78">
        <v>-0.10805309</v>
      </c>
      <c r="F7528" s="78">
        <v>8.2846390000000006E-2</v>
      </c>
    </row>
    <row r="7529" spans="1:6" x14ac:dyDescent="0.25">
      <c r="A7529">
        <v>7527</v>
      </c>
      <c r="B7529" t="s">
        <v>8446</v>
      </c>
      <c r="C7529" s="78">
        <v>0.69907355000000004</v>
      </c>
      <c r="D7529" s="78">
        <v>-1.2042082999999999</v>
      </c>
      <c r="E7529" s="78">
        <v>-7.6140046000000003E-2</v>
      </c>
      <c r="F7529" s="78">
        <v>-0.14112801999999999</v>
      </c>
    </row>
    <row r="7530" spans="1:6" x14ac:dyDescent="0.25">
      <c r="A7530">
        <v>7528</v>
      </c>
      <c r="B7530" t="s">
        <v>8447</v>
      </c>
      <c r="C7530" s="78">
        <v>-1.7864605</v>
      </c>
      <c r="D7530" s="78">
        <v>1.9874352</v>
      </c>
      <c r="E7530" s="78">
        <v>-3.4390595000000003E-2</v>
      </c>
      <c r="F7530" s="78">
        <v>0.17954011</v>
      </c>
    </row>
    <row r="7531" spans="1:6" x14ac:dyDescent="0.25">
      <c r="A7531">
        <v>7529</v>
      </c>
      <c r="B7531" t="s">
        <v>8448</v>
      </c>
      <c r="C7531" s="78">
        <v>-0.97571766000000004</v>
      </c>
      <c r="D7531" s="78">
        <v>-0.21789259</v>
      </c>
      <c r="E7531" s="78">
        <v>1.0161452E-2</v>
      </c>
      <c r="F7531" s="78">
        <v>-7.4974045000000003E-2</v>
      </c>
    </row>
    <row r="7532" spans="1:6" x14ac:dyDescent="0.25">
      <c r="A7532">
        <v>7530</v>
      </c>
      <c r="B7532" t="s">
        <v>8449</v>
      </c>
      <c r="C7532" s="78">
        <v>3.310924</v>
      </c>
      <c r="D7532" s="78">
        <v>-1.6402127</v>
      </c>
      <c r="E7532" s="78">
        <v>-0.115619004</v>
      </c>
      <c r="F7532" s="78">
        <v>4.3819695999999998E-2</v>
      </c>
    </row>
    <row r="7533" spans="1:6" x14ac:dyDescent="0.25">
      <c r="A7533">
        <v>7531</v>
      </c>
      <c r="B7533" t="s">
        <v>8450</v>
      </c>
      <c r="C7533" s="78">
        <v>1.1408043999999999</v>
      </c>
      <c r="D7533" s="78">
        <v>1.0874107</v>
      </c>
      <c r="E7533" s="78">
        <v>-3.4390595000000003E-2</v>
      </c>
      <c r="F7533" s="78">
        <v>0.17954011</v>
      </c>
    </row>
    <row r="7534" spans="1:6" x14ac:dyDescent="0.25">
      <c r="A7534">
        <v>7532</v>
      </c>
      <c r="B7534" t="s">
        <v>8451</v>
      </c>
      <c r="C7534" s="78">
        <v>1.2865283000000001</v>
      </c>
      <c r="D7534" s="78">
        <v>1.8635577999999999</v>
      </c>
      <c r="E7534" s="78">
        <v>4.0568409999999999E-4</v>
      </c>
      <c r="F7534" s="78">
        <v>-8.3220735000000004E-2</v>
      </c>
    </row>
    <row r="7535" spans="1:6" x14ac:dyDescent="0.25">
      <c r="A7535">
        <v>7533</v>
      </c>
      <c r="B7535" t="s">
        <v>8452</v>
      </c>
      <c r="C7535" s="78">
        <v>-1.241282</v>
      </c>
      <c r="D7535" s="78">
        <v>-0.23894166999999999</v>
      </c>
      <c r="E7535" s="78">
        <v>-8.4049570000000004E-2</v>
      </c>
      <c r="F7535" s="78">
        <v>-3.6937117999999998E-2</v>
      </c>
    </row>
    <row r="7536" spans="1:6" x14ac:dyDescent="0.25">
      <c r="A7536">
        <v>7534</v>
      </c>
      <c r="B7536" t="s">
        <v>8453</v>
      </c>
      <c r="C7536" s="78">
        <v>1.9012517</v>
      </c>
      <c r="D7536" s="78">
        <v>-2.6876910000000001</v>
      </c>
      <c r="E7536" s="78">
        <v>-6.8600683999999995E-2</v>
      </c>
      <c r="F7536" s="78">
        <v>8.3789736000000004E-2</v>
      </c>
    </row>
    <row r="7537" spans="1:6" x14ac:dyDescent="0.25">
      <c r="A7537">
        <v>7535</v>
      </c>
      <c r="B7537" t="s">
        <v>8454</v>
      </c>
      <c r="C7537" s="78">
        <v>0.40730401999999999</v>
      </c>
      <c r="D7537" s="78">
        <v>-0.24395174</v>
      </c>
      <c r="E7537" s="78">
        <v>-6.2310703000000002E-2</v>
      </c>
      <c r="F7537" s="78">
        <v>-4.2413620000000003E-3</v>
      </c>
    </row>
    <row r="7538" spans="1:6" x14ac:dyDescent="0.25">
      <c r="A7538">
        <v>7536</v>
      </c>
      <c r="B7538" t="s">
        <v>8455</v>
      </c>
      <c r="C7538" s="78">
        <v>3.4593436999999998</v>
      </c>
      <c r="D7538" s="78">
        <v>-3.2159966999999998</v>
      </c>
      <c r="E7538" s="78">
        <v>-3.4390595000000003E-2</v>
      </c>
      <c r="F7538" s="78">
        <v>0.17954011</v>
      </c>
    </row>
    <row r="7539" spans="1:6" x14ac:dyDescent="0.25">
      <c r="A7539">
        <v>7537</v>
      </c>
      <c r="B7539" t="s">
        <v>8456</v>
      </c>
      <c r="C7539" s="78">
        <v>-5.6143492000000003E-2</v>
      </c>
      <c r="D7539" s="78">
        <v>0.79850089999999996</v>
      </c>
      <c r="E7539" s="78">
        <v>-3.4390595000000003E-2</v>
      </c>
      <c r="F7539" s="78">
        <v>0.17954011</v>
      </c>
    </row>
    <row r="7540" spans="1:6" x14ac:dyDescent="0.25">
      <c r="A7540">
        <v>7538</v>
      </c>
      <c r="B7540" t="s">
        <v>8457</v>
      </c>
      <c r="C7540" s="78">
        <v>1.5129231000000001</v>
      </c>
      <c r="D7540" s="78">
        <v>-3.3661256000000002</v>
      </c>
      <c r="E7540" s="78">
        <v>-3.4390595000000003E-2</v>
      </c>
      <c r="F7540" s="78">
        <v>0.17954011</v>
      </c>
    </row>
    <row r="7541" spans="1:6" x14ac:dyDescent="0.25">
      <c r="A7541">
        <v>7539</v>
      </c>
      <c r="B7541" t="s">
        <v>8458</v>
      </c>
      <c r="C7541" s="78">
        <v>-0.13488903999999999</v>
      </c>
      <c r="D7541" s="78">
        <v>-0.10484615</v>
      </c>
      <c r="E7541" s="78">
        <v>-0.118722826</v>
      </c>
      <c r="F7541" s="78">
        <v>-5.9927925E-2</v>
      </c>
    </row>
    <row r="7542" spans="1:6" x14ac:dyDescent="0.25">
      <c r="A7542">
        <v>7540</v>
      </c>
      <c r="B7542" t="s">
        <v>8459</v>
      </c>
      <c r="C7542" s="78">
        <v>1.8951648000000001</v>
      </c>
      <c r="D7542" s="78">
        <v>1.3068548</v>
      </c>
      <c r="E7542" s="78">
        <v>-6.0178376999999998E-2</v>
      </c>
      <c r="F7542" s="78">
        <v>2.1901875999999999E-3</v>
      </c>
    </row>
    <row r="7543" spans="1:6" x14ac:dyDescent="0.25">
      <c r="A7543">
        <v>7541</v>
      </c>
      <c r="B7543" t="s">
        <v>8460</v>
      </c>
      <c r="C7543" s="78">
        <v>-0.90222539999999996</v>
      </c>
      <c r="D7543" s="78">
        <v>1.1873696</v>
      </c>
      <c r="E7543" s="78">
        <v>-3.5107409999999999E-2</v>
      </c>
      <c r="F7543" s="78">
        <v>-4.0068656000000001E-2</v>
      </c>
    </row>
    <row r="7544" spans="1:6" x14ac:dyDescent="0.25">
      <c r="A7544">
        <v>7542</v>
      </c>
      <c r="B7544" t="s">
        <v>8461</v>
      </c>
      <c r="C7544" s="78">
        <v>3.5679175999999999</v>
      </c>
      <c r="D7544" s="78">
        <v>-1.4632417</v>
      </c>
      <c r="E7544" s="78">
        <v>4.2916650000000001E-2</v>
      </c>
      <c r="F7544" s="78">
        <v>-0.20403004999999999</v>
      </c>
    </row>
    <row r="7545" spans="1:6" x14ac:dyDescent="0.25">
      <c r="A7545">
        <v>7543</v>
      </c>
      <c r="B7545" t="s">
        <v>8462</v>
      </c>
      <c r="C7545" s="78">
        <v>-2.3376439000000002</v>
      </c>
      <c r="D7545" s="78">
        <v>0.31359786000000001</v>
      </c>
      <c r="E7545" s="78">
        <v>-4.8451136999999998E-2</v>
      </c>
      <c r="F7545" s="78">
        <v>8.9395379999999997E-2</v>
      </c>
    </row>
    <row r="7546" spans="1:6" x14ac:dyDescent="0.25">
      <c r="A7546">
        <v>7544</v>
      </c>
      <c r="B7546" t="s">
        <v>8463</v>
      </c>
      <c r="C7546" s="78">
        <v>-0.76484655999999995</v>
      </c>
      <c r="D7546" s="78">
        <v>0.47906882000000001</v>
      </c>
      <c r="E7546" s="78">
        <v>-6.1532280000000002E-2</v>
      </c>
      <c r="F7546" s="78">
        <v>-0.16106217</v>
      </c>
    </row>
    <row r="7547" spans="1:6" x14ac:dyDescent="0.25">
      <c r="A7547">
        <v>7545</v>
      </c>
      <c r="B7547" t="s">
        <v>8464</v>
      </c>
      <c r="C7547" s="78">
        <v>-0.42566690000000001</v>
      </c>
      <c r="D7547" s="78">
        <v>0.53729903999999995</v>
      </c>
      <c r="E7547" s="78">
        <v>-5.3141646000000001E-2</v>
      </c>
      <c r="F7547" s="78">
        <v>-2.1128297000000001E-2</v>
      </c>
    </row>
    <row r="7548" spans="1:6" x14ac:dyDescent="0.25">
      <c r="A7548">
        <v>7546</v>
      </c>
      <c r="B7548" t="s">
        <v>8465</v>
      </c>
      <c r="C7548" s="78">
        <v>0.34872449999999999</v>
      </c>
      <c r="D7548" s="78">
        <v>-2.0302353000000002</v>
      </c>
      <c r="E7548" s="78">
        <v>-3.4390595000000003E-2</v>
      </c>
      <c r="F7548" s="78">
        <v>0.17954011</v>
      </c>
    </row>
    <row r="7549" spans="1:6" x14ac:dyDescent="0.25">
      <c r="A7549">
        <v>7547</v>
      </c>
      <c r="B7549" t="s">
        <v>8466</v>
      </c>
      <c r="C7549" s="78">
        <v>-2.1785855000000001</v>
      </c>
      <c r="D7549" s="78">
        <v>0.54008955000000003</v>
      </c>
      <c r="E7549" s="78">
        <v>-8.3123950000000002E-3</v>
      </c>
      <c r="F7549" s="78">
        <v>-1.1062801000000001E-2</v>
      </c>
    </row>
    <row r="7550" spans="1:6" x14ac:dyDescent="0.25">
      <c r="A7550">
        <v>7548</v>
      </c>
      <c r="B7550" t="s">
        <v>8467</v>
      </c>
      <c r="C7550" s="78">
        <v>2.3623940000000001</v>
      </c>
      <c r="D7550" s="78">
        <v>0.18765187</v>
      </c>
      <c r="E7550" s="78">
        <v>-8.0624489999999993E-2</v>
      </c>
      <c r="F7550" s="78">
        <v>7.526004E-2</v>
      </c>
    </row>
    <row r="7551" spans="1:6" x14ac:dyDescent="0.25">
      <c r="A7551">
        <v>7549</v>
      </c>
      <c r="B7551" t="s">
        <v>8468</v>
      </c>
      <c r="C7551" s="78">
        <v>0.29954138000000002</v>
      </c>
      <c r="D7551" s="78">
        <v>-0.58652519999999997</v>
      </c>
      <c r="E7551" s="78">
        <v>-5.8270067000000002E-2</v>
      </c>
      <c r="F7551" s="78">
        <v>0.110759765</v>
      </c>
    </row>
    <row r="7552" spans="1:6" x14ac:dyDescent="0.25">
      <c r="A7552">
        <v>7550</v>
      </c>
      <c r="B7552" t="s">
        <v>8469</v>
      </c>
      <c r="C7552" s="78">
        <v>3.5880930000000002</v>
      </c>
      <c r="D7552" s="78">
        <v>-1.720329</v>
      </c>
      <c r="E7552" s="78">
        <v>-3.4390595000000003E-2</v>
      </c>
      <c r="F7552" s="78">
        <v>0.17954011</v>
      </c>
    </row>
    <row r="7553" spans="1:6" x14ac:dyDescent="0.25">
      <c r="A7553">
        <v>7551</v>
      </c>
      <c r="B7553" t="s">
        <v>8470</v>
      </c>
      <c r="C7553" s="78">
        <v>0.44639881999999997</v>
      </c>
      <c r="D7553" s="78">
        <v>3.1919875000000002</v>
      </c>
      <c r="E7553" s="78">
        <v>-7.4925749999999999E-2</v>
      </c>
      <c r="F7553" s="78">
        <v>4.0891169999999998E-2</v>
      </c>
    </row>
    <row r="7554" spans="1:6" x14ac:dyDescent="0.25">
      <c r="A7554">
        <v>7552</v>
      </c>
      <c r="B7554" t="s">
        <v>8471</v>
      </c>
      <c r="C7554" s="78">
        <v>-0.10425624</v>
      </c>
      <c r="D7554" s="78">
        <v>0.14977689</v>
      </c>
      <c r="E7554" s="78">
        <v>-8.0090919999999996E-2</v>
      </c>
      <c r="F7554" s="78">
        <v>2.7780533E-3</v>
      </c>
    </row>
    <row r="7555" spans="1:6" x14ac:dyDescent="0.25">
      <c r="A7555">
        <v>7553</v>
      </c>
      <c r="B7555" t="s">
        <v>8472</v>
      </c>
      <c r="C7555" s="78">
        <v>-1.2364432999999999</v>
      </c>
      <c r="D7555" s="78">
        <v>-0.17408738000000001</v>
      </c>
      <c r="E7555" s="78">
        <v>-2.4073674999999999E-2</v>
      </c>
      <c r="F7555" s="78">
        <v>-1.7780513E-3</v>
      </c>
    </row>
    <row r="7556" spans="1:6" x14ac:dyDescent="0.25">
      <c r="A7556">
        <v>7554</v>
      </c>
      <c r="B7556" t="s">
        <v>8473</v>
      </c>
      <c r="C7556" s="78">
        <v>-0.15415317000000001</v>
      </c>
      <c r="D7556" s="78">
        <v>0.69677029999999995</v>
      </c>
      <c r="E7556" s="78">
        <v>-5.5897771999999998E-2</v>
      </c>
      <c r="F7556" s="78">
        <v>-1.0053813E-2</v>
      </c>
    </row>
    <row r="7557" spans="1:6" x14ac:dyDescent="0.25">
      <c r="A7557">
        <v>7555</v>
      </c>
      <c r="B7557" t="s">
        <v>8474</v>
      </c>
      <c r="C7557" s="78">
        <v>0.80119205000000004</v>
      </c>
      <c r="D7557" s="78">
        <v>-0.58855175999999998</v>
      </c>
      <c r="E7557" s="78">
        <v>-5.1797653999999999E-2</v>
      </c>
      <c r="F7557" s="78">
        <v>2.0748033999999999E-2</v>
      </c>
    </row>
    <row r="7558" spans="1:6" x14ac:dyDescent="0.25">
      <c r="A7558">
        <v>7556</v>
      </c>
      <c r="B7558" t="s">
        <v>8475</v>
      </c>
      <c r="C7558" s="78">
        <v>1.6709877</v>
      </c>
      <c r="D7558" s="78">
        <v>2.1031944999999999</v>
      </c>
      <c r="E7558" s="78">
        <v>-0.10581303</v>
      </c>
      <c r="F7558" s="78">
        <v>4.6655820000000001E-2</v>
      </c>
    </row>
    <row r="7559" spans="1:6" x14ac:dyDescent="0.25">
      <c r="A7559">
        <v>7557</v>
      </c>
      <c r="B7559" t="s">
        <v>8476</v>
      </c>
      <c r="C7559" s="78">
        <v>1.5300803999999999</v>
      </c>
      <c r="D7559" s="78">
        <v>-0.27071430000000002</v>
      </c>
      <c r="E7559" s="78">
        <v>-8.9203894000000006E-2</v>
      </c>
      <c r="F7559" s="78">
        <v>6.7475610000000005E-2</v>
      </c>
    </row>
    <row r="7560" spans="1:6" x14ac:dyDescent="0.25">
      <c r="A7560">
        <v>7558</v>
      </c>
      <c r="B7560" t="s">
        <v>8477</v>
      </c>
      <c r="C7560" s="78">
        <v>-1.2496691</v>
      </c>
      <c r="D7560" s="78">
        <v>-0.63512919999999995</v>
      </c>
      <c r="E7560" s="78">
        <v>-3.5788210000000001E-2</v>
      </c>
      <c r="F7560" s="78">
        <v>-0.101968184</v>
      </c>
    </row>
    <row r="7561" spans="1:6" x14ac:dyDescent="0.25">
      <c r="A7561">
        <v>7559</v>
      </c>
      <c r="B7561" t="s">
        <v>8478</v>
      </c>
      <c r="C7561" s="78">
        <v>2.5276149999999999</v>
      </c>
      <c r="D7561" s="78">
        <v>0.49716709999999997</v>
      </c>
      <c r="E7561" s="78">
        <v>-5.6504632999999999E-2</v>
      </c>
      <c r="F7561" s="78">
        <v>0.14167318000000001</v>
      </c>
    </row>
    <row r="7562" spans="1:6" x14ac:dyDescent="0.25">
      <c r="A7562">
        <v>7560</v>
      </c>
      <c r="B7562" t="s">
        <v>8479</v>
      </c>
      <c r="C7562" s="78">
        <v>-2.8903465000000002</v>
      </c>
      <c r="D7562" s="78">
        <v>-0.66497600000000001</v>
      </c>
      <c r="E7562" s="78">
        <v>-3.4390595000000003E-2</v>
      </c>
      <c r="F7562" s="78">
        <v>0.17954011</v>
      </c>
    </row>
    <row r="7563" spans="1:6" x14ac:dyDescent="0.25">
      <c r="A7563">
        <v>7561</v>
      </c>
      <c r="B7563" t="s">
        <v>8480</v>
      </c>
      <c r="C7563" s="78">
        <v>-2.227664E-2</v>
      </c>
      <c r="D7563" s="78">
        <v>-1.0163272999999999</v>
      </c>
      <c r="E7563" s="78">
        <v>6.2702519999999998E-2</v>
      </c>
      <c r="F7563" s="78">
        <v>-0.26096696000000003</v>
      </c>
    </row>
    <row r="7564" spans="1:6" x14ac:dyDescent="0.25">
      <c r="A7564">
        <v>7562</v>
      </c>
      <c r="B7564" t="s">
        <v>8481</v>
      </c>
      <c r="C7564" s="78">
        <v>0.63959929999999998</v>
      </c>
      <c r="D7564" s="78">
        <v>-0.8082279</v>
      </c>
      <c r="E7564" s="78">
        <v>-7.4961009999999995E-2</v>
      </c>
      <c r="F7564" s="78">
        <v>4.0258974000000003E-2</v>
      </c>
    </row>
    <row r="7565" spans="1:6" x14ac:dyDescent="0.25">
      <c r="A7565">
        <v>7563</v>
      </c>
      <c r="B7565" t="s">
        <v>8482</v>
      </c>
      <c r="C7565" s="78">
        <v>2.3549920000000002</v>
      </c>
      <c r="D7565" s="78">
        <v>0.19346269999999999</v>
      </c>
      <c r="E7565" s="78">
        <v>-0.14503247</v>
      </c>
      <c r="F7565" s="78">
        <v>-4.9301683999999998E-2</v>
      </c>
    </row>
    <row r="7566" spans="1:6" x14ac:dyDescent="0.25">
      <c r="A7566">
        <v>7564</v>
      </c>
      <c r="B7566" t="s">
        <v>8483</v>
      </c>
      <c r="C7566" s="78">
        <v>-0.65809550000000006</v>
      </c>
      <c r="D7566" s="78">
        <v>1.3437387999999999</v>
      </c>
      <c r="E7566" s="78">
        <v>-5.1516340000000001E-2</v>
      </c>
      <c r="F7566" s="78">
        <v>-1.7688005999999999E-2</v>
      </c>
    </row>
    <row r="7567" spans="1:6" x14ac:dyDescent="0.25">
      <c r="A7567">
        <v>7565</v>
      </c>
      <c r="B7567" t="s">
        <v>8484</v>
      </c>
      <c r="C7567" s="78">
        <v>-0.85291229999999996</v>
      </c>
      <c r="D7567" s="78">
        <v>-0.5769628</v>
      </c>
      <c r="E7567" s="78">
        <v>-0.113385364</v>
      </c>
      <c r="F7567" s="78">
        <v>-9.0842249999999996E-3</v>
      </c>
    </row>
    <row r="7568" spans="1:6" x14ac:dyDescent="0.25">
      <c r="A7568">
        <v>7566</v>
      </c>
      <c r="B7568" t="s">
        <v>8485</v>
      </c>
      <c r="C7568" s="78">
        <v>1.1333655</v>
      </c>
      <c r="D7568" s="78">
        <v>-1.2094098</v>
      </c>
      <c r="E7568" s="78">
        <v>-8.393424E-3</v>
      </c>
      <c r="F7568" s="78">
        <v>-5.9426189999999997E-2</v>
      </c>
    </row>
    <row r="7569" spans="1:6" x14ac:dyDescent="0.25">
      <c r="A7569">
        <v>7567</v>
      </c>
      <c r="B7569" t="s">
        <v>8486</v>
      </c>
      <c r="C7569" s="78">
        <v>1.4074888000000001</v>
      </c>
      <c r="D7569" s="78">
        <v>-0.23954892</v>
      </c>
      <c r="E7569" s="78">
        <v>-0.21500452</v>
      </c>
      <c r="F7569" s="78">
        <v>-0.60508775999999997</v>
      </c>
    </row>
    <row r="7570" spans="1:6" x14ac:dyDescent="0.25">
      <c r="A7570">
        <v>7568</v>
      </c>
      <c r="B7570" t="s">
        <v>8487</v>
      </c>
      <c r="C7570" s="78">
        <v>-0.26945645000000001</v>
      </c>
      <c r="D7570" s="78">
        <v>0.74038349999999997</v>
      </c>
      <c r="E7570" s="78">
        <v>-6.7693740000000002E-2</v>
      </c>
      <c r="F7570" s="78">
        <v>4.7035349999999997E-2</v>
      </c>
    </row>
    <row r="7571" spans="1:6" x14ac:dyDescent="0.25">
      <c r="A7571">
        <v>7569</v>
      </c>
      <c r="B7571" t="s">
        <v>8488</v>
      </c>
      <c r="C7571" s="78">
        <v>-0.84996570000000005</v>
      </c>
      <c r="D7571" s="78">
        <v>0.63561000000000001</v>
      </c>
      <c r="E7571" s="78">
        <v>-5.9576176000000002E-2</v>
      </c>
      <c r="F7571" s="78">
        <v>-7.8884590000000004E-2</v>
      </c>
    </row>
    <row r="7572" spans="1:6" x14ac:dyDescent="0.25">
      <c r="A7572">
        <v>7570</v>
      </c>
      <c r="B7572" t="s">
        <v>8489</v>
      </c>
      <c r="C7572" s="78">
        <v>0.33918670000000001</v>
      </c>
      <c r="D7572" s="78">
        <v>-0.6482928</v>
      </c>
      <c r="E7572" s="78">
        <v>-3.4390595000000003E-2</v>
      </c>
      <c r="F7572" s="78">
        <v>0.17954011</v>
      </c>
    </row>
    <row r="7573" spans="1:6" x14ac:dyDescent="0.25">
      <c r="A7573">
        <v>7571</v>
      </c>
      <c r="B7573" t="s">
        <v>8490</v>
      </c>
      <c r="C7573" s="78">
        <v>-0.25839770000000001</v>
      </c>
      <c r="D7573" s="78">
        <v>-0.16502534999999999</v>
      </c>
      <c r="E7573" s="78">
        <v>-3.4390595000000003E-2</v>
      </c>
      <c r="F7573" s="78">
        <v>0.17954011</v>
      </c>
    </row>
    <row r="7574" spans="1:6" x14ac:dyDescent="0.25">
      <c r="A7574">
        <v>7572</v>
      </c>
      <c r="B7574" t="s">
        <v>8491</v>
      </c>
      <c r="C7574" s="78">
        <v>-2.3694575000000002</v>
      </c>
      <c r="D7574" s="78">
        <v>8.1010825999999994E-2</v>
      </c>
      <c r="E7574" s="78">
        <v>-6.0769456999999999E-2</v>
      </c>
      <c r="F7574" s="78">
        <v>-6.7299440000000002E-2</v>
      </c>
    </row>
    <row r="7575" spans="1:6" x14ac:dyDescent="0.25">
      <c r="A7575">
        <v>7573</v>
      </c>
      <c r="B7575" t="s">
        <v>8492</v>
      </c>
      <c r="C7575" s="78">
        <v>-1.1928941</v>
      </c>
      <c r="D7575" s="78">
        <v>1.2324314000000001</v>
      </c>
      <c r="E7575" s="78">
        <v>-3.4390595000000003E-2</v>
      </c>
      <c r="F7575" s="78">
        <v>0.17954011</v>
      </c>
    </row>
    <row r="7576" spans="1:6" x14ac:dyDescent="0.25">
      <c r="A7576">
        <v>7574</v>
      </c>
      <c r="B7576" t="s">
        <v>8493</v>
      </c>
      <c r="C7576" s="78">
        <v>-0.65852094000000005</v>
      </c>
      <c r="D7576" s="78">
        <v>1.9427293999999999</v>
      </c>
      <c r="E7576" s="78">
        <v>2.3142006E-2</v>
      </c>
      <c r="F7576" s="78">
        <v>-0.29633904</v>
      </c>
    </row>
    <row r="7577" spans="1:6" x14ac:dyDescent="0.25">
      <c r="A7577">
        <v>7575</v>
      </c>
      <c r="B7577" t="s">
        <v>8494</v>
      </c>
      <c r="C7577" s="78">
        <v>-1.5336912</v>
      </c>
      <c r="D7577" s="78">
        <v>0.52868630000000005</v>
      </c>
      <c r="E7577" s="78">
        <v>-3.4390595000000003E-2</v>
      </c>
      <c r="F7577" s="78">
        <v>0.17954011</v>
      </c>
    </row>
    <row r="7578" spans="1:6" x14ac:dyDescent="0.25">
      <c r="A7578">
        <v>7576</v>
      </c>
      <c r="B7578" t="s">
        <v>8495</v>
      </c>
      <c r="C7578" s="78">
        <v>0.29274854</v>
      </c>
      <c r="D7578" s="78">
        <v>-2.4502697000000002</v>
      </c>
      <c r="E7578" s="78">
        <v>-8.0243125999999998E-2</v>
      </c>
      <c r="F7578" s="78">
        <v>-0.42226917000000003</v>
      </c>
    </row>
    <row r="7579" spans="1:6" x14ac:dyDescent="0.25">
      <c r="A7579">
        <v>7577</v>
      </c>
      <c r="B7579" t="s">
        <v>8496</v>
      </c>
      <c r="C7579" s="78">
        <v>0.93247270000000004</v>
      </c>
      <c r="D7579" s="78">
        <v>0.88903140000000003</v>
      </c>
      <c r="E7579" s="78">
        <v>7.4190273999999998E-4</v>
      </c>
      <c r="F7579" s="78">
        <v>2.0866125999999999E-2</v>
      </c>
    </row>
    <row r="7580" spans="1:6" x14ac:dyDescent="0.25">
      <c r="A7580">
        <v>7578</v>
      </c>
      <c r="B7580" t="s">
        <v>8497</v>
      </c>
      <c r="C7580" s="78">
        <v>1.7382373</v>
      </c>
      <c r="D7580" s="78">
        <v>1.2827952</v>
      </c>
      <c r="E7580" s="78">
        <v>-3.4130599999999997E-2</v>
      </c>
      <c r="F7580" s="78">
        <v>5.8962405000000002E-3</v>
      </c>
    </row>
    <row r="7581" spans="1:6" x14ac:dyDescent="0.25">
      <c r="A7581">
        <v>7579</v>
      </c>
      <c r="B7581" t="s">
        <v>8498</v>
      </c>
      <c r="C7581" s="78">
        <v>-0.76570709999999997</v>
      </c>
      <c r="D7581" s="78">
        <v>-2.2798571999999999</v>
      </c>
      <c r="E7581" s="78">
        <v>-7.6983510000000005E-2</v>
      </c>
      <c r="F7581" s="78">
        <v>1.8507450000000002E-2</v>
      </c>
    </row>
    <row r="7582" spans="1:6" x14ac:dyDescent="0.25">
      <c r="A7582">
        <v>7580</v>
      </c>
      <c r="B7582" t="s">
        <v>8499</v>
      </c>
      <c r="C7582" s="78">
        <v>0.86529124000000002</v>
      </c>
      <c r="D7582" s="78">
        <v>0.49111739999999998</v>
      </c>
      <c r="E7582" s="78">
        <v>-3.4390595000000003E-2</v>
      </c>
      <c r="F7582" s="78">
        <v>0.17954011</v>
      </c>
    </row>
    <row r="7583" spans="1:6" x14ac:dyDescent="0.25">
      <c r="A7583">
        <v>7581</v>
      </c>
      <c r="B7583" t="s">
        <v>8500</v>
      </c>
      <c r="C7583" s="78">
        <v>-0.32075596000000001</v>
      </c>
      <c r="D7583" s="78">
        <v>2.0280871</v>
      </c>
      <c r="E7583" s="78">
        <v>9.0297580000000002E-2</v>
      </c>
      <c r="F7583" s="78">
        <v>-0.28191297999999998</v>
      </c>
    </row>
    <row r="7584" spans="1:6" x14ac:dyDescent="0.25">
      <c r="A7584">
        <v>7582</v>
      </c>
      <c r="B7584" t="s">
        <v>8501</v>
      </c>
      <c r="C7584" s="78">
        <v>-1.9219539999999999</v>
      </c>
      <c r="D7584" s="78">
        <v>0.72123970000000004</v>
      </c>
      <c r="E7584" s="78">
        <v>-3.4390595000000003E-2</v>
      </c>
      <c r="F7584" s="78">
        <v>0.17954011</v>
      </c>
    </row>
    <row r="7585" spans="1:6" x14ac:dyDescent="0.25">
      <c r="A7585">
        <v>7583</v>
      </c>
      <c r="B7585" t="s">
        <v>8502</v>
      </c>
      <c r="C7585" s="78">
        <v>-1.1614757</v>
      </c>
      <c r="D7585" s="78">
        <v>1.2885055999999999</v>
      </c>
      <c r="E7585" s="78">
        <v>-3.4390595000000003E-2</v>
      </c>
      <c r="F7585" s="78">
        <v>0.17954011</v>
      </c>
    </row>
    <row r="7586" spans="1:6" x14ac:dyDescent="0.25">
      <c r="A7586">
        <v>7584</v>
      </c>
      <c r="B7586" t="s">
        <v>8503</v>
      </c>
      <c r="C7586" s="78">
        <v>0.42096063</v>
      </c>
      <c r="D7586" s="78">
        <v>0.78862034999999997</v>
      </c>
      <c r="E7586" s="78">
        <v>-6.6165134E-2</v>
      </c>
      <c r="F7586" s="78">
        <v>8.3626284999999995E-2</v>
      </c>
    </row>
    <row r="7587" spans="1:6" x14ac:dyDescent="0.25">
      <c r="A7587">
        <v>7585</v>
      </c>
      <c r="B7587" t="s">
        <v>8504</v>
      </c>
      <c r="C7587" s="78">
        <v>-1.5716705</v>
      </c>
      <c r="D7587" s="78">
        <v>-0.23015260000000001</v>
      </c>
      <c r="E7587" s="78">
        <v>-2.7278759999999999E-2</v>
      </c>
      <c r="F7587" s="78">
        <v>8.4081485999999997E-2</v>
      </c>
    </row>
    <row r="7588" spans="1:6" x14ac:dyDescent="0.25">
      <c r="A7588">
        <v>7586</v>
      </c>
      <c r="B7588" t="s">
        <v>8505</v>
      </c>
      <c r="C7588" s="78">
        <v>0.61349319999999996</v>
      </c>
      <c r="D7588" s="78">
        <v>1.2558309999999999</v>
      </c>
      <c r="E7588" s="78">
        <v>-5.8572895999999999E-2</v>
      </c>
      <c r="F7588" s="78">
        <v>4.2903035999999999E-2</v>
      </c>
    </row>
    <row r="7589" spans="1:6" x14ac:dyDescent="0.25">
      <c r="A7589">
        <v>7587</v>
      </c>
      <c r="B7589" t="s">
        <v>8506</v>
      </c>
      <c r="C7589" s="78">
        <v>-2.6337538</v>
      </c>
      <c r="D7589" s="78">
        <v>-0.21779877</v>
      </c>
      <c r="E7589" s="78">
        <v>0.11904445</v>
      </c>
      <c r="F7589" s="78">
        <v>-0.2250192</v>
      </c>
    </row>
    <row r="7590" spans="1:6" x14ac:dyDescent="0.25">
      <c r="A7590">
        <v>7588</v>
      </c>
      <c r="B7590" t="s">
        <v>8507</v>
      </c>
      <c r="C7590" s="78">
        <v>1.0566059999999999</v>
      </c>
      <c r="D7590" s="78">
        <v>-0.17056513000000001</v>
      </c>
      <c r="E7590" s="78">
        <v>-5.7506080000000001E-2</v>
      </c>
      <c r="F7590" s="78">
        <v>9.9942139999999999E-2</v>
      </c>
    </row>
    <row r="7591" spans="1:6" x14ac:dyDescent="0.25">
      <c r="A7591">
        <v>7589</v>
      </c>
      <c r="B7591" t="s">
        <v>8508</v>
      </c>
      <c r="C7591" s="78">
        <v>1.8483013E-2</v>
      </c>
      <c r="D7591" s="78">
        <v>-0.61796224</v>
      </c>
      <c r="E7591" s="78">
        <v>-9.3558139999999998E-2</v>
      </c>
      <c r="F7591" s="78">
        <v>3.7430239999999997E-2</v>
      </c>
    </row>
    <row r="7592" spans="1:6" x14ac:dyDescent="0.25">
      <c r="A7592">
        <v>7590</v>
      </c>
      <c r="B7592" t="s">
        <v>8509</v>
      </c>
      <c r="C7592" s="78">
        <v>-2.1232813999999999E-2</v>
      </c>
      <c r="D7592" s="78">
        <v>1.1919538999999999</v>
      </c>
      <c r="E7592" s="78">
        <v>-3.4390595000000003E-2</v>
      </c>
      <c r="F7592" s="78">
        <v>0.17954011</v>
      </c>
    </row>
    <row r="7593" spans="1:6" x14ac:dyDescent="0.25">
      <c r="A7593">
        <v>7591</v>
      </c>
      <c r="B7593" t="s">
        <v>8510</v>
      </c>
      <c r="C7593" s="78">
        <v>2.1275322000000001</v>
      </c>
      <c r="D7593" s="78">
        <v>-2.8100432999999998</v>
      </c>
      <c r="E7593" s="78">
        <v>-6.5673079999999995E-2</v>
      </c>
      <c r="F7593" s="78">
        <v>2.9754369999999999E-2</v>
      </c>
    </row>
    <row r="7594" spans="1:6" x14ac:dyDescent="0.25">
      <c r="A7594">
        <v>7592</v>
      </c>
      <c r="B7594" t="s">
        <v>8511</v>
      </c>
      <c r="C7594" s="78">
        <v>1.0107873999999999</v>
      </c>
      <c r="D7594" s="78">
        <v>1.6790664</v>
      </c>
      <c r="E7594" s="78">
        <v>-3.4390595000000003E-2</v>
      </c>
      <c r="F7594" s="78">
        <v>0.17954011</v>
      </c>
    </row>
    <row r="7595" spans="1:6" x14ac:dyDescent="0.25">
      <c r="A7595">
        <v>7593</v>
      </c>
      <c r="B7595" t="s">
        <v>8512</v>
      </c>
      <c r="C7595" s="78">
        <v>3.3452419999999997E-2</v>
      </c>
      <c r="D7595" s="78">
        <v>0.82889175000000004</v>
      </c>
      <c r="E7595" s="78">
        <v>-3.4390595000000003E-2</v>
      </c>
      <c r="F7595" s="78">
        <v>0.17954011</v>
      </c>
    </row>
    <row r="7596" spans="1:6" x14ac:dyDescent="0.25">
      <c r="A7596">
        <v>7594</v>
      </c>
      <c r="B7596" t="s">
        <v>8513</v>
      </c>
      <c r="C7596" s="78">
        <v>-0.3137336</v>
      </c>
      <c r="D7596" s="78">
        <v>-1.4459069</v>
      </c>
      <c r="E7596" s="78">
        <v>-3.4390595000000003E-2</v>
      </c>
      <c r="F7596" s="78">
        <v>0.17954011</v>
      </c>
    </row>
    <row r="7597" spans="1:6" x14ac:dyDescent="0.25">
      <c r="A7597">
        <v>7595</v>
      </c>
      <c r="B7597" t="s">
        <v>8514</v>
      </c>
      <c r="C7597" s="78">
        <v>-0.38912445000000001</v>
      </c>
      <c r="D7597" s="78">
        <v>-2.5816362000000002</v>
      </c>
      <c r="E7597" s="78">
        <v>-3.4390595000000003E-2</v>
      </c>
      <c r="F7597" s="78">
        <v>0.17954011</v>
      </c>
    </row>
    <row r="7598" spans="1:6" x14ac:dyDescent="0.25">
      <c r="A7598">
        <v>7596</v>
      </c>
      <c r="B7598" t="s">
        <v>8515</v>
      </c>
      <c r="C7598" s="78">
        <v>2.0153238999999998</v>
      </c>
      <c r="D7598" s="78">
        <v>0.53235304000000006</v>
      </c>
      <c r="E7598" s="78">
        <v>-3.2906719000000001E-3</v>
      </c>
      <c r="F7598" s="78">
        <v>-0.10448046</v>
      </c>
    </row>
    <row r="7599" spans="1:6" x14ac:dyDescent="0.25">
      <c r="A7599">
        <v>7597</v>
      </c>
      <c r="B7599" t="s">
        <v>8516</v>
      </c>
      <c r="C7599" s="78">
        <v>-0.41161155999999999</v>
      </c>
      <c r="D7599" s="78">
        <v>1.0604515999999999</v>
      </c>
      <c r="E7599" s="78">
        <v>-3.4390595000000003E-2</v>
      </c>
      <c r="F7599" s="78">
        <v>0.17954011</v>
      </c>
    </row>
    <row r="7600" spans="1:6" x14ac:dyDescent="0.25">
      <c r="A7600">
        <v>7598</v>
      </c>
      <c r="B7600" t="s">
        <v>8517</v>
      </c>
      <c r="C7600" s="78">
        <v>2.3229972999999999</v>
      </c>
      <c r="D7600" s="78">
        <v>4.8211417000000001</v>
      </c>
      <c r="E7600" s="78">
        <v>-4.0322714000000003E-2</v>
      </c>
      <c r="F7600" s="78">
        <v>-9.7289680000000003E-5</v>
      </c>
    </row>
    <row r="7601" spans="1:6" x14ac:dyDescent="0.25">
      <c r="A7601">
        <v>7599</v>
      </c>
      <c r="B7601" t="s">
        <v>8518</v>
      </c>
      <c r="C7601" s="78">
        <v>-1.3440688000000001</v>
      </c>
      <c r="D7601" s="78">
        <v>0.81581545</v>
      </c>
      <c r="E7601" s="78">
        <v>3.1980764000000002E-2</v>
      </c>
      <c r="F7601" s="78">
        <v>-1.6759083000000001E-2</v>
      </c>
    </row>
    <row r="7602" spans="1:6" x14ac:dyDescent="0.25">
      <c r="A7602">
        <v>7600</v>
      </c>
      <c r="B7602" t="s">
        <v>8519</v>
      </c>
      <c r="C7602" s="78">
        <v>-1.0581373000000001</v>
      </c>
      <c r="D7602" s="78">
        <v>0.36818105000000001</v>
      </c>
      <c r="E7602" s="78">
        <v>-4.9722410000000002E-2</v>
      </c>
      <c r="F7602" s="78">
        <v>0.15468527000000001</v>
      </c>
    </row>
    <row r="7603" spans="1:6" x14ac:dyDescent="0.25">
      <c r="A7603">
        <v>7601</v>
      </c>
      <c r="B7603" t="s">
        <v>8520</v>
      </c>
      <c r="C7603" s="78">
        <v>0.45342233999999998</v>
      </c>
      <c r="D7603" s="78">
        <v>-1.3690572999999999</v>
      </c>
      <c r="E7603" s="78">
        <v>8.546561E-4</v>
      </c>
      <c r="F7603" s="78">
        <v>-2.0130321E-2</v>
      </c>
    </row>
    <row r="7604" spans="1:6" x14ac:dyDescent="0.25">
      <c r="A7604">
        <v>7602</v>
      </c>
      <c r="B7604" t="s">
        <v>8521</v>
      </c>
      <c r="C7604" s="78">
        <v>-1.3956497999999999</v>
      </c>
      <c r="D7604" s="78">
        <v>2.0434496000000002</v>
      </c>
      <c r="E7604" s="78">
        <v>-1.4518948E-2</v>
      </c>
      <c r="F7604" s="78">
        <v>7.2247889999999995E-2</v>
      </c>
    </row>
    <row r="7605" spans="1:6" x14ac:dyDescent="0.25">
      <c r="A7605">
        <v>7603</v>
      </c>
      <c r="B7605" t="s">
        <v>8522</v>
      </c>
      <c r="C7605" s="78">
        <v>0.15297958</v>
      </c>
      <c r="D7605" s="78">
        <v>-0.31843165000000001</v>
      </c>
      <c r="E7605" s="78">
        <v>-6.3766018000000002E-3</v>
      </c>
      <c r="F7605" s="78">
        <v>-3.0839220000000001E-2</v>
      </c>
    </row>
    <row r="7606" spans="1:6" x14ac:dyDescent="0.25">
      <c r="A7606">
        <v>7604</v>
      </c>
      <c r="B7606" t="s">
        <v>8523</v>
      </c>
      <c r="C7606" s="78">
        <v>3.7255870999999998</v>
      </c>
      <c r="D7606" s="78">
        <v>-3.2160573000000001</v>
      </c>
      <c r="E7606" s="78">
        <v>-5.2777782000000002E-2</v>
      </c>
      <c r="F7606" s="78">
        <v>3.7946210000000001E-2</v>
      </c>
    </row>
    <row r="7607" spans="1:6" x14ac:dyDescent="0.25">
      <c r="A7607">
        <v>7605</v>
      </c>
      <c r="B7607" t="s">
        <v>8524</v>
      </c>
      <c r="C7607" s="78">
        <v>1.1393975000000001</v>
      </c>
      <c r="D7607" s="78">
        <v>-3.2773135</v>
      </c>
      <c r="E7607" s="78">
        <v>-5.9066974000000001E-2</v>
      </c>
      <c r="F7607" s="78">
        <v>9.3821584999999996E-3</v>
      </c>
    </row>
    <row r="7608" spans="1:6" x14ac:dyDescent="0.25">
      <c r="A7608">
        <v>7606</v>
      </c>
      <c r="B7608" t="s">
        <v>8525</v>
      </c>
      <c r="C7608" s="78">
        <v>1.9795982000000001</v>
      </c>
      <c r="D7608" s="78">
        <v>-0.13050732000000001</v>
      </c>
      <c r="E7608" s="78">
        <v>-3.4390595000000003E-2</v>
      </c>
      <c r="F7608" s="78">
        <v>0.17954011</v>
      </c>
    </row>
    <row r="7609" spans="1:6" x14ac:dyDescent="0.25">
      <c r="A7609">
        <v>7607</v>
      </c>
      <c r="B7609" t="s">
        <v>8526</v>
      </c>
      <c r="C7609" s="78">
        <v>-0.94315636000000003</v>
      </c>
      <c r="D7609" s="78">
        <v>-0.89287830000000001</v>
      </c>
      <c r="E7609" s="78">
        <v>-5.0689377000000001E-2</v>
      </c>
      <c r="F7609" s="78">
        <v>4.0901497000000002E-2</v>
      </c>
    </row>
    <row r="7610" spans="1:6" x14ac:dyDescent="0.25">
      <c r="A7610">
        <v>7608</v>
      </c>
      <c r="B7610" t="s">
        <v>8527</v>
      </c>
      <c r="C7610" s="78">
        <v>0.93672895</v>
      </c>
      <c r="D7610" s="78">
        <v>0.13813790000000001</v>
      </c>
      <c r="E7610" s="78">
        <v>-3.4390595000000003E-2</v>
      </c>
      <c r="F7610" s="78">
        <v>0.17954011</v>
      </c>
    </row>
    <row r="7611" spans="1:6" x14ac:dyDescent="0.25">
      <c r="A7611">
        <v>7609</v>
      </c>
      <c r="B7611" t="s">
        <v>8528</v>
      </c>
      <c r="C7611" s="78">
        <v>-0.76971745000000003</v>
      </c>
      <c r="D7611" s="78">
        <v>-1.2484291999999999</v>
      </c>
      <c r="E7611" s="78">
        <v>-3.4390595000000003E-2</v>
      </c>
      <c r="F7611" s="78">
        <v>0.17954011</v>
      </c>
    </row>
    <row r="7612" spans="1:6" x14ac:dyDescent="0.25">
      <c r="A7612">
        <v>7610</v>
      </c>
      <c r="B7612" t="s">
        <v>8529</v>
      </c>
      <c r="C7612" s="78">
        <v>0.41028735</v>
      </c>
      <c r="D7612" s="78">
        <v>5.3788200000000001E-2</v>
      </c>
      <c r="E7612" s="78">
        <v>1.2400471E-2</v>
      </c>
      <c r="F7612" s="78">
        <v>-7.0759429999999998E-2</v>
      </c>
    </row>
    <row r="7613" spans="1:6" x14ac:dyDescent="0.25">
      <c r="A7613">
        <v>7611</v>
      </c>
      <c r="B7613" t="s">
        <v>8530</v>
      </c>
      <c r="C7613" s="78">
        <v>0.49976779999999998</v>
      </c>
      <c r="D7613" s="78">
        <v>-1.7521256000000001</v>
      </c>
      <c r="E7613" s="78">
        <v>-7.2005756000000004E-2</v>
      </c>
      <c r="F7613" s="78">
        <v>-0.11807214000000001</v>
      </c>
    </row>
    <row r="7614" spans="1:6" x14ac:dyDescent="0.25">
      <c r="A7614">
        <v>7612</v>
      </c>
      <c r="B7614" t="s">
        <v>8531</v>
      </c>
      <c r="C7614" s="78">
        <v>1.3510551</v>
      </c>
      <c r="D7614" s="78">
        <v>-5.0406823000000003</v>
      </c>
      <c r="E7614" s="78">
        <v>-6.6355540000000005E-2</v>
      </c>
      <c r="F7614" s="78">
        <v>-1.8053606E-2</v>
      </c>
    </row>
    <row r="7615" spans="1:6" x14ac:dyDescent="0.25">
      <c r="A7615">
        <v>7613</v>
      </c>
      <c r="B7615" t="s">
        <v>8532</v>
      </c>
      <c r="C7615" s="78">
        <v>0.44597350000000002</v>
      </c>
      <c r="D7615" s="78">
        <v>2.6774183E-2</v>
      </c>
      <c r="E7615" s="78">
        <v>-7.1639026999999996E-3</v>
      </c>
      <c r="F7615" s="78">
        <v>-2.6242733E-3</v>
      </c>
    </row>
    <row r="7616" spans="1:6" x14ac:dyDescent="0.25">
      <c r="A7616">
        <v>7614</v>
      </c>
      <c r="B7616" t="s">
        <v>8533</v>
      </c>
      <c r="C7616" s="78">
        <v>-1.2629591</v>
      </c>
      <c r="D7616" s="78">
        <v>7.5534895000000005E-2</v>
      </c>
      <c r="E7616" s="78">
        <v>-5.4026045000000002E-2</v>
      </c>
      <c r="F7616" s="78">
        <v>8.5751629999999995E-2</v>
      </c>
    </row>
    <row r="7617" spans="1:6" x14ac:dyDescent="0.25">
      <c r="A7617">
        <v>7615</v>
      </c>
      <c r="B7617" t="s">
        <v>8534</v>
      </c>
      <c r="C7617" s="78">
        <v>-0.44869795000000001</v>
      </c>
      <c r="D7617" s="78">
        <v>0.4365039</v>
      </c>
      <c r="E7617" s="78">
        <v>-1.39121935E-2</v>
      </c>
      <c r="F7617" s="78">
        <v>-3.3167303E-3</v>
      </c>
    </row>
    <row r="7618" spans="1:6" x14ac:dyDescent="0.25">
      <c r="A7618">
        <v>7616</v>
      </c>
      <c r="B7618" t="s">
        <v>8535</v>
      </c>
      <c r="C7618" s="78">
        <v>0.52325180000000004</v>
      </c>
      <c r="D7618" s="78">
        <v>1.2936873</v>
      </c>
      <c r="E7618" s="78">
        <v>-3.4390595000000003E-2</v>
      </c>
      <c r="F7618" s="78">
        <v>0.17954011</v>
      </c>
    </row>
    <row r="7619" spans="1:6" x14ac:dyDescent="0.25">
      <c r="A7619">
        <v>7617</v>
      </c>
      <c r="B7619" t="s">
        <v>8536</v>
      </c>
      <c r="C7619" s="78">
        <v>-1.3907921000000001</v>
      </c>
      <c r="D7619" s="78">
        <v>-0.89605045000000005</v>
      </c>
      <c r="E7619" s="78">
        <v>2.1665454000000001E-2</v>
      </c>
      <c r="F7619" s="78">
        <v>-8.0170320000000003E-2</v>
      </c>
    </row>
    <row r="7620" spans="1:6" x14ac:dyDescent="0.25">
      <c r="A7620">
        <v>7618</v>
      </c>
      <c r="B7620" t="s">
        <v>8537</v>
      </c>
      <c r="C7620" s="78">
        <v>-2.1132979999999999</v>
      </c>
      <c r="D7620" s="78">
        <v>0.33954716000000001</v>
      </c>
      <c r="E7620" s="78">
        <v>-3.4390595000000003E-2</v>
      </c>
      <c r="F7620" s="78">
        <v>0.17954011</v>
      </c>
    </row>
    <row r="7621" spans="1:6" x14ac:dyDescent="0.25">
      <c r="A7621">
        <v>7619</v>
      </c>
      <c r="B7621" t="s">
        <v>8538</v>
      </c>
      <c r="C7621" s="78">
        <v>1.6313850000000001</v>
      </c>
      <c r="D7621" s="78">
        <v>0.21487458000000001</v>
      </c>
      <c r="E7621" s="78">
        <v>-5.6397870000000003E-2</v>
      </c>
      <c r="F7621" s="78">
        <v>-8.9084250000000004E-2</v>
      </c>
    </row>
    <row r="7622" spans="1:6" x14ac:dyDescent="0.25">
      <c r="A7622">
        <v>7620</v>
      </c>
      <c r="B7622" t="s">
        <v>8539</v>
      </c>
      <c r="C7622" s="78">
        <v>0.60406769999999999</v>
      </c>
      <c r="D7622" s="78">
        <v>0.99806620000000001</v>
      </c>
      <c r="E7622" s="78">
        <v>-2.7639799E-2</v>
      </c>
      <c r="F7622" s="78">
        <v>9.2995166999999997E-4</v>
      </c>
    </row>
    <row r="7623" spans="1:6" x14ac:dyDescent="0.25">
      <c r="A7623">
        <v>7621</v>
      </c>
      <c r="B7623" t="s">
        <v>8540</v>
      </c>
      <c r="C7623" s="78">
        <v>0.97972464999999997</v>
      </c>
      <c r="D7623" s="78">
        <v>0.81804204000000003</v>
      </c>
      <c r="E7623" s="78">
        <v>-0.10779978</v>
      </c>
      <c r="F7623" s="78">
        <v>4.2956606000000001E-2</v>
      </c>
    </row>
    <row r="7624" spans="1:6" x14ac:dyDescent="0.25">
      <c r="A7624">
        <v>7622</v>
      </c>
      <c r="B7624" t="s">
        <v>8541</v>
      </c>
      <c r="C7624" s="78">
        <v>-1.8168435999999999</v>
      </c>
      <c r="D7624" s="78">
        <v>1.0233840000000001</v>
      </c>
      <c r="E7624" s="78">
        <v>7.1119349999999998E-2</v>
      </c>
      <c r="F7624" s="78">
        <v>-0.23861716999999999</v>
      </c>
    </row>
    <row r="7625" spans="1:6" x14ac:dyDescent="0.25">
      <c r="A7625">
        <v>7623</v>
      </c>
      <c r="B7625" t="s">
        <v>8542</v>
      </c>
      <c r="C7625" s="78">
        <v>0.18842830999999999</v>
      </c>
      <c r="D7625" s="78">
        <v>-1.3986845000000001</v>
      </c>
      <c r="E7625" s="78">
        <v>-5.4651823000000002E-2</v>
      </c>
      <c r="F7625" s="78">
        <v>-7.1692035000000001E-2</v>
      </c>
    </row>
    <row r="7626" spans="1:6" x14ac:dyDescent="0.25">
      <c r="A7626">
        <v>7624</v>
      </c>
      <c r="B7626" t="s">
        <v>8543</v>
      </c>
      <c r="C7626" s="78">
        <v>1.9017637999999999</v>
      </c>
      <c r="D7626" s="78">
        <v>3.059955</v>
      </c>
      <c r="E7626" s="78">
        <v>-7.2034730000000005E-2</v>
      </c>
      <c r="F7626" s="78">
        <v>7.6495110000000003E-3</v>
      </c>
    </row>
    <row r="7627" spans="1:6" x14ac:dyDescent="0.25">
      <c r="A7627">
        <v>7625</v>
      </c>
      <c r="B7627" t="s">
        <v>8544</v>
      </c>
      <c r="C7627" s="78">
        <v>3.3917875</v>
      </c>
      <c r="D7627" s="78">
        <v>-0.19486639</v>
      </c>
      <c r="E7627" s="78">
        <v>-8.2317955999999998E-2</v>
      </c>
      <c r="F7627" s="78">
        <v>5.6238814999999998E-2</v>
      </c>
    </row>
    <row r="7628" spans="1:6" x14ac:dyDescent="0.25">
      <c r="A7628">
        <v>7626</v>
      </c>
      <c r="B7628" t="s">
        <v>8545</v>
      </c>
      <c r="C7628" s="78">
        <v>-1.9856088000000001</v>
      </c>
      <c r="D7628" s="78">
        <v>0.80250454000000004</v>
      </c>
      <c r="E7628" s="78">
        <v>-0.104361564</v>
      </c>
      <c r="F7628" s="78">
        <v>2.3980081E-2</v>
      </c>
    </row>
    <row r="7629" spans="1:6" x14ac:dyDescent="0.25">
      <c r="A7629">
        <v>7627</v>
      </c>
      <c r="B7629" t="s">
        <v>8546</v>
      </c>
      <c r="C7629" s="78">
        <v>-1.4144424</v>
      </c>
      <c r="D7629" s="78">
        <v>-0.30889544000000002</v>
      </c>
      <c r="E7629" s="78">
        <v>-3.4390595000000003E-2</v>
      </c>
      <c r="F7629" s="78">
        <v>0.17954011</v>
      </c>
    </row>
    <row r="7630" spans="1:6" x14ac:dyDescent="0.25">
      <c r="A7630">
        <v>7628</v>
      </c>
      <c r="B7630" t="s">
        <v>8547</v>
      </c>
      <c r="C7630" s="78">
        <v>1.6943485000000001E-2</v>
      </c>
      <c r="D7630" s="78">
        <v>0.63433622999999995</v>
      </c>
      <c r="E7630" s="78">
        <v>0.13395646</v>
      </c>
      <c r="F7630" s="78">
        <v>-0.21411279999999999</v>
      </c>
    </row>
    <row r="7631" spans="1:6" x14ac:dyDescent="0.25">
      <c r="A7631">
        <v>7629</v>
      </c>
      <c r="B7631" t="s">
        <v>8548</v>
      </c>
      <c r="C7631" s="78">
        <v>0.63220509999999996</v>
      </c>
      <c r="D7631" s="78">
        <v>-8.0756339999999996E-2</v>
      </c>
      <c r="E7631" s="78">
        <v>-4.2202678E-2</v>
      </c>
      <c r="F7631" s="78">
        <v>1.1661171999999999E-2</v>
      </c>
    </row>
    <row r="7632" spans="1:6" x14ac:dyDescent="0.25">
      <c r="A7632">
        <v>7630</v>
      </c>
      <c r="B7632" t="s">
        <v>8549</v>
      </c>
      <c r="C7632" s="78">
        <v>0.92808259999999998</v>
      </c>
      <c r="D7632" s="78">
        <v>-0.75694740000000005</v>
      </c>
      <c r="E7632" s="78">
        <v>1.9933885</v>
      </c>
      <c r="F7632" s="78">
        <v>0.40047747</v>
      </c>
    </row>
    <row r="7633" spans="1:6" x14ac:dyDescent="0.25">
      <c r="A7633">
        <v>7631</v>
      </c>
      <c r="B7633" t="s">
        <v>8550</v>
      </c>
      <c r="C7633" s="78">
        <v>-1.8525004</v>
      </c>
      <c r="D7633" s="78">
        <v>1.0434178000000001</v>
      </c>
      <c r="E7633" s="78">
        <v>-4.0154259999999997E-2</v>
      </c>
      <c r="F7633" s="78">
        <v>-5.7768359999999998E-2</v>
      </c>
    </row>
    <row r="7634" spans="1:6" x14ac:dyDescent="0.25">
      <c r="A7634">
        <v>7632</v>
      </c>
      <c r="B7634" t="s">
        <v>8551</v>
      </c>
      <c r="C7634" s="78">
        <v>1.4150579999999999</v>
      </c>
      <c r="D7634" s="78">
        <v>-0.68792379999999997</v>
      </c>
      <c r="E7634" s="78">
        <v>-3.4390595000000003E-2</v>
      </c>
      <c r="F7634" s="78">
        <v>0.17954011</v>
      </c>
    </row>
    <row r="7635" spans="1:6" x14ac:dyDescent="0.25">
      <c r="A7635">
        <v>7633</v>
      </c>
      <c r="B7635" t="s">
        <v>8552</v>
      </c>
      <c r="C7635" s="78">
        <v>-1.2702644000000001</v>
      </c>
      <c r="D7635" s="78">
        <v>0.94422245000000005</v>
      </c>
      <c r="E7635" s="78">
        <v>0.11532563</v>
      </c>
      <c r="F7635" s="78">
        <v>-0.55188870000000001</v>
      </c>
    </row>
    <row r="7636" spans="1:6" x14ac:dyDescent="0.25">
      <c r="A7636">
        <v>7634</v>
      </c>
      <c r="B7636" t="s">
        <v>8553</v>
      </c>
      <c r="C7636" s="78">
        <v>-1.866433</v>
      </c>
      <c r="D7636" s="78">
        <v>0.20059882000000001</v>
      </c>
      <c r="E7636" s="78">
        <v>0.13459672</v>
      </c>
      <c r="F7636" s="78">
        <v>-0.25517464000000001</v>
      </c>
    </row>
    <row r="7637" spans="1:6" x14ac:dyDescent="0.25">
      <c r="A7637">
        <v>7635</v>
      </c>
      <c r="B7637" t="s">
        <v>8554</v>
      </c>
      <c r="C7637" s="78">
        <v>2.5214162</v>
      </c>
      <c r="D7637" s="78">
        <v>-3.3905083999999999</v>
      </c>
      <c r="E7637" s="78">
        <v>-4.144391E-2</v>
      </c>
      <c r="F7637" s="78">
        <v>8.0497869999999999E-2</v>
      </c>
    </row>
    <row r="7638" spans="1:6" x14ac:dyDescent="0.25">
      <c r="A7638">
        <v>7636</v>
      </c>
      <c r="B7638" t="s">
        <v>8555</v>
      </c>
      <c r="C7638" s="78">
        <v>-1.9200861</v>
      </c>
      <c r="D7638" s="78">
        <v>0.41843902999999999</v>
      </c>
      <c r="E7638" s="78">
        <v>-8.0078910000000003E-2</v>
      </c>
      <c r="F7638" s="78">
        <v>4.2358502999999999E-2</v>
      </c>
    </row>
    <row r="7639" spans="1:6" x14ac:dyDescent="0.25">
      <c r="A7639">
        <v>7637</v>
      </c>
      <c r="B7639" t="s">
        <v>8556</v>
      </c>
      <c r="C7639" s="78">
        <v>-1.3294617</v>
      </c>
      <c r="D7639" s="78">
        <v>1.0359957</v>
      </c>
      <c r="E7639" s="78">
        <v>1.5306188000000001</v>
      </c>
      <c r="F7639" s="78">
        <v>-3.3063410000000001E-2</v>
      </c>
    </row>
    <row r="7640" spans="1:6" x14ac:dyDescent="0.25">
      <c r="A7640">
        <v>7638</v>
      </c>
      <c r="B7640" t="s">
        <v>8557</v>
      </c>
      <c r="C7640" s="78">
        <v>0.48158118</v>
      </c>
      <c r="D7640" s="78">
        <v>-0.39988383999999999</v>
      </c>
      <c r="E7640" s="78">
        <v>-3.4390595000000003E-2</v>
      </c>
      <c r="F7640" s="78">
        <v>0.17954011</v>
      </c>
    </row>
    <row r="7641" spans="1:6" x14ac:dyDescent="0.25">
      <c r="A7641">
        <v>7639</v>
      </c>
      <c r="B7641" t="s">
        <v>8558</v>
      </c>
      <c r="C7641" s="78">
        <v>0.98283242999999998</v>
      </c>
      <c r="D7641" s="78">
        <v>1.0684477999999999</v>
      </c>
      <c r="E7641" s="78">
        <v>-3.1643405999999999E-2</v>
      </c>
      <c r="F7641" s="78">
        <v>-8.4935529999999995E-2</v>
      </c>
    </row>
    <row r="7642" spans="1:6" x14ac:dyDescent="0.25">
      <c r="A7642">
        <v>7640</v>
      </c>
      <c r="B7642" t="s">
        <v>8559</v>
      </c>
      <c r="C7642" s="78">
        <v>1.3552537</v>
      </c>
      <c r="D7642" s="78">
        <v>-1.0475414999999999</v>
      </c>
      <c r="E7642" s="78">
        <v>-4.9082479999999998E-2</v>
      </c>
      <c r="F7642" s="78">
        <v>6.5713489999999999E-2</v>
      </c>
    </row>
    <row r="7643" spans="1:6" x14ac:dyDescent="0.25">
      <c r="A7643">
        <v>7641</v>
      </c>
      <c r="B7643" t="s">
        <v>8560</v>
      </c>
      <c r="C7643" s="78">
        <v>-0.42048173999999999</v>
      </c>
      <c r="D7643" s="78">
        <v>-0.63553285999999998</v>
      </c>
      <c r="E7643" s="78">
        <v>-4.7700617000000001E-2</v>
      </c>
      <c r="F7643" s="78">
        <v>9.5040100000000002E-2</v>
      </c>
    </row>
    <row r="7644" spans="1:6" x14ac:dyDescent="0.25">
      <c r="A7644">
        <v>7642</v>
      </c>
      <c r="B7644" t="s">
        <v>8561</v>
      </c>
      <c r="C7644" s="78">
        <v>0.39111151999999999</v>
      </c>
      <c r="D7644" s="78">
        <v>0.57941030000000004</v>
      </c>
      <c r="E7644" s="78">
        <v>-7.7300094E-2</v>
      </c>
      <c r="F7644" s="78">
        <v>-9.8584519999999995E-2</v>
      </c>
    </row>
    <row r="7645" spans="1:6" x14ac:dyDescent="0.25">
      <c r="A7645">
        <v>7643</v>
      </c>
      <c r="B7645" t="s">
        <v>8562</v>
      </c>
      <c r="C7645" s="78">
        <v>-0.76868829999999999</v>
      </c>
      <c r="D7645" s="78">
        <v>0.73283209999999999</v>
      </c>
      <c r="E7645" s="78">
        <v>-8.2542019999999994E-2</v>
      </c>
      <c r="F7645" s="78">
        <v>-0.31240635999999999</v>
      </c>
    </row>
    <row r="7646" spans="1:6" x14ac:dyDescent="0.25">
      <c r="A7646">
        <v>7644</v>
      </c>
      <c r="B7646" t="s">
        <v>8563</v>
      </c>
      <c r="C7646" s="78">
        <v>-2.3168163000000002</v>
      </c>
      <c r="D7646" s="78">
        <v>-3.1282779999999999</v>
      </c>
      <c r="E7646" s="78">
        <v>-2.9025728000000001E-2</v>
      </c>
      <c r="F7646" s="78">
        <v>6.1870319999999999E-2</v>
      </c>
    </row>
    <row r="7647" spans="1:6" x14ac:dyDescent="0.25">
      <c r="A7647">
        <v>7645</v>
      </c>
      <c r="B7647" t="s">
        <v>8564</v>
      </c>
      <c r="C7647" s="78">
        <v>-0.42255133</v>
      </c>
      <c r="D7647" s="78">
        <v>1.2250411999999999</v>
      </c>
      <c r="E7647" s="78">
        <v>-4.967506E-2</v>
      </c>
      <c r="F7647" s="78">
        <v>-0.12275885</v>
      </c>
    </row>
    <row r="7648" spans="1:6" x14ac:dyDescent="0.25">
      <c r="A7648">
        <v>7646</v>
      </c>
      <c r="B7648" t="s">
        <v>8565</v>
      </c>
      <c r="C7648" s="78">
        <v>-1.7997333</v>
      </c>
      <c r="D7648" s="78">
        <v>1.8859824000000001</v>
      </c>
      <c r="E7648" s="78">
        <v>-3.4390595000000003E-2</v>
      </c>
      <c r="F7648" s="78">
        <v>0.17954011</v>
      </c>
    </row>
    <row r="7649" spans="1:6" x14ac:dyDescent="0.25">
      <c r="A7649">
        <v>7647</v>
      </c>
      <c r="B7649" t="s">
        <v>8566</v>
      </c>
      <c r="C7649" s="78">
        <v>-0.83837499999999998</v>
      </c>
      <c r="D7649" s="78">
        <v>-0.70779323999999999</v>
      </c>
      <c r="E7649" s="78">
        <v>-5.8873149999999999E-2</v>
      </c>
      <c r="F7649" s="78">
        <v>7.1468569999999995E-2</v>
      </c>
    </row>
    <row r="7650" spans="1:6" x14ac:dyDescent="0.25">
      <c r="A7650">
        <v>7648</v>
      </c>
      <c r="B7650" t="s">
        <v>8567</v>
      </c>
      <c r="C7650" s="78">
        <v>3.0356464000000001</v>
      </c>
      <c r="D7650" s="78">
        <v>0.28626043000000001</v>
      </c>
      <c r="E7650" s="78">
        <v>-7.0479139999999996E-2</v>
      </c>
      <c r="F7650" s="78">
        <v>1.0531709E-2</v>
      </c>
    </row>
    <row r="7651" spans="1:6" x14ac:dyDescent="0.25">
      <c r="A7651">
        <v>7649</v>
      </c>
      <c r="B7651" t="s">
        <v>8568</v>
      </c>
      <c r="C7651" s="78">
        <v>2.0344570000000002</v>
      </c>
      <c r="D7651" s="78">
        <v>-1.6755272999999999</v>
      </c>
      <c r="E7651" s="78">
        <v>-9.694113E-2</v>
      </c>
      <c r="F7651" s="78">
        <v>0.11170958</v>
      </c>
    </row>
    <row r="7652" spans="1:6" x14ac:dyDescent="0.25">
      <c r="A7652">
        <v>7650</v>
      </c>
      <c r="B7652" t="s">
        <v>8569</v>
      </c>
      <c r="C7652" s="78">
        <v>-0.15103965999999999</v>
      </c>
      <c r="D7652" s="78">
        <v>-0.21577180000000001</v>
      </c>
      <c r="E7652" s="78">
        <v>-7.0965810000000004E-2</v>
      </c>
      <c r="F7652" s="78">
        <v>0.11736052</v>
      </c>
    </row>
    <row r="7653" spans="1:6" x14ac:dyDescent="0.25">
      <c r="A7653">
        <v>7651</v>
      </c>
      <c r="B7653" t="s">
        <v>8570</v>
      </c>
      <c r="C7653" s="78">
        <v>1.1406457000000001</v>
      </c>
      <c r="D7653" s="78">
        <v>-5.8284639999999999E-2</v>
      </c>
      <c r="E7653" s="78">
        <v>-8.2864549999999995E-2</v>
      </c>
      <c r="F7653" s="78">
        <v>6.2503870000000003E-2</v>
      </c>
    </row>
    <row r="7654" spans="1:6" x14ac:dyDescent="0.25">
      <c r="A7654">
        <v>7652</v>
      </c>
      <c r="B7654" t="s">
        <v>8571</v>
      </c>
      <c r="C7654" s="78">
        <v>1.7876729</v>
      </c>
      <c r="D7654" s="78">
        <v>-1.6151869999999999</v>
      </c>
      <c r="E7654" s="78">
        <v>0.14103995</v>
      </c>
      <c r="F7654" s="78">
        <v>-0.31499553000000002</v>
      </c>
    </row>
    <row r="7655" spans="1:6" x14ac:dyDescent="0.25">
      <c r="A7655">
        <v>7653</v>
      </c>
      <c r="B7655" t="s">
        <v>8572</v>
      </c>
      <c r="C7655" s="78">
        <v>-8.6364954999999993E-2</v>
      </c>
      <c r="D7655" s="78">
        <v>1.1819369</v>
      </c>
      <c r="E7655" s="78">
        <v>-1.9567213999999999E-2</v>
      </c>
      <c r="F7655" s="78">
        <v>4.7404349999999998E-2</v>
      </c>
    </row>
    <row r="7656" spans="1:6" x14ac:dyDescent="0.25">
      <c r="A7656">
        <v>7654</v>
      </c>
      <c r="B7656" t="s">
        <v>8573</v>
      </c>
      <c r="C7656" s="78">
        <v>-2.1775812999999999</v>
      </c>
      <c r="D7656" s="78">
        <v>0.65606739999999997</v>
      </c>
      <c r="E7656" s="78">
        <v>-8.2225874000000004E-2</v>
      </c>
      <c r="F7656" s="78">
        <v>8.5779099999999997E-2</v>
      </c>
    </row>
    <row r="7657" spans="1:6" x14ac:dyDescent="0.25">
      <c r="A7657">
        <v>7655</v>
      </c>
      <c r="B7657" t="s">
        <v>8574</v>
      </c>
      <c r="C7657" s="78">
        <v>9.6393199999999998E-2</v>
      </c>
      <c r="D7657" s="78">
        <v>1.5010532999999999</v>
      </c>
      <c r="E7657" s="78">
        <v>6.0765743000000001E-3</v>
      </c>
      <c r="F7657" s="78">
        <v>-0.11574672</v>
      </c>
    </row>
    <row r="7658" spans="1:6" x14ac:dyDescent="0.25">
      <c r="A7658">
        <v>7656</v>
      </c>
      <c r="B7658" t="s">
        <v>8575</v>
      </c>
      <c r="C7658" s="78">
        <v>-0.51965410000000001</v>
      </c>
      <c r="D7658" s="78">
        <v>-0.74272050000000001</v>
      </c>
      <c r="E7658" s="78">
        <v>-9.8285360000000002E-2</v>
      </c>
      <c r="F7658" s="78">
        <v>-7.3345469999999996E-2</v>
      </c>
    </row>
    <row r="7659" spans="1:6" x14ac:dyDescent="0.25">
      <c r="A7659">
        <v>7657</v>
      </c>
      <c r="B7659" t="s">
        <v>8576</v>
      </c>
      <c r="C7659" s="78">
        <v>0.57008599999999998</v>
      </c>
      <c r="D7659" s="78">
        <v>0.66155430000000004</v>
      </c>
      <c r="E7659" s="78">
        <v>0.29186735000000003</v>
      </c>
      <c r="F7659" s="78">
        <v>-0.52304689999999998</v>
      </c>
    </row>
    <row r="7660" spans="1:6" x14ac:dyDescent="0.25">
      <c r="A7660">
        <v>7658</v>
      </c>
      <c r="B7660" t="s">
        <v>8577</v>
      </c>
      <c r="C7660" s="78">
        <v>-1.7105758</v>
      </c>
      <c r="D7660" s="78">
        <v>-0.69190954999999998</v>
      </c>
      <c r="E7660" s="78">
        <v>-0.10073963</v>
      </c>
      <c r="F7660" s="78">
        <v>5.0044984000000001E-2</v>
      </c>
    </row>
    <row r="7661" spans="1:6" x14ac:dyDescent="0.25">
      <c r="A7661">
        <v>7659</v>
      </c>
      <c r="B7661" t="s">
        <v>8578</v>
      </c>
      <c r="C7661" s="78">
        <v>-0.60713079999999997</v>
      </c>
      <c r="D7661" s="78">
        <v>-1.7462997</v>
      </c>
      <c r="E7661" s="78">
        <v>-2.3491148E-2</v>
      </c>
      <c r="F7661" s="78">
        <v>-9.7672090000000003E-2</v>
      </c>
    </row>
    <row r="7662" spans="1:6" x14ac:dyDescent="0.25">
      <c r="A7662">
        <v>7660</v>
      </c>
      <c r="B7662" t="s">
        <v>8579</v>
      </c>
      <c r="C7662" s="78">
        <v>-0.53159719999999999</v>
      </c>
      <c r="D7662" s="78">
        <v>-0.24777383</v>
      </c>
      <c r="E7662" s="78">
        <v>-6.6776349999999998E-2</v>
      </c>
      <c r="F7662" s="78">
        <v>8.0022945999999998E-2</v>
      </c>
    </row>
    <row r="7663" spans="1:6" x14ac:dyDescent="0.25">
      <c r="A7663">
        <v>7661</v>
      </c>
      <c r="B7663" t="s">
        <v>8580</v>
      </c>
      <c r="C7663" s="78">
        <v>3.0992312000000002</v>
      </c>
      <c r="D7663" s="78">
        <v>-4.650836</v>
      </c>
      <c r="E7663" s="78">
        <v>-4.0419086999999999E-2</v>
      </c>
      <c r="F7663" s="78">
        <v>-5.9933334999999997E-2</v>
      </c>
    </row>
    <row r="7664" spans="1:6" x14ac:dyDescent="0.25">
      <c r="A7664">
        <v>7662</v>
      </c>
      <c r="B7664" t="s">
        <v>8581</v>
      </c>
      <c r="C7664" s="78">
        <v>-1.5287241</v>
      </c>
      <c r="D7664" s="78">
        <v>0.71611464000000002</v>
      </c>
      <c r="E7664" s="78">
        <v>1.9633531999999999E-2</v>
      </c>
      <c r="F7664" s="78">
        <v>1.8533959999999999E-2</v>
      </c>
    </row>
    <row r="7665" spans="1:6" x14ac:dyDescent="0.25">
      <c r="A7665">
        <v>7663</v>
      </c>
      <c r="B7665" t="s">
        <v>8582</v>
      </c>
      <c r="C7665" s="78">
        <v>-1.2568442</v>
      </c>
      <c r="D7665" s="78">
        <v>0.65536094</v>
      </c>
      <c r="E7665" s="78">
        <v>-1.6959220000000001E-2</v>
      </c>
      <c r="F7665" s="78">
        <v>-4.7566503000000003E-2</v>
      </c>
    </row>
    <row r="7666" spans="1:6" x14ac:dyDescent="0.25">
      <c r="A7666">
        <v>7664</v>
      </c>
      <c r="B7666" t="s">
        <v>8583</v>
      </c>
      <c r="C7666" s="78">
        <v>-2.2291946</v>
      </c>
      <c r="D7666" s="78">
        <v>0.99676810000000005</v>
      </c>
      <c r="E7666" s="78">
        <v>-5.5079759999999998E-2</v>
      </c>
      <c r="F7666" s="78">
        <v>-0.11436857</v>
      </c>
    </row>
    <row r="7667" spans="1:6" x14ac:dyDescent="0.25">
      <c r="A7667">
        <v>7665</v>
      </c>
      <c r="B7667" t="s">
        <v>8584</v>
      </c>
      <c r="C7667" s="78">
        <v>-4.6396613000000003E-2</v>
      </c>
      <c r="D7667" s="78">
        <v>-0.55452920000000006</v>
      </c>
      <c r="E7667" s="78">
        <v>-7.3080199999999998E-2</v>
      </c>
      <c r="F7667" s="78">
        <v>9.2739309999999991E-3</v>
      </c>
    </row>
    <row r="7668" spans="1:6" x14ac:dyDescent="0.25">
      <c r="A7668">
        <v>7666</v>
      </c>
      <c r="B7668" t="s">
        <v>8585</v>
      </c>
      <c r="C7668" s="78">
        <v>-1.833026</v>
      </c>
      <c r="D7668" s="78">
        <v>-2.0944552000000001</v>
      </c>
      <c r="E7668" s="78">
        <v>-6.3927360000000003E-2</v>
      </c>
      <c r="F7668" s="78">
        <v>1.9555360000000001E-2</v>
      </c>
    </row>
    <row r="7669" spans="1:6" x14ac:dyDescent="0.25">
      <c r="A7669">
        <v>7667</v>
      </c>
      <c r="B7669" t="s">
        <v>8586</v>
      </c>
      <c r="C7669" s="78">
        <v>1.1788727999999999</v>
      </c>
      <c r="D7669" s="78">
        <v>0.63717484000000002</v>
      </c>
      <c r="E7669" s="78">
        <v>-3.4390595000000003E-2</v>
      </c>
      <c r="F7669" s="78">
        <v>0.17954011</v>
      </c>
    </row>
    <row r="7670" spans="1:6" x14ac:dyDescent="0.25">
      <c r="A7670">
        <v>7668</v>
      </c>
      <c r="B7670" t="s">
        <v>8587</v>
      </c>
      <c r="C7670" s="78">
        <v>2.7037308000000002</v>
      </c>
      <c r="D7670" s="78">
        <v>-1.0107101000000001</v>
      </c>
      <c r="E7670" s="78">
        <v>-4.5171097E-2</v>
      </c>
      <c r="F7670" s="78">
        <v>1.1156142000000001E-2</v>
      </c>
    </row>
    <row r="7671" spans="1:6" x14ac:dyDescent="0.25">
      <c r="A7671">
        <v>7669</v>
      </c>
      <c r="B7671" t="s">
        <v>8588</v>
      </c>
      <c r="C7671" s="78">
        <v>-0.74011689999999997</v>
      </c>
      <c r="D7671" s="78">
        <v>0.48490179999999999</v>
      </c>
      <c r="E7671" s="78">
        <v>-3.4390595000000003E-2</v>
      </c>
      <c r="F7671" s="78">
        <v>0.17954011</v>
      </c>
    </row>
    <row r="7672" spans="1:6" x14ac:dyDescent="0.25">
      <c r="A7672">
        <v>7670</v>
      </c>
      <c r="B7672" t="s">
        <v>8589</v>
      </c>
      <c r="C7672" s="78">
        <v>-0.49504492</v>
      </c>
      <c r="D7672" s="78">
        <v>-0.48294569999999998</v>
      </c>
      <c r="E7672" s="78">
        <v>-5.1971196999999997E-2</v>
      </c>
      <c r="F7672" s="78">
        <v>1.5312418E-2</v>
      </c>
    </row>
    <row r="7673" spans="1:6" x14ac:dyDescent="0.25">
      <c r="A7673">
        <v>7671</v>
      </c>
      <c r="B7673" t="s">
        <v>8590</v>
      </c>
      <c r="C7673" s="78">
        <v>0.68382763999999996</v>
      </c>
      <c r="D7673" s="78">
        <v>-1.3256979</v>
      </c>
      <c r="E7673" s="78">
        <v>-0.1597855</v>
      </c>
      <c r="F7673" s="78">
        <v>-0.30905401999999998</v>
      </c>
    </row>
    <row r="7674" spans="1:6" x14ac:dyDescent="0.25">
      <c r="A7674">
        <v>7672</v>
      </c>
      <c r="B7674" t="s">
        <v>8591</v>
      </c>
      <c r="C7674" s="78">
        <v>-0.46775847999999998</v>
      </c>
      <c r="D7674" s="78">
        <v>1.1009028999999999</v>
      </c>
      <c r="E7674" s="78">
        <v>-5.2992480000000002E-2</v>
      </c>
      <c r="F7674" s="78">
        <v>0.10595809</v>
      </c>
    </row>
    <row r="7675" spans="1:6" x14ac:dyDescent="0.25">
      <c r="A7675">
        <v>7673</v>
      </c>
      <c r="B7675" t="s">
        <v>8592</v>
      </c>
      <c r="C7675" s="78">
        <v>0.15908214000000001</v>
      </c>
      <c r="D7675" s="78">
        <v>1.5134839</v>
      </c>
      <c r="E7675" s="78">
        <v>-5.1681930000000001E-2</v>
      </c>
      <c r="F7675" s="78">
        <v>-2.1808371E-2</v>
      </c>
    </row>
    <row r="7676" spans="1:6" x14ac:dyDescent="0.25">
      <c r="A7676">
        <v>7674</v>
      </c>
      <c r="B7676" t="s">
        <v>8593</v>
      </c>
      <c r="C7676" s="78">
        <v>3.130458</v>
      </c>
      <c r="D7676" s="78">
        <v>0.34980899999999998</v>
      </c>
      <c r="E7676" s="78">
        <v>-1.7368628000000001E-2</v>
      </c>
      <c r="F7676" s="78">
        <v>-1.1284068E-2</v>
      </c>
    </row>
    <row r="7677" spans="1:6" x14ac:dyDescent="0.25">
      <c r="A7677">
        <v>7675</v>
      </c>
      <c r="B7677" t="s">
        <v>8594</v>
      </c>
      <c r="C7677" s="78">
        <v>0.93653609999999998</v>
      </c>
      <c r="D7677" s="78">
        <v>-1.3166397999999999</v>
      </c>
      <c r="E7677" s="78">
        <v>-8.7769260000000002E-2</v>
      </c>
      <c r="F7677" s="78">
        <v>1.2101099000000001E-2</v>
      </c>
    </row>
    <row r="7678" spans="1:6" x14ac:dyDescent="0.25">
      <c r="A7678">
        <v>7676</v>
      </c>
      <c r="B7678" t="s">
        <v>8595</v>
      </c>
      <c r="C7678" s="78">
        <v>2.8277248000000001E-2</v>
      </c>
      <c r="D7678" s="78">
        <v>-0.87763369999999996</v>
      </c>
      <c r="E7678" s="78">
        <v>-7.6447070000000006E-2</v>
      </c>
      <c r="F7678" s="78">
        <v>8.0668550000000006E-2</v>
      </c>
    </row>
    <row r="7679" spans="1:6" x14ac:dyDescent="0.25">
      <c r="A7679">
        <v>7677</v>
      </c>
      <c r="B7679" t="s">
        <v>8596</v>
      </c>
      <c r="C7679" s="78">
        <v>2.0056932000000001</v>
      </c>
      <c r="D7679" s="78">
        <v>3.6760054000000002</v>
      </c>
      <c r="E7679" s="78">
        <v>-0.107161954</v>
      </c>
      <c r="F7679" s="78">
        <v>-5.8263019999999999E-2</v>
      </c>
    </row>
    <row r="7680" spans="1:6" x14ac:dyDescent="0.25">
      <c r="A7680">
        <v>7678</v>
      </c>
      <c r="B7680" t="s">
        <v>8597</v>
      </c>
      <c r="C7680" s="78">
        <v>-1.8591434</v>
      </c>
      <c r="D7680" s="78">
        <v>-0.3839089</v>
      </c>
      <c r="E7680" s="78">
        <v>-2.5342903999999999E-2</v>
      </c>
      <c r="F7680" s="78">
        <v>7.121885E-2</v>
      </c>
    </row>
    <row r="7681" spans="1:6" x14ac:dyDescent="0.25">
      <c r="A7681">
        <v>7679</v>
      </c>
      <c r="B7681" t="s">
        <v>8598</v>
      </c>
      <c r="C7681" s="78">
        <v>-0.48798743</v>
      </c>
      <c r="D7681" s="78">
        <v>-1.235104</v>
      </c>
      <c r="E7681" s="78">
        <v>3.1541917000000002</v>
      </c>
      <c r="F7681" s="78">
        <v>-0.3254243</v>
      </c>
    </row>
    <row r="7682" spans="1:6" x14ac:dyDescent="0.25">
      <c r="A7682">
        <v>7680</v>
      </c>
      <c r="B7682" t="s">
        <v>8599</v>
      </c>
      <c r="C7682" s="78">
        <v>1.6077515</v>
      </c>
      <c r="D7682" s="78">
        <v>6.7859139999999998E-2</v>
      </c>
      <c r="E7682" s="78">
        <v>-3.4390595000000003E-2</v>
      </c>
      <c r="F7682" s="78">
        <v>0.17954011</v>
      </c>
    </row>
    <row r="7683" spans="1:6" x14ac:dyDescent="0.25">
      <c r="A7683">
        <v>7681</v>
      </c>
      <c r="B7683" t="s">
        <v>8600</v>
      </c>
      <c r="C7683" s="78">
        <v>0.3299705</v>
      </c>
      <c r="D7683" s="78">
        <v>-0.94313586000000005</v>
      </c>
      <c r="E7683" s="78">
        <v>-3.4390595000000003E-2</v>
      </c>
      <c r="F7683" s="78">
        <v>0.17954011</v>
      </c>
    </row>
    <row r="7684" spans="1:6" x14ac:dyDescent="0.25">
      <c r="A7684">
        <v>7682</v>
      </c>
      <c r="B7684" t="s">
        <v>8601</v>
      </c>
      <c r="C7684" s="78">
        <v>1.6419060999999999</v>
      </c>
      <c r="D7684" s="78">
        <v>-1.5861438999999999</v>
      </c>
      <c r="E7684" s="78">
        <v>-3.6121145E-2</v>
      </c>
      <c r="F7684" s="78">
        <v>1.5128702E-3</v>
      </c>
    </row>
    <row r="7685" spans="1:6" x14ac:dyDescent="0.25">
      <c r="A7685">
        <v>7683</v>
      </c>
      <c r="B7685" t="s">
        <v>8602</v>
      </c>
      <c r="C7685" s="78">
        <v>-1.1910328999999999</v>
      </c>
      <c r="D7685" s="78">
        <v>-1.1102155</v>
      </c>
      <c r="E7685" s="78">
        <v>-0.22420267999999999</v>
      </c>
      <c r="F7685" s="78">
        <v>-0.51367532999999999</v>
      </c>
    </row>
    <row r="7686" spans="1:6" x14ac:dyDescent="0.25">
      <c r="A7686">
        <v>7684</v>
      </c>
      <c r="B7686" t="s">
        <v>8603</v>
      </c>
      <c r="C7686" s="78">
        <v>-1.870039</v>
      </c>
      <c r="D7686" s="78">
        <v>-0.76159790000000005</v>
      </c>
      <c r="E7686" s="78">
        <v>-3.4390595000000003E-2</v>
      </c>
      <c r="F7686" s="78">
        <v>0.17954011</v>
      </c>
    </row>
    <row r="7687" spans="1:6" x14ac:dyDescent="0.25">
      <c r="A7687">
        <v>7685</v>
      </c>
      <c r="B7687" t="s">
        <v>8604</v>
      </c>
      <c r="C7687" s="78">
        <v>-0.31450099999999998</v>
      </c>
      <c r="D7687" s="78">
        <v>2.9060872</v>
      </c>
      <c r="E7687" s="78">
        <v>-5.5597067E-2</v>
      </c>
      <c r="F7687" s="78">
        <v>1.3795793000000001E-2</v>
      </c>
    </row>
    <row r="7688" spans="1:6" x14ac:dyDescent="0.25">
      <c r="A7688">
        <v>7686</v>
      </c>
      <c r="B7688" t="s">
        <v>8605</v>
      </c>
      <c r="C7688" s="78">
        <v>1.9149269</v>
      </c>
      <c r="D7688" s="78">
        <v>-2.0359305999999999</v>
      </c>
      <c r="E7688" s="78">
        <v>0.17786784</v>
      </c>
      <c r="F7688" s="78">
        <v>-0.28748225999999999</v>
      </c>
    </row>
    <row r="7689" spans="1:6" x14ac:dyDescent="0.25">
      <c r="A7689">
        <v>7687</v>
      </c>
      <c r="B7689" t="s">
        <v>8606</v>
      </c>
      <c r="C7689" s="78">
        <v>0.10752538</v>
      </c>
      <c r="D7689" s="78">
        <v>-2.9695836999999998</v>
      </c>
      <c r="E7689" s="78">
        <v>-7.6663930000000005E-2</v>
      </c>
      <c r="F7689" s="78">
        <v>0.10675705000000001</v>
      </c>
    </row>
    <row r="7690" spans="1:6" x14ac:dyDescent="0.25">
      <c r="A7690">
        <v>7688</v>
      </c>
      <c r="B7690" t="s">
        <v>8607</v>
      </c>
      <c r="C7690" s="78">
        <v>3.030227</v>
      </c>
      <c r="D7690" s="78">
        <v>0.61310540000000002</v>
      </c>
      <c r="E7690" s="78">
        <v>-6.9441777E-3</v>
      </c>
      <c r="F7690" s="78">
        <v>-6.5272239999999995E-2</v>
      </c>
    </row>
    <row r="7691" spans="1:6" x14ac:dyDescent="0.25">
      <c r="A7691">
        <v>7689</v>
      </c>
      <c r="B7691" t="s">
        <v>8608</v>
      </c>
      <c r="C7691" s="78">
        <v>-1.2350401</v>
      </c>
      <c r="D7691" s="78">
        <v>0.76627529999999999</v>
      </c>
      <c r="E7691" s="78">
        <v>0.17861640000000001</v>
      </c>
      <c r="F7691" s="78">
        <v>-0.90204530000000005</v>
      </c>
    </row>
    <row r="7692" spans="1:6" x14ac:dyDescent="0.25">
      <c r="A7692">
        <v>7690</v>
      </c>
      <c r="B7692" t="s">
        <v>8609</v>
      </c>
      <c r="C7692" s="78">
        <v>-1.6332914999999999</v>
      </c>
      <c r="D7692" s="78">
        <v>-1.1594641999999999</v>
      </c>
      <c r="E7692" s="78">
        <v>-4.7404149999999999E-2</v>
      </c>
      <c r="F7692" s="78">
        <v>3.2484159999999998E-2</v>
      </c>
    </row>
    <row r="7693" spans="1:6" x14ac:dyDescent="0.25">
      <c r="A7693">
        <v>7691</v>
      </c>
      <c r="B7693" t="s">
        <v>8610</v>
      </c>
      <c r="C7693" s="78">
        <v>-0.40618172000000002</v>
      </c>
      <c r="D7693" s="78">
        <v>-0.68345129999999998</v>
      </c>
      <c r="E7693" s="78">
        <v>-9.3390059999999997E-2</v>
      </c>
      <c r="F7693" s="78">
        <v>-3.2900274000000002E-3</v>
      </c>
    </row>
    <row r="7694" spans="1:6" x14ac:dyDescent="0.25">
      <c r="A7694">
        <v>7692</v>
      </c>
      <c r="B7694" t="s">
        <v>8611</v>
      </c>
      <c r="C7694" s="78">
        <v>-1.8950224</v>
      </c>
      <c r="D7694" s="78">
        <v>2.2781457999999999</v>
      </c>
      <c r="E7694" s="78">
        <v>-3.4390595000000003E-2</v>
      </c>
      <c r="F7694" s="78">
        <v>0.17954011</v>
      </c>
    </row>
    <row r="7695" spans="1:6" x14ac:dyDescent="0.25">
      <c r="A7695">
        <v>7693</v>
      </c>
      <c r="B7695" t="s">
        <v>8612</v>
      </c>
      <c r="C7695" s="78">
        <v>-0.39958129999999997</v>
      </c>
      <c r="D7695" s="78">
        <v>-1.2295963999999999</v>
      </c>
      <c r="E7695" s="78">
        <v>-3.7722989999999998E-2</v>
      </c>
      <c r="F7695" s="78">
        <v>-1.8423809999999999E-2</v>
      </c>
    </row>
    <row r="7696" spans="1:6" x14ac:dyDescent="0.25">
      <c r="A7696">
        <v>7694</v>
      </c>
      <c r="B7696" t="s">
        <v>8613</v>
      </c>
      <c r="C7696" s="78">
        <v>-0.99759719999999996</v>
      </c>
      <c r="D7696" s="78">
        <v>1.4293941999999999</v>
      </c>
      <c r="E7696" s="78">
        <v>-8.5000895000000007E-2</v>
      </c>
      <c r="F7696" s="78">
        <v>7.1830439999999995E-2</v>
      </c>
    </row>
    <row r="7697" spans="1:6" x14ac:dyDescent="0.25">
      <c r="A7697">
        <v>7695</v>
      </c>
      <c r="B7697" t="s">
        <v>8614</v>
      </c>
      <c r="C7697" s="78">
        <v>2.2441149000000001E-3</v>
      </c>
      <c r="D7697" s="78">
        <v>0.35288350000000002</v>
      </c>
      <c r="E7697" s="78">
        <v>2.220313</v>
      </c>
      <c r="F7697" s="78">
        <v>0.29138634000000002</v>
      </c>
    </row>
    <row r="7698" spans="1:6" x14ac:dyDescent="0.25">
      <c r="A7698">
        <v>7696</v>
      </c>
      <c r="B7698" t="s">
        <v>8615</v>
      </c>
      <c r="C7698" s="78">
        <v>-0.19557770999999999</v>
      </c>
      <c r="D7698" s="78">
        <v>1.8574952</v>
      </c>
      <c r="E7698" s="78">
        <v>4.8899950000000003E-3</v>
      </c>
      <c r="F7698" s="78">
        <v>-6.8869889999999996E-3</v>
      </c>
    </row>
    <row r="7699" spans="1:6" x14ac:dyDescent="0.25">
      <c r="A7699">
        <v>7697</v>
      </c>
      <c r="B7699" t="s">
        <v>8616</v>
      </c>
      <c r="C7699" s="78">
        <v>1.1683389</v>
      </c>
      <c r="D7699" s="78">
        <v>2.9295893</v>
      </c>
      <c r="E7699" s="78">
        <v>-3.4390595000000003E-2</v>
      </c>
      <c r="F7699" s="78">
        <v>0.17954011</v>
      </c>
    </row>
    <row r="7700" spans="1:6" x14ac:dyDescent="0.25">
      <c r="A7700">
        <v>7698</v>
      </c>
      <c r="B7700" t="s">
        <v>8617</v>
      </c>
      <c r="C7700" s="78">
        <v>2.595764</v>
      </c>
      <c r="D7700" s="78">
        <v>1.8397117000000001</v>
      </c>
      <c r="E7700" s="78">
        <v>-7.4103279999999994E-2</v>
      </c>
      <c r="F7700" s="78">
        <v>5.8174357000000003E-2</v>
      </c>
    </row>
    <row r="7701" spans="1:6" x14ac:dyDescent="0.25">
      <c r="A7701">
        <v>7699</v>
      </c>
      <c r="B7701" t="s">
        <v>8618</v>
      </c>
      <c r="C7701" s="78">
        <v>-1.5747281</v>
      </c>
      <c r="D7701" s="78">
        <v>0.34039914999999998</v>
      </c>
      <c r="E7701" s="78">
        <v>-9.1438889999999995E-2</v>
      </c>
      <c r="F7701" s="78">
        <v>-2.6917353000000002E-2</v>
      </c>
    </row>
    <row r="7702" spans="1:6" x14ac:dyDescent="0.25">
      <c r="A7702">
        <v>7700</v>
      </c>
      <c r="B7702" t="s">
        <v>8619</v>
      </c>
      <c r="C7702" s="78">
        <v>1.4970064999999999</v>
      </c>
      <c r="D7702" s="78">
        <v>-0.32585648</v>
      </c>
      <c r="E7702" s="78">
        <v>-3.4390595000000003E-2</v>
      </c>
      <c r="F7702" s="78">
        <v>0.17954011</v>
      </c>
    </row>
    <row r="7703" spans="1:6" x14ac:dyDescent="0.25">
      <c r="A7703">
        <v>7701</v>
      </c>
      <c r="B7703" t="s">
        <v>8620</v>
      </c>
      <c r="C7703" s="78">
        <v>-1.0671330000000001</v>
      </c>
      <c r="D7703" s="78">
        <v>-0.60742070000000004</v>
      </c>
      <c r="E7703" s="78">
        <v>-8.3272979999999996E-2</v>
      </c>
      <c r="F7703" s="78">
        <v>0.10546729000000001</v>
      </c>
    </row>
    <row r="7704" spans="1:6" x14ac:dyDescent="0.25">
      <c r="A7704">
        <v>7702</v>
      </c>
      <c r="B7704" t="s">
        <v>8621</v>
      </c>
      <c r="C7704" s="78">
        <v>-0.37430184999999999</v>
      </c>
      <c r="D7704" s="78">
        <v>0.29885699999999998</v>
      </c>
      <c r="E7704" s="78">
        <v>-7.7682420000000002E-2</v>
      </c>
      <c r="F7704" s="78">
        <v>-3.0391365000000002E-3</v>
      </c>
    </row>
    <row r="7705" spans="1:6" x14ac:dyDescent="0.25">
      <c r="A7705">
        <v>7703</v>
      </c>
      <c r="B7705" t="s">
        <v>8622</v>
      </c>
      <c r="C7705" s="78">
        <v>2.2072569999999998</v>
      </c>
      <c r="D7705" s="78">
        <v>-0.56997633000000003</v>
      </c>
      <c r="E7705" s="78">
        <v>3.2028216999999998E-2</v>
      </c>
      <c r="F7705" s="78">
        <v>-0.10209338</v>
      </c>
    </row>
    <row r="7706" spans="1:6" x14ac:dyDescent="0.25">
      <c r="A7706">
        <v>7704</v>
      </c>
      <c r="B7706" t="s">
        <v>8623</v>
      </c>
      <c r="C7706" s="78">
        <v>-0.49254796000000001</v>
      </c>
      <c r="D7706" s="78">
        <v>0.91627144999999999</v>
      </c>
      <c r="E7706" s="78">
        <v>1.7569669E-2</v>
      </c>
      <c r="F7706" s="78">
        <v>0.1055799</v>
      </c>
    </row>
    <row r="7707" spans="1:6" x14ac:dyDescent="0.25">
      <c r="A7707">
        <v>7705</v>
      </c>
      <c r="B7707" t="s">
        <v>8624</v>
      </c>
      <c r="C7707" s="78">
        <v>-0.86248340000000001</v>
      </c>
      <c r="D7707" s="78">
        <v>-0.29452552999999998</v>
      </c>
      <c r="E7707" s="78">
        <v>-0.23837325000000001</v>
      </c>
      <c r="F7707" s="78">
        <v>-0.61508995</v>
      </c>
    </row>
    <row r="7708" spans="1:6" x14ac:dyDescent="0.25">
      <c r="A7708">
        <v>7706</v>
      </c>
      <c r="B7708" t="s">
        <v>8625</v>
      </c>
      <c r="C7708" s="78">
        <v>-0.20331270000000001</v>
      </c>
      <c r="D7708" s="78">
        <v>-0.34504768000000002</v>
      </c>
      <c r="E7708" s="78">
        <v>-1.3874453E-2</v>
      </c>
      <c r="F7708" s="78">
        <v>2.7918100000000001E-2</v>
      </c>
    </row>
    <row r="7709" spans="1:6" x14ac:dyDescent="0.25">
      <c r="A7709">
        <v>7707</v>
      </c>
      <c r="B7709" t="s">
        <v>8626</v>
      </c>
      <c r="C7709" s="78">
        <v>1.5586442</v>
      </c>
      <c r="D7709" s="78">
        <v>-1.69262</v>
      </c>
      <c r="E7709" s="78">
        <v>-3.4390595000000003E-2</v>
      </c>
      <c r="F7709" s="78">
        <v>0.17954011</v>
      </c>
    </row>
    <row r="7710" spans="1:6" x14ac:dyDescent="0.25">
      <c r="A7710">
        <v>7708</v>
      </c>
      <c r="B7710" t="s">
        <v>8627</v>
      </c>
      <c r="C7710" s="78">
        <v>0.44331916999999998</v>
      </c>
      <c r="D7710" s="78">
        <v>-0.27916074000000002</v>
      </c>
      <c r="E7710" s="78">
        <v>2.999543E-2</v>
      </c>
      <c r="F7710" s="78">
        <v>-0.32432365000000002</v>
      </c>
    </row>
    <row r="7711" spans="1:6" x14ac:dyDescent="0.25">
      <c r="A7711">
        <v>7709</v>
      </c>
      <c r="B7711" t="s">
        <v>8628</v>
      </c>
      <c r="C7711" s="78">
        <v>-0.86012670000000002</v>
      </c>
      <c r="D7711" s="78">
        <v>2.0793107000000002</v>
      </c>
      <c r="E7711" s="78">
        <v>-3.4390595000000003E-2</v>
      </c>
      <c r="F7711" s="78">
        <v>0.17954011</v>
      </c>
    </row>
    <row r="7712" spans="1:6" x14ac:dyDescent="0.25">
      <c r="A7712">
        <v>7710</v>
      </c>
      <c r="B7712" t="s">
        <v>8629</v>
      </c>
      <c r="C7712" s="78">
        <v>-0.26834434000000001</v>
      </c>
      <c r="D7712" s="78">
        <v>0.22629964</v>
      </c>
      <c r="E7712" s="78">
        <v>-4.2661150000000002E-2</v>
      </c>
      <c r="F7712" s="78">
        <v>-0.11430357400000001</v>
      </c>
    </row>
    <row r="7713" spans="1:6" x14ac:dyDescent="0.25">
      <c r="A7713">
        <v>7711</v>
      </c>
      <c r="B7713" t="s">
        <v>8630</v>
      </c>
      <c r="C7713" s="78">
        <v>-1.2419572999999999</v>
      </c>
      <c r="D7713" s="78">
        <v>-3.8190110000000002</v>
      </c>
      <c r="E7713" s="78">
        <v>-5.1152049999999998E-2</v>
      </c>
      <c r="F7713" s="78">
        <v>8.3570690000000003E-2</v>
      </c>
    </row>
    <row r="7714" spans="1:6" x14ac:dyDescent="0.25">
      <c r="A7714">
        <v>7712</v>
      </c>
      <c r="B7714" t="s">
        <v>8631</v>
      </c>
      <c r="C7714" s="78">
        <v>-0.49764913</v>
      </c>
      <c r="D7714" s="78">
        <v>0.25491887000000002</v>
      </c>
      <c r="E7714" s="78">
        <v>-3.4390595000000003E-2</v>
      </c>
      <c r="F7714" s="78">
        <v>0.17954011</v>
      </c>
    </row>
    <row r="7715" spans="1:6" x14ac:dyDescent="0.25">
      <c r="A7715">
        <v>7713</v>
      </c>
      <c r="B7715" t="s">
        <v>8632</v>
      </c>
      <c r="C7715" s="78">
        <v>-1.0298985000000001</v>
      </c>
      <c r="D7715" s="78">
        <v>6.3951670000000002E-2</v>
      </c>
      <c r="E7715" s="78">
        <v>-3.4390595000000003E-2</v>
      </c>
      <c r="F7715" s="78">
        <v>0.17954011</v>
      </c>
    </row>
    <row r="7716" spans="1:6" x14ac:dyDescent="0.25">
      <c r="A7716">
        <v>7714</v>
      </c>
      <c r="B7716" t="s">
        <v>8633</v>
      </c>
      <c r="C7716" s="78">
        <v>1.9499238999999999</v>
      </c>
      <c r="D7716" s="78">
        <v>0.94473742999999999</v>
      </c>
      <c r="E7716" s="78">
        <v>-8.1009529999999996E-2</v>
      </c>
      <c r="F7716" s="78">
        <v>5.9386715E-2</v>
      </c>
    </row>
    <row r="7717" spans="1:6" x14ac:dyDescent="0.25">
      <c r="A7717">
        <v>7715</v>
      </c>
      <c r="B7717" t="s">
        <v>8634</v>
      </c>
      <c r="C7717" s="78">
        <v>-2.3637831000000002E-2</v>
      </c>
      <c r="D7717" s="78">
        <v>-0.48626432000000003</v>
      </c>
      <c r="E7717" s="78">
        <v>-5.2589789999999997E-2</v>
      </c>
      <c r="F7717" s="78">
        <v>-5.7517037E-2</v>
      </c>
    </row>
    <row r="7718" spans="1:6" x14ac:dyDescent="0.25">
      <c r="A7718">
        <v>7716</v>
      </c>
      <c r="B7718" t="s">
        <v>8635</v>
      </c>
      <c r="C7718" s="78">
        <v>-1.612088</v>
      </c>
      <c r="D7718" s="78">
        <v>-0.62427010000000005</v>
      </c>
      <c r="E7718" s="78">
        <v>-9.9228695000000006E-2</v>
      </c>
      <c r="F7718" s="78">
        <v>6.4734705000000003E-2</v>
      </c>
    </row>
    <row r="7719" spans="1:6" x14ac:dyDescent="0.25">
      <c r="A7719">
        <v>7717</v>
      </c>
      <c r="B7719" t="s">
        <v>8636</v>
      </c>
      <c r="C7719" s="78">
        <v>7.8917000000000001E-2</v>
      </c>
      <c r="D7719" s="78">
        <v>0.96668849999999995</v>
      </c>
      <c r="E7719" s="78">
        <v>-2.7442979999999999E-2</v>
      </c>
      <c r="F7719" s="78">
        <v>-0.23887697999999999</v>
      </c>
    </row>
    <row r="7720" spans="1:6" x14ac:dyDescent="0.25">
      <c r="A7720">
        <v>7718</v>
      </c>
      <c r="B7720" t="s">
        <v>8637</v>
      </c>
      <c r="C7720" s="78">
        <v>1.0047421000000001</v>
      </c>
      <c r="D7720" s="78">
        <v>1.9079628</v>
      </c>
      <c r="E7720" s="78">
        <v>-4.6416037E-2</v>
      </c>
      <c r="F7720" s="78">
        <v>2.1993532999999999E-2</v>
      </c>
    </row>
    <row r="7721" spans="1:6" x14ac:dyDescent="0.25">
      <c r="A7721">
        <v>7719</v>
      </c>
      <c r="B7721" t="s">
        <v>8638</v>
      </c>
      <c r="C7721" s="78">
        <v>-0.43889925000000002</v>
      </c>
      <c r="D7721" s="78">
        <v>1.7328488</v>
      </c>
      <c r="E7721" s="78">
        <v>-6.8900840000000005E-2</v>
      </c>
      <c r="F7721" s="78">
        <v>3.2489105999999997E-2</v>
      </c>
    </row>
    <row r="7722" spans="1:6" x14ac:dyDescent="0.25">
      <c r="A7722">
        <v>7720</v>
      </c>
      <c r="B7722" t="s">
        <v>8639</v>
      </c>
      <c r="C7722" s="78">
        <v>2.1884450000000002</v>
      </c>
      <c r="D7722" s="78">
        <v>0.89542650000000001</v>
      </c>
      <c r="E7722" s="78">
        <v>-2.2913847000000001E-2</v>
      </c>
      <c r="F7722" s="78">
        <v>9.6497250000000007E-2</v>
      </c>
    </row>
    <row r="7723" spans="1:6" x14ac:dyDescent="0.25">
      <c r="A7723">
        <v>7721</v>
      </c>
      <c r="B7723" t="s">
        <v>8640</v>
      </c>
      <c r="C7723" s="78">
        <v>0.93945694000000002</v>
      </c>
      <c r="D7723" s="78">
        <v>1.3344780000000001E-2</v>
      </c>
      <c r="E7723" s="78">
        <v>-8.9736220000000005E-2</v>
      </c>
      <c r="F7723" s="78">
        <v>6.9576605999999999E-2</v>
      </c>
    </row>
    <row r="7724" spans="1:6" x14ac:dyDescent="0.25">
      <c r="A7724">
        <v>7722</v>
      </c>
      <c r="B7724" t="s">
        <v>8641</v>
      </c>
      <c r="C7724" s="78">
        <v>3.9478034000000002E-2</v>
      </c>
      <c r="D7724" s="78">
        <v>1.7216686000000001</v>
      </c>
      <c r="E7724" s="78">
        <v>3.2832269999999997E-2</v>
      </c>
      <c r="F7724" s="78">
        <v>-0.11612137</v>
      </c>
    </row>
    <row r="7725" spans="1:6" x14ac:dyDescent="0.25">
      <c r="A7725">
        <v>7723</v>
      </c>
      <c r="B7725" t="s">
        <v>8642</v>
      </c>
      <c r="C7725" s="78">
        <v>1.6260515</v>
      </c>
      <c r="D7725" s="78">
        <v>-2.4919367000000001</v>
      </c>
      <c r="E7725" s="78">
        <v>-0.19803009999999999</v>
      </c>
      <c r="F7725" s="78">
        <v>-0.31552118000000001</v>
      </c>
    </row>
    <row r="7726" spans="1:6" x14ac:dyDescent="0.25">
      <c r="A7726">
        <v>7724</v>
      </c>
      <c r="B7726" t="s">
        <v>8643</v>
      </c>
      <c r="C7726" s="78">
        <v>2.1741717</v>
      </c>
      <c r="D7726" s="78">
        <v>-2.3766186</v>
      </c>
      <c r="E7726" s="78">
        <v>0.22260248999999999</v>
      </c>
      <c r="F7726" s="78">
        <v>-0.1792195</v>
      </c>
    </row>
    <row r="7727" spans="1:6" x14ac:dyDescent="0.25">
      <c r="A7727">
        <v>7725</v>
      </c>
      <c r="B7727" t="s">
        <v>8644</v>
      </c>
      <c r="C7727" s="78">
        <v>-0.68675399999999998</v>
      </c>
      <c r="D7727" s="78">
        <v>-0.67654170000000002</v>
      </c>
      <c r="E7727" s="78">
        <v>1.8049628000000001E-3</v>
      </c>
      <c r="F7727" s="78">
        <v>-0.13738391999999999</v>
      </c>
    </row>
    <row r="7728" spans="1:6" x14ac:dyDescent="0.25">
      <c r="A7728">
        <v>7726</v>
      </c>
      <c r="B7728" t="s">
        <v>8645</v>
      </c>
      <c r="C7728" s="78">
        <v>1.9452611</v>
      </c>
      <c r="D7728" s="78">
        <v>1.5978972</v>
      </c>
      <c r="E7728" s="78">
        <v>-8.1723765000000004E-2</v>
      </c>
      <c r="F7728" s="78">
        <v>0.10698543000000001</v>
      </c>
    </row>
    <row r="7729" spans="1:6" x14ac:dyDescent="0.25">
      <c r="A7729">
        <v>7727</v>
      </c>
      <c r="B7729" t="s">
        <v>8646</v>
      </c>
      <c r="C7729" s="78">
        <v>-1.9736495000000001</v>
      </c>
      <c r="D7729" s="78">
        <v>0.93888556999999995</v>
      </c>
      <c r="E7729" s="78">
        <v>-6.4532325000000001E-2</v>
      </c>
      <c r="F7729" s="78">
        <v>7.3601424999999998E-2</v>
      </c>
    </row>
    <row r="7730" spans="1:6" x14ac:dyDescent="0.25">
      <c r="A7730">
        <v>7728</v>
      </c>
      <c r="B7730" t="s">
        <v>8647</v>
      </c>
      <c r="C7730" s="78">
        <v>-0.74521400000000004</v>
      </c>
      <c r="D7730" s="78">
        <v>-1.5697912999999999</v>
      </c>
      <c r="E7730" s="78">
        <v>-3.4390595000000003E-2</v>
      </c>
      <c r="F7730" s="78">
        <v>0.17954011</v>
      </c>
    </row>
    <row r="7731" spans="1:6" x14ac:dyDescent="0.25">
      <c r="A7731">
        <v>7729</v>
      </c>
      <c r="B7731" t="s">
        <v>8648</v>
      </c>
      <c r="C7731" s="78">
        <v>2.4359335999999998</v>
      </c>
      <c r="D7731" s="78">
        <v>1.3748404999999999</v>
      </c>
      <c r="E7731" s="78">
        <v>-8.3188620000000005E-2</v>
      </c>
      <c r="F7731" s="78">
        <v>-0.14662601</v>
      </c>
    </row>
    <row r="7732" spans="1:6" x14ac:dyDescent="0.25">
      <c r="A7732">
        <v>7730</v>
      </c>
      <c r="B7732" t="s">
        <v>8649</v>
      </c>
      <c r="C7732" s="78">
        <v>-0.13438937000000001</v>
      </c>
      <c r="D7732" s="78">
        <v>1.4828631000000001</v>
      </c>
      <c r="E7732" s="78">
        <v>-5.5632763000000002E-2</v>
      </c>
      <c r="F7732" s="78">
        <v>-0.13098554000000001</v>
      </c>
    </row>
    <row r="7733" spans="1:6" x14ac:dyDescent="0.25">
      <c r="A7733">
        <v>7731</v>
      </c>
      <c r="B7733" t="s">
        <v>8650</v>
      </c>
      <c r="C7733" s="78">
        <v>2.5171098999999999</v>
      </c>
      <c r="D7733" s="78">
        <v>1.4009879999999999</v>
      </c>
      <c r="E7733" s="78">
        <v>-0.12157357000000001</v>
      </c>
      <c r="F7733" s="78">
        <v>-0.15340190000000001</v>
      </c>
    </row>
    <row r="7734" spans="1:6" x14ac:dyDescent="0.25">
      <c r="A7734">
        <v>7732</v>
      </c>
      <c r="B7734" t="s">
        <v>8651</v>
      </c>
      <c r="C7734" s="78">
        <v>-2.2488625</v>
      </c>
      <c r="D7734" s="78">
        <v>-0.35771164</v>
      </c>
      <c r="E7734" s="78">
        <v>-3.4390595000000003E-2</v>
      </c>
      <c r="F7734" s="78">
        <v>0.17954011</v>
      </c>
    </row>
    <row r="7735" spans="1:6" x14ac:dyDescent="0.25">
      <c r="A7735">
        <v>7733</v>
      </c>
      <c r="B7735" t="s">
        <v>8652</v>
      </c>
      <c r="C7735" s="78">
        <v>2.837415</v>
      </c>
      <c r="D7735" s="78">
        <v>-2.9477180000000001</v>
      </c>
      <c r="E7735" s="78">
        <v>-4.3635685E-2</v>
      </c>
      <c r="F7735" s="78">
        <v>8.9642435000000006E-2</v>
      </c>
    </row>
    <row r="7736" spans="1:6" x14ac:dyDescent="0.25">
      <c r="A7736">
        <v>7734</v>
      </c>
      <c r="B7736" t="s">
        <v>8653</v>
      </c>
      <c r="C7736" s="78">
        <v>-0.67876965</v>
      </c>
      <c r="D7736" s="78">
        <v>0.14131497000000001</v>
      </c>
      <c r="E7736" s="78">
        <v>-6.4775553E-3</v>
      </c>
      <c r="F7736" s="78">
        <v>0.13356999</v>
      </c>
    </row>
    <row r="7737" spans="1:6" x14ac:dyDescent="0.25">
      <c r="A7737">
        <v>7735</v>
      </c>
      <c r="B7737" t="s">
        <v>8654</v>
      </c>
      <c r="C7737" s="78">
        <v>-2.0731714000000001</v>
      </c>
      <c r="D7737" s="78">
        <v>-0.42960379999999998</v>
      </c>
      <c r="E7737" s="78">
        <v>-3.4390595000000003E-2</v>
      </c>
      <c r="F7737" s="78">
        <v>0.17954011</v>
      </c>
    </row>
    <row r="7738" spans="1:6" x14ac:dyDescent="0.25">
      <c r="A7738">
        <v>7736</v>
      </c>
      <c r="B7738" t="s">
        <v>8655</v>
      </c>
      <c r="C7738" s="78">
        <v>-5.4812162999999997E-2</v>
      </c>
      <c r="D7738" s="78">
        <v>0.69090956000000003</v>
      </c>
      <c r="E7738" s="78">
        <v>-0.10522367000000001</v>
      </c>
      <c r="F7738" s="78">
        <v>4.634042E-2</v>
      </c>
    </row>
    <row r="7739" spans="1:6" x14ac:dyDescent="0.25">
      <c r="A7739">
        <v>7737</v>
      </c>
      <c r="B7739" t="s">
        <v>8656</v>
      </c>
      <c r="C7739" s="78">
        <v>-1.3419490000000001</v>
      </c>
      <c r="D7739" s="78">
        <v>1.1401676000000001</v>
      </c>
      <c r="E7739" s="78">
        <v>-0.16900208999999999</v>
      </c>
      <c r="F7739" s="78">
        <v>2.6120319999999999E-2</v>
      </c>
    </row>
    <row r="7740" spans="1:6" x14ac:dyDescent="0.25">
      <c r="A7740">
        <v>7738</v>
      </c>
      <c r="B7740" t="s">
        <v>8657</v>
      </c>
      <c r="C7740" s="78">
        <v>-2.9339387000000001</v>
      </c>
      <c r="D7740" s="78">
        <v>0.42466298000000002</v>
      </c>
      <c r="E7740" s="78">
        <v>-5.0937030000000001E-2</v>
      </c>
      <c r="F7740" s="78">
        <v>4.7882630000000002E-2</v>
      </c>
    </row>
    <row r="7741" spans="1:6" x14ac:dyDescent="0.25">
      <c r="A7741">
        <v>7739</v>
      </c>
      <c r="B7741" t="s">
        <v>8658</v>
      </c>
      <c r="C7741" s="78">
        <v>1.4067916</v>
      </c>
      <c r="D7741" s="78">
        <v>-3.1086805000000002</v>
      </c>
      <c r="E7741" s="78">
        <v>-5.366025E-2</v>
      </c>
      <c r="F7741" s="78">
        <v>5.5009210000000003E-2</v>
      </c>
    </row>
    <row r="7742" spans="1:6" x14ac:dyDescent="0.25">
      <c r="A7742">
        <v>7740</v>
      </c>
      <c r="B7742" t="s">
        <v>8659</v>
      </c>
      <c r="C7742" s="78">
        <v>-0.30783135</v>
      </c>
      <c r="D7742" s="78">
        <v>-0.59946500000000003</v>
      </c>
      <c r="E7742" s="78">
        <v>-3.4390595000000003E-2</v>
      </c>
      <c r="F7742" s="78">
        <v>0.17954011</v>
      </c>
    </row>
    <row r="7743" spans="1:6" x14ac:dyDescent="0.25">
      <c r="A7743">
        <v>7741</v>
      </c>
      <c r="B7743" t="s">
        <v>8660</v>
      </c>
      <c r="C7743" s="78">
        <v>0.99302330000000005</v>
      </c>
      <c r="D7743" s="78">
        <v>1.6273698000000001</v>
      </c>
      <c r="E7743" s="78">
        <v>-8.5036609999999999E-2</v>
      </c>
      <c r="F7743" s="78">
        <v>7.598009E-2</v>
      </c>
    </row>
    <row r="7744" spans="1:6" x14ac:dyDescent="0.25">
      <c r="A7744">
        <v>7742</v>
      </c>
      <c r="B7744" t="s">
        <v>8661</v>
      </c>
      <c r="C7744" s="78">
        <v>-1.0674996000000001</v>
      </c>
      <c r="D7744" s="78">
        <v>-0.87943673</v>
      </c>
      <c r="E7744" s="78">
        <v>-9.8472309999999993E-2</v>
      </c>
      <c r="F7744" s="78">
        <v>1.0957568999999999E-3</v>
      </c>
    </row>
    <row r="7745" spans="1:6" x14ac:dyDescent="0.25">
      <c r="A7745">
        <v>7743</v>
      </c>
      <c r="B7745" t="s">
        <v>8662</v>
      </c>
      <c r="C7745" s="78">
        <v>1.1094474000000001</v>
      </c>
      <c r="D7745" s="78">
        <v>0.22308420000000001</v>
      </c>
      <c r="E7745" s="78">
        <v>-0.11533515</v>
      </c>
      <c r="F7745" s="78">
        <v>-0.14296369</v>
      </c>
    </row>
    <row r="7746" spans="1:6" x14ac:dyDescent="0.25">
      <c r="A7746">
        <v>7744</v>
      </c>
      <c r="B7746" t="s">
        <v>8663</v>
      </c>
      <c r="C7746" s="78">
        <v>0.86632967000000005</v>
      </c>
      <c r="D7746" s="78">
        <v>-0.71489510000000001</v>
      </c>
      <c r="E7746" s="78">
        <v>-8.4600486000000003E-2</v>
      </c>
      <c r="F7746" s="78">
        <v>3.4913138000000003E-2</v>
      </c>
    </row>
    <row r="7747" spans="1:6" x14ac:dyDescent="0.25">
      <c r="A7747">
        <v>7745</v>
      </c>
      <c r="B7747" t="s">
        <v>8664</v>
      </c>
      <c r="C7747" s="78">
        <v>-2.9672086E-3</v>
      </c>
      <c r="D7747" s="78">
        <v>-0.87590325000000002</v>
      </c>
      <c r="E7747" s="78">
        <v>-0.11001244</v>
      </c>
      <c r="F7747" s="78">
        <v>-2.1731198E-2</v>
      </c>
    </row>
    <row r="7748" spans="1:6" x14ac:dyDescent="0.25">
      <c r="A7748">
        <v>7746</v>
      </c>
      <c r="B7748" t="s">
        <v>8665</v>
      </c>
      <c r="C7748" s="78">
        <v>-1.2999536</v>
      </c>
      <c r="D7748" s="78">
        <v>-0.49251422</v>
      </c>
      <c r="E7748" s="78">
        <v>-6.9373882999999997E-3</v>
      </c>
      <c r="F7748" s="78">
        <v>-3.0743033000000001E-3</v>
      </c>
    </row>
    <row r="7749" spans="1:6" x14ac:dyDescent="0.25">
      <c r="A7749">
        <v>7747</v>
      </c>
      <c r="B7749" t="s">
        <v>8666</v>
      </c>
      <c r="C7749" s="78">
        <v>-1.7127960000000001E-2</v>
      </c>
      <c r="D7749" s="78">
        <v>-0.14601952000000001</v>
      </c>
      <c r="E7749" s="78">
        <v>-4.9299262000000003E-2</v>
      </c>
      <c r="F7749" s="78">
        <v>4.6265569999999999E-3</v>
      </c>
    </row>
    <row r="7750" spans="1:6" x14ac:dyDescent="0.25">
      <c r="A7750">
        <v>7748</v>
      </c>
      <c r="B7750" t="s">
        <v>8667</v>
      </c>
      <c r="C7750" s="78">
        <v>1.3419624999999999</v>
      </c>
      <c r="D7750" s="78">
        <v>-0.50742659999999995</v>
      </c>
      <c r="E7750" s="78">
        <v>-5.7571619999999997E-2</v>
      </c>
      <c r="F7750" s="78">
        <v>2.267228E-2</v>
      </c>
    </row>
    <row r="7751" spans="1:6" x14ac:dyDescent="0.25">
      <c r="A7751">
        <v>7749</v>
      </c>
      <c r="B7751" t="s">
        <v>8668</v>
      </c>
      <c r="C7751" s="78">
        <v>3.9557335</v>
      </c>
      <c r="D7751" s="78">
        <v>-2.4524330000000001</v>
      </c>
      <c r="E7751" s="78">
        <v>-4.7600853999999998E-2</v>
      </c>
      <c r="F7751" s="78">
        <v>-1.6940236000000001E-2</v>
      </c>
    </row>
    <row r="7752" spans="1:6" x14ac:dyDescent="0.25">
      <c r="A7752">
        <v>7750</v>
      </c>
      <c r="B7752" t="s">
        <v>8669</v>
      </c>
      <c r="C7752" s="78">
        <v>-0.87461686000000005</v>
      </c>
      <c r="D7752" s="78">
        <v>-1.4782856</v>
      </c>
      <c r="E7752" s="78">
        <v>-3.8276415000000001E-2</v>
      </c>
      <c r="F7752" s="78">
        <v>3.9936646999999999E-2</v>
      </c>
    </row>
    <row r="7753" spans="1:6" x14ac:dyDescent="0.25">
      <c r="A7753">
        <v>7751</v>
      </c>
      <c r="B7753" t="s">
        <v>8670</v>
      </c>
      <c r="C7753" s="78">
        <v>-0.38360596000000002</v>
      </c>
      <c r="D7753" s="78">
        <v>0.81827843</v>
      </c>
      <c r="E7753" s="78">
        <v>-3.4390595000000003E-2</v>
      </c>
      <c r="F7753" s="78">
        <v>0.17954011</v>
      </c>
    </row>
    <row r="7754" spans="1:6" x14ac:dyDescent="0.25">
      <c r="A7754">
        <v>7752</v>
      </c>
      <c r="B7754" t="s">
        <v>8671</v>
      </c>
      <c r="C7754" s="78">
        <v>0.40170040000000001</v>
      </c>
      <c r="D7754" s="78">
        <v>0.56568399999999996</v>
      </c>
      <c r="E7754" s="78">
        <v>0.10827348000000001</v>
      </c>
      <c r="F7754" s="78">
        <v>-0.65194076000000001</v>
      </c>
    </row>
    <row r="7755" spans="1:6" x14ac:dyDescent="0.25">
      <c r="A7755">
        <v>7753</v>
      </c>
      <c r="B7755" t="s">
        <v>8672</v>
      </c>
      <c r="C7755" s="78">
        <v>-1.0503678000000001</v>
      </c>
      <c r="D7755" s="78">
        <v>-2.8127038</v>
      </c>
      <c r="E7755" s="78">
        <v>2.5155387</v>
      </c>
      <c r="F7755" s="78">
        <v>5.8083830000000003E-3</v>
      </c>
    </row>
    <row r="7756" spans="1:6" x14ac:dyDescent="0.25">
      <c r="A7756">
        <v>7754</v>
      </c>
      <c r="B7756" t="s">
        <v>8673</v>
      </c>
      <c r="C7756" s="78">
        <v>1.2523408</v>
      </c>
      <c r="D7756" s="78">
        <v>0.82324386000000005</v>
      </c>
      <c r="E7756" s="78">
        <v>1.0203514E-2</v>
      </c>
      <c r="F7756" s="78">
        <v>-4.3547347E-2</v>
      </c>
    </row>
    <row r="7757" spans="1:6" x14ac:dyDescent="0.25">
      <c r="A7757">
        <v>7755</v>
      </c>
      <c r="B7757" t="s">
        <v>8674</v>
      </c>
      <c r="C7757" s="78">
        <v>1.4935407999999999</v>
      </c>
      <c r="D7757" s="78">
        <v>0.26646182000000002</v>
      </c>
      <c r="E7757" s="78">
        <v>-6.6734580000000002E-2</v>
      </c>
      <c r="F7757" s="78">
        <v>7.6551380000000002E-2</v>
      </c>
    </row>
    <row r="7758" spans="1:6" x14ac:dyDescent="0.25">
      <c r="A7758">
        <v>7756</v>
      </c>
      <c r="B7758" t="s">
        <v>8675</v>
      </c>
      <c r="C7758" s="78">
        <v>-0.39665859999999997</v>
      </c>
      <c r="D7758" s="78">
        <v>0.85447550000000005</v>
      </c>
      <c r="E7758" s="78">
        <v>-8.1309690000000004E-2</v>
      </c>
      <c r="F7758" s="78">
        <v>-4.5589358000000003E-2</v>
      </c>
    </row>
    <row r="7759" spans="1:6" x14ac:dyDescent="0.25">
      <c r="A7759">
        <v>7757</v>
      </c>
      <c r="B7759" t="s">
        <v>8676</v>
      </c>
      <c r="C7759" s="78">
        <v>0.16726366000000001</v>
      </c>
      <c r="D7759" s="78">
        <v>-0.15810299</v>
      </c>
      <c r="E7759" s="78">
        <v>5.2526402999999999E-2</v>
      </c>
      <c r="F7759" s="78">
        <v>8.5237080000000007E-2</v>
      </c>
    </row>
    <row r="7760" spans="1:6" x14ac:dyDescent="0.25">
      <c r="A7760">
        <v>7758</v>
      </c>
      <c r="B7760" t="s">
        <v>8677</v>
      </c>
      <c r="C7760" s="78">
        <v>-1.2055444</v>
      </c>
      <c r="D7760" s="78">
        <v>-1.8215781</v>
      </c>
      <c r="E7760" s="78">
        <v>-2.4163250000000001E-2</v>
      </c>
      <c r="F7760" s="78">
        <v>-5.1071584000000003E-2</v>
      </c>
    </row>
    <row r="7761" spans="1:6" x14ac:dyDescent="0.25">
      <c r="A7761">
        <v>7759</v>
      </c>
      <c r="B7761" t="s">
        <v>8678</v>
      </c>
      <c r="C7761" s="78">
        <v>2.2213047000000001</v>
      </c>
      <c r="D7761" s="78">
        <v>-0.89533649999999998</v>
      </c>
      <c r="E7761" s="78">
        <v>1.03654E-2</v>
      </c>
      <c r="F7761" s="78">
        <v>-0.33627474000000002</v>
      </c>
    </row>
    <row r="7762" spans="1:6" x14ac:dyDescent="0.25">
      <c r="A7762">
        <v>7760</v>
      </c>
      <c r="B7762" t="s">
        <v>8679</v>
      </c>
      <c r="C7762" s="78">
        <v>1.261388</v>
      </c>
      <c r="D7762" s="78">
        <v>-2.5708790000000001</v>
      </c>
      <c r="E7762" s="78">
        <v>-0.10458045000000001</v>
      </c>
      <c r="F7762" s="78">
        <v>1.7588064E-2</v>
      </c>
    </row>
    <row r="7763" spans="1:6" x14ac:dyDescent="0.25">
      <c r="A7763">
        <v>7761</v>
      </c>
      <c r="B7763" t="s">
        <v>8680</v>
      </c>
      <c r="C7763" s="78">
        <v>0.98023380000000004</v>
      </c>
      <c r="D7763" s="78">
        <v>1.5920283</v>
      </c>
      <c r="E7763" s="78">
        <v>-4.1679029999999997E-3</v>
      </c>
      <c r="F7763" s="78">
        <v>-8.7241009999999994E-2</v>
      </c>
    </row>
    <row r="7764" spans="1:6" x14ac:dyDescent="0.25">
      <c r="A7764">
        <v>7762</v>
      </c>
      <c r="B7764" t="s">
        <v>8681</v>
      </c>
      <c r="C7764" s="78">
        <v>-2.428804</v>
      </c>
      <c r="D7764" s="78">
        <v>0.61316484000000004</v>
      </c>
      <c r="E7764" s="78">
        <v>-9.6573696000000001E-2</v>
      </c>
      <c r="F7764" s="78">
        <v>6.5983550000000002E-2</v>
      </c>
    </row>
    <row r="7765" spans="1:6" x14ac:dyDescent="0.25">
      <c r="A7765">
        <v>7763</v>
      </c>
      <c r="B7765" t="s">
        <v>8682</v>
      </c>
      <c r="C7765" s="78">
        <v>-1.2794650000000001</v>
      </c>
      <c r="D7765" s="78">
        <v>3.8548574000000002E-2</v>
      </c>
      <c r="E7765" s="78">
        <v>-3.4390595000000003E-2</v>
      </c>
      <c r="F7765" s="78">
        <v>0.17954011</v>
      </c>
    </row>
    <row r="7766" spans="1:6" x14ac:dyDescent="0.25">
      <c r="A7766">
        <v>7764</v>
      </c>
      <c r="B7766" t="s">
        <v>8683</v>
      </c>
      <c r="C7766" s="78">
        <v>1.6928331000000001</v>
      </c>
      <c r="D7766" s="78">
        <v>0.25899624999999998</v>
      </c>
      <c r="E7766" s="78">
        <v>-2.3297008000000001E-2</v>
      </c>
      <c r="F7766" s="78">
        <v>7.5993635000000004E-2</v>
      </c>
    </row>
    <row r="7767" spans="1:6" x14ac:dyDescent="0.25">
      <c r="A7767">
        <v>7765</v>
      </c>
      <c r="B7767" t="s">
        <v>8684</v>
      </c>
      <c r="C7767" s="78">
        <v>-1.0714352</v>
      </c>
      <c r="D7767" s="78">
        <v>-1.9482603999999999</v>
      </c>
      <c r="E7767" s="78">
        <v>-3.4390595000000003E-2</v>
      </c>
      <c r="F7767" s="78">
        <v>0.17954011</v>
      </c>
    </row>
    <row r="7768" spans="1:6" x14ac:dyDescent="0.25">
      <c r="A7768">
        <v>7766</v>
      </c>
      <c r="B7768" t="s">
        <v>8685</v>
      </c>
      <c r="C7768" s="78">
        <v>-2.5493730999999999</v>
      </c>
      <c r="D7768" s="78">
        <v>0.60472952999999996</v>
      </c>
      <c r="E7768" s="78">
        <v>-6.7496954999999997E-2</v>
      </c>
      <c r="F7768" s="78">
        <v>3.7382393999999999E-2</v>
      </c>
    </row>
    <row r="7769" spans="1:6" x14ac:dyDescent="0.25">
      <c r="A7769">
        <v>7767</v>
      </c>
      <c r="B7769" t="s">
        <v>8686</v>
      </c>
      <c r="C7769" s="78">
        <v>-1.3728222000000001</v>
      </c>
      <c r="D7769" s="78">
        <v>1.8229915999999999</v>
      </c>
      <c r="E7769" s="78">
        <v>-6.5764520000000007E-2</v>
      </c>
      <c r="F7769" s="78">
        <v>2.6062727000000001E-2</v>
      </c>
    </row>
    <row r="7770" spans="1:6" x14ac:dyDescent="0.25">
      <c r="A7770">
        <v>7768</v>
      </c>
      <c r="B7770" t="s">
        <v>8687</v>
      </c>
      <c r="C7770" s="78">
        <v>0.98086879999999999</v>
      </c>
      <c r="D7770" s="78">
        <v>1.5162477000000001</v>
      </c>
      <c r="E7770" s="78">
        <v>-4.9367769999999998E-3</v>
      </c>
      <c r="F7770" s="78">
        <v>-0.16285015999999999</v>
      </c>
    </row>
    <row r="7771" spans="1:6" x14ac:dyDescent="0.25">
      <c r="A7771">
        <v>7769</v>
      </c>
      <c r="B7771" t="s">
        <v>8688</v>
      </c>
      <c r="C7771" s="78">
        <v>-1.9506028</v>
      </c>
      <c r="D7771" s="78">
        <v>-1.3684021</v>
      </c>
      <c r="E7771" s="78">
        <v>-7.3920490000000005E-2</v>
      </c>
      <c r="F7771" s="78">
        <v>8.1386440000000004E-2</v>
      </c>
    </row>
    <row r="7772" spans="1:6" x14ac:dyDescent="0.25">
      <c r="A7772">
        <v>7770</v>
      </c>
      <c r="B7772" t="s">
        <v>8689</v>
      </c>
      <c r="C7772" s="78">
        <v>1.0017111999999999</v>
      </c>
      <c r="D7772" s="78">
        <v>1.2349848999999999</v>
      </c>
      <c r="E7772" s="78">
        <v>-6.9597590000000001E-2</v>
      </c>
      <c r="F7772" s="78">
        <v>3.8001253999999998E-2</v>
      </c>
    </row>
    <row r="7773" spans="1:6" x14ac:dyDescent="0.25">
      <c r="A7773">
        <v>7771</v>
      </c>
      <c r="B7773" t="s">
        <v>8690</v>
      </c>
      <c r="C7773" s="78">
        <v>3.3192663999999997E-2</v>
      </c>
      <c r="D7773" s="78">
        <v>1.4556699</v>
      </c>
      <c r="E7773" s="78">
        <v>-7.825087E-2</v>
      </c>
      <c r="F7773" s="78">
        <v>0.13026008</v>
      </c>
    </row>
    <row r="7774" spans="1:6" x14ac:dyDescent="0.25">
      <c r="A7774">
        <v>7772</v>
      </c>
      <c r="B7774" t="s">
        <v>8691</v>
      </c>
      <c r="C7774" s="78">
        <v>-0.55422649999999996</v>
      </c>
      <c r="D7774" s="78">
        <v>-1.1902059</v>
      </c>
      <c r="E7774" s="78">
        <v>-0.13382234000000001</v>
      </c>
      <c r="F7774" s="78">
        <v>-0.22336982</v>
      </c>
    </row>
    <row r="7775" spans="1:6" x14ac:dyDescent="0.25">
      <c r="A7775">
        <v>7773</v>
      </c>
      <c r="B7775" t="s">
        <v>8692</v>
      </c>
      <c r="C7775" s="78">
        <v>-0.54420829999999998</v>
      </c>
      <c r="D7775" s="78">
        <v>1.0177649</v>
      </c>
      <c r="E7775" s="78">
        <v>-3.8770575000000002E-2</v>
      </c>
      <c r="F7775" s="78">
        <v>-4.4654055999999998E-2</v>
      </c>
    </row>
    <row r="7776" spans="1:6" x14ac:dyDescent="0.25">
      <c r="A7776">
        <v>7774</v>
      </c>
      <c r="B7776" t="s">
        <v>8693</v>
      </c>
      <c r="C7776" s="78">
        <v>-0.14242372</v>
      </c>
      <c r="D7776" s="78">
        <v>0.55370116000000003</v>
      </c>
      <c r="E7776" s="78">
        <v>-3.4390595000000003E-2</v>
      </c>
      <c r="F7776" s="78">
        <v>0.17954011</v>
      </c>
    </row>
    <row r="7777" spans="1:6" x14ac:dyDescent="0.25">
      <c r="A7777">
        <v>7775</v>
      </c>
      <c r="B7777" t="s">
        <v>8694</v>
      </c>
      <c r="C7777" s="78">
        <v>-0.15484342000000001</v>
      </c>
      <c r="D7777" s="78">
        <v>0.82813550000000002</v>
      </c>
      <c r="E7777" s="78">
        <v>-7.6417180000000001E-2</v>
      </c>
      <c r="F7777" s="78">
        <v>0.1264776</v>
      </c>
    </row>
    <row r="7778" spans="1:6" x14ac:dyDescent="0.25">
      <c r="A7778">
        <v>7776</v>
      </c>
      <c r="B7778" t="s">
        <v>8695</v>
      </c>
      <c r="C7778" s="78">
        <v>0.96536063999999999</v>
      </c>
      <c r="D7778" s="78">
        <v>1.0429534</v>
      </c>
      <c r="E7778" s="78">
        <v>-7.9261615999999993E-2</v>
      </c>
      <c r="F7778" s="78">
        <v>9.7747490000000006E-2</v>
      </c>
    </row>
    <row r="7779" spans="1:6" x14ac:dyDescent="0.25">
      <c r="A7779">
        <v>7777</v>
      </c>
      <c r="B7779" t="s">
        <v>8696</v>
      </c>
      <c r="C7779" s="78">
        <v>0.15425906</v>
      </c>
      <c r="D7779" s="78">
        <v>-1.5585464</v>
      </c>
      <c r="E7779" s="78">
        <v>-2.1692097E-2</v>
      </c>
      <c r="F7779" s="78">
        <v>-2.6675239999999999E-2</v>
      </c>
    </row>
    <row r="7780" spans="1:6" x14ac:dyDescent="0.25">
      <c r="A7780">
        <v>7778</v>
      </c>
      <c r="B7780" t="s">
        <v>8697</v>
      </c>
      <c r="C7780" s="78">
        <v>2.3773955999999998</v>
      </c>
      <c r="D7780" s="78">
        <v>1.6884680999999999</v>
      </c>
      <c r="E7780" s="78">
        <v>-0.14051469999999999</v>
      </c>
      <c r="F7780" s="78">
        <v>-0.27126545000000002</v>
      </c>
    </row>
    <row r="7781" spans="1:6" x14ac:dyDescent="0.25">
      <c r="A7781">
        <v>7779</v>
      </c>
      <c r="B7781" t="s">
        <v>8698</v>
      </c>
      <c r="C7781" s="78">
        <v>-0.58917640000000004</v>
      </c>
      <c r="D7781" s="78">
        <v>-0.30795988000000002</v>
      </c>
      <c r="E7781" s="78">
        <v>-3.5836656000000001E-2</v>
      </c>
      <c r="F7781" s="78">
        <v>7.4487090000000006E-2</v>
      </c>
    </row>
    <row r="7782" spans="1:6" x14ac:dyDescent="0.25">
      <c r="A7782">
        <v>7780</v>
      </c>
      <c r="B7782" t="s">
        <v>8699</v>
      </c>
      <c r="C7782" s="78">
        <v>3.6443140000000001</v>
      </c>
      <c r="D7782" s="78">
        <v>0.60356783999999997</v>
      </c>
      <c r="E7782" s="78">
        <v>-8.0863969999999993E-2</v>
      </c>
      <c r="F7782" s="78">
        <v>-0.14184100999999999</v>
      </c>
    </row>
    <row r="7783" spans="1:6" x14ac:dyDescent="0.25">
      <c r="A7783">
        <v>7781</v>
      </c>
      <c r="B7783" t="s">
        <v>8700</v>
      </c>
      <c r="C7783" s="78">
        <v>-1.0737672</v>
      </c>
      <c r="D7783" s="78">
        <v>-1.2340713000000001</v>
      </c>
      <c r="E7783" s="78">
        <v>-7.6841430000000002E-2</v>
      </c>
      <c r="F7783" s="78">
        <v>5.9242160000000002E-2</v>
      </c>
    </row>
    <row r="7784" spans="1:6" x14ac:dyDescent="0.25">
      <c r="A7784">
        <v>7782</v>
      </c>
      <c r="B7784" t="s">
        <v>8701</v>
      </c>
      <c r="C7784" s="78">
        <v>2.0681409999999998</v>
      </c>
      <c r="D7784" s="78">
        <v>-0.92515720000000001</v>
      </c>
      <c r="E7784" s="78">
        <v>-2.5825653E-2</v>
      </c>
      <c r="F7784" s="78">
        <v>-8.067183E-2</v>
      </c>
    </row>
    <row r="7785" spans="1:6" x14ac:dyDescent="0.25">
      <c r="A7785">
        <v>7783</v>
      </c>
      <c r="B7785" t="s">
        <v>8702</v>
      </c>
      <c r="C7785" s="78">
        <v>-0.40841228000000002</v>
      </c>
      <c r="D7785" s="78">
        <v>0.72487544999999998</v>
      </c>
      <c r="E7785" s="78">
        <v>-3.2614312999999999E-2</v>
      </c>
      <c r="F7785" s="78">
        <v>4.4692963000000002E-2</v>
      </c>
    </row>
    <row r="7786" spans="1:6" x14ac:dyDescent="0.25">
      <c r="A7786">
        <v>7784</v>
      </c>
      <c r="B7786" t="s">
        <v>8703</v>
      </c>
      <c r="C7786" s="78">
        <v>-2.352052</v>
      </c>
      <c r="D7786" s="78">
        <v>1.3770735000000001</v>
      </c>
      <c r="E7786" s="78">
        <v>-0.10752174</v>
      </c>
      <c r="F7786" s="78">
        <v>3.424199E-2</v>
      </c>
    </row>
    <row r="7787" spans="1:6" x14ac:dyDescent="0.25">
      <c r="A7787">
        <v>7785</v>
      </c>
      <c r="B7787" t="s">
        <v>8704</v>
      </c>
      <c r="C7787" s="78">
        <v>-0.13408089000000001</v>
      </c>
      <c r="D7787" s="78">
        <v>-0.51634144999999998</v>
      </c>
      <c r="E7787" s="78">
        <v>-3.4390595000000003E-2</v>
      </c>
      <c r="F7787" s="78">
        <v>0.17954011</v>
      </c>
    </row>
    <row r="7788" spans="1:6" x14ac:dyDescent="0.25">
      <c r="A7788">
        <v>7786</v>
      </c>
      <c r="B7788" t="s">
        <v>8705</v>
      </c>
      <c r="C7788" s="78">
        <v>-1.3716081</v>
      </c>
      <c r="D7788" s="78">
        <v>0.2648664</v>
      </c>
      <c r="E7788" s="78">
        <v>-5.7219239999999998E-2</v>
      </c>
      <c r="F7788" s="78">
        <v>4.0287285999999999E-2</v>
      </c>
    </row>
    <row r="7789" spans="1:6" x14ac:dyDescent="0.25">
      <c r="A7789">
        <v>7787</v>
      </c>
      <c r="B7789" t="s">
        <v>8706</v>
      </c>
      <c r="C7789" s="78">
        <v>-0.71000620000000003</v>
      </c>
      <c r="D7789" s="78">
        <v>5.4650276999999997E-2</v>
      </c>
      <c r="E7789" s="78">
        <v>-6.6065819999999997E-2</v>
      </c>
      <c r="F7789" s="78">
        <v>4.0874183000000001E-2</v>
      </c>
    </row>
    <row r="7790" spans="1:6" x14ac:dyDescent="0.25">
      <c r="A7790">
        <v>7788</v>
      </c>
      <c r="B7790" t="s">
        <v>8707</v>
      </c>
      <c r="C7790" s="78">
        <v>-0.39900374</v>
      </c>
      <c r="D7790" s="78">
        <v>0.68934446999999999</v>
      </c>
      <c r="E7790" s="78">
        <v>-7.7127979999999999E-2</v>
      </c>
      <c r="F7790" s="78">
        <v>-0.13564588</v>
      </c>
    </row>
    <row r="7791" spans="1:6" x14ac:dyDescent="0.25">
      <c r="A7791">
        <v>7789</v>
      </c>
      <c r="B7791" t="s">
        <v>8708</v>
      </c>
      <c r="C7791" s="78">
        <v>-0.74062099999999997</v>
      </c>
      <c r="D7791" s="78">
        <v>1.0934912000000001</v>
      </c>
      <c r="E7791" s="78">
        <v>-4.7556824999999997E-2</v>
      </c>
      <c r="F7791" s="78">
        <v>2.4380550000000001E-2</v>
      </c>
    </row>
    <row r="7792" spans="1:6" x14ac:dyDescent="0.25">
      <c r="A7792">
        <v>7790</v>
      </c>
      <c r="B7792" t="s">
        <v>8709</v>
      </c>
      <c r="C7792" s="78">
        <v>0.1195257</v>
      </c>
      <c r="D7792" s="78">
        <v>-1.4980450000000001</v>
      </c>
      <c r="E7792" s="78">
        <v>-3.4390595000000003E-2</v>
      </c>
      <c r="F7792" s="78">
        <v>0.17954011</v>
      </c>
    </row>
    <row r="7793" spans="1:6" x14ac:dyDescent="0.25">
      <c r="A7793">
        <v>7791</v>
      </c>
      <c r="B7793" t="s">
        <v>8710</v>
      </c>
      <c r="C7793" s="78">
        <v>-3.0708008000000002</v>
      </c>
      <c r="D7793" s="78">
        <v>-0.88843050000000001</v>
      </c>
      <c r="E7793" s="78">
        <v>-3.4390595000000003E-2</v>
      </c>
      <c r="F7793" s="78">
        <v>0.17954011</v>
      </c>
    </row>
    <row r="7794" spans="1:6" x14ac:dyDescent="0.25">
      <c r="A7794">
        <v>7792</v>
      </c>
      <c r="B7794" t="s">
        <v>8711</v>
      </c>
      <c r="C7794" s="78">
        <v>0.16820927999999999</v>
      </c>
      <c r="D7794" s="78">
        <v>-0.82408809999999999</v>
      </c>
      <c r="E7794" s="78">
        <v>-0.14918733000000001</v>
      </c>
      <c r="F7794" s="78">
        <v>-0.27940482</v>
      </c>
    </row>
    <row r="7795" spans="1:6" x14ac:dyDescent="0.25">
      <c r="A7795">
        <v>7793</v>
      </c>
      <c r="B7795" t="s">
        <v>8712</v>
      </c>
      <c r="C7795" s="78">
        <v>0.47859135000000003</v>
      </c>
      <c r="D7795" s="78">
        <v>2.4241693</v>
      </c>
      <c r="E7795" s="78">
        <v>-4.7007170000000001E-2</v>
      </c>
      <c r="F7795" s="78">
        <v>6.3492889999999996E-2</v>
      </c>
    </row>
    <row r="7796" spans="1:6" x14ac:dyDescent="0.25">
      <c r="A7796">
        <v>7794</v>
      </c>
      <c r="B7796" t="s">
        <v>8713</v>
      </c>
      <c r="C7796" s="78">
        <v>-0.98063266000000004</v>
      </c>
      <c r="D7796" s="78">
        <v>-1.9099303000000001</v>
      </c>
      <c r="E7796" s="78">
        <v>-4.3680629999999998E-2</v>
      </c>
      <c r="F7796" s="78">
        <v>4.7836616999999998E-2</v>
      </c>
    </row>
    <row r="7797" spans="1:6" x14ac:dyDescent="0.25">
      <c r="A7797">
        <v>7795</v>
      </c>
      <c r="B7797" t="s">
        <v>8714</v>
      </c>
      <c r="C7797" s="78">
        <v>2.2061353000000001</v>
      </c>
      <c r="D7797" s="78">
        <v>2.5962964999999998</v>
      </c>
      <c r="E7797" s="78">
        <v>-8.308546E-2</v>
      </c>
      <c r="F7797" s="78">
        <v>6.108711E-2</v>
      </c>
    </row>
    <row r="7798" spans="1:6" x14ac:dyDescent="0.25">
      <c r="A7798">
        <v>7796</v>
      </c>
      <c r="B7798" t="s">
        <v>8715</v>
      </c>
      <c r="C7798" s="78">
        <v>0.63666093000000001</v>
      </c>
      <c r="D7798" s="78">
        <v>0.54242049999999997</v>
      </c>
      <c r="E7798" s="78">
        <v>-5.8963604000000003E-2</v>
      </c>
      <c r="F7798" s="78">
        <v>8.7323490000000004E-3</v>
      </c>
    </row>
    <row r="7799" spans="1:6" x14ac:dyDescent="0.25">
      <c r="A7799">
        <v>7797</v>
      </c>
      <c r="B7799" t="s">
        <v>8716</v>
      </c>
      <c r="C7799" s="78">
        <v>0.51571009999999995</v>
      </c>
      <c r="D7799" s="78">
        <v>1.4295435000000001</v>
      </c>
      <c r="E7799" s="78">
        <v>-6.0579512000000002E-2</v>
      </c>
      <c r="F7799" s="78">
        <v>0.14970997</v>
      </c>
    </row>
    <row r="7800" spans="1:6" x14ac:dyDescent="0.25">
      <c r="A7800">
        <v>7798</v>
      </c>
      <c r="B7800" t="s">
        <v>8717</v>
      </c>
      <c r="C7800" s="78">
        <v>-1.3536307000000001</v>
      </c>
      <c r="D7800" s="78">
        <v>1.3718022999999999</v>
      </c>
      <c r="E7800" s="78">
        <v>-8.6268189999999995E-2</v>
      </c>
      <c r="F7800" s="78">
        <v>-0.12333526</v>
      </c>
    </row>
    <row r="7801" spans="1:6" x14ac:dyDescent="0.25">
      <c r="A7801">
        <v>7799</v>
      </c>
      <c r="B7801" t="s">
        <v>8718</v>
      </c>
      <c r="C7801" s="78">
        <v>-0.58877699999999999</v>
      </c>
      <c r="D7801" s="78">
        <v>-3.2285925999999998</v>
      </c>
      <c r="E7801" s="78">
        <v>3.9980646000000002E-2</v>
      </c>
      <c r="F7801" s="78">
        <v>-7.3156044000000003E-2</v>
      </c>
    </row>
    <row r="7802" spans="1:6" x14ac:dyDescent="0.25">
      <c r="A7802">
        <v>7800</v>
      </c>
      <c r="B7802" t="s">
        <v>8719</v>
      </c>
      <c r="C7802" s="78">
        <v>-1.8645095</v>
      </c>
      <c r="D7802" s="78">
        <v>-2.0117280000000002</v>
      </c>
      <c r="E7802" s="78">
        <v>-5.1078625000000002E-2</v>
      </c>
      <c r="F7802" s="78">
        <v>-4.5184045999999999E-2</v>
      </c>
    </row>
    <row r="7803" spans="1:6" x14ac:dyDescent="0.25">
      <c r="A7803">
        <v>7801</v>
      </c>
      <c r="B7803" t="s">
        <v>8720</v>
      </c>
      <c r="C7803" s="78">
        <v>0.121799976</v>
      </c>
      <c r="D7803" s="78">
        <v>-0.42893700000000001</v>
      </c>
      <c r="E7803" s="78">
        <v>-8.1519739999999993E-2</v>
      </c>
      <c r="F7803" s="78">
        <v>9.2925906000000003E-2</v>
      </c>
    </row>
    <row r="7804" spans="1:6" x14ac:dyDescent="0.25">
      <c r="A7804">
        <v>7802</v>
      </c>
      <c r="B7804" t="s">
        <v>8721</v>
      </c>
      <c r="C7804" s="78">
        <v>-9.0677770000000005E-2</v>
      </c>
      <c r="D7804" s="78">
        <v>-1.3049793999999999</v>
      </c>
      <c r="E7804" s="78">
        <v>1.9837564000000001</v>
      </c>
      <c r="F7804" s="78">
        <v>0.40936607000000003</v>
      </c>
    </row>
    <row r="7805" spans="1:6" x14ac:dyDescent="0.25">
      <c r="A7805">
        <v>7803</v>
      </c>
      <c r="B7805" t="s">
        <v>8722</v>
      </c>
      <c r="C7805" s="78">
        <v>-1.1780839999999999</v>
      </c>
      <c r="D7805" s="78">
        <v>-1.3383685000000001</v>
      </c>
      <c r="E7805" s="78">
        <v>-3.3823921999999999E-2</v>
      </c>
      <c r="F7805" s="78">
        <v>-1.6615897000000001E-2</v>
      </c>
    </row>
    <row r="7806" spans="1:6" x14ac:dyDescent="0.25">
      <c r="A7806">
        <v>7804</v>
      </c>
      <c r="B7806" t="s">
        <v>8723</v>
      </c>
      <c r="C7806" s="78">
        <v>-0.70465500000000003</v>
      </c>
      <c r="D7806" s="78">
        <v>1.3350683000000001</v>
      </c>
      <c r="E7806" s="78">
        <v>-9.6493944999999998E-2</v>
      </c>
      <c r="F7806" s="78">
        <v>-6.2444805999999999E-2</v>
      </c>
    </row>
    <row r="7807" spans="1:6" x14ac:dyDescent="0.25">
      <c r="A7807">
        <v>7805</v>
      </c>
      <c r="B7807" t="s">
        <v>8724</v>
      </c>
      <c r="C7807" s="78">
        <v>2.9595609999999999</v>
      </c>
      <c r="D7807" s="78">
        <v>1.5194174</v>
      </c>
      <c r="E7807" s="78">
        <v>-1.2592135000000001E-2</v>
      </c>
      <c r="F7807" s="78">
        <v>-3.5868167999999999E-2</v>
      </c>
    </row>
    <row r="7808" spans="1:6" x14ac:dyDescent="0.25">
      <c r="A7808">
        <v>7806</v>
      </c>
      <c r="B7808" t="s">
        <v>8725</v>
      </c>
      <c r="C7808" s="78">
        <v>-1.0916672999999999</v>
      </c>
      <c r="D7808" s="78">
        <v>1.3627069000000001</v>
      </c>
      <c r="E7808" s="78">
        <v>-0.10833466</v>
      </c>
      <c r="F7808" s="78">
        <v>-4.5163274000000003E-2</v>
      </c>
    </row>
    <row r="7809" spans="1:6" x14ac:dyDescent="0.25">
      <c r="A7809">
        <v>7807</v>
      </c>
      <c r="B7809" t="s">
        <v>8726</v>
      </c>
      <c r="C7809" s="78">
        <v>0.114902884</v>
      </c>
      <c r="D7809" s="78">
        <v>0.16086740999999999</v>
      </c>
      <c r="E7809" s="78">
        <v>-3.4390595000000003E-2</v>
      </c>
      <c r="F7809" s="78">
        <v>0.17954011</v>
      </c>
    </row>
    <row r="7810" spans="1:6" x14ac:dyDescent="0.25">
      <c r="A7810">
        <v>7808</v>
      </c>
      <c r="B7810" t="s">
        <v>8727</v>
      </c>
      <c r="C7810" s="78">
        <v>-0.56991619999999998</v>
      </c>
      <c r="D7810" s="78">
        <v>0.78484416000000001</v>
      </c>
      <c r="E7810" s="78">
        <v>-3.4390595000000003E-2</v>
      </c>
      <c r="F7810" s="78">
        <v>0.17954011</v>
      </c>
    </row>
    <row r="7811" spans="1:6" x14ac:dyDescent="0.25">
      <c r="A7811">
        <v>7809</v>
      </c>
      <c r="B7811" t="s">
        <v>8728</v>
      </c>
      <c r="C7811" s="78">
        <v>-3.8203657</v>
      </c>
      <c r="D7811" s="78">
        <v>8.2974210000000007E-2</v>
      </c>
      <c r="E7811" s="78">
        <v>-8.1869170000000005E-2</v>
      </c>
      <c r="F7811" s="78">
        <v>1.0307401000000001E-2</v>
      </c>
    </row>
    <row r="7812" spans="1:6" x14ac:dyDescent="0.25">
      <c r="A7812">
        <v>7810</v>
      </c>
      <c r="B7812" t="s">
        <v>8729</v>
      </c>
      <c r="C7812" s="78">
        <v>-0.34271494000000002</v>
      </c>
      <c r="D7812" s="78">
        <v>-2.2991959999999998</v>
      </c>
      <c r="E7812" s="78">
        <v>-9.3369179999999996E-2</v>
      </c>
      <c r="F7812" s="78">
        <v>4.3872356000000001E-2</v>
      </c>
    </row>
    <row r="7813" spans="1:6" x14ac:dyDescent="0.25">
      <c r="A7813">
        <v>7811</v>
      </c>
      <c r="B7813" t="s">
        <v>8730</v>
      </c>
      <c r="C7813" s="78">
        <v>0.14651838</v>
      </c>
      <c r="D7813" s="78">
        <v>-0.28668470000000001</v>
      </c>
      <c r="E7813" s="78">
        <v>-9.1458544000000003E-2</v>
      </c>
      <c r="F7813" s="78">
        <v>-7.7520060000000002E-2</v>
      </c>
    </row>
    <row r="7814" spans="1:6" x14ac:dyDescent="0.25">
      <c r="A7814">
        <v>7812</v>
      </c>
      <c r="B7814" t="s">
        <v>8731</v>
      </c>
      <c r="C7814" s="78">
        <v>-0.67002099999999998</v>
      </c>
      <c r="D7814" s="78">
        <v>-0.82180582999999996</v>
      </c>
      <c r="E7814" s="78">
        <v>-9.7361400000000001E-2</v>
      </c>
      <c r="F7814" s="78">
        <v>9.4673779999999999E-2</v>
      </c>
    </row>
    <row r="7815" spans="1:6" x14ac:dyDescent="0.25">
      <c r="A7815">
        <v>7813</v>
      </c>
      <c r="B7815" t="s">
        <v>8732</v>
      </c>
      <c r="C7815" s="78">
        <v>-2.3738646999999999</v>
      </c>
      <c r="D7815" s="78">
        <v>-0.73996640000000002</v>
      </c>
      <c r="E7815" s="78">
        <v>-6.5633120000000003E-2</v>
      </c>
      <c r="F7815" s="78">
        <v>7.0377073999999998E-2</v>
      </c>
    </row>
    <row r="7816" spans="1:6" x14ac:dyDescent="0.25">
      <c r="A7816">
        <v>7814</v>
      </c>
      <c r="B7816" t="s">
        <v>8733</v>
      </c>
      <c r="C7816" s="78">
        <v>-0.13921067000000001</v>
      </c>
      <c r="D7816" s="78">
        <v>0.12125362000000001</v>
      </c>
      <c r="E7816" s="78">
        <v>-1.3763932499999999E-2</v>
      </c>
      <c r="F7816" s="78">
        <v>6.8567365000000005E-2</v>
      </c>
    </row>
    <row r="7817" spans="1:6" x14ac:dyDescent="0.25">
      <c r="A7817">
        <v>7815</v>
      </c>
      <c r="B7817" t="s">
        <v>8734</v>
      </c>
      <c r="C7817" s="78">
        <v>0.13735786</v>
      </c>
      <c r="D7817" s="78">
        <v>1.8171842</v>
      </c>
      <c r="E7817" s="78">
        <v>-9.3544625000000006E-2</v>
      </c>
      <c r="F7817" s="78">
        <v>-8.4593639999999998E-2</v>
      </c>
    </row>
    <row r="7818" spans="1:6" x14ac:dyDescent="0.25">
      <c r="A7818">
        <v>7816</v>
      </c>
      <c r="B7818" t="s">
        <v>8735</v>
      </c>
      <c r="C7818" s="78">
        <v>-0.63603719999999997</v>
      </c>
      <c r="D7818" s="78">
        <v>0.9545884</v>
      </c>
      <c r="E7818" s="78">
        <v>-8.7270200000000006E-2</v>
      </c>
      <c r="F7818" s="78">
        <v>7.0298909999999999E-3</v>
      </c>
    </row>
    <row r="7819" spans="1:6" x14ac:dyDescent="0.25">
      <c r="A7819">
        <v>7817</v>
      </c>
      <c r="B7819" t="s">
        <v>8736</v>
      </c>
      <c r="C7819" s="78">
        <v>-0.40527612000000002</v>
      </c>
      <c r="D7819" s="78">
        <v>-9.9586843999999994E-2</v>
      </c>
      <c r="E7819" s="78">
        <v>-2.0761412999999999E-2</v>
      </c>
      <c r="F7819" s="78">
        <v>-0.14416908000000001</v>
      </c>
    </row>
    <row r="7820" spans="1:6" x14ac:dyDescent="0.25">
      <c r="A7820">
        <v>7818</v>
      </c>
      <c r="B7820" t="s">
        <v>8737</v>
      </c>
      <c r="C7820" s="78">
        <v>0.29769983999999999</v>
      </c>
      <c r="D7820" s="78">
        <v>0.73204124000000004</v>
      </c>
      <c r="E7820" s="78">
        <v>-3.4390595000000003E-2</v>
      </c>
      <c r="F7820" s="78">
        <v>0.17954011</v>
      </c>
    </row>
    <row r="7821" spans="1:6" x14ac:dyDescent="0.25">
      <c r="A7821">
        <v>7819</v>
      </c>
      <c r="B7821" t="s">
        <v>8738</v>
      </c>
      <c r="C7821" s="78">
        <v>-1.3134598</v>
      </c>
      <c r="D7821" s="78">
        <v>0.39036858000000002</v>
      </c>
      <c r="E7821" s="78">
        <v>-3.4390595000000003E-2</v>
      </c>
      <c r="F7821" s="78">
        <v>0.17954011</v>
      </c>
    </row>
    <row r="7822" spans="1:6" x14ac:dyDescent="0.25">
      <c r="A7822">
        <v>7820</v>
      </c>
      <c r="B7822" t="s">
        <v>8739</v>
      </c>
      <c r="C7822" s="78">
        <v>-1.1821391999999999</v>
      </c>
      <c r="D7822" s="78">
        <v>0.90113030000000005</v>
      </c>
      <c r="E7822" s="78">
        <v>-9.9411100000000002E-2</v>
      </c>
      <c r="F7822" s="78">
        <v>8.04396E-2</v>
      </c>
    </row>
    <row r="7823" spans="1:6" x14ac:dyDescent="0.25">
      <c r="A7823">
        <v>7821</v>
      </c>
      <c r="B7823" t="s">
        <v>8740</v>
      </c>
      <c r="C7823" s="78">
        <v>1.1234552E-2</v>
      </c>
      <c r="D7823" s="78">
        <v>-2.3478112000000002</v>
      </c>
      <c r="E7823" s="78">
        <v>-4.6493242999999997E-2</v>
      </c>
      <c r="F7823" s="78">
        <v>2.5518744999999999E-2</v>
      </c>
    </row>
    <row r="7824" spans="1:6" x14ac:dyDescent="0.25">
      <c r="A7824">
        <v>7822</v>
      </c>
      <c r="B7824" t="s">
        <v>8741</v>
      </c>
      <c r="C7824" s="78">
        <v>3.9972446000000001</v>
      </c>
      <c r="D7824" s="78">
        <v>1.0199560000000001</v>
      </c>
      <c r="E7824" s="78">
        <v>-3.4390595000000003E-2</v>
      </c>
      <c r="F7824" s="78">
        <v>0.17954011</v>
      </c>
    </row>
    <row r="7825" spans="1:6" x14ac:dyDescent="0.25">
      <c r="A7825">
        <v>7823</v>
      </c>
      <c r="B7825" t="s">
        <v>8742</v>
      </c>
      <c r="C7825" s="78">
        <v>-1.1964790000000001</v>
      </c>
      <c r="D7825" s="78">
        <v>0.81793570000000004</v>
      </c>
      <c r="E7825" s="78">
        <v>-6.1467050000000002E-2</v>
      </c>
      <c r="F7825" s="78">
        <v>-6.8327769999999996E-2</v>
      </c>
    </row>
    <row r="7826" spans="1:6" x14ac:dyDescent="0.25">
      <c r="A7826">
        <v>7824</v>
      </c>
      <c r="B7826" t="s">
        <v>8743</v>
      </c>
      <c r="C7826" s="78">
        <v>-0.76113399999999998</v>
      </c>
      <c r="D7826" s="78">
        <v>0.91991270000000003</v>
      </c>
      <c r="E7826" s="78">
        <v>-8.7203379999999997E-2</v>
      </c>
      <c r="F7826" s="78">
        <v>7.9913269999999995E-2</v>
      </c>
    </row>
    <row r="7827" spans="1:6" x14ac:dyDescent="0.25">
      <c r="A7827">
        <v>7825</v>
      </c>
      <c r="B7827" t="s">
        <v>8744</v>
      </c>
      <c r="C7827" s="78">
        <v>-0.30203864000000002</v>
      </c>
      <c r="D7827" s="78">
        <v>-0.61246610000000001</v>
      </c>
      <c r="E7827" s="78">
        <v>-9.8009169999999993E-3</v>
      </c>
      <c r="F7827" s="78">
        <v>-7.3162749999999999E-2</v>
      </c>
    </row>
    <row r="7828" spans="1:6" x14ac:dyDescent="0.25">
      <c r="A7828">
        <v>7826</v>
      </c>
      <c r="B7828" t="s">
        <v>8745</v>
      </c>
      <c r="C7828" s="78">
        <v>3.2883505999999998</v>
      </c>
      <c r="D7828" s="78">
        <v>0.15965811999999999</v>
      </c>
      <c r="E7828" s="78">
        <v>-3.4390595000000003E-2</v>
      </c>
      <c r="F7828" s="78">
        <v>0.17954011</v>
      </c>
    </row>
    <row r="7829" spans="1:6" x14ac:dyDescent="0.25">
      <c r="A7829">
        <v>7827</v>
      </c>
      <c r="B7829" t="s">
        <v>8746</v>
      </c>
      <c r="C7829" s="78">
        <v>3.0013472999999999</v>
      </c>
      <c r="D7829" s="78">
        <v>0.98516404999999996</v>
      </c>
      <c r="E7829" s="78">
        <v>-0.10018038999999999</v>
      </c>
      <c r="F7829" s="78">
        <v>4.3924242000000002E-2</v>
      </c>
    </row>
    <row r="7830" spans="1:6" x14ac:dyDescent="0.25">
      <c r="A7830">
        <v>7828</v>
      </c>
      <c r="B7830" t="s">
        <v>8747</v>
      </c>
      <c r="C7830" s="78">
        <v>1.0851812000000001</v>
      </c>
      <c r="D7830" s="78">
        <v>4.0817193999999999</v>
      </c>
      <c r="E7830" s="78">
        <v>-5.290806E-2</v>
      </c>
      <c r="F7830" s="78">
        <v>1.5565753E-2</v>
      </c>
    </row>
    <row r="7831" spans="1:6" x14ac:dyDescent="0.25">
      <c r="A7831">
        <v>7829</v>
      </c>
      <c r="B7831" t="s">
        <v>8748</v>
      </c>
      <c r="C7831" s="78">
        <v>0.80425405999999999</v>
      </c>
      <c r="D7831" s="78">
        <v>2.5149477</v>
      </c>
      <c r="E7831" s="78">
        <v>-5.1453119999999998E-2</v>
      </c>
      <c r="F7831" s="78">
        <v>-5.6866883999999999E-2</v>
      </c>
    </row>
    <row r="7832" spans="1:6" x14ac:dyDescent="0.25">
      <c r="A7832">
        <v>7830</v>
      </c>
      <c r="B7832" t="s">
        <v>8749</v>
      </c>
      <c r="C7832" s="78">
        <v>2.3656937999999998</v>
      </c>
      <c r="D7832" s="78">
        <v>-0.89601799999999998</v>
      </c>
      <c r="E7832" s="78">
        <v>-7.2268516000000005E-2</v>
      </c>
      <c r="F7832" s="78">
        <v>-3.8243905000000002E-2</v>
      </c>
    </row>
    <row r="7833" spans="1:6" x14ac:dyDescent="0.25">
      <c r="A7833">
        <v>7831</v>
      </c>
      <c r="B7833" t="s">
        <v>8750</v>
      </c>
      <c r="C7833" s="78">
        <v>-0.44415122000000001</v>
      </c>
      <c r="D7833" s="78">
        <v>-1.0413691</v>
      </c>
      <c r="E7833" s="78">
        <v>-9.6387429999999996E-2</v>
      </c>
      <c r="F7833" s="78">
        <v>0.10085924</v>
      </c>
    </row>
    <row r="7834" spans="1:6" x14ac:dyDescent="0.25">
      <c r="A7834">
        <v>7832</v>
      </c>
      <c r="B7834" t="s">
        <v>8751</v>
      </c>
      <c r="C7834" s="78">
        <v>2.6620428999999999</v>
      </c>
      <c r="D7834" s="78">
        <v>0.81165350000000003</v>
      </c>
      <c r="E7834" s="78">
        <v>-3.0086742999999999E-2</v>
      </c>
      <c r="F7834" s="78">
        <v>-2.2361441999999999E-2</v>
      </c>
    </row>
    <row r="7835" spans="1:6" x14ac:dyDescent="0.25">
      <c r="A7835">
        <v>7833</v>
      </c>
      <c r="B7835" t="s">
        <v>8752</v>
      </c>
      <c r="C7835" s="78">
        <v>1.5500356</v>
      </c>
      <c r="D7835" s="78">
        <v>-0.86800814000000004</v>
      </c>
      <c r="E7835" s="78">
        <v>-8.2785739999999997E-2</v>
      </c>
      <c r="F7835" s="78">
        <v>9.0330480000000005E-2</v>
      </c>
    </row>
    <row r="7836" spans="1:6" x14ac:dyDescent="0.25">
      <c r="A7836">
        <v>7834</v>
      </c>
      <c r="B7836" t="s">
        <v>8753</v>
      </c>
      <c r="C7836" s="78">
        <v>2.6573136000000002</v>
      </c>
      <c r="D7836" s="78">
        <v>-0.52791153999999996</v>
      </c>
      <c r="E7836" s="78">
        <v>-4.5278076E-2</v>
      </c>
      <c r="F7836" s="78">
        <v>6.5269670000000002E-2</v>
      </c>
    </row>
    <row r="7837" spans="1:6" x14ac:dyDescent="0.25">
      <c r="A7837">
        <v>7835</v>
      </c>
      <c r="B7837" t="s">
        <v>8754</v>
      </c>
      <c r="C7837" s="78">
        <v>-1.7909166000000001</v>
      </c>
      <c r="D7837" s="78">
        <v>-0.36267223999999998</v>
      </c>
      <c r="E7837" s="78">
        <v>-7.1806683999999996E-2</v>
      </c>
      <c r="F7837" s="78">
        <v>0.11203994</v>
      </c>
    </row>
    <row r="7838" spans="1:6" x14ac:dyDescent="0.25">
      <c r="A7838">
        <v>7836</v>
      </c>
      <c r="B7838" t="s">
        <v>8755</v>
      </c>
      <c r="C7838" s="78">
        <v>0.47013690000000002</v>
      </c>
      <c r="D7838" s="78">
        <v>-0.77786946000000001</v>
      </c>
      <c r="E7838" s="78">
        <v>-3.8772470000000003E-2</v>
      </c>
      <c r="F7838" s="78">
        <v>5.9331752000000001E-2</v>
      </c>
    </row>
    <row r="7839" spans="1:6" x14ac:dyDescent="0.25">
      <c r="A7839">
        <v>7837</v>
      </c>
      <c r="B7839" t="s">
        <v>8756</v>
      </c>
      <c r="C7839" s="78">
        <v>2.2104914</v>
      </c>
      <c r="D7839" s="78">
        <v>0.77243830000000002</v>
      </c>
      <c r="E7839" s="78">
        <v>-5.0787449999999998E-2</v>
      </c>
      <c r="F7839" s="78">
        <v>5.0428136999999998E-2</v>
      </c>
    </row>
    <row r="7840" spans="1:6" x14ac:dyDescent="0.25">
      <c r="A7840">
        <v>7838</v>
      </c>
      <c r="B7840" t="s">
        <v>8757</v>
      </c>
      <c r="C7840" s="78">
        <v>2.0021203000000001</v>
      </c>
      <c r="D7840" s="78">
        <v>-2.4197104</v>
      </c>
      <c r="E7840" s="78">
        <v>-3.4390595000000003E-2</v>
      </c>
      <c r="F7840" s="78">
        <v>0.17954011</v>
      </c>
    </row>
    <row r="7841" spans="1:6" x14ac:dyDescent="0.25">
      <c r="A7841">
        <v>7839</v>
      </c>
      <c r="B7841" t="s">
        <v>8758</v>
      </c>
      <c r="C7841" s="78">
        <v>1.4881679000000001</v>
      </c>
      <c r="D7841" s="78">
        <v>-1.9091743000000001</v>
      </c>
      <c r="E7841" s="78">
        <v>-6.9950670000000006E-2</v>
      </c>
      <c r="F7841" s="78">
        <v>0.11124149999999999</v>
      </c>
    </row>
    <row r="7842" spans="1:6" x14ac:dyDescent="0.25">
      <c r="A7842">
        <v>7840</v>
      </c>
      <c r="B7842" t="s">
        <v>8759</v>
      </c>
      <c r="C7842" s="78">
        <v>-0.29150872999999999</v>
      </c>
      <c r="D7842" s="78">
        <v>0.57165736</v>
      </c>
      <c r="E7842" s="78">
        <v>-5.9194397000000001E-3</v>
      </c>
      <c r="F7842" s="78">
        <v>-0.18440956999999999</v>
      </c>
    </row>
    <row r="7843" spans="1:6" x14ac:dyDescent="0.25">
      <c r="A7843">
        <v>7841</v>
      </c>
      <c r="B7843" t="s">
        <v>8760</v>
      </c>
      <c r="C7843" s="78">
        <v>0.71764589999999995</v>
      </c>
      <c r="D7843" s="78">
        <v>0.62116729999999998</v>
      </c>
      <c r="E7843" s="78">
        <v>-3.2954693E-2</v>
      </c>
      <c r="F7843" s="78">
        <v>-5.3807512000000002E-2</v>
      </c>
    </row>
    <row r="7844" spans="1:6" x14ac:dyDescent="0.25">
      <c r="A7844">
        <v>7842</v>
      </c>
      <c r="B7844" t="s">
        <v>8761</v>
      </c>
      <c r="C7844" s="78">
        <v>-0.49576115999999998</v>
      </c>
      <c r="D7844" s="78">
        <v>-1.0959114999999999</v>
      </c>
      <c r="E7844" s="78">
        <v>-0.17456079999999999</v>
      </c>
      <c r="F7844" s="78">
        <v>-0.43208444000000001</v>
      </c>
    </row>
    <row r="7845" spans="1:6" x14ac:dyDescent="0.25">
      <c r="A7845">
        <v>7843</v>
      </c>
      <c r="B7845" t="s">
        <v>8762</v>
      </c>
      <c r="C7845" s="78">
        <v>-0.87202250000000003</v>
      </c>
      <c r="D7845" s="78">
        <v>-1.519887</v>
      </c>
      <c r="E7845" s="78">
        <v>-4.0977474E-2</v>
      </c>
      <c r="F7845" s="78">
        <v>7.8816289999999997E-2</v>
      </c>
    </row>
    <row r="7846" spans="1:6" x14ac:dyDescent="0.25">
      <c r="A7846">
        <v>7844</v>
      </c>
      <c r="B7846" t="s">
        <v>8763</v>
      </c>
      <c r="C7846" s="78">
        <v>3.7002126999999998</v>
      </c>
      <c r="D7846" s="78">
        <v>0.54191255999999999</v>
      </c>
      <c r="E7846" s="78">
        <v>-4.5780250000000001E-2</v>
      </c>
      <c r="F7846" s="78">
        <v>-0.23401748</v>
      </c>
    </row>
    <row r="7847" spans="1:6" x14ac:dyDescent="0.25">
      <c r="A7847">
        <v>7845</v>
      </c>
      <c r="B7847" t="s">
        <v>8764</v>
      </c>
      <c r="C7847" s="78">
        <v>3.9975307</v>
      </c>
      <c r="D7847" s="78">
        <v>3.7296534000000001</v>
      </c>
      <c r="E7847" s="78">
        <v>-3.4390595000000003E-2</v>
      </c>
      <c r="F7847" s="78">
        <v>0.17954011</v>
      </c>
    </row>
    <row r="7848" spans="1:6" x14ac:dyDescent="0.25">
      <c r="A7848">
        <v>7846</v>
      </c>
      <c r="B7848" t="s">
        <v>8765</v>
      </c>
      <c r="C7848" s="78">
        <v>0.73425543000000004</v>
      </c>
      <c r="D7848" s="78">
        <v>1.0791446</v>
      </c>
      <c r="E7848" s="78">
        <v>-4.4375299999999999E-2</v>
      </c>
      <c r="F7848" s="78">
        <v>-6.7599999999999993E-2</v>
      </c>
    </row>
    <row r="7849" spans="1:6" x14ac:dyDescent="0.25">
      <c r="A7849">
        <v>7847</v>
      </c>
      <c r="B7849" t="s">
        <v>8766</v>
      </c>
      <c r="C7849" s="78">
        <v>1.1600573000000001</v>
      </c>
      <c r="D7849" s="78">
        <v>-1.8740882000000001</v>
      </c>
      <c r="E7849" s="78">
        <v>-3.4390595000000003E-2</v>
      </c>
      <c r="F7849" s="78">
        <v>0.17954011</v>
      </c>
    </row>
    <row r="7850" spans="1:6" x14ac:dyDescent="0.25">
      <c r="A7850">
        <v>7848</v>
      </c>
      <c r="B7850" t="s">
        <v>8767</v>
      </c>
      <c r="C7850" s="78">
        <v>0.96239529999999995</v>
      </c>
      <c r="D7850" s="78">
        <v>1.5457647999999999</v>
      </c>
      <c r="E7850" s="78">
        <v>-3.4390595000000003E-2</v>
      </c>
      <c r="F7850" s="78">
        <v>0.17954011</v>
      </c>
    </row>
    <row r="7851" spans="1:6" x14ac:dyDescent="0.25">
      <c r="A7851">
        <v>7849</v>
      </c>
      <c r="B7851" t="s">
        <v>8768</v>
      </c>
      <c r="C7851" s="78">
        <v>0.55687153</v>
      </c>
      <c r="D7851" s="78">
        <v>-3.0963446999999999</v>
      </c>
      <c r="E7851" s="78">
        <v>2.1057749000000001</v>
      </c>
      <c r="F7851" s="78">
        <v>0.27691785000000002</v>
      </c>
    </row>
    <row r="7852" spans="1:6" x14ac:dyDescent="0.25">
      <c r="A7852">
        <v>7850</v>
      </c>
      <c r="B7852" t="s">
        <v>8769</v>
      </c>
      <c r="C7852" s="78">
        <v>0.66136395999999997</v>
      </c>
      <c r="D7852" s="78">
        <v>0.51699700000000004</v>
      </c>
      <c r="E7852" s="78">
        <v>-3.4390595000000003E-2</v>
      </c>
      <c r="F7852" s="78">
        <v>0.17954011</v>
      </c>
    </row>
    <row r="7853" spans="1:6" x14ac:dyDescent="0.25">
      <c r="A7853">
        <v>7851</v>
      </c>
      <c r="B7853" t="s">
        <v>8770</v>
      </c>
      <c r="C7853" s="78">
        <v>1.3430215999999999</v>
      </c>
      <c r="D7853" s="78">
        <v>-0.50819265999999996</v>
      </c>
      <c r="E7853" s="78">
        <v>-5.1639730000000002E-2</v>
      </c>
      <c r="F7853" s="78">
        <v>0.1255204</v>
      </c>
    </row>
    <row r="7854" spans="1:6" x14ac:dyDescent="0.25">
      <c r="A7854">
        <v>7852</v>
      </c>
      <c r="B7854" t="s">
        <v>8771</v>
      </c>
      <c r="C7854" s="78">
        <v>1.5115575000000001</v>
      </c>
      <c r="D7854" s="78">
        <v>0.34670317</v>
      </c>
      <c r="E7854" s="78">
        <v>-9.2863075000000003E-2</v>
      </c>
      <c r="F7854" s="78">
        <v>1.5412762999999999E-2</v>
      </c>
    </row>
    <row r="7855" spans="1:6" x14ac:dyDescent="0.25">
      <c r="A7855">
        <v>7853</v>
      </c>
      <c r="B7855" t="s">
        <v>8772</v>
      </c>
      <c r="C7855" s="78">
        <v>1.0545045</v>
      </c>
      <c r="D7855" s="78">
        <v>2.4126577</v>
      </c>
      <c r="E7855" s="78">
        <v>-9.9007145000000005E-2</v>
      </c>
      <c r="F7855" s="78">
        <v>8.3537990000000006E-2</v>
      </c>
    </row>
    <row r="7856" spans="1:6" x14ac:dyDescent="0.25">
      <c r="A7856">
        <v>7854</v>
      </c>
      <c r="B7856" t="s">
        <v>8773</v>
      </c>
      <c r="C7856" s="78">
        <v>0.29574272000000001</v>
      </c>
      <c r="D7856" s="78">
        <v>-0.94100379999999995</v>
      </c>
      <c r="E7856" s="78">
        <v>3.3821467000000001E-2</v>
      </c>
      <c r="F7856" s="78">
        <v>-0.30656951999999998</v>
      </c>
    </row>
    <row r="7857" spans="1:6" x14ac:dyDescent="0.25">
      <c r="A7857">
        <v>7855</v>
      </c>
      <c r="B7857" t="s">
        <v>8774</v>
      </c>
      <c r="C7857" s="78">
        <v>-1.1128502</v>
      </c>
      <c r="D7857" s="78">
        <v>0.90585934999999995</v>
      </c>
      <c r="E7857" s="78">
        <v>-8.3555130000000005E-2</v>
      </c>
      <c r="F7857" s="78">
        <v>8.3987779999999998E-2</v>
      </c>
    </row>
    <row r="7858" spans="1:6" x14ac:dyDescent="0.25">
      <c r="A7858">
        <v>7856</v>
      </c>
      <c r="B7858" t="s">
        <v>8775</v>
      </c>
      <c r="C7858" s="78">
        <v>-1.2664451999999999</v>
      </c>
      <c r="D7858" s="78">
        <v>0.2137386</v>
      </c>
      <c r="E7858" s="78">
        <v>-3.4390595000000003E-2</v>
      </c>
      <c r="F7858" s="78">
        <v>0.17954011</v>
      </c>
    </row>
    <row r="7859" spans="1:6" x14ac:dyDescent="0.25">
      <c r="A7859">
        <v>7857</v>
      </c>
      <c r="B7859" t="s">
        <v>8776</v>
      </c>
      <c r="C7859" s="78">
        <v>0.45241353000000001</v>
      </c>
      <c r="D7859" s="78">
        <v>-0.12219405</v>
      </c>
      <c r="E7859" s="78">
        <v>-6.1606439999999998E-2</v>
      </c>
      <c r="F7859" s="78">
        <v>-4.1852325000000003E-2</v>
      </c>
    </row>
    <row r="7860" spans="1:6" x14ac:dyDescent="0.25">
      <c r="A7860">
        <v>7858</v>
      </c>
      <c r="B7860" t="s">
        <v>8777</v>
      </c>
      <c r="C7860" s="78">
        <v>-1.5150855999999999</v>
      </c>
      <c r="D7860" s="78">
        <v>0.31148434000000003</v>
      </c>
      <c r="E7860" s="78">
        <v>-9.1034749999999998E-2</v>
      </c>
      <c r="F7860" s="78">
        <v>7.4464100000000005E-2</v>
      </c>
    </row>
    <row r="7861" spans="1:6" x14ac:dyDescent="0.25">
      <c r="A7861">
        <v>7859</v>
      </c>
      <c r="B7861" t="s">
        <v>8778</v>
      </c>
      <c r="C7861" s="78">
        <v>1.6124707</v>
      </c>
      <c r="D7861" s="78">
        <v>-0.70091175999999999</v>
      </c>
      <c r="E7861" s="78">
        <v>-9.6149269999999995E-2</v>
      </c>
      <c r="F7861" s="78">
        <v>3.3456907000000001E-2</v>
      </c>
    </row>
    <row r="7862" spans="1:6" x14ac:dyDescent="0.25">
      <c r="A7862">
        <v>7860</v>
      </c>
      <c r="B7862" t="s">
        <v>8779</v>
      </c>
      <c r="C7862" s="78">
        <v>-0.65599240000000003</v>
      </c>
      <c r="D7862" s="78">
        <v>2.0286517000000002</v>
      </c>
      <c r="E7862" s="78">
        <v>-3.4390595000000003E-2</v>
      </c>
      <c r="F7862" s="78">
        <v>0.17954011</v>
      </c>
    </row>
    <row r="7863" spans="1:6" x14ac:dyDescent="0.25">
      <c r="A7863">
        <v>7861</v>
      </c>
      <c r="B7863" t="s">
        <v>8780</v>
      </c>
      <c r="C7863" s="78">
        <v>0.25181927999999998</v>
      </c>
      <c r="D7863" s="78">
        <v>5.6640177999999999E-2</v>
      </c>
      <c r="E7863" s="78">
        <v>-3.4390595000000003E-2</v>
      </c>
      <c r="F7863" s="78">
        <v>0.17954011</v>
      </c>
    </row>
    <row r="7864" spans="1:6" x14ac:dyDescent="0.25">
      <c r="A7864">
        <v>7862</v>
      </c>
      <c r="B7864" t="s">
        <v>8781</v>
      </c>
      <c r="C7864" s="78">
        <v>0.23115298000000001</v>
      </c>
      <c r="D7864" s="78">
        <v>1.6019028</v>
      </c>
      <c r="E7864" s="78">
        <v>-3.4390595000000003E-2</v>
      </c>
      <c r="F7864" s="78">
        <v>0.17954011</v>
      </c>
    </row>
    <row r="7865" spans="1:6" x14ac:dyDescent="0.25">
      <c r="A7865">
        <v>7863</v>
      </c>
      <c r="B7865" t="s">
        <v>8782</v>
      </c>
      <c r="C7865" s="78">
        <v>1.4720556</v>
      </c>
      <c r="D7865" s="78">
        <v>-2.5459828</v>
      </c>
      <c r="E7865" s="78">
        <v>-3.6557853000000001E-2</v>
      </c>
      <c r="F7865" s="78">
        <v>-6.4377486999999999E-3</v>
      </c>
    </row>
    <row r="7866" spans="1:6" x14ac:dyDescent="0.25">
      <c r="A7866">
        <v>7864</v>
      </c>
      <c r="B7866" t="s">
        <v>8783</v>
      </c>
      <c r="C7866" s="78">
        <v>1.4827577999999999</v>
      </c>
      <c r="D7866" s="78">
        <v>-3.3591997999999998</v>
      </c>
      <c r="E7866" s="78">
        <v>-6.1814435000000001E-2</v>
      </c>
      <c r="F7866" s="78">
        <v>-2.1940156999999998E-2</v>
      </c>
    </row>
    <row r="7867" spans="1:6" x14ac:dyDescent="0.25">
      <c r="A7867">
        <v>7865</v>
      </c>
      <c r="B7867" t="s">
        <v>8784</v>
      </c>
      <c r="C7867" s="78">
        <v>0.59531677000000005</v>
      </c>
      <c r="D7867" s="78">
        <v>0.67338335999999999</v>
      </c>
      <c r="E7867" s="78">
        <v>-3.4390595000000003E-2</v>
      </c>
      <c r="F7867" s="78">
        <v>0.17954011</v>
      </c>
    </row>
    <row r="7868" spans="1:6" x14ac:dyDescent="0.25">
      <c r="A7868">
        <v>7866</v>
      </c>
      <c r="B7868" t="s">
        <v>8785</v>
      </c>
      <c r="C7868" s="78">
        <v>-2.1107483</v>
      </c>
      <c r="D7868" s="78">
        <v>-5.7170957000000001E-2</v>
      </c>
      <c r="E7868" s="78">
        <v>-3.4390595000000003E-2</v>
      </c>
      <c r="F7868" s="78">
        <v>0.17954011</v>
      </c>
    </row>
    <row r="7869" spans="1:6" x14ac:dyDescent="0.25">
      <c r="A7869">
        <v>7867</v>
      </c>
      <c r="B7869" t="s">
        <v>8786</v>
      </c>
      <c r="C7869" s="78">
        <v>-0.74571050000000005</v>
      </c>
      <c r="D7869" s="78">
        <v>0.67049884999999998</v>
      </c>
      <c r="E7869" s="78">
        <v>-4.2986333000000002E-2</v>
      </c>
      <c r="F7869" s="78">
        <v>1.3637379E-2</v>
      </c>
    </row>
    <row r="7870" spans="1:6" x14ac:dyDescent="0.25">
      <c r="A7870">
        <v>7868</v>
      </c>
      <c r="B7870" t="s">
        <v>8787</v>
      </c>
      <c r="C7870" s="78">
        <v>3.1739674</v>
      </c>
      <c r="D7870" s="78">
        <v>3.0529757000000002</v>
      </c>
      <c r="E7870" s="78">
        <v>-0.10301705999999999</v>
      </c>
      <c r="F7870" s="78">
        <v>-5.6288329999999998E-2</v>
      </c>
    </row>
    <row r="7871" spans="1:6" x14ac:dyDescent="0.25">
      <c r="A7871">
        <v>7869</v>
      </c>
      <c r="B7871" t="s">
        <v>8788</v>
      </c>
      <c r="C7871" s="78">
        <v>-0.36020340000000001</v>
      </c>
      <c r="D7871" s="78">
        <v>-0.67875410000000003</v>
      </c>
      <c r="E7871" s="78">
        <v>-9.9209859999999997E-2</v>
      </c>
      <c r="F7871" s="78">
        <v>-6.4591183999999996E-2</v>
      </c>
    </row>
    <row r="7872" spans="1:6" x14ac:dyDescent="0.25">
      <c r="A7872">
        <v>7870</v>
      </c>
      <c r="B7872" t="s">
        <v>8789</v>
      </c>
      <c r="C7872" s="78">
        <v>-1.2968048000000001</v>
      </c>
      <c r="D7872" s="78">
        <v>1.829654E-3</v>
      </c>
      <c r="E7872" s="78">
        <v>-7.5555310000000001E-2</v>
      </c>
      <c r="F7872" s="78">
        <v>-0.32617772</v>
      </c>
    </row>
    <row r="7873" spans="1:6" x14ac:dyDescent="0.25">
      <c r="A7873">
        <v>7871</v>
      </c>
      <c r="B7873" t="s">
        <v>8790</v>
      </c>
      <c r="C7873" s="78">
        <v>-0.11857283</v>
      </c>
      <c r="D7873" s="78">
        <v>-6.9965094000000005E-2</v>
      </c>
      <c r="E7873" s="78">
        <v>-3.7161621999999998E-2</v>
      </c>
      <c r="F7873" s="78">
        <v>-0.29198020000000002</v>
      </c>
    </row>
    <row r="7874" spans="1:6" x14ac:dyDescent="0.25">
      <c r="A7874">
        <v>7872</v>
      </c>
      <c r="B7874" t="s">
        <v>8791</v>
      </c>
      <c r="C7874" s="78">
        <v>1.4811354000000001</v>
      </c>
      <c r="D7874" s="78">
        <v>1.0607740999999999</v>
      </c>
      <c r="E7874" s="78">
        <v>5.8964007000000002E-3</v>
      </c>
      <c r="F7874" s="78">
        <v>-4.2424946999999998E-2</v>
      </c>
    </row>
    <row r="7875" spans="1:6" x14ac:dyDescent="0.25">
      <c r="A7875">
        <v>7873</v>
      </c>
      <c r="B7875" t="s">
        <v>8792</v>
      </c>
      <c r="C7875" s="78">
        <v>1.8289772</v>
      </c>
      <c r="D7875" s="78">
        <v>-0.44957133999999999</v>
      </c>
      <c r="E7875" s="78">
        <v>-9.6667916000000007E-2</v>
      </c>
      <c r="F7875" s="78">
        <v>1.2907356E-2</v>
      </c>
    </row>
    <row r="7876" spans="1:6" x14ac:dyDescent="0.25">
      <c r="A7876">
        <v>7874</v>
      </c>
      <c r="B7876" t="s">
        <v>8793</v>
      </c>
      <c r="C7876" s="78">
        <v>-1.0337449999999999</v>
      </c>
      <c r="D7876" s="78">
        <v>-0.81086159999999996</v>
      </c>
      <c r="E7876" s="78">
        <v>-3.4390595000000003E-2</v>
      </c>
      <c r="F7876" s="78">
        <v>0.17954011</v>
      </c>
    </row>
    <row r="7877" spans="1:6" x14ac:dyDescent="0.25">
      <c r="A7877">
        <v>7875</v>
      </c>
      <c r="B7877" t="s">
        <v>8794</v>
      </c>
      <c r="C7877" s="78">
        <v>1.4644568</v>
      </c>
      <c r="D7877" s="78">
        <v>5.6161581999999996E-3</v>
      </c>
      <c r="E7877" s="78">
        <v>-6.6754705999999997E-2</v>
      </c>
      <c r="F7877" s="78">
        <v>1.2275517E-2</v>
      </c>
    </row>
    <row r="7878" spans="1:6" x14ac:dyDescent="0.25">
      <c r="A7878">
        <v>7876</v>
      </c>
      <c r="B7878" t="s">
        <v>8795</v>
      </c>
      <c r="C7878" s="78">
        <v>-6.1411828000000002E-2</v>
      </c>
      <c r="D7878" s="78">
        <v>-1.3015603</v>
      </c>
      <c r="E7878" s="78">
        <v>-3.4453087E-2</v>
      </c>
      <c r="F7878" s="78">
        <v>-4.1818619999999998E-4</v>
      </c>
    </row>
    <row r="7879" spans="1:6" x14ac:dyDescent="0.25">
      <c r="A7879">
        <v>7877</v>
      </c>
      <c r="B7879" t="s">
        <v>8796</v>
      </c>
      <c r="C7879" s="78">
        <v>0.90052164000000001</v>
      </c>
      <c r="D7879" s="78">
        <v>-1.9509593000000001</v>
      </c>
      <c r="E7879" s="78">
        <v>-7.4690119999999999E-2</v>
      </c>
      <c r="F7879" s="78">
        <v>6.5820630000000005E-2</v>
      </c>
    </row>
    <row r="7880" spans="1:6" x14ac:dyDescent="0.25">
      <c r="A7880">
        <v>7878</v>
      </c>
      <c r="B7880" t="s">
        <v>8797</v>
      </c>
      <c r="C7880" s="78">
        <v>1.4208499999999999</v>
      </c>
      <c r="D7880" s="78">
        <v>-0.74391759999999996</v>
      </c>
      <c r="E7880" s="78">
        <v>-6.3045190000000001E-2</v>
      </c>
      <c r="F7880" s="78">
        <v>8.1500980000000001E-2</v>
      </c>
    </row>
    <row r="7881" spans="1:6" x14ac:dyDescent="0.25">
      <c r="A7881">
        <v>7879</v>
      </c>
      <c r="B7881" t="s">
        <v>8798</v>
      </c>
      <c r="C7881" s="78">
        <v>0.25852503999999998</v>
      </c>
      <c r="D7881" s="78">
        <v>0.51234245</v>
      </c>
      <c r="E7881" s="78">
        <v>-3.4390595000000003E-2</v>
      </c>
      <c r="F7881" s="78">
        <v>0.17954011</v>
      </c>
    </row>
    <row r="7882" spans="1:6" x14ac:dyDescent="0.25">
      <c r="A7882">
        <v>7880</v>
      </c>
      <c r="B7882" t="s">
        <v>8799</v>
      </c>
      <c r="C7882" s="78">
        <v>0.21864673000000001</v>
      </c>
      <c r="D7882" s="78">
        <v>-2.6028178</v>
      </c>
      <c r="E7882" s="78">
        <v>-4.4452180000000001E-2</v>
      </c>
      <c r="F7882" s="78">
        <v>3.3225745000000001E-2</v>
      </c>
    </row>
    <row r="7883" spans="1:6" x14ac:dyDescent="0.25">
      <c r="A7883">
        <v>7881</v>
      </c>
      <c r="B7883" t="s">
        <v>8800</v>
      </c>
      <c r="C7883" s="78">
        <v>1.1612387</v>
      </c>
      <c r="D7883" s="78">
        <v>0.77262070000000005</v>
      </c>
      <c r="E7883" s="78">
        <v>-3.0037198000000001E-2</v>
      </c>
      <c r="F7883" s="78">
        <v>-2.8655961000000001E-2</v>
      </c>
    </row>
    <row r="7884" spans="1:6" x14ac:dyDescent="0.25">
      <c r="A7884">
        <v>7882</v>
      </c>
      <c r="B7884" t="s">
        <v>8801</v>
      </c>
      <c r="C7884" s="78">
        <v>1.7581306999999999</v>
      </c>
      <c r="D7884" s="78">
        <v>0.50593626000000003</v>
      </c>
      <c r="E7884" s="78">
        <v>-3.4390595000000003E-2</v>
      </c>
      <c r="F7884" s="78">
        <v>0.17954011</v>
      </c>
    </row>
    <row r="7885" spans="1:6" x14ac:dyDescent="0.25">
      <c r="A7885">
        <v>7883</v>
      </c>
      <c r="B7885" t="s">
        <v>8802</v>
      </c>
      <c r="C7885" s="78">
        <v>2.2795345999999999</v>
      </c>
      <c r="D7885" s="78">
        <v>-0.67051994999999998</v>
      </c>
      <c r="E7885" s="78">
        <v>0.20878278</v>
      </c>
      <c r="F7885" s="78">
        <v>-0.10305746</v>
      </c>
    </row>
    <row r="7886" spans="1:6" x14ac:dyDescent="0.25">
      <c r="A7886">
        <v>7884</v>
      </c>
      <c r="B7886" t="s">
        <v>8803</v>
      </c>
      <c r="C7886" s="78">
        <v>-0.83071077000000004</v>
      </c>
      <c r="D7886" s="78">
        <v>1.1402456000000001</v>
      </c>
      <c r="E7886" s="78">
        <v>-1.2114150000000001E-2</v>
      </c>
      <c r="F7886" s="78">
        <v>5.5375664999999998E-2</v>
      </c>
    </row>
    <row r="7887" spans="1:6" x14ac:dyDescent="0.25">
      <c r="A7887">
        <v>7885</v>
      </c>
      <c r="B7887" t="s">
        <v>8804</v>
      </c>
      <c r="C7887" s="78">
        <v>0.63178540000000005</v>
      </c>
      <c r="D7887" s="78">
        <v>-2.2510745999999999</v>
      </c>
      <c r="E7887" s="78">
        <v>-6.1738879999999998E-3</v>
      </c>
      <c r="F7887" s="78">
        <v>-9.154342E-2</v>
      </c>
    </row>
    <row r="7888" spans="1:6" x14ac:dyDescent="0.25">
      <c r="A7888">
        <v>7886</v>
      </c>
      <c r="B7888" t="s">
        <v>8805</v>
      </c>
      <c r="C7888" s="78">
        <v>-0.56640135999999996</v>
      </c>
      <c r="D7888" s="78">
        <v>7.4178499999999994E-2</v>
      </c>
      <c r="E7888" s="78">
        <v>-5.5488160000000002E-2</v>
      </c>
      <c r="F7888" s="78">
        <v>-4.2969599999999997E-2</v>
      </c>
    </row>
    <row r="7889" spans="1:6" x14ac:dyDescent="0.25">
      <c r="A7889">
        <v>7887</v>
      </c>
      <c r="B7889" t="s">
        <v>8806</v>
      </c>
      <c r="C7889" s="78">
        <v>-2.4578009000000001</v>
      </c>
      <c r="D7889" s="78">
        <v>-6.7230164999999995E-2</v>
      </c>
      <c r="E7889" s="78">
        <v>-6.3061329999999999E-2</v>
      </c>
      <c r="F7889" s="78">
        <v>5.3960696000000002E-2</v>
      </c>
    </row>
    <row r="7890" spans="1:6" x14ac:dyDescent="0.25">
      <c r="A7890">
        <v>7888</v>
      </c>
      <c r="B7890" t="s">
        <v>8807</v>
      </c>
      <c r="C7890" s="78">
        <v>0.18093999999999999</v>
      </c>
      <c r="D7890" s="78">
        <v>-0.52609930000000005</v>
      </c>
      <c r="E7890" s="78">
        <v>2.703233E-2</v>
      </c>
      <c r="F7890" s="78">
        <v>-0.32333499999999998</v>
      </c>
    </row>
    <row r="7891" spans="1:6" x14ac:dyDescent="0.25">
      <c r="A7891">
        <v>7889</v>
      </c>
      <c r="B7891" t="s">
        <v>8808</v>
      </c>
      <c r="C7891" s="78">
        <v>-0.36457067999999998</v>
      </c>
      <c r="D7891" s="78">
        <v>-0.74212325000000001</v>
      </c>
      <c r="E7891" s="78">
        <v>-7.9969200000000004E-2</v>
      </c>
      <c r="F7891" s="78">
        <v>6.6550486000000006E-2</v>
      </c>
    </row>
    <row r="7892" spans="1:6" x14ac:dyDescent="0.25">
      <c r="A7892">
        <v>7890</v>
      </c>
      <c r="B7892" t="s">
        <v>8809</v>
      </c>
      <c r="C7892" s="78">
        <v>-0.92224410000000001</v>
      </c>
      <c r="D7892" s="78">
        <v>-0.99552859999999999</v>
      </c>
      <c r="E7892" s="78">
        <v>-3.4390595000000003E-2</v>
      </c>
      <c r="F7892" s="78">
        <v>0.17954011</v>
      </c>
    </row>
    <row r="7893" spans="1:6" x14ac:dyDescent="0.25">
      <c r="A7893">
        <v>7891</v>
      </c>
      <c r="B7893" t="s">
        <v>8810</v>
      </c>
      <c r="C7893" s="78">
        <v>0.1347824</v>
      </c>
      <c r="D7893" s="78">
        <v>1.9461446</v>
      </c>
      <c r="E7893" s="78">
        <v>-1.0193713E-2</v>
      </c>
      <c r="F7893" s="78">
        <v>-0.23295502000000001</v>
      </c>
    </row>
    <row r="7894" spans="1:6" x14ac:dyDescent="0.25">
      <c r="A7894">
        <v>7892</v>
      </c>
      <c r="B7894" t="s">
        <v>8811</v>
      </c>
      <c r="C7894" s="78">
        <v>0.68174577000000003</v>
      </c>
      <c r="D7894" s="78">
        <v>1.2543538999999999</v>
      </c>
      <c r="E7894" s="78">
        <v>7.1181090000000002E-2</v>
      </c>
      <c r="F7894" s="78">
        <v>-0.27900343999999999</v>
      </c>
    </row>
    <row r="7895" spans="1:6" x14ac:dyDescent="0.25">
      <c r="A7895">
        <v>7893</v>
      </c>
      <c r="B7895" t="s">
        <v>8812</v>
      </c>
      <c r="C7895" s="78">
        <v>2.7250589999999999</v>
      </c>
      <c r="D7895" s="78">
        <v>-1.2685194</v>
      </c>
      <c r="E7895" s="78">
        <v>-1.7008893000000001E-2</v>
      </c>
      <c r="F7895" s="78">
        <v>6.3269610000000004E-2</v>
      </c>
    </row>
    <row r="7896" spans="1:6" x14ac:dyDescent="0.25">
      <c r="A7896">
        <v>7894</v>
      </c>
      <c r="B7896" t="s">
        <v>8813</v>
      </c>
      <c r="C7896" s="78">
        <v>-1.8446046</v>
      </c>
      <c r="D7896" s="78">
        <v>-2.4339108</v>
      </c>
      <c r="E7896" s="78">
        <v>-8.9836630000000001E-2</v>
      </c>
      <c r="F7896" s="78">
        <v>-6.1777815E-2</v>
      </c>
    </row>
    <row r="7897" spans="1:6" x14ac:dyDescent="0.25">
      <c r="A7897">
        <v>7895</v>
      </c>
      <c r="B7897" t="s">
        <v>8814</v>
      </c>
      <c r="C7897" s="78">
        <v>0.69442546000000005</v>
      </c>
      <c r="D7897" s="78">
        <v>-0.92942773999999995</v>
      </c>
      <c r="E7897" s="78">
        <v>-4.4730205000000002E-2</v>
      </c>
      <c r="F7897" s="78">
        <v>-0.14881997</v>
      </c>
    </row>
    <row r="7898" spans="1:6" x14ac:dyDescent="0.25">
      <c r="A7898">
        <v>7896</v>
      </c>
      <c r="B7898" t="s">
        <v>8815</v>
      </c>
      <c r="C7898" s="78">
        <v>-1.3912043999999999</v>
      </c>
      <c r="D7898" s="78">
        <v>-2.0905163</v>
      </c>
      <c r="E7898" s="78">
        <v>-3.4390595000000003E-2</v>
      </c>
      <c r="F7898" s="78">
        <v>0.17954011</v>
      </c>
    </row>
    <row r="7899" spans="1:6" x14ac:dyDescent="0.25">
      <c r="A7899">
        <v>7897</v>
      </c>
      <c r="B7899" t="s">
        <v>8816</v>
      </c>
      <c r="C7899" s="78">
        <v>0.46161904999999998</v>
      </c>
      <c r="D7899" s="78">
        <v>0.69928383999999999</v>
      </c>
      <c r="E7899" s="78">
        <v>-3.4390595000000003E-2</v>
      </c>
      <c r="F7899" s="78">
        <v>0.17954011</v>
      </c>
    </row>
    <row r="7900" spans="1:6" x14ac:dyDescent="0.25">
      <c r="A7900">
        <v>7898</v>
      </c>
      <c r="B7900" t="s">
        <v>8817</v>
      </c>
      <c r="C7900" s="78">
        <v>-0.81553430000000005</v>
      </c>
      <c r="D7900" s="78">
        <v>-1.3213493000000001</v>
      </c>
      <c r="E7900" s="78">
        <v>3.5203155E-2</v>
      </c>
      <c r="F7900" s="78">
        <v>0.13889143000000001</v>
      </c>
    </row>
    <row r="7901" spans="1:6" x14ac:dyDescent="0.25">
      <c r="A7901">
        <v>7899</v>
      </c>
      <c r="B7901" t="s">
        <v>8818</v>
      </c>
      <c r="C7901" s="78">
        <v>-0.97870230000000003</v>
      </c>
      <c r="D7901" s="78">
        <v>-1.1193492</v>
      </c>
      <c r="E7901" s="78">
        <v>-3.7176701999999999E-2</v>
      </c>
      <c r="F7901" s="78">
        <v>-0.28273362000000002</v>
      </c>
    </row>
    <row r="7902" spans="1:6" x14ac:dyDescent="0.25">
      <c r="A7902">
        <v>7900</v>
      </c>
      <c r="B7902" t="s">
        <v>8819</v>
      </c>
      <c r="C7902" s="78">
        <v>-1.5462815000000001</v>
      </c>
      <c r="D7902" s="78">
        <v>0.88433790000000001</v>
      </c>
      <c r="E7902" s="78">
        <v>0.10942805999999999</v>
      </c>
      <c r="F7902" s="78">
        <v>-0.23818089000000001</v>
      </c>
    </row>
    <row r="7903" spans="1:6" x14ac:dyDescent="0.25">
      <c r="A7903">
        <v>7901</v>
      </c>
      <c r="B7903" t="s">
        <v>8820</v>
      </c>
      <c r="C7903" s="78">
        <v>7.1869194999999997E-3</v>
      </c>
      <c r="D7903" s="78">
        <v>-0.14257091</v>
      </c>
      <c r="E7903" s="78">
        <v>-7.3514860000000001E-2</v>
      </c>
      <c r="F7903" s="78">
        <v>-2.6938796000000001E-2</v>
      </c>
    </row>
    <row r="7904" spans="1:6" x14ac:dyDescent="0.25">
      <c r="A7904">
        <v>7902</v>
      </c>
      <c r="B7904" t="s">
        <v>8821</v>
      </c>
      <c r="C7904" s="78">
        <v>-0.47595500000000002</v>
      </c>
      <c r="D7904" s="78">
        <v>0.70268357000000004</v>
      </c>
      <c r="E7904" s="78">
        <v>-0.13658166999999999</v>
      </c>
      <c r="F7904" s="78">
        <v>-0.21498925999999999</v>
      </c>
    </row>
    <row r="7905" spans="1:6" x14ac:dyDescent="0.25">
      <c r="A7905">
        <v>7903</v>
      </c>
      <c r="B7905" t="s">
        <v>8822</v>
      </c>
      <c r="C7905" s="78">
        <v>6.9727689999999995E-2</v>
      </c>
      <c r="D7905" s="78">
        <v>0.5389562</v>
      </c>
      <c r="E7905" s="78">
        <v>-7.2134089999999998E-2</v>
      </c>
      <c r="F7905" s="78">
        <v>0.10154135</v>
      </c>
    </row>
    <row r="7906" spans="1:6" x14ac:dyDescent="0.25">
      <c r="A7906">
        <v>7904</v>
      </c>
      <c r="B7906" t="s">
        <v>8823</v>
      </c>
      <c r="C7906" s="78">
        <v>-2.5588782000000001</v>
      </c>
      <c r="D7906" s="78">
        <v>1.1494777</v>
      </c>
      <c r="E7906" s="78">
        <v>-7.0984446000000007E-2</v>
      </c>
      <c r="F7906" s="78">
        <v>4.3294996000000002E-2</v>
      </c>
    </row>
    <row r="7907" spans="1:6" x14ac:dyDescent="0.25">
      <c r="A7907">
        <v>7905</v>
      </c>
      <c r="B7907" t="s">
        <v>8824</v>
      </c>
      <c r="C7907" s="78">
        <v>-1.1594627</v>
      </c>
      <c r="D7907" s="78">
        <v>-0.66291714000000002</v>
      </c>
      <c r="E7907" s="78">
        <v>2.0106830000000002</v>
      </c>
      <c r="F7907" s="78">
        <v>0.39984399999999998</v>
      </c>
    </row>
    <row r="7908" spans="1:6" x14ac:dyDescent="0.25">
      <c r="A7908">
        <v>7906</v>
      </c>
      <c r="B7908" t="s">
        <v>8825</v>
      </c>
      <c r="C7908" s="78">
        <v>0.55088029999999999</v>
      </c>
      <c r="D7908" s="78">
        <v>-1.4627492</v>
      </c>
      <c r="E7908" s="78">
        <v>0.15968394</v>
      </c>
      <c r="F7908" s="78">
        <v>-1.0849390999999999</v>
      </c>
    </row>
    <row r="7909" spans="1:6" x14ac:dyDescent="0.25">
      <c r="A7909">
        <v>7907</v>
      </c>
      <c r="B7909" t="s">
        <v>8826</v>
      </c>
      <c r="C7909" s="78">
        <v>1.674132</v>
      </c>
      <c r="D7909" s="78">
        <v>2.0946175999999999</v>
      </c>
      <c r="E7909" s="78">
        <v>-2.4760114E-2</v>
      </c>
      <c r="F7909" s="78">
        <v>-6.2516139999999998E-2</v>
      </c>
    </row>
    <row r="7910" spans="1:6" x14ac:dyDescent="0.25">
      <c r="A7910">
        <v>7908</v>
      </c>
      <c r="B7910" t="s">
        <v>8827</v>
      </c>
      <c r="C7910" s="78">
        <v>-0.3961672</v>
      </c>
      <c r="D7910" s="78">
        <v>1.6670373999999999</v>
      </c>
      <c r="E7910" s="78">
        <v>-2.7159697999999999E-2</v>
      </c>
      <c r="F7910" s="78">
        <v>3.3294513999999997E-2</v>
      </c>
    </row>
    <row r="7911" spans="1:6" x14ac:dyDescent="0.25">
      <c r="A7911">
        <v>7909</v>
      </c>
      <c r="B7911" t="s">
        <v>8828</v>
      </c>
      <c r="C7911" s="78">
        <v>3.7543541999999999</v>
      </c>
      <c r="D7911" s="78">
        <v>-3.2350599999999998</v>
      </c>
      <c r="E7911" s="78">
        <v>-5.1522909999999998E-2</v>
      </c>
      <c r="F7911" s="78">
        <v>0.21600527</v>
      </c>
    </row>
    <row r="7912" spans="1:6" x14ac:dyDescent="0.25">
      <c r="A7912">
        <v>7910</v>
      </c>
      <c r="B7912" t="s">
        <v>8829</v>
      </c>
      <c r="C7912" s="78">
        <v>-0.18386573</v>
      </c>
      <c r="D7912" s="78">
        <v>1.0376170000000001E-2</v>
      </c>
      <c r="E7912" s="78">
        <v>-9.8704100000000003E-2</v>
      </c>
      <c r="F7912" s="78">
        <v>-0.14113908</v>
      </c>
    </row>
    <row r="7913" spans="1:6" x14ac:dyDescent="0.25">
      <c r="A7913">
        <v>7911</v>
      </c>
      <c r="B7913" t="s">
        <v>8830</v>
      </c>
      <c r="C7913" s="78">
        <v>-1.4882811</v>
      </c>
      <c r="D7913" s="78">
        <v>-1.7914722999999999</v>
      </c>
      <c r="E7913" s="78">
        <v>-1.7044257E-2</v>
      </c>
      <c r="F7913" s="78">
        <v>4.5084909999999999E-2</v>
      </c>
    </row>
    <row r="7914" spans="1:6" x14ac:dyDescent="0.25">
      <c r="A7914">
        <v>7912</v>
      </c>
      <c r="B7914" t="s">
        <v>8831</v>
      </c>
      <c r="C7914" s="78">
        <v>0.85353994</v>
      </c>
      <c r="D7914" s="78">
        <v>-1.6225468000000001</v>
      </c>
      <c r="E7914" s="78">
        <v>-4.9238690000000002E-2</v>
      </c>
      <c r="F7914" s="78">
        <v>3.7185267000000001E-2</v>
      </c>
    </row>
    <row r="7915" spans="1:6" x14ac:dyDescent="0.25">
      <c r="A7915">
        <v>7913</v>
      </c>
      <c r="B7915" t="s">
        <v>8832</v>
      </c>
      <c r="C7915" s="78">
        <v>0.36814930000000001</v>
      </c>
      <c r="D7915" s="78">
        <v>-0.1479626</v>
      </c>
      <c r="E7915" s="78">
        <v>-3.4390595000000003E-2</v>
      </c>
      <c r="F7915" s="78">
        <v>0.17954011</v>
      </c>
    </row>
    <row r="7916" spans="1:6" x14ac:dyDescent="0.25">
      <c r="A7916">
        <v>7914</v>
      </c>
      <c r="B7916" t="s">
        <v>8833</v>
      </c>
      <c r="C7916" s="78">
        <v>-9.696573E-3</v>
      </c>
      <c r="D7916" s="78">
        <v>-2.085763</v>
      </c>
      <c r="E7916" s="78">
        <v>-5.3390495000000003E-2</v>
      </c>
      <c r="F7916" s="78">
        <v>0.13831952</v>
      </c>
    </row>
    <row r="7917" spans="1:6" x14ac:dyDescent="0.25">
      <c r="A7917">
        <v>7915</v>
      </c>
      <c r="B7917" t="s">
        <v>8834</v>
      </c>
      <c r="C7917" s="78">
        <v>2.6067952999999999</v>
      </c>
      <c r="D7917" s="78">
        <v>0.93002070000000003</v>
      </c>
      <c r="E7917" s="78">
        <v>-3.2596729999999997E-2</v>
      </c>
      <c r="F7917" s="78">
        <v>-6.2989174999999994E-2</v>
      </c>
    </row>
    <row r="7918" spans="1:6" x14ac:dyDescent="0.25">
      <c r="A7918">
        <v>7916</v>
      </c>
      <c r="B7918" t="s">
        <v>8835</v>
      </c>
      <c r="C7918" s="78">
        <v>7.3298779999999994E-2</v>
      </c>
      <c r="D7918" s="78">
        <v>-0.20691382999999999</v>
      </c>
      <c r="E7918" s="78">
        <v>-6.3416130000000001E-2</v>
      </c>
      <c r="F7918" s="78">
        <v>0.17046945999999999</v>
      </c>
    </row>
    <row r="7919" spans="1:6" x14ac:dyDescent="0.25">
      <c r="A7919">
        <v>7917</v>
      </c>
      <c r="B7919" t="s">
        <v>8836</v>
      </c>
      <c r="C7919" s="78">
        <v>-0.8144747</v>
      </c>
      <c r="D7919" s="78">
        <v>-1.4023125000000001</v>
      </c>
      <c r="E7919" s="78">
        <v>-4.1673443999999997E-2</v>
      </c>
      <c r="F7919" s="78">
        <v>-0.1439143</v>
      </c>
    </row>
    <row r="7920" spans="1:6" x14ac:dyDescent="0.25">
      <c r="A7920">
        <v>7918</v>
      </c>
      <c r="B7920" t="s">
        <v>8837</v>
      </c>
      <c r="C7920" s="78">
        <v>-5.6781142999999999E-2</v>
      </c>
      <c r="D7920" s="78">
        <v>0.53357339999999998</v>
      </c>
      <c r="E7920" s="78">
        <v>-3.4390595000000003E-2</v>
      </c>
      <c r="F7920" s="78">
        <v>0.17954011</v>
      </c>
    </row>
    <row r="7921" spans="1:6" x14ac:dyDescent="0.25">
      <c r="A7921">
        <v>7919</v>
      </c>
      <c r="B7921" t="s">
        <v>8838</v>
      </c>
      <c r="C7921" s="78">
        <v>-0.32923633000000002</v>
      </c>
      <c r="D7921" s="78">
        <v>1.2400610000000001</v>
      </c>
      <c r="E7921" s="78">
        <v>-3.8731481999999998E-2</v>
      </c>
      <c r="F7921" s="78">
        <v>1.581198E-2</v>
      </c>
    </row>
    <row r="7922" spans="1:6" x14ac:dyDescent="0.25">
      <c r="A7922">
        <v>7920</v>
      </c>
      <c r="B7922" t="s">
        <v>8839</v>
      </c>
      <c r="C7922" s="78">
        <v>-0.70988180000000001</v>
      </c>
      <c r="D7922" s="78">
        <v>0.23885344</v>
      </c>
      <c r="E7922" s="78">
        <v>2.1249988000000002</v>
      </c>
      <c r="F7922" s="78">
        <v>8.5147336000000004E-2</v>
      </c>
    </row>
    <row r="7923" spans="1:6" x14ac:dyDescent="0.25">
      <c r="A7923">
        <v>7921</v>
      </c>
      <c r="B7923" t="s">
        <v>8840</v>
      </c>
      <c r="C7923" s="78">
        <v>-0.85571945000000005</v>
      </c>
      <c r="D7923" s="78">
        <v>-1.0434760999999999</v>
      </c>
      <c r="E7923" s="78">
        <v>-4.1431049999999997E-2</v>
      </c>
      <c r="F7923" s="78">
        <v>-6.7074894999999995E-2</v>
      </c>
    </row>
    <row r="7924" spans="1:6" x14ac:dyDescent="0.25">
      <c r="A7924">
        <v>7922</v>
      </c>
      <c r="B7924" t="s">
        <v>8841</v>
      </c>
      <c r="C7924" s="78">
        <v>-0.16225456999999999</v>
      </c>
      <c r="D7924" s="78">
        <v>-0.74837315000000004</v>
      </c>
      <c r="E7924" s="78">
        <v>-3.4390595000000003E-2</v>
      </c>
      <c r="F7924" s="78">
        <v>0.17954011</v>
      </c>
    </row>
    <row r="7925" spans="1:6" x14ac:dyDescent="0.25">
      <c r="A7925">
        <v>7923</v>
      </c>
      <c r="B7925" t="s">
        <v>8842</v>
      </c>
      <c r="C7925" s="78">
        <v>5.0829917000000002E-2</v>
      </c>
      <c r="D7925" s="78">
        <v>1.5762853999999999</v>
      </c>
      <c r="E7925" s="78">
        <v>1.7468142999999998E-2</v>
      </c>
      <c r="F7925" s="78">
        <v>-4.3015376000000001E-2</v>
      </c>
    </row>
    <row r="7926" spans="1:6" x14ac:dyDescent="0.25">
      <c r="A7926">
        <v>7924</v>
      </c>
      <c r="B7926" t="s">
        <v>8843</v>
      </c>
      <c r="C7926" s="78">
        <v>0.98842850000000004</v>
      </c>
      <c r="D7926" s="78">
        <v>1.4740537</v>
      </c>
      <c r="E7926" s="78">
        <v>-3.4390595000000003E-2</v>
      </c>
      <c r="F7926" s="78">
        <v>0.17954011</v>
      </c>
    </row>
    <row r="7927" spans="1:6" x14ac:dyDescent="0.25">
      <c r="A7927">
        <v>7925</v>
      </c>
      <c r="B7927" t="s">
        <v>8844</v>
      </c>
      <c r="C7927" s="78">
        <v>-0.78683877000000002</v>
      </c>
      <c r="D7927" s="78">
        <v>0.37674426999999999</v>
      </c>
      <c r="E7927" s="78">
        <v>-9.5873563999999994E-2</v>
      </c>
      <c r="F7927" s="78">
        <v>-3.2572150000000001E-2</v>
      </c>
    </row>
    <row r="7928" spans="1:6" x14ac:dyDescent="0.25">
      <c r="A7928">
        <v>7926</v>
      </c>
      <c r="B7928" t="s">
        <v>8845</v>
      </c>
      <c r="C7928" s="78">
        <v>-0.96431920000000004</v>
      </c>
      <c r="D7928" s="78">
        <v>0.39337430000000001</v>
      </c>
      <c r="E7928" s="78">
        <v>-4.5433383000000001E-2</v>
      </c>
      <c r="F7928" s="78">
        <v>4.6364410000000002E-2</v>
      </c>
    </row>
    <row r="7929" spans="1:6" x14ac:dyDescent="0.25">
      <c r="A7929">
        <v>7927</v>
      </c>
      <c r="B7929" t="s">
        <v>8846</v>
      </c>
      <c r="C7929" s="78">
        <v>-0.90909004000000004</v>
      </c>
      <c r="D7929" s="78">
        <v>1.6881356999999999</v>
      </c>
      <c r="E7929" s="78">
        <v>9.7567039999999994E-2</v>
      </c>
      <c r="F7929" s="78">
        <v>-0.20087703000000001</v>
      </c>
    </row>
    <row r="7930" spans="1:6" x14ac:dyDescent="0.25">
      <c r="A7930">
        <v>7928</v>
      </c>
      <c r="B7930" t="s">
        <v>8847</v>
      </c>
      <c r="C7930" s="78">
        <v>4.9436879999999999</v>
      </c>
      <c r="D7930" s="78">
        <v>-0.12879992000000001</v>
      </c>
      <c r="E7930" s="78">
        <v>-0.103309736</v>
      </c>
      <c r="F7930" s="78">
        <v>6.9913310000000006E-2</v>
      </c>
    </row>
    <row r="7931" spans="1:6" x14ac:dyDescent="0.25">
      <c r="A7931">
        <v>7929</v>
      </c>
      <c r="B7931" t="s">
        <v>8848</v>
      </c>
      <c r="C7931" s="78">
        <v>-1.9910414000000001</v>
      </c>
      <c r="D7931" s="78">
        <v>-0.46723607</v>
      </c>
      <c r="E7931" s="78">
        <v>-3.4054697000000002E-2</v>
      </c>
      <c r="F7931" s="78">
        <v>-5.8529243000000002E-2</v>
      </c>
    </row>
    <row r="7932" spans="1:6" x14ac:dyDescent="0.25">
      <c r="A7932">
        <v>7930</v>
      </c>
      <c r="B7932" t="s">
        <v>8849</v>
      </c>
      <c r="C7932" s="78">
        <v>-0.25357730000000001</v>
      </c>
      <c r="D7932" s="78">
        <v>2.5751463999999999</v>
      </c>
      <c r="E7932" s="78">
        <v>-7.2721629999999995E-2</v>
      </c>
      <c r="F7932" s="78">
        <v>5.9288748000000002E-2</v>
      </c>
    </row>
    <row r="7933" spans="1:6" x14ac:dyDescent="0.25">
      <c r="A7933">
        <v>7931</v>
      </c>
      <c r="B7933" t="s">
        <v>8850</v>
      </c>
      <c r="C7933" s="78">
        <v>-0.60322489999999995</v>
      </c>
      <c r="D7933" s="78">
        <v>0.61676483999999998</v>
      </c>
      <c r="E7933" s="78">
        <v>-6.2025547E-2</v>
      </c>
      <c r="F7933" s="78">
        <v>6.3330360000000002E-2</v>
      </c>
    </row>
    <row r="7934" spans="1:6" x14ac:dyDescent="0.25">
      <c r="A7934">
        <v>7932</v>
      </c>
      <c r="B7934" t="s">
        <v>8851</v>
      </c>
      <c r="C7934" s="78">
        <v>1.4831641</v>
      </c>
      <c r="D7934" s="78">
        <v>-0.47984972999999997</v>
      </c>
      <c r="E7934" s="78">
        <v>7.2941000000000004E-3</v>
      </c>
      <c r="F7934" s="78">
        <v>-5.4488599999999998E-2</v>
      </c>
    </row>
    <row r="7935" spans="1:6" x14ac:dyDescent="0.25">
      <c r="A7935">
        <v>7933</v>
      </c>
      <c r="B7935" t="s">
        <v>8852</v>
      </c>
      <c r="C7935" s="78">
        <v>0.78897680000000003</v>
      </c>
      <c r="D7935" s="78">
        <v>1.2563797000000001</v>
      </c>
      <c r="E7935" s="78">
        <v>2.5392926999999999E-2</v>
      </c>
      <c r="F7935" s="78">
        <v>-0.10304852</v>
      </c>
    </row>
    <row r="7936" spans="1:6" x14ac:dyDescent="0.25">
      <c r="A7936">
        <v>7934</v>
      </c>
      <c r="B7936" t="s">
        <v>8853</v>
      </c>
      <c r="C7936" s="78">
        <v>-0.39589429999999998</v>
      </c>
      <c r="D7936" s="78">
        <v>-0.71619330000000003</v>
      </c>
      <c r="E7936" s="78">
        <v>-9.3084589999999995E-2</v>
      </c>
      <c r="F7936" s="78">
        <v>-5.8475434999999999E-2</v>
      </c>
    </row>
    <row r="7937" spans="1:6" x14ac:dyDescent="0.25">
      <c r="A7937">
        <v>7935</v>
      </c>
      <c r="B7937" t="s">
        <v>8854</v>
      </c>
      <c r="C7937" s="78">
        <v>1.1480703000000001</v>
      </c>
      <c r="D7937" s="78">
        <v>-0.96822750000000002</v>
      </c>
      <c r="E7937" s="78">
        <v>-7.897506E-2</v>
      </c>
      <c r="F7937" s="78">
        <v>-8.5647866000000003E-2</v>
      </c>
    </row>
    <row r="7938" spans="1:6" x14ac:dyDescent="0.25">
      <c r="A7938">
        <v>7936</v>
      </c>
      <c r="B7938" t="s">
        <v>8855</v>
      </c>
      <c r="C7938" s="78">
        <v>-0.36623296</v>
      </c>
      <c r="D7938" s="78">
        <v>-1.6707528</v>
      </c>
      <c r="E7938" s="78">
        <v>-3.4390595000000003E-2</v>
      </c>
      <c r="F7938" s="78">
        <v>0.17954011</v>
      </c>
    </row>
    <row r="7939" spans="1:6" x14ac:dyDescent="0.25">
      <c r="A7939">
        <v>7937</v>
      </c>
      <c r="B7939" t="s">
        <v>8856</v>
      </c>
      <c r="C7939" s="78">
        <v>-1.2246834</v>
      </c>
      <c r="D7939" s="78">
        <v>1.8822433999999999</v>
      </c>
      <c r="E7939" s="78">
        <v>7.4523329999999999E-2</v>
      </c>
      <c r="F7939" s="78">
        <v>-0.26233649999999997</v>
      </c>
    </row>
    <row r="7940" spans="1:6" x14ac:dyDescent="0.25">
      <c r="A7940">
        <v>7938</v>
      </c>
      <c r="B7940" t="s">
        <v>8857</v>
      </c>
      <c r="C7940" s="78">
        <v>2.0799747000000002</v>
      </c>
      <c r="D7940" s="78">
        <v>0.46055737000000002</v>
      </c>
      <c r="E7940" s="78">
        <v>-4.1753829999999999E-2</v>
      </c>
      <c r="F7940" s="78">
        <v>5.9968016999999998E-2</v>
      </c>
    </row>
    <row r="7941" spans="1:6" x14ac:dyDescent="0.25">
      <c r="A7941">
        <v>7939</v>
      </c>
      <c r="B7941" t="s">
        <v>8858</v>
      </c>
      <c r="C7941" s="78">
        <v>-0.17336646</v>
      </c>
      <c r="D7941" s="78">
        <v>1.5368946000000001</v>
      </c>
      <c r="E7941" s="78">
        <v>-5.1509882999999999E-2</v>
      </c>
      <c r="F7941" s="78">
        <v>-2.6846781E-2</v>
      </c>
    </row>
    <row r="7942" spans="1:6" x14ac:dyDescent="0.25">
      <c r="A7942">
        <v>7940</v>
      </c>
      <c r="B7942" t="s">
        <v>8859</v>
      </c>
      <c r="C7942" s="78">
        <v>0.21935078999999999</v>
      </c>
      <c r="D7942" s="78">
        <v>-0.41590640000000001</v>
      </c>
      <c r="E7942" s="78">
        <v>-5.0897249999999998E-2</v>
      </c>
      <c r="F7942" s="78">
        <v>-0.16340514</v>
      </c>
    </row>
    <row r="7943" spans="1:6" x14ac:dyDescent="0.25">
      <c r="A7943">
        <v>7941</v>
      </c>
      <c r="B7943" t="s">
        <v>8860</v>
      </c>
      <c r="C7943" s="78">
        <v>1.1989148999999999</v>
      </c>
      <c r="D7943" s="78">
        <v>0.76936543000000002</v>
      </c>
      <c r="E7943" s="78">
        <v>-8.4752694000000003E-2</v>
      </c>
      <c r="F7943" s="78">
        <v>-0.17200623000000001</v>
      </c>
    </row>
    <row r="7944" spans="1:6" x14ac:dyDescent="0.25">
      <c r="A7944">
        <v>7942</v>
      </c>
      <c r="B7944" t="s">
        <v>8861</v>
      </c>
      <c r="C7944" s="78">
        <v>0.74885760000000001</v>
      </c>
      <c r="D7944" s="78">
        <v>0.25407508000000001</v>
      </c>
      <c r="E7944" s="78">
        <v>-3.4390595000000003E-2</v>
      </c>
      <c r="F7944" s="78">
        <v>0.17954011</v>
      </c>
    </row>
    <row r="7945" spans="1:6" x14ac:dyDescent="0.25">
      <c r="A7945">
        <v>7943</v>
      </c>
      <c r="B7945" t="s">
        <v>8862</v>
      </c>
      <c r="C7945" s="78">
        <v>-1.2704898</v>
      </c>
      <c r="D7945" s="78">
        <v>-0.73836040000000003</v>
      </c>
      <c r="E7945" s="78">
        <v>-0.13788043999999999</v>
      </c>
      <c r="F7945" s="78">
        <v>-0.16131459000000001</v>
      </c>
    </row>
    <row r="7946" spans="1:6" x14ac:dyDescent="0.25">
      <c r="A7946">
        <v>7944</v>
      </c>
      <c r="B7946" t="s">
        <v>8863</v>
      </c>
      <c r="C7946" s="78">
        <v>0.26908377</v>
      </c>
      <c r="D7946" s="78">
        <v>-0.10145083000000001</v>
      </c>
      <c r="E7946" s="78">
        <v>-6.562084E-2</v>
      </c>
      <c r="F7946" s="78">
        <v>9.2758919999999995E-2</v>
      </c>
    </row>
    <row r="7947" spans="1:6" x14ac:dyDescent="0.25">
      <c r="A7947">
        <v>7945</v>
      </c>
      <c r="B7947" t="s">
        <v>8864</v>
      </c>
      <c r="C7947" s="78">
        <v>0.108590096</v>
      </c>
      <c r="D7947" s="78">
        <v>-1.6366513</v>
      </c>
      <c r="E7947" s="78">
        <v>-0.10201037</v>
      </c>
      <c r="F7947" s="78">
        <v>3.7111564999999999E-2</v>
      </c>
    </row>
    <row r="7948" spans="1:6" x14ac:dyDescent="0.25">
      <c r="A7948">
        <v>7946</v>
      </c>
      <c r="B7948" t="s">
        <v>8865</v>
      </c>
      <c r="C7948" s="78">
        <v>-0.14948233999999999</v>
      </c>
      <c r="D7948" s="78">
        <v>-3.3015873</v>
      </c>
      <c r="E7948" s="78">
        <v>-9.7429199999999994E-2</v>
      </c>
      <c r="F7948" s="78">
        <v>-2.8789088000000001E-2</v>
      </c>
    </row>
    <row r="7949" spans="1:6" x14ac:dyDescent="0.25">
      <c r="A7949">
        <v>7947</v>
      </c>
      <c r="B7949" t="s">
        <v>8866</v>
      </c>
      <c r="C7949" s="78">
        <v>0.33194157000000002</v>
      </c>
      <c r="D7949" s="78">
        <v>-0.24060133</v>
      </c>
      <c r="E7949" s="78">
        <v>7.7757599999999996E-2</v>
      </c>
      <c r="F7949" s="78">
        <v>-3.5202443999999999E-2</v>
      </c>
    </row>
    <row r="7950" spans="1:6" x14ac:dyDescent="0.25">
      <c r="A7950">
        <v>7948</v>
      </c>
      <c r="B7950" t="s">
        <v>8867</v>
      </c>
      <c r="C7950" s="78">
        <v>-0.72696506999999999</v>
      </c>
      <c r="D7950" s="78">
        <v>-1.1035261999999999</v>
      </c>
      <c r="E7950" s="78">
        <v>6.5457932999999999E-3</v>
      </c>
      <c r="F7950" s="78">
        <v>-7.5207873999999994E-2</v>
      </c>
    </row>
    <row r="7951" spans="1:6" x14ac:dyDescent="0.25">
      <c r="A7951">
        <v>7949</v>
      </c>
      <c r="B7951" t="s">
        <v>8868</v>
      </c>
      <c r="C7951" s="78">
        <v>-0.38680189999999998</v>
      </c>
      <c r="D7951" s="78">
        <v>-0.42690495000000001</v>
      </c>
      <c r="E7951" s="78">
        <v>-5.9789963000000002E-2</v>
      </c>
      <c r="F7951" s="78">
        <v>1.9175306E-2</v>
      </c>
    </row>
    <row r="7952" spans="1:6" x14ac:dyDescent="0.25">
      <c r="A7952">
        <v>7950</v>
      </c>
      <c r="B7952" t="s">
        <v>8869</v>
      </c>
      <c r="C7952" s="78">
        <v>2.1718166000000001</v>
      </c>
      <c r="D7952" s="78">
        <v>0.25506443000000001</v>
      </c>
      <c r="E7952" s="78">
        <v>-7.091298E-2</v>
      </c>
      <c r="F7952" s="78">
        <v>9.003187E-2</v>
      </c>
    </row>
    <row r="7953" spans="1:6" x14ac:dyDescent="0.25">
      <c r="A7953">
        <v>7951</v>
      </c>
      <c r="B7953" t="s">
        <v>8870</v>
      </c>
      <c r="C7953" s="78">
        <v>1.4598271</v>
      </c>
      <c r="D7953" s="78">
        <v>-2.2052488000000001</v>
      </c>
      <c r="E7953" s="78">
        <v>-6.7911509999999994E-2</v>
      </c>
      <c r="F7953" s="78">
        <v>8.4915660000000004E-2</v>
      </c>
    </row>
    <row r="7954" spans="1:6" x14ac:dyDescent="0.25">
      <c r="A7954">
        <v>7952</v>
      </c>
      <c r="B7954" t="s">
        <v>8871</v>
      </c>
      <c r="C7954" s="78">
        <v>-1.3813439999999999</v>
      </c>
      <c r="D7954" s="78">
        <v>-1.5943225999999999</v>
      </c>
      <c r="E7954" s="78">
        <v>-3.4390595000000003E-2</v>
      </c>
      <c r="F7954" s="78">
        <v>0.17954011</v>
      </c>
    </row>
    <row r="7955" spans="1:6" x14ac:dyDescent="0.25">
      <c r="A7955">
        <v>7953</v>
      </c>
      <c r="B7955" t="s">
        <v>8872</v>
      </c>
      <c r="C7955" s="78">
        <v>-2.1550758000000001</v>
      </c>
      <c r="D7955" s="78">
        <v>-0.96155190000000001</v>
      </c>
      <c r="E7955" s="78">
        <v>-3.4390595000000003E-2</v>
      </c>
      <c r="F7955" s="78">
        <v>0.17954011</v>
      </c>
    </row>
    <row r="7956" spans="1:6" x14ac:dyDescent="0.25">
      <c r="A7956">
        <v>7954</v>
      </c>
      <c r="B7956" t="s">
        <v>8873</v>
      </c>
      <c r="C7956" s="78">
        <v>1.3518641</v>
      </c>
      <c r="D7956" s="78">
        <v>-2.1808548000000001</v>
      </c>
      <c r="E7956" s="78">
        <v>-8.7384370000000003E-2</v>
      </c>
      <c r="F7956" s="78">
        <v>-9.8995420000000008E-3</v>
      </c>
    </row>
    <row r="7957" spans="1:6" x14ac:dyDescent="0.25">
      <c r="A7957">
        <v>7955</v>
      </c>
      <c r="B7957" t="s">
        <v>8874</v>
      </c>
      <c r="C7957" s="78">
        <v>-2.4152114</v>
      </c>
      <c r="D7957" s="78">
        <v>2.1699804999999999</v>
      </c>
      <c r="E7957" s="78">
        <v>-3.4390595000000003E-2</v>
      </c>
      <c r="F7957" s="78">
        <v>0.17954011</v>
      </c>
    </row>
    <row r="7958" spans="1:6" x14ac:dyDescent="0.25">
      <c r="A7958">
        <v>7956</v>
      </c>
      <c r="B7958" t="s">
        <v>8875</v>
      </c>
      <c r="C7958" s="78">
        <v>1.9618283999999999</v>
      </c>
      <c r="D7958" s="78">
        <v>-4.0793742999999996</v>
      </c>
      <c r="E7958" s="78">
        <v>-6.6558839999999994E-2</v>
      </c>
      <c r="F7958" s="78">
        <v>7.7670409999999995E-2</v>
      </c>
    </row>
    <row r="7959" spans="1:6" x14ac:dyDescent="0.25">
      <c r="A7959">
        <v>7957</v>
      </c>
      <c r="B7959" t="s">
        <v>8876</v>
      </c>
      <c r="C7959" s="78">
        <v>-4.7527044999999997E-2</v>
      </c>
      <c r="D7959" s="78">
        <v>0.56481075000000003</v>
      </c>
      <c r="E7959" s="78">
        <v>-4.70398E-2</v>
      </c>
      <c r="F7959" s="78">
        <v>0.11925495</v>
      </c>
    </row>
    <row r="7960" spans="1:6" x14ac:dyDescent="0.25">
      <c r="A7960">
        <v>7958</v>
      </c>
      <c r="B7960" t="s">
        <v>8877</v>
      </c>
      <c r="C7960" s="78">
        <v>0.38445620000000003</v>
      </c>
      <c r="D7960" s="78">
        <v>-0.71927629999999998</v>
      </c>
      <c r="E7960" s="78">
        <v>-8.5087050000000001E-3</v>
      </c>
      <c r="F7960" s="78">
        <v>-8.8488265999999996E-2</v>
      </c>
    </row>
    <row r="7961" spans="1:6" x14ac:dyDescent="0.25">
      <c r="A7961">
        <v>7959</v>
      </c>
      <c r="B7961" t="s">
        <v>8878</v>
      </c>
      <c r="C7961" s="78">
        <v>-0.36272356</v>
      </c>
      <c r="D7961" s="78">
        <v>0.68284833</v>
      </c>
      <c r="E7961" s="78">
        <v>-3.4390595000000003E-2</v>
      </c>
      <c r="F7961" s="78">
        <v>0.17954011</v>
      </c>
    </row>
    <row r="7962" spans="1:6" x14ac:dyDescent="0.25">
      <c r="A7962">
        <v>7960</v>
      </c>
      <c r="B7962" t="s">
        <v>8879</v>
      </c>
      <c r="C7962" s="78">
        <v>1.0250154</v>
      </c>
      <c r="D7962" s="78">
        <v>-1.3286560000000001</v>
      </c>
      <c r="E7962" s="78">
        <v>-1.2071910999999999E-2</v>
      </c>
      <c r="F7962" s="78">
        <v>-0.15042965</v>
      </c>
    </row>
    <row r="7963" spans="1:6" x14ac:dyDescent="0.25">
      <c r="A7963">
        <v>7961</v>
      </c>
      <c r="B7963" t="s">
        <v>8880</v>
      </c>
      <c r="C7963" s="78">
        <v>2.2269611</v>
      </c>
      <c r="D7963" s="78">
        <v>0.12164256</v>
      </c>
      <c r="E7963" s="78">
        <v>-7.8625840000000002E-2</v>
      </c>
      <c r="F7963" s="78">
        <v>-5.294712E-2</v>
      </c>
    </row>
    <row r="7964" spans="1:6" x14ac:dyDescent="0.25">
      <c r="A7964">
        <v>7962</v>
      </c>
      <c r="B7964" t="s">
        <v>8881</v>
      </c>
      <c r="C7964" s="78">
        <v>0.24211510999999999</v>
      </c>
      <c r="D7964" s="78">
        <v>2.2354433999999999</v>
      </c>
      <c r="E7964" s="78">
        <v>-3.4390595000000003E-2</v>
      </c>
      <c r="F7964" s="78">
        <v>0.17954011</v>
      </c>
    </row>
    <row r="7965" spans="1:6" x14ac:dyDescent="0.25">
      <c r="A7965">
        <v>7963</v>
      </c>
      <c r="B7965" t="s">
        <v>8882</v>
      </c>
      <c r="C7965" s="78">
        <v>2.9510633999999998</v>
      </c>
      <c r="D7965" s="78">
        <v>3.0843706000000002</v>
      </c>
      <c r="E7965" s="78">
        <v>-0.11089291</v>
      </c>
      <c r="F7965" s="78">
        <v>-6.6502439999999996E-2</v>
      </c>
    </row>
    <row r="7966" spans="1:6" x14ac:dyDescent="0.25">
      <c r="A7966">
        <v>7964</v>
      </c>
      <c r="B7966" t="s">
        <v>8883</v>
      </c>
      <c r="C7966" s="78">
        <v>-0.39863739999999998</v>
      </c>
      <c r="D7966" s="78">
        <v>-0.35416391000000003</v>
      </c>
      <c r="E7966" s="78">
        <v>-6.2615019999999993E-2</v>
      </c>
      <c r="F7966" s="78">
        <v>-2.0481943999999998E-3</v>
      </c>
    </row>
    <row r="7967" spans="1:6" x14ac:dyDescent="0.25">
      <c r="A7967">
        <v>7965</v>
      </c>
      <c r="B7967" t="s">
        <v>8884</v>
      </c>
      <c r="C7967" s="78">
        <v>-7.9023960000000004E-2</v>
      </c>
      <c r="D7967" s="78">
        <v>-1.1594785000000001</v>
      </c>
      <c r="E7967" s="78">
        <v>-7.1339130000000001E-2</v>
      </c>
      <c r="F7967" s="78">
        <v>4.6709402999999997E-2</v>
      </c>
    </row>
    <row r="7968" spans="1:6" x14ac:dyDescent="0.25">
      <c r="A7968">
        <v>7966</v>
      </c>
      <c r="B7968" t="s">
        <v>8885</v>
      </c>
      <c r="C7968" s="78">
        <v>-2.3609263999999999</v>
      </c>
      <c r="D7968" s="78">
        <v>-0.11880818</v>
      </c>
      <c r="E7968" s="78">
        <v>0.107372046</v>
      </c>
      <c r="F7968" s="78">
        <v>-0.42205113</v>
      </c>
    </row>
    <row r="7969" spans="1:6" x14ac:dyDescent="0.25">
      <c r="A7969">
        <v>7967</v>
      </c>
      <c r="B7969" t="s">
        <v>8886</v>
      </c>
      <c r="C7969" s="78">
        <v>-0.33817427999999999</v>
      </c>
      <c r="D7969" s="78">
        <v>1.6947935000000001</v>
      </c>
      <c r="E7969" s="78">
        <v>-3.4390595000000003E-2</v>
      </c>
      <c r="F7969" s="78">
        <v>0.17954011</v>
      </c>
    </row>
    <row r="7970" spans="1:6" x14ac:dyDescent="0.25">
      <c r="A7970">
        <v>7968</v>
      </c>
      <c r="B7970" t="s">
        <v>8887</v>
      </c>
      <c r="C7970" s="78">
        <v>-0.44609177</v>
      </c>
      <c r="D7970" s="78">
        <v>-0.38063229999999998</v>
      </c>
      <c r="E7970" s="78">
        <v>-0.22896730000000001</v>
      </c>
      <c r="F7970" s="78">
        <v>-0.84847680000000003</v>
      </c>
    </row>
    <row r="7971" spans="1:6" x14ac:dyDescent="0.25">
      <c r="A7971">
        <v>7969</v>
      </c>
      <c r="B7971" t="s">
        <v>8888</v>
      </c>
      <c r="C7971" s="78">
        <v>-0.45643726000000001</v>
      </c>
      <c r="D7971" s="78">
        <v>-7.9750866000000004E-2</v>
      </c>
      <c r="E7971" s="78">
        <v>-8.2384990000000005E-2</v>
      </c>
      <c r="F7971" s="78">
        <v>-2.2614001999999999E-3</v>
      </c>
    </row>
    <row r="7972" spans="1:6" x14ac:dyDescent="0.25">
      <c r="A7972">
        <v>7970</v>
      </c>
      <c r="B7972" t="s">
        <v>8889</v>
      </c>
      <c r="C7972" s="78">
        <v>0.5342692</v>
      </c>
      <c r="D7972" s="78">
        <v>-0.22244381999999999</v>
      </c>
      <c r="E7972" s="78">
        <v>-3.4390595000000003E-2</v>
      </c>
      <c r="F7972" s="78">
        <v>0.17954011</v>
      </c>
    </row>
    <row r="7973" spans="1:6" x14ac:dyDescent="0.25">
      <c r="A7973">
        <v>7971</v>
      </c>
      <c r="B7973" t="s">
        <v>8890</v>
      </c>
      <c r="C7973" s="78">
        <v>-0.119375676</v>
      </c>
      <c r="D7973" s="78">
        <v>0.72295414999999996</v>
      </c>
      <c r="E7973" s="78">
        <v>-7.3017104999999999E-2</v>
      </c>
      <c r="F7973" s="78">
        <v>-1.8529639000000001E-2</v>
      </c>
    </row>
    <row r="7974" spans="1:6" x14ac:dyDescent="0.25">
      <c r="A7974">
        <v>7972</v>
      </c>
      <c r="B7974" t="s">
        <v>8891</v>
      </c>
      <c r="C7974" s="78">
        <v>1.3469738</v>
      </c>
      <c r="D7974" s="78">
        <v>-0.23881772000000001</v>
      </c>
      <c r="E7974" s="78">
        <v>-3.4390595000000003E-2</v>
      </c>
      <c r="F7974" s="78">
        <v>0.17954011</v>
      </c>
    </row>
    <row r="7975" spans="1:6" x14ac:dyDescent="0.25">
      <c r="A7975">
        <v>7973</v>
      </c>
      <c r="B7975" t="s">
        <v>8892</v>
      </c>
      <c r="C7975" s="78">
        <v>-2.5379233000000001</v>
      </c>
      <c r="D7975" s="78">
        <v>-0.97524549999999999</v>
      </c>
      <c r="E7975" s="78">
        <v>-6.3817079999999998E-2</v>
      </c>
      <c r="F7975" s="78">
        <v>-8.2559590000000002E-3</v>
      </c>
    </row>
    <row r="7976" spans="1:6" x14ac:dyDescent="0.25">
      <c r="A7976">
        <v>7974</v>
      </c>
      <c r="B7976" t="s">
        <v>8893</v>
      </c>
      <c r="C7976" s="78">
        <v>5.8288424999999998E-2</v>
      </c>
      <c r="D7976" s="78">
        <v>0.41482347000000003</v>
      </c>
      <c r="E7976" s="78">
        <v>-3.0831280999999999E-2</v>
      </c>
      <c r="F7976" s="78">
        <v>9.1200219999999999E-2</v>
      </c>
    </row>
    <row r="7977" spans="1:6" x14ac:dyDescent="0.25">
      <c r="A7977">
        <v>7975</v>
      </c>
      <c r="B7977" t="s">
        <v>8894</v>
      </c>
      <c r="C7977" s="78">
        <v>1.2953596000000001</v>
      </c>
      <c r="D7977" s="78">
        <v>0.59268856000000003</v>
      </c>
      <c r="E7977" s="78">
        <v>3.9850193999999999E-2</v>
      </c>
      <c r="F7977" s="78">
        <v>-5.2786319999999998E-2</v>
      </c>
    </row>
    <row r="7978" spans="1:6" x14ac:dyDescent="0.25">
      <c r="A7978">
        <v>7976</v>
      </c>
      <c r="B7978" t="s">
        <v>8895</v>
      </c>
      <c r="C7978" s="78">
        <v>0.14902415999999999</v>
      </c>
      <c r="D7978" s="78">
        <v>0.64230799999999999</v>
      </c>
      <c r="E7978" s="78">
        <v>-8.2569359999999994E-2</v>
      </c>
      <c r="F7978" s="78">
        <v>6.5511490000000006E-2</v>
      </c>
    </row>
    <row r="7979" spans="1:6" x14ac:dyDescent="0.25">
      <c r="A7979">
        <v>7977</v>
      </c>
      <c r="B7979" t="s">
        <v>8896</v>
      </c>
      <c r="C7979" s="78">
        <v>0.73250510000000002</v>
      </c>
      <c r="D7979" s="78">
        <v>-2.0996800000000002</v>
      </c>
      <c r="E7979" s="78">
        <v>-3.9164964000000003E-3</v>
      </c>
      <c r="F7979" s="78">
        <v>-8.6491120000000005E-2</v>
      </c>
    </row>
    <row r="7980" spans="1:6" x14ac:dyDescent="0.25">
      <c r="A7980">
        <v>7978</v>
      </c>
      <c r="B7980" t="s">
        <v>8897</v>
      </c>
      <c r="C7980" s="78">
        <v>0.69180036</v>
      </c>
      <c r="D7980" s="78">
        <v>2.1170928</v>
      </c>
      <c r="E7980" s="78">
        <v>-7.2720389999999996E-2</v>
      </c>
      <c r="F7980" s="78">
        <v>-1.3000548000000001E-2</v>
      </c>
    </row>
    <row r="7981" spans="1:6" x14ac:dyDescent="0.25">
      <c r="A7981">
        <v>7979</v>
      </c>
      <c r="B7981" t="s">
        <v>8898</v>
      </c>
      <c r="C7981" s="78">
        <v>-0.99485279999999998</v>
      </c>
      <c r="D7981" s="78">
        <v>-2.3597760000000001</v>
      </c>
      <c r="E7981" s="78">
        <v>-2.6311399999999999E-2</v>
      </c>
      <c r="F7981" s="78">
        <v>0.1139236</v>
      </c>
    </row>
    <row r="7982" spans="1:6" x14ac:dyDescent="0.25">
      <c r="A7982">
        <v>7980</v>
      </c>
      <c r="B7982" t="s">
        <v>8899</v>
      </c>
      <c r="C7982" s="78">
        <v>5.7242601999999997E-2</v>
      </c>
      <c r="D7982" s="78">
        <v>-1.1510893</v>
      </c>
      <c r="E7982" s="78">
        <v>-6.5353066000000001E-2</v>
      </c>
      <c r="F7982" s="78">
        <v>5.0694704E-2</v>
      </c>
    </row>
    <row r="7983" spans="1:6" x14ac:dyDescent="0.25">
      <c r="A7983">
        <v>7981</v>
      </c>
      <c r="B7983" t="s">
        <v>8900</v>
      </c>
      <c r="C7983" s="78">
        <v>-0.70757203999999996</v>
      </c>
      <c r="D7983" s="78">
        <v>-1.7045098999999999</v>
      </c>
      <c r="E7983" s="78">
        <v>-9.9498110000000001E-2</v>
      </c>
      <c r="F7983" s="78">
        <v>5.3681819999999998E-2</v>
      </c>
    </row>
    <row r="7984" spans="1:6" x14ac:dyDescent="0.25">
      <c r="A7984">
        <v>7982</v>
      </c>
      <c r="B7984" t="s">
        <v>8901</v>
      </c>
      <c r="C7984" s="78">
        <v>0.98647700000000005</v>
      </c>
      <c r="D7984" s="78">
        <v>-9.2193899999999995E-2</v>
      </c>
      <c r="E7984" s="78">
        <v>-4.2273290000000002E-3</v>
      </c>
      <c r="F7984" s="78">
        <v>-0.1414965</v>
      </c>
    </row>
    <row r="7985" spans="1:6" x14ac:dyDescent="0.25">
      <c r="A7985">
        <v>7983</v>
      </c>
      <c r="B7985" t="s">
        <v>8902</v>
      </c>
      <c r="C7985" s="78">
        <v>-0.83680889999999997</v>
      </c>
      <c r="D7985" s="78">
        <v>0.12990653999999999</v>
      </c>
      <c r="E7985" s="78">
        <v>-8.4518789999999996E-2</v>
      </c>
      <c r="F7985" s="78">
        <v>4.8698782999999999E-3</v>
      </c>
    </row>
    <row r="7986" spans="1:6" x14ac:dyDescent="0.25">
      <c r="A7986">
        <v>7984</v>
      </c>
      <c r="B7986" t="s">
        <v>8903</v>
      </c>
      <c r="C7986" s="78">
        <v>0.38201222000000001</v>
      </c>
      <c r="D7986" s="78">
        <v>-0.16592997000000001</v>
      </c>
      <c r="E7986" s="78">
        <v>-3.4390595000000003E-2</v>
      </c>
      <c r="F7986" s="78">
        <v>0.17954011</v>
      </c>
    </row>
    <row r="7987" spans="1:6" x14ac:dyDescent="0.25">
      <c r="A7987">
        <v>7985</v>
      </c>
      <c r="B7987" t="s">
        <v>8904</v>
      </c>
      <c r="C7987" s="78">
        <v>-1.2993787999999999</v>
      </c>
      <c r="D7987" s="78">
        <v>-0.53147409999999995</v>
      </c>
      <c r="E7987" s="78">
        <v>-4.4845466E-2</v>
      </c>
      <c r="F7987" s="78">
        <v>-0.28952425999999998</v>
      </c>
    </row>
    <row r="7988" spans="1:6" x14ac:dyDescent="0.25">
      <c r="A7988">
        <v>7986</v>
      </c>
      <c r="B7988" t="s">
        <v>8905</v>
      </c>
      <c r="C7988" s="78">
        <v>1.1225976</v>
      </c>
      <c r="D7988" s="78">
        <v>1.0989119000000001</v>
      </c>
      <c r="E7988" s="78">
        <v>-1.9404979999999999E-2</v>
      </c>
      <c r="F7988" s="78">
        <v>-0.28334032999999997</v>
      </c>
    </row>
    <row r="7989" spans="1:6" x14ac:dyDescent="0.25">
      <c r="A7989">
        <v>7987</v>
      </c>
      <c r="B7989" t="s">
        <v>8906</v>
      </c>
      <c r="C7989" s="78">
        <v>0.64875760000000005</v>
      </c>
      <c r="D7989" s="78">
        <v>1.5953930000000001</v>
      </c>
      <c r="E7989" s="78">
        <v>-3.0189128999999999E-2</v>
      </c>
      <c r="F7989" s="78">
        <v>2.6619256000000001E-2</v>
      </c>
    </row>
    <row r="7990" spans="1:6" x14ac:dyDescent="0.25">
      <c r="A7990">
        <v>7988</v>
      </c>
      <c r="B7990" t="s">
        <v>8907</v>
      </c>
      <c r="C7990" s="78">
        <v>-0.2892904</v>
      </c>
      <c r="D7990" s="78">
        <v>-0.78370463999999995</v>
      </c>
      <c r="E7990" s="78">
        <v>-3.4390595000000003E-2</v>
      </c>
      <c r="F7990" s="78">
        <v>0.17954011</v>
      </c>
    </row>
    <row r="7991" spans="1:6" x14ac:dyDescent="0.25">
      <c r="A7991">
        <v>7989</v>
      </c>
      <c r="B7991" t="s">
        <v>8908</v>
      </c>
      <c r="C7991" s="78">
        <v>2.1980217</v>
      </c>
      <c r="D7991" s="78">
        <v>-0.23133498</v>
      </c>
      <c r="E7991" s="78">
        <v>-2.2208542E-3</v>
      </c>
      <c r="F7991" s="78">
        <v>2.6608393000000001E-2</v>
      </c>
    </row>
    <row r="7992" spans="1:6" x14ac:dyDescent="0.25">
      <c r="A7992">
        <v>7990</v>
      </c>
      <c r="B7992" t="s">
        <v>8909</v>
      </c>
      <c r="C7992" s="78">
        <v>-1.4845107</v>
      </c>
      <c r="D7992" s="78">
        <v>0.2135425</v>
      </c>
      <c r="E7992" s="78">
        <v>0.13759642999999999</v>
      </c>
      <c r="F7992" s="78">
        <v>-0.38377112000000002</v>
      </c>
    </row>
    <row r="7993" spans="1:6" x14ac:dyDescent="0.25">
      <c r="A7993">
        <v>7991</v>
      </c>
      <c r="B7993" t="s">
        <v>8910</v>
      </c>
      <c r="C7993" s="78">
        <v>-0.32006115000000002</v>
      </c>
      <c r="D7993" s="78">
        <v>2.7583033E-2</v>
      </c>
      <c r="E7993" s="78">
        <v>-3.7824946999999998E-2</v>
      </c>
      <c r="F7993" s="78">
        <v>6.2563129999999995E-2</v>
      </c>
    </row>
    <row r="7994" spans="1:6" x14ac:dyDescent="0.25">
      <c r="A7994">
        <v>7992</v>
      </c>
      <c r="B7994" t="s">
        <v>8911</v>
      </c>
      <c r="C7994" s="78">
        <v>-9.4004269999999994E-3</v>
      </c>
      <c r="D7994" s="78">
        <v>-1.0462127999999999</v>
      </c>
      <c r="E7994" s="78">
        <v>-0.10285380500000001</v>
      </c>
      <c r="F7994" s="78">
        <v>5.5886499999999999E-2</v>
      </c>
    </row>
    <row r="7995" spans="1:6" x14ac:dyDescent="0.25">
      <c r="A7995">
        <v>7993</v>
      </c>
      <c r="B7995" t="s">
        <v>8912</v>
      </c>
      <c r="C7995" s="78">
        <v>5.2781495999999999</v>
      </c>
      <c r="D7995" s="78">
        <v>-2.2585510000000002</v>
      </c>
      <c r="E7995" s="78">
        <v>2.7506873000000001E-2</v>
      </c>
      <c r="F7995" s="78">
        <v>-0.33718281999999999</v>
      </c>
    </row>
    <row r="7996" spans="1:6" x14ac:dyDescent="0.25">
      <c r="A7996">
        <v>7994</v>
      </c>
      <c r="B7996" t="s">
        <v>8913</v>
      </c>
      <c r="C7996" s="78">
        <v>-0.61840150000000005</v>
      </c>
      <c r="D7996" s="78">
        <v>-1.7031025</v>
      </c>
      <c r="E7996" s="78">
        <v>-0.12500802</v>
      </c>
      <c r="F7996" s="78">
        <v>-0.25606846999999999</v>
      </c>
    </row>
    <row r="7997" spans="1:6" x14ac:dyDescent="0.25">
      <c r="A7997">
        <v>7995</v>
      </c>
      <c r="B7997" t="s">
        <v>8914</v>
      </c>
      <c r="C7997" s="78">
        <v>1.0824822999999999</v>
      </c>
      <c r="D7997" s="78">
        <v>-1.0940418000000001</v>
      </c>
      <c r="E7997" s="78">
        <v>-0.17699586</v>
      </c>
      <c r="F7997" s="78">
        <v>-0.10134487</v>
      </c>
    </row>
    <row r="7998" spans="1:6" x14ac:dyDescent="0.25">
      <c r="A7998">
        <v>7996</v>
      </c>
      <c r="B7998" t="s">
        <v>8915</v>
      </c>
      <c r="C7998" s="78">
        <v>-1.8878505000000001</v>
      </c>
      <c r="D7998" s="78">
        <v>-1.9080281000000001E-2</v>
      </c>
      <c r="E7998" s="78">
        <v>-3.4390595000000003E-2</v>
      </c>
      <c r="F7998" s="78">
        <v>0.17954011</v>
      </c>
    </row>
    <row r="7999" spans="1:6" x14ac:dyDescent="0.25">
      <c r="A7999">
        <v>7997</v>
      </c>
      <c r="B7999" t="s">
        <v>8916</v>
      </c>
      <c r="C7999" s="78">
        <v>0.12565222000000001</v>
      </c>
      <c r="D7999" s="78">
        <v>0.65280570000000004</v>
      </c>
      <c r="E7999" s="78">
        <v>-6.2537684999999996E-2</v>
      </c>
      <c r="F7999" s="78">
        <v>-5.7502089999999996E-4</v>
      </c>
    </row>
    <row r="8000" spans="1:6" x14ac:dyDescent="0.25">
      <c r="A8000">
        <v>7998</v>
      </c>
      <c r="B8000" t="s">
        <v>8917</v>
      </c>
      <c r="C8000" s="78">
        <v>-2.2894985999999999</v>
      </c>
      <c r="D8000" s="78">
        <v>0.69665359999999998</v>
      </c>
      <c r="E8000" s="78">
        <v>-3.6661239999999998E-2</v>
      </c>
      <c r="F8000" s="78">
        <v>1.7717004000000001E-2</v>
      </c>
    </row>
    <row r="8001" spans="1:6" x14ac:dyDescent="0.25">
      <c r="A8001">
        <v>7999</v>
      </c>
      <c r="B8001" t="s">
        <v>8918</v>
      </c>
      <c r="C8001" s="78">
        <v>-2.0968646999999998</v>
      </c>
      <c r="D8001" s="78">
        <v>-0.59084309999999995</v>
      </c>
      <c r="E8001" s="78">
        <v>-8.6795449999999996E-2</v>
      </c>
      <c r="F8001" s="78">
        <v>-0.16766842000000001</v>
      </c>
    </row>
    <row r="8002" spans="1:6" x14ac:dyDescent="0.25">
      <c r="A8002">
        <v>8000</v>
      </c>
      <c r="B8002" t="s">
        <v>8919</v>
      </c>
      <c r="C8002" s="78">
        <v>0.40553721999999998</v>
      </c>
      <c r="D8002" s="78">
        <v>-6.9643049999999998E-2</v>
      </c>
      <c r="E8002" s="78">
        <v>-3.4390595000000003E-2</v>
      </c>
      <c r="F8002" s="78">
        <v>0.17954011</v>
      </c>
    </row>
    <row r="8003" spans="1:6" x14ac:dyDescent="0.25">
      <c r="A8003">
        <v>8001</v>
      </c>
      <c r="B8003" t="s">
        <v>8920</v>
      </c>
      <c r="C8003" s="78">
        <v>-1.4639546999999999</v>
      </c>
      <c r="D8003" s="78">
        <v>0.14081597000000001</v>
      </c>
      <c r="E8003" s="78">
        <v>-3.4390595000000003E-2</v>
      </c>
      <c r="F8003" s="78">
        <v>0.17954011</v>
      </c>
    </row>
    <row r="8004" spans="1:6" x14ac:dyDescent="0.25">
      <c r="A8004">
        <v>8002</v>
      </c>
      <c r="B8004" t="s">
        <v>8921</v>
      </c>
      <c r="C8004" s="78">
        <v>-0.34861195</v>
      </c>
      <c r="D8004" s="78">
        <v>-1.1683649</v>
      </c>
      <c r="E8004" s="78">
        <v>-3.4390595000000003E-2</v>
      </c>
      <c r="F8004" s="78">
        <v>0.17954011</v>
      </c>
    </row>
    <row r="8005" spans="1:6" x14ac:dyDescent="0.25">
      <c r="A8005">
        <v>8003</v>
      </c>
      <c r="B8005" t="s">
        <v>8922</v>
      </c>
      <c r="C8005" s="78">
        <v>-2.2385025000000001</v>
      </c>
      <c r="D8005" s="78">
        <v>0.12969036</v>
      </c>
      <c r="E8005" s="78">
        <v>-8.1069680000000005E-2</v>
      </c>
      <c r="F8005" s="78">
        <v>-2.3245065999999998E-3</v>
      </c>
    </row>
    <row r="8006" spans="1:6" x14ac:dyDescent="0.25">
      <c r="A8006">
        <v>8004</v>
      </c>
      <c r="B8006" t="s">
        <v>8923</v>
      </c>
      <c r="C8006" s="78">
        <v>-1.1910841000000001</v>
      </c>
      <c r="D8006" s="78">
        <v>0.63565713000000001</v>
      </c>
      <c r="E8006" s="78">
        <v>-0.13327873000000001</v>
      </c>
      <c r="F8006" s="78">
        <v>-0.5831752</v>
      </c>
    </row>
    <row r="8007" spans="1:6" x14ac:dyDescent="0.25">
      <c r="A8007">
        <v>8005</v>
      </c>
      <c r="B8007" t="s">
        <v>8924</v>
      </c>
      <c r="C8007" s="78">
        <v>0.10427204</v>
      </c>
      <c r="D8007" s="78">
        <v>-0.40505025</v>
      </c>
      <c r="E8007" s="78">
        <v>-0.11222914000000001</v>
      </c>
      <c r="F8007" s="78">
        <v>-7.0381579999999999E-2</v>
      </c>
    </row>
    <row r="8008" spans="1:6" x14ac:dyDescent="0.25">
      <c r="A8008">
        <v>8006</v>
      </c>
      <c r="B8008" t="s">
        <v>8925</v>
      </c>
      <c r="C8008" s="78">
        <v>-1.8386138999999999</v>
      </c>
      <c r="D8008" s="78">
        <v>-0.66358700000000004</v>
      </c>
      <c r="E8008" s="78">
        <v>-3.4390595000000003E-2</v>
      </c>
      <c r="F8008" s="78">
        <v>0.17954011</v>
      </c>
    </row>
    <row r="8009" spans="1:6" x14ac:dyDescent="0.25">
      <c r="A8009">
        <v>8007</v>
      </c>
      <c r="B8009" t="s">
        <v>8926</v>
      </c>
      <c r="C8009" s="78">
        <v>-6.7120016000000005E-2</v>
      </c>
      <c r="D8009" s="78">
        <v>1.2343895</v>
      </c>
      <c r="E8009" s="78">
        <v>-3.4390595000000003E-2</v>
      </c>
      <c r="F8009" s="78">
        <v>0.17954011</v>
      </c>
    </row>
    <row r="8010" spans="1:6" x14ac:dyDescent="0.25">
      <c r="A8010">
        <v>8008</v>
      </c>
      <c r="B8010" t="s">
        <v>8927</v>
      </c>
      <c r="C8010" s="78">
        <v>-1.0161462000000001</v>
      </c>
      <c r="D8010" s="78">
        <v>1.8928430999999999</v>
      </c>
      <c r="E8010" s="78">
        <v>-8.2864045999999997E-2</v>
      </c>
      <c r="F8010" s="78">
        <v>6.3443869999999999E-2</v>
      </c>
    </row>
    <row r="8011" spans="1:6" x14ac:dyDescent="0.25">
      <c r="A8011">
        <v>8009</v>
      </c>
      <c r="B8011" t="s">
        <v>8928</v>
      </c>
      <c r="C8011" s="78">
        <v>-1.189497</v>
      </c>
      <c r="D8011" s="78">
        <v>0.71871375999999998</v>
      </c>
      <c r="E8011" s="78">
        <v>-2.5996736999999999E-2</v>
      </c>
      <c r="F8011" s="78">
        <v>-0.10555692</v>
      </c>
    </row>
    <row r="8012" spans="1:6" x14ac:dyDescent="0.25">
      <c r="A8012">
        <v>8010</v>
      </c>
      <c r="B8012" t="s">
        <v>8929</v>
      </c>
      <c r="C8012" s="78">
        <v>-1.1790685999999999</v>
      </c>
      <c r="D8012" s="78">
        <v>-0.76129305000000003</v>
      </c>
      <c r="E8012" s="78">
        <v>-1.5077699E-2</v>
      </c>
      <c r="F8012" s="78">
        <v>5.6617833999999999E-2</v>
      </c>
    </row>
    <row r="8013" spans="1:6" x14ac:dyDescent="0.25">
      <c r="A8013">
        <v>8011</v>
      </c>
      <c r="B8013" t="s">
        <v>8930</v>
      </c>
      <c r="C8013" s="78">
        <v>-0.57739770000000001</v>
      </c>
      <c r="D8013" s="78">
        <v>-1.8744193</v>
      </c>
      <c r="E8013" s="78">
        <v>-4.122896E-3</v>
      </c>
      <c r="F8013" s="78">
        <v>-0.124722704</v>
      </c>
    </row>
    <row r="8014" spans="1:6" x14ac:dyDescent="0.25">
      <c r="A8014">
        <v>8012</v>
      </c>
      <c r="B8014" t="s">
        <v>8931</v>
      </c>
      <c r="C8014" s="78">
        <v>-1.085369</v>
      </c>
      <c r="D8014" s="78">
        <v>1.5555143E-2</v>
      </c>
      <c r="E8014" s="78">
        <v>-0.13268414000000001</v>
      </c>
      <c r="F8014" s="78">
        <v>-0.57417594999999999</v>
      </c>
    </row>
    <row r="8015" spans="1:6" x14ac:dyDescent="0.25">
      <c r="A8015">
        <v>8013</v>
      </c>
      <c r="B8015" t="s">
        <v>8932</v>
      </c>
      <c r="C8015" s="78">
        <v>-1.4056834</v>
      </c>
      <c r="D8015" s="78">
        <v>-2.1339085</v>
      </c>
      <c r="E8015" s="78">
        <v>-5.8824856000000002E-2</v>
      </c>
      <c r="F8015" s="78">
        <v>-6.3046813000000004E-4</v>
      </c>
    </row>
    <row r="8016" spans="1:6" x14ac:dyDescent="0.25">
      <c r="A8016">
        <v>8014</v>
      </c>
      <c r="B8016" t="s">
        <v>8933</v>
      </c>
      <c r="C8016" s="78">
        <v>-1.6230658</v>
      </c>
      <c r="D8016" s="78">
        <v>1.6305168999999999</v>
      </c>
      <c r="E8016" s="78">
        <v>-4.8179756999999997E-2</v>
      </c>
      <c r="F8016" s="78">
        <v>4.2279482E-2</v>
      </c>
    </row>
    <row r="8017" spans="1:6" x14ac:dyDescent="0.25">
      <c r="A8017">
        <v>8015</v>
      </c>
      <c r="B8017" t="s">
        <v>8934</v>
      </c>
      <c r="C8017" s="78">
        <v>2.299172</v>
      </c>
      <c r="D8017" s="78">
        <v>1.8343252999999999</v>
      </c>
      <c r="E8017" s="78">
        <v>-5.8988973E-2</v>
      </c>
      <c r="F8017" s="78">
        <v>-5.4715260000000002E-2</v>
      </c>
    </row>
    <row r="8018" spans="1:6" x14ac:dyDescent="0.25">
      <c r="A8018">
        <v>8016</v>
      </c>
      <c r="B8018" t="s">
        <v>8935</v>
      </c>
      <c r="C8018" s="78">
        <v>-0.51691929999999997</v>
      </c>
      <c r="D8018" s="78">
        <v>0.76691805999999996</v>
      </c>
      <c r="E8018" s="78">
        <v>-3.4390595000000003E-2</v>
      </c>
      <c r="F8018" s="78">
        <v>0.17954011</v>
      </c>
    </row>
    <row r="8019" spans="1:6" x14ac:dyDescent="0.25">
      <c r="A8019">
        <v>8017</v>
      </c>
      <c r="B8019" t="s">
        <v>8936</v>
      </c>
      <c r="C8019" s="78">
        <v>-0.12979889</v>
      </c>
      <c r="D8019" s="78">
        <v>0.78071259999999998</v>
      </c>
      <c r="E8019" s="78">
        <v>-6.1131186999999997E-2</v>
      </c>
      <c r="F8019" s="78">
        <v>-4.5315130000000002E-2</v>
      </c>
    </row>
    <row r="8020" spans="1:6" x14ac:dyDescent="0.25">
      <c r="A8020">
        <v>8018</v>
      </c>
      <c r="B8020" t="s">
        <v>8937</v>
      </c>
      <c r="C8020" s="78">
        <v>0.11503866</v>
      </c>
      <c r="D8020" s="78">
        <v>1.1670456</v>
      </c>
      <c r="E8020" s="78">
        <v>-6.1149522999999997E-2</v>
      </c>
      <c r="F8020" s="78">
        <v>-4.4137775999999997E-2</v>
      </c>
    </row>
    <row r="8021" spans="1:6" x14ac:dyDescent="0.25">
      <c r="A8021">
        <v>8019</v>
      </c>
      <c r="B8021" t="s">
        <v>8938</v>
      </c>
      <c r="C8021" s="78">
        <v>-2.5062799999999998</v>
      </c>
      <c r="D8021" s="78">
        <v>0.48734838000000003</v>
      </c>
      <c r="E8021" s="78">
        <v>-5.8196970000000001E-2</v>
      </c>
      <c r="F8021" s="78">
        <v>-7.1131185E-2</v>
      </c>
    </row>
    <row r="8022" spans="1:6" x14ac:dyDescent="0.25">
      <c r="A8022">
        <v>8020</v>
      </c>
      <c r="B8022" t="s">
        <v>8939</v>
      </c>
      <c r="C8022" s="78">
        <v>1.7580808000000001</v>
      </c>
      <c r="D8022" s="78">
        <v>-0.13346562000000001</v>
      </c>
      <c r="E8022" s="78">
        <v>-4.6064809999999998E-2</v>
      </c>
      <c r="F8022" s="78">
        <v>1.0035574E-2</v>
      </c>
    </row>
    <row r="8023" spans="1:6" x14ac:dyDescent="0.25">
      <c r="A8023">
        <v>8021</v>
      </c>
      <c r="B8023" t="s">
        <v>8940</v>
      </c>
      <c r="C8023" s="78">
        <v>-0.93020990000000003</v>
      </c>
      <c r="D8023" s="78">
        <v>1.1192439000000001</v>
      </c>
      <c r="E8023" s="78">
        <v>-3.4390595000000003E-2</v>
      </c>
      <c r="F8023" s="78">
        <v>0.17954011</v>
      </c>
    </row>
    <row r="8024" spans="1:6" x14ac:dyDescent="0.25">
      <c r="A8024">
        <v>8022</v>
      </c>
      <c r="B8024" t="s">
        <v>8941</v>
      </c>
      <c r="C8024" s="78">
        <v>-1.6240473</v>
      </c>
      <c r="D8024" s="78">
        <v>-0.15526587</v>
      </c>
      <c r="E8024" s="78">
        <v>-2.1220589000000002E-2</v>
      </c>
      <c r="F8024" s="78">
        <v>0.11570232</v>
      </c>
    </row>
    <row r="8025" spans="1:6" x14ac:dyDescent="0.25">
      <c r="A8025">
        <v>8023</v>
      </c>
      <c r="B8025" t="s">
        <v>8942</v>
      </c>
      <c r="C8025" s="78">
        <v>0.19569030000000001</v>
      </c>
      <c r="D8025" s="78">
        <v>-3.7338840000000002</v>
      </c>
      <c r="E8025" s="78">
        <v>-3.6777900000000002E-2</v>
      </c>
      <c r="F8025" s="78">
        <v>-6.1273574999999997E-2</v>
      </c>
    </row>
    <row r="8026" spans="1:6" x14ac:dyDescent="0.25">
      <c r="A8026">
        <v>8024</v>
      </c>
      <c r="B8026" t="s">
        <v>8943</v>
      </c>
      <c r="C8026" s="78">
        <v>2.6893250000000002</v>
      </c>
      <c r="D8026" s="78">
        <v>-0.34041968</v>
      </c>
      <c r="E8026" s="78">
        <v>-3.4390595000000003E-2</v>
      </c>
      <c r="F8026" s="78">
        <v>0.17954011</v>
      </c>
    </row>
    <row r="8027" spans="1:6" x14ac:dyDescent="0.25">
      <c r="A8027">
        <v>8025</v>
      </c>
      <c r="B8027" t="s">
        <v>8944</v>
      </c>
      <c r="C8027" s="78">
        <v>0.27109339999999998</v>
      </c>
      <c r="D8027" s="78">
        <v>-1.4112304</v>
      </c>
      <c r="E8027" s="78">
        <v>2.0657617999999999E-2</v>
      </c>
      <c r="F8027" s="78">
        <v>-0.22150676</v>
      </c>
    </row>
    <row r="8028" spans="1:6" x14ac:dyDescent="0.25">
      <c r="A8028">
        <v>8026</v>
      </c>
      <c r="B8028" t="s">
        <v>8945</v>
      </c>
      <c r="C8028" s="78">
        <v>0.95310116</v>
      </c>
      <c r="D8028" s="78">
        <v>0.56450652999999995</v>
      </c>
      <c r="E8028" s="78">
        <v>-3.4390595000000003E-2</v>
      </c>
      <c r="F8028" s="78">
        <v>0.17954011</v>
      </c>
    </row>
    <row r="8029" spans="1:6" x14ac:dyDescent="0.25">
      <c r="A8029">
        <v>8027</v>
      </c>
      <c r="B8029" t="s">
        <v>8946</v>
      </c>
      <c r="C8029" s="78">
        <v>2.6758403E-2</v>
      </c>
      <c r="D8029" s="78">
        <v>1.9008552000000001</v>
      </c>
      <c r="E8029" s="78">
        <v>-5.8135115000000001E-2</v>
      </c>
      <c r="F8029" s="78">
        <v>5.6708604000000003E-2</v>
      </c>
    </row>
    <row r="8030" spans="1:6" x14ac:dyDescent="0.25">
      <c r="A8030">
        <v>8028</v>
      </c>
      <c r="B8030" t="s">
        <v>8947</v>
      </c>
      <c r="C8030" s="78">
        <v>3.6499307000000001</v>
      </c>
      <c r="D8030" s="78">
        <v>1.2063111</v>
      </c>
      <c r="E8030" s="78">
        <v>-3.7671863999999999E-2</v>
      </c>
      <c r="F8030" s="78">
        <v>4.594463E-2</v>
      </c>
    </row>
    <row r="8031" spans="1:6" x14ac:dyDescent="0.25">
      <c r="A8031">
        <v>8029</v>
      </c>
      <c r="B8031" t="s">
        <v>8948</v>
      </c>
      <c r="C8031" s="78">
        <v>-0.94650995999999998</v>
      </c>
      <c r="D8031" s="78">
        <v>0.44970379999999999</v>
      </c>
      <c r="E8031" s="78">
        <v>-5.8668850000000002E-2</v>
      </c>
      <c r="F8031" s="78">
        <v>0.18319017000000001</v>
      </c>
    </row>
    <row r="8032" spans="1:6" x14ac:dyDescent="0.25">
      <c r="A8032">
        <v>8030</v>
      </c>
      <c r="B8032" t="s">
        <v>8949</v>
      </c>
      <c r="C8032" s="78">
        <v>-0.92799544</v>
      </c>
      <c r="D8032" s="78">
        <v>0.36948809999999999</v>
      </c>
      <c r="E8032" s="78">
        <v>-1.7917216E-2</v>
      </c>
      <c r="F8032" s="78">
        <v>-0.12565926999999999</v>
      </c>
    </row>
    <row r="8033" spans="1:6" x14ac:dyDescent="0.25">
      <c r="A8033">
        <v>8031</v>
      </c>
      <c r="B8033" t="s">
        <v>8950</v>
      </c>
      <c r="C8033" s="78">
        <v>-0.52995276000000002</v>
      </c>
      <c r="D8033" s="78">
        <v>-0.58980929999999998</v>
      </c>
      <c r="E8033" s="78">
        <v>-2.4225424999999998E-2</v>
      </c>
      <c r="F8033" s="78">
        <v>2.8781429000000001E-2</v>
      </c>
    </row>
    <row r="8034" spans="1:6" x14ac:dyDescent="0.25">
      <c r="A8034">
        <v>8032</v>
      </c>
      <c r="B8034" t="s">
        <v>8951</v>
      </c>
      <c r="C8034" s="78">
        <v>-0.13025016</v>
      </c>
      <c r="D8034" s="78">
        <v>0.10713085999999999</v>
      </c>
      <c r="E8034" s="78">
        <v>-4.1813905999999998E-2</v>
      </c>
      <c r="F8034" s="78">
        <v>5.7290368000000001E-2</v>
      </c>
    </row>
    <row r="8035" spans="1:6" x14ac:dyDescent="0.25">
      <c r="A8035">
        <v>8033</v>
      </c>
      <c r="B8035" t="s">
        <v>8952</v>
      </c>
      <c r="C8035" s="78">
        <v>-2.0721859999999999</v>
      </c>
      <c r="D8035" s="78">
        <v>1.5441791</v>
      </c>
      <c r="E8035" s="78">
        <v>-0.16174413000000001</v>
      </c>
      <c r="F8035" s="78">
        <v>-0.46378589999999997</v>
      </c>
    </row>
    <row r="8036" spans="1:6" x14ac:dyDescent="0.25">
      <c r="A8036">
        <v>8034</v>
      </c>
      <c r="B8036" t="s">
        <v>8953</v>
      </c>
      <c r="C8036" s="78">
        <v>1.0811086999999999</v>
      </c>
      <c r="D8036" s="78">
        <v>-2.1363656999999998</v>
      </c>
      <c r="E8036" s="78">
        <v>-6.9521903999999995E-2</v>
      </c>
      <c r="F8036" s="78">
        <v>5.3058326000000003E-2</v>
      </c>
    </row>
    <row r="8037" spans="1:6" x14ac:dyDescent="0.25">
      <c r="A8037">
        <v>8035</v>
      </c>
      <c r="B8037" t="s">
        <v>8954</v>
      </c>
      <c r="C8037" s="78">
        <v>0.35537073000000002</v>
      </c>
      <c r="D8037" s="78">
        <v>-0.85761535</v>
      </c>
      <c r="E8037" s="78">
        <v>-3.4390595000000003E-2</v>
      </c>
      <c r="F8037" s="78">
        <v>0.17954011</v>
      </c>
    </row>
    <row r="8038" spans="1:6" x14ac:dyDescent="0.25">
      <c r="A8038">
        <v>8036</v>
      </c>
      <c r="B8038" t="s">
        <v>8955</v>
      </c>
      <c r="C8038" s="78">
        <v>-0.36197716000000002</v>
      </c>
      <c r="D8038" s="78">
        <v>1.5469204000000001</v>
      </c>
      <c r="E8038" s="78">
        <v>-0.12913543</v>
      </c>
      <c r="F8038" s="78">
        <v>-0.38033640000000002</v>
      </c>
    </row>
    <row r="8039" spans="1:6" x14ac:dyDescent="0.25">
      <c r="A8039">
        <v>8037</v>
      </c>
      <c r="B8039" t="s">
        <v>8956</v>
      </c>
      <c r="C8039" s="78">
        <v>-1.4486247999999999</v>
      </c>
      <c r="D8039" s="78">
        <v>0.50357609999999997</v>
      </c>
      <c r="E8039" s="78">
        <v>-1.4898732E-2</v>
      </c>
      <c r="F8039" s="78">
        <v>-8.7634790000000004E-2</v>
      </c>
    </row>
    <row r="8040" spans="1:6" x14ac:dyDescent="0.25">
      <c r="A8040">
        <v>8038</v>
      </c>
      <c r="B8040" t="s">
        <v>8957</v>
      </c>
      <c r="C8040" s="78">
        <v>-0.93051110000000004</v>
      </c>
      <c r="D8040" s="78">
        <v>1.6193137</v>
      </c>
      <c r="E8040" s="78">
        <v>-4.8575572999999997E-2</v>
      </c>
      <c r="F8040" s="78">
        <v>5.1744699999999998E-2</v>
      </c>
    </row>
    <row r="8041" spans="1:6" x14ac:dyDescent="0.25">
      <c r="A8041">
        <v>8039</v>
      </c>
      <c r="B8041" t="s">
        <v>8958</v>
      </c>
      <c r="C8041" s="78">
        <v>1.6215383999999999E-2</v>
      </c>
      <c r="D8041" s="78">
        <v>-1.2624104</v>
      </c>
      <c r="E8041" s="78">
        <v>-0.20291105000000001</v>
      </c>
      <c r="F8041" s="78">
        <v>-0.48451084</v>
      </c>
    </row>
    <row r="8042" spans="1:6" x14ac:dyDescent="0.25">
      <c r="A8042">
        <v>8040</v>
      </c>
      <c r="B8042" t="s">
        <v>8959</v>
      </c>
      <c r="C8042" s="78">
        <v>3.3962593000000001</v>
      </c>
      <c r="D8042" s="78">
        <v>-1.0101952999999999</v>
      </c>
      <c r="E8042" s="78">
        <v>-7.6596559999999994E-2</v>
      </c>
      <c r="F8042" s="78">
        <v>5.6800969999999999E-2</v>
      </c>
    </row>
    <row r="8043" spans="1:6" x14ac:dyDescent="0.25">
      <c r="A8043">
        <v>8041</v>
      </c>
      <c r="B8043" t="s">
        <v>8960</v>
      </c>
      <c r="C8043" s="78">
        <v>-0.72367250000000005</v>
      </c>
      <c r="D8043" s="78">
        <v>1.1102426000000001</v>
      </c>
      <c r="E8043" s="78">
        <v>-3.4390595000000003E-2</v>
      </c>
      <c r="F8043" s="78">
        <v>0.17954011</v>
      </c>
    </row>
    <row r="8044" spans="1:6" x14ac:dyDescent="0.25">
      <c r="A8044">
        <v>8042</v>
      </c>
      <c r="B8044" t="s">
        <v>8961</v>
      </c>
      <c r="C8044" s="78">
        <v>2.2607205000000001</v>
      </c>
      <c r="D8044" s="78">
        <v>2.4208682000000001</v>
      </c>
      <c r="E8044" s="78">
        <v>-2.1648790000000001E-2</v>
      </c>
      <c r="F8044" s="78">
        <v>-4.7979652999999997E-2</v>
      </c>
    </row>
    <row r="8045" spans="1:6" x14ac:dyDescent="0.25">
      <c r="A8045">
        <v>8043</v>
      </c>
      <c r="B8045" t="s">
        <v>8962</v>
      </c>
      <c r="C8045" s="78">
        <v>-9.3867180000000005E-3</v>
      </c>
      <c r="D8045" s="78">
        <v>1.4891354999999999</v>
      </c>
      <c r="E8045" s="78">
        <v>-3.4390595000000003E-2</v>
      </c>
      <c r="F8045" s="78">
        <v>0.17954011</v>
      </c>
    </row>
    <row r="8046" spans="1:6" x14ac:dyDescent="0.25">
      <c r="A8046">
        <v>8044</v>
      </c>
      <c r="B8046" t="s">
        <v>8963</v>
      </c>
      <c r="C8046" s="78">
        <v>-0.47625509999999999</v>
      </c>
      <c r="D8046" s="78">
        <v>0.6807318</v>
      </c>
      <c r="E8046" s="78">
        <v>-3.4390595000000003E-2</v>
      </c>
      <c r="F8046" s="78">
        <v>0.17954011</v>
      </c>
    </row>
    <row r="8047" spans="1:6" x14ac:dyDescent="0.25">
      <c r="A8047">
        <v>8045</v>
      </c>
      <c r="B8047" t="s">
        <v>8964</v>
      </c>
      <c r="C8047" s="78">
        <v>-0.30552026999999998</v>
      </c>
      <c r="D8047" s="78">
        <v>1.0526450999999999</v>
      </c>
      <c r="E8047" s="78">
        <v>-8.4044530000000006E-2</v>
      </c>
      <c r="F8047" s="78">
        <v>2.6975676000000001E-2</v>
      </c>
    </row>
    <row r="8048" spans="1:6" x14ac:dyDescent="0.25">
      <c r="A8048">
        <v>8046</v>
      </c>
      <c r="B8048" t="s">
        <v>8965</v>
      </c>
      <c r="C8048" s="78">
        <v>-0.90205489999999999</v>
      </c>
      <c r="D8048" s="78">
        <v>0.30917007000000002</v>
      </c>
      <c r="E8048" s="78">
        <v>-4.2193912E-2</v>
      </c>
      <c r="F8048" s="78">
        <v>0.12160678</v>
      </c>
    </row>
    <row r="8049" spans="1:6" x14ac:dyDescent="0.25">
      <c r="A8049">
        <v>8047</v>
      </c>
      <c r="B8049" t="s">
        <v>8966</v>
      </c>
      <c r="C8049" s="78">
        <v>-1.7784103</v>
      </c>
      <c r="D8049" s="78">
        <v>-1.2900442999999999</v>
      </c>
      <c r="E8049" s="78">
        <v>-7.7702270000000004E-2</v>
      </c>
      <c r="F8049" s="78">
        <v>-0.1733547</v>
      </c>
    </row>
    <row r="8050" spans="1:6" x14ac:dyDescent="0.25">
      <c r="A8050">
        <v>8048</v>
      </c>
      <c r="B8050" t="s">
        <v>8967</v>
      </c>
      <c r="C8050" s="78">
        <v>1.8650895000000001</v>
      </c>
      <c r="D8050" s="78">
        <v>-0.11942353999999999</v>
      </c>
      <c r="E8050" s="78">
        <v>-6.4682069999999994E-2</v>
      </c>
      <c r="F8050" s="78">
        <v>0.12034247000000001</v>
      </c>
    </row>
    <row r="8051" spans="1:6" x14ac:dyDescent="0.25">
      <c r="A8051">
        <v>8049</v>
      </c>
      <c r="B8051" t="s">
        <v>8968</v>
      </c>
      <c r="C8051" s="78">
        <v>-1.2707443</v>
      </c>
      <c r="D8051" s="78">
        <v>-1.8366269</v>
      </c>
      <c r="E8051" s="78">
        <v>-3.4390595000000003E-2</v>
      </c>
      <c r="F8051" s="78">
        <v>0.17954011</v>
      </c>
    </row>
    <row r="8052" spans="1:6" x14ac:dyDescent="0.25">
      <c r="A8052">
        <v>8050</v>
      </c>
      <c r="B8052" t="s">
        <v>8969</v>
      </c>
      <c r="C8052" s="78">
        <v>-0.27833723999999999</v>
      </c>
      <c r="D8052" s="78">
        <v>-1.0206588999999999</v>
      </c>
      <c r="E8052" s="78">
        <v>2.1921518</v>
      </c>
      <c r="F8052" s="78">
        <v>0.3055524</v>
      </c>
    </row>
    <row r="8053" spans="1:6" x14ac:dyDescent="0.25">
      <c r="A8053">
        <v>8051</v>
      </c>
      <c r="B8053" t="s">
        <v>8970</v>
      </c>
      <c r="C8053" s="78">
        <v>-0.41515458</v>
      </c>
      <c r="D8053" s="78">
        <v>1.0836132000000001</v>
      </c>
      <c r="E8053" s="78">
        <v>-3.4390595000000003E-2</v>
      </c>
      <c r="F8053" s="78">
        <v>0.17954011</v>
      </c>
    </row>
    <row r="8054" spans="1:6" x14ac:dyDescent="0.25">
      <c r="A8054">
        <v>8052</v>
      </c>
      <c r="B8054" t="s">
        <v>8971</v>
      </c>
      <c r="C8054" s="78">
        <v>-0.44360470000000002</v>
      </c>
      <c r="D8054" s="78">
        <v>2.4822867</v>
      </c>
      <c r="E8054" s="78">
        <v>-9.3714330000000002E-3</v>
      </c>
      <c r="F8054" s="78">
        <v>-0.18614422</v>
      </c>
    </row>
    <row r="8055" spans="1:6" x14ac:dyDescent="0.25">
      <c r="A8055">
        <v>8053</v>
      </c>
      <c r="B8055" t="s">
        <v>8972</v>
      </c>
      <c r="C8055" s="78">
        <v>2.4011612000000002E-2</v>
      </c>
      <c r="D8055" s="78">
        <v>1.5960669999999999</v>
      </c>
      <c r="E8055" s="78">
        <v>-2.1176114999999999E-3</v>
      </c>
      <c r="F8055" s="78">
        <v>-7.454239E-2</v>
      </c>
    </row>
    <row r="8056" spans="1:6" x14ac:dyDescent="0.25">
      <c r="A8056">
        <v>8054</v>
      </c>
      <c r="B8056" t="s">
        <v>8973</v>
      </c>
      <c r="C8056" s="78">
        <v>1.3312746</v>
      </c>
      <c r="D8056" s="78">
        <v>-1.6040572</v>
      </c>
      <c r="E8056" s="78">
        <v>-8.4629244999999999E-3</v>
      </c>
      <c r="F8056" s="78">
        <v>3.6764443000000001E-2</v>
      </c>
    </row>
    <row r="8057" spans="1:6" x14ac:dyDescent="0.25">
      <c r="A8057">
        <v>8055</v>
      </c>
      <c r="B8057" t="s">
        <v>8974</v>
      </c>
      <c r="C8057" s="78">
        <v>-0.88162845000000001</v>
      </c>
      <c r="D8057" s="78">
        <v>0.32490330000000001</v>
      </c>
      <c r="E8057" s="78">
        <v>-5.9548594000000003E-2</v>
      </c>
      <c r="F8057" s="78">
        <v>9.8513833999999995E-2</v>
      </c>
    </row>
    <row r="8058" spans="1:6" x14ac:dyDescent="0.25">
      <c r="A8058">
        <v>8056</v>
      </c>
      <c r="B8058" t="s">
        <v>8975</v>
      </c>
      <c r="C8058" s="78">
        <v>-0.30929990000000002</v>
      </c>
      <c r="D8058" s="78">
        <v>-0.12594353999999999</v>
      </c>
      <c r="E8058" s="78">
        <v>-3.4390595000000003E-2</v>
      </c>
      <c r="F8058" s="78">
        <v>0.17954011</v>
      </c>
    </row>
    <row r="8059" spans="1:6" x14ac:dyDescent="0.25">
      <c r="A8059">
        <v>8057</v>
      </c>
      <c r="B8059" t="s">
        <v>8976</v>
      </c>
      <c r="C8059" s="78">
        <v>-0.27050837999999999</v>
      </c>
      <c r="D8059" s="78">
        <v>0.13975514</v>
      </c>
      <c r="E8059" s="78">
        <v>-3.4390595000000003E-2</v>
      </c>
      <c r="F8059" s="78">
        <v>0.17954011</v>
      </c>
    </row>
    <row r="8060" spans="1:6" x14ac:dyDescent="0.25">
      <c r="A8060">
        <v>8058</v>
      </c>
      <c r="B8060" t="s">
        <v>8977</v>
      </c>
      <c r="C8060" s="78">
        <v>-0.65651809999999999</v>
      </c>
      <c r="D8060" s="78">
        <v>0.36336649999999998</v>
      </c>
      <c r="E8060" s="78">
        <v>-7.6404764999999999E-2</v>
      </c>
      <c r="F8060" s="78">
        <v>-0.10436727</v>
      </c>
    </row>
    <row r="8061" spans="1:6" x14ac:dyDescent="0.25">
      <c r="A8061">
        <v>8059</v>
      </c>
      <c r="B8061" t="s">
        <v>8978</v>
      </c>
      <c r="C8061" s="78">
        <v>-0.24385971000000001</v>
      </c>
      <c r="D8061" s="78">
        <v>-0.62738740000000004</v>
      </c>
      <c r="E8061" s="78">
        <v>-5.0265339999999999E-2</v>
      </c>
      <c r="F8061" s="78">
        <v>9.3367850000000002E-2</v>
      </c>
    </row>
    <row r="8062" spans="1:6" x14ac:dyDescent="0.25">
      <c r="A8062">
        <v>8060</v>
      </c>
      <c r="B8062" t="s">
        <v>8979</v>
      </c>
      <c r="C8062" s="78">
        <v>-3.0100845999999999</v>
      </c>
      <c r="D8062" s="78">
        <v>1.5513097</v>
      </c>
      <c r="E8062" s="78">
        <v>-4.8563648000000001E-2</v>
      </c>
      <c r="F8062" s="78">
        <v>-4.8634678000000001E-2</v>
      </c>
    </row>
    <row r="8063" spans="1:6" x14ac:dyDescent="0.25">
      <c r="A8063">
        <v>8061</v>
      </c>
      <c r="B8063" t="s">
        <v>8980</v>
      </c>
      <c r="C8063" s="78">
        <v>-1.7123767000000001</v>
      </c>
      <c r="D8063" s="78">
        <v>1.0204378000000001</v>
      </c>
      <c r="E8063" s="78">
        <v>-3.9314266E-2</v>
      </c>
      <c r="F8063" s="78">
        <v>7.0835159999999994E-2</v>
      </c>
    </row>
    <row r="8064" spans="1:6" x14ac:dyDescent="0.25">
      <c r="A8064">
        <v>8062</v>
      </c>
      <c r="B8064" t="s">
        <v>8981</v>
      </c>
      <c r="C8064" s="78">
        <v>0.21947029000000001</v>
      </c>
      <c r="D8064" s="78">
        <v>-0.60235810000000001</v>
      </c>
      <c r="E8064" s="78">
        <v>-4.2778893999999998E-2</v>
      </c>
      <c r="F8064" s="78">
        <v>8.2732219999999995E-2</v>
      </c>
    </row>
    <row r="8065" spans="1:6" x14ac:dyDescent="0.25">
      <c r="A8065">
        <v>8063</v>
      </c>
      <c r="B8065" t="s">
        <v>8982</v>
      </c>
      <c r="C8065" s="78">
        <v>-0.29524456999999998</v>
      </c>
      <c r="D8065" s="78">
        <v>-0.19659719</v>
      </c>
      <c r="E8065" s="78">
        <v>-7.1998640000000003E-2</v>
      </c>
      <c r="F8065" s="78">
        <v>3.8893222999999998E-3</v>
      </c>
    </row>
    <row r="8066" spans="1:6" x14ac:dyDescent="0.25">
      <c r="A8066">
        <v>8064</v>
      </c>
      <c r="B8066" t="s">
        <v>8983</v>
      </c>
      <c r="C8066" s="78">
        <v>1.5352265</v>
      </c>
      <c r="D8066" s="78">
        <v>-4.8464146000000001</v>
      </c>
      <c r="E8066" s="78">
        <v>-3.4390595000000003E-2</v>
      </c>
      <c r="F8066" s="78">
        <v>0.17954011</v>
      </c>
    </row>
    <row r="8067" spans="1:6" x14ac:dyDescent="0.25">
      <c r="A8067">
        <v>8065</v>
      </c>
      <c r="B8067" t="s">
        <v>8984</v>
      </c>
      <c r="C8067" s="78">
        <v>-2.1551855</v>
      </c>
      <c r="D8067" s="78">
        <v>-0.19921282000000001</v>
      </c>
      <c r="E8067" s="78">
        <v>0.36063600000000001</v>
      </c>
      <c r="F8067" s="78">
        <v>-0.70199690000000003</v>
      </c>
    </row>
    <row r="8068" spans="1:6" x14ac:dyDescent="0.25">
      <c r="A8068">
        <v>8066</v>
      </c>
      <c r="B8068" t="s">
        <v>8985</v>
      </c>
      <c r="C8068" s="78">
        <v>-0.31715959999999999</v>
      </c>
      <c r="D8068" s="78">
        <v>1.0686857000000001</v>
      </c>
      <c r="E8068" s="78">
        <v>-3.4390595000000003E-2</v>
      </c>
      <c r="F8068" s="78">
        <v>0.17954011</v>
      </c>
    </row>
    <row r="8069" spans="1:6" x14ac:dyDescent="0.25">
      <c r="A8069">
        <v>8067</v>
      </c>
      <c r="B8069" t="s">
        <v>8986</v>
      </c>
      <c r="C8069" s="78">
        <v>-8.9558330000000005E-2</v>
      </c>
      <c r="D8069" s="78">
        <v>0.50398385999999995</v>
      </c>
      <c r="E8069" s="78">
        <v>-5.1849770000000003E-2</v>
      </c>
      <c r="F8069" s="78">
        <v>-0.11956204500000001</v>
      </c>
    </row>
    <row r="8070" spans="1:6" x14ac:dyDescent="0.25">
      <c r="A8070">
        <v>8068</v>
      </c>
      <c r="B8070" t="s">
        <v>8987</v>
      </c>
      <c r="C8070" s="78">
        <v>1.3553774000000001</v>
      </c>
      <c r="D8070" s="78">
        <v>-1.4160782999999999</v>
      </c>
      <c r="E8070" s="78">
        <v>-5.4151273999999999E-2</v>
      </c>
      <c r="F8070" s="78">
        <v>4.3255507999999998E-2</v>
      </c>
    </row>
    <row r="8071" spans="1:6" x14ac:dyDescent="0.25">
      <c r="A8071">
        <v>8069</v>
      </c>
      <c r="B8071" t="s">
        <v>8988</v>
      </c>
      <c r="C8071" s="78">
        <v>0.12962236999999999</v>
      </c>
      <c r="D8071" s="78">
        <v>1.3062248000000001</v>
      </c>
      <c r="E8071" s="78">
        <v>-0.10044454</v>
      </c>
      <c r="F8071" s="78">
        <v>8.8316099999999995E-2</v>
      </c>
    </row>
    <row r="8072" spans="1:6" x14ac:dyDescent="0.25">
      <c r="A8072">
        <v>8070</v>
      </c>
      <c r="B8072" t="s">
        <v>8989</v>
      </c>
      <c r="C8072" s="78">
        <v>-1.4749899</v>
      </c>
      <c r="D8072" s="78">
        <v>-1.304692</v>
      </c>
      <c r="E8072" s="78">
        <v>-4.3293489999999997E-2</v>
      </c>
      <c r="F8072" s="78">
        <v>0.10497218</v>
      </c>
    </row>
    <row r="8073" spans="1:6" x14ac:dyDescent="0.25">
      <c r="A8073">
        <v>8071</v>
      </c>
      <c r="B8073" t="s">
        <v>8990</v>
      </c>
      <c r="C8073" s="78">
        <v>-0.697936</v>
      </c>
      <c r="D8073" s="78">
        <v>0.47347640000000002</v>
      </c>
      <c r="E8073" s="78">
        <v>-3.4696567999999997E-2</v>
      </c>
      <c r="F8073" s="78">
        <v>0.17448138999999999</v>
      </c>
    </row>
    <row r="8074" spans="1:6" x14ac:dyDescent="0.25">
      <c r="A8074">
        <v>8072</v>
      </c>
      <c r="B8074" t="s">
        <v>8991</v>
      </c>
      <c r="C8074" s="78">
        <v>0.52875539999999999</v>
      </c>
      <c r="D8074" s="78">
        <v>7.3545869999999999E-2</v>
      </c>
      <c r="E8074" s="78">
        <v>-3.4390595000000003E-2</v>
      </c>
      <c r="F8074" s="78">
        <v>0.17954011</v>
      </c>
    </row>
    <row r="8075" spans="1:6" x14ac:dyDescent="0.25">
      <c r="A8075">
        <v>8073</v>
      </c>
      <c r="B8075" t="s">
        <v>8992</v>
      </c>
      <c r="C8075" s="78">
        <v>0.83490540000000002</v>
      </c>
      <c r="D8075" s="78">
        <v>1.6127893</v>
      </c>
      <c r="E8075" s="78">
        <v>-3.7279114000000002E-2</v>
      </c>
      <c r="F8075" s="78">
        <v>-0.16132598000000001</v>
      </c>
    </row>
    <row r="8076" spans="1:6" x14ac:dyDescent="0.25">
      <c r="A8076">
        <v>8074</v>
      </c>
      <c r="B8076" t="s">
        <v>8993</v>
      </c>
      <c r="C8076" s="78">
        <v>1.0519124</v>
      </c>
      <c r="D8076" s="78">
        <v>0.71356249999999999</v>
      </c>
      <c r="E8076" s="78">
        <v>-3.4390595000000003E-2</v>
      </c>
      <c r="F8076" s="78">
        <v>0.17954011</v>
      </c>
    </row>
    <row r="8077" spans="1:6" x14ac:dyDescent="0.25">
      <c r="A8077">
        <v>8075</v>
      </c>
      <c r="B8077" t="s">
        <v>8994</v>
      </c>
      <c r="C8077" s="78">
        <v>-0.84606040000000005</v>
      </c>
      <c r="D8077" s="78">
        <v>0.78566619999999998</v>
      </c>
      <c r="E8077" s="78">
        <v>-2.8329689000000002E-2</v>
      </c>
      <c r="F8077" s="78">
        <v>-2.8943717000000001E-2</v>
      </c>
    </row>
    <row r="8078" spans="1:6" x14ac:dyDescent="0.25">
      <c r="A8078">
        <v>8076</v>
      </c>
      <c r="B8078" t="s">
        <v>8995</v>
      </c>
      <c r="C8078" s="78">
        <v>0.37429806999999998</v>
      </c>
      <c r="D8078" s="78">
        <v>0.85731599999999997</v>
      </c>
      <c r="E8078" s="78">
        <v>-3.4390595000000003E-2</v>
      </c>
      <c r="F8078" s="78">
        <v>0.17954011</v>
      </c>
    </row>
    <row r="8079" spans="1:6" x14ac:dyDescent="0.25">
      <c r="A8079">
        <v>8077</v>
      </c>
      <c r="B8079" t="s">
        <v>8996</v>
      </c>
      <c r="C8079" s="78">
        <v>-2.6184337000000002</v>
      </c>
      <c r="D8079" s="78">
        <v>-2.2963900000000002</v>
      </c>
      <c r="E8079" s="78">
        <v>-0.13896532</v>
      </c>
      <c r="F8079" s="78">
        <v>-3.0708939000000001E-2</v>
      </c>
    </row>
    <row r="8080" spans="1:6" x14ac:dyDescent="0.25">
      <c r="A8080">
        <v>8078</v>
      </c>
      <c r="B8080" t="s">
        <v>8997</v>
      </c>
      <c r="C8080" s="78">
        <v>-1.5463207999999999</v>
      </c>
      <c r="D8080" s="78">
        <v>2.7505671999999999</v>
      </c>
      <c r="E8080" s="78">
        <v>1.4090337E-2</v>
      </c>
      <c r="F8080" s="78">
        <v>-2.7157201999999998E-2</v>
      </c>
    </row>
    <row r="8081" spans="1:6" x14ac:dyDescent="0.25">
      <c r="A8081">
        <v>8079</v>
      </c>
      <c r="B8081" t="s">
        <v>8998</v>
      </c>
      <c r="C8081" s="78">
        <v>1.3169740000000001</v>
      </c>
      <c r="D8081" s="78">
        <v>-1.0827496000000001</v>
      </c>
      <c r="E8081" s="78">
        <v>8.291337E-2</v>
      </c>
      <c r="F8081" s="78">
        <v>-4.9986124E-2</v>
      </c>
    </row>
    <row r="8082" spans="1:6" x14ac:dyDescent="0.25">
      <c r="A8082">
        <v>8080</v>
      </c>
      <c r="B8082" t="s">
        <v>8999</v>
      </c>
      <c r="C8082" s="78">
        <v>1.0405358</v>
      </c>
      <c r="D8082" s="78">
        <v>9.1973074000000002E-2</v>
      </c>
      <c r="E8082" s="78">
        <v>-7.0950750000000007E-2</v>
      </c>
      <c r="F8082" s="78">
        <v>-2.2609442E-2</v>
      </c>
    </row>
    <row r="8083" spans="1:6" x14ac:dyDescent="0.25">
      <c r="A8083">
        <v>8081</v>
      </c>
      <c r="B8083" t="s">
        <v>9000</v>
      </c>
      <c r="C8083" s="78">
        <v>-0.41462314</v>
      </c>
      <c r="D8083" s="78">
        <v>1.1573488000000001</v>
      </c>
      <c r="E8083" s="78">
        <v>2.7408302000000002E-3</v>
      </c>
      <c r="F8083" s="78">
        <v>-0.11283265000000001</v>
      </c>
    </row>
    <row r="8084" spans="1:6" x14ac:dyDescent="0.25">
      <c r="A8084">
        <v>8082</v>
      </c>
      <c r="B8084" t="s">
        <v>9001</v>
      </c>
      <c r="C8084" s="78">
        <v>-0.25648357999999999</v>
      </c>
      <c r="D8084" s="78">
        <v>0.59586775000000003</v>
      </c>
      <c r="E8084" s="78">
        <v>-8.1835519999999995E-2</v>
      </c>
      <c r="F8084" s="78">
        <v>3.0601679999999999E-2</v>
      </c>
    </row>
    <row r="8085" spans="1:6" x14ac:dyDescent="0.25">
      <c r="A8085">
        <v>8083</v>
      </c>
      <c r="B8085" t="s">
        <v>9002</v>
      </c>
      <c r="C8085" s="78">
        <v>3.4604669E-3</v>
      </c>
      <c r="D8085" s="78">
        <v>-4.112031</v>
      </c>
      <c r="E8085" s="78">
        <v>-7.1905604999999997E-2</v>
      </c>
      <c r="F8085" s="78">
        <v>4.9620570000000003E-2</v>
      </c>
    </row>
    <row r="8086" spans="1:6" x14ac:dyDescent="0.25">
      <c r="A8086">
        <v>8084</v>
      </c>
      <c r="B8086" t="s">
        <v>9003</v>
      </c>
      <c r="C8086" s="78">
        <v>6.6052526E-2</v>
      </c>
      <c r="D8086" s="78">
        <v>-0.12355816</v>
      </c>
      <c r="E8086" s="78">
        <v>-6.5707740000000001E-2</v>
      </c>
      <c r="F8086" s="78">
        <v>-1.8821477999999999E-2</v>
      </c>
    </row>
    <row r="8087" spans="1:6" x14ac:dyDescent="0.25">
      <c r="A8087">
        <v>8085</v>
      </c>
      <c r="B8087" t="s">
        <v>9004</v>
      </c>
      <c r="C8087" s="78">
        <v>2.6923455999999999</v>
      </c>
      <c r="D8087" s="78">
        <v>-2.5286164000000002</v>
      </c>
      <c r="E8087" s="78">
        <v>-3.4390595000000003E-2</v>
      </c>
      <c r="F8087" s="78">
        <v>0.17954011</v>
      </c>
    </row>
    <row r="8088" spans="1:6" x14ac:dyDescent="0.25">
      <c r="A8088">
        <v>8086</v>
      </c>
      <c r="B8088" t="s">
        <v>9005</v>
      </c>
      <c r="C8088" s="78">
        <v>2.4944763000000001</v>
      </c>
      <c r="D8088" s="78">
        <v>0.31855060000000002</v>
      </c>
      <c r="E8088" s="78">
        <v>-3.4390595000000003E-2</v>
      </c>
      <c r="F8088" s="78">
        <v>0.17954011</v>
      </c>
    </row>
    <row r="8089" spans="1:6" x14ac:dyDescent="0.25">
      <c r="A8089">
        <v>8087</v>
      </c>
      <c r="B8089" t="s">
        <v>9006</v>
      </c>
      <c r="C8089" s="78">
        <v>-0.15900301999999999</v>
      </c>
      <c r="D8089" s="78">
        <v>1.4332905E-2</v>
      </c>
      <c r="E8089" s="78">
        <v>4.6850879999999998E-2</v>
      </c>
      <c r="F8089" s="78">
        <v>-0.20680736</v>
      </c>
    </row>
    <row r="8090" spans="1:6" x14ac:dyDescent="0.25">
      <c r="A8090">
        <v>8088</v>
      </c>
      <c r="B8090" t="s">
        <v>9007</v>
      </c>
      <c r="C8090" s="78">
        <v>2.8612289999999998</v>
      </c>
      <c r="D8090" s="78">
        <v>1.5433638999999999</v>
      </c>
      <c r="E8090" s="78">
        <v>-2.5719352000000001E-2</v>
      </c>
      <c r="F8090" s="78">
        <v>7.9962460000000003E-3</v>
      </c>
    </row>
    <row r="8091" spans="1:6" x14ac:dyDescent="0.25">
      <c r="A8091">
        <v>8089</v>
      </c>
      <c r="B8091" t="s">
        <v>9008</v>
      </c>
      <c r="C8091" s="78">
        <v>-1.6167054999999999</v>
      </c>
      <c r="D8091" s="78">
        <v>-3.1676586000000002</v>
      </c>
      <c r="E8091" s="78">
        <v>-1.6261537E-2</v>
      </c>
      <c r="F8091" s="78">
        <v>1.3273403E-2</v>
      </c>
    </row>
    <row r="8092" spans="1:6" x14ac:dyDescent="0.25">
      <c r="A8092">
        <v>8090</v>
      </c>
      <c r="B8092" t="s">
        <v>9009</v>
      </c>
      <c r="C8092" s="78">
        <v>-2.5216913000000001</v>
      </c>
      <c r="D8092" s="78">
        <v>2.4668114000000001</v>
      </c>
      <c r="E8092" s="78">
        <v>-6.130352E-2</v>
      </c>
      <c r="F8092" s="78">
        <v>-8.7949480000000003E-3</v>
      </c>
    </row>
    <row r="8093" spans="1:6" x14ac:dyDescent="0.25">
      <c r="A8093">
        <v>8091</v>
      </c>
      <c r="B8093" t="s">
        <v>9010</v>
      </c>
      <c r="C8093" s="78">
        <v>-0.36916715</v>
      </c>
      <c r="D8093" s="78">
        <v>-0.57854426000000003</v>
      </c>
      <c r="E8093" s="78">
        <v>-0.10257514</v>
      </c>
      <c r="F8093" s="78">
        <v>-3.3099085E-2</v>
      </c>
    </row>
    <row r="8094" spans="1:6" x14ac:dyDescent="0.25">
      <c r="A8094">
        <v>8092</v>
      </c>
      <c r="B8094" t="s">
        <v>9011</v>
      </c>
      <c r="C8094" s="78">
        <v>-1.4794210000000001</v>
      </c>
      <c r="D8094" s="78">
        <v>-2.6492374000000001</v>
      </c>
      <c r="E8094" s="78">
        <v>-4.8758744999999999E-2</v>
      </c>
      <c r="F8094" s="78">
        <v>0.10907385999999999</v>
      </c>
    </row>
    <row r="8095" spans="1:6" x14ac:dyDescent="0.25">
      <c r="A8095">
        <v>8093</v>
      </c>
      <c r="B8095" t="s">
        <v>9012</v>
      </c>
      <c r="C8095" s="78">
        <v>-0.40438044000000001</v>
      </c>
      <c r="D8095" s="78">
        <v>0.32929116000000003</v>
      </c>
      <c r="E8095" s="78">
        <v>-6.2222E-2</v>
      </c>
      <c r="F8095" s="78">
        <v>1.5622064499999999E-2</v>
      </c>
    </row>
    <row r="8096" spans="1:6" x14ac:dyDescent="0.25">
      <c r="A8096">
        <v>8094</v>
      </c>
      <c r="B8096" t="s">
        <v>9013</v>
      </c>
      <c r="C8096" s="78">
        <v>0.81092120000000001</v>
      </c>
      <c r="D8096" s="78">
        <v>-1.1131416999999999</v>
      </c>
      <c r="E8096" s="78">
        <v>-3.4390595000000003E-2</v>
      </c>
      <c r="F8096" s="78">
        <v>0.17954011</v>
      </c>
    </row>
    <row r="8097" spans="1:6" x14ac:dyDescent="0.25">
      <c r="A8097">
        <v>8095</v>
      </c>
      <c r="B8097" t="s">
        <v>9014</v>
      </c>
      <c r="C8097" s="78">
        <v>0.44724390000000003</v>
      </c>
      <c r="D8097" s="78">
        <v>-1.5484709000000001</v>
      </c>
      <c r="E8097" s="78">
        <v>-0.11064665</v>
      </c>
      <c r="F8097" s="78">
        <v>-0.12903303999999999</v>
      </c>
    </row>
    <row r="8098" spans="1:6" x14ac:dyDescent="0.25">
      <c r="A8098">
        <v>8096</v>
      </c>
      <c r="B8098" t="s">
        <v>9015</v>
      </c>
      <c r="C8098" s="78">
        <v>-0.99122226000000002</v>
      </c>
      <c r="D8098" s="78">
        <v>-0.62593779999999999</v>
      </c>
      <c r="E8098" s="78">
        <v>-1.2999172999999999E-2</v>
      </c>
      <c r="F8098" s="78">
        <v>-0.23829944</v>
      </c>
    </row>
    <row r="8099" spans="1:6" x14ac:dyDescent="0.25">
      <c r="A8099">
        <v>8097</v>
      </c>
      <c r="B8099" t="s">
        <v>9016</v>
      </c>
      <c r="C8099" s="78">
        <v>0.19634697000000001</v>
      </c>
      <c r="D8099" s="78">
        <v>0.69772559999999995</v>
      </c>
      <c r="E8099" s="78">
        <v>-5.4315038000000003E-2</v>
      </c>
      <c r="F8099" s="78">
        <v>-0.12026183</v>
      </c>
    </row>
    <row r="8100" spans="1:6" x14ac:dyDescent="0.25">
      <c r="A8100">
        <v>8098</v>
      </c>
      <c r="B8100" t="s">
        <v>9017</v>
      </c>
      <c r="C8100" s="78">
        <v>0.14610413</v>
      </c>
      <c r="D8100" s="78">
        <v>0.19240507000000001</v>
      </c>
      <c r="E8100" s="78">
        <v>-6.6401615999999997E-2</v>
      </c>
      <c r="F8100" s="78">
        <v>8.1783079999999994E-2</v>
      </c>
    </row>
    <row r="8101" spans="1:6" x14ac:dyDescent="0.25">
      <c r="A8101">
        <v>8099</v>
      </c>
      <c r="B8101" t="s">
        <v>9018</v>
      </c>
      <c r="C8101" s="78">
        <v>-1.0736432</v>
      </c>
      <c r="D8101" s="78">
        <v>-0.24127248000000001</v>
      </c>
      <c r="E8101" s="78">
        <v>-3.4521874000000001E-2</v>
      </c>
      <c r="F8101" s="78">
        <v>6.0835183000000001E-3</v>
      </c>
    </row>
    <row r="8102" spans="1:6" x14ac:dyDescent="0.25">
      <c r="A8102">
        <v>8100</v>
      </c>
      <c r="B8102" t="s">
        <v>9019</v>
      </c>
      <c r="C8102" s="78">
        <v>1.3813818</v>
      </c>
      <c r="D8102" s="78">
        <v>-1.7423873999999999</v>
      </c>
      <c r="E8102" s="78">
        <v>-3.7348118E-2</v>
      </c>
      <c r="F8102" s="78">
        <v>-0.17322145</v>
      </c>
    </row>
    <row r="8103" spans="1:6" x14ac:dyDescent="0.25">
      <c r="A8103">
        <v>8101</v>
      </c>
      <c r="B8103" t="s">
        <v>9020</v>
      </c>
      <c r="C8103" s="78">
        <v>3.6746756999999999</v>
      </c>
      <c r="D8103" s="78">
        <v>-1.0632900000000001</v>
      </c>
      <c r="E8103" s="78">
        <v>-3.4390595000000003E-2</v>
      </c>
      <c r="F8103" s="78">
        <v>0.17954011</v>
      </c>
    </row>
    <row r="8104" spans="1:6" x14ac:dyDescent="0.25">
      <c r="A8104">
        <v>8102</v>
      </c>
      <c r="B8104" t="s">
        <v>9021</v>
      </c>
      <c r="C8104" s="78">
        <v>2.3853536000000002</v>
      </c>
      <c r="D8104" s="78">
        <v>-0.85511183999999996</v>
      </c>
      <c r="E8104" s="78">
        <v>-8.3478615000000006E-2</v>
      </c>
      <c r="F8104" s="78">
        <v>-0.24118279000000001</v>
      </c>
    </row>
    <row r="8105" spans="1:6" x14ac:dyDescent="0.25">
      <c r="A8105">
        <v>8103</v>
      </c>
      <c r="B8105" t="s">
        <v>9022</v>
      </c>
      <c r="C8105" s="78">
        <v>-1.6875382999999999</v>
      </c>
      <c r="D8105" s="78">
        <v>1.0778326</v>
      </c>
      <c r="E8105" s="78">
        <v>-6.8425550000000002E-2</v>
      </c>
      <c r="F8105" s="78">
        <v>-2.7115539000000001E-2</v>
      </c>
    </row>
    <row r="8106" spans="1:6" x14ac:dyDescent="0.25">
      <c r="A8106">
        <v>8104</v>
      </c>
      <c r="B8106" t="s">
        <v>9023</v>
      </c>
      <c r="C8106" s="78">
        <v>-0.82403183000000002</v>
      </c>
      <c r="D8106" s="78">
        <v>1.1760558000000001</v>
      </c>
      <c r="E8106" s="78">
        <v>-5.1248386999999999E-2</v>
      </c>
      <c r="F8106" s="78">
        <v>5.4791823000000003E-2</v>
      </c>
    </row>
    <row r="8107" spans="1:6" x14ac:dyDescent="0.25">
      <c r="A8107">
        <v>8105</v>
      </c>
      <c r="B8107" t="s">
        <v>9024</v>
      </c>
      <c r="C8107" s="78">
        <v>-1.0124679999999999</v>
      </c>
      <c r="D8107" s="78">
        <v>-0.81109180000000003</v>
      </c>
      <c r="E8107" s="78">
        <v>-9.1339450000000003E-2</v>
      </c>
      <c r="F8107" s="78">
        <v>5.7955988E-2</v>
      </c>
    </row>
    <row r="8108" spans="1:6" x14ac:dyDescent="0.25">
      <c r="A8108">
        <v>8106</v>
      </c>
      <c r="B8108" t="s">
        <v>9025</v>
      </c>
      <c r="C8108" s="78">
        <v>-1.4215145</v>
      </c>
      <c r="D8108" s="78">
        <v>-2.1627662000000001</v>
      </c>
      <c r="E8108" s="78">
        <v>-0.18333751000000001</v>
      </c>
      <c r="F8108" s="78">
        <v>-0.18134876</v>
      </c>
    </row>
    <row r="8109" spans="1:6" x14ac:dyDescent="0.25">
      <c r="A8109">
        <v>8107</v>
      </c>
      <c r="B8109" t="s">
        <v>9026</v>
      </c>
      <c r="C8109" s="78">
        <v>1.2493044</v>
      </c>
      <c r="D8109" s="78">
        <v>2.2739262999999998</v>
      </c>
      <c r="E8109" s="78">
        <v>-3.4390595000000003E-2</v>
      </c>
      <c r="F8109" s="78">
        <v>0.17954011</v>
      </c>
    </row>
    <row r="8110" spans="1:6" x14ac:dyDescent="0.25">
      <c r="A8110">
        <v>8108</v>
      </c>
      <c r="B8110" t="s">
        <v>9027</v>
      </c>
      <c r="C8110" s="78">
        <v>1.2151864000000001</v>
      </c>
      <c r="D8110" s="78">
        <v>1.656504</v>
      </c>
      <c r="E8110" s="78">
        <v>-5.6108140000000001E-2</v>
      </c>
      <c r="F8110" s="78">
        <v>-2.7288064000000001E-2</v>
      </c>
    </row>
    <row r="8111" spans="1:6" x14ac:dyDescent="0.25">
      <c r="A8111">
        <v>8109</v>
      </c>
      <c r="B8111" t="s">
        <v>9028</v>
      </c>
      <c r="C8111" s="78">
        <v>0.52586140000000003</v>
      </c>
      <c r="D8111" s="78">
        <v>-1.2898019999999999</v>
      </c>
      <c r="E8111" s="78">
        <v>-3.4390595000000003E-2</v>
      </c>
      <c r="F8111" s="78">
        <v>0.17954011</v>
      </c>
    </row>
    <row r="8112" spans="1:6" x14ac:dyDescent="0.25">
      <c r="A8112">
        <v>8110</v>
      </c>
      <c r="B8112" t="s">
        <v>9029</v>
      </c>
      <c r="C8112" s="78">
        <v>0.475989</v>
      </c>
      <c r="D8112" s="78">
        <v>2.990669E-2</v>
      </c>
      <c r="E8112" s="78">
        <v>-7.7818214999999996E-2</v>
      </c>
      <c r="F8112" s="78">
        <v>2.7762786000000001E-2</v>
      </c>
    </row>
    <row r="8113" spans="1:6" x14ac:dyDescent="0.25">
      <c r="A8113">
        <v>8111</v>
      </c>
      <c r="B8113" t="s">
        <v>9030</v>
      </c>
      <c r="C8113" s="78">
        <v>2.3306786999999999E-2</v>
      </c>
      <c r="D8113" s="78">
        <v>0.99944829999999996</v>
      </c>
      <c r="E8113" s="78">
        <v>-7.1394353999999993E-2</v>
      </c>
      <c r="F8113" s="78">
        <v>8.0307139999999999E-2</v>
      </c>
    </row>
    <row r="8114" spans="1:6" x14ac:dyDescent="0.25">
      <c r="A8114">
        <v>8112</v>
      </c>
      <c r="B8114" t="s">
        <v>9031</v>
      </c>
      <c r="C8114" s="78">
        <v>-0.84262559999999997</v>
      </c>
      <c r="D8114" s="78">
        <v>-0.16745102000000001</v>
      </c>
      <c r="E8114" s="78">
        <v>-3.4390595000000003E-2</v>
      </c>
      <c r="F8114" s="78">
        <v>0.17954011</v>
      </c>
    </row>
    <row r="8115" spans="1:6" x14ac:dyDescent="0.25">
      <c r="A8115">
        <v>8113</v>
      </c>
      <c r="B8115" t="s">
        <v>9032</v>
      </c>
      <c r="C8115" s="78">
        <v>-1.4898427999999999</v>
      </c>
      <c r="D8115" s="78">
        <v>2.2522120000000001</v>
      </c>
      <c r="E8115" s="78">
        <v>-3.4390595000000003E-2</v>
      </c>
      <c r="F8115" s="78">
        <v>0.17954011</v>
      </c>
    </row>
    <row r="8116" spans="1:6" x14ac:dyDescent="0.25">
      <c r="A8116">
        <v>8114</v>
      </c>
      <c r="B8116" t="s">
        <v>9033</v>
      </c>
      <c r="C8116" s="78">
        <v>-0.3134516</v>
      </c>
      <c r="D8116" s="78">
        <v>-1.3133154</v>
      </c>
      <c r="E8116" s="78">
        <v>1.1261329E-3</v>
      </c>
      <c r="F8116" s="78">
        <v>8.4736850000000002E-2</v>
      </c>
    </row>
    <row r="8117" spans="1:6" x14ac:dyDescent="0.25">
      <c r="A8117">
        <v>8115</v>
      </c>
      <c r="B8117" t="s">
        <v>9034</v>
      </c>
      <c r="C8117" s="78">
        <v>0.58790195000000001</v>
      </c>
      <c r="D8117" s="78">
        <v>-1.6598624</v>
      </c>
      <c r="E8117" s="78">
        <v>-2.186925E-2</v>
      </c>
      <c r="F8117" s="78">
        <v>-0.32995259999999998</v>
      </c>
    </row>
    <row r="8118" spans="1:6" x14ac:dyDescent="0.25">
      <c r="A8118">
        <v>8116</v>
      </c>
      <c r="B8118" t="s">
        <v>9035</v>
      </c>
      <c r="C8118" s="78">
        <v>0.72229074999999998</v>
      </c>
      <c r="D8118" s="78">
        <v>-0.49632516999999998</v>
      </c>
      <c r="E8118" s="78">
        <v>-6.7371650000000005E-2</v>
      </c>
      <c r="F8118" s="78">
        <v>6.4654929999999999E-2</v>
      </c>
    </row>
    <row r="8119" spans="1:6" x14ac:dyDescent="0.25">
      <c r="A8119">
        <v>8117</v>
      </c>
      <c r="B8119" t="s">
        <v>9036</v>
      </c>
      <c r="C8119" s="78">
        <v>-1.8968079</v>
      </c>
      <c r="D8119" s="78">
        <v>1.3527054000000001</v>
      </c>
      <c r="E8119" s="78">
        <v>-4.3960730000000003E-2</v>
      </c>
      <c r="F8119" s="78">
        <v>-3.994383E-2</v>
      </c>
    </row>
    <row r="8120" spans="1:6" x14ac:dyDescent="0.25">
      <c r="A8120">
        <v>8118</v>
      </c>
      <c r="B8120" t="s">
        <v>9037</v>
      </c>
      <c r="C8120" s="78">
        <v>-0.15099213</v>
      </c>
      <c r="D8120" s="78">
        <v>0.38687384000000002</v>
      </c>
      <c r="E8120" s="78">
        <v>-6.1029597999999997E-2</v>
      </c>
      <c r="F8120" s="78">
        <v>0.104169704</v>
      </c>
    </row>
    <row r="8121" spans="1:6" x14ac:dyDescent="0.25">
      <c r="A8121">
        <v>8119</v>
      </c>
      <c r="B8121" t="s">
        <v>9038</v>
      </c>
      <c r="C8121" s="78">
        <v>-1.0336612000000001</v>
      </c>
      <c r="D8121" s="78">
        <v>-1.8884571999999999</v>
      </c>
      <c r="E8121" s="78">
        <v>-3.4390595000000003E-2</v>
      </c>
      <c r="F8121" s="78">
        <v>0.17954011</v>
      </c>
    </row>
    <row r="8122" spans="1:6" x14ac:dyDescent="0.25">
      <c r="A8122">
        <v>8120</v>
      </c>
      <c r="B8122" t="s">
        <v>9039</v>
      </c>
      <c r="C8122" s="78">
        <v>-0.73575520000000005</v>
      </c>
      <c r="D8122" s="78">
        <v>-1.3261938</v>
      </c>
      <c r="E8122" s="78">
        <v>-3.4390595000000003E-2</v>
      </c>
      <c r="F8122" s="78">
        <v>0.17954011</v>
      </c>
    </row>
    <row r="8123" spans="1:6" x14ac:dyDescent="0.25">
      <c r="A8123">
        <v>8121</v>
      </c>
      <c r="B8123" t="s">
        <v>9040</v>
      </c>
      <c r="C8123" s="78">
        <v>0.47164133000000003</v>
      </c>
      <c r="D8123" s="78">
        <v>1.5543327</v>
      </c>
      <c r="E8123" s="78">
        <v>-6.7530200000000002E-4</v>
      </c>
      <c r="F8123" s="78">
        <v>8.8578664000000001E-2</v>
      </c>
    </row>
    <row r="8124" spans="1:6" x14ac:dyDescent="0.25">
      <c r="A8124">
        <v>8122</v>
      </c>
      <c r="B8124" t="s">
        <v>9041</v>
      </c>
      <c r="C8124" s="78">
        <v>-0.98554145999999998</v>
      </c>
      <c r="D8124" s="78">
        <v>-2.2683751999999999</v>
      </c>
      <c r="E8124" s="78">
        <v>-5.2800838000000003E-2</v>
      </c>
      <c r="F8124" s="78">
        <v>-5.2978575E-2</v>
      </c>
    </row>
    <row r="8125" spans="1:6" x14ac:dyDescent="0.25">
      <c r="A8125">
        <v>8123</v>
      </c>
      <c r="B8125" t="s">
        <v>9042</v>
      </c>
      <c r="C8125" s="78">
        <v>1.8100529999999999</v>
      </c>
      <c r="D8125" s="78">
        <v>-1.7177502</v>
      </c>
      <c r="E8125" s="78">
        <v>-4.5788902999999999E-2</v>
      </c>
      <c r="F8125" s="78">
        <v>6.1219326999999997E-2</v>
      </c>
    </row>
    <row r="8126" spans="1:6" x14ac:dyDescent="0.25">
      <c r="A8126">
        <v>8124</v>
      </c>
      <c r="B8126" t="s">
        <v>9043</v>
      </c>
      <c r="C8126" s="78">
        <v>-0.12476279999999999</v>
      </c>
      <c r="D8126" s="78">
        <v>-1.6784786</v>
      </c>
      <c r="E8126" s="78">
        <v>0.31773671999999997</v>
      </c>
      <c r="F8126" s="78">
        <v>-0.93279509999999999</v>
      </c>
    </row>
    <row r="8127" spans="1:6" x14ac:dyDescent="0.25">
      <c r="A8127">
        <v>8125</v>
      </c>
      <c r="B8127" t="s">
        <v>9044</v>
      </c>
      <c r="C8127" s="78">
        <v>1.2030784000000001</v>
      </c>
      <c r="D8127" s="78">
        <v>2.3626838000000001</v>
      </c>
      <c r="E8127" s="78">
        <v>-7.4480130000000005E-2</v>
      </c>
      <c r="F8127" s="78">
        <v>6.7035090000000006E-2</v>
      </c>
    </row>
    <row r="8128" spans="1:6" x14ac:dyDescent="0.25">
      <c r="A8128">
        <v>8126</v>
      </c>
      <c r="B8128" t="s">
        <v>9045</v>
      </c>
      <c r="C8128" s="78">
        <v>0.41064640000000002</v>
      </c>
      <c r="D8128" s="78">
        <v>0.85544217</v>
      </c>
      <c r="E8128" s="78">
        <v>-3.4390595000000003E-2</v>
      </c>
      <c r="F8128" s="78">
        <v>0.17954011</v>
      </c>
    </row>
    <row r="8129" spans="1:6" x14ac:dyDescent="0.25">
      <c r="A8129">
        <v>8127</v>
      </c>
      <c r="B8129" t="s">
        <v>9046</v>
      </c>
      <c r="C8129" s="78">
        <v>-1.1226045</v>
      </c>
      <c r="D8129" s="78">
        <v>0.41827851999999999</v>
      </c>
      <c r="E8129" s="78">
        <v>7.5525119999999999E-3</v>
      </c>
      <c r="F8129" s="78">
        <v>-0.26233846</v>
      </c>
    </row>
    <row r="8130" spans="1:6" x14ac:dyDescent="0.25">
      <c r="A8130">
        <v>8128</v>
      </c>
      <c r="B8130" t="s">
        <v>9047</v>
      </c>
      <c r="C8130" s="78">
        <v>-0.68197304000000003</v>
      </c>
      <c r="D8130" s="78">
        <v>-0.53454029999999997</v>
      </c>
      <c r="E8130" s="78">
        <v>-3.4390595000000003E-2</v>
      </c>
      <c r="F8130" s="78">
        <v>0.17954011</v>
      </c>
    </row>
    <row r="8131" spans="1:6" x14ac:dyDescent="0.25">
      <c r="A8131">
        <v>8129</v>
      </c>
      <c r="B8131" t="s">
        <v>9048</v>
      </c>
      <c r="C8131" s="78">
        <v>1.9659494</v>
      </c>
      <c r="D8131" s="78">
        <v>0.46516269999999998</v>
      </c>
      <c r="E8131" s="78">
        <v>-1.8937249E-2</v>
      </c>
      <c r="F8131" s="78">
        <v>5.5986695000000003E-2</v>
      </c>
    </row>
    <row r="8132" spans="1:6" x14ac:dyDescent="0.25">
      <c r="A8132">
        <v>8130</v>
      </c>
      <c r="B8132" t="s">
        <v>9049</v>
      </c>
      <c r="C8132" s="78">
        <v>0.41962240000000001</v>
      </c>
      <c r="D8132" s="78">
        <v>-3.2132006</v>
      </c>
      <c r="E8132" s="78">
        <v>2.2022520000000001</v>
      </c>
      <c r="F8132" s="78">
        <v>2.4444192999999999E-2</v>
      </c>
    </row>
    <row r="8133" spans="1:6" x14ac:dyDescent="0.25">
      <c r="A8133">
        <v>8131</v>
      </c>
      <c r="B8133" t="s">
        <v>9050</v>
      </c>
      <c r="C8133" s="78">
        <v>3.1737462999999999</v>
      </c>
      <c r="D8133" s="78">
        <v>-4.9106439999999996</v>
      </c>
      <c r="E8133" s="78">
        <v>-3.4390595000000003E-2</v>
      </c>
      <c r="F8133" s="78">
        <v>0.17954011</v>
      </c>
    </row>
    <row r="8134" spans="1:6" x14ac:dyDescent="0.25">
      <c r="A8134">
        <v>8132</v>
      </c>
      <c r="B8134" t="s">
        <v>9051</v>
      </c>
      <c r="C8134" s="78">
        <v>-2.6333720000000001E-2</v>
      </c>
      <c r="D8134" s="78">
        <v>-0.34969375000000003</v>
      </c>
      <c r="E8134" s="78">
        <v>-1.4209217999999999E-2</v>
      </c>
      <c r="F8134" s="78">
        <v>3.1725243E-2</v>
      </c>
    </row>
    <row r="8135" spans="1:6" x14ac:dyDescent="0.25">
      <c r="A8135">
        <v>8133</v>
      </c>
      <c r="B8135" t="s">
        <v>9052</v>
      </c>
      <c r="C8135" s="78">
        <v>-1.2603363000000001</v>
      </c>
      <c r="D8135" s="78">
        <v>-0.75389945999999997</v>
      </c>
      <c r="E8135" s="78">
        <v>-0.10338761</v>
      </c>
      <c r="F8135" s="78">
        <v>-1.4390066E-2</v>
      </c>
    </row>
    <row r="8136" spans="1:6" x14ac:dyDescent="0.25">
      <c r="A8136">
        <v>8134</v>
      </c>
      <c r="B8136" t="s">
        <v>9053</v>
      </c>
      <c r="C8136" s="78">
        <v>0.10365406000000001</v>
      </c>
      <c r="D8136" s="78">
        <v>-1.0690017999999999</v>
      </c>
      <c r="E8136" s="78">
        <v>-7.9388050000000002E-2</v>
      </c>
      <c r="F8136" s="78">
        <v>6.5698690000000004E-2</v>
      </c>
    </row>
    <row r="8137" spans="1:6" x14ac:dyDescent="0.25">
      <c r="A8137">
        <v>8135</v>
      </c>
      <c r="B8137" t="s">
        <v>9054</v>
      </c>
      <c r="C8137" s="78">
        <v>-1.5702995</v>
      </c>
      <c r="D8137" s="78">
        <v>-0.87459039999999999</v>
      </c>
      <c r="E8137" s="78">
        <v>2.2044264000000001E-2</v>
      </c>
      <c r="F8137" s="78">
        <v>-7.7581570000000002E-2</v>
      </c>
    </row>
    <row r="8138" spans="1:6" x14ac:dyDescent="0.25">
      <c r="A8138">
        <v>8136</v>
      </c>
      <c r="B8138" t="s">
        <v>9055</v>
      </c>
      <c r="C8138" s="78">
        <v>0.17104283000000001</v>
      </c>
      <c r="D8138" s="78">
        <v>-0.83077060000000003</v>
      </c>
      <c r="E8138" s="78">
        <v>-0.10415619600000001</v>
      </c>
      <c r="F8138" s="78">
        <v>-0.11600725000000001</v>
      </c>
    </row>
    <row r="8139" spans="1:6" x14ac:dyDescent="0.25">
      <c r="A8139">
        <v>8137</v>
      </c>
      <c r="B8139" t="s">
        <v>9056</v>
      </c>
      <c r="C8139" s="78">
        <v>-1.1179110999999999</v>
      </c>
      <c r="D8139" s="78">
        <v>-0.63720345</v>
      </c>
      <c r="E8139" s="78">
        <v>-7.4882030000000002E-2</v>
      </c>
      <c r="F8139" s="78">
        <v>-1.4215215999999999E-2</v>
      </c>
    </row>
    <row r="8140" spans="1:6" x14ac:dyDescent="0.25">
      <c r="A8140">
        <v>8138</v>
      </c>
      <c r="B8140" t="s">
        <v>9057</v>
      </c>
      <c r="C8140" s="78">
        <v>-0.35374202999999999</v>
      </c>
      <c r="D8140" s="78">
        <v>0.20139855000000001</v>
      </c>
      <c r="E8140" s="78">
        <v>-3.5200780000000001E-2</v>
      </c>
      <c r="F8140" s="78">
        <v>-0.28842968000000002</v>
      </c>
    </row>
    <row r="8141" spans="1:6" x14ac:dyDescent="0.25">
      <c r="A8141">
        <v>8139</v>
      </c>
      <c r="B8141" t="s">
        <v>9058</v>
      </c>
      <c r="C8141" s="78">
        <v>0.49426523</v>
      </c>
      <c r="D8141" s="78">
        <v>-0.76583959999999995</v>
      </c>
      <c r="E8141" s="78">
        <v>-5.349317E-2</v>
      </c>
      <c r="F8141" s="78">
        <v>-0.32306266</v>
      </c>
    </row>
    <row r="8142" spans="1:6" x14ac:dyDescent="0.25">
      <c r="A8142">
        <v>8140</v>
      </c>
      <c r="B8142" t="s">
        <v>9059</v>
      </c>
      <c r="C8142" s="78">
        <v>0.43506129999999998</v>
      </c>
      <c r="D8142" s="78">
        <v>3.2672720000000002</v>
      </c>
      <c r="E8142" s="78">
        <v>-8.8051019999999994E-2</v>
      </c>
      <c r="F8142" s="78">
        <v>4.8881559999999998E-2</v>
      </c>
    </row>
    <row r="8143" spans="1:6" x14ac:dyDescent="0.25">
      <c r="A8143">
        <v>8141</v>
      </c>
      <c r="B8143" t="s">
        <v>9060</v>
      </c>
      <c r="C8143" s="78">
        <v>2.1990742999999999</v>
      </c>
      <c r="D8143" s="78">
        <v>-2.7400454999999999</v>
      </c>
      <c r="E8143" s="78">
        <v>-0.14814069999999999</v>
      </c>
      <c r="F8143" s="78">
        <v>-0.13219167000000001</v>
      </c>
    </row>
    <row r="8144" spans="1:6" x14ac:dyDescent="0.25">
      <c r="A8144">
        <v>8142</v>
      </c>
      <c r="B8144" t="s">
        <v>9061</v>
      </c>
      <c r="C8144" s="78">
        <v>-0.85863339999999999</v>
      </c>
      <c r="D8144" s="78">
        <v>2.2294513999999999</v>
      </c>
      <c r="E8144" s="78">
        <v>-3.4390595000000003E-2</v>
      </c>
      <c r="F8144" s="78">
        <v>0.17954011</v>
      </c>
    </row>
    <row r="8145" spans="1:6" x14ac:dyDescent="0.25">
      <c r="A8145">
        <v>8143</v>
      </c>
      <c r="B8145" t="s">
        <v>9062</v>
      </c>
      <c r="C8145" s="78">
        <v>0.69148076000000003</v>
      </c>
      <c r="D8145" s="78">
        <v>2.0335000000000001</v>
      </c>
      <c r="E8145" s="78">
        <v>-6.9815059999999998E-2</v>
      </c>
      <c r="F8145" s="78">
        <v>2.3893192000000001E-2</v>
      </c>
    </row>
    <row r="8146" spans="1:6" x14ac:dyDescent="0.25">
      <c r="A8146">
        <v>8144</v>
      </c>
      <c r="B8146" t="s">
        <v>9063</v>
      </c>
      <c r="C8146" s="78">
        <v>-1.0216295</v>
      </c>
      <c r="D8146" s="78">
        <v>0.78304300000000004</v>
      </c>
      <c r="E8146" s="78">
        <v>-5.0076245999999998E-2</v>
      </c>
      <c r="F8146" s="78">
        <v>-0.22732902999999999</v>
      </c>
    </row>
    <row r="8147" spans="1:6" x14ac:dyDescent="0.25">
      <c r="A8147">
        <v>8145</v>
      </c>
      <c r="B8147" t="s">
        <v>9064</v>
      </c>
      <c r="C8147" s="78">
        <v>-0.28736198000000002</v>
      </c>
      <c r="D8147" s="78">
        <v>1.1336069</v>
      </c>
      <c r="E8147" s="78">
        <v>-5.1442370000000001E-2</v>
      </c>
      <c r="F8147" s="78">
        <v>2.0748124E-2</v>
      </c>
    </row>
    <row r="8148" spans="1:6" x14ac:dyDescent="0.25">
      <c r="A8148">
        <v>8146</v>
      </c>
      <c r="B8148" t="s">
        <v>9065</v>
      </c>
      <c r="C8148" s="78">
        <v>-2.0226872</v>
      </c>
      <c r="D8148" s="78">
        <v>1.0705509</v>
      </c>
      <c r="E8148" s="78">
        <v>-6.0392319999999999E-2</v>
      </c>
      <c r="F8148" s="78">
        <v>5.0472735999999997E-2</v>
      </c>
    </row>
    <row r="8149" spans="1:6" x14ac:dyDescent="0.25">
      <c r="A8149">
        <v>8147</v>
      </c>
      <c r="B8149" t="s">
        <v>9066</v>
      </c>
      <c r="C8149" s="78">
        <v>-1.2789375000000001</v>
      </c>
      <c r="D8149" s="78">
        <v>-0.55727709999999997</v>
      </c>
      <c r="E8149" s="78">
        <v>-3.4390595000000003E-2</v>
      </c>
      <c r="F8149" s="78">
        <v>0.17954011</v>
      </c>
    </row>
    <row r="8150" spans="1:6" x14ac:dyDescent="0.25">
      <c r="A8150">
        <v>8148</v>
      </c>
      <c r="B8150" t="s">
        <v>9067</v>
      </c>
      <c r="C8150" s="78">
        <v>-0.52325069999999996</v>
      </c>
      <c r="D8150" s="78">
        <v>2.5741996999999999</v>
      </c>
      <c r="E8150" s="78">
        <v>0.14244759000000001</v>
      </c>
      <c r="F8150" s="78">
        <v>-0.33368979999999998</v>
      </c>
    </row>
    <row r="8151" spans="1:6" x14ac:dyDescent="0.25">
      <c r="A8151">
        <v>8149</v>
      </c>
      <c r="B8151" t="s">
        <v>9068</v>
      </c>
      <c r="C8151" s="78">
        <v>-1.1547578999999999</v>
      </c>
      <c r="D8151" s="78">
        <v>-2.2314148</v>
      </c>
      <c r="E8151" s="78">
        <v>-6.3950140000000003E-2</v>
      </c>
      <c r="F8151" s="78">
        <v>3.6750449999999997E-2</v>
      </c>
    </row>
    <row r="8152" spans="1:6" x14ac:dyDescent="0.25">
      <c r="A8152">
        <v>8150</v>
      </c>
      <c r="B8152" t="s">
        <v>9069</v>
      </c>
      <c r="C8152" s="78">
        <v>3.6902925999999998</v>
      </c>
      <c r="D8152" s="78">
        <v>-0.72959030000000002</v>
      </c>
      <c r="E8152" s="78">
        <v>-6.790264E-2</v>
      </c>
      <c r="F8152" s="78">
        <v>6.4961930000000001E-2</v>
      </c>
    </row>
    <row r="8153" spans="1:6" x14ac:dyDescent="0.25">
      <c r="A8153">
        <v>8151</v>
      </c>
      <c r="B8153" t="s">
        <v>9070</v>
      </c>
      <c r="C8153" s="78">
        <v>-1.2498762999999999</v>
      </c>
      <c r="D8153" s="78">
        <v>0.32066122000000002</v>
      </c>
      <c r="E8153" s="78">
        <v>-5.5197152999999999E-2</v>
      </c>
      <c r="F8153" s="78">
        <v>4.5783058000000001E-2</v>
      </c>
    </row>
    <row r="8154" spans="1:6" x14ac:dyDescent="0.25">
      <c r="A8154">
        <v>8152</v>
      </c>
      <c r="B8154" t="s">
        <v>9071</v>
      </c>
      <c r="C8154" s="78">
        <v>-8.0613433999999998E-2</v>
      </c>
      <c r="D8154" s="78">
        <v>-0.69343317000000004</v>
      </c>
      <c r="E8154" s="78">
        <v>-6.1050119999999999E-2</v>
      </c>
      <c r="F8154" s="78">
        <v>-6.3306496000000004E-2</v>
      </c>
    </row>
    <row r="8155" spans="1:6" x14ac:dyDescent="0.25">
      <c r="A8155">
        <v>8153</v>
      </c>
      <c r="B8155" t="s">
        <v>9072</v>
      </c>
      <c r="C8155" s="78">
        <v>1.4267802000000001</v>
      </c>
      <c r="D8155" s="78">
        <v>-1.837833</v>
      </c>
      <c r="E8155" s="78">
        <v>-7.3576119999999995E-2</v>
      </c>
      <c r="F8155" s="78">
        <v>1.3511136E-2</v>
      </c>
    </row>
    <row r="8156" spans="1:6" x14ac:dyDescent="0.25">
      <c r="A8156">
        <v>8154</v>
      </c>
      <c r="B8156" t="s">
        <v>9073</v>
      </c>
      <c r="C8156" s="78">
        <v>-0.49544278000000003</v>
      </c>
      <c r="D8156" s="78">
        <v>2.1001197999999999</v>
      </c>
      <c r="E8156" s="78">
        <v>6.6351010000000002E-2</v>
      </c>
      <c r="F8156" s="78">
        <v>3.5299062999999999E-2</v>
      </c>
    </row>
    <row r="8157" spans="1:6" x14ac:dyDescent="0.25">
      <c r="A8157">
        <v>8155</v>
      </c>
      <c r="B8157" t="s">
        <v>9074</v>
      </c>
      <c r="C8157" s="78">
        <v>2.5068359999999998</v>
      </c>
      <c r="D8157" s="78">
        <v>-3.3813206999999998</v>
      </c>
      <c r="E8157" s="78">
        <v>-0.10464741</v>
      </c>
      <c r="F8157" s="78">
        <v>7.5585799999999995E-2</v>
      </c>
    </row>
    <row r="8158" spans="1:6" x14ac:dyDescent="0.25">
      <c r="A8158">
        <v>8156</v>
      </c>
      <c r="B8158" t="s">
        <v>9075</v>
      </c>
      <c r="C8158" s="78">
        <v>-0.68383545000000001</v>
      </c>
      <c r="D8158" s="78">
        <v>-0.68700503999999996</v>
      </c>
      <c r="E8158" s="78">
        <v>0.11524769999999999</v>
      </c>
      <c r="F8158" s="78">
        <v>-0.21606860999999999</v>
      </c>
    </row>
    <row r="8159" spans="1:6" x14ac:dyDescent="0.25">
      <c r="A8159">
        <v>8157</v>
      </c>
      <c r="B8159" t="s">
        <v>9076</v>
      </c>
      <c r="C8159" s="78">
        <v>4.2971168000000004</v>
      </c>
      <c r="D8159" s="78">
        <v>-2.1625272999999998</v>
      </c>
      <c r="E8159" s="78">
        <v>-2.1624180999999999E-2</v>
      </c>
      <c r="F8159" s="78">
        <v>-2.0104572000000001E-2</v>
      </c>
    </row>
    <row r="8160" spans="1:6" x14ac:dyDescent="0.25">
      <c r="A8160">
        <v>8158</v>
      </c>
      <c r="B8160" t="s">
        <v>9077</v>
      </c>
      <c r="C8160" s="78">
        <v>-0.4420037</v>
      </c>
      <c r="D8160" s="78">
        <v>0.63868999999999998</v>
      </c>
      <c r="E8160" s="78">
        <v>-3.4390595000000003E-2</v>
      </c>
      <c r="F8160" s="78">
        <v>0.17954011</v>
      </c>
    </row>
    <row r="8161" spans="1:6" x14ac:dyDescent="0.25">
      <c r="A8161">
        <v>8159</v>
      </c>
      <c r="B8161" t="s">
        <v>9078</v>
      </c>
      <c r="C8161" s="78">
        <v>1.8528849E-2</v>
      </c>
      <c r="D8161" s="78">
        <v>-0.35188123999999998</v>
      </c>
      <c r="E8161" s="78">
        <v>-6.0228089999999998E-2</v>
      </c>
      <c r="F8161" s="78">
        <v>-0.16212124999999999</v>
      </c>
    </row>
    <row r="8162" spans="1:6" x14ac:dyDescent="0.25">
      <c r="A8162">
        <v>8160</v>
      </c>
      <c r="B8162" t="s">
        <v>9079</v>
      </c>
      <c r="C8162" s="78">
        <v>1.6735591000000001</v>
      </c>
      <c r="D8162" s="78">
        <v>0.81744075000000005</v>
      </c>
      <c r="E8162" s="78">
        <v>-6.4231425999999994E-2</v>
      </c>
      <c r="F8162" s="78">
        <v>9.4704389999999999E-2</v>
      </c>
    </row>
    <row r="8163" spans="1:6" x14ac:dyDescent="0.25">
      <c r="A8163">
        <v>8161</v>
      </c>
      <c r="B8163" t="s">
        <v>9080</v>
      </c>
      <c r="C8163" s="78">
        <v>-0.26944625</v>
      </c>
      <c r="D8163" s="78">
        <v>3.1360486000000001</v>
      </c>
      <c r="E8163" s="78">
        <v>-5.6833363999999997E-2</v>
      </c>
      <c r="F8163" s="78">
        <v>-0.3545469</v>
      </c>
    </row>
    <row r="8164" spans="1:6" x14ac:dyDescent="0.25">
      <c r="A8164">
        <v>8162</v>
      </c>
      <c r="B8164" t="s">
        <v>9081</v>
      </c>
      <c r="C8164" s="78">
        <v>-0.22489410000000001</v>
      </c>
      <c r="D8164" s="78">
        <v>-0.74840224</v>
      </c>
      <c r="E8164" s="78">
        <v>-4.0042399999999999E-2</v>
      </c>
      <c r="F8164" s="78">
        <v>4.318872E-2</v>
      </c>
    </row>
    <row r="8165" spans="1:6" x14ac:dyDescent="0.25">
      <c r="A8165">
        <v>8163</v>
      </c>
      <c r="B8165" t="s">
        <v>9082</v>
      </c>
      <c r="C8165" s="78">
        <v>-0.60402060000000002</v>
      </c>
      <c r="D8165" s="78">
        <v>1.2649281000000001</v>
      </c>
      <c r="E8165" s="78">
        <v>-3.4390595000000003E-2</v>
      </c>
      <c r="F8165" s="78">
        <v>0.17954011</v>
      </c>
    </row>
    <row r="8166" spans="1:6" x14ac:dyDescent="0.25">
      <c r="A8166">
        <v>8164</v>
      </c>
      <c r="B8166" t="s">
        <v>9083</v>
      </c>
      <c r="C8166" s="78">
        <v>1.3623320000000001</v>
      </c>
      <c r="D8166" s="78">
        <v>-3.1399154999999999</v>
      </c>
      <c r="E8166" s="78">
        <v>-6.7937460000000005E-2</v>
      </c>
      <c r="F8166" s="78">
        <v>3.9460182000000003E-2</v>
      </c>
    </row>
    <row r="8167" spans="1:6" x14ac:dyDescent="0.25">
      <c r="A8167">
        <v>8165</v>
      </c>
      <c r="B8167" t="s">
        <v>9084</v>
      </c>
      <c r="C8167" s="78">
        <v>-1.7479884999999999</v>
      </c>
      <c r="D8167" s="78">
        <v>1.7871847999999999</v>
      </c>
      <c r="E8167" s="78">
        <v>-3.9544775999999997E-2</v>
      </c>
      <c r="F8167" s="78">
        <v>1.7786280000000002E-2</v>
      </c>
    </row>
    <row r="8168" spans="1:6" x14ac:dyDescent="0.25">
      <c r="A8168">
        <v>8166</v>
      </c>
      <c r="B8168" t="s">
        <v>9085</v>
      </c>
      <c r="C8168" s="78">
        <v>-2.1176465000000002</v>
      </c>
      <c r="D8168" s="78">
        <v>-1.2600195000000001</v>
      </c>
      <c r="E8168" s="78">
        <v>-9.0469419999999995E-2</v>
      </c>
      <c r="F8168" s="78">
        <v>4.7332345999999997E-2</v>
      </c>
    </row>
    <row r="8169" spans="1:6" x14ac:dyDescent="0.25">
      <c r="A8169">
        <v>8167</v>
      </c>
      <c r="B8169" t="s">
        <v>9086</v>
      </c>
      <c r="C8169" s="78">
        <v>-0.62460625000000003</v>
      </c>
      <c r="D8169" s="78">
        <v>-1.1423148000000001</v>
      </c>
      <c r="E8169" s="78">
        <v>5.2104075E-2</v>
      </c>
      <c r="F8169" s="78">
        <v>-3.2449869999999999E-2</v>
      </c>
    </row>
    <row r="8170" spans="1:6" x14ac:dyDescent="0.25">
      <c r="A8170">
        <v>8168</v>
      </c>
      <c r="B8170" t="s">
        <v>9087</v>
      </c>
      <c r="C8170" s="78">
        <v>3.1278771999999999</v>
      </c>
      <c r="D8170" s="78">
        <v>3.6450345999999998</v>
      </c>
      <c r="E8170" s="78">
        <v>3.9760765000000003E-2</v>
      </c>
      <c r="F8170" s="78">
        <v>-0.16914602000000001</v>
      </c>
    </row>
    <row r="8171" spans="1:6" x14ac:dyDescent="0.25">
      <c r="A8171">
        <v>8169</v>
      </c>
      <c r="B8171" t="s">
        <v>9088</v>
      </c>
      <c r="C8171" s="78">
        <v>1.3948100999999999</v>
      </c>
      <c r="D8171" s="78">
        <v>-3.6027268000000001E-2</v>
      </c>
      <c r="E8171" s="78">
        <v>-6.3367770000000004E-2</v>
      </c>
      <c r="F8171" s="78">
        <v>-0.22392545999999999</v>
      </c>
    </row>
    <row r="8172" spans="1:6" x14ac:dyDescent="0.25">
      <c r="A8172">
        <v>8170</v>
      </c>
      <c r="B8172" t="s">
        <v>9089</v>
      </c>
      <c r="C8172" s="78">
        <v>-1.2954711999999999</v>
      </c>
      <c r="D8172" s="78">
        <v>-1.0273114E-2</v>
      </c>
      <c r="E8172" s="78">
        <v>-3.4390595000000003E-2</v>
      </c>
      <c r="F8172" s="78">
        <v>0.17954011</v>
      </c>
    </row>
    <row r="8173" spans="1:6" x14ac:dyDescent="0.25">
      <c r="A8173">
        <v>8171</v>
      </c>
      <c r="B8173" t="s">
        <v>9090</v>
      </c>
      <c r="C8173" s="78">
        <v>-1.4183675</v>
      </c>
      <c r="D8173" s="78">
        <v>-0.49293651999999999</v>
      </c>
      <c r="E8173" s="78">
        <v>-5.0656843999999999E-2</v>
      </c>
      <c r="F8173" s="78">
        <v>-0.10781722000000001</v>
      </c>
    </row>
    <row r="8174" spans="1:6" x14ac:dyDescent="0.25">
      <c r="A8174">
        <v>8172</v>
      </c>
      <c r="B8174" t="s">
        <v>9091</v>
      </c>
      <c r="C8174" s="78">
        <v>-0.36963683000000003</v>
      </c>
      <c r="D8174" s="78">
        <v>0.83732485999999995</v>
      </c>
      <c r="E8174" s="78">
        <v>-5.2739939999999999E-2</v>
      </c>
      <c r="F8174" s="78">
        <v>5.6265809999999999E-2</v>
      </c>
    </row>
    <row r="8175" spans="1:6" x14ac:dyDescent="0.25">
      <c r="A8175">
        <v>8173</v>
      </c>
      <c r="B8175" t="s">
        <v>9092</v>
      </c>
      <c r="C8175" s="78">
        <v>-6.6382587E-3</v>
      </c>
      <c r="D8175" s="78">
        <v>0.65379010000000004</v>
      </c>
      <c r="E8175" s="78">
        <v>-7.2180590000000003E-2</v>
      </c>
      <c r="F8175" s="78">
        <v>0.12107313</v>
      </c>
    </row>
    <row r="8176" spans="1:6" x14ac:dyDescent="0.25">
      <c r="A8176">
        <v>8174</v>
      </c>
      <c r="B8176" t="s">
        <v>9093</v>
      </c>
      <c r="C8176" s="78">
        <v>-1.0351802000000001</v>
      </c>
      <c r="D8176" s="78">
        <v>0.1895801</v>
      </c>
      <c r="E8176" s="78">
        <v>-4.5025423000000002E-2</v>
      </c>
      <c r="F8176" s="78">
        <v>3.6693186000000003E-2</v>
      </c>
    </row>
    <row r="8177" spans="1:6" x14ac:dyDescent="0.25">
      <c r="A8177">
        <v>8175</v>
      </c>
      <c r="B8177" t="s">
        <v>9094</v>
      </c>
      <c r="C8177" s="78">
        <v>-2.5121623999999998</v>
      </c>
      <c r="D8177" s="78">
        <v>-1.9572641</v>
      </c>
      <c r="E8177" s="78">
        <v>-9.5835480000000001E-2</v>
      </c>
      <c r="F8177" s="78">
        <v>-1.5846760000000001E-2</v>
      </c>
    </row>
    <row r="8178" spans="1:6" x14ac:dyDescent="0.25">
      <c r="A8178">
        <v>8176</v>
      </c>
      <c r="B8178" t="s">
        <v>9095</v>
      </c>
      <c r="C8178" s="78">
        <v>-2.2229168000000001</v>
      </c>
      <c r="D8178" s="78">
        <v>-1.963282</v>
      </c>
      <c r="E8178" s="78">
        <v>4.1885152000000004E-3</v>
      </c>
      <c r="F8178" s="78">
        <v>2.8599053999999999E-2</v>
      </c>
    </row>
    <row r="8179" spans="1:6" x14ac:dyDescent="0.25">
      <c r="A8179">
        <v>8177</v>
      </c>
      <c r="B8179" t="s">
        <v>9096</v>
      </c>
      <c r="C8179" s="78">
        <v>1.1122928000000001</v>
      </c>
      <c r="D8179" s="78">
        <v>1.5192661000000001</v>
      </c>
      <c r="E8179" s="78">
        <v>7.1064039999999995E-2</v>
      </c>
      <c r="F8179" s="78">
        <v>-1.0219425000000001E-2</v>
      </c>
    </row>
    <row r="8180" spans="1:6" x14ac:dyDescent="0.25">
      <c r="A8180">
        <v>8178</v>
      </c>
      <c r="B8180" t="s">
        <v>9097</v>
      </c>
      <c r="C8180" s="78">
        <v>2.1625885999999999</v>
      </c>
      <c r="D8180" s="78">
        <v>2.6811376</v>
      </c>
      <c r="E8180" s="78">
        <v>-8.6156495E-2</v>
      </c>
      <c r="F8180" s="78">
        <v>8.7327100000000005E-2</v>
      </c>
    </row>
    <row r="8181" spans="1:6" x14ac:dyDescent="0.25">
      <c r="A8181">
        <v>8179</v>
      </c>
      <c r="B8181" t="s">
        <v>9098</v>
      </c>
      <c r="C8181" s="78">
        <v>2.5937169</v>
      </c>
      <c r="D8181" s="78">
        <v>-0.67500700000000002</v>
      </c>
      <c r="E8181" s="78">
        <v>-3.4390595000000003E-2</v>
      </c>
      <c r="F8181" s="78">
        <v>0.17954011</v>
      </c>
    </row>
    <row r="8182" spans="1:6" x14ac:dyDescent="0.25">
      <c r="A8182">
        <v>8180</v>
      </c>
      <c r="B8182" t="s">
        <v>9099</v>
      </c>
      <c r="C8182" s="78">
        <v>-1.3287918999999999</v>
      </c>
      <c r="D8182" s="78">
        <v>2.1058962000000001</v>
      </c>
      <c r="E8182" s="78">
        <v>-0.12431532000000001</v>
      </c>
      <c r="F8182" s="78">
        <v>-0.11775069000000001</v>
      </c>
    </row>
    <row r="8183" spans="1:6" x14ac:dyDescent="0.25">
      <c r="A8183">
        <v>8181</v>
      </c>
      <c r="B8183" t="s">
        <v>9100</v>
      </c>
      <c r="C8183" s="78">
        <v>0.13967599999999999</v>
      </c>
      <c r="D8183" s="78">
        <v>-1.4034169999999999</v>
      </c>
      <c r="E8183" s="78">
        <v>-9.1904014000000006E-2</v>
      </c>
      <c r="F8183" s="78">
        <v>7.8819529999999999E-2</v>
      </c>
    </row>
    <row r="8184" spans="1:6" x14ac:dyDescent="0.25">
      <c r="A8184">
        <v>8182</v>
      </c>
      <c r="B8184" t="s">
        <v>9101</v>
      </c>
      <c r="C8184" s="78">
        <v>-1.3630930999999999</v>
      </c>
      <c r="D8184" s="78">
        <v>-2.4128544000000001</v>
      </c>
      <c r="E8184" s="78">
        <v>-3.4390595000000003E-2</v>
      </c>
      <c r="F8184" s="78">
        <v>0.17954011</v>
      </c>
    </row>
    <row r="8185" spans="1:6" x14ac:dyDescent="0.25">
      <c r="A8185">
        <v>8183</v>
      </c>
      <c r="B8185" t="s">
        <v>9102</v>
      </c>
      <c r="C8185" s="78">
        <v>0.17084326999999999</v>
      </c>
      <c r="D8185" s="78">
        <v>0.33797716999999999</v>
      </c>
      <c r="E8185" s="78">
        <v>-0.17022710999999999</v>
      </c>
      <c r="F8185" s="78">
        <v>-0.16809458999999999</v>
      </c>
    </row>
    <row r="8186" spans="1:6" x14ac:dyDescent="0.25">
      <c r="A8186">
        <v>8184</v>
      </c>
      <c r="B8186" t="s">
        <v>9103</v>
      </c>
      <c r="C8186" s="78">
        <v>-1.0617141999999999</v>
      </c>
      <c r="D8186" s="78">
        <v>1.3508587999999999</v>
      </c>
      <c r="E8186" s="78">
        <v>7.9736950000000001E-2</v>
      </c>
      <c r="F8186" s="78">
        <v>-0.16232635000000001</v>
      </c>
    </row>
    <row r="8187" spans="1:6" x14ac:dyDescent="0.25">
      <c r="A8187">
        <v>8185</v>
      </c>
      <c r="B8187" t="s">
        <v>9104</v>
      </c>
      <c r="C8187" s="78">
        <v>0.35339900000000002</v>
      </c>
      <c r="D8187" s="78">
        <v>-0.64433074000000001</v>
      </c>
      <c r="E8187" s="78">
        <v>-6.4769145E-3</v>
      </c>
      <c r="F8187" s="78">
        <v>-4.2422608000000001E-2</v>
      </c>
    </row>
    <row r="8188" spans="1:6" x14ac:dyDescent="0.25">
      <c r="A8188">
        <v>8186</v>
      </c>
      <c r="B8188" t="s">
        <v>9105</v>
      </c>
      <c r="C8188" s="78">
        <v>-1.0047145</v>
      </c>
      <c r="D8188" s="78">
        <v>0.72333159999999996</v>
      </c>
      <c r="E8188" s="78">
        <v>-6.1117432999999999E-2</v>
      </c>
      <c r="F8188" s="78">
        <v>6.0953689999999998E-2</v>
      </c>
    </row>
    <row r="8189" spans="1:6" x14ac:dyDescent="0.25">
      <c r="A8189">
        <v>8187</v>
      </c>
      <c r="B8189" t="s">
        <v>9106</v>
      </c>
      <c r="C8189" s="78">
        <v>-1.707932</v>
      </c>
      <c r="D8189" s="78">
        <v>-1.2692410000000001</v>
      </c>
      <c r="E8189" s="78">
        <v>-0.11012828</v>
      </c>
      <c r="F8189" s="78">
        <v>-0.24921674999999999</v>
      </c>
    </row>
    <row r="8190" spans="1:6" x14ac:dyDescent="0.25">
      <c r="A8190">
        <v>8188</v>
      </c>
      <c r="B8190" t="s">
        <v>9107</v>
      </c>
      <c r="C8190" s="78">
        <v>-0.42218149999999999</v>
      </c>
      <c r="D8190" s="78">
        <v>-0.21852463</v>
      </c>
      <c r="E8190" s="78">
        <v>-2.0302444999999999E-2</v>
      </c>
      <c r="F8190" s="78">
        <v>-5.1256759999999998E-2</v>
      </c>
    </row>
    <row r="8191" spans="1:6" x14ac:dyDescent="0.25">
      <c r="A8191">
        <v>8189</v>
      </c>
      <c r="B8191" t="s">
        <v>9108</v>
      </c>
      <c r="C8191" s="78">
        <v>2.1156209000000001</v>
      </c>
      <c r="D8191" s="78">
        <v>-0.96901610000000005</v>
      </c>
      <c r="E8191" s="78">
        <v>-0.11199580000000001</v>
      </c>
      <c r="F8191" s="78">
        <v>1.6451448E-2</v>
      </c>
    </row>
    <row r="8192" spans="1:6" x14ac:dyDescent="0.25">
      <c r="A8192">
        <v>8190</v>
      </c>
      <c r="B8192" t="s">
        <v>9109</v>
      </c>
      <c r="C8192" s="78">
        <v>1.5496688999999999</v>
      </c>
      <c r="D8192" s="78">
        <v>-0.94899833</v>
      </c>
      <c r="E8192" s="78">
        <v>-3.4390595000000003E-2</v>
      </c>
      <c r="F8192" s="78">
        <v>0.17954011</v>
      </c>
    </row>
    <row r="8193" spans="1:6" x14ac:dyDescent="0.25">
      <c r="A8193">
        <v>8191</v>
      </c>
      <c r="B8193" t="s">
        <v>9110</v>
      </c>
      <c r="C8193" s="78">
        <v>7.6593309999999998E-2</v>
      </c>
      <c r="D8193" s="78">
        <v>-1.5889397999999999</v>
      </c>
      <c r="E8193" s="78">
        <v>-7.9574279999999997E-2</v>
      </c>
      <c r="F8193" s="78">
        <v>-0.16626562</v>
      </c>
    </row>
    <row r="8194" spans="1:6" x14ac:dyDescent="0.25">
      <c r="A8194">
        <v>8192</v>
      </c>
      <c r="B8194" t="s">
        <v>9111</v>
      </c>
      <c r="C8194" s="78">
        <v>0.5201036</v>
      </c>
      <c r="D8194" s="78">
        <v>0.89835584000000002</v>
      </c>
      <c r="E8194" s="78">
        <v>-9.1196399999999997E-2</v>
      </c>
      <c r="F8194" s="78">
        <v>1.0027006E-2</v>
      </c>
    </row>
    <row r="8195" spans="1:6" x14ac:dyDescent="0.25">
      <c r="A8195">
        <v>8193</v>
      </c>
      <c r="B8195" t="s">
        <v>9112</v>
      </c>
      <c r="C8195" s="78">
        <v>-0.21601476999999999</v>
      </c>
      <c r="D8195" s="78">
        <v>1.0362302999999999</v>
      </c>
      <c r="E8195" s="78">
        <v>-3.4390595000000003E-2</v>
      </c>
      <c r="F8195" s="78">
        <v>0.17954011</v>
      </c>
    </row>
    <row r="8196" spans="1:6" x14ac:dyDescent="0.25">
      <c r="A8196">
        <v>8194</v>
      </c>
      <c r="B8196" t="s">
        <v>9113</v>
      </c>
      <c r="C8196" s="78">
        <v>8.8986843999999996E-2</v>
      </c>
      <c r="D8196" s="78">
        <v>-0.43227084999999998</v>
      </c>
      <c r="E8196" s="78">
        <v>-3.4390595000000003E-2</v>
      </c>
      <c r="F8196" s="78">
        <v>0.17954011</v>
      </c>
    </row>
    <row r="8197" spans="1:6" x14ac:dyDescent="0.25">
      <c r="A8197">
        <v>8195</v>
      </c>
      <c r="B8197" t="s">
        <v>9114</v>
      </c>
      <c r="C8197" s="78">
        <v>-1.2287672999999999</v>
      </c>
      <c r="D8197" s="78">
        <v>0.82374775</v>
      </c>
      <c r="E8197" s="78">
        <v>0.10374455</v>
      </c>
      <c r="F8197" s="78">
        <v>-0.16939755000000001</v>
      </c>
    </row>
    <row r="8198" spans="1:6" x14ac:dyDescent="0.25">
      <c r="A8198">
        <v>8196</v>
      </c>
      <c r="B8198" t="s">
        <v>9115</v>
      </c>
      <c r="C8198" s="78">
        <v>-0.95287750000000004</v>
      </c>
      <c r="D8198" s="78">
        <v>0.41841709999999999</v>
      </c>
      <c r="E8198" s="78">
        <v>-8.739065E-2</v>
      </c>
      <c r="F8198" s="78">
        <v>7.3023539999999998E-2</v>
      </c>
    </row>
    <row r="8199" spans="1:6" x14ac:dyDescent="0.25">
      <c r="A8199">
        <v>8197</v>
      </c>
      <c r="B8199" t="s">
        <v>9116</v>
      </c>
      <c r="C8199" s="78">
        <v>-2.0807509999999998</v>
      </c>
      <c r="D8199" s="78">
        <v>-2.2124695999999999</v>
      </c>
      <c r="E8199" s="78">
        <v>-3.4390595000000003E-2</v>
      </c>
      <c r="F8199" s="78">
        <v>0.17954011</v>
      </c>
    </row>
    <row r="8200" spans="1:6" x14ac:dyDescent="0.25">
      <c r="A8200">
        <v>8198</v>
      </c>
      <c r="B8200" t="s">
        <v>9117</v>
      </c>
      <c r="C8200" s="78">
        <v>1.2061759000000001</v>
      </c>
      <c r="D8200" s="78">
        <v>1.1140220999999999</v>
      </c>
      <c r="E8200" s="78">
        <v>-8.3902630000000006E-2</v>
      </c>
      <c r="F8200" s="78">
        <v>6.5961110000000003E-2</v>
      </c>
    </row>
    <row r="8201" spans="1:6" x14ac:dyDescent="0.25">
      <c r="A8201">
        <v>8199</v>
      </c>
      <c r="B8201" t="s">
        <v>9118</v>
      </c>
      <c r="C8201" s="78">
        <v>0.79222775000000001</v>
      </c>
      <c r="D8201" s="78">
        <v>0.50063634000000001</v>
      </c>
      <c r="E8201" s="78">
        <v>-7.7462404999999998E-2</v>
      </c>
      <c r="F8201" s="78">
        <v>0.10379582</v>
      </c>
    </row>
    <row r="8202" spans="1:6" x14ac:dyDescent="0.25">
      <c r="A8202">
        <v>8200</v>
      </c>
      <c r="B8202" t="s">
        <v>9119</v>
      </c>
      <c r="C8202" s="78">
        <v>-1.5649227000000001</v>
      </c>
      <c r="D8202" s="78">
        <v>-1.2009038999999999</v>
      </c>
      <c r="E8202" s="78">
        <v>-3.4390595000000003E-2</v>
      </c>
      <c r="F8202" s="78">
        <v>0.17954011</v>
      </c>
    </row>
    <row r="8203" spans="1:6" x14ac:dyDescent="0.25">
      <c r="A8203">
        <v>8201</v>
      </c>
      <c r="B8203" t="s">
        <v>9120</v>
      </c>
      <c r="C8203" s="78">
        <v>2.4594615000000002</v>
      </c>
      <c r="D8203" s="78">
        <v>1.1704135</v>
      </c>
      <c r="E8203" s="78">
        <v>-8.1090739999999994E-2</v>
      </c>
      <c r="F8203" s="78">
        <v>9.7476943999999996E-2</v>
      </c>
    </row>
    <row r="8204" spans="1:6" x14ac:dyDescent="0.25">
      <c r="A8204">
        <v>8202</v>
      </c>
      <c r="B8204" t="s">
        <v>9121</v>
      </c>
      <c r="C8204" s="78">
        <v>-1.2308418999999999E-2</v>
      </c>
      <c r="D8204" s="78">
        <v>1.2246394</v>
      </c>
      <c r="E8204" s="78">
        <v>-4.9255899999999998E-2</v>
      </c>
      <c r="F8204" s="78">
        <v>5.3878410000000002E-2</v>
      </c>
    </row>
    <row r="8205" spans="1:6" x14ac:dyDescent="0.25">
      <c r="A8205">
        <v>8203</v>
      </c>
      <c r="B8205" t="s">
        <v>9122</v>
      </c>
      <c r="C8205" s="78">
        <v>-0.33018732000000001</v>
      </c>
      <c r="D8205" s="78">
        <v>-0.23436220999999999</v>
      </c>
      <c r="E8205" s="78">
        <v>-9.1759279999999999E-2</v>
      </c>
      <c r="F8205" s="78">
        <v>0.10736365</v>
      </c>
    </row>
    <row r="8206" spans="1:6" x14ac:dyDescent="0.25">
      <c r="A8206">
        <v>8204</v>
      </c>
      <c r="B8206" t="s">
        <v>9123</v>
      </c>
      <c r="C8206" s="78">
        <v>-1.1200650999999999</v>
      </c>
      <c r="D8206" s="78">
        <v>0.57788989999999996</v>
      </c>
      <c r="E8206" s="78">
        <v>-6.6579280000000005E-2</v>
      </c>
      <c r="F8206" s="78">
        <v>4.5576364000000001E-2</v>
      </c>
    </row>
    <row r="8207" spans="1:6" x14ac:dyDescent="0.25">
      <c r="A8207">
        <v>8205</v>
      </c>
      <c r="B8207" t="s">
        <v>9124</v>
      </c>
      <c r="C8207" s="78">
        <v>-0.51631950000000004</v>
      </c>
      <c r="D8207" s="78">
        <v>-0.12904294999999999</v>
      </c>
      <c r="E8207" s="78">
        <v>-3.4390595000000003E-2</v>
      </c>
      <c r="F8207" s="78">
        <v>0.17954011</v>
      </c>
    </row>
    <row r="8208" spans="1:6" x14ac:dyDescent="0.25">
      <c r="A8208">
        <v>8206</v>
      </c>
      <c r="B8208" t="s">
        <v>9125</v>
      </c>
      <c r="C8208" s="78">
        <v>-1.3122746000000001</v>
      </c>
      <c r="D8208" s="78">
        <v>-0.90772209999999998</v>
      </c>
      <c r="E8208" s="78">
        <v>-9.176254E-3</v>
      </c>
      <c r="F8208" s="78">
        <v>-2.2128387999999999E-2</v>
      </c>
    </row>
    <row r="8209" spans="1:6" x14ac:dyDescent="0.25">
      <c r="A8209">
        <v>8207</v>
      </c>
      <c r="B8209" t="s">
        <v>9126</v>
      </c>
      <c r="C8209" s="78">
        <v>-0.71053949999999999</v>
      </c>
      <c r="D8209" s="78">
        <v>-1.1033383999999999</v>
      </c>
      <c r="E8209" s="78">
        <v>-3.4390595000000003E-2</v>
      </c>
      <c r="F8209" s="78">
        <v>0.17954011</v>
      </c>
    </row>
    <row r="8210" spans="1:6" x14ac:dyDescent="0.25">
      <c r="A8210">
        <v>8208</v>
      </c>
      <c r="B8210" t="s">
        <v>9127</v>
      </c>
      <c r="C8210" s="78">
        <v>-1.2424048999999999</v>
      </c>
      <c r="D8210" s="78">
        <v>-1.4911430000000001</v>
      </c>
      <c r="E8210" s="78">
        <v>-5.2234650000000001E-2</v>
      </c>
      <c r="F8210" s="78">
        <v>2.3521006000000001E-2</v>
      </c>
    </row>
    <row r="8211" spans="1:6" x14ac:dyDescent="0.25">
      <c r="A8211">
        <v>8209</v>
      </c>
      <c r="B8211" t="s">
        <v>9128</v>
      </c>
      <c r="C8211" s="78">
        <v>1.0929116999999999</v>
      </c>
      <c r="D8211" s="78">
        <v>-1.2756177</v>
      </c>
      <c r="E8211" s="78">
        <v>-3.4390595000000003E-2</v>
      </c>
      <c r="F8211" s="78">
        <v>0.17954011</v>
      </c>
    </row>
    <row r="8212" spans="1:6" x14ac:dyDescent="0.25">
      <c r="A8212">
        <v>8210</v>
      </c>
      <c r="B8212" t="s">
        <v>9129</v>
      </c>
      <c r="C8212" s="78">
        <v>0.32585027999999999</v>
      </c>
      <c r="D8212" s="78">
        <v>1.8125088</v>
      </c>
      <c r="E8212" s="78">
        <v>-0.10433004999999999</v>
      </c>
      <c r="F8212" s="78">
        <v>-0.1227601</v>
      </c>
    </row>
    <row r="8213" spans="1:6" x14ac:dyDescent="0.25">
      <c r="A8213">
        <v>8211</v>
      </c>
      <c r="B8213" t="s">
        <v>9130</v>
      </c>
      <c r="C8213" s="78">
        <v>0.18958810000000001</v>
      </c>
      <c r="D8213" s="78">
        <v>0.42105365</v>
      </c>
      <c r="E8213" s="78">
        <v>-3.4390595000000003E-2</v>
      </c>
      <c r="F8213" s="78">
        <v>0.17954011</v>
      </c>
    </row>
    <row r="8214" spans="1:6" x14ac:dyDescent="0.25">
      <c r="A8214">
        <v>8212</v>
      </c>
      <c r="B8214" t="s">
        <v>9131</v>
      </c>
      <c r="C8214" s="78">
        <v>2.9758599000000001</v>
      </c>
      <c r="D8214" s="78">
        <v>1.9451236000000001</v>
      </c>
      <c r="E8214" s="78">
        <v>-6.312661E-2</v>
      </c>
      <c r="F8214" s="78">
        <v>4.009223E-2</v>
      </c>
    </row>
    <row r="8215" spans="1:6" x14ac:dyDescent="0.25">
      <c r="A8215">
        <v>8213</v>
      </c>
      <c r="B8215" t="s">
        <v>9132</v>
      </c>
      <c r="C8215" s="78">
        <v>-2.2489764999999999</v>
      </c>
      <c r="D8215" s="78">
        <v>5.9584289999999998E-2</v>
      </c>
      <c r="E8215" s="78">
        <v>7.1730180000000004E-2</v>
      </c>
      <c r="F8215" s="78">
        <v>-0.22417234</v>
      </c>
    </row>
    <row r="8216" spans="1:6" x14ac:dyDescent="0.25">
      <c r="A8216">
        <v>8214</v>
      </c>
      <c r="B8216" t="s">
        <v>9133</v>
      </c>
      <c r="C8216" s="78">
        <v>1.6616397999999999</v>
      </c>
      <c r="D8216" s="78">
        <v>1.3545239</v>
      </c>
      <c r="E8216" s="78">
        <v>-1.3698666999999999E-2</v>
      </c>
      <c r="F8216" s="78">
        <v>-0.40555465000000002</v>
      </c>
    </row>
    <row r="8217" spans="1:6" x14ac:dyDescent="0.25">
      <c r="A8217">
        <v>8215</v>
      </c>
      <c r="B8217" t="s">
        <v>9134</v>
      </c>
      <c r="C8217" s="78">
        <v>0.37967374999999998</v>
      </c>
      <c r="D8217" s="78">
        <v>1.0477247000000001</v>
      </c>
      <c r="E8217" s="78">
        <v>-3.4390595000000003E-2</v>
      </c>
      <c r="F8217" s="78">
        <v>0.17954011</v>
      </c>
    </row>
    <row r="8218" spans="1:6" x14ac:dyDescent="0.25">
      <c r="A8218">
        <v>8216</v>
      </c>
      <c r="B8218" t="s">
        <v>9135</v>
      </c>
      <c r="C8218" s="78">
        <v>0.90337599999999996</v>
      </c>
      <c r="D8218" s="78">
        <v>0.34367162000000001</v>
      </c>
      <c r="E8218" s="78">
        <v>-5.5068395999999999E-2</v>
      </c>
      <c r="F8218" s="78">
        <v>7.5177774000000003E-2</v>
      </c>
    </row>
    <row r="8219" spans="1:6" x14ac:dyDescent="0.25">
      <c r="A8219">
        <v>8217</v>
      </c>
      <c r="B8219" t="s">
        <v>9136</v>
      </c>
      <c r="C8219" s="78">
        <v>1.1773800999999999</v>
      </c>
      <c r="D8219" s="78">
        <v>0.37924784</v>
      </c>
      <c r="E8219" s="78">
        <v>-0.13569680000000001</v>
      </c>
      <c r="F8219" s="78">
        <v>-0.18809724999999999</v>
      </c>
    </row>
    <row r="8220" spans="1:6" x14ac:dyDescent="0.25">
      <c r="A8220">
        <v>8218</v>
      </c>
      <c r="B8220" t="s">
        <v>9137</v>
      </c>
      <c r="C8220" s="78">
        <v>-0.16814497</v>
      </c>
      <c r="D8220" s="78">
        <v>-1.4761806000000001E-2</v>
      </c>
      <c r="E8220" s="78">
        <v>-9.7500144999999996E-2</v>
      </c>
      <c r="F8220" s="78">
        <v>-2.3033306E-2</v>
      </c>
    </row>
    <row r="8221" spans="1:6" x14ac:dyDescent="0.25">
      <c r="A8221">
        <v>8219</v>
      </c>
      <c r="B8221" t="s">
        <v>9138</v>
      </c>
      <c r="C8221" s="78">
        <v>-0.67079246000000003</v>
      </c>
      <c r="D8221" s="78">
        <v>1.1950012000000001</v>
      </c>
      <c r="E8221" s="78">
        <v>-4.2926016999999997E-2</v>
      </c>
      <c r="F8221" s="78">
        <v>-7.885754E-3</v>
      </c>
    </row>
    <row r="8222" spans="1:6" x14ac:dyDescent="0.25">
      <c r="A8222">
        <v>8220</v>
      </c>
      <c r="B8222" t="s">
        <v>9139</v>
      </c>
      <c r="C8222" s="78">
        <v>0.67013250000000002</v>
      </c>
      <c r="D8222" s="78">
        <v>-1.6203691</v>
      </c>
      <c r="E8222" s="78">
        <v>-3.4390595000000003E-2</v>
      </c>
      <c r="F8222" s="78">
        <v>0.17954011</v>
      </c>
    </row>
    <row r="8223" spans="1:6" x14ac:dyDescent="0.25">
      <c r="A8223">
        <v>8221</v>
      </c>
      <c r="B8223" t="s">
        <v>9140</v>
      </c>
      <c r="C8223" s="78">
        <v>-0.72789400000000004</v>
      </c>
      <c r="D8223" s="78">
        <v>0.80012879999999997</v>
      </c>
      <c r="E8223" s="78">
        <v>4.795642E-2</v>
      </c>
      <c r="F8223" s="78">
        <v>-5.6504800000000001E-2</v>
      </c>
    </row>
    <row r="8224" spans="1:6" x14ac:dyDescent="0.25">
      <c r="A8224">
        <v>8222</v>
      </c>
      <c r="B8224" t="s">
        <v>9141</v>
      </c>
      <c r="C8224" s="78">
        <v>-1.1310264000000001</v>
      </c>
      <c r="D8224" s="78">
        <v>-2.6213719999999999E-2</v>
      </c>
      <c r="E8224" s="78">
        <v>-3.4390595000000003E-2</v>
      </c>
      <c r="F8224" s="78">
        <v>0.17954011</v>
      </c>
    </row>
    <row r="8225" spans="1:6" x14ac:dyDescent="0.25">
      <c r="A8225">
        <v>8223</v>
      </c>
      <c r="B8225" t="s">
        <v>9142</v>
      </c>
      <c r="C8225" s="78">
        <v>-1.4917507999999999</v>
      </c>
      <c r="D8225" s="78">
        <v>2.0497977999999999</v>
      </c>
      <c r="E8225" s="78">
        <v>-3.4390595000000003E-2</v>
      </c>
      <c r="F8225" s="78">
        <v>0.17954011</v>
      </c>
    </row>
    <row r="8226" spans="1:6" x14ac:dyDescent="0.25">
      <c r="A8226">
        <v>8224</v>
      </c>
      <c r="B8226" t="s">
        <v>9143</v>
      </c>
      <c r="C8226" s="78">
        <v>0.40176210000000001</v>
      </c>
      <c r="D8226" s="78">
        <v>-0.37324562999999999</v>
      </c>
      <c r="E8226" s="78">
        <v>-0.10034597000000001</v>
      </c>
      <c r="F8226" s="78">
        <v>-1.8280968000000002E-2</v>
      </c>
    </row>
    <row r="8227" spans="1:6" x14ac:dyDescent="0.25">
      <c r="A8227">
        <v>8225</v>
      </c>
      <c r="B8227" t="s">
        <v>9144</v>
      </c>
      <c r="C8227" s="78">
        <v>-1.4896303E-2</v>
      </c>
      <c r="D8227" s="78">
        <v>-6.2848630000000003E-2</v>
      </c>
      <c r="E8227" s="78">
        <v>-3.8749628000000001E-2</v>
      </c>
      <c r="F8227" s="78">
        <v>-0.122408435</v>
      </c>
    </row>
    <row r="8228" spans="1:6" x14ac:dyDescent="0.25">
      <c r="A8228">
        <v>8226</v>
      </c>
      <c r="B8228" t="s">
        <v>3910</v>
      </c>
      <c r="C8228" s="78">
        <v>-0.58028685999999996</v>
      </c>
      <c r="D8228" s="78">
        <v>0.76655019999999996</v>
      </c>
      <c r="E8228" s="78">
        <v>-3.4390595000000003E-2</v>
      </c>
      <c r="F8228" s="78">
        <v>0.17954011</v>
      </c>
    </row>
    <row r="8229" spans="1:6" x14ac:dyDescent="0.25">
      <c r="A8229">
        <v>8227</v>
      </c>
      <c r="B8229" t="s">
        <v>9145</v>
      </c>
      <c r="C8229" s="78">
        <v>-1.2038770000000001</v>
      </c>
      <c r="D8229" s="78">
        <v>0.80053019999999997</v>
      </c>
      <c r="E8229" s="78">
        <v>-1.3879297000000001E-2</v>
      </c>
      <c r="F8229" s="78">
        <v>2.9328390999999999E-2</v>
      </c>
    </row>
    <row r="8230" spans="1:6" x14ac:dyDescent="0.25">
      <c r="A8230">
        <v>8228</v>
      </c>
      <c r="B8230" t="s">
        <v>9146</v>
      </c>
      <c r="C8230" s="78">
        <v>-0.26544764999999998</v>
      </c>
      <c r="D8230" s="78">
        <v>1.2262253000000001</v>
      </c>
      <c r="E8230" s="78">
        <v>0.13667108</v>
      </c>
      <c r="F8230" s="78">
        <v>-3.1229794000000002E-2</v>
      </c>
    </row>
    <row r="8231" spans="1:6" x14ac:dyDescent="0.25">
      <c r="A8231">
        <v>8229</v>
      </c>
      <c r="B8231" t="s">
        <v>9147</v>
      </c>
      <c r="C8231" s="78">
        <v>-2.3086072999999998</v>
      </c>
      <c r="D8231" s="78">
        <v>-3.4376769999999999</v>
      </c>
      <c r="E8231" s="78">
        <v>-3.4390595000000003E-2</v>
      </c>
      <c r="F8231" s="78">
        <v>0.17954011</v>
      </c>
    </row>
    <row r="8232" spans="1:6" x14ac:dyDescent="0.25">
      <c r="A8232">
        <v>8230</v>
      </c>
      <c r="B8232" t="s">
        <v>9148</v>
      </c>
      <c r="C8232" s="78">
        <v>-0.45045286000000001</v>
      </c>
      <c r="D8232" s="78">
        <v>0.49630152999999999</v>
      </c>
      <c r="E8232" s="78">
        <v>-4.8826481999999997E-2</v>
      </c>
      <c r="F8232" s="78">
        <v>8.1454250000000006E-2</v>
      </c>
    </row>
    <row r="8233" spans="1:6" x14ac:dyDescent="0.25">
      <c r="A8233">
        <v>8231</v>
      </c>
      <c r="B8233" t="s">
        <v>9149</v>
      </c>
      <c r="C8233" s="78">
        <v>-0.98871505000000004</v>
      </c>
      <c r="D8233" s="78">
        <v>-0.37509306999999997</v>
      </c>
      <c r="E8233" s="78">
        <v>-4.7745015000000002E-2</v>
      </c>
      <c r="F8233" s="78">
        <v>-8.848056E-3</v>
      </c>
    </row>
    <row r="8234" spans="1:6" x14ac:dyDescent="0.25">
      <c r="A8234">
        <v>8232</v>
      </c>
      <c r="B8234" t="s">
        <v>9150</v>
      </c>
      <c r="C8234" s="78">
        <v>-3.7937461999999998E-3</v>
      </c>
      <c r="D8234" s="78">
        <v>-1.3806088999999999</v>
      </c>
      <c r="E8234" s="78">
        <v>-4.0750929999999998E-2</v>
      </c>
      <c r="F8234" s="78">
        <v>-1.6481264999999998E-2</v>
      </c>
    </row>
    <row r="8235" spans="1:6" x14ac:dyDescent="0.25">
      <c r="A8235">
        <v>8233</v>
      </c>
      <c r="B8235" t="s">
        <v>9151</v>
      </c>
      <c r="C8235" s="78">
        <v>-0.93672496000000005</v>
      </c>
      <c r="D8235" s="78">
        <v>1.9578956000000001</v>
      </c>
      <c r="E8235" s="78">
        <v>-7.9707680000000003E-2</v>
      </c>
      <c r="F8235" s="78">
        <v>9.4930424999999999E-2</v>
      </c>
    </row>
    <row r="8236" spans="1:6" x14ac:dyDescent="0.25">
      <c r="A8236">
        <v>8234</v>
      </c>
      <c r="B8236" t="s">
        <v>9152</v>
      </c>
      <c r="C8236" s="78">
        <v>1.2668128000000001</v>
      </c>
      <c r="D8236" s="78">
        <v>-1.5889229</v>
      </c>
      <c r="E8236" s="78">
        <v>-0.13145983</v>
      </c>
      <c r="F8236" s="78">
        <v>-0.32101285000000002</v>
      </c>
    </row>
    <row r="8237" spans="1:6" x14ac:dyDescent="0.25">
      <c r="A8237">
        <v>8235</v>
      </c>
      <c r="B8237" t="s">
        <v>9153</v>
      </c>
      <c r="C8237" s="78">
        <v>0.8205403</v>
      </c>
      <c r="D8237" s="78">
        <v>-1.1604794</v>
      </c>
      <c r="E8237" s="78">
        <v>-9.6512154000000003E-2</v>
      </c>
      <c r="F8237" s="78">
        <v>-0.18589554999999999</v>
      </c>
    </row>
    <row r="8238" spans="1:6" x14ac:dyDescent="0.25">
      <c r="A8238">
        <v>8236</v>
      </c>
      <c r="B8238" t="s">
        <v>9154</v>
      </c>
      <c r="C8238" s="78">
        <v>-1.3746779</v>
      </c>
      <c r="D8238" s="78">
        <v>-0.32020858000000002</v>
      </c>
      <c r="E8238" s="78">
        <v>1.7428651E-2</v>
      </c>
      <c r="F8238" s="78">
        <v>-4.6816796000000001E-2</v>
      </c>
    </row>
    <row r="8239" spans="1:6" x14ac:dyDescent="0.25">
      <c r="A8239">
        <v>8237</v>
      </c>
      <c r="B8239" t="s">
        <v>9155</v>
      </c>
      <c r="C8239" s="78">
        <v>1.0094540000000001</v>
      </c>
      <c r="D8239" s="78">
        <v>1.2080065</v>
      </c>
      <c r="E8239" s="78">
        <v>-6.6234864000000004E-2</v>
      </c>
      <c r="F8239" s="78">
        <v>6.1013787999999999E-2</v>
      </c>
    </row>
    <row r="8240" spans="1:6" x14ac:dyDescent="0.25">
      <c r="A8240">
        <v>8238</v>
      </c>
      <c r="B8240" t="s">
        <v>9156</v>
      </c>
      <c r="C8240" s="78">
        <v>2.0820088000000001</v>
      </c>
      <c r="D8240" s="78">
        <v>-0.75212263999999995</v>
      </c>
      <c r="E8240" s="78">
        <v>-3.3240989999999998E-2</v>
      </c>
      <c r="F8240" s="78">
        <v>-1.3925224999999999E-2</v>
      </c>
    </row>
    <row r="8241" spans="1:6" x14ac:dyDescent="0.25">
      <c r="A8241">
        <v>8239</v>
      </c>
      <c r="B8241" t="s">
        <v>9157</v>
      </c>
      <c r="C8241" s="78">
        <v>-0.77660227000000004</v>
      </c>
      <c r="D8241" s="78">
        <v>4.4065266999999998E-2</v>
      </c>
      <c r="E8241" s="78">
        <v>0.11365156</v>
      </c>
      <c r="F8241" s="78">
        <v>-0.38832717999999999</v>
      </c>
    </row>
    <row r="8242" spans="1:6" x14ac:dyDescent="0.25">
      <c r="A8242">
        <v>8240</v>
      </c>
      <c r="B8242" t="s">
        <v>9158</v>
      </c>
      <c r="C8242" s="78">
        <v>1.5265337000000001</v>
      </c>
      <c r="D8242" s="78">
        <v>-1.3206719</v>
      </c>
      <c r="E8242" s="78">
        <v>-9.1664609999999994E-2</v>
      </c>
      <c r="F8242" s="78">
        <v>8.2481324999999994E-2</v>
      </c>
    </row>
    <row r="8243" spans="1:6" x14ac:dyDescent="0.25">
      <c r="A8243">
        <v>8241</v>
      </c>
      <c r="B8243" t="s">
        <v>9159</v>
      </c>
      <c r="C8243" s="78">
        <v>0.92406440000000001</v>
      </c>
      <c r="D8243" s="78">
        <v>1.3718619999999999</v>
      </c>
      <c r="E8243" s="78">
        <v>-6.5389890000000006E-2</v>
      </c>
      <c r="F8243" s="78">
        <v>0.12895697</v>
      </c>
    </row>
    <row r="8244" spans="1:6" x14ac:dyDescent="0.25">
      <c r="A8244">
        <v>8242</v>
      </c>
      <c r="B8244" t="s">
        <v>9160</v>
      </c>
      <c r="C8244" s="78">
        <v>2.0476386999999998</v>
      </c>
      <c r="D8244" s="78">
        <v>1.1881470999999999</v>
      </c>
      <c r="E8244" s="78">
        <v>3.0689287999999999E-2</v>
      </c>
      <c r="F8244" s="78">
        <v>9.0677629999999995E-2</v>
      </c>
    </row>
    <row r="8245" spans="1:6" x14ac:dyDescent="0.25">
      <c r="A8245">
        <v>8243</v>
      </c>
      <c r="B8245" t="s">
        <v>9161</v>
      </c>
      <c r="C8245" s="78">
        <v>-1.1395986</v>
      </c>
      <c r="D8245" s="78">
        <v>-1.6460807</v>
      </c>
      <c r="E8245" s="78">
        <v>-3.4390595000000003E-2</v>
      </c>
      <c r="F8245" s="78">
        <v>0.17954011</v>
      </c>
    </row>
    <row r="8246" spans="1:6" x14ac:dyDescent="0.25">
      <c r="A8246">
        <v>8244</v>
      </c>
      <c r="B8246" t="s">
        <v>9162</v>
      </c>
      <c r="C8246" s="78">
        <v>0.26846638</v>
      </c>
      <c r="D8246" s="78">
        <v>0.88024329999999995</v>
      </c>
      <c r="E8246" s="78">
        <v>-8.5688189999999997E-2</v>
      </c>
      <c r="F8246" s="78">
        <v>5.9658772999999998E-2</v>
      </c>
    </row>
    <row r="8247" spans="1:6" x14ac:dyDescent="0.25">
      <c r="A8247">
        <v>8245</v>
      </c>
      <c r="B8247" t="s">
        <v>9163</v>
      </c>
      <c r="C8247" s="78">
        <v>-0.48402327000000001</v>
      </c>
      <c r="D8247" s="78">
        <v>0.94347619999999999</v>
      </c>
      <c r="E8247" s="78">
        <v>-3.4390595000000003E-2</v>
      </c>
      <c r="F8247" s="78">
        <v>0.17954011</v>
      </c>
    </row>
    <row r="8248" spans="1:6" x14ac:dyDescent="0.25">
      <c r="A8248">
        <v>8246</v>
      </c>
      <c r="B8248" t="s">
        <v>9164</v>
      </c>
      <c r="C8248" s="78">
        <v>-7.4667010000000006E-2</v>
      </c>
      <c r="D8248" s="78">
        <v>-3.0444477000000001</v>
      </c>
      <c r="E8248" s="78">
        <v>-3.9696176E-2</v>
      </c>
      <c r="F8248" s="78">
        <v>4.715602E-2</v>
      </c>
    </row>
    <row r="8249" spans="1:6" x14ac:dyDescent="0.25">
      <c r="A8249">
        <v>8247</v>
      </c>
      <c r="B8249" t="s">
        <v>9165</v>
      </c>
      <c r="C8249" s="78">
        <v>1.3585643999999999</v>
      </c>
      <c r="D8249" s="78">
        <v>-1.1662052999999999</v>
      </c>
      <c r="E8249" s="78">
        <v>-8.4253735999999996E-2</v>
      </c>
      <c r="F8249" s="78">
        <v>-1.9120872000000001E-3</v>
      </c>
    </row>
    <row r="8250" spans="1:6" x14ac:dyDescent="0.25">
      <c r="A8250">
        <v>8248</v>
      </c>
      <c r="B8250" t="s">
        <v>9166</v>
      </c>
      <c r="C8250" s="78">
        <v>1.0950302000000001</v>
      </c>
      <c r="D8250" s="78">
        <v>0.64260112999999996</v>
      </c>
      <c r="E8250" s="78">
        <v>2.1264848999999999</v>
      </c>
      <c r="F8250" s="78">
        <v>0.13263008000000001</v>
      </c>
    </row>
    <row r="8251" spans="1:6" x14ac:dyDescent="0.25">
      <c r="A8251">
        <v>8249</v>
      </c>
      <c r="B8251" t="s">
        <v>9167</v>
      </c>
      <c r="C8251" s="78">
        <v>5.1344099999999999</v>
      </c>
      <c r="D8251" s="78">
        <v>0.7043642</v>
      </c>
      <c r="E8251" s="78">
        <v>4.5495766999999999E-2</v>
      </c>
      <c r="F8251" s="78">
        <v>3.7979199999999998E-2</v>
      </c>
    </row>
    <row r="8252" spans="1:6" x14ac:dyDescent="0.25">
      <c r="A8252">
        <v>8250</v>
      </c>
      <c r="B8252" t="s">
        <v>9168</v>
      </c>
      <c r="C8252" s="78">
        <v>-1.626871</v>
      </c>
      <c r="D8252" s="78">
        <v>0.17642250000000001</v>
      </c>
      <c r="E8252" s="78">
        <v>-4.2042058E-2</v>
      </c>
      <c r="F8252" s="78">
        <v>-0.73153990000000002</v>
      </c>
    </row>
    <row r="8253" spans="1:6" x14ac:dyDescent="0.25">
      <c r="A8253">
        <v>8251</v>
      </c>
      <c r="B8253" t="s">
        <v>9169</v>
      </c>
      <c r="C8253" s="78">
        <v>-0.45410788000000002</v>
      </c>
      <c r="D8253" s="78">
        <v>-9.7066340000000001E-2</v>
      </c>
      <c r="E8253" s="78">
        <v>-7.9929150000000004E-2</v>
      </c>
      <c r="F8253" s="78">
        <v>-0.17255507</v>
      </c>
    </row>
    <row r="8254" spans="1:6" x14ac:dyDescent="0.25">
      <c r="A8254">
        <v>8252</v>
      </c>
      <c r="B8254" t="s">
        <v>9170</v>
      </c>
      <c r="C8254" s="78">
        <v>0.98551449999999996</v>
      </c>
      <c r="D8254" s="78">
        <v>-2.5584837999999999</v>
      </c>
      <c r="E8254" s="78">
        <v>-1.8985274999999999E-2</v>
      </c>
      <c r="F8254" s="78">
        <v>-5.1277070000000001E-2</v>
      </c>
    </row>
    <row r="8255" spans="1:6" x14ac:dyDescent="0.25">
      <c r="A8255">
        <v>8253</v>
      </c>
      <c r="B8255" t="s">
        <v>9171</v>
      </c>
      <c r="C8255" s="78">
        <v>-0.87861823999999999</v>
      </c>
      <c r="D8255" s="78">
        <v>1.1726357000000001</v>
      </c>
      <c r="E8255" s="78">
        <v>-6.435892E-2</v>
      </c>
      <c r="F8255" s="78">
        <v>5.4647475000000001E-2</v>
      </c>
    </row>
    <row r="8256" spans="1:6" x14ac:dyDescent="0.25">
      <c r="A8256">
        <v>8254</v>
      </c>
      <c r="B8256" t="s">
        <v>9172</v>
      </c>
      <c r="C8256" s="78">
        <v>-1.2440528</v>
      </c>
      <c r="D8256" s="78">
        <v>-9.2574686000000003E-2</v>
      </c>
      <c r="E8256" s="78">
        <v>-3.4390595000000003E-2</v>
      </c>
      <c r="F8256" s="78">
        <v>0.17954011</v>
      </c>
    </row>
    <row r="8257" spans="1:6" x14ac:dyDescent="0.25">
      <c r="A8257">
        <v>8255</v>
      </c>
      <c r="B8257" t="s">
        <v>9173</v>
      </c>
      <c r="C8257" s="78">
        <v>-2.1884139</v>
      </c>
      <c r="D8257" s="78">
        <v>-0.34841290000000003</v>
      </c>
      <c r="E8257" s="78">
        <v>-3.7820723000000001E-2</v>
      </c>
      <c r="F8257" s="78">
        <v>0.22481458000000001</v>
      </c>
    </row>
    <row r="8258" spans="1:6" x14ac:dyDescent="0.25">
      <c r="A8258">
        <v>8256</v>
      </c>
      <c r="B8258" t="s">
        <v>9174</v>
      </c>
      <c r="C8258" s="78">
        <v>-1.2346368999999999</v>
      </c>
      <c r="D8258" s="78">
        <v>-0.73776710000000001</v>
      </c>
      <c r="E8258" s="78">
        <v>-3.1760155999999998E-2</v>
      </c>
      <c r="F8258" s="78">
        <v>-0.12276535</v>
      </c>
    </row>
    <row r="8259" spans="1:6" x14ac:dyDescent="0.25">
      <c r="A8259">
        <v>8257</v>
      </c>
      <c r="B8259" t="s">
        <v>9175</v>
      </c>
      <c r="C8259" s="78">
        <v>-0.11140209399999999</v>
      </c>
      <c r="D8259" s="78">
        <v>-0.12629815999999999</v>
      </c>
      <c r="E8259" s="78">
        <v>1.5032936E-2</v>
      </c>
      <c r="F8259" s="78">
        <v>-0.35553318</v>
      </c>
    </row>
    <row r="8260" spans="1:6" x14ac:dyDescent="0.25">
      <c r="A8260">
        <v>8258</v>
      </c>
      <c r="B8260" t="s">
        <v>9176</v>
      </c>
      <c r="C8260" s="78">
        <v>-1.0430984000000001</v>
      </c>
      <c r="D8260" s="78">
        <v>-3.9669774000000002</v>
      </c>
      <c r="E8260" s="78">
        <v>-0.14709649999999999</v>
      </c>
      <c r="F8260" s="78">
        <v>-0.24005754000000001</v>
      </c>
    </row>
    <row r="8261" spans="1:6" x14ac:dyDescent="0.25">
      <c r="A8261">
        <v>8259</v>
      </c>
      <c r="B8261" t="s">
        <v>9177</v>
      </c>
      <c r="C8261" s="78">
        <v>0.29246243999999999</v>
      </c>
      <c r="D8261" s="78">
        <v>-1.9108204</v>
      </c>
      <c r="E8261" s="78">
        <v>-9.065086E-2</v>
      </c>
      <c r="F8261" s="78">
        <v>-0.1186306</v>
      </c>
    </row>
    <row r="8262" spans="1:6" x14ac:dyDescent="0.25">
      <c r="A8262">
        <v>8260</v>
      </c>
      <c r="B8262" t="s">
        <v>9178</v>
      </c>
      <c r="C8262" s="78">
        <v>2.3115654000000001</v>
      </c>
      <c r="D8262" s="78">
        <v>-0.84634339999999997</v>
      </c>
      <c r="E8262" s="78">
        <v>-4.8252813999999998E-2</v>
      </c>
      <c r="F8262" s="78">
        <v>2.0027100999999999E-2</v>
      </c>
    </row>
    <row r="8263" spans="1:6" x14ac:dyDescent="0.25">
      <c r="A8263">
        <v>8261</v>
      </c>
      <c r="B8263" t="s">
        <v>9179</v>
      </c>
      <c r="C8263" s="78">
        <v>0.14191845</v>
      </c>
      <c r="D8263" s="78">
        <v>4.8694059999999997E-2</v>
      </c>
      <c r="E8263" s="78">
        <v>-3.4390595000000003E-2</v>
      </c>
      <c r="F8263" s="78">
        <v>0.17954011</v>
      </c>
    </row>
    <row r="8264" spans="1:6" x14ac:dyDescent="0.25">
      <c r="A8264">
        <v>8262</v>
      </c>
      <c r="B8264" t="s">
        <v>9180</v>
      </c>
      <c r="C8264" s="78">
        <v>1.516505</v>
      </c>
      <c r="D8264" s="78">
        <v>-2.7298380999999998</v>
      </c>
      <c r="E8264" s="78">
        <v>-4.6597767999999998E-2</v>
      </c>
      <c r="F8264" s="78">
        <v>8.6954569999999995E-2</v>
      </c>
    </row>
    <row r="8265" spans="1:6" x14ac:dyDescent="0.25">
      <c r="A8265">
        <v>8263</v>
      </c>
      <c r="B8265" t="s">
        <v>9181</v>
      </c>
      <c r="C8265" s="78">
        <v>1.4760342</v>
      </c>
      <c r="D8265" s="78">
        <v>-6.3712895000000002E-3</v>
      </c>
      <c r="E8265" s="78">
        <v>4.4101853000000003E-2</v>
      </c>
      <c r="F8265" s="78">
        <v>-0.20683403</v>
      </c>
    </row>
    <row r="8266" spans="1:6" x14ac:dyDescent="0.25">
      <c r="A8266">
        <v>8264</v>
      </c>
      <c r="B8266" t="s">
        <v>9182</v>
      </c>
      <c r="C8266" s="78">
        <v>-1.4781837</v>
      </c>
      <c r="D8266" s="78">
        <v>0.34966964</v>
      </c>
      <c r="E8266" s="78">
        <v>-3.4390595000000003E-2</v>
      </c>
      <c r="F8266" s="78">
        <v>0.17954011</v>
      </c>
    </row>
    <row r="8267" spans="1:6" x14ac:dyDescent="0.25">
      <c r="A8267">
        <v>8265</v>
      </c>
      <c r="B8267" t="s">
        <v>9183</v>
      </c>
      <c r="C8267" s="78">
        <v>-1.2321633999999999</v>
      </c>
      <c r="D8267" s="78">
        <v>-1.5762373000000001</v>
      </c>
      <c r="E8267" s="78">
        <v>1.586891E-2</v>
      </c>
      <c r="F8267" s="78">
        <v>0.11458116</v>
      </c>
    </row>
    <row r="8268" spans="1:6" x14ac:dyDescent="0.25">
      <c r="A8268">
        <v>8266</v>
      </c>
      <c r="B8268" t="s">
        <v>9184</v>
      </c>
      <c r="C8268" s="78">
        <v>-1.6675812000000001</v>
      </c>
      <c r="D8268" s="78">
        <v>-1.109531</v>
      </c>
      <c r="E8268" s="78">
        <v>-7.8062649999999997E-2</v>
      </c>
      <c r="F8268" s="78">
        <v>9.1817689999999993E-2</v>
      </c>
    </row>
    <row r="8269" spans="1:6" x14ac:dyDescent="0.25">
      <c r="A8269">
        <v>8267</v>
      </c>
      <c r="B8269" t="s">
        <v>9185</v>
      </c>
      <c r="C8269" s="78">
        <v>-1.0010395999999999</v>
      </c>
      <c r="D8269" s="78">
        <v>-0.33105024999999999</v>
      </c>
      <c r="E8269" s="78">
        <v>-3.4390595000000003E-2</v>
      </c>
      <c r="F8269" s="78">
        <v>0.17954011</v>
      </c>
    </row>
    <row r="8270" spans="1:6" x14ac:dyDescent="0.25">
      <c r="A8270">
        <v>8268</v>
      </c>
      <c r="B8270" t="s">
        <v>9186</v>
      </c>
      <c r="C8270" s="78">
        <v>3.369075</v>
      </c>
      <c r="D8270" s="78">
        <v>2.5327717999999999</v>
      </c>
      <c r="E8270" s="78">
        <v>-6.3128229999999994E-2</v>
      </c>
      <c r="F8270" s="78">
        <v>-0.22787087</v>
      </c>
    </row>
    <row r="8271" spans="1:6" x14ac:dyDescent="0.25">
      <c r="A8271">
        <v>8269</v>
      </c>
      <c r="B8271" t="s">
        <v>9187</v>
      </c>
      <c r="C8271" s="78">
        <v>0.77294814999999994</v>
      </c>
      <c r="D8271" s="78">
        <v>0.49169542999999999</v>
      </c>
      <c r="E8271" s="78">
        <v>-9.7210704999999996E-4</v>
      </c>
      <c r="F8271" s="78">
        <v>0.18174000000000001</v>
      </c>
    </row>
    <row r="8272" spans="1:6" x14ac:dyDescent="0.25">
      <c r="A8272">
        <v>8270</v>
      </c>
      <c r="B8272" t="s">
        <v>9188</v>
      </c>
      <c r="C8272" s="78">
        <v>-0.19001472</v>
      </c>
      <c r="D8272" s="78">
        <v>-2.3477320000000002</v>
      </c>
      <c r="E8272" s="78">
        <v>-4.1106652E-2</v>
      </c>
      <c r="F8272" s="78">
        <v>-4.7163084000000001E-2</v>
      </c>
    </row>
    <row r="8273" spans="1:6" x14ac:dyDescent="0.25">
      <c r="A8273">
        <v>8271</v>
      </c>
      <c r="B8273" t="s">
        <v>9189</v>
      </c>
      <c r="C8273" s="78">
        <v>2.375194</v>
      </c>
      <c r="D8273" s="78">
        <v>-0.83842265999999999</v>
      </c>
      <c r="E8273" s="78">
        <v>-9.8601149999999999E-2</v>
      </c>
      <c r="F8273" s="78">
        <v>3.3721924E-2</v>
      </c>
    </row>
    <row r="8274" spans="1:6" x14ac:dyDescent="0.25">
      <c r="A8274">
        <v>8272</v>
      </c>
      <c r="B8274" t="s">
        <v>9190</v>
      </c>
      <c r="C8274" s="78">
        <v>1.4180381</v>
      </c>
      <c r="D8274" s="78">
        <v>1.0280479</v>
      </c>
      <c r="E8274" s="78">
        <v>-3.4390595000000003E-2</v>
      </c>
      <c r="F8274" s="78">
        <v>0.17954011</v>
      </c>
    </row>
    <row r="8275" spans="1:6" x14ac:dyDescent="0.25">
      <c r="A8275">
        <v>8273</v>
      </c>
      <c r="B8275" t="s">
        <v>9191</v>
      </c>
      <c r="C8275" s="78">
        <v>-2.311823</v>
      </c>
      <c r="D8275" s="78">
        <v>3.8836449999999998E-3</v>
      </c>
      <c r="E8275" s="78">
        <v>-7.8555219999999995E-2</v>
      </c>
      <c r="F8275" s="78">
        <v>2.2793844000000001E-2</v>
      </c>
    </row>
    <row r="8276" spans="1:6" x14ac:dyDescent="0.25">
      <c r="A8276">
        <v>8274</v>
      </c>
      <c r="B8276" t="s">
        <v>9192</v>
      </c>
      <c r="C8276" s="78">
        <v>0.52877700000000005</v>
      </c>
      <c r="D8276" s="78">
        <v>-1.5729852</v>
      </c>
      <c r="E8276" s="78">
        <v>-4.5041553999999998E-2</v>
      </c>
      <c r="F8276" s="78">
        <v>2.8068289999999999E-2</v>
      </c>
    </row>
    <row r="8277" spans="1:6" x14ac:dyDescent="0.25">
      <c r="A8277">
        <v>8275</v>
      </c>
      <c r="B8277" t="s">
        <v>9193</v>
      </c>
      <c r="C8277" s="78">
        <v>0.23207954</v>
      </c>
      <c r="D8277" s="78">
        <v>9.3751840000000003E-2</v>
      </c>
      <c r="E8277" s="78">
        <v>-1.1846850000000001E-2</v>
      </c>
      <c r="F8277" s="78">
        <v>-6.5627920000000006E-2</v>
      </c>
    </row>
    <row r="8278" spans="1:6" x14ac:dyDescent="0.25">
      <c r="A8278">
        <v>8276</v>
      </c>
      <c r="B8278" t="s">
        <v>9194</v>
      </c>
      <c r="C8278" s="78">
        <v>5.2824290000000003E-2</v>
      </c>
      <c r="D8278" s="78">
        <v>0.17700664999999999</v>
      </c>
      <c r="E8278" s="78">
        <v>-3.4390595000000003E-2</v>
      </c>
      <c r="F8278" s="78">
        <v>0.17954011</v>
      </c>
    </row>
    <row r="8279" spans="1:6" x14ac:dyDescent="0.25">
      <c r="A8279">
        <v>8277</v>
      </c>
      <c r="B8279" t="s">
        <v>9195</v>
      </c>
      <c r="C8279" s="78">
        <v>0.91975737000000002</v>
      </c>
      <c r="D8279" s="78">
        <v>0.15197942</v>
      </c>
      <c r="E8279" s="78">
        <v>-9.9180623999999995E-2</v>
      </c>
      <c r="F8279" s="78">
        <v>-1.1033565E-3</v>
      </c>
    </row>
    <row r="8280" spans="1:6" x14ac:dyDescent="0.25">
      <c r="A8280">
        <v>8278</v>
      </c>
      <c r="B8280" t="s">
        <v>9196</v>
      </c>
      <c r="C8280" s="78">
        <v>-2.0636800000000002</v>
      </c>
      <c r="D8280" s="78">
        <v>-0.80832669999999995</v>
      </c>
      <c r="E8280" s="78">
        <v>-7.6121405000000003E-2</v>
      </c>
      <c r="F8280" s="78">
        <v>0.1042324</v>
      </c>
    </row>
    <row r="8281" spans="1:6" x14ac:dyDescent="0.25">
      <c r="A8281">
        <v>8279</v>
      </c>
      <c r="B8281" t="s">
        <v>9197</v>
      </c>
      <c r="C8281" s="78">
        <v>1.0917064000000001</v>
      </c>
      <c r="D8281" s="78">
        <v>0.52926236000000004</v>
      </c>
      <c r="E8281" s="78">
        <v>-0.21779272999999999</v>
      </c>
      <c r="F8281" s="78">
        <v>-0.66360859999999999</v>
      </c>
    </row>
    <row r="8282" spans="1:6" x14ac:dyDescent="0.25">
      <c r="A8282">
        <v>8280</v>
      </c>
      <c r="B8282" t="s">
        <v>9198</v>
      </c>
      <c r="C8282" s="78">
        <v>7.0323855000000005E-2</v>
      </c>
      <c r="D8282" s="78">
        <v>0.92661000000000004</v>
      </c>
      <c r="E8282" s="78">
        <v>-3.4390595000000003E-2</v>
      </c>
      <c r="F8282" s="78">
        <v>0.17954011</v>
      </c>
    </row>
    <row r="8283" spans="1:6" x14ac:dyDescent="0.25">
      <c r="A8283">
        <v>8281</v>
      </c>
      <c r="B8283" t="s">
        <v>9199</v>
      </c>
      <c r="C8283" s="78">
        <v>-2.3216209999999999</v>
      </c>
      <c r="D8283" s="78">
        <v>5.1889970000000001E-2</v>
      </c>
      <c r="E8283" s="78">
        <v>-0.17182687999999999</v>
      </c>
      <c r="F8283" s="78">
        <v>-0.48889260000000001</v>
      </c>
    </row>
    <row r="8284" spans="1:6" x14ac:dyDescent="0.25">
      <c r="A8284">
        <v>8282</v>
      </c>
      <c r="B8284" t="s">
        <v>9200</v>
      </c>
      <c r="C8284" s="78">
        <v>1.1870425</v>
      </c>
      <c r="D8284" s="78">
        <v>-4.0261659999999999</v>
      </c>
      <c r="E8284" s="78">
        <v>-0.19426434000000001</v>
      </c>
      <c r="F8284" s="78">
        <v>-0.49141966999999998</v>
      </c>
    </row>
    <row r="8285" spans="1:6" x14ac:dyDescent="0.25">
      <c r="A8285">
        <v>8283</v>
      </c>
      <c r="B8285" t="s">
        <v>9201</v>
      </c>
      <c r="C8285" s="78">
        <v>1.7721963999999999</v>
      </c>
      <c r="D8285" s="78">
        <v>-5.8641433999999997E-3</v>
      </c>
      <c r="E8285" s="78">
        <v>-0.110119775</v>
      </c>
      <c r="F8285" s="78">
        <v>-6.3753544999999995E-2</v>
      </c>
    </row>
    <row r="8286" spans="1:6" x14ac:dyDescent="0.25">
      <c r="A8286">
        <v>8284</v>
      </c>
      <c r="B8286" t="s">
        <v>9202</v>
      </c>
      <c r="C8286" s="78">
        <v>0.92548262999999997</v>
      </c>
      <c r="D8286" s="78">
        <v>-2.7810442000000002</v>
      </c>
      <c r="E8286" s="78">
        <v>9.2911794999999998E-3</v>
      </c>
      <c r="F8286" s="78">
        <v>-0.18000598000000001</v>
      </c>
    </row>
    <row r="8287" spans="1:6" x14ac:dyDescent="0.25">
      <c r="A8287">
        <v>8285</v>
      </c>
      <c r="B8287" t="s">
        <v>9203</v>
      </c>
      <c r="C8287" s="78">
        <v>3.1446176000000001</v>
      </c>
      <c r="D8287" s="78">
        <v>-0.24007922000000001</v>
      </c>
      <c r="E8287" s="78">
        <v>-9.3161259999999996E-2</v>
      </c>
      <c r="F8287" s="78">
        <v>-6.8035915000000002E-2</v>
      </c>
    </row>
    <row r="8288" spans="1:6" x14ac:dyDescent="0.25">
      <c r="A8288">
        <v>8286</v>
      </c>
      <c r="B8288" t="s">
        <v>9204</v>
      </c>
      <c r="C8288" s="78">
        <v>-0.53362039999999999</v>
      </c>
      <c r="D8288" s="78">
        <v>-2.0197332000000002E-3</v>
      </c>
      <c r="E8288" s="78">
        <v>-7.9819575000000004E-2</v>
      </c>
      <c r="F8288" s="78">
        <v>8.1415705000000005E-2</v>
      </c>
    </row>
    <row r="8289" spans="1:6" x14ac:dyDescent="0.25">
      <c r="A8289">
        <v>8287</v>
      </c>
      <c r="B8289" t="s">
        <v>9205</v>
      </c>
      <c r="C8289" s="78">
        <v>-1.0996878999999999</v>
      </c>
      <c r="D8289" s="78">
        <v>-0.13139227000000001</v>
      </c>
      <c r="E8289" s="78">
        <v>1.7811690000000002E-2</v>
      </c>
      <c r="F8289" s="78">
        <v>-0.1480679</v>
      </c>
    </row>
    <row r="8290" spans="1:6" x14ac:dyDescent="0.25">
      <c r="A8290">
        <v>8288</v>
      </c>
      <c r="B8290" t="s">
        <v>9206</v>
      </c>
      <c r="C8290" s="78">
        <v>-9.3558760000000005E-2</v>
      </c>
      <c r="D8290" s="78">
        <v>-0.81840420000000003</v>
      </c>
      <c r="E8290" s="78">
        <v>-3.4390595000000003E-2</v>
      </c>
      <c r="F8290" s="78">
        <v>0.17954011</v>
      </c>
    </row>
    <row r="8291" spans="1:6" x14ac:dyDescent="0.25">
      <c r="A8291">
        <v>8289</v>
      </c>
      <c r="B8291" t="s">
        <v>9207</v>
      </c>
      <c r="C8291" s="78">
        <v>1.9977024999999999</v>
      </c>
      <c r="D8291" s="78">
        <v>1.6860299000000001</v>
      </c>
      <c r="E8291" s="78">
        <v>-5.7441223E-2</v>
      </c>
      <c r="F8291" s="78">
        <v>4.15646E-2</v>
      </c>
    </row>
    <row r="8292" spans="1:6" x14ac:dyDescent="0.25">
      <c r="A8292">
        <v>8290</v>
      </c>
      <c r="B8292" t="s">
        <v>9208</v>
      </c>
      <c r="C8292" s="78">
        <v>-3.2287260999999998</v>
      </c>
      <c r="D8292" s="78">
        <v>-0.38417062000000002</v>
      </c>
      <c r="E8292" s="78">
        <v>-4.3621734000000002E-2</v>
      </c>
      <c r="F8292" s="78">
        <v>8.45664E-2</v>
      </c>
    </row>
    <row r="8293" spans="1:6" x14ac:dyDescent="0.25">
      <c r="A8293">
        <v>8291</v>
      </c>
      <c r="B8293" t="s">
        <v>9209</v>
      </c>
      <c r="C8293" s="78">
        <v>0.43537375</v>
      </c>
      <c r="D8293" s="78">
        <v>2.0493405</v>
      </c>
      <c r="E8293" s="78">
        <v>-8.0964270000000005E-2</v>
      </c>
      <c r="F8293" s="78">
        <v>-8.8249430000000004E-2</v>
      </c>
    </row>
    <row r="8294" spans="1:6" x14ac:dyDescent="0.25">
      <c r="A8294">
        <v>8292</v>
      </c>
      <c r="B8294" t="s">
        <v>9210</v>
      </c>
      <c r="C8294" s="78">
        <v>-2.1368473999999998E-2</v>
      </c>
      <c r="D8294" s="78">
        <v>9.9064120000000006E-2</v>
      </c>
      <c r="E8294" s="78">
        <v>-5.9105801999999999E-2</v>
      </c>
      <c r="F8294" s="78">
        <v>0.13312531999999999</v>
      </c>
    </row>
    <row r="8295" spans="1:6" x14ac:dyDescent="0.25">
      <c r="A8295">
        <v>8293</v>
      </c>
      <c r="B8295" t="s">
        <v>9211</v>
      </c>
      <c r="C8295" s="78">
        <v>1.0141013999999999</v>
      </c>
      <c r="D8295" s="78">
        <v>-2.0890895999999999</v>
      </c>
      <c r="E8295" s="78">
        <v>-5.0940095999999997E-2</v>
      </c>
      <c r="F8295" s="78">
        <v>3.2740681999999998E-3</v>
      </c>
    </row>
    <row r="8296" spans="1:6" x14ac:dyDescent="0.25">
      <c r="A8296">
        <v>8294</v>
      </c>
      <c r="B8296" t="s">
        <v>9212</v>
      </c>
      <c r="C8296" s="78">
        <v>-0.54121580000000002</v>
      </c>
      <c r="D8296" s="78">
        <v>0.54054709999999995</v>
      </c>
      <c r="E8296" s="78">
        <v>0.15413964999999999</v>
      </c>
      <c r="F8296" s="78">
        <v>-0.38604343000000002</v>
      </c>
    </row>
    <row r="8297" spans="1:6" x14ac:dyDescent="0.25">
      <c r="A8297">
        <v>8295</v>
      </c>
      <c r="B8297" t="s">
        <v>9213</v>
      </c>
      <c r="C8297" s="78">
        <v>0.53470039999999996</v>
      </c>
      <c r="D8297" s="78">
        <v>-0.14030098999999999</v>
      </c>
      <c r="E8297" s="78">
        <v>-3.0318755999999999E-2</v>
      </c>
      <c r="F8297" s="78">
        <v>-7.9118445999999995E-2</v>
      </c>
    </row>
    <row r="8298" spans="1:6" x14ac:dyDescent="0.25">
      <c r="A8298">
        <v>8296</v>
      </c>
      <c r="B8298" t="s">
        <v>9214</v>
      </c>
      <c r="C8298" s="78">
        <v>4.3318880000000002</v>
      </c>
      <c r="D8298" s="78">
        <v>-0.26947149999999997</v>
      </c>
      <c r="E8298" s="78">
        <v>-3.8809936000000003E-2</v>
      </c>
      <c r="F8298" s="78">
        <v>3.843473E-2</v>
      </c>
    </row>
    <row r="8299" spans="1:6" x14ac:dyDescent="0.25">
      <c r="A8299">
        <v>8297</v>
      </c>
      <c r="B8299" t="s">
        <v>9215</v>
      </c>
      <c r="C8299" s="78">
        <v>0.60761569999999998</v>
      </c>
      <c r="D8299" s="78">
        <v>-0.11689365</v>
      </c>
      <c r="E8299" s="78">
        <v>-3.9782044000000003E-2</v>
      </c>
      <c r="F8299" s="78">
        <v>2.4619952000000001E-2</v>
      </c>
    </row>
    <row r="8300" spans="1:6" x14ac:dyDescent="0.25">
      <c r="A8300">
        <v>8298</v>
      </c>
      <c r="B8300" t="s">
        <v>9216</v>
      </c>
      <c r="C8300" s="78">
        <v>-1.0564346</v>
      </c>
      <c r="D8300" s="78">
        <v>1.7964370000000001</v>
      </c>
      <c r="E8300" s="78">
        <v>2.5087114000000001E-2</v>
      </c>
      <c r="F8300" s="78">
        <v>-8.1620979999999996E-2</v>
      </c>
    </row>
    <row r="8301" spans="1:6" x14ac:dyDescent="0.25">
      <c r="A8301">
        <v>8299</v>
      </c>
      <c r="B8301" t="s">
        <v>9217</v>
      </c>
      <c r="C8301" s="78">
        <v>3.0795699999999999</v>
      </c>
      <c r="D8301" s="78">
        <v>0.66047480000000003</v>
      </c>
      <c r="E8301" s="78">
        <v>-3.4390595000000003E-2</v>
      </c>
      <c r="F8301" s="78">
        <v>0.17954011</v>
      </c>
    </row>
    <row r="8302" spans="1:6" x14ac:dyDescent="0.25">
      <c r="A8302">
        <v>8300</v>
      </c>
      <c r="B8302" t="s">
        <v>9218</v>
      </c>
      <c r="C8302" s="78">
        <v>1.9732045</v>
      </c>
      <c r="D8302" s="78">
        <v>-1.1721948</v>
      </c>
      <c r="E8302" s="78">
        <v>-6.5313780000000002E-2</v>
      </c>
      <c r="F8302" s="78">
        <v>-1.8595352999999998E-2</v>
      </c>
    </row>
    <row r="8303" spans="1:6" x14ac:dyDescent="0.25">
      <c r="A8303">
        <v>8301</v>
      </c>
      <c r="B8303" t="s">
        <v>9219</v>
      </c>
      <c r="C8303" s="78">
        <v>0.82731690000000002</v>
      </c>
      <c r="D8303" s="78">
        <v>-0.59884800000000005</v>
      </c>
      <c r="E8303" s="78">
        <v>4.2089660000000001E-2</v>
      </c>
      <c r="F8303" s="78">
        <v>0.13466117999999999</v>
      </c>
    </row>
    <row r="8304" spans="1:6" x14ac:dyDescent="0.25">
      <c r="A8304">
        <v>8302</v>
      </c>
      <c r="B8304" t="s">
        <v>9220</v>
      </c>
      <c r="C8304" s="78">
        <v>-0.22854874</v>
      </c>
      <c r="D8304" s="78">
        <v>-0.73689839999999995</v>
      </c>
      <c r="E8304" s="78">
        <v>-9.6312955000000006E-2</v>
      </c>
      <c r="F8304" s="78">
        <v>4.9212903000000002E-2</v>
      </c>
    </row>
    <row r="8305" spans="1:6" x14ac:dyDescent="0.25">
      <c r="A8305">
        <v>8303</v>
      </c>
      <c r="B8305" t="s">
        <v>9221</v>
      </c>
      <c r="C8305" s="78">
        <v>-0.18408972000000001</v>
      </c>
      <c r="D8305" s="78">
        <v>0.5685344</v>
      </c>
      <c r="E8305" s="78">
        <v>2.1836519999999999</v>
      </c>
      <c r="F8305" s="78">
        <v>0.33177644000000001</v>
      </c>
    </row>
    <row r="8306" spans="1:6" x14ac:dyDescent="0.25">
      <c r="A8306">
        <v>8304</v>
      </c>
      <c r="B8306" t="s">
        <v>9222</v>
      </c>
      <c r="C8306" s="78">
        <v>0.84741710000000003</v>
      </c>
      <c r="D8306" s="78">
        <v>0.76817584000000005</v>
      </c>
      <c r="E8306" s="78">
        <v>-9.5177040000000004E-2</v>
      </c>
      <c r="F8306" s="78">
        <v>-0.32475752000000002</v>
      </c>
    </row>
    <row r="8307" spans="1:6" x14ac:dyDescent="0.25">
      <c r="A8307">
        <v>8305</v>
      </c>
      <c r="B8307" t="s">
        <v>9223</v>
      </c>
      <c r="C8307" s="78">
        <v>-0.36692992000000002</v>
      </c>
      <c r="D8307" s="78">
        <v>0.48251280000000002</v>
      </c>
      <c r="E8307" s="78">
        <v>-3.9909646E-2</v>
      </c>
      <c r="F8307" s="78">
        <v>-0.22868969</v>
      </c>
    </row>
    <row r="8308" spans="1:6" x14ac:dyDescent="0.25">
      <c r="A8308">
        <v>8306</v>
      </c>
      <c r="B8308" t="s">
        <v>9224</v>
      </c>
      <c r="C8308" s="78">
        <v>1.2192251999999999</v>
      </c>
      <c r="D8308" s="78">
        <v>-0.62409793999999996</v>
      </c>
      <c r="E8308" s="78">
        <v>-4.0170360000000002E-2</v>
      </c>
      <c r="F8308" s="78">
        <v>-0.23270658999999999</v>
      </c>
    </row>
    <row r="8309" spans="1:6" x14ac:dyDescent="0.25">
      <c r="A8309">
        <v>8307</v>
      </c>
      <c r="B8309" t="s">
        <v>9225</v>
      </c>
      <c r="C8309" s="78">
        <v>1.1740328</v>
      </c>
      <c r="D8309" s="78">
        <v>-0.15846777000000001</v>
      </c>
      <c r="E8309" s="78">
        <v>0.13785659</v>
      </c>
      <c r="F8309" s="78">
        <v>-0.22283082000000001</v>
      </c>
    </row>
    <row r="8310" spans="1:6" x14ac:dyDescent="0.25">
      <c r="A8310">
        <v>8308</v>
      </c>
      <c r="B8310" t="s">
        <v>9226</v>
      </c>
      <c r="C8310" s="78">
        <v>2.2620914000000001</v>
      </c>
      <c r="D8310" s="78">
        <v>-2.7084481999999999</v>
      </c>
      <c r="E8310" s="78">
        <v>0.16779894000000001</v>
      </c>
      <c r="F8310" s="78">
        <v>-0.28480815999999998</v>
      </c>
    </row>
    <row r="8311" spans="1:6" x14ac:dyDescent="0.25">
      <c r="A8311">
        <v>8309</v>
      </c>
      <c r="B8311" t="s">
        <v>9227</v>
      </c>
      <c r="C8311" s="78">
        <v>1.0407196000000001</v>
      </c>
      <c r="D8311" s="78">
        <v>3.4707626999999999</v>
      </c>
      <c r="E8311" s="78">
        <v>-0.13566151000000001</v>
      </c>
      <c r="F8311" s="78">
        <v>-0.22676868999999999</v>
      </c>
    </row>
    <row r="8312" spans="1:6" x14ac:dyDescent="0.25">
      <c r="A8312">
        <v>8310</v>
      </c>
      <c r="B8312" t="s">
        <v>9228</v>
      </c>
      <c r="C8312" s="78">
        <v>-0.37484395999999998</v>
      </c>
      <c r="D8312" s="78">
        <v>-0.26267505000000002</v>
      </c>
      <c r="E8312" s="78">
        <v>6.0192139999999998E-2</v>
      </c>
      <c r="F8312" s="78">
        <v>-0.28025228000000002</v>
      </c>
    </row>
    <row r="8313" spans="1:6" x14ac:dyDescent="0.25">
      <c r="A8313">
        <v>8311</v>
      </c>
      <c r="B8313" t="s">
        <v>9229</v>
      </c>
      <c r="C8313" s="78">
        <v>-4.1070669999999997E-2</v>
      </c>
      <c r="D8313" s="78">
        <v>1.3804392000000001</v>
      </c>
      <c r="E8313" s="78">
        <v>-3.4390595000000003E-2</v>
      </c>
      <c r="F8313" s="78">
        <v>0.17954011</v>
      </c>
    </row>
    <row r="8314" spans="1:6" x14ac:dyDescent="0.25">
      <c r="A8314">
        <v>8312</v>
      </c>
      <c r="B8314" t="s">
        <v>9230</v>
      </c>
      <c r="C8314" s="78">
        <v>0.49418190000000001</v>
      </c>
      <c r="D8314" s="78">
        <v>3.0566802000000002</v>
      </c>
      <c r="E8314" s="78">
        <v>-8.956944E-2</v>
      </c>
      <c r="F8314" s="78">
        <v>8.5066563999999997E-2</v>
      </c>
    </row>
    <row r="8315" spans="1:6" x14ac:dyDescent="0.25">
      <c r="A8315">
        <v>8313</v>
      </c>
      <c r="B8315" t="s">
        <v>9231</v>
      </c>
      <c r="C8315" s="78">
        <v>-0.33794740000000001</v>
      </c>
      <c r="D8315" s="78">
        <v>0.85981976999999998</v>
      </c>
      <c r="E8315" s="78">
        <v>-3.4390595000000003E-2</v>
      </c>
      <c r="F8315" s="78">
        <v>0.17954011</v>
      </c>
    </row>
    <row r="8316" spans="1:6" x14ac:dyDescent="0.25">
      <c r="A8316">
        <v>8314</v>
      </c>
      <c r="B8316" t="s">
        <v>9232</v>
      </c>
      <c r="C8316" s="78">
        <v>0.941025</v>
      </c>
      <c r="D8316" s="78">
        <v>1.0665313000000001</v>
      </c>
      <c r="E8316" s="78">
        <v>-8.1266270000000002E-2</v>
      </c>
      <c r="F8316" s="78">
        <v>0.10342063</v>
      </c>
    </row>
    <row r="8317" spans="1:6" x14ac:dyDescent="0.25">
      <c r="A8317">
        <v>8315</v>
      </c>
      <c r="B8317" t="s">
        <v>9233</v>
      </c>
      <c r="C8317" s="78">
        <v>-2.5207994</v>
      </c>
      <c r="D8317" s="78">
        <v>-9.5790330000000007E-2</v>
      </c>
      <c r="E8317" s="78">
        <v>-8.2261175000000006E-2</v>
      </c>
      <c r="F8317" s="78">
        <v>-1.2613371E-2</v>
      </c>
    </row>
    <row r="8318" spans="1:6" x14ac:dyDescent="0.25">
      <c r="A8318">
        <v>8316</v>
      </c>
      <c r="B8318" t="s">
        <v>9234</v>
      </c>
      <c r="C8318" s="78">
        <v>0.76634634000000001</v>
      </c>
      <c r="D8318" s="78">
        <v>-1.2964985</v>
      </c>
      <c r="E8318" s="78">
        <v>-0.24288334</v>
      </c>
      <c r="F8318" s="78">
        <v>-1.3728693000000001</v>
      </c>
    </row>
    <row r="8319" spans="1:6" x14ac:dyDescent="0.25">
      <c r="A8319">
        <v>8317</v>
      </c>
      <c r="B8319" t="s">
        <v>9235</v>
      </c>
      <c r="C8319" s="78">
        <v>-1.2256165999999999</v>
      </c>
      <c r="D8319" s="78">
        <v>-2.6326299000000001E-2</v>
      </c>
      <c r="E8319" s="78">
        <v>0.44641439999999999</v>
      </c>
      <c r="F8319" s="78">
        <v>-0.23019938000000001</v>
      </c>
    </row>
    <row r="8320" spans="1:6" x14ac:dyDescent="0.25">
      <c r="A8320">
        <v>8318</v>
      </c>
      <c r="B8320" t="s">
        <v>9236</v>
      </c>
      <c r="C8320" s="78">
        <v>1.3359687</v>
      </c>
      <c r="D8320" s="78">
        <v>0.7457355</v>
      </c>
      <c r="E8320" s="78">
        <v>-6.0288257999999997E-2</v>
      </c>
      <c r="F8320" s="78">
        <v>-0.25146829999999998</v>
      </c>
    </row>
    <row r="8321" spans="1:6" x14ac:dyDescent="0.25">
      <c r="A8321">
        <v>8319</v>
      </c>
      <c r="B8321" t="s">
        <v>9237</v>
      </c>
      <c r="C8321" s="78">
        <v>1.01776</v>
      </c>
      <c r="D8321" s="78">
        <v>0.88712597000000004</v>
      </c>
      <c r="E8321" s="78">
        <v>-6.7398819999999998E-2</v>
      </c>
      <c r="F8321" s="78">
        <v>-2.236937E-2</v>
      </c>
    </row>
    <row r="8322" spans="1:6" x14ac:dyDescent="0.25">
      <c r="A8322">
        <v>8320</v>
      </c>
      <c r="B8322" t="s">
        <v>9238</v>
      </c>
      <c r="C8322" s="78">
        <v>0.90433129999999995</v>
      </c>
      <c r="D8322" s="78">
        <v>-0.39205762999999999</v>
      </c>
      <c r="E8322" s="78">
        <v>-7.2008799999999998E-2</v>
      </c>
      <c r="F8322" s="78">
        <v>4.3955653999999997E-2</v>
      </c>
    </row>
    <row r="8323" spans="1:6" x14ac:dyDescent="0.25">
      <c r="A8323">
        <v>8321</v>
      </c>
      <c r="B8323" t="s">
        <v>9239</v>
      </c>
      <c r="C8323" s="78">
        <v>-0.58862674000000004</v>
      </c>
      <c r="D8323" s="78">
        <v>1.398682</v>
      </c>
      <c r="E8323" s="78">
        <v>0.122860715</v>
      </c>
      <c r="F8323" s="78">
        <v>-0.15764685000000001</v>
      </c>
    </row>
    <row r="8324" spans="1:6" x14ac:dyDescent="0.25">
      <c r="A8324">
        <v>8322</v>
      </c>
      <c r="B8324" t="s">
        <v>9240</v>
      </c>
      <c r="C8324" s="78">
        <v>5.1350802000000001E-2</v>
      </c>
      <c r="D8324" s="78">
        <v>1.2442877999999999</v>
      </c>
      <c r="E8324" s="78">
        <v>-0.10745625</v>
      </c>
      <c r="F8324" s="78">
        <v>-5.1029906E-2</v>
      </c>
    </row>
    <row r="8325" spans="1:6" x14ac:dyDescent="0.25">
      <c r="A8325">
        <v>8323</v>
      </c>
      <c r="B8325" t="s">
        <v>9241</v>
      </c>
      <c r="C8325" s="78">
        <v>-0.77691924999999995</v>
      </c>
      <c r="D8325" s="78">
        <v>0.49013245</v>
      </c>
      <c r="E8325" s="78">
        <v>-3.0597586E-2</v>
      </c>
      <c r="F8325" s="78">
        <v>-9.4755099999999995E-2</v>
      </c>
    </row>
    <row r="8326" spans="1:6" x14ac:dyDescent="0.25">
      <c r="A8326">
        <v>8324</v>
      </c>
      <c r="B8326" t="s">
        <v>9242</v>
      </c>
      <c r="C8326" s="78">
        <v>0.52520299999999998</v>
      </c>
      <c r="D8326" s="78">
        <v>8.3443149999999994E-2</v>
      </c>
      <c r="E8326" s="78">
        <v>-2.5610942000000001E-2</v>
      </c>
      <c r="F8326" s="78">
        <v>5.0985009999999997E-2</v>
      </c>
    </row>
    <row r="8327" spans="1:6" x14ac:dyDescent="0.25">
      <c r="A8327">
        <v>8325</v>
      </c>
      <c r="B8327" t="s">
        <v>9243</v>
      </c>
      <c r="C8327" s="78">
        <v>-0.14208353000000001</v>
      </c>
      <c r="D8327" s="78">
        <v>-0.43322430000000001</v>
      </c>
      <c r="E8327" s="78">
        <v>-0.12782963999999999</v>
      </c>
      <c r="F8327" s="78">
        <v>1.4920427999999999E-2</v>
      </c>
    </row>
    <row r="8328" spans="1:6" x14ac:dyDescent="0.25">
      <c r="A8328">
        <v>8326</v>
      </c>
      <c r="B8328" t="s">
        <v>9244</v>
      </c>
      <c r="C8328" s="78">
        <v>-0.64273524000000004</v>
      </c>
      <c r="D8328" s="78">
        <v>2.0674698</v>
      </c>
      <c r="E8328" s="78">
        <v>3.6425888999999998E-4</v>
      </c>
      <c r="F8328" s="78">
        <v>2.2428170000000001E-2</v>
      </c>
    </row>
    <row r="8329" spans="1:6" x14ac:dyDescent="0.25">
      <c r="A8329">
        <v>8327</v>
      </c>
      <c r="B8329" t="s">
        <v>9245</v>
      </c>
      <c r="C8329" s="78">
        <v>-1.1654551</v>
      </c>
      <c r="D8329" s="78">
        <v>-1.0811717999999999</v>
      </c>
      <c r="E8329" s="78">
        <v>-7.1316790000000005E-2</v>
      </c>
      <c r="F8329" s="78">
        <v>5.0193250000000002E-2</v>
      </c>
    </row>
    <row r="8330" spans="1:6" x14ac:dyDescent="0.25">
      <c r="A8330">
        <v>8328</v>
      </c>
      <c r="B8330" t="s">
        <v>9246</v>
      </c>
      <c r="C8330" s="78">
        <v>-3.2950252999999998</v>
      </c>
      <c r="D8330" s="78">
        <v>-0.40638658</v>
      </c>
      <c r="E8330" s="78">
        <v>-3.4390595000000003E-2</v>
      </c>
      <c r="F8330" s="78">
        <v>0.17954011</v>
      </c>
    </row>
    <row r="8331" spans="1:6" x14ac:dyDescent="0.25">
      <c r="A8331">
        <v>8329</v>
      </c>
      <c r="B8331" t="s">
        <v>9247</v>
      </c>
      <c r="C8331" s="78">
        <v>-0.21319431</v>
      </c>
      <c r="D8331" s="78">
        <v>-0.55197609999999997</v>
      </c>
      <c r="E8331" s="78">
        <v>-3.4390595000000003E-2</v>
      </c>
      <c r="F8331" s="78">
        <v>0.17954011</v>
      </c>
    </row>
    <row r="8332" spans="1:6" x14ac:dyDescent="0.25">
      <c r="A8332">
        <v>8330</v>
      </c>
      <c r="B8332" t="s">
        <v>9248</v>
      </c>
      <c r="C8332" s="78">
        <v>-0.88414749999999998</v>
      </c>
      <c r="D8332" s="78">
        <v>1.2231822000000001</v>
      </c>
      <c r="E8332" s="78">
        <v>-1.5526246E-2</v>
      </c>
      <c r="F8332" s="78">
        <v>2.9838799999999999E-2</v>
      </c>
    </row>
    <row r="8333" spans="1:6" x14ac:dyDescent="0.25">
      <c r="A8333">
        <v>8331</v>
      </c>
      <c r="B8333" t="s">
        <v>9249</v>
      </c>
      <c r="C8333" s="78">
        <v>1.1123577</v>
      </c>
      <c r="D8333" s="78">
        <v>-0.46109274</v>
      </c>
      <c r="E8333" s="78">
        <v>-3.4710659999999997E-2</v>
      </c>
      <c r="F8333" s="78">
        <v>6.4237623999999993E-2</v>
      </c>
    </row>
    <row r="8334" spans="1:6" x14ac:dyDescent="0.25">
      <c r="A8334">
        <v>8332</v>
      </c>
      <c r="B8334" t="s">
        <v>9250</v>
      </c>
      <c r="C8334" s="78">
        <v>-0.10829708</v>
      </c>
      <c r="D8334" s="78">
        <v>0.22080733</v>
      </c>
      <c r="E8334" s="78">
        <v>-4.2507063999999997E-2</v>
      </c>
      <c r="F8334" s="78">
        <v>-1.319197</v>
      </c>
    </row>
    <row r="8335" spans="1:6" x14ac:dyDescent="0.25">
      <c r="A8335">
        <v>8333</v>
      </c>
      <c r="B8335" t="s">
        <v>9251</v>
      </c>
      <c r="C8335" s="78">
        <v>-0.60190149999999998</v>
      </c>
      <c r="D8335" s="78">
        <v>0.66443059999999998</v>
      </c>
      <c r="E8335" s="78">
        <v>-7.0190660000000002E-2</v>
      </c>
      <c r="F8335" s="78">
        <v>6.1293790000000001E-2</v>
      </c>
    </row>
    <row r="8336" spans="1:6" x14ac:dyDescent="0.25">
      <c r="A8336">
        <v>8334</v>
      </c>
      <c r="B8336" t="s">
        <v>9252</v>
      </c>
      <c r="C8336" s="78">
        <v>0.13792238000000001</v>
      </c>
      <c r="D8336" s="78">
        <v>-1.0245354</v>
      </c>
      <c r="E8336" s="78">
        <v>-3.4390595000000003E-2</v>
      </c>
      <c r="F8336" s="78">
        <v>0.17954011</v>
      </c>
    </row>
    <row r="8337" spans="1:6" x14ac:dyDescent="0.25">
      <c r="A8337">
        <v>8335</v>
      </c>
      <c r="B8337" t="s">
        <v>9253</v>
      </c>
      <c r="C8337" s="78">
        <v>1.7430326</v>
      </c>
      <c r="D8337" s="78">
        <v>1.8793244</v>
      </c>
      <c r="E8337" s="78">
        <v>-7.5180545000000001E-2</v>
      </c>
      <c r="F8337" s="78">
        <v>7.9156615E-2</v>
      </c>
    </row>
    <row r="8338" spans="1:6" x14ac:dyDescent="0.25">
      <c r="A8338">
        <v>8336</v>
      </c>
      <c r="B8338" t="s">
        <v>9254</v>
      </c>
      <c r="C8338" s="78">
        <v>-1.3319795999999999</v>
      </c>
      <c r="D8338" s="78">
        <v>0.24319374999999999</v>
      </c>
      <c r="E8338" s="78">
        <v>-8.6463645000000006E-2</v>
      </c>
      <c r="F8338" s="78">
        <v>2.920708E-2</v>
      </c>
    </row>
    <row r="8339" spans="1:6" x14ac:dyDescent="0.25">
      <c r="A8339">
        <v>8337</v>
      </c>
      <c r="B8339" t="s">
        <v>9255</v>
      </c>
      <c r="C8339" s="78">
        <v>-2.0715292000000001</v>
      </c>
      <c r="D8339" s="78">
        <v>0.90403460000000002</v>
      </c>
      <c r="E8339" s="78">
        <v>-3.4390595000000003E-2</v>
      </c>
      <c r="F8339" s="78">
        <v>0.17954011</v>
      </c>
    </row>
    <row r="8340" spans="1:6" x14ac:dyDescent="0.25">
      <c r="A8340">
        <v>8338</v>
      </c>
      <c r="B8340" t="s">
        <v>9256</v>
      </c>
      <c r="C8340" s="78">
        <v>-0.89414227000000002</v>
      </c>
      <c r="D8340" s="78">
        <v>-0.58701550000000002</v>
      </c>
      <c r="E8340" s="78">
        <v>-9.0136640000000004E-2</v>
      </c>
      <c r="F8340" s="78">
        <v>-4.7789751999999998E-2</v>
      </c>
    </row>
    <row r="8341" spans="1:6" x14ac:dyDescent="0.25">
      <c r="A8341">
        <v>8339</v>
      </c>
      <c r="B8341" t="s">
        <v>9257</v>
      </c>
      <c r="C8341" s="78">
        <v>1.7697695</v>
      </c>
      <c r="D8341" s="78">
        <v>-3.0046545999999998</v>
      </c>
      <c r="E8341" s="78">
        <v>-5.873859E-2</v>
      </c>
      <c r="F8341" s="78">
        <v>3.8159326E-2</v>
      </c>
    </row>
    <row r="8342" spans="1:6" x14ac:dyDescent="0.25">
      <c r="A8342">
        <v>8340</v>
      </c>
      <c r="B8342" t="s">
        <v>9258</v>
      </c>
      <c r="C8342" s="78">
        <v>1.4216632</v>
      </c>
      <c r="D8342" s="78">
        <v>-2.0837078</v>
      </c>
      <c r="E8342" s="78">
        <v>-8.2294930000000002E-2</v>
      </c>
      <c r="F8342" s="78">
        <v>-0.36523598000000002</v>
      </c>
    </row>
    <row r="8343" spans="1:6" x14ac:dyDescent="0.25">
      <c r="A8343">
        <v>8341</v>
      </c>
      <c r="B8343" t="s">
        <v>9259</v>
      </c>
      <c r="C8343" s="78">
        <v>-1.028794</v>
      </c>
      <c r="D8343" s="78">
        <v>0.66957294999999994</v>
      </c>
      <c r="E8343" s="78">
        <v>-3.4390595000000003E-2</v>
      </c>
      <c r="F8343" s="78">
        <v>0.17954011</v>
      </c>
    </row>
    <row r="8344" spans="1:6" x14ac:dyDescent="0.25">
      <c r="A8344">
        <v>8342</v>
      </c>
      <c r="B8344" t="s">
        <v>9260</v>
      </c>
      <c r="C8344" s="78">
        <v>-2.010821</v>
      </c>
      <c r="D8344" s="78">
        <v>-0.64699220000000002</v>
      </c>
      <c r="E8344" s="78">
        <v>-3.4390595000000003E-2</v>
      </c>
      <c r="F8344" s="78">
        <v>0.17954011</v>
      </c>
    </row>
    <row r="8345" spans="1:6" x14ac:dyDescent="0.25">
      <c r="A8345">
        <v>8343</v>
      </c>
      <c r="B8345" t="s">
        <v>9261</v>
      </c>
      <c r="C8345" s="78">
        <v>-1.2767104</v>
      </c>
      <c r="D8345" s="78">
        <v>-0.10587782</v>
      </c>
      <c r="E8345" s="78">
        <v>-6.4808119999999997E-2</v>
      </c>
      <c r="F8345" s="78">
        <v>4.0788650000000001E-3</v>
      </c>
    </row>
    <row r="8346" spans="1:6" x14ac:dyDescent="0.25">
      <c r="A8346">
        <v>8344</v>
      </c>
      <c r="B8346" t="s">
        <v>9262</v>
      </c>
      <c r="C8346" s="78">
        <v>0.23514083</v>
      </c>
      <c r="D8346" s="78">
        <v>1.4103787999999999</v>
      </c>
      <c r="E8346" s="78">
        <v>-4.1121900000000003E-2</v>
      </c>
      <c r="F8346" s="78">
        <v>4.5296877999999999E-2</v>
      </c>
    </row>
    <row r="8347" spans="1:6" x14ac:dyDescent="0.25">
      <c r="A8347">
        <v>8345</v>
      </c>
      <c r="B8347" t="s">
        <v>9263</v>
      </c>
      <c r="C8347" s="78">
        <v>0.40781595999999998</v>
      </c>
      <c r="D8347" s="78">
        <v>-2.0370993999999998</v>
      </c>
      <c r="E8347" s="78">
        <v>-7.6707830000000005E-2</v>
      </c>
      <c r="F8347" s="78">
        <v>-0.25494211999999999</v>
      </c>
    </row>
    <row r="8348" spans="1:6" x14ac:dyDescent="0.25">
      <c r="A8348">
        <v>8346</v>
      </c>
      <c r="B8348" t="s">
        <v>9264</v>
      </c>
      <c r="C8348" s="78">
        <v>-0.29057270000000002</v>
      </c>
      <c r="D8348" s="78">
        <v>0.53979885999999999</v>
      </c>
      <c r="E8348" s="78">
        <v>-7.6804645000000005E-2</v>
      </c>
      <c r="F8348" s="78">
        <v>-7.5592709999999994E-2</v>
      </c>
    </row>
    <row r="8349" spans="1:6" x14ac:dyDescent="0.25">
      <c r="A8349">
        <v>8347</v>
      </c>
      <c r="B8349" t="s">
        <v>9265</v>
      </c>
      <c r="C8349" s="78">
        <v>0.79366623999999997</v>
      </c>
      <c r="D8349" s="78">
        <v>-0.26719669000000001</v>
      </c>
      <c r="E8349" s="78">
        <v>-3.4390595000000003E-2</v>
      </c>
      <c r="F8349" s="78">
        <v>0.17954011</v>
      </c>
    </row>
    <row r="8350" spans="1:6" x14ac:dyDescent="0.25">
      <c r="A8350">
        <v>8348</v>
      </c>
      <c r="B8350" t="s">
        <v>9266</v>
      </c>
      <c r="C8350" s="78">
        <v>0.11125341</v>
      </c>
      <c r="D8350" s="78">
        <v>0.28154780000000001</v>
      </c>
      <c r="E8350" s="78">
        <v>-3.4390595000000003E-2</v>
      </c>
      <c r="F8350" s="78">
        <v>0.17954011</v>
      </c>
    </row>
    <row r="8351" spans="1:6" x14ac:dyDescent="0.25">
      <c r="A8351">
        <v>8349</v>
      </c>
      <c r="B8351" t="s">
        <v>9267</v>
      </c>
      <c r="C8351" s="78">
        <v>-2.7028089</v>
      </c>
      <c r="D8351" s="78">
        <v>-0.54435160000000005</v>
      </c>
      <c r="E8351" s="78">
        <v>7.5767440000000005E-2</v>
      </c>
      <c r="F8351" s="78">
        <v>-5.2217423999999998E-2</v>
      </c>
    </row>
    <row r="8352" spans="1:6" x14ac:dyDescent="0.25">
      <c r="A8352">
        <v>8350</v>
      </c>
      <c r="B8352" t="s">
        <v>9268</v>
      </c>
      <c r="C8352" s="78">
        <v>-1.1459611999999999</v>
      </c>
      <c r="D8352" s="78">
        <v>-0.28073831999999999</v>
      </c>
      <c r="E8352" s="78">
        <v>-5.4872163000000002E-2</v>
      </c>
      <c r="F8352" s="78">
        <v>5.3801910000000001E-2</v>
      </c>
    </row>
    <row r="8353" spans="1:6" x14ac:dyDescent="0.25">
      <c r="A8353">
        <v>8351</v>
      </c>
      <c r="B8353" t="s">
        <v>9269</v>
      </c>
      <c r="C8353" s="78">
        <v>-0.42397301999999998</v>
      </c>
      <c r="D8353" s="78">
        <v>1.2459188999999999</v>
      </c>
      <c r="E8353" s="78">
        <v>-3.4390595000000003E-2</v>
      </c>
      <c r="F8353" s="78">
        <v>0.17954011</v>
      </c>
    </row>
    <row r="8354" spans="1:6" x14ac:dyDescent="0.25">
      <c r="A8354">
        <v>8352</v>
      </c>
      <c r="B8354" t="s">
        <v>9270</v>
      </c>
      <c r="C8354" s="78">
        <v>0.16516003000000001</v>
      </c>
      <c r="D8354" s="78">
        <v>0.77328646000000001</v>
      </c>
      <c r="E8354" s="78">
        <v>-3.4390595000000003E-2</v>
      </c>
      <c r="F8354" s="78">
        <v>0.17954011</v>
      </c>
    </row>
    <row r="8355" spans="1:6" x14ac:dyDescent="0.25">
      <c r="A8355">
        <v>8353</v>
      </c>
      <c r="B8355" t="s">
        <v>9271</v>
      </c>
      <c r="C8355" s="78">
        <v>-0.34210652000000003</v>
      </c>
      <c r="D8355" s="78">
        <v>0.86329054999999999</v>
      </c>
      <c r="E8355" s="78">
        <v>-3.4390595000000003E-2</v>
      </c>
      <c r="F8355" s="78">
        <v>0.17954011</v>
      </c>
    </row>
    <row r="8356" spans="1:6" x14ac:dyDescent="0.25">
      <c r="A8356">
        <v>8354</v>
      </c>
      <c r="B8356" t="s">
        <v>9272</v>
      </c>
      <c r="C8356" s="78">
        <v>-0.78743063999999996</v>
      </c>
      <c r="D8356" s="78">
        <v>0.97733795999999995</v>
      </c>
      <c r="E8356" s="78">
        <v>0.46153857999999998</v>
      </c>
      <c r="F8356" s="78">
        <v>-0.29885674000000001</v>
      </c>
    </row>
    <row r="8357" spans="1:6" x14ac:dyDescent="0.25">
      <c r="A8357">
        <v>8355</v>
      </c>
      <c r="B8357" t="s">
        <v>9273</v>
      </c>
      <c r="C8357" s="78">
        <v>0.60973379999999999</v>
      </c>
      <c r="D8357" s="78">
        <v>1.3583695</v>
      </c>
      <c r="E8357" s="78">
        <v>0.21494761000000001</v>
      </c>
      <c r="F8357" s="78">
        <v>-0.36875140000000001</v>
      </c>
    </row>
    <row r="8358" spans="1:6" x14ac:dyDescent="0.25">
      <c r="A8358">
        <v>8356</v>
      </c>
      <c r="B8358" t="s">
        <v>9274</v>
      </c>
      <c r="C8358" s="78">
        <v>-1.3721604000000001</v>
      </c>
      <c r="D8358" s="78">
        <v>-1.4055028000000001</v>
      </c>
      <c r="E8358" s="78">
        <v>-6.1179377E-2</v>
      </c>
      <c r="F8358" s="78">
        <v>1.1952951999999999E-2</v>
      </c>
    </row>
    <row r="8359" spans="1:6" x14ac:dyDescent="0.25">
      <c r="A8359">
        <v>8357</v>
      </c>
      <c r="B8359" t="s">
        <v>9275</v>
      </c>
      <c r="C8359" s="78">
        <v>0.66089819999999999</v>
      </c>
      <c r="D8359" s="78">
        <v>-3.5419946000000002</v>
      </c>
      <c r="E8359" s="78">
        <v>-0.117586076</v>
      </c>
      <c r="F8359" s="78">
        <v>-0.10119684</v>
      </c>
    </row>
    <row r="8360" spans="1:6" x14ac:dyDescent="0.25">
      <c r="A8360">
        <v>8358</v>
      </c>
      <c r="B8360" t="s">
        <v>9276</v>
      </c>
      <c r="C8360" s="78">
        <v>0.70165193000000003</v>
      </c>
      <c r="D8360" s="78">
        <v>0.44797157999999998</v>
      </c>
      <c r="E8360" s="78">
        <v>-2.6093636E-2</v>
      </c>
      <c r="F8360" s="78">
        <v>8.4940810000000005E-2</v>
      </c>
    </row>
    <row r="8361" spans="1:6" x14ac:dyDescent="0.25">
      <c r="A8361">
        <v>8359</v>
      </c>
      <c r="B8361" t="s">
        <v>9277</v>
      </c>
      <c r="C8361" s="78">
        <v>-0.74935510000000005</v>
      </c>
      <c r="D8361" s="78">
        <v>-1.2651337</v>
      </c>
      <c r="E8361" s="78">
        <v>-1.5673846000000002E-2</v>
      </c>
      <c r="F8361" s="78">
        <v>4.3728410000000002E-2</v>
      </c>
    </row>
    <row r="8362" spans="1:6" x14ac:dyDescent="0.25">
      <c r="A8362">
        <v>8360</v>
      </c>
      <c r="B8362" t="s">
        <v>9278</v>
      </c>
      <c r="C8362" s="78">
        <v>0.55259809999999998</v>
      </c>
      <c r="D8362" s="78">
        <v>-3.4540926999999999</v>
      </c>
      <c r="E8362" s="78">
        <v>-2.6559989999999999E-2</v>
      </c>
      <c r="F8362" s="78">
        <v>-1.11961365E-2</v>
      </c>
    </row>
    <row r="8363" spans="1:6" x14ac:dyDescent="0.25">
      <c r="A8363">
        <v>8361</v>
      </c>
      <c r="B8363" t="s">
        <v>9279</v>
      </c>
      <c r="C8363" s="78">
        <v>-1.0115069000000001</v>
      </c>
      <c r="D8363" s="78">
        <v>0.64268579999999997</v>
      </c>
      <c r="E8363" s="78">
        <v>-3.0224933999999998E-2</v>
      </c>
      <c r="F8363" s="78">
        <v>0.104679175</v>
      </c>
    </row>
    <row r="8364" spans="1:6" x14ac:dyDescent="0.25">
      <c r="A8364">
        <v>8362</v>
      </c>
      <c r="B8364" t="s">
        <v>9280</v>
      </c>
      <c r="C8364" s="78">
        <v>1.5753604000000001</v>
      </c>
      <c r="D8364" s="78">
        <v>2.7094010000000002</v>
      </c>
      <c r="E8364" s="78">
        <v>-0.10140215</v>
      </c>
      <c r="F8364" s="78">
        <v>-0.10215701000000001</v>
      </c>
    </row>
    <row r="8365" spans="1:6" x14ac:dyDescent="0.25">
      <c r="A8365">
        <v>8363</v>
      </c>
      <c r="B8365" t="s">
        <v>9281</v>
      </c>
      <c r="C8365" s="78">
        <v>0.56790805</v>
      </c>
      <c r="D8365" s="78">
        <v>-0.29829605999999997</v>
      </c>
      <c r="E8365" s="78">
        <v>-9.7863229999999996E-2</v>
      </c>
      <c r="F8365" s="78">
        <v>1.6228497000000001E-2</v>
      </c>
    </row>
    <row r="8366" spans="1:6" x14ac:dyDescent="0.25">
      <c r="A8366">
        <v>8364</v>
      </c>
      <c r="B8366" t="s">
        <v>9282</v>
      </c>
      <c r="C8366" s="78">
        <v>-1.0677288</v>
      </c>
      <c r="D8366" s="78">
        <v>0.5352614</v>
      </c>
      <c r="E8366" s="78">
        <v>-3.4390595000000003E-2</v>
      </c>
      <c r="F8366" s="78">
        <v>0.17954011</v>
      </c>
    </row>
    <row r="8367" spans="1:6" x14ac:dyDescent="0.25">
      <c r="A8367">
        <v>8365</v>
      </c>
      <c r="B8367" t="s">
        <v>9283</v>
      </c>
      <c r="C8367" s="78">
        <v>-0.66180574999999997</v>
      </c>
      <c r="D8367" s="78">
        <v>0.5220996</v>
      </c>
      <c r="E8367" s="78">
        <v>1.576224E-2</v>
      </c>
      <c r="F8367" s="78">
        <v>8.7237599999999998E-2</v>
      </c>
    </row>
    <row r="8368" spans="1:6" x14ac:dyDescent="0.25">
      <c r="A8368">
        <v>8366</v>
      </c>
      <c r="B8368" t="s">
        <v>9284</v>
      </c>
      <c r="C8368" s="78">
        <v>1.3446294000000001</v>
      </c>
      <c r="D8368" s="78">
        <v>-2.6502222999999998</v>
      </c>
      <c r="E8368" s="78">
        <v>-9.1288074999999996E-2</v>
      </c>
      <c r="F8368" s="78">
        <v>-2.8860867000000002E-3</v>
      </c>
    </row>
    <row r="8369" spans="1:6" x14ac:dyDescent="0.25">
      <c r="A8369">
        <v>8367</v>
      </c>
      <c r="B8369" t="s">
        <v>9285</v>
      </c>
      <c r="C8369" s="78">
        <v>0.52037789999999995</v>
      </c>
      <c r="D8369" s="78">
        <v>-0.33492984999999997</v>
      </c>
      <c r="E8369" s="78">
        <v>3.1945668000000001E-3</v>
      </c>
      <c r="F8369" s="78">
        <v>1.4901638E-2</v>
      </c>
    </row>
    <row r="8370" spans="1:6" x14ac:dyDescent="0.25">
      <c r="A8370">
        <v>8368</v>
      </c>
      <c r="B8370" t="s">
        <v>9286</v>
      </c>
      <c r="C8370" s="78">
        <v>1.2230607</v>
      </c>
      <c r="D8370" s="78">
        <v>0.5336554</v>
      </c>
      <c r="E8370" s="78">
        <v>-8.0636949999999999E-2</v>
      </c>
      <c r="F8370" s="78">
        <v>-5.0351128000000002E-2</v>
      </c>
    </row>
    <row r="8371" spans="1:6" x14ac:dyDescent="0.25">
      <c r="A8371">
        <v>8369</v>
      </c>
      <c r="B8371" t="s">
        <v>9287</v>
      </c>
      <c r="C8371" s="78">
        <v>-2.005881E-2</v>
      </c>
      <c r="D8371" s="78">
        <v>0.77484774999999995</v>
      </c>
      <c r="E8371" s="78">
        <v>-3.4390595000000003E-2</v>
      </c>
      <c r="F8371" s="78">
        <v>0.17954011</v>
      </c>
    </row>
    <row r="8372" spans="1:6" x14ac:dyDescent="0.25">
      <c r="A8372">
        <v>8370</v>
      </c>
      <c r="B8372" t="s">
        <v>9288</v>
      </c>
      <c r="C8372" s="78">
        <v>1.0465682999999999</v>
      </c>
      <c r="D8372" s="78">
        <v>-1.3363851</v>
      </c>
      <c r="E8372" s="78">
        <v>-7.0497550000000006E-2</v>
      </c>
      <c r="F8372" s="78">
        <v>1.8135770999999998E-2</v>
      </c>
    </row>
    <row r="8373" spans="1:6" x14ac:dyDescent="0.25">
      <c r="A8373">
        <v>8371</v>
      </c>
      <c r="B8373" t="s">
        <v>9289</v>
      </c>
      <c r="C8373" s="78">
        <v>0.11392084</v>
      </c>
      <c r="D8373" s="78">
        <v>-7.3068499999999995E-2</v>
      </c>
      <c r="E8373" s="78">
        <v>-9.7457065999999995E-2</v>
      </c>
      <c r="F8373" s="78">
        <v>7.5966500000000006E-2</v>
      </c>
    </row>
    <row r="8374" spans="1:6" x14ac:dyDescent="0.25">
      <c r="A8374">
        <v>8372</v>
      </c>
      <c r="B8374" t="s">
        <v>9290</v>
      </c>
      <c r="C8374" s="78">
        <v>1.2495501</v>
      </c>
      <c r="D8374" s="78">
        <v>-0.24674582</v>
      </c>
      <c r="E8374" s="78">
        <v>-2.9432720999999998E-2</v>
      </c>
      <c r="F8374" s="78">
        <v>4.3268130000000002E-2</v>
      </c>
    </row>
    <row r="8375" spans="1:6" x14ac:dyDescent="0.25">
      <c r="A8375">
        <v>8373</v>
      </c>
      <c r="B8375" t="s">
        <v>9291</v>
      </c>
      <c r="C8375" s="78">
        <v>-0.39994857</v>
      </c>
      <c r="D8375" s="78">
        <v>2.335118</v>
      </c>
      <c r="E8375" s="78">
        <v>-0.14420917999999999</v>
      </c>
      <c r="F8375" s="78">
        <v>-0.13374577000000001</v>
      </c>
    </row>
    <row r="8376" spans="1:6" x14ac:dyDescent="0.25">
      <c r="A8376">
        <v>8374</v>
      </c>
      <c r="B8376" t="s">
        <v>9292</v>
      </c>
      <c r="C8376" s="78">
        <v>1.4380378</v>
      </c>
      <c r="D8376" s="78">
        <v>-1.0987697000000001</v>
      </c>
      <c r="E8376" s="78">
        <v>0.28013979999999999</v>
      </c>
      <c r="F8376" s="78">
        <v>-0.54926693000000004</v>
      </c>
    </row>
    <row r="8377" spans="1:6" x14ac:dyDescent="0.25">
      <c r="A8377">
        <v>8375</v>
      </c>
      <c r="B8377" t="s">
        <v>9293</v>
      </c>
      <c r="C8377" s="78">
        <v>1.0438335999999999</v>
      </c>
      <c r="D8377" s="78">
        <v>5.6649237999999998E-2</v>
      </c>
      <c r="E8377" s="78">
        <v>2.170328</v>
      </c>
      <c r="F8377" s="78">
        <v>3.7183165999999997E-2</v>
      </c>
    </row>
    <row r="8378" spans="1:6" x14ac:dyDescent="0.25">
      <c r="A8378">
        <v>8376</v>
      </c>
      <c r="B8378" t="s">
        <v>9294</v>
      </c>
      <c r="C8378" s="78">
        <v>2.7204602000000002</v>
      </c>
      <c r="D8378" s="78">
        <v>0.9754003</v>
      </c>
      <c r="E8378" s="78">
        <v>4.4739130000000002E-2</v>
      </c>
      <c r="F8378" s="78">
        <v>-2.9582365999999999E-2</v>
      </c>
    </row>
    <row r="8379" spans="1:6" x14ac:dyDescent="0.25">
      <c r="A8379">
        <v>8377</v>
      </c>
      <c r="B8379" t="s">
        <v>9295</v>
      </c>
      <c r="C8379" s="78">
        <v>-0.98971889999999996</v>
      </c>
      <c r="D8379" s="78">
        <v>-0.64427995999999998</v>
      </c>
      <c r="E8379" s="78">
        <v>5.8025170000000001E-2</v>
      </c>
      <c r="F8379" s="78">
        <v>-9.6625193999999998E-2</v>
      </c>
    </row>
    <row r="8380" spans="1:6" x14ac:dyDescent="0.25">
      <c r="A8380">
        <v>8378</v>
      </c>
      <c r="B8380" t="s">
        <v>9296</v>
      </c>
      <c r="C8380" s="78">
        <v>-0.19397616000000001</v>
      </c>
      <c r="D8380" s="78">
        <v>-1.0941981999999999</v>
      </c>
      <c r="E8380" s="78">
        <v>0.13517602000000001</v>
      </c>
      <c r="F8380" s="78">
        <v>-0.13097117999999999</v>
      </c>
    </row>
    <row r="8381" spans="1:6" x14ac:dyDescent="0.25">
      <c r="A8381">
        <v>8379</v>
      </c>
      <c r="B8381" t="s">
        <v>9297</v>
      </c>
      <c r="C8381" s="78">
        <v>-2.6332222999999999</v>
      </c>
      <c r="D8381" s="78">
        <v>-1.6027922999999999</v>
      </c>
      <c r="E8381" s="78">
        <v>-0.12184682500000001</v>
      </c>
      <c r="F8381" s="78">
        <v>0.12578353</v>
      </c>
    </row>
    <row r="8382" spans="1:6" x14ac:dyDescent="0.25">
      <c r="A8382">
        <v>8380</v>
      </c>
      <c r="B8382" t="s">
        <v>9298</v>
      </c>
      <c r="C8382" s="78">
        <v>-1.1016083999999999</v>
      </c>
      <c r="D8382" s="78">
        <v>-0.75586810000000004</v>
      </c>
      <c r="E8382" s="78">
        <v>7.5608790000000004E-3</v>
      </c>
      <c r="F8382" s="78">
        <v>3.6713183000000003E-2</v>
      </c>
    </row>
    <row r="8383" spans="1:6" x14ac:dyDescent="0.25">
      <c r="A8383">
        <v>8381</v>
      </c>
      <c r="B8383" t="s">
        <v>9299</v>
      </c>
      <c r="C8383" s="78">
        <v>-8.940795E-2</v>
      </c>
      <c r="D8383" s="78">
        <v>-5.2230388000000003E-2</v>
      </c>
      <c r="E8383" s="78">
        <v>-6.084664E-2</v>
      </c>
      <c r="F8383" s="78">
        <v>-1.2398243E-2</v>
      </c>
    </row>
    <row r="8384" spans="1:6" x14ac:dyDescent="0.25">
      <c r="A8384">
        <v>8382</v>
      </c>
      <c r="B8384" t="s">
        <v>9300</v>
      </c>
      <c r="C8384" s="78">
        <v>-0.84279746</v>
      </c>
      <c r="D8384" s="78">
        <v>-0.29240223999999998</v>
      </c>
      <c r="E8384" s="78">
        <v>-9.6358360000000004E-2</v>
      </c>
      <c r="F8384" s="78">
        <v>-5.5125876999999997E-2</v>
      </c>
    </row>
    <row r="8385" spans="1:6" x14ac:dyDescent="0.25">
      <c r="A8385">
        <v>8383</v>
      </c>
      <c r="B8385" t="s">
        <v>9301</v>
      </c>
      <c r="C8385" s="78">
        <v>-1.7299621000000001</v>
      </c>
      <c r="D8385" s="78">
        <v>-0.52588000000000001</v>
      </c>
      <c r="E8385" s="78">
        <v>1.3128769E-2</v>
      </c>
      <c r="F8385" s="78">
        <v>-0.26633978000000003</v>
      </c>
    </row>
    <row r="8386" spans="1:6" x14ac:dyDescent="0.25">
      <c r="A8386">
        <v>8384</v>
      </c>
      <c r="B8386" t="s">
        <v>9302</v>
      </c>
      <c r="C8386" s="78">
        <v>-0.30171004000000001</v>
      </c>
      <c r="D8386" s="78">
        <v>-1.1246041</v>
      </c>
      <c r="E8386" s="78">
        <v>-8.7749389999999997E-2</v>
      </c>
      <c r="F8386" s="78">
        <v>-2.3743019000000001E-2</v>
      </c>
    </row>
    <row r="8387" spans="1:6" x14ac:dyDescent="0.25">
      <c r="A8387">
        <v>8385</v>
      </c>
      <c r="B8387" t="s">
        <v>9303</v>
      </c>
      <c r="C8387" s="78">
        <v>-1.9894924</v>
      </c>
      <c r="D8387" s="78">
        <v>0.69181919999999997</v>
      </c>
      <c r="E8387" s="78">
        <v>4.1354170000000003E-2</v>
      </c>
      <c r="F8387" s="78">
        <v>-0.15972589000000001</v>
      </c>
    </row>
    <row r="8388" spans="1:6" x14ac:dyDescent="0.25">
      <c r="A8388">
        <v>8386</v>
      </c>
      <c r="B8388" t="s">
        <v>9304</v>
      </c>
      <c r="C8388" s="78">
        <v>-1.8143522000000001</v>
      </c>
      <c r="D8388" s="78">
        <v>0.41422123</v>
      </c>
      <c r="E8388" s="78">
        <v>-3.4390595000000003E-2</v>
      </c>
      <c r="F8388" s="78">
        <v>0.17954011</v>
      </c>
    </row>
    <row r="8389" spans="1:6" x14ac:dyDescent="0.25">
      <c r="A8389">
        <v>8387</v>
      </c>
      <c r="B8389" t="s">
        <v>9305</v>
      </c>
      <c r="C8389" s="78">
        <v>-1.7104386999999999E-2</v>
      </c>
      <c r="D8389" s="78">
        <v>0.16898555000000001</v>
      </c>
      <c r="E8389" s="78">
        <v>1.4824900999999999</v>
      </c>
      <c r="F8389" s="78">
        <v>0.12281023000000001</v>
      </c>
    </row>
    <row r="8390" spans="1:6" x14ac:dyDescent="0.25">
      <c r="A8390">
        <v>8388</v>
      </c>
      <c r="B8390" t="s">
        <v>9306</v>
      </c>
      <c r="C8390" s="78">
        <v>-1.9633267999999999</v>
      </c>
      <c r="D8390" s="78">
        <v>-1.886938</v>
      </c>
      <c r="E8390" s="78">
        <v>-8.5553569999999995E-2</v>
      </c>
      <c r="F8390" s="78">
        <v>-5.0618929999999999E-2</v>
      </c>
    </row>
    <row r="8391" spans="1:6" x14ac:dyDescent="0.25">
      <c r="A8391">
        <v>8389</v>
      </c>
      <c r="B8391" t="s">
        <v>9307</v>
      </c>
      <c r="C8391" s="78">
        <v>2.6817617</v>
      </c>
      <c r="D8391" s="78">
        <v>-2.8642058000000001</v>
      </c>
      <c r="E8391" s="78">
        <v>-3.4390595000000003E-2</v>
      </c>
      <c r="F8391" s="78">
        <v>0.17954011</v>
      </c>
    </row>
    <row r="8392" spans="1:6" x14ac:dyDescent="0.25">
      <c r="A8392">
        <v>8390</v>
      </c>
      <c r="B8392" t="s">
        <v>9308</v>
      </c>
      <c r="C8392" s="78">
        <v>-1.6819394999999999</v>
      </c>
      <c r="D8392" s="78">
        <v>-2.8967109</v>
      </c>
      <c r="E8392" s="78">
        <v>1.3844296E-4</v>
      </c>
      <c r="F8392" s="78">
        <v>5.091524E-2</v>
      </c>
    </row>
    <row r="8393" spans="1:6" x14ac:dyDescent="0.25">
      <c r="A8393">
        <v>8391</v>
      </c>
      <c r="B8393" t="s">
        <v>9309</v>
      </c>
      <c r="C8393" s="78">
        <v>-1.9482396</v>
      </c>
      <c r="D8393" s="78">
        <v>-0.74677970000000005</v>
      </c>
      <c r="E8393" s="78">
        <v>-3.4390595000000003E-2</v>
      </c>
      <c r="F8393" s="78">
        <v>0.17954011</v>
      </c>
    </row>
    <row r="8394" spans="1:6" x14ac:dyDescent="0.25">
      <c r="A8394">
        <v>8392</v>
      </c>
      <c r="B8394" t="s">
        <v>9310</v>
      </c>
      <c r="C8394" s="78">
        <v>0.77167976000000005</v>
      </c>
      <c r="D8394" s="78">
        <v>-0.13528207</v>
      </c>
      <c r="E8394" s="78">
        <v>-0.11261504999999999</v>
      </c>
      <c r="F8394" s="78">
        <v>4.8346803000000001E-2</v>
      </c>
    </row>
    <row r="8395" spans="1:6" x14ac:dyDescent="0.25">
      <c r="A8395">
        <v>8393</v>
      </c>
      <c r="B8395" t="s">
        <v>9311</v>
      </c>
      <c r="C8395" s="78">
        <v>-1.4935495000000001</v>
      </c>
      <c r="D8395" s="78">
        <v>-0.31469765</v>
      </c>
      <c r="E8395" s="78">
        <v>-3.4390595000000003E-2</v>
      </c>
      <c r="F8395" s="78">
        <v>0.17954011</v>
      </c>
    </row>
    <row r="8396" spans="1:6" x14ac:dyDescent="0.25">
      <c r="A8396">
        <v>8394</v>
      </c>
      <c r="B8396" t="s">
        <v>9312</v>
      </c>
      <c r="C8396" s="78">
        <v>-1.3023369</v>
      </c>
      <c r="D8396" s="78">
        <v>-2.1669592999999998</v>
      </c>
      <c r="E8396" s="78">
        <v>-5.7188193999999998E-2</v>
      </c>
      <c r="F8396" s="78">
        <v>-1.8289402E-2</v>
      </c>
    </row>
    <row r="8397" spans="1:6" x14ac:dyDescent="0.25">
      <c r="A8397">
        <v>8395</v>
      </c>
      <c r="B8397" t="s">
        <v>9313</v>
      </c>
      <c r="C8397" s="78">
        <v>-0.17844191000000001</v>
      </c>
      <c r="D8397" s="78">
        <v>-2.4797946999999998</v>
      </c>
      <c r="E8397" s="78">
        <v>-4.9889891999999998E-2</v>
      </c>
      <c r="F8397" s="78">
        <v>1.7745152E-2</v>
      </c>
    </row>
    <row r="8398" spans="1:6" x14ac:dyDescent="0.25">
      <c r="A8398">
        <v>8396</v>
      </c>
      <c r="B8398" t="s">
        <v>9314</v>
      </c>
      <c r="C8398" s="78">
        <v>1.7301422</v>
      </c>
      <c r="D8398" s="78">
        <v>-1.0901353</v>
      </c>
      <c r="E8398" s="78">
        <v>-0.14300742999999999</v>
      </c>
      <c r="F8398" s="78">
        <v>-0.27259307999999999</v>
      </c>
    </row>
    <row r="8399" spans="1:6" x14ac:dyDescent="0.25">
      <c r="A8399">
        <v>8397</v>
      </c>
      <c r="B8399" t="s">
        <v>9315</v>
      </c>
      <c r="C8399" s="78">
        <v>0.57242510000000002</v>
      </c>
      <c r="D8399" s="78">
        <v>-0.10947904</v>
      </c>
      <c r="E8399" s="78">
        <v>-0.15424603000000001</v>
      </c>
      <c r="F8399" s="78">
        <v>-0.83823055000000002</v>
      </c>
    </row>
    <row r="8400" spans="1:6" x14ac:dyDescent="0.25">
      <c r="A8400">
        <v>8398</v>
      </c>
      <c r="B8400" t="s">
        <v>9316</v>
      </c>
      <c r="C8400" s="78">
        <v>-0.28958139999999999</v>
      </c>
      <c r="D8400" s="78">
        <v>-0.92539214999999997</v>
      </c>
      <c r="E8400" s="78">
        <v>1.8778583</v>
      </c>
      <c r="F8400" s="78">
        <v>0.15741453999999999</v>
      </c>
    </row>
    <row r="8401" spans="1:6" x14ac:dyDescent="0.25">
      <c r="A8401">
        <v>8399</v>
      </c>
      <c r="B8401" t="s">
        <v>9317</v>
      </c>
      <c r="C8401" s="78">
        <v>-1.2057608</v>
      </c>
      <c r="D8401" s="78">
        <v>-0.31409641999999999</v>
      </c>
      <c r="E8401" s="78">
        <v>-8.902388E-2</v>
      </c>
      <c r="F8401" s="78">
        <v>-0.11344588999999999</v>
      </c>
    </row>
    <row r="8402" spans="1:6" x14ac:dyDescent="0.25">
      <c r="A8402">
        <v>8400</v>
      </c>
      <c r="B8402" t="s">
        <v>9318</v>
      </c>
      <c r="C8402" s="78">
        <v>2.3080094</v>
      </c>
      <c r="D8402" s="78">
        <v>2.1526770000000002</v>
      </c>
      <c r="E8402" s="78">
        <v>-6.0551189999999998E-2</v>
      </c>
      <c r="F8402" s="78">
        <v>-1.0808557E-2</v>
      </c>
    </row>
    <row r="8403" spans="1:6" x14ac:dyDescent="0.25">
      <c r="A8403">
        <v>8401</v>
      </c>
      <c r="B8403" t="s">
        <v>9319</v>
      </c>
      <c r="C8403" s="78">
        <v>-1.0289463000000001</v>
      </c>
      <c r="D8403" s="78">
        <v>-0.52673080000000005</v>
      </c>
      <c r="E8403" s="78">
        <v>-9.8796490000000001E-2</v>
      </c>
      <c r="F8403" s="78">
        <v>1.8617465999999999E-2</v>
      </c>
    </row>
    <row r="8404" spans="1:6" x14ac:dyDescent="0.25">
      <c r="A8404">
        <v>8402</v>
      </c>
      <c r="B8404" t="s">
        <v>9320</v>
      </c>
      <c r="C8404" s="78">
        <v>0.27111010000000002</v>
      </c>
      <c r="D8404" s="78">
        <v>1.4460658</v>
      </c>
      <c r="E8404" s="78">
        <v>-3.6099497000000001E-2</v>
      </c>
      <c r="F8404" s="78">
        <v>6.4551689999999995E-2</v>
      </c>
    </row>
    <row r="8405" spans="1:6" x14ac:dyDescent="0.25">
      <c r="A8405">
        <v>8403</v>
      </c>
      <c r="B8405" t="s">
        <v>9321</v>
      </c>
      <c r="C8405" s="78">
        <v>0.60904970000000003</v>
      </c>
      <c r="D8405" s="78">
        <v>-4.9131185000000001E-2</v>
      </c>
      <c r="E8405" s="78">
        <v>-8.8242950000000001E-2</v>
      </c>
      <c r="F8405" s="78">
        <v>6.2921959999999999E-2</v>
      </c>
    </row>
    <row r="8406" spans="1:6" x14ac:dyDescent="0.25">
      <c r="A8406">
        <v>8404</v>
      </c>
      <c r="B8406" t="s">
        <v>9322</v>
      </c>
      <c r="C8406" s="78">
        <v>-1.2191753000000001</v>
      </c>
      <c r="D8406" s="78">
        <v>-0.19424321999999999</v>
      </c>
      <c r="E8406" s="78">
        <v>-4.5575592999999998E-2</v>
      </c>
      <c r="F8406" s="78">
        <v>1.9632354000000001E-2</v>
      </c>
    </row>
    <row r="8407" spans="1:6" x14ac:dyDescent="0.25">
      <c r="A8407">
        <v>8405</v>
      </c>
      <c r="B8407" t="s">
        <v>9323</v>
      </c>
      <c r="C8407" s="78">
        <v>0.59488094000000002</v>
      </c>
      <c r="D8407" s="78">
        <v>-1.1856678</v>
      </c>
      <c r="E8407" s="78">
        <v>-3.4390595000000003E-2</v>
      </c>
      <c r="F8407" s="78">
        <v>0.17954011</v>
      </c>
    </row>
    <row r="8408" spans="1:6" x14ac:dyDescent="0.25">
      <c r="A8408">
        <v>8406</v>
      </c>
      <c r="B8408" t="s">
        <v>9324</v>
      </c>
      <c r="C8408" s="78">
        <v>-0.29579228000000002</v>
      </c>
      <c r="D8408" s="78">
        <v>1.3082349</v>
      </c>
      <c r="E8408" s="78">
        <v>-4.1530683999999998E-2</v>
      </c>
      <c r="F8408" s="78">
        <v>7.0291012999999999E-3</v>
      </c>
    </row>
    <row r="8409" spans="1:6" x14ac:dyDescent="0.25">
      <c r="A8409">
        <v>8407</v>
      </c>
      <c r="B8409" t="s">
        <v>9325</v>
      </c>
      <c r="C8409" s="78">
        <v>-1.1873103</v>
      </c>
      <c r="D8409" s="78">
        <v>-0.55360436000000002</v>
      </c>
      <c r="E8409" s="78">
        <v>-3.4390595000000003E-2</v>
      </c>
      <c r="F8409" s="78">
        <v>0.17954011</v>
      </c>
    </row>
    <row r="8410" spans="1:6" x14ac:dyDescent="0.25">
      <c r="A8410">
        <v>8408</v>
      </c>
      <c r="B8410" t="s">
        <v>9326</v>
      </c>
      <c r="C8410" s="78">
        <v>0.86572360000000004</v>
      </c>
      <c r="D8410" s="78">
        <v>-0.15597409000000001</v>
      </c>
      <c r="E8410" s="78">
        <v>-8.6234749999999999E-2</v>
      </c>
      <c r="F8410" s="78">
        <v>0.14054532</v>
      </c>
    </row>
    <row r="8411" spans="1:6" x14ac:dyDescent="0.25">
      <c r="A8411">
        <v>8409</v>
      </c>
      <c r="B8411" t="s">
        <v>9327</v>
      </c>
      <c r="C8411" s="78">
        <v>-0.41527623000000002</v>
      </c>
      <c r="D8411" s="78">
        <v>-0.94985235000000001</v>
      </c>
      <c r="E8411" s="78">
        <v>-3.4390595000000003E-2</v>
      </c>
      <c r="F8411" s="78">
        <v>0.17954011</v>
      </c>
    </row>
    <row r="8412" spans="1:6" x14ac:dyDescent="0.25">
      <c r="A8412">
        <v>8410</v>
      </c>
      <c r="B8412" t="s">
        <v>9328</v>
      </c>
      <c r="C8412" s="78">
        <v>0.73140514000000001</v>
      </c>
      <c r="D8412" s="78">
        <v>0.98620759999999996</v>
      </c>
      <c r="E8412" s="78">
        <v>-1.0130660999999999E-2</v>
      </c>
      <c r="F8412" s="78">
        <v>7.3690679999999995E-2</v>
      </c>
    </row>
    <row r="8413" spans="1:6" x14ac:dyDescent="0.25">
      <c r="A8413">
        <v>8411</v>
      </c>
      <c r="B8413" t="s">
        <v>9329</v>
      </c>
      <c r="C8413" s="78">
        <v>1.5372051</v>
      </c>
      <c r="D8413" s="78">
        <v>-1.4755012000000001</v>
      </c>
      <c r="E8413" s="78">
        <v>7.3892579999999999E-2</v>
      </c>
      <c r="F8413" s="78">
        <v>-0.19972543000000001</v>
      </c>
    </row>
    <row r="8414" spans="1:6" x14ac:dyDescent="0.25">
      <c r="A8414">
        <v>8412</v>
      </c>
      <c r="B8414" t="s">
        <v>9330</v>
      </c>
      <c r="C8414" s="78">
        <v>1.6350251</v>
      </c>
      <c r="D8414" s="78">
        <v>-3.0178630000000002</v>
      </c>
      <c r="E8414" s="78">
        <v>-4.9133647000000003E-2</v>
      </c>
      <c r="F8414" s="78">
        <v>-2.6327311999999999E-2</v>
      </c>
    </row>
    <row r="8415" spans="1:6" x14ac:dyDescent="0.25">
      <c r="A8415">
        <v>8413</v>
      </c>
      <c r="B8415" t="s">
        <v>9331</v>
      </c>
      <c r="C8415" s="78">
        <v>-1.6166627</v>
      </c>
      <c r="D8415" s="78">
        <v>-0.88922440000000003</v>
      </c>
      <c r="E8415" s="78">
        <v>-6.1284951999999997E-2</v>
      </c>
      <c r="F8415" s="78">
        <v>0.1059441</v>
      </c>
    </row>
    <row r="8416" spans="1:6" x14ac:dyDescent="0.25">
      <c r="A8416">
        <v>8414</v>
      </c>
      <c r="B8416" t="s">
        <v>9332</v>
      </c>
      <c r="C8416" s="78">
        <v>-1.4898529</v>
      </c>
      <c r="D8416" s="78">
        <v>-0.16902637000000001</v>
      </c>
      <c r="E8416" s="78">
        <v>-0.12076992</v>
      </c>
      <c r="F8416" s="78">
        <v>-3.6100180000000003E-2</v>
      </c>
    </row>
    <row r="8417" spans="1:6" x14ac:dyDescent="0.25">
      <c r="A8417">
        <v>8415</v>
      </c>
      <c r="B8417" t="s">
        <v>9333</v>
      </c>
      <c r="C8417" s="78">
        <v>0.19603416000000001</v>
      </c>
      <c r="D8417" s="78">
        <v>2.0769617999999999</v>
      </c>
      <c r="E8417" s="78">
        <v>-1.8095410999999999E-2</v>
      </c>
      <c r="F8417" s="78">
        <v>-4.2964846000000001E-2</v>
      </c>
    </row>
    <row r="8418" spans="1:6" x14ac:dyDescent="0.25">
      <c r="A8418">
        <v>8416</v>
      </c>
      <c r="B8418" t="s">
        <v>9334</v>
      </c>
      <c r="C8418" s="78">
        <v>-1.4127779</v>
      </c>
      <c r="D8418" s="78">
        <v>-2.0435848000000001</v>
      </c>
      <c r="E8418" s="78">
        <v>-8.1195130000000004E-2</v>
      </c>
      <c r="F8418" s="78">
        <v>-0.14992775</v>
      </c>
    </row>
    <row r="8419" spans="1:6" x14ac:dyDescent="0.25">
      <c r="A8419">
        <v>8417</v>
      </c>
      <c r="B8419" t="s">
        <v>9335</v>
      </c>
      <c r="C8419" s="78">
        <v>-1.6692449</v>
      </c>
      <c r="D8419" s="78">
        <v>-1.0168512999999999</v>
      </c>
      <c r="E8419" s="78">
        <v>-9.2468019999999998E-2</v>
      </c>
      <c r="F8419" s="78">
        <v>-0.35211419999999999</v>
      </c>
    </row>
    <row r="8420" spans="1:6" x14ac:dyDescent="0.25">
      <c r="A8420">
        <v>8418</v>
      </c>
      <c r="B8420" t="s">
        <v>9336</v>
      </c>
      <c r="C8420" s="78">
        <v>0.80853960000000002</v>
      </c>
      <c r="D8420" s="78">
        <v>-1.2720541999999999</v>
      </c>
      <c r="E8420" s="78">
        <v>-7.8017569999999994E-2</v>
      </c>
      <c r="F8420" s="78">
        <v>-0.31129783</v>
      </c>
    </row>
    <row r="8421" spans="1:6" x14ac:dyDescent="0.25">
      <c r="A8421">
        <v>8419</v>
      </c>
      <c r="B8421" t="s">
        <v>9337</v>
      </c>
      <c r="C8421" s="78">
        <v>-1.8279558</v>
      </c>
      <c r="D8421" s="78">
        <v>0.5807253</v>
      </c>
      <c r="E8421" s="78">
        <v>-1.3297792500000001E-2</v>
      </c>
      <c r="F8421" s="78">
        <v>5.9276767000000001E-2</v>
      </c>
    </row>
    <row r="8422" spans="1:6" x14ac:dyDescent="0.25">
      <c r="A8422">
        <v>8420</v>
      </c>
      <c r="B8422" t="s">
        <v>9338</v>
      </c>
      <c r="C8422" s="78">
        <v>-1.2624389</v>
      </c>
      <c r="D8422" s="78">
        <v>0.27790797</v>
      </c>
      <c r="E8422" s="78">
        <v>7.2283894000000001E-2</v>
      </c>
      <c r="F8422" s="78">
        <v>-9.080009E-2</v>
      </c>
    </row>
    <row r="8423" spans="1:6" x14ac:dyDescent="0.25">
      <c r="A8423">
        <v>8421</v>
      </c>
      <c r="B8423" t="s">
        <v>9339</v>
      </c>
      <c r="C8423" s="78">
        <v>1.1328199000000001</v>
      </c>
      <c r="D8423" s="78">
        <v>0.22940925000000001</v>
      </c>
      <c r="E8423" s="78">
        <v>-5.4896060000000003E-2</v>
      </c>
      <c r="F8423" s="78">
        <v>-7.9837309999999995E-2</v>
      </c>
    </row>
    <row r="8424" spans="1:6" x14ac:dyDescent="0.25">
      <c r="A8424">
        <v>8422</v>
      </c>
      <c r="B8424" t="s">
        <v>9340</v>
      </c>
      <c r="C8424" s="78">
        <v>0.11056462</v>
      </c>
      <c r="D8424" s="78">
        <v>-0.2979232</v>
      </c>
      <c r="E8424" s="78">
        <v>-5.6394078E-2</v>
      </c>
      <c r="F8424" s="78">
        <v>6.9218315000000002E-2</v>
      </c>
    </row>
    <row r="8425" spans="1:6" x14ac:dyDescent="0.25">
      <c r="A8425">
        <v>8423</v>
      </c>
      <c r="B8425" t="s">
        <v>9341</v>
      </c>
      <c r="C8425" s="78">
        <v>0.45556954</v>
      </c>
      <c r="D8425" s="78">
        <v>0.86361027000000001</v>
      </c>
      <c r="E8425" s="78">
        <v>-2.2140231E-2</v>
      </c>
      <c r="F8425" s="78">
        <v>0.20795322999999999</v>
      </c>
    </row>
    <row r="8426" spans="1:6" x14ac:dyDescent="0.25">
      <c r="A8426">
        <v>8424</v>
      </c>
      <c r="B8426" t="s">
        <v>9342</v>
      </c>
      <c r="C8426" s="78">
        <v>3.3819585999999999E-2</v>
      </c>
      <c r="D8426" s="78">
        <v>-1.9887577000000001</v>
      </c>
      <c r="E8426" s="78">
        <v>-7.4406445000000002E-2</v>
      </c>
      <c r="F8426" s="78">
        <v>2.9996499999999999E-2</v>
      </c>
    </row>
    <row r="8427" spans="1:6" x14ac:dyDescent="0.25">
      <c r="A8427">
        <v>8425</v>
      </c>
      <c r="B8427" t="s">
        <v>9343</v>
      </c>
      <c r="C8427" s="78">
        <v>-1.7104276</v>
      </c>
      <c r="D8427" s="78">
        <v>1.8877138</v>
      </c>
      <c r="E8427" s="78">
        <v>0.13651131</v>
      </c>
      <c r="F8427" s="78">
        <v>-0.24404708999999999</v>
      </c>
    </row>
    <row r="8428" spans="1:6" x14ac:dyDescent="0.25">
      <c r="A8428">
        <v>8426</v>
      </c>
      <c r="B8428" t="s">
        <v>9344</v>
      </c>
      <c r="C8428" s="78">
        <v>-1.6440300000000001</v>
      </c>
      <c r="D8428" s="78">
        <v>-0.28804313999999998</v>
      </c>
      <c r="E8428" s="78">
        <v>-8.2801970000000003E-2</v>
      </c>
      <c r="F8428" s="78">
        <v>-0.35421406999999999</v>
      </c>
    </row>
    <row r="8429" spans="1:6" x14ac:dyDescent="0.25">
      <c r="A8429">
        <v>8427</v>
      </c>
      <c r="B8429" t="s">
        <v>9345</v>
      </c>
      <c r="C8429" s="78">
        <v>-1.650639</v>
      </c>
      <c r="D8429" s="78">
        <v>-2.10731</v>
      </c>
      <c r="E8429" s="78">
        <v>-6.261767E-2</v>
      </c>
      <c r="F8429" s="78">
        <v>0.111962326</v>
      </c>
    </row>
    <row r="8430" spans="1:6" x14ac:dyDescent="0.25">
      <c r="A8430">
        <v>8428</v>
      </c>
      <c r="B8430" t="s">
        <v>9346</v>
      </c>
      <c r="C8430" s="78">
        <v>-0.96355926999999997</v>
      </c>
      <c r="D8430" s="78">
        <v>0.92883780000000005</v>
      </c>
      <c r="E8430" s="78">
        <v>-6.5840079999999995E-2</v>
      </c>
      <c r="F8430" s="78">
        <v>-0.13985101999999999</v>
      </c>
    </row>
    <row r="8431" spans="1:6" x14ac:dyDescent="0.25">
      <c r="A8431">
        <v>8429</v>
      </c>
      <c r="B8431" t="s">
        <v>9347</v>
      </c>
      <c r="C8431" s="78">
        <v>1.713838</v>
      </c>
      <c r="D8431" s="78">
        <v>0.91555739999999997</v>
      </c>
      <c r="E8431" s="78">
        <v>-3.4390595000000003E-2</v>
      </c>
      <c r="F8431" s="78">
        <v>0.17954011</v>
      </c>
    </row>
    <row r="8432" spans="1:6" x14ac:dyDescent="0.25">
      <c r="A8432">
        <v>8430</v>
      </c>
      <c r="B8432" t="s">
        <v>9348</v>
      </c>
      <c r="C8432" s="78">
        <v>-1.6538341999999999</v>
      </c>
      <c r="D8432" s="78">
        <v>0.73935103000000002</v>
      </c>
      <c r="E8432" s="78">
        <v>-9.7219899999999998E-2</v>
      </c>
      <c r="F8432" s="78">
        <v>7.5194836000000001E-2</v>
      </c>
    </row>
    <row r="8433" spans="1:6" x14ac:dyDescent="0.25">
      <c r="A8433">
        <v>8431</v>
      </c>
      <c r="B8433" t="s">
        <v>9349</v>
      </c>
      <c r="C8433" s="78">
        <v>-1.8132159999999999</v>
      </c>
      <c r="D8433" s="78">
        <v>5.4226220000000002E-3</v>
      </c>
      <c r="E8433" s="78">
        <v>-5.1852540000000003E-2</v>
      </c>
      <c r="F8433" s="78">
        <v>4.2919499999999999E-2</v>
      </c>
    </row>
    <row r="8434" spans="1:6" x14ac:dyDescent="0.25">
      <c r="A8434">
        <v>8432</v>
      </c>
      <c r="B8434" t="s">
        <v>9350</v>
      </c>
      <c r="C8434" s="78">
        <v>0.50222396999999996</v>
      </c>
      <c r="D8434" s="78">
        <v>-0.99374399999999996</v>
      </c>
      <c r="E8434" s="78">
        <v>5.2528579999999998E-2</v>
      </c>
      <c r="F8434" s="78">
        <v>-0.28302574000000003</v>
      </c>
    </row>
    <row r="8435" spans="1:6" x14ac:dyDescent="0.25">
      <c r="A8435">
        <v>8433</v>
      </c>
      <c r="B8435" t="s">
        <v>9351</v>
      </c>
      <c r="C8435" s="78">
        <v>-1.6562513000000001</v>
      </c>
      <c r="D8435" s="78">
        <v>1.1092</v>
      </c>
      <c r="E8435" s="78">
        <v>-5.4211929999999998E-2</v>
      </c>
      <c r="F8435" s="78">
        <v>-8.29265E-2</v>
      </c>
    </row>
    <row r="8436" spans="1:6" x14ac:dyDescent="0.25">
      <c r="A8436">
        <v>8434</v>
      </c>
      <c r="B8436" t="s">
        <v>9352</v>
      </c>
      <c r="C8436" s="78">
        <v>2.2446723</v>
      </c>
      <c r="D8436" s="78">
        <v>1.7705013999999999</v>
      </c>
      <c r="E8436" s="78">
        <v>-6.6984799999999997E-3</v>
      </c>
      <c r="F8436" s="78">
        <v>-1.7611384000000001E-2</v>
      </c>
    </row>
    <row r="8437" spans="1:6" x14ac:dyDescent="0.25">
      <c r="A8437">
        <v>8435</v>
      </c>
      <c r="B8437" t="s">
        <v>9353</v>
      </c>
      <c r="C8437" s="78">
        <v>-0.81516860000000002</v>
      </c>
      <c r="D8437" s="78">
        <v>-0.64422800000000002</v>
      </c>
      <c r="E8437" s="78">
        <v>-9.7336829999999999E-2</v>
      </c>
      <c r="F8437" s="78">
        <v>3.6983922000000002E-2</v>
      </c>
    </row>
    <row r="8438" spans="1:6" x14ac:dyDescent="0.25">
      <c r="A8438">
        <v>8436</v>
      </c>
      <c r="B8438" t="s">
        <v>9354</v>
      </c>
      <c r="C8438" s="78">
        <v>-1.2171102</v>
      </c>
      <c r="D8438" s="78">
        <v>1.7713661999999999</v>
      </c>
      <c r="E8438" s="78">
        <v>-9.0969410000000001E-2</v>
      </c>
      <c r="F8438" s="78">
        <v>-4.1443065000000001E-2</v>
      </c>
    </row>
    <row r="8439" spans="1:6" x14ac:dyDescent="0.25">
      <c r="A8439">
        <v>8437</v>
      </c>
      <c r="B8439" t="s">
        <v>9355</v>
      </c>
      <c r="C8439" s="78">
        <v>1.0442693999999999</v>
      </c>
      <c r="D8439" s="78">
        <v>-1.3116444</v>
      </c>
      <c r="E8439" s="78">
        <v>-7.8020590000000001E-2</v>
      </c>
      <c r="F8439" s="78">
        <v>4.0940464000000003E-2</v>
      </c>
    </row>
    <row r="8440" spans="1:6" x14ac:dyDescent="0.25">
      <c r="A8440">
        <v>8438</v>
      </c>
      <c r="B8440" t="s">
        <v>9356</v>
      </c>
      <c r="C8440" s="78">
        <v>-0.73410403999999996</v>
      </c>
      <c r="D8440" s="78">
        <v>-1.4089687</v>
      </c>
      <c r="E8440" s="78">
        <v>-9.2261284999999998E-2</v>
      </c>
      <c r="F8440" s="78">
        <v>-0.15742765</v>
      </c>
    </row>
    <row r="8441" spans="1:6" x14ac:dyDescent="0.25">
      <c r="A8441">
        <v>8439</v>
      </c>
      <c r="B8441" t="s">
        <v>9357</v>
      </c>
      <c r="C8441" s="78">
        <v>0.69484029999999997</v>
      </c>
      <c r="D8441" s="78">
        <v>1.4898070999999999</v>
      </c>
      <c r="E8441" s="78">
        <v>-6.7555725999999997E-2</v>
      </c>
      <c r="F8441" s="78">
        <v>9.3484520000000002E-3</v>
      </c>
    </row>
    <row r="8442" spans="1:6" x14ac:dyDescent="0.25">
      <c r="A8442">
        <v>8440</v>
      </c>
      <c r="B8442" t="s">
        <v>9358</v>
      </c>
      <c r="C8442" s="78">
        <v>0.92832446000000002</v>
      </c>
      <c r="D8442" s="78">
        <v>-0.32847384000000002</v>
      </c>
      <c r="E8442" s="78">
        <v>-3.4390595000000003E-2</v>
      </c>
      <c r="F8442" s="78">
        <v>0.17954011</v>
      </c>
    </row>
    <row r="8443" spans="1:6" x14ac:dyDescent="0.25">
      <c r="A8443">
        <v>8441</v>
      </c>
      <c r="B8443" t="s">
        <v>9359</v>
      </c>
      <c r="C8443" s="78">
        <v>1.5145382000000001</v>
      </c>
      <c r="D8443" s="78">
        <v>1.6371962</v>
      </c>
      <c r="E8443" s="78">
        <v>-3.3166479999999998E-2</v>
      </c>
      <c r="F8443" s="78">
        <v>-6.9156570000000001E-2</v>
      </c>
    </row>
    <row r="8444" spans="1:6" x14ac:dyDescent="0.25">
      <c r="A8444">
        <v>8442</v>
      </c>
      <c r="B8444" t="s">
        <v>9360</v>
      </c>
      <c r="C8444" s="78">
        <v>-1.2141074999999999</v>
      </c>
      <c r="D8444" s="78">
        <v>0.37502414000000001</v>
      </c>
      <c r="E8444" s="78">
        <v>-0.10545915</v>
      </c>
      <c r="F8444" s="78">
        <v>6.9863209999999995E-2</v>
      </c>
    </row>
    <row r="8445" spans="1:6" x14ac:dyDescent="0.25">
      <c r="A8445">
        <v>8443</v>
      </c>
      <c r="B8445" t="s">
        <v>9361</v>
      </c>
      <c r="C8445" s="78">
        <v>-0.23694271</v>
      </c>
      <c r="D8445" s="78">
        <v>0.98229739999999999</v>
      </c>
      <c r="E8445" s="78">
        <v>-8.8777750000000002E-2</v>
      </c>
      <c r="F8445" s="78">
        <v>7.7633980000000005E-2</v>
      </c>
    </row>
    <row r="8446" spans="1:6" x14ac:dyDescent="0.25">
      <c r="A8446">
        <v>8444</v>
      </c>
      <c r="B8446" t="s">
        <v>9362</v>
      </c>
      <c r="C8446" s="78">
        <v>4.1785129999999997</v>
      </c>
      <c r="D8446" s="78">
        <v>-0.58664249999999996</v>
      </c>
      <c r="E8446" s="78">
        <v>-5.1161636000000003E-2</v>
      </c>
      <c r="F8446" s="78">
        <v>-2.4430871E-2</v>
      </c>
    </row>
    <row r="8447" spans="1:6" x14ac:dyDescent="0.25">
      <c r="A8447">
        <v>8445</v>
      </c>
      <c r="B8447" t="s">
        <v>9363</v>
      </c>
      <c r="C8447" s="78">
        <v>-0.56531010000000004</v>
      </c>
      <c r="D8447" s="78">
        <v>-0.82396364</v>
      </c>
      <c r="E8447" s="78">
        <v>-7.6124670000000005E-2</v>
      </c>
      <c r="F8447" s="78">
        <v>0.115503564</v>
      </c>
    </row>
    <row r="8448" spans="1:6" x14ac:dyDescent="0.25">
      <c r="A8448">
        <v>8446</v>
      </c>
      <c r="B8448" t="s">
        <v>9364</v>
      </c>
      <c r="C8448" s="78">
        <v>1.4363785</v>
      </c>
      <c r="D8448" s="78">
        <v>-4.8005655000000001E-2</v>
      </c>
      <c r="E8448" s="78">
        <v>-5.3440407000000002E-2</v>
      </c>
      <c r="F8448" s="78">
        <v>-0.18106327999999999</v>
      </c>
    </row>
    <row r="8449" spans="1:6" x14ac:dyDescent="0.25">
      <c r="A8449">
        <v>8447</v>
      </c>
      <c r="B8449" t="s">
        <v>9365</v>
      </c>
      <c r="C8449" s="78">
        <v>0.61542045999999995</v>
      </c>
      <c r="D8449" s="78">
        <v>-0.66528509999999996</v>
      </c>
      <c r="E8449" s="78">
        <v>-9.0893924000000001E-2</v>
      </c>
      <c r="F8449" s="78">
        <v>-0.29500454999999998</v>
      </c>
    </row>
    <row r="8450" spans="1:6" x14ac:dyDescent="0.25">
      <c r="A8450">
        <v>8448</v>
      </c>
      <c r="B8450" t="s">
        <v>9366</v>
      </c>
      <c r="C8450" s="78">
        <v>-0.83715879999999998</v>
      </c>
      <c r="D8450" s="78">
        <v>0.65330600000000005</v>
      </c>
      <c r="E8450" s="78">
        <v>-5.4995842000000003E-2</v>
      </c>
      <c r="F8450" s="78">
        <v>-3.8991705000000002E-2</v>
      </c>
    </row>
    <row r="8451" spans="1:6" x14ac:dyDescent="0.25">
      <c r="A8451">
        <v>8449</v>
      </c>
      <c r="B8451" t="s">
        <v>9367</v>
      </c>
      <c r="C8451" s="78">
        <v>-1.7924945000000001</v>
      </c>
      <c r="D8451" s="78">
        <v>1.9258567</v>
      </c>
      <c r="E8451" s="78">
        <v>-7.4457124E-2</v>
      </c>
      <c r="F8451" s="78">
        <v>2.8698920999999999E-2</v>
      </c>
    </row>
    <row r="8452" spans="1:6" x14ac:dyDescent="0.25">
      <c r="A8452">
        <v>8450</v>
      </c>
      <c r="B8452" t="s">
        <v>9368</v>
      </c>
      <c r="C8452" s="78">
        <v>-0.45865113000000002</v>
      </c>
      <c r="D8452" s="78">
        <v>1.340411</v>
      </c>
      <c r="E8452" s="78">
        <v>-3.4390595000000003E-2</v>
      </c>
      <c r="F8452" s="78">
        <v>0.17954011</v>
      </c>
    </row>
    <row r="8453" spans="1:6" x14ac:dyDescent="0.25">
      <c r="A8453">
        <v>8451</v>
      </c>
      <c r="B8453" t="s">
        <v>9369</v>
      </c>
      <c r="C8453" s="78">
        <v>-1.1351420000000001</v>
      </c>
      <c r="D8453" s="78">
        <v>0.46875359999999999</v>
      </c>
      <c r="E8453" s="78">
        <v>-3.0237155000000002E-2</v>
      </c>
      <c r="F8453" s="78">
        <v>3.8757205000000003E-2</v>
      </c>
    </row>
    <row r="8454" spans="1:6" x14ac:dyDescent="0.25">
      <c r="A8454">
        <v>8452</v>
      </c>
      <c r="B8454" t="s">
        <v>9370</v>
      </c>
      <c r="C8454" s="78">
        <v>-1.4134518</v>
      </c>
      <c r="D8454" s="78">
        <v>-4.3968109999999996E-3</v>
      </c>
      <c r="E8454" s="78">
        <v>-9.2799549999999995E-2</v>
      </c>
      <c r="F8454" s="78">
        <v>-2.2417367000000001E-2</v>
      </c>
    </row>
    <row r="8455" spans="1:6" x14ac:dyDescent="0.25">
      <c r="A8455">
        <v>8453</v>
      </c>
      <c r="B8455" t="s">
        <v>9371</v>
      </c>
      <c r="C8455" s="78">
        <v>-2.639119</v>
      </c>
      <c r="D8455" s="78">
        <v>-2.379461</v>
      </c>
      <c r="E8455" s="78">
        <v>-5.8780029999999997E-2</v>
      </c>
      <c r="F8455" s="78">
        <v>7.7946039999999994E-2</v>
      </c>
    </row>
    <row r="8456" spans="1:6" x14ac:dyDescent="0.25">
      <c r="A8456">
        <v>8454</v>
      </c>
      <c r="B8456" t="s">
        <v>9372</v>
      </c>
      <c r="C8456" s="78">
        <v>-1.0323845</v>
      </c>
      <c r="D8456" s="78">
        <v>0.31063673000000003</v>
      </c>
      <c r="E8456" s="78">
        <v>-2.6440493999999998E-2</v>
      </c>
      <c r="F8456" s="78">
        <v>3.9984002999999997E-2</v>
      </c>
    </row>
    <row r="8457" spans="1:6" x14ac:dyDescent="0.25">
      <c r="A8457">
        <v>8455</v>
      </c>
      <c r="B8457" t="s">
        <v>9373</v>
      </c>
      <c r="C8457" s="78">
        <v>0.16099474</v>
      </c>
      <c r="D8457" s="78">
        <v>0.86960839999999995</v>
      </c>
      <c r="E8457" s="78">
        <v>-7.5798359999999995E-2</v>
      </c>
      <c r="F8457" s="78">
        <v>-9.5652890000000004E-2</v>
      </c>
    </row>
    <row r="8458" spans="1:6" x14ac:dyDescent="0.25">
      <c r="A8458">
        <v>8456</v>
      </c>
      <c r="B8458" t="s">
        <v>9374</v>
      </c>
      <c r="C8458" s="78">
        <v>-0.88169222999999997</v>
      </c>
      <c r="D8458" s="78">
        <v>-1.6381327000000001</v>
      </c>
      <c r="E8458" s="78">
        <v>-5.9396308000000002E-2</v>
      </c>
      <c r="F8458" s="78">
        <v>-7.0032476999999996E-3</v>
      </c>
    </row>
    <row r="8459" spans="1:6" x14ac:dyDescent="0.25">
      <c r="A8459">
        <v>8457</v>
      </c>
      <c r="B8459" t="s">
        <v>9375</v>
      </c>
      <c r="C8459" s="78">
        <v>0.68464552999999995</v>
      </c>
      <c r="D8459" s="78">
        <v>-0.18728723999999999</v>
      </c>
      <c r="E8459" s="78">
        <v>-8.1231564000000006E-2</v>
      </c>
      <c r="F8459" s="78">
        <v>6.8642265999999993E-2</v>
      </c>
    </row>
    <row r="8460" spans="1:6" x14ac:dyDescent="0.25">
      <c r="A8460">
        <v>8458</v>
      </c>
      <c r="B8460" t="s">
        <v>9376</v>
      </c>
      <c r="C8460" s="78">
        <v>-0.27296302</v>
      </c>
      <c r="D8460" s="78">
        <v>-2.3408847000000002</v>
      </c>
      <c r="E8460" s="78">
        <v>-2.2975407999999999E-2</v>
      </c>
      <c r="F8460" s="78">
        <v>-0.11169173</v>
      </c>
    </row>
    <row r="8461" spans="1:6" x14ac:dyDescent="0.25">
      <c r="A8461">
        <v>8459</v>
      </c>
      <c r="B8461" t="s">
        <v>9377</v>
      </c>
      <c r="C8461" s="78">
        <v>9.1348739999999998E-2</v>
      </c>
      <c r="D8461" s="78">
        <v>-2.3839462</v>
      </c>
      <c r="E8461" s="78">
        <v>-8.8309390000000001E-2</v>
      </c>
      <c r="F8461" s="78">
        <v>5.0607844999999999E-2</v>
      </c>
    </row>
    <row r="8462" spans="1:6" x14ac:dyDescent="0.25">
      <c r="A8462">
        <v>8460</v>
      </c>
      <c r="B8462" t="s">
        <v>9378</v>
      </c>
      <c r="C8462" s="78">
        <v>7.6405849999999997E-2</v>
      </c>
      <c r="D8462" s="78">
        <v>-0.55437886999999997</v>
      </c>
      <c r="E8462" s="78">
        <v>-0.10959169000000001</v>
      </c>
      <c r="F8462" s="78">
        <v>-3.4054622E-2</v>
      </c>
    </row>
    <row r="8463" spans="1:6" x14ac:dyDescent="0.25">
      <c r="A8463">
        <v>8461</v>
      </c>
      <c r="B8463" t="s">
        <v>9379</v>
      </c>
      <c r="C8463" s="78">
        <v>-1.285353</v>
      </c>
      <c r="D8463" s="78">
        <v>-0.95936480000000002</v>
      </c>
      <c r="E8463" s="78">
        <v>-7.976656E-2</v>
      </c>
      <c r="F8463" s="78">
        <v>8.398978E-2</v>
      </c>
    </row>
    <row r="8464" spans="1:6" x14ac:dyDescent="0.25">
      <c r="A8464">
        <v>8462</v>
      </c>
      <c r="B8464" t="s">
        <v>9380</v>
      </c>
      <c r="C8464" s="78">
        <v>0.39473829999999999</v>
      </c>
      <c r="D8464" s="78">
        <v>1.3555461</v>
      </c>
      <c r="E8464" s="78">
        <v>-5.4810047000000001E-2</v>
      </c>
      <c r="F8464" s="78">
        <v>9.6916080000000002E-2</v>
      </c>
    </row>
    <row r="8465" spans="1:6" x14ac:dyDescent="0.25">
      <c r="A8465">
        <v>8463</v>
      </c>
      <c r="B8465" t="s">
        <v>9381</v>
      </c>
      <c r="C8465" s="78">
        <v>2.2891914999999998</v>
      </c>
      <c r="D8465" s="78">
        <v>0.34945979999999999</v>
      </c>
      <c r="E8465" s="78">
        <v>-6.0449900000000001E-2</v>
      </c>
      <c r="F8465" s="78">
        <v>6.3704996999999998E-3</v>
      </c>
    </row>
    <row r="8466" spans="1:6" x14ac:dyDescent="0.25">
      <c r="A8466">
        <v>8464</v>
      </c>
      <c r="B8466" t="s">
        <v>9382</v>
      </c>
      <c r="C8466" s="78">
        <v>-2.2041227999999999</v>
      </c>
      <c r="D8466" s="78">
        <v>-1.0284078000000001</v>
      </c>
      <c r="E8466" s="78">
        <v>-1.0602573000000001E-2</v>
      </c>
      <c r="F8466" s="78">
        <v>-0.19276805</v>
      </c>
    </row>
    <row r="8467" spans="1:6" x14ac:dyDescent="0.25">
      <c r="A8467">
        <v>8465</v>
      </c>
      <c r="B8467" t="s">
        <v>9383</v>
      </c>
      <c r="C8467" s="78">
        <v>0.50406099999999998</v>
      </c>
      <c r="D8467" s="78">
        <v>-0.974638</v>
      </c>
      <c r="E8467" s="78">
        <v>-3.4390595000000003E-2</v>
      </c>
      <c r="F8467" s="78">
        <v>0.17954011</v>
      </c>
    </row>
    <row r="8468" spans="1:6" x14ac:dyDescent="0.25">
      <c r="A8468">
        <v>8466</v>
      </c>
      <c r="B8468" t="s">
        <v>9384</v>
      </c>
      <c r="C8468" s="78">
        <v>-0.89765919999999999</v>
      </c>
      <c r="D8468" s="78">
        <v>-1.1980257999999999</v>
      </c>
      <c r="E8468" s="78">
        <v>-3.5048950000000002E-2</v>
      </c>
      <c r="F8468" s="78">
        <v>9.1966309999999996E-2</v>
      </c>
    </row>
    <row r="8469" spans="1:6" x14ac:dyDescent="0.25">
      <c r="A8469">
        <v>8467</v>
      </c>
      <c r="B8469" t="s">
        <v>9385</v>
      </c>
      <c r="C8469" s="78">
        <v>-1.9110525</v>
      </c>
      <c r="D8469" s="78">
        <v>-1.5392688999999999</v>
      </c>
      <c r="E8469" s="78">
        <v>-0.14386131999999999</v>
      </c>
      <c r="F8469" s="78">
        <v>-0.43378252</v>
      </c>
    </row>
    <row r="8470" spans="1:6" x14ac:dyDescent="0.25">
      <c r="A8470">
        <v>8468</v>
      </c>
      <c r="B8470" t="s">
        <v>9386</v>
      </c>
      <c r="C8470" s="78">
        <v>0.67832433999999997</v>
      </c>
      <c r="D8470" s="78">
        <v>-3.7169430000000001</v>
      </c>
      <c r="E8470" s="78">
        <v>-9.3550430000000004E-2</v>
      </c>
      <c r="F8470" s="78">
        <v>4.7358885000000003E-2</v>
      </c>
    </row>
    <row r="8471" spans="1:6" x14ac:dyDescent="0.25">
      <c r="A8471">
        <v>8469</v>
      </c>
      <c r="B8471" t="s">
        <v>9387</v>
      </c>
      <c r="C8471" s="78">
        <v>3.6948979999999998</v>
      </c>
      <c r="D8471" s="78">
        <v>-0.65796613999999998</v>
      </c>
      <c r="E8471" s="78">
        <v>-6.9566199999999995E-2</v>
      </c>
      <c r="F8471" s="78">
        <v>5.2448973000000003E-2</v>
      </c>
    </row>
    <row r="8472" spans="1:6" x14ac:dyDescent="0.25">
      <c r="A8472">
        <v>8470</v>
      </c>
      <c r="B8472" t="s">
        <v>9388</v>
      </c>
      <c r="C8472" s="78">
        <v>-0.44564143000000001</v>
      </c>
      <c r="D8472" s="78">
        <v>-0.16325876</v>
      </c>
      <c r="E8472" s="78">
        <v>-6.7964819999999995E-2</v>
      </c>
      <c r="F8472" s="78">
        <v>2.1319404E-2</v>
      </c>
    </row>
    <row r="8473" spans="1:6" x14ac:dyDescent="0.25">
      <c r="A8473">
        <v>8471</v>
      </c>
      <c r="B8473" t="s">
        <v>9389</v>
      </c>
      <c r="C8473" s="78">
        <v>2.3257298</v>
      </c>
      <c r="D8473" s="78">
        <v>-1.1108975000000001</v>
      </c>
      <c r="E8473" s="78">
        <v>-0.15668325</v>
      </c>
      <c r="F8473" s="78">
        <v>-0.18529836999999999</v>
      </c>
    </row>
    <row r="8474" spans="1:6" x14ac:dyDescent="0.25">
      <c r="A8474">
        <v>8472</v>
      </c>
      <c r="B8474" t="s">
        <v>9390</v>
      </c>
      <c r="C8474" s="78">
        <v>-0.35351519999999997</v>
      </c>
      <c r="D8474" s="78">
        <v>1.6615081</v>
      </c>
      <c r="E8474" s="78">
        <v>1.9659441E-2</v>
      </c>
      <c r="F8474" s="78">
        <v>-6.2010348E-2</v>
      </c>
    </row>
    <row r="8475" spans="1:6" x14ac:dyDescent="0.25">
      <c r="A8475">
        <v>8473</v>
      </c>
      <c r="B8475" t="s">
        <v>9391</v>
      </c>
      <c r="C8475" s="78">
        <v>-0.75035589999999996</v>
      </c>
      <c r="D8475" s="78">
        <v>-1.2459149</v>
      </c>
      <c r="E8475" s="78">
        <v>-1.2322899E-2</v>
      </c>
      <c r="F8475" s="78">
        <v>9.3166605E-2</v>
      </c>
    </row>
    <row r="8476" spans="1:6" x14ac:dyDescent="0.25">
      <c r="A8476">
        <v>8474</v>
      </c>
      <c r="B8476" t="s">
        <v>9392</v>
      </c>
      <c r="C8476" s="78">
        <v>-0.42238103999999999</v>
      </c>
      <c r="D8476" s="78">
        <v>-0.77761495000000003</v>
      </c>
      <c r="E8476" s="78">
        <v>-1.3817592E-2</v>
      </c>
      <c r="F8476" s="78">
        <v>-9.2176839999999996E-2</v>
      </c>
    </row>
    <row r="8477" spans="1:6" x14ac:dyDescent="0.25">
      <c r="A8477">
        <v>8475</v>
      </c>
      <c r="B8477" t="s">
        <v>9393</v>
      </c>
      <c r="C8477" s="78">
        <v>1.3880745000000001</v>
      </c>
      <c r="D8477" s="78">
        <v>-1.2935002</v>
      </c>
      <c r="E8477" s="78">
        <v>-3.4390595000000003E-2</v>
      </c>
      <c r="F8477" s="78">
        <v>0.17954011</v>
      </c>
    </row>
    <row r="8478" spans="1:6" x14ac:dyDescent="0.25">
      <c r="A8478">
        <v>8476</v>
      </c>
      <c r="B8478" t="s">
        <v>9394</v>
      </c>
      <c r="C8478" s="78">
        <v>-0.63344389999999995</v>
      </c>
      <c r="D8478" s="78">
        <v>-0.35523011999999998</v>
      </c>
      <c r="E8478" s="78">
        <v>-8.9096904000000005E-2</v>
      </c>
      <c r="F8478" s="78">
        <v>6.9925269999999998E-2</v>
      </c>
    </row>
    <row r="8479" spans="1:6" x14ac:dyDescent="0.25">
      <c r="A8479">
        <v>8477</v>
      </c>
      <c r="B8479" t="s">
        <v>9395</v>
      </c>
      <c r="C8479" s="78">
        <v>-1.5333618</v>
      </c>
      <c r="D8479" s="78">
        <v>-0.41279115999999999</v>
      </c>
      <c r="E8479" s="78">
        <v>-9.7069329999999992E-3</v>
      </c>
      <c r="F8479" s="78">
        <v>-0.12065299</v>
      </c>
    </row>
    <row r="8480" spans="1:6" x14ac:dyDescent="0.25">
      <c r="A8480">
        <v>8478</v>
      </c>
      <c r="B8480" t="s">
        <v>9396</v>
      </c>
      <c r="C8480" s="78">
        <v>-2.3517160000000001</v>
      </c>
      <c r="D8480" s="78">
        <v>0.47627553</v>
      </c>
      <c r="E8480" s="78">
        <v>-3.4390595000000003E-2</v>
      </c>
      <c r="F8480" s="78">
        <v>0.17954011</v>
      </c>
    </row>
    <row r="8481" spans="1:6" x14ac:dyDescent="0.25">
      <c r="A8481">
        <v>8479</v>
      </c>
      <c r="B8481" t="s">
        <v>9397</v>
      </c>
      <c r="C8481" s="78">
        <v>0.457486</v>
      </c>
      <c r="D8481" s="78">
        <v>1.3843714</v>
      </c>
      <c r="E8481" s="78">
        <v>-8.0326649999999999E-2</v>
      </c>
      <c r="F8481" s="78">
        <v>-0.14173858</v>
      </c>
    </row>
    <row r="8482" spans="1:6" x14ac:dyDescent="0.25">
      <c r="A8482">
        <v>8480</v>
      </c>
      <c r="B8482" t="s">
        <v>9398</v>
      </c>
      <c r="C8482" s="78">
        <v>0.33047226000000002</v>
      </c>
      <c r="D8482" s="78">
        <v>0.74697374999999999</v>
      </c>
      <c r="E8482" s="78">
        <v>3.1559314999999998E-2</v>
      </c>
      <c r="F8482" s="78">
        <v>-0.10443000500000001</v>
      </c>
    </row>
    <row r="8483" spans="1:6" x14ac:dyDescent="0.25">
      <c r="A8483">
        <v>8481</v>
      </c>
      <c r="B8483" t="s">
        <v>9399</v>
      </c>
      <c r="C8483" s="78">
        <v>-1.9201363</v>
      </c>
      <c r="D8483" s="78">
        <v>1.0651196999999999</v>
      </c>
      <c r="E8483" s="78">
        <v>-3.4390595000000003E-2</v>
      </c>
      <c r="F8483" s="78">
        <v>0.17954011</v>
      </c>
    </row>
    <row r="8484" spans="1:6" x14ac:dyDescent="0.25">
      <c r="A8484">
        <v>8482</v>
      </c>
      <c r="B8484" t="s">
        <v>9400</v>
      </c>
      <c r="C8484" s="78">
        <v>-1.5880938</v>
      </c>
      <c r="D8484" s="78">
        <v>0.40202618000000001</v>
      </c>
      <c r="E8484" s="78">
        <v>-6.8992600000000001E-2</v>
      </c>
      <c r="F8484" s="78">
        <v>3.6194905999999999E-2</v>
      </c>
    </row>
    <row r="8485" spans="1:6" x14ac:dyDescent="0.25">
      <c r="A8485">
        <v>8483</v>
      </c>
      <c r="B8485" t="s">
        <v>9401</v>
      </c>
      <c r="C8485" s="78">
        <v>-1.5290374</v>
      </c>
      <c r="D8485" s="78">
        <v>-0.75520620000000005</v>
      </c>
      <c r="E8485" s="78">
        <v>-8.7226559999999995E-2</v>
      </c>
      <c r="F8485" s="78">
        <v>9.2418500000000001E-2</v>
      </c>
    </row>
    <row r="8486" spans="1:6" x14ac:dyDescent="0.25">
      <c r="A8486">
        <v>8484</v>
      </c>
      <c r="B8486" t="s">
        <v>9402</v>
      </c>
      <c r="C8486" s="78">
        <v>-0.58928449999999999</v>
      </c>
      <c r="D8486" s="78">
        <v>-1.3323324000000001</v>
      </c>
      <c r="E8486" s="78">
        <v>-0.106364414</v>
      </c>
      <c r="F8486" s="78">
        <v>-0.22962908000000001</v>
      </c>
    </row>
    <row r="8487" spans="1:6" x14ac:dyDescent="0.25">
      <c r="A8487">
        <v>8485</v>
      </c>
      <c r="B8487" t="s">
        <v>9403</v>
      </c>
      <c r="C8487" s="78">
        <v>-1.1898397999999999E-2</v>
      </c>
      <c r="D8487" s="78">
        <v>-1.640833</v>
      </c>
      <c r="E8487" s="78">
        <v>-9.6540180000000003E-2</v>
      </c>
      <c r="F8487" s="78">
        <v>4.1930960000000003E-2</v>
      </c>
    </row>
    <row r="8488" spans="1:6" x14ac:dyDescent="0.25">
      <c r="A8488">
        <v>8486</v>
      </c>
      <c r="B8488" t="s">
        <v>9404</v>
      </c>
      <c r="C8488" s="78">
        <v>-1.5906887999999999</v>
      </c>
      <c r="D8488" s="78">
        <v>0.45103154000000001</v>
      </c>
      <c r="E8488" s="78">
        <v>-3.4390595000000003E-2</v>
      </c>
      <c r="F8488" s="78">
        <v>0.17954011</v>
      </c>
    </row>
    <row r="8489" spans="1:6" x14ac:dyDescent="0.25">
      <c r="A8489">
        <v>8487</v>
      </c>
      <c r="B8489" t="s">
        <v>9405</v>
      </c>
      <c r="C8489" s="78">
        <v>-1.9413724999999999</v>
      </c>
      <c r="D8489" s="78">
        <v>-0.28275716000000001</v>
      </c>
      <c r="E8489" s="78">
        <v>-6.7871870000000001E-2</v>
      </c>
      <c r="F8489" s="78">
        <v>-0.15266827999999999</v>
      </c>
    </row>
    <row r="8490" spans="1:6" x14ac:dyDescent="0.25">
      <c r="A8490">
        <v>8488</v>
      </c>
      <c r="B8490" t="s">
        <v>9406</v>
      </c>
      <c r="C8490" s="78">
        <v>-0.15562883</v>
      </c>
      <c r="D8490" s="78">
        <v>-0.53639745999999999</v>
      </c>
      <c r="E8490" s="78">
        <v>-3.4390595000000003E-2</v>
      </c>
      <c r="F8490" s="78">
        <v>0.17954011</v>
      </c>
    </row>
    <row r="8491" spans="1:6" x14ac:dyDescent="0.25">
      <c r="A8491">
        <v>8489</v>
      </c>
      <c r="B8491" t="s">
        <v>9407</v>
      </c>
      <c r="C8491" s="78">
        <v>3.7128716999999999E-2</v>
      </c>
      <c r="D8491" s="78">
        <v>-2.1931622000000002</v>
      </c>
      <c r="E8491" s="78">
        <v>-2.6887998E-2</v>
      </c>
      <c r="F8491" s="78">
        <v>6.9990720000000006E-2</v>
      </c>
    </row>
    <row r="8492" spans="1:6" x14ac:dyDescent="0.25">
      <c r="A8492">
        <v>8490</v>
      </c>
      <c r="B8492" t="s">
        <v>9408</v>
      </c>
      <c r="C8492" s="78">
        <v>1.2923891999999999</v>
      </c>
      <c r="D8492" s="78">
        <v>-1.5675144000000001</v>
      </c>
      <c r="E8492" s="78">
        <v>4.3458971999999998E-2</v>
      </c>
      <c r="F8492" s="78">
        <v>-0.40356785000000001</v>
      </c>
    </row>
    <row r="8493" spans="1:6" x14ac:dyDescent="0.25">
      <c r="A8493">
        <v>8491</v>
      </c>
      <c r="B8493" t="s">
        <v>9409</v>
      </c>
      <c r="C8493" s="78">
        <v>-0.72336650000000002</v>
      </c>
      <c r="D8493" s="78">
        <v>-0.78989613000000003</v>
      </c>
      <c r="E8493" s="78">
        <v>6.6994769999999995E-2</v>
      </c>
      <c r="F8493" s="78">
        <v>0.18038861</v>
      </c>
    </row>
    <row r="8494" spans="1:6" x14ac:dyDescent="0.25">
      <c r="A8494">
        <v>8492</v>
      </c>
      <c r="B8494" t="s">
        <v>9410</v>
      </c>
      <c r="C8494" s="78">
        <v>-0.62936840000000005</v>
      </c>
      <c r="D8494" s="78">
        <v>2.0818781999999998</v>
      </c>
      <c r="E8494" s="78">
        <v>-8.3196624999999996E-2</v>
      </c>
      <c r="F8494" s="78">
        <v>-1.9233644000000001E-2</v>
      </c>
    </row>
    <row r="8495" spans="1:6" x14ac:dyDescent="0.25">
      <c r="A8495">
        <v>8493</v>
      </c>
      <c r="B8495" t="s">
        <v>9411</v>
      </c>
      <c r="C8495" s="78">
        <v>0.18620803999999999</v>
      </c>
      <c r="D8495" s="78">
        <v>4.5982227000000001E-2</v>
      </c>
      <c r="E8495" s="78">
        <v>-7.3006764000000002E-2</v>
      </c>
      <c r="F8495" s="78">
        <v>4.6151115999999999E-2</v>
      </c>
    </row>
    <row r="8496" spans="1:6" x14ac:dyDescent="0.25">
      <c r="A8496">
        <v>8494</v>
      </c>
      <c r="B8496" t="s">
        <v>9412</v>
      </c>
      <c r="C8496" s="78">
        <v>0.15141436</v>
      </c>
      <c r="D8496" s="78">
        <v>-1.3805543</v>
      </c>
      <c r="E8496" s="78">
        <v>-3.4390595000000003E-2</v>
      </c>
      <c r="F8496" s="78">
        <v>0.17954011</v>
      </c>
    </row>
    <row r="8497" spans="1:6" x14ac:dyDescent="0.25">
      <c r="A8497">
        <v>8495</v>
      </c>
      <c r="B8497" t="s">
        <v>9413</v>
      </c>
      <c r="C8497" s="78">
        <v>-0.10948175</v>
      </c>
      <c r="D8497" s="78">
        <v>-0.80822179999999999</v>
      </c>
      <c r="E8497" s="78">
        <v>-7.1284280000000005E-2</v>
      </c>
      <c r="F8497" s="78">
        <v>5.6769400000000001E-3</v>
      </c>
    </row>
    <row r="8498" spans="1:6" x14ac:dyDescent="0.25">
      <c r="A8498">
        <v>8496</v>
      </c>
      <c r="B8498" t="s">
        <v>9414</v>
      </c>
      <c r="C8498" s="78">
        <v>0.88364374999999995</v>
      </c>
      <c r="D8498" s="78">
        <v>-0.15626717000000001</v>
      </c>
      <c r="E8498" s="78">
        <v>-3.4390595000000003E-2</v>
      </c>
      <c r="F8498" s="78">
        <v>0.17954011</v>
      </c>
    </row>
    <row r="8499" spans="1:6" x14ac:dyDescent="0.25">
      <c r="A8499">
        <v>8497</v>
      </c>
      <c r="B8499" t="s">
        <v>9415</v>
      </c>
      <c r="C8499" s="78">
        <v>0.66297470000000003</v>
      </c>
      <c r="D8499" s="78">
        <v>0.904528</v>
      </c>
      <c r="E8499" s="78">
        <v>-3.4390595000000003E-2</v>
      </c>
      <c r="F8499" s="78">
        <v>0.17954011</v>
      </c>
    </row>
    <row r="8500" spans="1:6" x14ac:dyDescent="0.25">
      <c r="A8500">
        <v>8498</v>
      </c>
      <c r="B8500" t="s">
        <v>9416</v>
      </c>
      <c r="C8500" s="78">
        <v>-0.25159959999999998</v>
      </c>
      <c r="D8500" s="78">
        <v>-8.7796899999999997E-2</v>
      </c>
      <c r="E8500" s="78">
        <v>-8.1362740000000003E-2</v>
      </c>
      <c r="F8500" s="78">
        <v>3.2256156000000001E-2</v>
      </c>
    </row>
    <row r="8501" spans="1:6" x14ac:dyDescent="0.25">
      <c r="A8501">
        <v>8499</v>
      </c>
      <c r="B8501" t="s">
        <v>9417</v>
      </c>
      <c r="C8501" s="78">
        <v>-2.2142466999999999</v>
      </c>
      <c r="D8501" s="78">
        <v>0.36894357</v>
      </c>
      <c r="E8501" s="78">
        <v>-9.2431109999999997E-2</v>
      </c>
      <c r="F8501" s="78">
        <v>6.9302050000000004E-2</v>
      </c>
    </row>
    <row r="8502" spans="1:6" x14ac:dyDescent="0.25">
      <c r="A8502">
        <v>8500</v>
      </c>
      <c r="B8502" t="s">
        <v>9418</v>
      </c>
      <c r="C8502" s="78">
        <v>0.15579602000000001</v>
      </c>
      <c r="D8502" s="78">
        <v>0.7816845</v>
      </c>
      <c r="E8502" s="78">
        <v>-8.9488390000000001E-2</v>
      </c>
      <c r="F8502" s="78">
        <v>7.3150080000000006E-2</v>
      </c>
    </row>
    <row r="8503" spans="1:6" x14ac:dyDescent="0.25">
      <c r="A8503">
        <v>8501</v>
      </c>
      <c r="B8503" t="s">
        <v>9419</v>
      </c>
      <c r="C8503" s="78">
        <v>-0.99769649999999999</v>
      </c>
      <c r="D8503" s="78">
        <v>1.7021054</v>
      </c>
      <c r="E8503" s="78">
        <v>3.4346689999999999E-2</v>
      </c>
      <c r="F8503" s="78">
        <v>2.0449757999999998E-2</v>
      </c>
    </row>
    <row r="8504" spans="1:6" x14ac:dyDescent="0.25">
      <c r="A8504">
        <v>8502</v>
      </c>
      <c r="B8504" t="s">
        <v>9420</v>
      </c>
      <c r="C8504" s="78">
        <v>1.1797446</v>
      </c>
      <c r="D8504" s="78">
        <v>-5.7298229999999997</v>
      </c>
      <c r="E8504" s="78">
        <v>-6.5958009999999997E-2</v>
      </c>
      <c r="F8504" s="78">
        <v>-4.1227340000000001E-2</v>
      </c>
    </row>
    <row r="8505" spans="1:6" x14ac:dyDescent="0.25">
      <c r="A8505">
        <v>8503</v>
      </c>
      <c r="B8505" t="s">
        <v>9421</v>
      </c>
      <c r="C8505" s="78">
        <v>-0.97212933999999995</v>
      </c>
      <c r="D8505" s="78">
        <v>1.6249712999999999</v>
      </c>
      <c r="E8505" s="78">
        <v>-8.8899629999999993E-2</v>
      </c>
      <c r="F8505" s="78">
        <v>7.1609210000000006E-2</v>
      </c>
    </row>
    <row r="8506" spans="1:6" x14ac:dyDescent="0.25">
      <c r="A8506">
        <v>8504</v>
      </c>
      <c r="B8506" t="s">
        <v>9422</v>
      </c>
      <c r="C8506" s="78">
        <v>-1.4444026000000001</v>
      </c>
      <c r="D8506" s="78">
        <v>-1.1216892999999999</v>
      </c>
      <c r="E8506" s="78">
        <v>-3.4390595000000003E-2</v>
      </c>
      <c r="F8506" s="78">
        <v>0.17954011</v>
      </c>
    </row>
    <row r="8507" spans="1:6" x14ac:dyDescent="0.25">
      <c r="A8507">
        <v>8505</v>
      </c>
      <c r="B8507" t="s">
        <v>9423</v>
      </c>
      <c r="C8507" s="78">
        <v>-0.57159979999999999</v>
      </c>
      <c r="D8507" s="78">
        <v>-0.20484348999999999</v>
      </c>
      <c r="E8507" s="78">
        <v>-3.4390595000000003E-2</v>
      </c>
      <c r="F8507" s="78">
        <v>0.17954011</v>
      </c>
    </row>
    <row r="8508" spans="1:6" x14ac:dyDescent="0.25">
      <c r="A8508">
        <v>8506</v>
      </c>
      <c r="B8508" t="s">
        <v>9424</v>
      </c>
      <c r="C8508" s="78">
        <v>-1.0073018</v>
      </c>
      <c r="D8508" s="78">
        <v>1.2573133999999999</v>
      </c>
      <c r="E8508" s="78">
        <v>-4.0589508000000003E-2</v>
      </c>
      <c r="F8508" s="78">
        <v>-4.5651780000000003E-2</v>
      </c>
    </row>
    <row r="8509" spans="1:6" x14ac:dyDescent="0.25">
      <c r="A8509">
        <v>8507</v>
      </c>
      <c r="B8509" t="s">
        <v>9425</v>
      </c>
      <c r="C8509" s="78">
        <v>2.1947028999999998</v>
      </c>
      <c r="D8509" s="78">
        <v>-1.6411798</v>
      </c>
      <c r="E8509" s="78">
        <v>-7.8309649999999995E-2</v>
      </c>
      <c r="F8509" s="78">
        <v>-2.4361833999999999E-2</v>
      </c>
    </row>
    <row r="8510" spans="1:6" x14ac:dyDescent="0.25">
      <c r="A8510">
        <v>8508</v>
      </c>
      <c r="B8510" t="s">
        <v>9426</v>
      </c>
      <c r="C8510" s="78">
        <v>-0.67602620000000002</v>
      </c>
      <c r="D8510" s="78">
        <v>-0.50670300000000001</v>
      </c>
      <c r="E8510" s="78">
        <v>-6.3692260000000001E-2</v>
      </c>
      <c r="F8510" s="78">
        <v>0.11540261</v>
      </c>
    </row>
    <row r="8511" spans="1:6" x14ac:dyDescent="0.25">
      <c r="A8511">
        <v>8509</v>
      </c>
      <c r="B8511" t="s">
        <v>9427</v>
      </c>
      <c r="C8511" s="78">
        <v>-1.0680189</v>
      </c>
      <c r="D8511" s="78">
        <v>0.29972937999999999</v>
      </c>
      <c r="E8511" s="78">
        <v>-5.7812984999999997E-2</v>
      </c>
      <c r="F8511" s="78">
        <v>1.4325394999999999E-2</v>
      </c>
    </row>
    <row r="8512" spans="1:6" x14ac:dyDescent="0.25">
      <c r="A8512">
        <v>8510</v>
      </c>
      <c r="B8512" t="s">
        <v>9428</v>
      </c>
      <c r="C8512" s="78">
        <v>1.8625642</v>
      </c>
      <c r="D8512" s="78">
        <v>1.0939285999999999</v>
      </c>
      <c r="E8512" s="78">
        <v>-2.0472027E-2</v>
      </c>
      <c r="F8512" s="78">
        <v>0.10437751000000001</v>
      </c>
    </row>
    <row r="8513" spans="1:6" x14ac:dyDescent="0.25">
      <c r="A8513">
        <v>8511</v>
      </c>
      <c r="B8513" t="s">
        <v>9429</v>
      </c>
      <c r="C8513" s="78">
        <v>1.9986402000000001</v>
      </c>
      <c r="D8513" s="78">
        <v>-0.55957663000000002</v>
      </c>
      <c r="E8513" s="78">
        <v>-0.16678187</v>
      </c>
      <c r="F8513" s="78">
        <v>-0.36318742999999998</v>
      </c>
    </row>
    <row r="8514" spans="1:6" x14ac:dyDescent="0.25">
      <c r="A8514">
        <v>8512</v>
      </c>
      <c r="B8514" t="s">
        <v>9430</v>
      </c>
      <c r="C8514" s="78">
        <v>0.43496284000000002</v>
      </c>
      <c r="D8514" s="78">
        <v>1.0232185</v>
      </c>
      <c r="E8514" s="78">
        <v>-2.0181346999999999E-2</v>
      </c>
      <c r="F8514" s="78">
        <v>7.3591469999999999E-3</v>
      </c>
    </row>
    <row r="8515" spans="1:6" x14ac:dyDescent="0.25">
      <c r="A8515">
        <v>8513</v>
      </c>
      <c r="B8515" t="s">
        <v>9431</v>
      </c>
      <c r="C8515" s="78">
        <v>1.1038036</v>
      </c>
      <c r="D8515" s="78">
        <v>-2.0368447000000001</v>
      </c>
      <c r="E8515" s="78">
        <v>-9.6187640000000005E-2</v>
      </c>
      <c r="F8515" s="78">
        <v>-0.20779262000000001</v>
      </c>
    </row>
    <row r="8516" spans="1:6" x14ac:dyDescent="0.25">
      <c r="A8516">
        <v>8514</v>
      </c>
      <c r="B8516" t="s">
        <v>9432</v>
      </c>
      <c r="C8516" s="78">
        <v>0.64364122999999995</v>
      </c>
      <c r="D8516" s="78">
        <v>-1.1945367E-3</v>
      </c>
      <c r="E8516" s="78">
        <v>-8.149932E-2</v>
      </c>
      <c r="F8516" s="78">
        <v>-9.3011540000000004E-2</v>
      </c>
    </row>
    <row r="8517" spans="1:6" x14ac:dyDescent="0.25">
      <c r="A8517">
        <v>8515</v>
      </c>
      <c r="B8517" t="s">
        <v>9433</v>
      </c>
      <c r="C8517" s="78">
        <v>0.69916856000000005</v>
      </c>
      <c r="D8517" s="78">
        <v>1.1274424000000001</v>
      </c>
      <c r="E8517" s="78">
        <v>7.4979829999999997E-2</v>
      </c>
      <c r="F8517" s="78">
        <v>-0.39416437999999998</v>
      </c>
    </row>
    <row r="8518" spans="1:6" x14ac:dyDescent="0.25">
      <c r="A8518">
        <v>8516</v>
      </c>
      <c r="B8518" t="s">
        <v>9434</v>
      </c>
      <c r="C8518" s="78">
        <v>-0.96514330000000004</v>
      </c>
      <c r="D8518" s="78">
        <v>-0.21455701999999999</v>
      </c>
      <c r="E8518" s="78">
        <v>-1.7514366999999999E-2</v>
      </c>
      <c r="F8518" s="78">
        <v>-0.30489265999999998</v>
      </c>
    </row>
    <row r="8519" spans="1:6" x14ac:dyDescent="0.25">
      <c r="A8519">
        <v>8517</v>
      </c>
      <c r="B8519" t="s">
        <v>9435</v>
      </c>
      <c r="C8519" s="78">
        <v>-1.5073519</v>
      </c>
      <c r="D8519" s="78">
        <v>-0.7354851</v>
      </c>
      <c r="E8519" s="78">
        <v>-6.7094654000000004E-2</v>
      </c>
      <c r="F8519" s="78">
        <v>0.22640979999999999</v>
      </c>
    </row>
    <row r="8520" spans="1:6" x14ac:dyDescent="0.25">
      <c r="A8520">
        <v>8518</v>
      </c>
      <c r="B8520" t="s">
        <v>9436</v>
      </c>
      <c r="C8520" s="78">
        <v>-1.2331684999999999</v>
      </c>
      <c r="D8520" s="78">
        <v>-1.3977472</v>
      </c>
      <c r="E8520" s="78">
        <v>-9.1213610000000001E-2</v>
      </c>
      <c r="F8520" s="78">
        <v>-0.20750995</v>
      </c>
    </row>
    <row r="8521" spans="1:6" x14ac:dyDescent="0.25">
      <c r="A8521">
        <v>8519</v>
      </c>
      <c r="B8521" t="s">
        <v>9437</v>
      </c>
      <c r="C8521" s="78">
        <v>-0.29653003999999999</v>
      </c>
      <c r="D8521" s="78">
        <v>-0.74129283000000001</v>
      </c>
      <c r="E8521" s="78">
        <v>-5.6222595E-2</v>
      </c>
      <c r="F8521" s="78">
        <v>8.1994300000000006E-2</v>
      </c>
    </row>
    <row r="8522" spans="1:6" x14ac:dyDescent="0.25">
      <c r="A8522">
        <v>8520</v>
      </c>
      <c r="B8522" t="s">
        <v>9438</v>
      </c>
      <c r="C8522" s="78">
        <v>2.9793324000000001</v>
      </c>
      <c r="D8522" s="78">
        <v>2.5018647000000001E-2</v>
      </c>
      <c r="E8522" s="78">
        <v>-0.11073694000000001</v>
      </c>
      <c r="F8522" s="78">
        <v>6.9663489999999995E-2</v>
      </c>
    </row>
    <row r="8523" spans="1:6" x14ac:dyDescent="0.25">
      <c r="A8523">
        <v>8521</v>
      </c>
      <c r="B8523" t="s">
        <v>9439</v>
      </c>
      <c r="C8523" s="78">
        <v>1.5408643</v>
      </c>
      <c r="D8523" s="78">
        <v>-0.79107689999999997</v>
      </c>
      <c r="E8523" s="78">
        <v>-8.4344060000000002E-3</v>
      </c>
      <c r="F8523" s="78">
        <v>7.7673870000000006E-2</v>
      </c>
    </row>
    <row r="8524" spans="1:6" x14ac:dyDescent="0.25">
      <c r="A8524">
        <v>8522</v>
      </c>
      <c r="B8524" t="s">
        <v>9440</v>
      </c>
      <c r="C8524" s="78">
        <v>-0.94946370000000002</v>
      </c>
      <c r="D8524" s="78">
        <v>0.4799486</v>
      </c>
      <c r="E8524" s="78">
        <v>-3.4390595000000003E-2</v>
      </c>
      <c r="F8524" s="78">
        <v>0.17954011</v>
      </c>
    </row>
    <row r="8525" spans="1:6" x14ac:dyDescent="0.25">
      <c r="A8525">
        <v>8523</v>
      </c>
      <c r="B8525" t="s">
        <v>9441</v>
      </c>
      <c r="C8525" s="78">
        <v>-3.2288763999999999</v>
      </c>
      <c r="D8525" s="78">
        <v>1.5413498000000001</v>
      </c>
      <c r="E8525" s="78">
        <v>4.6966533999999997E-2</v>
      </c>
      <c r="F8525" s="78">
        <v>-0.27247673</v>
      </c>
    </row>
    <row r="8526" spans="1:6" x14ac:dyDescent="0.25">
      <c r="A8526">
        <v>8524</v>
      </c>
      <c r="B8526" t="s">
        <v>9442</v>
      </c>
      <c r="C8526" s="78">
        <v>-1.9109503000000001</v>
      </c>
      <c r="D8526" s="78">
        <v>1.4306262000000001</v>
      </c>
      <c r="E8526" s="78">
        <v>-3.4390595000000003E-2</v>
      </c>
      <c r="F8526" s="78">
        <v>0.17954011</v>
      </c>
    </row>
    <row r="8527" spans="1:6" x14ac:dyDescent="0.25">
      <c r="A8527">
        <v>8525</v>
      </c>
      <c r="B8527" t="s">
        <v>9443</v>
      </c>
      <c r="C8527" s="78">
        <v>0.42263814999999999</v>
      </c>
      <c r="D8527" s="78">
        <v>-1.1958826</v>
      </c>
      <c r="E8527" s="78">
        <v>-5.6485273000000003E-2</v>
      </c>
      <c r="F8527" s="78">
        <v>6.3895129999999994E-2</v>
      </c>
    </row>
    <row r="8528" spans="1:6" x14ac:dyDescent="0.25">
      <c r="A8528">
        <v>8526</v>
      </c>
      <c r="B8528" t="s">
        <v>9444</v>
      </c>
      <c r="C8528" s="78">
        <v>4.1999667999999997E-2</v>
      </c>
      <c r="D8528" s="78">
        <v>-0.73765409999999998</v>
      </c>
      <c r="E8528" s="78">
        <v>-5.8836784000000003E-2</v>
      </c>
      <c r="F8528" s="78">
        <v>0.12416811</v>
      </c>
    </row>
    <row r="8529" spans="1:6" x14ac:dyDescent="0.25">
      <c r="A8529">
        <v>8527</v>
      </c>
      <c r="B8529" t="s">
        <v>9445</v>
      </c>
      <c r="C8529" s="78">
        <v>1.1534152</v>
      </c>
      <c r="D8529" s="78">
        <v>-6.5670820000000005E-2</v>
      </c>
      <c r="E8529" s="78">
        <v>-4.1350487999999998E-2</v>
      </c>
      <c r="F8529" s="78">
        <v>2.4233654E-2</v>
      </c>
    </row>
    <row r="8530" spans="1:6" x14ac:dyDescent="0.25">
      <c r="A8530">
        <v>8528</v>
      </c>
      <c r="B8530" t="s">
        <v>9446</v>
      </c>
      <c r="C8530" s="78">
        <v>-0.85590650000000001</v>
      </c>
      <c r="D8530" s="78">
        <v>0.61668634</v>
      </c>
      <c r="E8530" s="78">
        <v>-5.4968469999999998E-2</v>
      </c>
      <c r="F8530" s="78">
        <v>5.7027719999999997E-2</v>
      </c>
    </row>
    <row r="8531" spans="1:6" x14ac:dyDescent="0.25">
      <c r="A8531">
        <v>8529</v>
      </c>
      <c r="B8531" t="s">
        <v>9447</v>
      </c>
      <c r="C8531" s="78">
        <v>1.9004017000000002E-2</v>
      </c>
      <c r="D8531" s="78">
        <v>-0.38709476999999998</v>
      </c>
      <c r="E8531" s="78">
        <v>-7.3497119999999999E-2</v>
      </c>
      <c r="F8531" s="78">
        <v>3.8638144999999999E-2</v>
      </c>
    </row>
    <row r="8532" spans="1:6" x14ac:dyDescent="0.25">
      <c r="A8532">
        <v>8530</v>
      </c>
      <c r="B8532" t="s">
        <v>9448</v>
      </c>
      <c r="C8532" s="78">
        <v>1.5148321</v>
      </c>
      <c r="D8532" s="78">
        <v>0.85883856000000003</v>
      </c>
      <c r="E8532" s="78">
        <v>-5.0983189999999998E-2</v>
      </c>
      <c r="F8532" s="78">
        <v>-4.7174275000000002E-2</v>
      </c>
    </row>
    <row r="8533" spans="1:6" x14ac:dyDescent="0.25">
      <c r="A8533">
        <v>8531</v>
      </c>
      <c r="B8533" t="s">
        <v>9449</v>
      </c>
      <c r="C8533" s="78">
        <v>0.25335780000000002</v>
      </c>
      <c r="D8533" s="78">
        <v>-2.3879266000000001</v>
      </c>
      <c r="E8533" s="78">
        <v>-2.6347538E-2</v>
      </c>
      <c r="F8533" s="78">
        <v>3.1276405E-2</v>
      </c>
    </row>
    <row r="8534" spans="1:6" x14ac:dyDescent="0.25">
      <c r="A8534">
        <v>8532</v>
      </c>
      <c r="B8534" t="s">
        <v>9450</v>
      </c>
      <c r="C8534" s="78">
        <v>1.6087754999999999</v>
      </c>
      <c r="D8534" s="78">
        <v>2.659224</v>
      </c>
      <c r="E8534" s="78">
        <v>-5.7322495000000001E-2</v>
      </c>
      <c r="F8534" s="78">
        <v>3.6763728000000002E-2</v>
      </c>
    </row>
    <row r="8535" spans="1:6" x14ac:dyDescent="0.25">
      <c r="A8535">
        <v>8533</v>
      </c>
      <c r="B8535" t="s">
        <v>9451</v>
      </c>
      <c r="C8535" s="78">
        <v>3.3101742000000001</v>
      </c>
      <c r="D8535" s="78">
        <v>3.4739916000000002</v>
      </c>
      <c r="E8535" s="78">
        <v>-3.2994560000000001E-3</v>
      </c>
      <c r="F8535" s="78">
        <v>-3.2494307E-2</v>
      </c>
    </row>
    <row r="8536" spans="1:6" x14ac:dyDescent="0.25">
      <c r="A8536">
        <v>8534</v>
      </c>
      <c r="B8536" t="s">
        <v>9452</v>
      </c>
      <c r="C8536" s="78">
        <v>-1.4581175</v>
      </c>
      <c r="D8536" s="78">
        <v>1.1581741999999999</v>
      </c>
      <c r="E8536" s="78">
        <v>-3.4390595000000003E-2</v>
      </c>
      <c r="F8536" s="78">
        <v>0.17954011</v>
      </c>
    </row>
    <row r="8537" spans="1:6" x14ac:dyDescent="0.25">
      <c r="A8537">
        <v>8535</v>
      </c>
      <c r="B8537" t="s">
        <v>9453</v>
      </c>
      <c r="C8537" s="78">
        <v>-0.22370803</v>
      </c>
      <c r="D8537" s="78">
        <v>-2.7430298</v>
      </c>
      <c r="E8537" s="78">
        <v>-8.8881349999999998E-2</v>
      </c>
      <c r="F8537" s="78">
        <v>-0.15033172</v>
      </c>
    </row>
    <row r="8538" spans="1:6" x14ac:dyDescent="0.25">
      <c r="A8538">
        <v>8536</v>
      </c>
      <c r="B8538" t="s">
        <v>9454</v>
      </c>
      <c r="C8538" s="78">
        <v>1.0678382</v>
      </c>
      <c r="D8538" s="78">
        <v>0.20983911999999999</v>
      </c>
      <c r="E8538" s="78">
        <v>-6.8701890000000002E-2</v>
      </c>
      <c r="F8538" s="78">
        <v>7.9995330000000003E-2</v>
      </c>
    </row>
    <row r="8539" spans="1:6" x14ac:dyDescent="0.25">
      <c r="A8539">
        <v>8537</v>
      </c>
      <c r="B8539" t="s">
        <v>9455</v>
      </c>
      <c r="C8539" s="78">
        <v>-0.57984464999999996</v>
      </c>
      <c r="D8539" s="78">
        <v>1.6968288</v>
      </c>
      <c r="E8539" s="78">
        <v>-3.4390595000000003E-2</v>
      </c>
      <c r="F8539" s="78">
        <v>0.17954011</v>
      </c>
    </row>
    <row r="8540" spans="1:6" x14ac:dyDescent="0.25">
      <c r="A8540">
        <v>8538</v>
      </c>
      <c r="B8540" t="s">
        <v>9456</v>
      </c>
      <c r="C8540" s="78">
        <v>-1.6255852</v>
      </c>
      <c r="D8540" s="78">
        <v>1.1714157999999999</v>
      </c>
      <c r="E8540" s="78">
        <v>-3.0814101999999999E-2</v>
      </c>
      <c r="F8540" s="78">
        <v>6.3306644999999995E-2</v>
      </c>
    </row>
    <row r="8541" spans="1:6" x14ac:dyDescent="0.25">
      <c r="A8541">
        <v>8539</v>
      </c>
      <c r="B8541" t="s">
        <v>9457</v>
      </c>
      <c r="C8541" s="78">
        <v>-0.32377124000000002</v>
      </c>
      <c r="D8541" s="78">
        <v>0.34666153999999999</v>
      </c>
      <c r="E8541" s="78">
        <v>-3.4390595000000003E-2</v>
      </c>
      <c r="F8541" s="78">
        <v>0.17954011</v>
      </c>
    </row>
    <row r="8542" spans="1:6" x14ac:dyDescent="0.25">
      <c r="A8542">
        <v>8540</v>
      </c>
      <c r="B8542" t="s">
        <v>9458</v>
      </c>
      <c r="C8542" s="78">
        <v>1.8508005999999999</v>
      </c>
      <c r="D8542" s="78">
        <v>2.9820874000000002</v>
      </c>
      <c r="E8542" s="78">
        <v>-6.0267538000000002E-2</v>
      </c>
      <c r="F8542" s="78">
        <v>4.3259084000000003E-2</v>
      </c>
    </row>
    <row r="8543" spans="1:6" x14ac:dyDescent="0.25">
      <c r="A8543">
        <v>8541</v>
      </c>
      <c r="B8543" t="s">
        <v>9459</v>
      </c>
      <c r="C8543" s="78">
        <v>-0.93270344000000005</v>
      </c>
      <c r="D8543" s="78">
        <v>2.0903925999999999</v>
      </c>
      <c r="E8543" s="78">
        <v>0.11524667</v>
      </c>
      <c r="F8543" s="78">
        <v>-0.2149335</v>
      </c>
    </row>
    <row r="8544" spans="1:6" x14ac:dyDescent="0.25">
      <c r="A8544">
        <v>8542</v>
      </c>
      <c r="B8544" t="s">
        <v>9460</v>
      </c>
      <c r="C8544" s="78">
        <v>0.17639247</v>
      </c>
      <c r="D8544" s="78">
        <v>0.30475232000000002</v>
      </c>
      <c r="E8544" s="78">
        <v>-3.4390595000000003E-2</v>
      </c>
      <c r="F8544" s="78">
        <v>0.17954011</v>
      </c>
    </row>
    <row r="8545" spans="1:6" x14ac:dyDescent="0.25">
      <c r="A8545">
        <v>8543</v>
      </c>
      <c r="B8545" t="s">
        <v>9461</v>
      </c>
      <c r="C8545" s="78">
        <v>1.4891405</v>
      </c>
      <c r="D8545" s="78">
        <v>2.3016070000000002</v>
      </c>
      <c r="E8545" s="78">
        <v>-4.504027E-2</v>
      </c>
      <c r="F8545" s="78">
        <v>5.7500556000000001E-2</v>
      </c>
    </row>
    <row r="8546" spans="1:6" x14ac:dyDescent="0.25">
      <c r="A8546">
        <v>8544</v>
      </c>
      <c r="B8546" t="s">
        <v>9462</v>
      </c>
      <c r="C8546" s="78">
        <v>1.1075759000000001</v>
      </c>
      <c r="D8546" s="78">
        <v>-0.72993993999999995</v>
      </c>
      <c r="E8546" s="78">
        <v>-1.7265782E-2</v>
      </c>
      <c r="F8546" s="78">
        <v>-8.5724875000000006E-2</v>
      </c>
    </row>
    <row r="8547" spans="1:6" x14ac:dyDescent="0.25">
      <c r="A8547">
        <v>8545</v>
      </c>
      <c r="B8547" t="s">
        <v>9463</v>
      </c>
      <c r="C8547" s="78">
        <v>-1.4874753000000001</v>
      </c>
      <c r="D8547" s="78">
        <v>1.6613948000000001</v>
      </c>
      <c r="E8547" s="78">
        <v>-3.4390595000000003E-2</v>
      </c>
      <c r="F8547" s="78">
        <v>0.17954011</v>
      </c>
    </row>
    <row r="8548" spans="1:6" x14ac:dyDescent="0.25">
      <c r="A8548">
        <v>8546</v>
      </c>
      <c r="B8548" t="s">
        <v>9464</v>
      </c>
      <c r="C8548" s="78">
        <v>-0.77402263999999998</v>
      </c>
      <c r="D8548" s="78">
        <v>2.3620106999999999</v>
      </c>
      <c r="E8548" s="78">
        <v>-3.0006293E-2</v>
      </c>
      <c r="F8548" s="78">
        <v>-0.14509673000000001</v>
      </c>
    </row>
    <row r="8549" spans="1:6" x14ac:dyDescent="0.25">
      <c r="A8549">
        <v>8547</v>
      </c>
      <c r="B8549" t="s">
        <v>9465</v>
      </c>
      <c r="C8549" s="78">
        <v>-0.41050428</v>
      </c>
      <c r="D8549" s="78">
        <v>-1.0093597000000001</v>
      </c>
      <c r="E8549" s="78">
        <v>-2.8679660999999999E-2</v>
      </c>
      <c r="F8549" s="78">
        <v>4.0237219999999997E-2</v>
      </c>
    </row>
    <row r="8550" spans="1:6" x14ac:dyDescent="0.25">
      <c r="A8550">
        <v>8548</v>
      </c>
      <c r="B8550" t="s">
        <v>9466</v>
      </c>
      <c r="C8550" s="78">
        <v>0.63404510000000003</v>
      </c>
      <c r="D8550" s="78">
        <v>-3.4094837</v>
      </c>
      <c r="E8550" s="78">
        <v>-3.4390595000000003E-2</v>
      </c>
      <c r="F8550" s="78">
        <v>0.17954011</v>
      </c>
    </row>
    <row r="8551" spans="1:6" x14ac:dyDescent="0.25">
      <c r="A8551">
        <v>8549</v>
      </c>
      <c r="B8551" t="s">
        <v>9467</v>
      </c>
      <c r="C8551" s="78">
        <v>-0.32360220000000001</v>
      </c>
      <c r="D8551" s="78">
        <v>-2.0170636000000002</v>
      </c>
      <c r="E8551" s="78">
        <v>-3.4390595000000003E-2</v>
      </c>
      <c r="F8551" s="78">
        <v>0.17954011</v>
      </c>
    </row>
    <row r="8552" spans="1:6" x14ac:dyDescent="0.25">
      <c r="A8552">
        <v>8550</v>
      </c>
      <c r="B8552" t="s">
        <v>9468</v>
      </c>
      <c r="C8552" s="78">
        <v>-0.87281865000000003</v>
      </c>
      <c r="D8552" s="78">
        <v>-0.82205914999999996</v>
      </c>
      <c r="E8552" s="78">
        <v>-6.0319672999999997E-2</v>
      </c>
      <c r="F8552" s="78">
        <v>3.1699360000000003E-2</v>
      </c>
    </row>
    <row r="8553" spans="1:6" x14ac:dyDescent="0.25">
      <c r="A8553">
        <v>8551</v>
      </c>
      <c r="B8553" t="s">
        <v>9469</v>
      </c>
      <c r="C8553" s="78">
        <v>-1.3660388000000001</v>
      </c>
      <c r="D8553" s="78">
        <v>-0.22108701</v>
      </c>
      <c r="E8553" s="78">
        <v>-6.8868159999999998E-2</v>
      </c>
      <c r="F8553" s="78">
        <v>-8.1854019999999996E-3</v>
      </c>
    </row>
    <row r="8554" spans="1:6" x14ac:dyDescent="0.25">
      <c r="A8554">
        <v>8552</v>
      </c>
      <c r="B8554" t="s">
        <v>9470</v>
      </c>
      <c r="C8554" s="78">
        <v>-0.9052789</v>
      </c>
      <c r="D8554" s="78">
        <v>-9.4602409999999994E-3</v>
      </c>
      <c r="E8554" s="78">
        <v>-3.4390595000000003E-2</v>
      </c>
      <c r="F8554" s="78">
        <v>0.17954011</v>
      </c>
    </row>
    <row r="8555" spans="1:6" x14ac:dyDescent="0.25">
      <c r="A8555">
        <v>8553</v>
      </c>
      <c r="B8555" t="s">
        <v>9471</v>
      </c>
      <c r="C8555" s="78">
        <v>-0.91420159999999995</v>
      </c>
      <c r="D8555" s="78">
        <v>0.64958070000000001</v>
      </c>
      <c r="E8555" s="78">
        <v>-3.4390595000000003E-2</v>
      </c>
      <c r="F8555" s="78">
        <v>0.17954011</v>
      </c>
    </row>
    <row r="8556" spans="1:6" x14ac:dyDescent="0.25">
      <c r="A8556">
        <v>8554</v>
      </c>
      <c r="B8556" t="s">
        <v>9472</v>
      </c>
      <c r="C8556" s="78">
        <v>-2.8416514E-2</v>
      </c>
      <c r="D8556" s="78">
        <v>-0.18036252</v>
      </c>
      <c r="E8556" s="78">
        <v>-2.5792546999999999E-2</v>
      </c>
      <c r="F8556" s="78">
        <v>-1.0490507E-2</v>
      </c>
    </row>
    <row r="8557" spans="1:6" x14ac:dyDescent="0.25">
      <c r="A8557">
        <v>8555</v>
      </c>
      <c r="B8557" t="s">
        <v>9473</v>
      </c>
      <c r="C8557" s="78">
        <v>-0.95291680000000001</v>
      </c>
      <c r="D8557" s="78">
        <v>-0.82492580000000004</v>
      </c>
      <c r="E8557" s="78">
        <v>-3.4390595000000003E-2</v>
      </c>
      <c r="F8557" s="78">
        <v>0.17954011</v>
      </c>
    </row>
    <row r="8558" spans="1:6" x14ac:dyDescent="0.25">
      <c r="A8558">
        <v>8556</v>
      </c>
      <c r="B8558" t="s">
        <v>9474</v>
      </c>
      <c r="C8558" s="78">
        <v>-2.7962753999999999</v>
      </c>
      <c r="D8558" s="78">
        <v>-1.3698988999999999</v>
      </c>
      <c r="E8558" s="78">
        <v>-7.8630729999999999E-3</v>
      </c>
      <c r="F8558" s="78">
        <v>-7.8154219999999996E-2</v>
      </c>
    </row>
    <row r="8559" spans="1:6" x14ac:dyDescent="0.25">
      <c r="A8559">
        <v>8557</v>
      </c>
      <c r="B8559" t="s">
        <v>9475</v>
      </c>
      <c r="C8559" s="78">
        <v>-1.4164950999999999</v>
      </c>
      <c r="D8559" s="78">
        <v>1.5449774000000001</v>
      </c>
      <c r="E8559" s="78">
        <v>-7.5401805000000002E-2</v>
      </c>
      <c r="F8559" s="78">
        <v>5.2426487000000001E-2</v>
      </c>
    </row>
    <row r="8560" spans="1:6" x14ac:dyDescent="0.25">
      <c r="A8560">
        <v>8558</v>
      </c>
      <c r="B8560" t="s">
        <v>9476</v>
      </c>
      <c r="C8560" s="78">
        <v>0.73771620000000004</v>
      </c>
      <c r="D8560" s="78">
        <v>-1.4441366</v>
      </c>
      <c r="E8560" s="78">
        <v>-5.7707420000000002E-2</v>
      </c>
      <c r="F8560" s="78">
        <v>2.197878E-2</v>
      </c>
    </row>
    <row r="8561" spans="1:6" x14ac:dyDescent="0.25">
      <c r="A8561">
        <v>8559</v>
      </c>
      <c r="B8561" t="s">
        <v>9477</v>
      </c>
      <c r="C8561" s="78">
        <v>1.1436939E-3</v>
      </c>
      <c r="D8561" s="78">
        <v>-1.2406663</v>
      </c>
      <c r="E8561" s="78">
        <v>-5.9368896999999997E-2</v>
      </c>
      <c r="F8561" s="78">
        <v>9.7096964999999993E-2</v>
      </c>
    </row>
    <row r="8562" spans="1:6" x14ac:dyDescent="0.25">
      <c r="A8562">
        <v>8560</v>
      </c>
      <c r="B8562" t="s">
        <v>9478</v>
      </c>
      <c r="C8562" s="78">
        <v>-1.287569</v>
      </c>
      <c r="D8562" s="78">
        <v>-0.68227289999999996</v>
      </c>
      <c r="E8562" s="78">
        <v>-0.14179655999999999</v>
      </c>
      <c r="F8562" s="78">
        <v>-0.31893027000000002</v>
      </c>
    </row>
    <row r="8563" spans="1:6" x14ac:dyDescent="0.25">
      <c r="A8563">
        <v>8561</v>
      </c>
      <c r="B8563" t="s">
        <v>9479</v>
      </c>
      <c r="C8563" s="78">
        <v>0.56040999999999996</v>
      </c>
      <c r="D8563" s="78">
        <v>-0.16030997</v>
      </c>
      <c r="E8563" s="78">
        <v>-3.2028239999999999E-2</v>
      </c>
      <c r="F8563" s="78">
        <v>-0.20714160000000001</v>
      </c>
    </row>
    <row r="8564" spans="1:6" x14ac:dyDescent="0.25">
      <c r="A8564">
        <v>8562</v>
      </c>
      <c r="B8564" t="s">
        <v>9480</v>
      </c>
      <c r="C8564" s="78">
        <v>0.25453671999999999</v>
      </c>
      <c r="D8564" s="78">
        <v>-0.63762189999999996</v>
      </c>
      <c r="E8564" s="78">
        <v>-1.8613257000000001E-2</v>
      </c>
      <c r="F8564" s="78">
        <v>-0.108301446</v>
      </c>
    </row>
    <row r="8565" spans="1:6" x14ac:dyDescent="0.25">
      <c r="A8565">
        <v>8563</v>
      </c>
      <c r="B8565" t="s">
        <v>9481</v>
      </c>
      <c r="C8565" s="78">
        <v>0.49065182000000002</v>
      </c>
      <c r="D8565" s="78">
        <v>1.0423104000000001</v>
      </c>
      <c r="E8565" s="78">
        <v>-3.4390595000000003E-2</v>
      </c>
      <c r="F8565" s="78">
        <v>0.17954011</v>
      </c>
    </row>
    <row r="8566" spans="1:6" x14ac:dyDescent="0.25">
      <c r="A8566">
        <v>8564</v>
      </c>
      <c r="B8566" t="s">
        <v>9482</v>
      </c>
      <c r="C8566" s="78">
        <v>-0.15943425999999999</v>
      </c>
      <c r="D8566" s="78">
        <v>0.85884329999999998</v>
      </c>
      <c r="E8566" s="78">
        <v>7.0665729999999996E-2</v>
      </c>
      <c r="F8566" s="78">
        <v>-0.32535683999999998</v>
      </c>
    </row>
    <row r="8567" spans="1:6" x14ac:dyDescent="0.25">
      <c r="A8567">
        <v>8565</v>
      </c>
      <c r="B8567" t="s">
        <v>9483</v>
      </c>
      <c r="C8567" s="78">
        <v>-0.15820687999999999</v>
      </c>
      <c r="D8567" s="78">
        <v>0.6451962</v>
      </c>
      <c r="E8567" s="78">
        <v>-5.7020373999999999E-2</v>
      </c>
      <c r="F8567" s="78">
        <v>-4.9503430000000001E-2</v>
      </c>
    </row>
    <row r="8568" spans="1:6" x14ac:dyDescent="0.25">
      <c r="A8568">
        <v>8566</v>
      </c>
      <c r="B8568" t="s">
        <v>9484</v>
      </c>
      <c r="C8568" s="78">
        <v>4.7895427000000002</v>
      </c>
      <c r="D8568" s="78">
        <v>1.8267617</v>
      </c>
      <c r="E8568" s="78">
        <v>-7.5236246000000007E-2</v>
      </c>
      <c r="F8568" s="78">
        <v>1.03275925E-2</v>
      </c>
    </row>
    <row r="8569" spans="1:6" x14ac:dyDescent="0.25">
      <c r="A8569">
        <v>8567</v>
      </c>
      <c r="B8569" t="s">
        <v>9485</v>
      </c>
      <c r="C8569" s="78">
        <v>0.31010959999999999</v>
      </c>
      <c r="D8569" s="78">
        <v>-2.7259823999999999</v>
      </c>
      <c r="E8569" s="78">
        <v>-7.2321540000000004E-2</v>
      </c>
      <c r="F8569" s="78">
        <v>0.10150753999999999</v>
      </c>
    </row>
    <row r="8570" spans="1:6" x14ac:dyDescent="0.25">
      <c r="A8570">
        <v>8568</v>
      </c>
      <c r="B8570" t="s">
        <v>9486</v>
      </c>
      <c r="C8570" s="78">
        <v>0.16119048</v>
      </c>
      <c r="D8570" s="78">
        <v>0.98314120000000005</v>
      </c>
      <c r="E8570" s="78">
        <v>-1.1038875E-2</v>
      </c>
      <c r="F8570" s="78">
        <v>2.9097230000000002E-2</v>
      </c>
    </row>
    <row r="8571" spans="1:6" x14ac:dyDescent="0.25">
      <c r="A8571">
        <v>8569</v>
      </c>
      <c r="B8571" t="s">
        <v>9487</v>
      </c>
      <c r="C8571" s="78">
        <v>0.55639684</v>
      </c>
      <c r="D8571" s="78">
        <v>-1.0748800999999999</v>
      </c>
      <c r="E8571" s="78">
        <v>-0.15348697</v>
      </c>
      <c r="F8571" s="78">
        <v>-9.8878755999999998E-2</v>
      </c>
    </row>
    <row r="8572" spans="1:6" x14ac:dyDescent="0.25">
      <c r="A8572">
        <v>8570</v>
      </c>
      <c r="B8572" t="s">
        <v>9488</v>
      </c>
      <c r="C8572" s="78">
        <v>-0.93040465999999999</v>
      </c>
      <c r="D8572" s="78">
        <v>1.613116</v>
      </c>
      <c r="E8572" s="78">
        <v>-5.8582820000000001E-2</v>
      </c>
      <c r="F8572" s="78">
        <v>-0.25435740000000001</v>
      </c>
    </row>
    <row r="8573" spans="1:6" x14ac:dyDescent="0.25">
      <c r="A8573">
        <v>8571</v>
      </c>
      <c r="B8573" t="s">
        <v>9489</v>
      </c>
      <c r="C8573" s="78">
        <v>-0.32438523000000002</v>
      </c>
      <c r="D8573" s="78">
        <v>1.4019269999999999</v>
      </c>
      <c r="E8573" s="78">
        <v>-3.4390595000000003E-2</v>
      </c>
      <c r="F8573" s="78">
        <v>0.17954011</v>
      </c>
    </row>
    <row r="8574" spans="1:6" x14ac:dyDescent="0.25">
      <c r="A8574">
        <v>8572</v>
      </c>
      <c r="B8574" t="s">
        <v>9490</v>
      </c>
      <c r="C8574" s="78">
        <v>1.5751584999999999</v>
      </c>
      <c r="D8574" s="78">
        <v>-2.3010454</v>
      </c>
      <c r="E8574" s="78">
        <v>-5.9503085999999997E-2</v>
      </c>
      <c r="F8574" s="78">
        <v>6.0821787000000002E-2</v>
      </c>
    </row>
    <row r="8575" spans="1:6" x14ac:dyDescent="0.25">
      <c r="A8575">
        <v>8573</v>
      </c>
      <c r="B8575" t="s">
        <v>9491</v>
      </c>
      <c r="C8575" s="78">
        <v>-2.4250143</v>
      </c>
      <c r="D8575" s="78">
        <v>-0.45797405000000002</v>
      </c>
      <c r="E8575" s="78">
        <v>-4.7536179999999997E-2</v>
      </c>
      <c r="F8575" s="78">
        <v>-0.24083737999999999</v>
      </c>
    </row>
    <row r="8576" spans="1:6" x14ac:dyDescent="0.25">
      <c r="A8576">
        <v>8574</v>
      </c>
      <c r="B8576" t="s">
        <v>9492</v>
      </c>
      <c r="C8576" s="78">
        <v>0.1221821</v>
      </c>
      <c r="D8576" s="78">
        <v>-1.5847266</v>
      </c>
      <c r="E8576" s="78">
        <v>2.0193631999999999</v>
      </c>
      <c r="F8576" s="78">
        <v>0.38862819999999998</v>
      </c>
    </row>
    <row r="8577" spans="1:6" x14ac:dyDescent="0.25">
      <c r="A8577">
        <v>8575</v>
      </c>
      <c r="B8577" t="s">
        <v>9493</v>
      </c>
      <c r="C8577" s="78">
        <v>-1.0845479</v>
      </c>
      <c r="D8577" s="78">
        <v>-1.3566066999999999</v>
      </c>
      <c r="E8577" s="78">
        <v>-3.3861488000000002E-2</v>
      </c>
      <c r="F8577" s="78">
        <v>6.5391569999999996E-2</v>
      </c>
    </row>
    <row r="8578" spans="1:6" x14ac:dyDescent="0.25">
      <c r="A8578">
        <v>8576</v>
      </c>
      <c r="B8578" t="s">
        <v>9494</v>
      </c>
      <c r="C8578" s="78">
        <v>8.3221110000000001E-2</v>
      </c>
      <c r="D8578" s="78">
        <v>-1.3319082</v>
      </c>
      <c r="E8578" s="78">
        <v>9.5537453999999994E-2</v>
      </c>
      <c r="F8578" s="78">
        <v>-0.13067118999999999</v>
      </c>
    </row>
    <row r="8579" spans="1:6" x14ac:dyDescent="0.25">
      <c r="A8579">
        <v>8577</v>
      </c>
      <c r="B8579" t="s">
        <v>9495</v>
      </c>
      <c r="C8579" s="78">
        <v>0.49806847999999998</v>
      </c>
      <c r="D8579" s="78">
        <v>1.7204893999999999</v>
      </c>
      <c r="E8579" s="78">
        <v>-7.031983E-2</v>
      </c>
      <c r="F8579" s="78">
        <v>2.7994438999999999E-2</v>
      </c>
    </row>
    <row r="8580" spans="1:6" x14ac:dyDescent="0.25">
      <c r="A8580">
        <v>8578</v>
      </c>
      <c r="B8580" t="s">
        <v>9496</v>
      </c>
      <c r="C8580" s="78">
        <v>1.5745035000000001</v>
      </c>
      <c r="D8580" s="78">
        <v>-1.6466240999999999</v>
      </c>
      <c r="E8580" s="78">
        <v>-3.2903962000000002E-3</v>
      </c>
      <c r="F8580" s="78">
        <v>-0.40582459999999998</v>
      </c>
    </row>
    <row r="8581" spans="1:6" x14ac:dyDescent="0.25">
      <c r="A8581">
        <v>8579</v>
      </c>
      <c r="B8581" t="s">
        <v>9497</v>
      </c>
      <c r="C8581" s="78">
        <v>-1.4922339</v>
      </c>
      <c r="D8581" s="78">
        <v>2.0360024000000001</v>
      </c>
      <c r="E8581" s="78">
        <v>-0.10657467</v>
      </c>
      <c r="F8581" s="78">
        <v>-0.25472528</v>
      </c>
    </row>
    <row r="8582" spans="1:6" x14ac:dyDescent="0.25">
      <c r="A8582">
        <v>8580</v>
      </c>
      <c r="B8582" t="s">
        <v>9498</v>
      </c>
      <c r="C8582" s="78">
        <v>-0.35017097000000003</v>
      </c>
      <c r="D8582" s="78">
        <v>-0.8752259</v>
      </c>
      <c r="E8582" s="78">
        <v>-6.2118117E-2</v>
      </c>
      <c r="F8582" s="78">
        <v>-0.15827954999999999</v>
      </c>
    </row>
    <row r="8583" spans="1:6" x14ac:dyDescent="0.25">
      <c r="A8583">
        <v>8581</v>
      </c>
      <c r="B8583" t="s">
        <v>9499</v>
      </c>
      <c r="C8583" s="78">
        <v>-0.96506893999999999</v>
      </c>
      <c r="D8583" s="78">
        <v>-0.21563031999999999</v>
      </c>
      <c r="E8583" s="78">
        <v>-3.4390595000000003E-2</v>
      </c>
      <c r="F8583" s="78">
        <v>0.17954011</v>
      </c>
    </row>
    <row r="8584" spans="1:6" x14ac:dyDescent="0.25">
      <c r="A8584">
        <v>8582</v>
      </c>
      <c r="B8584" t="s">
        <v>9500</v>
      </c>
      <c r="C8584" s="78">
        <v>3.6984284000000001</v>
      </c>
      <c r="D8584" s="78">
        <v>0.52756979999999998</v>
      </c>
      <c r="E8584" s="78">
        <v>-8.8510149999999996E-2</v>
      </c>
      <c r="F8584" s="78">
        <v>3.8546160000000003E-2</v>
      </c>
    </row>
    <row r="8585" spans="1:6" x14ac:dyDescent="0.25">
      <c r="A8585">
        <v>8583</v>
      </c>
      <c r="B8585" t="s">
        <v>9501</v>
      </c>
      <c r="C8585" s="78">
        <v>-0.22151694</v>
      </c>
      <c r="D8585" s="78">
        <v>1.0221922000000001</v>
      </c>
      <c r="E8585" s="78">
        <v>-6.8603230000000001E-2</v>
      </c>
      <c r="F8585" s="78">
        <v>-0.52920219999999996</v>
      </c>
    </row>
    <row r="8586" spans="1:6" x14ac:dyDescent="0.25">
      <c r="A8586">
        <v>8584</v>
      </c>
      <c r="B8586" t="s">
        <v>9502</v>
      </c>
      <c r="C8586" s="78">
        <v>3.5407736000000001</v>
      </c>
      <c r="D8586" s="78">
        <v>-2.2958333</v>
      </c>
      <c r="E8586" s="78">
        <v>-5.4073650000000001E-2</v>
      </c>
      <c r="F8586" s="78">
        <v>7.5204770000000004E-2</v>
      </c>
    </row>
    <row r="8587" spans="1:6" x14ac:dyDescent="0.25">
      <c r="A8587">
        <v>8585</v>
      </c>
      <c r="B8587" t="s">
        <v>9503</v>
      </c>
      <c r="C8587" s="78">
        <v>-0.44480960000000003</v>
      </c>
      <c r="D8587" s="78">
        <v>1.3518637</v>
      </c>
      <c r="E8587" s="78">
        <v>-3.4390595000000003E-2</v>
      </c>
      <c r="F8587" s="78">
        <v>0.17954011</v>
      </c>
    </row>
    <row r="8588" spans="1:6" x14ac:dyDescent="0.25">
      <c r="A8588">
        <v>8586</v>
      </c>
      <c r="B8588" t="s">
        <v>9504</v>
      </c>
      <c r="C8588" s="78">
        <v>-0.83145029999999998</v>
      </c>
      <c r="D8588" s="78">
        <v>1.4695319</v>
      </c>
      <c r="E8588" s="78">
        <v>-2.9109059E-2</v>
      </c>
      <c r="F8588" s="78">
        <v>-5.2234246999999998E-2</v>
      </c>
    </row>
    <row r="8589" spans="1:6" x14ac:dyDescent="0.25">
      <c r="A8589">
        <v>8587</v>
      </c>
      <c r="B8589" t="s">
        <v>9505</v>
      </c>
      <c r="C8589" s="78">
        <v>1.9417833</v>
      </c>
      <c r="D8589" s="78">
        <v>-0.36063513000000003</v>
      </c>
      <c r="E8589" s="78">
        <v>-9.5186380000000001E-2</v>
      </c>
      <c r="F8589" s="78">
        <v>-5.3070575000000002E-2</v>
      </c>
    </row>
    <row r="8590" spans="1:6" x14ac:dyDescent="0.25">
      <c r="A8590">
        <v>8588</v>
      </c>
      <c r="B8590" t="s">
        <v>9506</v>
      </c>
      <c r="C8590" s="78">
        <v>-2.148512E-2</v>
      </c>
      <c r="D8590" s="78">
        <v>0.49464434000000002</v>
      </c>
      <c r="E8590" s="78">
        <v>-3.4390595000000003E-2</v>
      </c>
      <c r="F8590" s="78">
        <v>0.17954011</v>
      </c>
    </row>
    <row r="8591" spans="1:6" x14ac:dyDescent="0.25">
      <c r="A8591">
        <v>8589</v>
      </c>
      <c r="B8591" t="s">
        <v>9507</v>
      </c>
      <c r="C8591" s="78">
        <v>1.2914775999999999</v>
      </c>
      <c r="D8591" s="78">
        <v>1.7448157</v>
      </c>
      <c r="E8591" s="78">
        <v>-4.3815545999999997E-2</v>
      </c>
      <c r="F8591" s="78">
        <v>4.4846877E-2</v>
      </c>
    </row>
    <row r="8592" spans="1:6" x14ac:dyDescent="0.25">
      <c r="A8592">
        <v>8590</v>
      </c>
      <c r="B8592" t="s">
        <v>9508</v>
      </c>
      <c r="C8592" s="78">
        <v>-0.47963333000000002</v>
      </c>
      <c r="D8592" s="78">
        <v>1.3130405000000001</v>
      </c>
      <c r="E8592" s="78">
        <v>-8.7165444999999994E-2</v>
      </c>
      <c r="F8592" s="78">
        <v>-9.6157950000000006E-2</v>
      </c>
    </row>
    <row r="8593" spans="1:6" x14ac:dyDescent="0.25">
      <c r="A8593">
        <v>8591</v>
      </c>
      <c r="B8593" t="s">
        <v>9509</v>
      </c>
      <c r="C8593" s="78">
        <v>-0.98722195999999995</v>
      </c>
      <c r="D8593" s="78">
        <v>1.2532517000000001</v>
      </c>
      <c r="E8593" s="78">
        <v>-1.7646259000000001E-2</v>
      </c>
      <c r="F8593" s="78">
        <v>-2.8445378E-2</v>
      </c>
    </row>
    <row r="8594" spans="1:6" x14ac:dyDescent="0.25">
      <c r="A8594">
        <v>8592</v>
      </c>
      <c r="B8594" t="s">
        <v>9510</v>
      </c>
      <c r="C8594" s="78">
        <v>-1.1513308</v>
      </c>
      <c r="D8594" s="78">
        <v>-0.12985694</v>
      </c>
      <c r="E8594" s="78">
        <v>-2.1934127000000001E-2</v>
      </c>
      <c r="F8594" s="78">
        <v>-0.15330732999999999</v>
      </c>
    </row>
    <row r="8595" spans="1:6" x14ac:dyDescent="0.25">
      <c r="A8595">
        <v>8593</v>
      </c>
      <c r="B8595" t="s">
        <v>9511</v>
      </c>
      <c r="C8595" s="78">
        <v>0.29490313000000001</v>
      </c>
      <c r="D8595" s="78">
        <v>2.6755330000000002</v>
      </c>
      <c r="E8595" s="78">
        <v>3.022262</v>
      </c>
      <c r="F8595" s="78">
        <v>-0.14026955999999999</v>
      </c>
    </row>
    <row r="8596" spans="1:6" x14ac:dyDescent="0.25">
      <c r="A8596">
        <v>8594</v>
      </c>
      <c r="B8596" t="s">
        <v>9512</v>
      </c>
      <c r="C8596" s="78">
        <v>-0.81162319999999999</v>
      </c>
      <c r="D8596" s="78">
        <v>-2.1304748</v>
      </c>
      <c r="E8596" s="78">
        <v>-3.4390595000000003E-2</v>
      </c>
      <c r="F8596" s="78">
        <v>0.17954011</v>
      </c>
    </row>
    <row r="8597" spans="1:6" x14ac:dyDescent="0.25">
      <c r="A8597">
        <v>8595</v>
      </c>
      <c r="B8597" t="s">
        <v>9513</v>
      </c>
      <c r="C8597" s="78">
        <v>5.1370411999999997E-2</v>
      </c>
      <c r="D8597" s="78">
        <v>-1.6645354000000001</v>
      </c>
      <c r="E8597" s="78">
        <v>0.35951418000000002</v>
      </c>
      <c r="F8597" s="78">
        <v>-0.39526420000000001</v>
      </c>
    </row>
    <row r="8598" spans="1:6" x14ac:dyDescent="0.25">
      <c r="A8598">
        <v>8596</v>
      </c>
      <c r="B8598" t="s">
        <v>9514</v>
      </c>
      <c r="C8598" s="78">
        <v>-9.2176675999999999E-2</v>
      </c>
      <c r="D8598" s="78">
        <v>0.10221044999999999</v>
      </c>
      <c r="E8598" s="78">
        <v>-8.9896105000000004E-2</v>
      </c>
      <c r="F8598" s="78">
        <v>0.12624953999999999</v>
      </c>
    </row>
    <row r="8599" spans="1:6" x14ac:dyDescent="0.25">
      <c r="A8599">
        <v>8597</v>
      </c>
      <c r="B8599" t="s">
        <v>9515</v>
      </c>
      <c r="C8599" s="78">
        <v>-0.37665766000000001</v>
      </c>
      <c r="D8599" s="78">
        <v>-0.29802962999999999</v>
      </c>
      <c r="E8599" s="78">
        <v>-8.8998889999999997E-2</v>
      </c>
      <c r="F8599" s="78">
        <v>-8.625157E-2</v>
      </c>
    </row>
    <row r="8600" spans="1:6" x14ac:dyDescent="0.25">
      <c r="A8600">
        <v>8598</v>
      </c>
      <c r="B8600" t="s">
        <v>9516</v>
      </c>
      <c r="C8600" s="78">
        <v>0.7985295</v>
      </c>
      <c r="D8600" s="78">
        <v>8.7808824999999993E-2</v>
      </c>
      <c r="E8600" s="78">
        <v>0.15914822000000001</v>
      </c>
      <c r="F8600" s="78">
        <v>-0.24353871999999999</v>
      </c>
    </row>
    <row r="8601" spans="1:6" x14ac:dyDescent="0.25">
      <c r="A8601">
        <v>8599</v>
      </c>
      <c r="B8601" t="s">
        <v>9517</v>
      </c>
      <c r="C8601" s="78">
        <v>1.7224685</v>
      </c>
      <c r="D8601" s="78">
        <v>2.9366267000000001</v>
      </c>
      <c r="E8601" s="78">
        <v>-7.7751815000000002E-2</v>
      </c>
      <c r="F8601" s="78">
        <v>4.7011091999999997E-2</v>
      </c>
    </row>
    <row r="8602" spans="1:6" x14ac:dyDescent="0.25">
      <c r="A8602">
        <v>8600</v>
      </c>
      <c r="B8602" t="s">
        <v>9518</v>
      </c>
      <c r="C8602" s="78">
        <v>-1.0833278</v>
      </c>
      <c r="D8602" s="78">
        <v>-0.66340339999999998</v>
      </c>
      <c r="E8602" s="78">
        <v>-3.4390595000000003E-2</v>
      </c>
      <c r="F8602" s="78">
        <v>0.17954011</v>
      </c>
    </row>
    <row r="8603" spans="1:6" x14ac:dyDescent="0.25">
      <c r="A8603">
        <v>8601</v>
      </c>
      <c r="B8603" t="s">
        <v>9519</v>
      </c>
      <c r="C8603" s="78">
        <v>-2.0050118000000001</v>
      </c>
      <c r="D8603" s="78">
        <v>0.13894898</v>
      </c>
      <c r="E8603" s="78">
        <v>-9.8166199999999995E-2</v>
      </c>
      <c r="F8603" s="78">
        <v>7.1310996999999999E-4</v>
      </c>
    </row>
    <row r="8604" spans="1:6" x14ac:dyDescent="0.25">
      <c r="A8604">
        <v>8602</v>
      </c>
      <c r="B8604" t="s">
        <v>9520</v>
      </c>
      <c r="C8604" s="78">
        <v>0.68571364999999995</v>
      </c>
      <c r="D8604" s="78">
        <v>-2.1898746</v>
      </c>
      <c r="E8604" s="78">
        <v>-5.7151143000000001E-2</v>
      </c>
      <c r="F8604" s="78">
        <v>5.7346366000000003E-2</v>
      </c>
    </row>
    <row r="8605" spans="1:6" x14ac:dyDescent="0.25">
      <c r="A8605">
        <v>8603</v>
      </c>
      <c r="B8605" t="s">
        <v>9521</v>
      </c>
      <c r="C8605" s="78">
        <v>-0.69573399999999996</v>
      </c>
      <c r="D8605" s="78">
        <v>7.0802850000000001E-2</v>
      </c>
      <c r="E8605" s="78">
        <v>0.43918717000000002</v>
      </c>
      <c r="F8605" s="78">
        <v>-0.19915403000000001</v>
      </c>
    </row>
    <row r="8606" spans="1:6" x14ac:dyDescent="0.25">
      <c r="A8606">
        <v>8604</v>
      </c>
      <c r="B8606" t="s">
        <v>9522</v>
      </c>
      <c r="C8606" s="78">
        <v>-0.93021390000000004</v>
      </c>
      <c r="D8606" s="78">
        <v>-0.33871230000000002</v>
      </c>
      <c r="E8606" s="78">
        <v>-3.4390595000000003E-2</v>
      </c>
      <c r="F8606" s="78">
        <v>0.17954011</v>
      </c>
    </row>
    <row r="8607" spans="1:6" x14ac:dyDescent="0.25">
      <c r="A8607">
        <v>8605</v>
      </c>
      <c r="B8607" t="s">
        <v>9523</v>
      </c>
      <c r="C8607" s="78">
        <v>-0.41995576000000001</v>
      </c>
      <c r="D8607" s="78">
        <v>1.9042559999999999</v>
      </c>
      <c r="E8607" s="78">
        <v>-3.4390595000000003E-2</v>
      </c>
      <c r="F8607" s="78">
        <v>0.17954011</v>
      </c>
    </row>
    <row r="8608" spans="1:6" x14ac:dyDescent="0.25">
      <c r="A8608">
        <v>8606</v>
      </c>
      <c r="B8608" t="s">
        <v>9524</v>
      </c>
      <c r="C8608" s="78">
        <v>0.47681347000000002</v>
      </c>
      <c r="D8608" s="78">
        <v>-2.114141</v>
      </c>
      <c r="E8608" s="78">
        <v>-5.0622172999999999E-2</v>
      </c>
      <c r="F8608" s="78">
        <v>9.9235379999999998E-2</v>
      </c>
    </row>
    <row r="8609" spans="1:6" x14ac:dyDescent="0.25">
      <c r="A8609">
        <v>8607</v>
      </c>
      <c r="B8609" t="s">
        <v>9525</v>
      </c>
      <c r="C8609" s="78">
        <v>-4.5718162999999999E-2</v>
      </c>
      <c r="D8609" s="78">
        <v>2.9055293</v>
      </c>
      <c r="E8609" s="78">
        <v>-7.3516520000000002E-2</v>
      </c>
      <c r="F8609" s="78">
        <v>-9.2017280000000007E-2</v>
      </c>
    </row>
    <row r="8610" spans="1:6" x14ac:dyDescent="0.25">
      <c r="A8610">
        <v>8608</v>
      </c>
      <c r="B8610" t="s">
        <v>9526</v>
      </c>
      <c r="C8610" s="78">
        <v>0.58058774000000002</v>
      </c>
      <c r="D8610" s="78">
        <v>8.1335580000000005E-2</v>
      </c>
      <c r="E8610" s="78">
        <v>-6.3631919999999995E-2</v>
      </c>
      <c r="F8610" s="78">
        <v>0.12599497000000001</v>
      </c>
    </row>
    <row r="8611" spans="1:6" x14ac:dyDescent="0.25">
      <c r="A8611">
        <v>8609</v>
      </c>
      <c r="B8611" t="s">
        <v>9527</v>
      </c>
      <c r="C8611" s="78">
        <v>0.22755715000000001</v>
      </c>
      <c r="D8611" s="78">
        <v>-0.54344725999999999</v>
      </c>
      <c r="E8611" s="78">
        <v>-5.3979449999999998E-2</v>
      </c>
      <c r="F8611" s="78">
        <v>-6.7286280000000004E-2</v>
      </c>
    </row>
    <row r="8612" spans="1:6" x14ac:dyDescent="0.25">
      <c r="A8612">
        <v>8610</v>
      </c>
      <c r="B8612" t="s">
        <v>9528</v>
      </c>
      <c r="C8612" s="78">
        <v>0.71915280000000004</v>
      </c>
      <c r="D8612" s="78">
        <v>4.0662230000000001E-2</v>
      </c>
      <c r="E8612" s="78">
        <v>-8.267592E-2</v>
      </c>
      <c r="F8612" s="78">
        <v>-1.3770595E-2</v>
      </c>
    </row>
    <row r="8613" spans="1:6" x14ac:dyDescent="0.25">
      <c r="A8613">
        <v>8611</v>
      </c>
      <c r="B8613" t="s">
        <v>9529</v>
      </c>
      <c r="C8613" s="78">
        <v>-0.58729480000000001</v>
      </c>
      <c r="D8613" s="78">
        <v>1.5307025000000001</v>
      </c>
      <c r="E8613" s="78">
        <v>-5.1977626999999998E-2</v>
      </c>
      <c r="F8613" s="78">
        <v>7.6449810000000003E-3</v>
      </c>
    </row>
    <row r="8614" spans="1:6" x14ac:dyDescent="0.25">
      <c r="A8614">
        <v>8612</v>
      </c>
      <c r="B8614" t="s">
        <v>9530</v>
      </c>
      <c r="C8614" s="78">
        <v>1.9833847</v>
      </c>
      <c r="D8614" s="78">
        <v>1.5972502</v>
      </c>
      <c r="E8614" s="78">
        <v>9.8023029999999997E-2</v>
      </c>
      <c r="F8614" s="78">
        <v>-8.1541489999999994E-2</v>
      </c>
    </row>
    <row r="8615" spans="1:6" x14ac:dyDescent="0.25">
      <c r="A8615">
        <v>8613</v>
      </c>
      <c r="B8615" t="s">
        <v>9531</v>
      </c>
      <c r="C8615" s="78">
        <v>1.1007174</v>
      </c>
      <c r="D8615" s="78">
        <v>1.4202482999999999</v>
      </c>
      <c r="E8615" s="78">
        <v>-2.0156948000000001E-2</v>
      </c>
      <c r="F8615" s="78">
        <v>-1.3556644E-2</v>
      </c>
    </row>
    <row r="8616" spans="1:6" x14ac:dyDescent="0.25">
      <c r="A8616">
        <v>8614</v>
      </c>
      <c r="B8616" t="s">
        <v>9532</v>
      </c>
      <c r="C8616" s="78">
        <v>0.11527553</v>
      </c>
      <c r="D8616" s="78">
        <v>-2.6820335000000002</v>
      </c>
      <c r="E8616" s="78">
        <v>-3.4390595000000003E-2</v>
      </c>
      <c r="F8616" s="78">
        <v>0.17954011</v>
      </c>
    </row>
    <row r="8617" spans="1:6" x14ac:dyDescent="0.25">
      <c r="A8617">
        <v>8615</v>
      </c>
      <c r="B8617" t="s">
        <v>9533</v>
      </c>
      <c r="C8617" s="78">
        <v>2.3773432000000001E-2</v>
      </c>
      <c r="D8617" s="78">
        <v>1.7987470000000001</v>
      </c>
      <c r="E8617" s="78">
        <v>-2.7224515000000001E-2</v>
      </c>
      <c r="F8617" s="78">
        <v>-9.9770380000000006E-2</v>
      </c>
    </row>
    <row r="8618" spans="1:6" x14ac:dyDescent="0.25">
      <c r="A8618">
        <v>8616</v>
      </c>
      <c r="B8618" t="s">
        <v>9534</v>
      </c>
      <c r="C8618" s="78">
        <v>-1.3367944</v>
      </c>
      <c r="D8618" s="78">
        <v>-1.3944793</v>
      </c>
      <c r="E8618" s="78">
        <v>-8.6707703999999997E-2</v>
      </c>
      <c r="F8618" s="78">
        <v>2.5932848000000001E-2</v>
      </c>
    </row>
    <row r="8619" spans="1:6" x14ac:dyDescent="0.25">
      <c r="A8619">
        <v>8617</v>
      </c>
      <c r="B8619" t="s">
        <v>9535</v>
      </c>
      <c r="C8619" s="78">
        <v>-1.6966057000000001</v>
      </c>
      <c r="D8619" s="78">
        <v>1.7789959</v>
      </c>
      <c r="E8619" s="78">
        <v>-8.715531E-2</v>
      </c>
      <c r="F8619" s="78">
        <v>5.5982009999999999E-2</v>
      </c>
    </row>
    <row r="8620" spans="1:6" x14ac:dyDescent="0.25">
      <c r="A8620">
        <v>8618</v>
      </c>
      <c r="B8620" t="s">
        <v>9536</v>
      </c>
      <c r="C8620" s="78">
        <v>9.4949510000000001E-2</v>
      </c>
      <c r="D8620" s="78">
        <v>0.79875410000000002</v>
      </c>
      <c r="E8620" s="78">
        <v>4.9510363000000002E-2</v>
      </c>
      <c r="F8620" s="78">
        <v>4.9697980000000003E-2</v>
      </c>
    </row>
    <row r="8621" spans="1:6" x14ac:dyDescent="0.25">
      <c r="A8621">
        <v>8619</v>
      </c>
      <c r="B8621" t="s">
        <v>9537</v>
      </c>
      <c r="C8621" s="78">
        <v>-4.6897559999999998E-2</v>
      </c>
      <c r="D8621" s="78">
        <v>0.54239990000000005</v>
      </c>
      <c r="E8621" s="78">
        <v>-2.5417456000000001E-2</v>
      </c>
      <c r="F8621" s="78">
        <v>2.0168185000000002E-2</v>
      </c>
    </row>
    <row r="8622" spans="1:6" x14ac:dyDescent="0.25">
      <c r="A8622">
        <v>8620</v>
      </c>
      <c r="B8622" t="s">
        <v>9538</v>
      </c>
      <c r="C8622" s="78">
        <v>0.85995555000000001</v>
      </c>
      <c r="D8622" s="78">
        <v>-1.9618586</v>
      </c>
      <c r="E8622" s="78">
        <v>-8.2508564000000006E-2</v>
      </c>
      <c r="F8622" s="78">
        <v>-0.19265698000000001</v>
      </c>
    </row>
    <row r="8623" spans="1:6" x14ac:dyDescent="0.25">
      <c r="A8623">
        <v>8621</v>
      </c>
      <c r="B8623" t="s">
        <v>9539</v>
      </c>
      <c r="C8623" s="78">
        <v>-0.96371229999999997</v>
      </c>
      <c r="D8623" s="78">
        <v>2.7371004000000001</v>
      </c>
      <c r="E8623" s="78">
        <v>1.8762483999999999E-2</v>
      </c>
      <c r="F8623" s="78">
        <v>-7.8719183999999998E-2</v>
      </c>
    </row>
    <row r="8624" spans="1:6" x14ac:dyDescent="0.25">
      <c r="A8624">
        <v>8622</v>
      </c>
      <c r="B8624" t="s">
        <v>9540</v>
      </c>
      <c r="C8624" s="78">
        <v>2.8999546</v>
      </c>
      <c r="D8624" s="78">
        <v>1.1175354</v>
      </c>
      <c r="E8624" s="78">
        <v>-2.9248916E-2</v>
      </c>
      <c r="F8624" s="78">
        <v>-1.733838E-2</v>
      </c>
    </row>
    <row r="8625" spans="1:6" x14ac:dyDescent="0.25">
      <c r="A8625">
        <v>8623</v>
      </c>
      <c r="B8625" t="s">
        <v>9541</v>
      </c>
      <c r="C8625" s="78">
        <v>-0.82554910000000004</v>
      </c>
      <c r="D8625" s="78">
        <v>-1.3389907999999999</v>
      </c>
      <c r="E8625" s="78">
        <v>-6.918407E-2</v>
      </c>
      <c r="F8625" s="78">
        <v>1.2329236E-2</v>
      </c>
    </row>
    <row r="8626" spans="1:6" x14ac:dyDescent="0.25">
      <c r="A8626">
        <v>8624</v>
      </c>
      <c r="B8626" t="s">
        <v>9542</v>
      </c>
      <c r="C8626" s="78">
        <v>2.3980815</v>
      </c>
      <c r="D8626" s="78">
        <v>7.5164825000000005E-2</v>
      </c>
      <c r="E8626" s="78">
        <v>-6.4519350000000003E-2</v>
      </c>
      <c r="F8626" s="78">
        <v>-0.10505773</v>
      </c>
    </row>
    <row r="8627" spans="1:6" x14ac:dyDescent="0.25">
      <c r="A8627">
        <v>8625</v>
      </c>
      <c r="B8627" t="s">
        <v>9543</v>
      </c>
      <c r="C8627" s="78">
        <v>1.142652</v>
      </c>
      <c r="D8627" s="78">
        <v>-0.99697184999999999</v>
      </c>
      <c r="E8627" s="78">
        <v>0.33705960000000001</v>
      </c>
      <c r="F8627" s="78">
        <v>-0.37074005999999998</v>
      </c>
    </row>
    <row r="8628" spans="1:6" x14ac:dyDescent="0.25">
      <c r="A8628">
        <v>8626</v>
      </c>
      <c r="B8628" t="s">
        <v>9544</v>
      </c>
      <c r="C8628" s="78">
        <v>2.0026030000000001</v>
      </c>
      <c r="D8628" s="78">
        <v>0.66851590000000005</v>
      </c>
      <c r="E8628" s="78">
        <v>-2.1780243000000001E-2</v>
      </c>
      <c r="F8628" s="78">
        <v>-0.58289002999999995</v>
      </c>
    </row>
    <row r="8629" spans="1:6" x14ac:dyDescent="0.25">
      <c r="A8629">
        <v>8627</v>
      </c>
      <c r="B8629" t="s">
        <v>9545</v>
      </c>
      <c r="C8629" s="78">
        <v>0.21681252000000001</v>
      </c>
      <c r="D8629" s="78">
        <v>-1.5516827</v>
      </c>
      <c r="E8629" s="78">
        <v>-2.7090104E-2</v>
      </c>
      <c r="F8629" s="78">
        <v>-0.117586836</v>
      </c>
    </row>
    <row r="8630" spans="1:6" x14ac:dyDescent="0.25">
      <c r="A8630">
        <v>8628</v>
      </c>
      <c r="B8630" t="s">
        <v>9546</v>
      </c>
      <c r="C8630" s="78">
        <v>1.6645373000000001</v>
      </c>
      <c r="D8630" s="78">
        <v>-0.46982332999999998</v>
      </c>
      <c r="E8630" s="78">
        <v>0.16461777999999999</v>
      </c>
      <c r="F8630" s="78">
        <v>0.12470914399999999</v>
      </c>
    </row>
    <row r="8631" spans="1:6" x14ac:dyDescent="0.25">
      <c r="A8631">
        <v>8629</v>
      </c>
      <c r="B8631" t="s">
        <v>9547</v>
      </c>
      <c r="C8631" s="78">
        <v>-0.77916490000000005</v>
      </c>
      <c r="D8631" s="78">
        <v>0.54144144000000005</v>
      </c>
      <c r="E8631" s="78">
        <v>-3.4390595000000003E-2</v>
      </c>
      <c r="F8631" s="78">
        <v>0.17954011</v>
      </c>
    </row>
    <row r="8632" spans="1:6" x14ac:dyDescent="0.25">
      <c r="A8632">
        <v>8630</v>
      </c>
      <c r="B8632" t="s">
        <v>9548</v>
      </c>
      <c r="C8632" s="78">
        <v>-0.83568419999999999</v>
      </c>
      <c r="D8632" s="78">
        <v>0.62984709999999999</v>
      </c>
      <c r="E8632" s="78">
        <v>-4.3394460000000003E-2</v>
      </c>
      <c r="F8632" s="78">
        <v>2.5160967999999999E-2</v>
      </c>
    </row>
    <row r="8633" spans="1:6" x14ac:dyDescent="0.25">
      <c r="A8633">
        <v>8631</v>
      </c>
      <c r="B8633" t="s">
        <v>9549</v>
      </c>
      <c r="C8633" s="78">
        <v>2.8089905000000002</v>
      </c>
      <c r="D8633" s="78">
        <v>1.7478383</v>
      </c>
      <c r="E8633" s="78">
        <v>-5.5551287000000001E-3</v>
      </c>
      <c r="F8633" s="78">
        <v>4.3422280000000001E-2</v>
      </c>
    </row>
    <row r="8634" spans="1:6" x14ac:dyDescent="0.25">
      <c r="A8634">
        <v>8632</v>
      </c>
      <c r="B8634" t="s">
        <v>9550</v>
      </c>
      <c r="C8634" s="78">
        <v>-0.33193919999999999</v>
      </c>
      <c r="D8634" s="78">
        <v>0.67543196999999999</v>
      </c>
      <c r="E8634" s="78">
        <v>6.7629010000000003E-2</v>
      </c>
      <c r="F8634" s="78">
        <v>-0.20935865000000001</v>
      </c>
    </row>
    <row r="8635" spans="1:6" x14ac:dyDescent="0.25">
      <c r="A8635">
        <v>8633</v>
      </c>
      <c r="B8635" t="s">
        <v>9551</v>
      </c>
      <c r="C8635" s="78">
        <v>1.7029718</v>
      </c>
      <c r="D8635" s="78">
        <v>2.5297377000000001</v>
      </c>
      <c r="E8635" s="78">
        <v>9.9845230000000004E-3</v>
      </c>
      <c r="F8635" s="78">
        <v>5.2746831999999997E-3</v>
      </c>
    </row>
    <row r="8636" spans="1:6" x14ac:dyDescent="0.25">
      <c r="A8636">
        <v>8634</v>
      </c>
      <c r="B8636" t="s">
        <v>9552</v>
      </c>
      <c r="C8636" s="78">
        <v>5.7455160000000003</v>
      </c>
      <c r="D8636" s="78">
        <v>0.81983423</v>
      </c>
      <c r="E8636" s="78">
        <v>-3.1067422000000001E-2</v>
      </c>
      <c r="F8636" s="78">
        <v>3.5149380000000001E-2</v>
      </c>
    </row>
    <row r="8637" spans="1:6" x14ac:dyDescent="0.25">
      <c r="A8637">
        <v>8635</v>
      </c>
      <c r="B8637" t="s">
        <v>9553</v>
      </c>
      <c r="C8637" s="78">
        <v>1.6439760999999999</v>
      </c>
      <c r="D8637" s="78">
        <v>-0.35727522</v>
      </c>
      <c r="E8637" s="78">
        <v>-9.0444449999999996E-2</v>
      </c>
      <c r="F8637" s="78">
        <v>8.9359649999999999E-2</v>
      </c>
    </row>
    <row r="8638" spans="1:6" x14ac:dyDescent="0.25">
      <c r="A8638">
        <v>8636</v>
      </c>
      <c r="B8638" t="s">
        <v>9554</v>
      </c>
      <c r="C8638" s="78">
        <v>0.76842679999999997</v>
      </c>
      <c r="D8638" s="78">
        <v>-1.1921816999999999</v>
      </c>
      <c r="E8638" s="78">
        <v>-6.230786E-2</v>
      </c>
      <c r="F8638" s="78">
        <v>-4.1108459999999999E-2</v>
      </c>
    </row>
    <row r="8639" spans="1:6" x14ac:dyDescent="0.25">
      <c r="A8639">
        <v>8637</v>
      </c>
      <c r="B8639" t="s">
        <v>9555</v>
      </c>
      <c r="C8639" s="78">
        <v>-0.72586759999999995</v>
      </c>
      <c r="D8639" s="78">
        <v>-0.42636952</v>
      </c>
      <c r="E8639" s="78">
        <v>-5.2160140000000001E-2</v>
      </c>
      <c r="F8639" s="78">
        <v>-8.2702709999999999E-2</v>
      </c>
    </row>
    <row r="8640" spans="1:6" x14ac:dyDescent="0.25">
      <c r="A8640">
        <v>8638</v>
      </c>
      <c r="B8640" t="s">
        <v>9556</v>
      </c>
      <c r="C8640" s="78">
        <v>-0.43696877000000001</v>
      </c>
      <c r="D8640" s="78">
        <v>1.7230027000000001</v>
      </c>
      <c r="E8640" s="78">
        <v>-0.1752495</v>
      </c>
      <c r="F8640" s="78">
        <v>-0.13961182999999999</v>
      </c>
    </row>
    <row r="8641" spans="1:6" x14ac:dyDescent="0.25">
      <c r="A8641">
        <v>8639</v>
      </c>
      <c r="B8641" t="s">
        <v>9557</v>
      </c>
      <c r="C8641" s="78">
        <v>8.4950540000000005E-2</v>
      </c>
      <c r="D8641" s="78">
        <v>-3.2772763</v>
      </c>
      <c r="E8641" s="78">
        <v>-3.4390595000000003E-2</v>
      </c>
      <c r="F8641" s="78">
        <v>0.17954011</v>
      </c>
    </row>
    <row r="8642" spans="1:6" x14ac:dyDescent="0.25">
      <c r="A8642">
        <v>8640</v>
      </c>
      <c r="B8642" t="s">
        <v>9558</v>
      </c>
      <c r="C8642" s="78">
        <v>-0.82146894999999998</v>
      </c>
      <c r="D8642" s="78">
        <v>-0.80465339999999996</v>
      </c>
      <c r="E8642" s="78">
        <v>-5.7445789999999997E-2</v>
      </c>
      <c r="F8642" s="78">
        <v>3.5691663999999998E-2</v>
      </c>
    </row>
    <row r="8643" spans="1:6" x14ac:dyDescent="0.25">
      <c r="A8643">
        <v>8641</v>
      </c>
      <c r="B8643" t="s">
        <v>9559</v>
      </c>
      <c r="C8643" s="78">
        <v>-1.6455196000000001</v>
      </c>
      <c r="D8643" s="78">
        <v>-4.3867692E-2</v>
      </c>
      <c r="E8643" s="78">
        <v>-9.9453909999999996E-3</v>
      </c>
      <c r="F8643" s="78">
        <v>-3.7918180000000003E-2</v>
      </c>
    </row>
    <row r="8644" spans="1:6" x14ac:dyDescent="0.25">
      <c r="A8644">
        <v>8642</v>
      </c>
      <c r="B8644" t="s">
        <v>9560</v>
      </c>
      <c r="C8644" s="78">
        <v>-0.76940995000000001</v>
      </c>
      <c r="D8644" s="78">
        <v>-1.4084234</v>
      </c>
      <c r="E8644" s="78">
        <v>-5.1144782E-2</v>
      </c>
      <c r="F8644" s="78">
        <v>5.2031577000000002E-2</v>
      </c>
    </row>
    <row r="8645" spans="1:6" x14ac:dyDescent="0.25">
      <c r="A8645">
        <v>8643</v>
      </c>
      <c r="B8645" t="s">
        <v>9561</v>
      </c>
      <c r="C8645" s="78">
        <v>-0.18746182</v>
      </c>
      <c r="D8645" s="78">
        <v>1.9942956000000001</v>
      </c>
      <c r="E8645" s="78">
        <v>-2.0318989999999999E-2</v>
      </c>
      <c r="F8645" s="78">
        <v>0.20253309999999999</v>
      </c>
    </row>
    <row r="8646" spans="1:6" x14ac:dyDescent="0.25">
      <c r="A8646">
        <v>8644</v>
      </c>
      <c r="B8646" t="s">
        <v>9562</v>
      </c>
      <c r="C8646" s="78">
        <v>1.4769407999999999</v>
      </c>
      <c r="D8646" s="78">
        <v>-8.369008E-2</v>
      </c>
      <c r="E8646" s="78">
        <v>0.119347885</v>
      </c>
      <c r="F8646" s="78">
        <v>-0.36112623999999999</v>
      </c>
    </row>
    <row r="8647" spans="1:6" x14ac:dyDescent="0.25">
      <c r="A8647">
        <v>8645</v>
      </c>
      <c r="B8647" t="s">
        <v>9563</v>
      </c>
      <c r="C8647" s="78">
        <v>-1.8114028</v>
      </c>
      <c r="D8647" s="78">
        <v>2.4734465999999999</v>
      </c>
      <c r="E8647" s="78">
        <v>-2.5289934E-2</v>
      </c>
      <c r="F8647" s="78">
        <v>-3.8053915000000001E-2</v>
      </c>
    </row>
    <row r="8648" spans="1:6" x14ac:dyDescent="0.25">
      <c r="A8648">
        <v>8646</v>
      </c>
      <c r="B8648" t="s">
        <v>9564</v>
      </c>
      <c r="C8648" s="78">
        <v>-1.7132121</v>
      </c>
      <c r="D8648" s="78">
        <v>1.5930983000000001</v>
      </c>
      <c r="E8648" s="78">
        <v>-5.7444967E-2</v>
      </c>
      <c r="F8648" s="78">
        <v>-6.1803877E-2</v>
      </c>
    </row>
    <row r="8649" spans="1:6" x14ac:dyDescent="0.25">
      <c r="A8649">
        <v>8647</v>
      </c>
      <c r="B8649" t="s">
        <v>9565</v>
      </c>
      <c r="C8649" s="78">
        <v>1.3053566000000001E-2</v>
      </c>
      <c r="D8649" s="78">
        <v>-1.9570955000000001</v>
      </c>
      <c r="E8649" s="78">
        <v>-7.7192029999999995E-2</v>
      </c>
      <c r="F8649" s="78">
        <v>-3.4787060000000002E-2</v>
      </c>
    </row>
    <row r="8650" spans="1:6" x14ac:dyDescent="0.25">
      <c r="A8650">
        <v>8648</v>
      </c>
      <c r="B8650" t="s">
        <v>9566</v>
      </c>
      <c r="C8650" s="78">
        <v>-0.64345043999999996</v>
      </c>
      <c r="D8650" s="78">
        <v>1.0968568000000001</v>
      </c>
      <c r="E8650" s="78">
        <v>-3.4390595000000003E-2</v>
      </c>
      <c r="F8650" s="78">
        <v>0.17954011</v>
      </c>
    </row>
    <row r="8651" spans="1:6" x14ac:dyDescent="0.25">
      <c r="A8651">
        <v>8649</v>
      </c>
      <c r="B8651" t="s">
        <v>9567</v>
      </c>
      <c r="C8651" s="78">
        <v>0.96418250000000005</v>
      </c>
      <c r="D8651" s="78">
        <v>-0.13563615000000001</v>
      </c>
      <c r="E8651" s="78">
        <v>1.9912205999999998E-2</v>
      </c>
      <c r="F8651" s="78">
        <v>5.4568945999999997E-3</v>
      </c>
    </row>
    <row r="8652" spans="1:6" x14ac:dyDescent="0.25">
      <c r="A8652">
        <v>8650</v>
      </c>
      <c r="B8652" t="s">
        <v>9568</v>
      </c>
      <c r="C8652" s="78">
        <v>-2.3900263000000002</v>
      </c>
      <c r="D8652" s="78">
        <v>0.88920940000000004</v>
      </c>
      <c r="E8652" s="78">
        <v>-3.6982226999999999E-2</v>
      </c>
      <c r="F8652" s="78">
        <v>-1.4424846E-2</v>
      </c>
    </row>
    <row r="8653" spans="1:6" x14ac:dyDescent="0.25">
      <c r="A8653">
        <v>8651</v>
      </c>
      <c r="B8653" t="s">
        <v>9569</v>
      </c>
      <c r="C8653" s="78">
        <v>-0.93881214000000002</v>
      </c>
      <c r="D8653" s="78">
        <v>0.41240325999999999</v>
      </c>
      <c r="E8653" s="78">
        <v>-3.4390595000000003E-2</v>
      </c>
      <c r="F8653" s="78">
        <v>0.17954011</v>
      </c>
    </row>
    <row r="8654" spans="1:6" x14ac:dyDescent="0.25">
      <c r="A8654">
        <v>8652</v>
      </c>
      <c r="B8654" t="s">
        <v>9570</v>
      </c>
      <c r="C8654" s="78">
        <v>1.6371675999999999</v>
      </c>
      <c r="D8654" s="78">
        <v>1.2145223999999999</v>
      </c>
      <c r="E8654" s="78">
        <v>-1.2889354999999999E-3</v>
      </c>
      <c r="F8654" s="78">
        <v>2.0619363000000002E-2</v>
      </c>
    </row>
    <row r="8655" spans="1:6" x14ac:dyDescent="0.25">
      <c r="A8655">
        <v>8653</v>
      </c>
      <c r="B8655" t="s">
        <v>9571</v>
      </c>
      <c r="C8655" s="78">
        <v>-2.8207724000000001</v>
      </c>
      <c r="D8655" s="78">
        <v>1.8485807000000001</v>
      </c>
      <c r="E8655" s="78">
        <v>-6.6822839999999994E-2</v>
      </c>
      <c r="F8655" s="78">
        <v>1.815781E-2</v>
      </c>
    </row>
    <row r="8656" spans="1:6" x14ac:dyDescent="0.25">
      <c r="A8656">
        <v>8654</v>
      </c>
      <c r="B8656" t="s">
        <v>9572</v>
      </c>
      <c r="C8656" s="78">
        <v>-0.77983533999999999</v>
      </c>
      <c r="D8656" s="78">
        <v>-2.5859418000000001</v>
      </c>
      <c r="E8656" s="78">
        <v>-8.2089014000000002E-2</v>
      </c>
      <c r="F8656" s="78">
        <v>6.6773109999999997E-2</v>
      </c>
    </row>
    <row r="8657" spans="1:6" x14ac:dyDescent="0.25">
      <c r="A8657">
        <v>8655</v>
      </c>
      <c r="B8657" t="s">
        <v>9573</v>
      </c>
      <c r="C8657" s="78">
        <v>-1.7529087999999999</v>
      </c>
      <c r="D8657" s="78">
        <v>-1.2857316999999999</v>
      </c>
      <c r="E8657" s="78">
        <v>-9.5840839999999997E-2</v>
      </c>
      <c r="F8657" s="78">
        <v>7.9287919999999998E-2</v>
      </c>
    </row>
    <row r="8658" spans="1:6" x14ac:dyDescent="0.25">
      <c r="A8658">
        <v>8656</v>
      </c>
      <c r="B8658" t="s">
        <v>9574</v>
      </c>
      <c r="C8658" s="78">
        <v>-1.6527099999999999</v>
      </c>
      <c r="D8658" s="78">
        <v>-0.24755403000000001</v>
      </c>
      <c r="E8658" s="78">
        <v>-3.4390595000000003E-2</v>
      </c>
      <c r="F8658" s="78">
        <v>0.17954011</v>
      </c>
    </row>
    <row r="8659" spans="1:6" x14ac:dyDescent="0.25">
      <c r="A8659">
        <v>8657</v>
      </c>
      <c r="B8659" t="s">
        <v>9575</v>
      </c>
      <c r="C8659" s="78">
        <v>0.57477389999999995</v>
      </c>
      <c r="D8659" s="78">
        <v>2.8330668999999999E-2</v>
      </c>
      <c r="E8659" s="78">
        <v>-2.9823988999999999E-2</v>
      </c>
      <c r="F8659" s="78">
        <v>-0.10383211000000001</v>
      </c>
    </row>
    <row r="8660" spans="1:6" x14ac:dyDescent="0.25">
      <c r="A8660">
        <v>8658</v>
      </c>
      <c r="B8660" t="s">
        <v>9576</v>
      </c>
      <c r="C8660" s="78">
        <v>-1.9331476999999999</v>
      </c>
      <c r="D8660" s="78">
        <v>1.0385934999999999</v>
      </c>
      <c r="E8660" s="78">
        <v>-3.4390595000000003E-2</v>
      </c>
      <c r="F8660" s="78">
        <v>0.17954011</v>
      </c>
    </row>
    <row r="8661" spans="1:6" x14ac:dyDescent="0.25">
      <c r="A8661">
        <v>8659</v>
      </c>
      <c r="B8661" t="s">
        <v>9577</v>
      </c>
      <c r="C8661" s="78">
        <v>-0.27070743000000003</v>
      </c>
      <c r="D8661" s="78">
        <v>-0.48720434000000001</v>
      </c>
      <c r="E8661" s="78">
        <v>-2.6804186000000001E-2</v>
      </c>
      <c r="F8661" s="78">
        <v>6.0367589999999999E-2</v>
      </c>
    </row>
    <row r="8662" spans="1:6" x14ac:dyDescent="0.25">
      <c r="A8662">
        <v>8660</v>
      </c>
      <c r="B8662" t="s">
        <v>9578</v>
      </c>
      <c r="C8662" s="78">
        <v>6.2200874000000003E-2</v>
      </c>
      <c r="D8662" s="78">
        <v>-1.3480555000000001</v>
      </c>
      <c r="E8662" s="78">
        <v>-0.17524870000000001</v>
      </c>
      <c r="F8662" s="78">
        <v>-0.26637143000000002</v>
      </c>
    </row>
    <row r="8663" spans="1:6" x14ac:dyDescent="0.25">
      <c r="A8663">
        <v>8661</v>
      </c>
      <c r="B8663" t="s">
        <v>9579</v>
      </c>
      <c r="C8663" s="78">
        <v>-1.1924546</v>
      </c>
      <c r="D8663" s="78">
        <v>2.5069944999999998</v>
      </c>
      <c r="E8663" s="78">
        <v>-1.3421049000000001E-2</v>
      </c>
      <c r="F8663" s="78">
        <v>1.9245878000000001E-2</v>
      </c>
    </row>
    <row r="8664" spans="1:6" x14ac:dyDescent="0.25">
      <c r="A8664">
        <v>8662</v>
      </c>
      <c r="B8664" t="s">
        <v>9580</v>
      </c>
      <c r="C8664" s="78">
        <v>0.34723929999999997</v>
      </c>
      <c r="D8664" s="78">
        <v>3.1418385999999998</v>
      </c>
      <c r="E8664" s="78">
        <v>-9.8817349999999998E-2</v>
      </c>
      <c r="F8664" s="78">
        <v>4.9671963E-2</v>
      </c>
    </row>
    <row r="8665" spans="1:6" x14ac:dyDescent="0.25">
      <c r="A8665">
        <v>8663</v>
      </c>
      <c r="B8665" t="s">
        <v>9581</v>
      </c>
      <c r="C8665" s="78">
        <v>0.45890482999999999</v>
      </c>
      <c r="D8665" s="78">
        <v>0.14533813000000001</v>
      </c>
      <c r="E8665" s="78">
        <v>-3.4390595000000003E-2</v>
      </c>
      <c r="F8665" s="78">
        <v>0.17954011</v>
      </c>
    </row>
    <row r="8666" spans="1:6" x14ac:dyDescent="0.25">
      <c r="A8666">
        <v>8664</v>
      </c>
      <c r="B8666" t="s">
        <v>9582</v>
      </c>
      <c r="C8666" s="78">
        <v>0.29964086000000001</v>
      </c>
      <c r="D8666" s="78">
        <v>-2.4632363000000002</v>
      </c>
      <c r="E8666" s="78">
        <v>1.44353695E-2</v>
      </c>
      <c r="F8666" s="78">
        <v>-0.22560836000000001</v>
      </c>
    </row>
    <row r="8667" spans="1:6" x14ac:dyDescent="0.25">
      <c r="A8667">
        <v>8665</v>
      </c>
      <c r="B8667" t="s">
        <v>9583</v>
      </c>
      <c r="C8667" s="78">
        <v>0.63076449999999995</v>
      </c>
      <c r="D8667" s="78">
        <v>-0.83192739999999998</v>
      </c>
      <c r="E8667" s="78">
        <v>-3.4390595000000003E-2</v>
      </c>
      <c r="F8667" s="78">
        <v>0.17954011</v>
      </c>
    </row>
    <row r="8668" spans="1:6" x14ac:dyDescent="0.25">
      <c r="A8668">
        <v>8666</v>
      </c>
      <c r="B8668" t="s">
        <v>9584</v>
      </c>
      <c r="C8668" s="78">
        <v>4.4847109999999999</v>
      </c>
      <c r="D8668" s="78">
        <v>-0.97761869999999995</v>
      </c>
      <c r="E8668" s="78">
        <v>-3.4390595000000003E-2</v>
      </c>
      <c r="F8668" s="78">
        <v>0.17954011</v>
      </c>
    </row>
    <row r="8669" spans="1:6" x14ac:dyDescent="0.25">
      <c r="A8669">
        <v>8667</v>
      </c>
      <c r="B8669" t="s">
        <v>9585</v>
      </c>
      <c r="C8669" s="78">
        <v>3.6214879</v>
      </c>
      <c r="D8669" s="78">
        <v>3.5866794999999998</v>
      </c>
      <c r="E8669" s="78">
        <v>-3.4390595000000003E-2</v>
      </c>
      <c r="F8669" s="78">
        <v>0.17954011</v>
      </c>
    </row>
    <row r="8670" spans="1:6" x14ac:dyDescent="0.25">
      <c r="A8670">
        <v>8668</v>
      </c>
      <c r="B8670" t="s">
        <v>9586</v>
      </c>
      <c r="C8670" s="78">
        <v>0.5367092</v>
      </c>
      <c r="D8670" s="78">
        <v>0.21483616999999999</v>
      </c>
      <c r="E8670" s="78">
        <v>-2.0235809E-2</v>
      </c>
      <c r="F8670" s="78">
        <v>-6.1758636999999998E-2</v>
      </c>
    </row>
    <row r="8671" spans="1:6" x14ac:dyDescent="0.25">
      <c r="A8671">
        <v>8669</v>
      </c>
      <c r="B8671" t="s">
        <v>9587</v>
      </c>
      <c r="C8671" s="78">
        <v>-1.3245488000000001</v>
      </c>
      <c r="D8671" s="78">
        <v>0.21549593</v>
      </c>
      <c r="E8671" s="78">
        <v>-3.3403599999999999E-2</v>
      </c>
      <c r="F8671" s="78">
        <v>9.2331800000000006E-2</v>
      </c>
    </row>
    <row r="8672" spans="1:6" x14ac:dyDescent="0.25">
      <c r="A8672">
        <v>8670</v>
      </c>
      <c r="B8672" t="s">
        <v>9588</v>
      </c>
      <c r="C8672" s="78">
        <v>-0.53204169999999995</v>
      </c>
      <c r="D8672" s="78">
        <v>3.3110127000000003E-2</v>
      </c>
      <c r="E8672" s="78">
        <v>-8.0537689999999995E-2</v>
      </c>
      <c r="F8672" s="78">
        <v>7.6413780000000001E-2</v>
      </c>
    </row>
    <row r="8673" spans="1:6" x14ac:dyDescent="0.25">
      <c r="A8673">
        <v>8671</v>
      </c>
      <c r="B8673" t="s">
        <v>9589</v>
      </c>
      <c r="C8673" s="78">
        <v>1.3223053</v>
      </c>
      <c r="D8673" s="78">
        <v>-1.1159391000000001</v>
      </c>
      <c r="E8673" s="78">
        <v>-3.4390595000000003E-2</v>
      </c>
      <c r="F8673" s="78">
        <v>0.17954011</v>
      </c>
    </row>
    <row r="8674" spans="1:6" x14ac:dyDescent="0.25">
      <c r="A8674">
        <v>8672</v>
      </c>
      <c r="B8674" t="s">
        <v>9590</v>
      </c>
      <c r="C8674" s="78">
        <v>-2.0409229</v>
      </c>
      <c r="D8674" s="78">
        <v>-2.6181201999999999</v>
      </c>
      <c r="E8674" s="78">
        <v>0.10086402</v>
      </c>
      <c r="F8674" s="78">
        <v>-0.36027974000000001</v>
      </c>
    </row>
    <row r="8675" spans="1:6" x14ac:dyDescent="0.25">
      <c r="A8675">
        <v>8673</v>
      </c>
      <c r="B8675" t="s">
        <v>9591</v>
      </c>
      <c r="C8675" s="78">
        <v>-0.51172989999999996</v>
      </c>
      <c r="D8675" s="78">
        <v>0.58445250000000004</v>
      </c>
      <c r="E8675" s="78">
        <v>-2.9261597E-2</v>
      </c>
      <c r="F8675" s="78">
        <v>0.17404428</v>
      </c>
    </row>
    <row r="8676" spans="1:6" x14ac:dyDescent="0.25">
      <c r="A8676">
        <v>8674</v>
      </c>
      <c r="B8676" t="s">
        <v>9592</v>
      </c>
      <c r="C8676" s="78">
        <v>-1.6898218</v>
      </c>
      <c r="D8676" s="78">
        <v>-0.63260660000000002</v>
      </c>
      <c r="E8676" s="78">
        <v>-3.4390595000000003E-2</v>
      </c>
      <c r="F8676" s="78">
        <v>0.17954011</v>
      </c>
    </row>
    <row r="8677" spans="1:6" x14ac:dyDescent="0.25">
      <c r="A8677">
        <v>8675</v>
      </c>
      <c r="B8677" t="s">
        <v>9593</v>
      </c>
      <c r="C8677" s="78">
        <v>0.19274172000000001</v>
      </c>
      <c r="D8677" s="78">
        <v>0.91998016999999999</v>
      </c>
      <c r="E8677" s="78">
        <v>-3.4390595000000003E-2</v>
      </c>
      <c r="F8677" s="78">
        <v>0.17954011</v>
      </c>
    </row>
    <row r="8678" spans="1:6" x14ac:dyDescent="0.25">
      <c r="A8678">
        <v>8676</v>
      </c>
      <c r="B8678" t="s">
        <v>9594</v>
      </c>
      <c r="C8678" s="78">
        <v>2.5623543</v>
      </c>
      <c r="D8678" s="78">
        <v>0.89537895000000001</v>
      </c>
      <c r="E8678" s="78">
        <v>-8.9061230000000005E-2</v>
      </c>
      <c r="F8678" s="78">
        <v>4.7468900000000001E-2</v>
      </c>
    </row>
    <row r="8679" spans="1:6" x14ac:dyDescent="0.25">
      <c r="A8679">
        <v>8677</v>
      </c>
      <c r="B8679" t="s">
        <v>9595</v>
      </c>
      <c r="C8679" s="78">
        <v>0.47931430000000003</v>
      </c>
      <c r="D8679" s="78">
        <v>-0.57084809999999997</v>
      </c>
      <c r="E8679" s="78">
        <v>-5.3106300000000002E-2</v>
      </c>
      <c r="F8679" s="78">
        <v>9.164195E-2</v>
      </c>
    </row>
    <row r="8680" spans="1:6" x14ac:dyDescent="0.25">
      <c r="A8680">
        <v>8678</v>
      </c>
      <c r="B8680" t="s">
        <v>9596</v>
      </c>
      <c r="C8680" s="78">
        <v>-0.91509870000000004</v>
      </c>
      <c r="D8680" s="78">
        <v>1.6331822E-3</v>
      </c>
      <c r="E8680" s="78">
        <v>-7.5889789999999999E-2</v>
      </c>
      <c r="F8680" s="78">
        <v>4.7082216000000003E-2</v>
      </c>
    </row>
    <row r="8681" spans="1:6" x14ac:dyDescent="0.25">
      <c r="A8681">
        <v>8679</v>
      </c>
      <c r="B8681" t="s">
        <v>9597</v>
      </c>
      <c r="C8681" s="78">
        <v>-0.74575340000000001</v>
      </c>
      <c r="D8681" s="78">
        <v>-1.2633525999999999</v>
      </c>
      <c r="E8681" s="78">
        <v>-7.6411019999999996E-2</v>
      </c>
      <c r="F8681" s="78">
        <v>4.4900074999999998E-2</v>
      </c>
    </row>
    <row r="8682" spans="1:6" x14ac:dyDescent="0.25">
      <c r="A8682">
        <v>8680</v>
      </c>
      <c r="B8682" t="s">
        <v>9598</v>
      </c>
      <c r="C8682" s="78">
        <v>-0.53304344000000004</v>
      </c>
      <c r="D8682" s="78">
        <v>-1.2304870000000001</v>
      </c>
      <c r="E8682" s="78">
        <v>-7.1261530000000003E-2</v>
      </c>
      <c r="F8682" s="78">
        <v>-0.11485527500000001</v>
      </c>
    </row>
    <row r="8683" spans="1:6" x14ac:dyDescent="0.25">
      <c r="A8683">
        <v>8681</v>
      </c>
      <c r="B8683" t="s">
        <v>9599</v>
      </c>
      <c r="C8683" s="78">
        <v>0.32238719999999998</v>
      </c>
      <c r="D8683" s="78">
        <v>-2.4802504000000001</v>
      </c>
      <c r="E8683" s="78">
        <v>-5.6973226000000002E-2</v>
      </c>
      <c r="F8683" s="78">
        <v>9.843201E-2</v>
      </c>
    </row>
    <row r="8684" spans="1:6" x14ac:dyDescent="0.25">
      <c r="A8684">
        <v>8682</v>
      </c>
      <c r="B8684" t="s">
        <v>9600</v>
      </c>
      <c r="C8684" s="78">
        <v>-1.7199800000000001</v>
      </c>
      <c r="D8684" s="78">
        <v>0.50705767000000002</v>
      </c>
      <c r="E8684" s="78">
        <v>-0.10717001600000001</v>
      </c>
      <c r="F8684" s="78">
        <v>-2.5982067000000001E-2</v>
      </c>
    </row>
    <row r="8685" spans="1:6" x14ac:dyDescent="0.25">
      <c r="A8685">
        <v>8683</v>
      </c>
      <c r="B8685" t="s">
        <v>9601</v>
      </c>
      <c r="C8685" s="78">
        <v>-0.8553288</v>
      </c>
      <c r="D8685" s="78">
        <v>-0.40061465000000002</v>
      </c>
      <c r="E8685" s="78">
        <v>2.3720488000000001E-2</v>
      </c>
      <c r="F8685" s="78">
        <v>-0.22451360000000001</v>
      </c>
    </row>
    <row r="8686" spans="1:6" x14ac:dyDescent="0.25">
      <c r="A8686">
        <v>8684</v>
      </c>
      <c r="B8686" t="s">
        <v>9602</v>
      </c>
      <c r="C8686" s="78">
        <v>-2.3589872999999999</v>
      </c>
      <c r="D8686" s="78">
        <v>-0.59074353999999996</v>
      </c>
      <c r="E8686" s="78">
        <v>2.7128182000000001E-2</v>
      </c>
      <c r="F8686" s="78">
        <v>-0.25324522999999999</v>
      </c>
    </row>
    <row r="8687" spans="1:6" x14ac:dyDescent="0.25">
      <c r="A8687">
        <v>8685</v>
      </c>
      <c r="B8687" t="s">
        <v>9603</v>
      </c>
      <c r="C8687" s="78">
        <v>0.278416</v>
      </c>
      <c r="D8687" s="78">
        <v>0.92254700000000001</v>
      </c>
      <c r="E8687" s="78">
        <v>-7.565065E-2</v>
      </c>
      <c r="F8687" s="78">
        <v>-1.4464974E-2</v>
      </c>
    </row>
    <row r="8688" spans="1:6" x14ac:dyDescent="0.25">
      <c r="A8688">
        <v>8686</v>
      </c>
      <c r="B8688" t="s">
        <v>9604</v>
      </c>
      <c r="C8688" s="78">
        <v>-0.71140550000000002</v>
      </c>
      <c r="D8688" s="78">
        <v>-0.30025585999999999</v>
      </c>
      <c r="E8688" s="78">
        <v>-4.9922857000000001E-2</v>
      </c>
      <c r="F8688" s="78">
        <v>3.3216953E-2</v>
      </c>
    </row>
    <row r="8689" spans="1:6" x14ac:dyDescent="0.25">
      <c r="A8689">
        <v>8687</v>
      </c>
      <c r="B8689" t="s">
        <v>9605</v>
      </c>
      <c r="C8689" s="78">
        <v>2.9998748000000002</v>
      </c>
      <c r="D8689" s="78">
        <v>4.3567679999999998</v>
      </c>
      <c r="E8689" s="78">
        <v>-3.4390595000000003E-2</v>
      </c>
      <c r="F8689" s="78">
        <v>0.17954011</v>
      </c>
    </row>
    <row r="8690" spans="1:6" x14ac:dyDescent="0.25">
      <c r="A8690">
        <v>8688</v>
      </c>
      <c r="B8690" t="s">
        <v>9606</v>
      </c>
      <c r="C8690" s="78">
        <v>-0.93009405999999994</v>
      </c>
      <c r="D8690" s="78">
        <v>2.4451149000000001</v>
      </c>
      <c r="E8690" s="78">
        <v>-7.5971570000000002E-2</v>
      </c>
      <c r="F8690" s="78">
        <v>-0.12177034</v>
      </c>
    </row>
    <row r="8691" spans="1:6" x14ac:dyDescent="0.25">
      <c r="A8691">
        <v>8689</v>
      </c>
      <c r="B8691" t="s">
        <v>9607</v>
      </c>
      <c r="C8691" s="78">
        <v>-0.89193370000000005</v>
      </c>
      <c r="D8691" s="78">
        <v>0.64082030000000001</v>
      </c>
      <c r="E8691" s="78">
        <v>-3.7406496999999997E-2</v>
      </c>
      <c r="F8691" s="78">
        <v>0.17018846000000001</v>
      </c>
    </row>
    <row r="8692" spans="1:6" x14ac:dyDescent="0.25">
      <c r="A8692">
        <v>8690</v>
      </c>
      <c r="B8692" t="s">
        <v>9608</v>
      </c>
      <c r="C8692" s="78">
        <v>-0.12662910999999999</v>
      </c>
      <c r="D8692" s="78">
        <v>-2.5290027E-2</v>
      </c>
      <c r="E8692" s="78">
        <v>-2.3918390000000001E-2</v>
      </c>
      <c r="F8692" s="78">
        <v>-0.19660150000000001</v>
      </c>
    </row>
    <row r="8693" spans="1:6" x14ac:dyDescent="0.25">
      <c r="A8693">
        <v>8691</v>
      </c>
      <c r="B8693" t="s">
        <v>9609</v>
      </c>
      <c r="C8693" s="78">
        <v>-0.31138389999999999</v>
      </c>
      <c r="D8693" s="78">
        <v>-1.5144911000000001</v>
      </c>
      <c r="E8693" s="78">
        <v>-9.1710539999999993E-2</v>
      </c>
      <c r="F8693" s="78">
        <v>-1.9076288E-2</v>
      </c>
    </row>
    <row r="8694" spans="1:6" x14ac:dyDescent="0.25">
      <c r="A8694">
        <v>8692</v>
      </c>
      <c r="B8694" t="s">
        <v>9610</v>
      </c>
      <c r="C8694" s="78">
        <v>0.20537301999999999</v>
      </c>
      <c r="D8694" s="78">
        <v>0.19409728000000001</v>
      </c>
      <c r="E8694" s="78">
        <v>-3.1506564000000001E-2</v>
      </c>
      <c r="F8694" s="78">
        <v>-0.1489654</v>
      </c>
    </row>
    <row r="8695" spans="1:6" x14ac:dyDescent="0.25">
      <c r="A8695">
        <v>8693</v>
      </c>
      <c r="B8695" t="s">
        <v>9611</v>
      </c>
      <c r="C8695" s="78">
        <v>5.8606543999999996</v>
      </c>
      <c r="D8695" s="78">
        <v>0.3693284</v>
      </c>
      <c r="E8695" s="78">
        <v>-0.15351444</v>
      </c>
      <c r="F8695" s="78">
        <v>-6.0304999999999997E-2</v>
      </c>
    </row>
    <row r="8696" spans="1:6" x14ac:dyDescent="0.25">
      <c r="A8696">
        <v>8694</v>
      </c>
      <c r="B8696" t="s">
        <v>9612</v>
      </c>
      <c r="C8696" s="78">
        <v>-1.0466873999999999</v>
      </c>
      <c r="D8696" s="78">
        <v>-4.384002E-2</v>
      </c>
      <c r="E8696" s="78">
        <v>-7.9709989999999994E-2</v>
      </c>
      <c r="F8696" s="78">
        <v>0.12042551999999999</v>
      </c>
    </row>
    <row r="8697" spans="1:6" x14ac:dyDescent="0.25">
      <c r="A8697">
        <v>8695</v>
      </c>
      <c r="B8697" t="s">
        <v>9613</v>
      </c>
      <c r="C8697" s="78">
        <v>3.3335176</v>
      </c>
      <c r="D8697" s="78">
        <v>0.74352825</v>
      </c>
      <c r="E8697" s="78">
        <v>-3.4390595000000003E-2</v>
      </c>
      <c r="F8697" s="78">
        <v>0.17954011</v>
      </c>
    </row>
    <row r="8698" spans="1:6" x14ac:dyDescent="0.25">
      <c r="A8698">
        <v>8696</v>
      </c>
      <c r="B8698" t="s">
        <v>9614</v>
      </c>
      <c r="C8698" s="78">
        <v>2.1403238999999998</v>
      </c>
      <c r="D8698" s="78">
        <v>-1.8421658000000001</v>
      </c>
      <c r="E8698" s="78">
        <v>-6.1557899999999999E-2</v>
      </c>
      <c r="F8698" s="78">
        <v>-0.13678742999999999</v>
      </c>
    </row>
    <row r="8699" spans="1:6" x14ac:dyDescent="0.25">
      <c r="A8699">
        <v>8697</v>
      </c>
      <c r="B8699" t="s">
        <v>9615</v>
      </c>
      <c r="C8699" s="78">
        <v>1.4276930999999999</v>
      </c>
      <c r="D8699" s="78">
        <v>0.34516138000000002</v>
      </c>
      <c r="E8699" s="78">
        <v>-8.2472470000000006E-2</v>
      </c>
      <c r="F8699" s="78">
        <v>-1.2407839E-2</v>
      </c>
    </row>
    <row r="8700" spans="1:6" x14ac:dyDescent="0.25">
      <c r="A8700">
        <v>8698</v>
      </c>
      <c r="B8700" t="s">
        <v>9616</v>
      </c>
      <c r="C8700" s="78">
        <v>0.69897319999999996</v>
      </c>
      <c r="D8700" s="78">
        <v>1.3143654</v>
      </c>
      <c r="E8700" s="78">
        <v>-5.3779140000000003E-2</v>
      </c>
      <c r="F8700" s="78">
        <v>8.9739749999999993E-2</v>
      </c>
    </row>
    <row r="8701" spans="1:6" x14ac:dyDescent="0.25">
      <c r="A8701">
        <v>8699</v>
      </c>
      <c r="B8701" t="s">
        <v>9617</v>
      </c>
      <c r="C8701" s="78">
        <v>1.3200394</v>
      </c>
      <c r="D8701" s="78">
        <v>0.23355888</v>
      </c>
      <c r="E8701" s="78">
        <v>-3.643598E-2</v>
      </c>
      <c r="F8701" s="78">
        <v>-0.13104579999999999</v>
      </c>
    </row>
    <row r="8702" spans="1:6" x14ac:dyDescent="0.25">
      <c r="A8702">
        <v>8700</v>
      </c>
      <c r="B8702" t="s">
        <v>9618</v>
      </c>
      <c r="C8702" s="78">
        <v>-1.6747451</v>
      </c>
      <c r="D8702" s="78">
        <v>0.2107031</v>
      </c>
      <c r="E8702" s="78">
        <v>-3.4390595000000003E-2</v>
      </c>
      <c r="F8702" s="78">
        <v>0.17954011</v>
      </c>
    </row>
    <row r="8703" spans="1:6" x14ac:dyDescent="0.25">
      <c r="A8703">
        <v>8701</v>
      </c>
      <c r="B8703" t="s">
        <v>9619</v>
      </c>
      <c r="C8703" s="78">
        <v>-1.9885516000000001</v>
      </c>
      <c r="D8703" s="78">
        <v>-2.005309</v>
      </c>
      <c r="E8703" s="78">
        <v>2.5129743E-2</v>
      </c>
      <c r="F8703" s="78">
        <v>-0.10435800000000001</v>
      </c>
    </row>
    <row r="8704" spans="1:6" x14ac:dyDescent="0.25">
      <c r="A8704">
        <v>8702</v>
      </c>
      <c r="B8704" t="s">
        <v>9620</v>
      </c>
      <c r="C8704" s="78">
        <v>-3.3365002000000001</v>
      </c>
      <c r="D8704" s="78">
        <v>0.72822547000000004</v>
      </c>
      <c r="E8704" s="78">
        <v>0.14085450999999999</v>
      </c>
      <c r="F8704" s="78">
        <v>-0.23679254999999999</v>
      </c>
    </row>
    <row r="8705" spans="1:6" x14ac:dyDescent="0.25">
      <c r="A8705">
        <v>8703</v>
      </c>
      <c r="B8705" t="s">
        <v>9621</v>
      </c>
      <c r="C8705" s="78">
        <v>-1.7327281000000001</v>
      </c>
      <c r="D8705" s="78">
        <v>-1.0156160000000001</v>
      </c>
      <c r="E8705" s="78">
        <v>-6.7123881999999998E-3</v>
      </c>
      <c r="F8705" s="78">
        <v>3.1315908000000003E-2</v>
      </c>
    </row>
    <row r="8706" spans="1:6" x14ac:dyDescent="0.25">
      <c r="A8706">
        <v>8704</v>
      </c>
      <c r="B8706" t="s">
        <v>9622</v>
      </c>
      <c r="C8706" s="78">
        <v>-1.5241768</v>
      </c>
      <c r="D8706" s="78">
        <v>1.0911183</v>
      </c>
      <c r="E8706" s="78">
        <v>-6.2360417000000001E-2</v>
      </c>
      <c r="F8706" s="78">
        <v>2.4554356999999999E-2</v>
      </c>
    </row>
    <row r="8707" spans="1:6" x14ac:dyDescent="0.25">
      <c r="A8707">
        <v>8705</v>
      </c>
      <c r="B8707" t="s">
        <v>9623</v>
      </c>
      <c r="C8707" s="78">
        <v>-1.4677404999999999</v>
      </c>
      <c r="D8707" s="78">
        <v>-9.7376615E-2</v>
      </c>
      <c r="E8707" s="78">
        <v>-3.7953916999999997E-2</v>
      </c>
      <c r="F8707" s="78">
        <v>-2.3212716000000001E-2</v>
      </c>
    </row>
    <row r="8708" spans="1:6" x14ac:dyDescent="0.25">
      <c r="A8708">
        <v>8706</v>
      </c>
      <c r="B8708" t="s">
        <v>9624</v>
      </c>
      <c r="C8708" s="78">
        <v>-0.15173017999999999</v>
      </c>
      <c r="D8708" s="78">
        <v>0.29649874999999998</v>
      </c>
      <c r="E8708" s="78">
        <v>-7.9661369999999995E-2</v>
      </c>
      <c r="F8708" s="78">
        <v>9.2982029999999993E-2</v>
      </c>
    </row>
    <row r="8709" spans="1:6" x14ac:dyDescent="0.25">
      <c r="A8709">
        <v>8707</v>
      </c>
      <c r="B8709" t="s">
        <v>9625</v>
      </c>
      <c r="C8709" s="78">
        <v>0.16841564000000001</v>
      </c>
      <c r="D8709" s="78">
        <v>1.8145589</v>
      </c>
      <c r="E8709" s="78">
        <v>-0.11996356</v>
      </c>
      <c r="F8709" s="78">
        <v>-3.3899933E-2</v>
      </c>
    </row>
    <row r="8710" spans="1:6" x14ac:dyDescent="0.25">
      <c r="A8710">
        <v>8708</v>
      </c>
      <c r="B8710" t="s">
        <v>9626</v>
      </c>
      <c r="C8710" s="78">
        <v>0.53320944000000003</v>
      </c>
      <c r="D8710" s="78">
        <v>6.0532450000000002E-2</v>
      </c>
      <c r="E8710" s="78">
        <v>-3.4390595000000003E-2</v>
      </c>
      <c r="F8710" s="78">
        <v>0.17954011</v>
      </c>
    </row>
    <row r="8711" spans="1:6" x14ac:dyDescent="0.25">
      <c r="A8711">
        <v>8709</v>
      </c>
      <c r="B8711" t="s">
        <v>9627</v>
      </c>
      <c r="C8711" s="78">
        <v>-1.2362367000000001</v>
      </c>
      <c r="D8711" s="78">
        <v>0.98548389999999997</v>
      </c>
      <c r="E8711" s="78">
        <v>-4.3644387E-2</v>
      </c>
      <c r="F8711" s="78">
        <v>7.8393669999999999E-2</v>
      </c>
    </row>
    <row r="8712" spans="1:6" x14ac:dyDescent="0.25">
      <c r="A8712">
        <v>8710</v>
      </c>
      <c r="B8712" t="s">
        <v>9628</v>
      </c>
      <c r="C8712" s="78">
        <v>-0.16791716000000001</v>
      </c>
      <c r="D8712" s="78">
        <v>-1.4716636000000001</v>
      </c>
      <c r="E8712" s="78">
        <v>-9.4522579999999995E-2</v>
      </c>
      <c r="F8712" s="78">
        <v>4.3458879999999998E-2</v>
      </c>
    </row>
    <row r="8713" spans="1:6" x14ac:dyDescent="0.25">
      <c r="A8713">
        <v>8711</v>
      </c>
      <c r="B8713" t="s">
        <v>9629</v>
      </c>
      <c r="C8713" s="78">
        <v>-0.61210792999999997</v>
      </c>
      <c r="D8713" s="78">
        <v>-1.3949996</v>
      </c>
      <c r="E8713" s="78">
        <v>-3.4390595000000003E-2</v>
      </c>
      <c r="F8713" s="78">
        <v>0.17954011</v>
      </c>
    </row>
    <row r="8714" spans="1:6" x14ac:dyDescent="0.25">
      <c r="A8714">
        <v>8712</v>
      </c>
      <c r="B8714" t="s">
        <v>9630</v>
      </c>
      <c r="C8714" s="78">
        <v>0.27318320000000001</v>
      </c>
      <c r="D8714" s="78">
        <v>-1.0378854</v>
      </c>
      <c r="E8714" s="78">
        <v>-3.8042645999999999E-2</v>
      </c>
      <c r="F8714" s="78">
        <v>0.10307274</v>
      </c>
    </row>
    <row r="8715" spans="1:6" x14ac:dyDescent="0.25">
      <c r="A8715">
        <v>8713</v>
      </c>
      <c r="B8715" t="s">
        <v>9631</v>
      </c>
      <c r="C8715" s="78">
        <v>1.0374905000000001</v>
      </c>
      <c r="D8715" s="78">
        <v>0.92710996000000001</v>
      </c>
      <c r="E8715" s="78">
        <v>-9.2263910000000005E-2</v>
      </c>
      <c r="F8715" s="78">
        <v>-0.12885559999999999</v>
      </c>
    </row>
    <row r="8716" spans="1:6" x14ac:dyDescent="0.25">
      <c r="A8716">
        <v>8714</v>
      </c>
      <c r="B8716" t="s">
        <v>9632</v>
      </c>
      <c r="C8716" s="78">
        <v>-0.22752868000000001</v>
      </c>
      <c r="D8716" s="78">
        <v>-0.19858289000000001</v>
      </c>
      <c r="E8716" s="78">
        <v>-1.1860877000000001E-2</v>
      </c>
      <c r="F8716" s="78">
        <v>-6.2308505E-2</v>
      </c>
    </row>
    <row r="8717" spans="1:6" x14ac:dyDescent="0.25">
      <c r="A8717">
        <v>8715</v>
      </c>
      <c r="B8717" t="s">
        <v>9633</v>
      </c>
      <c r="C8717" s="78">
        <v>0.62971544000000002</v>
      </c>
      <c r="D8717" s="78">
        <v>0.25312941999999999</v>
      </c>
      <c r="E8717" s="78">
        <v>-3.7772207999999999E-4</v>
      </c>
      <c r="F8717" s="78">
        <v>0.14282832000000001</v>
      </c>
    </row>
    <row r="8718" spans="1:6" x14ac:dyDescent="0.25">
      <c r="A8718">
        <v>8716</v>
      </c>
      <c r="B8718" t="s">
        <v>9634</v>
      </c>
      <c r="C8718" s="78">
        <v>-0.50364505999999998</v>
      </c>
      <c r="D8718" s="78">
        <v>0.56678724000000003</v>
      </c>
      <c r="E8718" s="78">
        <v>-6.5332080000000001E-2</v>
      </c>
      <c r="F8718" s="78">
        <v>-0.38316596000000003</v>
      </c>
    </row>
    <row r="8719" spans="1:6" x14ac:dyDescent="0.25">
      <c r="A8719">
        <v>8717</v>
      </c>
      <c r="B8719" t="s">
        <v>9635</v>
      </c>
      <c r="C8719" s="78">
        <v>1.1138664</v>
      </c>
      <c r="D8719" s="78">
        <v>1.5217128</v>
      </c>
      <c r="E8719" s="78">
        <v>-3.4390595000000003E-2</v>
      </c>
      <c r="F8719" s="78">
        <v>0.17954011</v>
      </c>
    </row>
    <row r="8720" spans="1:6" x14ac:dyDescent="0.25">
      <c r="A8720">
        <v>8718</v>
      </c>
      <c r="B8720" t="s">
        <v>9636</v>
      </c>
      <c r="C8720" s="78">
        <v>1.7899115999999999</v>
      </c>
      <c r="D8720" s="78">
        <v>-0.19262868</v>
      </c>
      <c r="E8720" s="78">
        <v>-3.4389935000000003E-2</v>
      </c>
      <c r="F8720" s="78">
        <v>-5.7454421999999998E-2</v>
      </c>
    </row>
    <row r="8721" spans="1:6" x14ac:dyDescent="0.25">
      <c r="A8721">
        <v>8719</v>
      </c>
      <c r="B8721" t="s">
        <v>9637</v>
      </c>
      <c r="C8721" s="78">
        <v>-0.57379619999999998</v>
      </c>
      <c r="D8721" s="78">
        <v>0.49241635</v>
      </c>
      <c r="E8721" s="78">
        <v>-7.6383240000000002E-3</v>
      </c>
      <c r="F8721" s="78">
        <v>0.26074457000000001</v>
      </c>
    </row>
    <row r="8722" spans="1:6" x14ac:dyDescent="0.25">
      <c r="A8722">
        <v>8720</v>
      </c>
      <c r="B8722" t="s">
        <v>9638</v>
      </c>
      <c r="C8722" s="78">
        <v>-0.39154850000000002</v>
      </c>
      <c r="D8722" s="78">
        <v>-1.3566636000000001</v>
      </c>
      <c r="E8722" s="78">
        <v>6.5348484000000004E-3</v>
      </c>
      <c r="F8722" s="78">
        <v>-2.0888879999999999E-2</v>
      </c>
    </row>
    <row r="8723" spans="1:6" x14ac:dyDescent="0.25">
      <c r="A8723">
        <v>8721</v>
      </c>
      <c r="B8723" t="s">
        <v>9639</v>
      </c>
      <c r="C8723" s="78">
        <v>-0.45839095000000002</v>
      </c>
      <c r="D8723" s="78">
        <v>0.71533069999999999</v>
      </c>
      <c r="E8723" s="78">
        <v>-6.8689349999999996E-2</v>
      </c>
      <c r="F8723" s="78">
        <v>4.5705124999999999E-2</v>
      </c>
    </row>
    <row r="8724" spans="1:6" x14ac:dyDescent="0.25">
      <c r="A8724">
        <v>8722</v>
      </c>
      <c r="B8724" t="s">
        <v>9640</v>
      </c>
      <c r="C8724" s="78">
        <v>-0.60891925999999996</v>
      </c>
      <c r="D8724" s="78">
        <v>0.86950684</v>
      </c>
      <c r="E8724" s="78">
        <v>0.29551238000000002</v>
      </c>
      <c r="F8724" s="78">
        <v>-0.88242920000000002</v>
      </c>
    </row>
    <row r="8725" spans="1:6" x14ac:dyDescent="0.25">
      <c r="A8725">
        <v>8723</v>
      </c>
      <c r="B8725" t="s">
        <v>9641</v>
      </c>
      <c r="C8725" s="78">
        <v>-0.91344510000000001</v>
      </c>
      <c r="D8725" s="78">
        <v>1.3894948</v>
      </c>
      <c r="E8725" s="78">
        <v>-5.0096660000000001E-2</v>
      </c>
      <c r="F8725" s="78">
        <v>3.5570905E-2</v>
      </c>
    </row>
    <row r="8726" spans="1:6" x14ac:dyDescent="0.25">
      <c r="A8726">
        <v>8724</v>
      </c>
      <c r="B8726" t="s">
        <v>9642</v>
      </c>
      <c r="C8726" s="78">
        <v>-1.1345004000000001</v>
      </c>
      <c r="D8726" s="78">
        <v>3.0872698000000001</v>
      </c>
      <c r="E8726" s="78">
        <v>-3.5079556999999997E-2</v>
      </c>
      <c r="F8726" s="78">
        <v>-2.7117193000000001E-2</v>
      </c>
    </row>
    <row r="8727" spans="1:6" x14ac:dyDescent="0.25">
      <c r="A8727">
        <v>8725</v>
      </c>
      <c r="B8727" t="s">
        <v>9643</v>
      </c>
      <c r="C8727" s="78">
        <v>-0.14185634</v>
      </c>
      <c r="D8727" s="78">
        <v>1.0965252000000001</v>
      </c>
      <c r="E8727" s="78">
        <v>-5.8991290000000002E-2</v>
      </c>
      <c r="F8727" s="78">
        <v>8.1459370000000003E-2</v>
      </c>
    </row>
    <row r="8728" spans="1:6" x14ac:dyDescent="0.25">
      <c r="A8728">
        <v>8726</v>
      </c>
      <c r="B8728" t="s">
        <v>9644</v>
      </c>
      <c r="C8728" s="78">
        <v>3.0295070000000002</v>
      </c>
      <c r="D8728" s="78">
        <v>1.8146112000000001</v>
      </c>
      <c r="E8728" s="78">
        <v>-2.3431535999999999E-2</v>
      </c>
      <c r="F8728" s="78">
        <v>-3.829424E-2</v>
      </c>
    </row>
    <row r="8729" spans="1:6" x14ac:dyDescent="0.25">
      <c r="A8729">
        <v>8727</v>
      </c>
      <c r="B8729" t="s">
        <v>9645</v>
      </c>
      <c r="C8729" s="78">
        <v>0.27933766999999998</v>
      </c>
      <c r="D8729" s="78">
        <v>-1.0748607999999999</v>
      </c>
      <c r="E8729" s="78">
        <v>-4.0142678000000001E-2</v>
      </c>
      <c r="F8729" s="78">
        <v>-8.0605309999999999E-2</v>
      </c>
    </row>
    <row r="8730" spans="1:6" x14ac:dyDescent="0.25">
      <c r="A8730">
        <v>8728</v>
      </c>
      <c r="B8730" t="s">
        <v>9646</v>
      </c>
      <c r="C8730" s="78">
        <v>-1.3444784999999999</v>
      </c>
      <c r="D8730" s="78">
        <v>0.74064755000000004</v>
      </c>
      <c r="E8730" s="78">
        <v>-3.7432252999999999E-2</v>
      </c>
      <c r="F8730" s="78">
        <v>2.3251712000000001E-2</v>
      </c>
    </row>
    <row r="8731" spans="1:6" x14ac:dyDescent="0.25">
      <c r="A8731">
        <v>8729</v>
      </c>
      <c r="B8731" t="s">
        <v>9647</v>
      </c>
      <c r="C8731" s="78">
        <v>1.6000483999999999</v>
      </c>
      <c r="D8731" s="78">
        <v>-3.8386238000000001</v>
      </c>
      <c r="E8731" s="78">
        <v>-1.3105344E-2</v>
      </c>
      <c r="F8731" s="78">
        <v>4.0819420000000002E-2</v>
      </c>
    </row>
    <row r="8732" spans="1:6" x14ac:dyDescent="0.25">
      <c r="A8732">
        <v>8730</v>
      </c>
      <c r="B8732" t="s">
        <v>9648</v>
      </c>
      <c r="C8732" s="78">
        <v>-1.7344761</v>
      </c>
      <c r="D8732" s="78">
        <v>1.1976087</v>
      </c>
      <c r="E8732" s="78">
        <v>-3.4390595000000003E-2</v>
      </c>
      <c r="F8732" s="78">
        <v>0.17954011</v>
      </c>
    </row>
    <row r="8733" spans="1:6" x14ac:dyDescent="0.25">
      <c r="A8733">
        <v>8731</v>
      </c>
      <c r="B8733" t="s">
        <v>9649</v>
      </c>
      <c r="C8733" s="78">
        <v>0.79059433999999995</v>
      </c>
      <c r="D8733" s="78">
        <v>-0.94109880000000001</v>
      </c>
      <c r="E8733" s="78">
        <v>-3.9507538000000002E-2</v>
      </c>
      <c r="F8733" s="78">
        <v>-0.17457012999999999</v>
      </c>
    </row>
    <row r="8734" spans="1:6" x14ac:dyDescent="0.25">
      <c r="A8734">
        <v>8732</v>
      </c>
      <c r="B8734" t="s">
        <v>9650</v>
      </c>
      <c r="C8734" s="78">
        <v>-0.99084174999999997</v>
      </c>
      <c r="D8734" s="78">
        <v>-1.336619</v>
      </c>
      <c r="E8734" s="78">
        <v>-0.12812744000000001</v>
      </c>
      <c r="F8734" s="78">
        <v>-0.47508717</v>
      </c>
    </row>
    <row r="8735" spans="1:6" x14ac:dyDescent="0.25">
      <c r="A8735">
        <v>8733</v>
      </c>
      <c r="B8735" t="s">
        <v>9651</v>
      </c>
      <c r="C8735" s="78">
        <v>0.48933193000000003</v>
      </c>
      <c r="D8735" s="78">
        <v>1.4705784</v>
      </c>
      <c r="E8735" s="78">
        <v>-3.4390595000000003E-2</v>
      </c>
      <c r="F8735" s="78">
        <v>0.17954011</v>
      </c>
    </row>
    <row r="8736" spans="1:6" x14ac:dyDescent="0.25">
      <c r="A8736">
        <v>8734</v>
      </c>
      <c r="B8736" t="s">
        <v>9652</v>
      </c>
      <c r="C8736" s="78">
        <v>-0.11569926</v>
      </c>
      <c r="D8736" s="78">
        <v>-0.4195586</v>
      </c>
      <c r="E8736" s="78">
        <v>-3.4390595000000003E-2</v>
      </c>
      <c r="F8736" s="78">
        <v>0.17954011</v>
      </c>
    </row>
    <row r="8737" spans="1:6" x14ac:dyDescent="0.25">
      <c r="A8737">
        <v>8735</v>
      </c>
      <c r="B8737" t="s">
        <v>9653</v>
      </c>
      <c r="C8737" s="78">
        <v>-0.16543224000000001</v>
      </c>
      <c r="D8737" s="78">
        <v>0.39559100000000003</v>
      </c>
      <c r="E8737" s="78">
        <v>-2.8258203999999999E-2</v>
      </c>
      <c r="F8737" s="78">
        <v>3.3020004999999998E-2</v>
      </c>
    </row>
    <row r="8738" spans="1:6" x14ac:dyDescent="0.25">
      <c r="A8738">
        <v>8736</v>
      </c>
      <c r="B8738" t="s">
        <v>9654</v>
      </c>
      <c r="C8738" s="78">
        <v>-3.9834559999999998E-2</v>
      </c>
      <c r="D8738" s="78">
        <v>-0.48797067999999999</v>
      </c>
      <c r="E8738" s="78">
        <v>-3.4390595000000003E-2</v>
      </c>
      <c r="F8738" s="78">
        <v>0.17954011</v>
      </c>
    </row>
    <row r="8739" spans="1:6" x14ac:dyDescent="0.25">
      <c r="A8739">
        <v>8737</v>
      </c>
      <c r="B8739" t="s">
        <v>9655</v>
      </c>
      <c r="C8739" s="78">
        <v>0.41121956999999998</v>
      </c>
      <c r="D8739" s="78">
        <v>-0.97462950000000004</v>
      </c>
      <c r="E8739" s="78">
        <v>0.18957557</v>
      </c>
      <c r="F8739" s="78">
        <v>0.22282067</v>
      </c>
    </row>
    <row r="8740" spans="1:6" x14ac:dyDescent="0.25">
      <c r="A8740">
        <v>8738</v>
      </c>
      <c r="B8740" t="s">
        <v>9656</v>
      </c>
      <c r="C8740" s="78">
        <v>2.1703636999999998</v>
      </c>
      <c r="D8740" s="78">
        <v>-1.2920132</v>
      </c>
      <c r="E8740" s="78">
        <v>-0.10995178</v>
      </c>
      <c r="F8740" s="78">
        <v>-0.29840755000000002</v>
      </c>
    </row>
    <row r="8741" spans="1:6" x14ac:dyDescent="0.25">
      <c r="A8741">
        <v>8739</v>
      </c>
      <c r="B8741" t="s">
        <v>9657</v>
      </c>
      <c r="C8741" s="78">
        <v>-0.40586623999999999</v>
      </c>
      <c r="D8741" s="78">
        <v>-4.5316488000000002E-2</v>
      </c>
      <c r="E8741" s="78">
        <v>-3.4390595000000003E-2</v>
      </c>
      <c r="F8741" s="78">
        <v>0.17954011</v>
      </c>
    </row>
    <row r="8742" spans="1:6" x14ac:dyDescent="0.25">
      <c r="A8742">
        <v>8740</v>
      </c>
      <c r="B8742" t="s">
        <v>9658</v>
      </c>
      <c r="C8742" s="78">
        <v>0.51645266999999995</v>
      </c>
      <c r="D8742" s="78">
        <v>3.2532283999999998</v>
      </c>
      <c r="E8742" s="78">
        <v>-3.4390595000000003E-2</v>
      </c>
      <c r="F8742" s="78">
        <v>0.17954011</v>
      </c>
    </row>
    <row r="8743" spans="1:6" x14ac:dyDescent="0.25">
      <c r="A8743">
        <v>8741</v>
      </c>
      <c r="B8743" t="s">
        <v>9659</v>
      </c>
      <c r="C8743" s="78">
        <v>-0.33697057000000002</v>
      </c>
      <c r="D8743" s="78">
        <v>-1.6067480000000001</v>
      </c>
      <c r="E8743" s="78">
        <v>-1.6477063E-2</v>
      </c>
      <c r="F8743" s="78">
        <v>-0.108594045</v>
      </c>
    </row>
    <row r="8744" spans="1:6" x14ac:dyDescent="0.25">
      <c r="A8744">
        <v>8742</v>
      </c>
      <c r="B8744" t="s">
        <v>9660</v>
      </c>
      <c r="C8744" s="78">
        <v>5.9220164999999998E-2</v>
      </c>
      <c r="D8744" s="78">
        <v>-0.39186808000000001</v>
      </c>
      <c r="E8744" s="78">
        <v>-6.390034E-2</v>
      </c>
      <c r="F8744" s="78">
        <v>7.0760063999999998E-2</v>
      </c>
    </row>
    <row r="8745" spans="1:6" x14ac:dyDescent="0.25">
      <c r="A8745">
        <v>8743</v>
      </c>
      <c r="B8745" t="s">
        <v>9661</v>
      </c>
      <c r="C8745" s="78">
        <v>0.99205719999999997</v>
      </c>
      <c r="D8745" s="78">
        <v>-1.7110829000000001</v>
      </c>
      <c r="E8745" s="78">
        <v>-9.631729E-2</v>
      </c>
      <c r="F8745" s="78">
        <v>1.8876448000000001E-2</v>
      </c>
    </row>
    <row r="8746" spans="1:6" x14ac:dyDescent="0.25">
      <c r="A8746">
        <v>8744</v>
      </c>
      <c r="B8746" t="s">
        <v>9662</v>
      </c>
      <c r="C8746" s="78">
        <v>-1.0786960000000001</v>
      </c>
      <c r="D8746" s="78">
        <v>1.0382621999999999</v>
      </c>
      <c r="E8746" s="78">
        <v>-4.6343844000000002E-2</v>
      </c>
      <c r="F8746" s="78">
        <v>7.7245586000000005E-2</v>
      </c>
    </row>
    <row r="8747" spans="1:6" x14ac:dyDescent="0.25">
      <c r="A8747">
        <v>8745</v>
      </c>
      <c r="B8747" t="s">
        <v>9663</v>
      </c>
      <c r="C8747" s="78">
        <v>2.9010098000000002</v>
      </c>
      <c r="D8747" s="78">
        <v>2.0786807999999999</v>
      </c>
      <c r="E8747" s="78">
        <v>-6.5779359999999995E-2</v>
      </c>
      <c r="F8747" s="78">
        <v>0.12139748</v>
      </c>
    </row>
    <row r="8748" spans="1:6" x14ac:dyDescent="0.25">
      <c r="A8748">
        <v>8746</v>
      </c>
      <c r="B8748" t="s">
        <v>9664</v>
      </c>
      <c r="C8748" s="78">
        <v>0.52359306999999999</v>
      </c>
      <c r="D8748" s="78">
        <v>1.0524235</v>
      </c>
      <c r="E8748" s="78">
        <v>-5.2227876999999999E-2</v>
      </c>
      <c r="F8748" s="78">
        <v>-0.17067365000000001</v>
      </c>
    </row>
    <row r="8749" spans="1:6" x14ac:dyDescent="0.25">
      <c r="A8749">
        <v>8747</v>
      </c>
      <c r="B8749" t="s">
        <v>9665</v>
      </c>
      <c r="C8749" s="78">
        <v>-1.460321</v>
      </c>
      <c r="D8749" s="78">
        <v>-0.58411645999999995</v>
      </c>
      <c r="E8749" s="78">
        <v>-7.5134469999999995E-2</v>
      </c>
      <c r="F8749" s="78">
        <v>1.2197077000000001E-2</v>
      </c>
    </row>
    <row r="8750" spans="1:6" x14ac:dyDescent="0.25">
      <c r="A8750">
        <v>8748</v>
      </c>
      <c r="B8750" t="s">
        <v>9666</v>
      </c>
      <c r="C8750" s="78">
        <v>-1.6951019000000001</v>
      </c>
      <c r="D8750" s="78">
        <v>-3.1615753</v>
      </c>
      <c r="E8750" s="78">
        <v>-6.8479849999999995E-2</v>
      </c>
      <c r="F8750" s="78">
        <v>-9.7830130000000001E-2</v>
      </c>
    </row>
    <row r="8751" spans="1:6" x14ac:dyDescent="0.25">
      <c r="A8751">
        <v>8749</v>
      </c>
      <c r="B8751" t="s">
        <v>9667</v>
      </c>
      <c r="C8751" s="78">
        <v>1.3598679</v>
      </c>
      <c r="D8751" s="78">
        <v>3.0090916000000001</v>
      </c>
      <c r="E8751" s="78">
        <v>-3.4390595000000003E-2</v>
      </c>
      <c r="F8751" s="78">
        <v>0.17954011</v>
      </c>
    </row>
    <row r="8752" spans="1:6" x14ac:dyDescent="0.25">
      <c r="A8752">
        <v>8750</v>
      </c>
      <c r="B8752" t="s">
        <v>9668</v>
      </c>
      <c r="C8752" s="78">
        <v>2.1561015000000001</v>
      </c>
      <c r="D8752" s="78">
        <v>1.9614461999999999</v>
      </c>
      <c r="E8752" s="78">
        <v>5.0447230000000003E-2</v>
      </c>
      <c r="F8752" s="78">
        <v>-5.8228983999999998E-2</v>
      </c>
    </row>
    <row r="8753" spans="1:6" x14ac:dyDescent="0.25">
      <c r="A8753">
        <v>8751</v>
      </c>
      <c r="B8753" t="s">
        <v>9669</v>
      </c>
      <c r="C8753" s="78">
        <v>0.9683659</v>
      </c>
      <c r="D8753" s="78">
        <v>1.9722995000000001</v>
      </c>
      <c r="E8753" s="78">
        <v>-5.8615237000000001E-2</v>
      </c>
      <c r="F8753" s="78">
        <v>3.3006236000000001E-2</v>
      </c>
    </row>
    <row r="8754" spans="1:6" x14ac:dyDescent="0.25">
      <c r="A8754">
        <v>8752</v>
      </c>
      <c r="B8754" t="s">
        <v>9670</v>
      </c>
      <c r="C8754" s="78">
        <v>1.4208851</v>
      </c>
      <c r="D8754" s="78">
        <v>-1.0944853999999999</v>
      </c>
      <c r="E8754" s="78">
        <v>-7.5199779999999994E-2</v>
      </c>
      <c r="F8754" s="78">
        <v>1.4037058E-2</v>
      </c>
    </row>
    <row r="8755" spans="1:6" x14ac:dyDescent="0.25">
      <c r="A8755">
        <v>8753</v>
      </c>
      <c r="B8755" t="s">
        <v>9671</v>
      </c>
      <c r="C8755" s="78">
        <v>1.5255204</v>
      </c>
      <c r="D8755" s="78">
        <v>-3.1000866999999999</v>
      </c>
      <c r="E8755" s="78">
        <v>1.1210367E-3</v>
      </c>
      <c r="F8755" s="78">
        <v>-0.12689692999999999</v>
      </c>
    </row>
    <row r="8756" spans="1:6" x14ac:dyDescent="0.25">
      <c r="A8756">
        <v>8754</v>
      </c>
      <c r="B8756" t="s">
        <v>9672</v>
      </c>
      <c r="C8756" s="78">
        <v>3.7732559999999999</v>
      </c>
      <c r="D8756" s="78">
        <v>1.0589525</v>
      </c>
      <c r="E8756" s="78">
        <v>-6.0095936000000003E-2</v>
      </c>
      <c r="F8756" s="78">
        <v>-1.9299895000000001E-2</v>
      </c>
    </row>
    <row r="8757" spans="1:6" x14ac:dyDescent="0.25">
      <c r="A8757">
        <v>8755</v>
      </c>
      <c r="B8757" t="s">
        <v>9673</v>
      </c>
      <c r="C8757" s="78">
        <v>-0.74373590000000001</v>
      </c>
      <c r="D8757" s="78">
        <v>0.52722599999999997</v>
      </c>
      <c r="E8757" s="78">
        <v>-8.1616305E-2</v>
      </c>
      <c r="F8757" s="78">
        <v>-6.3619017999999999E-3</v>
      </c>
    </row>
    <row r="8758" spans="1:6" x14ac:dyDescent="0.25">
      <c r="A8758">
        <v>8756</v>
      </c>
      <c r="B8758" t="s">
        <v>9674</v>
      </c>
      <c r="C8758" s="78">
        <v>0.21188452999999999</v>
      </c>
      <c r="D8758" s="78">
        <v>-2.6626706000000002</v>
      </c>
      <c r="E8758" s="78">
        <v>-3.5607956000000003E-2</v>
      </c>
      <c r="F8758" s="78">
        <v>-6.9883555E-2</v>
      </c>
    </row>
    <row r="8759" spans="1:6" x14ac:dyDescent="0.25">
      <c r="A8759">
        <v>8757</v>
      </c>
      <c r="B8759" t="s">
        <v>9675</v>
      </c>
      <c r="C8759" s="78">
        <v>0.10474381000000001</v>
      </c>
      <c r="D8759" s="78">
        <v>0.31571510000000003</v>
      </c>
      <c r="E8759" s="78">
        <v>0.38122020000000001</v>
      </c>
      <c r="F8759" s="78">
        <v>-0.36515706999999997</v>
      </c>
    </row>
    <row r="8760" spans="1:6" x14ac:dyDescent="0.25">
      <c r="A8760">
        <v>8758</v>
      </c>
      <c r="B8760" t="s">
        <v>4018</v>
      </c>
      <c r="C8760" s="78">
        <v>-1.1550712999999999</v>
      </c>
      <c r="D8760" s="78">
        <v>0.84965884999999997</v>
      </c>
      <c r="E8760" s="78">
        <v>-3.4390595000000003E-2</v>
      </c>
      <c r="F8760" s="78">
        <v>0.17954011</v>
      </c>
    </row>
    <row r="8761" spans="1:6" x14ac:dyDescent="0.25">
      <c r="A8761">
        <v>8759</v>
      </c>
      <c r="B8761" t="s">
        <v>9676</v>
      </c>
      <c r="C8761" s="78">
        <v>-1.2592197999999999</v>
      </c>
      <c r="D8761" s="78">
        <v>2.8391451999999999</v>
      </c>
      <c r="E8761" s="78">
        <v>0.11073837</v>
      </c>
      <c r="F8761" s="78">
        <v>-0.27925741999999998</v>
      </c>
    </row>
    <row r="8762" spans="1:6" x14ac:dyDescent="0.25">
      <c r="A8762">
        <v>8760</v>
      </c>
      <c r="B8762" t="s">
        <v>9677</v>
      </c>
      <c r="C8762" s="78">
        <v>1.8465259999999999</v>
      </c>
      <c r="D8762" s="78">
        <v>1.1049028999999999</v>
      </c>
      <c r="E8762" s="78">
        <v>-3.4390595000000003E-2</v>
      </c>
      <c r="F8762" s="78">
        <v>0.17954011</v>
      </c>
    </row>
    <row r="8763" spans="1:6" x14ac:dyDescent="0.25">
      <c r="A8763">
        <v>8761</v>
      </c>
      <c r="B8763" t="s">
        <v>9678</v>
      </c>
      <c r="C8763" s="78">
        <v>1.8859581000000001</v>
      </c>
      <c r="D8763" s="78">
        <v>1.0352353000000001</v>
      </c>
      <c r="E8763" s="78">
        <v>-5.8029009999999999E-2</v>
      </c>
      <c r="F8763" s="78">
        <v>9.644295E-2</v>
      </c>
    </row>
    <row r="8764" spans="1:6" x14ac:dyDescent="0.25">
      <c r="A8764">
        <v>8762</v>
      </c>
      <c r="B8764" t="s">
        <v>9679</v>
      </c>
      <c r="C8764" s="78">
        <v>0.90616810000000003</v>
      </c>
      <c r="D8764" s="78">
        <v>-1.1987683</v>
      </c>
      <c r="E8764" s="78">
        <v>-9.1447520000000004E-2</v>
      </c>
      <c r="F8764" s="78">
        <v>3.1500756999999997E-2</v>
      </c>
    </row>
    <row r="8765" spans="1:6" x14ac:dyDescent="0.25">
      <c r="A8765">
        <v>8763</v>
      </c>
      <c r="B8765" t="s">
        <v>9680</v>
      </c>
      <c r="C8765" s="78">
        <v>0.43680163999999999</v>
      </c>
      <c r="D8765" s="78">
        <v>-0.36323157</v>
      </c>
      <c r="E8765" s="78">
        <v>-9.9757579999999998E-2</v>
      </c>
      <c r="F8765" s="78">
        <v>-0.20625584</v>
      </c>
    </row>
    <row r="8766" spans="1:6" x14ac:dyDescent="0.25">
      <c r="A8766">
        <v>8764</v>
      </c>
      <c r="B8766" t="s">
        <v>9681</v>
      </c>
      <c r="C8766" s="78">
        <v>-0.60443634000000002</v>
      </c>
      <c r="D8766" s="78">
        <v>0.71961560000000002</v>
      </c>
      <c r="E8766" s="78">
        <v>-3.6968406000000002E-2</v>
      </c>
      <c r="F8766" s="78">
        <v>6.1891682000000003E-2</v>
      </c>
    </row>
    <row r="8767" spans="1:6" x14ac:dyDescent="0.25">
      <c r="A8767">
        <v>8765</v>
      </c>
      <c r="B8767" t="s">
        <v>9682</v>
      </c>
      <c r="C8767" s="78">
        <v>-0.60157716000000006</v>
      </c>
      <c r="D8767" s="78">
        <v>-0.89457034999999996</v>
      </c>
      <c r="E8767" s="78">
        <v>-3.4390595000000003E-2</v>
      </c>
      <c r="F8767" s="78">
        <v>0.17954011</v>
      </c>
    </row>
    <row r="8768" spans="1:6" x14ac:dyDescent="0.25">
      <c r="A8768">
        <v>8766</v>
      </c>
      <c r="B8768" t="s">
        <v>9683</v>
      </c>
      <c r="C8768" s="78">
        <v>1.6899005</v>
      </c>
      <c r="D8768" s="78">
        <v>0.28464866</v>
      </c>
      <c r="E8768" s="78">
        <v>-7.9138100000000003E-2</v>
      </c>
      <c r="F8768" s="78">
        <v>1.1987194E-2</v>
      </c>
    </row>
    <row r="8769" spans="1:6" x14ac:dyDescent="0.25">
      <c r="A8769">
        <v>8767</v>
      </c>
      <c r="B8769" t="s">
        <v>9684</v>
      </c>
      <c r="C8769" s="78">
        <v>-1.4982495</v>
      </c>
      <c r="D8769" s="78">
        <v>0.75745189999999996</v>
      </c>
      <c r="E8769" s="78">
        <v>-2.1209465E-2</v>
      </c>
      <c r="F8769" s="78">
        <v>-4.9972057E-2</v>
      </c>
    </row>
    <row r="8770" spans="1:6" x14ac:dyDescent="0.25">
      <c r="A8770">
        <v>8768</v>
      </c>
      <c r="B8770" t="s">
        <v>9685</v>
      </c>
      <c r="C8770" s="78">
        <v>3.2456691000000002</v>
      </c>
      <c r="D8770" s="78">
        <v>1.8527853000000001</v>
      </c>
      <c r="E8770" s="78">
        <v>-6.693035E-2</v>
      </c>
      <c r="F8770" s="78">
        <v>3.9314076000000003E-2</v>
      </c>
    </row>
    <row r="8771" spans="1:6" x14ac:dyDescent="0.25">
      <c r="A8771">
        <v>8769</v>
      </c>
      <c r="B8771" t="s">
        <v>9686</v>
      </c>
      <c r="C8771" s="78">
        <v>-0.37237018</v>
      </c>
      <c r="D8771" s="78">
        <v>0.22557825000000001</v>
      </c>
      <c r="E8771" s="78">
        <v>-6.4961489999999997E-2</v>
      </c>
      <c r="F8771" s="78">
        <v>-5.6545555999999997E-2</v>
      </c>
    </row>
    <row r="8772" spans="1:6" x14ac:dyDescent="0.25">
      <c r="A8772">
        <v>8770</v>
      </c>
      <c r="B8772" t="s">
        <v>9687</v>
      </c>
      <c r="C8772" s="78">
        <v>0.45304313000000002</v>
      </c>
      <c r="D8772" s="78">
        <v>-3.5066186999999999E-2</v>
      </c>
      <c r="E8772" s="78">
        <v>-0.11159696</v>
      </c>
      <c r="F8772" s="78">
        <v>-5.8618070000000001E-2</v>
      </c>
    </row>
    <row r="8773" spans="1:6" x14ac:dyDescent="0.25">
      <c r="A8773">
        <v>8771</v>
      </c>
      <c r="B8773" t="s">
        <v>9688</v>
      </c>
      <c r="C8773" s="78">
        <v>-2.261209</v>
      </c>
      <c r="D8773" s="78">
        <v>1.0191771000000001</v>
      </c>
      <c r="E8773" s="78">
        <v>-0.1168703</v>
      </c>
      <c r="F8773" s="78">
        <v>-0.30999201999999998</v>
      </c>
    </row>
    <row r="8774" spans="1:6" x14ac:dyDescent="0.25">
      <c r="A8774">
        <v>8772</v>
      </c>
      <c r="B8774" t="s">
        <v>9689</v>
      </c>
      <c r="C8774" s="78">
        <v>-1.6291834999999999</v>
      </c>
      <c r="D8774" s="78">
        <v>-0.31784114000000002</v>
      </c>
      <c r="E8774" s="78">
        <v>-2.9057784E-2</v>
      </c>
      <c r="F8774" s="78">
        <v>1.7178848E-2</v>
      </c>
    </row>
    <row r="8775" spans="1:6" x14ac:dyDescent="0.25">
      <c r="A8775">
        <v>8773</v>
      </c>
      <c r="B8775" t="s">
        <v>9690</v>
      </c>
      <c r="C8775" s="78">
        <v>3.2778044</v>
      </c>
      <c r="D8775" s="78">
        <v>0.77660609999999997</v>
      </c>
      <c r="E8775" s="78">
        <v>-8.1324320000000005E-2</v>
      </c>
      <c r="F8775" s="78">
        <v>0.115078375</v>
      </c>
    </row>
    <row r="8776" spans="1:6" x14ac:dyDescent="0.25">
      <c r="A8776">
        <v>8774</v>
      </c>
      <c r="B8776" t="s">
        <v>9691</v>
      </c>
      <c r="C8776" s="78">
        <v>-1.3558223</v>
      </c>
      <c r="D8776" s="78">
        <v>-0.17613724</v>
      </c>
      <c r="E8776" s="78">
        <v>-0.12261575500000001</v>
      </c>
      <c r="F8776" s="78">
        <v>-0.31337540000000003</v>
      </c>
    </row>
    <row r="8777" spans="1:6" x14ac:dyDescent="0.25">
      <c r="A8777">
        <v>8775</v>
      </c>
      <c r="B8777" t="s">
        <v>9692</v>
      </c>
      <c r="C8777" s="78">
        <v>-1.0672404</v>
      </c>
      <c r="D8777" s="78">
        <v>0.35422682999999999</v>
      </c>
      <c r="E8777" s="78">
        <v>-4.5929923999999997E-2</v>
      </c>
      <c r="F8777" s="78">
        <v>-0.33011501999999998</v>
      </c>
    </row>
    <row r="8778" spans="1:6" x14ac:dyDescent="0.25">
      <c r="A8778">
        <v>8776</v>
      </c>
      <c r="B8778" t="s">
        <v>9693</v>
      </c>
      <c r="C8778" s="78">
        <v>1.0947986999999999</v>
      </c>
      <c r="D8778" s="78">
        <v>-0.31796165999999998</v>
      </c>
      <c r="E8778" s="78">
        <v>-4.8912045000000001E-2</v>
      </c>
      <c r="F8778" s="78">
        <v>7.6105333999999997E-2</v>
      </c>
    </row>
    <row r="8779" spans="1:6" x14ac:dyDescent="0.25">
      <c r="A8779">
        <v>8777</v>
      </c>
      <c r="B8779" t="s">
        <v>9694</v>
      </c>
      <c r="C8779" s="78">
        <v>-0.90365150000000005</v>
      </c>
      <c r="D8779" s="78">
        <v>0.28193063000000002</v>
      </c>
      <c r="E8779" s="78">
        <v>-7.9328455000000006E-2</v>
      </c>
      <c r="F8779" s="78">
        <v>1.4084741499999999E-2</v>
      </c>
    </row>
    <row r="8780" spans="1:6" x14ac:dyDescent="0.25">
      <c r="A8780">
        <v>8778</v>
      </c>
      <c r="B8780" t="s">
        <v>9695</v>
      </c>
      <c r="C8780" s="78">
        <v>-0.42453482999999997</v>
      </c>
      <c r="D8780" s="78">
        <v>0.1260347</v>
      </c>
      <c r="E8780" s="78">
        <v>-0.15851295000000001</v>
      </c>
      <c r="F8780" s="78">
        <v>-0.74363035</v>
      </c>
    </row>
    <row r="8781" spans="1:6" x14ac:dyDescent="0.25">
      <c r="A8781">
        <v>8779</v>
      </c>
      <c r="B8781" t="s">
        <v>9696</v>
      </c>
      <c r="C8781" s="78">
        <v>1.5217240999999999</v>
      </c>
      <c r="D8781" s="78">
        <v>-1.6158161</v>
      </c>
      <c r="E8781" s="78">
        <v>-3.2670215000000002E-2</v>
      </c>
      <c r="F8781" s="78">
        <v>2.8341949000000002E-2</v>
      </c>
    </row>
    <row r="8782" spans="1:6" x14ac:dyDescent="0.25">
      <c r="A8782">
        <v>8780</v>
      </c>
      <c r="B8782" t="s">
        <v>9697</v>
      </c>
      <c r="C8782" s="78">
        <v>-0.19088537</v>
      </c>
      <c r="D8782" s="78">
        <v>-2.2696830000000001</v>
      </c>
      <c r="E8782" s="78">
        <v>-7.4115775999999994E-2</v>
      </c>
      <c r="F8782" s="78">
        <v>-8.7018239999999997E-2</v>
      </c>
    </row>
    <row r="8783" spans="1:6" x14ac:dyDescent="0.25">
      <c r="A8783">
        <v>8781</v>
      </c>
      <c r="B8783" t="s">
        <v>9698</v>
      </c>
      <c r="C8783" s="78">
        <v>-0.92144024000000002</v>
      </c>
      <c r="D8783" s="78">
        <v>-1.8022994000000001</v>
      </c>
      <c r="E8783" s="78">
        <v>-7.9325409999999999E-2</v>
      </c>
      <c r="F8783" s="78">
        <v>-0.24379746999999999</v>
      </c>
    </row>
    <row r="8784" spans="1:6" x14ac:dyDescent="0.25">
      <c r="A8784">
        <v>8782</v>
      </c>
      <c r="B8784" t="s">
        <v>9699</v>
      </c>
      <c r="C8784" s="78">
        <v>0.38248369999999998</v>
      </c>
      <c r="D8784" s="78">
        <v>0.46718537999999998</v>
      </c>
      <c r="E8784" s="78">
        <v>-7.0872889999999994E-2</v>
      </c>
      <c r="F8784" s="78">
        <v>1.5266119999999999E-2</v>
      </c>
    </row>
    <row r="8785" spans="1:6" x14ac:dyDescent="0.25">
      <c r="A8785">
        <v>8783</v>
      </c>
      <c r="B8785" t="s">
        <v>9700</v>
      </c>
      <c r="C8785" s="78">
        <v>-0.90996920000000003</v>
      </c>
      <c r="D8785" s="78">
        <v>1.0455151</v>
      </c>
      <c r="E8785" s="78">
        <v>-5.9978675000000002E-2</v>
      </c>
      <c r="F8785" s="78">
        <v>-0.66003489999999998</v>
      </c>
    </row>
    <row r="8786" spans="1:6" x14ac:dyDescent="0.25">
      <c r="A8786">
        <v>8784</v>
      </c>
      <c r="B8786" t="s">
        <v>9701</v>
      </c>
      <c r="C8786" s="78">
        <v>-0.5614036</v>
      </c>
      <c r="D8786" s="78">
        <v>-0.61414650000000004</v>
      </c>
      <c r="E8786" s="78">
        <v>-3.4390595000000003E-2</v>
      </c>
      <c r="F8786" s="78">
        <v>0.17954011</v>
      </c>
    </row>
    <row r="8787" spans="1:6" x14ac:dyDescent="0.25">
      <c r="A8787">
        <v>8785</v>
      </c>
      <c r="B8787" t="s">
        <v>9702</v>
      </c>
      <c r="C8787" s="78">
        <v>1.0961894000000001</v>
      </c>
      <c r="D8787" s="78">
        <v>-0.33227321999999998</v>
      </c>
      <c r="E8787" s="78">
        <v>-3.4390595000000003E-2</v>
      </c>
      <c r="F8787" s="78">
        <v>0.17954011</v>
      </c>
    </row>
    <row r="8788" spans="1:6" x14ac:dyDescent="0.25">
      <c r="A8788">
        <v>8786</v>
      </c>
      <c r="B8788" t="s">
        <v>9703</v>
      </c>
      <c r="C8788" s="78">
        <v>0.94054305999999999</v>
      </c>
      <c r="D8788" s="78">
        <v>0.47691745000000002</v>
      </c>
      <c r="E8788" s="78">
        <v>-5.0959206999999999E-2</v>
      </c>
      <c r="F8788" s="78">
        <v>8.5146279999999998E-3</v>
      </c>
    </row>
    <row r="8789" spans="1:6" x14ac:dyDescent="0.25">
      <c r="A8789">
        <v>8787</v>
      </c>
      <c r="B8789" t="s">
        <v>9704</v>
      </c>
      <c r="C8789" s="78">
        <v>2.3533492999999999E-2</v>
      </c>
      <c r="D8789" s="78">
        <v>-1.2069369999999999</v>
      </c>
      <c r="E8789" s="78">
        <v>-8.4650589999999998E-2</v>
      </c>
      <c r="F8789" s="78">
        <v>-0.17908557</v>
      </c>
    </row>
    <row r="8790" spans="1:6" x14ac:dyDescent="0.25">
      <c r="A8790">
        <v>8788</v>
      </c>
      <c r="B8790" t="s">
        <v>9705</v>
      </c>
      <c r="C8790" s="78">
        <v>-2.0478770000000002</v>
      </c>
      <c r="D8790" s="78">
        <v>6.0840666000000002E-2</v>
      </c>
      <c r="E8790" s="78">
        <v>-9.9443525000000005E-2</v>
      </c>
      <c r="F8790" s="78">
        <v>6.9447889999999998E-2</v>
      </c>
    </row>
    <row r="8791" spans="1:6" x14ac:dyDescent="0.25">
      <c r="A8791">
        <v>8789</v>
      </c>
      <c r="B8791" t="s">
        <v>9706</v>
      </c>
      <c r="C8791" s="78">
        <v>0.94016279999999997</v>
      </c>
      <c r="D8791" s="78">
        <v>-2.0483069999999999</v>
      </c>
      <c r="E8791" s="78">
        <v>-3.1750258000000003E-2</v>
      </c>
      <c r="F8791" s="78">
        <v>-7.0413530000000002E-2</v>
      </c>
    </row>
    <row r="8792" spans="1:6" x14ac:dyDescent="0.25">
      <c r="A8792">
        <v>8790</v>
      </c>
      <c r="B8792" t="s">
        <v>9707</v>
      </c>
      <c r="C8792" s="78">
        <v>-0.46804303000000003</v>
      </c>
      <c r="D8792" s="78">
        <v>7.4489563999999998E-3</v>
      </c>
      <c r="E8792" s="78">
        <v>-3.4390595000000003E-2</v>
      </c>
      <c r="F8792" s="78">
        <v>0.17954011</v>
      </c>
    </row>
    <row r="8793" spans="1:6" x14ac:dyDescent="0.25">
      <c r="A8793">
        <v>8791</v>
      </c>
      <c r="B8793" t="s">
        <v>9708</v>
      </c>
      <c r="C8793" s="78">
        <v>-8.0142350000000001E-2</v>
      </c>
      <c r="D8793" s="78">
        <v>-0.33661917000000002</v>
      </c>
      <c r="E8793" s="78">
        <v>-6.6360340000000004E-2</v>
      </c>
      <c r="F8793" s="78">
        <v>9.5737929999999999E-2</v>
      </c>
    </row>
    <row r="8794" spans="1:6" x14ac:dyDescent="0.25">
      <c r="A8794">
        <v>8792</v>
      </c>
      <c r="B8794" t="s">
        <v>9709</v>
      </c>
      <c r="C8794" s="78">
        <v>-0.68466853999999999</v>
      </c>
      <c r="D8794" s="78">
        <v>-1.0628652999999999</v>
      </c>
      <c r="E8794" s="78">
        <v>-5.5993689999999999E-2</v>
      </c>
      <c r="F8794" s="78">
        <v>3.2638162000000002E-3</v>
      </c>
    </row>
    <row r="8795" spans="1:6" x14ac:dyDescent="0.25">
      <c r="A8795">
        <v>8793</v>
      </c>
      <c r="B8795" t="s">
        <v>9710</v>
      </c>
      <c r="C8795" s="78">
        <v>1.8909193</v>
      </c>
      <c r="D8795" s="78">
        <v>7.689849E-2</v>
      </c>
      <c r="E8795" s="78">
        <v>-1.1332429999999999E-2</v>
      </c>
      <c r="F8795" s="78">
        <v>-4.0538609999999997E-3</v>
      </c>
    </row>
    <row r="8796" spans="1:6" x14ac:dyDescent="0.25">
      <c r="A8796">
        <v>8794</v>
      </c>
      <c r="B8796" t="s">
        <v>9711</v>
      </c>
      <c r="C8796" s="78">
        <v>1.5942527</v>
      </c>
      <c r="D8796" s="78">
        <v>1.6642686</v>
      </c>
      <c r="E8796" s="78">
        <v>-4.4701863000000001E-2</v>
      </c>
      <c r="F8796" s="78">
        <v>1.3891727E-2</v>
      </c>
    </row>
    <row r="8797" spans="1:6" x14ac:dyDescent="0.25">
      <c r="A8797">
        <v>8795</v>
      </c>
      <c r="B8797" t="s">
        <v>9712</v>
      </c>
      <c r="C8797" s="78">
        <v>-1.3367408999999999</v>
      </c>
      <c r="D8797" s="78">
        <v>-0.52411220000000003</v>
      </c>
      <c r="E8797" s="78">
        <v>-3.4390595000000003E-2</v>
      </c>
      <c r="F8797" s="78">
        <v>0.17954011</v>
      </c>
    </row>
    <row r="8798" spans="1:6" x14ac:dyDescent="0.25">
      <c r="A8798">
        <v>8796</v>
      </c>
      <c r="B8798" t="s">
        <v>9713</v>
      </c>
      <c r="C8798" s="78">
        <v>0.109416574</v>
      </c>
      <c r="D8798" s="78">
        <v>1.7750220000000001</v>
      </c>
      <c r="E8798" s="78">
        <v>0.14274558000000001</v>
      </c>
      <c r="F8798" s="78">
        <v>-0.23784221999999999</v>
      </c>
    </row>
    <row r="8799" spans="1:6" x14ac:dyDescent="0.25">
      <c r="A8799">
        <v>8797</v>
      </c>
      <c r="B8799" t="s">
        <v>9714</v>
      </c>
      <c r="C8799" s="78">
        <v>2.0601802</v>
      </c>
      <c r="D8799" s="78">
        <v>-0.15941085999999999</v>
      </c>
      <c r="E8799" s="78">
        <v>-7.6292250000000006E-2</v>
      </c>
      <c r="F8799" s="78">
        <v>8.6261556000000003E-2</v>
      </c>
    </row>
    <row r="8800" spans="1:6" x14ac:dyDescent="0.25">
      <c r="A8800">
        <v>8798</v>
      </c>
      <c r="B8800" t="s">
        <v>9715</v>
      </c>
      <c r="C8800" s="78">
        <v>-1.6885321</v>
      </c>
      <c r="D8800" s="78">
        <v>-0.93328869999999997</v>
      </c>
      <c r="E8800" s="78">
        <v>-6.2782115999999999E-2</v>
      </c>
      <c r="F8800" s="78">
        <v>-8.9005810000000005E-2</v>
      </c>
    </row>
    <row r="8801" spans="1:6" x14ac:dyDescent="0.25">
      <c r="A8801">
        <v>8799</v>
      </c>
      <c r="B8801" t="s">
        <v>9716</v>
      </c>
      <c r="C8801" s="78">
        <v>0.11956033000000001</v>
      </c>
      <c r="D8801" s="78">
        <v>-0.60402834000000005</v>
      </c>
      <c r="E8801" s="78">
        <v>-8.9119550000000006E-2</v>
      </c>
      <c r="F8801" s="78">
        <v>-2.5482535000000001E-2</v>
      </c>
    </row>
    <row r="8802" spans="1:6" x14ac:dyDescent="0.25">
      <c r="A8802">
        <v>8800</v>
      </c>
      <c r="B8802" t="s">
        <v>9717</v>
      </c>
      <c r="C8802" s="78">
        <v>-1.8252139000000001</v>
      </c>
      <c r="D8802" s="78">
        <v>-0.46878138000000003</v>
      </c>
      <c r="E8802" s="78">
        <v>-3.4390595000000003E-2</v>
      </c>
      <c r="F8802" s="78">
        <v>0.17954011</v>
      </c>
    </row>
    <row r="8803" spans="1:6" x14ac:dyDescent="0.25">
      <c r="A8803">
        <v>8801</v>
      </c>
      <c r="B8803" t="s">
        <v>9718</v>
      </c>
      <c r="C8803" s="78">
        <v>-0.76024210000000003</v>
      </c>
      <c r="D8803" s="78">
        <v>0.22721219000000001</v>
      </c>
      <c r="E8803" s="78">
        <v>-8.166851E-2</v>
      </c>
      <c r="F8803" s="78">
        <v>1.0154933E-2</v>
      </c>
    </row>
    <row r="8804" spans="1:6" x14ac:dyDescent="0.25">
      <c r="A8804">
        <v>8802</v>
      </c>
      <c r="B8804" t="s">
        <v>9719</v>
      </c>
      <c r="C8804" s="78">
        <v>-0.53237279999999998</v>
      </c>
      <c r="D8804" s="78">
        <v>-0.64027069999999997</v>
      </c>
      <c r="E8804" s="78">
        <v>-3.9870349999999999E-2</v>
      </c>
      <c r="F8804" s="78">
        <v>-2.9116735000000001E-2</v>
      </c>
    </row>
    <row r="8805" spans="1:6" x14ac:dyDescent="0.25">
      <c r="A8805">
        <v>8803</v>
      </c>
      <c r="B8805" t="s">
        <v>9720</v>
      </c>
      <c r="C8805" s="78">
        <v>-1.2883818</v>
      </c>
      <c r="D8805" s="78">
        <v>0.52146769999999998</v>
      </c>
      <c r="E8805" s="78">
        <v>-3.4390595000000003E-2</v>
      </c>
      <c r="F8805" s="78">
        <v>0.17954011</v>
      </c>
    </row>
    <row r="8806" spans="1:6" x14ac:dyDescent="0.25">
      <c r="A8806">
        <v>8804</v>
      </c>
      <c r="B8806" t="s">
        <v>9721</v>
      </c>
      <c r="C8806" s="78">
        <v>2.2314102999999998</v>
      </c>
      <c r="D8806" s="78">
        <v>-0.62411209999999995</v>
      </c>
      <c r="E8806" s="78">
        <v>-2.0033728000000001E-2</v>
      </c>
      <c r="F8806" s="78">
        <v>6.3835030000000001E-2</v>
      </c>
    </row>
    <row r="8807" spans="1:6" x14ac:dyDescent="0.25">
      <c r="A8807">
        <v>8805</v>
      </c>
      <c r="B8807" t="s">
        <v>9722</v>
      </c>
      <c r="C8807" s="78">
        <v>1.0942031000000001</v>
      </c>
      <c r="D8807" s="78">
        <v>-1.6032090000000001</v>
      </c>
      <c r="E8807" s="78">
        <v>-8.7111560000000005E-2</v>
      </c>
      <c r="F8807" s="78">
        <v>0.10340056</v>
      </c>
    </row>
    <row r="8808" spans="1:6" x14ac:dyDescent="0.25">
      <c r="A8808">
        <v>8806</v>
      </c>
      <c r="B8808" t="s">
        <v>9723</v>
      </c>
      <c r="C8808" s="78">
        <v>-0.33779525999999999</v>
      </c>
      <c r="D8808" s="78">
        <v>-0.25115870000000001</v>
      </c>
      <c r="E8808" s="78">
        <v>-8.6107830000000003E-3</v>
      </c>
      <c r="F8808" s="78">
        <v>-7.1584629999999996E-2</v>
      </c>
    </row>
    <row r="8809" spans="1:6" x14ac:dyDescent="0.25">
      <c r="A8809">
        <v>8807</v>
      </c>
      <c r="B8809" t="s">
        <v>9724</v>
      </c>
      <c r="C8809" s="78">
        <v>-1.6728053000000001</v>
      </c>
      <c r="D8809" s="78">
        <v>0.83903634999999999</v>
      </c>
      <c r="E8809" s="78">
        <v>-2.3731210999999999E-2</v>
      </c>
      <c r="F8809" s="78">
        <v>-0.14854139999999999</v>
      </c>
    </row>
    <row r="8810" spans="1:6" x14ac:dyDescent="0.25">
      <c r="A8810">
        <v>8808</v>
      </c>
      <c r="B8810" t="s">
        <v>9725</v>
      </c>
      <c r="C8810" s="78">
        <v>-0.30687374000000001</v>
      </c>
      <c r="D8810" s="78">
        <v>-1.2324023</v>
      </c>
      <c r="E8810" s="78">
        <v>-4.249824E-2</v>
      </c>
      <c r="F8810" s="78">
        <v>4.7360852000000002E-2</v>
      </c>
    </row>
    <row r="8811" spans="1:6" x14ac:dyDescent="0.25">
      <c r="A8811">
        <v>8809</v>
      </c>
      <c r="B8811" t="s">
        <v>9726</v>
      </c>
      <c r="C8811" s="78">
        <v>-0.16729432</v>
      </c>
      <c r="D8811" s="78">
        <v>-0.26120802999999998</v>
      </c>
      <c r="E8811" s="78">
        <v>-2.7609386999999999E-2</v>
      </c>
      <c r="F8811" s="78">
        <v>7.4320830000000004E-2</v>
      </c>
    </row>
    <row r="8812" spans="1:6" x14ac:dyDescent="0.25">
      <c r="A8812">
        <v>8810</v>
      </c>
      <c r="B8812" t="s">
        <v>9727</v>
      </c>
      <c r="C8812" s="78">
        <v>2.167205</v>
      </c>
      <c r="D8812" s="78">
        <v>-2.4681377000000002</v>
      </c>
      <c r="E8812" s="78">
        <v>-4.6633422000000001E-2</v>
      </c>
      <c r="F8812" s="78">
        <v>0.15008632999999999</v>
      </c>
    </row>
    <row r="8813" spans="1:6" x14ac:dyDescent="0.25">
      <c r="A8813">
        <v>8811</v>
      </c>
      <c r="B8813" t="s">
        <v>9728</v>
      </c>
      <c r="C8813" s="78">
        <v>1.3302574</v>
      </c>
      <c r="D8813" s="78">
        <v>-0.31013932999999999</v>
      </c>
      <c r="E8813" s="78">
        <v>-5.0374259999999997E-2</v>
      </c>
      <c r="F8813" s="78">
        <v>2.0891382999999999E-2</v>
      </c>
    </row>
    <row r="8814" spans="1:6" x14ac:dyDescent="0.25">
      <c r="A8814">
        <v>8812</v>
      </c>
      <c r="B8814" t="s">
        <v>9729</v>
      </c>
      <c r="C8814" s="78">
        <v>0.79789924999999995</v>
      </c>
      <c r="D8814" s="78">
        <v>2.5598922000000002</v>
      </c>
      <c r="E8814" s="78">
        <v>-3.1608364999999999E-2</v>
      </c>
      <c r="F8814" s="78">
        <v>-0.19350118999999999</v>
      </c>
    </row>
    <row r="8815" spans="1:6" x14ac:dyDescent="0.25">
      <c r="A8815">
        <v>8813</v>
      </c>
      <c r="B8815" t="s">
        <v>9730</v>
      </c>
      <c r="C8815" s="78">
        <v>-1.3504508</v>
      </c>
      <c r="D8815" s="78">
        <v>-0.71820426000000004</v>
      </c>
      <c r="E8815" s="78">
        <v>-8.0723009999999998E-2</v>
      </c>
      <c r="F8815" s="78">
        <v>-6.9031239999999994E-2</v>
      </c>
    </row>
    <row r="8816" spans="1:6" x14ac:dyDescent="0.25">
      <c r="A8816">
        <v>8814</v>
      </c>
      <c r="B8816" t="s">
        <v>9731</v>
      </c>
      <c r="C8816" s="78">
        <v>1.3928678000000001</v>
      </c>
      <c r="D8816" s="78">
        <v>-2.4066546</v>
      </c>
      <c r="E8816" s="78">
        <v>-3.4390595000000003E-2</v>
      </c>
      <c r="F8816" s="78">
        <v>0.17954011</v>
      </c>
    </row>
    <row r="8817" spans="1:6" x14ac:dyDescent="0.25">
      <c r="A8817">
        <v>8815</v>
      </c>
      <c r="B8817" t="s">
        <v>9732</v>
      </c>
      <c r="C8817" s="78">
        <v>-1.1592416999999999</v>
      </c>
      <c r="D8817" s="78">
        <v>0.46832275000000001</v>
      </c>
      <c r="E8817" s="78">
        <v>-0.113446414</v>
      </c>
      <c r="F8817" s="78">
        <v>-2.2475122999999998E-3</v>
      </c>
    </row>
    <row r="8818" spans="1:6" x14ac:dyDescent="0.25">
      <c r="A8818">
        <v>8816</v>
      </c>
      <c r="B8818" t="s">
        <v>9733</v>
      </c>
      <c r="C8818" s="78">
        <v>-2.2901324999999999</v>
      </c>
      <c r="D8818" s="78">
        <v>1.5672735</v>
      </c>
      <c r="E8818" s="78">
        <v>1.8234007E-2</v>
      </c>
      <c r="F8818" s="78">
        <v>-4.3593496000000002E-2</v>
      </c>
    </row>
    <row r="8819" spans="1:6" x14ac:dyDescent="0.25">
      <c r="A8819">
        <v>8817</v>
      </c>
      <c r="B8819" t="s">
        <v>9734</v>
      </c>
      <c r="C8819" s="78">
        <v>0.98985803000000006</v>
      </c>
      <c r="D8819" s="78">
        <v>3.2883122</v>
      </c>
      <c r="E8819" s="78">
        <v>3.1187571999999998E-3</v>
      </c>
      <c r="F8819" s="78">
        <v>-2.9945731E-2</v>
      </c>
    </row>
    <row r="8820" spans="1:6" x14ac:dyDescent="0.25">
      <c r="A8820">
        <v>8818</v>
      </c>
      <c r="B8820" t="s">
        <v>9735</v>
      </c>
      <c r="C8820" s="78">
        <v>2.9146882999999999</v>
      </c>
      <c r="D8820" s="78">
        <v>1.6111858999999999</v>
      </c>
      <c r="E8820" s="78">
        <v>-3.4390595000000003E-2</v>
      </c>
      <c r="F8820" s="78">
        <v>0.17954011</v>
      </c>
    </row>
    <row r="8821" spans="1:6" x14ac:dyDescent="0.25">
      <c r="A8821">
        <v>8819</v>
      </c>
      <c r="B8821" t="s">
        <v>9736</v>
      </c>
      <c r="C8821" s="78">
        <v>1.2425094999999999</v>
      </c>
      <c r="D8821" s="78">
        <v>1.3142437</v>
      </c>
      <c r="E8821" s="78">
        <v>-8.0819055000000001E-2</v>
      </c>
      <c r="F8821" s="78">
        <v>3.6037966999999997E-2</v>
      </c>
    </row>
    <row r="8822" spans="1:6" x14ac:dyDescent="0.25">
      <c r="A8822">
        <v>8820</v>
      </c>
      <c r="B8822" t="s">
        <v>9737</v>
      </c>
      <c r="C8822" s="78">
        <v>0.99086666000000001</v>
      </c>
      <c r="D8822" s="78">
        <v>0.81300247000000003</v>
      </c>
      <c r="E8822" s="78">
        <v>-5.6688442999999998E-2</v>
      </c>
      <c r="F8822" s="78">
        <v>5.6886196E-2</v>
      </c>
    </row>
    <row r="8823" spans="1:6" x14ac:dyDescent="0.25">
      <c r="A8823">
        <v>8821</v>
      </c>
      <c r="B8823" t="s">
        <v>9738</v>
      </c>
      <c r="C8823" s="78">
        <v>-0.67344669999999995</v>
      </c>
      <c r="D8823" s="78">
        <v>-0.61044586000000001</v>
      </c>
      <c r="E8823" s="78">
        <v>-6.5220819999999999E-2</v>
      </c>
      <c r="F8823" s="78">
        <v>9.5879233999999994E-2</v>
      </c>
    </row>
    <row r="8824" spans="1:6" x14ac:dyDescent="0.25">
      <c r="A8824">
        <v>8822</v>
      </c>
      <c r="B8824" t="s">
        <v>9739</v>
      </c>
      <c r="C8824" s="78">
        <v>-0.21212900000000001</v>
      </c>
      <c r="D8824" s="78">
        <v>-3.9542896999999999</v>
      </c>
      <c r="E8824" s="78">
        <v>-3.4390595000000003E-2</v>
      </c>
      <c r="F8824" s="78">
        <v>0.17954011</v>
      </c>
    </row>
    <row r="8825" spans="1:6" x14ac:dyDescent="0.25">
      <c r="A8825">
        <v>8823</v>
      </c>
      <c r="B8825" t="s">
        <v>9740</v>
      </c>
      <c r="C8825" s="78">
        <v>2.2402262999999998</v>
      </c>
      <c r="D8825" s="78">
        <v>-0.42046191999999999</v>
      </c>
      <c r="E8825" s="78">
        <v>-5.0525800000000003E-2</v>
      </c>
      <c r="F8825" s="78">
        <v>2.0558149000000001E-2</v>
      </c>
    </row>
    <row r="8826" spans="1:6" x14ac:dyDescent="0.25">
      <c r="A8826">
        <v>8824</v>
      </c>
      <c r="B8826" t="s">
        <v>9741</v>
      </c>
      <c r="C8826" s="78">
        <v>0.68895686</v>
      </c>
      <c r="D8826" s="78">
        <v>6.2374472999999998E-3</v>
      </c>
      <c r="E8826" s="78">
        <v>-0.11423831</v>
      </c>
      <c r="F8826" s="78">
        <v>-0.49372559999999999</v>
      </c>
    </row>
    <row r="8827" spans="1:6" x14ac:dyDescent="0.25">
      <c r="A8827">
        <v>8825</v>
      </c>
      <c r="B8827" t="s">
        <v>9742</v>
      </c>
      <c r="C8827" s="78">
        <v>-0.90086319999999998</v>
      </c>
      <c r="D8827" s="78">
        <v>1.0980004999999999</v>
      </c>
      <c r="E8827" s="78">
        <v>-4.8242025000000001E-2</v>
      </c>
      <c r="F8827" s="78">
        <v>2.0461469999999999E-2</v>
      </c>
    </row>
    <row r="8828" spans="1:6" x14ac:dyDescent="0.25">
      <c r="A8828">
        <v>8826</v>
      </c>
      <c r="B8828" t="s">
        <v>9743</v>
      </c>
      <c r="C8828" s="78">
        <v>1.3942829999999999</v>
      </c>
      <c r="D8828" s="78">
        <v>1.7948985</v>
      </c>
      <c r="E8828" s="78">
        <v>-3.4390595000000003E-2</v>
      </c>
      <c r="F8828" s="78">
        <v>0.17954011</v>
      </c>
    </row>
    <row r="8829" spans="1:6" x14ac:dyDescent="0.25">
      <c r="A8829">
        <v>8827</v>
      </c>
      <c r="B8829" t="s">
        <v>9744</v>
      </c>
      <c r="C8829" s="78">
        <v>1.6226328999999999</v>
      </c>
      <c r="D8829" s="78">
        <v>-1.7371665000000001</v>
      </c>
      <c r="E8829" s="78">
        <v>-3.4390595000000003E-2</v>
      </c>
      <c r="F8829" s="78">
        <v>0.17954011</v>
      </c>
    </row>
    <row r="8830" spans="1:6" x14ac:dyDescent="0.25">
      <c r="A8830">
        <v>8828</v>
      </c>
      <c r="B8830" t="s">
        <v>9745</v>
      </c>
      <c r="C8830" s="78">
        <v>2.0831103</v>
      </c>
      <c r="D8830" s="78">
        <v>0.61165449999999999</v>
      </c>
      <c r="E8830" s="78">
        <v>6.2837260000000006E-2</v>
      </c>
      <c r="F8830" s="78">
        <v>-0.12178506</v>
      </c>
    </row>
    <row r="8831" spans="1:6" x14ac:dyDescent="0.25">
      <c r="A8831">
        <v>8829</v>
      </c>
      <c r="B8831" t="s">
        <v>9746</v>
      </c>
      <c r="C8831" s="78">
        <v>-0.35876286000000002</v>
      </c>
      <c r="D8831" s="78">
        <v>1.06914</v>
      </c>
      <c r="E8831" s="78">
        <v>-3.4390595000000003E-2</v>
      </c>
      <c r="F8831" s="78">
        <v>0.17954011</v>
      </c>
    </row>
    <row r="8832" spans="1:6" x14ac:dyDescent="0.25">
      <c r="A8832">
        <v>8830</v>
      </c>
      <c r="B8832" t="s">
        <v>9747</v>
      </c>
      <c r="C8832" s="78">
        <v>2.8532519999999999</v>
      </c>
      <c r="D8832" s="78">
        <v>-2.8781050000000001</v>
      </c>
      <c r="E8832" s="78">
        <v>-3.8643375000000001E-2</v>
      </c>
      <c r="F8832" s="78">
        <v>-0.27825588000000001</v>
      </c>
    </row>
    <row r="8833" spans="1:6" x14ac:dyDescent="0.25">
      <c r="A8833">
        <v>8831</v>
      </c>
      <c r="B8833" t="s">
        <v>9748</v>
      </c>
      <c r="C8833" s="78">
        <v>-2.2133262</v>
      </c>
      <c r="D8833" s="78">
        <v>-0.40061393000000001</v>
      </c>
      <c r="E8833" s="78">
        <v>-3.4390595000000003E-2</v>
      </c>
      <c r="F8833" s="78">
        <v>0.17954011</v>
      </c>
    </row>
    <row r="8834" spans="1:6" x14ac:dyDescent="0.25">
      <c r="A8834">
        <v>8832</v>
      </c>
      <c r="B8834" t="s">
        <v>9749</v>
      </c>
      <c r="C8834" s="78">
        <v>5.841431</v>
      </c>
      <c r="D8834" s="78">
        <v>1.3181503000000001</v>
      </c>
      <c r="E8834" s="78">
        <v>-9.1330389999999997E-2</v>
      </c>
      <c r="F8834" s="78">
        <v>-9.4633249999999999E-3</v>
      </c>
    </row>
    <row r="8835" spans="1:6" x14ac:dyDescent="0.25">
      <c r="A8835">
        <v>8833</v>
      </c>
      <c r="B8835" t="s">
        <v>9750</v>
      </c>
      <c r="C8835" s="78">
        <v>-0.79079259999999996</v>
      </c>
      <c r="D8835" s="78">
        <v>1.2313634</v>
      </c>
      <c r="E8835" s="78">
        <v>-5.4305463999999998E-2</v>
      </c>
      <c r="F8835" s="78">
        <v>-6.0562923999999997E-2</v>
      </c>
    </row>
    <row r="8836" spans="1:6" x14ac:dyDescent="0.25">
      <c r="A8836">
        <v>8834</v>
      </c>
      <c r="B8836" t="s">
        <v>9751</v>
      </c>
      <c r="C8836" s="78">
        <v>-0.3123147</v>
      </c>
      <c r="D8836" s="78">
        <v>0.41010737000000003</v>
      </c>
      <c r="E8836" s="78">
        <v>-3.4390595000000003E-2</v>
      </c>
      <c r="F8836" s="78">
        <v>0.17954011</v>
      </c>
    </row>
    <row r="8837" spans="1:6" x14ac:dyDescent="0.25">
      <c r="A8837">
        <v>8835</v>
      </c>
      <c r="B8837" t="s">
        <v>9752</v>
      </c>
      <c r="C8837" s="78">
        <v>-0.92403995999999999</v>
      </c>
      <c r="D8837" s="78">
        <v>-0.62656975000000004</v>
      </c>
      <c r="E8837" s="78">
        <v>-6.5120549999999999E-2</v>
      </c>
      <c r="F8837" s="78">
        <v>0.11633235</v>
      </c>
    </row>
    <row r="8838" spans="1:6" x14ac:dyDescent="0.25">
      <c r="A8838">
        <v>8836</v>
      </c>
      <c r="B8838" t="s">
        <v>9753</v>
      </c>
      <c r="C8838" s="78">
        <v>0.15424642</v>
      </c>
      <c r="D8838" s="78">
        <v>-3.599894E-2</v>
      </c>
      <c r="E8838" s="78">
        <v>-4.686974E-2</v>
      </c>
      <c r="F8838" s="78">
        <v>5.0109774000000003E-2</v>
      </c>
    </row>
    <row r="8839" spans="1:6" x14ac:dyDescent="0.25">
      <c r="A8839">
        <v>8837</v>
      </c>
      <c r="B8839" t="s">
        <v>9754</v>
      </c>
      <c r="C8839" s="78">
        <v>9.0590089999999998E-2</v>
      </c>
      <c r="D8839" s="78">
        <v>-0.91979979999999995</v>
      </c>
      <c r="E8839" s="78">
        <v>-4.4980414000000003E-2</v>
      </c>
      <c r="F8839" s="78">
        <v>-0.21766566000000001</v>
      </c>
    </row>
    <row r="8840" spans="1:6" x14ac:dyDescent="0.25">
      <c r="A8840">
        <v>8838</v>
      </c>
      <c r="B8840" t="s">
        <v>9755</v>
      </c>
      <c r="C8840" s="78">
        <v>-1.2576293999999999</v>
      </c>
      <c r="D8840" s="78">
        <v>-0.53394914000000004</v>
      </c>
      <c r="E8840" s="78">
        <v>-4.9037293000000003E-2</v>
      </c>
      <c r="F8840" s="78">
        <v>-5.8694422000000003E-2</v>
      </c>
    </row>
    <row r="8841" spans="1:6" x14ac:dyDescent="0.25">
      <c r="A8841">
        <v>8839</v>
      </c>
      <c r="B8841" t="s">
        <v>9756</v>
      </c>
      <c r="C8841" s="78">
        <v>-1.372765</v>
      </c>
      <c r="D8841" s="78">
        <v>0.14022483999999999</v>
      </c>
      <c r="E8841" s="78">
        <v>-7.9751920000000004E-2</v>
      </c>
      <c r="F8841" s="78">
        <v>-2.8024464999999998E-2</v>
      </c>
    </row>
    <row r="8842" spans="1:6" x14ac:dyDescent="0.25">
      <c r="A8842">
        <v>8840</v>
      </c>
      <c r="B8842" t="s">
        <v>9757</v>
      </c>
      <c r="C8842" s="78">
        <v>-0.83513130000000002</v>
      </c>
      <c r="D8842" s="78">
        <v>-1.1162847</v>
      </c>
      <c r="E8842" s="78">
        <v>-2.9858454999999999E-2</v>
      </c>
      <c r="F8842" s="78">
        <v>0.11421834</v>
      </c>
    </row>
    <row r="8843" spans="1:6" x14ac:dyDescent="0.25">
      <c r="A8843">
        <v>8841</v>
      </c>
      <c r="B8843" t="s">
        <v>9758</v>
      </c>
      <c r="C8843" s="78">
        <v>-1.8350283000000001</v>
      </c>
      <c r="D8843" s="78">
        <v>0.84080887000000004</v>
      </c>
      <c r="E8843" s="78">
        <v>-3.9838600000000002E-2</v>
      </c>
      <c r="F8843" s="78">
        <v>0.17216538000000001</v>
      </c>
    </row>
    <row r="8844" spans="1:6" x14ac:dyDescent="0.25">
      <c r="A8844">
        <v>8842</v>
      </c>
      <c r="B8844" t="s">
        <v>9759</v>
      </c>
      <c r="C8844" s="78">
        <v>0.42418030000000001</v>
      </c>
      <c r="D8844" s="78">
        <v>-0.3667262</v>
      </c>
      <c r="E8844" s="78">
        <v>-7.9444624000000005E-2</v>
      </c>
      <c r="F8844" s="78">
        <v>8.6910589999999996E-2</v>
      </c>
    </row>
    <row r="8845" spans="1:6" x14ac:dyDescent="0.25">
      <c r="A8845">
        <v>8843</v>
      </c>
      <c r="B8845" t="s">
        <v>9760</v>
      </c>
      <c r="C8845" s="78">
        <v>-0.72878500000000002</v>
      </c>
      <c r="D8845" s="78">
        <v>5.1490292E-2</v>
      </c>
      <c r="E8845" s="78">
        <v>7.5675435000000001E-3</v>
      </c>
      <c r="F8845" s="78">
        <v>9.3739930000000006E-3</v>
      </c>
    </row>
    <row r="8846" spans="1:6" x14ac:dyDescent="0.25">
      <c r="A8846">
        <v>8844</v>
      </c>
      <c r="B8846" t="s">
        <v>9761</v>
      </c>
      <c r="C8846" s="78">
        <v>-0.81040239999999997</v>
      </c>
      <c r="D8846" s="78">
        <v>-1.5193367</v>
      </c>
      <c r="E8846" s="78">
        <v>-3.4390595000000003E-2</v>
      </c>
      <c r="F8846" s="78">
        <v>0.17954011</v>
      </c>
    </row>
    <row r="8847" spans="1:6" x14ac:dyDescent="0.25">
      <c r="A8847">
        <v>8845</v>
      </c>
      <c r="B8847" t="s">
        <v>9762</v>
      </c>
      <c r="C8847" s="78">
        <v>0.58041069999999995</v>
      </c>
      <c r="D8847" s="78">
        <v>9.1003663999999998E-2</v>
      </c>
      <c r="E8847" s="78">
        <v>0.14995464999999999</v>
      </c>
      <c r="F8847" s="78">
        <v>-0.23978107000000001</v>
      </c>
    </row>
    <row r="8848" spans="1:6" x14ac:dyDescent="0.25">
      <c r="A8848">
        <v>8846</v>
      </c>
      <c r="B8848" t="s">
        <v>9763</v>
      </c>
      <c r="C8848" s="78">
        <v>0.68365730000000002</v>
      </c>
      <c r="D8848" s="78">
        <v>-3.3754368000000001</v>
      </c>
      <c r="E8848" s="78">
        <v>-2.6963837000000001E-2</v>
      </c>
      <c r="F8848" s="78">
        <v>2.8549834999999999E-2</v>
      </c>
    </row>
    <row r="8849" spans="1:6" x14ac:dyDescent="0.25">
      <c r="A8849">
        <v>8847</v>
      </c>
      <c r="B8849" t="s">
        <v>9764</v>
      </c>
      <c r="C8849" s="78">
        <v>1.6766638</v>
      </c>
      <c r="D8849" s="78">
        <v>-1.3289361</v>
      </c>
      <c r="E8849" s="78">
        <v>-0.11305316999999999</v>
      </c>
      <c r="F8849" s="78">
        <v>-0.17461662</v>
      </c>
    </row>
    <row r="8850" spans="1:6" x14ac:dyDescent="0.25">
      <c r="A8850">
        <v>8848</v>
      </c>
      <c r="B8850" t="s">
        <v>9765</v>
      </c>
      <c r="C8850" s="78">
        <v>0.34318801999999998</v>
      </c>
      <c r="D8850" s="78">
        <v>1.6768577</v>
      </c>
      <c r="E8850" s="78">
        <v>-8.0380305999999999E-2</v>
      </c>
      <c r="F8850" s="78">
        <v>1.1207089E-2</v>
      </c>
    </row>
    <row r="8851" spans="1:6" x14ac:dyDescent="0.25">
      <c r="A8851">
        <v>8849</v>
      </c>
      <c r="B8851" t="s">
        <v>9766</v>
      </c>
      <c r="C8851" s="78">
        <v>-0.60125329999999999</v>
      </c>
      <c r="D8851" s="78">
        <v>0.46755454000000002</v>
      </c>
      <c r="E8851" s="78">
        <v>-5.2720762999999997E-2</v>
      </c>
      <c r="F8851" s="78">
        <v>9.6388340000000003E-2</v>
      </c>
    </row>
    <row r="8852" spans="1:6" x14ac:dyDescent="0.25">
      <c r="A8852">
        <v>8850</v>
      </c>
      <c r="B8852" t="s">
        <v>9767</v>
      </c>
      <c r="C8852" s="78">
        <v>-2.0250176999999998</v>
      </c>
      <c r="D8852" s="78">
        <v>-0.83050334000000003</v>
      </c>
      <c r="E8852" s="78">
        <v>-3.4390595000000003E-2</v>
      </c>
      <c r="F8852" s="78">
        <v>0.17954011</v>
      </c>
    </row>
    <row r="8853" spans="1:6" x14ac:dyDescent="0.25">
      <c r="A8853">
        <v>8851</v>
      </c>
      <c r="B8853" t="s">
        <v>9768</v>
      </c>
      <c r="C8853" s="78">
        <v>-0.61464584</v>
      </c>
      <c r="D8853" s="78">
        <v>1.8301202000000001</v>
      </c>
      <c r="E8853" s="78">
        <v>-7.6935210000000004E-2</v>
      </c>
      <c r="F8853" s="78">
        <v>-0.17086218</v>
      </c>
    </row>
    <row r="8854" spans="1:6" x14ac:dyDescent="0.25">
      <c r="A8854">
        <v>8852</v>
      </c>
      <c r="B8854" t="s">
        <v>9769</v>
      </c>
      <c r="C8854" s="78">
        <v>-0.44343080000000001</v>
      </c>
      <c r="D8854" s="78">
        <v>1.6991963000000001</v>
      </c>
      <c r="E8854" s="78">
        <v>-3.4390595000000003E-2</v>
      </c>
      <c r="F8854" s="78">
        <v>0.17954011</v>
      </c>
    </row>
    <row r="8855" spans="1:6" x14ac:dyDescent="0.25">
      <c r="A8855">
        <v>8853</v>
      </c>
      <c r="B8855" t="s">
        <v>9770</v>
      </c>
      <c r="C8855" s="78">
        <v>0.42199155999999999</v>
      </c>
      <c r="D8855" s="78">
        <v>-2.4436084999999999</v>
      </c>
      <c r="E8855" s="78">
        <v>7.493548E-3</v>
      </c>
      <c r="F8855" s="78">
        <v>-7.6746090000000003E-2</v>
      </c>
    </row>
    <row r="8856" spans="1:6" x14ac:dyDescent="0.25">
      <c r="A8856">
        <v>8854</v>
      </c>
      <c r="B8856" t="s">
        <v>9771</v>
      </c>
      <c r="C8856" s="78">
        <v>-0.28938817999999999</v>
      </c>
      <c r="D8856" s="78">
        <v>1.164512</v>
      </c>
      <c r="E8856" s="78">
        <v>-4.1230276000000003E-2</v>
      </c>
      <c r="F8856" s="78">
        <v>0.11585501600000001</v>
      </c>
    </row>
    <row r="8857" spans="1:6" x14ac:dyDescent="0.25">
      <c r="A8857">
        <v>8855</v>
      </c>
      <c r="B8857" t="s">
        <v>9772</v>
      </c>
      <c r="C8857" s="78">
        <v>2.8643076000000001</v>
      </c>
      <c r="D8857" s="78">
        <v>1.6392344000000001</v>
      </c>
      <c r="E8857" s="78">
        <v>-0.10918841999999999</v>
      </c>
      <c r="F8857" s="78">
        <v>-0.2108003</v>
      </c>
    </row>
    <row r="8858" spans="1:6" x14ac:dyDescent="0.25">
      <c r="A8858">
        <v>8856</v>
      </c>
      <c r="B8858" t="s">
        <v>9773</v>
      </c>
      <c r="C8858" s="78">
        <v>-2.0403167999999998</v>
      </c>
      <c r="D8858" s="78">
        <v>-1.9272541000000001</v>
      </c>
      <c r="E8858" s="78">
        <v>1.6160328000000002E-2</v>
      </c>
      <c r="F8858" s="78">
        <v>-0.21755627999999999</v>
      </c>
    </row>
    <row r="8859" spans="1:6" x14ac:dyDescent="0.25">
      <c r="A8859">
        <v>8857</v>
      </c>
      <c r="B8859" t="s">
        <v>9774</v>
      </c>
      <c r="C8859" s="78">
        <v>1.3550457</v>
      </c>
      <c r="D8859" s="78">
        <v>-1.8336583</v>
      </c>
      <c r="E8859" s="78">
        <v>-3.7218402999999997E-2</v>
      </c>
      <c r="F8859" s="78">
        <v>8.6951269999999997E-2</v>
      </c>
    </row>
    <row r="8860" spans="1:6" x14ac:dyDescent="0.25">
      <c r="A8860">
        <v>8858</v>
      </c>
      <c r="B8860" t="s">
        <v>9775</v>
      </c>
      <c r="C8860" s="78">
        <v>-0.14181062999999999</v>
      </c>
      <c r="D8860" s="78">
        <v>-1.5630356000000001</v>
      </c>
      <c r="E8860" s="78">
        <v>-3.2502299999999998E-3</v>
      </c>
      <c r="F8860" s="78">
        <v>5.4561153000000001E-2</v>
      </c>
    </row>
    <row r="8861" spans="1:6" x14ac:dyDescent="0.25">
      <c r="A8861">
        <v>8859</v>
      </c>
      <c r="B8861" t="s">
        <v>9776</v>
      </c>
      <c r="C8861" s="78">
        <v>0.58250069999999998</v>
      </c>
      <c r="D8861" s="78">
        <v>-1.6488712000000001</v>
      </c>
      <c r="E8861" s="78">
        <v>-9.4215140000000003E-2</v>
      </c>
      <c r="F8861" s="78">
        <v>-4.4765963999999998E-2</v>
      </c>
    </row>
    <row r="8862" spans="1:6" x14ac:dyDescent="0.25">
      <c r="A8862">
        <v>8860</v>
      </c>
      <c r="B8862" t="s">
        <v>9777</v>
      </c>
      <c r="C8862" s="78">
        <v>1.1184212</v>
      </c>
      <c r="D8862" s="78">
        <v>-0.69307375000000004</v>
      </c>
      <c r="E8862" s="78">
        <v>-3.4390595000000003E-2</v>
      </c>
      <c r="F8862" s="78">
        <v>0.17954011</v>
      </c>
    </row>
    <row r="8863" spans="1:6" x14ac:dyDescent="0.25">
      <c r="A8863">
        <v>8861</v>
      </c>
      <c r="B8863" t="s">
        <v>9778</v>
      </c>
      <c r="C8863" s="78">
        <v>0.14536193</v>
      </c>
      <c r="D8863" s="78">
        <v>-2.39398</v>
      </c>
      <c r="E8863" s="78">
        <v>-3.4390595000000003E-2</v>
      </c>
      <c r="F8863" s="78">
        <v>0.17954011</v>
      </c>
    </row>
    <row r="8864" spans="1:6" x14ac:dyDescent="0.25">
      <c r="A8864">
        <v>8862</v>
      </c>
      <c r="B8864" t="s">
        <v>9779</v>
      </c>
      <c r="C8864" s="78">
        <v>1.5107554999999999</v>
      </c>
      <c r="D8864" s="78">
        <v>-1.000777</v>
      </c>
      <c r="E8864" s="78">
        <v>2.5373895000000002</v>
      </c>
      <c r="F8864" s="78">
        <v>8.7376796000000007E-2</v>
      </c>
    </row>
    <row r="8865" spans="1:6" x14ac:dyDescent="0.25">
      <c r="A8865">
        <v>8863</v>
      </c>
      <c r="B8865" t="s">
        <v>9780</v>
      </c>
      <c r="C8865" s="78">
        <v>0.37922152999999997</v>
      </c>
      <c r="D8865" s="78">
        <v>-0.91353905000000002</v>
      </c>
      <c r="E8865" s="78">
        <v>-4.3348896999999997E-2</v>
      </c>
      <c r="F8865" s="78">
        <v>0.16874454999999999</v>
      </c>
    </row>
    <row r="8866" spans="1:6" x14ac:dyDescent="0.25">
      <c r="A8866">
        <v>8864</v>
      </c>
      <c r="B8866" t="s">
        <v>9781</v>
      </c>
      <c r="C8866" s="78">
        <v>2.4347143</v>
      </c>
      <c r="D8866" s="78">
        <v>-0.34838846000000001</v>
      </c>
      <c r="E8866" s="78">
        <v>-4.8809744000000002E-2</v>
      </c>
      <c r="F8866" s="78">
        <v>4.8679590000000002E-2</v>
      </c>
    </row>
    <row r="8867" spans="1:6" x14ac:dyDescent="0.25">
      <c r="A8867">
        <v>8865</v>
      </c>
      <c r="B8867" t="s">
        <v>9782</v>
      </c>
      <c r="C8867" s="78">
        <v>-1.6655924</v>
      </c>
      <c r="D8867" s="78">
        <v>0.75772273999999995</v>
      </c>
      <c r="E8867" s="78">
        <v>-3.4390595000000003E-2</v>
      </c>
      <c r="F8867" s="78">
        <v>0.17954011</v>
      </c>
    </row>
    <row r="8868" spans="1:6" x14ac:dyDescent="0.25">
      <c r="A8868">
        <v>8866</v>
      </c>
      <c r="B8868" t="s">
        <v>9783</v>
      </c>
      <c r="C8868" s="78">
        <v>-2.4217347999999999</v>
      </c>
      <c r="D8868" s="78">
        <v>0.42250943000000002</v>
      </c>
      <c r="E8868" s="78">
        <v>-8.5623160000000004E-2</v>
      </c>
      <c r="F8868" s="78">
        <v>8.0509484000000002E-4</v>
      </c>
    </row>
    <row r="8869" spans="1:6" x14ac:dyDescent="0.25">
      <c r="A8869">
        <v>8867</v>
      </c>
      <c r="B8869" t="s">
        <v>9784</v>
      </c>
      <c r="C8869" s="78">
        <v>2.4518466000000001</v>
      </c>
      <c r="D8869" s="78">
        <v>-3.0894944999999998</v>
      </c>
      <c r="E8869" s="78">
        <v>-3.4390595000000003E-2</v>
      </c>
      <c r="F8869" s="78">
        <v>0.17954011</v>
      </c>
    </row>
    <row r="8870" spans="1:6" x14ac:dyDescent="0.25">
      <c r="A8870">
        <v>8868</v>
      </c>
      <c r="B8870" t="s">
        <v>9785</v>
      </c>
      <c r="C8870" s="78">
        <v>-0.54911540000000003</v>
      </c>
      <c r="D8870" s="78">
        <v>-0.17140675</v>
      </c>
      <c r="E8870" s="78">
        <v>-5.7248894000000002E-2</v>
      </c>
      <c r="F8870" s="78">
        <v>3.7355869999999999E-2</v>
      </c>
    </row>
    <row r="8871" spans="1:6" x14ac:dyDescent="0.25">
      <c r="A8871">
        <v>8869</v>
      </c>
      <c r="B8871" t="s">
        <v>9786</v>
      </c>
      <c r="C8871" s="78">
        <v>1.9118295999999999</v>
      </c>
      <c r="D8871" s="78">
        <v>0.46088614999999999</v>
      </c>
      <c r="E8871" s="78">
        <v>-7.4847730000000001E-2</v>
      </c>
      <c r="F8871" s="78">
        <v>0.1145997</v>
      </c>
    </row>
    <row r="8872" spans="1:6" x14ac:dyDescent="0.25">
      <c r="A8872">
        <v>8870</v>
      </c>
      <c r="B8872" t="s">
        <v>9787</v>
      </c>
      <c r="C8872" s="78">
        <v>0.56615899999999997</v>
      </c>
      <c r="D8872" s="78">
        <v>-3.3024735000000001</v>
      </c>
      <c r="E8872" s="78">
        <v>-3.4390595000000003E-2</v>
      </c>
      <c r="F8872" s="78">
        <v>0.17954011</v>
      </c>
    </row>
    <row r="8873" spans="1:6" x14ac:dyDescent="0.25">
      <c r="A8873">
        <v>8871</v>
      </c>
      <c r="B8873" t="s">
        <v>9788</v>
      </c>
      <c r="C8873" s="78">
        <v>-1.3175707000000001</v>
      </c>
      <c r="D8873" s="78">
        <v>-3.3849629999999999</v>
      </c>
      <c r="E8873" s="78">
        <v>-4.6777951999999998E-2</v>
      </c>
      <c r="F8873" s="78">
        <v>2.5868312000000001E-2</v>
      </c>
    </row>
    <row r="8874" spans="1:6" x14ac:dyDescent="0.25">
      <c r="A8874">
        <v>8872</v>
      </c>
      <c r="B8874" t="s">
        <v>9789</v>
      </c>
      <c r="C8874" s="78">
        <v>-1.6426489</v>
      </c>
      <c r="D8874" s="78">
        <v>0.62265265000000003</v>
      </c>
      <c r="E8874" s="78">
        <v>-8.6943610000000005E-2</v>
      </c>
      <c r="F8874" s="78">
        <v>8.7723486000000003E-2</v>
      </c>
    </row>
    <row r="8875" spans="1:6" x14ac:dyDescent="0.25">
      <c r="A8875">
        <v>8873</v>
      </c>
      <c r="B8875" t="s">
        <v>9790</v>
      </c>
      <c r="C8875" s="78">
        <v>0.15528961999999999</v>
      </c>
      <c r="D8875" s="78">
        <v>3.4016519000000001</v>
      </c>
      <c r="E8875" s="78">
        <v>-0.15145375999999999</v>
      </c>
      <c r="F8875" s="78">
        <v>-0.17287578000000001</v>
      </c>
    </row>
    <row r="8876" spans="1:6" x14ac:dyDescent="0.25">
      <c r="A8876">
        <v>8874</v>
      </c>
      <c r="B8876" t="s">
        <v>9791</v>
      </c>
      <c r="C8876" s="78">
        <v>-1.7791743</v>
      </c>
      <c r="D8876" s="78">
        <v>-0.30585213999999999</v>
      </c>
      <c r="E8876" s="78">
        <v>-5.939407E-2</v>
      </c>
      <c r="F8876" s="78">
        <v>2.0349562000000002E-2</v>
      </c>
    </row>
    <row r="8877" spans="1:6" x14ac:dyDescent="0.25">
      <c r="A8877">
        <v>8875</v>
      </c>
      <c r="B8877" t="s">
        <v>9792</v>
      </c>
      <c r="C8877" s="78">
        <v>0.46447578</v>
      </c>
      <c r="D8877" s="78">
        <v>-0.45620265999999998</v>
      </c>
      <c r="E8877" s="78">
        <v>-2.9206717E-2</v>
      </c>
      <c r="F8877" s="78">
        <v>0.19759049000000001</v>
      </c>
    </row>
    <row r="8878" spans="1:6" x14ac:dyDescent="0.25">
      <c r="A8878">
        <v>8876</v>
      </c>
      <c r="B8878" t="s">
        <v>9793</v>
      </c>
      <c r="C8878" s="78">
        <v>-2.7584344E-2</v>
      </c>
      <c r="D8878" s="78">
        <v>0.15245655</v>
      </c>
      <c r="E8878" s="78">
        <v>-3.4390595000000003E-2</v>
      </c>
      <c r="F8878" s="78">
        <v>0.17954011</v>
      </c>
    </row>
    <row r="8879" spans="1:6" x14ac:dyDescent="0.25">
      <c r="A8879">
        <v>8877</v>
      </c>
      <c r="B8879" t="s">
        <v>9794</v>
      </c>
      <c r="C8879" s="78">
        <v>-0.73889625000000003</v>
      </c>
      <c r="D8879" s="78">
        <v>1.831143</v>
      </c>
      <c r="E8879" s="78">
        <v>-3.4390595000000003E-2</v>
      </c>
      <c r="F8879" s="78">
        <v>0.17954011</v>
      </c>
    </row>
    <row r="8880" spans="1:6" x14ac:dyDescent="0.25">
      <c r="A8880">
        <v>8878</v>
      </c>
      <c r="B8880" t="s">
        <v>9795</v>
      </c>
      <c r="C8880" s="78">
        <v>0.10397896</v>
      </c>
      <c r="D8880" s="78">
        <v>0.59816970000000003</v>
      </c>
      <c r="E8880" s="78">
        <v>-7.9034530000000006E-2</v>
      </c>
      <c r="F8880" s="78">
        <v>-0.9164911</v>
      </c>
    </row>
    <row r="8881" spans="1:6" x14ac:dyDescent="0.25">
      <c r="A8881">
        <v>8879</v>
      </c>
      <c r="B8881" t="s">
        <v>9796</v>
      </c>
      <c r="C8881" s="78">
        <v>-0.68450515999999995</v>
      </c>
      <c r="D8881" s="78">
        <v>-0.63757370000000002</v>
      </c>
      <c r="E8881" s="78">
        <v>-6.408063E-2</v>
      </c>
      <c r="F8881" s="78">
        <v>0.116723545</v>
      </c>
    </row>
    <row r="8882" spans="1:6" x14ac:dyDescent="0.25">
      <c r="A8882">
        <v>8880</v>
      </c>
      <c r="B8882" t="s">
        <v>9797</v>
      </c>
      <c r="C8882" s="78">
        <v>-0.57456529999999995</v>
      </c>
      <c r="D8882" s="78">
        <v>-0.21326419999999999</v>
      </c>
      <c r="E8882" s="78">
        <v>-8.1302879999999994E-2</v>
      </c>
      <c r="F8882" s="78">
        <v>6.082245E-2</v>
      </c>
    </row>
    <row r="8883" spans="1:6" x14ac:dyDescent="0.25">
      <c r="A8883">
        <v>8881</v>
      </c>
      <c r="B8883" t="s">
        <v>9798</v>
      </c>
      <c r="C8883" s="78">
        <v>-1.8843645</v>
      </c>
      <c r="D8883" s="78">
        <v>2.3181465000000001</v>
      </c>
      <c r="E8883" s="78">
        <v>-4.4073402999999997E-2</v>
      </c>
      <c r="F8883" s="78">
        <v>-2.4376914E-2</v>
      </c>
    </row>
    <row r="8884" spans="1:6" x14ac:dyDescent="0.25">
      <c r="A8884">
        <v>8882</v>
      </c>
      <c r="B8884" t="s">
        <v>9799</v>
      </c>
      <c r="C8884" s="78">
        <v>-1.1907314</v>
      </c>
      <c r="D8884" s="78">
        <v>-1.443328E-2</v>
      </c>
      <c r="E8884" s="78">
        <v>-6.8612309999999996E-2</v>
      </c>
      <c r="F8884" s="78">
        <v>-0.21507314999999999</v>
      </c>
    </row>
    <row r="8885" spans="1:6" x14ac:dyDescent="0.25">
      <c r="A8885">
        <v>8883</v>
      </c>
      <c r="B8885" t="s">
        <v>9800</v>
      </c>
      <c r="C8885" s="78">
        <v>-0.34815647999999999</v>
      </c>
      <c r="D8885" s="78">
        <v>0.45457286000000002</v>
      </c>
      <c r="E8885" s="78">
        <v>-3.9777739999999999E-2</v>
      </c>
      <c r="F8885" s="78">
        <v>8.4740889999999999E-2</v>
      </c>
    </row>
    <row r="8886" spans="1:6" x14ac:dyDescent="0.25">
      <c r="A8886">
        <v>8884</v>
      </c>
      <c r="B8886" t="s">
        <v>9801</v>
      </c>
      <c r="C8886" s="78">
        <v>0.52001286000000002</v>
      </c>
      <c r="D8886" s="78">
        <v>-0.28844449999999999</v>
      </c>
      <c r="E8886" s="78">
        <v>0.39645114999999997</v>
      </c>
      <c r="F8886" s="78">
        <v>-0.72588973999999995</v>
      </c>
    </row>
    <row r="8887" spans="1:6" x14ac:dyDescent="0.25">
      <c r="A8887">
        <v>8885</v>
      </c>
      <c r="B8887" t="s">
        <v>9802</v>
      </c>
      <c r="C8887" s="78">
        <v>-0.41495349999999998</v>
      </c>
      <c r="D8887" s="78">
        <v>1.6863554000000001</v>
      </c>
      <c r="E8887" s="78">
        <v>-7.4192129999999995E-2</v>
      </c>
      <c r="F8887" s="78">
        <v>7.4444115000000005E-2</v>
      </c>
    </row>
    <row r="8888" spans="1:6" x14ac:dyDescent="0.25">
      <c r="A8888">
        <v>8886</v>
      </c>
      <c r="B8888" t="s">
        <v>9803</v>
      </c>
      <c r="C8888" s="78">
        <v>1.1804821000000001</v>
      </c>
      <c r="D8888" s="78">
        <v>-0.80444442999999999</v>
      </c>
      <c r="E8888" s="78">
        <v>4.1757340000000004E-3</v>
      </c>
      <c r="F8888" s="78">
        <v>-0.18951271</v>
      </c>
    </row>
    <row r="8889" spans="1:6" x14ac:dyDescent="0.25">
      <c r="A8889">
        <v>8887</v>
      </c>
      <c r="B8889" t="s">
        <v>9804</v>
      </c>
      <c r="C8889" s="78">
        <v>-0.78483855999999996</v>
      </c>
      <c r="D8889" s="78">
        <v>-3.2024010000000001</v>
      </c>
      <c r="E8889" s="78">
        <v>-3.4390595000000003E-2</v>
      </c>
      <c r="F8889" s="78">
        <v>0.17954011</v>
      </c>
    </row>
    <row r="8890" spans="1:6" x14ac:dyDescent="0.25">
      <c r="A8890">
        <v>8888</v>
      </c>
      <c r="B8890" t="s">
        <v>9805</v>
      </c>
      <c r="C8890" s="78">
        <v>0.35120036999999998</v>
      </c>
      <c r="D8890" s="78">
        <v>1.0949701000000001</v>
      </c>
      <c r="E8890" s="78">
        <v>-0.10669586</v>
      </c>
      <c r="F8890" s="78">
        <v>-0.10219072</v>
      </c>
    </row>
    <row r="8891" spans="1:6" x14ac:dyDescent="0.25">
      <c r="A8891">
        <v>8889</v>
      </c>
      <c r="B8891" t="s">
        <v>9806</v>
      </c>
      <c r="C8891" s="78">
        <v>-1.3127196999999999</v>
      </c>
      <c r="D8891" s="78">
        <v>1.1228491</v>
      </c>
      <c r="E8891" s="78">
        <v>0.14384574</v>
      </c>
      <c r="F8891" s="78">
        <v>-0.25392383000000002</v>
      </c>
    </row>
    <row r="8892" spans="1:6" x14ac:dyDescent="0.25">
      <c r="A8892">
        <v>8890</v>
      </c>
      <c r="B8892" t="s">
        <v>9807</v>
      </c>
      <c r="C8892" s="78">
        <v>0.25327159999999999</v>
      </c>
      <c r="D8892" s="78">
        <v>-0.76232325999999995</v>
      </c>
      <c r="E8892" s="78">
        <v>1.2369923E-2</v>
      </c>
      <c r="F8892" s="78">
        <v>-0.30915130000000002</v>
      </c>
    </row>
    <row r="8893" spans="1:6" x14ac:dyDescent="0.25">
      <c r="A8893">
        <v>8891</v>
      </c>
      <c r="B8893" t="s">
        <v>9808</v>
      </c>
      <c r="C8893" s="78">
        <v>-2.9826815</v>
      </c>
      <c r="D8893" s="78">
        <v>1.7441229</v>
      </c>
      <c r="E8893" s="78">
        <v>5.9567573999999998E-2</v>
      </c>
      <c r="F8893" s="78">
        <v>-0.30559415000000001</v>
      </c>
    </row>
    <row r="8894" spans="1:6" x14ac:dyDescent="0.25">
      <c r="A8894">
        <v>8892</v>
      </c>
      <c r="B8894" t="s">
        <v>9809</v>
      </c>
      <c r="C8894" s="78">
        <v>-1.1891350000000001</v>
      </c>
      <c r="D8894" s="78">
        <v>0.69801959999999996</v>
      </c>
      <c r="E8894" s="78">
        <v>-8.8014044E-2</v>
      </c>
      <c r="F8894" s="78">
        <v>2.8755515999999998E-2</v>
      </c>
    </row>
    <row r="8895" spans="1:6" x14ac:dyDescent="0.25">
      <c r="A8895">
        <v>8893</v>
      </c>
      <c r="B8895" t="s">
        <v>9810</v>
      </c>
      <c r="C8895" s="78">
        <v>3.4678426</v>
      </c>
      <c r="D8895" s="78">
        <v>2.8169925</v>
      </c>
      <c r="E8895" s="78">
        <v>-2.2748663999999998E-2</v>
      </c>
      <c r="F8895" s="78">
        <v>5.2486642999999999E-2</v>
      </c>
    </row>
    <row r="8896" spans="1:6" x14ac:dyDescent="0.25">
      <c r="A8896">
        <v>8894</v>
      </c>
      <c r="B8896" t="s">
        <v>9811</v>
      </c>
      <c r="C8896" s="78">
        <v>4.2404913999999998</v>
      </c>
      <c r="D8896" s="78">
        <v>2.5621326</v>
      </c>
      <c r="E8896" s="78">
        <v>-7.1012883999999998E-2</v>
      </c>
      <c r="F8896" s="78">
        <v>9.9354010000000006E-2</v>
      </c>
    </row>
    <row r="8897" spans="1:6" x14ac:dyDescent="0.25">
      <c r="A8897">
        <v>8895</v>
      </c>
      <c r="B8897" t="s">
        <v>9812</v>
      </c>
      <c r="C8897" s="78">
        <v>5.8720445999999997</v>
      </c>
      <c r="D8897" s="78">
        <v>1.7641096000000001</v>
      </c>
      <c r="E8897" s="78">
        <v>-8.9342770000000002E-2</v>
      </c>
      <c r="F8897" s="78">
        <v>-0.27167022000000002</v>
      </c>
    </row>
    <row r="8898" spans="1:6" x14ac:dyDescent="0.25">
      <c r="A8898">
        <v>8896</v>
      </c>
      <c r="B8898" t="s">
        <v>9813</v>
      </c>
      <c r="C8898" s="78">
        <v>1.9826448999999999</v>
      </c>
      <c r="D8898" s="78">
        <v>0.44692236000000002</v>
      </c>
      <c r="E8898" s="78">
        <v>-7.0898876E-2</v>
      </c>
      <c r="F8898" s="78">
        <v>0.10654273</v>
      </c>
    </row>
    <row r="8899" spans="1:6" x14ac:dyDescent="0.25">
      <c r="A8899">
        <v>8897</v>
      </c>
      <c r="B8899" t="s">
        <v>9814</v>
      </c>
      <c r="C8899" s="78">
        <v>-1.1522372999999999</v>
      </c>
      <c r="D8899" s="78">
        <v>-0.1998674</v>
      </c>
      <c r="E8899" s="78">
        <v>-0.12576561999999999</v>
      </c>
      <c r="F8899" s="78">
        <v>-0.26396550000000002</v>
      </c>
    </row>
    <row r="8900" spans="1:6" x14ac:dyDescent="0.25">
      <c r="A8900">
        <v>8898</v>
      </c>
      <c r="B8900" t="s">
        <v>9815</v>
      </c>
      <c r="C8900" s="78">
        <v>-0.33065032999999999</v>
      </c>
      <c r="D8900" s="78">
        <v>0.38700473000000002</v>
      </c>
      <c r="E8900" s="78">
        <v>-9.2433676000000006E-2</v>
      </c>
      <c r="F8900" s="78">
        <v>0.12316448000000001</v>
      </c>
    </row>
    <row r="8901" spans="1:6" x14ac:dyDescent="0.25">
      <c r="A8901">
        <v>8899</v>
      </c>
      <c r="B8901" t="s">
        <v>9816</v>
      </c>
      <c r="C8901" s="78">
        <v>1.749314</v>
      </c>
      <c r="D8901" s="78">
        <v>1.3546855</v>
      </c>
      <c r="E8901" s="78">
        <v>-3.4390595000000003E-2</v>
      </c>
      <c r="F8901" s="78">
        <v>0.17954011</v>
      </c>
    </row>
    <row r="8902" spans="1:6" x14ac:dyDescent="0.25">
      <c r="A8902">
        <v>8900</v>
      </c>
      <c r="B8902" t="s">
        <v>9817</v>
      </c>
      <c r="C8902" s="78">
        <v>3.4728644000000002</v>
      </c>
      <c r="D8902" s="78">
        <v>-2.2598403</v>
      </c>
      <c r="E8902" s="78">
        <v>-3.7761778000000003E-2</v>
      </c>
      <c r="F8902" s="78">
        <v>6.7258894E-2</v>
      </c>
    </row>
    <row r="8903" spans="1:6" x14ac:dyDescent="0.25">
      <c r="A8903">
        <v>8901</v>
      </c>
      <c r="B8903" t="s">
        <v>9818</v>
      </c>
      <c r="C8903" s="78">
        <v>-1.9858617000000001</v>
      </c>
      <c r="D8903" s="78">
        <v>0.37502003</v>
      </c>
      <c r="E8903" s="78">
        <v>-6.9988430000000004E-2</v>
      </c>
      <c r="F8903" s="78">
        <v>-7.9895270000000004E-2</v>
      </c>
    </row>
    <row r="8904" spans="1:6" x14ac:dyDescent="0.25">
      <c r="A8904">
        <v>8902</v>
      </c>
      <c r="B8904" t="s">
        <v>9819</v>
      </c>
      <c r="C8904" s="78">
        <v>-1.4920332000000001</v>
      </c>
      <c r="D8904" s="78">
        <v>1.5137601000000001</v>
      </c>
      <c r="E8904" s="78">
        <v>6.7546725000000002E-2</v>
      </c>
      <c r="F8904" s="78">
        <v>-0.31137860000000001</v>
      </c>
    </row>
    <row r="8905" spans="1:6" x14ac:dyDescent="0.25">
      <c r="A8905">
        <v>8903</v>
      </c>
      <c r="B8905" t="s">
        <v>9820</v>
      </c>
      <c r="C8905" s="78">
        <v>0.64275170000000004</v>
      </c>
      <c r="D8905" s="78">
        <v>-7.9516829999999997E-2</v>
      </c>
      <c r="E8905" s="78">
        <v>-3.9480573999999997E-2</v>
      </c>
      <c r="F8905" s="78">
        <v>0.10787517000000001</v>
      </c>
    </row>
    <row r="8906" spans="1:6" x14ac:dyDescent="0.25">
      <c r="A8906">
        <v>8904</v>
      </c>
      <c r="B8906" t="s">
        <v>9821</v>
      </c>
      <c r="C8906" s="78">
        <v>3.6156147999999999E-2</v>
      </c>
      <c r="D8906" s="78">
        <v>2.7451645999999998</v>
      </c>
      <c r="E8906" s="78">
        <v>-0.21367316</v>
      </c>
      <c r="F8906" s="78">
        <v>-0.32655089999999998</v>
      </c>
    </row>
    <row r="8907" spans="1:6" x14ac:dyDescent="0.25">
      <c r="A8907">
        <v>8905</v>
      </c>
      <c r="B8907" t="s">
        <v>9822</v>
      </c>
      <c r="C8907" s="78">
        <v>-0.60096525999999995</v>
      </c>
      <c r="D8907" s="78">
        <v>0.124214455</v>
      </c>
      <c r="E8907" s="78">
        <v>-1.2606872E-2</v>
      </c>
      <c r="F8907" s="78">
        <v>-3.8845360000000002E-2</v>
      </c>
    </row>
    <row r="8908" spans="1:6" x14ac:dyDescent="0.25">
      <c r="A8908">
        <v>8906</v>
      </c>
      <c r="B8908" t="s">
        <v>9823</v>
      </c>
      <c r="C8908" s="78">
        <v>-1.9043566999999999</v>
      </c>
      <c r="D8908" s="78">
        <v>0.25233144000000002</v>
      </c>
      <c r="E8908" s="78">
        <v>-9.2217973999999994E-2</v>
      </c>
      <c r="F8908" s="78">
        <v>5.7498543999999999E-2</v>
      </c>
    </row>
    <row r="8909" spans="1:6" x14ac:dyDescent="0.25">
      <c r="A8909">
        <v>8907</v>
      </c>
      <c r="B8909" t="s">
        <v>9824</v>
      </c>
      <c r="C8909" s="78">
        <v>0.12550274</v>
      </c>
      <c r="D8909" s="78">
        <v>0.23394000000000001</v>
      </c>
      <c r="E8909" s="78">
        <v>-3.4390595000000003E-2</v>
      </c>
      <c r="F8909" s="78">
        <v>0.17954011</v>
      </c>
    </row>
    <row r="8910" spans="1:6" x14ac:dyDescent="0.25">
      <c r="A8910">
        <v>8908</v>
      </c>
      <c r="B8910" t="s">
        <v>9825</v>
      </c>
      <c r="C8910" s="78">
        <v>-0.59039359999999996</v>
      </c>
      <c r="D8910" s="78">
        <v>-1.8085696</v>
      </c>
      <c r="E8910" s="78">
        <v>-7.6213450000000002E-2</v>
      </c>
      <c r="F8910" s="78">
        <v>6.9270910000000005E-2</v>
      </c>
    </row>
    <row r="8911" spans="1:6" x14ac:dyDescent="0.25">
      <c r="A8911">
        <v>8909</v>
      </c>
      <c r="B8911" t="s">
        <v>9826</v>
      </c>
      <c r="C8911" s="78">
        <v>-2.1785166</v>
      </c>
      <c r="D8911" s="78">
        <v>1.2943891000000001</v>
      </c>
      <c r="E8911" s="78">
        <v>-8.6121954000000001E-2</v>
      </c>
      <c r="F8911" s="78">
        <v>0.12206101</v>
      </c>
    </row>
    <row r="8912" spans="1:6" x14ac:dyDescent="0.25">
      <c r="A8912">
        <v>8910</v>
      </c>
      <c r="B8912" t="s">
        <v>9827</v>
      </c>
      <c r="C8912" s="78">
        <v>-1.7656771</v>
      </c>
      <c r="D8912" s="78">
        <v>-1.778405</v>
      </c>
      <c r="E8912" s="78">
        <v>-3.4390595000000003E-2</v>
      </c>
      <c r="F8912" s="78">
        <v>0.17954011</v>
      </c>
    </row>
    <row r="8913" spans="1:6" x14ac:dyDescent="0.25">
      <c r="A8913">
        <v>8911</v>
      </c>
      <c r="B8913" t="s">
        <v>9828</v>
      </c>
      <c r="C8913" s="78">
        <v>0.64075934999999995</v>
      </c>
      <c r="D8913" s="78">
        <v>-0.63964045000000003</v>
      </c>
      <c r="E8913" s="78">
        <v>-5.7230114999999998E-2</v>
      </c>
      <c r="F8913" s="78">
        <v>-3.1516686000000002E-2</v>
      </c>
    </row>
    <row r="8914" spans="1:6" x14ac:dyDescent="0.25">
      <c r="A8914">
        <v>8912</v>
      </c>
      <c r="B8914" t="s">
        <v>9829</v>
      </c>
      <c r="C8914" s="78">
        <v>-0.35703665000000001</v>
      </c>
      <c r="D8914" s="78">
        <v>-3.7984746</v>
      </c>
      <c r="E8914" s="78">
        <v>-7.2169304000000004E-2</v>
      </c>
      <c r="F8914" s="78">
        <v>-3.1625047000000003E-2</v>
      </c>
    </row>
    <row r="8915" spans="1:6" x14ac:dyDescent="0.25">
      <c r="A8915">
        <v>8913</v>
      </c>
      <c r="B8915" t="s">
        <v>9830</v>
      </c>
      <c r="C8915" s="78">
        <v>3.6972313999999999E-2</v>
      </c>
      <c r="D8915" s="78">
        <v>1.1404998</v>
      </c>
      <c r="E8915" s="78">
        <v>-3.760865E-2</v>
      </c>
      <c r="F8915" s="78">
        <v>5.1179959999999997E-2</v>
      </c>
    </row>
    <row r="8916" spans="1:6" x14ac:dyDescent="0.25">
      <c r="A8916">
        <v>8914</v>
      </c>
      <c r="B8916" t="s">
        <v>9831</v>
      </c>
      <c r="C8916" s="78">
        <v>0.40034069999999999</v>
      </c>
      <c r="D8916" s="78">
        <v>-1.6551632000000001</v>
      </c>
      <c r="E8916" s="78">
        <v>-5.4150704000000001E-2</v>
      </c>
      <c r="F8916" s="78">
        <v>3.3848017000000001E-2</v>
      </c>
    </row>
    <row r="8917" spans="1:6" x14ac:dyDescent="0.25">
      <c r="A8917">
        <v>8915</v>
      </c>
      <c r="B8917" t="s">
        <v>9832</v>
      </c>
      <c r="C8917" s="78">
        <v>-9.3137890000000001E-2</v>
      </c>
      <c r="D8917" s="78">
        <v>0.13859653</v>
      </c>
      <c r="E8917" s="78">
        <v>4.2402743999999997E-4</v>
      </c>
      <c r="F8917" s="78">
        <v>8.9838169999999995E-2</v>
      </c>
    </row>
    <row r="8918" spans="1:6" x14ac:dyDescent="0.25">
      <c r="A8918">
        <v>8916</v>
      </c>
      <c r="B8918" t="s">
        <v>9833</v>
      </c>
      <c r="C8918" s="78">
        <v>1.1017456999999999</v>
      </c>
      <c r="D8918" s="78">
        <v>0.69692430000000005</v>
      </c>
      <c r="E8918" s="78">
        <v>-3.5648025999999999E-2</v>
      </c>
      <c r="F8918" s="78">
        <v>-9.8301395999999999E-2</v>
      </c>
    </row>
    <row r="8919" spans="1:6" x14ac:dyDescent="0.25">
      <c r="A8919">
        <v>8917</v>
      </c>
      <c r="B8919" t="s">
        <v>9834</v>
      </c>
      <c r="C8919" s="78">
        <v>1.5577932999999999</v>
      </c>
      <c r="D8919" s="78">
        <v>0.49408612000000002</v>
      </c>
      <c r="E8919" s="78">
        <v>-0.10309248</v>
      </c>
      <c r="F8919" s="78">
        <v>-0.1093428</v>
      </c>
    </row>
    <row r="8920" spans="1:6" x14ac:dyDescent="0.25">
      <c r="A8920">
        <v>8918</v>
      </c>
      <c r="B8920" t="s">
        <v>9835</v>
      </c>
      <c r="C8920" s="78">
        <v>-1.5489668000000001</v>
      </c>
      <c r="D8920" s="78">
        <v>0.34265076999999999</v>
      </c>
      <c r="E8920" s="78">
        <v>-7.6836080000000001E-2</v>
      </c>
      <c r="F8920" s="78">
        <v>7.1586209999999997E-2</v>
      </c>
    </row>
    <row r="8921" spans="1:6" x14ac:dyDescent="0.25">
      <c r="A8921">
        <v>8919</v>
      </c>
      <c r="B8921" t="s">
        <v>9836</v>
      </c>
      <c r="C8921" s="78">
        <v>1.365828</v>
      </c>
      <c r="D8921" s="78">
        <v>0.23584282000000001</v>
      </c>
      <c r="E8921" s="78">
        <v>1.8065652000000001</v>
      </c>
      <c r="F8921" s="78">
        <v>0.22064058</v>
      </c>
    </row>
    <row r="8922" spans="1:6" x14ac:dyDescent="0.25">
      <c r="A8922">
        <v>8920</v>
      </c>
      <c r="B8922" t="s">
        <v>9837</v>
      </c>
      <c r="C8922" s="78">
        <v>1.3359861</v>
      </c>
      <c r="D8922" s="78">
        <v>2.9223845000000002</v>
      </c>
      <c r="E8922" s="78">
        <v>-8.2325889999999999E-2</v>
      </c>
      <c r="F8922" s="78">
        <v>-8.8605329999999996E-2</v>
      </c>
    </row>
    <row r="8923" spans="1:6" x14ac:dyDescent="0.25">
      <c r="A8923">
        <v>8921</v>
      </c>
      <c r="B8923" t="s">
        <v>9838</v>
      </c>
      <c r="C8923" s="78">
        <v>-1.5329801000000001</v>
      </c>
      <c r="D8923" s="78">
        <v>8.4148935999999994E-2</v>
      </c>
      <c r="E8923" s="78">
        <v>-3.4390595000000003E-2</v>
      </c>
      <c r="F8923" s="78">
        <v>0.17954011</v>
      </c>
    </row>
    <row r="8924" spans="1:6" x14ac:dyDescent="0.25">
      <c r="A8924">
        <v>8922</v>
      </c>
      <c r="B8924" t="s">
        <v>9839</v>
      </c>
      <c r="C8924" s="78">
        <v>-4.9708812999999998E-2</v>
      </c>
      <c r="D8924" s="78">
        <v>-6.0711204999999999E-3</v>
      </c>
      <c r="E8924" s="78">
        <v>-8.4063170000000006E-2</v>
      </c>
      <c r="F8924" s="78">
        <v>3.5071418E-2</v>
      </c>
    </row>
    <row r="8925" spans="1:6" x14ac:dyDescent="0.25">
      <c r="A8925">
        <v>8923</v>
      </c>
      <c r="B8925" t="s">
        <v>9840</v>
      </c>
      <c r="C8925" s="78">
        <v>-0.33251560000000002</v>
      </c>
      <c r="D8925" s="78">
        <v>-3.9461940000000002</v>
      </c>
      <c r="E8925" s="78">
        <v>-6.8491250000000004E-2</v>
      </c>
      <c r="F8925" s="78">
        <v>4.5154960000000001E-2</v>
      </c>
    </row>
    <row r="8926" spans="1:6" x14ac:dyDescent="0.25">
      <c r="A8926">
        <v>8924</v>
      </c>
      <c r="B8926" t="s">
        <v>9841</v>
      </c>
      <c r="C8926" s="78">
        <v>0.44939610000000002</v>
      </c>
      <c r="D8926" s="78">
        <v>1.2352031000000001</v>
      </c>
      <c r="E8926" s="78">
        <v>-7.0051655000000004E-2</v>
      </c>
      <c r="F8926" s="78">
        <v>0.16413315000000001</v>
      </c>
    </row>
    <row r="8927" spans="1:6" x14ac:dyDescent="0.25">
      <c r="A8927">
        <v>8925</v>
      </c>
      <c r="B8927" t="s">
        <v>9842</v>
      </c>
      <c r="C8927" s="78">
        <v>-0.33348292000000002</v>
      </c>
      <c r="D8927" s="78">
        <v>1.1200300000000001</v>
      </c>
      <c r="E8927" s="78">
        <v>-1.4402198E-2</v>
      </c>
      <c r="F8927" s="78">
        <v>5.6147330000000002E-2</v>
      </c>
    </row>
    <row r="8928" spans="1:6" x14ac:dyDescent="0.25">
      <c r="A8928">
        <v>8926</v>
      </c>
      <c r="B8928" t="s">
        <v>9843</v>
      </c>
      <c r="C8928" s="78">
        <v>1.6218486999999999</v>
      </c>
      <c r="D8928" s="78">
        <v>-1.0471005</v>
      </c>
      <c r="E8928" s="78">
        <v>-1.7981390999999999E-2</v>
      </c>
      <c r="F8928" s="78">
        <v>4.9014658000000003E-2</v>
      </c>
    </row>
    <row r="8929" spans="1:6" x14ac:dyDescent="0.25">
      <c r="A8929">
        <v>8927</v>
      </c>
      <c r="B8929" t="s">
        <v>9844</v>
      </c>
      <c r="C8929" s="78">
        <v>-1.6750569</v>
      </c>
      <c r="D8929" s="78">
        <v>3.2918419999999999</v>
      </c>
      <c r="E8929" s="78">
        <v>-3.4390595000000003E-2</v>
      </c>
      <c r="F8929" s="78">
        <v>0.17954011</v>
      </c>
    </row>
    <row r="8930" spans="1:6" x14ac:dyDescent="0.25">
      <c r="A8930">
        <v>8928</v>
      </c>
      <c r="B8930" t="s">
        <v>9845</v>
      </c>
      <c r="C8930" s="78">
        <v>3.2180843000000001</v>
      </c>
      <c r="D8930" s="78">
        <v>2.4757229999999999</v>
      </c>
      <c r="E8930" s="78">
        <v>2.2275555999999998E-2</v>
      </c>
      <c r="F8930" s="78">
        <v>-0.40314137999999999</v>
      </c>
    </row>
    <row r="8931" spans="1:6" x14ac:dyDescent="0.25">
      <c r="A8931">
        <v>8929</v>
      </c>
      <c r="B8931" t="s">
        <v>9846</v>
      </c>
      <c r="C8931" s="78">
        <v>0.21778664</v>
      </c>
      <c r="D8931" s="78">
        <v>-0.84587120000000005</v>
      </c>
      <c r="E8931" s="78">
        <v>-8.2422599999999999E-2</v>
      </c>
      <c r="F8931" s="78">
        <v>8.9938340000000006E-2</v>
      </c>
    </row>
    <row r="8932" spans="1:6" x14ac:dyDescent="0.25">
      <c r="A8932">
        <v>8930</v>
      </c>
      <c r="B8932" t="s">
        <v>9847</v>
      </c>
      <c r="C8932" s="78">
        <v>-0.72472364</v>
      </c>
      <c r="D8932" s="78">
        <v>-0.76479816</v>
      </c>
      <c r="E8932" s="78">
        <v>-6.7614629999999995E-2</v>
      </c>
      <c r="F8932" s="78">
        <v>-5.0987749999999998E-3</v>
      </c>
    </row>
    <row r="8933" spans="1:6" x14ac:dyDescent="0.25">
      <c r="A8933">
        <v>8931</v>
      </c>
      <c r="B8933" t="s">
        <v>9848</v>
      </c>
      <c r="C8933" s="78">
        <v>1.4071368</v>
      </c>
      <c r="D8933" s="78">
        <v>-1.6836008</v>
      </c>
      <c r="E8933" s="78">
        <v>-2.1287268000000002E-2</v>
      </c>
      <c r="F8933" s="78">
        <v>-2.1238877999999999E-2</v>
      </c>
    </row>
    <row r="8934" spans="1:6" x14ac:dyDescent="0.25">
      <c r="A8934">
        <v>8932</v>
      </c>
      <c r="B8934" t="s">
        <v>9849</v>
      </c>
      <c r="C8934" s="78">
        <v>4.7969848000000002E-2</v>
      </c>
      <c r="D8934" s="78">
        <v>0.28415667999999999</v>
      </c>
      <c r="E8934" s="78">
        <v>-4.0558938000000003E-2</v>
      </c>
      <c r="F8934" s="78">
        <v>2.9206902E-2</v>
      </c>
    </row>
    <row r="8935" spans="1:6" x14ac:dyDescent="0.25">
      <c r="A8935">
        <v>8933</v>
      </c>
      <c r="B8935" t="s">
        <v>9850</v>
      </c>
      <c r="C8935" s="78">
        <v>0.44115397000000001</v>
      </c>
      <c r="D8935" s="78">
        <v>-0.32084807999999998</v>
      </c>
      <c r="E8935" s="78">
        <v>-3.4390595000000003E-2</v>
      </c>
      <c r="F8935" s="78">
        <v>0.17954011</v>
      </c>
    </row>
    <row r="8936" spans="1:6" x14ac:dyDescent="0.25">
      <c r="A8936">
        <v>8934</v>
      </c>
      <c r="B8936" t="s">
        <v>9851</v>
      </c>
      <c r="C8936" s="78">
        <v>-1.0037704000000001</v>
      </c>
      <c r="D8936" s="78">
        <v>-2.6623770000000002</v>
      </c>
      <c r="E8936" s="78">
        <v>-6.7021399999999995E-2</v>
      </c>
      <c r="F8936" s="78">
        <v>0.10491416000000001</v>
      </c>
    </row>
    <row r="8937" spans="1:6" x14ac:dyDescent="0.25">
      <c r="A8937">
        <v>8935</v>
      </c>
      <c r="B8937" t="s">
        <v>9852</v>
      </c>
      <c r="C8937" s="78">
        <v>-1.6862123999999999E-2</v>
      </c>
      <c r="D8937" s="78">
        <v>0.28320166000000002</v>
      </c>
      <c r="E8937" s="78">
        <v>-3.9445538000000002E-2</v>
      </c>
      <c r="F8937" s="78">
        <v>5.5754773000000001E-2</v>
      </c>
    </row>
    <row r="8938" spans="1:6" x14ac:dyDescent="0.25">
      <c r="A8938">
        <v>8936</v>
      </c>
      <c r="B8938" t="s">
        <v>9853</v>
      </c>
      <c r="C8938" s="78">
        <v>1.4002517000000001</v>
      </c>
      <c r="D8938" s="78">
        <v>0.25314315999999998</v>
      </c>
      <c r="E8938" s="78">
        <v>-6.5246924999999997E-2</v>
      </c>
      <c r="F8938" s="78">
        <v>-0.12221689500000001</v>
      </c>
    </row>
    <row r="8939" spans="1:6" x14ac:dyDescent="0.25">
      <c r="A8939">
        <v>8937</v>
      </c>
      <c r="B8939" t="s">
        <v>9854</v>
      </c>
      <c r="C8939" s="78">
        <v>0.85559523000000004</v>
      </c>
      <c r="D8939" s="78">
        <v>1.4852159</v>
      </c>
      <c r="E8939" s="78">
        <v>-3.4390595000000003E-2</v>
      </c>
      <c r="F8939" s="78">
        <v>0.17954011</v>
      </c>
    </row>
    <row r="8940" spans="1:6" x14ac:dyDescent="0.25">
      <c r="A8940">
        <v>8938</v>
      </c>
      <c r="B8940" t="s">
        <v>9855</v>
      </c>
      <c r="C8940" s="78">
        <v>2.3840395999999999</v>
      </c>
      <c r="D8940" s="78">
        <v>3.0179488999999999</v>
      </c>
      <c r="E8940" s="78">
        <v>-8.0699309999999996E-2</v>
      </c>
      <c r="F8940" s="78">
        <v>7.0589180000000001E-2</v>
      </c>
    </row>
    <row r="8941" spans="1:6" x14ac:dyDescent="0.25">
      <c r="A8941">
        <v>8939</v>
      </c>
      <c r="B8941" t="s">
        <v>9856</v>
      </c>
      <c r="C8941" s="78">
        <v>2.3481068999999999</v>
      </c>
      <c r="D8941" s="78">
        <v>1.2604417999999999</v>
      </c>
      <c r="E8941" s="78">
        <v>-4.0384606000000003E-2</v>
      </c>
      <c r="F8941" s="78">
        <v>-7.9842700000000003E-2</v>
      </c>
    </row>
    <row r="8942" spans="1:6" x14ac:dyDescent="0.25">
      <c r="A8942">
        <v>8940</v>
      </c>
      <c r="B8942" t="s">
        <v>9857</v>
      </c>
      <c r="C8942" s="78">
        <v>1.4734536</v>
      </c>
      <c r="D8942" s="78">
        <v>-0.70328829999999998</v>
      </c>
      <c r="E8942" s="78">
        <v>-4.4216417000000001E-2</v>
      </c>
      <c r="F8942" s="78">
        <v>2.0637467999999999E-2</v>
      </c>
    </row>
    <row r="8943" spans="1:6" x14ac:dyDescent="0.25">
      <c r="A8943">
        <v>8941</v>
      </c>
      <c r="B8943" t="s">
        <v>9858</v>
      </c>
      <c r="C8943" s="78">
        <v>-0.17773801</v>
      </c>
      <c r="D8943" s="78">
        <v>-1.3455089</v>
      </c>
      <c r="E8943" s="78">
        <v>-2.393526E-2</v>
      </c>
      <c r="F8943" s="78">
        <v>3.3147573E-2</v>
      </c>
    </row>
    <row r="8944" spans="1:6" x14ac:dyDescent="0.25">
      <c r="A8944">
        <v>8942</v>
      </c>
      <c r="B8944" t="s">
        <v>9859</v>
      </c>
      <c r="C8944" s="78">
        <v>0.11805966499999999</v>
      </c>
      <c r="D8944" s="78">
        <v>-0.88984169999999996</v>
      </c>
      <c r="E8944" s="78">
        <v>-9.3907535E-2</v>
      </c>
      <c r="F8944" s="78">
        <v>1.2421980500000001E-2</v>
      </c>
    </row>
    <row r="8945" spans="1:6" x14ac:dyDescent="0.25">
      <c r="A8945">
        <v>8943</v>
      </c>
      <c r="B8945" t="s">
        <v>9860</v>
      </c>
      <c r="C8945" s="78">
        <v>-1.6974085999999999</v>
      </c>
      <c r="D8945" s="78">
        <v>0.22375229999999999</v>
      </c>
      <c r="E8945" s="78">
        <v>-3.4390595000000003E-2</v>
      </c>
      <c r="F8945" s="78">
        <v>0.17954011</v>
      </c>
    </row>
    <row r="8946" spans="1:6" x14ac:dyDescent="0.25">
      <c r="A8946">
        <v>8944</v>
      </c>
      <c r="B8946" t="s">
        <v>9861</v>
      </c>
      <c r="C8946" s="78">
        <v>-0.71940979999999999</v>
      </c>
      <c r="D8946" s="78">
        <v>3.2324046000000002E-2</v>
      </c>
      <c r="E8946" s="78">
        <v>-3.7228486999999998E-2</v>
      </c>
      <c r="F8946" s="78">
        <v>-0.15008946000000001</v>
      </c>
    </row>
    <row r="8947" spans="1:6" x14ac:dyDescent="0.25">
      <c r="A8947">
        <v>8945</v>
      </c>
      <c r="B8947" t="s">
        <v>9862</v>
      </c>
      <c r="C8947" s="78">
        <v>4.691948</v>
      </c>
      <c r="D8947" s="78">
        <v>0.90002894</v>
      </c>
      <c r="E8947" s="78">
        <v>-3.4390595000000003E-2</v>
      </c>
      <c r="F8947" s="78">
        <v>0.17954011</v>
      </c>
    </row>
    <row r="8948" spans="1:6" x14ac:dyDescent="0.25">
      <c r="A8948">
        <v>8946</v>
      </c>
      <c r="B8948" t="s">
        <v>9863</v>
      </c>
      <c r="C8948" s="78">
        <v>-2.0210425999999999</v>
      </c>
      <c r="D8948" s="78">
        <v>0.28212112</v>
      </c>
      <c r="E8948" s="78">
        <v>-3.4390595000000003E-2</v>
      </c>
      <c r="F8948" s="78">
        <v>0.17954011</v>
      </c>
    </row>
    <row r="8949" spans="1:6" x14ac:dyDescent="0.25">
      <c r="A8949">
        <v>8947</v>
      </c>
      <c r="B8949" t="s">
        <v>9864</v>
      </c>
      <c r="C8949" s="78">
        <v>0.65213940000000004</v>
      </c>
      <c r="D8949" s="78">
        <v>-2.1045299000000002</v>
      </c>
      <c r="E8949" s="78">
        <v>-7.1061805000000006E-2</v>
      </c>
      <c r="F8949" s="78">
        <v>6.2460050000000003E-2</v>
      </c>
    </row>
    <row r="8950" spans="1:6" x14ac:dyDescent="0.25">
      <c r="A8950">
        <v>8948</v>
      </c>
      <c r="B8950" t="s">
        <v>9865</v>
      </c>
      <c r="C8950" s="78">
        <v>-1.3080512</v>
      </c>
      <c r="D8950" s="78">
        <v>-0.63387333999999995</v>
      </c>
      <c r="E8950" s="78">
        <v>-3.6037753999999998E-2</v>
      </c>
      <c r="F8950" s="78">
        <v>7.5977950000000002E-2</v>
      </c>
    </row>
    <row r="8951" spans="1:6" x14ac:dyDescent="0.25">
      <c r="A8951">
        <v>8949</v>
      </c>
      <c r="B8951" t="s">
        <v>9866</v>
      </c>
      <c r="C8951" s="78">
        <v>-1.0398647000000001</v>
      </c>
      <c r="D8951" s="78">
        <v>-1.3810051999999999</v>
      </c>
      <c r="E8951" s="78">
        <v>-6.8698690000000007E-2</v>
      </c>
      <c r="F8951" s="78">
        <v>-1.6509473E-2</v>
      </c>
    </row>
    <row r="8952" spans="1:6" x14ac:dyDescent="0.25">
      <c r="A8952">
        <v>8950</v>
      </c>
      <c r="B8952" t="s">
        <v>9867</v>
      </c>
      <c r="C8952" s="78">
        <v>-0.40342167000000001</v>
      </c>
      <c r="D8952" s="78">
        <v>0.2967437</v>
      </c>
      <c r="E8952" s="78">
        <v>-5.0720469999999997E-2</v>
      </c>
      <c r="F8952" s="78">
        <v>4.9989923999999998E-2</v>
      </c>
    </row>
    <row r="8953" spans="1:6" x14ac:dyDescent="0.25">
      <c r="A8953">
        <v>8951</v>
      </c>
      <c r="B8953" t="s">
        <v>9868</v>
      </c>
      <c r="C8953" s="78">
        <v>2.2462132000000001</v>
      </c>
      <c r="D8953" s="78">
        <v>-2.5410929000000002</v>
      </c>
      <c r="E8953" s="78">
        <v>-5.95223E-2</v>
      </c>
      <c r="F8953" s="78">
        <v>-0.25339305000000001</v>
      </c>
    </row>
    <row r="8954" spans="1:6" x14ac:dyDescent="0.25">
      <c r="A8954">
        <v>8952</v>
      </c>
      <c r="B8954" t="s">
        <v>9869</v>
      </c>
      <c r="C8954" s="78">
        <v>0.58922969999999997</v>
      </c>
      <c r="D8954" s="78">
        <v>1.1148005999999999</v>
      </c>
      <c r="E8954" s="78">
        <v>-6.2047302999999998E-2</v>
      </c>
      <c r="F8954" s="78">
        <v>-0.31288110000000002</v>
      </c>
    </row>
    <row r="8955" spans="1:6" x14ac:dyDescent="0.25">
      <c r="A8955">
        <v>8953</v>
      </c>
      <c r="B8955" t="s">
        <v>9870</v>
      </c>
      <c r="C8955" s="78">
        <v>-0.36519902999999998</v>
      </c>
      <c r="D8955" s="78">
        <v>0.59862910000000003</v>
      </c>
      <c r="E8955" s="78">
        <v>-5.7698357999999998E-2</v>
      </c>
      <c r="F8955" s="78">
        <v>-5.8313697999999997E-2</v>
      </c>
    </row>
    <row r="8956" spans="1:6" x14ac:dyDescent="0.25">
      <c r="A8956">
        <v>8954</v>
      </c>
      <c r="B8956" t="s">
        <v>9871</v>
      </c>
      <c r="C8956" s="78">
        <v>-2.4394422999999998E-2</v>
      </c>
      <c r="D8956" s="78">
        <v>6.6587149999999998E-2</v>
      </c>
      <c r="E8956" s="78">
        <v>-1.2831621E-2</v>
      </c>
      <c r="F8956" s="78">
        <v>-6.8341330000000006E-2</v>
      </c>
    </row>
    <row r="8957" spans="1:6" x14ac:dyDescent="0.25">
      <c r="A8957">
        <v>8955</v>
      </c>
      <c r="B8957" t="s">
        <v>9872</v>
      </c>
      <c r="C8957" s="78">
        <v>5.8763057E-2</v>
      </c>
      <c r="D8957" s="78">
        <v>-0.78737259999999998</v>
      </c>
      <c r="E8957" s="78">
        <v>-4.5614469999999997E-2</v>
      </c>
      <c r="F8957" s="78">
        <v>2.9984891E-2</v>
      </c>
    </row>
    <row r="8958" spans="1:6" x14ac:dyDescent="0.25">
      <c r="A8958">
        <v>8956</v>
      </c>
      <c r="B8958" t="s">
        <v>9873</v>
      </c>
      <c r="C8958" s="78">
        <v>1.4641242999999999</v>
      </c>
      <c r="D8958" s="78">
        <v>-7.3326799999999998E-2</v>
      </c>
      <c r="E8958" s="78">
        <v>-6.705846E-2</v>
      </c>
      <c r="F8958" s="78">
        <v>1.4504655999999999E-2</v>
      </c>
    </row>
    <row r="8959" spans="1:6" x14ac:dyDescent="0.25">
      <c r="A8959">
        <v>8957</v>
      </c>
      <c r="B8959" t="s">
        <v>9874</v>
      </c>
      <c r="C8959" s="78">
        <v>2.8309579999999999</v>
      </c>
      <c r="D8959" s="78">
        <v>-0.56809235000000002</v>
      </c>
      <c r="E8959" s="78">
        <v>-3.4390595000000003E-2</v>
      </c>
      <c r="F8959" s="78">
        <v>0.17954011</v>
      </c>
    </row>
    <row r="8960" spans="1:6" x14ac:dyDescent="0.25">
      <c r="A8960">
        <v>8958</v>
      </c>
      <c r="B8960" t="s">
        <v>9875</v>
      </c>
      <c r="C8960" s="78">
        <v>-1.8182411999999999</v>
      </c>
      <c r="D8960" s="78">
        <v>-0.13748120999999999</v>
      </c>
      <c r="E8960" s="78">
        <v>-9.935157E-2</v>
      </c>
      <c r="F8960" s="78">
        <v>-2.1355912000000001E-2</v>
      </c>
    </row>
    <row r="8961" spans="1:6" x14ac:dyDescent="0.25">
      <c r="A8961">
        <v>8959</v>
      </c>
      <c r="B8961" t="s">
        <v>9876</v>
      </c>
      <c r="C8961" s="78">
        <v>1.5368588999999999</v>
      </c>
      <c r="D8961" s="78">
        <v>1.8765056</v>
      </c>
      <c r="E8961" s="78">
        <v>-8.27571E-2</v>
      </c>
      <c r="F8961" s="78">
        <v>-6.5589499999999995E-2</v>
      </c>
    </row>
    <row r="8962" spans="1:6" x14ac:dyDescent="0.25">
      <c r="A8962">
        <v>8960</v>
      </c>
      <c r="B8962" t="s">
        <v>9877</v>
      </c>
      <c r="C8962" s="78">
        <v>0.46244069999999998</v>
      </c>
      <c r="D8962" s="78">
        <v>3.0339483999999999</v>
      </c>
      <c r="E8962" s="78">
        <v>-2.2071086E-2</v>
      </c>
      <c r="F8962" s="78">
        <v>-2.665551E-2</v>
      </c>
    </row>
    <row r="8963" spans="1:6" x14ac:dyDescent="0.25">
      <c r="A8963">
        <v>8961</v>
      </c>
      <c r="B8963" t="s">
        <v>9878</v>
      </c>
      <c r="C8963" s="78">
        <v>-0.86725247000000005</v>
      </c>
      <c r="D8963" s="78">
        <v>1.1476719</v>
      </c>
      <c r="E8963" s="78">
        <v>-4.6434707999999998E-2</v>
      </c>
      <c r="F8963" s="78">
        <v>-0.10135536000000001</v>
      </c>
    </row>
    <row r="8964" spans="1:6" x14ac:dyDescent="0.25">
      <c r="A8964">
        <v>8962</v>
      </c>
      <c r="B8964" t="s">
        <v>9879</v>
      </c>
      <c r="C8964" s="78">
        <v>2.1472389999999999</v>
      </c>
      <c r="D8964" s="78">
        <v>-0.81130767000000004</v>
      </c>
      <c r="E8964" s="78">
        <v>-3.4390595000000003E-2</v>
      </c>
      <c r="F8964" s="78">
        <v>0.17954011</v>
      </c>
    </row>
    <row r="8965" spans="1:6" x14ac:dyDescent="0.25">
      <c r="A8965">
        <v>8963</v>
      </c>
      <c r="B8965" t="s">
        <v>9880</v>
      </c>
      <c r="C8965" s="78">
        <v>-0.76467359999999995</v>
      </c>
      <c r="D8965" s="78">
        <v>0.71992075</v>
      </c>
      <c r="E8965" s="78">
        <v>-9.5084989999999994E-2</v>
      </c>
      <c r="F8965" s="78">
        <v>-2.0233571999999998E-2</v>
      </c>
    </row>
    <row r="8966" spans="1:6" x14ac:dyDescent="0.25">
      <c r="A8966">
        <v>8964</v>
      </c>
      <c r="B8966" t="s">
        <v>9881</v>
      </c>
      <c r="C8966" s="78">
        <v>-1.6848505</v>
      </c>
      <c r="D8966" s="78">
        <v>1.6314548</v>
      </c>
      <c r="E8966" s="78">
        <v>-7.9009554999999995E-2</v>
      </c>
      <c r="F8966" s="78">
        <v>7.464171E-2</v>
      </c>
    </row>
    <row r="8967" spans="1:6" x14ac:dyDescent="0.25">
      <c r="A8967">
        <v>8965</v>
      </c>
      <c r="B8967" t="s">
        <v>9882</v>
      </c>
      <c r="C8967" s="78">
        <v>1.0646678000000001</v>
      </c>
      <c r="D8967" s="78">
        <v>-1.2603233</v>
      </c>
      <c r="E8967" s="78">
        <v>-1.4883753E-2</v>
      </c>
      <c r="F8967" s="78">
        <v>-6.0276493E-2</v>
      </c>
    </row>
    <row r="8968" spans="1:6" x14ac:dyDescent="0.25">
      <c r="A8968">
        <v>8966</v>
      </c>
      <c r="B8968" t="s">
        <v>9883</v>
      </c>
      <c r="C8968" s="78">
        <v>-0.62054860000000001</v>
      </c>
      <c r="D8968" s="78">
        <v>1.0296578000000001</v>
      </c>
      <c r="E8968" s="78">
        <v>-6.4127980000000001E-2</v>
      </c>
      <c r="F8968" s="78">
        <v>7.6846079999999997E-2</v>
      </c>
    </row>
    <row r="8969" spans="1:6" x14ac:dyDescent="0.25">
      <c r="A8969">
        <v>8967</v>
      </c>
      <c r="B8969" t="s">
        <v>9884</v>
      </c>
      <c r="C8969" s="78">
        <v>-1.1987289000000001</v>
      </c>
      <c r="D8969" s="78">
        <v>-0.97565544000000004</v>
      </c>
      <c r="E8969" s="78">
        <v>-3.4035105000000003E-2</v>
      </c>
      <c r="F8969" s="78">
        <v>0.16433473000000001</v>
      </c>
    </row>
    <row r="8970" spans="1:6" x14ac:dyDescent="0.25">
      <c r="A8970">
        <v>8968</v>
      </c>
      <c r="B8970" t="s">
        <v>9885</v>
      </c>
      <c r="C8970" s="78">
        <v>3.4788592</v>
      </c>
      <c r="D8970" s="78">
        <v>0.68187830000000005</v>
      </c>
      <c r="E8970" s="78">
        <v>-8.8181175000000001E-2</v>
      </c>
      <c r="F8970" s="78">
        <v>-1.5524372E-2</v>
      </c>
    </row>
    <row r="8971" spans="1:6" x14ac:dyDescent="0.25">
      <c r="A8971">
        <v>8969</v>
      </c>
      <c r="B8971" t="s">
        <v>9886</v>
      </c>
      <c r="C8971" s="78">
        <v>-1.1408529999999999</v>
      </c>
      <c r="D8971" s="78">
        <v>-0.62382820000000005</v>
      </c>
      <c r="E8971" s="78">
        <v>-9.1808789999999994E-3</v>
      </c>
      <c r="F8971" s="78">
        <v>6.2419213000000001E-2</v>
      </c>
    </row>
    <row r="8972" spans="1:6" x14ac:dyDescent="0.25">
      <c r="A8972">
        <v>8970</v>
      </c>
      <c r="B8972" t="s">
        <v>9887</v>
      </c>
      <c r="C8972" s="78">
        <v>-0.4131186</v>
      </c>
      <c r="D8972" s="78">
        <v>0.38359295999999998</v>
      </c>
      <c r="E8972" s="78">
        <v>-9.7787975999999999E-2</v>
      </c>
      <c r="F8972" s="78">
        <v>-6.43073E-3</v>
      </c>
    </row>
    <row r="8973" spans="1:6" x14ac:dyDescent="0.25">
      <c r="A8973">
        <v>8971</v>
      </c>
      <c r="B8973" t="s">
        <v>9888</v>
      </c>
      <c r="C8973" s="78">
        <v>4.3001503000000003E-2</v>
      </c>
      <c r="D8973" s="78">
        <v>0.9325485</v>
      </c>
      <c r="E8973" s="78">
        <v>-3.4390595000000003E-2</v>
      </c>
      <c r="F8973" s="78">
        <v>0.17954011</v>
      </c>
    </row>
    <row r="8974" spans="1:6" x14ac:dyDescent="0.25">
      <c r="A8974">
        <v>8972</v>
      </c>
      <c r="B8974" t="s">
        <v>9889</v>
      </c>
      <c r="C8974" s="78">
        <v>-0.31780397999999999</v>
      </c>
      <c r="D8974" s="78">
        <v>-1.7468965999999999</v>
      </c>
      <c r="E8974" s="78">
        <v>-3.4390595000000003E-2</v>
      </c>
      <c r="F8974" s="78">
        <v>0.17954011</v>
      </c>
    </row>
    <row r="8975" spans="1:6" x14ac:dyDescent="0.25">
      <c r="A8975">
        <v>8973</v>
      </c>
      <c r="B8975" t="s">
        <v>9890</v>
      </c>
      <c r="C8975" s="78">
        <v>3.6507923999999998</v>
      </c>
      <c r="D8975" s="78">
        <v>-2.0651693</v>
      </c>
      <c r="E8975" s="78">
        <v>-3.3670690000000003E-2</v>
      </c>
      <c r="F8975" s="78">
        <v>-9.9052559999999998E-2</v>
      </c>
    </row>
    <row r="8976" spans="1:6" x14ac:dyDescent="0.25">
      <c r="A8976">
        <v>8974</v>
      </c>
      <c r="B8976" t="s">
        <v>9891</v>
      </c>
      <c r="C8976" s="78">
        <v>-0.32126912000000002</v>
      </c>
      <c r="D8976" s="78">
        <v>0.29464607999999998</v>
      </c>
      <c r="E8976" s="78">
        <v>-1.2877315E-2</v>
      </c>
      <c r="F8976" s="78">
        <v>4.1357577E-2</v>
      </c>
    </row>
    <row r="8977" spans="1:6" x14ac:dyDescent="0.25">
      <c r="A8977">
        <v>8975</v>
      </c>
      <c r="B8977" t="s">
        <v>9892</v>
      </c>
      <c r="C8977" s="78">
        <v>1.4066273</v>
      </c>
      <c r="D8977" s="78">
        <v>0.32956385999999999</v>
      </c>
      <c r="E8977" s="78">
        <v>-7.1246340000000005E-2</v>
      </c>
      <c r="F8977" s="78">
        <v>7.5597890000000001E-2</v>
      </c>
    </row>
    <row r="8978" spans="1:6" x14ac:dyDescent="0.25">
      <c r="A8978">
        <v>8976</v>
      </c>
      <c r="B8978" t="s">
        <v>9893</v>
      </c>
      <c r="C8978" s="78">
        <v>1.0950447000000001</v>
      </c>
      <c r="D8978" s="78">
        <v>-0.89342080000000001</v>
      </c>
      <c r="E8978" s="78">
        <v>-5.3673937999999997E-2</v>
      </c>
      <c r="F8978" s="78">
        <v>0.14983502000000001</v>
      </c>
    </row>
    <row r="8979" spans="1:6" x14ac:dyDescent="0.25">
      <c r="A8979">
        <v>8977</v>
      </c>
      <c r="B8979" t="s">
        <v>9894</v>
      </c>
      <c r="C8979" s="78">
        <v>-0.23228343000000001</v>
      </c>
      <c r="D8979" s="78">
        <v>0.89225520000000003</v>
      </c>
      <c r="E8979" s="78">
        <v>-4.8499599999999997E-2</v>
      </c>
      <c r="F8979" s="78">
        <v>8.4402900000000003E-2</v>
      </c>
    </row>
    <row r="8980" spans="1:6" x14ac:dyDescent="0.25">
      <c r="A8980">
        <v>8978</v>
      </c>
      <c r="B8980" t="s">
        <v>9895</v>
      </c>
      <c r="C8980" s="78">
        <v>0.23150524</v>
      </c>
      <c r="D8980" s="78">
        <v>-1.7885314000000001</v>
      </c>
      <c r="E8980" s="78">
        <v>-1.1428457E-2</v>
      </c>
      <c r="F8980" s="78">
        <v>2.9449254000000001E-2</v>
      </c>
    </row>
    <row r="8981" spans="1:6" x14ac:dyDescent="0.25">
      <c r="A8981">
        <v>8979</v>
      </c>
      <c r="B8981" t="s">
        <v>9896</v>
      </c>
      <c r="C8981" s="78">
        <v>1.972267</v>
      </c>
      <c r="D8981" s="78">
        <v>2.5119571999999999</v>
      </c>
      <c r="E8981" s="78">
        <v>-4.5169786000000003E-2</v>
      </c>
      <c r="F8981" s="78">
        <v>-0.11646207</v>
      </c>
    </row>
    <row r="8982" spans="1:6" x14ac:dyDescent="0.25">
      <c r="A8982">
        <v>8980</v>
      </c>
      <c r="B8982" t="s">
        <v>9897</v>
      </c>
      <c r="C8982" s="78">
        <v>-1.1379778</v>
      </c>
      <c r="D8982" s="78">
        <v>1.151797</v>
      </c>
      <c r="E8982" s="78">
        <v>6.1073284999999998E-2</v>
      </c>
      <c r="F8982" s="78">
        <v>-6.8579299999999996E-2</v>
      </c>
    </row>
    <row r="8983" spans="1:6" x14ac:dyDescent="0.25">
      <c r="A8983">
        <v>8981</v>
      </c>
      <c r="B8983" t="s">
        <v>9898</v>
      </c>
      <c r="C8983" s="78">
        <v>-1.3867121</v>
      </c>
      <c r="D8983" s="78">
        <v>0.38298093999999999</v>
      </c>
      <c r="E8983" s="78">
        <v>-3.4390595000000003E-2</v>
      </c>
      <c r="F8983" s="78">
        <v>0.17954011</v>
      </c>
    </row>
    <row r="8984" spans="1:6" x14ac:dyDescent="0.25">
      <c r="A8984">
        <v>8982</v>
      </c>
      <c r="B8984" t="s">
        <v>9899</v>
      </c>
      <c r="C8984" s="78">
        <v>-2.0748055000000001</v>
      </c>
      <c r="D8984" s="78">
        <v>1.4363147000000001</v>
      </c>
      <c r="E8984" s="78">
        <v>-3.4390595000000003E-2</v>
      </c>
      <c r="F8984" s="78">
        <v>0.17954011</v>
      </c>
    </row>
    <row r="8985" spans="1:6" x14ac:dyDescent="0.25">
      <c r="A8985">
        <v>8983</v>
      </c>
      <c r="B8985" t="s">
        <v>9900</v>
      </c>
      <c r="C8985" s="78">
        <v>-5.6929885999999999E-2</v>
      </c>
      <c r="D8985" s="78">
        <v>-0.86791337000000002</v>
      </c>
      <c r="E8985" s="78">
        <v>6.5361150000000003E-3</v>
      </c>
      <c r="F8985" s="78">
        <v>5.1406324000000002E-3</v>
      </c>
    </row>
    <row r="8986" spans="1:6" x14ac:dyDescent="0.25">
      <c r="A8986">
        <v>8984</v>
      </c>
      <c r="B8986" t="s">
        <v>9901</v>
      </c>
      <c r="C8986" s="78">
        <v>-0.66078263999999998</v>
      </c>
      <c r="D8986" s="78">
        <v>1.0035002</v>
      </c>
      <c r="E8986" s="78">
        <v>-0.13371669</v>
      </c>
      <c r="F8986" s="78">
        <v>-0.19556554000000001</v>
      </c>
    </row>
    <row r="8987" spans="1:6" x14ac:dyDescent="0.25">
      <c r="A8987">
        <v>8985</v>
      </c>
      <c r="B8987" t="s">
        <v>9902</v>
      </c>
      <c r="C8987" s="78">
        <v>0.43678787000000002</v>
      </c>
      <c r="D8987" s="78">
        <v>-1.7786786999999999</v>
      </c>
      <c r="E8987" s="78">
        <v>-3.4626459999999998E-2</v>
      </c>
      <c r="F8987" s="78">
        <v>2.2803158E-2</v>
      </c>
    </row>
    <row r="8988" spans="1:6" x14ac:dyDescent="0.25">
      <c r="A8988">
        <v>8986</v>
      </c>
      <c r="B8988" t="s">
        <v>9903</v>
      </c>
      <c r="C8988" s="78">
        <v>7.1211605999999997E-2</v>
      </c>
      <c r="D8988" s="78">
        <v>-1.0546203999999999</v>
      </c>
      <c r="E8988" s="78">
        <v>-0.11828761</v>
      </c>
      <c r="F8988" s="78">
        <v>-4.9316212999999998E-2</v>
      </c>
    </row>
    <row r="8989" spans="1:6" x14ac:dyDescent="0.25">
      <c r="A8989">
        <v>8987</v>
      </c>
      <c r="B8989" t="s">
        <v>9904</v>
      </c>
      <c r="C8989" s="78">
        <v>0.47089609999999998</v>
      </c>
      <c r="D8989" s="78">
        <v>-0.24562186</v>
      </c>
      <c r="E8989" s="78">
        <v>-7.3527350000000005E-2</v>
      </c>
      <c r="F8989" s="78">
        <v>0.10428614</v>
      </c>
    </row>
    <row r="8990" spans="1:6" x14ac:dyDescent="0.25">
      <c r="A8990">
        <v>8988</v>
      </c>
      <c r="B8990" t="s">
        <v>9905</v>
      </c>
      <c r="C8990" s="78">
        <v>-1.3160145000000001</v>
      </c>
      <c r="D8990" s="78">
        <v>-1.1606552999999999</v>
      </c>
      <c r="E8990" s="78">
        <v>-0.20949413</v>
      </c>
      <c r="F8990" s="78">
        <v>-0.29395842999999999</v>
      </c>
    </row>
    <row r="8991" spans="1:6" x14ac:dyDescent="0.25">
      <c r="A8991">
        <v>8989</v>
      </c>
      <c r="B8991" t="s">
        <v>9906</v>
      </c>
      <c r="C8991" s="78">
        <v>0.79183329999999996</v>
      </c>
      <c r="D8991" s="78">
        <v>-1.7069380999999999</v>
      </c>
      <c r="E8991" s="78">
        <v>-0.14184056</v>
      </c>
      <c r="F8991" s="78">
        <v>3.402844E-2</v>
      </c>
    </row>
    <row r="8992" spans="1:6" x14ac:dyDescent="0.25">
      <c r="A8992">
        <v>8990</v>
      </c>
      <c r="B8992" t="s">
        <v>9907</v>
      </c>
      <c r="C8992" s="78">
        <v>-0.446961</v>
      </c>
      <c r="D8992" s="78">
        <v>1.5874077</v>
      </c>
      <c r="E8992" s="78">
        <v>-0.18255167</v>
      </c>
      <c r="F8992" s="78">
        <v>-0.24518295000000001</v>
      </c>
    </row>
    <row r="8993" spans="1:6" x14ac:dyDescent="0.25">
      <c r="A8993">
        <v>8991</v>
      </c>
      <c r="B8993" t="s">
        <v>9908</v>
      </c>
      <c r="C8993" s="78">
        <v>2.3017186999999999</v>
      </c>
      <c r="D8993" s="78">
        <v>1.0676600999999999</v>
      </c>
      <c r="E8993" s="78">
        <v>-8.8605660000000003E-2</v>
      </c>
      <c r="F8993" s="78">
        <v>-1.177983E-2</v>
      </c>
    </row>
    <row r="8994" spans="1:6" x14ac:dyDescent="0.25">
      <c r="A8994">
        <v>8992</v>
      </c>
      <c r="B8994" t="s">
        <v>9909</v>
      </c>
      <c r="C8994" s="78">
        <v>-1.3445267999999999</v>
      </c>
      <c r="D8994" s="78">
        <v>-1.5203252</v>
      </c>
      <c r="E8994" s="78">
        <v>-3.3268857999999998E-2</v>
      </c>
      <c r="F8994" s="78">
        <v>-0.30069069999999998</v>
      </c>
    </row>
    <row r="8995" spans="1:6" x14ac:dyDescent="0.25">
      <c r="A8995">
        <v>8993</v>
      </c>
      <c r="B8995" t="s">
        <v>9910</v>
      </c>
      <c r="C8995" s="78">
        <v>0.96120110000000003</v>
      </c>
      <c r="D8995" s="78">
        <v>-2.3828554</v>
      </c>
      <c r="E8995" s="78">
        <v>-2.3447517000000001E-2</v>
      </c>
      <c r="F8995" s="78">
        <v>-1.8835663999999998E-2</v>
      </c>
    </row>
    <row r="8996" spans="1:6" x14ac:dyDescent="0.25">
      <c r="A8996">
        <v>8994</v>
      </c>
      <c r="B8996" t="s">
        <v>9911</v>
      </c>
      <c r="C8996" s="78">
        <v>2.2379818</v>
      </c>
      <c r="D8996" s="78">
        <v>0.90515279999999998</v>
      </c>
      <c r="E8996" s="78">
        <v>-3.7522472000000001E-2</v>
      </c>
      <c r="F8996" s="78">
        <v>6.1714374000000002E-2</v>
      </c>
    </row>
    <row r="8997" spans="1:6" x14ac:dyDescent="0.25">
      <c r="A8997">
        <v>8995</v>
      </c>
      <c r="B8997" t="s">
        <v>9912</v>
      </c>
      <c r="C8997" s="78">
        <v>-0.103209406</v>
      </c>
      <c r="D8997" s="78">
        <v>-0.81257427000000004</v>
      </c>
      <c r="E8997" s="78">
        <v>-3.4390595000000003E-2</v>
      </c>
      <c r="F8997" s="78">
        <v>0.17954011</v>
      </c>
    </row>
    <row r="8998" spans="1:6" x14ac:dyDescent="0.25">
      <c r="A8998">
        <v>8996</v>
      </c>
      <c r="B8998" t="s">
        <v>9913</v>
      </c>
      <c r="C8998" s="78">
        <v>1.2659435999999999</v>
      </c>
      <c r="D8998" s="78">
        <v>8.3368726000000004E-2</v>
      </c>
      <c r="E8998" s="78">
        <v>-3.5270070000000001E-2</v>
      </c>
      <c r="F8998" s="78">
        <v>3.6710202999999997E-2</v>
      </c>
    </row>
    <row r="8999" spans="1:6" x14ac:dyDescent="0.25">
      <c r="A8999">
        <v>8997</v>
      </c>
      <c r="B8999" t="s">
        <v>9914</v>
      </c>
      <c r="C8999" s="78">
        <v>-0.80830250000000003</v>
      </c>
      <c r="D8999" s="78">
        <v>6.5596160000000001E-2</v>
      </c>
      <c r="E8999" s="78">
        <v>-8.4365419999999997E-2</v>
      </c>
      <c r="F8999" s="78">
        <v>-7.1911960000000004E-3</v>
      </c>
    </row>
    <row r="9000" spans="1:6" x14ac:dyDescent="0.25">
      <c r="A9000">
        <v>8998</v>
      </c>
      <c r="B9000" t="s">
        <v>9915</v>
      </c>
      <c r="C9000" s="78">
        <v>-2.1933539999999998</v>
      </c>
      <c r="D9000" s="78">
        <v>1.4947903</v>
      </c>
      <c r="E9000" s="78">
        <v>0.11187558</v>
      </c>
      <c r="F9000" s="78">
        <v>-0.2198184</v>
      </c>
    </row>
    <row r="9001" spans="1:6" x14ac:dyDescent="0.25">
      <c r="A9001">
        <v>8999</v>
      </c>
      <c r="B9001" t="s">
        <v>9916</v>
      </c>
      <c r="C9001" s="78">
        <v>5.8742672000000003E-2</v>
      </c>
      <c r="D9001" s="78">
        <v>1.041221</v>
      </c>
      <c r="E9001" s="78">
        <v>-6.0140267000000002E-3</v>
      </c>
      <c r="F9001" s="78">
        <v>0.22487196000000001</v>
      </c>
    </row>
    <row r="9002" spans="1:6" x14ac:dyDescent="0.25">
      <c r="A9002">
        <v>9000</v>
      </c>
      <c r="B9002" t="s">
        <v>9917</v>
      </c>
      <c r="C9002" s="78">
        <v>-0.52505325999999997</v>
      </c>
      <c r="D9002" s="78">
        <v>1.0471318000000001</v>
      </c>
      <c r="E9002" s="78">
        <v>-0.19137167999999999</v>
      </c>
      <c r="F9002" s="78">
        <v>-0.37609130000000002</v>
      </c>
    </row>
    <row r="9003" spans="1:6" x14ac:dyDescent="0.25">
      <c r="A9003">
        <v>9001</v>
      </c>
      <c r="B9003" t="s">
        <v>9918</v>
      </c>
      <c r="C9003" s="78">
        <v>2.6083965</v>
      </c>
      <c r="D9003" s="78">
        <v>2.3090424999999999</v>
      </c>
      <c r="E9003" s="78">
        <v>-5.8794968000000003E-2</v>
      </c>
      <c r="F9003" s="78">
        <v>3.3817843E-2</v>
      </c>
    </row>
    <row r="9004" spans="1:6" x14ac:dyDescent="0.25">
      <c r="A9004">
        <v>9002</v>
      </c>
      <c r="B9004" t="s">
        <v>9919</v>
      </c>
      <c r="C9004" s="78">
        <v>0.58103453999999999</v>
      </c>
      <c r="D9004" s="78">
        <v>0.75588670000000002</v>
      </c>
      <c r="E9004" s="78">
        <v>-8.9738440000000003E-2</v>
      </c>
      <c r="F9004" s="78">
        <v>-4.6473279999999999E-2</v>
      </c>
    </row>
    <row r="9005" spans="1:6" x14ac:dyDescent="0.25">
      <c r="A9005">
        <v>9003</v>
      </c>
      <c r="B9005" t="s">
        <v>9920</v>
      </c>
      <c r="C9005" s="78">
        <v>-1.0123882</v>
      </c>
      <c r="D9005" s="78">
        <v>-0.2532644</v>
      </c>
      <c r="E9005" s="78">
        <v>-3.4390595000000003E-2</v>
      </c>
      <c r="F9005" s="78">
        <v>0.17954011</v>
      </c>
    </row>
    <row r="9006" spans="1:6" x14ac:dyDescent="0.25">
      <c r="A9006">
        <v>9004</v>
      </c>
      <c r="B9006" t="s">
        <v>9921</v>
      </c>
      <c r="C9006" s="78">
        <v>0.24365148</v>
      </c>
      <c r="D9006" s="78">
        <v>1.0336205999999999</v>
      </c>
      <c r="E9006" s="78">
        <v>-3.7719669999999997E-2</v>
      </c>
      <c r="F9006" s="78">
        <v>4.6091363000000003E-2</v>
      </c>
    </row>
    <row r="9007" spans="1:6" x14ac:dyDescent="0.25">
      <c r="A9007">
        <v>9005</v>
      </c>
      <c r="B9007" t="s">
        <v>9922</v>
      </c>
      <c r="C9007" s="78">
        <v>4.3132763000000001</v>
      </c>
      <c r="D9007" s="78">
        <v>0.28199639999999998</v>
      </c>
      <c r="E9007" s="78">
        <v>-2.3275041999999999E-2</v>
      </c>
      <c r="F9007" s="78">
        <v>5.17385E-2</v>
      </c>
    </row>
    <row r="9008" spans="1:6" x14ac:dyDescent="0.25">
      <c r="A9008">
        <v>9006</v>
      </c>
      <c r="B9008" t="s">
        <v>9923</v>
      </c>
      <c r="C9008" s="78">
        <v>0.42289510000000002</v>
      </c>
      <c r="D9008" s="78">
        <v>3.2374233000000002E-2</v>
      </c>
      <c r="E9008" s="78">
        <v>3.3545489999999997E-2</v>
      </c>
      <c r="F9008" s="78">
        <v>-0.13640330000000001</v>
      </c>
    </row>
    <row r="9009" spans="1:6" x14ac:dyDescent="0.25">
      <c r="A9009">
        <v>9007</v>
      </c>
      <c r="B9009" t="s">
        <v>9924</v>
      </c>
      <c r="C9009" s="78">
        <v>-0.18387945999999999</v>
      </c>
      <c r="D9009" s="78">
        <v>-3.1575038000000002</v>
      </c>
      <c r="E9009" s="78">
        <v>-3.4390595000000003E-2</v>
      </c>
      <c r="F9009" s="78">
        <v>0.17954011</v>
      </c>
    </row>
    <row r="9010" spans="1:6" x14ac:dyDescent="0.25">
      <c r="A9010">
        <v>9008</v>
      </c>
      <c r="B9010" t="s">
        <v>9925</v>
      </c>
      <c r="C9010" s="78">
        <v>-2.1071262000000002</v>
      </c>
      <c r="D9010" s="78">
        <v>-0.26348643999999999</v>
      </c>
      <c r="E9010" s="78">
        <v>-9.0194739999999995E-2</v>
      </c>
      <c r="F9010" s="78">
        <v>0.10589030000000001</v>
      </c>
    </row>
    <row r="9011" spans="1:6" x14ac:dyDescent="0.25">
      <c r="A9011">
        <v>9009</v>
      </c>
      <c r="B9011" t="s">
        <v>9926</v>
      </c>
      <c r="C9011" s="78">
        <v>-0.24704889999999999</v>
      </c>
      <c r="D9011" s="78">
        <v>-1.3243874</v>
      </c>
      <c r="E9011" s="78">
        <v>-3.7060375999999999E-2</v>
      </c>
      <c r="F9011" s="78">
        <v>4.7900125000000002E-2</v>
      </c>
    </row>
    <row r="9012" spans="1:6" x14ac:dyDescent="0.25">
      <c r="A9012">
        <v>9010</v>
      </c>
      <c r="B9012" t="s">
        <v>9927</v>
      </c>
      <c r="C9012" s="78">
        <v>1.4389472000000001</v>
      </c>
      <c r="D9012" s="78">
        <v>-1.7096349</v>
      </c>
      <c r="E9012" s="78">
        <v>-1.585924E-2</v>
      </c>
      <c r="F9012" s="78">
        <v>-9.3932940000000006E-2</v>
      </c>
    </row>
    <row r="9013" spans="1:6" x14ac:dyDescent="0.25">
      <c r="A9013">
        <v>9011</v>
      </c>
      <c r="B9013" t="s">
        <v>9928</v>
      </c>
      <c r="C9013" s="78">
        <v>-0.54557250000000002</v>
      </c>
      <c r="D9013" s="78">
        <v>-0.37634096</v>
      </c>
      <c r="E9013" s="78">
        <v>-8.8463589999999995E-2</v>
      </c>
      <c r="F9013" s="78">
        <v>-0.25391029999999998</v>
      </c>
    </row>
    <row r="9014" spans="1:6" x14ac:dyDescent="0.25">
      <c r="A9014">
        <v>9012</v>
      </c>
      <c r="B9014" t="s">
        <v>9929</v>
      </c>
      <c r="C9014" s="78">
        <v>-2.4268207999999998</v>
      </c>
      <c r="D9014" s="78">
        <v>1.3742752</v>
      </c>
      <c r="E9014" s="78">
        <v>-6.2164426000000002E-2</v>
      </c>
      <c r="F9014" s="78">
        <v>-0.14279343</v>
      </c>
    </row>
    <row r="9015" spans="1:6" x14ac:dyDescent="0.25">
      <c r="A9015">
        <v>9013</v>
      </c>
      <c r="B9015" t="s">
        <v>9930</v>
      </c>
      <c r="C9015" s="78">
        <v>-0.10829287999999999</v>
      </c>
      <c r="D9015" s="78">
        <v>2.5784047000000001</v>
      </c>
      <c r="E9015" s="78">
        <v>-3.4390595000000003E-2</v>
      </c>
      <c r="F9015" s="78">
        <v>0.17954011</v>
      </c>
    </row>
    <row r="9016" spans="1:6" x14ac:dyDescent="0.25">
      <c r="A9016">
        <v>9014</v>
      </c>
      <c r="B9016" t="s">
        <v>9931</v>
      </c>
      <c r="C9016" s="78">
        <v>5.9069841999999997E-2</v>
      </c>
      <c r="D9016" s="78">
        <v>0.65930469999999997</v>
      </c>
      <c r="E9016" s="78">
        <v>4.5627580000000001E-3</v>
      </c>
      <c r="F9016" s="78">
        <v>0.19673425999999999</v>
      </c>
    </row>
    <row r="9017" spans="1:6" x14ac:dyDescent="0.25">
      <c r="A9017">
        <v>9015</v>
      </c>
      <c r="B9017" t="s">
        <v>9932</v>
      </c>
      <c r="C9017" s="78">
        <v>0.37569513999999998</v>
      </c>
      <c r="D9017" s="78">
        <v>2.1029534000000001</v>
      </c>
      <c r="E9017" s="78">
        <v>-4.4807103000000003E-3</v>
      </c>
      <c r="F9017" s="78">
        <v>-5.266796E-2</v>
      </c>
    </row>
    <row r="9018" spans="1:6" x14ac:dyDescent="0.25">
      <c r="A9018">
        <v>9016</v>
      </c>
      <c r="B9018" t="s">
        <v>9933</v>
      </c>
      <c r="C9018" s="78">
        <v>0.64367353999999999</v>
      </c>
      <c r="D9018" s="78">
        <v>1.9244753000000001</v>
      </c>
      <c r="E9018" s="78">
        <v>-0.10532747000000001</v>
      </c>
      <c r="F9018" s="78">
        <v>-9.2827980000000001E-3</v>
      </c>
    </row>
    <row r="9019" spans="1:6" x14ac:dyDescent="0.25">
      <c r="A9019">
        <v>9017</v>
      </c>
      <c r="B9019" t="s">
        <v>9934</v>
      </c>
      <c r="C9019" s="78">
        <v>-1.2065982</v>
      </c>
      <c r="D9019" s="78">
        <v>-1.6090040000000001</v>
      </c>
      <c r="E9019" s="78">
        <v>-8.7531719999999993E-2</v>
      </c>
      <c r="F9019" s="78">
        <v>2.9157087000000002E-2</v>
      </c>
    </row>
    <row r="9020" spans="1:6" x14ac:dyDescent="0.25">
      <c r="A9020">
        <v>9018</v>
      </c>
      <c r="B9020" t="s">
        <v>9935</v>
      </c>
      <c r="C9020" s="78">
        <v>-0.26206475000000001</v>
      </c>
      <c r="D9020" s="78">
        <v>-2.4972192999999998</v>
      </c>
      <c r="E9020" s="78">
        <v>-3.4390595000000003E-2</v>
      </c>
      <c r="F9020" s="78">
        <v>0.17954011</v>
      </c>
    </row>
    <row r="9021" spans="1:6" x14ac:dyDescent="0.25">
      <c r="A9021">
        <v>9019</v>
      </c>
      <c r="B9021" t="s">
        <v>9936</v>
      </c>
      <c r="C9021" s="78">
        <v>0.41210636</v>
      </c>
      <c r="D9021" s="78">
        <v>0.94788220000000001</v>
      </c>
      <c r="E9021" s="78">
        <v>3.3650833999999998E-2</v>
      </c>
      <c r="F9021" s="78">
        <v>0.13969208</v>
      </c>
    </row>
    <row r="9022" spans="1:6" x14ac:dyDescent="0.25">
      <c r="A9022">
        <v>9020</v>
      </c>
      <c r="B9022" t="s">
        <v>9937</v>
      </c>
      <c r="C9022" s="78">
        <v>0.77024570000000003</v>
      </c>
      <c r="D9022" s="78">
        <v>1.9204736</v>
      </c>
      <c r="E9022" s="78">
        <v>-1.8714089999999999E-2</v>
      </c>
      <c r="F9022" s="78">
        <v>-1.50707215E-2</v>
      </c>
    </row>
    <row r="9023" spans="1:6" x14ac:dyDescent="0.25">
      <c r="A9023">
        <v>9021</v>
      </c>
      <c r="B9023" t="s">
        <v>9938</v>
      </c>
      <c r="C9023" s="78">
        <v>-1.4718779</v>
      </c>
      <c r="D9023" s="78">
        <v>1.0510060999999999</v>
      </c>
      <c r="E9023" s="78">
        <v>-3.7001297000000002E-2</v>
      </c>
      <c r="F9023" s="78">
        <v>-1.3052374E-3</v>
      </c>
    </row>
    <row r="9024" spans="1:6" x14ac:dyDescent="0.25">
      <c r="A9024">
        <v>9022</v>
      </c>
      <c r="B9024" t="s">
        <v>9939</v>
      </c>
      <c r="C9024" s="78">
        <v>2.3700619999999999</v>
      </c>
      <c r="D9024" s="78">
        <v>3.0131142</v>
      </c>
      <c r="E9024" s="78">
        <v>-7.3352650000000005E-2</v>
      </c>
      <c r="F9024" s="78">
        <v>-8.4922360000000002E-2</v>
      </c>
    </row>
    <row r="9025" spans="1:6" x14ac:dyDescent="0.25">
      <c r="A9025">
        <v>9023</v>
      </c>
      <c r="B9025" t="s">
        <v>9940</v>
      </c>
      <c r="C9025" s="78">
        <v>-0.85706484000000005</v>
      </c>
      <c r="D9025" s="78">
        <v>-1.0252512</v>
      </c>
      <c r="E9025" s="78">
        <v>0.29670950000000001</v>
      </c>
      <c r="F9025" s="78">
        <v>-5.6177779999999997E-2</v>
      </c>
    </row>
    <row r="9026" spans="1:6" x14ac:dyDescent="0.25">
      <c r="A9026">
        <v>9024</v>
      </c>
      <c r="B9026" t="s">
        <v>9941</v>
      </c>
      <c r="C9026" s="78">
        <v>-0.38369223000000002</v>
      </c>
      <c r="D9026" s="78">
        <v>2.0552790000000001</v>
      </c>
      <c r="E9026" s="78">
        <v>2.2051576999999999E-2</v>
      </c>
      <c r="F9026" s="78">
        <v>-0.18706719999999999</v>
      </c>
    </row>
    <row r="9027" spans="1:6" x14ac:dyDescent="0.25">
      <c r="A9027">
        <v>9025</v>
      </c>
      <c r="B9027" t="s">
        <v>9942</v>
      </c>
      <c r="C9027" s="78">
        <v>1.4988920999999999</v>
      </c>
      <c r="D9027" s="78">
        <v>-1.7817783</v>
      </c>
      <c r="E9027" s="78">
        <v>1.5675356</v>
      </c>
      <c r="F9027" s="78">
        <v>-0.20172592</v>
      </c>
    </row>
    <row r="9028" spans="1:6" x14ac:dyDescent="0.25">
      <c r="A9028">
        <v>9026</v>
      </c>
      <c r="B9028" t="s">
        <v>9943</v>
      </c>
      <c r="C9028" s="78">
        <v>-0.60058736999999995</v>
      </c>
      <c r="D9028" s="78">
        <v>0.9275371</v>
      </c>
      <c r="E9028" s="78">
        <v>3.8284662999999997E-2</v>
      </c>
      <c r="F9028" s="78">
        <v>-0.10273345</v>
      </c>
    </row>
    <row r="9029" spans="1:6" x14ac:dyDescent="0.25">
      <c r="A9029">
        <v>9027</v>
      </c>
      <c r="B9029" t="s">
        <v>9944</v>
      </c>
      <c r="C9029" s="78">
        <v>-0.43635336000000002</v>
      </c>
      <c r="D9029" s="78">
        <v>0.3004425</v>
      </c>
      <c r="E9029" s="78">
        <v>-4.1417424000000001E-2</v>
      </c>
      <c r="F9029" s="78">
        <v>4.5656322999999999E-2</v>
      </c>
    </row>
    <row r="9030" spans="1:6" x14ac:dyDescent="0.25">
      <c r="A9030">
        <v>9028</v>
      </c>
      <c r="B9030" t="s">
        <v>9945</v>
      </c>
      <c r="C9030" s="78">
        <v>0.60122836000000002</v>
      </c>
      <c r="D9030" s="78">
        <v>4.0584028000000001E-2</v>
      </c>
      <c r="E9030" s="78">
        <v>-5.2292787E-2</v>
      </c>
      <c r="F9030" s="78">
        <v>-0.12696648999999999</v>
      </c>
    </row>
    <row r="9031" spans="1:6" x14ac:dyDescent="0.25">
      <c r="A9031">
        <v>9029</v>
      </c>
      <c r="B9031" t="s">
        <v>9946</v>
      </c>
      <c r="C9031" s="78">
        <v>0.43641856000000001</v>
      </c>
      <c r="D9031" s="78">
        <v>1.4571881</v>
      </c>
      <c r="E9031" s="78">
        <v>-2.0369811000000002E-2</v>
      </c>
      <c r="F9031" s="78">
        <v>1.7098337000000002E-2</v>
      </c>
    </row>
    <row r="9032" spans="1:6" x14ac:dyDescent="0.25">
      <c r="A9032">
        <v>9030</v>
      </c>
      <c r="B9032" t="s">
        <v>9947</v>
      </c>
      <c r="C9032" s="78">
        <v>9.8385509999999992E-3</v>
      </c>
      <c r="D9032" s="78">
        <v>-0.24871749000000001</v>
      </c>
      <c r="E9032" s="78">
        <v>-7.7163700000000002E-2</v>
      </c>
      <c r="F9032" s="78">
        <v>-0.23972658999999999</v>
      </c>
    </row>
    <row r="9033" spans="1:6" x14ac:dyDescent="0.25">
      <c r="A9033">
        <v>9031</v>
      </c>
      <c r="B9033" t="s">
        <v>9948</v>
      </c>
      <c r="C9033" s="78">
        <v>-0.31532290000000002</v>
      </c>
      <c r="D9033" s="78">
        <v>-5.5656551999999998E-2</v>
      </c>
      <c r="E9033" s="78">
        <v>-6.9824159999999996E-2</v>
      </c>
      <c r="F9033" s="78">
        <v>-3.8531200000000002E-2</v>
      </c>
    </row>
    <row r="9034" spans="1:6" x14ac:dyDescent="0.25">
      <c r="A9034">
        <v>9032</v>
      </c>
      <c r="B9034" t="s">
        <v>9949</v>
      </c>
      <c r="C9034" s="78">
        <v>1.5314696999999999</v>
      </c>
      <c r="D9034" s="78">
        <v>-2.1294382000000001</v>
      </c>
      <c r="E9034" s="78">
        <v>-8.2772029999999996E-2</v>
      </c>
      <c r="F9034" s="78">
        <v>-2.8238118E-2</v>
      </c>
    </row>
    <row r="9035" spans="1:6" x14ac:dyDescent="0.25">
      <c r="A9035">
        <v>9033</v>
      </c>
      <c r="B9035" t="s">
        <v>9950</v>
      </c>
      <c r="C9035" s="78">
        <v>-1.2126273999999999</v>
      </c>
      <c r="D9035" s="78">
        <v>-3.8966924E-2</v>
      </c>
      <c r="E9035" s="78">
        <v>-2.5436919999999998E-2</v>
      </c>
      <c r="F9035" s="78">
        <v>7.3549844000000003E-2</v>
      </c>
    </row>
    <row r="9036" spans="1:6" x14ac:dyDescent="0.25">
      <c r="A9036">
        <v>9034</v>
      </c>
      <c r="B9036" t="s">
        <v>9951</v>
      </c>
      <c r="C9036" s="78">
        <v>-1.421878</v>
      </c>
      <c r="D9036" s="78">
        <v>-0.22558126000000001</v>
      </c>
      <c r="E9036" s="78">
        <v>-3.8256153000000001E-2</v>
      </c>
      <c r="F9036" s="78">
        <v>7.1804870000000007E-2</v>
      </c>
    </row>
    <row r="9037" spans="1:6" x14ac:dyDescent="0.25">
      <c r="A9037">
        <v>9035</v>
      </c>
      <c r="B9037" t="s">
        <v>9952</v>
      </c>
      <c r="C9037" s="78">
        <v>-0.97356819999999999</v>
      </c>
      <c r="D9037" s="78">
        <v>0.70534039999999998</v>
      </c>
      <c r="E9037" s="78">
        <v>0.36661533000000002</v>
      </c>
      <c r="F9037" s="78">
        <v>-0.39552074999999998</v>
      </c>
    </row>
    <row r="9038" spans="1:6" x14ac:dyDescent="0.25">
      <c r="A9038">
        <v>9036</v>
      </c>
      <c r="B9038" t="s">
        <v>9953</v>
      </c>
      <c r="C9038" s="78">
        <v>-0.44243749999999998</v>
      </c>
      <c r="D9038" s="78">
        <v>-0.68815349999999997</v>
      </c>
      <c r="E9038" s="78">
        <v>-3.4390595000000003E-2</v>
      </c>
      <c r="F9038" s="78">
        <v>0.17954011</v>
      </c>
    </row>
    <row r="9039" spans="1:6" x14ac:dyDescent="0.25">
      <c r="A9039">
        <v>9037</v>
      </c>
      <c r="B9039" t="s">
        <v>9954</v>
      </c>
      <c r="C9039" s="78">
        <v>4.3793629999999997</v>
      </c>
      <c r="D9039" s="78">
        <v>-0.38359310000000002</v>
      </c>
      <c r="E9039" s="78">
        <v>-0.10224746</v>
      </c>
      <c r="F9039" s="78">
        <v>-5.7875215999999997E-3</v>
      </c>
    </row>
    <row r="9040" spans="1:6" x14ac:dyDescent="0.25">
      <c r="A9040">
        <v>9038</v>
      </c>
      <c r="B9040" t="s">
        <v>9955</v>
      </c>
      <c r="C9040" s="78">
        <v>-1.0206918</v>
      </c>
      <c r="D9040" s="78">
        <v>2.2466824000000001</v>
      </c>
      <c r="E9040" s="78">
        <v>-3.4390595000000003E-2</v>
      </c>
      <c r="F9040" s="78">
        <v>0.17954011</v>
      </c>
    </row>
    <row r="9041" spans="1:6" x14ac:dyDescent="0.25">
      <c r="A9041">
        <v>9039</v>
      </c>
      <c r="B9041" t="s">
        <v>9956</v>
      </c>
      <c r="C9041" s="78">
        <v>4.8807716000000001</v>
      </c>
      <c r="D9041" s="78">
        <v>-2.9446129999999999</v>
      </c>
      <c r="E9041" s="78">
        <v>-7.4491950000000001E-2</v>
      </c>
      <c r="F9041" s="78">
        <v>9.0138670000000004E-2</v>
      </c>
    </row>
    <row r="9042" spans="1:6" x14ac:dyDescent="0.25">
      <c r="A9042">
        <v>9040</v>
      </c>
      <c r="B9042" t="s">
        <v>9957</v>
      </c>
      <c r="C9042" s="78">
        <v>-1.0796758</v>
      </c>
      <c r="D9042" s="78">
        <v>-1.1565327999999999</v>
      </c>
      <c r="E9042" s="78">
        <v>-1.3968769000000001E-2</v>
      </c>
      <c r="F9042" s="78">
        <v>0.17691620999999999</v>
      </c>
    </row>
    <row r="9043" spans="1:6" x14ac:dyDescent="0.25">
      <c r="A9043">
        <v>9041</v>
      </c>
      <c r="B9043" t="s">
        <v>9958</v>
      </c>
      <c r="C9043" s="78">
        <v>-0.59533966000000005</v>
      </c>
      <c r="D9043" s="78">
        <v>-1.5687021999999999</v>
      </c>
      <c r="E9043" s="78">
        <v>-3.4390595000000003E-2</v>
      </c>
      <c r="F9043" s="78">
        <v>0.17954011</v>
      </c>
    </row>
    <row r="9044" spans="1:6" x14ac:dyDescent="0.25">
      <c r="A9044">
        <v>9042</v>
      </c>
      <c r="B9044" t="s">
        <v>9959</v>
      </c>
      <c r="C9044" s="78">
        <v>-1.6356193999999999</v>
      </c>
      <c r="D9044" s="78">
        <v>-6.1063230000000003E-2</v>
      </c>
      <c r="E9044" s="78">
        <v>-0.16800130999999999</v>
      </c>
      <c r="F9044" s="78">
        <v>-0.18802683000000001</v>
      </c>
    </row>
    <row r="9045" spans="1:6" x14ac:dyDescent="0.25">
      <c r="A9045">
        <v>9043</v>
      </c>
      <c r="B9045" t="s">
        <v>9960</v>
      </c>
      <c r="C9045" s="78">
        <v>9.8483409999999993E-2</v>
      </c>
      <c r="D9045" s="78">
        <v>-2.1119810000000001</v>
      </c>
      <c r="E9045" s="78">
        <v>-5.144961E-2</v>
      </c>
      <c r="F9045" s="78">
        <v>7.4985479999999993E-2</v>
      </c>
    </row>
    <row r="9046" spans="1:6" x14ac:dyDescent="0.25">
      <c r="A9046">
        <v>9044</v>
      </c>
      <c r="B9046" t="s">
        <v>9961</v>
      </c>
      <c r="C9046" s="78">
        <v>-0.13784136999999999</v>
      </c>
      <c r="D9046" s="78">
        <v>-3.2124965999999998E-3</v>
      </c>
      <c r="E9046" s="78">
        <v>-5.7259669999999999E-2</v>
      </c>
      <c r="F9046" s="78">
        <v>0.1006358</v>
      </c>
    </row>
    <row r="9047" spans="1:6" x14ac:dyDescent="0.25">
      <c r="A9047">
        <v>9045</v>
      </c>
      <c r="B9047" t="s">
        <v>9962</v>
      </c>
      <c r="C9047" s="78">
        <v>1.2059401000000001</v>
      </c>
      <c r="D9047" s="78">
        <v>-0.70104290000000002</v>
      </c>
      <c r="E9047" s="78">
        <v>-7.5021564999999998E-2</v>
      </c>
      <c r="F9047" s="78">
        <v>0.11714433</v>
      </c>
    </row>
    <row r="9048" spans="1:6" x14ac:dyDescent="0.25">
      <c r="A9048">
        <v>9046</v>
      </c>
      <c r="B9048" t="s">
        <v>9963</v>
      </c>
      <c r="C9048" s="78">
        <v>-1.1379094999999999</v>
      </c>
      <c r="D9048" s="78">
        <v>-0.43611582999999998</v>
      </c>
      <c r="E9048" s="78">
        <v>-3.4390595000000003E-2</v>
      </c>
      <c r="F9048" s="78">
        <v>0.17954011</v>
      </c>
    </row>
    <row r="9049" spans="1:6" x14ac:dyDescent="0.25">
      <c r="A9049">
        <v>9047</v>
      </c>
      <c r="B9049" t="s">
        <v>9964</v>
      </c>
      <c r="C9049" s="78">
        <v>-0.16576123000000001</v>
      </c>
      <c r="D9049" s="78">
        <v>2.8677366000000002</v>
      </c>
      <c r="E9049" s="78">
        <v>-3.4390595000000003E-2</v>
      </c>
      <c r="F9049" s="78">
        <v>0.17954011</v>
      </c>
    </row>
    <row r="9050" spans="1:6" x14ac:dyDescent="0.25">
      <c r="A9050">
        <v>9048</v>
      </c>
      <c r="B9050" t="s">
        <v>9965</v>
      </c>
      <c r="C9050" s="78">
        <v>2.4371990000000001</v>
      </c>
      <c r="D9050" s="78">
        <v>-2.2306724</v>
      </c>
      <c r="E9050" s="78">
        <v>3.8908495999999998E-3</v>
      </c>
      <c r="F9050" s="78">
        <v>-8.4124640000000001E-2</v>
      </c>
    </row>
    <row r="9051" spans="1:6" x14ac:dyDescent="0.25">
      <c r="A9051">
        <v>9049</v>
      </c>
      <c r="B9051" t="s">
        <v>9966</v>
      </c>
      <c r="C9051" s="78">
        <v>3.2782314000000001</v>
      </c>
      <c r="D9051" s="78">
        <v>1.3900093</v>
      </c>
      <c r="E9051" s="78">
        <v>-8.3463960000000007E-3</v>
      </c>
      <c r="F9051" s="78">
        <v>-6.5638766000000001E-2</v>
      </c>
    </row>
    <row r="9052" spans="1:6" x14ac:dyDescent="0.25">
      <c r="A9052">
        <v>9050</v>
      </c>
      <c r="B9052" t="s">
        <v>9967</v>
      </c>
      <c r="C9052" s="78">
        <v>1.2708630000000001</v>
      </c>
      <c r="D9052" s="78">
        <v>-3.5834005000000002</v>
      </c>
      <c r="E9052" s="78">
        <v>-7.0388585000000004E-2</v>
      </c>
      <c r="F9052" s="78">
        <v>-0.23647673</v>
      </c>
    </row>
    <row r="9053" spans="1:6" x14ac:dyDescent="0.25">
      <c r="A9053">
        <v>9051</v>
      </c>
      <c r="B9053" t="s">
        <v>9968</v>
      </c>
      <c r="C9053" s="78">
        <v>-0.13114070999999999</v>
      </c>
      <c r="D9053" s="78">
        <v>-0.87618744000000004</v>
      </c>
      <c r="E9053" s="78">
        <v>0.49366680000000002</v>
      </c>
      <c r="F9053" s="78">
        <v>-0.79759999999999998</v>
      </c>
    </row>
    <row r="9054" spans="1:6" x14ac:dyDescent="0.25">
      <c r="A9054">
        <v>9052</v>
      </c>
      <c r="B9054" t="s">
        <v>9969</v>
      </c>
      <c r="C9054" s="78">
        <v>0.47393121999999999</v>
      </c>
      <c r="D9054" s="78">
        <v>0.65499240000000003</v>
      </c>
      <c r="E9054" s="78">
        <v>-6.5924999999999997E-2</v>
      </c>
      <c r="F9054" s="78">
        <v>-1.1334314999999999E-2</v>
      </c>
    </row>
    <row r="9055" spans="1:6" x14ac:dyDescent="0.25">
      <c r="A9055">
        <v>9053</v>
      </c>
      <c r="B9055" t="s">
        <v>9970</v>
      </c>
      <c r="C9055" s="78">
        <v>0.2951261</v>
      </c>
      <c r="D9055" s="78">
        <v>0.72929370000000004</v>
      </c>
      <c r="E9055" s="78">
        <v>-1.1386538E-2</v>
      </c>
      <c r="F9055" s="78">
        <v>-9.0323399999999998E-2</v>
      </c>
    </row>
    <row r="9056" spans="1:6" x14ac:dyDescent="0.25">
      <c r="A9056">
        <v>9054</v>
      </c>
      <c r="B9056" t="s">
        <v>9971</v>
      </c>
      <c r="C9056" s="78">
        <v>1.306711</v>
      </c>
      <c r="D9056" s="78">
        <v>0.30698880000000001</v>
      </c>
      <c r="E9056" s="78">
        <v>-4.5669361999999998E-2</v>
      </c>
      <c r="F9056" s="78">
        <v>6.5870769999999995E-2</v>
      </c>
    </row>
    <row r="9057" spans="1:6" x14ac:dyDescent="0.25">
      <c r="A9057">
        <v>9055</v>
      </c>
      <c r="B9057" t="s">
        <v>9972</v>
      </c>
      <c r="C9057" s="78">
        <v>-0.12809335999999999</v>
      </c>
      <c r="D9057" s="78">
        <v>0.61707073000000001</v>
      </c>
      <c r="E9057" s="78">
        <v>1.3963461E-2</v>
      </c>
      <c r="F9057" s="78">
        <v>-9.4118120000000003E-3</v>
      </c>
    </row>
    <row r="9058" spans="1:6" x14ac:dyDescent="0.25">
      <c r="A9058">
        <v>9056</v>
      </c>
      <c r="B9058" t="s">
        <v>9973</v>
      </c>
      <c r="C9058" s="78">
        <v>0.65537774999999998</v>
      </c>
      <c r="D9058" s="78">
        <v>-0.55526030000000004</v>
      </c>
      <c r="E9058" s="78">
        <v>-3.4390595000000003E-2</v>
      </c>
      <c r="F9058" s="78">
        <v>0.17954011</v>
      </c>
    </row>
    <row r="9059" spans="1:6" x14ac:dyDescent="0.25">
      <c r="A9059">
        <v>9057</v>
      </c>
      <c r="B9059" t="s">
        <v>9974</v>
      </c>
      <c r="C9059" s="78">
        <v>-1.7151483999999999</v>
      </c>
      <c r="D9059" s="78">
        <v>-0.2576947</v>
      </c>
      <c r="E9059" s="78">
        <v>-9.1571200000000005E-2</v>
      </c>
      <c r="F9059" s="78">
        <v>7.2735889999999997E-2</v>
      </c>
    </row>
    <row r="9060" spans="1:6" x14ac:dyDescent="0.25">
      <c r="A9060">
        <v>9058</v>
      </c>
      <c r="B9060" t="s">
        <v>9975</v>
      </c>
      <c r="C9060" s="78">
        <v>1.7322576999999999</v>
      </c>
      <c r="D9060" s="78">
        <v>-8.3430470000000007E-2</v>
      </c>
      <c r="E9060" s="78">
        <v>0.14715022999999999</v>
      </c>
      <c r="F9060" s="78">
        <v>-0.15454746999999999</v>
      </c>
    </row>
    <row r="9061" spans="1:6" x14ac:dyDescent="0.25">
      <c r="A9061">
        <v>9059</v>
      </c>
      <c r="B9061" t="s">
        <v>9976</v>
      </c>
      <c r="C9061" s="78">
        <v>-0.21302347999999999</v>
      </c>
      <c r="D9061" s="78">
        <v>-2.1109092</v>
      </c>
      <c r="E9061" s="78">
        <v>1.637804</v>
      </c>
      <c r="F9061" s="78">
        <v>3.0322610999999999E-2</v>
      </c>
    </row>
    <row r="9062" spans="1:6" x14ac:dyDescent="0.25">
      <c r="A9062">
        <v>9060</v>
      </c>
      <c r="B9062" t="s">
        <v>9977</v>
      </c>
      <c r="C9062" s="78">
        <v>-1.0352992999999999</v>
      </c>
      <c r="D9062" s="78">
        <v>-0.64601624000000002</v>
      </c>
      <c r="E9062" s="78">
        <v>-6.0389023E-2</v>
      </c>
      <c r="F9062" s="78">
        <v>9.2762339999999999E-2</v>
      </c>
    </row>
    <row r="9063" spans="1:6" x14ac:dyDescent="0.25">
      <c r="A9063">
        <v>9061</v>
      </c>
      <c r="B9063" t="s">
        <v>9978</v>
      </c>
      <c r="C9063" s="78">
        <v>-0.66544115999999998</v>
      </c>
      <c r="D9063" s="78">
        <v>0.22781791000000001</v>
      </c>
      <c r="E9063" s="78">
        <v>-6.7091849999999995E-2</v>
      </c>
      <c r="F9063" s="78">
        <v>-1.9087001999999999E-2</v>
      </c>
    </row>
    <row r="9064" spans="1:6" x14ac:dyDescent="0.25">
      <c r="A9064">
        <v>9062</v>
      </c>
      <c r="B9064" t="s">
        <v>9979</v>
      </c>
      <c r="C9064" s="78">
        <v>-0.88758729999999997</v>
      </c>
      <c r="D9064" s="78">
        <v>-0.43313649999999998</v>
      </c>
      <c r="E9064" s="78">
        <v>-1.3435147999999999E-3</v>
      </c>
      <c r="F9064" s="78">
        <v>6.1631538E-2</v>
      </c>
    </row>
    <row r="9065" spans="1:6" x14ac:dyDescent="0.25">
      <c r="A9065">
        <v>9063</v>
      </c>
      <c r="B9065" t="s">
        <v>9980</v>
      </c>
      <c r="C9065" s="78">
        <v>4.1311080000000002</v>
      </c>
      <c r="D9065" s="78">
        <v>1.8096197999999999</v>
      </c>
      <c r="E9065" s="78">
        <v>-7.4032749999999994E-2</v>
      </c>
      <c r="F9065" s="78">
        <v>0.12797378000000001</v>
      </c>
    </row>
    <row r="9066" spans="1:6" x14ac:dyDescent="0.25">
      <c r="A9066">
        <v>9064</v>
      </c>
      <c r="B9066" t="s">
        <v>9981</v>
      </c>
      <c r="C9066" s="78">
        <v>8.8722259999999997E-2</v>
      </c>
      <c r="D9066" s="78">
        <v>-0.16119600000000001</v>
      </c>
      <c r="E9066" s="78">
        <v>-4.5565410000000001E-2</v>
      </c>
      <c r="F9066" s="78">
        <v>4.8335179999999998E-2</v>
      </c>
    </row>
    <row r="9067" spans="1:6" x14ac:dyDescent="0.25">
      <c r="A9067">
        <v>9065</v>
      </c>
      <c r="B9067" t="s">
        <v>9982</v>
      </c>
      <c r="C9067" s="78">
        <v>-0.77487669999999997</v>
      </c>
      <c r="D9067" s="78">
        <v>-2.0303588000000001</v>
      </c>
      <c r="E9067" s="78">
        <v>-1.1398943E-2</v>
      </c>
      <c r="F9067" s="78">
        <v>-4.2509586000000002E-3</v>
      </c>
    </row>
    <row r="9068" spans="1:6" x14ac:dyDescent="0.25">
      <c r="A9068">
        <v>9066</v>
      </c>
      <c r="B9068" t="s">
        <v>9983</v>
      </c>
      <c r="C9068" s="78">
        <v>-0.97166395000000005</v>
      </c>
      <c r="D9068" s="78">
        <v>0.33086616000000002</v>
      </c>
      <c r="E9068" s="78">
        <v>-7.2763010000000003E-2</v>
      </c>
      <c r="F9068" s="78">
        <v>-0.13531915999999999</v>
      </c>
    </row>
    <row r="9069" spans="1:6" x14ac:dyDescent="0.25">
      <c r="A9069">
        <v>9067</v>
      </c>
      <c r="B9069" t="s">
        <v>9984</v>
      </c>
      <c r="C9069" s="78">
        <v>-1.3464487999999999</v>
      </c>
      <c r="D9069" s="78">
        <v>0.60945236999999997</v>
      </c>
      <c r="E9069" s="78">
        <v>-6.6151870000000002E-2</v>
      </c>
      <c r="F9069" s="78">
        <v>-1.7390743E-2</v>
      </c>
    </row>
    <row r="9070" spans="1:6" x14ac:dyDescent="0.25">
      <c r="A9070">
        <v>9068</v>
      </c>
      <c r="B9070" t="s">
        <v>9985</v>
      </c>
      <c r="C9070" s="78">
        <v>2.5631062999999998</v>
      </c>
      <c r="D9070" s="78">
        <v>0.34342653000000001</v>
      </c>
      <c r="E9070" s="78">
        <v>-2.5420670999999999E-2</v>
      </c>
      <c r="F9070" s="78">
        <v>9.0272459999999999E-2</v>
      </c>
    </row>
    <row r="9071" spans="1:6" x14ac:dyDescent="0.25">
      <c r="A9071">
        <v>9069</v>
      </c>
      <c r="B9071" t="s">
        <v>9986</v>
      </c>
      <c r="C9071" s="78">
        <v>2.0992753999999998</v>
      </c>
      <c r="D9071" s="78">
        <v>2.2118129999999998</v>
      </c>
      <c r="E9071" s="78">
        <v>-3.4390595000000003E-2</v>
      </c>
      <c r="F9071" s="78">
        <v>0.17954011</v>
      </c>
    </row>
    <row r="9072" spans="1:6" x14ac:dyDescent="0.25">
      <c r="A9072">
        <v>9070</v>
      </c>
      <c r="B9072" t="s">
        <v>9987</v>
      </c>
      <c r="C9072" s="78">
        <v>-1.0667342</v>
      </c>
      <c r="D9072" s="78">
        <v>-0.93719184</v>
      </c>
      <c r="E9072" s="78">
        <v>-3.4390595000000003E-2</v>
      </c>
      <c r="F9072" s="78">
        <v>0.17954011</v>
      </c>
    </row>
    <row r="9073" spans="1:6" x14ac:dyDescent="0.25">
      <c r="A9073">
        <v>9071</v>
      </c>
      <c r="B9073" t="s">
        <v>9988</v>
      </c>
      <c r="C9073" s="78">
        <v>1.1276257000000001</v>
      </c>
      <c r="D9073" s="78">
        <v>0.22961161999999999</v>
      </c>
      <c r="E9073" s="78">
        <v>-3.4390595000000003E-2</v>
      </c>
      <c r="F9073" s="78">
        <v>0.17954011</v>
      </c>
    </row>
    <row r="9074" spans="1:6" x14ac:dyDescent="0.25">
      <c r="A9074">
        <v>9072</v>
      </c>
      <c r="B9074" t="s">
        <v>9989</v>
      </c>
      <c r="C9074" s="78">
        <v>1.5078707</v>
      </c>
      <c r="D9074" s="78">
        <v>-0.26422800000000002</v>
      </c>
      <c r="E9074" s="78">
        <v>-5.406151E-2</v>
      </c>
      <c r="F9074" s="78">
        <v>-9.3861180000000002E-2</v>
      </c>
    </row>
    <row r="9075" spans="1:6" x14ac:dyDescent="0.25">
      <c r="A9075">
        <v>9073</v>
      </c>
      <c r="B9075" t="s">
        <v>9990</v>
      </c>
      <c r="C9075" s="78">
        <v>1.8367461</v>
      </c>
      <c r="D9075" s="78">
        <v>-2.8591920000000002</v>
      </c>
      <c r="E9075" s="78">
        <v>-9.7431660000000003E-2</v>
      </c>
      <c r="F9075" s="78">
        <v>-0.15154200000000001</v>
      </c>
    </row>
    <row r="9076" spans="1:6" x14ac:dyDescent="0.25">
      <c r="A9076">
        <v>9074</v>
      </c>
      <c r="B9076" t="s">
        <v>9991</v>
      </c>
      <c r="C9076" s="78">
        <v>-8.6674870000000001E-2</v>
      </c>
      <c r="D9076" s="78">
        <v>-6.7155629999999994E-2</v>
      </c>
      <c r="E9076" s="78">
        <v>-7.5421854999999996E-2</v>
      </c>
      <c r="F9076" s="78">
        <v>5.0809786000000003E-2</v>
      </c>
    </row>
    <row r="9077" spans="1:6" x14ac:dyDescent="0.25">
      <c r="A9077">
        <v>9075</v>
      </c>
      <c r="B9077" t="s">
        <v>9992</v>
      </c>
      <c r="C9077" s="78">
        <v>-3.6602646000000003E-2</v>
      </c>
      <c r="D9077" s="78">
        <v>2.6947842</v>
      </c>
      <c r="E9077" s="78">
        <v>-9.8947750000000001E-2</v>
      </c>
      <c r="F9077" s="78">
        <v>-0.23487327999999999</v>
      </c>
    </row>
    <row r="9078" spans="1:6" x14ac:dyDescent="0.25">
      <c r="A9078">
        <v>9076</v>
      </c>
      <c r="B9078" t="s">
        <v>9993</v>
      </c>
      <c r="C9078" s="78">
        <v>-1.2243926999999999</v>
      </c>
      <c r="D9078" s="78">
        <v>-0.89553404000000003</v>
      </c>
      <c r="E9078" s="78">
        <v>-5.4477100000000001E-2</v>
      </c>
      <c r="F9078" s="78">
        <v>0.121845245</v>
      </c>
    </row>
    <row r="9079" spans="1:6" x14ac:dyDescent="0.25">
      <c r="A9079">
        <v>9077</v>
      </c>
      <c r="B9079" t="s">
        <v>9994</v>
      </c>
      <c r="C9079" s="78">
        <v>-1.112743</v>
      </c>
      <c r="D9079" s="78">
        <v>1.077593</v>
      </c>
      <c r="E9079" s="78">
        <v>-3.4390595000000003E-2</v>
      </c>
      <c r="F9079" s="78">
        <v>0.17954011</v>
      </c>
    </row>
    <row r="9080" spans="1:6" x14ac:dyDescent="0.25">
      <c r="A9080">
        <v>9078</v>
      </c>
      <c r="B9080" t="s">
        <v>9995</v>
      </c>
      <c r="C9080" s="78">
        <v>-0.76508754000000001</v>
      </c>
      <c r="D9080" s="78">
        <v>0.35996719999999999</v>
      </c>
      <c r="E9080" s="78">
        <v>0.14000857</v>
      </c>
      <c r="F9080" s="78">
        <v>-0.24446337000000001</v>
      </c>
    </row>
    <row r="9081" spans="1:6" x14ac:dyDescent="0.25">
      <c r="A9081">
        <v>9079</v>
      </c>
      <c r="B9081" t="s">
        <v>9996</v>
      </c>
      <c r="C9081" s="78">
        <v>-0.46963919999999998</v>
      </c>
      <c r="D9081" s="78">
        <v>0.65416883999999997</v>
      </c>
      <c r="E9081" s="78">
        <v>-3.4390595000000003E-2</v>
      </c>
      <c r="F9081" s="78">
        <v>0.17954011</v>
      </c>
    </row>
    <row r="9082" spans="1:6" x14ac:dyDescent="0.25">
      <c r="A9082">
        <v>9080</v>
      </c>
      <c r="B9082" t="s">
        <v>9997</v>
      </c>
      <c r="C9082" s="78">
        <v>2.8284500000000001</v>
      </c>
      <c r="D9082" s="78">
        <v>-2.80707</v>
      </c>
      <c r="E9082" s="78">
        <v>-0.10728446</v>
      </c>
      <c r="F9082" s="78">
        <v>-5.4860606999999999E-2</v>
      </c>
    </row>
    <row r="9083" spans="1:6" x14ac:dyDescent="0.25">
      <c r="A9083">
        <v>9081</v>
      </c>
      <c r="B9083" t="s">
        <v>9998</v>
      </c>
      <c r="C9083" s="78">
        <v>1.8013679</v>
      </c>
      <c r="D9083" s="78">
        <v>0.62458426</v>
      </c>
      <c r="E9083" s="78">
        <v>-2.0182675000000001E-2</v>
      </c>
      <c r="F9083" s="78">
        <v>1.5538037000000001E-3</v>
      </c>
    </row>
    <row r="9084" spans="1:6" x14ac:dyDescent="0.25">
      <c r="A9084">
        <v>9082</v>
      </c>
      <c r="B9084" t="s">
        <v>9999</v>
      </c>
      <c r="C9084" s="78">
        <v>0.37340465</v>
      </c>
      <c r="D9084" s="78">
        <v>-1.9870809</v>
      </c>
      <c r="E9084" s="78">
        <v>-6.7174639999999994E-2</v>
      </c>
      <c r="F9084" s="78">
        <v>-0.24818380000000001</v>
      </c>
    </row>
    <row r="9085" spans="1:6" x14ac:dyDescent="0.25">
      <c r="A9085">
        <v>9083</v>
      </c>
      <c r="B9085" t="s">
        <v>10000</v>
      </c>
      <c r="C9085" s="78">
        <v>3.1598023999999998</v>
      </c>
      <c r="D9085" s="78">
        <v>-1.361947</v>
      </c>
      <c r="E9085" s="78">
        <v>-3.2126158E-4</v>
      </c>
      <c r="F9085" s="78">
        <v>6.5742629999999996E-2</v>
      </c>
    </row>
    <row r="9086" spans="1:6" x14ac:dyDescent="0.25">
      <c r="A9086">
        <v>9084</v>
      </c>
      <c r="B9086" t="s">
        <v>10001</v>
      </c>
      <c r="C9086" s="78">
        <v>0.97037980000000001</v>
      </c>
      <c r="D9086" s="78">
        <v>0.21684898</v>
      </c>
      <c r="E9086" s="78">
        <v>-1.5637213000000001E-2</v>
      </c>
      <c r="F9086" s="78">
        <v>-5.0350397999999998E-2</v>
      </c>
    </row>
    <row r="9087" spans="1:6" x14ac:dyDescent="0.25">
      <c r="A9087">
        <v>9085</v>
      </c>
      <c r="B9087" t="s">
        <v>10002</v>
      </c>
      <c r="C9087" s="78">
        <v>1.1075271</v>
      </c>
      <c r="D9087" s="78">
        <v>-0.69067097</v>
      </c>
      <c r="E9087" s="78">
        <v>-5.6692388000000003E-2</v>
      </c>
      <c r="F9087" s="78">
        <v>0.107468955</v>
      </c>
    </row>
    <row r="9088" spans="1:6" x14ac:dyDescent="0.25">
      <c r="A9088">
        <v>9086</v>
      </c>
      <c r="B9088" t="s">
        <v>10003</v>
      </c>
      <c r="C9088" s="78">
        <v>0.85119330000000004</v>
      </c>
      <c r="D9088" s="78">
        <v>-2.0625002000000001</v>
      </c>
      <c r="E9088" s="78">
        <v>-3.4390595000000003E-2</v>
      </c>
      <c r="F9088" s="78">
        <v>0.17954011</v>
      </c>
    </row>
    <row r="9089" spans="1:6" x14ac:dyDescent="0.25">
      <c r="A9089">
        <v>9087</v>
      </c>
      <c r="B9089" t="s">
        <v>10004</v>
      </c>
      <c r="C9089" s="78">
        <v>-1.0060271999999999</v>
      </c>
      <c r="D9089" s="78">
        <v>-0.79237389999999996</v>
      </c>
      <c r="E9089" s="78">
        <v>-3.4390595000000003E-2</v>
      </c>
      <c r="F9089" s="78">
        <v>0.17954011</v>
      </c>
    </row>
    <row r="9090" spans="1:6" x14ac:dyDescent="0.25">
      <c r="A9090">
        <v>9088</v>
      </c>
      <c r="B9090" t="s">
        <v>10005</v>
      </c>
      <c r="C9090" s="78">
        <v>0.53983044999999996</v>
      </c>
      <c r="D9090" s="78">
        <v>-5.1732569999999999E-2</v>
      </c>
      <c r="E9090" s="78">
        <v>-4.8715769999999999E-2</v>
      </c>
      <c r="F9090" s="78">
        <v>8.5904590000000003E-2</v>
      </c>
    </row>
    <row r="9091" spans="1:6" x14ac:dyDescent="0.25">
      <c r="A9091">
        <v>9089</v>
      </c>
      <c r="B9091" t="s">
        <v>10006</v>
      </c>
      <c r="C9091" s="78">
        <v>0.49067666999999998</v>
      </c>
      <c r="D9091" s="78">
        <v>1.4102907</v>
      </c>
      <c r="E9091" s="78">
        <v>-4.5453454999999997E-2</v>
      </c>
      <c r="F9091" s="78">
        <v>-7.5358850000000005E-2</v>
      </c>
    </row>
    <row r="9092" spans="1:6" x14ac:dyDescent="0.25">
      <c r="A9092">
        <v>9090</v>
      </c>
      <c r="B9092" t="s">
        <v>10007</v>
      </c>
      <c r="C9092" s="78">
        <v>-0.42839136999999999</v>
      </c>
      <c r="D9092" s="78">
        <v>-0.28985440000000001</v>
      </c>
      <c r="E9092" s="78">
        <v>-3.4999034999999998E-2</v>
      </c>
      <c r="F9092" s="78">
        <v>7.8555940000000005E-3</v>
      </c>
    </row>
    <row r="9093" spans="1:6" x14ac:dyDescent="0.25">
      <c r="A9093">
        <v>9091</v>
      </c>
      <c r="B9093" t="s">
        <v>10008</v>
      </c>
      <c r="C9093" s="78">
        <v>-2.7779877000000001E-2</v>
      </c>
      <c r="D9093" s="78">
        <v>2.5837745999999999</v>
      </c>
      <c r="E9093" s="78">
        <v>-8.3265989999999998E-2</v>
      </c>
      <c r="F9093" s="78">
        <v>0.10220201</v>
      </c>
    </row>
    <row r="9094" spans="1:6" x14ac:dyDescent="0.25">
      <c r="A9094">
        <v>9092</v>
      </c>
      <c r="B9094" t="s">
        <v>10009</v>
      </c>
      <c r="C9094" s="78">
        <v>-2.2193710000000002</v>
      </c>
      <c r="D9094" s="78">
        <v>-1.7323896999999999</v>
      </c>
      <c r="E9094" s="78">
        <v>-3.4390595000000003E-2</v>
      </c>
      <c r="F9094" s="78">
        <v>0.17954011</v>
      </c>
    </row>
    <row r="9095" spans="1:6" x14ac:dyDescent="0.25">
      <c r="A9095">
        <v>9093</v>
      </c>
      <c r="B9095" t="s">
        <v>10010</v>
      </c>
      <c r="C9095" s="78">
        <v>-0.84412779999999998</v>
      </c>
      <c r="D9095" s="78">
        <v>0.36464918000000002</v>
      </c>
      <c r="E9095" s="78">
        <v>-7.8202469999999996E-2</v>
      </c>
      <c r="F9095" s="78">
        <v>3.6352053000000002E-2</v>
      </c>
    </row>
    <row r="9096" spans="1:6" x14ac:dyDescent="0.25">
      <c r="A9096">
        <v>9094</v>
      </c>
      <c r="B9096" t="s">
        <v>10011</v>
      </c>
      <c r="C9096" s="78">
        <v>0.72474110000000003</v>
      </c>
      <c r="D9096" s="78">
        <v>0.51182870000000003</v>
      </c>
      <c r="E9096" s="78">
        <v>-5.3683870000000002E-2</v>
      </c>
      <c r="F9096" s="78">
        <v>-3.4228637999999999E-2</v>
      </c>
    </row>
    <row r="9097" spans="1:6" x14ac:dyDescent="0.25">
      <c r="A9097">
        <v>9095</v>
      </c>
      <c r="B9097" t="s">
        <v>10012</v>
      </c>
      <c r="C9097" s="78">
        <v>0.22489460999999999</v>
      </c>
      <c r="D9097" s="78">
        <v>0.24025795</v>
      </c>
      <c r="E9097" s="78">
        <v>-3.4390595000000003E-2</v>
      </c>
      <c r="F9097" s="78">
        <v>0.17954011</v>
      </c>
    </row>
    <row r="9098" spans="1:6" x14ac:dyDescent="0.25">
      <c r="A9098">
        <v>9096</v>
      </c>
      <c r="B9098" t="s">
        <v>10013</v>
      </c>
      <c r="C9098" s="78">
        <v>-1.4049868999999999</v>
      </c>
      <c r="D9098" s="78">
        <v>2.4185816999999998</v>
      </c>
      <c r="E9098" s="78">
        <v>1.6410746E-2</v>
      </c>
      <c r="F9098" s="78">
        <v>3.2581850000000002E-2</v>
      </c>
    </row>
    <row r="9099" spans="1:6" x14ac:dyDescent="0.25">
      <c r="A9099">
        <v>9097</v>
      </c>
      <c r="B9099" t="s">
        <v>10014</v>
      </c>
      <c r="C9099" s="78">
        <v>0.95806409999999997</v>
      </c>
      <c r="D9099" s="78">
        <v>-0.29660067000000001</v>
      </c>
      <c r="E9099" s="78">
        <v>-9.0819016000000002E-2</v>
      </c>
      <c r="F9099" s="78">
        <v>5.9956429999999998E-2</v>
      </c>
    </row>
    <row r="9100" spans="1:6" x14ac:dyDescent="0.25">
      <c r="A9100">
        <v>9098</v>
      </c>
      <c r="B9100" t="s">
        <v>10015</v>
      </c>
      <c r="C9100" s="78">
        <v>2.8230206999999998</v>
      </c>
      <c r="D9100" s="78">
        <v>-3.5696588</v>
      </c>
      <c r="E9100" s="78">
        <v>-3.5895391999999998E-2</v>
      </c>
      <c r="F9100" s="78">
        <v>2.7728320000000001E-2</v>
      </c>
    </row>
    <row r="9101" spans="1:6" x14ac:dyDescent="0.25">
      <c r="A9101">
        <v>9099</v>
      </c>
      <c r="B9101" t="s">
        <v>10016</v>
      </c>
      <c r="C9101" s="78">
        <v>0.40253260000000002</v>
      </c>
      <c r="D9101" s="78">
        <v>-0.34267256000000001</v>
      </c>
      <c r="E9101" s="78">
        <v>-1.0803675E-2</v>
      </c>
      <c r="F9101" s="78">
        <v>2.0793526999999999E-2</v>
      </c>
    </row>
    <row r="9102" spans="1:6" x14ac:dyDescent="0.25">
      <c r="A9102">
        <v>9100</v>
      </c>
      <c r="B9102" t="s">
        <v>10017</v>
      </c>
      <c r="C9102" s="78">
        <v>-0.30148925999999998</v>
      </c>
      <c r="D9102" s="78">
        <v>-2.8008818999999998</v>
      </c>
      <c r="E9102" s="78">
        <v>-5.8521330000000003E-2</v>
      </c>
      <c r="F9102" s="78">
        <v>0.12258622</v>
      </c>
    </row>
    <row r="9103" spans="1:6" x14ac:dyDescent="0.25">
      <c r="A9103">
        <v>9101</v>
      </c>
      <c r="B9103" t="s">
        <v>10018</v>
      </c>
      <c r="C9103" s="78">
        <v>-1.4080767999999999</v>
      </c>
      <c r="D9103" s="78">
        <v>-1.1725228999999999</v>
      </c>
      <c r="E9103" s="78">
        <v>1.6848106000000002E-2</v>
      </c>
      <c r="F9103" s="78">
        <v>-7.3593629999999993E-2</v>
      </c>
    </row>
    <row r="9104" spans="1:6" x14ac:dyDescent="0.25">
      <c r="A9104">
        <v>9102</v>
      </c>
      <c r="B9104" t="s">
        <v>10019</v>
      </c>
      <c r="C9104" s="78">
        <v>-0.24992427</v>
      </c>
      <c r="D9104" s="78">
        <v>0.14765885000000001</v>
      </c>
      <c r="E9104" s="78">
        <v>-9.2402995000000002E-2</v>
      </c>
      <c r="F9104" s="78">
        <v>1.9107356999999998E-2</v>
      </c>
    </row>
    <row r="9105" spans="1:6" x14ac:dyDescent="0.25">
      <c r="A9105">
        <v>9103</v>
      </c>
      <c r="B9105" t="s">
        <v>10020</v>
      </c>
      <c r="C9105" s="78">
        <v>-0.84772146000000004</v>
      </c>
      <c r="D9105" s="78">
        <v>-1.1822948</v>
      </c>
      <c r="E9105" s="78">
        <v>-4.5218423000000001E-2</v>
      </c>
      <c r="F9105" s="78">
        <v>6.1982922000000003E-2</v>
      </c>
    </row>
    <row r="9106" spans="1:6" x14ac:dyDescent="0.25">
      <c r="A9106">
        <v>9104</v>
      </c>
      <c r="B9106" t="s">
        <v>10021</v>
      </c>
      <c r="C9106" s="78">
        <v>-1.7504985</v>
      </c>
      <c r="D9106" s="78">
        <v>1.3003100999999999</v>
      </c>
      <c r="E9106" s="78">
        <v>-9.6070630000000004E-2</v>
      </c>
      <c r="F9106" s="78">
        <v>9.0403646000000004E-2</v>
      </c>
    </row>
    <row r="9107" spans="1:6" x14ac:dyDescent="0.25">
      <c r="A9107">
        <v>9105</v>
      </c>
      <c r="B9107" t="s">
        <v>10022</v>
      </c>
      <c r="C9107" s="78">
        <v>-0.50465680000000002</v>
      </c>
      <c r="D9107" s="78">
        <v>0.84927772999999995</v>
      </c>
      <c r="E9107" s="78">
        <v>-3.4390595000000003E-2</v>
      </c>
      <c r="F9107" s="78">
        <v>0.17954011</v>
      </c>
    </row>
    <row r="9108" spans="1:6" x14ac:dyDescent="0.25">
      <c r="A9108">
        <v>9106</v>
      </c>
      <c r="B9108" t="s">
        <v>10023</v>
      </c>
      <c r="C9108" s="78">
        <v>1.2299956999999999</v>
      </c>
      <c r="D9108" s="78">
        <v>-2.3476306999999998</v>
      </c>
      <c r="E9108" s="78">
        <v>-0.11181454</v>
      </c>
      <c r="F9108" s="78">
        <v>1.6552359E-3</v>
      </c>
    </row>
    <row r="9109" spans="1:6" x14ac:dyDescent="0.25">
      <c r="A9109">
        <v>9107</v>
      </c>
      <c r="B9109" t="s">
        <v>10024</v>
      </c>
      <c r="C9109" s="78">
        <v>-0.87548579999999998</v>
      </c>
      <c r="D9109" s="78">
        <v>-2.6435057999999998</v>
      </c>
      <c r="E9109" s="78">
        <v>-3.4390595000000003E-2</v>
      </c>
      <c r="F9109" s="78">
        <v>0.17954011</v>
      </c>
    </row>
    <row r="9110" spans="1:6" x14ac:dyDescent="0.25">
      <c r="A9110">
        <v>9108</v>
      </c>
      <c r="B9110" t="s">
        <v>10025</v>
      </c>
      <c r="C9110" s="78">
        <v>-2.0137336000000001</v>
      </c>
      <c r="D9110" s="78">
        <v>-3.9400369999999998</v>
      </c>
      <c r="E9110" s="78">
        <v>-9.9244446E-2</v>
      </c>
      <c r="F9110" s="78">
        <v>7.5106144E-2</v>
      </c>
    </row>
    <row r="9111" spans="1:6" x14ac:dyDescent="0.25">
      <c r="A9111">
        <v>9109</v>
      </c>
      <c r="B9111" t="s">
        <v>10026</v>
      </c>
      <c r="C9111" s="78">
        <v>-2.3937106E-2</v>
      </c>
      <c r="D9111" s="78">
        <v>0.14574762999999999</v>
      </c>
      <c r="E9111" s="78">
        <v>-5.1436837999999999E-2</v>
      </c>
      <c r="F9111" s="78">
        <v>8.4755499999999998E-2</v>
      </c>
    </row>
    <row r="9112" spans="1:6" x14ac:dyDescent="0.25">
      <c r="A9112">
        <v>9110</v>
      </c>
      <c r="B9112" t="s">
        <v>10027</v>
      </c>
      <c r="C9112" s="78">
        <v>-0.93516690000000002</v>
      </c>
      <c r="D9112" s="78">
        <v>0.55744945999999995</v>
      </c>
      <c r="E9112" s="78">
        <v>-0.10566391</v>
      </c>
      <c r="F9112" s="78">
        <v>-0.13322116000000001</v>
      </c>
    </row>
    <row r="9113" spans="1:6" x14ac:dyDescent="0.25">
      <c r="A9113">
        <v>9111</v>
      </c>
      <c r="B9113" t="s">
        <v>10028</v>
      </c>
      <c r="C9113" s="78">
        <v>-0.62506079999999997</v>
      </c>
      <c r="D9113" s="78">
        <v>-0.48720960000000002</v>
      </c>
      <c r="E9113" s="78">
        <v>-0.10624961600000001</v>
      </c>
      <c r="F9113" s="78">
        <v>-5.3917765999999999E-2</v>
      </c>
    </row>
    <row r="9114" spans="1:6" x14ac:dyDescent="0.25">
      <c r="A9114">
        <v>9112</v>
      </c>
      <c r="B9114" t="s">
        <v>10029</v>
      </c>
      <c r="C9114" s="78">
        <v>-1.8224788000000001</v>
      </c>
      <c r="D9114" s="78">
        <v>0.84884440000000005</v>
      </c>
      <c r="E9114" s="78">
        <v>-3.4390595000000003E-2</v>
      </c>
      <c r="F9114" s="78">
        <v>0.17954011</v>
      </c>
    </row>
    <row r="9115" spans="1:6" x14ac:dyDescent="0.25">
      <c r="A9115">
        <v>9113</v>
      </c>
      <c r="B9115" t="s">
        <v>10030</v>
      </c>
      <c r="C9115" s="78">
        <v>-1.5085297</v>
      </c>
      <c r="D9115" s="78">
        <v>-0.15542512999999999</v>
      </c>
      <c r="E9115" s="78">
        <v>-3.4390595000000003E-2</v>
      </c>
      <c r="F9115" s="78">
        <v>0.17954011</v>
      </c>
    </row>
    <row r="9116" spans="1:6" x14ac:dyDescent="0.25">
      <c r="A9116">
        <v>9114</v>
      </c>
      <c r="B9116" t="s">
        <v>10031</v>
      </c>
      <c r="C9116" s="78">
        <v>0.46790876999999997</v>
      </c>
      <c r="D9116" s="78">
        <v>-1.6160767</v>
      </c>
      <c r="E9116" s="78">
        <v>-5.47254E-2</v>
      </c>
      <c r="F9116" s="78">
        <v>-0.11836924</v>
      </c>
    </row>
    <row r="9117" spans="1:6" x14ac:dyDescent="0.25">
      <c r="A9117">
        <v>9115</v>
      </c>
      <c r="B9117" t="s">
        <v>10032</v>
      </c>
      <c r="C9117" s="78">
        <v>0.67346419999999996</v>
      </c>
      <c r="D9117" s="78">
        <v>1.435675</v>
      </c>
      <c r="E9117" s="78">
        <v>-7.6843750000000002E-2</v>
      </c>
      <c r="F9117" s="78">
        <v>7.2604865000000005E-2</v>
      </c>
    </row>
    <row r="9118" spans="1:6" x14ac:dyDescent="0.25">
      <c r="A9118">
        <v>9116</v>
      </c>
      <c r="B9118" t="s">
        <v>10033</v>
      </c>
      <c r="C9118" s="78">
        <v>-0.8599907</v>
      </c>
      <c r="D9118" s="78">
        <v>-0.94155310000000003</v>
      </c>
      <c r="E9118" s="78">
        <v>0.18081468000000001</v>
      </c>
      <c r="F9118" s="78">
        <v>-0.59022653000000003</v>
      </c>
    </row>
    <row r="9119" spans="1:6" x14ac:dyDescent="0.25">
      <c r="A9119">
        <v>9117</v>
      </c>
      <c r="B9119" t="s">
        <v>10034</v>
      </c>
      <c r="C9119" s="78">
        <v>-0.34891933000000003</v>
      </c>
      <c r="D9119" s="78">
        <v>1.5904100999999999</v>
      </c>
      <c r="E9119" s="78">
        <v>-5.2157032999999998E-2</v>
      </c>
      <c r="F9119" s="78">
        <v>4.5095637000000001E-2</v>
      </c>
    </row>
    <row r="9120" spans="1:6" x14ac:dyDescent="0.25">
      <c r="A9120">
        <v>9118</v>
      </c>
      <c r="B9120" t="s">
        <v>10035</v>
      </c>
      <c r="C9120" s="78">
        <v>-1.6912615</v>
      </c>
      <c r="D9120" s="78">
        <v>0.50609565000000001</v>
      </c>
      <c r="E9120" s="78">
        <v>-5.1890424999999997E-2</v>
      </c>
      <c r="F9120" s="78">
        <v>-4.5721485999999999E-2</v>
      </c>
    </row>
    <row r="9121" spans="1:6" x14ac:dyDescent="0.25">
      <c r="A9121">
        <v>9119</v>
      </c>
      <c r="B9121" t="s">
        <v>10036</v>
      </c>
      <c r="C9121" s="78">
        <v>0.41800167999999999</v>
      </c>
      <c r="D9121" s="78">
        <v>0.41099298000000001</v>
      </c>
      <c r="E9121" s="78">
        <v>-8.6231366000000004E-2</v>
      </c>
      <c r="F9121" s="78">
        <v>4.2055935000000003E-2</v>
      </c>
    </row>
    <row r="9122" spans="1:6" x14ac:dyDescent="0.25">
      <c r="A9122">
        <v>9120</v>
      </c>
      <c r="B9122" t="s">
        <v>10037</v>
      </c>
      <c r="C9122" s="78">
        <v>2.6766204999999998</v>
      </c>
      <c r="D9122" s="78">
        <v>-3.1911158999999998</v>
      </c>
      <c r="E9122" s="78">
        <v>-3.4390595000000003E-2</v>
      </c>
      <c r="F9122" s="78">
        <v>0.17954011</v>
      </c>
    </row>
    <row r="9123" spans="1:6" x14ac:dyDescent="0.25">
      <c r="A9123">
        <v>9121</v>
      </c>
      <c r="B9123" t="s">
        <v>10038</v>
      </c>
      <c r="C9123" s="78">
        <v>0.2734299</v>
      </c>
      <c r="D9123" s="78">
        <v>-1.3110842</v>
      </c>
      <c r="E9123" s="78">
        <v>-6.2525999999999998E-2</v>
      </c>
      <c r="F9123" s="78">
        <v>3.3478945000000003E-2</v>
      </c>
    </row>
    <row r="9124" spans="1:6" x14ac:dyDescent="0.25">
      <c r="A9124">
        <v>9122</v>
      </c>
      <c r="B9124" t="s">
        <v>10039</v>
      </c>
      <c r="C9124" s="78">
        <v>-0.25351855000000001</v>
      </c>
      <c r="D9124" s="78">
        <v>0.10583639</v>
      </c>
      <c r="E9124" s="78">
        <v>-9.5983120000000005E-2</v>
      </c>
      <c r="F9124" s="78">
        <v>5.4070649999999998E-2</v>
      </c>
    </row>
    <row r="9125" spans="1:6" x14ac:dyDescent="0.25">
      <c r="A9125">
        <v>9123</v>
      </c>
      <c r="B9125" t="s">
        <v>10040</v>
      </c>
      <c r="C9125" s="78">
        <v>-3.0816503000000002</v>
      </c>
      <c r="D9125" s="78">
        <v>4.3051089999999999</v>
      </c>
      <c r="E9125" s="78">
        <v>-9.420678E-3</v>
      </c>
      <c r="F9125" s="78">
        <v>-0.13892259000000001</v>
      </c>
    </row>
    <row r="9126" spans="1:6" x14ac:dyDescent="0.25">
      <c r="A9126">
        <v>9124</v>
      </c>
      <c r="B9126" t="s">
        <v>10041</v>
      </c>
      <c r="C9126" s="78">
        <v>0.37921252999999999</v>
      </c>
      <c r="D9126" s="78">
        <v>1.0705385000000001</v>
      </c>
      <c r="E9126" s="78">
        <v>-3.4390595000000003E-2</v>
      </c>
      <c r="F9126" s="78">
        <v>0.17954011</v>
      </c>
    </row>
    <row r="9127" spans="1:6" x14ac:dyDescent="0.25">
      <c r="A9127">
        <v>9125</v>
      </c>
      <c r="B9127" t="s">
        <v>10042</v>
      </c>
      <c r="C9127" s="78">
        <v>-1.2099544</v>
      </c>
      <c r="D9127" s="78">
        <v>2.5968746999999999</v>
      </c>
      <c r="E9127" s="78">
        <v>-1.6098550999999999E-2</v>
      </c>
      <c r="F9127" s="78">
        <v>-7.9409229999999997E-2</v>
      </c>
    </row>
    <row r="9128" spans="1:6" x14ac:dyDescent="0.25">
      <c r="A9128">
        <v>9126</v>
      </c>
      <c r="B9128" t="s">
        <v>10043</v>
      </c>
      <c r="C9128" s="78">
        <v>-1.4218658</v>
      </c>
      <c r="D9128" s="78">
        <v>1.1342185</v>
      </c>
      <c r="E9128" s="78">
        <v>-2.1837163999999999E-2</v>
      </c>
      <c r="F9128" s="78">
        <v>7.5537599999999996E-2</v>
      </c>
    </row>
    <row r="9129" spans="1:6" x14ac:dyDescent="0.25">
      <c r="A9129">
        <v>9127</v>
      </c>
      <c r="B9129" t="s">
        <v>10044</v>
      </c>
      <c r="C9129" s="78">
        <v>0.79471849999999999</v>
      </c>
      <c r="D9129" s="78">
        <v>-3.4448318000000002</v>
      </c>
      <c r="E9129" s="78">
        <v>0.6795776</v>
      </c>
      <c r="F9129" s="78">
        <v>-4.0228425999999998E-2</v>
      </c>
    </row>
    <row r="9130" spans="1:6" x14ac:dyDescent="0.25">
      <c r="A9130">
        <v>9128</v>
      </c>
      <c r="B9130" t="s">
        <v>10045</v>
      </c>
      <c r="C9130" s="78">
        <v>1.2383367000000001</v>
      </c>
      <c r="D9130" s="78">
        <v>-1.6887817000000001</v>
      </c>
      <c r="E9130" s="78">
        <v>-1.5879831999999999E-3</v>
      </c>
      <c r="F9130" s="78">
        <v>-0.2726884</v>
      </c>
    </row>
    <row r="9131" spans="1:6" x14ac:dyDescent="0.25">
      <c r="A9131">
        <v>9129</v>
      </c>
      <c r="B9131" t="s">
        <v>10046</v>
      </c>
      <c r="C9131" s="78">
        <v>9.2826870000000006E-2</v>
      </c>
      <c r="D9131" s="78">
        <v>0.7342166</v>
      </c>
      <c r="E9131" s="78">
        <v>-7.4104114999999998E-2</v>
      </c>
      <c r="F9131" s="78">
        <v>9.9751144999999999E-2</v>
      </c>
    </row>
    <row r="9132" spans="1:6" x14ac:dyDescent="0.25">
      <c r="A9132">
        <v>9130</v>
      </c>
      <c r="B9132" t="s">
        <v>10047</v>
      </c>
      <c r="C9132" s="78">
        <v>1.6878749</v>
      </c>
      <c r="D9132" s="78">
        <v>-2.3904903000000002</v>
      </c>
      <c r="E9132" s="78">
        <v>-5.9439039999999999E-2</v>
      </c>
      <c r="F9132" s="78">
        <v>3.5239399999999997E-2</v>
      </c>
    </row>
    <row r="9133" spans="1:6" x14ac:dyDescent="0.25">
      <c r="A9133">
        <v>9131</v>
      </c>
      <c r="B9133" t="s">
        <v>10048</v>
      </c>
      <c r="C9133" s="78">
        <v>-1.8040982000000001</v>
      </c>
      <c r="D9133" s="78">
        <v>-1.4628555000000001</v>
      </c>
      <c r="E9133" s="78">
        <v>-8.4641889999999997E-2</v>
      </c>
      <c r="F9133" s="78">
        <v>2.7936280000000001E-2</v>
      </c>
    </row>
    <row r="9134" spans="1:6" x14ac:dyDescent="0.25">
      <c r="A9134">
        <v>9132</v>
      </c>
      <c r="B9134" t="s">
        <v>10049</v>
      </c>
      <c r="C9134" s="78">
        <v>-1.3958440999999999</v>
      </c>
      <c r="D9134" s="78">
        <v>0.52513133999999995</v>
      </c>
      <c r="E9134" s="78">
        <v>-3.4390595000000003E-2</v>
      </c>
      <c r="F9134" s="78">
        <v>0.17954011</v>
      </c>
    </row>
    <row r="9135" spans="1:6" x14ac:dyDescent="0.25">
      <c r="A9135">
        <v>9133</v>
      </c>
      <c r="B9135" t="s">
        <v>10050</v>
      </c>
      <c r="C9135" s="78">
        <v>0.43799779999999999</v>
      </c>
      <c r="D9135" s="78">
        <v>-5.5782407999999999E-2</v>
      </c>
      <c r="E9135" s="78">
        <v>-0.19362346999999999</v>
      </c>
      <c r="F9135" s="78">
        <v>-0.49277997000000001</v>
      </c>
    </row>
    <row r="9136" spans="1:6" x14ac:dyDescent="0.25">
      <c r="A9136">
        <v>9134</v>
      </c>
      <c r="B9136" t="s">
        <v>10051</v>
      </c>
      <c r="C9136" s="78">
        <v>-0.75989609999999996</v>
      </c>
      <c r="D9136" s="78">
        <v>-0.63728929999999995</v>
      </c>
      <c r="E9136" s="78">
        <v>0.11607844</v>
      </c>
      <c r="F9136" s="78">
        <v>-0.21064721</v>
      </c>
    </row>
    <row r="9137" spans="1:6" x14ac:dyDescent="0.25">
      <c r="A9137">
        <v>9135</v>
      </c>
      <c r="B9137" t="s">
        <v>10052</v>
      </c>
      <c r="C9137" s="78">
        <v>2.3305950000000002</v>
      </c>
      <c r="D9137" s="78">
        <v>-1.3911852</v>
      </c>
      <c r="E9137" s="78">
        <v>-5.1895767000000002E-2</v>
      </c>
      <c r="F9137" s="78">
        <v>-0.11114691</v>
      </c>
    </row>
    <row r="9138" spans="1:6" x14ac:dyDescent="0.25">
      <c r="A9138">
        <v>9136</v>
      </c>
      <c r="B9138" t="s">
        <v>10053</v>
      </c>
      <c r="C9138" s="78">
        <v>-0.58758339999999998</v>
      </c>
      <c r="D9138" s="78">
        <v>-0.11154854</v>
      </c>
      <c r="E9138" s="78">
        <v>-6.3003340000000005E-2</v>
      </c>
      <c r="F9138" s="78">
        <v>-0.101986095</v>
      </c>
    </row>
    <row r="9139" spans="1:6" x14ac:dyDescent="0.25">
      <c r="A9139">
        <v>9137</v>
      </c>
      <c r="B9139" t="s">
        <v>10054</v>
      </c>
      <c r="C9139" s="78">
        <v>-0.49796047999999998</v>
      </c>
      <c r="D9139" s="78">
        <v>-0.57557535000000004</v>
      </c>
      <c r="E9139" s="78">
        <v>-0.16562292000000001</v>
      </c>
      <c r="F9139" s="78">
        <v>-0.2140088</v>
      </c>
    </row>
    <row r="9140" spans="1:6" x14ac:dyDescent="0.25">
      <c r="A9140">
        <v>9138</v>
      </c>
      <c r="B9140" t="s">
        <v>10055</v>
      </c>
      <c r="C9140" s="78">
        <v>-1.5217499000000001</v>
      </c>
      <c r="D9140" s="78">
        <v>-0.8149438</v>
      </c>
      <c r="E9140" s="78">
        <v>-2.5188306000000001E-2</v>
      </c>
      <c r="F9140" s="78">
        <v>-0.19675253000000001</v>
      </c>
    </row>
    <row r="9141" spans="1:6" x14ac:dyDescent="0.25">
      <c r="A9141">
        <v>9139</v>
      </c>
      <c r="B9141" t="s">
        <v>10056</v>
      </c>
      <c r="C9141" s="78">
        <v>3.7632563000000001</v>
      </c>
      <c r="D9141" s="78">
        <v>0.27425218000000001</v>
      </c>
      <c r="E9141" s="78">
        <v>8.2326570000000009E-3</v>
      </c>
      <c r="F9141" s="78">
        <v>-0.18171667</v>
      </c>
    </row>
    <row r="9142" spans="1:6" x14ac:dyDescent="0.25">
      <c r="A9142">
        <v>9140</v>
      </c>
      <c r="B9142" t="s">
        <v>10057</v>
      </c>
      <c r="C9142" s="78">
        <v>-0.21756110000000001</v>
      </c>
      <c r="D9142" s="78">
        <v>-2.1206166999999998</v>
      </c>
      <c r="E9142" s="78">
        <v>-3.4390595000000003E-2</v>
      </c>
      <c r="F9142" s="78">
        <v>0.17954011</v>
      </c>
    </row>
    <row r="9143" spans="1:6" x14ac:dyDescent="0.25">
      <c r="A9143">
        <v>9141</v>
      </c>
      <c r="B9143" t="s">
        <v>10058</v>
      </c>
      <c r="C9143" s="78">
        <v>-1.9694940000000001</v>
      </c>
      <c r="D9143" s="78">
        <v>-1.0002148</v>
      </c>
      <c r="E9143" s="78">
        <v>-3.4390595000000003E-2</v>
      </c>
      <c r="F9143" s="78">
        <v>0.17954011</v>
      </c>
    </row>
    <row r="9144" spans="1:6" x14ac:dyDescent="0.25">
      <c r="A9144">
        <v>9142</v>
      </c>
      <c r="B9144" t="s">
        <v>10059</v>
      </c>
      <c r="C9144" s="78">
        <v>-1.5320773999999999</v>
      </c>
      <c r="D9144" s="78">
        <v>-1.8268055000000001</v>
      </c>
      <c r="E9144" s="78">
        <v>-3.4390595000000003E-2</v>
      </c>
      <c r="F9144" s="78">
        <v>0.17954011</v>
      </c>
    </row>
    <row r="9145" spans="1:6" x14ac:dyDescent="0.25">
      <c r="A9145">
        <v>9143</v>
      </c>
      <c r="B9145" t="s">
        <v>10060</v>
      </c>
      <c r="C9145" s="78">
        <v>0.85185253999999999</v>
      </c>
      <c r="D9145" s="78">
        <v>0.33310025999999998</v>
      </c>
      <c r="E9145" s="78">
        <v>4.3681730000000002E-2</v>
      </c>
      <c r="F9145" s="78">
        <v>8.8146810000000006E-2</v>
      </c>
    </row>
    <row r="9146" spans="1:6" x14ac:dyDescent="0.25">
      <c r="A9146">
        <v>9144</v>
      </c>
      <c r="B9146" t="s">
        <v>10061</v>
      </c>
      <c r="C9146" s="78">
        <v>1.7909976000000001</v>
      </c>
      <c r="D9146" s="78">
        <v>-1.0541288</v>
      </c>
      <c r="E9146" s="78">
        <v>-0.14039686000000001</v>
      </c>
      <c r="F9146" s="78">
        <v>-0.59478973999999996</v>
      </c>
    </row>
    <row r="9147" spans="1:6" x14ac:dyDescent="0.25">
      <c r="A9147">
        <v>9145</v>
      </c>
      <c r="B9147" t="s">
        <v>10062</v>
      </c>
      <c r="C9147" s="78">
        <v>1.2507942000000001</v>
      </c>
      <c r="D9147" s="78">
        <v>-0.30204043000000003</v>
      </c>
      <c r="E9147" s="78">
        <v>6.4953268000000003E-3</v>
      </c>
      <c r="F9147" s="78">
        <v>-7.2814450000000003E-2</v>
      </c>
    </row>
    <row r="9148" spans="1:6" x14ac:dyDescent="0.25">
      <c r="A9148">
        <v>9146</v>
      </c>
      <c r="B9148" t="s">
        <v>10063</v>
      </c>
      <c r="C9148" s="78">
        <v>0.70809924999999996</v>
      </c>
      <c r="D9148" s="78">
        <v>-0.37845800000000002</v>
      </c>
      <c r="E9148" s="78">
        <v>0.33676654</v>
      </c>
      <c r="F9148" s="78">
        <v>-0.42779099999999998</v>
      </c>
    </row>
    <row r="9149" spans="1:6" x14ac:dyDescent="0.25">
      <c r="A9149">
        <v>9147</v>
      </c>
      <c r="B9149" t="s">
        <v>10064</v>
      </c>
      <c r="C9149" s="78">
        <v>-1.0655307999999999</v>
      </c>
      <c r="D9149" s="78">
        <v>0.50250894000000002</v>
      </c>
      <c r="E9149" s="78">
        <v>-3.4390595000000003E-2</v>
      </c>
      <c r="F9149" s="78">
        <v>0.17954011</v>
      </c>
    </row>
    <row r="9150" spans="1:6" x14ac:dyDescent="0.25">
      <c r="A9150">
        <v>9148</v>
      </c>
      <c r="B9150" t="s">
        <v>10065</v>
      </c>
      <c r="C9150" s="78">
        <v>1.7624873000000001</v>
      </c>
      <c r="D9150" s="78">
        <v>-1.5267200000000001</v>
      </c>
      <c r="E9150" s="78">
        <v>-6.0787840000000003E-2</v>
      </c>
      <c r="F9150" s="78">
        <v>-1.1179015E-2</v>
      </c>
    </row>
    <row r="9151" spans="1:6" x14ac:dyDescent="0.25">
      <c r="A9151">
        <v>9149</v>
      </c>
      <c r="B9151" t="s">
        <v>10066</v>
      </c>
      <c r="C9151" s="78">
        <v>-1.2407801000000001</v>
      </c>
      <c r="D9151" s="78">
        <v>1.3728104000000001</v>
      </c>
      <c r="E9151" s="78">
        <v>-4.6464239999999997E-2</v>
      </c>
      <c r="F9151" s="78">
        <v>-3.4841522999999999E-2</v>
      </c>
    </row>
    <row r="9152" spans="1:6" x14ac:dyDescent="0.25">
      <c r="A9152">
        <v>9150</v>
      </c>
      <c r="B9152" t="s">
        <v>10067</v>
      </c>
      <c r="C9152" s="78">
        <v>0.71454894999999996</v>
      </c>
      <c r="D9152" s="78">
        <v>1.5036157000000001</v>
      </c>
      <c r="E9152" s="78">
        <v>1.9217431999999999E-3</v>
      </c>
      <c r="F9152" s="78">
        <v>-0.17030059</v>
      </c>
    </row>
    <row r="9153" spans="1:6" x14ac:dyDescent="0.25">
      <c r="A9153">
        <v>9151</v>
      </c>
      <c r="B9153" t="s">
        <v>10068</v>
      </c>
      <c r="C9153" s="78">
        <v>0.40154656999999999</v>
      </c>
      <c r="D9153" s="78">
        <v>-2.9830472000000001</v>
      </c>
      <c r="E9153" s="78">
        <v>-4.6840630000000001E-2</v>
      </c>
      <c r="F9153" s="78">
        <v>-7.2697239999999996E-2</v>
      </c>
    </row>
    <row r="9154" spans="1:6" x14ac:dyDescent="0.25">
      <c r="A9154">
        <v>9152</v>
      </c>
      <c r="B9154" t="s">
        <v>10069</v>
      </c>
      <c r="C9154" s="78">
        <v>-0.47254094000000002</v>
      </c>
      <c r="D9154" s="78">
        <v>1.8665805000000001E-2</v>
      </c>
      <c r="E9154" s="78">
        <v>-7.1707450000000006E-2</v>
      </c>
      <c r="F9154" s="78">
        <v>5.5748954000000003E-2</v>
      </c>
    </row>
    <row r="9155" spans="1:6" x14ac:dyDescent="0.25">
      <c r="A9155">
        <v>9153</v>
      </c>
      <c r="B9155" t="s">
        <v>10070</v>
      </c>
      <c r="C9155" s="78">
        <v>0.23931732999999999</v>
      </c>
      <c r="D9155" s="78">
        <v>-0.3579254</v>
      </c>
      <c r="E9155" s="78">
        <v>2.6460055E-2</v>
      </c>
      <c r="F9155" s="78">
        <v>-0.42574065999999999</v>
      </c>
    </row>
    <row r="9156" spans="1:6" x14ac:dyDescent="0.25">
      <c r="A9156">
        <v>9154</v>
      </c>
      <c r="B9156" t="s">
        <v>10071</v>
      </c>
      <c r="C9156" s="78">
        <v>-0.80910360000000003</v>
      </c>
      <c r="D9156" s="78">
        <v>-0.23364544000000001</v>
      </c>
      <c r="E9156" s="78">
        <v>-0.103069276</v>
      </c>
      <c r="F9156" s="78">
        <v>-0.17433620999999999</v>
      </c>
    </row>
    <row r="9157" spans="1:6" x14ac:dyDescent="0.25">
      <c r="A9157">
        <v>9155</v>
      </c>
      <c r="B9157" t="s">
        <v>10072</v>
      </c>
      <c r="C9157" s="78">
        <v>-0.42415259999999999</v>
      </c>
      <c r="D9157" s="78">
        <v>0.10843306</v>
      </c>
      <c r="E9157" s="78">
        <v>-8.1028550000000005E-2</v>
      </c>
      <c r="F9157" s="78">
        <v>-6.1219737000000003E-2</v>
      </c>
    </row>
    <row r="9158" spans="1:6" x14ac:dyDescent="0.25">
      <c r="A9158">
        <v>9156</v>
      </c>
      <c r="B9158" t="s">
        <v>10073</v>
      </c>
      <c r="C9158" s="78">
        <v>1.2321849</v>
      </c>
      <c r="D9158" s="78">
        <v>-0.75442350000000002</v>
      </c>
      <c r="E9158" s="78">
        <v>0.14650588</v>
      </c>
      <c r="F9158" s="78">
        <v>-0.124164864</v>
      </c>
    </row>
    <row r="9159" spans="1:6" x14ac:dyDescent="0.25">
      <c r="A9159">
        <v>9157</v>
      </c>
      <c r="B9159" t="s">
        <v>10074</v>
      </c>
      <c r="C9159" s="78">
        <v>-0.62381494000000004</v>
      </c>
      <c r="D9159" s="78">
        <v>-2.6130707000000002</v>
      </c>
      <c r="E9159" s="78">
        <v>-9.7683179999999994E-2</v>
      </c>
      <c r="F9159" s="78">
        <v>7.5513780000000003E-2</v>
      </c>
    </row>
    <row r="9160" spans="1:6" x14ac:dyDescent="0.25">
      <c r="A9160">
        <v>9158</v>
      </c>
      <c r="B9160" t="s">
        <v>10075</v>
      </c>
      <c r="C9160" s="78">
        <v>1.5569929</v>
      </c>
      <c r="D9160" s="78">
        <v>0.59551189999999998</v>
      </c>
      <c r="E9160" s="78">
        <v>-5.4128807000000001E-2</v>
      </c>
      <c r="F9160" s="78">
        <v>6.414483E-2</v>
      </c>
    </row>
    <row r="9161" spans="1:6" x14ac:dyDescent="0.25">
      <c r="A9161">
        <v>9159</v>
      </c>
      <c r="B9161" t="s">
        <v>10076</v>
      </c>
      <c r="C9161" s="78">
        <v>2.2033710000000002</v>
      </c>
      <c r="D9161" s="78">
        <v>-0.24814739999999999</v>
      </c>
      <c r="E9161" s="78">
        <v>-2.1132957000000001E-2</v>
      </c>
      <c r="F9161" s="78">
        <v>-9.3050464999999999E-2</v>
      </c>
    </row>
    <row r="9162" spans="1:6" x14ac:dyDescent="0.25">
      <c r="A9162">
        <v>9160</v>
      </c>
      <c r="B9162" t="s">
        <v>10077</v>
      </c>
      <c r="C9162" s="78">
        <v>-0.70611656</v>
      </c>
      <c r="D9162" s="78">
        <v>-0.24381359999999999</v>
      </c>
      <c r="E9162" s="78">
        <v>-6.5787509999999999E-3</v>
      </c>
      <c r="F9162" s="78">
        <v>-5.723019E-2</v>
      </c>
    </row>
    <row r="9163" spans="1:6" x14ac:dyDescent="0.25">
      <c r="A9163">
        <v>9161</v>
      </c>
      <c r="B9163" t="s">
        <v>10078</v>
      </c>
      <c r="C9163" s="78">
        <v>-1.4575781000000001</v>
      </c>
      <c r="D9163" s="78">
        <v>-0.97472762999999996</v>
      </c>
      <c r="E9163" s="78">
        <v>-0.10073823</v>
      </c>
      <c r="F9163" s="78">
        <v>4.9164355E-2</v>
      </c>
    </row>
    <row r="9164" spans="1:6" x14ac:dyDescent="0.25">
      <c r="A9164">
        <v>9162</v>
      </c>
      <c r="B9164" t="s">
        <v>10079</v>
      </c>
      <c r="C9164" s="78">
        <v>-0.53484149999999997</v>
      </c>
      <c r="D9164" s="78">
        <v>1.6921803</v>
      </c>
      <c r="E9164" s="78">
        <v>-3.4390595000000003E-2</v>
      </c>
      <c r="F9164" s="78">
        <v>0.17954011</v>
      </c>
    </row>
    <row r="9165" spans="1:6" x14ac:dyDescent="0.25">
      <c r="A9165">
        <v>9163</v>
      </c>
      <c r="B9165" t="s">
        <v>10080</v>
      </c>
      <c r="C9165" s="78">
        <v>-0.37924210000000003</v>
      </c>
      <c r="D9165" s="78">
        <v>4.0087387000000002E-2</v>
      </c>
      <c r="E9165" s="78">
        <v>2.0024389999999999</v>
      </c>
      <c r="F9165" s="78">
        <v>0.39868817000000001</v>
      </c>
    </row>
    <row r="9166" spans="1:6" x14ac:dyDescent="0.25">
      <c r="A9166">
        <v>9164</v>
      </c>
      <c r="B9166" t="s">
        <v>10081</v>
      </c>
      <c r="C9166" s="78">
        <v>-0.75247693000000004</v>
      </c>
      <c r="D9166" s="78">
        <v>-0.73262035999999997</v>
      </c>
      <c r="E9166" s="78">
        <v>-4.9509289999999997E-2</v>
      </c>
      <c r="F9166" s="78">
        <v>-7.5955999999999996E-2</v>
      </c>
    </row>
    <row r="9167" spans="1:6" x14ac:dyDescent="0.25">
      <c r="A9167">
        <v>9165</v>
      </c>
      <c r="B9167" t="s">
        <v>10082</v>
      </c>
      <c r="C9167" s="78">
        <v>0.67948509999999995</v>
      </c>
      <c r="D9167" s="78">
        <v>1.9888870000000001</v>
      </c>
      <c r="E9167" s="78">
        <v>0.11981939</v>
      </c>
      <c r="F9167" s="78">
        <v>-0.24405946000000001</v>
      </c>
    </row>
    <row r="9168" spans="1:6" x14ac:dyDescent="0.25">
      <c r="A9168">
        <v>9166</v>
      </c>
      <c r="B9168" t="s">
        <v>10083</v>
      </c>
      <c r="C9168" s="78">
        <v>-1.1041741</v>
      </c>
      <c r="D9168" s="78">
        <v>0.92297899999999999</v>
      </c>
      <c r="E9168" s="78">
        <v>0.118738845</v>
      </c>
      <c r="F9168" s="78">
        <v>-0.23767383</v>
      </c>
    </row>
    <row r="9169" spans="1:6" x14ac:dyDescent="0.25">
      <c r="A9169">
        <v>9167</v>
      </c>
      <c r="B9169" t="s">
        <v>10084</v>
      </c>
      <c r="C9169" s="78">
        <v>3.1446269</v>
      </c>
      <c r="D9169" s="78">
        <v>0.55753220000000003</v>
      </c>
      <c r="E9169" s="78">
        <v>-7.0349120000000001E-2</v>
      </c>
      <c r="F9169" s="78">
        <v>8.8923929999999998E-2</v>
      </c>
    </row>
    <row r="9170" spans="1:6" x14ac:dyDescent="0.25">
      <c r="A9170">
        <v>9168</v>
      </c>
      <c r="B9170" t="s">
        <v>10085</v>
      </c>
      <c r="C9170" s="78">
        <v>-1.2018454000000001</v>
      </c>
      <c r="D9170" s="78">
        <v>-0.58604869999999998</v>
      </c>
      <c r="E9170" s="78">
        <v>-3.4390595000000003E-2</v>
      </c>
      <c r="F9170" s="78">
        <v>0.17954011</v>
      </c>
    </row>
    <row r="9171" spans="1:6" x14ac:dyDescent="0.25">
      <c r="A9171">
        <v>9169</v>
      </c>
      <c r="B9171" t="s">
        <v>10086</v>
      </c>
      <c r="C9171" s="78">
        <v>0.29120390000000002</v>
      </c>
      <c r="D9171" s="78">
        <v>0.31227242999999999</v>
      </c>
      <c r="E9171" s="78">
        <v>-3.2494254E-2</v>
      </c>
      <c r="F9171" s="78">
        <v>5.9638597000000002E-2</v>
      </c>
    </row>
    <row r="9172" spans="1:6" x14ac:dyDescent="0.25">
      <c r="A9172">
        <v>9170</v>
      </c>
      <c r="B9172" t="s">
        <v>10087</v>
      </c>
      <c r="C9172" s="78">
        <v>2.0246784999999998</v>
      </c>
      <c r="D9172" s="78">
        <v>-0.37765725999999999</v>
      </c>
      <c r="E9172" s="78">
        <v>-3.3217415E-2</v>
      </c>
      <c r="F9172" s="78">
        <v>-0.14515404000000001</v>
      </c>
    </row>
    <row r="9173" spans="1:6" x14ac:dyDescent="0.25">
      <c r="A9173">
        <v>9171</v>
      </c>
      <c r="B9173" t="s">
        <v>10088</v>
      </c>
      <c r="C9173" s="78">
        <v>2.8553256999999999</v>
      </c>
      <c r="D9173" s="78">
        <v>2.4093170000000002</v>
      </c>
      <c r="E9173" s="78">
        <v>-3.4390595000000003E-2</v>
      </c>
      <c r="F9173" s="78">
        <v>0.17954011</v>
      </c>
    </row>
    <row r="9174" spans="1:6" x14ac:dyDescent="0.25">
      <c r="A9174">
        <v>9172</v>
      </c>
      <c r="B9174" t="s">
        <v>10089</v>
      </c>
      <c r="C9174" s="78">
        <v>-0.22459509999999999</v>
      </c>
      <c r="D9174" s="78">
        <v>-0.2101008</v>
      </c>
      <c r="E9174" s="78">
        <v>-7.250094E-2</v>
      </c>
      <c r="F9174" s="78">
        <v>5.1804959999999997E-2</v>
      </c>
    </row>
    <row r="9175" spans="1:6" x14ac:dyDescent="0.25">
      <c r="A9175">
        <v>9173</v>
      </c>
      <c r="B9175" t="s">
        <v>10090</v>
      </c>
      <c r="C9175" s="78">
        <v>-2.1474275999999999</v>
      </c>
      <c r="D9175" s="78">
        <v>2.7703237999999999</v>
      </c>
      <c r="E9175" s="78">
        <v>-3.4173509999999997E-2</v>
      </c>
      <c r="F9175" s="78">
        <v>-0.16872870000000001</v>
      </c>
    </row>
    <row r="9176" spans="1:6" x14ac:dyDescent="0.25">
      <c r="A9176">
        <v>9174</v>
      </c>
      <c r="B9176" t="s">
        <v>10091</v>
      </c>
      <c r="C9176" s="78">
        <v>-2.6462462000000002</v>
      </c>
      <c r="D9176" s="78">
        <v>1.4868106999999999</v>
      </c>
      <c r="E9176" s="78">
        <v>-2.5906241999999999E-2</v>
      </c>
      <c r="F9176" s="78">
        <v>7.7082069999999999E-3</v>
      </c>
    </row>
    <row r="9177" spans="1:6" x14ac:dyDescent="0.25">
      <c r="A9177">
        <v>9175</v>
      </c>
      <c r="B9177" t="s">
        <v>10092</v>
      </c>
      <c r="C9177" s="78">
        <v>1.8485924</v>
      </c>
      <c r="D9177" s="78">
        <v>0.9056535</v>
      </c>
      <c r="E9177" s="78">
        <v>-3.4390595000000003E-2</v>
      </c>
      <c r="F9177" s="78">
        <v>0.17954011</v>
      </c>
    </row>
    <row r="9178" spans="1:6" x14ac:dyDescent="0.25">
      <c r="A9178">
        <v>9176</v>
      </c>
      <c r="B9178" t="s">
        <v>10093</v>
      </c>
      <c r="C9178" s="78">
        <v>2.7448258000000001</v>
      </c>
      <c r="D9178" s="78">
        <v>-1.2044336</v>
      </c>
      <c r="E9178" s="78">
        <v>-3.4390595000000003E-2</v>
      </c>
      <c r="F9178" s="78">
        <v>0.17954011</v>
      </c>
    </row>
    <row r="9179" spans="1:6" x14ac:dyDescent="0.25">
      <c r="A9179">
        <v>9177</v>
      </c>
      <c r="B9179" t="s">
        <v>10094</v>
      </c>
      <c r="C9179" s="78">
        <v>0.35074326</v>
      </c>
      <c r="D9179" s="78">
        <v>-1.8464008999999999</v>
      </c>
      <c r="E9179" s="78">
        <v>-5.0858140000000003E-2</v>
      </c>
      <c r="F9179" s="78">
        <v>8.0357189999999995E-2</v>
      </c>
    </row>
    <row r="9180" spans="1:6" x14ac:dyDescent="0.25">
      <c r="A9180">
        <v>9178</v>
      </c>
      <c r="B9180" t="s">
        <v>10095</v>
      </c>
      <c r="C9180" s="78">
        <v>-0.92010974999999995</v>
      </c>
      <c r="D9180" s="78">
        <v>1.7063607000000001</v>
      </c>
      <c r="E9180" s="78">
        <v>-7.5616059999999999E-2</v>
      </c>
      <c r="F9180" s="78">
        <v>9.5726839999999994E-2</v>
      </c>
    </row>
    <row r="9181" spans="1:6" x14ac:dyDescent="0.25">
      <c r="A9181">
        <v>9179</v>
      </c>
      <c r="B9181" t="s">
        <v>10096</v>
      </c>
      <c r="C9181" s="78">
        <v>2.2673169999999998</v>
      </c>
      <c r="D9181" s="78">
        <v>-1.3391405000000001</v>
      </c>
      <c r="E9181" s="78">
        <v>-0.1554189</v>
      </c>
      <c r="F9181" s="78">
        <v>-0.2229544</v>
      </c>
    </row>
    <row r="9182" spans="1:6" x14ac:dyDescent="0.25">
      <c r="A9182">
        <v>9180</v>
      </c>
      <c r="B9182" t="s">
        <v>10097</v>
      </c>
      <c r="C9182" s="78">
        <v>-0.78893113000000004</v>
      </c>
      <c r="D9182" s="78">
        <v>2.5026067999999999E-2</v>
      </c>
      <c r="E9182" s="78">
        <v>-9.9851910000000002E-2</v>
      </c>
      <c r="F9182" s="78">
        <v>7.2953165E-2</v>
      </c>
    </row>
    <row r="9183" spans="1:6" x14ac:dyDescent="0.25">
      <c r="A9183">
        <v>9181</v>
      </c>
      <c r="B9183" t="s">
        <v>10098</v>
      </c>
      <c r="C9183" s="78">
        <v>2.4463089999999998</v>
      </c>
      <c r="D9183" s="78">
        <v>-2.9790646999999999</v>
      </c>
      <c r="E9183" s="78">
        <v>1.0810531999999999E-2</v>
      </c>
      <c r="F9183" s="78">
        <v>1.7829210000000002E-2</v>
      </c>
    </row>
    <row r="9184" spans="1:6" x14ac:dyDescent="0.25">
      <c r="A9184">
        <v>9182</v>
      </c>
      <c r="B9184" t="s">
        <v>10099</v>
      </c>
      <c r="C9184" s="78">
        <v>7.8638464000000005E-2</v>
      </c>
      <c r="D9184" s="78">
        <v>0.60805750000000003</v>
      </c>
      <c r="E9184" s="78">
        <v>-9.126418E-2</v>
      </c>
      <c r="F9184" s="78">
        <v>-0.35927618</v>
      </c>
    </row>
    <row r="9185" spans="1:6" x14ac:dyDescent="0.25">
      <c r="A9185">
        <v>9183</v>
      </c>
      <c r="B9185" t="s">
        <v>10100</v>
      </c>
      <c r="C9185" s="78">
        <v>0.22234388999999999</v>
      </c>
      <c r="D9185" s="78">
        <v>1.5977572</v>
      </c>
      <c r="E9185" s="78">
        <v>-5.2977732999999999E-2</v>
      </c>
      <c r="F9185" s="78">
        <v>-2.7656004000000001E-2</v>
      </c>
    </row>
    <row r="9186" spans="1:6" x14ac:dyDescent="0.25">
      <c r="A9186">
        <v>9184</v>
      </c>
      <c r="B9186" t="s">
        <v>10101</v>
      </c>
      <c r="C9186" s="78">
        <v>-1.1357390999999999</v>
      </c>
      <c r="D9186" s="78">
        <v>-2.7773501999999999</v>
      </c>
      <c r="E9186" s="78">
        <v>-5.8193504999999998E-3</v>
      </c>
      <c r="F9186" s="78">
        <v>8.4450389999999997E-3</v>
      </c>
    </row>
    <row r="9187" spans="1:6" x14ac:dyDescent="0.25">
      <c r="A9187">
        <v>9185</v>
      </c>
      <c r="B9187" t="s">
        <v>10102</v>
      </c>
      <c r="C9187" s="78">
        <v>5.0091950000000001</v>
      </c>
      <c r="D9187" s="78">
        <v>0.30603849999999999</v>
      </c>
      <c r="E9187" s="78">
        <v>-2.576556E-2</v>
      </c>
      <c r="F9187" s="78">
        <v>6.2266969999999998E-2</v>
      </c>
    </row>
    <row r="9188" spans="1:6" x14ac:dyDescent="0.25">
      <c r="A9188">
        <v>9186</v>
      </c>
      <c r="B9188" t="s">
        <v>10103</v>
      </c>
      <c r="C9188" s="78">
        <v>3.4138749000000002</v>
      </c>
      <c r="D9188" s="78">
        <v>1.6853264999999999</v>
      </c>
      <c r="E9188" s="78">
        <v>-3.4122213999999998E-2</v>
      </c>
      <c r="F9188" s="78">
        <v>7.8852854999999999E-2</v>
      </c>
    </row>
    <row r="9189" spans="1:6" x14ac:dyDescent="0.25">
      <c r="A9189">
        <v>9187</v>
      </c>
      <c r="B9189" t="s">
        <v>10104</v>
      </c>
      <c r="C9189" s="78">
        <v>-1.2905477000000001</v>
      </c>
      <c r="D9189" s="78">
        <v>0.42575246</v>
      </c>
      <c r="E9189" s="78">
        <v>-5.1406488E-2</v>
      </c>
      <c r="F9189" s="78">
        <v>-6.1842800000000003E-3</v>
      </c>
    </row>
    <row r="9190" spans="1:6" x14ac:dyDescent="0.25">
      <c r="A9190">
        <v>9188</v>
      </c>
      <c r="B9190" t="s">
        <v>10105</v>
      </c>
      <c r="C9190" s="78">
        <v>-1.8320608</v>
      </c>
      <c r="D9190" s="78">
        <v>5.3618103000000004E-3</v>
      </c>
      <c r="E9190" s="78">
        <v>0.19634977000000001</v>
      </c>
      <c r="F9190" s="78">
        <v>-0.50227630000000001</v>
      </c>
    </row>
    <row r="9191" spans="1:6" x14ac:dyDescent="0.25">
      <c r="A9191">
        <v>9189</v>
      </c>
      <c r="B9191" t="s">
        <v>10106</v>
      </c>
      <c r="C9191" s="78">
        <v>-0.55500685999999999</v>
      </c>
      <c r="D9191" s="78">
        <v>-0.67375609999999997</v>
      </c>
      <c r="E9191" s="78">
        <v>-2.6134998E-2</v>
      </c>
      <c r="F9191" s="78">
        <v>-2.2591472000000001E-2</v>
      </c>
    </row>
    <row r="9192" spans="1:6" x14ac:dyDescent="0.25">
      <c r="A9192">
        <v>9190</v>
      </c>
      <c r="B9192" t="s">
        <v>10107</v>
      </c>
      <c r="C9192" s="78">
        <v>2.0248840000000001</v>
      </c>
      <c r="D9192" s="78">
        <v>0.34855035000000001</v>
      </c>
      <c r="E9192" s="78">
        <v>-7.8885239999999995E-2</v>
      </c>
      <c r="F9192" s="78">
        <v>6.4895030000000006E-2</v>
      </c>
    </row>
    <row r="9193" spans="1:6" x14ac:dyDescent="0.25">
      <c r="A9193">
        <v>9191</v>
      </c>
      <c r="B9193" t="s">
        <v>10108</v>
      </c>
      <c r="C9193" s="78">
        <v>-0.38885087000000002</v>
      </c>
      <c r="D9193" s="78">
        <v>0.2647351</v>
      </c>
      <c r="E9193" s="78">
        <v>-2.9728731000000001E-2</v>
      </c>
      <c r="F9193" s="78">
        <v>0.11073635</v>
      </c>
    </row>
    <row r="9194" spans="1:6" x14ac:dyDescent="0.25">
      <c r="A9194">
        <v>9192</v>
      </c>
      <c r="B9194" t="s">
        <v>10109</v>
      </c>
      <c r="C9194" s="78">
        <v>-0.98302659999999997</v>
      </c>
      <c r="D9194" s="78">
        <v>-2.9338449999999999E-2</v>
      </c>
      <c r="E9194" s="78">
        <v>-5.8869444E-2</v>
      </c>
      <c r="F9194" s="78">
        <v>-8.6963159999999998E-2</v>
      </c>
    </row>
    <row r="9195" spans="1:6" x14ac:dyDescent="0.25">
      <c r="A9195">
        <v>9193</v>
      </c>
      <c r="B9195" t="s">
        <v>10110</v>
      </c>
      <c r="C9195" s="78">
        <v>-3.6251202</v>
      </c>
      <c r="D9195" s="78">
        <v>-1.672747</v>
      </c>
      <c r="E9195" s="78">
        <v>-0.14109714000000001</v>
      </c>
      <c r="F9195" s="78">
        <v>-0.18138386000000001</v>
      </c>
    </row>
    <row r="9196" spans="1:6" x14ac:dyDescent="0.25">
      <c r="A9196">
        <v>9194</v>
      </c>
      <c r="B9196" t="s">
        <v>10111</v>
      </c>
      <c r="C9196" s="78">
        <v>2.593499</v>
      </c>
      <c r="D9196" s="78">
        <v>0.89765379999999995</v>
      </c>
      <c r="E9196" s="78">
        <v>-4.7474460000000003E-2</v>
      </c>
      <c r="F9196" s="78">
        <v>8.9223339999999998E-2</v>
      </c>
    </row>
    <row r="9197" spans="1:6" x14ac:dyDescent="0.25">
      <c r="A9197">
        <v>9195</v>
      </c>
      <c r="B9197" t="s">
        <v>10112</v>
      </c>
      <c r="C9197" s="78">
        <v>0.45265499999999997</v>
      </c>
      <c r="D9197" s="78">
        <v>-0.29082263000000003</v>
      </c>
      <c r="E9197" s="78">
        <v>-3.1382630000000002E-2</v>
      </c>
      <c r="F9197" s="78">
        <v>9.4156069999999994E-2</v>
      </c>
    </row>
    <row r="9198" spans="1:6" x14ac:dyDescent="0.25">
      <c r="A9198">
        <v>9196</v>
      </c>
      <c r="B9198" t="s">
        <v>10113</v>
      </c>
      <c r="C9198" s="78">
        <v>1.4128122000000001</v>
      </c>
      <c r="D9198" s="78">
        <v>1.4824162000000001</v>
      </c>
      <c r="E9198" s="78">
        <v>-7.5264800000000007E-2</v>
      </c>
      <c r="F9198" s="78">
        <v>3.4462630000000001E-2</v>
      </c>
    </row>
    <row r="9199" spans="1:6" x14ac:dyDescent="0.25">
      <c r="A9199">
        <v>9197</v>
      </c>
      <c r="B9199" t="s">
        <v>10114</v>
      </c>
      <c r="C9199" s="78">
        <v>-0.31687468000000002</v>
      </c>
      <c r="D9199" s="78">
        <v>3.7563205000000002E-2</v>
      </c>
      <c r="E9199" s="78">
        <v>-3.4390595000000003E-2</v>
      </c>
      <c r="F9199" s="78">
        <v>0.17954011</v>
      </c>
    </row>
    <row r="9200" spans="1:6" x14ac:dyDescent="0.25">
      <c r="A9200">
        <v>9198</v>
      </c>
      <c r="B9200" t="s">
        <v>10115</v>
      </c>
      <c r="C9200" s="78">
        <v>1.5586431999999999</v>
      </c>
      <c r="D9200" s="78">
        <v>1.2029326</v>
      </c>
      <c r="E9200" s="78">
        <v>-3.4390595000000003E-2</v>
      </c>
      <c r="F9200" s="78">
        <v>0.17954011</v>
      </c>
    </row>
    <row r="9201" spans="1:6" x14ac:dyDescent="0.25">
      <c r="A9201">
        <v>9199</v>
      </c>
      <c r="B9201" t="s">
        <v>10116</v>
      </c>
      <c r="C9201" s="78">
        <v>1.1413405999999999</v>
      </c>
      <c r="D9201" s="78">
        <v>-0.44731322000000001</v>
      </c>
      <c r="E9201" s="78">
        <v>3.8676817000000002E-2</v>
      </c>
      <c r="F9201" s="78">
        <v>-0.64322805000000005</v>
      </c>
    </row>
    <row r="9202" spans="1:6" x14ac:dyDescent="0.25">
      <c r="A9202">
        <v>9200</v>
      </c>
      <c r="B9202" t="s">
        <v>10117</v>
      </c>
      <c r="C9202" s="78">
        <v>-9.9951683999999999E-2</v>
      </c>
      <c r="D9202" s="78">
        <v>-2.8135989000000001</v>
      </c>
      <c r="E9202" s="78">
        <v>-2.9025282999999999E-2</v>
      </c>
      <c r="F9202" s="78">
        <v>-0.200458</v>
      </c>
    </row>
    <row r="9203" spans="1:6" x14ac:dyDescent="0.25">
      <c r="A9203">
        <v>9201</v>
      </c>
      <c r="B9203" t="s">
        <v>10118</v>
      </c>
      <c r="C9203" s="78">
        <v>-0.98218167000000001</v>
      </c>
      <c r="D9203" s="78">
        <v>-6.6280484000000001E-2</v>
      </c>
      <c r="E9203" s="78">
        <v>-7.3594049999999994E-2</v>
      </c>
      <c r="F9203" s="78">
        <v>0.10215781</v>
      </c>
    </row>
    <row r="9204" spans="1:6" x14ac:dyDescent="0.25">
      <c r="A9204">
        <v>9202</v>
      </c>
      <c r="B9204" t="s">
        <v>10119</v>
      </c>
      <c r="C9204" s="78">
        <v>-1.23689</v>
      </c>
      <c r="D9204" s="78">
        <v>0.49031859999999999</v>
      </c>
      <c r="E9204" s="78">
        <v>-5.9682119999999998E-2</v>
      </c>
      <c r="F9204" s="78">
        <v>2.6557341000000002E-2</v>
      </c>
    </row>
    <row r="9205" spans="1:6" x14ac:dyDescent="0.25">
      <c r="A9205">
        <v>9203</v>
      </c>
      <c r="B9205" t="s">
        <v>10120</v>
      </c>
      <c r="C9205" s="78">
        <v>0.21154978999999999</v>
      </c>
      <c r="D9205" s="78">
        <v>-1.8019723000000001</v>
      </c>
      <c r="E9205" s="78">
        <v>-8.7081820000000004E-2</v>
      </c>
      <c r="F9205" s="78">
        <v>-0.14265654999999999</v>
      </c>
    </row>
    <row r="9206" spans="1:6" x14ac:dyDescent="0.25">
      <c r="A9206">
        <v>9204</v>
      </c>
      <c r="B9206" t="s">
        <v>10121</v>
      </c>
      <c r="C9206" s="78">
        <v>-0.80886983999999995</v>
      </c>
      <c r="D9206" s="78">
        <v>-1.3282996</v>
      </c>
      <c r="E9206" s="78">
        <v>-1.8697053000000002E-2</v>
      </c>
      <c r="F9206" s="78">
        <v>3.1790300000000001E-2</v>
      </c>
    </row>
    <row r="9207" spans="1:6" x14ac:dyDescent="0.25">
      <c r="A9207">
        <v>9205</v>
      </c>
      <c r="B9207" t="s">
        <v>10122</v>
      </c>
      <c r="C9207" s="78">
        <v>-0.77814760000000005</v>
      </c>
      <c r="D9207" s="78">
        <v>1.2920313999999999</v>
      </c>
      <c r="E9207" s="78">
        <v>0.46458169999999999</v>
      </c>
      <c r="F9207" s="78">
        <v>-0.14088832000000001</v>
      </c>
    </row>
    <row r="9208" spans="1:6" x14ac:dyDescent="0.25">
      <c r="A9208">
        <v>9206</v>
      </c>
      <c r="B9208" t="s">
        <v>10123</v>
      </c>
      <c r="C9208" s="78">
        <v>0.53387152999999998</v>
      </c>
      <c r="D9208" s="78">
        <v>-1.9140482E-2</v>
      </c>
      <c r="E9208" s="78">
        <v>-7.8232200000000002E-2</v>
      </c>
      <c r="F9208" s="78">
        <v>-2.1781087000000001E-2</v>
      </c>
    </row>
    <row r="9209" spans="1:6" x14ac:dyDescent="0.25">
      <c r="A9209">
        <v>9207</v>
      </c>
      <c r="B9209" t="s">
        <v>10124</v>
      </c>
      <c r="C9209" s="78">
        <v>0.85614000000000001</v>
      </c>
      <c r="D9209" s="78">
        <v>0.43708265000000002</v>
      </c>
      <c r="E9209" s="78">
        <v>-3.4390595000000003E-2</v>
      </c>
      <c r="F9209" s="78">
        <v>0.17954011</v>
      </c>
    </row>
    <row r="9210" spans="1:6" x14ac:dyDescent="0.25">
      <c r="A9210">
        <v>9208</v>
      </c>
      <c r="B9210" t="s">
        <v>10125</v>
      </c>
      <c r="C9210" s="78">
        <v>1.1431905</v>
      </c>
      <c r="D9210" s="78">
        <v>2.0178926000000001</v>
      </c>
      <c r="E9210" s="78">
        <v>-6.1347260000000001E-2</v>
      </c>
      <c r="F9210" s="78">
        <v>-0.10865656999999999</v>
      </c>
    </row>
    <row r="9211" spans="1:6" x14ac:dyDescent="0.25">
      <c r="A9211">
        <v>9209</v>
      </c>
      <c r="B9211" t="s">
        <v>10126</v>
      </c>
      <c r="C9211" s="78">
        <v>-1.2226273000000001</v>
      </c>
      <c r="D9211" s="78">
        <v>1.0429649000000001</v>
      </c>
      <c r="E9211" s="78">
        <v>-6.3850599999999993E-2</v>
      </c>
      <c r="F9211" s="78">
        <v>4.8871770000000002E-2</v>
      </c>
    </row>
    <row r="9212" spans="1:6" x14ac:dyDescent="0.25">
      <c r="A9212">
        <v>9210</v>
      </c>
      <c r="B9212" t="s">
        <v>10127</v>
      </c>
      <c r="C9212" s="78">
        <v>-1.8681532999999999</v>
      </c>
      <c r="D9212" s="78">
        <v>0.3665871</v>
      </c>
      <c r="E9212" s="78">
        <v>-4.2509342999999998E-2</v>
      </c>
      <c r="F9212" s="78">
        <v>3.6548570000000002E-2</v>
      </c>
    </row>
    <row r="9213" spans="1:6" x14ac:dyDescent="0.25">
      <c r="A9213">
        <v>9211</v>
      </c>
      <c r="B9213" t="s">
        <v>10128</v>
      </c>
      <c r="C9213" s="78">
        <v>1.2148439</v>
      </c>
      <c r="D9213" s="78">
        <v>0.18052997000000001</v>
      </c>
      <c r="E9213" s="78">
        <v>-7.4956780000000001E-2</v>
      </c>
      <c r="F9213" s="78">
        <v>0.12932864999999999</v>
      </c>
    </row>
    <row r="9214" spans="1:6" x14ac:dyDescent="0.25">
      <c r="A9214">
        <v>9212</v>
      </c>
      <c r="B9214" t="s">
        <v>10129</v>
      </c>
      <c r="C9214" s="78">
        <v>0.44504853999999999</v>
      </c>
      <c r="D9214" s="78">
        <v>-1.399726</v>
      </c>
      <c r="E9214" s="78">
        <v>-6.9740640000000007E-2</v>
      </c>
      <c r="F9214" s="78">
        <v>-3.1123756999999998E-2</v>
      </c>
    </row>
    <row r="9215" spans="1:6" x14ac:dyDescent="0.25">
      <c r="A9215">
        <v>9213</v>
      </c>
      <c r="B9215" t="s">
        <v>10130</v>
      </c>
      <c r="C9215" s="78">
        <v>3.2799605999999999</v>
      </c>
      <c r="D9215" s="78">
        <v>2.2408573999999999</v>
      </c>
      <c r="E9215" s="78">
        <v>-6.7020490000000002E-2</v>
      </c>
      <c r="F9215" s="78">
        <v>3.0501515E-2</v>
      </c>
    </row>
    <row r="9216" spans="1:6" x14ac:dyDescent="0.25">
      <c r="A9216">
        <v>9214</v>
      </c>
      <c r="B9216" t="s">
        <v>10131</v>
      </c>
      <c r="C9216" s="78">
        <v>0.13813492999999999</v>
      </c>
      <c r="D9216" s="78">
        <v>0.98569609999999996</v>
      </c>
      <c r="E9216" s="78">
        <v>-3.4124933000000003E-2</v>
      </c>
      <c r="F9216" s="78">
        <v>2.5556654000000002E-2</v>
      </c>
    </row>
    <row r="9217" spans="1:6" x14ac:dyDescent="0.25">
      <c r="A9217">
        <v>9215</v>
      </c>
      <c r="B9217" t="s">
        <v>10132</v>
      </c>
      <c r="C9217" s="78">
        <v>-1.2543763000000001</v>
      </c>
      <c r="D9217" s="78">
        <v>1.3378896</v>
      </c>
      <c r="E9217" s="78">
        <v>-4.3336752999999999E-2</v>
      </c>
      <c r="F9217" s="78">
        <v>-3.8296863E-2</v>
      </c>
    </row>
    <row r="9218" spans="1:6" x14ac:dyDescent="0.25">
      <c r="A9218">
        <v>9216</v>
      </c>
      <c r="B9218" t="s">
        <v>10133</v>
      </c>
      <c r="C9218" s="78">
        <v>0.24533698000000001</v>
      </c>
      <c r="D9218" s="78">
        <v>1.6095896000000001</v>
      </c>
      <c r="E9218" s="78">
        <v>-9.8371743999999997E-2</v>
      </c>
      <c r="F9218" s="78">
        <v>-1.7696172000000001E-3</v>
      </c>
    </row>
    <row r="9219" spans="1:6" x14ac:dyDescent="0.25">
      <c r="A9219">
        <v>9217</v>
      </c>
      <c r="B9219" t="s">
        <v>10134</v>
      </c>
      <c r="C9219" s="78">
        <v>-0.35792132999999998</v>
      </c>
      <c r="D9219" s="78">
        <v>0.70676004999999997</v>
      </c>
      <c r="E9219" s="78">
        <v>-3.4390595000000003E-2</v>
      </c>
      <c r="F9219" s="78">
        <v>0.17954011</v>
      </c>
    </row>
    <row r="9220" spans="1:6" x14ac:dyDescent="0.25">
      <c r="A9220">
        <v>9218</v>
      </c>
      <c r="B9220" t="s">
        <v>10135</v>
      </c>
      <c r="C9220" s="78">
        <v>-0.83757424000000003</v>
      </c>
      <c r="D9220" s="78">
        <v>1.2625694000000001</v>
      </c>
      <c r="E9220" s="78">
        <v>-3.4390595000000003E-2</v>
      </c>
      <c r="F9220" s="78">
        <v>0.17954011</v>
      </c>
    </row>
    <row r="9221" spans="1:6" x14ac:dyDescent="0.25">
      <c r="A9221">
        <v>9219</v>
      </c>
      <c r="B9221" t="s">
        <v>10136</v>
      </c>
      <c r="C9221" s="78">
        <v>-0.96168149999999997</v>
      </c>
      <c r="D9221" s="78">
        <v>1.783995</v>
      </c>
      <c r="E9221" s="78">
        <v>-2.3265563E-2</v>
      </c>
      <c r="F9221" s="78">
        <v>0.17409036999999999</v>
      </c>
    </row>
    <row r="9222" spans="1:6" x14ac:dyDescent="0.25">
      <c r="A9222">
        <v>9220</v>
      </c>
      <c r="B9222" t="s">
        <v>10137</v>
      </c>
      <c r="C9222" s="78">
        <v>-0.28237479999999998</v>
      </c>
      <c r="D9222" s="78">
        <v>0.63487302999999995</v>
      </c>
      <c r="E9222" s="78">
        <v>-0.10927933500000001</v>
      </c>
      <c r="F9222" s="78">
        <v>0.109188594</v>
      </c>
    </row>
    <row r="9223" spans="1:6" x14ac:dyDescent="0.25">
      <c r="A9223">
        <v>9221</v>
      </c>
      <c r="B9223" t="s">
        <v>10138</v>
      </c>
      <c r="C9223" s="78">
        <v>-5.8665870000000001E-4</v>
      </c>
      <c r="D9223" s="78">
        <v>0.22512108</v>
      </c>
      <c r="E9223" s="78">
        <v>-3.4390595000000003E-2</v>
      </c>
      <c r="F9223" s="78">
        <v>0.17954011</v>
      </c>
    </row>
    <row r="9224" spans="1:6" x14ac:dyDescent="0.25">
      <c r="A9224">
        <v>9222</v>
      </c>
      <c r="B9224" t="s">
        <v>10139</v>
      </c>
      <c r="C9224" s="78">
        <v>1.0539016000000001</v>
      </c>
      <c r="D9224" s="78">
        <v>-0.75126064000000004</v>
      </c>
      <c r="E9224" s="78">
        <v>-1.8479826000000001E-2</v>
      </c>
      <c r="F9224" s="78">
        <v>1.4836222E-2</v>
      </c>
    </row>
    <row r="9225" spans="1:6" x14ac:dyDescent="0.25">
      <c r="A9225">
        <v>9223</v>
      </c>
      <c r="B9225" t="s">
        <v>10140</v>
      </c>
      <c r="C9225" s="78">
        <v>-0.86214166999999997</v>
      </c>
      <c r="D9225" s="78">
        <v>-0.17587611</v>
      </c>
      <c r="E9225" s="78">
        <v>-5.9609114999999997E-2</v>
      </c>
      <c r="F9225" s="78">
        <v>6.8525440000000007E-2</v>
      </c>
    </row>
    <row r="9226" spans="1:6" x14ac:dyDescent="0.25">
      <c r="A9226">
        <v>9224</v>
      </c>
      <c r="B9226" t="s">
        <v>10141</v>
      </c>
      <c r="C9226" s="78">
        <v>1.2740657</v>
      </c>
      <c r="D9226" s="78">
        <v>-1.1669372</v>
      </c>
      <c r="E9226" s="78">
        <v>-3.5302475E-2</v>
      </c>
      <c r="F9226" s="78">
        <v>-0.10715599000000001</v>
      </c>
    </row>
    <row r="9227" spans="1:6" x14ac:dyDescent="0.25">
      <c r="A9227">
        <v>9225</v>
      </c>
      <c r="B9227" t="s">
        <v>10142</v>
      </c>
      <c r="C9227" s="78">
        <v>2.4900183999999999</v>
      </c>
      <c r="D9227" s="78">
        <v>1.0430284999999999</v>
      </c>
      <c r="E9227" s="78">
        <v>-8.9690240000000004E-2</v>
      </c>
      <c r="F9227" s="78">
        <v>-6.2507809999999997E-2</v>
      </c>
    </row>
    <row r="9228" spans="1:6" x14ac:dyDescent="0.25">
      <c r="A9228">
        <v>9226</v>
      </c>
      <c r="B9228" t="s">
        <v>10143</v>
      </c>
      <c r="C9228" s="78">
        <v>2.2390596999999999</v>
      </c>
      <c r="D9228" s="78">
        <v>-1.8925527</v>
      </c>
      <c r="E9228" s="78">
        <v>-8.8851410000000006E-2</v>
      </c>
      <c r="F9228" s="78">
        <v>-0.11887704</v>
      </c>
    </row>
    <row r="9229" spans="1:6" x14ac:dyDescent="0.25">
      <c r="A9229">
        <v>9227</v>
      </c>
      <c r="B9229" t="s">
        <v>10144</v>
      </c>
      <c r="C9229" s="78">
        <v>-0.40044096000000001</v>
      </c>
      <c r="D9229" s="78">
        <v>1.0598734999999999</v>
      </c>
      <c r="E9229" s="78">
        <v>-4.0940157999999997E-2</v>
      </c>
      <c r="F9229" s="78">
        <v>-5.6392789999999998E-2</v>
      </c>
    </row>
    <row r="9230" spans="1:6" x14ac:dyDescent="0.25">
      <c r="A9230">
        <v>9228</v>
      </c>
      <c r="B9230" t="s">
        <v>10145</v>
      </c>
      <c r="C9230" s="78">
        <v>0.42809257000000001</v>
      </c>
      <c r="D9230" s="78">
        <v>-2.0957020000000002</v>
      </c>
      <c r="E9230" s="78">
        <v>7.8999890000000003E-2</v>
      </c>
      <c r="F9230" s="78">
        <v>-0.1847414</v>
      </c>
    </row>
    <row r="9231" spans="1:6" x14ac:dyDescent="0.25">
      <c r="A9231">
        <v>9229</v>
      </c>
      <c r="B9231" t="s">
        <v>10146</v>
      </c>
      <c r="C9231" s="78">
        <v>-0.47580138</v>
      </c>
      <c r="D9231" s="78">
        <v>-1.7764692</v>
      </c>
      <c r="E9231" s="78">
        <v>-3.2750750000000002E-2</v>
      </c>
      <c r="F9231" s="78">
        <v>1.8937974999999999E-2</v>
      </c>
    </row>
    <row r="9232" spans="1:6" x14ac:dyDescent="0.25">
      <c r="A9232">
        <v>9230</v>
      </c>
      <c r="B9232" t="s">
        <v>10147</v>
      </c>
      <c r="C9232" s="78">
        <v>1.4905374</v>
      </c>
      <c r="D9232" s="78">
        <v>-7.8384966E-2</v>
      </c>
      <c r="E9232" s="78">
        <v>-4.3863936999999999E-2</v>
      </c>
      <c r="F9232" s="78">
        <v>-5.7766930000000001E-2</v>
      </c>
    </row>
    <row r="9233" spans="1:6" x14ac:dyDescent="0.25">
      <c r="A9233">
        <v>9231</v>
      </c>
      <c r="B9233" t="s">
        <v>10148</v>
      </c>
      <c r="C9233" s="78">
        <v>0.15815797000000001</v>
      </c>
      <c r="D9233" s="78">
        <v>0.25656137000000001</v>
      </c>
      <c r="E9233" s="78">
        <v>-7.5113070000000004E-2</v>
      </c>
      <c r="F9233" s="78">
        <v>1.7797679E-2</v>
      </c>
    </row>
    <row r="9234" spans="1:6" x14ac:dyDescent="0.25">
      <c r="A9234">
        <v>9232</v>
      </c>
      <c r="B9234" t="s">
        <v>10149</v>
      </c>
      <c r="C9234" s="78">
        <v>-1.3356082</v>
      </c>
      <c r="D9234" s="78">
        <v>-1.5650545</v>
      </c>
      <c r="E9234" s="78">
        <v>-1.1654917000000001E-2</v>
      </c>
      <c r="F9234" s="78">
        <v>1.6378805E-2</v>
      </c>
    </row>
    <row r="9235" spans="1:6" x14ac:dyDescent="0.25">
      <c r="A9235">
        <v>9233</v>
      </c>
      <c r="B9235" t="s">
        <v>10150</v>
      </c>
      <c r="C9235" s="78">
        <v>-1.5153372000000001</v>
      </c>
      <c r="D9235" s="78">
        <v>-0.16983432000000001</v>
      </c>
      <c r="E9235" s="78">
        <v>0.12933259</v>
      </c>
      <c r="F9235" s="78">
        <v>-0.43808824000000002</v>
      </c>
    </row>
    <row r="9236" spans="1:6" x14ac:dyDescent="0.25">
      <c r="A9236">
        <v>9234</v>
      </c>
      <c r="B9236" t="s">
        <v>10151</v>
      </c>
      <c r="C9236" s="78">
        <v>0.71958922999999997</v>
      </c>
      <c r="D9236" s="78">
        <v>-0.15988857000000001</v>
      </c>
      <c r="E9236" s="78">
        <v>-6.9857630000000004E-2</v>
      </c>
      <c r="F9236" s="78">
        <v>8.8833040000000002E-2</v>
      </c>
    </row>
    <row r="9237" spans="1:6" x14ac:dyDescent="0.25">
      <c r="A9237">
        <v>9235</v>
      </c>
      <c r="B9237" t="s">
        <v>10152</v>
      </c>
      <c r="C9237" s="78">
        <v>-1.234186</v>
      </c>
      <c r="D9237" s="78">
        <v>-2.3322237000000001</v>
      </c>
      <c r="E9237" s="78">
        <v>-0.10238968</v>
      </c>
      <c r="F9237" s="78">
        <v>1.3318061999999999E-3</v>
      </c>
    </row>
    <row r="9238" spans="1:6" x14ac:dyDescent="0.25">
      <c r="A9238">
        <v>9236</v>
      </c>
      <c r="B9238" t="s">
        <v>10153</v>
      </c>
      <c r="C9238" s="78">
        <v>-0.26868155999999999</v>
      </c>
      <c r="D9238" s="78">
        <v>-1.9300584000000001</v>
      </c>
      <c r="E9238" s="78">
        <v>-6.4504675999999997E-2</v>
      </c>
      <c r="F9238" s="78">
        <v>9.8727024999999996E-2</v>
      </c>
    </row>
    <row r="9239" spans="1:6" x14ac:dyDescent="0.25">
      <c r="A9239">
        <v>9237</v>
      </c>
      <c r="B9239" t="s">
        <v>10154</v>
      </c>
      <c r="C9239" s="78">
        <v>0.85404754000000005</v>
      </c>
      <c r="D9239" s="78">
        <v>-0.62636539999999996</v>
      </c>
      <c r="E9239" s="78">
        <v>-3.4390595000000003E-2</v>
      </c>
      <c r="F9239" s="78">
        <v>0.17954011</v>
      </c>
    </row>
    <row r="9240" spans="1:6" x14ac:dyDescent="0.25">
      <c r="A9240">
        <v>9238</v>
      </c>
      <c r="B9240" t="s">
        <v>10155</v>
      </c>
      <c r="C9240" s="78">
        <v>-0.70229995000000001</v>
      </c>
      <c r="D9240" s="78">
        <v>-0.43638460000000001</v>
      </c>
      <c r="E9240" s="78">
        <v>-3.4390595000000003E-2</v>
      </c>
      <c r="F9240" s="78">
        <v>0.17954011</v>
      </c>
    </row>
    <row r="9241" spans="1:6" x14ac:dyDescent="0.25">
      <c r="A9241">
        <v>9239</v>
      </c>
      <c r="B9241" t="s">
        <v>10156</v>
      </c>
      <c r="C9241" s="78">
        <v>-1.5273178000000001</v>
      </c>
      <c r="D9241" s="78">
        <v>-0.27454580000000001</v>
      </c>
      <c r="E9241" s="78">
        <v>-6.7005049999999997E-2</v>
      </c>
      <c r="F9241" s="78">
        <v>-4.1406155E-3</v>
      </c>
    </row>
    <row r="9242" spans="1:6" x14ac:dyDescent="0.25">
      <c r="A9242">
        <v>9240</v>
      </c>
      <c r="B9242" t="s">
        <v>10157</v>
      </c>
      <c r="C9242" s="78">
        <v>-0.54637736000000003</v>
      </c>
      <c r="D9242" s="78">
        <v>-0.13430592</v>
      </c>
      <c r="E9242" s="78">
        <v>-3.4390595000000003E-2</v>
      </c>
      <c r="F9242" s="78">
        <v>0.17954011</v>
      </c>
    </row>
    <row r="9243" spans="1:6" x14ac:dyDescent="0.25">
      <c r="A9243">
        <v>9241</v>
      </c>
      <c r="B9243" t="s">
        <v>10158</v>
      </c>
      <c r="C9243" s="78">
        <v>-1.0733585000000001</v>
      </c>
      <c r="D9243" s="78">
        <v>0.27132434</v>
      </c>
      <c r="E9243" s="78">
        <v>7.9232559999999994E-2</v>
      </c>
      <c r="F9243" s="78">
        <v>-0.21499594</v>
      </c>
    </row>
    <row r="9244" spans="1:6" x14ac:dyDescent="0.25">
      <c r="A9244">
        <v>9242</v>
      </c>
      <c r="B9244" t="s">
        <v>10159</v>
      </c>
      <c r="C9244" s="78">
        <v>2.5697239999999999</v>
      </c>
      <c r="D9244" s="78">
        <v>1.5061503999999999</v>
      </c>
      <c r="E9244" s="78">
        <v>1.7414776000000001</v>
      </c>
      <c r="F9244" s="78">
        <v>0.14648953000000001</v>
      </c>
    </row>
    <row r="9245" spans="1:6" x14ac:dyDescent="0.25">
      <c r="A9245">
        <v>9243</v>
      </c>
      <c r="B9245" t="s">
        <v>10160</v>
      </c>
      <c r="C9245" s="78">
        <v>-0.33031556000000001</v>
      </c>
      <c r="D9245" s="78">
        <v>-0.26071023999999998</v>
      </c>
      <c r="E9245" s="78">
        <v>-9.0694949999999996E-2</v>
      </c>
      <c r="F9245" s="78">
        <v>7.8675129999999996E-2</v>
      </c>
    </row>
    <row r="9246" spans="1:6" x14ac:dyDescent="0.25">
      <c r="A9246">
        <v>9244</v>
      </c>
      <c r="B9246" t="s">
        <v>10161</v>
      </c>
      <c r="C9246" s="78">
        <v>-0.54422075000000003</v>
      </c>
      <c r="D9246" s="78">
        <v>0.55174564999999998</v>
      </c>
      <c r="E9246" s="78">
        <v>-5.9981849999999996E-3</v>
      </c>
      <c r="F9246" s="78">
        <v>-0.21070011</v>
      </c>
    </row>
    <row r="9247" spans="1:6" x14ac:dyDescent="0.25">
      <c r="A9247">
        <v>9245</v>
      </c>
      <c r="B9247" t="s">
        <v>10162</v>
      </c>
      <c r="C9247" s="78">
        <v>-0.71105660000000004</v>
      </c>
      <c r="D9247" s="78">
        <v>-0.75052655000000001</v>
      </c>
      <c r="E9247" s="78">
        <v>-6.1896987000000001E-2</v>
      </c>
      <c r="F9247" s="78">
        <v>0.13611864000000001</v>
      </c>
    </row>
    <row r="9248" spans="1:6" x14ac:dyDescent="0.25">
      <c r="A9248">
        <v>9246</v>
      </c>
      <c r="B9248" t="s">
        <v>10163</v>
      </c>
      <c r="C9248" s="78">
        <v>-1.4559093999999999</v>
      </c>
      <c r="D9248" s="78">
        <v>0.26242018</v>
      </c>
      <c r="E9248" s="78">
        <v>-8.7098880000000004E-2</v>
      </c>
      <c r="F9248" s="78">
        <v>0.10240654</v>
      </c>
    </row>
    <row r="9249" spans="1:6" x14ac:dyDescent="0.25">
      <c r="A9249">
        <v>9247</v>
      </c>
      <c r="B9249" t="s">
        <v>10164</v>
      </c>
      <c r="C9249" s="78">
        <v>-0.74019873000000003</v>
      </c>
      <c r="D9249" s="78">
        <v>0.73794424999999997</v>
      </c>
      <c r="E9249" s="78">
        <v>-3.4390595000000003E-2</v>
      </c>
      <c r="F9249" s="78">
        <v>0.17954011</v>
      </c>
    </row>
    <row r="9250" spans="1:6" x14ac:dyDescent="0.25">
      <c r="A9250">
        <v>9248</v>
      </c>
      <c r="B9250" t="s">
        <v>10165</v>
      </c>
      <c r="C9250" s="78">
        <v>0.55099653999999998</v>
      </c>
      <c r="D9250" s="78">
        <v>0.1834104</v>
      </c>
      <c r="E9250" s="78">
        <v>-0.14561191000000001</v>
      </c>
      <c r="F9250" s="78">
        <v>-0.27387254999999999</v>
      </c>
    </row>
    <row r="9251" spans="1:6" x14ac:dyDescent="0.25">
      <c r="A9251">
        <v>9249</v>
      </c>
      <c r="B9251" t="s">
        <v>10166</v>
      </c>
      <c r="C9251" s="78">
        <v>-1.230761</v>
      </c>
      <c r="D9251" s="78">
        <v>1.355829</v>
      </c>
      <c r="E9251" s="78">
        <v>8.2221805999999995E-2</v>
      </c>
      <c r="F9251" s="78">
        <v>-9.5246360000000002E-2</v>
      </c>
    </row>
    <row r="9252" spans="1:6" x14ac:dyDescent="0.25">
      <c r="A9252">
        <v>9250</v>
      </c>
      <c r="B9252" t="s">
        <v>10167</v>
      </c>
      <c r="C9252" s="78">
        <v>5.0559826000000001</v>
      </c>
      <c r="D9252" s="78">
        <v>-0.29210102999999998</v>
      </c>
      <c r="E9252" s="78">
        <v>-7.6421834999999994E-2</v>
      </c>
      <c r="F9252" s="78">
        <v>-4.4777393000000002E-3</v>
      </c>
    </row>
    <row r="9253" spans="1:6" x14ac:dyDescent="0.25">
      <c r="A9253">
        <v>9251</v>
      </c>
      <c r="B9253" t="s">
        <v>10168</v>
      </c>
      <c r="C9253" s="78">
        <v>-1.0751052999999999</v>
      </c>
      <c r="D9253" s="78">
        <v>-1.4428167000000001</v>
      </c>
      <c r="E9253" s="78">
        <v>4.5829861999999999E-3</v>
      </c>
      <c r="F9253" s="78">
        <v>-7.3846709999999996E-2</v>
      </c>
    </row>
    <row r="9254" spans="1:6" x14ac:dyDescent="0.25">
      <c r="A9254">
        <v>9252</v>
      </c>
      <c r="B9254" t="s">
        <v>10169</v>
      </c>
      <c r="C9254" s="78">
        <v>4.8631279999999999E-2</v>
      </c>
      <c r="D9254" s="78">
        <v>1.1594716</v>
      </c>
      <c r="E9254" s="78">
        <v>-1.6963269999999999E-2</v>
      </c>
      <c r="F9254" s="78">
        <v>4.1293517000000002E-2</v>
      </c>
    </row>
    <row r="9255" spans="1:6" x14ac:dyDescent="0.25">
      <c r="A9255">
        <v>9253</v>
      </c>
      <c r="B9255" t="s">
        <v>10170</v>
      </c>
      <c r="C9255" s="78">
        <v>0.53593840000000004</v>
      </c>
      <c r="D9255" s="78">
        <v>0.38788348</v>
      </c>
      <c r="E9255" s="78">
        <v>1.8320207000000002E-2</v>
      </c>
      <c r="F9255" s="78">
        <v>5.9719085999999999E-3</v>
      </c>
    </row>
    <row r="9256" spans="1:6" x14ac:dyDescent="0.25">
      <c r="A9256">
        <v>9254</v>
      </c>
      <c r="B9256" t="s">
        <v>10171</v>
      </c>
      <c r="C9256" s="78">
        <v>-0.72021599999999997</v>
      </c>
      <c r="D9256" s="78">
        <v>1.3937470000000001</v>
      </c>
      <c r="E9256" s="78">
        <v>2.1579839999999999</v>
      </c>
      <c r="F9256" s="78">
        <v>0.37980786</v>
      </c>
    </row>
    <row r="9257" spans="1:6" x14ac:dyDescent="0.25">
      <c r="A9257">
        <v>9255</v>
      </c>
      <c r="B9257" t="s">
        <v>10172</v>
      </c>
      <c r="C9257" s="78">
        <v>3.0601818999999999</v>
      </c>
      <c r="D9257" s="78">
        <v>1.7851963</v>
      </c>
      <c r="E9257" s="78">
        <v>-0.112016305</v>
      </c>
      <c r="F9257" s="78">
        <v>-1.0393262E-2</v>
      </c>
    </row>
    <row r="9258" spans="1:6" x14ac:dyDescent="0.25">
      <c r="A9258">
        <v>9256</v>
      </c>
      <c r="B9258" t="s">
        <v>10173</v>
      </c>
      <c r="C9258" s="78">
        <v>-1.6917347</v>
      </c>
      <c r="D9258" s="78">
        <v>0.51379967000000004</v>
      </c>
      <c r="E9258" s="78">
        <v>0.29276022000000002</v>
      </c>
      <c r="F9258" s="78">
        <v>-0.67566884000000005</v>
      </c>
    </row>
    <row r="9259" spans="1:6" x14ac:dyDescent="0.25">
      <c r="A9259">
        <v>9257</v>
      </c>
      <c r="B9259" t="s">
        <v>10174</v>
      </c>
      <c r="C9259" s="78">
        <v>1.2435035999999999</v>
      </c>
      <c r="D9259" s="78">
        <v>0.89547527000000005</v>
      </c>
      <c r="E9259" s="78">
        <v>-8.1464990000000001E-2</v>
      </c>
      <c r="F9259" s="78">
        <v>5.7961569999999997E-2</v>
      </c>
    </row>
    <row r="9260" spans="1:6" x14ac:dyDescent="0.25">
      <c r="A9260">
        <v>9258</v>
      </c>
      <c r="B9260" t="s">
        <v>10175</v>
      </c>
      <c r="C9260" s="78">
        <v>-0.83156644999999996</v>
      </c>
      <c r="D9260" s="78">
        <v>-1.5255403999999999</v>
      </c>
      <c r="E9260" s="78">
        <v>-2.8837227999999999E-2</v>
      </c>
      <c r="F9260" s="78">
        <v>-8.6454409999999995E-2</v>
      </c>
    </row>
    <row r="9261" spans="1:6" x14ac:dyDescent="0.25">
      <c r="A9261">
        <v>9259</v>
      </c>
      <c r="B9261" t="s">
        <v>10176</v>
      </c>
      <c r="C9261" s="78">
        <v>-1.1615641999999999</v>
      </c>
      <c r="D9261" s="78">
        <v>-1.7080457</v>
      </c>
      <c r="E9261" s="78">
        <v>-2.3104385000000002E-2</v>
      </c>
      <c r="F9261" s="78">
        <v>-7.31435E-2</v>
      </c>
    </row>
    <row r="9262" spans="1:6" x14ac:dyDescent="0.25">
      <c r="A9262">
        <v>9260</v>
      </c>
      <c r="B9262" t="s">
        <v>10177</v>
      </c>
      <c r="C9262" s="78">
        <v>-0.98299099999999995</v>
      </c>
      <c r="D9262" s="78">
        <v>0.43642484999999998</v>
      </c>
      <c r="E9262" s="78">
        <v>6.8167710000000001E-3</v>
      </c>
      <c r="F9262" s="78">
        <v>-0.37299663</v>
      </c>
    </row>
    <row r="9263" spans="1:6" x14ac:dyDescent="0.25">
      <c r="A9263">
        <v>9261</v>
      </c>
      <c r="B9263" t="s">
        <v>10178</v>
      </c>
      <c r="C9263" s="78">
        <v>1.4500968000000001</v>
      </c>
      <c r="D9263" s="78">
        <v>-0.48890957000000002</v>
      </c>
      <c r="E9263" s="78">
        <v>0.13688924999999999</v>
      </c>
      <c r="F9263" s="78">
        <v>-0.28987223000000001</v>
      </c>
    </row>
    <row r="9264" spans="1:6" x14ac:dyDescent="0.25">
      <c r="A9264">
        <v>9262</v>
      </c>
      <c r="B9264" t="s">
        <v>10179</v>
      </c>
      <c r="C9264" s="78">
        <v>-1.0151471999999999</v>
      </c>
      <c r="D9264" s="78">
        <v>-0.61352514999999996</v>
      </c>
      <c r="E9264" s="78">
        <v>-7.3549450000000002E-2</v>
      </c>
      <c r="F9264" s="78">
        <v>8.7317824000000002E-2</v>
      </c>
    </row>
    <row r="9265" spans="1:6" x14ac:dyDescent="0.25">
      <c r="A9265">
        <v>9263</v>
      </c>
      <c r="B9265" t="s">
        <v>10180</v>
      </c>
      <c r="C9265" s="78">
        <v>1.336117</v>
      </c>
      <c r="D9265" s="78">
        <v>7.8613459999999996E-2</v>
      </c>
      <c r="E9265" s="78">
        <v>-5.8534182999999997E-2</v>
      </c>
      <c r="F9265" s="78">
        <v>0.11408065000000001</v>
      </c>
    </row>
    <row r="9266" spans="1:6" x14ac:dyDescent="0.25">
      <c r="A9266">
        <v>9264</v>
      </c>
      <c r="B9266" t="s">
        <v>10181</v>
      </c>
      <c r="C9266" s="78">
        <v>-0.55638299999999996</v>
      </c>
      <c r="D9266" s="78">
        <v>1.8356741999999999</v>
      </c>
      <c r="E9266" s="78">
        <v>-7.044417E-2</v>
      </c>
      <c r="F9266" s="78">
        <v>-8.7644309999999996E-3</v>
      </c>
    </row>
    <row r="9267" spans="1:6" x14ac:dyDescent="0.25">
      <c r="A9267">
        <v>9265</v>
      </c>
      <c r="B9267" t="s">
        <v>10182</v>
      </c>
      <c r="C9267" s="78">
        <v>-8.5507749999999993E-2</v>
      </c>
      <c r="D9267" s="78">
        <v>-0.91374385000000002</v>
      </c>
      <c r="E9267" s="78">
        <v>-3.7993506000000003E-2</v>
      </c>
      <c r="F9267" s="78">
        <v>4.2971700000000002E-2</v>
      </c>
    </row>
    <row r="9268" spans="1:6" x14ac:dyDescent="0.25">
      <c r="A9268">
        <v>9266</v>
      </c>
      <c r="B9268" t="s">
        <v>10183</v>
      </c>
      <c r="C9268" s="78">
        <v>0.75520790000000004</v>
      </c>
      <c r="D9268" s="78">
        <v>9.91007E-2</v>
      </c>
      <c r="E9268" s="78">
        <v>-6.8124384E-4</v>
      </c>
      <c r="F9268" s="78">
        <v>4.5834479999999997E-2</v>
      </c>
    </row>
    <row r="9269" spans="1:6" x14ac:dyDescent="0.25">
      <c r="A9269">
        <v>9267</v>
      </c>
      <c r="B9269" t="s">
        <v>10184</v>
      </c>
      <c r="C9269" s="78">
        <v>-0.7839256</v>
      </c>
      <c r="D9269" s="78">
        <v>1.2763245000000001</v>
      </c>
      <c r="E9269" s="78">
        <v>-2.3710775999999999E-2</v>
      </c>
      <c r="F9269" s="78">
        <v>0.21719056</v>
      </c>
    </row>
    <row r="9270" spans="1:6" x14ac:dyDescent="0.25">
      <c r="A9270">
        <v>9268</v>
      </c>
      <c r="B9270" t="s">
        <v>10185</v>
      </c>
      <c r="C9270" s="78">
        <v>1.5582837</v>
      </c>
      <c r="D9270" s="78">
        <v>1.0875775999999999</v>
      </c>
      <c r="E9270" s="78">
        <v>-3.4390595000000003E-2</v>
      </c>
      <c r="F9270" s="78">
        <v>0.17954011</v>
      </c>
    </row>
    <row r="9271" spans="1:6" x14ac:dyDescent="0.25">
      <c r="A9271">
        <v>9269</v>
      </c>
      <c r="B9271" t="s">
        <v>10186</v>
      </c>
      <c r="C9271" s="78">
        <v>0.16048655000000001</v>
      </c>
      <c r="D9271" s="78">
        <v>0.7568395</v>
      </c>
      <c r="E9271" s="78">
        <v>3.1722274000000002E-2</v>
      </c>
      <c r="F9271" s="78">
        <v>-5.7178289999999998E-3</v>
      </c>
    </row>
    <row r="9272" spans="1:6" x14ac:dyDescent="0.25">
      <c r="A9272">
        <v>9270</v>
      </c>
      <c r="B9272" t="s">
        <v>10187</v>
      </c>
      <c r="C9272" s="78">
        <v>1.962639</v>
      </c>
      <c r="D9272" s="78">
        <v>3.0840876000000002</v>
      </c>
      <c r="E9272" s="78">
        <v>0.13941057000000001</v>
      </c>
      <c r="F9272" s="78">
        <v>-0.32755983</v>
      </c>
    </row>
    <row r="9273" spans="1:6" x14ac:dyDescent="0.25">
      <c r="A9273">
        <v>9271</v>
      </c>
      <c r="B9273" t="s">
        <v>10188</v>
      </c>
      <c r="C9273" s="78">
        <v>-1.6410642</v>
      </c>
      <c r="D9273" s="78">
        <v>-0.37012699999999998</v>
      </c>
      <c r="E9273" s="78">
        <v>-3.9984649999999997E-2</v>
      </c>
      <c r="F9273" s="78">
        <v>-7.6921030000000001E-2</v>
      </c>
    </row>
    <row r="9274" spans="1:6" x14ac:dyDescent="0.25">
      <c r="A9274">
        <v>9272</v>
      </c>
      <c r="B9274" t="s">
        <v>10189</v>
      </c>
      <c r="C9274" s="78">
        <v>3.0551710000000001</v>
      </c>
      <c r="D9274" s="78">
        <v>-0.31096634000000001</v>
      </c>
      <c r="E9274" s="78">
        <v>-5.1905149999999997E-2</v>
      </c>
      <c r="F9274" s="78">
        <v>-1.2031004E-2</v>
      </c>
    </row>
    <row r="9275" spans="1:6" x14ac:dyDescent="0.25">
      <c r="A9275">
        <v>9273</v>
      </c>
      <c r="B9275" t="s">
        <v>10190</v>
      </c>
      <c r="C9275" s="78">
        <v>-0.66473305000000005</v>
      </c>
      <c r="D9275" s="78">
        <v>0.68884175999999997</v>
      </c>
      <c r="E9275" s="78">
        <v>-3.4390595000000003E-2</v>
      </c>
      <c r="F9275" s="78">
        <v>0.17954011</v>
      </c>
    </row>
    <row r="9276" spans="1:6" x14ac:dyDescent="0.25">
      <c r="A9276">
        <v>9274</v>
      </c>
      <c r="B9276" t="s">
        <v>10191</v>
      </c>
      <c r="C9276" s="78">
        <v>-0.19358468000000001</v>
      </c>
      <c r="D9276" s="78">
        <v>0.68227135999999999</v>
      </c>
      <c r="E9276" s="78">
        <v>-3.4390595000000003E-2</v>
      </c>
      <c r="F9276" s="78">
        <v>0.17954011</v>
      </c>
    </row>
    <row r="9277" spans="1:6" x14ac:dyDescent="0.25">
      <c r="A9277">
        <v>9275</v>
      </c>
      <c r="B9277" t="s">
        <v>10192</v>
      </c>
      <c r="C9277" s="78">
        <v>-0.73784565999999996</v>
      </c>
      <c r="D9277" s="78">
        <v>-2.1002898000000001</v>
      </c>
      <c r="E9277" s="78">
        <v>-5.5660013000000001E-2</v>
      </c>
      <c r="F9277" s="78">
        <v>7.6722700000000005E-2</v>
      </c>
    </row>
    <row r="9278" spans="1:6" x14ac:dyDescent="0.25">
      <c r="A9278">
        <v>9276</v>
      </c>
      <c r="B9278" t="s">
        <v>10193</v>
      </c>
      <c r="C9278" s="78">
        <v>1.3420494999999999</v>
      </c>
      <c r="D9278" s="78">
        <v>8.8773824000000001E-2</v>
      </c>
      <c r="E9278" s="78">
        <v>-2.3977794E-2</v>
      </c>
      <c r="F9278" s="78">
        <v>7.9707890000000003E-2</v>
      </c>
    </row>
    <row r="9279" spans="1:6" x14ac:dyDescent="0.25">
      <c r="A9279">
        <v>9277</v>
      </c>
      <c r="B9279" t="s">
        <v>10194</v>
      </c>
      <c r="C9279" s="78">
        <v>0.52131282999999995</v>
      </c>
      <c r="D9279" s="78">
        <v>-0.33435985000000001</v>
      </c>
      <c r="E9279" s="78">
        <v>-3.4390595000000003E-2</v>
      </c>
      <c r="F9279" s="78">
        <v>0.17954011</v>
      </c>
    </row>
    <row r="9280" spans="1:6" x14ac:dyDescent="0.25">
      <c r="A9280">
        <v>9278</v>
      </c>
      <c r="B9280" t="s">
        <v>10195</v>
      </c>
      <c r="C9280" s="78">
        <v>-0.59120107</v>
      </c>
      <c r="D9280" s="78">
        <v>1.0163883</v>
      </c>
      <c r="E9280" s="78">
        <v>-2.2914644000000001E-2</v>
      </c>
      <c r="F9280" s="78">
        <v>-0.10388999</v>
      </c>
    </row>
    <row r="9281" spans="1:6" x14ac:dyDescent="0.25">
      <c r="A9281">
        <v>9279</v>
      </c>
      <c r="B9281" t="s">
        <v>10196</v>
      </c>
      <c r="C9281" s="78">
        <v>-0.23039676000000001</v>
      </c>
      <c r="D9281" s="78">
        <v>-0.94363964</v>
      </c>
      <c r="E9281" s="78">
        <v>-3.4390595000000003E-2</v>
      </c>
      <c r="F9281" s="78">
        <v>0.17954011</v>
      </c>
    </row>
    <row r="9282" spans="1:6" x14ac:dyDescent="0.25">
      <c r="A9282">
        <v>9280</v>
      </c>
      <c r="B9282" t="s">
        <v>10197</v>
      </c>
      <c r="C9282" s="78">
        <v>0.5907017</v>
      </c>
      <c r="D9282" s="78">
        <v>-1.2479681</v>
      </c>
      <c r="E9282" s="78">
        <v>-3.5412381999999999E-2</v>
      </c>
      <c r="F9282" s="78">
        <v>-5.380878E-2</v>
      </c>
    </row>
    <row r="9283" spans="1:6" x14ac:dyDescent="0.25">
      <c r="A9283">
        <v>9281</v>
      </c>
      <c r="B9283" t="s">
        <v>10198</v>
      </c>
      <c r="C9283" s="78">
        <v>-0.13242406000000001</v>
      </c>
      <c r="D9283" s="78">
        <v>-1.9965309</v>
      </c>
      <c r="E9283" s="78">
        <v>-1.8394259999999999E-2</v>
      </c>
      <c r="F9283" s="78">
        <v>-8.6461049999999998E-2</v>
      </c>
    </row>
    <row r="9284" spans="1:6" x14ac:dyDescent="0.25">
      <c r="A9284">
        <v>9282</v>
      </c>
      <c r="B9284" t="s">
        <v>10199</v>
      </c>
      <c r="C9284" s="78">
        <v>1.2298613999999999E-2</v>
      </c>
      <c r="D9284" s="78">
        <v>-1.94478</v>
      </c>
      <c r="E9284" s="78">
        <v>-3.4390595000000003E-2</v>
      </c>
      <c r="F9284" s="78">
        <v>0.17954011</v>
      </c>
    </row>
    <row r="9285" spans="1:6" x14ac:dyDescent="0.25">
      <c r="A9285">
        <v>9283</v>
      </c>
      <c r="B9285" t="s">
        <v>10200</v>
      </c>
      <c r="C9285" s="78">
        <v>2.2733235000000001</v>
      </c>
      <c r="D9285" s="78">
        <v>2.3611548</v>
      </c>
      <c r="E9285" s="78">
        <v>-0.15073901000000001</v>
      </c>
      <c r="F9285" s="78">
        <v>-0.23566587</v>
      </c>
    </row>
    <row r="9286" spans="1:6" x14ac:dyDescent="0.25">
      <c r="A9286">
        <v>9284</v>
      </c>
      <c r="B9286" t="s">
        <v>10201</v>
      </c>
      <c r="C9286" s="78">
        <v>-1.2151498000000001</v>
      </c>
      <c r="D9286" s="78">
        <v>1.0134314</v>
      </c>
      <c r="E9286" s="78">
        <v>-7.7142379999999997E-2</v>
      </c>
      <c r="F9286" s="78">
        <v>7.6754144999999996E-2</v>
      </c>
    </row>
    <row r="9287" spans="1:6" x14ac:dyDescent="0.25">
      <c r="A9287">
        <v>9285</v>
      </c>
      <c r="B9287" t="s">
        <v>10202</v>
      </c>
      <c r="C9287" s="78">
        <v>0.80629039999999996</v>
      </c>
      <c r="D9287" s="78">
        <v>0.31807940000000001</v>
      </c>
      <c r="E9287" s="78">
        <v>0.12367153</v>
      </c>
      <c r="F9287" s="78">
        <v>-0.22366162000000001</v>
      </c>
    </row>
    <row r="9288" spans="1:6" x14ac:dyDescent="0.25">
      <c r="A9288">
        <v>9286</v>
      </c>
      <c r="B9288" t="s">
        <v>10203</v>
      </c>
      <c r="C9288" s="78">
        <v>1.7920879000000001</v>
      </c>
      <c r="D9288" s="78">
        <v>3.3588817</v>
      </c>
      <c r="E9288" s="78">
        <v>-3.4390595000000003E-2</v>
      </c>
      <c r="F9288" s="78">
        <v>0.17954011</v>
      </c>
    </row>
    <row r="9289" spans="1:6" x14ac:dyDescent="0.25">
      <c r="A9289">
        <v>9287</v>
      </c>
      <c r="B9289" t="s">
        <v>10204</v>
      </c>
      <c r="C9289" s="78">
        <v>-0.74778469999999997</v>
      </c>
      <c r="D9289" s="78">
        <v>1.0835359</v>
      </c>
      <c r="E9289" s="78">
        <v>-4.5390821999999997E-2</v>
      </c>
      <c r="F9289" s="78">
        <v>7.3946565000000001E-3</v>
      </c>
    </row>
    <row r="9290" spans="1:6" x14ac:dyDescent="0.25">
      <c r="A9290">
        <v>9288</v>
      </c>
      <c r="B9290" t="s">
        <v>10205</v>
      </c>
      <c r="C9290" s="78">
        <v>-0.17169909999999999</v>
      </c>
      <c r="D9290" s="78">
        <v>-1.6698637999999999</v>
      </c>
      <c r="E9290" s="78">
        <v>-6.0434005999999998E-2</v>
      </c>
      <c r="F9290" s="78">
        <v>0.10027087</v>
      </c>
    </row>
    <row r="9291" spans="1:6" x14ac:dyDescent="0.25">
      <c r="A9291">
        <v>9289</v>
      </c>
      <c r="B9291" t="s">
        <v>10206</v>
      </c>
      <c r="C9291" s="78">
        <v>-0.27371614999999999</v>
      </c>
      <c r="D9291" s="78">
        <v>-0.85320830000000003</v>
      </c>
      <c r="E9291" s="78">
        <v>-7.1512143999999996E-3</v>
      </c>
      <c r="F9291" s="78">
        <v>4.9305037000000003E-2</v>
      </c>
    </row>
    <row r="9292" spans="1:6" x14ac:dyDescent="0.25">
      <c r="A9292">
        <v>9290</v>
      </c>
      <c r="B9292" t="s">
        <v>10207</v>
      </c>
      <c r="C9292" s="78">
        <v>0.85357344000000002</v>
      </c>
      <c r="D9292" s="78">
        <v>1.7539089999999999</v>
      </c>
      <c r="E9292" s="78">
        <v>-7.0376939999999999E-2</v>
      </c>
      <c r="F9292" s="78">
        <v>7.711614E-2</v>
      </c>
    </row>
    <row r="9293" spans="1:6" x14ac:dyDescent="0.25">
      <c r="A9293">
        <v>9291</v>
      </c>
      <c r="B9293" t="s">
        <v>10208</v>
      </c>
      <c r="C9293" s="78">
        <v>-0.81544733000000003</v>
      </c>
      <c r="D9293" s="78">
        <v>0.101093076</v>
      </c>
      <c r="E9293" s="78">
        <v>1.3292066999999999E-2</v>
      </c>
      <c r="F9293" s="78">
        <v>-5.6879369999999997E-3</v>
      </c>
    </row>
    <row r="9294" spans="1:6" x14ac:dyDescent="0.25">
      <c r="A9294">
        <v>9292</v>
      </c>
      <c r="B9294" t="s">
        <v>10209</v>
      </c>
      <c r="C9294" s="78">
        <v>3.7335826999999999</v>
      </c>
      <c r="D9294" s="78">
        <v>1.5969465</v>
      </c>
      <c r="E9294" s="78">
        <v>2.6058845000000001E-2</v>
      </c>
      <c r="F9294" s="78">
        <v>-4.7036929999999998E-2</v>
      </c>
    </row>
    <row r="9295" spans="1:6" x14ac:dyDescent="0.25">
      <c r="A9295">
        <v>9293</v>
      </c>
      <c r="B9295" t="s">
        <v>10210</v>
      </c>
      <c r="C9295" s="78">
        <v>-1.2692249</v>
      </c>
      <c r="D9295" s="78">
        <v>-1.9180907</v>
      </c>
      <c r="E9295" s="78">
        <v>-0.10773525</v>
      </c>
      <c r="F9295" s="78">
        <v>1.9391477000000001E-2</v>
      </c>
    </row>
    <row r="9296" spans="1:6" x14ac:dyDescent="0.25">
      <c r="A9296">
        <v>9294</v>
      </c>
      <c r="B9296" t="s">
        <v>10211</v>
      </c>
      <c r="C9296" s="78">
        <v>0.36840633</v>
      </c>
      <c r="D9296" s="78">
        <v>-0.65627120000000005</v>
      </c>
      <c r="E9296" s="78">
        <v>0.29144982000000003</v>
      </c>
      <c r="F9296" s="78">
        <v>-0.38283318</v>
      </c>
    </row>
    <row r="9297" spans="1:6" x14ac:dyDescent="0.25">
      <c r="A9297">
        <v>9295</v>
      </c>
      <c r="B9297" t="s">
        <v>10212</v>
      </c>
      <c r="C9297" s="78">
        <v>0.25621673</v>
      </c>
      <c r="D9297" s="78">
        <v>0.57481205000000002</v>
      </c>
      <c r="E9297" s="78">
        <v>-8.5597660000000006E-2</v>
      </c>
      <c r="F9297" s="78">
        <v>-2.8731689000000001E-2</v>
      </c>
    </row>
    <row r="9298" spans="1:6" x14ac:dyDescent="0.25">
      <c r="A9298">
        <v>9296</v>
      </c>
      <c r="B9298" t="s">
        <v>10213</v>
      </c>
      <c r="C9298" s="78">
        <v>1.5701153999999999</v>
      </c>
      <c r="D9298" s="78">
        <v>-0.58261309999999999</v>
      </c>
      <c r="E9298" s="78">
        <v>-9.5209299999999997E-2</v>
      </c>
      <c r="F9298" s="78">
        <v>8.798926E-2</v>
      </c>
    </row>
    <row r="9299" spans="1:6" x14ac:dyDescent="0.25">
      <c r="A9299">
        <v>9297</v>
      </c>
      <c r="B9299" t="s">
        <v>10214</v>
      </c>
      <c r="C9299" s="78">
        <v>-0.40834016000000001</v>
      </c>
      <c r="D9299" s="78">
        <v>0.77145280000000005</v>
      </c>
      <c r="E9299" s="78">
        <v>-3.4123256999999997E-2</v>
      </c>
      <c r="F9299" s="78">
        <v>3.8423390000000002E-2</v>
      </c>
    </row>
    <row r="9300" spans="1:6" x14ac:dyDescent="0.25">
      <c r="A9300">
        <v>9298</v>
      </c>
      <c r="B9300" t="s">
        <v>10215</v>
      </c>
      <c r="C9300" s="78">
        <v>1.6554979000000001</v>
      </c>
      <c r="D9300" s="78">
        <v>-0.17785313999999999</v>
      </c>
      <c r="E9300" s="78">
        <v>2.2194697999999999E-2</v>
      </c>
      <c r="F9300" s="78">
        <v>-0.25227981999999999</v>
      </c>
    </row>
    <row r="9301" spans="1:6" x14ac:dyDescent="0.25">
      <c r="A9301">
        <v>9299</v>
      </c>
      <c r="B9301" t="s">
        <v>10216</v>
      </c>
      <c r="C9301" s="78">
        <v>-0.65907979999999999</v>
      </c>
      <c r="D9301" s="78">
        <v>0.34922972000000002</v>
      </c>
      <c r="E9301" s="78">
        <v>-3.4390595000000003E-2</v>
      </c>
      <c r="F9301" s="78">
        <v>0.17954011</v>
      </c>
    </row>
    <row r="9302" spans="1:6" x14ac:dyDescent="0.25">
      <c r="A9302">
        <v>9300</v>
      </c>
      <c r="B9302" t="s">
        <v>10217</v>
      </c>
      <c r="C9302" s="78">
        <v>0.89092859999999996</v>
      </c>
      <c r="D9302" s="78">
        <v>1.4969699000000001</v>
      </c>
      <c r="E9302" s="78">
        <v>9.6075030000000006E-2</v>
      </c>
      <c r="F9302" s="78">
        <v>-0.32232916</v>
      </c>
    </row>
    <row r="9303" spans="1:6" x14ac:dyDescent="0.25">
      <c r="A9303">
        <v>9301</v>
      </c>
      <c r="B9303" t="s">
        <v>10218</v>
      </c>
      <c r="C9303" s="78">
        <v>0.42117468000000002</v>
      </c>
      <c r="D9303" s="78">
        <v>-3.419006</v>
      </c>
      <c r="E9303" s="78">
        <v>-4.4236869999999998E-2</v>
      </c>
      <c r="F9303" s="78">
        <v>6.2546610000000002E-2</v>
      </c>
    </row>
    <row r="9304" spans="1:6" x14ac:dyDescent="0.25">
      <c r="A9304">
        <v>9302</v>
      </c>
      <c r="B9304" t="s">
        <v>10219</v>
      </c>
      <c r="C9304" s="78">
        <v>2.8633459999999999</v>
      </c>
      <c r="D9304" s="78">
        <v>4.2583500000000001</v>
      </c>
      <c r="E9304" s="78">
        <v>-7.5458109999999995E-2</v>
      </c>
      <c r="F9304" s="78">
        <v>-0.41269630000000002</v>
      </c>
    </row>
    <row r="9305" spans="1:6" x14ac:dyDescent="0.25">
      <c r="A9305">
        <v>9303</v>
      </c>
      <c r="B9305" t="s">
        <v>10220</v>
      </c>
      <c r="C9305" s="78">
        <v>-1.8356414999999999</v>
      </c>
      <c r="D9305" s="78">
        <v>0.39310899999999999</v>
      </c>
      <c r="E9305" s="78">
        <v>-0.10852547</v>
      </c>
      <c r="F9305" s="78">
        <v>-0.35175335000000002</v>
      </c>
    </row>
    <row r="9306" spans="1:6" x14ac:dyDescent="0.25">
      <c r="A9306">
        <v>9304</v>
      </c>
      <c r="B9306" t="s">
        <v>10221</v>
      </c>
      <c r="C9306" s="78">
        <v>0.78520250000000003</v>
      </c>
      <c r="D9306" s="78">
        <v>0.34951919999999997</v>
      </c>
      <c r="E9306" s="78">
        <v>-9.5831230000000003E-2</v>
      </c>
      <c r="F9306" s="78">
        <v>-3.6593974000000001E-2</v>
      </c>
    </row>
    <row r="9307" spans="1:6" x14ac:dyDescent="0.25">
      <c r="A9307">
        <v>9305</v>
      </c>
      <c r="B9307" t="s">
        <v>10222</v>
      </c>
      <c r="C9307" s="78">
        <v>-0.80973569999999995</v>
      </c>
      <c r="D9307" s="78">
        <v>-0.29983475999999998</v>
      </c>
      <c r="E9307" s="78">
        <v>-3.4390595000000003E-2</v>
      </c>
      <c r="F9307" s="78">
        <v>0.17954011</v>
      </c>
    </row>
    <row r="9308" spans="1:6" x14ac:dyDescent="0.25">
      <c r="A9308">
        <v>9306</v>
      </c>
      <c r="B9308" t="s">
        <v>10223</v>
      </c>
      <c r="C9308" s="78">
        <v>-0.68692589999999998</v>
      </c>
      <c r="D9308" s="78">
        <v>2.1957521</v>
      </c>
      <c r="E9308" s="78">
        <v>-8.6661056E-2</v>
      </c>
      <c r="F9308" s="78">
        <v>1.4528750999999999E-2</v>
      </c>
    </row>
    <row r="9309" spans="1:6" x14ac:dyDescent="0.25">
      <c r="A9309">
        <v>9307</v>
      </c>
      <c r="B9309" t="s">
        <v>10224</v>
      </c>
      <c r="C9309" s="78">
        <v>7.7924759999999996E-2</v>
      </c>
      <c r="D9309" s="78">
        <v>-0.83764340000000004</v>
      </c>
      <c r="E9309" s="78">
        <v>-8.1325634999999993E-2</v>
      </c>
      <c r="F9309" s="78">
        <v>1.3542726999999999E-2</v>
      </c>
    </row>
    <row r="9310" spans="1:6" x14ac:dyDescent="0.25">
      <c r="A9310">
        <v>9308</v>
      </c>
      <c r="B9310" t="s">
        <v>10225</v>
      </c>
      <c r="C9310" s="78">
        <v>-0.42914793000000001</v>
      </c>
      <c r="D9310" s="78">
        <v>1.6023824</v>
      </c>
      <c r="E9310" s="78">
        <v>-7.8296389999999993E-2</v>
      </c>
      <c r="F9310" s="78">
        <v>1.4537214999999999E-2</v>
      </c>
    </row>
    <row r="9311" spans="1:6" x14ac:dyDescent="0.25">
      <c r="A9311">
        <v>9309</v>
      </c>
      <c r="B9311" t="s">
        <v>10226</v>
      </c>
      <c r="C9311" s="78">
        <v>2.0561859999999998</v>
      </c>
      <c r="D9311" s="78">
        <v>2.0129649999999999</v>
      </c>
      <c r="E9311" s="78">
        <v>-3.4390595000000003E-2</v>
      </c>
      <c r="F9311" s="78">
        <v>0.17954011</v>
      </c>
    </row>
    <row r="9312" spans="1:6" x14ac:dyDescent="0.25">
      <c r="A9312">
        <v>9310</v>
      </c>
      <c r="B9312" t="s">
        <v>10227</v>
      </c>
      <c r="C9312" s="78">
        <v>0.63293575999999996</v>
      </c>
      <c r="D9312" s="78">
        <v>-0.94301592999999995</v>
      </c>
      <c r="E9312" s="78">
        <v>1.7229870000000001E-2</v>
      </c>
      <c r="F9312" s="78">
        <v>4.4596120000000003E-2</v>
      </c>
    </row>
    <row r="9313" spans="1:6" x14ac:dyDescent="0.25">
      <c r="A9313">
        <v>9311</v>
      </c>
      <c r="B9313" t="s">
        <v>10228</v>
      </c>
      <c r="C9313" s="78">
        <v>-1.1183162</v>
      </c>
      <c r="D9313" s="78">
        <v>1.3600277000000001</v>
      </c>
      <c r="E9313" s="78">
        <v>-3.7151127999999999E-2</v>
      </c>
      <c r="F9313" s="78">
        <v>0.13408716000000001</v>
      </c>
    </row>
    <row r="9314" spans="1:6" x14ac:dyDescent="0.25">
      <c r="A9314">
        <v>9312</v>
      </c>
      <c r="B9314" t="s">
        <v>10229</v>
      </c>
      <c r="C9314" s="78">
        <v>-2.8171217</v>
      </c>
      <c r="D9314" s="78">
        <v>2.1235726000000001</v>
      </c>
      <c r="E9314" s="78">
        <v>-8.7160660000000001E-2</v>
      </c>
      <c r="F9314" s="78">
        <v>3.5965994000000001E-2</v>
      </c>
    </row>
    <row r="9315" spans="1:6" x14ac:dyDescent="0.25">
      <c r="A9315">
        <v>9313</v>
      </c>
      <c r="B9315" t="s">
        <v>10230</v>
      </c>
      <c r="C9315" s="78">
        <v>-1.1884218</v>
      </c>
      <c r="D9315" s="78">
        <v>-0.7168139</v>
      </c>
      <c r="E9315" s="78">
        <v>-0.10925041000000001</v>
      </c>
      <c r="F9315" s="78">
        <v>8.5500519999999997E-2</v>
      </c>
    </row>
    <row r="9316" spans="1:6" x14ac:dyDescent="0.25">
      <c r="A9316">
        <v>9314</v>
      </c>
      <c r="B9316" t="s">
        <v>10231</v>
      </c>
      <c r="C9316" s="78">
        <v>0.19677230000000001</v>
      </c>
      <c r="D9316" s="78">
        <v>-0.60868979999999995</v>
      </c>
      <c r="E9316" s="78">
        <v>-5.4645279999999997E-2</v>
      </c>
      <c r="F9316" s="78">
        <v>3.8106590000000001E-3</v>
      </c>
    </row>
    <row r="9317" spans="1:6" x14ac:dyDescent="0.25">
      <c r="A9317">
        <v>9315</v>
      </c>
      <c r="B9317" t="s">
        <v>10232</v>
      </c>
      <c r="C9317" s="78">
        <v>0.83807385000000001</v>
      </c>
      <c r="D9317" s="78">
        <v>-3.4473052000000002</v>
      </c>
      <c r="E9317" s="78">
        <v>-0.16836250999999999</v>
      </c>
      <c r="F9317" s="78">
        <v>-0.21040554</v>
      </c>
    </row>
    <row r="9318" spans="1:6" x14ac:dyDescent="0.25">
      <c r="A9318">
        <v>9316</v>
      </c>
      <c r="B9318" t="s">
        <v>10233</v>
      </c>
      <c r="C9318" s="78">
        <v>0.90846190000000004</v>
      </c>
      <c r="D9318" s="78">
        <v>0.93738186000000001</v>
      </c>
      <c r="E9318" s="78">
        <v>-0.21387308999999999</v>
      </c>
      <c r="F9318" s="78">
        <v>-0.27405416999999999</v>
      </c>
    </row>
    <row r="9319" spans="1:6" x14ac:dyDescent="0.25">
      <c r="A9319">
        <v>9317</v>
      </c>
      <c r="B9319" t="s">
        <v>10234</v>
      </c>
      <c r="C9319" s="78">
        <v>0.42065861999999998</v>
      </c>
      <c r="D9319" s="78">
        <v>1.959848</v>
      </c>
      <c r="E9319" s="78">
        <v>-2.9478483E-2</v>
      </c>
      <c r="F9319" s="78">
        <v>-3.5807505000000003E-2</v>
      </c>
    </row>
    <row r="9320" spans="1:6" x14ac:dyDescent="0.25">
      <c r="A9320">
        <v>9318</v>
      </c>
      <c r="B9320" t="s">
        <v>10235</v>
      </c>
      <c r="C9320" s="78">
        <v>0.66461119999999996</v>
      </c>
      <c r="D9320" s="78">
        <v>2.8945715000000001</v>
      </c>
      <c r="E9320" s="78">
        <v>-7.8700480000000003E-2</v>
      </c>
      <c r="F9320" s="78">
        <v>-0.12572170999999999</v>
      </c>
    </row>
    <row r="9321" spans="1:6" x14ac:dyDescent="0.25">
      <c r="A9321">
        <v>9319</v>
      </c>
      <c r="B9321" t="s">
        <v>10236</v>
      </c>
      <c r="C9321" s="78">
        <v>2.6829990000000001</v>
      </c>
      <c r="D9321" s="78">
        <v>0.22412763999999999</v>
      </c>
      <c r="E9321" s="78">
        <v>-8.7743249999999995E-2</v>
      </c>
      <c r="F9321" s="78">
        <v>7.8363895000000003E-2</v>
      </c>
    </row>
    <row r="9322" spans="1:6" x14ac:dyDescent="0.25">
      <c r="A9322">
        <v>9320</v>
      </c>
      <c r="B9322" t="s">
        <v>10237</v>
      </c>
      <c r="C9322" s="78">
        <v>-1.4774095</v>
      </c>
      <c r="D9322" s="78">
        <v>0.32771151999999998</v>
      </c>
      <c r="E9322" s="78">
        <v>-3.4390595000000003E-2</v>
      </c>
      <c r="F9322" s="78">
        <v>0.17954011</v>
      </c>
    </row>
    <row r="9323" spans="1:6" x14ac:dyDescent="0.25">
      <c r="A9323">
        <v>9321</v>
      </c>
      <c r="B9323" t="s">
        <v>10238</v>
      </c>
      <c r="C9323" s="78">
        <v>-0.27072239999999997</v>
      </c>
      <c r="D9323" s="78">
        <v>4.7217473000000003E-2</v>
      </c>
      <c r="E9323" s="78">
        <v>-3.4200469999999997E-2</v>
      </c>
      <c r="F9323" s="78">
        <v>-2.7720346999999999E-2</v>
      </c>
    </row>
    <row r="9324" spans="1:6" x14ac:dyDescent="0.25">
      <c r="A9324">
        <v>9322</v>
      </c>
      <c r="B9324" t="s">
        <v>10239</v>
      </c>
      <c r="C9324" s="78">
        <v>0.56343089999999996</v>
      </c>
      <c r="D9324" s="78">
        <v>7.3274779999999998E-2</v>
      </c>
      <c r="E9324" s="78">
        <v>-6.9568770000000002E-2</v>
      </c>
      <c r="F9324" s="78">
        <v>-1.2290417999999999E-2</v>
      </c>
    </row>
    <row r="9325" spans="1:6" x14ac:dyDescent="0.25">
      <c r="A9325">
        <v>9323</v>
      </c>
      <c r="B9325" t="s">
        <v>10240</v>
      </c>
      <c r="C9325" s="78">
        <v>1.3632177000000001</v>
      </c>
      <c r="D9325" s="78">
        <v>-0.15179232000000001</v>
      </c>
      <c r="E9325" s="78">
        <v>3.2494849999999999E-3</v>
      </c>
      <c r="F9325" s="78">
        <v>-1.2268319999999999E-2</v>
      </c>
    </row>
    <row r="9326" spans="1:6" x14ac:dyDescent="0.25">
      <c r="A9326">
        <v>9324</v>
      </c>
      <c r="B9326" t="s">
        <v>10241</v>
      </c>
      <c r="C9326" s="78">
        <v>0.34217461999999998</v>
      </c>
      <c r="D9326" s="78">
        <v>1.1244525999999999</v>
      </c>
      <c r="E9326" s="78">
        <v>7.4887200000000001E-2</v>
      </c>
      <c r="F9326" s="78">
        <v>-0.23885161999999999</v>
      </c>
    </row>
    <row r="9327" spans="1:6" x14ac:dyDescent="0.25">
      <c r="A9327">
        <v>9325</v>
      </c>
      <c r="B9327" t="s">
        <v>10242</v>
      </c>
      <c r="C9327" s="78">
        <v>-1.3525681000000001</v>
      </c>
      <c r="D9327" s="78">
        <v>-1.7313882999999999E-2</v>
      </c>
      <c r="E9327" s="78">
        <v>-4.0599852999999998E-2</v>
      </c>
      <c r="F9327" s="78">
        <v>-5.8623059999999998E-2</v>
      </c>
    </row>
    <row r="9328" spans="1:6" x14ac:dyDescent="0.25">
      <c r="A9328">
        <v>9326</v>
      </c>
      <c r="B9328" t="s">
        <v>10243</v>
      </c>
      <c r="C9328" s="78">
        <v>-0.32554864999999999</v>
      </c>
      <c r="D9328" s="78">
        <v>-3.4350493000000002</v>
      </c>
      <c r="E9328" s="78">
        <v>-8.1890485999999998E-2</v>
      </c>
      <c r="F9328" s="78">
        <v>5.5539034000000001E-2</v>
      </c>
    </row>
    <row r="9329" spans="1:6" x14ac:dyDescent="0.25">
      <c r="A9329">
        <v>9327</v>
      </c>
      <c r="B9329" t="s">
        <v>10244</v>
      </c>
      <c r="C9329" s="78">
        <v>0.66582154999999998</v>
      </c>
      <c r="D9329" s="78">
        <v>-0.34587392</v>
      </c>
      <c r="E9329" s="78">
        <v>8.1935150000000002E-4</v>
      </c>
      <c r="F9329" s="78">
        <v>-0.11373107</v>
      </c>
    </row>
    <row r="9330" spans="1:6" x14ac:dyDescent="0.25">
      <c r="A9330">
        <v>9328</v>
      </c>
      <c r="B9330" t="s">
        <v>10245</v>
      </c>
      <c r="C9330" s="78">
        <v>0.13157830000000001</v>
      </c>
      <c r="D9330" s="78">
        <v>-1.6498146</v>
      </c>
      <c r="E9330" s="78">
        <v>-9.4621440000000001E-2</v>
      </c>
      <c r="F9330" s="78">
        <v>4.7220736999999999E-2</v>
      </c>
    </row>
    <row r="9331" spans="1:6" x14ac:dyDescent="0.25">
      <c r="A9331">
        <v>9329</v>
      </c>
      <c r="B9331" t="s">
        <v>10246</v>
      </c>
      <c r="C9331" s="78">
        <v>0.32042409999999999</v>
      </c>
      <c r="D9331" s="78">
        <v>0.28921306000000002</v>
      </c>
      <c r="E9331" s="78">
        <v>-4.3801285000000002E-2</v>
      </c>
      <c r="F9331" s="78">
        <v>-4.8619032E-2</v>
      </c>
    </row>
    <row r="9332" spans="1:6" x14ac:dyDescent="0.25">
      <c r="A9332">
        <v>9330</v>
      </c>
      <c r="B9332" t="s">
        <v>10247</v>
      </c>
      <c r="C9332" s="78">
        <v>-2.6962720999999998</v>
      </c>
      <c r="D9332" s="78">
        <v>1.925262</v>
      </c>
      <c r="E9332" s="78">
        <v>-3.4390595000000003E-2</v>
      </c>
      <c r="F9332" s="78">
        <v>0.17954011</v>
      </c>
    </row>
    <row r="9333" spans="1:6" x14ac:dyDescent="0.25">
      <c r="A9333">
        <v>9331</v>
      </c>
      <c r="B9333" t="s">
        <v>10248</v>
      </c>
      <c r="C9333" s="78">
        <v>-2.0191366999999998</v>
      </c>
      <c r="D9333" s="78">
        <v>-2.0571446</v>
      </c>
      <c r="E9333" s="78">
        <v>-4.0479265E-2</v>
      </c>
      <c r="F9333" s="78">
        <v>-3.3766879999999999E-2</v>
      </c>
    </row>
    <row r="9334" spans="1:6" x14ac:dyDescent="0.25">
      <c r="A9334">
        <v>9332</v>
      </c>
      <c r="B9334" t="s">
        <v>10249</v>
      </c>
      <c r="C9334" s="78">
        <v>-0.69931699999999997</v>
      </c>
      <c r="D9334" s="78">
        <v>-1.4242239999999999</v>
      </c>
      <c r="E9334" s="78">
        <v>-7.1166690000000005E-2</v>
      </c>
      <c r="F9334" s="78">
        <v>4.9731060000000001E-2</v>
      </c>
    </row>
    <row r="9335" spans="1:6" x14ac:dyDescent="0.25">
      <c r="A9335">
        <v>9333</v>
      </c>
      <c r="B9335" t="s">
        <v>10250</v>
      </c>
      <c r="C9335" s="78">
        <v>0.34427837</v>
      </c>
      <c r="D9335" s="78">
        <v>-2.7084826999999998</v>
      </c>
      <c r="E9335" s="78">
        <v>-1.5583117E-2</v>
      </c>
      <c r="F9335" s="78">
        <v>3.4683449999999998E-2</v>
      </c>
    </row>
    <row r="9336" spans="1:6" x14ac:dyDescent="0.25">
      <c r="A9336">
        <v>9334</v>
      </c>
      <c r="B9336" t="s">
        <v>10251</v>
      </c>
      <c r="C9336" s="78">
        <v>0.19013669999999999</v>
      </c>
      <c r="D9336" s="78">
        <v>-2.0403050999999999</v>
      </c>
      <c r="E9336" s="78">
        <v>-7.4351410000000007E-2</v>
      </c>
      <c r="F9336" s="78">
        <v>6.5497550000000002E-2</v>
      </c>
    </row>
    <row r="9337" spans="1:6" x14ac:dyDescent="0.25">
      <c r="A9337">
        <v>9335</v>
      </c>
      <c r="B9337" t="s">
        <v>10252</v>
      </c>
      <c r="C9337" s="78">
        <v>-0.34207910000000002</v>
      </c>
      <c r="D9337" s="78">
        <v>-0.82657670000000005</v>
      </c>
      <c r="E9337" s="78">
        <v>-0.18670891000000001</v>
      </c>
      <c r="F9337" s="78">
        <v>-0.38082897999999998</v>
      </c>
    </row>
    <row r="9338" spans="1:6" x14ac:dyDescent="0.25">
      <c r="A9338">
        <v>9336</v>
      </c>
      <c r="B9338" t="s">
        <v>10253</v>
      </c>
      <c r="C9338" s="78">
        <v>2.8142724000000001</v>
      </c>
      <c r="D9338" s="78">
        <v>2.0138742999999999</v>
      </c>
      <c r="E9338" s="78">
        <v>-1.0080779E-2</v>
      </c>
      <c r="F9338" s="78">
        <v>-0.10518782</v>
      </c>
    </row>
    <row r="9339" spans="1:6" x14ac:dyDescent="0.25">
      <c r="A9339">
        <v>9337</v>
      </c>
      <c r="B9339" t="s">
        <v>10254</v>
      </c>
      <c r="C9339" s="78">
        <v>0.41970350000000001</v>
      </c>
      <c r="D9339" s="78">
        <v>0.33053791999999999</v>
      </c>
      <c r="E9339" s="78">
        <v>-9.9275305999999994E-2</v>
      </c>
      <c r="F9339" s="78">
        <v>1.3131425E-2</v>
      </c>
    </row>
    <row r="9340" spans="1:6" x14ac:dyDescent="0.25">
      <c r="A9340">
        <v>9338</v>
      </c>
      <c r="B9340" t="s">
        <v>10255</v>
      </c>
      <c r="C9340" s="78">
        <v>-0.17204067000000001</v>
      </c>
      <c r="D9340" s="78">
        <v>-1.4435115000000001</v>
      </c>
      <c r="E9340" s="78">
        <v>-8.9757539999999997E-2</v>
      </c>
      <c r="F9340" s="78">
        <v>9.1187980000000002E-2</v>
      </c>
    </row>
    <row r="9341" spans="1:6" x14ac:dyDescent="0.25">
      <c r="A9341">
        <v>9339</v>
      </c>
      <c r="B9341" t="s">
        <v>10256</v>
      </c>
      <c r="C9341" s="78">
        <v>-1.77982</v>
      </c>
      <c r="D9341" s="78">
        <v>1.4793137000000001</v>
      </c>
      <c r="E9341" s="78">
        <v>-9.6942275999999994E-2</v>
      </c>
      <c r="F9341" s="78">
        <v>5.4922074000000001E-2</v>
      </c>
    </row>
    <row r="9342" spans="1:6" x14ac:dyDescent="0.25">
      <c r="A9342">
        <v>9340</v>
      </c>
      <c r="B9342" t="s">
        <v>10257</v>
      </c>
      <c r="C9342" s="78">
        <v>-2.8561622999999998</v>
      </c>
      <c r="D9342" s="78">
        <v>-1.7301154000000001</v>
      </c>
      <c r="E9342" s="78">
        <v>-0.11950986</v>
      </c>
      <c r="F9342" s="78">
        <v>-0.36467332000000002</v>
      </c>
    </row>
    <row r="9343" spans="1:6" x14ac:dyDescent="0.25">
      <c r="A9343">
        <v>9341</v>
      </c>
      <c r="B9343" t="s">
        <v>10258</v>
      </c>
      <c r="C9343" s="78">
        <v>-1.2831817000000001</v>
      </c>
      <c r="D9343" s="78">
        <v>1.0869130499999999E-2</v>
      </c>
      <c r="E9343" s="78">
        <v>-3.4390595000000003E-2</v>
      </c>
      <c r="F9343" s="78">
        <v>0.17954011</v>
      </c>
    </row>
    <row r="9344" spans="1:6" x14ac:dyDescent="0.25">
      <c r="A9344">
        <v>9342</v>
      </c>
      <c r="B9344" t="s">
        <v>10259</v>
      </c>
      <c r="C9344" s="78">
        <v>1.7762834000000001</v>
      </c>
      <c r="D9344" s="78">
        <v>-0.20302078000000001</v>
      </c>
      <c r="E9344" s="78">
        <v>3.9949539999999999E-2</v>
      </c>
      <c r="F9344" s="78">
        <v>-0.16356005000000001</v>
      </c>
    </row>
    <row r="9345" spans="1:6" x14ac:dyDescent="0.25">
      <c r="A9345">
        <v>9343</v>
      </c>
      <c r="B9345" t="s">
        <v>10260</v>
      </c>
      <c r="C9345" s="78">
        <v>-0.33326834</v>
      </c>
      <c r="D9345" s="78">
        <v>-0.48639443999999998</v>
      </c>
      <c r="E9345" s="78">
        <v>0.23713064</v>
      </c>
      <c r="F9345" s="78">
        <v>-0.40700894999999998</v>
      </c>
    </row>
    <row r="9346" spans="1:6" x14ac:dyDescent="0.25">
      <c r="A9346">
        <v>9344</v>
      </c>
      <c r="B9346" t="s">
        <v>10261</v>
      </c>
      <c r="C9346" s="78">
        <v>-0.16393155000000001</v>
      </c>
      <c r="D9346" s="78">
        <v>0.81120574000000001</v>
      </c>
      <c r="E9346" s="78">
        <v>2.1587021000000002</v>
      </c>
      <c r="F9346" s="78">
        <v>0.2890624</v>
      </c>
    </row>
    <row r="9347" spans="1:6" x14ac:dyDescent="0.25">
      <c r="A9347">
        <v>9345</v>
      </c>
      <c r="B9347" t="s">
        <v>10262</v>
      </c>
      <c r="C9347" s="78">
        <v>2.2688017</v>
      </c>
      <c r="D9347" s="78">
        <v>-1.2081219999999999</v>
      </c>
      <c r="E9347" s="78">
        <v>-3.8597800000000002E-2</v>
      </c>
      <c r="F9347" s="78">
        <v>-8.9396639999999999E-2</v>
      </c>
    </row>
    <row r="9348" spans="1:6" x14ac:dyDescent="0.25">
      <c r="A9348">
        <v>9346</v>
      </c>
      <c r="B9348" t="s">
        <v>10263</v>
      </c>
      <c r="C9348" s="78">
        <v>-0.21701875000000001</v>
      </c>
      <c r="D9348" s="78">
        <v>-5.1291323000000002</v>
      </c>
      <c r="E9348" s="78">
        <v>-7.7231320000000006E-2</v>
      </c>
      <c r="F9348" s="78">
        <v>0.10292230500000001</v>
      </c>
    </row>
    <row r="9349" spans="1:6" x14ac:dyDescent="0.25">
      <c r="A9349">
        <v>9347</v>
      </c>
      <c r="B9349" t="s">
        <v>10264</v>
      </c>
      <c r="C9349" s="78">
        <v>-1.2163495</v>
      </c>
      <c r="D9349" s="78">
        <v>8.4482440000000006E-2</v>
      </c>
      <c r="E9349" s="78">
        <v>-6.7584455000000002E-2</v>
      </c>
      <c r="F9349" s="78">
        <v>0.10726337</v>
      </c>
    </row>
    <row r="9350" spans="1:6" x14ac:dyDescent="0.25">
      <c r="A9350">
        <v>9348</v>
      </c>
      <c r="B9350" t="s">
        <v>10265</v>
      </c>
      <c r="C9350" s="78">
        <v>-0.91125714999999996</v>
      </c>
      <c r="D9350" s="78">
        <v>-0.43718842000000002</v>
      </c>
      <c r="E9350" s="78">
        <v>9.1903360000000003E-3</v>
      </c>
      <c r="F9350" s="78">
        <v>-2.0477965000000001E-2</v>
      </c>
    </row>
    <row r="9351" spans="1:6" x14ac:dyDescent="0.25">
      <c r="A9351">
        <v>9349</v>
      </c>
      <c r="B9351" t="s">
        <v>10266</v>
      </c>
      <c r="C9351" s="78">
        <v>-0.60316530000000002</v>
      </c>
      <c r="D9351" s="78">
        <v>1.7377741</v>
      </c>
      <c r="E9351" s="78">
        <v>-8.1996780000000005E-2</v>
      </c>
      <c r="F9351" s="78">
        <v>0.111164466</v>
      </c>
    </row>
    <row r="9352" spans="1:6" x14ac:dyDescent="0.25">
      <c r="A9352">
        <v>9350</v>
      </c>
      <c r="B9352" t="s">
        <v>10267</v>
      </c>
      <c r="C9352" s="78">
        <v>2.2353727999999999</v>
      </c>
      <c r="D9352" s="78">
        <v>0.51348799999999994</v>
      </c>
      <c r="E9352" s="78">
        <v>-6.0404669999999999E-3</v>
      </c>
      <c r="F9352" s="78">
        <v>-2.6076153000000001E-2</v>
      </c>
    </row>
    <row r="9353" spans="1:6" x14ac:dyDescent="0.25">
      <c r="A9353">
        <v>9351</v>
      </c>
      <c r="B9353" t="s">
        <v>10268</v>
      </c>
      <c r="C9353" s="78">
        <v>-1.1747451</v>
      </c>
      <c r="D9353" s="78">
        <v>-3.0204430000000002</v>
      </c>
      <c r="E9353" s="78">
        <v>-5.7136603000000001E-2</v>
      </c>
      <c r="F9353" s="78">
        <v>-0.13934601999999999</v>
      </c>
    </row>
    <row r="9354" spans="1:6" x14ac:dyDescent="0.25">
      <c r="A9354">
        <v>9352</v>
      </c>
      <c r="B9354" t="s">
        <v>10269</v>
      </c>
      <c r="C9354" s="78">
        <v>-1.2025764999999999</v>
      </c>
      <c r="D9354" s="78">
        <v>0.64404139999999999</v>
      </c>
      <c r="E9354" s="78">
        <v>-5.7574294999999998E-2</v>
      </c>
      <c r="F9354" s="78">
        <v>3.0303358999999998E-2</v>
      </c>
    </row>
    <row r="9355" spans="1:6" x14ac:dyDescent="0.25">
      <c r="A9355">
        <v>9353</v>
      </c>
      <c r="B9355" t="s">
        <v>10270</v>
      </c>
      <c r="C9355" s="78">
        <v>2.1370716000000001</v>
      </c>
      <c r="D9355" s="78">
        <v>2.1047630000000002</v>
      </c>
      <c r="E9355" s="78">
        <v>-3.4390595000000003E-2</v>
      </c>
      <c r="F9355" s="78">
        <v>0.17954011</v>
      </c>
    </row>
    <row r="9356" spans="1:6" x14ac:dyDescent="0.25">
      <c r="A9356">
        <v>9354</v>
      </c>
      <c r="B9356" t="s">
        <v>10271</v>
      </c>
      <c r="C9356" s="78">
        <v>1.7685887</v>
      </c>
      <c r="D9356" s="78">
        <v>-4.4898660000000001</v>
      </c>
      <c r="E9356" s="78">
        <v>-0.13703503</v>
      </c>
      <c r="F9356" s="78">
        <v>-0.15926091000000001</v>
      </c>
    </row>
    <row r="9357" spans="1:6" x14ac:dyDescent="0.25">
      <c r="A9357">
        <v>9355</v>
      </c>
      <c r="B9357" t="s">
        <v>10272</v>
      </c>
      <c r="C9357" s="78">
        <v>2.8148085E-2</v>
      </c>
      <c r="D9357" s="78">
        <v>2.4361138000000002</v>
      </c>
      <c r="E9357" s="78">
        <v>-9.9474069999999998E-2</v>
      </c>
      <c r="F9357" s="78">
        <v>-7.3219390000000004E-3</v>
      </c>
    </row>
    <row r="9358" spans="1:6" x14ac:dyDescent="0.25">
      <c r="A9358">
        <v>9356</v>
      </c>
      <c r="B9358" t="s">
        <v>10273</v>
      </c>
      <c r="C9358" s="78">
        <v>-1.1157551000000001</v>
      </c>
      <c r="D9358" s="78">
        <v>-1.8498079000000001</v>
      </c>
      <c r="E9358" s="78">
        <v>1.8462171999999999</v>
      </c>
      <c r="F9358" s="78">
        <v>0.23712657000000001</v>
      </c>
    </row>
    <row r="9359" spans="1:6" x14ac:dyDescent="0.25">
      <c r="A9359">
        <v>9357</v>
      </c>
      <c r="B9359" t="s">
        <v>10274</v>
      </c>
      <c r="C9359" s="78">
        <v>-0.58116409999999996</v>
      </c>
      <c r="D9359" s="78">
        <v>-0.37630279999999999</v>
      </c>
      <c r="E9359" s="78">
        <v>-7.9945214000000001E-2</v>
      </c>
      <c r="F9359" s="78">
        <v>-0.34017282999999998</v>
      </c>
    </row>
    <row r="9360" spans="1:6" x14ac:dyDescent="0.25">
      <c r="A9360">
        <v>9358</v>
      </c>
      <c r="B9360" t="s">
        <v>10275</v>
      </c>
      <c r="C9360" s="78">
        <v>-2.0274893999999999</v>
      </c>
      <c r="D9360" s="78">
        <v>-0.52148700000000003</v>
      </c>
      <c r="E9360" s="78">
        <v>1.6543790999999999E-3</v>
      </c>
      <c r="F9360" s="78">
        <v>-1.7211199E-2</v>
      </c>
    </row>
    <row r="9361" spans="1:6" x14ac:dyDescent="0.25">
      <c r="A9361">
        <v>9359</v>
      </c>
      <c r="B9361" t="s">
        <v>10276</v>
      </c>
      <c r="C9361" s="78">
        <v>-1.1277307999999999</v>
      </c>
      <c r="D9361" s="78">
        <v>0.16816242000000001</v>
      </c>
      <c r="E9361" s="78">
        <v>-9.1694520000000002E-2</v>
      </c>
      <c r="F9361" s="78">
        <v>5.0963208000000003E-2</v>
      </c>
    </row>
    <row r="9362" spans="1:6" x14ac:dyDescent="0.25">
      <c r="A9362">
        <v>9360</v>
      </c>
      <c r="B9362" t="s">
        <v>10277</v>
      </c>
      <c r="C9362" s="78">
        <v>3.8198319999999999</v>
      </c>
      <c r="D9362" s="78">
        <v>0.62834966000000003</v>
      </c>
      <c r="E9362" s="78">
        <v>-7.8219129999999998E-2</v>
      </c>
      <c r="F9362" s="78">
        <v>0.1014781</v>
      </c>
    </row>
    <row r="9363" spans="1:6" x14ac:dyDescent="0.25">
      <c r="A9363">
        <v>9361</v>
      </c>
      <c r="B9363" t="s">
        <v>10278</v>
      </c>
      <c r="C9363" s="78">
        <v>1.4205570999999999</v>
      </c>
      <c r="D9363" s="78">
        <v>0.20442796999999999</v>
      </c>
      <c r="E9363" s="78">
        <v>-6.5105280000000001E-2</v>
      </c>
      <c r="F9363" s="78">
        <v>0.10620354999999999</v>
      </c>
    </row>
    <row r="9364" spans="1:6" x14ac:dyDescent="0.25">
      <c r="A9364">
        <v>9362</v>
      </c>
      <c r="B9364" t="s">
        <v>10279</v>
      </c>
      <c r="C9364" s="78">
        <v>-0.24906661999999999</v>
      </c>
      <c r="D9364" s="78">
        <v>2.4972743999999998</v>
      </c>
      <c r="E9364" s="78">
        <v>-3.6295146E-2</v>
      </c>
      <c r="F9364" s="78">
        <v>2.1295934999999998E-2</v>
      </c>
    </row>
    <row r="9365" spans="1:6" x14ac:dyDescent="0.25">
      <c r="A9365">
        <v>9363</v>
      </c>
      <c r="B9365" t="s">
        <v>10280</v>
      </c>
      <c r="C9365" s="78">
        <v>1.2560285</v>
      </c>
      <c r="D9365" s="78">
        <v>-0.52931260000000002</v>
      </c>
      <c r="E9365" s="78">
        <v>-3.6642532999999998E-2</v>
      </c>
      <c r="F9365" s="78">
        <v>9.6222790000000002E-2</v>
      </c>
    </row>
    <row r="9366" spans="1:6" x14ac:dyDescent="0.25">
      <c r="A9366">
        <v>9364</v>
      </c>
      <c r="B9366" t="s">
        <v>10281</v>
      </c>
      <c r="C9366" s="78">
        <v>0.41772690000000001</v>
      </c>
      <c r="D9366" s="78">
        <v>0.77874326999999999</v>
      </c>
      <c r="E9366" s="78">
        <v>-3.5072720000000002E-2</v>
      </c>
      <c r="F9366" s="78">
        <v>-0.14660690000000001</v>
      </c>
    </row>
    <row r="9367" spans="1:6" x14ac:dyDescent="0.25">
      <c r="A9367">
        <v>9365</v>
      </c>
      <c r="B9367" t="s">
        <v>10282</v>
      </c>
      <c r="C9367" s="78">
        <v>2.5755713</v>
      </c>
      <c r="D9367" s="78">
        <v>-0.68865129999999997</v>
      </c>
      <c r="E9367" s="78">
        <v>-5.5455152000000001E-2</v>
      </c>
      <c r="F9367" s="78">
        <v>2.4405807000000002E-2</v>
      </c>
    </row>
    <row r="9368" spans="1:6" x14ac:dyDescent="0.25">
      <c r="A9368">
        <v>9366</v>
      </c>
      <c r="B9368" t="s">
        <v>10283</v>
      </c>
      <c r="C9368" s="78">
        <v>-0.26916063000000001</v>
      </c>
      <c r="D9368" s="78">
        <v>-0.61140835000000004</v>
      </c>
      <c r="E9368" s="78">
        <v>4.4258970000000002E-2</v>
      </c>
      <c r="F9368" s="78">
        <v>-0.42667830000000001</v>
      </c>
    </row>
    <row r="9369" spans="1:6" x14ac:dyDescent="0.25">
      <c r="A9369">
        <v>9367</v>
      </c>
      <c r="B9369" t="s">
        <v>10284</v>
      </c>
      <c r="C9369" s="78">
        <v>-8.0909309999999998E-2</v>
      </c>
      <c r="D9369" s="78">
        <v>-0.68932855000000004</v>
      </c>
      <c r="E9369" s="78">
        <v>-8.6402179999999995E-2</v>
      </c>
      <c r="F9369" s="78">
        <v>9.9339759999999999E-2</v>
      </c>
    </row>
    <row r="9370" spans="1:6" x14ac:dyDescent="0.25">
      <c r="A9370">
        <v>9368</v>
      </c>
      <c r="B9370" t="s">
        <v>10285</v>
      </c>
      <c r="C9370" s="78">
        <v>2.8786192000000002</v>
      </c>
      <c r="D9370" s="78">
        <v>1.1466547</v>
      </c>
      <c r="E9370" s="78">
        <v>7.3039400000000004E-2</v>
      </c>
      <c r="F9370" s="78">
        <v>-2.4025096999999999E-2</v>
      </c>
    </row>
    <row r="9371" spans="1:6" x14ac:dyDescent="0.25">
      <c r="A9371">
        <v>9369</v>
      </c>
      <c r="B9371" t="s">
        <v>10286</v>
      </c>
      <c r="C9371" s="78">
        <v>0.38865420000000001</v>
      </c>
      <c r="D9371" s="78">
        <v>1.8750477999999999</v>
      </c>
      <c r="E9371" s="78">
        <v>-2.8852659999999999E-2</v>
      </c>
      <c r="F9371" s="78">
        <v>-8.1703959999999999E-3</v>
      </c>
    </row>
    <row r="9372" spans="1:6" x14ac:dyDescent="0.25">
      <c r="A9372">
        <v>9370</v>
      </c>
      <c r="B9372" t="s">
        <v>10287</v>
      </c>
      <c r="C9372" s="78">
        <v>2.1137969999999999</v>
      </c>
      <c r="D9372" s="78">
        <v>-1.2780966</v>
      </c>
      <c r="E9372" s="78">
        <v>2.416505E-2</v>
      </c>
      <c r="F9372" s="78">
        <v>7.9335080000000002E-2</v>
      </c>
    </row>
    <row r="9373" spans="1:6" x14ac:dyDescent="0.25">
      <c r="A9373">
        <v>9371</v>
      </c>
      <c r="B9373" t="s">
        <v>10288</v>
      </c>
      <c r="C9373" s="78">
        <v>-0.78958320000000004</v>
      </c>
      <c r="D9373" s="78">
        <v>0.39006242000000002</v>
      </c>
      <c r="E9373" s="78">
        <v>-5.9580170000000002E-2</v>
      </c>
      <c r="F9373" s="78">
        <v>-0.102317795</v>
      </c>
    </row>
    <row r="9374" spans="1:6" x14ac:dyDescent="0.25">
      <c r="A9374">
        <v>9372</v>
      </c>
      <c r="B9374" t="s">
        <v>10289</v>
      </c>
      <c r="C9374" s="78">
        <v>-1.0695139</v>
      </c>
      <c r="D9374" s="78">
        <v>-1.7540731000000001</v>
      </c>
      <c r="E9374" s="78">
        <v>8.7181889999999995E-3</v>
      </c>
      <c r="F9374" s="78">
        <v>-0.21071543000000001</v>
      </c>
    </row>
    <row r="9375" spans="1:6" x14ac:dyDescent="0.25">
      <c r="A9375">
        <v>9373</v>
      </c>
      <c r="B9375" t="s">
        <v>10290</v>
      </c>
      <c r="C9375" s="78">
        <v>-1.0360577</v>
      </c>
      <c r="D9375" s="78">
        <v>4.1623069999999998E-2</v>
      </c>
      <c r="E9375" s="78">
        <v>-3.4390595000000003E-2</v>
      </c>
      <c r="F9375" s="78">
        <v>0.17954011</v>
      </c>
    </row>
    <row r="9376" spans="1:6" x14ac:dyDescent="0.25">
      <c r="A9376">
        <v>9374</v>
      </c>
      <c r="B9376" t="s">
        <v>10291</v>
      </c>
      <c r="C9376" s="78">
        <v>1.2421381</v>
      </c>
      <c r="D9376" s="78">
        <v>2.220504</v>
      </c>
      <c r="E9376" s="78">
        <v>-1.9201282E-2</v>
      </c>
      <c r="F9376" s="78">
        <v>4.7695920000000003E-2</v>
      </c>
    </row>
    <row r="9377" spans="1:6" x14ac:dyDescent="0.25">
      <c r="A9377">
        <v>9375</v>
      </c>
      <c r="B9377" t="s">
        <v>10292</v>
      </c>
      <c r="C9377" s="78">
        <v>1.2313696999999999</v>
      </c>
      <c r="D9377" s="78">
        <v>-2.7276516000000002</v>
      </c>
      <c r="E9377" s="78">
        <v>-7.7915819999999997E-2</v>
      </c>
      <c r="F9377" s="78">
        <v>-4.6580165999999999E-2</v>
      </c>
    </row>
    <row r="9378" spans="1:6" x14ac:dyDescent="0.25">
      <c r="A9378">
        <v>9376</v>
      </c>
      <c r="B9378" t="s">
        <v>10293</v>
      </c>
      <c r="C9378" s="78">
        <v>-0.65257262999999999</v>
      </c>
      <c r="D9378" s="78">
        <v>0.30771559999999998</v>
      </c>
      <c r="E9378" s="78">
        <v>-0.11429812</v>
      </c>
      <c r="F9378" s="78">
        <v>-4.5491249999999997E-2</v>
      </c>
    </row>
    <row r="9379" spans="1:6" x14ac:dyDescent="0.25">
      <c r="A9379">
        <v>9377</v>
      </c>
      <c r="B9379" t="s">
        <v>10294</v>
      </c>
      <c r="C9379" s="78">
        <v>2.6650800000000001</v>
      </c>
      <c r="D9379" s="78">
        <v>-1.9820784</v>
      </c>
      <c r="E9379" s="78">
        <v>-3.6576677000000002E-2</v>
      </c>
      <c r="F9379" s="78">
        <v>5.4306029999999998E-2</v>
      </c>
    </row>
    <row r="9380" spans="1:6" x14ac:dyDescent="0.25">
      <c r="A9380">
        <v>9378</v>
      </c>
      <c r="B9380" t="s">
        <v>10295</v>
      </c>
      <c r="C9380" s="78">
        <v>-0.55160474999999998</v>
      </c>
      <c r="D9380" s="78">
        <v>1.7497611</v>
      </c>
      <c r="E9380" s="78">
        <v>-3.3765196999999997E-2</v>
      </c>
      <c r="F9380" s="78">
        <v>-6.1558753000000001E-2</v>
      </c>
    </row>
    <row r="9381" spans="1:6" x14ac:dyDescent="0.25">
      <c r="A9381">
        <v>9379</v>
      </c>
      <c r="B9381" t="s">
        <v>10296</v>
      </c>
      <c r="C9381" s="78">
        <v>0.79562520000000003</v>
      </c>
      <c r="D9381" s="78">
        <v>1.5394559000000001</v>
      </c>
      <c r="E9381" s="78">
        <v>-3.4390595000000003E-2</v>
      </c>
      <c r="F9381" s="78">
        <v>0.17954011</v>
      </c>
    </row>
    <row r="9382" spans="1:6" x14ac:dyDescent="0.25">
      <c r="A9382">
        <v>9380</v>
      </c>
      <c r="B9382" t="s">
        <v>10297</v>
      </c>
      <c r="C9382" s="78">
        <v>-8.7973120000000002E-2</v>
      </c>
      <c r="D9382" s="78">
        <v>-4.6726019999999997E-3</v>
      </c>
      <c r="E9382" s="78">
        <v>1.3215251000000001E-2</v>
      </c>
      <c r="F9382" s="78">
        <v>7.3724389999999997E-3</v>
      </c>
    </row>
    <row r="9383" spans="1:6" x14ac:dyDescent="0.25">
      <c r="A9383">
        <v>9381</v>
      </c>
      <c r="B9383" t="s">
        <v>10298</v>
      </c>
      <c r="C9383" s="78">
        <v>-0.40567923</v>
      </c>
      <c r="D9383" s="78">
        <v>0.47201028</v>
      </c>
      <c r="E9383" s="78">
        <v>-5.1289915999999998E-2</v>
      </c>
      <c r="F9383" s="78">
        <v>-2.9309242999999998E-3</v>
      </c>
    </row>
    <row r="9384" spans="1:6" x14ac:dyDescent="0.25">
      <c r="A9384">
        <v>9382</v>
      </c>
      <c r="B9384" t="s">
        <v>10299</v>
      </c>
      <c r="C9384" s="78">
        <v>0.57485220000000004</v>
      </c>
      <c r="D9384" s="78">
        <v>-1.6512947</v>
      </c>
      <c r="E9384" s="78">
        <v>-8.6689920000000004E-2</v>
      </c>
      <c r="F9384" s="78">
        <v>3.9437739999999999E-2</v>
      </c>
    </row>
    <row r="9385" spans="1:6" x14ac:dyDescent="0.25">
      <c r="A9385">
        <v>9383</v>
      </c>
      <c r="B9385" t="s">
        <v>10300</v>
      </c>
      <c r="C9385" s="78">
        <v>0.78035149999999998</v>
      </c>
      <c r="D9385" s="78">
        <v>-3.0861843000000002</v>
      </c>
      <c r="E9385" s="78">
        <v>-8.4795535000000005E-2</v>
      </c>
      <c r="F9385" s="78">
        <v>-0.11259557000000001</v>
      </c>
    </row>
    <row r="9386" spans="1:6" x14ac:dyDescent="0.25">
      <c r="A9386">
        <v>9384</v>
      </c>
      <c r="B9386" t="s">
        <v>10301</v>
      </c>
      <c r="C9386" s="78">
        <v>2.3610513000000002</v>
      </c>
      <c r="D9386" s="78">
        <v>-3.4262785999999998</v>
      </c>
      <c r="E9386" s="78">
        <v>-6.3225690000000001E-2</v>
      </c>
      <c r="F9386" s="78">
        <v>-1.1854857E-2</v>
      </c>
    </row>
    <row r="9387" spans="1:6" x14ac:dyDescent="0.25">
      <c r="A9387">
        <v>9385</v>
      </c>
      <c r="B9387" t="s">
        <v>10302</v>
      </c>
      <c r="C9387" s="78">
        <v>-0.14596221000000001</v>
      </c>
      <c r="D9387" s="78">
        <v>-0.65602229999999995</v>
      </c>
      <c r="E9387" s="78">
        <v>-3.4390595000000003E-2</v>
      </c>
      <c r="F9387" s="78">
        <v>0.17954011</v>
      </c>
    </row>
    <row r="9388" spans="1:6" x14ac:dyDescent="0.25">
      <c r="A9388">
        <v>9386</v>
      </c>
      <c r="B9388" t="s">
        <v>10303</v>
      </c>
      <c r="C9388" s="78">
        <v>0.8280457</v>
      </c>
      <c r="D9388" s="78">
        <v>3.7010779999999999</v>
      </c>
      <c r="E9388" s="78">
        <v>-3.4390595000000003E-2</v>
      </c>
      <c r="F9388" s="78">
        <v>0.17954011</v>
      </c>
    </row>
    <row r="9389" spans="1:6" x14ac:dyDescent="0.25">
      <c r="A9389">
        <v>9387</v>
      </c>
      <c r="B9389" t="s">
        <v>10304</v>
      </c>
      <c r="C9389" s="78">
        <v>0.12827203000000001</v>
      </c>
      <c r="D9389" s="78">
        <v>0.46065964999999998</v>
      </c>
      <c r="E9389" s="78">
        <v>-8.2565769999999997E-2</v>
      </c>
      <c r="F9389" s="78">
        <v>6.8194500000000005E-2</v>
      </c>
    </row>
    <row r="9390" spans="1:6" x14ac:dyDescent="0.25">
      <c r="A9390">
        <v>9388</v>
      </c>
      <c r="B9390" t="s">
        <v>10305</v>
      </c>
      <c r="C9390" s="78">
        <v>-0.14784506</v>
      </c>
      <c r="D9390" s="78">
        <v>-3.1102335000000001</v>
      </c>
      <c r="E9390" s="78">
        <v>-3.0902567999999998E-2</v>
      </c>
      <c r="F9390" s="78">
        <v>-0.13319613</v>
      </c>
    </row>
    <row r="9391" spans="1:6" x14ac:dyDescent="0.25">
      <c r="A9391">
        <v>9389</v>
      </c>
      <c r="B9391" t="s">
        <v>10306</v>
      </c>
      <c r="C9391" s="78">
        <v>0.27412947999999998</v>
      </c>
      <c r="D9391" s="78">
        <v>2.8414934000000001</v>
      </c>
      <c r="E9391" s="78">
        <v>-8.3779275E-2</v>
      </c>
      <c r="F9391" s="78">
        <v>0.13156720999999999</v>
      </c>
    </row>
    <row r="9392" spans="1:6" x14ac:dyDescent="0.25">
      <c r="A9392">
        <v>9390</v>
      </c>
      <c r="B9392" t="s">
        <v>10307</v>
      </c>
      <c r="C9392" s="78">
        <v>1.1615468</v>
      </c>
      <c r="D9392" s="78">
        <v>-0.31447269999999999</v>
      </c>
      <c r="E9392" s="78">
        <v>-3.4618080000000002E-2</v>
      </c>
      <c r="F9392" s="78">
        <v>4.2078852999999999E-2</v>
      </c>
    </row>
    <row r="9393" spans="1:6" x14ac:dyDescent="0.25">
      <c r="A9393">
        <v>9391</v>
      </c>
      <c r="B9393" t="s">
        <v>10308</v>
      </c>
      <c r="C9393" s="78">
        <v>1.6338362</v>
      </c>
      <c r="D9393" s="78">
        <v>-0.79377209999999998</v>
      </c>
      <c r="E9393" s="78">
        <v>-3.4390595000000003E-2</v>
      </c>
      <c r="F9393" s="78">
        <v>0.17954011</v>
      </c>
    </row>
    <row r="9394" spans="1:6" x14ac:dyDescent="0.25">
      <c r="A9394">
        <v>9392</v>
      </c>
      <c r="B9394" t="s">
        <v>10309</v>
      </c>
      <c r="C9394" s="78">
        <v>-5.7400525000000001E-2</v>
      </c>
      <c r="D9394" s="78">
        <v>1.6882858000000001</v>
      </c>
      <c r="E9394" s="78">
        <v>-3.4390595000000003E-2</v>
      </c>
      <c r="F9394" s="78">
        <v>0.17954011</v>
      </c>
    </row>
    <row r="9395" spans="1:6" x14ac:dyDescent="0.25">
      <c r="A9395">
        <v>9393</v>
      </c>
      <c r="B9395" t="s">
        <v>10310</v>
      </c>
      <c r="C9395" s="78">
        <v>1.3178132</v>
      </c>
      <c r="D9395" s="78">
        <v>3.6213042999999998</v>
      </c>
      <c r="E9395" s="78">
        <v>-6.8841739999999998E-2</v>
      </c>
      <c r="F9395" s="78">
        <v>0.10233671</v>
      </c>
    </row>
    <row r="9396" spans="1:6" x14ac:dyDescent="0.25">
      <c r="A9396">
        <v>9394</v>
      </c>
      <c r="B9396" t="s">
        <v>10311</v>
      </c>
      <c r="C9396" s="78">
        <v>0.86741959999999996</v>
      </c>
      <c r="D9396" s="78">
        <v>1.7823477999999999</v>
      </c>
      <c r="E9396" s="78">
        <v>-3.4390595000000003E-2</v>
      </c>
      <c r="F9396" s="78">
        <v>0.17954011</v>
      </c>
    </row>
    <row r="9397" spans="1:6" x14ac:dyDescent="0.25">
      <c r="A9397">
        <v>9395</v>
      </c>
      <c r="B9397" t="s">
        <v>10312</v>
      </c>
      <c r="C9397" s="78">
        <v>0.99515235000000002</v>
      </c>
      <c r="D9397" s="78">
        <v>-0.97700167000000004</v>
      </c>
      <c r="E9397" s="78">
        <v>-3.4390595000000003E-2</v>
      </c>
      <c r="F9397" s="78">
        <v>0.17954011</v>
      </c>
    </row>
    <row r="9398" spans="1:6" x14ac:dyDescent="0.25">
      <c r="A9398">
        <v>9396</v>
      </c>
      <c r="B9398" t="s">
        <v>10313</v>
      </c>
      <c r="C9398" s="78">
        <v>-0.27498739999999999</v>
      </c>
      <c r="D9398" s="78">
        <v>-0.10261223</v>
      </c>
      <c r="E9398" s="78">
        <v>-3.4390595000000003E-2</v>
      </c>
      <c r="F9398" s="78">
        <v>0.17954011</v>
      </c>
    </row>
    <row r="9399" spans="1:6" x14ac:dyDescent="0.25">
      <c r="A9399">
        <v>9397</v>
      </c>
      <c r="B9399" t="s">
        <v>10314</v>
      </c>
      <c r="C9399" s="78">
        <v>-1.0579246</v>
      </c>
      <c r="D9399" s="78">
        <v>2.6491522999999999</v>
      </c>
      <c r="E9399" s="78">
        <v>-5.1765690000000003E-2</v>
      </c>
      <c r="F9399" s="78">
        <v>2.9029563000000001E-2</v>
      </c>
    </row>
    <row r="9400" spans="1:6" x14ac:dyDescent="0.25">
      <c r="A9400">
        <v>9398</v>
      </c>
      <c r="B9400" t="s">
        <v>10315</v>
      </c>
      <c r="C9400" s="78">
        <v>-0.84568299999999996</v>
      </c>
      <c r="D9400" s="78">
        <v>-0.31887080000000001</v>
      </c>
      <c r="E9400" s="78">
        <v>-7.6604039999999998E-2</v>
      </c>
      <c r="F9400" s="78">
        <v>-4.6190947000000003E-2</v>
      </c>
    </row>
    <row r="9401" spans="1:6" x14ac:dyDescent="0.25">
      <c r="A9401">
        <v>9399</v>
      </c>
      <c r="B9401" t="s">
        <v>10316</v>
      </c>
      <c r="C9401" s="78">
        <v>-0.34018130000000002</v>
      </c>
      <c r="D9401" s="78">
        <v>0.91481159999999995</v>
      </c>
      <c r="E9401" s="78">
        <v>-4.6150530000000002E-2</v>
      </c>
      <c r="F9401" s="78">
        <v>-4.0197565999999997E-2</v>
      </c>
    </row>
    <row r="9402" spans="1:6" x14ac:dyDescent="0.25">
      <c r="A9402">
        <v>9400</v>
      </c>
      <c r="B9402" t="s">
        <v>10317</v>
      </c>
      <c r="C9402" s="78">
        <v>-1.1030922000000001</v>
      </c>
      <c r="D9402" s="78">
        <v>1.2801610999999999</v>
      </c>
      <c r="E9402" s="78">
        <v>-4.7368093999999999E-2</v>
      </c>
      <c r="F9402" s="78">
        <v>4.8984826000000002E-2</v>
      </c>
    </row>
    <row r="9403" spans="1:6" x14ac:dyDescent="0.25">
      <c r="A9403">
        <v>9401</v>
      </c>
      <c r="B9403" t="s">
        <v>10318</v>
      </c>
      <c r="C9403" s="78">
        <v>-0.37022787000000001</v>
      </c>
      <c r="D9403" s="78">
        <v>-1.4929484</v>
      </c>
      <c r="E9403" s="78">
        <v>-7.1637734999999994E-2</v>
      </c>
      <c r="F9403" s="78">
        <v>4.6504200000000002E-2</v>
      </c>
    </row>
    <row r="9404" spans="1:6" x14ac:dyDescent="0.25">
      <c r="A9404">
        <v>9402</v>
      </c>
      <c r="B9404" t="s">
        <v>10319</v>
      </c>
      <c r="C9404" s="78">
        <v>0.13953802000000001</v>
      </c>
      <c r="D9404" s="78">
        <v>1.1580668999999999</v>
      </c>
      <c r="E9404" s="78">
        <v>-3.4390595000000003E-2</v>
      </c>
      <c r="F9404" s="78">
        <v>0.17954011</v>
      </c>
    </row>
    <row r="9405" spans="1:6" x14ac:dyDescent="0.25">
      <c r="A9405">
        <v>9403</v>
      </c>
      <c r="B9405" t="s">
        <v>10320</v>
      </c>
      <c r="C9405" s="78">
        <v>-1.6029823000000001</v>
      </c>
      <c r="D9405" s="78">
        <v>0.95775460000000001</v>
      </c>
      <c r="E9405" s="78">
        <v>-8.4035434000000006E-2</v>
      </c>
      <c r="F9405" s="78">
        <v>-1.4638435999999999</v>
      </c>
    </row>
    <row r="9406" spans="1:6" x14ac:dyDescent="0.25">
      <c r="A9406">
        <v>9404</v>
      </c>
      <c r="B9406" t="s">
        <v>10321</v>
      </c>
      <c r="C9406" s="78">
        <v>-1.0688578</v>
      </c>
      <c r="D9406" s="78">
        <v>-1.7502066000000001</v>
      </c>
      <c r="E9406" s="78">
        <v>-3.4390595000000003E-2</v>
      </c>
      <c r="F9406" s="78">
        <v>0.17954011</v>
      </c>
    </row>
    <row r="9407" spans="1:6" x14ac:dyDescent="0.25">
      <c r="A9407">
        <v>9405</v>
      </c>
      <c r="B9407" t="s">
        <v>10322</v>
      </c>
      <c r="C9407" s="78">
        <v>0.23689768</v>
      </c>
      <c r="D9407" s="78">
        <v>2.3383672</v>
      </c>
      <c r="E9407" s="78">
        <v>-7.4526620000000002E-2</v>
      </c>
      <c r="F9407" s="78">
        <v>7.3597220000000005E-2</v>
      </c>
    </row>
    <row r="9408" spans="1:6" x14ac:dyDescent="0.25">
      <c r="A9408">
        <v>9406</v>
      </c>
      <c r="B9408" t="s">
        <v>10323</v>
      </c>
      <c r="C9408" s="78">
        <v>-0.7529477</v>
      </c>
      <c r="D9408" s="78">
        <v>-0.31144956000000001</v>
      </c>
      <c r="E9408" s="78">
        <v>5.576412E-2</v>
      </c>
      <c r="F9408" s="78">
        <v>-6.7000019999999993E-2</v>
      </c>
    </row>
    <row r="9409" spans="1:6" x14ac:dyDescent="0.25">
      <c r="A9409">
        <v>9407</v>
      </c>
      <c r="B9409" t="s">
        <v>10324</v>
      </c>
      <c r="C9409" s="78">
        <v>0.53421664000000002</v>
      </c>
      <c r="D9409" s="78">
        <v>-1.3790431999999999</v>
      </c>
      <c r="E9409" s="78">
        <v>-7.0455156000000005E-2</v>
      </c>
      <c r="F9409" s="78">
        <v>6.6899053999999999E-2</v>
      </c>
    </row>
    <row r="9410" spans="1:6" x14ac:dyDescent="0.25">
      <c r="A9410">
        <v>9408</v>
      </c>
      <c r="B9410" t="s">
        <v>10325</v>
      </c>
      <c r="C9410" s="78">
        <v>4.8030971999999998</v>
      </c>
      <c r="D9410" s="78">
        <v>1.7830075000000001</v>
      </c>
      <c r="E9410" s="78">
        <v>-4.4555669999999999E-2</v>
      </c>
      <c r="F9410" s="78">
        <v>-1.7720654999999998E-2</v>
      </c>
    </row>
    <row r="9411" spans="1:6" x14ac:dyDescent="0.25">
      <c r="A9411">
        <v>9409</v>
      </c>
      <c r="B9411" t="s">
        <v>10326</v>
      </c>
      <c r="C9411" s="78">
        <v>-0.18567127</v>
      </c>
      <c r="D9411" s="78">
        <v>-0.20312747</v>
      </c>
      <c r="E9411" s="78">
        <v>-3.4390595000000003E-2</v>
      </c>
      <c r="F9411" s="78">
        <v>0.17954011</v>
      </c>
    </row>
    <row r="9412" spans="1:6" x14ac:dyDescent="0.25">
      <c r="A9412">
        <v>9410</v>
      </c>
      <c r="B9412" t="s">
        <v>10327</v>
      </c>
      <c r="C9412" s="78">
        <v>2.8695065999999998</v>
      </c>
      <c r="D9412" s="78">
        <v>1.4346011999999999</v>
      </c>
      <c r="E9412" s="78">
        <v>-2.0909224000000001E-2</v>
      </c>
      <c r="F9412" s="78">
        <v>4.2950780000000001E-2</v>
      </c>
    </row>
    <row r="9413" spans="1:6" x14ac:dyDescent="0.25">
      <c r="A9413">
        <v>9411</v>
      </c>
      <c r="B9413" t="s">
        <v>10328</v>
      </c>
      <c r="C9413" s="78">
        <v>1.6050707</v>
      </c>
      <c r="D9413" s="78">
        <v>1.9443797</v>
      </c>
      <c r="E9413" s="78">
        <v>-7.2888464E-2</v>
      </c>
      <c r="F9413" s="78">
        <v>9.3049129999999994E-2</v>
      </c>
    </row>
    <row r="9414" spans="1:6" x14ac:dyDescent="0.25">
      <c r="A9414">
        <v>9412</v>
      </c>
      <c r="B9414" t="s">
        <v>10329</v>
      </c>
      <c r="C9414" s="78">
        <v>-0.43317807000000003</v>
      </c>
      <c r="D9414" s="78">
        <v>0.50655985000000003</v>
      </c>
      <c r="E9414" s="78">
        <v>-9.0577569999999996E-2</v>
      </c>
      <c r="F9414" s="78">
        <v>-8.0822303999999998E-2</v>
      </c>
    </row>
    <row r="9415" spans="1:6" x14ac:dyDescent="0.25">
      <c r="A9415">
        <v>9413</v>
      </c>
      <c r="B9415" t="s">
        <v>10330</v>
      </c>
      <c r="C9415" s="78">
        <v>-6.4971714999999999E-2</v>
      </c>
      <c r="D9415" s="78">
        <v>-2.6784680000000001</v>
      </c>
      <c r="E9415" s="78">
        <v>-2.8850758000000001E-2</v>
      </c>
      <c r="F9415" s="78">
        <v>-5.523579E-2</v>
      </c>
    </row>
    <row r="9416" spans="1:6" x14ac:dyDescent="0.25">
      <c r="A9416">
        <v>9414</v>
      </c>
      <c r="B9416" t="s">
        <v>10331</v>
      </c>
      <c r="C9416" s="78">
        <v>-0.61945499999999998</v>
      </c>
      <c r="D9416" s="78">
        <v>0.71660480000000004</v>
      </c>
      <c r="E9416" s="78">
        <v>-3.4390595000000003E-2</v>
      </c>
      <c r="F9416" s="78">
        <v>0.17954011</v>
      </c>
    </row>
    <row r="9417" spans="1:6" x14ac:dyDescent="0.25">
      <c r="A9417">
        <v>9415</v>
      </c>
      <c r="B9417" t="s">
        <v>10332</v>
      </c>
      <c r="C9417" s="78">
        <v>0.19801046999999999</v>
      </c>
      <c r="D9417" s="78">
        <v>1.2171888</v>
      </c>
      <c r="E9417" s="78">
        <v>0.13168329000000001</v>
      </c>
      <c r="F9417" s="78">
        <v>-0.22639032000000001</v>
      </c>
    </row>
    <row r="9418" spans="1:6" x14ac:dyDescent="0.25">
      <c r="A9418">
        <v>9416</v>
      </c>
      <c r="B9418" t="s">
        <v>10333</v>
      </c>
      <c r="C9418" s="78">
        <v>4.2446679999999999</v>
      </c>
      <c r="D9418" s="78">
        <v>4.1917299999999997</v>
      </c>
      <c r="E9418" s="78">
        <v>-6.1140247000000002E-2</v>
      </c>
      <c r="F9418" s="78">
        <v>2.7412324999999999E-3</v>
      </c>
    </row>
    <row r="9419" spans="1:6" x14ac:dyDescent="0.25">
      <c r="A9419">
        <v>9417</v>
      </c>
      <c r="B9419" t="s">
        <v>10334</v>
      </c>
      <c r="C9419" s="78">
        <v>1.0514053000000001</v>
      </c>
      <c r="D9419" s="78">
        <v>8.0996335000000003E-2</v>
      </c>
      <c r="E9419" s="78">
        <v>-5.4830253000000002E-2</v>
      </c>
      <c r="F9419" s="78">
        <v>0.1342604</v>
      </c>
    </row>
    <row r="9420" spans="1:6" x14ac:dyDescent="0.25">
      <c r="A9420">
        <v>9418</v>
      </c>
      <c r="B9420" t="s">
        <v>10335</v>
      </c>
      <c r="C9420" s="78">
        <v>-0.64973645999999996</v>
      </c>
      <c r="D9420" s="78">
        <v>0.17727095000000001</v>
      </c>
      <c r="E9420" s="78">
        <v>-3.4390595000000003E-2</v>
      </c>
      <c r="F9420" s="78">
        <v>0.17954011</v>
      </c>
    </row>
    <row r="9421" spans="1:6" x14ac:dyDescent="0.25">
      <c r="A9421">
        <v>9419</v>
      </c>
      <c r="B9421" t="s">
        <v>10336</v>
      </c>
      <c r="C9421" s="78">
        <v>-2.7422317999999999</v>
      </c>
      <c r="D9421" s="78">
        <v>-0.33866217999999998</v>
      </c>
      <c r="E9421" s="78">
        <v>-6.9127633999999993E-2</v>
      </c>
      <c r="F9421" s="78">
        <v>2.4854049999999999E-2</v>
      </c>
    </row>
    <row r="9422" spans="1:6" x14ac:dyDescent="0.25">
      <c r="A9422">
        <v>9420</v>
      </c>
      <c r="B9422" t="s">
        <v>10337</v>
      </c>
      <c r="C9422" s="78">
        <v>1.0684526000000001</v>
      </c>
      <c r="D9422" s="78">
        <v>0.50318169999999995</v>
      </c>
      <c r="E9422" s="78">
        <v>-6.3808589999999998E-2</v>
      </c>
      <c r="F9422" s="78">
        <v>3.1073704000000001E-2</v>
      </c>
    </row>
    <row r="9423" spans="1:6" x14ac:dyDescent="0.25">
      <c r="A9423">
        <v>9421</v>
      </c>
      <c r="B9423" t="s">
        <v>10338</v>
      </c>
      <c r="C9423" s="78">
        <v>0.3531029</v>
      </c>
      <c r="D9423" s="78">
        <v>0.78918195000000002</v>
      </c>
      <c r="E9423" s="78">
        <v>-4.7523200000000002E-2</v>
      </c>
      <c r="F9423" s="78">
        <v>-1.3629734500000001E-2</v>
      </c>
    </row>
    <row r="9424" spans="1:6" x14ac:dyDescent="0.25">
      <c r="A9424">
        <v>9422</v>
      </c>
      <c r="B9424" t="s">
        <v>10339</v>
      </c>
      <c r="C9424" s="78">
        <v>-0.20374187999999999</v>
      </c>
      <c r="D9424" s="78">
        <v>0.43269256</v>
      </c>
      <c r="E9424" s="78">
        <v>-4.8960120000000003E-2</v>
      </c>
      <c r="F9424" s="78">
        <v>2.2344947E-2</v>
      </c>
    </row>
    <row r="9425" spans="1:6" x14ac:dyDescent="0.25">
      <c r="A9425">
        <v>9423</v>
      </c>
      <c r="B9425" t="s">
        <v>10340</v>
      </c>
      <c r="C9425" s="78">
        <v>-0.75056350000000005</v>
      </c>
      <c r="D9425" s="78">
        <v>0.81167769999999995</v>
      </c>
      <c r="E9425" s="78">
        <v>-4.3523873999999997E-2</v>
      </c>
      <c r="F9425" s="78">
        <v>-4.4666826999999999E-2</v>
      </c>
    </row>
    <row r="9426" spans="1:6" x14ac:dyDescent="0.25">
      <c r="A9426">
        <v>9424</v>
      </c>
      <c r="B9426" t="s">
        <v>10341</v>
      </c>
      <c r="C9426" s="78">
        <v>-0.16379737999999999</v>
      </c>
      <c r="D9426" s="78">
        <v>1.5199347000000001</v>
      </c>
      <c r="E9426" s="78">
        <v>-7.6320230000000003E-2</v>
      </c>
      <c r="F9426" s="78">
        <v>8.1105829999999993E-3</v>
      </c>
    </row>
    <row r="9427" spans="1:6" x14ac:dyDescent="0.25">
      <c r="A9427">
        <v>9425</v>
      </c>
      <c r="B9427" t="s">
        <v>10342</v>
      </c>
      <c r="C9427" s="78">
        <v>0.14231147999999999</v>
      </c>
      <c r="D9427" s="78">
        <v>2.379451</v>
      </c>
      <c r="E9427" s="78">
        <v>-7.6274544E-2</v>
      </c>
      <c r="F9427" s="78">
        <v>8.9992730000000003E-3</v>
      </c>
    </row>
    <row r="9428" spans="1:6" x14ac:dyDescent="0.25">
      <c r="A9428">
        <v>9426</v>
      </c>
      <c r="B9428" t="s">
        <v>10343</v>
      </c>
      <c r="C9428" s="78">
        <v>0.49459716999999997</v>
      </c>
      <c r="D9428" s="78">
        <v>-1.3110279</v>
      </c>
      <c r="E9428" s="78">
        <v>-3.4390595000000003E-2</v>
      </c>
      <c r="F9428" s="78">
        <v>0.17954011</v>
      </c>
    </row>
    <row r="9429" spans="1:6" x14ac:dyDescent="0.25">
      <c r="A9429">
        <v>9427</v>
      </c>
      <c r="B9429" t="s">
        <v>10344</v>
      </c>
      <c r="C9429" s="78">
        <v>1.0355741000000001</v>
      </c>
      <c r="D9429" s="78">
        <v>1.1657565999999999</v>
      </c>
      <c r="E9429" s="78">
        <v>-9.7723169999999998E-2</v>
      </c>
      <c r="F9429" s="78">
        <v>6.8196124999999996E-2</v>
      </c>
    </row>
    <row r="9430" spans="1:6" x14ac:dyDescent="0.25">
      <c r="A9430">
        <v>9428</v>
      </c>
      <c r="B9430" t="s">
        <v>10345</v>
      </c>
      <c r="C9430" s="78">
        <v>-2.2786445999999998</v>
      </c>
      <c r="D9430" s="78">
        <v>7.3162140000000001E-2</v>
      </c>
      <c r="E9430" s="78">
        <v>0.14224017999999999</v>
      </c>
      <c r="F9430" s="78">
        <v>-0.22674406999999999</v>
      </c>
    </row>
    <row r="9431" spans="1:6" x14ac:dyDescent="0.25">
      <c r="A9431">
        <v>9429</v>
      </c>
      <c r="B9431" t="s">
        <v>10346</v>
      </c>
      <c r="C9431" s="78">
        <v>-0.77255523000000004</v>
      </c>
      <c r="D9431" s="78">
        <v>-0.80884180000000006</v>
      </c>
      <c r="E9431" s="78">
        <v>-3.4390595000000003E-2</v>
      </c>
      <c r="F9431" s="78">
        <v>0.17954011</v>
      </c>
    </row>
    <row r="9432" spans="1:6" x14ac:dyDescent="0.25">
      <c r="A9432">
        <v>9430</v>
      </c>
      <c r="B9432" t="s">
        <v>10347</v>
      </c>
      <c r="C9432" s="78">
        <v>-1.4693387</v>
      </c>
      <c r="D9432" s="78">
        <v>1.0229292000000001</v>
      </c>
      <c r="E9432" s="78">
        <v>5.2776437000000002E-2</v>
      </c>
      <c r="F9432" s="78">
        <v>-0.43916470000000002</v>
      </c>
    </row>
    <row r="9433" spans="1:6" x14ac:dyDescent="0.25">
      <c r="A9433">
        <v>9431</v>
      </c>
      <c r="B9433" t="s">
        <v>10348</v>
      </c>
      <c r="C9433" s="78">
        <v>-1.4739774000000001</v>
      </c>
      <c r="D9433" s="78">
        <v>0.98782539999999996</v>
      </c>
      <c r="E9433" s="78">
        <v>-0.14268249999999999</v>
      </c>
      <c r="F9433" s="78">
        <v>-9.20126E-2</v>
      </c>
    </row>
    <row r="9434" spans="1:6" x14ac:dyDescent="0.25">
      <c r="A9434">
        <v>9432</v>
      </c>
      <c r="B9434" t="s">
        <v>10349</v>
      </c>
      <c r="C9434" s="78">
        <v>-0.51434420000000003</v>
      </c>
      <c r="D9434" s="78">
        <v>-0.7870201</v>
      </c>
      <c r="E9434" s="78">
        <v>-2.9375124999999998E-2</v>
      </c>
      <c r="F9434" s="78">
        <v>0.17575838999999999</v>
      </c>
    </row>
    <row r="9435" spans="1:6" x14ac:dyDescent="0.25">
      <c r="A9435">
        <v>9433</v>
      </c>
      <c r="B9435" t="s">
        <v>10350</v>
      </c>
      <c r="C9435" s="78">
        <v>6.9477410000000003E-2</v>
      </c>
      <c r="D9435" s="78">
        <v>0.27857863999999999</v>
      </c>
      <c r="E9435" s="78">
        <v>-6.6891829999999999E-2</v>
      </c>
      <c r="F9435" s="78">
        <v>2.1758436999999999E-2</v>
      </c>
    </row>
    <row r="9436" spans="1:6" x14ac:dyDescent="0.25">
      <c r="A9436">
        <v>9434</v>
      </c>
      <c r="B9436" t="s">
        <v>10351</v>
      </c>
      <c r="C9436" s="78">
        <v>-0.93162999999999996</v>
      </c>
      <c r="D9436" s="78">
        <v>-0.43928716000000001</v>
      </c>
      <c r="E9436" s="78">
        <v>-4.3259385999999997E-2</v>
      </c>
      <c r="F9436" s="78">
        <v>5.0286204000000003E-3</v>
      </c>
    </row>
    <row r="9437" spans="1:6" x14ac:dyDescent="0.25">
      <c r="A9437">
        <v>9435</v>
      </c>
      <c r="B9437" t="s">
        <v>10352</v>
      </c>
      <c r="C9437" s="78">
        <v>-0.43011284</v>
      </c>
      <c r="D9437" s="78">
        <v>-0.27044716000000002</v>
      </c>
      <c r="E9437" s="78">
        <v>3.9488077000000003E-5</v>
      </c>
      <c r="F9437" s="78">
        <v>2.5791556E-2</v>
      </c>
    </row>
    <row r="9438" spans="1:6" x14ac:dyDescent="0.25">
      <c r="A9438">
        <v>9436</v>
      </c>
      <c r="B9438" t="s">
        <v>10353</v>
      </c>
      <c r="C9438" s="78">
        <v>1.6985105</v>
      </c>
      <c r="D9438" s="78">
        <v>1.0775385</v>
      </c>
      <c r="E9438" s="78">
        <v>-7.2610079999999994E-2</v>
      </c>
      <c r="F9438" s="78">
        <v>-1.3905972000000001E-2</v>
      </c>
    </row>
    <row r="9439" spans="1:6" x14ac:dyDescent="0.25">
      <c r="A9439">
        <v>9437</v>
      </c>
      <c r="B9439" t="s">
        <v>10354</v>
      </c>
      <c r="C9439" s="78">
        <v>2.7144970000000002</v>
      </c>
      <c r="D9439" s="78">
        <v>-4.7365933999999998E-2</v>
      </c>
      <c r="E9439" s="78">
        <v>-5.5688195000000003E-2</v>
      </c>
      <c r="F9439" s="78">
        <v>0.10347062999999999</v>
      </c>
    </row>
    <row r="9440" spans="1:6" x14ac:dyDescent="0.25">
      <c r="A9440">
        <v>9438</v>
      </c>
      <c r="B9440" t="s">
        <v>10355</v>
      </c>
      <c r="C9440" s="78">
        <v>-0.91212190000000004</v>
      </c>
      <c r="D9440" s="78">
        <v>1.5352792</v>
      </c>
      <c r="E9440" s="78">
        <v>7.9108399999999995E-2</v>
      </c>
      <c r="F9440" s="78">
        <v>-0.20612489000000001</v>
      </c>
    </row>
    <row r="9441" spans="1:6" x14ac:dyDescent="0.25">
      <c r="A9441">
        <v>9439</v>
      </c>
      <c r="B9441" t="s">
        <v>10356</v>
      </c>
      <c r="C9441" s="78">
        <v>-0.28479504999999999</v>
      </c>
      <c r="D9441" s="78">
        <v>0.50385210000000002</v>
      </c>
      <c r="E9441" s="78">
        <v>0.1366579</v>
      </c>
      <c r="F9441" s="78">
        <v>-0.23920126</v>
      </c>
    </row>
    <row r="9442" spans="1:6" x14ac:dyDescent="0.25">
      <c r="A9442">
        <v>9440</v>
      </c>
      <c r="B9442" t="s">
        <v>10357</v>
      </c>
      <c r="C9442" s="78">
        <v>3.4993379999999998E-2</v>
      </c>
      <c r="D9442" s="78">
        <v>-0.69431330000000002</v>
      </c>
      <c r="E9442" s="78">
        <v>-9.60004E-2</v>
      </c>
      <c r="F9442" s="78">
        <v>7.4753225000000006E-2</v>
      </c>
    </row>
    <row r="9443" spans="1:6" x14ac:dyDescent="0.25">
      <c r="A9443">
        <v>9441</v>
      </c>
      <c r="B9443" t="s">
        <v>10358</v>
      </c>
      <c r="C9443" s="78">
        <v>0.21107289000000001</v>
      </c>
      <c r="D9443" s="78">
        <v>-1.0286114</v>
      </c>
      <c r="E9443" s="78">
        <v>-4.6942329999999997E-2</v>
      </c>
      <c r="F9443" s="78">
        <v>-0.33494973</v>
      </c>
    </row>
    <row r="9444" spans="1:6" x14ac:dyDescent="0.25">
      <c r="A9444">
        <v>9442</v>
      </c>
      <c r="B9444" t="s">
        <v>10359</v>
      </c>
      <c r="C9444" s="78">
        <v>-0.44128135000000002</v>
      </c>
      <c r="D9444" s="78">
        <v>-0.68483793999999998</v>
      </c>
      <c r="E9444" s="78">
        <v>-4.3574873E-2</v>
      </c>
      <c r="F9444" s="78">
        <v>9.9031694000000003E-2</v>
      </c>
    </row>
    <row r="9445" spans="1:6" x14ac:dyDescent="0.25">
      <c r="A9445">
        <v>9443</v>
      </c>
      <c r="B9445" t="s">
        <v>10360</v>
      </c>
      <c r="C9445" s="78">
        <v>-1.1278695999999999</v>
      </c>
      <c r="D9445" s="78">
        <v>0.63244710000000004</v>
      </c>
      <c r="E9445" s="78">
        <v>-8.3241010000000004E-2</v>
      </c>
      <c r="F9445" s="78">
        <v>1.7376989000000001E-3</v>
      </c>
    </row>
    <row r="9446" spans="1:6" x14ac:dyDescent="0.25">
      <c r="A9446">
        <v>9444</v>
      </c>
      <c r="B9446" t="s">
        <v>10361</v>
      </c>
      <c r="C9446" s="78">
        <v>-0.58117019999999997</v>
      </c>
      <c r="D9446" s="78">
        <v>-1.0731858000000001</v>
      </c>
      <c r="E9446" s="78">
        <v>-0.12722035000000001</v>
      </c>
      <c r="F9446" s="78">
        <v>-0.1312566</v>
      </c>
    </row>
    <row r="9447" spans="1:6" x14ac:dyDescent="0.25">
      <c r="A9447">
        <v>9445</v>
      </c>
      <c r="B9447" t="s">
        <v>10362</v>
      </c>
      <c r="C9447" s="78">
        <v>-7.2718290000000005E-2</v>
      </c>
      <c r="D9447" s="78">
        <v>1.2883719</v>
      </c>
      <c r="E9447" s="78">
        <v>-5.5249155000000001E-2</v>
      </c>
      <c r="F9447" s="78">
        <v>-3.3905520000000001E-2</v>
      </c>
    </row>
    <row r="9448" spans="1:6" x14ac:dyDescent="0.25">
      <c r="A9448">
        <v>9446</v>
      </c>
      <c r="B9448" t="s">
        <v>10363</v>
      </c>
      <c r="C9448" s="78">
        <v>0.43167432999999999</v>
      </c>
      <c r="D9448" s="78">
        <v>0.60588620000000004</v>
      </c>
      <c r="E9448" s="78">
        <v>-3.4390595000000003E-2</v>
      </c>
      <c r="F9448" s="78">
        <v>0.17954011</v>
      </c>
    </row>
    <row r="9449" spans="1:6" x14ac:dyDescent="0.25">
      <c r="A9449">
        <v>9447</v>
      </c>
      <c r="B9449" t="s">
        <v>10364</v>
      </c>
      <c r="C9449" s="78">
        <v>-0.78686833</v>
      </c>
      <c r="D9449" s="78">
        <v>-0.58415899999999998</v>
      </c>
      <c r="E9449" s="78">
        <v>-4.1189707999999998E-2</v>
      </c>
      <c r="F9449" s="78">
        <v>9.8927100000000004E-2</v>
      </c>
    </row>
    <row r="9450" spans="1:6" x14ac:dyDescent="0.25">
      <c r="A9450">
        <v>9448</v>
      </c>
      <c r="B9450" t="s">
        <v>10365</v>
      </c>
      <c r="C9450" s="78">
        <v>-0.88375384000000001</v>
      </c>
      <c r="D9450" s="78">
        <v>1.8845381999999999</v>
      </c>
      <c r="E9450" s="78">
        <v>-4.2255960000000002E-2</v>
      </c>
      <c r="F9450" s="78">
        <v>-0.31823807999999998</v>
      </c>
    </row>
    <row r="9451" spans="1:6" x14ac:dyDescent="0.25">
      <c r="A9451">
        <v>9449</v>
      </c>
      <c r="B9451" t="s">
        <v>10366</v>
      </c>
      <c r="C9451" s="78">
        <v>-0.23245198</v>
      </c>
      <c r="D9451" s="78">
        <v>-0.68681309999999995</v>
      </c>
      <c r="E9451" s="78">
        <v>-5.1675156E-2</v>
      </c>
      <c r="F9451" s="78">
        <v>7.4392125000000003E-2</v>
      </c>
    </row>
    <row r="9452" spans="1:6" x14ac:dyDescent="0.25">
      <c r="A9452">
        <v>9450</v>
      </c>
      <c r="B9452" t="s">
        <v>10367</v>
      </c>
      <c r="C9452" s="78">
        <v>1.1936666</v>
      </c>
      <c r="D9452" s="78">
        <v>1.6587322</v>
      </c>
      <c r="E9452" s="78">
        <v>-2.2317753999999999E-2</v>
      </c>
      <c r="F9452" s="78">
        <v>4.1836976999999997E-2</v>
      </c>
    </row>
    <row r="9453" spans="1:6" x14ac:dyDescent="0.25">
      <c r="A9453">
        <v>9451</v>
      </c>
      <c r="B9453" t="s">
        <v>10368</v>
      </c>
      <c r="C9453" s="78">
        <v>0.54023670000000001</v>
      </c>
      <c r="D9453" s="78">
        <v>-1.9837011</v>
      </c>
      <c r="E9453" s="78">
        <v>-3.4390595000000003E-2</v>
      </c>
      <c r="F9453" s="78">
        <v>0.17954011</v>
      </c>
    </row>
    <row r="9454" spans="1:6" x14ac:dyDescent="0.25">
      <c r="A9454">
        <v>9452</v>
      </c>
      <c r="B9454" t="s">
        <v>10369</v>
      </c>
      <c r="C9454" s="78">
        <v>-0.33358537999999999</v>
      </c>
      <c r="D9454" s="78">
        <v>-0.19809377</v>
      </c>
      <c r="E9454" s="78">
        <v>-8.6756390000000003E-2</v>
      </c>
      <c r="F9454" s="78">
        <v>-0.23370347999999999</v>
      </c>
    </row>
    <row r="9455" spans="1:6" x14ac:dyDescent="0.25">
      <c r="A9455">
        <v>9453</v>
      </c>
      <c r="B9455" t="s">
        <v>10370</v>
      </c>
      <c r="C9455" s="78">
        <v>0.24091086</v>
      </c>
      <c r="D9455" s="78">
        <v>1.0930522999999999E-2</v>
      </c>
      <c r="E9455" s="78">
        <v>0.1217172</v>
      </c>
      <c r="F9455" s="78">
        <v>-0.19591363000000001</v>
      </c>
    </row>
    <row r="9456" spans="1:6" x14ac:dyDescent="0.25">
      <c r="A9456">
        <v>9454</v>
      </c>
      <c r="B9456" t="s">
        <v>10371</v>
      </c>
      <c r="C9456" s="78">
        <v>-1.0223612</v>
      </c>
      <c r="D9456" s="78">
        <v>1.5962092999999999</v>
      </c>
      <c r="E9456" s="78">
        <v>-3.3125571999999999E-2</v>
      </c>
      <c r="F9456" s="78">
        <v>2.6508286999999998E-2</v>
      </c>
    </row>
    <row r="9457" spans="1:6" x14ac:dyDescent="0.25">
      <c r="A9457">
        <v>9455</v>
      </c>
      <c r="B9457" t="s">
        <v>10372</v>
      </c>
      <c r="C9457" s="78">
        <v>-0.70974130000000002</v>
      </c>
      <c r="D9457" s="78">
        <v>-0.40604403999999999</v>
      </c>
      <c r="E9457" s="78">
        <v>-5.6195139999999998E-2</v>
      </c>
      <c r="F9457" s="78">
        <v>0.14100737999999999</v>
      </c>
    </row>
    <row r="9458" spans="1:6" x14ac:dyDescent="0.25">
      <c r="A9458">
        <v>9456</v>
      </c>
      <c r="B9458" t="s">
        <v>10373</v>
      </c>
      <c r="C9458" s="78">
        <v>-1.6372901</v>
      </c>
      <c r="D9458" s="78">
        <v>0.4584414</v>
      </c>
      <c r="E9458" s="78">
        <v>-3.4390595000000003E-2</v>
      </c>
      <c r="F9458" s="78">
        <v>0.17954011</v>
      </c>
    </row>
    <row r="9459" spans="1:6" x14ac:dyDescent="0.25">
      <c r="A9459">
        <v>9457</v>
      </c>
      <c r="B9459" t="s">
        <v>10374</v>
      </c>
      <c r="C9459" s="78">
        <v>0.29788133999999999</v>
      </c>
      <c r="D9459" s="78">
        <v>-1.2916312000000001</v>
      </c>
      <c r="E9459" s="78">
        <v>-2.6147912999999998E-2</v>
      </c>
      <c r="F9459" s="78">
        <v>-8.5188E-3</v>
      </c>
    </row>
    <row r="9460" spans="1:6" x14ac:dyDescent="0.25">
      <c r="A9460">
        <v>9458</v>
      </c>
      <c r="B9460" t="s">
        <v>10375</v>
      </c>
      <c r="C9460" s="78">
        <v>1.7910746</v>
      </c>
      <c r="D9460" s="78">
        <v>2.0810637000000001</v>
      </c>
      <c r="E9460" s="78">
        <v>-8.1446009999999999E-2</v>
      </c>
      <c r="F9460" s="78">
        <v>-4.8903941999999999E-2</v>
      </c>
    </row>
    <row r="9461" spans="1:6" x14ac:dyDescent="0.25">
      <c r="A9461">
        <v>9459</v>
      </c>
      <c r="B9461" t="s">
        <v>10376</v>
      </c>
      <c r="C9461" s="78">
        <v>0.30058629999999997</v>
      </c>
      <c r="D9461" s="78">
        <v>-0.14277487999999999</v>
      </c>
      <c r="E9461" s="78">
        <v>-7.2990529999999998E-2</v>
      </c>
      <c r="F9461" s="78">
        <v>3.3696860000000002E-2</v>
      </c>
    </row>
    <row r="9462" spans="1:6" x14ac:dyDescent="0.25">
      <c r="A9462">
        <v>9460</v>
      </c>
      <c r="B9462" t="s">
        <v>10377</v>
      </c>
      <c r="C9462" s="78">
        <v>-1.0416209000000001</v>
      </c>
      <c r="D9462" s="78">
        <v>-2.8357432</v>
      </c>
      <c r="E9462" s="78">
        <v>-0.1328878</v>
      </c>
      <c r="F9462" s="78">
        <v>-0.33347421999999999</v>
      </c>
    </row>
    <row r="9463" spans="1:6" x14ac:dyDescent="0.25">
      <c r="A9463">
        <v>9461</v>
      </c>
      <c r="B9463" t="s">
        <v>10378</v>
      </c>
      <c r="C9463" s="78">
        <v>3.6785299999999999</v>
      </c>
      <c r="D9463" s="78">
        <v>0.41421163</v>
      </c>
      <c r="E9463" s="78">
        <v>-0.20849878999999999</v>
      </c>
      <c r="F9463" s="78">
        <v>-0.47584456000000003</v>
      </c>
    </row>
    <row r="9464" spans="1:6" x14ac:dyDescent="0.25">
      <c r="A9464">
        <v>9462</v>
      </c>
      <c r="B9464" t="s">
        <v>10379</v>
      </c>
      <c r="C9464" s="78">
        <v>-1.8135243999999999</v>
      </c>
      <c r="D9464" s="78">
        <v>-0.76747189999999998</v>
      </c>
      <c r="E9464" s="78">
        <v>-9.2926085000000005E-2</v>
      </c>
      <c r="F9464" s="78">
        <v>5.4686143999999999E-2</v>
      </c>
    </row>
    <row r="9465" spans="1:6" x14ac:dyDescent="0.25">
      <c r="A9465">
        <v>9463</v>
      </c>
      <c r="B9465" t="s">
        <v>10380</v>
      </c>
      <c r="C9465" s="78">
        <v>1.5393007999999999</v>
      </c>
      <c r="D9465" s="78">
        <v>-0.86516000000000004</v>
      </c>
      <c r="E9465" s="78">
        <v>6.1319690000000003E-2</v>
      </c>
      <c r="F9465" s="78">
        <v>-8.8517559999999995E-2</v>
      </c>
    </row>
    <row r="9466" spans="1:6" x14ac:dyDescent="0.25">
      <c r="A9466">
        <v>9464</v>
      </c>
      <c r="B9466" t="s">
        <v>10381</v>
      </c>
      <c r="C9466" s="78">
        <v>2.5089085</v>
      </c>
      <c r="D9466" s="78">
        <v>-4.0399240000000001</v>
      </c>
      <c r="E9466" s="78">
        <v>-8.1473589999999999E-2</v>
      </c>
      <c r="F9466" s="78">
        <v>-4.4964699999999998E-3</v>
      </c>
    </row>
    <row r="9467" spans="1:6" x14ac:dyDescent="0.25">
      <c r="A9467">
        <v>9465</v>
      </c>
      <c r="B9467" t="s">
        <v>10382</v>
      </c>
      <c r="C9467" s="78">
        <v>4.1071042999999996</v>
      </c>
      <c r="D9467" s="78">
        <v>-1.8075804</v>
      </c>
      <c r="E9467" s="78">
        <v>-7.9009099999999999E-2</v>
      </c>
      <c r="F9467" s="78">
        <v>-5.6932480000000001E-2</v>
      </c>
    </row>
    <row r="9468" spans="1:6" x14ac:dyDescent="0.25">
      <c r="A9468">
        <v>9466</v>
      </c>
      <c r="B9468" t="s">
        <v>10383</v>
      </c>
      <c r="C9468" s="78">
        <v>1.9595345</v>
      </c>
      <c r="D9468" s="78">
        <v>0.29576829999999998</v>
      </c>
      <c r="E9468" s="78">
        <v>3.185081E-2</v>
      </c>
      <c r="F9468" s="78">
        <v>-0.11829089</v>
      </c>
    </row>
    <row r="9469" spans="1:6" x14ac:dyDescent="0.25">
      <c r="A9469">
        <v>9467</v>
      </c>
      <c r="B9469" t="s">
        <v>10384</v>
      </c>
      <c r="C9469" s="78">
        <v>-0.27874196000000001</v>
      </c>
      <c r="D9469" s="78">
        <v>-0.14219999999999999</v>
      </c>
      <c r="E9469" s="78">
        <v>-5.3474233000000003E-2</v>
      </c>
      <c r="F9469" s="78">
        <v>5.0709276999999997E-2</v>
      </c>
    </row>
    <row r="9470" spans="1:6" x14ac:dyDescent="0.25">
      <c r="A9470">
        <v>9468</v>
      </c>
      <c r="B9470" t="s">
        <v>10385</v>
      </c>
      <c r="C9470" s="78">
        <v>2.5045039999999998</v>
      </c>
      <c r="D9470" s="78">
        <v>0.24181259999999999</v>
      </c>
      <c r="E9470" s="78">
        <v>-3.6663849999999998E-2</v>
      </c>
      <c r="F9470" s="78">
        <v>4.1404217E-2</v>
      </c>
    </row>
    <row r="9471" spans="1:6" x14ac:dyDescent="0.25">
      <c r="A9471">
        <v>9469</v>
      </c>
      <c r="B9471" t="s">
        <v>10386</v>
      </c>
      <c r="C9471" s="78">
        <v>0.19398214999999999</v>
      </c>
      <c r="D9471" s="78">
        <v>-1.7090453000000001</v>
      </c>
      <c r="E9471" s="78">
        <v>-3.4390595000000003E-2</v>
      </c>
      <c r="F9471" s="78">
        <v>0.17954011</v>
      </c>
    </row>
    <row r="9472" spans="1:6" x14ac:dyDescent="0.25">
      <c r="A9472">
        <v>9470</v>
      </c>
      <c r="B9472" t="s">
        <v>10387</v>
      </c>
      <c r="C9472" s="78">
        <v>2.0849313999999999</v>
      </c>
      <c r="D9472" s="78">
        <v>-2.7456814999999999</v>
      </c>
      <c r="E9472" s="78">
        <v>-6.5423700000000001E-2</v>
      </c>
      <c r="F9472" s="78">
        <v>4.0518462999999998E-2</v>
      </c>
    </row>
    <row r="9473" spans="1:6" x14ac:dyDescent="0.25">
      <c r="A9473">
        <v>9471</v>
      </c>
      <c r="B9473" t="s">
        <v>10388</v>
      </c>
      <c r="C9473" s="78">
        <v>4.5627870000000001</v>
      </c>
      <c r="D9473" s="78">
        <v>1.7065311999999999</v>
      </c>
      <c r="E9473" s="78">
        <v>-6.0837740000000001E-2</v>
      </c>
      <c r="F9473" s="78">
        <v>-9.5918919999999994E-3</v>
      </c>
    </row>
    <row r="9474" spans="1:6" x14ac:dyDescent="0.25">
      <c r="A9474">
        <v>9472</v>
      </c>
      <c r="B9474" t="s">
        <v>10389</v>
      </c>
      <c r="C9474" s="78">
        <v>-1.2049886000000001</v>
      </c>
      <c r="D9474" s="78">
        <v>-1.3330002999999999</v>
      </c>
      <c r="E9474" s="78">
        <v>0.48062887999999998</v>
      </c>
      <c r="F9474" s="78">
        <v>-0.3430028</v>
      </c>
    </row>
    <row r="9475" spans="1:6" x14ac:dyDescent="0.25">
      <c r="A9475">
        <v>9473</v>
      </c>
      <c r="B9475" t="s">
        <v>10390</v>
      </c>
      <c r="C9475" s="78">
        <v>-4.9619198000000003E-2</v>
      </c>
      <c r="D9475" s="78">
        <v>-1.2956747</v>
      </c>
      <c r="E9475" s="78">
        <v>-5.6953356000000004E-4</v>
      </c>
      <c r="F9475" s="78">
        <v>-1.4126003E-2</v>
      </c>
    </row>
    <row r="9476" spans="1:6" x14ac:dyDescent="0.25">
      <c r="A9476">
        <v>9474</v>
      </c>
      <c r="B9476" t="s">
        <v>10391</v>
      </c>
      <c r="C9476" s="78">
        <v>-0.72511612999999997</v>
      </c>
      <c r="D9476" s="78">
        <v>-7.975641E-2</v>
      </c>
      <c r="E9476" s="78">
        <v>-6.6717769999999996E-2</v>
      </c>
      <c r="F9476" s="78">
        <v>5.2608729999999999E-2</v>
      </c>
    </row>
    <row r="9477" spans="1:6" x14ac:dyDescent="0.25">
      <c r="A9477">
        <v>9475</v>
      </c>
      <c r="B9477" t="s">
        <v>10392</v>
      </c>
      <c r="C9477" s="78">
        <v>1.135025</v>
      </c>
      <c r="D9477" s="78">
        <v>-0.54913210000000001</v>
      </c>
      <c r="E9477" s="78">
        <v>-0.121805936</v>
      </c>
      <c r="F9477" s="78">
        <v>-4.9494653999999999E-2</v>
      </c>
    </row>
    <row r="9478" spans="1:6" x14ac:dyDescent="0.25">
      <c r="A9478">
        <v>9476</v>
      </c>
      <c r="B9478" t="s">
        <v>10393</v>
      </c>
      <c r="C9478" s="78">
        <v>-2.129515</v>
      </c>
      <c r="D9478" s="78">
        <v>-0.5825108</v>
      </c>
      <c r="E9478" s="78">
        <v>1.622231E-2</v>
      </c>
      <c r="F9478" s="78">
        <v>-0.43472576000000002</v>
      </c>
    </row>
    <row r="9479" spans="1:6" x14ac:dyDescent="0.25">
      <c r="A9479">
        <v>9477</v>
      </c>
      <c r="B9479" t="s">
        <v>10394</v>
      </c>
      <c r="C9479" s="78">
        <v>-1.805936</v>
      </c>
      <c r="D9479" s="78">
        <v>1.4208783</v>
      </c>
      <c r="E9479" s="78">
        <v>-6.5896170000000004E-2</v>
      </c>
      <c r="F9479" s="78">
        <v>0.114561655</v>
      </c>
    </row>
    <row r="9480" spans="1:6" x14ac:dyDescent="0.25">
      <c r="A9480">
        <v>9478</v>
      </c>
      <c r="B9480" t="s">
        <v>10395</v>
      </c>
      <c r="C9480" s="78">
        <v>2.2597284000000002</v>
      </c>
      <c r="D9480" s="78">
        <v>-2.0901413</v>
      </c>
      <c r="E9480" s="78">
        <v>-9.5012979999999997E-2</v>
      </c>
      <c r="F9480" s="78">
        <v>1.5305355E-2</v>
      </c>
    </row>
    <row r="9481" spans="1:6" x14ac:dyDescent="0.25">
      <c r="A9481">
        <v>9479</v>
      </c>
      <c r="B9481" t="s">
        <v>10396</v>
      </c>
      <c r="C9481" s="78">
        <v>0.81886979999999998</v>
      </c>
      <c r="D9481" s="78">
        <v>-1.316889</v>
      </c>
      <c r="E9481" s="78">
        <v>-6.0940392000000003E-2</v>
      </c>
      <c r="F9481" s="78">
        <v>-0.14687665</v>
      </c>
    </row>
    <row r="9482" spans="1:6" x14ac:dyDescent="0.25">
      <c r="A9482">
        <v>9480</v>
      </c>
      <c r="B9482" t="s">
        <v>10397</v>
      </c>
      <c r="C9482" s="78">
        <v>3.1340075000000001</v>
      </c>
      <c r="D9482" s="78">
        <v>-0.99731623999999996</v>
      </c>
      <c r="E9482" s="78">
        <v>-7.0464579999999999E-2</v>
      </c>
      <c r="F9482" s="78">
        <v>6.9202005999999996E-2</v>
      </c>
    </row>
    <row r="9483" spans="1:6" x14ac:dyDescent="0.25">
      <c r="A9483">
        <v>9481</v>
      </c>
      <c r="B9483" t="s">
        <v>10398</v>
      </c>
      <c r="C9483" s="78">
        <v>-0.8252119</v>
      </c>
      <c r="D9483" s="78">
        <v>-1.4246634</v>
      </c>
      <c r="E9483" s="78">
        <v>0.14032838</v>
      </c>
      <c r="F9483" s="78">
        <v>4.1563585E-2</v>
      </c>
    </row>
    <row r="9484" spans="1:6" x14ac:dyDescent="0.25">
      <c r="A9484">
        <v>9482</v>
      </c>
      <c r="B9484" t="s">
        <v>10399</v>
      </c>
      <c r="C9484" s="78">
        <v>7.929245E-2</v>
      </c>
      <c r="D9484" s="78">
        <v>0.75762640000000003</v>
      </c>
      <c r="E9484" s="78">
        <v>-3.4390595000000003E-2</v>
      </c>
      <c r="F9484" s="78">
        <v>0.17954011</v>
      </c>
    </row>
    <row r="9485" spans="1:6" x14ac:dyDescent="0.25">
      <c r="A9485">
        <v>9483</v>
      </c>
      <c r="B9485" t="s">
        <v>10400</v>
      </c>
      <c r="C9485" s="78">
        <v>-5.4208516999999998E-2</v>
      </c>
      <c r="D9485" s="78">
        <v>-1.1491038</v>
      </c>
      <c r="E9485" s="78">
        <v>-7.7461569999999993E-2</v>
      </c>
      <c r="F9485" s="78">
        <v>2.0759849999999998E-3</v>
      </c>
    </row>
    <row r="9486" spans="1:6" x14ac:dyDescent="0.25">
      <c r="A9486">
        <v>9484</v>
      </c>
      <c r="B9486" t="s">
        <v>10401</v>
      </c>
      <c r="C9486" s="78">
        <v>-1.9811186999999999</v>
      </c>
      <c r="D9486" s="78">
        <v>0.77680800000000005</v>
      </c>
      <c r="E9486" s="78">
        <v>-5.5613425000000001E-3</v>
      </c>
      <c r="F9486" s="78">
        <v>-0.13357369999999999</v>
      </c>
    </row>
    <row r="9487" spans="1:6" x14ac:dyDescent="0.25">
      <c r="A9487">
        <v>9485</v>
      </c>
      <c r="B9487" t="s">
        <v>10402</v>
      </c>
      <c r="C9487" s="78">
        <v>-1.1804745000000001</v>
      </c>
      <c r="D9487" s="78">
        <v>-1.5995265000000001</v>
      </c>
      <c r="E9487" s="78">
        <v>-7.532208E-2</v>
      </c>
      <c r="F9487" s="78">
        <v>-2.0129814999999999E-2</v>
      </c>
    </row>
    <row r="9488" spans="1:6" x14ac:dyDescent="0.25">
      <c r="A9488">
        <v>9486</v>
      </c>
      <c r="B9488" t="s">
        <v>10403</v>
      </c>
      <c r="C9488" s="78">
        <v>3.0295580000000002</v>
      </c>
      <c r="D9488" s="78">
        <v>2.7403116000000001</v>
      </c>
      <c r="E9488" s="78">
        <v>-0.14159851000000001</v>
      </c>
      <c r="F9488" s="78">
        <v>-0.22444268000000001</v>
      </c>
    </row>
    <row r="9489" spans="1:6" x14ac:dyDescent="0.25">
      <c r="A9489">
        <v>9487</v>
      </c>
      <c r="B9489" t="s">
        <v>10404</v>
      </c>
      <c r="C9489" s="78">
        <v>-0.34103274</v>
      </c>
      <c r="D9489" s="78">
        <v>-0.55574570000000001</v>
      </c>
      <c r="E9489" s="78">
        <v>-6.9920200000000002E-2</v>
      </c>
      <c r="F9489" s="78">
        <v>-4.75422E-2</v>
      </c>
    </row>
    <row r="9490" spans="1:6" x14ac:dyDescent="0.25">
      <c r="A9490">
        <v>9488</v>
      </c>
      <c r="B9490" t="s">
        <v>10405</v>
      </c>
      <c r="C9490" s="78">
        <v>0.50366840000000002</v>
      </c>
      <c r="D9490" s="78">
        <v>-0.90796770000000004</v>
      </c>
      <c r="E9490" s="78">
        <v>-8.3762970000000006E-2</v>
      </c>
      <c r="F9490" s="78">
        <v>-6.9602250000000004E-2</v>
      </c>
    </row>
    <row r="9491" spans="1:6" x14ac:dyDescent="0.25">
      <c r="A9491">
        <v>9489</v>
      </c>
      <c r="B9491" t="s">
        <v>10406</v>
      </c>
      <c r="C9491" s="78">
        <v>0.97981476999999995</v>
      </c>
      <c r="D9491" s="78">
        <v>0.66141545999999996</v>
      </c>
      <c r="E9491" s="78">
        <v>-4.7621507E-2</v>
      </c>
      <c r="F9491" s="78">
        <v>9.3687099999999995E-2</v>
      </c>
    </row>
    <row r="9492" spans="1:6" x14ac:dyDescent="0.25">
      <c r="A9492">
        <v>9490</v>
      </c>
      <c r="B9492" t="s">
        <v>10407</v>
      </c>
      <c r="C9492" s="78">
        <v>1.9504741000000001</v>
      </c>
      <c r="D9492" s="78">
        <v>1.8026622999999999</v>
      </c>
      <c r="E9492" s="78">
        <v>-3.4390595000000003E-2</v>
      </c>
      <c r="F9492" s="78">
        <v>0.17954011</v>
      </c>
    </row>
    <row r="9493" spans="1:6" x14ac:dyDescent="0.25">
      <c r="A9493">
        <v>9491</v>
      </c>
      <c r="B9493" t="s">
        <v>10408</v>
      </c>
      <c r="C9493" s="78">
        <v>-3.3022667999999999</v>
      </c>
      <c r="D9493" s="78">
        <v>0.51647686999999998</v>
      </c>
      <c r="E9493" s="78">
        <v>-7.0028454000000004E-2</v>
      </c>
      <c r="F9493" s="78">
        <v>8.8228130000000002E-2</v>
      </c>
    </row>
    <row r="9494" spans="1:6" x14ac:dyDescent="0.25">
      <c r="A9494">
        <v>9492</v>
      </c>
      <c r="B9494" t="s">
        <v>10409</v>
      </c>
      <c r="C9494" s="78">
        <v>-1.6565441999999999</v>
      </c>
      <c r="D9494" s="78">
        <v>0.43276587</v>
      </c>
      <c r="E9494" s="78">
        <v>2.7031349999999999E-2</v>
      </c>
      <c r="F9494" s="78">
        <v>-0.33446114999999998</v>
      </c>
    </row>
    <row r="9495" spans="1:6" x14ac:dyDescent="0.25">
      <c r="A9495">
        <v>9493</v>
      </c>
      <c r="B9495" t="s">
        <v>10410</v>
      </c>
      <c r="C9495" s="78">
        <v>2.3218100000000002</v>
      </c>
      <c r="D9495" s="78">
        <v>8.1462270000000003E-2</v>
      </c>
      <c r="E9495" s="78">
        <v>-9.0424805999999996E-2</v>
      </c>
      <c r="F9495" s="78">
        <v>1.8270537E-2</v>
      </c>
    </row>
    <row r="9496" spans="1:6" x14ac:dyDescent="0.25">
      <c r="A9496">
        <v>9494</v>
      </c>
      <c r="B9496" t="s">
        <v>10411</v>
      </c>
      <c r="C9496" s="78">
        <v>2.3309510000000002</v>
      </c>
      <c r="D9496" s="78">
        <v>-0.89068259999999999</v>
      </c>
      <c r="E9496" s="78">
        <v>-9.8760219999999996E-2</v>
      </c>
      <c r="F9496" s="78">
        <v>9.1435059999999999E-2</v>
      </c>
    </row>
    <row r="9497" spans="1:6" x14ac:dyDescent="0.25">
      <c r="A9497">
        <v>9495</v>
      </c>
      <c r="B9497" t="s">
        <v>10412</v>
      </c>
      <c r="C9497" s="78">
        <v>-0.54815453000000003</v>
      </c>
      <c r="D9497" s="78">
        <v>-2.4146785999999998</v>
      </c>
      <c r="E9497" s="78">
        <v>-3.4390595000000003E-2</v>
      </c>
      <c r="F9497" s="78">
        <v>0.17954011</v>
      </c>
    </row>
    <row r="9498" spans="1:6" x14ac:dyDescent="0.25">
      <c r="A9498">
        <v>9496</v>
      </c>
      <c r="B9498" t="s">
        <v>10413</v>
      </c>
      <c r="C9498" s="78">
        <v>1.2179542000000001</v>
      </c>
      <c r="D9498" s="78">
        <v>-0.99065006</v>
      </c>
      <c r="E9498" s="78">
        <v>6.331618E-2</v>
      </c>
      <c r="F9498" s="78">
        <v>-0.25946444000000002</v>
      </c>
    </row>
    <row r="9499" spans="1:6" x14ac:dyDescent="0.25">
      <c r="A9499">
        <v>9497</v>
      </c>
      <c r="B9499" t="s">
        <v>10414</v>
      </c>
      <c r="C9499" s="78">
        <v>-1.0033258</v>
      </c>
      <c r="D9499" s="78">
        <v>0.19849629999999999</v>
      </c>
      <c r="E9499" s="78">
        <v>-3.4390595000000003E-2</v>
      </c>
      <c r="F9499" s="78">
        <v>0.17954011</v>
      </c>
    </row>
    <row r="9500" spans="1:6" x14ac:dyDescent="0.25">
      <c r="A9500">
        <v>9498</v>
      </c>
      <c r="B9500" t="s">
        <v>10415</v>
      </c>
      <c r="C9500" s="78">
        <v>-0.87128309999999998</v>
      </c>
      <c r="D9500" s="78">
        <v>0.52164779999999999</v>
      </c>
      <c r="E9500" s="78">
        <v>-5.9704862999999997E-2</v>
      </c>
      <c r="F9500" s="78">
        <v>1.85384E-2</v>
      </c>
    </row>
    <row r="9501" spans="1:6" x14ac:dyDescent="0.25">
      <c r="A9501">
        <v>9499</v>
      </c>
      <c r="B9501" t="s">
        <v>10416</v>
      </c>
      <c r="C9501" s="78">
        <v>-1.5924646</v>
      </c>
      <c r="D9501" s="78">
        <v>-1.3808354</v>
      </c>
      <c r="E9501" s="78">
        <v>-0.13048346</v>
      </c>
      <c r="F9501" s="78">
        <v>-0.12485255000000001</v>
      </c>
    </row>
    <row r="9502" spans="1:6" x14ac:dyDescent="0.25">
      <c r="A9502">
        <v>9500</v>
      </c>
      <c r="B9502" t="s">
        <v>10417</v>
      </c>
      <c r="C9502" s="78">
        <v>-0.86604760000000003</v>
      </c>
      <c r="D9502" s="78">
        <v>0.10330109</v>
      </c>
      <c r="E9502" s="78">
        <v>-3.4390595000000003E-2</v>
      </c>
      <c r="F9502" s="78">
        <v>0.17954011</v>
      </c>
    </row>
    <row r="9503" spans="1:6" x14ac:dyDescent="0.25">
      <c r="A9503">
        <v>9501</v>
      </c>
      <c r="B9503" t="s">
        <v>10418</v>
      </c>
      <c r="C9503" s="78">
        <v>-0.20150994999999999</v>
      </c>
      <c r="D9503" s="78">
        <v>1.0390372999999999</v>
      </c>
      <c r="E9503" s="78">
        <v>-0.12367665999999999</v>
      </c>
      <c r="F9503" s="78">
        <v>-0.18467088000000001</v>
      </c>
    </row>
    <row r="9504" spans="1:6" x14ac:dyDescent="0.25">
      <c r="A9504">
        <v>9502</v>
      </c>
      <c r="B9504" t="s">
        <v>10419</v>
      </c>
      <c r="C9504" s="78">
        <v>0.17031242999999999</v>
      </c>
      <c r="D9504" s="78">
        <v>-0.16327879000000001</v>
      </c>
      <c r="E9504" s="78">
        <v>-7.099511E-2</v>
      </c>
      <c r="F9504" s="78">
        <v>7.5037839999999995E-2</v>
      </c>
    </row>
    <row r="9505" spans="1:6" x14ac:dyDescent="0.25">
      <c r="A9505">
        <v>9503</v>
      </c>
      <c r="B9505" t="s">
        <v>10420</v>
      </c>
      <c r="C9505" s="78">
        <v>0.31483181999999998</v>
      </c>
      <c r="D9505" s="78">
        <v>-0.92885625000000005</v>
      </c>
      <c r="E9505" s="78">
        <v>-3.4390595000000003E-2</v>
      </c>
      <c r="F9505" s="78">
        <v>0.17954011</v>
      </c>
    </row>
    <row r="9506" spans="1:6" x14ac:dyDescent="0.25">
      <c r="A9506">
        <v>9504</v>
      </c>
      <c r="B9506" t="s">
        <v>10421</v>
      </c>
      <c r="C9506" s="78">
        <v>-0.47462462999999999</v>
      </c>
      <c r="D9506" s="78">
        <v>-1.8494885999999999</v>
      </c>
      <c r="E9506" s="78">
        <v>-6.2285922000000001E-2</v>
      </c>
      <c r="F9506" s="78">
        <v>9.104429E-2</v>
      </c>
    </row>
    <row r="9507" spans="1:6" x14ac:dyDescent="0.25">
      <c r="A9507">
        <v>9505</v>
      </c>
      <c r="B9507" t="s">
        <v>10422</v>
      </c>
      <c r="C9507" s="78">
        <v>0.58414197000000001</v>
      </c>
      <c r="D9507" s="78">
        <v>0.41626679999999999</v>
      </c>
      <c r="E9507" s="78">
        <v>-3.4390595000000003E-2</v>
      </c>
      <c r="F9507" s="78">
        <v>0.17954011</v>
      </c>
    </row>
    <row r="9508" spans="1:6" x14ac:dyDescent="0.25">
      <c r="A9508">
        <v>9506</v>
      </c>
      <c r="B9508" t="s">
        <v>10423</v>
      </c>
      <c r="C9508" s="78">
        <v>1.2845161</v>
      </c>
      <c r="D9508" s="78">
        <v>2.2223174999999999</v>
      </c>
      <c r="E9508" s="78">
        <v>-4.8673099999999997E-2</v>
      </c>
      <c r="F9508" s="78">
        <v>4.4529884999999998E-2</v>
      </c>
    </row>
    <row r="9509" spans="1:6" x14ac:dyDescent="0.25">
      <c r="A9509">
        <v>9507</v>
      </c>
      <c r="B9509" t="s">
        <v>10424</v>
      </c>
      <c r="C9509" s="78">
        <v>-0.91563404000000004</v>
      </c>
      <c r="D9509" s="78">
        <v>-0.61451789999999995</v>
      </c>
      <c r="E9509" s="78">
        <v>-7.5149969999999996E-2</v>
      </c>
      <c r="F9509" s="78">
        <v>-0.10773764600000001</v>
      </c>
    </row>
    <row r="9510" spans="1:6" x14ac:dyDescent="0.25">
      <c r="A9510">
        <v>9508</v>
      </c>
      <c r="B9510" t="s">
        <v>10425</v>
      </c>
      <c r="C9510" s="78">
        <v>0.94000969999999995</v>
      </c>
      <c r="D9510" s="78">
        <v>1.395017</v>
      </c>
      <c r="E9510" s="78">
        <v>-6.4521060000000005E-2</v>
      </c>
      <c r="F9510" s="78">
        <v>6.6609173999999993E-2</v>
      </c>
    </row>
    <row r="9511" spans="1:6" x14ac:dyDescent="0.25">
      <c r="A9511">
        <v>9509</v>
      </c>
      <c r="B9511" t="s">
        <v>10426</v>
      </c>
      <c r="C9511" s="78">
        <v>0.64391339999999997</v>
      </c>
      <c r="D9511" s="78">
        <v>2.7606790000000001</v>
      </c>
      <c r="E9511" s="78">
        <v>1.2431569E-2</v>
      </c>
      <c r="F9511" s="78">
        <v>-7.6637430000000006E-2</v>
      </c>
    </row>
    <row r="9512" spans="1:6" x14ac:dyDescent="0.25">
      <c r="A9512">
        <v>9510</v>
      </c>
      <c r="B9512" t="s">
        <v>10427</v>
      </c>
      <c r="C9512" s="78">
        <v>-2.7188747000000002</v>
      </c>
      <c r="D9512" s="78">
        <v>0.29340591999999999</v>
      </c>
      <c r="E9512" s="78">
        <v>-6.8232870000000001E-2</v>
      </c>
      <c r="F9512" s="78">
        <v>9.2316053999999995E-2</v>
      </c>
    </row>
    <row r="9513" spans="1:6" x14ac:dyDescent="0.25">
      <c r="A9513">
        <v>9511</v>
      </c>
      <c r="B9513" t="s">
        <v>10428</v>
      </c>
      <c r="C9513" s="78">
        <v>2.0374663000000002</v>
      </c>
      <c r="D9513" s="78">
        <v>1.1298028</v>
      </c>
      <c r="E9513" s="78">
        <v>-0.11569618</v>
      </c>
      <c r="F9513" s="78">
        <v>-0.32707219999999998</v>
      </c>
    </row>
    <row r="9514" spans="1:6" x14ac:dyDescent="0.25">
      <c r="A9514">
        <v>9512</v>
      </c>
      <c r="B9514" t="s">
        <v>10429</v>
      </c>
      <c r="C9514" s="78">
        <v>0.15556159999999999</v>
      </c>
      <c r="D9514" s="78">
        <v>-0.18434310000000001</v>
      </c>
      <c r="E9514" s="78">
        <v>-4.2033527000000001E-2</v>
      </c>
      <c r="F9514" s="78">
        <v>0.10722228</v>
      </c>
    </row>
    <row r="9515" spans="1:6" x14ac:dyDescent="0.25">
      <c r="A9515">
        <v>9513</v>
      </c>
      <c r="B9515" t="s">
        <v>10430</v>
      </c>
      <c r="C9515" s="78">
        <v>-0.65520703999999996</v>
      </c>
      <c r="D9515" s="78">
        <v>0.81167555000000002</v>
      </c>
      <c r="E9515" s="78">
        <v>-8.5717864000000005E-2</v>
      </c>
      <c r="F9515" s="78">
        <v>9.7936990000000002E-2</v>
      </c>
    </row>
    <row r="9516" spans="1:6" x14ac:dyDescent="0.25">
      <c r="A9516">
        <v>9514</v>
      </c>
      <c r="B9516" t="s">
        <v>10431</v>
      </c>
      <c r="C9516" s="78">
        <v>1.6809225999999999</v>
      </c>
      <c r="D9516" s="78">
        <v>1.1321969999999999</v>
      </c>
      <c r="E9516" s="78">
        <v>-5.0195142999999998E-2</v>
      </c>
      <c r="F9516" s="78">
        <v>-8.1002935999999998E-2</v>
      </c>
    </row>
    <row r="9517" spans="1:6" x14ac:dyDescent="0.25">
      <c r="A9517">
        <v>9515</v>
      </c>
      <c r="B9517" t="s">
        <v>10432</v>
      </c>
      <c r="C9517" s="78">
        <v>-0.43917741999999999</v>
      </c>
      <c r="D9517" s="78">
        <v>-0.11633822000000001</v>
      </c>
      <c r="E9517" s="78">
        <v>0.13444158</v>
      </c>
      <c r="F9517" s="78">
        <v>-0.23651022999999999</v>
      </c>
    </row>
    <row r="9518" spans="1:6" x14ac:dyDescent="0.25">
      <c r="A9518">
        <v>9516</v>
      </c>
      <c r="B9518" t="s">
        <v>10433</v>
      </c>
      <c r="C9518" s="78">
        <v>-0.50841449999999999</v>
      </c>
      <c r="D9518" s="78">
        <v>-2.7812815</v>
      </c>
      <c r="E9518" s="78">
        <v>-7.4934959999999995E-2</v>
      </c>
      <c r="F9518" s="78">
        <v>6.2404446000000002E-2</v>
      </c>
    </row>
    <row r="9519" spans="1:6" x14ac:dyDescent="0.25">
      <c r="A9519">
        <v>9517</v>
      </c>
      <c r="B9519" t="s">
        <v>10434</v>
      </c>
      <c r="C9519" s="78">
        <v>-1.3021843</v>
      </c>
      <c r="D9519" s="78">
        <v>-1.2111704000000001</v>
      </c>
      <c r="E9519" s="78">
        <v>-4.4821742999999997E-2</v>
      </c>
      <c r="F9519" s="78">
        <v>5.2285165000000002E-2</v>
      </c>
    </row>
    <row r="9520" spans="1:6" x14ac:dyDescent="0.25">
      <c r="A9520">
        <v>9518</v>
      </c>
      <c r="B9520" t="s">
        <v>10435</v>
      </c>
      <c r="C9520" s="78">
        <v>0.41686847999999999</v>
      </c>
      <c r="D9520" s="78">
        <v>0.70956993000000002</v>
      </c>
      <c r="E9520" s="78">
        <v>-5.3657814999999998E-2</v>
      </c>
      <c r="F9520" s="78">
        <v>-1.3894706999999999E-2</v>
      </c>
    </row>
    <row r="9521" spans="1:6" x14ac:dyDescent="0.25">
      <c r="A9521">
        <v>9519</v>
      </c>
      <c r="B9521" t="s">
        <v>10436</v>
      </c>
      <c r="C9521" s="78">
        <v>0.64921870000000004</v>
      </c>
      <c r="D9521" s="78">
        <v>-2.5969825000000002</v>
      </c>
      <c r="E9521" s="78">
        <v>-2.513903E-2</v>
      </c>
      <c r="F9521" s="78">
        <v>1.6742751E-2</v>
      </c>
    </row>
    <row r="9522" spans="1:6" x14ac:dyDescent="0.25">
      <c r="A9522">
        <v>9520</v>
      </c>
      <c r="B9522" t="s">
        <v>10437</v>
      </c>
      <c r="C9522" s="78">
        <v>-3.4085543</v>
      </c>
      <c r="D9522" s="78">
        <v>9.3184024000000004E-2</v>
      </c>
      <c r="E9522" s="78">
        <v>-5.8685858E-2</v>
      </c>
      <c r="F9522" s="78">
        <v>-6.1791837000000002E-3</v>
      </c>
    </row>
    <row r="9523" spans="1:6" x14ac:dyDescent="0.25">
      <c r="A9523">
        <v>9521</v>
      </c>
      <c r="B9523" t="s">
        <v>10438</v>
      </c>
      <c r="C9523" s="78">
        <v>2.5543646999999998</v>
      </c>
      <c r="D9523" s="78">
        <v>1.1030777</v>
      </c>
      <c r="E9523" s="78">
        <v>0.19193885999999999</v>
      </c>
      <c r="F9523" s="78">
        <v>-0.46614592999999999</v>
      </c>
    </row>
    <row r="9524" spans="1:6" x14ac:dyDescent="0.25">
      <c r="A9524">
        <v>9522</v>
      </c>
      <c r="B9524" t="s">
        <v>10439</v>
      </c>
      <c r="C9524" s="78">
        <v>4.433999</v>
      </c>
      <c r="D9524" s="78">
        <v>2.7765558000000001</v>
      </c>
      <c r="E9524" s="78">
        <v>-8.2644134999999994E-2</v>
      </c>
      <c r="F9524" s="78">
        <v>-5.1737397999999997E-2</v>
      </c>
    </row>
    <row r="9525" spans="1:6" x14ac:dyDescent="0.25">
      <c r="A9525">
        <v>9523</v>
      </c>
      <c r="B9525" t="s">
        <v>10440</v>
      </c>
      <c r="C9525" s="78">
        <v>1.5089021</v>
      </c>
      <c r="D9525" s="78">
        <v>-4.5878778000000002</v>
      </c>
      <c r="E9525" s="78">
        <v>-4.8989656999999999E-2</v>
      </c>
      <c r="F9525" s="78">
        <v>-3.5779864000000002E-2</v>
      </c>
    </row>
    <row r="9526" spans="1:6" x14ac:dyDescent="0.25">
      <c r="A9526">
        <v>9524</v>
      </c>
      <c r="B9526" t="s">
        <v>10441</v>
      </c>
      <c r="C9526" s="78">
        <v>-0.90617040000000004</v>
      </c>
      <c r="D9526" s="78">
        <v>0.59477389999999997</v>
      </c>
      <c r="E9526" s="78">
        <v>-7.0581644999999998E-2</v>
      </c>
      <c r="F9526" s="78">
        <v>1.6648367000000001E-2</v>
      </c>
    </row>
    <row r="9527" spans="1:6" x14ac:dyDescent="0.25">
      <c r="A9527">
        <v>9525</v>
      </c>
      <c r="B9527" t="s">
        <v>10442</v>
      </c>
      <c r="C9527" s="78">
        <v>-0.26471347000000001</v>
      </c>
      <c r="D9527" s="78">
        <v>0.17691606000000001</v>
      </c>
      <c r="E9527" s="78">
        <v>-0.103117734</v>
      </c>
      <c r="F9527" s="78">
        <v>9.1960899999999998E-2</v>
      </c>
    </row>
    <row r="9528" spans="1:6" x14ac:dyDescent="0.25">
      <c r="A9528">
        <v>9526</v>
      </c>
      <c r="B9528" t="s">
        <v>10443</v>
      </c>
      <c r="C9528" s="78">
        <v>-0.95999480000000004</v>
      </c>
      <c r="D9528" s="78">
        <v>-7.270509E-2</v>
      </c>
      <c r="E9528" s="78">
        <v>-7.1776930000000003E-2</v>
      </c>
      <c r="F9528" s="78">
        <v>9.9074490000000001E-2</v>
      </c>
    </row>
    <row r="9529" spans="1:6" x14ac:dyDescent="0.25">
      <c r="A9529">
        <v>9527</v>
      </c>
      <c r="B9529" t="s">
        <v>10444</v>
      </c>
      <c r="C9529" s="78">
        <v>0.51565919999999998</v>
      </c>
      <c r="D9529" s="78">
        <v>-0.85978589999999999</v>
      </c>
      <c r="E9529" s="78">
        <v>-3.4390595000000003E-2</v>
      </c>
      <c r="F9529" s="78">
        <v>0.17954011</v>
      </c>
    </row>
    <row r="9530" spans="1:6" x14ac:dyDescent="0.25">
      <c r="A9530">
        <v>9528</v>
      </c>
      <c r="B9530" t="s">
        <v>10445</v>
      </c>
      <c r="C9530" s="78">
        <v>1.3908768</v>
      </c>
      <c r="D9530" s="78">
        <v>1.6997667999999999</v>
      </c>
      <c r="E9530" s="78">
        <v>2.0585947</v>
      </c>
      <c r="F9530" s="78">
        <v>0.32233089999999998</v>
      </c>
    </row>
    <row r="9531" spans="1:6" x14ac:dyDescent="0.25">
      <c r="A9531">
        <v>9529</v>
      </c>
      <c r="B9531" t="s">
        <v>10446</v>
      </c>
      <c r="C9531" s="78">
        <v>-0.7073296</v>
      </c>
      <c r="D9531" s="78">
        <v>1.1802461</v>
      </c>
      <c r="E9531" s="78">
        <v>-8.9870944999999994E-2</v>
      </c>
      <c r="F9531" s="78">
        <v>-5.1027700000000002E-2</v>
      </c>
    </row>
    <row r="9532" spans="1:6" x14ac:dyDescent="0.25">
      <c r="A9532">
        <v>9530</v>
      </c>
      <c r="B9532" t="s">
        <v>10447</v>
      </c>
      <c r="C9532" s="78">
        <v>0.44517477999999999</v>
      </c>
      <c r="D9532" s="78">
        <v>-1.9032739000000001</v>
      </c>
      <c r="E9532" s="78">
        <v>-5.1978940000000001E-2</v>
      </c>
      <c r="F9532" s="78">
        <v>-5.1661193000000001E-2</v>
      </c>
    </row>
    <row r="9533" spans="1:6" x14ac:dyDescent="0.25">
      <c r="A9533">
        <v>9531</v>
      </c>
      <c r="B9533" t="s">
        <v>10448</v>
      </c>
      <c r="C9533" s="78">
        <v>0.24626049999999999</v>
      </c>
      <c r="D9533" s="78">
        <v>0.99436820000000004</v>
      </c>
      <c r="E9533" s="78">
        <v>-7.8234990000000004E-2</v>
      </c>
      <c r="F9533" s="78">
        <v>-0.26291727999999998</v>
      </c>
    </row>
    <row r="9534" spans="1:6" x14ac:dyDescent="0.25">
      <c r="A9534">
        <v>9532</v>
      </c>
      <c r="B9534" t="s">
        <v>10449</v>
      </c>
      <c r="C9534" s="78">
        <v>-1.4019797000000001</v>
      </c>
      <c r="D9534" s="78">
        <v>0.29652008000000002</v>
      </c>
      <c r="E9534" s="78">
        <v>-6.2009309999999998E-2</v>
      </c>
      <c r="F9534" s="78">
        <v>-2.4195313E-3</v>
      </c>
    </row>
    <row r="9535" spans="1:6" x14ac:dyDescent="0.25">
      <c r="A9535">
        <v>9533</v>
      </c>
      <c r="B9535" t="s">
        <v>10450</v>
      </c>
      <c r="C9535" s="78">
        <v>0.71003985000000003</v>
      </c>
      <c r="D9535" s="78">
        <v>0.74692619999999998</v>
      </c>
      <c r="E9535" s="78">
        <v>-7.9311469999999995E-3</v>
      </c>
      <c r="F9535" s="78">
        <v>-5.1695644999999998E-2</v>
      </c>
    </row>
    <row r="9536" spans="1:6" x14ac:dyDescent="0.25">
      <c r="A9536">
        <v>9534</v>
      </c>
      <c r="B9536" t="s">
        <v>10451</v>
      </c>
      <c r="C9536" s="78">
        <v>1.275109</v>
      </c>
      <c r="D9536" s="78">
        <v>-0.59216917000000002</v>
      </c>
      <c r="E9536" s="78">
        <v>-4.2250264000000003E-2</v>
      </c>
      <c r="F9536" s="78">
        <v>-3.5955459999999998E-3</v>
      </c>
    </row>
    <row r="9537" spans="1:6" x14ac:dyDescent="0.25">
      <c r="A9537">
        <v>9535</v>
      </c>
      <c r="B9537" t="s">
        <v>10452</v>
      </c>
      <c r="C9537" s="78">
        <v>-0.99522460000000001</v>
      </c>
      <c r="D9537" s="78">
        <v>1.2398598999999999</v>
      </c>
      <c r="E9537" s="78">
        <v>-6.8421560000000006E-2</v>
      </c>
      <c r="F9537" s="78">
        <v>0.10107633000000001</v>
      </c>
    </row>
    <row r="9538" spans="1:6" x14ac:dyDescent="0.25">
      <c r="A9538">
        <v>9536</v>
      </c>
      <c r="B9538" t="s">
        <v>10453</v>
      </c>
      <c r="C9538" s="78">
        <v>-0.28547966000000002</v>
      </c>
      <c r="D9538" s="78">
        <v>-0.11561403000000001</v>
      </c>
      <c r="E9538" s="78">
        <v>0.13219397999999999</v>
      </c>
      <c r="F9538" s="78">
        <v>-0.37640059999999997</v>
      </c>
    </row>
    <row r="9539" spans="1:6" x14ac:dyDescent="0.25">
      <c r="A9539">
        <v>9537</v>
      </c>
      <c r="B9539" t="s">
        <v>10454</v>
      </c>
      <c r="C9539" s="78">
        <v>-1.0621214000000001</v>
      </c>
      <c r="D9539" s="78">
        <v>0.13283977</v>
      </c>
      <c r="E9539" s="78">
        <v>0.22132437999999999</v>
      </c>
      <c r="F9539" s="78">
        <v>-0.85064333999999997</v>
      </c>
    </row>
    <row r="9540" spans="1:6" x14ac:dyDescent="0.25">
      <c r="A9540">
        <v>9538</v>
      </c>
      <c r="B9540" t="s">
        <v>10455</v>
      </c>
      <c r="C9540" s="78">
        <v>-0.9338552</v>
      </c>
      <c r="D9540" s="78">
        <v>1.5459489</v>
      </c>
      <c r="E9540" s="78">
        <v>-6.645036E-2</v>
      </c>
      <c r="F9540" s="78">
        <v>-8.9172080000000001E-2</v>
      </c>
    </row>
    <row r="9541" spans="1:6" x14ac:dyDescent="0.25">
      <c r="A9541">
        <v>9539</v>
      </c>
      <c r="B9541" t="s">
        <v>10456</v>
      </c>
      <c r="C9541" s="78">
        <v>2.1132466999999999</v>
      </c>
      <c r="D9541" s="78">
        <v>-0.39400859999999999</v>
      </c>
      <c r="E9541" s="78">
        <v>-9.9221530000000002E-2</v>
      </c>
      <c r="F9541" s="78">
        <v>1.9727959999999999E-2</v>
      </c>
    </row>
    <row r="9542" spans="1:6" x14ac:dyDescent="0.25">
      <c r="A9542">
        <v>9540</v>
      </c>
      <c r="B9542" t="s">
        <v>10457</v>
      </c>
      <c r="C9542" s="78">
        <v>4.8057565999999996</v>
      </c>
      <c r="D9542" s="78">
        <v>2.7055528</v>
      </c>
      <c r="E9542" s="78">
        <v>-3.8084377000000003E-2</v>
      </c>
      <c r="F9542" s="78">
        <v>-0.28418296999999998</v>
      </c>
    </row>
    <row r="9543" spans="1:6" x14ac:dyDescent="0.25">
      <c r="A9543">
        <v>9541</v>
      </c>
      <c r="B9543" t="s">
        <v>10458</v>
      </c>
      <c r="C9543" s="78">
        <v>1.2794677999999999</v>
      </c>
      <c r="D9543" s="78">
        <v>-1.7621646</v>
      </c>
      <c r="E9543" s="78">
        <v>-6.8341609999999997E-2</v>
      </c>
      <c r="F9543" s="78">
        <v>3.3781692000000002E-2</v>
      </c>
    </row>
    <row r="9544" spans="1:6" x14ac:dyDescent="0.25">
      <c r="A9544">
        <v>9542</v>
      </c>
      <c r="B9544" t="s">
        <v>10459</v>
      </c>
      <c r="C9544" s="78">
        <v>1.7746373</v>
      </c>
      <c r="D9544" s="78">
        <v>3.473751</v>
      </c>
      <c r="E9544" s="78">
        <v>-1.2026379E-2</v>
      </c>
      <c r="F9544" s="78">
        <v>0.10923222</v>
      </c>
    </row>
    <row r="9545" spans="1:6" x14ac:dyDescent="0.25">
      <c r="A9545">
        <v>9543</v>
      </c>
      <c r="B9545" t="s">
        <v>10460</v>
      </c>
      <c r="C9545" s="78">
        <v>0.64173279999999999</v>
      </c>
      <c r="D9545" s="78">
        <v>-0.23697927999999999</v>
      </c>
      <c r="E9545" s="78">
        <v>-9.9040955E-2</v>
      </c>
      <c r="F9545" s="78">
        <v>2.3632674999999999E-2</v>
      </c>
    </row>
    <row r="9546" spans="1:6" x14ac:dyDescent="0.25">
      <c r="A9546">
        <v>9544</v>
      </c>
      <c r="B9546" t="s">
        <v>10461</v>
      </c>
      <c r="C9546" s="78">
        <v>-0.43297790000000003</v>
      </c>
      <c r="D9546" s="78">
        <v>0.60130565999999996</v>
      </c>
      <c r="E9546" s="78">
        <v>-3.4390595000000003E-2</v>
      </c>
      <c r="F9546" s="78">
        <v>0.17954011</v>
      </c>
    </row>
    <row r="9547" spans="1:6" x14ac:dyDescent="0.25">
      <c r="A9547">
        <v>9545</v>
      </c>
      <c r="B9547" t="s">
        <v>10462</v>
      </c>
      <c r="C9547" s="78">
        <v>0.32800986999999998</v>
      </c>
      <c r="D9547" s="78">
        <v>0.38985567999999998</v>
      </c>
      <c r="E9547" s="78">
        <v>0.45103943000000002</v>
      </c>
      <c r="F9547" s="78">
        <v>-0.32724065000000002</v>
      </c>
    </row>
    <row r="9548" spans="1:6" x14ac:dyDescent="0.25">
      <c r="A9548">
        <v>9546</v>
      </c>
      <c r="B9548" t="s">
        <v>10463</v>
      </c>
      <c r="C9548" s="78">
        <v>1.3006648000000001</v>
      </c>
      <c r="D9548" s="78">
        <v>-1.8345237999999999</v>
      </c>
      <c r="E9548" s="78">
        <v>4.3074947000000002E-2</v>
      </c>
      <c r="F9548" s="78">
        <v>-0.25309651999999999</v>
      </c>
    </row>
    <row r="9549" spans="1:6" x14ac:dyDescent="0.25">
      <c r="A9549">
        <v>9547</v>
      </c>
      <c r="B9549" t="s">
        <v>10464</v>
      </c>
      <c r="C9549" s="78">
        <v>-0.82421875</v>
      </c>
      <c r="D9549" s="78">
        <v>0.35474430000000001</v>
      </c>
      <c r="E9549" s="78">
        <v>-2.0539787E-2</v>
      </c>
      <c r="F9549" s="78">
        <v>-4.4337540000000002E-2</v>
      </c>
    </row>
    <row r="9550" spans="1:6" x14ac:dyDescent="0.25">
      <c r="A9550">
        <v>9548</v>
      </c>
      <c r="B9550" t="s">
        <v>10465</v>
      </c>
      <c r="C9550" s="78">
        <v>-0.36817436999999997</v>
      </c>
      <c r="D9550" s="78">
        <v>-0.28447503000000002</v>
      </c>
      <c r="E9550" s="78">
        <v>-7.0682200000000001E-2</v>
      </c>
      <c r="F9550" s="78">
        <v>-0.17362519000000001</v>
      </c>
    </row>
    <row r="9551" spans="1:6" x14ac:dyDescent="0.25">
      <c r="A9551">
        <v>9549</v>
      </c>
      <c r="B9551" t="s">
        <v>10466</v>
      </c>
      <c r="C9551" s="78">
        <v>0.35834159999999998</v>
      </c>
      <c r="D9551" s="78">
        <v>-1.2861898</v>
      </c>
      <c r="E9551" s="78">
        <v>-7.8283279999999997E-2</v>
      </c>
      <c r="F9551" s="78">
        <v>7.8932199999999994E-3</v>
      </c>
    </row>
    <row r="9552" spans="1:6" x14ac:dyDescent="0.25">
      <c r="A9552">
        <v>9550</v>
      </c>
      <c r="B9552" t="s">
        <v>10467</v>
      </c>
      <c r="C9552" s="78">
        <v>-1.5243831000000001</v>
      </c>
      <c r="D9552" s="78">
        <v>-0.50677309999999998</v>
      </c>
      <c r="E9552" s="78">
        <v>-3.4390595000000003E-2</v>
      </c>
      <c r="F9552" s="78">
        <v>0.17954011</v>
      </c>
    </row>
    <row r="9553" spans="1:6" x14ac:dyDescent="0.25">
      <c r="A9553">
        <v>9551</v>
      </c>
      <c r="B9553" t="s">
        <v>10468</v>
      </c>
      <c r="C9553" s="78">
        <v>0.40635063999999999</v>
      </c>
      <c r="D9553" s="78">
        <v>-3.5018083999999998</v>
      </c>
      <c r="E9553" s="78">
        <v>-3.4390595000000003E-2</v>
      </c>
      <c r="F9553" s="78">
        <v>0.17954011</v>
      </c>
    </row>
    <row r="9554" spans="1:6" x14ac:dyDescent="0.25">
      <c r="A9554">
        <v>9552</v>
      </c>
      <c r="B9554" t="s">
        <v>10469</v>
      </c>
      <c r="C9554" s="78">
        <v>-1.8873873000000001</v>
      </c>
      <c r="D9554" s="78">
        <v>-0.62989985999999998</v>
      </c>
      <c r="E9554" s="78">
        <v>0.25745583</v>
      </c>
      <c r="F9554" s="78">
        <v>-0.87480944000000005</v>
      </c>
    </row>
    <row r="9555" spans="1:6" x14ac:dyDescent="0.25">
      <c r="A9555">
        <v>9553</v>
      </c>
      <c r="B9555" t="s">
        <v>10470</v>
      </c>
      <c r="C9555" s="78">
        <v>-1.5457733</v>
      </c>
      <c r="D9555" s="78">
        <v>0.33930369999999999</v>
      </c>
      <c r="E9555" s="78">
        <v>-3.4390595000000003E-2</v>
      </c>
      <c r="F9555" s="78">
        <v>0.17954011</v>
      </c>
    </row>
    <row r="9556" spans="1:6" x14ac:dyDescent="0.25">
      <c r="A9556">
        <v>9554</v>
      </c>
      <c r="B9556" t="s">
        <v>10471</v>
      </c>
      <c r="C9556" s="78">
        <v>-1.512143</v>
      </c>
      <c r="D9556" s="78">
        <v>-1.6174048000000001</v>
      </c>
      <c r="E9556" s="78">
        <v>-1.8076377000000001E-2</v>
      </c>
      <c r="F9556" s="78">
        <v>5.7632825999999998E-2</v>
      </c>
    </row>
    <row r="9557" spans="1:6" x14ac:dyDescent="0.25">
      <c r="A9557">
        <v>9555</v>
      </c>
      <c r="B9557" t="s">
        <v>10472</v>
      </c>
      <c r="C9557" s="78">
        <v>1.6402999</v>
      </c>
      <c r="D9557" s="78">
        <v>-3.5780268</v>
      </c>
      <c r="E9557" s="78">
        <v>-0.11904345500000001</v>
      </c>
      <c r="F9557" s="78">
        <v>-0.15268625</v>
      </c>
    </row>
    <row r="9558" spans="1:6" x14ac:dyDescent="0.25">
      <c r="A9558">
        <v>9556</v>
      </c>
      <c r="B9558" t="s">
        <v>10473</v>
      </c>
      <c r="C9558" s="78">
        <v>-0.63139730000000005</v>
      </c>
      <c r="D9558" s="78">
        <v>0.51015913000000002</v>
      </c>
      <c r="E9558" s="78">
        <v>-5.0298075999999997E-2</v>
      </c>
      <c r="F9558" s="78">
        <v>1.2468487E-2</v>
      </c>
    </row>
    <row r="9559" spans="1:6" x14ac:dyDescent="0.25">
      <c r="A9559">
        <v>9557</v>
      </c>
      <c r="B9559" t="s">
        <v>10474</v>
      </c>
      <c r="C9559" s="78">
        <v>3.0618718</v>
      </c>
      <c r="D9559" s="78">
        <v>0.12601712000000001</v>
      </c>
      <c r="E9559" s="78">
        <v>-3.4390595000000003E-2</v>
      </c>
      <c r="F9559" s="78">
        <v>0.17954011</v>
      </c>
    </row>
    <row r="9560" spans="1:6" x14ac:dyDescent="0.25">
      <c r="A9560">
        <v>9558</v>
      </c>
      <c r="B9560" t="s">
        <v>10475</v>
      </c>
      <c r="C9560" s="78">
        <v>-2.9876325000000001</v>
      </c>
      <c r="D9560" s="78">
        <v>2.1308379999999998</v>
      </c>
      <c r="E9560" s="78">
        <v>-8.2981310000000003E-2</v>
      </c>
      <c r="F9560" s="78">
        <v>7.0793839999999997E-2</v>
      </c>
    </row>
    <row r="9561" spans="1:6" x14ac:dyDescent="0.25">
      <c r="A9561">
        <v>9559</v>
      </c>
      <c r="B9561" t="s">
        <v>10476</v>
      </c>
      <c r="C9561" s="78">
        <v>-0.10128137500000001</v>
      </c>
      <c r="D9561" s="78">
        <v>1.1329070000000001</v>
      </c>
      <c r="E9561" s="78">
        <v>0.24994069999999999</v>
      </c>
      <c r="F9561" s="78">
        <v>-0.47550320000000001</v>
      </c>
    </row>
    <row r="9562" spans="1:6" x14ac:dyDescent="0.25">
      <c r="A9562">
        <v>9560</v>
      </c>
      <c r="B9562" t="s">
        <v>10477</v>
      </c>
      <c r="C9562" s="78">
        <v>1.4808972</v>
      </c>
      <c r="D9562" s="78">
        <v>0.76730379999999998</v>
      </c>
      <c r="E9562" s="78">
        <v>-2.3892055999999998E-2</v>
      </c>
      <c r="F9562" s="78">
        <v>-0.21022014</v>
      </c>
    </row>
    <row r="9563" spans="1:6" x14ac:dyDescent="0.25">
      <c r="A9563">
        <v>9561</v>
      </c>
      <c r="B9563" t="s">
        <v>10478</v>
      </c>
      <c r="C9563" s="78">
        <v>-0.53852259999999996</v>
      </c>
      <c r="D9563" s="78">
        <v>0.96456766000000005</v>
      </c>
      <c r="E9563" s="78">
        <v>-1.5124466E-2</v>
      </c>
      <c r="F9563" s="78">
        <v>-0.17312832</v>
      </c>
    </row>
    <row r="9564" spans="1:6" x14ac:dyDescent="0.25">
      <c r="A9564">
        <v>9562</v>
      </c>
      <c r="B9564" t="s">
        <v>10479</v>
      </c>
      <c r="C9564" s="78">
        <v>2.6207833999999999E-2</v>
      </c>
      <c r="D9564" s="78">
        <v>0.13491616000000001</v>
      </c>
      <c r="E9564" s="78">
        <v>-3.4390595000000003E-2</v>
      </c>
      <c r="F9564" s="78">
        <v>0.17954011</v>
      </c>
    </row>
    <row r="9565" spans="1:6" x14ac:dyDescent="0.25">
      <c r="A9565">
        <v>9563</v>
      </c>
      <c r="B9565" t="s">
        <v>10480</v>
      </c>
      <c r="C9565" s="78">
        <v>-0.65521604</v>
      </c>
      <c r="D9565" s="78">
        <v>0.33858156</v>
      </c>
      <c r="E9565" s="78">
        <v>-5.8371510000000001E-2</v>
      </c>
      <c r="F9565" s="78">
        <v>-2.4904788000000001E-2</v>
      </c>
    </row>
    <row r="9566" spans="1:6" x14ac:dyDescent="0.25">
      <c r="A9566">
        <v>9564</v>
      </c>
      <c r="B9566" t="s">
        <v>10481</v>
      </c>
      <c r="C9566" s="78">
        <v>-2.1554554000000001</v>
      </c>
      <c r="D9566" s="78">
        <v>-0.80369780000000002</v>
      </c>
      <c r="E9566" s="78">
        <v>-3.6368918E-2</v>
      </c>
      <c r="F9566" s="78">
        <v>-1.0249019E-2</v>
      </c>
    </row>
    <row r="9567" spans="1:6" x14ac:dyDescent="0.25">
      <c r="A9567">
        <v>9565</v>
      </c>
      <c r="B9567" t="s">
        <v>10482</v>
      </c>
      <c r="C9567" s="78">
        <v>-1.5246575</v>
      </c>
      <c r="D9567" s="78">
        <v>1.3441194000000001</v>
      </c>
      <c r="E9567" s="78">
        <v>-8.4819869999999999E-3</v>
      </c>
      <c r="F9567" s="78">
        <v>4.8423809999999998E-2</v>
      </c>
    </row>
    <row r="9568" spans="1:6" x14ac:dyDescent="0.25">
      <c r="A9568">
        <v>9566</v>
      </c>
      <c r="B9568" t="s">
        <v>10483</v>
      </c>
      <c r="C9568" s="78">
        <v>0.97838926000000004</v>
      </c>
      <c r="D9568" s="78">
        <v>4.1368099999999997</v>
      </c>
      <c r="E9568" s="78">
        <v>-0.16840379</v>
      </c>
      <c r="F9568" s="78">
        <v>-0.24520220000000001</v>
      </c>
    </row>
    <row r="9569" spans="1:6" x14ac:dyDescent="0.25">
      <c r="A9569">
        <v>9567</v>
      </c>
      <c r="B9569" t="s">
        <v>10484</v>
      </c>
      <c r="C9569" s="78">
        <v>-0.17885404999999999</v>
      </c>
      <c r="D9569" s="78">
        <v>-0.47097899999999998</v>
      </c>
      <c r="E9569" s="78">
        <v>-3.4390595000000003E-2</v>
      </c>
      <c r="F9569" s="78">
        <v>0.17954011</v>
      </c>
    </row>
    <row r="9570" spans="1:6" x14ac:dyDescent="0.25">
      <c r="A9570">
        <v>9568</v>
      </c>
      <c r="B9570" t="s">
        <v>10485</v>
      </c>
      <c r="C9570" s="78">
        <v>-0.15952182000000001</v>
      </c>
      <c r="D9570" s="78">
        <v>0.7797811</v>
      </c>
      <c r="E9570" s="78">
        <v>-8.2648455999999995E-2</v>
      </c>
      <c r="F9570" s="78">
        <v>8.1735600000000005E-2</v>
      </c>
    </row>
    <row r="9571" spans="1:6" x14ac:dyDescent="0.25">
      <c r="A9571">
        <v>9569</v>
      </c>
      <c r="B9571" t="s">
        <v>10486</v>
      </c>
      <c r="C9571" s="78">
        <v>0.22181943000000001</v>
      </c>
      <c r="D9571" s="78">
        <v>-0.39920280000000002</v>
      </c>
      <c r="E9571" s="78">
        <v>-5.1637277000000002E-2</v>
      </c>
      <c r="F9571" s="78">
        <v>0.10842947999999999</v>
      </c>
    </row>
    <row r="9572" spans="1:6" x14ac:dyDescent="0.25">
      <c r="A9572">
        <v>9570</v>
      </c>
      <c r="B9572" t="s">
        <v>10487</v>
      </c>
      <c r="C9572" s="78">
        <v>-1.0018555</v>
      </c>
      <c r="D9572" s="78">
        <v>-1.2143265000000001</v>
      </c>
      <c r="E9572" s="78">
        <v>-7.7788350000000006E-2</v>
      </c>
      <c r="F9572" s="78">
        <v>3.2823591999999999E-2</v>
      </c>
    </row>
    <row r="9573" spans="1:6" x14ac:dyDescent="0.25">
      <c r="A9573">
        <v>9571</v>
      </c>
      <c r="B9573" t="s">
        <v>10488</v>
      </c>
      <c r="C9573" s="78">
        <v>0.63372874000000001</v>
      </c>
      <c r="D9573" s="78">
        <v>-3.4063009999999998E-2</v>
      </c>
      <c r="E9573" s="78">
        <v>-2.0362004999999999E-2</v>
      </c>
      <c r="F9573" s="78">
        <v>4.2261183000000001E-2</v>
      </c>
    </row>
    <row r="9574" spans="1:6" x14ac:dyDescent="0.25">
      <c r="A9574">
        <v>9572</v>
      </c>
      <c r="B9574" t="s">
        <v>10489</v>
      </c>
      <c r="C9574" s="78">
        <v>-2.0012205000000001</v>
      </c>
      <c r="D9574" s="78">
        <v>-0.96984669999999995</v>
      </c>
      <c r="E9574" s="78">
        <v>1.7357225000000001</v>
      </c>
      <c r="F9574" s="78">
        <v>0.106801696</v>
      </c>
    </row>
    <row r="9575" spans="1:6" x14ac:dyDescent="0.25">
      <c r="A9575">
        <v>9573</v>
      </c>
      <c r="B9575" t="s">
        <v>10490</v>
      </c>
      <c r="C9575" s="78">
        <v>0.89467070000000004</v>
      </c>
      <c r="D9575" s="78">
        <v>0.10474538999999999</v>
      </c>
      <c r="E9575" s="78">
        <v>-5.4051187000000002E-3</v>
      </c>
      <c r="F9575" s="78">
        <v>0.18285702000000001</v>
      </c>
    </row>
    <row r="9576" spans="1:6" x14ac:dyDescent="0.25">
      <c r="A9576">
        <v>9574</v>
      </c>
      <c r="B9576" t="s">
        <v>10491</v>
      </c>
      <c r="C9576" s="78">
        <v>-0.96991229999999995</v>
      </c>
      <c r="D9576" s="78">
        <v>0.55795289999999997</v>
      </c>
      <c r="E9576" s="78">
        <v>-2.8939745999999999E-2</v>
      </c>
      <c r="F9576" s="78">
        <v>2.3904979999999999E-2</v>
      </c>
    </row>
    <row r="9577" spans="1:6" x14ac:dyDescent="0.25">
      <c r="A9577">
        <v>9575</v>
      </c>
      <c r="B9577" t="s">
        <v>10492</v>
      </c>
      <c r="C9577" s="78">
        <v>-1.5415078</v>
      </c>
      <c r="D9577" s="78">
        <v>0.90294313000000004</v>
      </c>
      <c r="E9577" s="78">
        <v>-6.7712960000000003E-2</v>
      </c>
      <c r="F9577" s="78">
        <v>1.6667694E-2</v>
      </c>
    </row>
    <row r="9578" spans="1:6" x14ac:dyDescent="0.25">
      <c r="A9578">
        <v>9576</v>
      </c>
      <c r="B9578" t="s">
        <v>10493</v>
      </c>
      <c r="C9578" s="78">
        <v>-1.8158196</v>
      </c>
      <c r="D9578" s="78">
        <v>-0.67525243999999995</v>
      </c>
      <c r="E9578" s="78">
        <v>-8.1025444000000002E-2</v>
      </c>
      <c r="F9578" s="78">
        <v>-0.21702482000000001</v>
      </c>
    </row>
    <row r="9579" spans="1:6" x14ac:dyDescent="0.25">
      <c r="A9579">
        <v>9577</v>
      </c>
      <c r="B9579" t="s">
        <v>10494</v>
      </c>
      <c r="C9579" s="78">
        <v>-1.2673281000000001</v>
      </c>
      <c r="D9579" s="78">
        <v>-2.8602466E-2</v>
      </c>
      <c r="E9579" s="78">
        <v>-3.9034634999999998E-2</v>
      </c>
      <c r="F9579" s="78">
        <v>0.13052799000000001</v>
      </c>
    </row>
    <row r="9580" spans="1:6" x14ac:dyDescent="0.25">
      <c r="A9580">
        <v>9578</v>
      </c>
      <c r="B9580" t="s">
        <v>10495</v>
      </c>
      <c r="C9580" s="78">
        <v>1.2128270999999999</v>
      </c>
      <c r="D9580" s="78">
        <v>-0.53776204999999999</v>
      </c>
      <c r="E9580" s="78">
        <v>-7.3846640000000005E-2</v>
      </c>
      <c r="F9580" s="78">
        <v>0.112750635</v>
      </c>
    </row>
    <row r="9581" spans="1:6" x14ac:dyDescent="0.25">
      <c r="A9581">
        <v>9579</v>
      </c>
      <c r="B9581" t="s">
        <v>10496</v>
      </c>
      <c r="C9581" s="78">
        <v>9.6674590000000005E-2</v>
      </c>
      <c r="D9581" s="78">
        <v>-0.12939924</v>
      </c>
      <c r="E9581" s="78">
        <v>-8.4731059999999997E-2</v>
      </c>
      <c r="F9581" s="78">
        <v>-0.21025447999999999</v>
      </c>
    </row>
    <row r="9582" spans="1:6" x14ac:dyDescent="0.25">
      <c r="A9582">
        <v>9580</v>
      </c>
      <c r="B9582" t="s">
        <v>10497</v>
      </c>
      <c r="C9582" s="78">
        <v>0.77862215000000001</v>
      </c>
      <c r="D9582" s="78">
        <v>-1.3916991999999999</v>
      </c>
      <c r="E9582" s="78">
        <v>-8.906087E-2</v>
      </c>
      <c r="F9582" s="78">
        <v>6.3330510000000007E-2</v>
      </c>
    </row>
    <row r="9583" spans="1:6" x14ac:dyDescent="0.25">
      <c r="A9583">
        <v>9581</v>
      </c>
      <c r="B9583" t="s">
        <v>10498</v>
      </c>
      <c r="C9583" s="78">
        <v>-0.29609760000000002</v>
      </c>
      <c r="D9583" s="78">
        <v>1.2353656</v>
      </c>
      <c r="E9583" s="78">
        <v>-6.6497299999999995E-2</v>
      </c>
      <c r="F9583" s="78">
        <v>-0.11596928500000001</v>
      </c>
    </row>
    <row r="9584" spans="1:6" x14ac:dyDescent="0.25">
      <c r="A9584">
        <v>9582</v>
      </c>
      <c r="B9584" t="s">
        <v>10499</v>
      </c>
      <c r="C9584" s="78">
        <v>0.61350954000000002</v>
      </c>
      <c r="D9584" s="78">
        <v>-1.6254758</v>
      </c>
      <c r="E9584" s="78">
        <v>-2.7765978E-2</v>
      </c>
      <c r="F9584" s="78">
        <v>-2.0029128E-2</v>
      </c>
    </row>
    <row r="9585" spans="1:6" x14ac:dyDescent="0.25">
      <c r="A9585">
        <v>9583</v>
      </c>
      <c r="B9585" t="s">
        <v>10500</v>
      </c>
      <c r="C9585" s="78">
        <v>-2.1700569999999999</v>
      </c>
      <c r="D9585" s="78">
        <v>-0.42337844000000002</v>
      </c>
      <c r="E9585" s="78">
        <v>-7.4754189999999998E-2</v>
      </c>
      <c r="F9585" s="78">
        <v>8.368217E-2</v>
      </c>
    </row>
    <row r="9586" spans="1:6" x14ac:dyDescent="0.25">
      <c r="A9586">
        <v>9584</v>
      </c>
      <c r="B9586" t="s">
        <v>10501</v>
      </c>
      <c r="C9586" s="78">
        <v>-1.7283710999999999</v>
      </c>
      <c r="D9586" s="78">
        <v>-0.45754435999999998</v>
      </c>
      <c r="E9586" s="78">
        <v>-2.4405716000000001E-2</v>
      </c>
      <c r="F9586" s="78">
        <v>5.5533655000000001E-2</v>
      </c>
    </row>
    <row r="9587" spans="1:6" x14ac:dyDescent="0.25">
      <c r="A9587">
        <v>9585</v>
      </c>
      <c r="B9587" t="s">
        <v>10502</v>
      </c>
      <c r="C9587" s="78">
        <v>-0.84556909999999996</v>
      </c>
      <c r="D9587" s="78">
        <v>-0.78771899999999995</v>
      </c>
      <c r="E9587" s="78">
        <v>-6.7638219999999999E-2</v>
      </c>
      <c r="F9587" s="78">
        <v>9.2086054000000001E-2</v>
      </c>
    </row>
    <row r="9588" spans="1:6" x14ac:dyDescent="0.25">
      <c r="A9588">
        <v>9586</v>
      </c>
      <c r="B9588" t="s">
        <v>10503</v>
      </c>
      <c r="C9588" s="78">
        <v>-0.56124649999999998</v>
      </c>
      <c r="D9588" s="78">
        <v>2.1057703000000001</v>
      </c>
      <c r="E9588" s="78">
        <v>-7.8412309999999999E-2</v>
      </c>
      <c r="F9588" s="78">
        <v>8.6046479999999995E-2</v>
      </c>
    </row>
    <row r="9589" spans="1:6" x14ac:dyDescent="0.25">
      <c r="A9589">
        <v>9587</v>
      </c>
      <c r="B9589" t="s">
        <v>10504</v>
      </c>
      <c r="C9589" s="78">
        <v>-0.82908689999999996</v>
      </c>
      <c r="D9589" s="78">
        <v>-3.0585675000000001</v>
      </c>
      <c r="E9589" s="78">
        <v>-6.0829415999999997E-2</v>
      </c>
      <c r="F9589" s="78">
        <v>3.7355571999999997E-2</v>
      </c>
    </row>
    <row r="9590" spans="1:6" x14ac:dyDescent="0.25">
      <c r="A9590">
        <v>9588</v>
      </c>
      <c r="B9590" t="s">
        <v>10505</v>
      </c>
      <c r="C9590" s="78">
        <v>1.8057638</v>
      </c>
      <c r="D9590" s="78">
        <v>2.0682749999999999</v>
      </c>
      <c r="E9590" s="78">
        <v>-4.9847982999999998E-2</v>
      </c>
      <c r="F9590" s="78">
        <v>1.0157256999999999E-2</v>
      </c>
    </row>
    <row r="9591" spans="1:6" x14ac:dyDescent="0.25">
      <c r="A9591">
        <v>9589</v>
      </c>
      <c r="B9591" t="s">
        <v>10506</v>
      </c>
      <c r="C9591" s="78">
        <v>-0.44492936</v>
      </c>
      <c r="D9591" s="78">
        <v>-3.2721803</v>
      </c>
      <c r="E9591" s="78">
        <v>-7.3019680000000003E-2</v>
      </c>
      <c r="F9591" s="78">
        <v>4.0676919999999998E-2</v>
      </c>
    </row>
    <row r="9592" spans="1:6" x14ac:dyDescent="0.25">
      <c r="A9592">
        <v>9590</v>
      </c>
      <c r="B9592" t="s">
        <v>10507</v>
      </c>
      <c r="C9592" s="78">
        <v>-1.3114003000000001</v>
      </c>
      <c r="D9592" s="78">
        <v>-0.43720594000000002</v>
      </c>
      <c r="E9592" s="78">
        <v>-4.8358551999999999E-2</v>
      </c>
      <c r="F9592" s="78">
        <v>1.7018765000000002E-2</v>
      </c>
    </row>
    <row r="9593" spans="1:6" x14ac:dyDescent="0.25">
      <c r="A9593">
        <v>9591</v>
      </c>
      <c r="B9593" t="s">
        <v>10508</v>
      </c>
      <c r="C9593" s="78">
        <v>-0.98625624000000001</v>
      </c>
      <c r="D9593" s="78">
        <v>0.24215825999999999</v>
      </c>
      <c r="E9593" s="78">
        <v>7.2022094999999994E-2</v>
      </c>
      <c r="F9593" s="78">
        <v>-0.13109345999999999</v>
      </c>
    </row>
    <row r="9594" spans="1:6" x14ac:dyDescent="0.25">
      <c r="A9594">
        <v>9592</v>
      </c>
      <c r="B9594" t="s">
        <v>10509</v>
      </c>
      <c r="C9594" s="78">
        <v>0.93689584999999997</v>
      </c>
      <c r="D9594" s="78">
        <v>-0.89394854999999995</v>
      </c>
      <c r="E9594" s="78">
        <v>-2.4730898000000002E-3</v>
      </c>
      <c r="F9594" s="78">
        <v>-0.29261280000000001</v>
      </c>
    </row>
    <row r="9595" spans="1:6" x14ac:dyDescent="0.25">
      <c r="A9595">
        <v>9593</v>
      </c>
      <c r="B9595" t="s">
        <v>10510</v>
      </c>
      <c r="C9595" s="78">
        <v>-1.0479468000000001</v>
      </c>
      <c r="D9595" s="78">
        <v>-5.7284533999999998E-3</v>
      </c>
      <c r="E9595" s="78">
        <v>-8.6652406000000001E-2</v>
      </c>
      <c r="F9595" s="78">
        <v>0.11843157</v>
      </c>
    </row>
    <row r="9596" spans="1:6" x14ac:dyDescent="0.25">
      <c r="A9596">
        <v>9594</v>
      </c>
      <c r="B9596" t="s">
        <v>10511</v>
      </c>
      <c r="C9596" s="78">
        <v>-1.1402060999999999</v>
      </c>
      <c r="D9596" s="78">
        <v>-0.3548557</v>
      </c>
      <c r="E9596" s="78">
        <v>-7.869901E-2</v>
      </c>
      <c r="F9596" s="78">
        <v>8.9991589999999996E-2</v>
      </c>
    </row>
    <row r="9597" spans="1:6" x14ac:dyDescent="0.25">
      <c r="A9597">
        <v>9595</v>
      </c>
      <c r="B9597" t="s">
        <v>10512</v>
      </c>
      <c r="C9597" s="78">
        <v>0.27874549999999998</v>
      </c>
      <c r="D9597" s="78">
        <v>-0.12098852</v>
      </c>
      <c r="E9597" s="78">
        <v>-4.6120624999999998E-2</v>
      </c>
      <c r="F9597" s="78">
        <v>-2.1361842999999998E-2</v>
      </c>
    </row>
    <row r="9598" spans="1:6" x14ac:dyDescent="0.25">
      <c r="A9598">
        <v>9596</v>
      </c>
      <c r="B9598" t="s">
        <v>10513</v>
      </c>
      <c r="C9598" s="78">
        <v>0.52482019999999996</v>
      </c>
      <c r="D9598" s="78">
        <v>1.7246151999999999</v>
      </c>
      <c r="E9598" s="78">
        <v>-7.6756270000000001E-2</v>
      </c>
      <c r="F9598" s="78">
        <v>-2.8119385E-2</v>
      </c>
    </row>
    <row r="9599" spans="1:6" x14ac:dyDescent="0.25">
      <c r="A9599">
        <v>9597</v>
      </c>
      <c r="B9599" t="s">
        <v>10514</v>
      </c>
      <c r="C9599" s="78">
        <v>-0.24109077000000001</v>
      </c>
      <c r="D9599" s="78">
        <v>2.071739</v>
      </c>
      <c r="E9599" s="78">
        <v>-3.4390595000000003E-2</v>
      </c>
      <c r="F9599" s="78">
        <v>0.17954011</v>
      </c>
    </row>
    <row r="9600" spans="1:6" x14ac:dyDescent="0.25">
      <c r="A9600">
        <v>9598</v>
      </c>
      <c r="B9600" t="s">
        <v>10515</v>
      </c>
      <c r="C9600" s="78">
        <v>-0.10311368</v>
      </c>
      <c r="D9600" s="78">
        <v>-0.69337199999999999</v>
      </c>
      <c r="E9600" s="78">
        <v>-5.1381163000000001E-2</v>
      </c>
      <c r="F9600" s="78">
        <v>8.2528470000000007E-2</v>
      </c>
    </row>
    <row r="9601" spans="1:6" x14ac:dyDescent="0.25">
      <c r="A9601">
        <v>9599</v>
      </c>
      <c r="B9601" t="s">
        <v>10516</v>
      </c>
      <c r="C9601" s="78">
        <v>0.31624117000000002</v>
      </c>
      <c r="D9601" s="78">
        <v>1.6514469000000001</v>
      </c>
      <c r="E9601" s="78">
        <v>-0.14306983000000001</v>
      </c>
      <c r="F9601" s="78">
        <v>-0.34673009999999999</v>
      </c>
    </row>
    <row r="9602" spans="1:6" x14ac:dyDescent="0.25">
      <c r="A9602">
        <v>9600</v>
      </c>
      <c r="B9602" t="s">
        <v>10517</v>
      </c>
      <c r="C9602" s="78">
        <v>-1.2042672999999999</v>
      </c>
      <c r="D9602" s="78">
        <v>-0.83788910000000005</v>
      </c>
      <c r="E9602" s="78">
        <v>-6.2273987000000003E-2</v>
      </c>
      <c r="F9602" s="78">
        <v>2.174908E-2</v>
      </c>
    </row>
    <row r="9603" spans="1:6" x14ac:dyDescent="0.25">
      <c r="A9603">
        <v>9601</v>
      </c>
      <c r="B9603" t="s">
        <v>10518</v>
      </c>
      <c r="C9603" s="78">
        <v>-0.84413934000000002</v>
      </c>
      <c r="D9603" s="78">
        <v>0.16686152000000001</v>
      </c>
      <c r="E9603" s="78">
        <v>5.0256299999999997E-2</v>
      </c>
      <c r="F9603" s="78">
        <v>-3.7841395E-2</v>
      </c>
    </row>
    <row r="9604" spans="1:6" x14ac:dyDescent="0.25">
      <c r="A9604">
        <v>9602</v>
      </c>
      <c r="B9604" t="s">
        <v>10519</v>
      </c>
      <c r="C9604" s="78">
        <v>-0.67457270000000003</v>
      </c>
      <c r="D9604" s="78">
        <v>-1.4394213</v>
      </c>
      <c r="E9604" s="78">
        <v>-4.9004949999999999E-2</v>
      </c>
      <c r="F9604" s="78">
        <v>-0.26991969999999998</v>
      </c>
    </row>
    <row r="9605" spans="1:6" x14ac:dyDescent="0.25">
      <c r="A9605">
        <v>9603</v>
      </c>
      <c r="B9605" t="s">
        <v>10520</v>
      </c>
      <c r="C9605" s="78">
        <v>9.3367963999999998E-2</v>
      </c>
      <c r="D9605" s="78">
        <v>1.6749878</v>
      </c>
      <c r="E9605" s="78">
        <v>-8.6811765999999999E-2</v>
      </c>
      <c r="F9605" s="78">
        <v>6.0866683999999997E-2</v>
      </c>
    </row>
    <row r="9606" spans="1:6" x14ac:dyDescent="0.25">
      <c r="A9606">
        <v>9604</v>
      </c>
      <c r="B9606" t="s">
        <v>10521</v>
      </c>
      <c r="C9606" s="78">
        <v>1.5192387000000001</v>
      </c>
      <c r="D9606" s="78">
        <v>-0.96716725999999997</v>
      </c>
      <c r="E9606" s="78">
        <v>-1.7346239999999999E-2</v>
      </c>
      <c r="F9606" s="78">
        <v>4.7559931999999999E-2</v>
      </c>
    </row>
    <row r="9607" spans="1:6" x14ac:dyDescent="0.25">
      <c r="A9607">
        <v>9605</v>
      </c>
      <c r="B9607" t="s">
        <v>10522</v>
      </c>
      <c r="C9607" s="78">
        <v>0.52679989999999999</v>
      </c>
      <c r="D9607" s="78">
        <v>-0.54353499999999999</v>
      </c>
      <c r="E9607" s="78">
        <v>1.6372870000000001E-2</v>
      </c>
      <c r="F9607" s="78">
        <v>-0.15186143999999999</v>
      </c>
    </row>
    <row r="9608" spans="1:6" x14ac:dyDescent="0.25">
      <c r="A9608">
        <v>9606</v>
      </c>
      <c r="B9608" t="s">
        <v>10523</v>
      </c>
      <c r="C9608" s="78">
        <v>-1.8168567</v>
      </c>
      <c r="D9608" s="78">
        <v>-0.76799976999999997</v>
      </c>
      <c r="E9608" s="78">
        <v>-4.4859927000000001E-2</v>
      </c>
      <c r="F9608" s="78">
        <v>3.0970096999999999E-2</v>
      </c>
    </row>
    <row r="9609" spans="1:6" x14ac:dyDescent="0.25">
      <c r="A9609">
        <v>9607</v>
      </c>
      <c r="B9609" t="s">
        <v>10524</v>
      </c>
      <c r="C9609" s="78">
        <v>0.75005259999999996</v>
      </c>
      <c r="D9609" s="78">
        <v>-0.41846725000000001</v>
      </c>
      <c r="E9609" s="78">
        <v>2.0174173999999998</v>
      </c>
      <c r="F9609" s="78">
        <v>0.27168717999999997</v>
      </c>
    </row>
    <row r="9610" spans="1:6" x14ac:dyDescent="0.25">
      <c r="A9610">
        <v>9608</v>
      </c>
      <c r="B9610" t="s">
        <v>10525</v>
      </c>
      <c r="C9610" s="78">
        <v>1.2491802999999999</v>
      </c>
      <c r="D9610" s="78">
        <v>-1.9000140000000001</v>
      </c>
      <c r="E9610" s="78">
        <v>-5.3754040000000003E-2</v>
      </c>
      <c r="F9610" s="78">
        <v>-4.4029787000000001E-2</v>
      </c>
    </row>
    <row r="9611" spans="1:6" x14ac:dyDescent="0.25">
      <c r="A9611">
        <v>9609</v>
      </c>
      <c r="B9611" t="s">
        <v>10526</v>
      </c>
      <c r="C9611" s="78">
        <v>-0.28473523000000001</v>
      </c>
      <c r="D9611" s="78">
        <v>-1.048252</v>
      </c>
      <c r="E9611" s="78">
        <v>-3.0709364999999999E-2</v>
      </c>
      <c r="F9611" s="78">
        <v>1.8525302E-2</v>
      </c>
    </row>
    <row r="9612" spans="1:6" x14ac:dyDescent="0.25">
      <c r="A9612">
        <v>9610</v>
      </c>
      <c r="B9612" t="s">
        <v>10527</v>
      </c>
      <c r="C9612" s="78">
        <v>1.2088099000000001</v>
      </c>
      <c r="D9612" s="78">
        <v>-2.1107366000000001</v>
      </c>
      <c r="E9612" s="78">
        <v>-7.8736899999999999E-2</v>
      </c>
      <c r="F9612" s="78">
        <v>8.472259E-2</v>
      </c>
    </row>
    <row r="9613" spans="1:6" x14ac:dyDescent="0.25">
      <c r="A9613">
        <v>9611</v>
      </c>
      <c r="B9613" t="s">
        <v>10528</v>
      </c>
      <c r="C9613" s="78">
        <v>1.6537679999999999</v>
      </c>
      <c r="D9613" s="78">
        <v>-0.4081842</v>
      </c>
      <c r="E9613" s="78">
        <v>-3.4390595000000003E-2</v>
      </c>
      <c r="F9613" s="78">
        <v>0.17954011</v>
      </c>
    </row>
    <row r="9614" spans="1:6" x14ac:dyDescent="0.25">
      <c r="A9614">
        <v>9612</v>
      </c>
      <c r="B9614" t="s">
        <v>10529</v>
      </c>
      <c r="C9614" s="78">
        <v>0.48321120000000001</v>
      </c>
      <c r="D9614" s="78">
        <v>-0.96666527000000002</v>
      </c>
      <c r="E9614" s="78">
        <v>-7.9728889999999997E-2</v>
      </c>
      <c r="F9614" s="78">
        <v>5.6714279999999999E-2</v>
      </c>
    </row>
    <row r="9615" spans="1:6" x14ac:dyDescent="0.25">
      <c r="A9615">
        <v>9613</v>
      </c>
      <c r="B9615" t="s">
        <v>10530</v>
      </c>
      <c r="C9615" s="78">
        <v>1.6899728000000001</v>
      </c>
      <c r="D9615" s="78">
        <v>2.1034744000000001</v>
      </c>
      <c r="E9615" s="78">
        <v>-5.1993520000000001E-2</v>
      </c>
      <c r="F9615" s="78">
        <v>-7.2293356000000003E-2</v>
      </c>
    </row>
    <row r="9616" spans="1:6" x14ac:dyDescent="0.25">
      <c r="A9616">
        <v>9614</v>
      </c>
      <c r="B9616" t="s">
        <v>10531</v>
      </c>
      <c r="C9616" s="78">
        <v>0.79634917000000005</v>
      </c>
      <c r="D9616" s="78">
        <v>1.7129886999999999</v>
      </c>
      <c r="E9616" s="78">
        <v>-3.2187317E-2</v>
      </c>
      <c r="F9616" s="78">
        <v>4.0808990000000003E-2</v>
      </c>
    </row>
    <row r="9617" spans="1:6" x14ac:dyDescent="0.25">
      <c r="A9617">
        <v>9615</v>
      </c>
      <c r="B9617" t="s">
        <v>10532</v>
      </c>
      <c r="C9617" s="78">
        <v>0.36998894999999998</v>
      </c>
      <c r="D9617" s="78">
        <v>1.0219039000000001</v>
      </c>
      <c r="E9617" s="78">
        <v>-0.20663507</v>
      </c>
      <c r="F9617" s="78">
        <v>-0.26837850000000002</v>
      </c>
    </row>
    <row r="9618" spans="1:6" x14ac:dyDescent="0.25">
      <c r="A9618">
        <v>9616</v>
      </c>
      <c r="B9618" t="s">
        <v>10533</v>
      </c>
      <c r="C9618" s="78">
        <v>0.87870526000000004</v>
      </c>
      <c r="D9618" s="78">
        <v>1.1240209999999999</v>
      </c>
      <c r="E9618" s="78">
        <v>-3.4390595000000003E-2</v>
      </c>
      <c r="F9618" s="78">
        <v>0.17954011</v>
      </c>
    </row>
    <row r="9619" spans="1:6" x14ac:dyDescent="0.25">
      <c r="A9619">
        <v>9617</v>
      </c>
      <c r="B9619" t="s">
        <v>10534</v>
      </c>
      <c r="C9619" s="78">
        <v>1.3526193</v>
      </c>
      <c r="D9619" s="78">
        <v>-7.9123319999999997E-2</v>
      </c>
      <c r="E9619" s="78">
        <v>-6.4792119999999995E-2</v>
      </c>
      <c r="F9619" s="78">
        <v>2.0734652999999999E-2</v>
      </c>
    </row>
    <row r="9620" spans="1:6" x14ac:dyDescent="0.25">
      <c r="A9620">
        <v>9618</v>
      </c>
      <c r="B9620" t="s">
        <v>10535</v>
      </c>
      <c r="C9620" s="78">
        <v>-0.70210280000000003</v>
      </c>
      <c r="D9620" s="78">
        <v>0.86186839999999998</v>
      </c>
      <c r="E9620" s="78">
        <v>8.1475500000000006E-2</v>
      </c>
      <c r="F9620" s="78">
        <v>-8.0762639999999997E-2</v>
      </c>
    </row>
    <row r="9621" spans="1:6" x14ac:dyDescent="0.25">
      <c r="A9621">
        <v>9619</v>
      </c>
      <c r="B9621" t="s">
        <v>10536</v>
      </c>
      <c r="C9621" s="78">
        <v>0.75502000000000002</v>
      </c>
      <c r="D9621" s="78">
        <v>-2.2473301999999999</v>
      </c>
      <c r="E9621" s="78">
        <v>-5.4031309999999999E-2</v>
      </c>
      <c r="F9621" s="78">
        <v>4.2943655999999998E-3</v>
      </c>
    </row>
    <row r="9622" spans="1:6" x14ac:dyDescent="0.25">
      <c r="A9622">
        <v>9620</v>
      </c>
      <c r="B9622" t="s">
        <v>10537</v>
      </c>
      <c r="C9622" s="78">
        <v>-2.57362</v>
      </c>
      <c r="D9622" s="78">
        <v>0.1219235</v>
      </c>
      <c r="E9622" s="78">
        <v>-7.4993699999999996E-2</v>
      </c>
      <c r="F9622" s="78">
        <v>-4.4174447999999998E-2</v>
      </c>
    </row>
    <row r="9623" spans="1:6" x14ac:dyDescent="0.25">
      <c r="A9623">
        <v>9621</v>
      </c>
      <c r="B9623" t="s">
        <v>10538</v>
      </c>
      <c r="C9623" s="78">
        <v>-0.30004522</v>
      </c>
      <c r="D9623" s="78">
        <v>0.55075730000000001</v>
      </c>
      <c r="E9623" s="78">
        <v>-3.4390595000000003E-2</v>
      </c>
      <c r="F9623" s="78">
        <v>0.17954011</v>
      </c>
    </row>
    <row r="9624" spans="1:6" x14ac:dyDescent="0.25">
      <c r="A9624">
        <v>9622</v>
      </c>
      <c r="B9624" t="s">
        <v>10539</v>
      </c>
      <c r="C9624" s="78">
        <v>-1.9275557000000001</v>
      </c>
      <c r="D9624" s="78">
        <v>0.62874854000000002</v>
      </c>
      <c r="E9624" s="78">
        <v>-1.8133857999999999E-2</v>
      </c>
      <c r="F9624" s="78">
        <v>3.053695E-4</v>
      </c>
    </row>
    <row r="9625" spans="1:6" x14ac:dyDescent="0.25">
      <c r="A9625">
        <v>9623</v>
      </c>
      <c r="B9625" t="s">
        <v>10540</v>
      </c>
      <c r="C9625" s="78">
        <v>4.8616767000000003</v>
      </c>
      <c r="D9625" s="78">
        <v>2.6606607000000002</v>
      </c>
      <c r="E9625" s="78">
        <v>-3.4390595000000003E-2</v>
      </c>
      <c r="F9625" s="78">
        <v>0.17954011</v>
      </c>
    </row>
    <row r="9626" spans="1:6" x14ac:dyDescent="0.25">
      <c r="A9626">
        <v>9624</v>
      </c>
      <c r="B9626" t="s">
        <v>10541</v>
      </c>
      <c r="C9626" s="78">
        <v>-0.43410605000000002</v>
      </c>
      <c r="D9626" s="78">
        <v>-0.74899733000000002</v>
      </c>
      <c r="E9626" s="78">
        <v>-3.9381633999999999E-2</v>
      </c>
      <c r="F9626" s="78">
        <v>6.2073006999999999E-2</v>
      </c>
    </row>
    <row r="9627" spans="1:6" x14ac:dyDescent="0.25">
      <c r="A9627">
        <v>9625</v>
      </c>
      <c r="B9627" t="s">
        <v>10542</v>
      </c>
      <c r="C9627" s="78">
        <v>0.89554095</v>
      </c>
      <c r="D9627" s="78">
        <v>-1.7210046000000001</v>
      </c>
      <c r="E9627" s="78">
        <v>-5.5888616000000002E-2</v>
      </c>
      <c r="F9627" s="78">
        <v>7.9622224000000005E-2</v>
      </c>
    </row>
    <row r="9628" spans="1:6" x14ac:dyDescent="0.25">
      <c r="A9628">
        <v>9626</v>
      </c>
      <c r="B9628" t="s">
        <v>10543</v>
      </c>
      <c r="C9628" s="78">
        <v>-1.3671892000000001</v>
      </c>
      <c r="D9628" s="78">
        <v>-2.9821941999999999</v>
      </c>
      <c r="E9628" s="78">
        <v>-6.6519460000000002E-2</v>
      </c>
      <c r="F9628" s="78">
        <v>8.9425519999999994E-2</v>
      </c>
    </row>
    <row r="9629" spans="1:6" x14ac:dyDescent="0.25">
      <c r="A9629">
        <v>9627</v>
      </c>
      <c r="B9629" t="s">
        <v>10544</v>
      </c>
      <c r="C9629" s="78">
        <v>-0.79095596000000001</v>
      </c>
      <c r="D9629" s="78">
        <v>0.72099539999999995</v>
      </c>
      <c r="E9629" s="78">
        <v>-3.4198537000000001E-2</v>
      </c>
      <c r="F9629" s="78">
        <v>4.6257899999999998E-2</v>
      </c>
    </row>
    <row r="9630" spans="1:6" x14ac:dyDescent="0.25">
      <c r="A9630">
        <v>9628</v>
      </c>
      <c r="B9630" t="s">
        <v>10545</v>
      </c>
      <c r="C9630" s="78">
        <v>-1.2325189000000001</v>
      </c>
      <c r="D9630" s="78">
        <v>-2.7509515000000002</v>
      </c>
      <c r="E9630" s="78">
        <v>-8.5599439999999999E-2</v>
      </c>
      <c r="F9630" s="78">
        <v>9.0776209999999996E-2</v>
      </c>
    </row>
    <row r="9631" spans="1:6" x14ac:dyDescent="0.25">
      <c r="A9631">
        <v>9629</v>
      </c>
      <c r="B9631" t="s">
        <v>10546</v>
      </c>
      <c r="C9631" s="78">
        <v>-0.55277549999999998</v>
      </c>
      <c r="D9631" s="78">
        <v>1.1808282000000001</v>
      </c>
      <c r="E9631" s="78">
        <v>-4.0139418000000003E-2</v>
      </c>
      <c r="F9631" s="78">
        <v>-6.2280744000000002E-3</v>
      </c>
    </row>
    <row r="9632" spans="1:6" x14ac:dyDescent="0.25">
      <c r="A9632">
        <v>9630</v>
      </c>
      <c r="B9632" t="s">
        <v>10547</v>
      </c>
      <c r="C9632" s="78">
        <v>0.74429095000000001</v>
      </c>
      <c r="D9632" s="78">
        <v>5.3572505999999999E-2</v>
      </c>
      <c r="E9632" s="78">
        <v>-3.4390595000000003E-2</v>
      </c>
      <c r="F9632" s="78">
        <v>0.17954011</v>
      </c>
    </row>
    <row r="9633" spans="1:6" x14ac:dyDescent="0.25">
      <c r="A9633">
        <v>9631</v>
      </c>
      <c r="B9633" t="s">
        <v>10548</v>
      </c>
      <c r="C9633" s="78">
        <v>0.27434977999999999</v>
      </c>
      <c r="D9633" s="78">
        <v>0.24276796</v>
      </c>
      <c r="E9633" s="78">
        <v>-7.0328509999999997E-2</v>
      </c>
      <c r="F9633" s="78">
        <v>4.6980247000000003E-2</v>
      </c>
    </row>
    <row r="9634" spans="1:6" x14ac:dyDescent="0.25">
      <c r="A9634">
        <v>9632</v>
      </c>
      <c r="B9634" t="s">
        <v>10549</v>
      </c>
      <c r="C9634" s="78">
        <v>0.99633289999999997</v>
      </c>
      <c r="D9634" s="78">
        <v>-0.41638376999999999</v>
      </c>
      <c r="E9634" s="78">
        <v>-3.0128657999999999E-2</v>
      </c>
      <c r="F9634" s="78">
        <v>-0.17255421000000001</v>
      </c>
    </row>
    <row r="9635" spans="1:6" x14ac:dyDescent="0.25">
      <c r="A9635">
        <v>9633</v>
      </c>
      <c r="B9635" t="s">
        <v>10550</v>
      </c>
      <c r="C9635" s="78">
        <v>0.36273757000000001</v>
      </c>
      <c r="D9635" s="78">
        <v>-0.63662909999999995</v>
      </c>
      <c r="E9635" s="78">
        <v>-6.9276389999999993E-2</v>
      </c>
      <c r="F9635" s="78">
        <v>-0.13324757000000001</v>
      </c>
    </row>
    <row r="9636" spans="1:6" x14ac:dyDescent="0.25">
      <c r="A9636">
        <v>9634</v>
      </c>
      <c r="B9636" t="s">
        <v>10551</v>
      </c>
      <c r="C9636" s="78">
        <v>0.39180979999999999</v>
      </c>
      <c r="D9636" s="78">
        <v>-1.3659190999999999</v>
      </c>
      <c r="E9636" s="78">
        <v>-3.4390595000000003E-2</v>
      </c>
      <c r="F9636" s="78">
        <v>0.17954011</v>
      </c>
    </row>
    <row r="9637" spans="1:6" x14ac:dyDescent="0.25">
      <c r="A9637">
        <v>9635</v>
      </c>
      <c r="B9637" t="s">
        <v>10552</v>
      </c>
      <c r="C9637" s="78">
        <v>-1.3091567</v>
      </c>
      <c r="D9637" s="78">
        <v>1.0756106000000001</v>
      </c>
      <c r="E9637" s="78">
        <v>-7.6034500000000005E-2</v>
      </c>
      <c r="F9637" s="78">
        <v>6.3108146000000004E-2</v>
      </c>
    </row>
    <row r="9638" spans="1:6" x14ac:dyDescent="0.25">
      <c r="A9638">
        <v>9636</v>
      </c>
      <c r="B9638" t="s">
        <v>10553</v>
      </c>
      <c r="C9638" s="78">
        <v>2.1659532000000001</v>
      </c>
      <c r="D9638" s="78">
        <v>-2.710372</v>
      </c>
      <c r="E9638" s="78">
        <v>-3.4390595000000003E-2</v>
      </c>
      <c r="F9638" s="78">
        <v>0.17954011</v>
      </c>
    </row>
    <row r="9639" spans="1:6" x14ac:dyDescent="0.25">
      <c r="A9639">
        <v>9637</v>
      </c>
      <c r="B9639" t="s">
        <v>10554</v>
      </c>
      <c r="C9639" s="78">
        <v>-1.4697751999999999</v>
      </c>
      <c r="D9639" s="78">
        <v>7.3350890000000002E-2</v>
      </c>
      <c r="E9639" s="78">
        <v>-4.9053579999999999E-2</v>
      </c>
      <c r="F9639" s="78">
        <v>-3.9417729999999998E-2</v>
      </c>
    </row>
    <row r="9640" spans="1:6" x14ac:dyDescent="0.25">
      <c r="A9640">
        <v>9638</v>
      </c>
      <c r="B9640" t="s">
        <v>10555</v>
      </c>
      <c r="C9640" s="78">
        <v>0.76790879999999995</v>
      </c>
      <c r="D9640" s="78">
        <v>-0.25821572999999998</v>
      </c>
      <c r="E9640" s="78">
        <v>-0.107453436</v>
      </c>
      <c r="F9640" s="78">
        <v>-6.4290420000000001E-2</v>
      </c>
    </row>
    <row r="9641" spans="1:6" x14ac:dyDescent="0.25">
      <c r="A9641">
        <v>9639</v>
      </c>
      <c r="B9641" t="s">
        <v>10556</v>
      </c>
      <c r="C9641" s="78">
        <v>0.18469812999999999</v>
      </c>
      <c r="D9641" s="78">
        <v>-0.72309005000000004</v>
      </c>
      <c r="E9641" s="78">
        <v>-3.4390595000000003E-2</v>
      </c>
      <c r="F9641" s="78">
        <v>0.17954011</v>
      </c>
    </row>
    <row r="9642" spans="1:6" x14ac:dyDescent="0.25">
      <c r="A9642">
        <v>9640</v>
      </c>
      <c r="B9642" t="s">
        <v>10557</v>
      </c>
      <c r="C9642" s="78">
        <v>-1.7126161</v>
      </c>
      <c r="D9642" s="78">
        <v>1.2145432</v>
      </c>
      <c r="E9642" s="78">
        <v>-8.9082960000000003E-2</v>
      </c>
      <c r="F9642" s="78">
        <v>6.7968139999999996E-2</v>
      </c>
    </row>
    <row r="9643" spans="1:6" x14ac:dyDescent="0.25">
      <c r="A9643">
        <v>9641</v>
      </c>
      <c r="B9643" t="s">
        <v>10558</v>
      </c>
      <c r="C9643" s="78">
        <v>-0.96298254000000005</v>
      </c>
      <c r="D9643" s="78">
        <v>-0.62151646999999999</v>
      </c>
      <c r="E9643" s="78">
        <v>-3.4390595000000003E-2</v>
      </c>
      <c r="F9643" s="78">
        <v>0.17954011</v>
      </c>
    </row>
    <row r="9644" spans="1:6" x14ac:dyDescent="0.25">
      <c r="A9644">
        <v>9642</v>
      </c>
      <c r="B9644" t="s">
        <v>10559</v>
      </c>
      <c r="C9644" s="78">
        <v>-2.1736110000000002</v>
      </c>
      <c r="D9644" s="78">
        <v>-2.4437747000000001</v>
      </c>
      <c r="E9644" s="78">
        <v>-9.2355290000000007E-2</v>
      </c>
      <c r="F9644" s="78">
        <v>-8.656229E-2</v>
      </c>
    </row>
    <row r="9645" spans="1:6" x14ac:dyDescent="0.25">
      <c r="A9645">
        <v>9643</v>
      </c>
      <c r="B9645" t="s">
        <v>10560</v>
      </c>
      <c r="C9645" s="78">
        <v>1.4198495</v>
      </c>
      <c r="D9645" s="78">
        <v>-2.0716705000000002</v>
      </c>
      <c r="E9645" s="78">
        <v>-5.0982073000000003E-2</v>
      </c>
      <c r="F9645" s="78">
        <v>-4.9425659999999998E-4</v>
      </c>
    </row>
    <row r="9646" spans="1:6" x14ac:dyDescent="0.25">
      <c r="A9646">
        <v>9644</v>
      </c>
      <c r="B9646" t="s">
        <v>10561</v>
      </c>
      <c r="C9646" s="78">
        <v>2.4823119999999999</v>
      </c>
      <c r="D9646" s="78">
        <v>-6.2924770000000005E-2</v>
      </c>
      <c r="E9646" s="78">
        <v>5.5293824999999998E-2</v>
      </c>
      <c r="F9646" s="78">
        <v>-3.376469E-2</v>
      </c>
    </row>
    <row r="9647" spans="1:6" x14ac:dyDescent="0.25">
      <c r="A9647">
        <v>9645</v>
      </c>
      <c r="B9647" t="s">
        <v>10562</v>
      </c>
      <c r="C9647" s="78">
        <v>-0.49860300000000002</v>
      </c>
      <c r="D9647" s="78">
        <v>0.30671003000000002</v>
      </c>
      <c r="E9647" s="78">
        <v>0.12442221000000001</v>
      </c>
      <c r="F9647" s="78">
        <v>-0.23778463999999999</v>
      </c>
    </row>
    <row r="9648" spans="1:6" x14ac:dyDescent="0.25">
      <c r="A9648">
        <v>9646</v>
      </c>
      <c r="B9648" t="s">
        <v>10563</v>
      </c>
      <c r="C9648" s="78">
        <v>3.1652174</v>
      </c>
      <c r="D9648" s="78">
        <v>-0.33907851999999999</v>
      </c>
      <c r="E9648" s="78">
        <v>-7.3804304000000001E-2</v>
      </c>
      <c r="F9648" s="78">
        <v>6.2663930000000007E-2</v>
      </c>
    </row>
    <row r="9649" spans="1:6" x14ac:dyDescent="0.25">
      <c r="A9649">
        <v>9647</v>
      </c>
      <c r="B9649" t="s">
        <v>10564</v>
      </c>
      <c r="C9649" s="78">
        <v>-0.22972016000000001</v>
      </c>
      <c r="D9649" s="78">
        <v>-1.0167934999999999</v>
      </c>
      <c r="E9649" s="78">
        <v>0.47086604999999998</v>
      </c>
      <c r="F9649" s="78">
        <v>-0.74836075000000002</v>
      </c>
    </row>
    <row r="9650" spans="1:6" x14ac:dyDescent="0.25">
      <c r="A9650">
        <v>9648</v>
      </c>
      <c r="B9650" t="s">
        <v>10565</v>
      </c>
      <c r="C9650" s="78">
        <v>0.24674317000000001</v>
      </c>
      <c r="D9650" s="78">
        <v>-0.69183134999999996</v>
      </c>
      <c r="E9650" s="78">
        <v>-8.8662329999999998E-2</v>
      </c>
      <c r="F9650" s="78">
        <v>2.293326E-2</v>
      </c>
    </row>
    <row r="9651" spans="1:6" x14ac:dyDescent="0.25">
      <c r="A9651">
        <v>9649</v>
      </c>
      <c r="B9651" t="s">
        <v>10566</v>
      </c>
      <c r="C9651" s="78">
        <v>0.72247802999999999</v>
      </c>
      <c r="D9651" s="78">
        <v>0.70356510000000005</v>
      </c>
      <c r="E9651" s="78">
        <v>-0.10107178999999999</v>
      </c>
      <c r="F9651" s="78">
        <v>-0.44468479999999999</v>
      </c>
    </row>
    <row r="9652" spans="1:6" x14ac:dyDescent="0.25">
      <c r="A9652">
        <v>9650</v>
      </c>
      <c r="B9652" t="s">
        <v>10567</v>
      </c>
      <c r="C9652" s="78">
        <v>-1.0368377</v>
      </c>
      <c r="D9652" s="78">
        <v>-0.97555815999999995</v>
      </c>
      <c r="E9652" s="78">
        <v>-5.5436300000000001E-2</v>
      </c>
      <c r="F9652" s="78">
        <v>-2.455686E-2</v>
      </c>
    </row>
    <row r="9653" spans="1:6" x14ac:dyDescent="0.25">
      <c r="A9653">
        <v>9651</v>
      </c>
      <c r="B9653" t="s">
        <v>10568</v>
      </c>
      <c r="C9653" s="78">
        <v>2.6013389</v>
      </c>
      <c r="D9653" s="78">
        <v>-2.5235340000000002</v>
      </c>
      <c r="E9653" s="78">
        <v>-7.5327989999999997E-2</v>
      </c>
      <c r="F9653" s="78">
        <v>-9.0718370000000007E-2</v>
      </c>
    </row>
    <row r="9654" spans="1:6" x14ac:dyDescent="0.25">
      <c r="A9654">
        <v>9652</v>
      </c>
      <c r="B9654" t="s">
        <v>10569</v>
      </c>
      <c r="C9654" s="78">
        <v>5.0157647000000001</v>
      </c>
      <c r="D9654" s="78">
        <v>3.702674</v>
      </c>
      <c r="E9654" s="78">
        <v>-3.4390595000000003E-2</v>
      </c>
      <c r="F9654" s="78">
        <v>0.17954011</v>
      </c>
    </row>
    <row r="9655" spans="1:6" x14ac:dyDescent="0.25">
      <c r="A9655">
        <v>9653</v>
      </c>
      <c r="B9655" t="s">
        <v>10570</v>
      </c>
      <c r="C9655" s="78">
        <v>1.8129230999999999</v>
      </c>
      <c r="D9655" s="78">
        <v>-2.0494439999999998</v>
      </c>
      <c r="E9655" s="78">
        <v>-3.4390595000000003E-2</v>
      </c>
      <c r="F9655" s="78">
        <v>0.17954011</v>
      </c>
    </row>
    <row r="9656" spans="1:6" x14ac:dyDescent="0.25">
      <c r="A9656">
        <v>9654</v>
      </c>
      <c r="B9656" t="s">
        <v>10571</v>
      </c>
      <c r="C9656" s="78">
        <v>-1.1248142000000001</v>
      </c>
      <c r="D9656" s="78">
        <v>0.10312544</v>
      </c>
      <c r="E9656" s="78">
        <v>-7.3247954000000004E-2</v>
      </c>
      <c r="F9656" s="78">
        <v>4.8717049999999998E-2</v>
      </c>
    </row>
    <row r="9657" spans="1:6" x14ac:dyDescent="0.25">
      <c r="A9657">
        <v>9655</v>
      </c>
      <c r="B9657" t="s">
        <v>10572</v>
      </c>
      <c r="C9657" s="78">
        <v>-1.7130729</v>
      </c>
      <c r="D9657" s="78">
        <v>0.32040107000000001</v>
      </c>
      <c r="E9657" s="78">
        <v>-7.8274430000000006E-2</v>
      </c>
      <c r="F9657" s="78">
        <v>9.0715564999999998E-2</v>
      </c>
    </row>
    <row r="9658" spans="1:6" x14ac:dyDescent="0.25">
      <c r="A9658">
        <v>9656</v>
      </c>
      <c r="B9658" t="s">
        <v>10573</v>
      </c>
      <c r="C9658" s="78">
        <v>-1.3780711999999999</v>
      </c>
      <c r="D9658" s="78">
        <v>0.36814170000000002</v>
      </c>
      <c r="E9658" s="78">
        <v>-0.10905437</v>
      </c>
      <c r="F9658" s="78">
        <v>-5.6608409999999998E-2</v>
      </c>
    </row>
    <row r="9659" spans="1:6" x14ac:dyDescent="0.25">
      <c r="A9659">
        <v>9657</v>
      </c>
      <c r="B9659" t="s">
        <v>10574</v>
      </c>
      <c r="C9659" s="78">
        <v>0.59613559999999999</v>
      </c>
      <c r="D9659" s="78">
        <v>0.52358747000000005</v>
      </c>
      <c r="E9659" s="78">
        <v>-2.7856648000000001E-2</v>
      </c>
      <c r="F9659" s="78">
        <v>5.8381191999999998E-2</v>
      </c>
    </row>
    <row r="9660" spans="1:6" x14ac:dyDescent="0.25">
      <c r="A9660">
        <v>9658</v>
      </c>
      <c r="B9660" t="s">
        <v>10575</v>
      </c>
      <c r="C9660" s="78">
        <v>-1.2814608999999999</v>
      </c>
      <c r="D9660" s="78">
        <v>-0.23298480999999999</v>
      </c>
      <c r="E9660" s="78">
        <v>-3.4390595000000003E-2</v>
      </c>
      <c r="F9660" s="78">
        <v>0.17954011</v>
      </c>
    </row>
    <row r="9661" spans="1:6" x14ac:dyDescent="0.25">
      <c r="A9661">
        <v>9659</v>
      </c>
      <c r="B9661" t="s">
        <v>10576</v>
      </c>
      <c r="C9661" s="78">
        <v>1.5634593000000001</v>
      </c>
      <c r="D9661" s="78">
        <v>-3.4756204999999998</v>
      </c>
      <c r="E9661" s="78">
        <v>-5.8519399999999999E-2</v>
      </c>
      <c r="F9661" s="78">
        <v>5.9832736999999997E-2</v>
      </c>
    </row>
    <row r="9662" spans="1:6" x14ac:dyDescent="0.25">
      <c r="A9662">
        <v>9660</v>
      </c>
      <c r="B9662" t="s">
        <v>10577</v>
      </c>
      <c r="C9662" s="78">
        <v>0.76804600000000001</v>
      </c>
      <c r="D9662" s="78">
        <v>1.3253982</v>
      </c>
      <c r="E9662" s="78">
        <v>-1.3308518E-2</v>
      </c>
      <c r="F9662" s="78">
        <v>-0.35022628</v>
      </c>
    </row>
    <row r="9663" spans="1:6" x14ac:dyDescent="0.25">
      <c r="A9663">
        <v>9661</v>
      </c>
      <c r="B9663" t="s">
        <v>10578</v>
      </c>
      <c r="C9663" s="78">
        <v>-0.81702350000000001</v>
      </c>
      <c r="D9663" s="78">
        <v>-2.5093079999999999</v>
      </c>
      <c r="E9663" s="78">
        <v>-5.8948390000000003E-2</v>
      </c>
      <c r="F9663" s="78">
        <v>1.9289880999999998E-2</v>
      </c>
    </row>
    <row r="9664" spans="1:6" x14ac:dyDescent="0.25">
      <c r="A9664">
        <v>9662</v>
      </c>
      <c r="B9664" t="s">
        <v>10579</v>
      </c>
      <c r="C9664" s="78">
        <v>5.9945375000000002E-2</v>
      </c>
      <c r="D9664" s="78">
        <v>-0.52464010000000005</v>
      </c>
      <c r="E9664" s="78">
        <v>-5.2692860000000001E-2</v>
      </c>
      <c r="F9664" s="78">
        <v>-9.0745909999999999E-2</v>
      </c>
    </row>
    <row r="9665" spans="1:6" x14ac:dyDescent="0.25">
      <c r="A9665">
        <v>9663</v>
      </c>
      <c r="B9665" t="s">
        <v>10580</v>
      </c>
      <c r="C9665" s="78">
        <v>-0.94238924999999996</v>
      </c>
      <c r="D9665" s="78">
        <v>-0.80854033999999997</v>
      </c>
      <c r="E9665" s="78">
        <v>0.18803021</v>
      </c>
      <c r="F9665" s="78">
        <v>-0.24332724999999999</v>
      </c>
    </row>
    <row r="9666" spans="1:6" x14ac:dyDescent="0.25">
      <c r="A9666">
        <v>9664</v>
      </c>
      <c r="B9666" t="s">
        <v>10581</v>
      </c>
      <c r="C9666" s="78">
        <v>4.3636226999999996</v>
      </c>
      <c r="D9666" s="78">
        <v>1.4475935</v>
      </c>
      <c r="E9666" s="78">
        <v>-6.1525679999999999E-2</v>
      </c>
      <c r="F9666" s="78">
        <v>8.5342705000000005E-2</v>
      </c>
    </row>
    <row r="9667" spans="1:6" x14ac:dyDescent="0.25">
      <c r="A9667">
        <v>9665</v>
      </c>
      <c r="B9667" t="s">
        <v>10582</v>
      </c>
      <c r="C9667" s="78">
        <v>3.1869390000000002</v>
      </c>
      <c r="D9667" s="78">
        <v>1.8702920999999999</v>
      </c>
      <c r="E9667" s="78">
        <v>-9.4372869999999998E-2</v>
      </c>
      <c r="F9667" s="78">
        <v>7.0823129999999998E-2</v>
      </c>
    </row>
    <row r="9668" spans="1:6" x14ac:dyDescent="0.25">
      <c r="A9668">
        <v>9666</v>
      </c>
      <c r="B9668" t="s">
        <v>10583</v>
      </c>
      <c r="C9668" s="78">
        <v>-0.44010442</v>
      </c>
      <c r="D9668" s="78">
        <v>-0.86430216000000004</v>
      </c>
      <c r="E9668" s="78">
        <v>-6.3403539999999994E-2</v>
      </c>
      <c r="F9668" s="78">
        <v>6.2108190000000002E-3</v>
      </c>
    </row>
    <row r="9669" spans="1:6" x14ac:dyDescent="0.25">
      <c r="A9669">
        <v>9667</v>
      </c>
      <c r="B9669" t="s">
        <v>10584</v>
      </c>
      <c r="C9669" s="78">
        <v>2.7546406000000001</v>
      </c>
      <c r="D9669" s="78">
        <v>1.3819294</v>
      </c>
      <c r="E9669" s="78">
        <v>-5.4496290000000003E-2</v>
      </c>
      <c r="F9669" s="78">
        <v>7.6654254999999998E-3</v>
      </c>
    </row>
    <row r="9670" spans="1:6" x14ac:dyDescent="0.25">
      <c r="A9670">
        <v>9668</v>
      </c>
      <c r="B9670" t="s">
        <v>10585</v>
      </c>
      <c r="C9670" s="78">
        <v>-0.15483466000000001</v>
      </c>
      <c r="D9670" s="78">
        <v>0.54227440000000005</v>
      </c>
      <c r="E9670" s="78">
        <v>-2.1459064E-2</v>
      </c>
      <c r="F9670" s="78">
        <v>6.7502715000000005E-2</v>
      </c>
    </row>
    <row r="9671" spans="1:6" x14ac:dyDescent="0.25">
      <c r="A9671">
        <v>9669</v>
      </c>
      <c r="B9671" t="s">
        <v>10586</v>
      </c>
      <c r="C9671" s="78">
        <v>-1.9800850999999999</v>
      </c>
      <c r="D9671" s="78">
        <v>-2.5394668999999999</v>
      </c>
      <c r="E9671" s="78">
        <v>-0.101901144</v>
      </c>
      <c r="F9671" s="78">
        <v>-2.2503927E-2</v>
      </c>
    </row>
    <row r="9672" spans="1:6" x14ac:dyDescent="0.25">
      <c r="A9672">
        <v>9670</v>
      </c>
      <c r="B9672" t="s">
        <v>10587</v>
      </c>
      <c r="C9672" s="78">
        <v>-1.2693394</v>
      </c>
      <c r="D9672" s="78">
        <v>-1.246389</v>
      </c>
      <c r="E9672" s="78">
        <v>-2.7172772000000001E-2</v>
      </c>
      <c r="F9672" s="78">
        <v>-1.1212602E-2</v>
      </c>
    </row>
    <row r="9673" spans="1:6" x14ac:dyDescent="0.25">
      <c r="A9673">
        <v>9671</v>
      </c>
      <c r="B9673" t="s">
        <v>10588</v>
      </c>
      <c r="C9673" s="78">
        <v>1.6149126</v>
      </c>
      <c r="D9673" s="78">
        <v>0.80375373000000006</v>
      </c>
      <c r="E9673" s="78">
        <v>-9.4871245000000007E-2</v>
      </c>
      <c r="F9673" s="78">
        <v>1.9650577999999998E-2</v>
      </c>
    </row>
    <row r="9674" spans="1:6" x14ac:dyDescent="0.25">
      <c r="A9674">
        <v>9672</v>
      </c>
      <c r="B9674" t="s">
        <v>10589</v>
      </c>
      <c r="C9674" s="78">
        <v>2.6579451999999999</v>
      </c>
      <c r="D9674" s="78">
        <v>-1.2459863</v>
      </c>
      <c r="E9674" s="78">
        <v>-9.7734734000000004E-2</v>
      </c>
      <c r="F9674" s="78">
        <v>9.0266330000000006E-2</v>
      </c>
    </row>
    <row r="9675" spans="1:6" x14ac:dyDescent="0.25">
      <c r="A9675">
        <v>9673</v>
      </c>
      <c r="B9675" t="s">
        <v>10590</v>
      </c>
      <c r="C9675" s="78">
        <v>5.1568110000000003</v>
      </c>
      <c r="D9675" s="78">
        <v>1.8432322999999999</v>
      </c>
      <c r="E9675" s="78">
        <v>1.9484893999999999</v>
      </c>
      <c r="F9675" s="78">
        <v>0.23184508000000001</v>
      </c>
    </row>
    <row r="9676" spans="1:6" x14ac:dyDescent="0.25">
      <c r="A9676">
        <v>9674</v>
      </c>
      <c r="B9676" t="s">
        <v>10591</v>
      </c>
      <c r="C9676" s="78">
        <v>1.247962</v>
      </c>
      <c r="D9676" s="78">
        <v>6.0041785E-2</v>
      </c>
      <c r="E9676" s="78">
        <v>-3.6892265E-2</v>
      </c>
      <c r="F9676" s="78">
        <v>-8.6064144999999995E-2</v>
      </c>
    </row>
    <row r="9677" spans="1:6" x14ac:dyDescent="0.25">
      <c r="A9677">
        <v>9675</v>
      </c>
      <c r="B9677" t="s">
        <v>10592</v>
      </c>
      <c r="C9677" s="78">
        <v>-1.8155291</v>
      </c>
      <c r="D9677" s="78">
        <v>1.1838139000000001</v>
      </c>
      <c r="E9677" s="78">
        <v>-6.6159679999999998E-2</v>
      </c>
      <c r="F9677" s="78">
        <v>7.5860395999999997E-2</v>
      </c>
    </row>
    <row r="9678" spans="1:6" x14ac:dyDescent="0.25">
      <c r="A9678">
        <v>9676</v>
      </c>
      <c r="B9678" t="s">
        <v>10593</v>
      </c>
      <c r="C9678" s="78">
        <v>1.8743197</v>
      </c>
      <c r="D9678" s="78">
        <v>2.0874573999999999</v>
      </c>
      <c r="E9678" s="78">
        <v>-3.4390595000000003E-2</v>
      </c>
      <c r="F9678" s="78">
        <v>0.17954011</v>
      </c>
    </row>
    <row r="9679" spans="1:6" x14ac:dyDescent="0.25">
      <c r="A9679">
        <v>9677</v>
      </c>
      <c r="B9679" t="s">
        <v>10594</v>
      </c>
      <c r="C9679" s="78">
        <v>2.463803</v>
      </c>
      <c r="D9679" s="78">
        <v>-1.1948897000000001</v>
      </c>
      <c r="E9679" s="78">
        <v>-3.2940234999999998E-2</v>
      </c>
      <c r="F9679" s="78">
        <v>0.17350686000000001</v>
      </c>
    </row>
    <row r="9680" spans="1:6" x14ac:dyDescent="0.25">
      <c r="A9680">
        <v>9678</v>
      </c>
      <c r="B9680" t="s">
        <v>10595</v>
      </c>
      <c r="C9680" s="78">
        <v>-0.18751325999999999</v>
      </c>
      <c r="D9680" s="78">
        <v>1.0974082999999999</v>
      </c>
      <c r="E9680" s="78">
        <v>-7.9547930000000003E-2</v>
      </c>
      <c r="F9680" s="78">
        <v>8.4843039999999998E-3</v>
      </c>
    </row>
    <row r="9681" spans="1:6" x14ac:dyDescent="0.25">
      <c r="A9681">
        <v>9679</v>
      </c>
      <c r="B9681" t="s">
        <v>10596</v>
      </c>
      <c r="C9681" s="78">
        <v>0.70830095000000004</v>
      </c>
      <c r="D9681" s="78">
        <v>0.23325408</v>
      </c>
      <c r="E9681" s="78">
        <v>2.1169175999999998</v>
      </c>
      <c r="F9681" s="78">
        <v>0.28286210000000001</v>
      </c>
    </row>
    <row r="9682" spans="1:6" x14ac:dyDescent="0.25">
      <c r="A9682">
        <v>9680</v>
      </c>
      <c r="B9682" t="s">
        <v>10597</v>
      </c>
      <c r="C9682" s="78">
        <v>1.4773121</v>
      </c>
      <c r="D9682" s="78">
        <v>0.68362856000000005</v>
      </c>
      <c r="E9682" s="78">
        <v>-8.5614670000000004E-2</v>
      </c>
      <c r="F9682" s="78">
        <v>-4.4496639999999997E-2</v>
      </c>
    </row>
    <row r="9683" spans="1:6" x14ac:dyDescent="0.25">
      <c r="A9683">
        <v>9681</v>
      </c>
      <c r="B9683" t="s">
        <v>10598</v>
      </c>
      <c r="C9683" s="78">
        <v>-0.23762522999999999</v>
      </c>
      <c r="D9683" s="78">
        <v>-0.37469015</v>
      </c>
      <c r="E9683" s="78">
        <v>-6.0199820000000001E-2</v>
      </c>
      <c r="F9683" s="78">
        <v>1.3606012000000001E-2</v>
      </c>
    </row>
    <row r="9684" spans="1:6" x14ac:dyDescent="0.25">
      <c r="A9684">
        <v>9682</v>
      </c>
      <c r="B9684" t="s">
        <v>10599</v>
      </c>
      <c r="C9684" s="78">
        <v>-1.7498024999999999</v>
      </c>
      <c r="D9684" s="78">
        <v>2.6274000000000002</v>
      </c>
      <c r="E9684" s="78">
        <v>1.3307106000000001E-2</v>
      </c>
      <c r="F9684" s="78">
        <v>-0.18041687000000001</v>
      </c>
    </row>
    <row r="9685" spans="1:6" x14ac:dyDescent="0.25">
      <c r="A9685">
        <v>9683</v>
      </c>
      <c r="B9685" t="s">
        <v>10600</v>
      </c>
      <c r="C9685" s="78">
        <v>-0.28474385000000002</v>
      </c>
      <c r="D9685" s="78">
        <v>-1.4063169</v>
      </c>
      <c r="E9685" s="78">
        <v>-0.11168728999999999</v>
      </c>
      <c r="F9685" s="78">
        <v>-4.427056E-2</v>
      </c>
    </row>
    <row r="9686" spans="1:6" x14ac:dyDescent="0.25">
      <c r="A9686">
        <v>9684</v>
      </c>
      <c r="B9686" t="s">
        <v>10601</v>
      </c>
      <c r="C9686" s="78">
        <v>-0.22465456</v>
      </c>
      <c r="D9686" s="78">
        <v>0.86081470000000004</v>
      </c>
      <c r="E9686" s="78">
        <v>-3.4390595000000003E-2</v>
      </c>
      <c r="F9686" s="78">
        <v>0.17954011</v>
      </c>
    </row>
    <row r="9687" spans="1:6" x14ac:dyDescent="0.25">
      <c r="A9687">
        <v>9685</v>
      </c>
      <c r="B9687" t="s">
        <v>10602</v>
      </c>
      <c r="C9687" s="78">
        <v>-1.4450769999999999</v>
      </c>
      <c r="D9687" s="78">
        <v>0.81951379999999996</v>
      </c>
      <c r="E9687" s="78">
        <v>-6.4674355000000003E-3</v>
      </c>
      <c r="F9687" s="78">
        <v>-0.52977110000000005</v>
      </c>
    </row>
    <row r="9688" spans="1:6" x14ac:dyDescent="0.25">
      <c r="A9688">
        <v>9686</v>
      </c>
      <c r="B9688" t="s">
        <v>10603</v>
      </c>
      <c r="C9688" s="78">
        <v>2.3643486</v>
      </c>
      <c r="D9688" s="78">
        <v>-1.1601671</v>
      </c>
      <c r="E9688" s="78">
        <v>-0.10488261</v>
      </c>
      <c r="F9688" s="78">
        <v>2.2274538999999999E-2</v>
      </c>
    </row>
    <row r="9689" spans="1:6" x14ac:dyDescent="0.25">
      <c r="A9689">
        <v>9687</v>
      </c>
      <c r="B9689" t="s">
        <v>10604</v>
      </c>
      <c r="C9689" s="78">
        <v>3.2030922999999998</v>
      </c>
      <c r="D9689" s="78">
        <v>0.30709910000000001</v>
      </c>
      <c r="E9689" s="78">
        <v>-3.4390595000000003E-2</v>
      </c>
      <c r="F9689" s="78">
        <v>0.17954011</v>
      </c>
    </row>
    <row r="9690" spans="1:6" x14ac:dyDescent="0.25">
      <c r="A9690">
        <v>9688</v>
      </c>
      <c r="B9690" t="s">
        <v>10605</v>
      </c>
      <c r="C9690" s="78">
        <v>0.19860866999999999</v>
      </c>
      <c r="D9690" s="78">
        <v>-0.52892876</v>
      </c>
      <c r="E9690" s="78">
        <v>-5.4434910000000003E-2</v>
      </c>
      <c r="F9690" s="78">
        <v>-0.12258972</v>
      </c>
    </row>
    <row r="9691" spans="1:6" x14ac:dyDescent="0.25">
      <c r="A9691">
        <v>9689</v>
      </c>
      <c r="B9691" t="s">
        <v>10606</v>
      </c>
      <c r="C9691" s="78">
        <v>-1.4924027</v>
      </c>
      <c r="D9691" s="78">
        <v>0.94793629999999995</v>
      </c>
      <c r="E9691" s="78">
        <v>-0.15301464000000001</v>
      </c>
      <c r="F9691" s="78">
        <v>-0.29103427999999998</v>
      </c>
    </row>
    <row r="9692" spans="1:6" x14ac:dyDescent="0.25">
      <c r="A9692">
        <v>9690</v>
      </c>
      <c r="B9692" t="s">
        <v>10607</v>
      </c>
      <c r="C9692" s="78">
        <v>2.7418477999999999</v>
      </c>
      <c r="D9692" s="78">
        <v>0.88449155999999995</v>
      </c>
      <c r="E9692" s="78">
        <v>-3.9975125E-2</v>
      </c>
      <c r="F9692" s="78">
        <v>-1.8740699E-2</v>
      </c>
    </row>
    <row r="9693" spans="1:6" x14ac:dyDescent="0.25">
      <c r="A9693">
        <v>9691</v>
      </c>
      <c r="B9693" t="s">
        <v>10608</v>
      </c>
      <c r="C9693" s="78">
        <v>4.391508</v>
      </c>
      <c r="D9693" s="78">
        <v>-1.0171021</v>
      </c>
      <c r="E9693" s="78">
        <v>-8.1134150000000002E-2</v>
      </c>
      <c r="F9693" s="78">
        <v>5.9558479999999997E-2</v>
      </c>
    </row>
    <row r="9694" spans="1:6" x14ac:dyDescent="0.25">
      <c r="A9694">
        <v>9692</v>
      </c>
      <c r="B9694" t="s">
        <v>10609</v>
      </c>
      <c r="C9694" s="78">
        <v>0.49619648</v>
      </c>
      <c r="D9694" s="78">
        <v>2.3463473000000001</v>
      </c>
      <c r="E9694" s="78">
        <v>6.4921155999999994E-2</v>
      </c>
      <c r="F9694" s="78">
        <v>-0.10118891000000001</v>
      </c>
    </row>
    <row r="9695" spans="1:6" x14ac:dyDescent="0.25">
      <c r="A9695">
        <v>9693</v>
      </c>
      <c r="B9695" t="s">
        <v>3814</v>
      </c>
      <c r="C9695" s="78">
        <v>-0.58515530000000004</v>
      </c>
      <c r="D9695" s="78">
        <v>-1.4093372</v>
      </c>
      <c r="E9695" s="78">
        <v>-3.4390595000000003E-2</v>
      </c>
      <c r="F9695" s="78">
        <v>0.17954011</v>
      </c>
    </row>
    <row r="9696" spans="1:6" x14ac:dyDescent="0.25">
      <c r="A9696">
        <v>9694</v>
      </c>
      <c r="B9696" t="s">
        <v>10610</v>
      </c>
      <c r="C9696" s="78">
        <v>-0.36059766999999998</v>
      </c>
      <c r="D9696" s="78">
        <v>0.96019052999999999</v>
      </c>
      <c r="E9696" s="78">
        <v>-5.6089199999999999E-3</v>
      </c>
      <c r="F9696" s="78">
        <v>-8.2447870000000006E-2</v>
      </c>
    </row>
    <row r="9697" spans="1:6" x14ac:dyDescent="0.25">
      <c r="A9697">
        <v>9695</v>
      </c>
      <c r="B9697" t="s">
        <v>10611</v>
      </c>
      <c r="C9697" s="78">
        <v>0.54479957000000001</v>
      </c>
      <c r="D9697" s="78">
        <v>-0.75339400000000001</v>
      </c>
      <c r="E9697" s="78">
        <v>8.7794479999999994E-2</v>
      </c>
      <c r="F9697" s="78">
        <v>-0.28951144000000001</v>
      </c>
    </row>
    <row r="9698" spans="1:6" x14ac:dyDescent="0.25">
      <c r="A9698">
        <v>9696</v>
      </c>
      <c r="B9698" t="s">
        <v>10612</v>
      </c>
      <c r="C9698" s="78">
        <v>0.25388060000000001</v>
      </c>
      <c r="D9698" s="78">
        <v>-1.1658223000000001</v>
      </c>
      <c r="E9698" s="78">
        <v>-8.5441249999999996E-2</v>
      </c>
      <c r="F9698" s="78">
        <v>6.2778169999999994E-2</v>
      </c>
    </row>
    <row r="9699" spans="1:6" x14ac:dyDescent="0.25">
      <c r="A9699">
        <v>9697</v>
      </c>
      <c r="B9699" t="s">
        <v>10613</v>
      </c>
      <c r="C9699" s="78">
        <v>0.84708260000000002</v>
      </c>
      <c r="D9699" s="78">
        <v>-2.5878348</v>
      </c>
      <c r="E9699" s="78">
        <v>3.1882036000000002E-2</v>
      </c>
      <c r="F9699" s="78">
        <v>-0.20445195999999999</v>
      </c>
    </row>
    <row r="9700" spans="1:6" x14ac:dyDescent="0.25">
      <c r="A9700">
        <v>9698</v>
      </c>
      <c r="B9700" t="s">
        <v>10614</v>
      </c>
      <c r="C9700" s="78">
        <v>1.8236528999999999</v>
      </c>
      <c r="D9700" s="78">
        <v>0.36639595000000003</v>
      </c>
      <c r="E9700" s="78">
        <v>-1.1758693000000001E-2</v>
      </c>
      <c r="F9700" s="78">
        <v>-0.25661713000000003</v>
      </c>
    </row>
    <row r="9701" spans="1:6" x14ac:dyDescent="0.25">
      <c r="A9701">
        <v>9699</v>
      </c>
      <c r="B9701" t="s">
        <v>10615</v>
      </c>
      <c r="C9701" s="78">
        <v>1.5000907000000001</v>
      </c>
      <c r="D9701" s="78">
        <v>0.4799368</v>
      </c>
      <c r="E9701" s="78">
        <v>-9.5239400000000002E-2</v>
      </c>
      <c r="F9701" s="78">
        <v>5.1434487000000001E-2</v>
      </c>
    </row>
    <row r="9702" spans="1:6" x14ac:dyDescent="0.25">
      <c r="A9702">
        <v>9700</v>
      </c>
      <c r="B9702" t="s">
        <v>10616</v>
      </c>
      <c r="C9702" s="78">
        <v>-0.46123694999999998</v>
      </c>
      <c r="D9702" s="78">
        <v>0.59010269999999998</v>
      </c>
      <c r="E9702" s="78">
        <v>-0.10908708</v>
      </c>
      <c r="F9702" s="78">
        <v>-0.18254484000000001</v>
      </c>
    </row>
    <row r="9703" spans="1:6" x14ac:dyDescent="0.25">
      <c r="A9703">
        <v>9701</v>
      </c>
      <c r="B9703" t="s">
        <v>10617</v>
      </c>
      <c r="C9703" s="78">
        <v>-0.48667670000000002</v>
      </c>
      <c r="D9703" s="78">
        <v>0.33616266</v>
      </c>
      <c r="E9703" s="78">
        <v>0.11810981</v>
      </c>
      <c r="F9703" s="78">
        <v>-0.23464997000000001</v>
      </c>
    </row>
    <row r="9704" spans="1:6" x14ac:dyDescent="0.25">
      <c r="A9704">
        <v>9702</v>
      </c>
      <c r="B9704" t="s">
        <v>10618</v>
      </c>
      <c r="C9704" s="78">
        <v>-0.5034014</v>
      </c>
      <c r="D9704" s="78">
        <v>-0.77103949999999999</v>
      </c>
      <c r="E9704" s="78">
        <v>-6.2875349999999997E-2</v>
      </c>
      <c r="F9704" s="78">
        <v>6.8805089999999999E-2</v>
      </c>
    </row>
    <row r="9705" spans="1:6" x14ac:dyDescent="0.25">
      <c r="A9705">
        <v>9703</v>
      </c>
      <c r="B9705" t="s">
        <v>10619</v>
      </c>
      <c r="C9705" s="78">
        <v>-1.2158804999999999</v>
      </c>
      <c r="D9705" s="78">
        <v>0.83980036000000002</v>
      </c>
      <c r="E9705" s="78">
        <v>-3.4390595000000003E-2</v>
      </c>
      <c r="F9705" s="78">
        <v>0.17954011</v>
      </c>
    </row>
    <row r="9706" spans="1:6" x14ac:dyDescent="0.25">
      <c r="A9706">
        <v>9704</v>
      </c>
      <c r="B9706" t="s">
        <v>10620</v>
      </c>
      <c r="C9706" s="78">
        <v>1.3504722</v>
      </c>
      <c r="D9706" s="78">
        <v>-0.67202722999999998</v>
      </c>
      <c r="E9706" s="78">
        <v>-7.5745309999999996E-2</v>
      </c>
      <c r="F9706" s="78">
        <v>-0.17850621</v>
      </c>
    </row>
    <row r="9707" spans="1:6" x14ac:dyDescent="0.25">
      <c r="A9707">
        <v>9705</v>
      </c>
      <c r="B9707" t="s">
        <v>10621</v>
      </c>
      <c r="C9707" s="78">
        <v>-8.1283209999999995E-2</v>
      </c>
      <c r="D9707" s="78">
        <v>4.2755604000000003E-2</v>
      </c>
      <c r="E9707" s="78">
        <v>-4.4239430000000003E-2</v>
      </c>
      <c r="F9707" s="78">
        <v>0.10018098</v>
      </c>
    </row>
    <row r="9708" spans="1:6" x14ac:dyDescent="0.25">
      <c r="A9708">
        <v>9706</v>
      </c>
      <c r="B9708" t="s">
        <v>10622</v>
      </c>
      <c r="C9708" s="78">
        <v>0.93258165999999998</v>
      </c>
      <c r="D9708" s="78">
        <v>-1.1142224999999999</v>
      </c>
      <c r="E9708" s="78">
        <v>-3.1673646999999999E-2</v>
      </c>
      <c r="F9708" s="78">
        <v>7.2394273999999995E-2</v>
      </c>
    </row>
    <row r="9709" spans="1:6" x14ac:dyDescent="0.25">
      <c r="A9709">
        <v>9707</v>
      </c>
      <c r="B9709" t="s">
        <v>10623</v>
      </c>
      <c r="C9709" s="78">
        <v>-1.9184608000000001</v>
      </c>
      <c r="D9709" s="78">
        <v>0.86133479999999996</v>
      </c>
      <c r="E9709" s="78">
        <v>-6.329369E-2</v>
      </c>
      <c r="F9709" s="78">
        <v>-1.4612094000000001E-2</v>
      </c>
    </row>
    <row r="9710" spans="1:6" x14ac:dyDescent="0.25">
      <c r="A9710">
        <v>9708</v>
      </c>
      <c r="B9710" t="s">
        <v>10624</v>
      </c>
      <c r="C9710" s="78">
        <v>0.27423468000000001</v>
      </c>
      <c r="D9710" s="78">
        <v>0.5662431</v>
      </c>
      <c r="E9710" s="78">
        <v>-8.1189393999999998E-2</v>
      </c>
      <c r="F9710" s="78">
        <v>-1.2943E-2</v>
      </c>
    </row>
    <row r="9711" spans="1:6" x14ac:dyDescent="0.25">
      <c r="A9711">
        <v>9709</v>
      </c>
      <c r="B9711" t="s">
        <v>10625</v>
      </c>
      <c r="C9711" s="78">
        <v>-1.4748683</v>
      </c>
      <c r="D9711" s="78">
        <v>-0.66247964000000004</v>
      </c>
      <c r="E9711" s="78">
        <v>-7.7974100000000005E-2</v>
      </c>
      <c r="F9711" s="78">
        <v>7.6241680000000006E-2</v>
      </c>
    </row>
    <row r="9712" spans="1:6" x14ac:dyDescent="0.25">
      <c r="A9712">
        <v>9710</v>
      </c>
      <c r="B9712" t="s">
        <v>10626</v>
      </c>
      <c r="C9712" s="78">
        <v>5.5785477000000003E-3</v>
      </c>
      <c r="D9712" s="78">
        <v>-1.7963720000000001</v>
      </c>
      <c r="E9712" s="78">
        <v>-3.4390595000000003E-2</v>
      </c>
      <c r="F9712" s="78">
        <v>0.17954011</v>
      </c>
    </row>
    <row r="9713" spans="1:6" x14ac:dyDescent="0.25">
      <c r="A9713">
        <v>9711</v>
      </c>
      <c r="B9713" t="s">
        <v>10627</v>
      </c>
      <c r="C9713" s="78">
        <v>-2.3392591</v>
      </c>
      <c r="D9713" s="78">
        <v>-0.28393765999999998</v>
      </c>
      <c r="E9713" s="78">
        <v>2.0658642999999999</v>
      </c>
      <c r="F9713" s="78">
        <v>-0.35848117000000002</v>
      </c>
    </row>
    <row r="9714" spans="1:6" x14ac:dyDescent="0.25">
      <c r="A9714">
        <v>9712</v>
      </c>
      <c r="B9714" t="s">
        <v>10628</v>
      </c>
      <c r="C9714" s="78">
        <v>-1.0557855</v>
      </c>
      <c r="D9714" s="78">
        <v>1.1917222000000001</v>
      </c>
      <c r="E9714" s="78">
        <v>-4.8089670000000001E-2</v>
      </c>
      <c r="F9714" s="78">
        <v>4.8197864999999999E-2</v>
      </c>
    </row>
    <row r="9715" spans="1:6" x14ac:dyDescent="0.25">
      <c r="A9715">
        <v>9713</v>
      </c>
      <c r="B9715" t="s">
        <v>10629</v>
      </c>
      <c r="C9715" s="78">
        <v>-0.84181273000000001</v>
      </c>
      <c r="D9715" s="78">
        <v>-0.60262000000000004</v>
      </c>
      <c r="E9715" s="78">
        <v>-0.23885132000000001</v>
      </c>
      <c r="F9715" s="78">
        <v>-0.66627305999999997</v>
      </c>
    </row>
    <row r="9716" spans="1:6" x14ac:dyDescent="0.25">
      <c r="A9716">
        <v>9714</v>
      </c>
      <c r="B9716" t="s">
        <v>10630</v>
      </c>
      <c r="C9716" s="78">
        <v>-0.82109560000000004</v>
      </c>
      <c r="D9716" s="78">
        <v>1.4106277</v>
      </c>
      <c r="E9716" s="78">
        <v>-6.3242673999999999E-2</v>
      </c>
      <c r="F9716" s="78">
        <v>9.8886539999999995E-2</v>
      </c>
    </row>
    <row r="9717" spans="1:6" x14ac:dyDescent="0.25">
      <c r="A9717">
        <v>9715</v>
      </c>
      <c r="B9717" t="s">
        <v>10631</v>
      </c>
      <c r="C9717" s="78">
        <v>-0.69715879999999997</v>
      </c>
      <c r="D9717" s="78">
        <v>0.14267453999999999</v>
      </c>
      <c r="E9717" s="78">
        <v>-3.4390595000000003E-2</v>
      </c>
      <c r="F9717" s="78">
        <v>0.17954011</v>
      </c>
    </row>
    <row r="9718" spans="1:6" x14ac:dyDescent="0.25">
      <c r="A9718">
        <v>9716</v>
      </c>
      <c r="B9718" t="s">
        <v>10632</v>
      </c>
      <c r="C9718" s="78">
        <v>7.7523800000000004E-2</v>
      </c>
      <c r="D9718" s="78">
        <v>-2.4880689999999999</v>
      </c>
      <c r="E9718" s="78">
        <v>-4.3776743E-2</v>
      </c>
      <c r="F9718" s="78">
        <v>-1.8046051E-3</v>
      </c>
    </row>
    <row r="9719" spans="1:6" x14ac:dyDescent="0.25">
      <c r="A9719">
        <v>9717</v>
      </c>
      <c r="B9719" t="s">
        <v>10633</v>
      </c>
      <c r="C9719" s="78">
        <v>2.4186741999999999</v>
      </c>
      <c r="D9719" s="78">
        <v>1.2378647</v>
      </c>
      <c r="E9719" s="78">
        <v>0.26862833000000003</v>
      </c>
      <c r="F9719" s="78">
        <v>-0.65686053</v>
      </c>
    </row>
    <row r="9720" spans="1:6" x14ac:dyDescent="0.25">
      <c r="A9720">
        <v>9718</v>
      </c>
      <c r="B9720" t="s">
        <v>10634</v>
      </c>
      <c r="C9720" s="78">
        <v>1.7455426000000001</v>
      </c>
      <c r="D9720" s="78">
        <v>-1.3217013</v>
      </c>
      <c r="E9720" s="78">
        <v>-3.4390595000000003E-2</v>
      </c>
      <c r="F9720" s="78">
        <v>0.17954011</v>
      </c>
    </row>
    <row r="9721" spans="1:6" x14ac:dyDescent="0.25">
      <c r="A9721">
        <v>9719</v>
      </c>
      <c r="B9721" t="s">
        <v>10635</v>
      </c>
      <c r="C9721" s="78">
        <v>-0.78865105000000002</v>
      </c>
      <c r="D9721" s="78">
        <v>-0.75244104999999994</v>
      </c>
      <c r="E9721" s="78">
        <v>-1.9500479E-3</v>
      </c>
      <c r="F9721" s="78">
        <v>0.10881422</v>
      </c>
    </row>
    <row r="9722" spans="1:6" x14ac:dyDescent="0.25">
      <c r="A9722">
        <v>9720</v>
      </c>
      <c r="B9722" t="s">
        <v>10636</v>
      </c>
      <c r="C9722" s="78">
        <v>6.1355859999999998E-2</v>
      </c>
      <c r="D9722" s="78">
        <v>-0.57429730000000001</v>
      </c>
      <c r="E9722" s="78">
        <v>-7.5200244999999999E-2</v>
      </c>
      <c r="F9722" s="78">
        <v>-2.6222333E-2</v>
      </c>
    </row>
    <row r="9723" spans="1:6" x14ac:dyDescent="0.25">
      <c r="A9723">
        <v>9721</v>
      </c>
      <c r="B9723" t="s">
        <v>10637</v>
      </c>
      <c r="C9723" s="78">
        <v>-0.77736289999999997</v>
      </c>
      <c r="D9723" s="78">
        <v>1.5359722</v>
      </c>
      <c r="E9723" s="78">
        <v>-4.5515227999999998E-2</v>
      </c>
      <c r="F9723" s="78">
        <v>-0.26632070000000002</v>
      </c>
    </row>
    <row r="9724" spans="1:6" x14ac:dyDescent="0.25">
      <c r="A9724">
        <v>9722</v>
      </c>
      <c r="B9724" t="s">
        <v>10638</v>
      </c>
      <c r="C9724" s="78">
        <v>2.6531224</v>
      </c>
      <c r="D9724" s="78">
        <v>0.98088573999999995</v>
      </c>
      <c r="E9724" s="78">
        <v>-4.2160946999999997E-2</v>
      </c>
      <c r="F9724" s="78">
        <v>5.8028354999999997E-2</v>
      </c>
    </row>
    <row r="9725" spans="1:6" x14ac:dyDescent="0.25">
      <c r="A9725">
        <v>9723</v>
      </c>
      <c r="B9725" t="s">
        <v>10639</v>
      </c>
      <c r="C9725" s="78">
        <v>2.626484</v>
      </c>
      <c r="D9725" s="78">
        <v>-4.0513539999999999</v>
      </c>
      <c r="E9725" s="78">
        <v>-9.0462520000000005E-2</v>
      </c>
      <c r="F9725" s="78">
        <v>-0.36715639999999999</v>
      </c>
    </row>
    <row r="9726" spans="1:6" x14ac:dyDescent="0.25">
      <c r="A9726">
        <v>9724</v>
      </c>
      <c r="B9726" t="s">
        <v>10640</v>
      </c>
      <c r="C9726" s="78">
        <v>0.88313269999999999</v>
      </c>
      <c r="D9726" s="78">
        <v>-1.046386</v>
      </c>
      <c r="E9726" s="78">
        <v>-6.2647164000000005E-2</v>
      </c>
      <c r="F9726" s="78">
        <v>0.12095143999999999</v>
      </c>
    </row>
    <row r="9727" spans="1:6" x14ac:dyDescent="0.25">
      <c r="A9727">
        <v>9725</v>
      </c>
      <c r="B9727" t="s">
        <v>10641</v>
      </c>
      <c r="C9727" s="78">
        <v>-1.4882404</v>
      </c>
      <c r="D9727" s="78">
        <v>0.25761699999999998</v>
      </c>
      <c r="E9727" s="78">
        <v>-7.3116630000000002E-2</v>
      </c>
      <c r="F9727" s="78">
        <v>8.9635304999999998E-2</v>
      </c>
    </row>
    <row r="9728" spans="1:6" x14ac:dyDescent="0.25">
      <c r="A9728">
        <v>9726</v>
      </c>
      <c r="B9728" t="s">
        <v>10642</v>
      </c>
      <c r="C9728" s="78">
        <v>0.22403534999999999</v>
      </c>
      <c r="D9728" s="78">
        <v>0.22369531000000001</v>
      </c>
      <c r="E9728" s="78">
        <v>-7.9850459999999998E-2</v>
      </c>
      <c r="F9728" s="78">
        <v>9.9521935000000006E-2</v>
      </c>
    </row>
    <row r="9729" spans="1:6" x14ac:dyDescent="0.25">
      <c r="A9729">
        <v>9727</v>
      </c>
      <c r="B9729" t="s">
        <v>10643</v>
      </c>
      <c r="C9729" s="78">
        <v>-1.0122142000000001</v>
      </c>
      <c r="D9729" s="78">
        <v>1.0545150000000001</v>
      </c>
      <c r="E9729" s="78">
        <v>-4.4610232E-2</v>
      </c>
      <c r="F9729" s="78">
        <v>-1.0827139E-2</v>
      </c>
    </row>
    <row r="9730" spans="1:6" x14ac:dyDescent="0.25">
      <c r="A9730">
        <v>9728</v>
      </c>
      <c r="B9730" t="s">
        <v>10644</v>
      </c>
      <c r="C9730" s="78">
        <v>-1.3340065000000001</v>
      </c>
      <c r="D9730" s="78">
        <v>0.28145092999999999</v>
      </c>
      <c r="E9730" s="78">
        <v>-6.9746030000000001E-2</v>
      </c>
      <c r="F9730" s="78">
        <v>8.8961100000000001E-2</v>
      </c>
    </row>
    <row r="9731" spans="1:6" x14ac:dyDescent="0.25">
      <c r="A9731">
        <v>9729</v>
      </c>
      <c r="B9731" t="s">
        <v>10645</v>
      </c>
      <c r="C9731" s="78">
        <v>-1.659198</v>
      </c>
      <c r="D9731" s="78">
        <v>1.3866936000000001</v>
      </c>
      <c r="E9731" s="78">
        <v>-3.4390595000000003E-2</v>
      </c>
      <c r="F9731" s="78">
        <v>0.17954011</v>
      </c>
    </row>
    <row r="9732" spans="1:6" x14ac:dyDescent="0.25">
      <c r="A9732">
        <v>9730</v>
      </c>
      <c r="B9732" t="s">
        <v>10646</v>
      </c>
      <c r="C9732" s="78">
        <v>-9.6819820000000001E-2</v>
      </c>
      <c r="D9732" s="78">
        <v>-1.0965323</v>
      </c>
      <c r="E9732" s="78">
        <v>-3.4390595000000003E-2</v>
      </c>
      <c r="F9732" s="78">
        <v>0.17954011</v>
      </c>
    </row>
    <row r="9733" spans="1:6" x14ac:dyDescent="0.25">
      <c r="A9733">
        <v>9731</v>
      </c>
      <c r="B9733" t="s">
        <v>10647</v>
      </c>
      <c r="C9733" s="78">
        <v>-1.1285863</v>
      </c>
      <c r="D9733" s="78">
        <v>-0.40448645</v>
      </c>
      <c r="E9733" s="78">
        <v>-0.11269297</v>
      </c>
      <c r="F9733" s="78">
        <v>-0.12892893999999999</v>
      </c>
    </row>
    <row r="9734" spans="1:6" x14ac:dyDescent="0.25">
      <c r="A9734">
        <v>9732</v>
      </c>
      <c r="B9734" t="s">
        <v>10648</v>
      </c>
      <c r="C9734" s="78">
        <v>-1.4972521000000001</v>
      </c>
      <c r="D9734" s="78">
        <v>3.5824373E-2</v>
      </c>
      <c r="E9734" s="78">
        <v>-3.4390595000000003E-2</v>
      </c>
      <c r="F9734" s="78">
        <v>0.17954011</v>
      </c>
    </row>
    <row r="9735" spans="1:6" x14ac:dyDescent="0.25">
      <c r="A9735">
        <v>9733</v>
      </c>
      <c r="B9735" t="s">
        <v>10649</v>
      </c>
      <c r="C9735" s="78">
        <v>2.4345080000000001</v>
      </c>
      <c r="D9735" s="78">
        <v>1.1427704000000001</v>
      </c>
      <c r="E9735" s="78">
        <v>-6.5076899999999993E-2</v>
      </c>
      <c r="F9735" s="78">
        <v>0.11051738999999999</v>
      </c>
    </row>
    <row r="9736" spans="1:6" x14ac:dyDescent="0.25">
      <c r="A9736">
        <v>9734</v>
      </c>
      <c r="B9736" t="s">
        <v>10650</v>
      </c>
      <c r="C9736" s="78">
        <v>-2.0208032</v>
      </c>
      <c r="D9736" s="78">
        <v>-0.99451803999999999</v>
      </c>
      <c r="E9736" s="78">
        <v>3.6768373E-2</v>
      </c>
      <c r="F9736" s="78">
        <v>-0.27552140000000003</v>
      </c>
    </row>
    <row r="9737" spans="1:6" x14ac:dyDescent="0.25">
      <c r="A9737">
        <v>9735</v>
      </c>
      <c r="B9737" t="s">
        <v>10651</v>
      </c>
      <c r="C9737" s="78">
        <v>-0.29456544000000001</v>
      </c>
      <c r="D9737" s="78">
        <v>1.6031816000000001</v>
      </c>
      <c r="E9737" s="78">
        <v>-3.4390595000000003E-2</v>
      </c>
      <c r="F9737" s="78">
        <v>0.17954011</v>
      </c>
    </row>
    <row r="9738" spans="1:6" x14ac:dyDescent="0.25">
      <c r="A9738">
        <v>9736</v>
      </c>
      <c r="B9738" t="s">
        <v>10652</v>
      </c>
      <c r="C9738" s="78">
        <v>0.30624249999999997</v>
      </c>
      <c r="D9738" s="78">
        <v>0.25510012999999998</v>
      </c>
      <c r="E9738" s="78">
        <v>-4.5917407E-2</v>
      </c>
      <c r="F9738" s="78">
        <v>-0.21360414</v>
      </c>
    </row>
    <row r="9739" spans="1:6" x14ac:dyDescent="0.25">
      <c r="A9739">
        <v>9737</v>
      </c>
      <c r="B9739" t="s">
        <v>10653</v>
      </c>
      <c r="C9739" s="78">
        <v>0.33408514</v>
      </c>
      <c r="D9739" s="78">
        <v>-0.21709943000000001</v>
      </c>
      <c r="E9739" s="78">
        <v>-4.9530079999999997E-2</v>
      </c>
      <c r="F9739" s="78">
        <v>3.8801044E-2</v>
      </c>
    </row>
    <row r="9740" spans="1:6" x14ac:dyDescent="0.25">
      <c r="A9740">
        <v>9738</v>
      </c>
      <c r="B9740" t="s">
        <v>10654</v>
      </c>
      <c r="C9740" s="78">
        <v>1.884077</v>
      </c>
      <c r="D9740" s="78">
        <v>1.1411867</v>
      </c>
      <c r="E9740" s="78">
        <v>-3.9026725999999998E-2</v>
      </c>
      <c r="F9740" s="78">
        <v>0.10681175399999999</v>
      </c>
    </row>
    <row r="9741" spans="1:6" x14ac:dyDescent="0.25">
      <c r="A9741">
        <v>9739</v>
      </c>
      <c r="B9741" t="s">
        <v>10655</v>
      </c>
      <c r="C9741" s="78">
        <v>-0.29978830000000001</v>
      </c>
      <c r="D9741" s="78">
        <v>1.1290768</v>
      </c>
      <c r="E9741" s="78">
        <v>-3.4390595000000003E-2</v>
      </c>
      <c r="F9741" s="78">
        <v>0.17954011</v>
      </c>
    </row>
    <row r="9742" spans="1:6" x14ac:dyDescent="0.25">
      <c r="A9742">
        <v>9740</v>
      </c>
      <c r="B9742" t="s">
        <v>10656</v>
      </c>
      <c r="C9742" s="78">
        <v>-1.3664801</v>
      </c>
      <c r="D9742" s="78">
        <v>1.2479045</v>
      </c>
      <c r="E9742" s="78">
        <v>-9.1847059999999994E-2</v>
      </c>
      <c r="F9742" s="78">
        <v>4.8580825000000001E-2</v>
      </c>
    </row>
    <row r="9743" spans="1:6" x14ac:dyDescent="0.25">
      <c r="A9743">
        <v>9741</v>
      </c>
      <c r="B9743" t="s">
        <v>10657</v>
      </c>
      <c r="C9743" s="78">
        <v>0.91300833000000003</v>
      </c>
      <c r="D9743" s="78">
        <v>-1.6080778</v>
      </c>
      <c r="E9743" s="78">
        <v>0.11166711</v>
      </c>
      <c r="F9743" s="78">
        <v>-0.23571022</v>
      </c>
    </row>
    <row r="9744" spans="1:6" x14ac:dyDescent="0.25">
      <c r="A9744">
        <v>9742</v>
      </c>
      <c r="B9744" t="s">
        <v>10658</v>
      </c>
      <c r="C9744" s="78">
        <v>1.5945851</v>
      </c>
      <c r="D9744" s="78">
        <v>-0.23268074</v>
      </c>
      <c r="E9744" s="78">
        <v>1.4775638000000001E-2</v>
      </c>
      <c r="F9744" s="78">
        <v>-0.12001638000000001</v>
      </c>
    </row>
    <row r="9745" spans="1:6" x14ac:dyDescent="0.25">
      <c r="A9745">
        <v>9743</v>
      </c>
      <c r="B9745" t="s">
        <v>10659</v>
      </c>
      <c r="C9745" s="78">
        <v>0.6197165</v>
      </c>
      <c r="D9745" s="78">
        <v>-0.78614413999999999</v>
      </c>
      <c r="E9745" s="78">
        <v>-7.2433549999999999E-2</v>
      </c>
      <c r="F9745" s="78">
        <v>-6.1766475000000001E-2</v>
      </c>
    </row>
    <row r="9746" spans="1:6" x14ac:dyDescent="0.25">
      <c r="A9746">
        <v>9744</v>
      </c>
      <c r="B9746" t="s">
        <v>10660</v>
      </c>
      <c r="C9746" s="78">
        <v>0.40858474</v>
      </c>
      <c r="D9746" s="78">
        <v>-1.1396436999999999</v>
      </c>
      <c r="E9746" s="78">
        <v>-9.6192330000000006E-2</v>
      </c>
      <c r="F9746" s="78">
        <v>-2.2667303999999999E-2</v>
      </c>
    </row>
    <row r="9747" spans="1:6" x14ac:dyDescent="0.25">
      <c r="A9747">
        <v>9745</v>
      </c>
      <c r="B9747" t="s">
        <v>10661</v>
      </c>
      <c r="C9747" s="78">
        <v>-0.39356082999999997</v>
      </c>
      <c r="D9747" s="78">
        <v>-3.867524</v>
      </c>
      <c r="E9747" s="78">
        <v>-7.5526684999999996E-2</v>
      </c>
      <c r="F9747" s="78">
        <v>8.0322474000000005E-2</v>
      </c>
    </row>
    <row r="9748" spans="1:6" x14ac:dyDescent="0.25">
      <c r="A9748">
        <v>9746</v>
      </c>
      <c r="B9748" t="s">
        <v>10662</v>
      </c>
      <c r="C9748" s="78">
        <v>-1.5822860000000001</v>
      </c>
      <c r="D9748" s="78">
        <v>-2.1663785</v>
      </c>
      <c r="E9748" s="78">
        <v>0.122822106</v>
      </c>
      <c r="F9748" s="78">
        <v>-0.28324437000000002</v>
      </c>
    </row>
    <row r="9749" spans="1:6" x14ac:dyDescent="0.25">
      <c r="A9749">
        <v>9747</v>
      </c>
      <c r="B9749" t="s">
        <v>10663</v>
      </c>
      <c r="C9749" s="78">
        <v>0.49050650000000001</v>
      </c>
      <c r="D9749" s="78">
        <v>-1.3850099</v>
      </c>
      <c r="E9749" s="78">
        <v>-8.4373429999999999E-2</v>
      </c>
      <c r="F9749" s="78">
        <v>-8.4416019999999994E-2</v>
      </c>
    </row>
    <row r="9750" spans="1:6" x14ac:dyDescent="0.25">
      <c r="A9750">
        <v>9748</v>
      </c>
      <c r="B9750" t="s">
        <v>10664</v>
      </c>
      <c r="C9750" s="78">
        <v>-0.27774900000000002</v>
      </c>
      <c r="D9750" s="78">
        <v>1.1480504</v>
      </c>
      <c r="E9750" s="78">
        <v>-3.4390595000000003E-2</v>
      </c>
      <c r="F9750" s="78">
        <v>0.17954011</v>
      </c>
    </row>
    <row r="9751" spans="1:6" x14ac:dyDescent="0.25">
      <c r="A9751">
        <v>9749</v>
      </c>
      <c r="B9751" t="s">
        <v>10665</v>
      </c>
      <c r="C9751" s="78">
        <v>-0.97743033999999995</v>
      </c>
      <c r="D9751" s="78">
        <v>0.60491660000000003</v>
      </c>
      <c r="E9751" s="78">
        <v>-9.6110840000000003E-2</v>
      </c>
      <c r="F9751" s="78">
        <v>4.8452795E-2</v>
      </c>
    </row>
    <row r="9752" spans="1:6" x14ac:dyDescent="0.25">
      <c r="A9752">
        <v>9750</v>
      </c>
      <c r="B9752" t="s">
        <v>10666</v>
      </c>
      <c r="C9752" s="78">
        <v>1.6934525</v>
      </c>
      <c r="D9752" s="78">
        <v>2.3341033000000002</v>
      </c>
      <c r="E9752" s="78">
        <v>-0.12797754</v>
      </c>
      <c r="F9752" s="78">
        <v>-0.28938734999999999</v>
      </c>
    </row>
    <row r="9753" spans="1:6" x14ac:dyDescent="0.25">
      <c r="A9753">
        <v>9751</v>
      </c>
      <c r="B9753" t="s">
        <v>10667</v>
      </c>
      <c r="C9753" s="78">
        <v>-0.69967467000000005</v>
      </c>
      <c r="D9753" s="78">
        <v>-0.50085365999999998</v>
      </c>
      <c r="E9753" s="78">
        <v>-9.708311E-2</v>
      </c>
      <c r="F9753" s="78">
        <v>5.8851987000000001E-3</v>
      </c>
    </row>
    <row r="9754" spans="1:6" x14ac:dyDescent="0.25">
      <c r="A9754">
        <v>9752</v>
      </c>
      <c r="B9754" t="s">
        <v>10668</v>
      </c>
      <c r="C9754" s="78">
        <v>-1.1368426</v>
      </c>
      <c r="D9754" s="78">
        <v>1.7340707</v>
      </c>
      <c r="E9754" s="78">
        <v>-3.4390595000000003E-2</v>
      </c>
      <c r="F9754" s="78">
        <v>0.17954011</v>
      </c>
    </row>
    <row r="9755" spans="1:6" x14ac:dyDescent="0.25">
      <c r="A9755">
        <v>9753</v>
      </c>
      <c r="B9755" t="s">
        <v>10669</v>
      </c>
      <c r="C9755" s="78">
        <v>3.6358364000000001</v>
      </c>
      <c r="D9755" s="78">
        <v>-1.0401399</v>
      </c>
      <c r="E9755" s="78">
        <v>-6.8499564999999998E-2</v>
      </c>
      <c r="F9755" s="78">
        <v>-4.0467070000000001E-2</v>
      </c>
    </row>
    <row r="9756" spans="1:6" x14ac:dyDescent="0.25">
      <c r="A9756">
        <v>9754</v>
      </c>
      <c r="B9756" t="s">
        <v>10670</v>
      </c>
      <c r="C9756" s="78">
        <v>2.6309605</v>
      </c>
      <c r="D9756" s="78">
        <v>-0.95776092999999995</v>
      </c>
      <c r="E9756" s="78">
        <v>-7.3305270000000006E-2</v>
      </c>
      <c r="F9756" s="78">
        <v>8.6239560000000007E-2</v>
      </c>
    </row>
    <row r="9757" spans="1:6" x14ac:dyDescent="0.25">
      <c r="A9757">
        <v>9755</v>
      </c>
      <c r="B9757" t="s">
        <v>10671</v>
      </c>
      <c r="C9757" s="78">
        <v>0.82869660000000001</v>
      </c>
      <c r="D9757" s="78">
        <v>0.63030019999999998</v>
      </c>
      <c r="E9757" s="78">
        <v>-3.6534036999999998E-2</v>
      </c>
      <c r="F9757" s="78">
        <v>-9.079777E-2</v>
      </c>
    </row>
    <row r="9758" spans="1:6" x14ac:dyDescent="0.25">
      <c r="A9758">
        <v>9756</v>
      </c>
      <c r="B9758" t="s">
        <v>10672</v>
      </c>
      <c r="C9758" s="78">
        <v>1.4573379</v>
      </c>
      <c r="D9758" s="78">
        <v>2.9973774</v>
      </c>
      <c r="E9758" s="78">
        <v>-8.2985939999999994E-2</v>
      </c>
      <c r="F9758" s="78">
        <v>9.7240889999999996E-2</v>
      </c>
    </row>
    <row r="9759" spans="1:6" x14ac:dyDescent="0.25">
      <c r="A9759">
        <v>9757</v>
      </c>
      <c r="B9759" t="s">
        <v>10673</v>
      </c>
      <c r="C9759" s="78">
        <v>0.10634598000000001</v>
      </c>
      <c r="D9759" s="78">
        <v>1.5793921</v>
      </c>
      <c r="E9759" s="78">
        <v>-5.4097122999999997E-2</v>
      </c>
      <c r="F9759" s="78">
        <v>9.8806190000000002E-2</v>
      </c>
    </row>
    <row r="9760" spans="1:6" x14ac:dyDescent="0.25">
      <c r="A9760">
        <v>9758</v>
      </c>
      <c r="B9760" t="s">
        <v>10674</v>
      </c>
      <c r="C9760" s="78">
        <v>9.3225810000000006E-2</v>
      </c>
      <c r="D9760" s="78">
        <v>-0.93684160000000005</v>
      </c>
      <c r="E9760" s="78">
        <v>-7.1278049999999996E-2</v>
      </c>
      <c r="F9760" s="78">
        <v>7.8021590000000002E-2</v>
      </c>
    </row>
    <row r="9761" spans="1:6" x14ac:dyDescent="0.25">
      <c r="A9761">
        <v>9759</v>
      </c>
      <c r="B9761" t="s">
        <v>10675</v>
      </c>
      <c r="C9761" s="78">
        <v>0.71663129999999997</v>
      </c>
      <c r="D9761" s="78">
        <v>0.52105564000000004</v>
      </c>
      <c r="E9761" s="78">
        <v>-3.4390595000000003E-2</v>
      </c>
      <c r="F9761" s="78">
        <v>0.17954011</v>
      </c>
    </row>
    <row r="9762" spans="1:6" x14ac:dyDescent="0.25">
      <c r="A9762">
        <v>9760</v>
      </c>
      <c r="B9762" t="s">
        <v>10676</v>
      </c>
      <c r="C9762" s="78">
        <v>-1.5533195</v>
      </c>
      <c r="D9762" s="78">
        <v>0.96761215</v>
      </c>
      <c r="E9762" s="78">
        <v>-3.4390595000000003E-2</v>
      </c>
      <c r="F9762" s="78">
        <v>0.17954011</v>
      </c>
    </row>
    <row r="9763" spans="1:6" x14ac:dyDescent="0.25">
      <c r="A9763">
        <v>9761</v>
      </c>
      <c r="B9763" t="s">
        <v>10677</v>
      </c>
      <c r="C9763" s="78">
        <v>-2.1131313</v>
      </c>
      <c r="D9763" s="78">
        <v>-0.32056108</v>
      </c>
      <c r="E9763" s="78">
        <v>-3.4390595000000003E-2</v>
      </c>
      <c r="F9763" s="78">
        <v>0.17954011</v>
      </c>
    </row>
    <row r="9764" spans="1:6" x14ac:dyDescent="0.25">
      <c r="A9764">
        <v>9762</v>
      </c>
      <c r="B9764" t="s">
        <v>10678</v>
      </c>
      <c r="C9764" s="78">
        <v>0.47737922999999999</v>
      </c>
      <c r="D9764" s="78">
        <v>-2.3604609999999999</v>
      </c>
      <c r="E9764" s="78">
        <v>-6.9685414000000001E-2</v>
      </c>
      <c r="F9764" s="78">
        <v>-3.3038436999999997E-2</v>
      </c>
    </row>
    <row r="9765" spans="1:6" x14ac:dyDescent="0.25">
      <c r="A9765">
        <v>9763</v>
      </c>
      <c r="B9765" t="s">
        <v>10679</v>
      </c>
      <c r="C9765" s="78">
        <v>3.6077289999999998E-2</v>
      </c>
      <c r="D9765" s="78">
        <v>0.71379479999999995</v>
      </c>
      <c r="E9765" s="78">
        <v>-7.1259290000000003E-2</v>
      </c>
      <c r="F9765" s="78">
        <v>0.10723554</v>
      </c>
    </row>
    <row r="9766" spans="1:6" x14ac:dyDescent="0.25">
      <c r="A9766">
        <v>9764</v>
      </c>
      <c r="B9766" t="s">
        <v>10680</v>
      </c>
      <c r="C9766" s="78">
        <v>0.94658909999999996</v>
      </c>
      <c r="D9766" s="78">
        <v>-0.4333497</v>
      </c>
      <c r="E9766" s="78">
        <v>-5.7989010000000001E-2</v>
      </c>
      <c r="F9766" s="78">
        <v>-9.1913340000000007E-3</v>
      </c>
    </row>
    <row r="9767" spans="1:6" x14ac:dyDescent="0.25">
      <c r="A9767">
        <v>9765</v>
      </c>
      <c r="B9767" t="s">
        <v>10681</v>
      </c>
      <c r="C9767" s="78">
        <v>1.6857997</v>
      </c>
      <c r="D9767" s="78">
        <v>1.9835419999999999</v>
      </c>
      <c r="E9767" s="78">
        <v>-3.596837E-2</v>
      </c>
      <c r="F9767" s="78">
        <v>-0.16149727999999999</v>
      </c>
    </row>
    <row r="9768" spans="1:6" x14ac:dyDescent="0.25">
      <c r="A9768">
        <v>9766</v>
      </c>
      <c r="B9768" t="s">
        <v>10682</v>
      </c>
      <c r="C9768" s="78">
        <v>2.2346032</v>
      </c>
      <c r="D9768" s="78">
        <v>0.90914523999999997</v>
      </c>
      <c r="E9768" s="78">
        <v>-9.3190239999999994E-2</v>
      </c>
      <c r="F9768" s="78">
        <v>-0.15510829000000001</v>
      </c>
    </row>
    <row r="9769" spans="1:6" x14ac:dyDescent="0.25">
      <c r="A9769">
        <v>9767</v>
      </c>
      <c r="B9769" t="s">
        <v>10683</v>
      </c>
      <c r="C9769" s="78">
        <v>-0.23576611</v>
      </c>
      <c r="D9769" s="78">
        <v>1.1964515</v>
      </c>
      <c r="E9769" s="78">
        <v>-4.1657113000000003E-2</v>
      </c>
      <c r="F9769" s="78">
        <v>-0.11320831000000001</v>
      </c>
    </row>
    <row r="9770" spans="1:6" x14ac:dyDescent="0.25">
      <c r="A9770">
        <v>9768</v>
      </c>
      <c r="B9770" t="s">
        <v>10684</v>
      </c>
      <c r="C9770" s="78">
        <v>-2.2319018999999999E-2</v>
      </c>
      <c r="D9770" s="78">
        <v>-0.42322149999999997</v>
      </c>
      <c r="E9770" s="78">
        <v>-4.8505082999999997E-2</v>
      </c>
      <c r="F9770" s="78">
        <v>2.7904332E-2</v>
      </c>
    </row>
    <row r="9771" spans="1:6" x14ac:dyDescent="0.25">
      <c r="A9771">
        <v>9769</v>
      </c>
      <c r="B9771" t="s">
        <v>10685</v>
      </c>
      <c r="C9771" s="78">
        <v>0.92410179999999997</v>
      </c>
      <c r="D9771" s="78">
        <v>-2.7028844E-2</v>
      </c>
      <c r="E9771" s="78">
        <v>-5.496347E-2</v>
      </c>
      <c r="F9771" s="78">
        <v>-6.5647259999999999E-2</v>
      </c>
    </row>
    <row r="9772" spans="1:6" x14ac:dyDescent="0.25">
      <c r="A9772">
        <v>9770</v>
      </c>
      <c r="B9772" t="s">
        <v>10686</v>
      </c>
      <c r="C9772" s="78">
        <v>-2.6532977999999999E-2</v>
      </c>
      <c r="D9772" s="78">
        <v>-1.16157</v>
      </c>
      <c r="E9772" s="78">
        <v>-6.6796175999999999E-2</v>
      </c>
      <c r="F9772" s="78">
        <v>6.0231157E-2</v>
      </c>
    </row>
    <row r="9773" spans="1:6" x14ac:dyDescent="0.25">
      <c r="A9773">
        <v>9771</v>
      </c>
      <c r="B9773" t="s">
        <v>10687</v>
      </c>
      <c r="C9773" s="78">
        <v>1.0724764</v>
      </c>
      <c r="D9773" s="78">
        <v>0.45386574000000002</v>
      </c>
      <c r="E9773" s="78">
        <v>-4.2514570000000002E-2</v>
      </c>
      <c r="F9773" s="78">
        <v>8.1214430000000004E-2</v>
      </c>
    </row>
    <row r="9774" spans="1:6" x14ac:dyDescent="0.25">
      <c r="A9774">
        <v>9772</v>
      </c>
      <c r="B9774" t="s">
        <v>10688</v>
      </c>
      <c r="C9774" s="78">
        <v>1.4195632</v>
      </c>
      <c r="D9774" s="78">
        <v>-1.5056578</v>
      </c>
      <c r="E9774" s="78">
        <v>0.20800564999999999</v>
      </c>
      <c r="F9774" s="78">
        <v>-0.14290333999999999</v>
      </c>
    </row>
    <row r="9775" spans="1:6" x14ac:dyDescent="0.25">
      <c r="A9775">
        <v>9773</v>
      </c>
      <c r="B9775" t="s">
        <v>10689</v>
      </c>
      <c r="C9775" s="78">
        <v>1.1209640000000001</v>
      </c>
      <c r="D9775" s="78">
        <v>1.2871866999999999</v>
      </c>
      <c r="E9775" s="78">
        <v>-8.4986930000000002E-2</v>
      </c>
      <c r="F9775" s="78">
        <v>7.9159930000000003E-2</v>
      </c>
    </row>
    <row r="9776" spans="1:6" x14ac:dyDescent="0.25">
      <c r="A9776">
        <v>9774</v>
      </c>
      <c r="B9776" t="s">
        <v>10690</v>
      </c>
      <c r="C9776" s="78">
        <v>-0.70228606000000005</v>
      </c>
      <c r="D9776" s="78">
        <v>-0.50740169999999996</v>
      </c>
      <c r="E9776" s="78">
        <v>-8.1303630000000002E-2</v>
      </c>
      <c r="F9776" s="78">
        <v>5.2850901999999998E-2</v>
      </c>
    </row>
    <row r="9777" spans="1:6" x14ac:dyDescent="0.25">
      <c r="A9777">
        <v>9775</v>
      </c>
      <c r="B9777" t="s">
        <v>10691</v>
      </c>
      <c r="C9777" s="78">
        <v>1.6346936999999999</v>
      </c>
      <c r="D9777" s="78">
        <v>0.28609266999999999</v>
      </c>
      <c r="E9777" s="78">
        <v>-4.9825214E-2</v>
      </c>
      <c r="F9777" s="78">
        <v>8.5251179999999999E-3</v>
      </c>
    </row>
    <row r="9778" spans="1:6" x14ac:dyDescent="0.25">
      <c r="A9778">
        <v>9776</v>
      </c>
      <c r="B9778" t="s">
        <v>10692</v>
      </c>
      <c r="C9778" s="78">
        <v>-0.41980030000000002</v>
      </c>
      <c r="D9778" s="78">
        <v>-6.6316780000000006E-2</v>
      </c>
      <c r="E9778" s="78">
        <v>9.3863636E-2</v>
      </c>
      <c r="F9778" s="78">
        <v>-0.15272231</v>
      </c>
    </row>
    <row r="9779" spans="1:6" x14ac:dyDescent="0.25">
      <c r="A9779">
        <v>9777</v>
      </c>
      <c r="B9779" t="s">
        <v>10693</v>
      </c>
      <c r="C9779" s="78">
        <v>4.2059034999999998</v>
      </c>
      <c r="D9779" s="78">
        <v>-0.79464699999999999</v>
      </c>
      <c r="E9779" s="78">
        <v>-3.4390595000000003E-2</v>
      </c>
      <c r="F9779" s="78">
        <v>0.17954011</v>
      </c>
    </row>
    <row r="9780" spans="1:6" x14ac:dyDescent="0.25">
      <c r="A9780">
        <v>9778</v>
      </c>
      <c r="B9780" t="s">
        <v>10694</v>
      </c>
      <c r="C9780" s="78">
        <v>3.1273770000000001</v>
      </c>
      <c r="D9780" s="78">
        <v>-2.7873125000000001</v>
      </c>
      <c r="E9780" s="78">
        <v>-6.2732554999999995E-2</v>
      </c>
      <c r="F9780" s="78">
        <v>0.101828024</v>
      </c>
    </row>
    <row r="9781" spans="1:6" x14ac:dyDescent="0.25">
      <c r="A9781">
        <v>9779</v>
      </c>
      <c r="B9781" t="s">
        <v>10695</v>
      </c>
      <c r="C9781" s="78">
        <v>0.19236549999999999</v>
      </c>
      <c r="D9781" s="78">
        <v>-1.6266982999999999</v>
      </c>
      <c r="E9781" s="78">
        <v>-6.7679749999999997E-2</v>
      </c>
      <c r="F9781" s="78">
        <v>1.6077757000000002E-2</v>
      </c>
    </row>
    <row r="9782" spans="1:6" x14ac:dyDescent="0.25">
      <c r="A9782">
        <v>9780</v>
      </c>
      <c r="B9782" t="s">
        <v>10696</v>
      </c>
      <c r="C9782" s="78">
        <v>-0.20241284000000001</v>
      </c>
      <c r="D9782" s="78">
        <v>0.9725895</v>
      </c>
      <c r="E9782" s="78">
        <v>0.14109151</v>
      </c>
      <c r="F9782" s="78">
        <v>-0.27615345000000002</v>
      </c>
    </row>
    <row r="9783" spans="1:6" x14ac:dyDescent="0.25">
      <c r="A9783">
        <v>9781</v>
      </c>
      <c r="B9783" t="s">
        <v>10697</v>
      </c>
      <c r="C9783" s="78">
        <v>1.7368246000000001</v>
      </c>
      <c r="D9783" s="78">
        <v>0.67303729999999995</v>
      </c>
      <c r="E9783" s="78">
        <v>-2.1385094E-2</v>
      </c>
      <c r="F9783" s="78">
        <v>1.3154447E-2</v>
      </c>
    </row>
    <row r="9784" spans="1:6" x14ac:dyDescent="0.25">
      <c r="A9784">
        <v>9782</v>
      </c>
      <c r="B9784" t="s">
        <v>10698</v>
      </c>
      <c r="C9784" s="78">
        <v>-0.27596041999999998</v>
      </c>
      <c r="D9784" s="78">
        <v>-3.0814916000000001E-2</v>
      </c>
      <c r="E9784" s="78">
        <v>-6.8755250000000004E-2</v>
      </c>
      <c r="F9784" s="78">
        <v>6.3764749999999995E-2</v>
      </c>
    </row>
    <row r="9785" spans="1:6" x14ac:dyDescent="0.25">
      <c r="A9785">
        <v>9783</v>
      </c>
      <c r="B9785" t="s">
        <v>10699</v>
      </c>
      <c r="C9785" s="78">
        <v>-0.47869420000000001</v>
      </c>
      <c r="D9785" s="78">
        <v>-0.31763609999999998</v>
      </c>
      <c r="E9785" s="78">
        <v>-6.3541933999999994E-2</v>
      </c>
      <c r="F9785" s="78">
        <v>-4.1398079999999997E-2</v>
      </c>
    </row>
    <row r="9786" spans="1:6" x14ac:dyDescent="0.25">
      <c r="A9786">
        <v>9784</v>
      </c>
      <c r="B9786" t="s">
        <v>10700</v>
      </c>
      <c r="C9786" s="78">
        <v>0.1530784</v>
      </c>
      <c r="D9786" s="78">
        <v>1.1515466999999999</v>
      </c>
      <c r="E9786" s="78">
        <v>-6.8464323999999993E-2</v>
      </c>
      <c r="F9786" s="78">
        <v>0.25416344000000002</v>
      </c>
    </row>
    <row r="9787" spans="1:6" x14ac:dyDescent="0.25">
      <c r="A9787">
        <v>9785</v>
      </c>
      <c r="B9787" t="s">
        <v>10701</v>
      </c>
      <c r="C9787" s="78">
        <v>-0.58340429999999999</v>
      </c>
      <c r="D9787" s="78">
        <v>1.0386979999999999</v>
      </c>
      <c r="E9787" s="78">
        <v>-0.17332776</v>
      </c>
      <c r="F9787" s="78">
        <v>-0.16471522</v>
      </c>
    </row>
    <row r="9788" spans="1:6" x14ac:dyDescent="0.25">
      <c r="A9788">
        <v>9786</v>
      </c>
      <c r="B9788" t="s">
        <v>10702</v>
      </c>
      <c r="C9788" s="78">
        <v>-6.0005070000000001E-2</v>
      </c>
      <c r="D9788" s="78">
        <v>-0.95817410000000003</v>
      </c>
      <c r="E9788" s="78">
        <v>-3.4390595000000003E-2</v>
      </c>
      <c r="F9788" s="78">
        <v>0.17954011</v>
      </c>
    </row>
    <row r="9789" spans="1:6" x14ac:dyDescent="0.25">
      <c r="A9789">
        <v>9787</v>
      </c>
      <c r="B9789" t="s">
        <v>10703</v>
      </c>
      <c r="C9789" s="78">
        <v>-0.12725681</v>
      </c>
      <c r="D9789" s="78">
        <v>1.2020390999999999</v>
      </c>
      <c r="E9789" s="78">
        <v>-3.4390595000000003E-2</v>
      </c>
      <c r="F9789" s="78">
        <v>0.17954011</v>
      </c>
    </row>
    <row r="9790" spans="1:6" x14ac:dyDescent="0.25">
      <c r="A9790">
        <v>9788</v>
      </c>
      <c r="B9790" t="s">
        <v>10704</v>
      </c>
      <c r="C9790" s="78">
        <v>-9.5942200000000005E-2</v>
      </c>
      <c r="D9790" s="78">
        <v>-0.48757507999999999</v>
      </c>
      <c r="E9790" s="78">
        <v>-3.6790403999999999E-2</v>
      </c>
      <c r="F9790" s="78">
        <v>3.3566980000000003E-2</v>
      </c>
    </row>
    <row r="9791" spans="1:6" x14ac:dyDescent="0.25">
      <c r="A9791">
        <v>9789</v>
      </c>
      <c r="B9791" t="s">
        <v>10705</v>
      </c>
      <c r="C9791" s="78">
        <v>-1.2065674</v>
      </c>
      <c r="D9791" s="78">
        <v>0.40827661999999998</v>
      </c>
      <c r="E9791" s="78">
        <v>-4.9590469999999998E-2</v>
      </c>
      <c r="F9791" s="78">
        <v>-3.9594919999999999E-2</v>
      </c>
    </row>
    <row r="9792" spans="1:6" x14ac:dyDescent="0.25">
      <c r="A9792">
        <v>9790</v>
      </c>
      <c r="B9792" t="s">
        <v>10706</v>
      </c>
      <c r="C9792" s="78">
        <v>0.17389414</v>
      </c>
      <c r="D9792" s="78">
        <v>1.8397336</v>
      </c>
      <c r="E9792" s="78">
        <v>-4.4657778000000002E-2</v>
      </c>
      <c r="F9792" s="78">
        <v>-4.7751920000000003E-2</v>
      </c>
    </row>
    <row r="9793" spans="1:6" x14ac:dyDescent="0.25">
      <c r="A9793">
        <v>9791</v>
      </c>
      <c r="B9793" t="s">
        <v>10707</v>
      </c>
      <c r="C9793" s="78">
        <v>0.46156987999999999</v>
      </c>
      <c r="D9793" s="78">
        <v>1.0244274</v>
      </c>
      <c r="E9793" s="78">
        <v>-3.8709037000000002E-2</v>
      </c>
      <c r="F9793" s="78">
        <v>1.5488669E-2</v>
      </c>
    </row>
    <row r="9794" spans="1:6" x14ac:dyDescent="0.25">
      <c r="A9794">
        <v>9792</v>
      </c>
      <c r="B9794" t="s">
        <v>10708</v>
      </c>
      <c r="C9794" s="78">
        <v>2.2523441000000002</v>
      </c>
      <c r="D9794" s="78">
        <v>-0.72646856000000004</v>
      </c>
      <c r="E9794" s="78">
        <v>-7.8229699999999999E-2</v>
      </c>
      <c r="F9794" s="78">
        <v>6.1062722999999999E-3</v>
      </c>
    </row>
    <row r="9795" spans="1:6" x14ac:dyDescent="0.25">
      <c r="A9795">
        <v>9793</v>
      </c>
      <c r="B9795" t="s">
        <v>10709</v>
      </c>
      <c r="C9795" s="78">
        <v>0.88250625000000005</v>
      </c>
      <c r="D9795" s="78">
        <v>0.73079740000000004</v>
      </c>
      <c r="E9795" s="78">
        <v>-7.2061399999999998E-2</v>
      </c>
      <c r="F9795" s="78">
        <v>7.9020209999999994E-2</v>
      </c>
    </row>
    <row r="9796" spans="1:6" x14ac:dyDescent="0.25">
      <c r="A9796">
        <v>9794</v>
      </c>
      <c r="B9796" t="s">
        <v>10710</v>
      </c>
      <c r="C9796" s="78">
        <v>-1.4181944</v>
      </c>
      <c r="D9796" s="78">
        <v>-1.3037871999999999</v>
      </c>
      <c r="E9796" s="78">
        <v>-5.9885099999999997E-2</v>
      </c>
      <c r="F9796" s="78">
        <v>9.4457970000000002E-2</v>
      </c>
    </row>
    <row r="9797" spans="1:6" x14ac:dyDescent="0.25">
      <c r="A9797">
        <v>9795</v>
      </c>
      <c r="B9797" t="s">
        <v>10711</v>
      </c>
      <c r="C9797" s="78">
        <v>0.84986470000000003</v>
      </c>
      <c r="D9797" s="78">
        <v>-0.92920899999999995</v>
      </c>
      <c r="E9797" s="78">
        <v>6.4442455999999995E-2</v>
      </c>
      <c r="F9797" s="78">
        <v>-7.2572424999999996E-2</v>
      </c>
    </row>
    <row r="9798" spans="1:6" x14ac:dyDescent="0.25">
      <c r="A9798">
        <v>9796</v>
      </c>
      <c r="B9798" t="s">
        <v>10712</v>
      </c>
      <c r="C9798" s="78">
        <v>-2.7960174000000002</v>
      </c>
      <c r="D9798" s="78">
        <v>-0.24674225</v>
      </c>
      <c r="E9798" s="78">
        <v>-6.0036465999999997E-2</v>
      </c>
      <c r="F9798" s="78">
        <v>5.5595279999999997E-2</v>
      </c>
    </row>
    <row r="9799" spans="1:6" x14ac:dyDescent="0.25">
      <c r="A9799">
        <v>9797</v>
      </c>
      <c r="B9799" t="s">
        <v>10713</v>
      </c>
      <c r="C9799" s="78">
        <v>-0.85905039999999999</v>
      </c>
      <c r="D9799" s="78">
        <v>-2.3255816</v>
      </c>
      <c r="E9799" s="78">
        <v>-8.4513619999999998E-2</v>
      </c>
      <c r="F9799" s="78">
        <v>-0.13505821000000001</v>
      </c>
    </row>
    <row r="9800" spans="1:6" x14ac:dyDescent="0.25">
      <c r="A9800">
        <v>9798</v>
      </c>
      <c r="B9800" t="s">
        <v>10714</v>
      </c>
      <c r="C9800" s="78">
        <v>2.1357545999999998</v>
      </c>
      <c r="D9800" s="78">
        <v>-3.5030079999999999</v>
      </c>
      <c r="E9800" s="78">
        <v>0.36006120000000003</v>
      </c>
      <c r="F9800" s="78">
        <v>-0.51714486000000004</v>
      </c>
    </row>
    <row r="9801" spans="1:6" x14ac:dyDescent="0.25">
      <c r="A9801">
        <v>9799</v>
      </c>
      <c r="B9801" t="s">
        <v>10715</v>
      </c>
      <c r="C9801" s="78">
        <v>-1.0675954000000001</v>
      </c>
      <c r="D9801" s="78">
        <v>3.1507933000000001</v>
      </c>
      <c r="E9801" s="78">
        <v>-5.8970123999999999E-2</v>
      </c>
      <c r="F9801" s="78">
        <v>0.12967412</v>
      </c>
    </row>
    <row r="9802" spans="1:6" x14ac:dyDescent="0.25">
      <c r="A9802">
        <v>9800</v>
      </c>
      <c r="B9802" t="s">
        <v>10716</v>
      </c>
      <c r="C9802" s="78">
        <v>-0.69993649999999996</v>
      </c>
      <c r="D9802" s="78">
        <v>0.12543493999999999</v>
      </c>
      <c r="E9802" s="78">
        <v>-3.4390595000000003E-2</v>
      </c>
      <c r="F9802" s="78">
        <v>0.17954011</v>
      </c>
    </row>
    <row r="9803" spans="1:6" x14ac:dyDescent="0.25">
      <c r="A9803">
        <v>9801</v>
      </c>
      <c r="B9803" t="s">
        <v>10717</v>
      </c>
      <c r="C9803" s="78">
        <v>-1.1425609999999999</v>
      </c>
      <c r="D9803" s="78">
        <v>0.12820972999999999</v>
      </c>
      <c r="E9803" s="78">
        <v>-7.5756740000000003E-2</v>
      </c>
      <c r="F9803" s="78">
        <v>3.0130446000000001E-3</v>
      </c>
    </row>
    <row r="9804" spans="1:6" x14ac:dyDescent="0.25">
      <c r="A9804">
        <v>9802</v>
      </c>
      <c r="B9804" t="s">
        <v>10718</v>
      </c>
      <c r="C9804" s="78">
        <v>-0.88503337000000004</v>
      </c>
      <c r="D9804" s="78">
        <v>-2.0596557</v>
      </c>
      <c r="E9804" s="78">
        <v>-1.8459633E-3</v>
      </c>
      <c r="F9804" s="78">
        <v>-2.6087254000000001E-2</v>
      </c>
    </row>
    <row r="9805" spans="1:6" x14ac:dyDescent="0.25">
      <c r="A9805">
        <v>9803</v>
      </c>
      <c r="B9805" t="s">
        <v>10719</v>
      </c>
      <c r="C9805" s="78">
        <v>0.90076409999999996</v>
      </c>
      <c r="D9805" s="78">
        <v>-0.90564597000000002</v>
      </c>
      <c r="E9805" s="78">
        <v>1.4711544E-3</v>
      </c>
      <c r="F9805" s="78">
        <v>-0.29074573999999997</v>
      </c>
    </row>
    <row r="9806" spans="1:6" x14ac:dyDescent="0.25">
      <c r="A9806">
        <v>9804</v>
      </c>
      <c r="B9806" t="s">
        <v>10720</v>
      </c>
      <c r="C9806" s="78">
        <v>-1.3758961000000001</v>
      </c>
      <c r="D9806" s="78">
        <v>-1.1326715999999999</v>
      </c>
      <c r="E9806" s="78">
        <v>-8.0722764000000002E-2</v>
      </c>
      <c r="F9806" s="78">
        <v>0.13942781000000001</v>
      </c>
    </row>
    <row r="9807" spans="1:6" x14ac:dyDescent="0.25">
      <c r="A9807">
        <v>9805</v>
      </c>
      <c r="B9807" t="s">
        <v>10721</v>
      </c>
      <c r="C9807" s="78">
        <v>-1.4757496000000001</v>
      </c>
      <c r="D9807" s="78">
        <v>-0.21765843000000001</v>
      </c>
      <c r="E9807" s="78">
        <v>-1.5311539E-3</v>
      </c>
      <c r="F9807" s="78">
        <v>0.22756868999999999</v>
      </c>
    </row>
    <row r="9808" spans="1:6" x14ac:dyDescent="0.25">
      <c r="A9808">
        <v>9806</v>
      </c>
      <c r="B9808" t="s">
        <v>10722</v>
      </c>
      <c r="C9808" s="78">
        <v>0.24118426000000001</v>
      </c>
      <c r="D9808" s="78">
        <v>-2.6076397999999998</v>
      </c>
      <c r="E9808" s="78">
        <v>-8.5736229999999997E-2</v>
      </c>
      <c r="F9808" s="78">
        <v>2.0780921000000001E-2</v>
      </c>
    </row>
    <row r="9809" spans="1:6" x14ac:dyDescent="0.25">
      <c r="A9809">
        <v>9807</v>
      </c>
      <c r="B9809" t="s">
        <v>10723</v>
      </c>
      <c r="C9809" s="78">
        <v>-0.23702437000000001</v>
      </c>
      <c r="D9809" s="78">
        <v>1.2179503</v>
      </c>
      <c r="E9809" s="78">
        <v>-7.9308346000000002E-2</v>
      </c>
      <c r="F9809" s="78">
        <v>9.3245209999999995E-2</v>
      </c>
    </row>
    <row r="9810" spans="1:6" x14ac:dyDescent="0.25">
      <c r="A9810">
        <v>9808</v>
      </c>
      <c r="B9810" t="s">
        <v>10724</v>
      </c>
      <c r="C9810" s="78">
        <v>-1.3599608000000001</v>
      </c>
      <c r="D9810" s="78">
        <v>1.3063947</v>
      </c>
      <c r="E9810" s="78">
        <v>-8.3333804999999997E-2</v>
      </c>
      <c r="F9810" s="78">
        <v>4.9644977E-2</v>
      </c>
    </row>
    <row r="9811" spans="1:6" x14ac:dyDescent="0.25">
      <c r="A9811">
        <v>9809</v>
      </c>
      <c r="B9811" t="s">
        <v>10725</v>
      </c>
      <c r="C9811" s="78">
        <v>-1.8608361</v>
      </c>
      <c r="D9811" s="78">
        <v>-1.6576426</v>
      </c>
      <c r="E9811" s="78">
        <v>0.1403083</v>
      </c>
      <c r="F9811" s="78">
        <v>-0.24194033000000001</v>
      </c>
    </row>
    <row r="9812" spans="1:6" x14ac:dyDescent="0.25">
      <c r="A9812">
        <v>9810</v>
      </c>
      <c r="B9812" t="s">
        <v>10726</v>
      </c>
      <c r="C9812" s="78">
        <v>0.58774269999999995</v>
      </c>
      <c r="D9812" s="78">
        <v>0.66151850000000001</v>
      </c>
      <c r="E9812" s="78">
        <v>-8.1162990000000004E-2</v>
      </c>
      <c r="F9812" s="78">
        <v>9.2827364999999995E-2</v>
      </c>
    </row>
    <row r="9813" spans="1:6" x14ac:dyDescent="0.25">
      <c r="A9813">
        <v>9811</v>
      </c>
      <c r="B9813" t="s">
        <v>10727</v>
      </c>
      <c r="C9813" s="78">
        <v>-0.75032399999999999</v>
      </c>
      <c r="D9813" s="78">
        <v>-1.7503903999999999</v>
      </c>
      <c r="E9813" s="78">
        <v>-6.6827926999999997E-3</v>
      </c>
      <c r="F9813" s="78">
        <v>-0.1856863</v>
      </c>
    </row>
    <row r="9814" spans="1:6" x14ac:dyDescent="0.25">
      <c r="A9814">
        <v>9812</v>
      </c>
      <c r="B9814" t="s">
        <v>10728</v>
      </c>
      <c r="C9814" s="78">
        <v>-0.19375882</v>
      </c>
      <c r="D9814" s="78">
        <v>-1.0627926999999999</v>
      </c>
      <c r="E9814" s="78">
        <v>-7.0539550000000006E-2</v>
      </c>
      <c r="F9814" s="78">
        <v>7.1763809999999997E-2</v>
      </c>
    </row>
    <row r="9815" spans="1:6" x14ac:dyDescent="0.25">
      <c r="A9815">
        <v>9813</v>
      </c>
      <c r="B9815" t="s">
        <v>10729</v>
      </c>
      <c r="C9815" s="78">
        <v>0.83990942999999996</v>
      </c>
      <c r="D9815" s="78">
        <v>-0.17403719000000001</v>
      </c>
      <c r="E9815" s="78">
        <v>-2.7504796000000001E-2</v>
      </c>
      <c r="F9815" s="78">
        <v>-1.5448332E-2</v>
      </c>
    </row>
    <row r="9816" spans="1:6" x14ac:dyDescent="0.25">
      <c r="A9816">
        <v>9814</v>
      </c>
      <c r="B9816" t="s">
        <v>10730</v>
      </c>
      <c r="C9816" s="78">
        <v>0.55778669999999997</v>
      </c>
      <c r="D9816" s="78">
        <v>0.96049463999999996</v>
      </c>
      <c r="E9816" s="78">
        <v>3.4091565999999997E-2</v>
      </c>
      <c r="F9816" s="78">
        <v>-0.52813120000000002</v>
      </c>
    </row>
    <row r="9817" spans="1:6" x14ac:dyDescent="0.25">
      <c r="A9817">
        <v>9815</v>
      </c>
      <c r="B9817" t="s">
        <v>10731</v>
      </c>
      <c r="C9817" s="78">
        <v>-0.55787164</v>
      </c>
      <c r="D9817" s="78">
        <v>3.0729245999999999</v>
      </c>
      <c r="E9817" s="78">
        <v>-7.937102E-2</v>
      </c>
      <c r="F9817" s="78">
        <v>8.4010266E-2</v>
      </c>
    </row>
    <row r="9818" spans="1:6" x14ac:dyDescent="0.25">
      <c r="A9818">
        <v>9816</v>
      </c>
      <c r="B9818" t="s">
        <v>10732</v>
      </c>
      <c r="C9818" s="78">
        <v>-0.89737869999999997</v>
      </c>
      <c r="D9818" s="78">
        <v>-0.99434339999999999</v>
      </c>
      <c r="E9818" s="78">
        <v>-3.4390595000000003E-2</v>
      </c>
      <c r="F9818" s="78">
        <v>0.17954011</v>
      </c>
    </row>
    <row r="9819" spans="1:6" x14ac:dyDescent="0.25">
      <c r="A9819">
        <v>9817</v>
      </c>
      <c r="B9819" t="s">
        <v>10733</v>
      </c>
      <c r="C9819" s="78">
        <v>-0.36229070000000002</v>
      </c>
      <c r="D9819" s="78">
        <v>-0.66541004000000004</v>
      </c>
      <c r="E9819" s="78">
        <v>1.9545343E-2</v>
      </c>
      <c r="F9819" s="78">
        <v>-1.0291442E-2</v>
      </c>
    </row>
    <row r="9820" spans="1:6" x14ac:dyDescent="0.25">
      <c r="A9820">
        <v>9818</v>
      </c>
      <c r="B9820" t="s">
        <v>10734</v>
      </c>
      <c r="C9820" s="78">
        <v>0.86538625000000002</v>
      </c>
      <c r="D9820" s="78">
        <v>2.1472747000000001</v>
      </c>
      <c r="E9820" s="78">
        <v>0.12930443999999999</v>
      </c>
      <c r="F9820" s="78">
        <v>-0.2351888</v>
      </c>
    </row>
    <row r="9821" spans="1:6" x14ac:dyDescent="0.25">
      <c r="A9821">
        <v>9819</v>
      </c>
      <c r="B9821" t="s">
        <v>10735</v>
      </c>
      <c r="C9821" s="78">
        <v>1.5084289</v>
      </c>
      <c r="D9821" s="78">
        <v>2.9666160000000001</v>
      </c>
      <c r="E9821" s="78">
        <v>-7.6983659999999995E-2</v>
      </c>
      <c r="F9821" s="78">
        <v>0.115317695</v>
      </c>
    </row>
    <row r="9822" spans="1:6" x14ac:dyDescent="0.25">
      <c r="A9822">
        <v>9820</v>
      </c>
      <c r="B9822" t="s">
        <v>3886</v>
      </c>
      <c r="C9822" s="78">
        <v>1.0244498</v>
      </c>
      <c r="D9822" s="78">
        <v>-0.72035170000000004</v>
      </c>
      <c r="E9822" s="78">
        <v>-3.4390595000000003E-2</v>
      </c>
      <c r="F9822" s="78">
        <v>0.17954011</v>
      </c>
    </row>
    <row r="9823" spans="1:6" x14ac:dyDescent="0.25">
      <c r="A9823">
        <v>9821</v>
      </c>
      <c r="B9823" t="s">
        <v>10736</v>
      </c>
      <c r="C9823" s="78">
        <v>-0.96593105999999995</v>
      </c>
      <c r="D9823" s="78">
        <v>1.4582359</v>
      </c>
      <c r="E9823" s="78">
        <v>-3.5600778E-2</v>
      </c>
      <c r="F9823" s="78">
        <v>-0.11590989</v>
      </c>
    </row>
    <row r="9824" spans="1:6" x14ac:dyDescent="0.25">
      <c r="A9824">
        <v>9822</v>
      </c>
      <c r="B9824" t="s">
        <v>10737</v>
      </c>
      <c r="C9824" s="78">
        <v>3.9614164999999999</v>
      </c>
      <c r="D9824" s="78">
        <v>1.1475787</v>
      </c>
      <c r="E9824" s="78">
        <v>-0.12960986999999999</v>
      </c>
      <c r="F9824" s="78">
        <v>-0.43659442999999998</v>
      </c>
    </row>
    <row r="9825" spans="1:6" x14ac:dyDescent="0.25">
      <c r="A9825">
        <v>9823</v>
      </c>
      <c r="B9825" t="s">
        <v>10738</v>
      </c>
      <c r="C9825" s="78">
        <v>3.0865488000000001</v>
      </c>
      <c r="D9825" s="78">
        <v>0.62911879999999998</v>
      </c>
      <c r="E9825" s="78">
        <v>-1.0605896E-2</v>
      </c>
      <c r="F9825" s="78">
        <v>5.8957589999999997E-2</v>
      </c>
    </row>
    <row r="9826" spans="1:6" x14ac:dyDescent="0.25">
      <c r="A9826">
        <v>9824</v>
      </c>
      <c r="B9826" t="s">
        <v>10739</v>
      </c>
      <c r="C9826" s="78">
        <v>6.9034310000000002E-2</v>
      </c>
      <c r="D9826" s="78">
        <v>-0.44806793</v>
      </c>
      <c r="E9826" s="78">
        <v>-0.25045810000000002</v>
      </c>
      <c r="F9826" s="78">
        <v>-0.53418160000000003</v>
      </c>
    </row>
    <row r="9827" spans="1:6" x14ac:dyDescent="0.25">
      <c r="A9827">
        <v>9825</v>
      </c>
      <c r="B9827" t="s">
        <v>10740</v>
      </c>
      <c r="C9827" s="78">
        <v>-0.19823067999999999</v>
      </c>
      <c r="D9827" s="78">
        <v>-0.83801099999999995</v>
      </c>
      <c r="E9827" s="78">
        <v>-5.5204913000000001E-2</v>
      </c>
      <c r="F9827" s="78">
        <v>0.104221255</v>
      </c>
    </row>
    <row r="9828" spans="1:6" x14ac:dyDescent="0.25">
      <c r="A9828">
        <v>9826</v>
      </c>
      <c r="B9828" t="s">
        <v>10741</v>
      </c>
      <c r="C9828" s="78">
        <v>-1.5206797999999999</v>
      </c>
      <c r="D9828" s="78">
        <v>0.68287872999999999</v>
      </c>
      <c r="E9828" s="78">
        <v>-5.8957398000000001E-2</v>
      </c>
      <c r="F9828" s="78">
        <v>4.077865E-2</v>
      </c>
    </row>
    <row r="9829" spans="1:6" x14ac:dyDescent="0.25">
      <c r="A9829">
        <v>9827</v>
      </c>
      <c r="B9829" t="s">
        <v>10742</v>
      </c>
      <c r="C9829" s="78">
        <v>-0.14471728</v>
      </c>
      <c r="D9829" s="78">
        <v>0.41125192999999999</v>
      </c>
      <c r="E9829" s="78">
        <v>-3.4390595000000003E-2</v>
      </c>
      <c r="F9829" s="78">
        <v>0.17954011</v>
      </c>
    </row>
    <row r="9830" spans="1:6" x14ac:dyDescent="0.25">
      <c r="A9830">
        <v>9828</v>
      </c>
      <c r="B9830" t="s">
        <v>10743</v>
      </c>
      <c r="C9830" s="78">
        <v>-1.5813568</v>
      </c>
      <c r="D9830" s="78">
        <v>-0.57300640000000003</v>
      </c>
      <c r="E9830" s="78">
        <v>-6.6149159999999999E-2</v>
      </c>
      <c r="F9830" s="78">
        <v>5.7425089999999998E-2</v>
      </c>
    </row>
    <row r="9831" spans="1:6" x14ac:dyDescent="0.25">
      <c r="A9831">
        <v>9829</v>
      </c>
      <c r="B9831" t="s">
        <v>10744</v>
      </c>
      <c r="C9831" s="78">
        <v>2.4421210000000002</v>
      </c>
      <c r="D9831" s="78">
        <v>0.18391967000000001</v>
      </c>
      <c r="E9831" s="78">
        <v>-4.9075924E-2</v>
      </c>
      <c r="F9831" s="78">
        <v>6.5106615000000007E-2</v>
      </c>
    </row>
    <row r="9832" spans="1:6" x14ac:dyDescent="0.25">
      <c r="A9832">
        <v>9830</v>
      </c>
      <c r="B9832" t="s">
        <v>10745</v>
      </c>
      <c r="C9832" s="78">
        <v>4.2166730000000001</v>
      </c>
      <c r="D9832" s="78">
        <v>5.5051833000000001E-2</v>
      </c>
      <c r="E9832" s="78">
        <v>-7.4984129999999996E-2</v>
      </c>
      <c r="F9832" s="78">
        <v>-0.13174735000000001</v>
      </c>
    </row>
    <row r="9833" spans="1:6" x14ac:dyDescent="0.25">
      <c r="A9833">
        <v>9831</v>
      </c>
      <c r="B9833" t="s">
        <v>10746</v>
      </c>
      <c r="C9833" s="78">
        <v>-1.4776033</v>
      </c>
      <c r="D9833" s="78">
        <v>2.0572479000000001</v>
      </c>
      <c r="E9833" s="78">
        <v>8.0872860000000005E-2</v>
      </c>
      <c r="F9833" s="78">
        <v>-0.24773543000000001</v>
      </c>
    </row>
    <row r="9834" spans="1:6" x14ac:dyDescent="0.25">
      <c r="A9834">
        <v>9832</v>
      </c>
      <c r="B9834" t="s">
        <v>10747</v>
      </c>
      <c r="C9834" s="78">
        <v>3.0455730000000001</v>
      </c>
      <c r="D9834" s="78">
        <v>2.6033436999999999</v>
      </c>
      <c r="E9834" s="78">
        <v>1.5491427</v>
      </c>
      <c r="F9834" s="78">
        <v>-0.123866454</v>
      </c>
    </row>
    <row r="9835" spans="1:6" x14ac:dyDescent="0.25">
      <c r="A9835">
        <v>9833</v>
      </c>
      <c r="B9835" t="s">
        <v>10748</v>
      </c>
      <c r="C9835" s="78">
        <v>-0.46520850000000002</v>
      </c>
      <c r="D9835" s="78">
        <v>-0.34414676</v>
      </c>
      <c r="E9835" s="78">
        <v>-3.4390595000000003E-2</v>
      </c>
      <c r="F9835" s="78">
        <v>0.17954011</v>
      </c>
    </row>
    <row r="9836" spans="1:6" x14ac:dyDescent="0.25">
      <c r="A9836">
        <v>9834</v>
      </c>
      <c r="B9836" t="s">
        <v>10749</v>
      </c>
      <c r="C9836" s="78">
        <v>0.62879110000000005</v>
      </c>
      <c r="D9836" s="78">
        <v>0.57817439999999998</v>
      </c>
      <c r="E9836" s="78">
        <v>-9.8296240000000007E-2</v>
      </c>
      <c r="F9836" s="78">
        <v>-2.6852800999999999E-2</v>
      </c>
    </row>
    <row r="9837" spans="1:6" x14ac:dyDescent="0.25">
      <c r="A9837">
        <v>9835</v>
      </c>
      <c r="B9837" t="s">
        <v>10750</v>
      </c>
      <c r="C9837" s="78">
        <v>-0.91198855999999995</v>
      </c>
      <c r="D9837" s="78">
        <v>0.60641783000000005</v>
      </c>
      <c r="E9837" s="78">
        <v>-0.205729</v>
      </c>
      <c r="F9837" s="78">
        <v>-0.31218790000000002</v>
      </c>
    </row>
    <row r="9838" spans="1:6" x14ac:dyDescent="0.25">
      <c r="A9838">
        <v>9836</v>
      </c>
      <c r="B9838" t="s">
        <v>10751</v>
      </c>
      <c r="C9838" s="78">
        <v>0.7502607</v>
      </c>
      <c r="D9838" s="78">
        <v>-0.13637679999999999</v>
      </c>
      <c r="E9838" s="78">
        <v>-6.09496E-2</v>
      </c>
      <c r="F9838" s="78">
        <v>8.2837209999999994E-2</v>
      </c>
    </row>
    <row r="9839" spans="1:6" x14ac:dyDescent="0.25">
      <c r="A9839">
        <v>9837</v>
      </c>
      <c r="B9839" t="s">
        <v>10752</v>
      </c>
      <c r="C9839" s="78">
        <v>8.1468429999999994E-2</v>
      </c>
      <c r="D9839" s="78">
        <v>-3.6281314</v>
      </c>
      <c r="E9839" s="78">
        <v>2.5305202000000002</v>
      </c>
      <c r="F9839" s="78">
        <v>0.46051615000000001</v>
      </c>
    </row>
    <row r="9840" spans="1:6" x14ac:dyDescent="0.25">
      <c r="A9840">
        <v>9838</v>
      </c>
      <c r="B9840" t="s">
        <v>10753</v>
      </c>
      <c r="C9840" s="78">
        <v>9.4290465000000004E-2</v>
      </c>
      <c r="D9840" s="78">
        <v>-0.17695308000000001</v>
      </c>
      <c r="E9840" s="78">
        <v>-8.9998140000000004E-2</v>
      </c>
      <c r="F9840" s="78">
        <v>6.1867266999999997E-2</v>
      </c>
    </row>
    <row r="9841" spans="1:6" x14ac:dyDescent="0.25">
      <c r="A9841">
        <v>9839</v>
      </c>
      <c r="B9841" t="s">
        <v>10754</v>
      </c>
      <c r="C9841" s="78">
        <v>-1.6319275000000001E-2</v>
      </c>
      <c r="D9841" s="78">
        <v>5.0018609999999998E-2</v>
      </c>
      <c r="E9841" s="78">
        <v>-4.0822299999999999E-2</v>
      </c>
      <c r="F9841" s="78">
        <v>2.8607711000000001E-2</v>
      </c>
    </row>
    <row r="9842" spans="1:6" x14ac:dyDescent="0.25">
      <c r="A9842">
        <v>9840</v>
      </c>
      <c r="B9842" t="s">
        <v>10755</v>
      </c>
      <c r="C9842" s="78">
        <v>1.3360015000000001</v>
      </c>
      <c r="D9842" s="78">
        <v>4.2108660000000002</v>
      </c>
      <c r="E9842" s="78">
        <v>-9.0717210000000006E-2</v>
      </c>
      <c r="F9842" s="78">
        <v>3.0329361999999999E-2</v>
      </c>
    </row>
    <row r="9843" spans="1:6" x14ac:dyDescent="0.25">
      <c r="A9843">
        <v>9841</v>
      </c>
      <c r="B9843" t="s">
        <v>10756</v>
      </c>
      <c r="C9843" s="78">
        <v>-0.75758194999999995</v>
      </c>
      <c r="D9843" s="78">
        <v>1.2377484000000001</v>
      </c>
      <c r="E9843" s="78">
        <v>-3.4390595000000003E-2</v>
      </c>
      <c r="F9843" s="78">
        <v>0.17954011</v>
      </c>
    </row>
    <row r="9844" spans="1:6" x14ac:dyDescent="0.25">
      <c r="A9844">
        <v>9842</v>
      </c>
      <c r="B9844" t="s">
        <v>10757</v>
      </c>
      <c r="C9844" s="78">
        <v>2.6032275999999999</v>
      </c>
      <c r="D9844" s="78">
        <v>-2.8747512999999998</v>
      </c>
      <c r="E9844" s="78">
        <v>-6.3696160000000002E-2</v>
      </c>
      <c r="F9844" s="78">
        <v>1.7490327E-2</v>
      </c>
    </row>
    <row r="9845" spans="1:6" x14ac:dyDescent="0.25">
      <c r="A9845">
        <v>9843</v>
      </c>
      <c r="B9845" t="s">
        <v>10758</v>
      </c>
      <c r="C9845" s="78">
        <v>1.4916292</v>
      </c>
      <c r="D9845" s="78">
        <v>-2.6733560000000001</v>
      </c>
      <c r="E9845" s="78">
        <v>-7.4291125E-2</v>
      </c>
      <c r="F9845" s="78">
        <v>-0.17249502</v>
      </c>
    </row>
    <row r="9846" spans="1:6" x14ac:dyDescent="0.25">
      <c r="A9846">
        <v>9844</v>
      </c>
      <c r="B9846" t="s">
        <v>10759</v>
      </c>
      <c r="C9846" s="78">
        <v>0.50818620000000003</v>
      </c>
      <c r="D9846" s="78">
        <v>0.52381350000000004</v>
      </c>
      <c r="E9846" s="78">
        <v>-4.8722639999999998E-2</v>
      </c>
      <c r="F9846" s="78">
        <v>7.300007E-2</v>
      </c>
    </row>
    <row r="9847" spans="1:6" x14ac:dyDescent="0.25">
      <c r="A9847">
        <v>9845</v>
      </c>
      <c r="B9847" t="s">
        <v>10760</v>
      </c>
      <c r="C9847" s="78">
        <v>-0.83763635000000003</v>
      </c>
      <c r="D9847" s="78">
        <v>3.3269726999999998</v>
      </c>
      <c r="E9847" s="78">
        <v>-3.4390595000000003E-2</v>
      </c>
      <c r="F9847" s="78">
        <v>0.17954011</v>
      </c>
    </row>
    <row r="9848" spans="1:6" x14ac:dyDescent="0.25">
      <c r="A9848">
        <v>9846</v>
      </c>
      <c r="B9848" t="s">
        <v>10761</v>
      </c>
      <c r="C9848" s="78">
        <v>-0.78289366000000005</v>
      </c>
      <c r="D9848" s="78">
        <v>0.64060090000000003</v>
      </c>
      <c r="E9848" s="78">
        <v>-8.2609890000000005E-2</v>
      </c>
      <c r="F9848" s="78">
        <v>0.1124674</v>
      </c>
    </row>
    <row r="9849" spans="1:6" x14ac:dyDescent="0.25">
      <c r="A9849">
        <v>9847</v>
      </c>
      <c r="B9849" t="s">
        <v>10762</v>
      </c>
      <c r="C9849" s="78">
        <v>0.9923476</v>
      </c>
      <c r="D9849" s="78">
        <v>3.1652555000000002</v>
      </c>
      <c r="E9849" s="78">
        <v>-5.1339515000000002E-2</v>
      </c>
      <c r="F9849" s="78">
        <v>2.3541883E-2</v>
      </c>
    </row>
    <row r="9850" spans="1:6" x14ac:dyDescent="0.25">
      <c r="A9850">
        <v>9848</v>
      </c>
      <c r="B9850" t="s">
        <v>10763</v>
      </c>
      <c r="C9850" s="78">
        <v>0.83016780000000001</v>
      </c>
      <c r="D9850" s="78">
        <v>0.56729936999999997</v>
      </c>
      <c r="E9850" s="78">
        <v>-3.196446E-2</v>
      </c>
      <c r="F9850" s="78">
        <v>-8.9165226E-2</v>
      </c>
    </row>
    <row r="9851" spans="1:6" x14ac:dyDescent="0.25">
      <c r="A9851">
        <v>9849</v>
      </c>
      <c r="B9851" t="s">
        <v>10764</v>
      </c>
      <c r="C9851" s="78">
        <v>-1.5642512</v>
      </c>
      <c r="D9851" s="78">
        <v>1.924779</v>
      </c>
      <c r="E9851" s="78">
        <v>-7.2457629999999995E-2</v>
      </c>
      <c r="F9851" s="78">
        <v>-3.0597076000000001E-2</v>
      </c>
    </row>
    <row r="9852" spans="1:6" x14ac:dyDescent="0.25">
      <c r="A9852">
        <v>9850</v>
      </c>
      <c r="B9852" t="s">
        <v>10765</v>
      </c>
      <c r="C9852" s="78">
        <v>-0.91918359999999999</v>
      </c>
      <c r="D9852" s="78">
        <v>0.35008928</v>
      </c>
      <c r="E9852" s="78">
        <v>-5.8068130000000003E-2</v>
      </c>
      <c r="F9852" s="78">
        <v>1.41082555E-2</v>
      </c>
    </row>
    <row r="9853" spans="1:6" x14ac:dyDescent="0.25">
      <c r="A9853">
        <v>9851</v>
      </c>
      <c r="B9853" t="s">
        <v>2996</v>
      </c>
      <c r="C9853" s="78">
        <v>-2.3747384999999999</v>
      </c>
      <c r="D9853" s="78">
        <v>0.15900865</v>
      </c>
      <c r="E9853" s="78">
        <v>-3.4390595000000003E-2</v>
      </c>
      <c r="F9853" s="78">
        <v>0.17954011</v>
      </c>
    </row>
    <row r="9854" spans="1:6" x14ac:dyDescent="0.25">
      <c r="A9854">
        <v>9852</v>
      </c>
      <c r="B9854" t="s">
        <v>10766</v>
      </c>
      <c r="C9854" s="78">
        <v>0.75741849999999999</v>
      </c>
      <c r="D9854" s="78">
        <v>0.97706519999999997</v>
      </c>
      <c r="E9854" s="78">
        <v>-3.4390595000000003E-2</v>
      </c>
      <c r="F9854" s="78">
        <v>0.17954011</v>
      </c>
    </row>
    <row r="9855" spans="1:6" x14ac:dyDescent="0.25">
      <c r="A9855">
        <v>9853</v>
      </c>
      <c r="B9855" t="s">
        <v>10767</v>
      </c>
      <c r="C9855" s="78">
        <v>0.19051166999999999</v>
      </c>
      <c r="D9855" s="78">
        <v>-1.5025922</v>
      </c>
      <c r="E9855" s="78">
        <v>-0.10680285</v>
      </c>
      <c r="F9855" s="78">
        <v>3.8126140000000003E-2</v>
      </c>
    </row>
    <row r="9856" spans="1:6" x14ac:dyDescent="0.25">
      <c r="A9856">
        <v>9854</v>
      </c>
      <c r="B9856" t="s">
        <v>10768</v>
      </c>
      <c r="C9856" s="78">
        <v>-0.34695720000000002</v>
      </c>
      <c r="D9856" s="78">
        <v>-2.5299450000000001</v>
      </c>
      <c r="E9856" s="78">
        <v>-9.2733874999999993E-2</v>
      </c>
      <c r="F9856" s="78">
        <v>8.7604329999999994E-2</v>
      </c>
    </row>
    <row r="9857" spans="1:6" x14ac:dyDescent="0.25">
      <c r="A9857">
        <v>9855</v>
      </c>
      <c r="B9857" t="s">
        <v>10769</v>
      </c>
      <c r="C9857" s="78">
        <v>3.3777862999999998E-2</v>
      </c>
      <c r="D9857" s="78">
        <v>0.33134197999999998</v>
      </c>
      <c r="E9857" s="78">
        <v>-3.4390595000000003E-2</v>
      </c>
      <c r="F9857" s="78">
        <v>0.17954011</v>
      </c>
    </row>
    <row r="9858" spans="1:6" x14ac:dyDescent="0.25">
      <c r="A9858">
        <v>9856</v>
      </c>
      <c r="B9858" t="s">
        <v>10770</v>
      </c>
      <c r="C9858" s="78">
        <v>-1.4189826000000001</v>
      </c>
      <c r="D9858" s="78">
        <v>0.47595473999999999</v>
      </c>
      <c r="E9858" s="78">
        <v>-5.6714124999999997E-2</v>
      </c>
      <c r="F9858" s="78">
        <v>6.4787380000000006E-2</v>
      </c>
    </row>
    <row r="9859" spans="1:6" x14ac:dyDescent="0.25">
      <c r="A9859">
        <v>9857</v>
      </c>
      <c r="B9859" t="s">
        <v>10771</v>
      </c>
      <c r="C9859" s="78">
        <v>-0.4163655</v>
      </c>
      <c r="D9859" s="78">
        <v>-0.88347982999999997</v>
      </c>
      <c r="E9859" s="78">
        <v>-3.8744852000000003E-2</v>
      </c>
      <c r="F9859" s="78">
        <v>5.1977262000000003E-2</v>
      </c>
    </row>
    <row r="9860" spans="1:6" x14ac:dyDescent="0.25">
      <c r="A9860">
        <v>9858</v>
      </c>
      <c r="B9860" t="s">
        <v>10772</v>
      </c>
      <c r="C9860" s="78">
        <v>0.63421130000000003</v>
      </c>
      <c r="D9860" s="78">
        <v>-0.19188132999999999</v>
      </c>
      <c r="E9860" s="78">
        <v>-1.3476343999999999E-2</v>
      </c>
      <c r="F9860" s="78">
        <v>5.1916181999999998E-2</v>
      </c>
    </row>
    <row r="9861" spans="1:6" x14ac:dyDescent="0.25">
      <c r="A9861">
        <v>9859</v>
      </c>
      <c r="B9861" t="s">
        <v>10773</v>
      </c>
      <c r="C9861" s="78">
        <v>0.52794087000000001</v>
      </c>
      <c r="D9861" s="78">
        <v>0.60546464</v>
      </c>
      <c r="E9861" s="78">
        <v>-8.1467460000000005E-2</v>
      </c>
      <c r="F9861" s="78">
        <v>-2.4116293E-2</v>
      </c>
    </row>
    <row r="9862" spans="1:6" x14ac:dyDescent="0.25">
      <c r="A9862">
        <v>9860</v>
      </c>
      <c r="B9862" t="s">
        <v>10774</v>
      </c>
      <c r="C9862" s="78">
        <v>-0.43793935000000001</v>
      </c>
      <c r="D9862" s="78">
        <v>0.94768094999999997</v>
      </c>
      <c r="E9862" s="78">
        <v>-6.4959610000000001E-2</v>
      </c>
      <c r="F9862" s="78">
        <v>9.292603E-3</v>
      </c>
    </row>
    <row r="9863" spans="1:6" x14ac:dyDescent="0.25">
      <c r="A9863">
        <v>9861</v>
      </c>
      <c r="B9863" t="s">
        <v>10775</v>
      </c>
      <c r="C9863" s="78">
        <v>1.0006641999999999</v>
      </c>
      <c r="D9863" s="78">
        <v>0.63298620000000005</v>
      </c>
      <c r="E9863" s="78">
        <v>-3.4390595000000003E-2</v>
      </c>
      <c r="F9863" s="78">
        <v>0.17954011</v>
      </c>
    </row>
    <row r="9864" spans="1:6" x14ac:dyDescent="0.25">
      <c r="A9864">
        <v>9862</v>
      </c>
      <c r="B9864" t="s">
        <v>10776</v>
      </c>
      <c r="C9864" s="78">
        <v>3.8747370000000001</v>
      </c>
      <c r="D9864" s="78">
        <v>0.46313408</v>
      </c>
      <c r="E9864" s="78">
        <v>-4.2032792999999999E-2</v>
      </c>
      <c r="F9864" s="78">
        <v>0.11139383</v>
      </c>
    </row>
    <row r="9865" spans="1:6" x14ac:dyDescent="0.25">
      <c r="A9865">
        <v>9863</v>
      </c>
      <c r="B9865" t="s">
        <v>10777</v>
      </c>
      <c r="C9865" s="78">
        <v>2.1183412000000001</v>
      </c>
      <c r="D9865" s="78">
        <v>0.21087986</v>
      </c>
      <c r="E9865" s="78">
        <v>-3.4390595000000003E-2</v>
      </c>
      <c r="F9865" s="78">
        <v>0.17954011</v>
      </c>
    </row>
    <row r="9866" spans="1:6" x14ac:dyDescent="0.25">
      <c r="A9866">
        <v>9864</v>
      </c>
      <c r="B9866" t="s">
        <v>10778</v>
      </c>
      <c r="C9866" s="78">
        <v>1.307512</v>
      </c>
      <c r="D9866" s="78">
        <v>-0.74325954999999999</v>
      </c>
      <c r="E9866" s="78">
        <v>-3.2380644E-2</v>
      </c>
      <c r="F9866" s="78">
        <v>6.4944520000000006E-2</v>
      </c>
    </row>
    <row r="9867" spans="1:6" x14ac:dyDescent="0.25">
      <c r="A9867">
        <v>9865</v>
      </c>
      <c r="B9867" t="s">
        <v>10779</v>
      </c>
      <c r="C9867" s="78">
        <v>0.122935146</v>
      </c>
      <c r="D9867" s="78">
        <v>1.7538647999999999</v>
      </c>
      <c r="E9867" s="78">
        <v>-7.9615740000000004E-2</v>
      </c>
      <c r="F9867" s="78">
        <v>-6.2440229999999999E-2</v>
      </c>
    </row>
    <row r="9868" spans="1:6" x14ac:dyDescent="0.25">
      <c r="A9868">
        <v>9866</v>
      </c>
      <c r="B9868" t="s">
        <v>10780</v>
      </c>
      <c r="C9868" s="78">
        <v>7.4775904000000004E-2</v>
      </c>
      <c r="D9868" s="78">
        <v>-0.79650365999999995</v>
      </c>
      <c r="E9868" s="78">
        <v>-3.4390595000000003E-2</v>
      </c>
      <c r="F9868" s="78">
        <v>0.17954011</v>
      </c>
    </row>
    <row r="9869" spans="1:6" x14ac:dyDescent="0.25">
      <c r="A9869">
        <v>9867</v>
      </c>
      <c r="B9869" t="s">
        <v>10781</v>
      </c>
      <c r="C9869" s="78">
        <v>1.7106996999999999</v>
      </c>
      <c r="D9869" s="78">
        <v>2.8269527000000001</v>
      </c>
      <c r="E9869" s="78">
        <v>-1.2288386E-2</v>
      </c>
      <c r="F9869" s="78">
        <v>-0.16770972000000001</v>
      </c>
    </row>
    <row r="9870" spans="1:6" x14ac:dyDescent="0.25">
      <c r="A9870">
        <v>9868</v>
      </c>
      <c r="B9870" t="s">
        <v>2686</v>
      </c>
      <c r="C9870" s="78">
        <v>0.73803090000000005</v>
      </c>
      <c r="D9870" s="78">
        <v>-1.5226264</v>
      </c>
      <c r="E9870" s="78">
        <v>-3.4390595000000003E-2</v>
      </c>
      <c r="F9870" s="78">
        <v>0.17954011</v>
      </c>
    </row>
    <row r="9871" spans="1:6" x14ac:dyDescent="0.25">
      <c r="A9871">
        <v>9869</v>
      </c>
      <c r="B9871" t="s">
        <v>10782</v>
      </c>
      <c r="C9871" s="78">
        <v>-0.10545045</v>
      </c>
      <c r="D9871" s="78">
        <v>-1.5056417</v>
      </c>
      <c r="E9871" s="78">
        <v>-2.6838453000000002E-2</v>
      </c>
      <c r="F9871" s="78">
        <v>-3.7392452E-2</v>
      </c>
    </row>
    <row r="9872" spans="1:6" x14ac:dyDescent="0.25">
      <c r="A9872">
        <v>9870</v>
      </c>
      <c r="B9872" t="s">
        <v>10783</v>
      </c>
      <c r="C9872" s="78">
        <v>1.352678</v>
      </c>
      <c r="D9872" s="78">
        <v>-4.0406035999999999</v>
      </c>
      <c r="E9872" s="78">
        <v>-5.2073330000000001E-2</v>
      </c>
      <c r="F9872" s="78">
        <v>7.4210700000000004E-2</v>
      </c>
    </row>
    <row r="9873" spans="1:6" x14ac:dyDescent="0.25">
      <c r="A9873">
        <v>9871</v>
      </c>
      <c r="B9873" t="s">
        <v>10784</v>
      </c>
      <c r="C9873" s="78">
        <v>-1.4720206</v>
      </c>
      <c r="D9873" s="78">
        <v>1.6238732</v>
      </c>
      <c r="E9873" s="78">
        <v>-3.4390595000000003E-2</v>
      </c>
      <c r="F9873" s="78">
        <v>0.17954011</v>
      </c>
    </row>
    <row r="9874" spans="1:6" x14ac:dyDescent="0.25">
      <c r="A9874">
        <v>9872</v>
      </c>
      <c r="B9874" t="s">
        <v>10785</v>
      </c>
      <c r="C9874" s="78">
        <v>-1.4517222999999999</v>
      </c>
      <c r="D9874" s="78">
        <v>-1.4939053</v>
      </c>
      <c r="E9874" s="78">
        <v>-3.4390595000000003E-2</v>
      </c>
      <c r="F9874" s="78">
        <v>0.17954011</v>
      </c>
    </row>
    <row r="9875" spans="1:6" x14ac:dyDescent="0.25">
      <c r="A9875">
        <v>9873</v>
      </c>
      <c r="B9875" t="s">
        <v>10786</v>
      </c>
      <c r="C9875" s="78">
        <v>-1.9990034999999999</v>
      </c>
      <c r="D9875" s="78">
        <v>2.0173367999999998</v>
      </c>
      <c r="E9875" s="78">
        <v>-7.2880305000000006E-2</v>
      </c>
      <c r="F9875" s="78">
        <v>-2.0042955999999999E-3</v>
      </c>
    </row>
    <row r="9876" spans="1:6" x14ac:dyDescent="0.25">
      <c r="A9876">
        <v>9874</v>
      </c>
      <c r="B9876" t="s">
        <v>10787</v>
      </c>
      <c r="C9876" s="78">
        <v>0.17812511</v>
      </c>
      <c r="D9876" s="78">
        <v>-1.0214858</v>
      </c>
      <c r="E9876" s="78">
        <v>3.5947310000000003E-2</v>
      </c>
      <c r="F9876" s="78">
        <v>-0.27409040000000001</v>
      </c>
    </row>
    <row r="9877" spans="1:6" x14ac:dyDescent="0.25">
      <c r="A9877">
        <v>9875</v>
      </c>
      <c r="B9877" t="s">
        <v>10788</v>
      </c>
      <c r="C9877" s="78">
        <v>3.3634151999999999</v>
      </c>
      <c r="D9877" s="78">
        <v>-0.26853114</v>
      </c>
      <c r="E9877" s="78">
        <v>-3.4390595000000003E-2</v>
      </c>
      <c r="F9877" s="78">
        <v>0.17954011</v>
      </c>
    </row>
    <row r="9878" spans="1:6" x14ac:dyDescent="0.25">
      <c r="A9878">
        <v>9876</v>
      </c>
      <c r="B9878" t="s">
        <v>10789</v>
      </c>
      <c r="C9878" s="78">
        <v>-0.66087700000000005</v>
      </c>
      <c r="D9878" s="78">
        <v>0.37817149999999999</v>
      </c>
      <c r="E9878" s="78">
        <v>-3.4390595000000003E-2</v>
      </c>
      <c r="F9878" s="78">
        <v>0.17954011</v>
      </c>
    </row>
    <row r="9879" spans="1:6" x14ac:dyDescent="0.25">
      <c r="A9879">
        <v>9877</v>
      </c>
      <c r="B9879" t="s">
        <v>10790</v>
      </c>
      <c r="C9879" s="78">
        <v>-1.1668164000000001</v>
      </c>
      <c r="D9879" s="78">
        <v>-0.23654180999999999</v>
      </c>
      <c r="E9879" s="78">
        <v>-9.1553919999999997E-2</v>
      </c>
      <c r="F9879" s="78">
        <v>-0.14786832</v>
      </c>
    </row>
    <row r="9880" spans="1:6" x14ac:dyDescent="0.25">
      <c r="A9880">
        <v>9878</v>
      </c>
      <c r="B9880" t="s">
        <v>10791</v>
      </c>
      <c r="C9880" s="78">
        <v>0.99750229999999995</v>
      </c>
      <c r="D9880" s="78">
        <v>-0.49088082</v>
      </c>
      <c r="E9880" s="78">
        <v>-8.8463630000000001E-2</v>
      </c>
      <c r="F9880" s="78">
        <v>-2.0737767000000001E-2</v>
      </c>
    </row>
    <row r="9881" spans="1:6" x14ac:dyDescent="0.25">
      <c r="A9881">
        <v>9879</v>
      </c>
      <c r="B9881" t="s">
        <v>10792</v>
      </c>
      <c r="C9881" s="78">
        <v>1.9115309</v>
      </c>
      <c r="D9881" s="78">
        <v>0.33662814000000002</v>
      </c>
      <c r="E9881" s="78">
        <v>9.4512805000000005E-2</v>
      </c>
      <c r="F9881" s="78">
        <v>-0.26073623000000001</v>
      </c>
    </row>
    <row r="9882" spans="1:6" x14ac:dyDescent="0.25">
      <c r="A9882">
        <v>9880</v>
      </c>
      <c r="B9882" t="s">
        <v>10793</v>
      </c>
      <c r="C9882" s="78">
        <v>4.3338805000000001E-2</v>
      </c>
      <c r="D9882" s="78">
        <v>1.8173611000000001</v>
      </c>
      <c r="E9882" s="78">
        <v>-9.0471880000000005E-2</v>
      </c>
      <c r="F9882" s="78">
        <v>-5.8834360000000002E-2</v>
      </c>
    </row>
    <row r="9883" spans="1:6" x14ac:dyDescent="0.25">
      <c r="A9883">
        <v>9881</v>
      </c>
      <c r="B9883" t="s">
        <v>10794</v>
      </c>
      <c r="C9883" s="78">
        <v>-0.50876949999999999</v>
      </c>
      <c r="D9883" s="78">
        <v>1.5028386</v>
      </c>
      <c r="E9883" s="78">
        <v>-4.7887035000000001E-2</v>
      </c>
      <c r="F9883" s="78">
        <v>-0.22472416000000001</v>
      </c>
    </row>
    <row r="9884" spans="1:6" x14ac:dyDescent="0.25">
      <c r="A9884">
        <v>9882</v>
      </c>
      <c r="B9884" t="s">
        <v>10795</v>
      </c>
      <c r="C9884" s="78">
        <v>-0.78765624999999995</v>
      </c>
      <c r="D9884" s="78">
        <v>0.79711900000000002</v>
      </c>
      <c r="E9884" s="78">
        <v>-7.2358266000000004E-2</v>
      </c>
      <c r="F9884" s="78">
        <v>1.0683939E-2</v>
      </c>
    </row>
    <row r="9885" spans="1:6" x14ac:dyDescent="0.25">
      <c r="A9885">
        <v>9883</v>
      </c>
      <c r="B9885" t="s">
        <v>10796</v>
      </c>
      <c r="C9885" s="78">
        <v>0.78497636000000004</v>
      </c>
      <c r="D9885" s="78">
        <v>1.1339193999999999</v>
      </c>
      <c r="E9885" s="78">
        <v>9.394798E-2</v>
      </c>
      <c r="F9885" s="78">
        <v>-0.12875189000000001</v>
      </c>
    </row>
    <row r="9886" spans="1:6" x14ac:dyDescent="0.25">
      <c r="A9886">
        <v>9884</v>
      </c>
      <c r="B9886" t="s">
        <v>10797</v>
      </c>
      <c r="C9886" s="78">
        <v>-1.9575856</v>
      </c>
      <c r="D9886" s="78">
        <v>0.797454</v>
      </c>
      <c r="E9886" s="78">
        <v>-1.9500144000000001E-3</v>
      </c>
      <c r="F9886" s="78">
        <v>2.7027084999999999E-2</v>
      </c>
    </row>
    <row r="9887" spans="1:6" x14ac:dyDescent="0.25">
      <c r="A9887">
        <v>9885</v>
      </c>
      <c r="B9887" t="s">
        <v>10798</v>
      </c>
      <c r="C9887" s="78">
        <v>-0.62863630000000004</v>
      </c>
      <c r="D9887" s="78">
        <v>0.72631849999999998</v>
      </c>
      <c r="E9887" s="78">
        <v>-0.104778975</v>
      </c>
      <c r="F9887" s="78">
        <v>3.6472350000000001E-2</v>
      </c>
    </row>
    <row r="9888" spans="1:6" x14ac:dyDescent="0.25">
      <c r="A9888">
        <v>9886</v>
      </c>
      <c r="B9888" t="s">
        <v>10799</v>
      </c>
      <c r="C9888" s="78">
        <v>-0.87924100000000005</v>
      </c>
      <c r="D9888" s="78">
        <v>-1.1189286000000001</v>
      </c>
      <c r="E9888" s="78">
        <v>-8.9049995000000007E-2</v>
      </c>
      <c r="F9888" s="78">
        <v>-1.9636556999999999E-2</v>
      </c>
    </row>
    <row r="9889" spans="1:6" x14ac:dyDescent="0.25">
      <c r="A9889">
        <v>9887</v>
      </c>
      <c r="B9889" t="s">
        <v>10800</v>
      </c>
      <c r="C9889" s="78">
        <v>-0.52583800000000003</v>
      </c>
      <c r="D9889" s="78">
        <v>-1.2092328999999999</v>
      </c>
      <c r="E9889" s="78">
        <v>0.11831914</v>
      </c>
      <c r="F9889" s="78">
        <v>-0.23074327</v>
      </c>
    </row>
    <row r="9890" spans="1:6" x14ac:dyDescent="0.25">
      <c r="A9890">
        <v>9888</v>
      </c>
      <c r="B9890" t="s">
        <v>10801</v>
      </c>
      <c r="C9890" s="78">
        <v>-0.1767754</v>
      </c>
      <c r="D9890" s="78">
        <v>0.8766813</v>
      </c>
      <c r="E9890" s="78">
        <v>-3.4390595000000003E-2</v>
      </c>
      <c r="F9890" s="78">
        <v>0.17954011</v>
      </c>
    </row>
    <row r="9891" spans="1:6" x14ac:dyDescent="0.25">
      <c r="A9891">
        <v>9889</v>
      </c>
      <c r="B9891" t="s">
        <v>10802</v>
      </c>
      <c r="C9891" s="78">
        <v>-0.42030119999999999</v>
      </c>
      <c r="D9891" s="78">
        <v>-0.54906714000000001</v>
      </c>
      <c r="E9891" s="78">
        <v>-7.129655E-2</v>
      </c>
      <c r="F9891" s="78">
        <v>6.003469E-3</v>
      </c>
    </row>
    <row r="9892" spans="1:6" x14ac:dyDescent="0.25">
      <c r="A9892">
        <v>9890</v>
      </c>
      <c r="B9892" t="s">
        <v>10803</v>
      </c>
      <c r="C9892" s="78">
        <v>-0.18532744000000001</v>
      </c>
      <c r="D9892" s="78">
        <v>-1.489053</v>
      </c>
      <c r="E9892" s="78">
        <v>-2.5067128000000001E-2</v>
      </c>
      <c r="F9892" s="78">
        <v>-2.9391332999999999E-2</v>
      </c>
    </row>
    <row r="9893" spans="1:6" x14ac:dyDescent="0.25">
      <c r="A9893">
        <v>9891</v>
      </c>
      <c r="B9893" t="s">
        <v>10804</v>
      </c>
      <c r="C9893" s="78">
        <v>-2.3325689999999999</v>
      </c>
      <c r="D9893" s="78">
        <v>1.9436720999999999</v>
      </c>
      <c r="E9893" s="78">
        <v>-6.4342360000000001E-2</v>
      </c>
      <c r="F9893" s="78">
        <v>0.11558715</v>
      </c>
    </row>
    <row r="9894" spans="1:6" x14ac:dyDescent="0.25">
      <c r="A9894">
        <v>9892</v>
      </c>
      <c r="B9894" t="s">
        <v>10805</v>
      </c>
      <c r="C9894" s="78">
        <v>-0.53872405999999995</v>
      </c>
      <c r="D9894" s="78">
        <v>-0.91471504999999997</v>
      </c>
      <c r="E9894" s="78">
        <v>-7.3243186000000002E-2</v>
      </c>
      <c r="F9894" s="78">
        <v>1.3276622E-2</v>
      </c>
    </row>
    <row r="9895" spans="1:6" x14ac:dyDescent="0.25">
      <c r="A9895">
        <v>9893</v>
      </c>
      <c r="B9895" t="s">
        <v>10806</v>
      </c>
      <c r="C9895" s="78">
        <v>4.1808614999999998</v>
      </c>
      <c r="D9895" s="78">
        <v>-0.95502089999999995</v>
      </c>
      <c r="E9895" s="78">
        <v>3.7379105000000003E-2</v>
      </c>
      <c r="F9895" s="78">
        <v>-0.12280117</v>
      </c>
    </row>
    <row r="9896" spans="1:6" x14ac:dyDescent="0.25">
      <c r="A9896">
        <v>9894</v>
      </c>
      <c r="B9896" t="s">
        <v>10807</v>
      </c>
      <c r="C9896" s="78">
        <v>8.8076979999999999E-2</v>
      </c>
      <c r="D9896" s="78">
        <v>-0.29591035999999998</v>
      </c>
      <c r="E9896" s="78">
        <v>7.5771119999999997E-2</v>
      </c>
      <c r="F9896" s="78">
        <v>-0.10457735</v>
      </c>
    </row>
    <row r="9897" spans="1:6" x14ac:dyDescent="0.25">
      <c r="A9897">
        <v>9895</v>
      </c>
      <c r="B9897" t="s">
        <v>10808</v>
      </c>
      <c r="C9897" s="78">
        <v>1.2510697</v>
      </c>
      <c r="D9897" s="78">
        <v>2.6621945</v>
      </c>
      <c r="E9897" s="78">
        <v>-1.4100019E-2</v>
      </c>
      <c r="F9897" s="78">
        <v>-7.6619339999999994E-2</v>
      </c>
    </row>
    <row r="9898" spans="1:6" x14ac:dyDescent="0.25">
      <c r="A9898">
        <v>9896</v>
      </c>
      <c r="B9898" t="s">
        <v>10809</v>
      </c>
      <c r="C9898" s="78">
        <v>0.50227509999999997</v>
      </c>
      <c r="D9898" s="78">
        <v>3.2419406999999998</v>
      </c>
      <c r="E9898" s="78">
        <v>-3.9110564E-2</v>
      </c>
      <c r="F9898" s="78">
        <v>4.0095776E-2</v>
      </c>
    </row>
    <row r="9899" spans="1:6" x14ac:dyDescent="0.25">
      <c r="A9899">
        <v>9897</v>
      </c>
      <c r="B9899" t="s">
        <v>10810</v>
      </c>
      <c r="C9899" s="78">
        <v>0.22549638</v>
      </c>
      <c r="D9899" s="78">
        <v>1.8829232</v>
      </c>
      <c r="E9899" s="78">
        <v>-6.7988789999999993E-2</v>
      </c>
      <c r="F9899" s="78">
        <v>3.6013514000000003E-2</v>
      </c>
    </row>
    <row r="9900" spans="1:6" x14ac:dyDescent="0.25">
      <c r="A9900">
        <v>9898</v>
      </c>
      <c r="B9900" t="s">
        <v>10811</v>
      </c>
      <c r="C9900" s="78">
        <v>-1.7954950000000001</v>
      </c>
      <c r="D9900" s="78">
        <v>-1.2092061999999999</v>
      </c>
      <c r="E9900" s="78">
        <v>-6.5030249999999998E-2</v>
      </c>
      <c r="F9900" s="78">
        <v>7.6204279999999999E-2</v>
      </c>
    </row>
    <row r="9901" spans="1:6" x14ac:dyDescent="0.25">
      <c r="A9901">
        <v>9899</v>
      </c>
      <c r="B9901" t="s">
        <v>10812</v>
      </c>
      <c r="C9901" s="78">
        <v>0.60140514</v>
      </c>
      <c r="D9901" s="78">
        <v>0.22399606</v>
      </c>
      <c r="E9901" s="78">
        <v>-3.6080889999999997E-2</v>
      </c>
      <c r="F9901" s="78">
        <v>4.8793540000000003E-2</v>
      </c>
    </row>
    <row r="9902" spans="1:6" x14ac:dyDescent="0.25">
      <c r="A9902">
        <v>9900</v>
      </c>
      <c r="B9902" t="s">
        <v>10813</v>
      </c>
      <c r="C9902" s="78">
        <v>-0.22953815999999999</v>
      </c>
      <c r="D9902" s="78">
        <v>-3.0826573000000002</v>
      </c>
      <c r="E9902" s="78">
        <v>-6.2807479999999999E-2</v>
      </c>
      <c r="F9902" s="78">
        <v>0.12710094</v>
      </c>
    </row>
    <row r="9903" spans="1:6" x14ac:dyDescent="0.25">
      <c r="A9903">
        <v>9901</v>
      </c>
      <c r="B9903" t="s">
        <v>10814</v>
      </c>
      <c r="C9903" s="78">
        <v>0.16738543</v>
      </c>
      <c r="D9903" s="78">
        <v>0.35689300000000002</v>
      </c>
      <c r="E9903" s="78">
        <v>-4.7590565000000001E-2</v>
      </c>
      <c r="F9903" s="78">
        <v>9.2768669999999996E-4</v>
      </c>
    </row>
    <row r="9904" spans="1:6" x14ac:dyDescent="0.25">
      <c r="A9904">
        <v>9902</v>
      </c>
      <c r="B9904" t="s">
        <v>10815</v>
      </c>
      <c r="C9904" s="78">
        <v>0.31037310000000001</v>
      </c>
      <c r="D9904" s="78">
        <v>-2.7419622000000001</v>
      </c>
      <c r="E9904" s="78">
        <v>-4.1199909999999999E-2</v>
      </c>
      <c r="F9904" s="78">
        <v>2.3580029999999998E-2</v>
      </c>
    </row>
    <row r="9905" spans="1:6" x14ac:dyDescent="0.25">
      <c r="A9905">
        <v>9903</v>
      </c>
      <c r="B9905" t="s">
        <v>10816</v>
      </c>
      <c r="C9905" s="78">
        <v>-1.465838</v>
      </c>
      <c r="D9905" s="78">
        <v>1.40306</v>
      </c>
      <c r="E9905" s="78">
        <v>-5.9218910000000003E-3</v>
      </c>
      <c r="F9905" s="78">
        <v>-6.7018255999999998E-2</v>
      </c>
    </row>
    <row r="9906" spans="1:6" x14ac:dyDescent="0.25">
      <c r="A9906">
        <v>9904</v>
      </c>
      <c r="B9906" t="s">
        <v>10817</v>
      </c>
      <c r="C9906" s="78">
        <v>1.643032</v>
      </c>
      <c r="D9906" s="78">
        <v>-2.6510292999999998</v>
      </c>
      <c r="E9906" s="78">
        <v>-3.4390595000000003E-2</v>
      </c>
      <c r="F9906" s="78">
        <v>0.17954011</v>
      </c>
    </row>
    <row r="9907" spans="1:6" x14ac:dyDescent="0.25">
      <c r="A9907">
        <v>9905</v>
      </c>
      <c r="B9907" t="s">
        <v>10818</v>
      </c>
      <c r="C9907" s="78">
        <v>0.11952677</v>
      </c>
      <c r="D9907" s="78">
        <v>-0.16117871</v>
      </c>
      <c r="E9907" s="78">
        <v>-3.7287674999999999E-2</v>
      </c>
      <c r="F9907" s="78">
        <v>-7.3783619999999994E-2</v>
      </c>
    </row>
    <row r="9908" spans="1:6" x14ac:dyDescent="0.25">
      <c r="A9908">
        <v>9906</v>
      </c>
      <c r="B9908" t="s">
        <v>3312</v>
      </c>
      <c r="C9908" s="78">
        <v>-0.49083194000000002</v>
      </c>
      <c r="D9908" s="78">
        <v>0.29914474000000002</v>
      </c>
      <c r="E9908" s="78">
        <v>-3.4390595000000003E-2</v>
      </c>
      <c r="F9908" s="78">
        <v>0.17954011</v>
      </c>
    </row>
    <row r="9909" spans="1:6" x14ac:dyDescent="0.25">
      <c r="A9909">
        <v>9907</v>
      </c>
      <c r="B9909" t="s">
        <v>10819</v>
      </c>
      <c r="C9909" s="78">
        <v>1.4931546</v>
      </c>
      <c r="D9909" s="78">
        <v>0.14709576999999999</v>
      </c>
      <c r="E9909" s="78">
        <v>-0.11077832</v>
      </c>
      <c r="F9909" s="78">
        <v>-6.9290039999999997E-2</v>
      </c>
    </row>
    <row r="9910" spans="1:6" x14ac:dyDescent="0.25">
      <c r="A9910">
        <v>9908</v>
      </c>
      <c r="B9910" t="s">
        <v>10820</v>
      </c>
      <c r="C9910" s="78">
        <v>7.0014566E-2</v>
      </c>
      <c r="D9910" s="78">
        <v>0.65380539999999998</v>
      </c>
      <c r="E9910" s="78">
        <v>-3.4390595000000003E-2</v>
      </c>
      <c r="F9910" s="78">
        <v>0.17954011</v>
      </c>
    </row>
    <row r="9911" spans="1:6" x14ac:dyDescent="0.25">
      <c r="A9911">
        <v>9909</v>
      </c>
      <c r="B9911" t="s">
        <v>10821</v>
      </c>
      <c r="C9911" s="78">
        <v>-1.2372892</v>
      </c>
      <c r="D9911" s="78">
        <v>1.8135346000000001</v>
      </c>
      <c r="E9911" s="78">
        <v>-6.6420270000000003E-2</v>
      </c>
      <c r="F9911" s="78">
        <v>5.2163466999999998E-2</v>
      </c>
    </row>
    <row r="9912" spans="1:6" x14ac:dyDescent="0.25">
      <c r="A9912">
        <v>9910</v>
      </c>
      <c r="B9912" t="s">
        <v>10822</v>
      </c>
      <c r="C9912" s="78">
        <v>2.1056170000000001</v>
      </c>
      <c r="D9912" s="78">
        <v>-2.50427</v>
      </c>
      <c r="E9912" s="78">
        <v>0.13196670999999999</v>
      </c>
      <c r="F9912" s="78">
        <v>-0.28122753</v>
      </c>
    </row>
    <row r="9913" spans="1:6" x14ac:dyDescent="0.25">
      <c r="A9913">
        <v>9911</v>
      </c>
      <c r="B9913" t="s">
        <v>10823</v>
      </c>
      <c r="C9913" s="78">
        <v>9.2840759999999994E-2</v>
      </c>
      <c r="D9913" s="78">
        <v>-0.25487349999999998</v>
      </c>
      <c r="E9913" s="78">
        <v>-5.2149929999999997E-2</v>
      </c>
      <c r="F9913" s="78">
        <v>-1.3695552999999999E-2</v>
      </c>
    </row>
    <row r="9914" spans="1:6" x14ac:dyDescent="0.25">
      <c r="A9914">
        <v>9912</v>
      </c>
      <c r="B9914" t="s">
        <v>10824</v>
      </c>
      <c r="C9914" s="78">
        <v>-1.9837027</v>
      </c>
      <c r="D9914" s="78">
        <v>-5.5074542999999997E-2</v>
      </c>
      <c r="E9914" s="78">
        <v>2.1673884000000001</v>
      </c>
      <c r="F9914" s="78">
        <v>0.33342486999999998</v>
      </c>
    </row>
    <row r="9915" spans="1:6" x14ac:dyDescent="0.25">
      <c r="A9915">
        <v>9913</v>
      </c>
      <c r="B9915" t="s">
        <v>10825</v>
      </c>
      <c r="C9915" s="78">
        <v>-1.7019257999999999</v>
      </c>
      <c r="D9915" s="78">
        <v>1.0091772999999999</v>
      </c>
      <c r="E9915" s="78">
        <v>-0.10216359999999999</v>
      </c>
      <c r="F9915" s="78">
        <v>-5.8212875999999998E-3</v>
      </c>
    </row>
    <row r="9916" spans="1:6" x14ac:dyDescent="0.25">
      <c r="A9916">
        <v>9914</v>
      </c>
      <c r="B9916" t="s">
        <v>10826</v>
      </c>
      <c r="C9916" s="78">
        <v>-2.1725952999999999E-2</v>
      </c>
      <c r="D9916" s="78">
        <v>0.91958189999999995</v>
      </c>
      <c r="E9916" s="78">
        <v>-5.6276477999999998E-2</v>
      </c>
      <c r="F9916" s="78">
        <v>1.5401229000000001E-2</v>
      </c>
    </row>
    <row r="9917" spans="1:6" x14ac:dyDescent="0.25">
      <c r="A9917">
        <v>9915</v>
      </c>
      <c r="B9917" t="s">
        <v>10827</v>
      </c>
      <c r="C9917" s="78">
        <v>-0.74651754000000003</v>
      </c>
      <c r="D9917" s="78">
        <v>-1.1370880999999999</v>
      </c>
      <c r="E9917" s="78">
        <v>-3.4390595000000003E-2</v>
      </c>
      <c r="F9917" s="78">
        <v>0.17954011</v>
      </c>
    </row>
    <row r="9918" spans="1:6" x14ac:dyDescent="0.25">
      <c r="A9918">
        <v>9916</v>
      </c>
      <c r="B9918" t="s">
        <v>10828</v>
      </c>
      <c r="C9918" s="78">
        <v>-1.2619237999999999</v>
      </c>
      <c r="D9918" s="78">
        <v>1.0194452000000001</v>
      </c>
      <c r="E9918" s="78">
        <v>-8.1287205000000001E-2</v>
      </c>
      <c r="F9918" s="78">
        <v>5.3726419999999997E-2</v>
      </c>
    </row>
    <row r="9919" spans="1:6" x14ac:dyDescent="0.25">
      <c r="A9919">
        <v>9917</v>
      </c>
      <c r="B9919" t="s">
        <v>10829</v>
      </c>
      <c r="C9919" s="78">
        <v>0.44930120000000001</v>
      </c>
      <c r="D9919" s="78">
        <v>-1.1445468999999999</v>
      </c>
      <c r="E9919" s="78">
        <v>-3.4390595000000003E-2</v>
      </c>
      <c r="F9919" s="78">
        <v>0.17954011</v>
      </c>
    </row>
    <row r="9920" spans="1:6" x14ac:dyDescent="0.25">
      <c r="A9920">
        <v>9918</v>
      </c>
      <c r="B9920" t="s">
        <v>10830</v>
      </c>
      <c r="C9920" s="78">
        <v>-0.43677598000000001</v>
      </c>
      <c r="D9920" s="78">
        <v>-3.8801670000000003E-2</v>
      </c>
      <c r="E9920" s="78">
        <v>-3.4390595000000003E-2</v>
      </c>
      <c r="F9920" s="78">
        <v>0.17954011</v>
      </c>
    </row>
    <row r="9921" spans="1:6" x14ac:dyDescent="0.25">
      <c r="A9921">
        <v>9919</v>
      </c>
      <c r="B9921" t="s">
        <v>10831</v>
      </c>
      <c r="C9921" s="78">
        <v>-1.9590498000000001</v>
      </c>
      <c r="D9921" s="78">
        <v>-0.56839050000000002</v>
      </c>
      <c r="E9921" s="78">
        <v>-3.4390595000000003E-2</v>
      </c>
      <c r="F9921" s="78">
        <v>0.17954011</v>
      </c>
    </row>
    <row r="9922" spans="1:6" x14ac:dyDescent="0.25">
      <c r="A9922">
        <v>9920</v>
      </c>
      <c r="B9922" t="s">
        <v>10832</v>
      </c>
      <c r="C9922" s="78">
        <v>-1.4948328</v>
      </c>
      <c r="D9922" s="78">
        <v>-0.54137754000000005</v>
      </c>
      <c r="E9922" s="78">
        <v>-0.10431102</v>
      </c>
      <c r="F9922" s="78">
        <v>-6.4579549999999999E-2</v>
      </c>
    </row>
    <row r="9923" spans="1:6" x14ac:dyDescent="0.25">
      <c r="A9923">
        <v>9921</v>
      </c>
      <c r="B9923" t="s">
        <v>10833</v>
      </c>
      <c r="C9923" s="78">
        <v>-0.16325029999999999</v>
      </c>
      <c r="D9923" s="78">
        <v>0.20142081000000001</v>
      </c>
      <c r="E9923" s="78">
        <v>-3.4390595000000003E-2</v>
      </c>
      <c r="F9923" s="78">
        <v>0.17954011</v>
      </c>
    </row>
    <row r="9924" spans="1:6" x14ac:dyDescent="0.25">
      <c r="A9924">
        <v>9922</v>
      </c>
      <c r="B9924" t="s">
        <v>10834</v>
      </c>
      <c r="C9924" s="78">
        <v>2.5301317999999999</v>
      </c>
      <c r="D9924" s="78">
        <v>1.3240917999999999</v>
      </c>
      <c r="E9924" s="78">
        <v>-3.4390595000000003E-2</v>
      </c>
      <c r="F9924" s="78">
        <v>0.17954011</v>
      </c>
    </row>
    <row r="9925" spans="1:6" x14ac:dyDescent="0.25">
      <c r="A9925">
        <v>9923</v>
      </c>
      <c r="B9925" t="s">
        <v>10835</v>
      </c>
      <c r="C9925" s="78">
        <v>1.5534507</v>
      </c>
      <c r="D9925" s="78">
        <v>1.2729798999999999</v>
      </c>
      <c r="E9925" s="78">
        <v>-8.3742129999999998E-2</v>
      </c>
      <c r="F9925" s="78">
        <v>4.5200735000000001E-3</v>
      </c>
    </row>
    <row r="9926" spans="1:6" x14ac:dyDescent="0.25">
      <c r="A9926">
        <v>9924</v>
      </c>
      <c r="B9926" t="s">
        <v>10836</v>
      </c>
      <c r="C9926" s="78">
        <v>0.47273697999999997</v>
      </c>
      <c r="D9926" s="78">
        <v>-1.569823</v>
      </c>
      <c r="E9926" s="78">
        <v>-7.8388325999999994E-2</v>
      </c>
      <c r="F9926" s="78">
        <v>0.106259875</v>
      </c>
    </row>
    <row r="9927" spans="1:6" x14ac:dyDescent="0.25">
      <c r="A9927">
        <v>9925</v>
      </c>
      <c r="B9927" t="s">
        <v>10837</v>
      </c>
      <c r="C9927" s="78">
        <v>-0.55527839999999995</v>
      </c>
      <c r="D9927" s="78">
        <v>-1.6419687999999999</v>
      </c>
      <c r="E9927" s="78">
        <v>-9.0243959999999998E-2</v>
      </c>
      <c r="F9927" s="78">
        <v>0.119031206</v>
      </c>
    </row>
    <row r="9928" spans="1:6" x14ac:dyDescent="0.25">
      <c r="A9928">
        <v>9926</v>
      </c>
      <c r="B9928" t="s">
        <v>10838</v>
      </c>
      <c r="C9928" s="78">
        <v>-0.87689865</v>
      </c>
      <c r="D9928" s="78">
        <v>-0.13178036000000001</v>
      </c>
      <c r="E9928" s="78">
        <v>-6.7837596E-2</v>
      </c>
      <c r="F9928" s="78">
        <v>-4.3625757000000001E-2</v>
      </c>
    </row>
    <row r="9929" spans="1:6" x14ac:dyDescent="0.25">
      <c r="A9929">
        <v>9927</v>
      </c>
      <c r="B9929" t="s">
        <v>10839</v>
      </c>
      <c r="C9929" s="78">
        <v>4.3591389999999999</v>
      </c>
      <c r="D9929" s="78">
        <v>-0.23197308</v>
      </c>
      <c r="E9929" s="78">
        <v>-8.390309E-2</v>
      </c>
      <c r="F9929" s="78">
        <v>6.3163919999999998E-2</v>
      </c>
    </row>
    <row r="9930" spans="1:6" x14ac:dyDescent="0.25">
      <c r="A9930">
        <v>9928</v>
      </c>
      <c r="B9930" t="s">
        <v>10840</v>
      </c>
      <c r="C9930" s="78">
        <v>-2.0958961999999999</v>
      </c>
      <c r="D9930" s="78">
        <v>0.56191760000000002</v>
      </c>
      <c r="E9930" s="78">
        <v>-8.8612369999999996E-2</v>
      </c>
      <c r="F9930" s="78">
        <v>4.9470812000000003E-2</v>
      </c>
    </row>
    <row r="9931" spans="1:6" x14ac:dyDescent="0.25">
      <c r="A9931">
        <v>9929</v>
      </c>
      <c r="B9931" t="s">
        <v>10841</v>
      </c>
      <c r="C9931" s="78">
        <v>-0.70539739999999995</v>
      </c>
      <c r="D9931" s="78">
        <v>0.33221084000000001</v>
      </c>
      <c r="E9931" s="78">
        <v>-6.3506863999999996E-2</v>
      </c>
      <c r="F9931" s="78">
        <v>0.120666966</v>
      </c>
    </row>
    <row r="9932" spans="1:6" x14ac:dyDescent="0.25">
      <c r="A9932">
        <v>9930</v>
      </c>
      <c r="B9932" t="s">
        <v>10842</v>
      </c>
      <c r="C9932" s="78">
        <v>1.1508602000000001</v>
      </c>
      <c r="D9932" s="78">
        <v>-1.7804203999999999</v>
      </c>
      <c r="E9932" s="78">
        <v>-5.2897867000000001E-2</v>
      </c>
      <c r="F9932" s="78">
        <v>1.1087432499999999E-2</v>
      </c>
    </row>
    <row r="9933" spans="1:6" x14ac:dyDescent="0.25">
      <c r="A9933">
        <v>9931</v>
      </c>
      <c r="B9933" t="s">
        <v>10843</v>
      </c>
      <c r="C9933" s="78">
        <v>-0.93803393999999996</v>
      </c>
      <c r="D9933" s="78">
        <v>0.85807169999999999</v>
      </c>
      <c r="E9933" s="78">
        <v>-6.8256899999999995E-2</v>
      </c>
      <c r="F9933" s="78">
        <v>-0.15159185</v>
      </c>
    </row>
    <row r="9934" spans="1:6" x14ac:dyDescent="0.25">
      <c r="A9934">
        <v>9932</v>
      </c>
      <c r="B9934" t="s">
        <v>10844</v>
      </c>
      <c r="C9934" s="78">
        <v>-0.28236544000000002</v>
      </c>
      <c r="D9934" s="78">
        <v>0.16248012000000001</v>
      </c>
      <c r="E9934" s="78">
        <v>-7.1623900000000004E-2</v>
      </c>
      <c r="F9934" s="78">
        <v>-0.11534227399999999</v>
      </c>
    </row>
    <row r="9935" spans="1:6" x14ac:dyDescent="0.25">
      <c r="A9935">
        <v>9933</v>
      </c>
      <c r="B9935" t="s">
        <v>10845</v>
      </c>
      <c r="C9935" s="78">
        <v>-1.4692812</v>
      </c>
      <c r="D9935" s="78">
        <v>1.3402988</v>
      </c>
      <c r="E9935" s="78">
        <v>-8.548306E-2</v>
      </c>
      <c r="F9935" s="78">
        <v>3.4438968E-2</v>
      </c>
    </row>
    <row r="9936" spans="1:6" x14ac:dyDescent="0.25">
      <c r="A9936">
        <v>9934</v>
      </c>
      <c r="B9936" t="s">
        <v>10846</v>
      </c>
      <c r="C9936" s="78">
        <v>-1.8003998000000001</v>
      </c>
      <c r="D9936" s="78">
        <v>-1.3120301999999999</v>
      </c>
      <c r="E9936" s="78">
        <v>-9.3525810000000001E-2</v>
      </c>
      <c r="F9936" s="78">
        <v>5.9576490000000003E-2</v>
      </c>
    </row>
    <row r="9937" spans="1:6" x14ac:dyDescent="0.25">
      <c r="A9937">
        <v>9935</v>
      </c>
      <c r="B9937" t="s">
        <v>10847</v>
      </c>
      <c r="C9937" s="78">
        <v>2.1127492999999999</v>
      </c>
      <c r="D9937" s="78">
        <v>-8.77502E-2</v>
      </c>
      <c r="E9937" s="78">
        <v>-3.4390595000000003E-2</v>
      </c>
      <c r="F9937" s="78">
        <v>0.17954011</v>
      </c>
    </row>
    <row r="9938" spans="1:6" x14ac:dyDescent="0.25">
      <c r="A9938">
        <v>9936</v>
      </c>
      <c r="B9938" t="s">
        <v>10848</v>
      </c>
      <c r="C9938" s="78">
        <v>-0.43680375999999999</v>
      </c>
      <c r="D9938" s="78">
        <v>1.0237187000000001</v>
      </c>
      <c r="E9938" s="78">
        <v>-8.1016089999999999E-2</v>
      </c>
      <c r="F9938" s="78">
        <v>1.6960010000000001E-2</v>
      </c>
    </row>
    <row r="9939" spans="1:6" x14ac:dyDescent="0.25">
      <c r="A9939">
        <v>9937</v>
      </c>
      <c r="B9939" t="s">
        <v>10849</v>
      </c>
      <c r="C9939" s="78">
        <v>-7.242635E-2</v>
      </c>
      <c r="D9939" s="78">
        <v>6.5105125E-2</v>
      </c>
      <c r="E9939" s="78">
        <v>-6.4707235000000002E-2</v>
      </c>
      <c r="F9939" s="78">
        <v>-2.1376729000000001E-2</v>
      </c>
    </row>
    <row r="9940" spans="1:6" x14ac:dyDescent="0.25">
      <c r="A9940">
        <v>9938</v>
      </c>
      <c r="B9940" t="s">
        <v>10850</v>
      </c>
      <c r="C9940" s="78">
        <v>-1.0768740999999999</v>
      </c>
      <c r="D9940" s="78">
        <v>0.90809965000000004</v>
      </c>
      <c r="E9940" s="78">
        <v>-3.4390595000000003E-2</v>
      </c>
      <c r="F9940" s="78">
        <v>0.17954011</v>
      </c>
    </row>
    <row r="9941" spans="1:6" x14ac:dyDescent="0.25">
      <c r="A9941">
        <v>9939</v>
      </c>
      <c r="B9941" t="s">
        <v>10851</v>
      </c>
      <c r="C9941" s="78">
        <v>1.5860432</v>
      </c>
      <c r="D9941" s="78">
        <v>-1.341385</v>
      </c>
      <c r="E9941" s="78">
        <v>-3.4390595000000003E-2</v>
      </c>
      <c r="F9941" s="78">
        <v>0.17954011</v>
      </c>
    </row>
    <row r="9942" spans="1:6" x14ac:dyDescent="0.25">
      <c r="A9942">
        <v>9940</v>
      </c>
      <c r="B9942" t="s">
        <v>10852</v>
      </c>
      <c r="C9942" s="78">
        <v>-0.39348692000000002</v>
      </c>
      <c r="D9942" s="78">
        <v>1.2856776000000001</v>
      </c>
      <c r="E9942" s="78">
        <v>-9.8205180000000003E-2</v>
      </c>
      <c r="F9942" s="78">
        <v>-0.35735004999999997</v>
      </c>
    </row>
    <row r="9943" spans="1:6" x14ac:dyDescent="0.25">
      <c r="A9943">
        <v>9941</v>
      </c>
      <c r="B9943" t="s">
        <v>10853</v>
      </c>
      <c r="C9943" s="78">
        <v>1.2977841999999999</v>
      </c>
      <c r="D9943" s="78">
        <v>1.5994117999999999</v>
      </c>
      <c r="E9943" s="78">
        <v>-7.0993660000000002E-3</v>
      </c>
      <c r="F9943" s="78">
        <v>0.13168052</v>
      </c>
    </row>
    <row r="9944" spans="1:6" x14ac:dyDescent="0.25">
      <c r="A9944">
        <v>9942</v>
      </c>
      <c r="B9944" t="s">
        <v>10854</v>
      </c>
      <c r="C9944" s="78">
        <v>0.79360056000000001</v>
      </c>
      <c r="D9944" s="78">
        <v>-2.6421744999999999</v>
      </c>
      <c r="E9944" s="78">
        <v>-4.3393854000000003E-2</v>
      </c>
      <c r="F9944" s="78">
        <v>-3.4241155000000002E-2</v>
      </c>
    </row>
    <row r="9945" spans="1:6" x14ac:dyDescent="0.25">
      <c r="A9945">
        <v>9943</v>
      </c>
      <c r="B9945" t="s">
        <v>10855</v>
      </c>
      <c r="C9945" s="78">
        <v>-0.94725729999999997</v>
      </c>
      <c r="D9945" s="78">
        <v>-1.4185642999999999</v>
      </c>
      <c r="E9945" s="78">
        <v>-5.0161525999999998E-2</v>
      </c>
      <c r="F9945" s="78">
        <v>5.4842606000000002E-2</v>
      </c>
    </row>
    <row r="9946" spans="1:6" x14ac:dyDescent="0.25">
      <c r="A9946">
        <v>9944</v>
      </c>
      <c r="B9946" t="s">
        <v>10856</v>
      </c>
      <c r="C9946" s="78">
        <v>-0.67722576999999995</v>
      </c>
      <c r="D9946" s="78">
        <v>-1.2418435000000001</v>
      </c>
      <c r="E9946" s="78">
        <v>-6.8728769999999995E-2</v>
      </c>
      <c r="F9946" s="78">
        <v>-0.14129694000000001</v>
      </c>
    </row>
    <row r="9947" spans="1:6" x14ac:dyDescent="0.25">
      <c r="A9947">
        <v>9945</v>
      </c>
      <c r="B9947" t="s">
        <v>10857</v>
      </c>
      <c r="C9947" s="78">
        <v>-1.0105478000000001</v>
      </c>
      <c r="D9947" s="78">
        <v>0.28965879999999999</v>
      </c>
      <c r="E9947" s="78">
        <v>-5.5566787999999999E-2</v>
      </c>
      <c r="F9947" s="78">
        <v>7.562816E-3</v>
      </c>
    </row>
    <row r="9948" spans="1:6" x14ac:dyDescent="0.25">
      <c r="A9948">
        <v>9946</v>
      </c>
      <c r="B9948" t="s">
        <v>10858</v>
      </c>
      <c r="C9948" s="78">
        <v>-1.0685047000000001</v>
      </c>
      <c r="D9948" s="78">
        <v>2.1068202999999999</v>
      </c>
      <c r="E9948" s="78">
        <v>-3.4390595000000003E-2</v>
      </c>
      <c r="F9948" s="78">
        <v>0.17954011</v>
      </c>
    </row>
    <row r="9949" spans="1:6" x14ac:dyDescent="0.25">
      <c r="A9949">
        <v>9947</v>
      </c>
      <c r="B9949" t="s">
        <v>10859</v>
      </c>
      <c r="C9949" s="78">
        <v>2.4420917000000002E-3</v>
      </c>
      <c r="D9949" s="78">
        <v>-4.003437E-2</v>
      </c>
      <c r="E9949" s="78">
        <v>-1.4967434E-2</v>
      </c>
      <c r="F9949" s="78">
        <v>-3.4617096E-2</v>
      </c>
    </row>
    <row r="9950" spans="1:6" x14ac:dyDescent="0.25">
      <c r="A9950">
        <v>9948</v>
      </c>
      <c r="B9950" t="s">
        <v>10860</v>
      </c>
      <c r="C9950" s="78">
        <v>0.31506659999999997</v>
      </c>
      <c r="D9950" s="78">
        <v>-3.4476122999999999</v>
      </c>
      <c r="E9950" s="78">
        <v>-8.0646889999999999E-2</v>
      </c>
      <c r="F9950" s="78">
        <v>0.10369138</v>
      </c>
    </row>
    <row r="9951" spans="1:6" x14ac:dyDescent="0.25">
      <c r="A9951">
        <v>9949</v>
      </c>
      <c r="B9951" t="s">
        <v>10861</v>
      </c>
      <c r="C9951" s="78">
        <v>3.3935466000000001</v>
      </c>
      <c r="D9951" s="78">
        <v>-0.14513915999999999</v>
      </c>
      <c r="E9951" s="78">
        <v>-1.0551704E-2</v>
      </c>
      <c r="F9951" s="78">
        <v>5.2255437000000002E-2</v>
      </c>
    </row>
    <row r="9952" spans="1:6" x14ac:dyDescent="0.25">
      <c r="A9952">
        <v>9950</v>
      </c>
      <c r="B9952" t="s">
        <v>10862</v>
      </c>
      <c r="C9952" s="78">
        <v>3.4982696</v>
      </c>
      <c r="D9952" s="78">
        <v>1.2131616000000001</v>
      </c>
      <c r="E9952" s="78">
        <v>-6.4950610000000006E-2</v>
      </c>
      <c r="F9952" s="78">
        <v>2.1971299999999999E-2</v>
      </c>
    </row>
    <row r="9953" spans="1:6" x14ac:dyDescent="0.25">
      <c r="A9953">
        <v>9951</v>
      </c>
      <c r="B9953" t="s">
        <v>10863</v>
      </c>
      <c r="C9953" s="78">
        <v>-0.61919670000000004</v>
      </c>
      <c r="D9953" s="78">
        <v>-0.68549689999999996</v>
      </c>
      <c r="E9953" s="78">
        <v>-7.1635679999999993E-2</v>
      </c>
      <c r="F9953" s="78">
        <v>-1.1366457E-2</v>
      </c>
    </row>
    <row r="9954" spans="1:6" x14ac:dyDescent="0.25">
      <c r="A9954">
        <v>9952</v>
      </c>
      <c r="B9954" t="s">
        <v>10864</v>
      </c>
      <c r="C9954" s="78">
        <v>-1.9769943999999999</v>
      </c>
      <c r="D9954" s="78">
        <v>0.58419849999999995</v>
      </c>
      <c r="E9954" s="78">
        <v>-6.7601060000000004E-2</v>
      </c>
      <c r="F9954" s="78">
        <v>4.7567470000000001E-2</v>
      </c>
    </row>
    <row r="9955" spans="1:6" x14ac:dyDescent="0.25">
      <c r="A9955">
        <v>9953</v>
      </c>
      <c r="B9955" t="s">
        <v>10865</v>
      </c>
      <c r="C9955" s="78">
        <v>3.0009579999999998</v>
      </c>
      <c r="D9955" s="78">
        <v>1.1736313</v>
      </c>
      <c r="E9955" s="78">
        <v>-2.9557877999999999E-2</v>
      </c>
      <c r="F9955" s="78">
        <v>4.7611414999999997E-2</v>
      </c>
    </row>
    <row r="9956" spans="1:6" x14ac:dyDescent="0.25">
      <c r="A9956">
        <v>9954</v>
      </c>
      <c r="B9956" t="s">
        <v>10866</v>
      </c>
      <c r="C9956" s="78">
        <v>1.7310220000000001</v>
      </c>
      <c r="D9956" s="78">
        <v>1.1908265</v>
      </c>
      <c r="E9956" s="78">
        <v>-8.3342280000000005E-2</v>
      </c>
      <c r="F9956" s="78">
        <v>-2.2602379999999999E-3</v>
      </c>
    </row>
    <row r="9957" spans="1:6" x14ac:dyDescent="0.25">
      <c r="A9957">
        <v>9955</v>
      </c>
      <c r="B9957" t="s">
        <v>10867</v>
      </c>
      <c r="C9957" s="78">
        <v>0.55331516000000003</v>
      </c>
      <c r="D9957" s="78">
        <v>1.2362032000000001</v>
      </c>
      <c r="E9957" s="78">
        <v>-1.967907E-2</v>
      </c>
      <c r="F9957" s="78">
        <v>7.7038770000000006E-2</v>
      </c>
    </row>
    <row r="9958" spans="1:6" x14ac:dyDescent="0.25">
      <c r="A9958">
        <v>9956</v>
      </c>
      <c r="B9958" t="s">
        <v>10868</v>
      </c>
      <c r="C9958" s="78">
        <v>0.8171505</v>
      </c>
      <c r="D9958" s="78">
        <v>-5.7105870000000003</v>
      </c>
      <c r="E9958" s="78">
        <v>-7.1759336000000007E-2</v>
      </c>
      <c r="F9958" s="78">
        <v>5.7582854999999999E-3</v>
      </c>
    </row>
    <row r="9959" spans="1:6" x14ac:dyDescent="0.25">
      <c r="A9959">
        <v>9957</v>
      </c>
      <c r="B9959" t="s">
        <v>10869</v>
      </c>
      <c r="C9959" s="78">
        <v>1.3936455999999999</v>
      </c>
      <c r="D9959" s="78">
        <v>0.52897119999999997</v>
      </c>
      <c r="E9959" s="78">
        <v>-4.2525392000000002E-2</v>
      </c>
      <c r="F9959" s="78">
        <v>-6.4546140000000002E-2</v>
      </c>
    </row>
    <row r="9960" spans="1:6" x14ac:dyDescent="0.25">
      <c r="A9960">
        <v>9958</v>
      </c>
      <c r="B9960" t="s">
        <v>10870</v>
      </c>
      <c r="C9960" s="78">
        <v>3.7325585000000001</v>
      </c>
      <c r="D9960" s="78">
        <v>-2.3703508000000002</v>
      </c>
      <c r="E9960" s="78">
        <v>-3.4390595000000003E-2</v>
      </c>
      <c r="F9960" s="78">
        <v>0.17954011</v>
      </c>
    </row>
    <row r="9961" spans="1:6" x14ac:dyDescent="0.25">
      <c r="A9961">
        <v>9959</v>
      </c>
      <c r="B9961" t="s">
        <v>10871</v>
      </c>
      <c r="C9961" s="78">
        <v>1.0295236000000001</v>
      </c>
      <c r="D9961" s="78">
        <v>6.2681959999999995E-2</v>
      </c>
      <c r="E9961" s="78">
        <v>-3.5130974000000002E-2</v>
      </c>
      <c r="F9961" s="78">
        <v>8.0684039999999999E-2</v>
      </c>
    </row>
    <row r="9962" spans="1:6" x14ac:dyDescent="0.25">
      <c r="A9962">
        <v>9960</v>
      </c>
      <c r="B9962" t="s">
        <v>10872</v>
      </c>
      <c r="C9962" s="78">
        <v>4.0806740000000001E-2</v>
      </c>
      <c r="D9962" s="78">
        <v>-0.40150996999999999</v>
      </c>
      <c r="E9962" s="78">
        <v>9.6477790000000004E-3</v>
      </c>
      <c r="F9962" s="78">
        <v>-0.11015807</v>
      </c>
    </row>
    <row r="9963" spans="1:6" x14ac:dyDescent="0.25">
      <c r="A9963">
        <v>9961</v>
      </c>
      <c r="B9963" t="s">
        <v>10873</v>
      </c>
      <c r="C9963" s="78">
        <v>-1.2195484999999999</v>
      </c>
      <c r="D9963" s="78">
        <v>1.2587804</v>
      </c>
      <c r="E9963" s="78">
        <v>-6.5979060000000006E-2</v>
      </c>
      <c r="F9963" s="78">
        <v>0.10272748</v>
      </c>
    </row>
    <row r="9964" spans="1:6" x14ac:dyDescent="0.25">
      <c r="A9964">
        <v>9962</v>
      </c>
      <c r="B9964" t="s">
        <v>10874</v>
      </c>
      <c r="C9964" s="78">
        <v>0.83625364000000002</v>
      </c>
      <c r="D9964" s="78">
        <v>-1.4241334000000001</v>
      </c>
      <c r="E9964" s="78">
        <v>-8.3482719999999996E-2</v>
      </c>
      <c r="F9964" s="78">
        <v>-1.5149713E-3</v>
      </c>
    </row>
    <row r="9965" spans="1:6" x14ac:dyDescent="0.25">
      <c r="A9965">
        <v>9963</v>
      </c>
      <c r="B9965" t="s">
        <v>10875</v>
      </c>
      <c r="C9965" s="78">
        <v>1.2602365</v>
      </c>
      <c r="D9965" s="78">
        <v>0.51054509999999997</v>
      </c>
      <c r="E9965" s="78">
        <v>-6.9027915999999995E-2</v>
      </c>
      <c r="F9965" s="78">
        <v>7.6994560000000004E-2</v>
      </c>
    </row>
    <row r="9966" spans="1:6" x14ac:dyDescent="0.25">
      <c r="A9966">
        <v>9964</v>
      </c>
      <c r="B9966" t="s">
        <v>10876</v>
      </c>
      <c r="C9966" s="78">
        <v>2.7617714000000002</v>
      </c>
      <c r="D9966" s="78">
        <v>1.1293721999999999</v>
      </c>
      <c r="E9966" s="78">
        <v>-1.33969225E-2</v>
      </c>
      <c r="F9966" s="78">
        <v>-3.0704260000000001E-2</v>
      </c>
    </row>
    <row r="9967" spans="1:6" x14ac:dyDescent="0.25">
      <c r="A9967">
        <v>9965</v>
      </c>
      <c r="B9967" t="s">
        <v>10877</v>
      </c>
      <c r="C9967" s="78">
        <v>2.0928385</v>
      </c>
      <c r="D9967" s="78">
        <v>2.2875942999999999</v>
      </c>
      <c r="E9967" s="78">
        <v>-5.0310519999999997E-2</v>
      </c>
      <c r="F9967" s="78">
        <v>7.1807384000000002E-2</v>
      </c>
    </row>
    <row r="9968" spans="1:6" x14ac:dyDescent="0.25">
      <c r="A9968">
        <v>9966</v>
      </c>
      <c r="B9968" t="s">
        <v>10878</v>
      </c>
      <c r="C9968" s="78">
        <v>0.42366722000000001</v>
      </c>
      <c r="D9968" s="78">
        <v>-0.24729681000000001</v>
      </c>
      <c r="E9968" s="78">
        <v>5.3160342999999999E-2</v>
      </c>
      <c r="F9968" s="78">
        <v>-0.61446109999999998</v>
      </c>
    </row>
    <row r="9969" spans="1:6" x14ac:dyDescent="0.25">
      <c r="A9969">
        <v>9967</v>
      </c>
      <c r="B9969" t="s">
        <v>10879</v>
      </c>
      <c r="C9969" s="78">
        <v>0.37522367000000001</v>
      </c>
      <c r="D9969" s="78">
        <v>1.7454103999999999</v>
      </c>
      <c r="E9969" s="78">
        <v>-4.7522347E-2</v>
      </c>
      <c r="F9969" s="78">
        <v>-0.14473886999999999</v>
      </c>
    </row>
    <row r="9970" spans="1:6" x14ac:dyDescent="0.25">
      <c r="A9970">
        <v>9968</v>
      </c>
      <c r="B9970" t="s">
        <v>10880</v>
      </c>
      <c r="C9970" s="78">
        <v>-0.59217423000000002</v>
      </c>
      <c r="D9970" s="78">
        <v>0.20905778</v>
      </c>
      <c r="E9970" s="78">
        <v>-8.1132350000000006E-2</v>
      </c>
      <c r="F9970" s="78">
        <v>-5.2363171999999999E-2</v>
      </c>
    </row>
    <row r="9971" spans="1:6" x14ac:dyDescent="0.25">
      <c r="A9971">
        <v>9969</v>
      </c>
      <c r="B9971" t="s">
        <v>10881</v>
      </c>
      <c r="C9971" s="78">
        <v>2.0622642</v>
      </c>
      <c r="D9971" s="78">
        <v>-0.15454652999999999</v>
      </c>
      <c r="E9971" s="78">
        <v>-3.8499671999999999E-2</v>
      </c>
      <c r="F9971" s="78">
        <v>0.10007085</v>
      </c>
    </row>
    <row r="9972" spans="1:6" x14ac:dyDescent="0.25">
      <c r="A9972">
        <v>9970</v>
      </c>
      <c r="B9972" t="s">
        <v>10882</v>
      </c>
      <c r="C9972" s="78">
        <v>0.95629405999999995</v>
      </c>
      <c r="D9972" s="78">
        <v>-0.39710096</v>
      </c>
      <c r="E9972" s="78">
        <v>-3.4390595000000003E-2</v>
      </c>
      <c r="F9972" s="78">
        <v>0.17954011</v>
      </c>
    </row>
    <row r="9973" spans="1:6" x14ac:dyDescent="0.25">
      <c r="A9973">
        <v>9971</v>
      </c>
      <c r="B9973" t="s">
        <v>10883</v>
      </c>
      <c r="C9973" s="78">
        <v>1.2068293999999999</v>
      </c>
      <c r="D9973" s="78">
        <v>0.52364849999999996</v>
      </c>
      <c r="E9973" s="78">
        <v>-3.4390595000000003E-2</v>
      </c>
      <c r="F9973" s="78">
        <v>0.17954011</v>
      </c>
    </row>
    <row r="9974" spans="1:6" x14ac:dyDescent="0.25">
      <c r="A9974">
        <v>9972</v>
      </c>
      <c r="B9974" t="s">
        <v>10884</v>
      </c>
      <c r="C9974" s="78">
        <v>-0.93254720000000002</v>
      </c>
      <c r="D9974" s="78">
        <v>-1.3984953</v>
      </c>
      <c r="E9974" s="78">
        <v>-3.4390595000000003E-2</v>
      </c>
      <c r="F9974" s="78">
        <v>0.17954011</v>
      </c>
    </row>
    <row r="9975" spans="1:6" x14ac:dyDescent="0.25">
      <c r="A9975">
        <v>9973</v>
      </c>
      <c r="B9975" t="s">
        <v>10885</v>
      </c>
      <c r="C9975" s="78">
        <v>-0.11286095</v>
      </c>
      <c r="D9975" s="78">
        <v>0.26254868999999997</v>
      </c>
      <c r="E9975" s="78">
        <v>-3.4309935E-2</v>
      </c>
      <c r="F9975" s="78">
        <v>0.11226469</v>
      </c>
    </row>
    <row r="9976" spans="1:6" x14ac:dyDescent="0.25">
      <c r="A9976">
        <v>9974</v>
      </c>
      <c r="B9976" t="s">
        <v>10886</v>
      </c>
      <c r="C9976" s="78">
        <v>-1.0433816</v>
      </c>
      <c r="D9976" s="78">
        <v>1.5859814000000001</v>
      </c>
      <c r="E9976" s="78">
        <v>-9.3323216000000001E-2</v>
      </c>
      <c r="F9976" s="78">
        <v>0.27345730000000001</v>
      </c>
    </row>
    <row r="9977" spans="1:6" x14ac:dyDescent="0.25">
      <c r="A9977">
        <v>9975</v>
      </c>
      <c r="B9977" t="s">
        <v>10887</v>
      </c>
      <c r="C9977" s="78">
        <v>0.25138642999999999</v>
      </c>
      <c r="D9977" s="78">
        <v>-0.2919561</v>
      </c>
      <c r="E9977" s="78">
        <v>-3.5444564999999997E-2</v>
      </c>
      <c r="F9977" s="78">
        <v>-5.146104E-2</v>
      </c>
    </row>
    <row r="9978" spans="1:6" x14ac:dyDescent="0.25">
      <c r="A9978">
        <v>9976</v>
      </c>
      <c r="B9978" t="s">
        <v>10888</v>
      </c>
      <c r="C9978" s="78">
        <v>0.31429360000000001</v>
      </c>
      <c r="D9978" s="78">
        <v>2.2862906000000001</v>
      </c>
      <c r="E9978" s="78">
        <v>-0.11134504000000001</v>
      </c>
      <c r="F9978" s="78">
        <v>-8.5993899999999998E-2</v>
      </c>
    </row>
    <row r="9979" spans="1:6" x14ac:dyDescent="0.25">
      <c r="A9979">
        <v>9977</v>
      </c>
      <c r="B9979" t="s">
        <v>10889</v>
      </c>
      <c r="C9979" s="78">
        <v>-0.66093016000000004</v>
      </c>
      <c r="D9979" s="78">
        <v>-1.7207964999999999E-2</v>
      </c>
      <c r="E9979" s="78">
        <v>-3.4390595000000003E-2</v>
      </c>
      <c r="F9979" s="78">
        <v>0.17954011</v>
      </c>
    </row>
    <row r="9980" spans="1:6" x14ac:dyDescent="0.25">
      <c r="A9980">
        <v>9978</v>
      </c>
      <c r="B9980" t="s">
        <v>10890</v>
      </c>
      <c r="C9980" s="78">
        <v>-1.4511217000000001</v>
      </c>
      <c r="D9980" s="78">
        <v>0.38831221999999999</v>
      </c>
      <c r="E9980" s="78">
        <v>-8.7213429999999995E-2</v>
      </c>
      <c r="F9980" s="78">
        <v>6.9173219999999994E-2</v>
      </c>
    </row>
    <row r="9981" spans="1:6" x14ac:dyDescent="0.25">
      <c r="A9981">
        <v>9979</v>
      </c>
      <c r="B9981" t="s">
        <v>10891</v>
      </c>
      <c r="C9981" s="78">
        <v>0.39276293000000001</v>
      </c>
      <c r="D9981" s="78">
        <v>0.97032463999999996</v>
      </c>
      <c r="E9981" s="78">
        <v>-3.4390595000000003E-2</v>
      </c>
      <c r="F9981" s="78">
        <v>0.17954011</v>
      </c>
    </row>
    <row r="9982" spans="1:6" x14ac:dyDescent="0.25">
      <c r="A9982">
        <v>9980</v>
      </c>
      <c r="B9982" t="s">
        <v>10892</v>
      </c>
      <c r="C9982" s="78">
        <v>2.4413494999999998</v>
      </c>
      <c r="D9982" s="78">
        <v>1.5667880000000001</v>
      </c>
      <c r="E9982" s="78">
        <v>0.30963047999999999</v>
      </c>
      <c r="F9982" s="78">
        <v>-0.66473453999999998</v>
      </c>
    </row>
    <row r="9983" spans="1:6" x14ac:dyDescent="0.25">
      <c r="A9983">
        <v>9981</v>
      </c>
      <c r="B9983" t="s">
        <v>10893</v>
      </c>
      <c r="C9983" s="78">
        <v>0.12930873000000001</v>
      </c>
      <c r="D9983" s="78">
        <v>0.55683000000000005</v>
      </c>
      <c r="E9983" s="78">
        <v>-3.4390595000000003E-2</v>
      </c>
      <c r="F9983" s="78">
        <v>0.17954011</v>
      </c>
    </row>
    <row r="9984" spans="1:6" x14ac:dyDescent="0.25">
      <c r="A9984">
        <v>9982</v>
      </c>
      <c r="B9984" t="s">
        <v>10894</v>
      </c>
      <c r="C9984" s="78">
        <v>-0.39021169999999999</v>
      </c>
      <c r="D9984" s="78">
        <v>-1.4573201</v>
      </c>
      <c r="E9984" s="78">
        <v>-7.8942659999999998E-2</v>
      </c>
      <c r="F9984" s="78">
        <v>2.1677107000000001E-2</v>
      </c>
    </row>
    <row r="9985" spans="1:6" x14ac:dyDescent="0.25">
      <c r="A9985">
        <v>9983</v>
      </c>
      <c r="B9985" t="s">
        <v>10895</v>
      </c>
      <c r="C9985" s="78">
        <v>1.8573314000000001</v>
      </c>
      <c r="D9985" s="78">
        <v>1.3251907000000001</v>
      </c>
      <c r="E9985" s="78">
        <v>-8.0545619999999998E-2</v>
      </c>
      <c r="F9985" s="78">
        <v>2.9196665E-2</v>
      </c>
    </row>
    <row r="9986" spans="1:6" x14ac:dyDescent="0.25">
      <c r="A9986">
        <v>9984</v>
      </c>
      <c r="B9986" t="s">
        <v>10896</v>
      </c>
      <c r="C9986" s="78">
        <v>-2.1750395</v>
      </c>
      <c r="D9986" s="78">
        <v>0.91104185999999998</v>
      </c>
      <c r="E9986" s="78">
        <v>-3.4390595000000003E-2</v>
      </c>
      <c r="F9986" s="78">
        <v>0.17954011</v>
      </c>
    </row>
    <row r="9987" spans="1:6" x14ac:dyDescent="0.25">
      <c r="A9987">
        <v>9985</v>
      </c>
      <c r="B9987" t="s">
        <v>10897</v>
      </c>
      <c r="C9987" s="78">
        <v>1.7453102</v>
      </c>
      <c r="D9987" s="78">
        <v>2.5199199999999999</v>
      </c>
      <c r="E9987" s="78">
        <v>-5.5525508000000001E-2</v>
      </c>
      <c r="F9987" s="78">
        <v>7.3995279999999997E-2</v>
      </c>
    </row>
    <row r="9988" spans="1:6" x14ac:dyDescent="0.25">
      <c r="A9988">
        <v>9986</v>
      </c>
      <c r="B9988" t="s">
        <v>10898</v>
      </c>
      <c r="C9988" s="78">
        <v>2.4441955000000002</v>
      </c>
      <c r="D9988" s="78">
        <v>0.37003987999999999</v>
      </c>
      <c r="E9988" s="78">
        <v>-0.10349366</v>
      </c>
      <c r="F9988" s="78">
        <v>-4.9657658E-2</v>
      </c>
    </row>
    <row r="9989" spans="1:6" x14ac:dyDescent="0.25">
      <c r="A9989">
        <v>9987</v>
      </c>
      <c r="B9989" t="s">
        <v>10899</v>
      </c>
      <c r="C9989" s="78">
        <v>1.3610234999999999</v>
      </c>
      <c r="D9989" s="78">
        <v>-0.53791845000000005</v>
      </c>
      <c r="E9989" s="78">
        <v>-9.6567280000000005E-2</v>
      </c>
      <c r="F9989" s="78">
        <v>5.862829E-2</v>
      </c>
    </row>
    <row r="9990" spans="1:6" x14ac:dyDescent="0.25">
      <c r="A9990">
        <v>9988</v>
      </c>
      <c r="B9990" t="s">
        <v>10900</v>
      </c>
      <c r="C9990" s="78">
        <v>1.7169391000000001</v>
      </c>
      <c r="D9990" s="78">
        <v>0.60523735999999995</v>
      </c>
      <c r="E9990" s="78">
        <v>-7.3994324000000002E-3</v>
      </c>
      <c r="F9990" s="78">
        <v>9.9379780000000001E-2</v>
      </c>
    </row>
    <row r="9991" spans="1:6" x14ac:dyDescent="0.25">
      <c r="A9991">
        <v>9989</v>
      </c>
      <c r="B9991" t="s">
        <v>10901</v>
      </c>
      <c r="C9991" s="78">
        <v>-0.25197999999999998</v>
      </c>
      <c r="D9991" s="78">
        <v>0.74442624999999996</v>
      </c>
      <c r="E9991" s="78">
        <v>-4.0340689999999998E-2</v>
      </c>
      <c r="F9991" s="78">
        <v>0.14245573</v>
      </c>
    </row>
    <row r="9992" spans="1:6" x14ac:dyDescent="0.25">
      <c r="A9992">
        <v>9990</v>
      </c>
      <c r="B9992" t="s">
        <v>10902</v>
      </c>
      <c r="C9992" s="78">
        <v>2.1496952</v>
      </c>
      <c r="D9992" s="78">
        <v>2.1631445999999999</v>
      </c>
      <c r="E9992" s="78">
        <v>8.7735799999999996E-3</v>
      </c>
      <c r="F9992" s="78">
        <v>-3.1154305E-2</v>
      </c>
    </row>
    <row r="9993" spans="1:6" x14ac:dyDescent="0.25">
      <c r="A9993">
        <v>9991</v>
      </c>
      <c r="B9993" t="s">
        <v>10903</v>
      </c>
      <c r="C9993" s="78">
        <v>0.78255474999999997</v>
      </c>
      <c r="D9993" s="78">
        <v>0.26298448000000002</v>
      </c>
      <c r="E9993" s="78">
        <v>-5.4190993E-2</v>
      </c>
      <c r="F9993" s="78">
        <v>3.0502751000000002E-2</v>
      </c>
    </row>
    <row r="9994" spans="1:6" x14ac:dyDescent="0.25">
      <c r="A9994">
        <v>9992</v>
      </c>
      <c r="B9994" t="s">
        <v>10904</v>
      </c>
      <c r="C9994" s="78">
        <v>0.19670953999999999</v>
      </c>
      <c r="D9994" s="78">
        <v>-0.56536746000000004</v>
      </c>
      <c r="E9994" s="78">
        <v>-2.9418073999999999E-2</v>
      </c>
      <c r="F9994" s="78">
        <v>8.0666095000000004E-3</v>
      </c>
    </row>
    <row r="9995" spans="1:6" x14ac:dyDescent="0.25">
      <c r="A9995">
        <v>9993</v>
      </c>
      <c r="B9995" t="s">
        <v>10905</v>
      </c>
      <c r="C9995" s="78">
        <v>-0.15830206999999999</v>
      </c>
      <c r="D9995" s="78">
        <v>-0.10893801</v>
      </c>
      <c r="E9995" s="78">
        <v>-3.4390595000000003E-2</v>
      </c>
      <c r="F9995" s="78">
        <v>0.17954011</v>
      </c>
    </row>
    <row r="9996" spans="1:6" x14ac:dyDescent="0.25">
      <c r="A9996">
        <v>9994</v>
      </c>
      <c r="B9996" t="s">
        <v>10906</v>
      </c>
      <c r="C9996" s="78">
        <v>1.0992808000000001</v>
      </c>
      <c r="D9996" s="78">
        <v>3.8687851000000002</v>
      </c>
      <c r="E9996" s="78">
        <v>-3.4390595000000003E-2</v>
      </c>
      <c r="F9996" s="78">
        <v>0.17954011</v>
      </c>
    </row>
    <row r="9997" spans="1:6" x14ac:dyDescent="0.25">
      <c r="A9997">
        <v>9995</v>
      </c>
      <c r="B9997" t="s">
        <v>10907</v>
      </c>
      <c r="C9997" s="78">
        <v>-3.0173798000000001</v>
      </c>
      <c r="D9997" s="78">
        <v>-1.2781549000000001</v>
      </c>
      <c r="E9997" s="78">
        <v>-4.9886838000000003E-2</v>
      </c>
      <c r="F9997" s="78">
        <v>-3.4242854000000003E-2</v>
      </c>
    </row>
    <row r="9998" spans="1:6" x14ac:dyDescent="0.25">
      <c r="A9998">
        <v>9996</v>
      </c>
      <c r="B9998" t="s">
        <v>10908</v>
      </c>
      <c r="C9998" s="78">
        <v>0.94362986000000004</v>
      </c>
      <c r="D9998" s="78">
        <v>1.8734544999999998E-2</v>
      </c>
      <c r="E9998" s="78">
        <v>-3.4390595000000003E-2</v>
      </c>
      <c r="F9998" s="78">
        <v>0.17954011</v>
      </c>
    </row>
    <row r="9999" spans="1:6" x14ac:dyDescent="0.25">
      <c r="A9999">
        <v>9997</v>
      </c>
      <c r="B9999" t="s">
        <v>10909</v>
      </c>
      <c r="C9999" s="78">
        <v>1.5302458999999999</v>
      </c>
      <c r="D9999" s="78">
        <v>-1.3176066</v>
      </c>
      <c r="E9999" s="78">
        <v>-3.4390595000000003E-2</v>
      </c>
      <c r="F9999" s="78">
        <v>0.17954011</v>
      </c>
    </row>
    <row r="10000" spans="1:6" x14ac:dyDescent="0.25">
      <c r="A10000">
        <v>9998</v>
      </c>
      <c r="B10000" t="s">
        <v>10910</v>
      </c>
      <c r="C10000" s="78">
        <v>-0.65067779999999997</v>
      </c>
      <c r="D10000" s="78">
        <v>-1.6482458</v>
      </c>
      <c r="E10000" s="78">
        <v>-8.4115036000000004E-2</v>
      </c>
      <c r="F10000" s="78">
        <v>4.1601180000000001E-2</v>
      </c>
    </row>
    <row r="10001" spans="1:6" x14ac:dyDescent="0.25">
      <c r="A10001">
        <v>9999</v>
      </c>
      <c r="B10001" t="s">
        <v>10911</v>
      </c>
      <c r="C10001" s="78">
        <v>-1.055385</v>
      </c>
      <c r="D10001" s="78">
        <v>-1.2270368</v>
      </c>
      <c r="E10001" s="78">
        <v>1.8923546999999999E-2</v>
      </c>
      <c r="F10001" s="78">
        <v>9.1057559999999996E-2</v>
      </c>
    </row>
    <row r="10002" spans="1:6" x14ac:dyDescent="0.25">
      <c r="A10002">
        <v>10000</v>
      </c>
      <c r="B10002" t="s">
        <v>10912</v>
      </c>
      <c r="C10002" s="78">
        <v>-1.2821369</v>
      </c>
      <c r="D10002" s="78">
        <v>1.1078572</v>
      </c>
      <c r="E10002" s="78">
        <v>-6.7469180000000004E-2</v>
      </c>
      <c r="F10002" s="78">
        <v>9.7610674999999994E-2</v>
      </c>
    </row>
    <row r="10003" spans="1:6" x14ac:dyDescent="0.25">
      <c r="A10003">
        <v>10001</v>
      </c>
      <c r="B10003" t="s">
        <v>10913</v>
      </c>
      <c r="C10003" s="78">
        <v>-0.90556245999999996</v>
      </c>
      <c r="D10003" s="78">
        <v>-0.69909060000000001</v>
      </c>
      <c r="E10003" s="78">
        <v>2.2492345E-2</v>
      </c>
      <c r="F10003" s="78">
        <v>0.18751989999999999</v>
      </c>
    </row>
    <row r="10004" spans="1:6" x14ac:dyDescent="0.25">
      <c r="A10004">
        <v>10002</v>
      </c>
      <c r="B10004" t="s">
        <v>10914</v>
      </c>
      <c r="C10004" s="78">
        <v>-6.2323063999999997E-2</v>
      </c>
      <c r="D10004" s="78">
        <v>-1.1240950000000001</v>
      </c>
      <c r="E10004" s="78">
        <v>-7.8686969999999995E-2</v>
      </c>
      <c r="F10004" s="78">
        <v>1.7195164999999998E-2</v>
      </c>
    </row>
    <row r="10005" spans="1:6" x14ac:dyDescent="0.25">
      <c r="A10005">
        <v>10003</v>
      </c>
      <c r="B10005" t="s">
        <v>10915</v>
      </c>
      <c r="C10005" s="78">
        <v>2.9677508000000001</v>
      </c>
      <c r="D10005" s="78">
        <v>3.3698199999999998</v>
      </c>
      <c r="E10005" s="78">
        <v>-9.1720250000000003E-2</v>
      </c>
      <c r="F10005" s="78">
        <v>5.9949540000000003E-2</v>
      </c>
    </row>
    <row r="10006" spans="1:6" x14ac:dyDescent="0.25">
      <c r="A10006">
        <v>10004</v>
      </c>
      <c r="B10006" t="s">
        <v>10916</v>
      </c>
      <c r="C10006" s="78">
        <v>-0.115445465</v>
      </c>
      <c r="D10006" s="78">
        <v>-1.0316889</v>
      </c>
      <c r="E10006" s="78">
        <v>-4.2909212000000002E-2</v>
      </c>
      <c r="F10006" s="78">
        <v>9.3561410000000001E-4</v>
      </c>
    </row>
    <row r="10007" spans="1:6" x14ac:dyDescent="0.25">
      <c r="A10007">
        <v>10005</v>
      </c>
      <c r="B10007" t="s">
        <v>10917</v>
      </c>
      <c r="C10007" s="78">
        <v>-2.2498710000000002</v>
      </c>
      <c r="D10007" s="78">
        <v>1.7958987</v>
      </c>
      <c r="E10007" s="78">
        <v>-7.3610040000000002E-2</v>
      </c>
      <c r="F10007" s="78">
        <v>-9.7125770000000002E-4</v>
      </c>
    </row>
    <row r="10008" spans="1:6" x14ac:dyDescent="0.25">
      <c r="A10008">
        <v>10006</v>
      </c>
      <c r="B10008" t="s">
        <v>10918</v>
      </c>
      <c r="C10008" s="78">
        <v>-0.41076119999999999</v>
      </c>
      <c r="D10008" s="78">
        <v>-3.2181966000000002</v>
      </c>
      <c r="E10008" s="78">
        <v>-6.2560210000000005E-2</v>
      </c>
      <c r="F10008" s="78">
        <v>-0.11779444</v>
      </c>
    </row>
    <row r="10009" spans="1:6" x14ac:dyDescent="0.25">
      <c r="A10009">
        <v>10007</v>
      </c>
      <c r="B10009" t="s">
        <v>10919</v>
      </c>
      <c r="C10009" s="78">
        <v>-0.7450736</v>
      </c>
      <c r="D10009" s="78">
        <v>-0.62985910000000001</v>
      </c>
      <c r="E10009" s="78">
        <v>-5.7448590000000001E-2</v>
      </c>
      <c r="F10009" s="78">
        <v>6.015537E-2</v>
      </c>
    </row>
    <row r="10010" spans="1:6" x14ac:dyDescent="0.25">
      <c r="A10010">
        <v>10008</v>
      </c>
      <c r="B10010" t="s">
        <v>10920</v>
      </c>
      <c r="C10010" s="78">
        <v>1.7645036000000001</v>
      </c>
      <c r="D10010" s="78">
        <v>-7.3709785999999999E-2</v>
      </c>
      <c r="E10010" s="78">
        <v>-7.1213680000000001E-2</v>
      </c>
      <c r="F10010" s="78">
        <v>8.0988035E-2</v>
      </c>
    </row>
    <row r="10011" spans="1:6" x14ac:dyDescent="0.25">
      <c r="A10011">
        <v>10009</v>
      </c>
      <c r="B10011" t="s">
        <v>10921</v>
      </c>
      <c r="C10011" s="78">
        <v>-0.63132829999999995</v>
      </c>
      <c r="D10011" s="78">
        <v>0.95362126999999997</v>
      </c>
      <c r="E10011" s="78">
        <v>-6.1912210000000002E-2</v>
      </c>
      <c r="F10011" s="78">
        <v>1.1177063000000001E-3</v>
      </c>
    </row>
    <row r="10012" spans="1:6" x14ac:dyDescent="0.25">
      <c r="A10012">
        <v>10010</v>
      </c>
      <c r="B10012" t="s">
        <v>10922</v>
      </c>
      <c r="C10012" s="78">
        <v>0.85876509999999995</v>
      </c>
      <c r="D10012" s="78">
        <v>0.39572877000000001</v>
      </c>
      <c r="E10012" s="78">
        <v>-3.5966140000000001E-2</v>
      </c>
      <c r="F10012" s="78">
        <v>7.5031899999999999E-2</v>
      </c>
    </row>
    <row r="10013" spans="1:6" x14ac:dyDescent="0.25">
      <c r="A10013">
        <v>10011</v>
      </c>
      <c r="B10013" t="s">
        <v>10923</v>
      </c>
      <c r="C10013" s="78">
        <v>-0.36632636000000002</v>
      </c>
      <c r="D10013" s="78">
        <v>-2.1058164000000001</v>
      </c>
      <c r="E10013" s="78">
        <v>-5.3135479999999999E-2</v>
      </c>
      <c r="F10013" s="78">
        <v>-0.11082198</v>
      </c>
    </row>
    <row r="10014" spans="1:6" x14ac:dyDescent="0.25">
      <c r="A10014">
        <v>10012</v>
      </c>
      <c r="B10014" t="s">
        <v>10924</v>
      </c>
      <c r="C10014" s="78">
        <v>0.41914847</v>
      </c>
      <c r="D10014" s="78">
        <v>-1.6653488000000001</v>
      </c>
      <c r="E10014" s="78">
        <v>-4.2413455000000003E-2</v>
      </c>
      <c r="F10014" s="78">
        <v>4.5901940000000002E-2</v>
      </c>
    </row>
    <row r="10015" spans="1:6" x14ac:dyDescent="0.25">
      <c r="A10015">
        <v>10013</v>
      </c>
      <c r="B10015" t="s">
        <v>10925</v>
      </c>
      <c r="C10015" s="78">
        <v>1.6439090999999999</v>
      </c>
      <c r="D10015" s="78">
        <v>0.37619042000000003</v>
      </c>
      <c r="E10015" s="78">
        <v>-1.6110385000000001E-2</v>
      </c>
      <c r="F10015" s="78">
        <v>1.5412211E-2</v>
      </c>
    </row>
    <row r="10016" spans="1:6" x14ac:dyDescent="0.25">
      <c r="A10016">
        <v>10014</v>
      </c>
      <c r="B10016" t="s">
        <v>10926</v>
      </c>
      <c r="C10016" s="78">
        <v>-1.4727247000000001</v>
      </c>
      <c r="D10016" s="78">
        <v>-7.8323333999999994E-2</v>
      </c>
      <c r="E10016" s="78">
        <v>0.20120637</v>
      </c>
      <c r="F10016" s="78">
        <v>-0.14896454000000001</v>
      </c>
    </row>
    <row r="10017" spans="1:6" x14ac:dyDescent="0.25">
      <c r="A10017">
        <v>10015</v>
      </c>
      <c r="B10017" t="s">
        <v>10927</v>
      </c>
      <c r="C10017" s="78">
        <v>0.43866578000000001</v>
      </c>
      <c r="D10017" s="78">
        <v>1.4758009999999999</v>
      </c>
      <c r="E10017" s="78">
        <v>-9.2897326000000002E-2</v>
      </c>
      <c r="F10017" s="78">
        <v>7.3626849999999994E-2</v>
      </c>
    </row>
    <row r="10018" spans="1:6" x14ac:dyDescent="0.25">
      <c r="A10018">
        <v>10016</v>
      </c>
      <c r="B10018" t="s">
        <v>10928</v>
      </c>
      <c r="C10018" s="78">
        <v>2.8802686</v>
      </c>
      <c r="D10018" s="78">
        <v>4.104762</v>
      </c>
      <c r="E10018" s="78">
        <v>-6.2547980000000003E-2</v>
      </c>
      <c r="F10018" s="78">
        <v>0.16584492000000001</v>
      </c>
    </row>
    <row r="10019" spans="1:6" x14ac:dyDescent="0.25">
      <c r="A10019">
        <v>10017</v>
      </c>
      <c r="B10019" t="s">
        <v>10929</v>
      </c>
      <c r="C10019" s="78">
        <v>0.72079680000000002</v>
      </c>
      <c r="D10019" s="78">
        <v>-1.3118839</v>
      </c>
      <c r="E10019" s="78">
        <v>-3.4390595000000003E-2</v>
      </c>
      <c r="F10019" s="78">
        <v>0.17954011</v>
      </c>
    </row>
    <row r="10020" spans="1:6" x14ac:dyDescent="0.25">
      <c r="A10020">
        <v>10018</v>
      </c>
      <c r="B10020" t="s">
        <v>10930</v>
      </c>
      <c r="C10020" s="78">
        <v>2.5641612999999999</v>
      </c>
      <c r="D10020" s="78">
        <v>-0.92989480000000002</v>
      </c>
      <c r="E10020" s="78">
        <v>-3.0489822999999999E-2</v>
      </c>
      <c r="F10020" s="78">
        <v>-8.1111890000000006E-2</v>
      </c>
    </row>
    <row r="10021" spans="1:6" x14ac:dyDescent="0.25">
      <c r="A10021">
        <v>10019</v>
      </c>
      <c r="B10021" t="s">
        <v>10931</v>
      </c>
      <c r="C10021" s="78">
        <v>-0.16947058000000001</v>
      </c>
      <c r="D10021" s="78">
        <v>1.6162117</v>
      </c>
      <c r="E10021" s="78">
        <v>-8.6418430000000004E-2</v>
      </c>
      <c r="F10021" s="78">
        <v>9.3576419999999993E-2</v>
      </c>
    </row>
    <row r="10022" spans="1:6" x14ac:dyDescent="0.25">
      <c r="A10022">
        <v>10020</v>
      </c>
      <c r="B10022" t="s">
        <v>10932</v>
      </c>
      <c r="C10022" s="78">
        <v>1.9054068</v>
      </c>
      <c r="D10022" s="78">
        <v>-0.45708796000000002</v>
      </c>
      <c r="E10022" s="78">
        <v>-3.4390595000000003E-2</v>
      </c>
      <c r="F10022" s="78">
        <v>0.17954011</v>
      </c>
    </row>
    <row r="10023" spans="1:6" x14ac:dyDescent="0.25">
      <c r="A10023">
        <v>10021</v>
      </c>
      <c r="B10023" t="s">
        <v>10933</v>
      </c>
      <c r="C10023" s="78">
        <v>-0.93701590000000001</v>
      </c>
      <c r="D10023" s="78">
        <v>4.8821107000000002E-2</v>
      </c>
      <c r="E10023" s="78">
        <v>-6.524713E-2</v>
      </c>
      <c r="F10023" s="78">
        <v>-7.3386880000000003E-3</v>
      </c>
    </row>
    <row r="10024" spans="1:6" x14ac:dyDescent="0.25">
      <c r="A10024">
        <v>10022</v>
      </c>
      <c r="B10024" t="s">
        <v>10934</v>
      </c>
      <c r="C10024" s="78">
        <v>0.57355370000000006</v>
      </c>
      <c r="D10024" s="78">
        <v>-0.12710183999999999</v>
      </c>
      <c r="E10024" s="78">
        <v>-5.7712644E-3</v>
      </c>
      <c r="F10024" s="78">
        <v>8.4122920000000004E-2</v>
      </c>
    </row>
    <row r="10025" spans="1:6" x14ac:dyDescent="0.25">
      <c r="A10025">
        <v>10023</v>
      </c>
      <c r="B10025" t="s">
        <v>10935</v>
      </c>
      <c r="C10025" s="78">
        <v>1.3195281000000001</v>
      </c>
      <c r="D10025" s="78">
        <v>1.7892558999999999</v>
      </c>
      <c r="E10025" s="78">
        <v>-2.1836929000000001E-2</v>
      </c>
      <c r="F10025" s="78">
        <v>-3.5979659999999997E-2</v>
      </c>
    </row>
    <row r="10026" spans="1:6" x14ac:dyDescent="0.25">
      <c r="A10026">
        <v>10024</v>
      </c>
      <c r="B10026" t="s">
        <v>10936</v>
      </c>
      <c r="C10026" s="78">
        <v>-0.9186029</v>
      </c>
      <c r="D10026" s="78">
        <v>1.2145884</v>
      </c>
      <c r="E10026" s="78">
        <v>-9.0356740000000005E-2</v>
      </c>
      <c r="F10026" s="78">
        <v>4.6880393999999999E-2</v>
      </c>
    </row>
    <row r="10027" spans="1:6" x14ac:dyDescent="0.25">
      <c r="A10027">
        <v>10025</v>
      </c>
      <c r="B10027" t="s">
        <v>10937</v>
      </c>
      <c r="C10027" s="78">
        <v>0.81155429999999995</v>
      </c>
      <c r="D10027" s="78">
        <v>0.84742784999999998</v>
      </c>
      <c r="E10027" s="78">
        <v>3.8606133000000001E-2</v>
      </c>
      <c r="F10027" s="78">
        <v>-0.43153786999999999</v>
      </c>
    </row>
    <row r="10028" spans="1:6" x14ac:dyDescent="0.25">
      <c r="A10028">
        <v>10026</v>
      </c>
      <c r="B10028" t="s">
        <v>10938</v>
      </c>
      <c r="C10028" s="78">
        <v>2.4009844999999999</v>
      </c>
      <c r="D10028" s="78">
        <v>2.5779467</v>
      </c>
      <c r="E10028" s="78">
        <v>-7.8882309999999997E-2</v>
      </c>
      <c r="F10028" s="78">
        <v>5.7312540000000002E-2</v>
      </c>
    </row>
    <row r="10029" spans="1:6" x14ac:dyDescent="0.25">
      <c r="A10029">
        <v>10027</v>
      </c>
      <c r="B10029" t="s">
        <v>10939</v>
      </c>
      <c r="C10029" s="78">
        <v>0.39950343999999999</v>
      </c>
      <c r="D10029" s="78">
        <v>-1.7345858000000001</v>
      </c>
      <c r="E10029" s="78">
        <v>-5.8982670000000001E-2</v>
      </c>
      <c r="F10029" s="78">
        <v>3.2517850000000001E-2</v>
      </c>
    </row>
    <row r="10030" spans="1:6" x14ac:dyDescent="0.25">
      <c r="A10030">
        <v>10028</v>
      </c>
      <c r="B10030" t="s">
        <v>10940</v>
      </c>
      <c r="C10030" s="78">
        <v>1.698402</v>
      </c>
      <c r="D10030" s="78">
        <v>1.7578887000000001</v>
      </c>
      <c r="E10030" s="78">
        <v>-4.7947466000000001E-2</v>
      </c>
      <c r="F10030" s="78">
        <v>-3.0343980000000002E-3</v>
      </c>
    </row>
    <row r="10031" spans="1:6" x14ac:dyDescent="0.25">
      <c r="A10031">
        <v>10029</v>
      </c>
      <c r="B10031" t="s">
        <v>10941</v>
      </c>
      <c r="C10031" s="78">
        <v>-0.22617868999999999</v>
      </c>
      <c r="D10031" s="78">
        <v>-2.5383374999999999</v>
      </c>
      <c r="E10031" s="78">
        <v>-6.2000513E-2</v>
      </c>
      <c r="F10031" s="78">
        <v>-4.118848E-2</v>
      </c>
    </row>
    <row r="10032" spans="1:6" x14ac:dyDescent="0.25">
      <c r="A10032">
        <v>10030</v>
      </c>
      <c r="B10032" t="s">
        <v>10942</v>
      </c>
      <c r="C10032" s="78">
        <v>0.7734934</v>
      </c>
      <c r="D10032" s="78">
        <v>-1.8442584</v>
      </c>
      <c r="E10032" s="78">
        <v>-4.1511140000000002E-2</v>
      </c>
      <c r="F10032" s="78">
        <v>2.6722550000000001E-3</v>
      </c>
    </row>
    <row r="10033" spans="1:6" x14ac:dyDescent="0.25">
      <c r="A10033">
        <v>10031</v>
      </c>
      <c r="B10033" t="s">
        <v>10943</v>
      </c>
      <c r="C10033" s="78">
        <v>-8.3463339999999997E-2</v>
      </c>
      <c r="D10033" s="78">
        <v>-1.2940516</v>
      </c>
      <c r="E10033" s="78">
        <v>3.1747262999999998E-2</v>
      </c>
      <c r="F10033" s="78">
        <v>-0.13234240999999999</v>
      </c>
    </row>
    <row r="10034" spans="1:6" x14ac:dyDescent="0.25">
      <c r="A10034">
        <v>10032</v>
      </c>
      <c r="B10034" t="s">
        <v>10944</v>
      </c>
      <c r="C10034" s="78">
        <v>0.99634767000000002</v>
      </c>
      <c r="D10034" s="78">
        <v>1.5136209</v>
      </c>
      <c r="E10034" s="78">
        <v>6.1309714000000001E-2</v>
      </c>
      <c r="F10034" s="78">
        <v>-0.10166775</v>
      </c>
    </row>
    <row r="10035" spans="1:6" x14ac:dyDescent="0.25">
      <c r="A10035">
        <v>10033</v>
      </c>
      <c r="B10035" t="s">
        <v>10945</v>
      </c>
      <c r="C10035" s="78">
        <v>-1.344962</v>
      </c>
      <c r="D10035" s="78">
        <v>-0.91260419999999998</v>
      </c>
      <c r="E10035" s="78">
        <v>-3.8716655000000003E-2</v>
      </c>
      <c r="F10035" s="78">
        <v>-0.3271712</v>
      </c>
    </row>
    <row r="10036" spans="1:6" x14ac:dyDescent="0.25">
      <c r="A10036">
        <v>10034</v>
      </c>
      <c r="B10036" t="s">
        <v>10946</v>
      </c>
      <c r="C10036" s="78">
        <v>-0.69483304000000001</v>
      </c>
      <c r="D10036" s="78">
        <v>-0.43470755</v>
      </c>
      <c r="E10036" s="78">
        <v>-7.1130454999999995E-2</v>
      </c>
      <c r="F10036" s="78">
        <v>0.13583173000000001</v>
      </c>
    </row>
    <row r="10037" spans="1:6" x14ac:dyDescent="0.25">
      <c r="A10037">
        <v>10035</v>
      </c>
      <c r="B10037" t="s">
        <v>10947</v>
      </c>
      <c r="C10037" s="78">
        <v>2.3298800000000002</v>
      </c>
      <c r="D10037" s="78">
        <v>0.56463313000000004</v>
      </c>
      <c r="E10037" s="78">
        <v>-0.13051647</v>
      </c>
      <c r="F10037" s="78">
        <v>-0.27075612999999998</v>
      </c>
    </row>
    <row r="10038" spans="1:6" x14ac:dyDescent="0.25">
      <c r="A10038">
        <v>10036</v>
      </c>
      <c r="B10038" t="s">
        <v>10948</v>
      </c>
      <c r="C10038" s="78">
        <v>0.78764283999999996</v>
      </c>
      <c r="D10038" s="78">
        <v>-0.7942977</v>
      </c>
      <c r="E10038" s="78">
        <v>-5.4314635999999999E-2</v>
      </c>
      <c r="F10038" s="78">
        <v>-5.2356630000000001E-2</v>
      </c>
    </row>
    <row r="10039" spans="1:6" x14ac:dyDescent="0.25">
      <c r="A10039">
        <v>10037</v>
      </c>
      <c r="B10039" t="s">
        <v>10949</v>
      </c>
      <c r="C10039" s="78">
        <v>-0.71852267000000003</v>
      </c>
      <c r="D10039" s="78">
        <v>-0.44724259999999999</v>
      </c>
      <c r="E10039" s="78">
        <v>9.1386869999999995E-2</v>
      </c>
      <c r="F10039" s="78">
        <v>-0.13568895</v>
      </c>
    </row>
    <row r="10040" spans="1:6" x14ac:dyDescent="0.25">
      <c r="A10040">
        <v>10038</v>
      </c>
      <c r="B10040" t="s">
        <v>10950</v>
      </c>
      <c r="C10040" s="78">
        <v>-0.69239839999999997</v>
      </c>
      <c r="D10040" s="78">
        <v>-0.68062279999999997</v>
      </c>
      <c r="E10040" s="78">
        <v>-7.4004516000000006E-2</v>
      </c>
      <c r="F10040" s="78">
        <v>-0.28359348000000001</v>
      </c>
    </row>
    <row r="10041" spans="1:6" x14ac:dyDescent="0.25">
      <c r="A10041">
        <v>10039</v>
      </c>
      <c r="B10041" t="s">
        <v>10951</v>
      </c>
      <c r="C10041" s="78">
        <v>-0.32799679999999998</v>
      </c>
      <c r="D10041" s="78">
        <v>-1.743223</v>
      </c>
      <c r="E10041" s="78">
        <v>1.5228729999999999E-2</v>
      </c>
      <c r="F10041" s="78">
        <v>-0.35636413</v>
      </c>
    </row>
    <row r="10042" spans="1:6" x14ac:dyDescent="0.25">
      <c r="A10042">
        <v>10040</v>
      </c>
      <c r="B10042" t="s">
        <v>10952</v>
      </c>
      <c r="C10042" s="78">
        <v>1.6766007999999999</v>
      </c>
      <c r="D10042" s="78">
        <v>0.21853273000000001</v>
      </c>
      <c r="E10042" s="78">
        <v>-4.3194695999999998E-2</v>
      </c>
      <c r="F10042" s="78">
        <v>1.4993176E-2</v>
      </c>
    </row>
    <row r="10043" spans="1:6" x14ac:dyDescent="0.25">
      <c r="A10043">
        <v>10041</v>
      </c>
      <c r="B10043" t="s">
        <v>10953</v>
      </c>
      <c r="C10043" s="78">
        <v>1.3688802999999999E-2</v>
      </c>
      <c r="D10043" s="78">
        <v>0.67268499999999998</v>
      </c>
      <c r="E10043" s="78">
        <v>-6.2829570000000001E-2</v>
      </c>
      <c r="F10043" s="78">
        <v>6.921534E-2</v>
      </c>
    </row>
    <row r="10044" spans="1:6" x14ac:dyDescent="0.25">
      <c r="A10044">
        <v>10042</v>
      </c>
      <c r="B10044" t="s">
        <v>10954</v>
      </c>
      <c r="C10044" s="78">
        <v>-2.5396812</v>
      </c>
      <c r="D10044" s="78">
        <v>0.27925333000000002</v>
      </c>
      <c r="E10044" s="78">
        <v>-0.1128304</v>
      </c>
      <c r="F10044" s="78">
        <v>-9.1971499999999998E-2</v>
      </c>
    </row>
    <row r="10045" spans="1:6" x14ac:dyDescent="0.25">
      <c r="A10045">
        <v>10043</v>
      </c>
      <c r="B10045" t="s">
        <v>10955</v>
      </c>
      <c r="C10045" s="78">
        <v>-1.4890639000000001</v>
      </c>
      <c r="D10045" s="78">
        <v>0.68945515000000002</v>
      </c>
      <c r="E10045" s="78">
        <v>-0.10471645</v>
      </c>
      <c r="F10045" s="78">
        <v>-0.12696593</v>
      </c>
    </row>
    <row r="10046" spans="1:6" x14ac:dyDescent="0.25">
      <c r="A10046">
        <v>10044</v>
      </c>
      <c r="B10046" t="s">
        <v>10956</v>
      </c>
      <c r="C10046" s="78">
        <v>0.91369104000000001</v>
      </c>
      <c r="D10046" s="78">
        <v>1.5782773E-2</v>
      </c>
      <c r="E10046" s="78">
        <v>-0.15076892</v>
      </c>
      <c r="F10046" s="78">
        <v>-0.22910005999999999</v>
      </c>
    </row>
    <row r="10047" spans="1:6" x14ac:dyDescent="0.25">
      <c r="A10047">
        <v>10045</v>
      </c>
      <c r="B10047" t="s">
        <v>10957</v>
      </c>
      <c r="C10047" s="78">
        <v>0.50261809999999996</v>
      </c>
      <c r="D10047" s="78">
        <v>1.8125662</v>
      </c>
      <c r="E10047" s="78">
        <v>-6.4077586000000006E-2</v>
      </c>
      <c r="F10047" s="78">
        <v>4.4754072999999998E-2</v>
      </c>
    </row>
    <row r="10048" spans="1:6" x14ac:dyDescent="0.25">
      <c r="A10048">
        <v>10046</v>
      </c>
      <c r="B10048" t="s">
        <v>10958</v>
      </c>
      <c r="C10048" s="78">
        <v>-1.8799399000000001</v>
      </c>
      <c r="D10048" s="78">
        <v>-1.6017735</v>
      </c>
      <c r="E10048" s="78">
        <v>-5.7689144999999997E-2</v>
      </c>
      <c r="F10048" s="78">
        <v>2.4308085E-2</v>
      </c>
    </row>
    <row r="10049" spans="1:6" x14ac:dyDescent="0.25">
      <c r="A10049">
        <v>10047</v>
      </c>
      <c r="B10049" t="s">
        <v>10959</v>
      </c>
      <c r="C10049" s="78">
        <v>-2.2150373000000001</v>
      </c>
      <c r="D10049" s="78">
        <v>2.4139864000000002</v>
      </c>
      <c r="E10049" s="78">
        <v>-3.4390595000000003E-2</v>
      </c>
      <c r="F10049" s="78">
        <v>0.17954011</v>
      </c>
    </row>
    <row r="10050" spans="1:6" x14ac:dyDescent="0.25">
      <c r="A10050">
        <v>10048</v>
      </c>
      <c r="B10050" t="s">
        <v>10960</v>
      </c>
      <c r="C10050" s="78">
        <v>2.982971</v>
      </c>
      <c r="D10050" s="78">
        <v>-1.2334219</v>
      </c>
      <c r="E10050" s="78">
        <v>0.15627806999999999</v>
      </c>
      <c r="F10050" s="78">
        <v>-0.36693900000000002</v>
      </c>
    </row>
    <row r="10051" spans="1:6" x14ac:dyDescent="0.25">
      <c r="A10051">
        <v>10049</v>
      </c>
      <c r="B10051" t="s">
        <v>10961</v>
      </c>
      <c r="C10051" s="78">
        <v>-1.0392041999999999</v>
      </c>
      <c r="D10051" s="78">
        <v>-0.59990250000000001</v>
      </c>
      <c r="E10051" s="78">
        <v>-0.15185383999999999</v>
      </c>
      <c r="F10051" s="78">
        <v>-0.24675556000000001</v>
      </c>
    </row>
    <row r="10052" spans="1:6" x14ac:dyDescent="0.25">
      <c r="A10052">
        <v>10050</v>
      </c>
      <c r="B10052" t="s">
        <v>10962</v>
      </c>
      <c r="C10052" s="78">
        <v>-1.8166260000000001</v>
      </c>
      <c r="D10052" s="78">
        <v>-0.23358760000000001</v>
      </c>
      <c r="E10052" s="78">
        <v>-4.026822E-2</v>
      </c>
      <c r="F10052" s="78">
        <v>5.9990019999999998E-2</v>
      </c>
    </row>
    <row r="10053" spans="1:6" x14ac:dyDescent="0.25">
      <c r="A10053">
        <v>10051</v>
      </c>
      <c r="B10053" t="s">
        <v>10963</v>
      </c>
      <c r="C10053" s="78">
        <v>-0.44674867000000001</v>
      </c>
      <c r="D10053" s="78">
        <v>0.25897895999999998</v>
      </c>
      <c r="E10053" s="78">
        <v>7.311985E-2</v>
      </c>
      <c r="F10053" s="78">
        <v>-0.24649017000000001</v>
      </c>
    </row>
    <row r="10054" spans="1:6" x14ac:dyDescent="0.25">
      <c r="A10054">
        <v>10052</v>
      </c>
      <c r="B10054" t="s">
        <v>10964</v>
      </c>
      <c r="C10054" s="78">
        <v>-1.6080937</v>
      </c>
      <c r="D10054" s="78">
        <v>-2.7089714999999999E-3</v>
      </c>
      <c r="E10054" s="78">
        <v>-3.4766827E-2</v>
      </c>
      <c r="F10054" s="78">
        <v>2.9574766999999998E-2</v>
      </c>
    </row>
    <row r="10055" spans="1:6" x14ac:dyDescent="0.25">
      <c r="A10055">
        <v>10053</v>
      </c>
      <c r="B10055" t="s">
        <v>10965</v>
      </c>
      <c r="C10055" s="78">
        <v>3.6326033999999998</v>
      </c>
      <c r="D10055" s="78">
        <v>1.4038411</v>
      </c>
      <c r="E10055" s="78">
        <v>-1.5018129999999999E-2</v>
      </c>
      <c r="F10055" s="78">
        <v>-3.1092167E-3</v>
      </c>
    </row>
    <row r="10056" spans="1:6" x14ac:dyDescent="0.25">
      <c r="A10056">
        <v>10054</v>
      </c>
      <c r="B10056" t="s">
        <v>10966</v>
      </c>
      <c r="C10056" s="78">
        <v>8.737317E-2</v>
      </c>
      <c r="D10056" s="78">
        <v>1.3461756</v>
      </c>
      <c r="E10056" s="78">
        <v>2.5518425000000001E-3</v>
      </c>
      <c r="F10056" s="78">
        <v>-0.10945372</v>
      </c>
    </row>
    <row r="10057" spans="1:6" x14ac:dyDescent="0.25">
      <c r="A10057">
        <v>10055</v>
      </c>
      <c r="B10057" t="s">
        <v>10967</v>
      </c>
      <c r="C10057" s="78">
        <v>1.0552969999999999</v>
      </c>
      <c r="D10057" s="78">
        <v>-0.37195065999999999</v>
      </c>
      <c r="E10057" s="78">
        <v>-3.4390595000000003E-2</v>
      </c>
      <c r="F10057" s="78">
        <v>0.17954011</v>
      </c>
    </row>
    <row r="10058" spans="1:6" x14ac:dyDescent="0.25">
      <c r="A10058">
        <v>10056</v>
      </c>
      <c r="B10058" t="s">
        <v>10968</v>
      </c>
      <c r="C10058" s="78">
        <v>-1.3270675000000001</v>
      </c>
      <c r="D10058" s="78">
        <v>1.2203238000000001</v>
      </c>
      <c r="E10058" s="78">
        <v>-7.9799930000000005E-2</v>
      </c>
      <c r="F10058" s="78">
        <v>5.8680660000000003E-2</v>
      </c>
    </row>
    <row r="10059" spans="1:6" x14ac:dyDescent="0.25">
      <c r="A10059">
        <v>10057</v>
      </c>
      <c r="B10059" t="s">
        <v>10969</v>
      </c>
      <c r="C10059" s="78">
        <v>-2.3825376</v>
      </c>
      <c r="D10059" s="78">
        <v>-1.0648062</v>
      </c>
      <c r="E10059" s="78">
        <v>-7.4541049999999998E-2</v>
      </c>
      <c r="F10059" s="78">
        <v>-6.0425549999999998E-3</v>
      </c>
    </row>
    <row r="10060" spans="1:6" x14ac:dyDescent="0.25">
      <c r="A10060">
        <v>10058</v>
      </c>
      <c r="B10060" t="s">
        <v>10970</v>
      </c>
      <c r="C10060" s="78">
        <v>2.1975600000000002</v>
      </c>
      <c r="D10060" s="78">
        <v>2.3095504999999998</v>
      </c>
      <c r="E10060" s="78">
        <v>-2.3473777000000001E-2</v>
      </c>
      <c r="F10060" s="78">
        <v>-0.32674091999999999</v>
      </c>
    </row>
    <row r="10061" spans="1:6" x14ac:dyDescent="0.25">
      <c r="A10061">
        <v>10059</v>
      </c>
      <c r="B10061" t="s">
        <v>10971</v>
      </c>
      <c r="C10061" s="78">
        <v>1.3351953999999999</v>
      </c>
      <c r="D10061" s="78">
        <v>-1.3975465</v>
      </c>
      <c r="E10061" s="78">
        <v>-7.0145659999999999E-2</v>
      </c>
      <c r="F10061" s="78">
        <v>6.4372550000000001E-2</v>
      </c>
    </row>
    <row r="10062" spans="1:6" x14ac:dyDescent="0.25">
      <c r="A10062">
        <v>10060</v>
      </c>
      <c r="B10062" t="s">
        <v>10972</v>
      </c>
      <c r="C10062" s="78">
        <v>0.36166350000000003</v>
      </c>
      <c r="D10062" s="78">
        <v>-2.4179914</v>
      </c>
      <c r="E10062" s="78">
        <v>1.6596376999999999E-2</v>
      </c>
      <c r="F10062" s="78">
        <v>-3.5378053999999999E-2</v>
      </c>
    </row>
    <row r="10063" spans="1:6" x14ac:dyDescent="0.25">
      <c r="A10063">
        <v>10061</v>
      </c>
      <c r="B10063" t="s">
        <v>10973</v>
      </c>
      <c r="C10063" s="78">
        <v>2.1020775</v>
      </c>
      <c r="D10063" s="78">
        <v>-0.13604689</v>
      </c>
      <c r="E10063" s="78">
        <v>-0.12328721600000001</v>
      </c>
      <c r="F10063" s="78">
        <v>1.9351899999999998E-2</v>
      </c>
    </row>
    <row r="10064" spans="1:6" x14ac:dyDescent="0.25">
      <c r="A10064">
        <v>10062</v>
      </c>
      <c r="B10064" t="s">
        <v>10974</v>
      </c>
      <c r="C10064" s="78">
        <v>-1.2841734</v>
      </c>
      <c r="D10064" s="78">
        <v>-1.3664540999999999</v>
      </c>
      <c r="E10064" s="78">
        <v>-0.12639690000000001</v>
      </c>
      <c r="F10064" s="78">
        <v>-0.21237407999999999</v>
      </c>
    </row>
    <row r="10065" spans="1:6" x14ac:dyDescent="0.25">
      <c r="A10065">
        <v>10063</v>
      </c>
      <c r="B10065" t="s">
        <v>10975</v>
      </c>
      <c r="C10065" s="78">
        <v>-3.7197830000000001E-2</v>
      </c>
      <c r="D10065" s="78">
        <v>-1.2234322</v>
      </c>
      <c r="E10065" s="78">
        <v>-4.5627818000000001E-2</v>
      </c>
      <c r="F10065" s="78">
        <v>-0.14769499</v>
      </c>
    </row>
    <row r="10066" spans="1:6" x14ac:dyDescent="0.25">
      <c r="A10066">
        <v>10064</v>
      </c>
      <c r="B10066" t="s">
        <v>10976</v>
      </c>
      <c r="C10066" s="78">
        <v>3.1912267000000001</v>
      </c>
      <c r="D10066" s="78">
        <v>-1.1647460000000001</v>
      </c>
      <c r="E10066" s="78">
        <v>-4.2139349999999999E-2</v>
      </c>
      <c r="F10066" s="78">
        <v>0.10019852</v>
      </c>
    </row>
    <row r="10067" spans="1:6" x14ac:dyDescent="0.25">
      <c r="A10067">
        <v>10065</v>
      </c>
      <c r="B10067" t="s">
        <v>3604</v>
      </c>
      <c r="C10067" s="78">
        <v>-1.0903578</v>
      </c>
      <c r="D10067" s="78">
        <v>0.55380499999999999</v>
      </c>
      <c r="E10067" s="78">
        <v>-3.4390595000000003E-2</v>
      </c>
      <c r="F10067" s="78">
        <v>0.17954011</v>
      </c>
    </row>
    <row r="10068" spans="1:6" x14ac:dyDescent="0.25">
      <c r="A10068">
        <v>10066</v>
      </c>
      <c r="B10068" t="s">
        <v>10977</v>
      </c>
      <c r="C10068" s="78">
        <v>-2.7217478E-2</v>
      </c>
      <c r="D10068" s="78">
        <v>-0.27502884999999999</v>
      </c>
      <c r="E10068" s="78">
        <v>-4.5884460000000002E-2</v>
      </c>
      <c r="F10068" s="78">
        <v>0.16817852999999999</v>
      </c>
    </row>
    <row r="10069" spans="1:6" x14ac:dyDescent="0.25">
      <c r="A10069">
        <v>10067</v>
      </c>
      <c r="B10069" t="s">
        <v>10978</v>
      </c>
      <c r="C10069" s="78">
        <v>-1.6594925</v>
      </c>
      <c r="D10069" s="78">
        <v>-0.53515840000000003</v>
      </c>
      <c r="E10069" s="78">
        <v>-6.7950189999999994E-2</v>
      </c>
      <c r="F10069" s="78">
        <v>-5.1573439999999998E-2</v>
      </c>
    </row>
    <row r="10070" spans="1:6" x14ac:dyDescent="0.25">
      <c r="A10070">
        <v>10068</v>
      </c>
      <c r="B10070" t="s">
        <v>10979</v>
      </c>
      <c r="C10070" s="78">
        <v>-0.72011510000000001</v>
      </c>
      <c r="D10070" s="78">
        <v>-0.45794073000000002</v>
      </c>
      <c r="E10070" s="78">
        <v>-5.8943032999999999E-2</v>
      </c>
      <c r="F10070" s="78">
        <v>6.4832050000000002E-2</v>
      </c>
    </row>
    <row r="10071" spans="1:6" x14ac:dyDescent="0.25">
      <c r="A10071">
        <v>10069</v>
      </c>
      <c r="B10071" t="s">
        <v>10980</v>
      </c>
      <c r="C10071" s="78">
        <v>3.3751183</v>
      </c>
      <c r="D10071" s="78">
        <v>3.1780035</v>
      </c>
      <c r="E10071" s="78">
        <v>-6.7998885999999995E-2</v>
      </c>
      <c r="F10071" s="78">
        <v>4.3562724999999997E-2</v>
      </c>
    </row>
    <row r="10072" spans="1:6" x14ac:dyDescent="0.25">
      <c r="A10072">
        <v>10070</v>
      </c>
      <c r="B10072" t="s">
        <v>10981</v>
      </c>
      <c r="C10072" s="78">
        <v>0.52303564999999996</v>
      </c>
      <c r="D10072" s="78">
        <v>-1.129073</v>
      </c>
      <c r="E10072" s="78">
        <v>-2.1876204999999999E-2</v>
      </c>
      <c r="F10072" s="78">
        <v>5.4448320000000001E-2</v>
      </c>
    </row>
    <row r="10073" spans="1:6" x14ac:dyDescent="0.25">
      <c r="A10073">
        <v>10071</v>
      </c>
      <c r="B10073" t="s">
        <v>10982</v>
      </c>
      <c r="C10073" s="78">
        <v>-1.0079775</v>
      </c>
      <c r="D10073" s="78">
        <v>-9.5817180000000002E-2</v>
      </c>
      <c r="E10073" s="78">
        <v>-8.8677674999999997E-2</v>
      </c>
      <c r="F10073" s="78">
        <v>7.0458754999999998E-2</v>
      </c>
    </row>
    <row r="10074" spans="1:6" x14ac:dyDescent="0.25">
      <c r="A10074">
        <v>10072</v>
      </c>
      <c r="B10074" t="s">
        <v>10983</v>
      </c>
      <c r="C10074" s="78">
        <v>1.3890038</v>
      </c>
      <c r="D10074" s="78">
        <v>-4.1291929999999999</v>
      </c>
      <c r="E10074" s="78">
        <v>-0.10641651000000001</v>
      </c>
      <c r="F10074" s="78">
        <v>4.1538014999999998E-2</v>
      </c>
    </row>
    <row r="10075" spans="1:6" x14ac:dyDescent="0.25">
      <c r="A10075">
        <v>10073</v>
      </c>
      <c r="B10075" t="s">
        <v>10984</v>
      </c>
      <c r="C10075" s="78">
        <v>1.1719147999999999</v>
      </c>
      <c r="D10075" s="78">
        <v>-1.4883914</v>
      </c>
      <c r="E10075" s="78">
        <v>-3.4390595000000003E-2</v>
      </c>
      <c r="F10075" s="78">
        <v>0.17954011</v>
      </c>
    </row>
    <row r="10076" spans="1:6" x14ac:dyDescent="0.25">
      <c r="A10076">
        <v>10074</v>
      </c>
      <c r="B10076" t="s">
        <v>10985</v>
      </c>
      <c r="C10076" s="78">
        <v>-0.19123319</v>
      </c>
      <c r="D10076" s="78">
        <v>1.7539533</v>
      </c>
      <c r="E10076" s="78">
        <v>0.10671778</v>
      </c>
      <c r="F10076" s="78">
        <v>-0.25655050000000001</v>
      </c>
    </row>
    <row r="10077" spans="1:6" x14ac:dyDescent="0.25">
      <c r="A10077">
        <v>10075</v>
      </c>
      <c r="B10077" t="s">
        <v>10986</v>
      </c>
      <c r="C10077" s="78">
        <v>-1.5866317000000001</v>
      </c>
      <c r="D10077" s="78">
        <v>0.62684273999999995</v>
      </c>
      <c r="E10077" s="78">
        <v>-3.4390595000000003E-2</v>
      </c>
      <c r="F10077" s="78">
        <v>0.17954011</v>
      </c>
    </row>
    <row r="10078" spans="1:6" x14ac:dyDescent="0.25">
      <c r="A10078">
        <v>10076</v>
      </c>
      <c r="B10078" t="s">
        <v>10987</v>
      </c>
      <c r="C10078" s="78">
        <v>0.30964913999999999</v>
      </c>
      <c r="D10078" s="78">
        <v>0.55954090000000001</v>
      </c>
      <c r="E10078" s="78">
        <v>-7.238087E-2</v>
      </c>
      <c r="F10078" s="78">
        <v>-1.9375340000000001E-2</v>
      </c>
    </row>
    <row r="10079" spans="1:6" x14ac:dyDescent="0.25">
      <c r="A10079">
        <v>10077</v>
      </c>
      <c r="B10079" t="s">
        <v>10988</v>
      </c>
      <c r="C10079" s="78">
        <v>1.4339354</v>
      </c>
      <c r="D10079" s="78">
        <v>-0.11805752</v>
      </c>
      <c r="E10079" s="78">
        <v>-1.8457708999999999E-2</v>
      </c>
      <c r="F10079" s="78">
        <v>-8.6551409999999995E-2</v>
      </c>
    </row>
    <row r="10080" spans="1:6" x14ac:dyDescent="0.25">
      <c r="A10080">
        <v>10078</v>
      </c>
      <c r="B10080" t="s">
        <v>10989</v>
      </c>
      <c r="C10080" s="78">
        <v>-2.3661408000000002</v>
      </c>
      <c r="D10080" s="78">
        <v>0.68251156999999996</v>
      </c>
      <c r="E10080" s="78">
        <v>2.0342924999999998</v>
      </c>
      <c r="F10080" s="78">
        <v>0.37210803999999997</v>
      </c>
    </row>
    <row r="10081" spans="1:6" x14ac:dyDescent="0.25">
      <c r="A10081">
        <v>10079</v>
      </c>
      <c r="B10081" t="s">
        <v>10990</v>
      </c>
      <c r="C10081" s="78">
        <v>-3.8370921999999998</v>
      </c>
      <c r="D10081" s="78">
        <v>-0.66997799999999996</v>
      </c>
      <c r="E10081" s="78">
        <v>0.109980166</v>
      </c>
      <c r="F10081" s="78">
        <v>-0.61070469999999999</v>
      </c>
    </row>
    <row r="10082" spans="1:6" x14ac:dyDescent="0.25">
      <c r="A10082">
        <v>10080</v>
      </c>
      <c r="B10082" t="s">
        <v>10991</v>
      </c>
      <c r="C10082" s="78">
        <v>0.31138070000000001</v>
      </c>
      <c r="D10082" s="78">
        <v>0.67935000000000001</v>
      </c>
      <c r="E10082" s="78">
        <v>-5.9710859999999998E-2</v>
      </c>
      <c r="F10082" s="78">
        <v>0.12417891</v>
      </c>
    </row>
    <row r="10083" spans="1:6" x14ac:dyDescent="0.25">
      <c r="A10083">
        <v>10081</v>
      </c>
      <c r="B10083" t="s">
        <v>10992</v>
      </c>
      <c r="C10083" s="78">
        <v>-1.1916149</v>
      </c>
      <c r="D10083" s="78">
        <v>-0.2394163</v>
      </c>
      <c r="E10083" s="78">
        <v>-4.5496672000000002E-2</v>
      </c>
      <c r="F10083" s="78">
        <v>7.120224E-2</v>
      </c>
    </row>
    <row r="10084" spans="1:6" x14ac:dyDescent="0.25">
      <c r="A10084">
        <v>10082</v>
      </c>
      <c r="B10084" t="s">
        <v>10993</v>
      </c>
      <c r="C10084" s="78">
        <v>-1.0172793</v>
      </c>
      <c r="D10084" s="78">
        <v>-9.8907170000000003E-2</v>
      </c>
      <c r="E10084" s="78">
        <v>-3.4413001999999998E-2</v>
      </c>
      <c r="F10084" s="78">
        <v>-0.28494000000000003</v>
      </c>
    </row>
    <row r="10085" spans="1:6" x14ac:dyDescent="0.25">
      <c r="A10085">
        <v>10083</v>
      </c>
      <c r="B10085" t="s">
        <v>10994</v>
      </c>
      <c r="C10085" s="78">
        <v>1.5934366</v>
      </c>
      <c r="D10085" s="78">
        <v>1.4221203</v>
      </c>
      <c r="E10085" s="78">
        <v>-3.4390595000000003E-2</v>
      </c>
      <c r="F10085" s="78">
        <v>0.17954011</v>
      </c>
    </row>
    <row r="10086" spans="1:6" x14ac:dyDescent="0.25">
      <c r="A10086">
        <v>10084</v>
      </c>
      <c r="B10086" t="s">
        <v>10995</v>
      </c>
      <c r="C10086" s="78">
        <v>2.4295764000000002</v>
      </c>
      <c r="D10086" s="78">
        <v>-0.473636</v>
      </c>
      <c r="E10086" s="78">
        <v>3.1654090000000001E-3</v>
      </c>
      <c r="F10086" s="78">
        <v>-0.12994290999999999</v>
      </c>
    </row>
    <row r="10087" spans="1:6" x14ac:dyDescent="0.25">
      <c r="A10087">
        <v>10085</v>
      </c>
      <c r="B10087" t="s">
        <v>10996</v>
      </c>
      <c r="C10087" s="78">
        <v>0.1788083</v>
      </c>
      <c r="D10087" s="78">
        <v>-0.65820299999999998</v>
      </c>
      <c r="E10087" s="78">
        <v>-5.2570034000000002E-2</v>
      </c>
      <c r="F10087" s="78">
        <v>4.5964584000000003E-2</v>
      </c>
    </row>
    <row r="10088" spans="1:6" x14ac:dyDescent="0.25">
      <c r="A10088">
        <v>10086</v>
      </c>
      <c r="B10088" t="s">
        <v>10997</v>
      </c>
      <c r="C10088" s="78">
        <v>-1.078584</v>
      </c>
      <c r="D10088" s="78">
        <v>-1.1721663</v>
      </c>
      <c r="E10088" s="78">
        <v>-3.6228980000000001E-2</v>
      </c>
      <c r="F10088" s="78">
        <v>2.0088493999999998E-2</v>
      </c>
    </row>
    <row r="10089" spans="1:6" x14ac:dyDescent="0.25">
      <c r="A10089">
        <v>10087</v>
      </c>
      <c r="B10089" t="s">
        <v>10998</v>
      </c>
      <c r="C10089" s="78">
        <v>-1.2004039</v>
      </c>
      <c r="D10089" s="78">
        <v>0.21594985</v>
      </c>
      <c r="E10089" s="78">
        <v>-6.1472625000000003E-2</v>
      </c>
      <c r="F10089" s="78">
        <v>-1.5692055E-2</v>
      </c>
    </row>
    <row r="10090" spans="1:6" x14ac:dyDescent="0.25">
      <c r="A10090">
        <v>10088</v>
      </c>
      <c r="B10090" t="s">
        <v>10999</v>
      </c>
      <c r="C10090" s="78">
        <v>-2.2361338000000001E-2</v>
      </c>
      <c r="D10090" s="78">
        <v>0.77274644000000003</v>
      </c>
      <c r="E10090" s="78">
        <v>-3.4390595000000003E-2</v>
      </c>
      <c r="F10090" s="78">
        <v>0.17954011</v>
      </c>
    </row>
    <row r="10091" spans="1:6" x14ac:dyDescent="0.25">
      <c r="A10091">
        <v>10089</v>
      </c>
      <c r="B10091" t="s">
        <v>11000</v>
      </c>
      <c r="C10091" s="78">
        <v>0.66894699999999996</v>
      </c>
      <c r="D10091" s="78">
        <v>-1.2050947000000001</v>
      </c>
      <c r="E10091" s="78">
        <v>-3.4390595000000003E-2</v>
      </c>
      <c r="F10091" s="78">
        <v>0.17954011</v>
      </c>
    </row>
    <row r="10092" spans="1:6" x14ac:dyDescent="0.25">
      <c r="A10092">
        <v>10090</v>
      </c>
      <c r="B10092" t="s">
        <v>11001</v>
      </c>
      <c r="C10092" s="78">
        <v>-0.23875077</v>
      </c>
      <c r="D10092" s="78">
        <v>-0.13742425999999999</v>
      </c>
      <c r="E10092" s="78">
        <v>-8.5338189999999994E-2</v>
      </c>
      <c r="F10092" s="78">
        <v>1.3127699499999999E-2</v>
      </c>
    </row>
    <row r="10093" spans="1:6" x14ac:dyDescent="0.25">
      <c r="A10093">
        <v>10091</v>
      </c>
      <c r="B10093" t="s">
        <v>11002</v>
      </c>
      <c r="C10093" s="78">
        <v>-5.9442222000000003E-2</v>
      </c>
      <c r="D10093" s="78">
        <v>-0.69334200000000001</v>
      </c>
      <c r="E10093" s="78">
        <v>-2.5106001999999999E-2</v>
      </c>
      <c r="F10093" s="78">
        <v>-4.801163E-2</v>
      </c>
    </row>
    <row r="10094" spans="1:6" x14ac:dyDescent="0.25">
      <c r="A10094">
        <v>10092</v>
      </c>
      <c r="B10094" t="s">
        <v>11003</v>
      </c>
      <c r="C10094" s="78">
        <v>3.6985939000000001</v>
      </c>
      <c r="D10094" s="78">
        <v>1.6577698999999999</v>
      </c>
      <c r="E10094" s="78">
        <v>-5.9523899999999998E-2</v>
      </c>
      <c r="F10094" s="78">
        <v>4.9390584000000001E-2</v>
      </c>
    </row>
    <row r="10095" spans="1:6" x14ac:dyDescent="0.25">
      <c r="A10095">
        <v>10093</v>
      </c>
      <c r="B10095" t="s">
        <v>11004</v>
      </c>
      <c r="C10095" s="78">
        <v>-0.25923343999999998</v>
      </c>
      <c r="D10095" s="78">
        <v>-0.12672725000000001</v>
      </c>
      <c r="E10095" s="78">
        <v>-8.7397370000000002E-2</v>
      </c>
      <c r="F10095" s="78">
        <v>9.0393044000000006E-2</v>
      </c>
    </row>
    <row r="10096" spans="1:6" x14ac:dyDescent="0.25">
      <c r="A10096">
        <v>10094</v>
      </c>
      <c r="B10096" t="s">
        <v>11005</v>
      </c>
      <c r="C10096" s="78">
        <v>0.1542885</v>
      </c>
      <c r="D10096" s="78">
        <v>-0.120717406</v>
      </c>
      <c r="E10096" s="78">
        <v>-3.4390595000000003E-2</v>
      </c>
      <c r="F10096" s="78">
        <v>0.17954011</v>
      </c>
    </row>
    <row r="10097" spans="1:6" x14ac:dyDescent="0.25">
      <c r="A10097">
        <v>10095</v>
      </c>
      <c r="B10097" t="s">
        <v>11006</v>
      </c>
      <c r="C10097" s="78">
        <v>4.1281466</v>
      </c>
      <c r="D10097" s="78">
        <v>1.7235274</v>
      </c>
      <c r="E10097" s="78">
        <v>-0.13835140000000001</v>
      </c>
      <c r="F10097" s="78">
        <v>-0.1091411</v>
      </c>
    </row>
    <row r="10098" spans="1:6" x14ac:dyDescent="0.25">
      <c r="A10098">
        <v>10096</v>
      </c>
      <c r="B10098" t="s">
        <v>11007</v>
      </c>
      <c r="C10098" s="78">
        <v>-1.8897254000000001</v>
      </c>
      <c r="D10098" s="78">
        <v>1.3424058999999999</v>
      </c>
      <c r="E10098" s="78">
        <v>-3.4390595000000003E-2</v>
      </c>
      <c r="F10098" s="78">
        <v>0.17954011</v>
      </c>
    </row>
    <row r="10099" spans="1:6" x14ac:dyDescent="0.25">
      <c r="A10099">
        <v>10097</v>
      </c>
      <c r="B10099" t="s">
        <v>11008</v>
      </c>
      <c r="C10099" s="78">
        <v>0.40486457999999997</v>
      </c>
      <c r="D10099" s="78">
        <v>-2.2725780000000002</v>
      </c>
      <c r="E10099" s="78">
        <v>-3.4390595000000003E-2</v>
      </c>
      <c r="F10099" s="78">
        <v>0.17954011</v>
      </c>
    </row>
    <row r="10100" spans="1:6" x14ac:dyDescent="0.25">
      <c r="A10100">
        <v>10098</v>
      </c>
      <c r="B10100" t="s">
        <v>11009</v>
      </c>
      <c r="C10100" s="78">
        <v>-1.0823414</v>
      </c>
      <c r="D10100" s="78">
        <v>0.28657611999999999</v>
      </c>
      <c r="E10100" s="78">
        <v>-2.6286792E-2</v>
      </c>
      <c r="F10100" s="78">
        <v>6.8122219999999997E-2</v>
      </c>
    </row>
    <row r="10101" spans="1:6" x14ac:dyDescent="0.25">
      <c r="A10101">
        <v>10099</v>
      </c>
      <c r="B10101" t="s">
        <v>11010</v>
      </c>
      <c r="C10101" s="78">
        <v>0.62508379999999997</v>
      </c>
      <c r="D10101" s="78">
        <v>-1.0078446999999999</v>
      </c>
      <c r="E10101" s="78">
        <v>-9.7513034999999998E-2</v>
      </c>
      <c r="F10101" s="78">
        <v>6.2800270000000005E-2</v>
      </c>
    </row>
    <row r="10102" spans="1:6" x14ac:dyDescent="0.25">
      <c r="A10102">
        <v>10100</v>
      </c>
      <c r="B10102" t="s">
        <v>11011</v>
      </c>
      <c r="C10102" s="78">
        <v>-0.63581215999999996</v>
      </c>
      <c r="D10102" s="78">
        <v>0.12620186999999999</v>
      </c>
      <c r="E10102" s="78">
        <v>-2.9336714999999999E-2</v>
      </c>
      <c r="F10102" s="78">
        <v>5.5984840000000001E-2</v>
      </c>
    </row>
    <row r="10103" spans="1:6" x14ac:dyDescent="0.25">
      <c r="A10103">
        <v>10101</v>
      </c>
      <c r="B10103" t="s">
        <v>11012</v>
      </c>
      <c r="C10103" s="78">
        <v>0.87431455000000002</v>
      </c>
      <c r="D10103" s="78">
        <v>-0.3671548</v>
      </c>
      <c r="E10103" s="78">
        <v>-3.3672180000000003E-2</v>
      </c>
      <c r="F10103" s="78">
        <v>7.5890940000000004E-2</v>
      </c>
    </row>
    <row r="10104" spans="1:6" x14ac:dyDescent="0.25">
      <c r="A10104">
        <v>10102</v>
      </c>
      <c r="B10104" t="s">
        <v>11013</v>
      </c>
      <c r="C10104" s="78">
        <v>-1.8847669</v>
      </c>
      <c r="D10104" s="78">
        <v>0.92428770000000005</v>
      </c>
      <c r="E10104" s="78">
        <v>-3.4390595000000003E-2</v>
      </c>
      <c r="F10104" s="78">
        <v>0.17954011</v>
      </c>
    </row>
    <row r="10105" spans="1:6" x14ac:dyDescent="0.25">
      <c r="A10105">
        <v>10103</v>
      </c>
      <c r="B10105" t="s">
        <v>11014</v>
      </c>
      <c r="C10105" s="78">
        <v>-0.19831257999999999</v>
      </c>
      <c r="D10105" s="78">
        <v>-1.459732</v>
      </c>
      <c r="E10105" s="78">
        <v>-5.6536715000000001E-2</v>
      </c>
      <c r="F10105" s="78">
        <v>-0.19040059000000001</v>
      </c>
    </row>
    <row r="10106" spans="1:6" x14ac:dyDescent="0.25">
      <c r="A10106">
        <v>10104</v>
      </c>
      <c r="B10106" t="s">
        <v>11015</v>
      </c>
      <c r="C10106" s="78">
        <v>-0.15264088000000001</v>
      </c>
      <c r="D10106" s="78">
        <v>0.64012723999999999</v>
      </c>
      <c r="E10106" s="78">
        <v>-3.4390595000000003E-2</v>
      </c>
      <c r="F10106" s="78">
        <v>0.17954011</v>
      </c>
    </row>
    <row r="10107" spans="1:6" x14ac:dyDescent="0.25">
      <c r="A10107">
        <v>10105</v>
      </c>
      <c r="B10107" t="s">
        <v>11016</v>
      </c>
      <c r="C10107" s="78">
        <v>2.7731797999999999</v>
      </c>
      <c r="D10107" s="78">
        <v>-0.5197271</v>
      </c>
      <c r="E10107" s="78">
        <v>-4.7202623999999999E-2</v>
      </c>
      <c r="F10107" s="78">
        <v>4.6183765000000002E-2</v>
      </c>
    </row>
    <row r="10108" spans="1:6" x14ac:dyDescent="0.25">
      <c r="A10108">
        <v>10106</v>
      </c>
      <c r="B10108" t="s">
        <v>11017</v>
      </c>
      <c r="C10108" s="78">
        <v>0.43099752000000002</v>
      </c>
      <c r="D10108" s="78">
        <v>0.21745381999999999</v>
      </c>
      <c r="E10108" s="78">
        <v>-7.0717260000000004E-2</v>
      </c>
      <c r="F10108" s="78">
        <v>7.2151460000000001E-2</v>
      </c>
    </row>
    <row r="10109" spans="1:6" x14ac:dyDescent="0.25">
      <c r="A10109">
        <v>10107</v>
      </c>
      <c r="B10109" t="s">
        <v>11018</v>
      </c>
      <c r="C10109" s="78">
        <v>-0.57942265000000004</v>
      </c>
      <c r="D10109" s="78">
        <v>-0.85741029999999996</v>
      </c>
      <c r="E10109" s="78">
        <v>-9.9877939999999998E-2</v>
      </c>
      <c r="F10109" s="78">
        <v>-3.5444154999999998E-2</v>
      </c>
    </row>
    <row r="10110" spans="1:6" x14ac:dyDescent="0.25">
      <c r="A10110">
        <v>10108</v>
      </c>
      <c r="B10110" t="s">
        <v>11019</v>
      </c>
      <c r="C10110" s="78">
        <v>2.7780763999999998</v>
      </c>
      <c r="D10110" s="78">
        <v>2.3407724000000001</v>
      </c>
      <c r="E10110" s="78">
        <v>-6.9666610000000004E-2</v>
      </c>
      <c r="F10110" s="78">
        <v>0.104422115</v>
      </c>
    </row>
    <row r="10111" spans="1:6" x14ac:dyDescent="0.25">
      <c r="A10111">
        <v>10109</v>
      </c>
      <c r="B10111" t="s">
        <v>11020</v>
      </c>
      <c r="C10111" s="78">
        <v>3.4395060000000002</v>
      </c>
      <c r="D10111" s="78">
        <v>1.2775711000000001</v>
      </c>
      <c r="E10111" s="78">
        <v>-3.4390595000000003E-2</v>
      </c>
      <c r="F10111" s="78">
        <v>0.17954011</v>
      </c>
    </row>
    <row r="10112" spans="1:6" x14ac:dyDescent="0.25">
      <c r="A10112">
        <v>10110</v>
      </c>
      <c r="B10112" t="s">
        <v>11021</v>
      </c>
      <c r="C10112" s="78">
        <v>-0.58751980000000004</v>
      </c>
      <c r="D10112" s="78">
        <v>-0.39913794000000002</v>
      </c>
      <c r="E10112" s="78">
        <v>-4.4587769999999999E-2</v>
      </c>
      <c r="F10112" s="78">
        <v>7.9439979999999993E-2</v>
      </c>
    </row>
    <row r="10113" spans="1:6" x14ac:dyDescent="0.25">
      <c r="A10113">
        <v>10111</v>
      </c>
      <c r="B10113" t="s">
        <v>11022</v>
      </c>
      <c r="C10113" s="78">
        <v>-6.4534456000000004E-2</v>
      </c>
      <c r="D10113" s="78">
        <v>0.68325820000000004</v>
      </c>
      <c r="E10113" s="78">
        <v>-3.4390595000000003E-2</v>
      </c>
      <c r="F10113" s="78">
        <v>0.17954011</v>
      </c>
    </row>
    <row r="10114" spans="1:6" x14ac:dyDescent="0.25">
      <c r="A10114">
        <v>10112</v>
      </c>
      <c r="B10114" t="s">
        <v>11023</v>
      </c>
      <c r="C10114" s="78">
        <v>-1.3408874</v>
      </c>
      <c r="D10114" s="78">
        <v>-3.4536804999999999</v>
      </c>
      <c r="E10114" s="78">
        <v>-7.5392130000000002E-2</v>
      </c>
      <c r="F10114" s="78">
        <v>-0.15248547000000001</v>
      </c>
    </row>
    <row r="10115" spans="1:6" x14ac:dyDescent="0.25">
      <c r="A10115">
        <v>10113</v>
      </c>
      <c r="B10115" t="s">
        <v>11024</v>
      </c>
      <c r="C10115" s="78">
        <v>1.0562587999999999</v>
      </c>
      <c r="D10115" s="78">
        <v>-0.24642908999999999</v>
      </c>
      <c r="E10115" s="78">
        <v>-6.5250440000000007E-2</v>
      </c>
      <c r="F10115" s="78">
        <v>-1.0565266E-2</v>
      </c>
    </row>
    <row r="10116" spans="1:6" x14ac:dyDescent="0.25">
      <c r="A10116">
        <v>10114</v>
      </c>
      <c r="B10116" t="s">
        <v>11025</v>
      </c>
      <c r="C10116" s="78">
        <v>-1.1689276</v>
      </c>
      <c r="D10116" s="78">
        <v>-0.19524142</v>
      </c>
      <c r="E10116" s="78">
        <v>-9.5697329999999997E-2</v>
      </c>
      <c r="F10116" s="78">
        <v>-2.1999806E-2</v>
      </c>
    </row>
    <row r="10117" spans="1:6" x14ac:dyDescent="0.25">
      <c r="A10117">
        <v>10115</v>
      </c>
      <c r="B10117" t="s">
        <v>11026</v>
      </c>
      <c r="C10117" s="78">
        <v>1.3169973999999999E-2</v>
      </c>
      <c r="D10117" s="78">
        <v>0.65150284999999997</v>
      </c>
      <c r="E10117" s="78">
        <v>-0.14918234999999999</v>
      </c>
      <c r="F10117" s="78">
        <v>-0.41370124000000003</v>
      </c>
    </row>
    <row r="10118" spans="1:6" x14ac:dyDescent="0.25">
      <c r="A10118">
        <v>10116</v>
      </c>
      <c r="B10118" t="s">
        <v>11027</v>
      </c>
      <c r="C10118" s="78">
        <v>-0.48040432</v>
      </c>
      <c r="D10118" s="78">
        <v>2.0988613E-2</v>
      </c>
      <c r="E10118" s="78">
        <v>-9.4919439999999994E-2</v>
      </c>
      <c r="F10118" s="78">
        <v>-4.1547476999999999E-2</v>
      </c>
    </row>
    <row r="10119" spans="1:6" x14ac:dyDescent="0.25">
      <c r="A10119">
        <v>10117</v>
      </c>
      <c r="B10119" t="s">
        <v>11028</v>
      </c>
      <c r="C10119" s="78">
        <v>1.4918032000000001</v>
      </c>
      <c r="D10119" s="78">
        <v>1.6467035999999999</v>
      </c>
      <c r="E10119" s="78">
        <v>5.3714033000000001E-2</v>
      </c>
      <c r="F10119" s="78">
        <v>-0.36463731999999999</v>
      </c>
    </row>
    <row r="10120" spans="1:6" x14ac:dyDescent="0.25">
      <c r="A10120">
        <v>10118</v>
      </c>
      <c r="B10120" t="s">
        <v>11029</v>
      </c>
      <c r="C10120" s="78">
        <v>2.5121777000000001</v>
      </c>
      <c r="D10120" s="78">
        <v>-0.16184989</v>
      </c>
      <c r="E10120" s="78">
        <v>-8.5196140000000004E-2</v>
      </c>
      <c r="F10120" s="78">
        <v>-7.0939970000000005E-2</v>
      </c>
    </row>
    <row r="10121" spans="1:6" x14ac:dyDescent="0.25">
      <c r="A10121">
        <v>10119</v>
      </c>
      <c r="B10121" t="s">
        <v>11030</v>
      </c>
      <c r="C10121" s="78">
        <v>-1.3876915999999999</v>
      </c>
      <c r="D10121" s="78">
        <v>1.1479254000000001</v>
      </c>
      <c r="E10121" s="78">
        <v>-3.4390595000000003E-2</v>
      </c>
      <c r="F10121" s="78">
        <v>0.17954011</v>
      </c>
    </row>
    <row r="10122" spans="1:6" x14ac:dyDescent="0.25">
      <c r="A10122">
        <v>10120</v>
      </c>
      <c r="B10122" t="s">
        <v>11031</v>
      </c>
      <c r="C10122" s="78">
        <v>-0.33888810000000003</v>
      </c>
      <c r="D10122" s="78">
        <v>-5.8010369999999999E-2</v>
      </c>
      <c r="E10122" s="78">
        <v>-3.7782839999999998E-2</v>
      </c>
      <c r="F10122" s="78">
        <v>3.0039564000000001E-2</v>
      </c>
    </row>
    <row r="10123" spans="1:6" x14ac:dyDescent="0.25">
      <c r="A10123">
        <v>10121</v>
      </c>
      <c r="B10123" t="s">
        <v>11032</v>
      </c>
      <c r="C10123" s="78">
        <v>1.4948725</v>
      </c>
      <c r="D10123" s="78">
        <v>-1.7738498</v>
      </c>
      <c r="E10123" s="78">
        <v>-9.458097E-2</v>
      </c>
      <c r="F10123" s="78">
        <v>2.7759999E-2</v>
      </c>
    </row>
    <row r="10124" spans="1:6" x14ac:dyDescent="0.25">
      <c r="A10124">
        <v>10122</v>
      </c>
      <c r="B10124" t="s">
        <v>11033</v>
      </c>
      <c r="C10124" s="78">
        <v>3.2270439999999998</v>
      </c>
      <c r="D10124" s="78">
        <v>1.0391448000000001</v>
      </c>
      <c r="E10124" s="78">
        <v>2.2963912</v>
      </c>
      <c r="F10124" s="78">
        <v>7.3955400000000004E-2</v>
      </c>
    </row>
    <row r="10125" spans="1:6" x14ac:dyDescent="0.25">
      <c r="A10125">
        <v>10123</v>
      </c>
      <c r="B10125" t="s">
        <v>11034</v>
      </c>
      <c r="C10125" s="78">
        <v>-1.9340132000000001</v>
      </c>
      <c r="D10125" s="78">
        <v>1.8137965</v>
      </c>
      <c r="E10125" s="78">
        <v>1.6890842E-2</v>
      </c>
      <c r="F10125" s="78">
        <v>-0.17737803999999999</v>
      </c>
    </row>
    <row r="10126" spans="1:6" x14ac:dyDescent="0.25">
      <c r="A10126">
        <v>10124</v>
      </c>
      <c r="B10126" t="s">
        <v>11035</v>
      </c>
      <c r="C10126" s="78">
        <v>0.41932370000000002</v>
      </c>
      <c r="D10126" s="78">
        <v>0.74761056999999997</v>
      </c>
      <c r="E10126" s="78">
        <v>-7.201929E-2</v>
      </c>
      <c r="F10126" s="78">
        <v>7.7740400000000003E-3</v>
      </c>
    </row>
    <row r="10127" spans="1:6" x14ac:dyDescent="0.25">
      <c r="A10127">
        <v>10125</v>
      </c>
      <c r="B10127" t="s">
        <v>11036</v>
      </c>
      <c r="C10127" s="78">
        <v>0.16221336</v>
      </c>
      <c r="D10127" s="78">
        <v>-1.1393063999999999</v>
      </c>
      <c r="E10127" s="78">
        <v>-6.9870025000000002E-2</v>
      </c>
      <c r="F10127" s="78">
        <v>2.4115384E-2</v>
      </c>
    </row>
    <row r="10128" spans="1:6" x14ac:dyDescent="0.25">
      <c r="A10128">
        <v>10126</v>
      </c>
      <c r="B10128" t="s">
        <v>11037</v>
      </c>
      <c r="C10128" s="78">
        <v>0.64062523999999998</v>
      </c>
      <c r="D10128" s="78">
        <v>1.1821064999999999</v>
      </c>
      <c r="E10128" s="78">
        <v>-2.7663663000000002E-2</v>
      </c>
      <c r="F10128" s="78">
        <v>1.0451168E-2</v>
      </c>
    </row>
    <row r="10129" spans="1:6" x14ac:dyDescent="0.25">
      <c r="A10129">
        <v>10127</v>
      </c>
      <c r="B10129" t="s">
        <v>11038</v>
      </c>
      <c r="C10129" s="78">
        <v>0.29957834</v>
      </c>
      <c r="D10129" s="78">
        <v>-0.96726906000000001</v>
      </c>
      <c r="E10129" s="78">
        <v>-5.2483354000000003E-2</v>
      </c>
      <c r="F10129" s="78">
        <v>-0.20716865000000001</v>
      </c>
    </row>
    <row r="10130" spans="1:6" x14ac:dyDescent="0.25">
      <c r="A10130">
        <v>10128</v>
      </c>
      <c r="B10130" t="s">
        <v>11039</v>
      </c>
      <c r="C10130" s="78">
        <v>-1.7534156000000001</v>
      </c>
      <c r="D10130" s="78">
        <v>-2.6416680000000001</v>
      </c>
      <c r="E10130" s="78">
        <v>-6.1933427999999999E-2</v>
      </c>
      <c r="F10130" s="78">
        <v>-0.13713202999999999</v>
      </c>
    </row>
    <row r="10131" spans="1:6" x14ac:dyDescent="0.25">
      <c r="A10131">
        <v>10129</v>
      </c>
      <c r="B10131" t="s">
        <v>11040</v>
      </c>
      <c r="C10131" s="78">
        <v>-0.98089800000000005</v>
      </c>
      <c r="D10131" s="78">
        <v>0.80241119999999999</v>
      </c>
      <c r="E10131" s="78">
        <v>-5.0435554E-2</v>
      </c>
      <c r="F10131" s="78">
        <v>2.0344496E-2</v>
      </c>
    </row>
    <row r="10132" spans="1:6" x14ac:dyDescent="0.25">
      <c r="A10132">
        <v>10130</v>
      </c>
      <c r="B10132" t="s">
        <v>11041</v>
      </c>
      <c r="C10132" s="78">
        <v>0.31941202000000002</v>
      </c>
      <c r="D10132" s="78">
        <v>-1.0184177000000001</v>
      </c>
      <c r="E10132" s="78">
        <v>-3.3249109999999998E-2</v>
      </c>
      <c r="F10132" s="78">
        <v>6.4164040000000006E-2</v>
      </c>
    </row>
    <row r="10133" spans="1:6" x14ac:dyDescent="0.25">
      <c r="A10133">
        <v>10131</v>
      </c>
      <c r="B10133" t="s">
        <v>11042</v>
      </c>
      <c r="C10133" s="78">
        <v>2.8916780000000002</v>
      </c>
      <c r="D10133" s="78">
        <v>0.18919867000000001</v>
      </c>
      <c r="E10133" s="78">
        <v>-9.4993060000000004E-2</v>
      </c>
      <c r="F10133" s="78">
        <v>1.273261E-2</v>
      </c>
    </row>
    <row r="10134" spans="1:6" x14ac:dyDescent="0.25">
      <c r="A10134">
        <v>10132</v>
      </c>
      <c r="B10134" t="s">
        <v>11043</v>
      </c>
      <c r="C10134" s="78">
        <v>-0.92123765000000002</v>
      </c>
      <c r="D10134" s="78">
        <v>2.3356574000000001</v>
      </c>
      <c r="E10134" s="78">
        <v>0.13357647</v>
      </c>
      <c r="F10134" s="78">
        <v>-0.55888320000000002</v>
      </c>
    </row>
    <row r="10135" spans="1:6" x14ac:dyDescent="0.25">
      <c r="A10135">
        <v>10133</v>
      </c>
      <c r="B10135" t="s">
        <v>11044</v>
      </c>
      <c r="C10135" s="78">
        <v>-0.64174589999999998</v>
      </c>
      <c r="D10135" s="78">
        <v>-1.1630263000000001</v>
      </c>
      <c r="E10135" s="78">
        <v>-6.084092E-2</v>
      </c>
      <c r="F10135" s="78">
        <v>5.330555E-2</v>
      </c>
    </row>
    <row r="10136" spans="1:6" x14ac:dyDescent="0.25">
      <c r="A10136">
        <v>10134</v>
      </c>
      <c r="B10136" t="s">
        <v>11045</v>
      </c>
      <c r="C10136" s="78">
        <v>0.41050044000000002</v>
      </c>
      <c r="D10136" s="78">
        <v>-2.2602687000000001</v>
      </c>
      <c r="E10136" s="78">
        <v>-3.4390595000000003E-2</v>
      </c>
      <c r="F10136" s="78">
        <v>0.17954011</v>
      </c>
    </row>
    <row r="10137" spans="1:6" x14ac:dyDescent="0.25">
      <c r="A10137">
        <v>10135</v>
      </c>
      <c r="B10137" t="s">
        <v>11046</v>
      </c>
      <c r="C10137" s="78">
        <v>0.60594784999999995</v>
      </c>
      <c r="D10137" s="78">
        <v>0.15569939999999999</v>
      </c>
      <c r="E10137" s="78">
        <v>-0.13435406999999999</v>
      </c>
      <c r="F10137" s="78">
        <v>-6.2935635000000004E-2</v>
      </c>
    </row>
    <row r="10138" spans="1:6" x14ac:dyDescent="0.25">
      <c r="A10138">
        <v>10136</v>
      </c>
      <c r="B10138" t="s">
        <v>11047</v>
      </c>
      <c r="C10138" s="78">
        <v>8.9986619999999993E-3</v>
      </c>
      <c r="D10138" s="78">
        <v>-0.89067364000000004</v>
      </c>
      <c r="E10138" s="78">
        <v>-3.4390595000000003E-2</v>
      </c>
      <c r="F10138" s="78">
        <v>0.17954011</v>
      </c>
    </row>
    <row r="10139" spans="1:6" x14ac:dyDescent="0.25">
      <c r="A10139">
        <v>10137</v>
      </c>
      <c r="B10139" t="s">
        <v>3164</v>
      </c>
      <c r="C10139" s="78">
        <v>6.0570209999999999E-2</v>
      </c>
      <c r="D10139" s="78">
        <v>-0.51114939999999998</v>
      </c>
      <c r="E10139" s="78">
        <v>-3.4390595000000003E-2</v>
      </c>
      <c r="F10139" s="78">
        <v>0.17954011</v>
      </c>
    </row>
    <row r="10140" spans="1:6" x14ac:dyDescent="0.25">
      <c r="A10140">
        <v>10138</v>
      </c>
      <c r="B10140" t="s">
        <v>11048</v>
      </c>
      <c r="C10140" s="78">
        <v>1.6740967</v>
      </c>
      <c r="D10140" s="78">
        <v>4.1920529999999996</v>
      </c>
      <c r="E10140" s="78">
        <v>-3.4390595000000003E-2</v>
      </c>
      <c r="F10140" s="78">
        <v>0.17954011</v>
      </c>
    </row>
    <row r="10141" spans="1:6" x14ac:dyDescent="0.25">
      <c r="A10141">
        <v>10139</v>
      </c>
      <c r="B10141" t="s">
        <v>11049</v>
      </c>
      <c r="C10141" s="78">
        <v>-0.20950347</v>
      </c>
      <c r="D10141" s="78">
        <v>-0.65047670000000002</v>
      </c>
      <c r="E10141" s="78">
        <v>-1.0732159E-2</v>
      </c>
      <c r="F10141" s="78">
        <v>9.3117564999999999E-2</v>
      </c>
    </row>
    <row r="10142" spans="1:6" x14ac:dyDescent="0.25">
      <c r="A10142">
        <v>10140</v>
      </c>
      <c r="B10142" t="s">
        <v>11050</v>
      </c>
      <c r="C10142" s="78">
        <v>1.1754712</v>
      </c>
      <c r="D10142" s="78">
        <v>-0.37192264000000003</v>
      </c>
      <c r="E10142" s="78">
        <v>-0.16105037999999999</v>
      </c>
      <c r="F10142" s="78">
        <v>-0.16956799</v>
      </c>
    </row>
    <row r="10143" spans="1:6" x14ac:dyDescent="0.25">
      <c r="A10143">
        <v>10141</v>
      </c>
      <c r="B10143" t="s">
        <v>11051</v>
      </c>
      <c r="C10143" s="78">
        <v>0.75697124000000005</v>
      </c>
      <c r="D10143" s="78">
        <v>0.56509759999999998</v>
      </c>
      <c r="E10143" s="78">
        <v>-3.4390595000000003E-2</v>
      </c>
      <c r="F10143" s="78">
        <v>0.17954011</v>
      </c>
    </row>
    <row r="10144" spans="1:6" x14ac:dyDescent="0.25">
      <c r="A10144">
        <v>10142</v>
      </c>
      <c r="B10144" t="s">
        <v>11052</v>
      </c>
      <c r="C10144" s="78">
        <v>0.76584196000000004</v>
      </c>
      <c r="D10144" s="78">
        <v>0.22919429999999999</v>
      </c>
      <c r="E10144" s="78">
        <v>-9.1431219999999994E-2</v>
      </c>
      <c r="F10144" s="78">
        <v>6.6866203999999999E-2</v>
      </c>
    </row>
    <row r="10145" spans="1:6" x14ac:dyDescent="0.25">
      <c r="A10145">
        <v>10143</v>
      </c>
      <c r="B10145" t="s">
        <v>11053</v>
      </c>
      <c r="C10145" s="78">
        <v>1.3963847</v>
      </c>
      <c r="D10145" s="78">
        <v>2.4537488999999999E-2</v>
      </c>
      <c r="E10145" s="78">
        <v>-1.3044849000000001E-2</v>
      </c>
      <c r="F10145" s="78">
        <v>-3.5888865999999998E-2</v>
      </c>
    </row>
    <row r="10146" spans="1:6" x14ac:dyDescent="0.25">
      <c r="A10146">
        <v>10144</v>
      </c>
      <c r="B10146" t="s">
        <v>11054</v>
      </c>
      <c r="C10146" s="78">
        <v>-0.51917975999999999</v>
      </c>
      <c r="D10146" s="78">
        <v>2.2141817000000001</v>
      </c>
      <c r="E10146" s="78">
        <v>-2.6579676E-2</v>
      </c>
      <c r="F10146" s="78">
        <v>2.6814342E-3</v>
      </c>
    </row>
    <row r="10147" spans="1:6" x14ac:dyDescent="0.25">
      <c r="A10147">
        <v>10145</v>
      </c>
      <c r="B10147" t="s">
        <v>11055</v>
      </c>
      <c r="C10147" s="78">
        <v>0.29097947000000002</v>
      </c>
      <c r="D10147" s="78">
        <v>-3.4105778</v>
      </c>
      <c r="E10147" s="78">
        <v>-3.7760111999999998E-2</v>
      </c>
      <c r="F10147" s="78">
        <v>3.3317803999999999E-2</v>
      </c>
    </row>
    <row r="10148" spans="1:6" x14ac:dyDescent="0.25">
      <c r="A10148">
        <v>10146</v>
      </c>
      <c r="B10148" t="s">
        <v>11056</v>
      </c>
      <c r="C10148" s="78">
        <v>-1.9250856999999999</v>
      </c>
      <c r="D10148" s="78">
        <v>0.91610290000000005</v>
      </c>
      <c r="E10148" s="78">
        <v>-1.850305E-2</v>
      </c>
      <c r="F10148" s="78">
        <v>-0.10614054000000001</v>
      </c>
    </row>
    <row r="10149" spans="1:6" x14ac:dyDescent="0.25">
      <c r="A10149">
        <v>10147</v>
      </c>
      <c r="B10149" t="s">
        <v>11057</v>
      </c>
      <c r="C10149" s="78">
        <v>0.74845600000000001</v>
      </c>
      <c r="D10149" s="78">
        <v>1.8168960000000001</v>
      </c>
      <c r="E10149" s="78">
        <v>-3.4390595000000003E-2</v>
      </c>
      <c r="F10149" s="78">
        <v>0.17954011</v>
      </c>
    </row>
    <row r="10150" spans="1:6" x14ac:dyDescent="0.25">
      <c r="A10150">
        <v>10148</v>
      </c>
      <c r="B10150" t="s">
        <v>11058</v>
      </c>
      <c r="C10150" s="78">
        <v>0.78196429999999995</v>
      </c>
      <c r="D10150" s="78">
        <v>0.66327250000000004</v>
      </c>
      <c r="E10150" s="78">
        <v>-7.2659574000000005E-2</v>
      </c>
      <c r="F10150" s="78">
        <v>9.2114399999999999E-2</v>
      </c>
    </row>
    <row r="10151" spans="1:6" x14ac:dyDescent="0.25">
      <c r="A10151">
        <v>10149</v>
      </c>
      <c r="B10151" t="s">
        <v>11059</v>
      </c>
      <c r="C10151" s="78">
        <v>1.1776207999999999</v>
      </c>
      <c r="D10151" s="78">
        <v>3.0834239999999999</v>
      </c>
      <c r="E10151" s="78">
        <v>2.3317125000000001E-2</v>
      </c>
      <c r="F10151" s="78">
        <v>-0.15454490000000001</v>
      </c>
    </row>
    <row r="10152" spans="1:6" x14ac:dyDescent="0.25">
      <c r="A10152">
        <v>10150</v>
      </c>
      <c r="B10152" t="s">
        <v>11060</v>
      </c>
      <c r="C10152" s="78">
        <v>1.7823713999999999</v>
      </c>
      <c r="D10152" s="78">
        <v>-1.9113015</v>
      </c>
      <c r="E10152" s="78">
        <v>-7.3271990000000004E-3</v>
      </c>
      <c r="F10152" s="78">
        <v>6.4683259999999999E-3</v>
      </c>
    </row>
    <row r="10153" spans="1:6" x14ac:dyDescent="0.25">
      <c r="A10153">
        <v>10151</v>
      </c>
      <c r="B10153" t="s">
        <v>11061</v>
      </c>
      <c r="C10153" s="78">
        <v>-1.8501881</v>
      </c>
      <c r="D10153" s="78">
        <v>-3.2084434000000002</v>
      </c>
      <c r="E10153" s="78">
        <v>-4.8411608000000002E-2</v>
      </c>
      <c r="F10153" s="78">
        <v>5.8992683999999997E-2</v>
      </c>
    </row>
    <row r="10154" spans="1:6" x14ac:dyDescent="0.25">
      <c r="A10154">
        <v>10152</v>
      </c>
      <c r="B10154" t="s">
        <v>11062</v>
      </c>
      <c r="C10154" s="78">
        <v>1.3946012999999999</v>
      </c>
      <c r="D10154" s="78">
        <v>-2.1197693000000002</v>
      </c>
      <c r="E10154" s="78">
        <v>-7.5941729999999999E-2</v>
      </c>
      <c r="F10154" s="78">
        <v>4.7994955999999998E-2</v>
      </c>
    </row>
    <row r="10155" spans="1:6" x14ac:dyDescent="0.25">
      <c r="A10155">
        <v>10153</v>
      </c>
      <c r="B10155" t="s">
        <v>11063</v>
      </c>
      <c r="C10155" s="78">
        <v>0.96334016</v>
      </c>
      <c r="D10155" s="78">
        <v>-1.0512484</v>
      </c>
      <c r="E10155" s="78">
        <v>-4.7027905000000002E-2</v>
      </c>
      <c r="F10155" s="78">
        <v>-5.5791569999999999E-2</v>
      </c>
    </row>
    <row r="10156" spans="1:6" x14ac:dyDescent="0.25">
      <c r="A10156">
        <v>10154</v>
      </c>
      <c r="B10156" t="s">
        <v>11064</v>
      </c>
      <c r="C10156" s="78">
        <v>-1.3719170000000001</v>
      </c>
      <c r="D10156" s="78">
        <v>-0.12634745</v>
      </c>
      <c r="E10156" s="78">
        <v>-3.4390595000000003E-2</v>
      </c>
      <c r="F10156" s="78">
        <v>0.17954011</v>
      </c>
    </row>
    <row r="10157" spans="1:6" x14ac:dyDescent="0.25">
      <c r="A10157">
        <v>10155</v>
      </c>
      <c r="B10157" t="s">
        <v>11065</v>
      </c>
      <c r="C10157" s="78">
        <v>1.7083311999999999</v>
      </c>
      <c r="D10157" s="78">
        <v>2.1625838000000002</v>
      </c>
      <c r="E10157" s="78">
        <v>-1.8377722999999999E-2</v>
      </c>
      <c r="F10157" s="78">
        <v>-6.2153324000000003E-2</v>
      </c>
    </row>
    <row r="10158" spans="1:6" x14ac:dyDescent="0.25">
      <c r="A10158">
        <v>10156</v>
      </c>
      <c r="B10158" t="s">
        <v>11066</v>
      </c>
      <c r="C10158" s="78">
        <v>-1.2051044</v>
      </c>
      <c r="D10158" s="78">
        <v>-0.46996763000000003</v>
      </c>
      <c r="E10158" s="78">
        <v>4.2327423000000003E-2</v>
      </c>
      <c r="F10158" s="78">
        <v>-0.16218351</v>
      </c>
    </row>
    <row r="10159" spans="1:6" x14ac:dyDescent="0.25">
      <c r="A10159">
        <v>10157</v>
      </c>
      <c r="B10159" t="s">
        <v>11067</v>
      </c>
      <c r="C10159" s="78">
        <v>0.20392051</v>
      </c>
      <c r="D10159" s="78">
        <v>-0.92236459999999998</v>
      </c>
      <c r="E10159" s="78">
        <v>-9.8712090000000006E-3</v>
      </c>
      <c r="F10159" s="78">
        <v>6.7117006000000007E-2</v>
      </c>
    </row>
    <row r="10160" spans="1:6" x14ac:dyDescent="0.25">
      <c r="A10160">
        <v>10158</v>
      </c>
      <c r="B10160" t="s">
        <v>11068</v>
      </c>
      <c r="C10160" s="78">
        <v>0.50358009999999997</v>
      </c>
      <c r="D10160" s="78">
        <v>-0.37431827000000001</v>
      </c>
      <c r="E10160" s="78">
        <v>-3.4390595000000003E-2</v>
      </c>
      <c r="F10160" s="78">
        <v>0.17954011</v>
      </c>
    </row>
    <row r="10161" spans="1:6" x14ac:dyDescent="0.25">
      <c r="A10161">
        <v>10159</v>
      </c>
      <c r="B10161" t="s">
        <v>11069</v>
      </c>
      <c r="C10161" s="78">
        <v>0.36156430000000001</v>
      </c>
      <c r="D10161" s="78">
        <v>-2.9418402000000001</v>
      </c>
      <c r="E10161" s="78">
        <v>-4.4134606E-2</v>
      </c>
      <c r="F10161" s="78">
        <v>0.14271209000000001</v>
      </c>
    </row>
    <row r="10162" spans="1:6" x14ac:dyDescent="0.25">
      <c r="A10162">
        <v>10160</v>
      </c>
      <c r="B10162" t="s">
        <v>11070</v>
      </c>
      <c r="C10162" s="78">
        <v>-1.2291859999999999</v>
      </c>
      <c r="D10162" s="78">
        <v>-0.1012699</v>
      </c>
      <c r="E10162" s="78">
        <v>-1.4715534000000001E-2</v>
      </c>
      <c r="F10162" s="78">
        <v>5.0711468000000003E-2</v>
      </c>
    </row>
    <row r="10163" spans="1:6" x14ac:dyDescent="0.25">
      <c r="A10163">
        <v>10161</v>
      </c>
      <c r="B10163" t="s">
        <v>11071</v>
      </c>
      <c r="C10163" s="78">
        <v>-1.0440885</v>
      </c>
      <c r="D10163" s="78">
        <v>0.35451065999999998</v>
      </c>
      <c r="E10163" s="78">
        <v>5.1437932999999998E-2</v>
      </c>
      <c r="F10163" s="78">
        <v>-0.45234770000000002</v>
      </c>
    </row>
    <row r="10164" spans="1:6" x14ac:dyDescent="0.25">
      <c r="A10164">
        <v>10162</v>
      </c>
      <c r="B10164" t="s">
        <v>11072</v>
      </c>
      <c r="C10164" s="78">
        <v>0.41863820000000002</v>
      </c>
      <c r="D10164" s="78">
        <v>1.7976148999999999</v>
      </c>
      <c r="E10164" s="78">
        <v>-4.014061E-2</v>
      </c>
      <c r="F10164" s="78">
        <v>-5.7598469999999999E-2</v>
      </c>
    </row>
    <row r="10165" spans="1:6" x14ac:dyDescent="0.25">
      <c r="A10165">
        <v>10163</v>
      </c>
      <c r="B10165" t="s">
        <v>11073</v>
      </c>
      <c r="C10165" s="78">
        <v>-0.38392216000000001</v>
      </c>
      <c r="D10165" s="78">
        <v>-0.89917159999999996</v>
      </c>
      <c r="E10165" s="78">
        <v>-5.6847571999999999E-2</v>
      </c>
      <c r="F10165" s="78">
        <v>6.6221089999999996E-2</v>
      </c>
    </row>
    <row r="10166" spans="1:6" x14ac:dyDescent="0.25">
      <c r="A10166">
        <v>10164</v>
      </c>
      <c r="B10166" t="s">
        <v>11074</v>
      </c>
      <c r="C10166" s="78">
        <v>-1.2767303999999999</v>
      </c>
      <c r="D10166" s="78">
        <v>-2.6736555000000002</v>
      </c>
      <c r="E10166" s="78">
        <v>-6.9556889999999996E-2</v>
      </c>
      <c r="F10166" s="78">
        <v>2.1331385000000001E-2</v>
      </c>
    </row>
    <row r="10167" spans="1:6" x14ac:dyDescent="0.25">
      <c r="A10167">
        <v>10165</v>
      </c>
      <c r="B10167" t="s">
        <v>11075</v>
      </c>
      <c r="C10167" s="78">
        <v>1.7899565</v>
      </c>
      <c r="D10167" s="78">
        <v>-4.3680380000000003</v>
      </c>
      <c r="E10167" s="78">
        <v>-0.16162958999999999</v>
      </c>
      <c r="F10167" s="78">
        <v>-0.25464404000000002</v>
      </c>
    </row>
    <row r="10168" spans="1:6" x14ac:dyDescent="0.25">
      <c r="A10168">
        <v>10166</v>
      </c>
      <c r="B10168" t="s">
        <v>11076</v>
      </c>
      <c r="C10168" s="78">
        <v>2.0122182</v>
      </c>
      <c r="D10168" s="78">
        <v>0.23815586</v>
      </c>
      <c r="E10168" s="78">
        <v>-3.4898125000000002E-2</v>
      </c>
      <c r="F10168" s="78">
        <v>3.1660290000000001E-2</v>
      </c>
    </row>
    <row r="10169" spans="1:6" x14ac:dyDescent="0.25">
      <c r="A10169">
        <v>10167</v>
      </c>
      <c r="B10169" t="s">
        <v>11077</v>
      </c>
      <c r="C10169" s="78">
        <v>-1.1142818000000001</v>
      </c>
      <c r="D10169" s="78">
        <v>1.7188494000000001</v>
      </c>
      <c r="E10169" s="78">
        <v>-7.6803830000000003E-2</v>
      </c>
      <c r="F10169" s="78">
        <v>2.6299328E-2</v>
      </c>
    </row>
    <row r="10170" spans="1:6" x14ac:dyDescent="0.25">
      <c r="A10170">
        <v>10168</v>
      </c>
      <c r="B10170" t="s">
        <v>11078</v>
      </c>
      <c r="C10170" s="78">
        <v>-0.48321953000000001</v>
      </c>
      <c r="D10170" s="78">
        <v>5.6312814000000003E-2</v>
      </c>
      <c r="E10170" s="78">
        <v>-3.4390595000000003E-2</v>
      </c>
      <c r="F10170" s="78">
        <v>0.17954011</v>
      </c>
    </row>
    <row r="10171" spans="1:6" x14ac:dyDescent="0.25">
      <c r="A10171">
        <v>10169</v>
      </c>
      <c r="B10171" t="s">
        <v>11079</v>
      </c>
      <c r="C10171" s="78">
        <v>-0.78611565000000005</v>
      </c>
      <c r="D10171" s="78">
        <v>0.46864889999999998</v>
      </c>
      <c r="E10171" s="78">
        <v>-2.0861622E-2</v>
      </c>
      <c r="F10171" s="78">
        <v>-2.7106255000000001E-3</v>
      </c>
    </row>
    <row r="10172" spans="1:6" x14ac:dyDescent="0.25">
      <c r="A10172">
        <v>10170</v>
      </c>
      <c r="B10172" t="s">
        <v>11080</v>
      </c>
      <c r="C10172" s="78">
        <v>-0.98884989999999995</v>
      </c>
      <c r="D10172" s="78">
        <v>-1.2132841000000001</v>
      </c>
      <c r="E10172" s="78">
        <v>-3.4390595000000003E-2</v>
      </c>
      <c r="F10172" s="78">
        <v>0.17954011</v>
      </c>
    </row>
    <row r="10173" spans="1:6" x14ac:dyDescent="0.25">
      <c r="A10173">
        <v>10171</v>
      </c>
      <c r="B10173" t="s">
        <v>11081</v>
      </c>
      <c r="C10173" s="78">
        <v>-9.6008120000000002E-2</v>
      </c>
      <c r="D10173" s="78">
        <v>-0.50007594</v>
      </c>
      <c r="E10173" s="78">
        <v>7.4986844999999996E-2</v>
      </c>
      <c r="F10173" s="78">
        <v>-0.13407094999999999</v>
      </c>
    </row>
    <row r="10174" spans="1:6" x14ac:dyDescent="0.25">
      <c r="A10174">
        <v>10172</v>
      </c>
      <c r="B10174" t="s">
        <v>11082</v>
      </c>
      <c r="C10174" s="78">
        <v>-0.83036909999999997</v>
      </c>
      <c r="D10174" s="78">
        <v>0.26554604999999998</v>
      </c>
      <c r="E10174" s="78">
        <v>-7.1938859999999993E-2</v>
      </c>
      <c r="F10174" s="78">
        <v>-0.24729787</v>
      </c>
    </row>
    <row r="10175" spans="1:6" x14ac:dyDescent="0.25">
      <c r="A10175">
        <v>10173</v>
      </c>
      <c r="B10175" t="s">
        <v>11083</v>
      </c>
      <c r="C10175" s="78">
        <v>-2.2276563999999999</v>
      </c>
      <c r="D10175" s="78">
        <v>-0.29620184999999999</v>
      </c>
      <c r="E10175" s="78">
        <v>-2.8673931999999998E-3</v>
      </c>
      <c r="F10175" s="78">
        <v>-0.34503077999999998</v>
      </c>
    </row>
    <row r="10176" spans="1:6" x14ac:dyDescent="0.25">
      <c r="A10176">
        <v>10174</v>
      </c>
      <c r="B10176" t="s">
        <v>3492</v>
      </c>
      <c r="C10176" s="78">
        <v>-0.16794007999999999</v>
      </c>
      <c r="D10176" s="78">
        <v>0.77422869999999999</v>
      </c>
      <c r="E10176" s="78">
        <v>-3.4390595000000003E-2</v>
      </c>
      <c r="F10176" s="78">
        <v>0.17954011</v>
      </c>
    </row>
    <row r="10177" spans="1:6" x14ac:dyDescent="0.25">
      <c r="A10177">
        <v>10175</v>
      </c>
      <c r="B10177" t="s">
        <v>11084</v>
      </c>
      <c r="C10177" s="78">
        <v>0.92825210000000002</v>
      </c>
      <c r="D10177" s="78">
        <v>0.48179232999999999</v>
      </c>
      <c r="E10177" s="78">
        <v>-6.1844601999999999E-2</v>
      </c>
      <c r="F10177" s="78">
        <v>0.13461545</v>
      </c>
    </row>
    <row r="10178" spans="1:6" x14ac:dyDescent="0.25">
      <c r="A10178">
        <v>10176</v>
      </c>
      <c r="B10178" t="s">
        <v>11085</v>
      </c>
      <c r="C10178" s="78">
        <v>3.2999581999999998</v>
      </c>
      <c r="D10178" s="78">
        <v>1.559644</v>
      </c>
      <c r="E10178" s="78">
        <v>-6.5143569999999998E-2</v>
      </c>
      <c r="F10178" s="78">
        <v>3.6192639999999998E-2</v>
      </c>
    </row>
    <row r="10179" spans="1:6" x14ac:dyDescent="0.25">
      <c r="A10179">
        <v>10177</v>
      </c>
      <c r="B10179" t="s">
        <v>11086</v>
      </c>
      <c r="C10179" s="78">
        <v>-0.26860106</v>
      </c>
      <c r="D10179" s="78">
        <v>-0.22899981999999999</v>
      </c>
      <c r="E10179" s="78">
        <v>-1.2385475999999999E-2</v>
      </c>
      <c r="F10179" s="78">
        <v>5.108948E-2</v>
      </c>
    </row>
    <row r="10180" spans="1:6" x14ac:dyDescent="0.25">
      <c r="A10180">
        <v>10178</v>
      </c>
      <c r="B10180" t="s">
        <v>11087</v>
      </c>
      <c r="C10180" s="78">
        <v>-1.1703916999999999</v>
      </c>
      <c r="D10180" s="78">
        <v>-0.72882449999999999</v>
      </c>
      <c r="E10180" s="78">
        <v>-8.9629260000000002E-2</v>
      </c>
      <c r="F10180" s="78">
        <v>-0.11443381</v>
      </c>
    </row>
    <row r="10181" spans="1:6" x14ac:dyDescent="0.25">
      <c r="A10181">
        <v>10179</v>
      </c>
      <c r="B10181" t="s">
        <v>11088</v>
      </c>
      <c r="C10181" s="78">
        <v>-1.270248</v>
      </c>
      <c r="D10181" s="78">
        <v>-1.3168610000000001</v>
      </c>
      <c r="E10181" s="78">
        <v>-6.8533010000000005E-2</v>
      </c>
      <c r="F10181" s="78">
        <v>6.9418930000000004E-2</v>
      </c>
    </row>
    <row r="10182" spans="1:6" x14ac:dyDescent="0.25">
      <c r="A10182">
        <v>10180</v>
      </c>
      <c r="B10182" t="s">
        <v>11089</v>
      </c>
      <c r="C10182" s="78">
        <v>2.7286486999999999</v>
      </c>
      <c r="D10182" s="78">
        <v>2.8340502000000001</v>
      </c>
      <c r="E10182" s="78">
        <v>-7.7506270000000002E-2</v>
      </c>
      <c r="F10182" s="78">
        <v>-2.373898E-2</v>
      </c>
    </row>
    <row r="10183" spans="1:6" x14ac:dyDescent="0.25">
      <c r="A10183">
        <v>10181</v>
      </c>
      <c r="B10183" t="s">
        <v>11090</v>
      </c>
      <c r="C10183" s="78">
        <v>-1.5170372000000001</v>
      </c>
      <c r="D10183" s="78">
        <v>0.13576922</v>
      </c>
      <c r="E10183" s="78">
        <v>-6.5773613999999994E-2</v>
      </c>
      <c r="F10183" s="78">
        <v>0.10988346</v>
      </c>
    </row>
    <row r="10184" spans="1:6" x14ac:dyDescent="0.25">
      <c r="A10184">
        <v>10182</v>
      </c>
      <c r="B10184" t="s">
        <v>11091</v>
      </c>
      <c r="C10184" s="78">
        <v>3.2042932999999998</v>
      </c>
      <c r="D10184" s="78">
        <v>-3.237187</v>
      </c>
      <c r="E10184" s="78">
        <v>-5.449702E-2</v>
      </c>
      <c r="F10184" s="78">
        <v>4.4011712000000001E-2</v>
      </c>
    </row>
    <row r="10185" spans="1:6" x14ac:dyDescent="0.25">
      <c r="A10185">
        <v>10183</v>
      </c>
      <c r="B10185" t="s">
        <v>11092</v>
      </c>
      <c r="C10185" s="78">
        <v>0.10188481000000001</v>
      </c>
      <c r="D10185" s="78">
        <v>0.86383843000000005</v>
      </c>
      <c r="E10185" s="78">
        <v>-3.4390595000000003E-2</v>
      </c>
      <c r="F10185" s="78">
        <v>0.17954011</v>
      </c>
    </row>
    <row r="10186" spans="1:6" x14ac:dyDescent="0.25">
      <c r="A10186">
        <v>10184</v>
      </c>
      <c r="B10186" t="s">
        <v>11093</v>
      </c>
      <c r="C10186" s="78">
        <v>-1.5851002000000001</v>
      </c>
      <c r="D10186" s="78">
        <v>0.16845383999999999</v>
      </c>
      <c r="E10186" s="78">
        <v>2.6931502000000001E-3</v>
      </c>
      <c r="F10186" s="78">
        <v>4.1762248000000002E-2</v>
      </c>
    </row>
    <row r="10187" spans="1:6" x14ac:dyDescent="0.25">
      <c r="A10187">
        <v>10185</v>
      </c>
      <c r="B10187" t="s">
        <v>11094</v>
      </c>
      <c r="C10187" s="78">
        <v>-0.33525944000000002</v>
      </c>
      <c r="D10187" s="78">
        <v>0.65807070000000001</v>
      </c>
      <c r="E10187" s="78">
        <v>-3.4390595000000003E-2</v>
      </c>
      <c r="F10187" s="78">
        <v>0.17954011</v>
      </c>
    </row>
    <row r="10188" spans="1:6" x14ac:dyDescent="0.25">
      <c r="A10188">
        <v>10186</v>
      </c>
      <c r="B10188" t="s">
        <v>11095</v>
      </c>
      <c r="C10188" s="78">
        <v>-1.4220858999999999</v>
      </c>
      <c r="D10188" s="78">
        <v>0.42684719999999998</v>
      </c>
      <c r="E10188" s="78">
        <v>5.8248649999999999E-2</v>
      </c>
      <c r="F10188" s="78">
        <v>-3.1252354000000003E-2</v>
      </c>
    </row>
    <row r="10189" spans="1:6" x14ac:dyDescent="0.25">
      <c r="A10189">
        <v>10187</v>
      </c>
      <c r="B10189" t="s">
        <v>11096</v>
      </c>
      <c r="C10189" s="78">
        <v>0.8379605</v>
      </c>
      <c r="D10189" s="78">
        <v>-0.28318824999999997</v>
      </c>
      <c r="E10189" s="78">
        <v>-3.4390595000000003E-2</v>
      </c>
      <c r="F10189" s="78">
        <v>0.17954011</v>
      </c>
    </row>
    <row r="10190" spans="1:6" x14ac:dyDescent="0.25">
      <c r="A10190">
        <v>10188</v>
      </c>
      <c r="B10190" t="s">
        <v>11097</v>
      </c>
      <c r="C10190" s="78">
        <v>0.95081269999999996</v>
      </c>
      <c r="D10190" s="78">
        <v>-2.6059133999999999</v>
      </c>
      <c r="E10190" s="78">
        <v>-4.6325146999999997E-2</v>
      </c>
      <c r="F10190" s="78">
        <v>-7.5461163999999997E-2</v>
      </c>
    </row>
    <row r="10191" spans="1:6" x14ac:dyDescent="0.25">
      <c r="A10191">
        <v>10189</v>
      </c>
      <c r="B10191" t="s">
        <v>11098</v>
      </c>
      <c r="C10191" s="78">
        <v>-0.68622459999999996</v>
      </c>
      <c r="D10191" s="78">
        <v>-0.22674245000000001</v>
      </c>
      <c r="E10191" s="78">
        <v>-5.0051669999999999E-2</v>
      </c>
      <c r="F10191" s="78">
        <v>-0.19905226000000001</v>
      </c>
    </row>
    <row r="10192" spans="1:6" x14ac:dyDescent="0.25">
      <c r="A10192">
        <v>10190</v>
      </c>
      <c r="B10192" t="s">
        <v>11099</v>
      </c>
      <c r="C10192" s="78">
        <v>2.7423510000000002</v>
      </c>
      <c r="D10192" s="78">
        <v>-2.3377275000000002</v>
      </c>
      <c r="E10192" s="78">
        <v>-0.13223681000000001</v>
      </c>
      <c r="F10192" s="78">
        <v>-0.12178497000000001</v>
      </c>
    </row>
    <row r="10193" spans="1:6" x14ac:dyDescent="0.25">
      <c r="A10193">
        <v>10191</v>
      </c>
      <c r="B10193" t="s">
        <v>11100</v>
      </c>
      <c r="C10193" s="78">
        <v>2.4094532000000002</v>
      </c>
      <c r="D10193" s="78">
        <v>-2.1640847000000001</v>
      </c>
      <c r="E10193" s="78">
        <v>-6.1517599999999999E-2</v>
      </c>
      <c r="F10193" s="78">
        <v>3.2976775999999999E-2</v>
      </c>
    </row>
    <row r="10194" spans="1:6" x14ac:dyDescent="0.25">
      <c r="A10194">
        <v>10192</v>
      </c>
      <c r="B10194" t="s">
        <v>11101</v>
      </c>
      <c r="C10194" s="78">
        <v>-0.77429676000000003</v>
      </c>
      <c r="D10194" s="78">
        <v>-0.38492373000000002</v>
      </c>
      <c r="E10194" s="78">
        <v>1.5566139999999999</v>
      </c>
      <c r="F10194" s="78">
        <v>0.1121627</v>
      </c>
    </row>
    <row r="10195" spans="1:6" x14ac:dyDescent="0.25">
      <c r="A10195">
        <v>10193</v>
      </c>
      <c r="B10195" t="s">
        <v>11102</v>
      </c>
      <c r="C10195" s="78">
        <v>-2.5830047</v>
      </c>
      <c r="D10195" s="78">
        <v>1.1639538</v>
      </c>
      <c r="E10195" s="78">
        <v>-0.14871488999999999</v>
      </c>
      <c r="F10195" s="78">
        <v>-0.24672972000000001</v>
      </c>
    </row>
    <row r="10196" spans="1:6" x14ac:dyDescent="0.25">
      <c r="A10196">
        <v>10194</v>
      </c>
      <c r="B10196" t="s">
        <v>11103</v>
      </c>
      <c r="C10196" s="78">
        <v>2.8062515000000001</v>
      </c>
      <c r="D10196" s="78">
        <v>3.1360972</v>
      </c>
      <c r="E10196" s="78">
        <v>-1.3264457E-2</v>
      </c>
      <c r="F10196" s="78">
        <v>7.0764759999999996E-2</v>
      </c>
    </row>
    <row r="10197" spans="1:6" x14ac:dyDescent="0.25">
      <c r="A10197">
        <v>10195</v>
      </c>
      <c r="B10197" t="s">
        <v>11104</v>
      </c>
      <c r="C10197" s="78">
        <v>-0.78938406999999999</v>
      </c>
      <c r="D10197" s="78">
        <v>-3.5598960000000002</v>
      </c>
      <c r="E10197" s="78">
        <v>-6.7784085999999993E-2</v>
      </c>
      <c r="F10197" s="78">
        <v>-2.3195893E-3</v>
      </c>
    </row>
    <row r="10198" spans="1:6" x14ac:dyDescent="0.25">
      <c r="A10198">
        <v>10196</v>
      </c>
      <c r="B10198" t="s">
        <v>11105</v>
      </c>
      <c r="C10198" s="78">
        <v>2.0502715</v>
      </c>
      <c r="D10198" s="78">
        <v>1.4905453</v>
      </c>
      <c r="E10198" s="78">
        <v>-2.5485029999999999E-2</v>
      </c>
      <c r="F10198" s="78">
        <v>-0.2327282</v>
      </c>
    </row>
    <row r="10199" spans="1:6" x14ac:dyDescent="0.25">
      <c r="A10199">
        <v>10197</v>
      </c>
      <c r="B10199" t="s">
        <v>11106</v>
      </c>
      <c r="C10199" s="78">
        <v>0.34488649999999998</v>
      </c>
      <c r="D10199" s="78">
        <v>1.222456</v>
      </c>
      <c r="E10199" s="78">
        <v>-0.11899039</v>
      </c>
      <c r="F10199" s="78">
        <v>7.2671269999999996E-2</v>
      </c>
    </row>
    <row r="10200" spans="1:6" x14ac:dyDescent="0.25">
      <c r="A10200">
        <v>10198</v>
      </c>
      <c r="B10200" t="s">
        <v>11107</v>
      </c>
      <c r="C10200" s="78">
        <v>-1.298519</v>
      </c>
      <c r="D10200" s="78">
        <v>1.0185717000000001</v>
      </c>
      <c r="E10200" s="78">
        <v>-3.4390595000000003E-2</v>
      </c>
      <c r="F10200" s="78">
        <v>0.17954011</v>
      </c>
    </row>
    <row r="10201" spans="1:6" x14ac:dyDescent="0.25">
      <c r="A10201">
        <v>10199</v>
      </c>
      <c r="B10201" t="s">
        <v>11108</v>
      </c>
      <c r="C10201" s="78">
        <v>-0.35250700000000001</v>
      </c>
      <c r="D10201" s="78">
        <v>-2.3644789999999999E-2</v>
      </c>
      <c r="E10201" s="78">
        <v>-9.2788175000000001E-2</v>
      </c>
      <c r="F10201" s="78">
        <v>5.6743457999999997E-2</v>
      </c>
    </row>
    <row r="10202" spans="1:6" x14ac:dyDescent="0.25">
      <c r="A10202">
        <v>10200</v>
      </c>
      <c r="B10202" t="s">
        <v>11109</v>
      </c>
      <c r="C10202" s="78">
        <v>-1.1444038999999999</v>
      </c>
      <c r="D10202" s="78">
        <v>0.60611707000000004</v>
      </c>
      <c r="E10202" s="78">
        <v>-0.12551772999999999</v>
      </c>
      <c r="F10202" s="78">
        <v>-0.22967077999999999</v>
      </c>
    </row>
    <row r="10203" spans="1:6" x14ac:dyDescent="0.25">
      <c r="A10203">
        <v>10201</v>
      </c>
      <c r="B10203" t="s">
        <v>11110</v>
      </c>
      <c r="C10203" s="78">
        <v>1.257843</v>
      </c>
      <c r="D10203" s="78">
        <v>0.90883860000000005</v>
      </c>
      <c r="E10203" s="78">
        <v>-5.2528409999999998E-2</v>
      </c>
      <c r="F10203" s="78">
        <v>-0.27309632</v>
      </c>
    </row>
    <row r="10204" spans="1:6" x14ac:dyDescent="0.25">
      <c r="A10204">
        <v>10202</v>
      </c>
      <c r="B10204" t="s">
        <v>11111</v>
      </c>
      <c r="C10204" s="78">
        <v>-3.8233700000000002</v>
      </c>
      <c r="D10204" s="78">
        <v>0.98647152999999999</v>
      </c>
      <c r="E10204" s="78">
        <v>-3.8988620000000002E-2</v>
      </c>
      <c r="F10204" s="78">
        <v>-1.4411225999999999E-2</v>
      </c>
    </row>
    <row r="10205" spans="1:6" x14ac:dyDescent="0.25">
      <c r="A10205">
        <v>10203</v>
      </c>
      <c r="B10205" t="s">
        <v>11112</v>
      </c>
      <c r="C10205" s="78">
        <v>-1.2494078</v>
      </c>
      <c r="D10205" s="78">
        <v>-1.3414140999999999</v>
      </c>
      <c r="E10205" s="78">
        <v>-4.3689779999999998E-2</v>
      </c>
      <c r="F10205" s="78">
        <v>-5.2252560000000003E-2</v>
      </c>
    </row>
    <row r="10206" spans="1:6" x14ac:dyDescent="0.25">
      <c r="A10206">
        <v>10204</v>
      </c>
      <c r="B10206" t="s">
        <v>11113</v>
      </c>
      <c r="C10206" s="78">
        <v>1.7781278</v>
      </c>
      <c r="D10206" s="78">
        <v>1.8750726999999998E-2</v>
      </c>
      <c r="E10206" s="78">
        <v>-3.1774839999999999E-2</v>
      </c>
      <c r="F10206" s="78">
        <v>9.1857229999999998E-2</v>
      </c>
    </row>
    <row r="10207" spans="1:6" x14ac:dyDescent="0.25">
      <c r="A10207">
        <v>10205</v>
      </c>
      <c r="B10207" t="s">
        <v>11114</v>
      </c>
      <c r="C10207" s="78">
        <v>-5.3168951999999998E-2</v>
      </c>
      <c r="D10207" s="78">
        <v>-0.77007424999999996</v>
      </c>
      <c r="E10207" s="78">
        <v>-7.9241439999999996E-2</v>
      </c>
      <c r="F10207" s="78">
        <v>-3.6492287999999998E-2</v>
      </c>
    </row>
    <row r="10208" spans="1:6" x14ac:dyDescent="0.25">
      <c r="A10208">
        <v>10206</v>
      </c>
      <c r="B10208" t="s">
        <v>11115</v>
      </c>
      <c r="C10208" s="78">
        <v>-1.68266</v>
      </c>
      <c r="D10208" s="78">
        <v>-0.43423255999999999</v>
      </c>
      <c r="E10208" s="78">
        <v>-3.4390595000000003E-2</v>
      </c>
      <c r="F10208" s="78">
        <v>0.17954011</v>
      </c>
    </row>
    <row r="10209" spans="1:6" x14ac:dyDescent="0.25">
      <c r="A10209">
        <v>10207</v>
      </c>
      <c r="B10209" t="s">
        <v>11116</v>
      </c>
      <c r="C10209" s="78">
        <v>-2.1238606</v>
      </c>
      <c r="D10209" s="78">
        <v>0.20697139000000001</v>
      </c>
      <c r="E10209" s="78">
        <v>-8.5763110000000004E-2</v>
      </c>
      <c r="F10209" s="78">
        <v>9.9027610000000002E-2</v>
      </c>
    </row>
    <row r="10210" spans="1:6" x14ac:dyDescent="0.25">
      <c r="A10210">
        <v>10208</v>
      </c>
      <c r="B10210" t="s">
        <v>11117</v>
      </c>
      <c r="C10210" s="78">
        <v>0.95354190000000005</v>
      </c>
      <c r="D10210" s="78">
        <v>3.0029655000000002</v>
      </c>
      <c r="E10210" s="78">
        <v>-0.10684092000000001</v>
      </c>
      <c r="F10210" s="78">
        <v>0.10904995000000001</v>
      </c>
    </row>
    <row r="10211" spans="1:6" x14ac:dyDescent="0.25">
      <c r="A10211">
        <v>10209</v>
      </c>
      <c r="B10211" t="s">
        <v>11118</v>
      </c>
      <c r="C10211" s="78">
        <v>-0.40922844000000003</v>
      </c>
      <c r="D10211" s="78">
        <v>-3.9998971999999999</v>
      </c>
      <c r="E10211" s="78">
        <v>-3.0324878E-2</v>
      </c>
      <c r="F10211" s="78">
        <v>-9.93893E-2</v>
      </c>
    </row>
    <row r="10212" spans="1:6" x14ac:dyDescent="0.25">
      <c r="A10212">
        <v>10210</v>
      </c>
      <c r="B10212" t="s">
        <v>11119</v>
      </c>
      <c r="C10212" s="78">
        <v>0.35269335000000002</v>
      </c>
      <c r="D10212" s="78">
        <v>-0.64552986999999995</v>
      </c>
      <c r="E10212" s="78">
        <v>-3.4390595000000003E-2</v>
      </c>
      <c r="F10212" s="78">
        <v>0.17954011</v>
      </c>
    </row>
    <row r="10213" spans="1:6" x14ac:dyDescent="0.25">
      <c r="A10213">
        <v>10211</v>
      </c>
      <c r="B10213" t="s">
        <v>11120</v>
      </c>
      <c r="C10213" s="78">
        <v>-1.47709</v>
      </c>
      <c r="D10213" s="78">
        <v>-1.9416376</v>
      </c>
      <c r="E10213" s="78">
        <v>-3.4390595000000003E-2</v>
      </c>
      <c r="F10213" s="78">
        <v>0.17954011</v>
      </c>
    </row>
    <row r="10214" spans="1:6" x14ac:dyDescent="0.25">
      <c r="A10214">
        <v>10212</v>
      </c>
      <c r="B10214" t="s">
        <v>11121</v>
      </c>
      <c r="C10214" s="78">
        <v>2.7580795</v>
      </c>
      <c r="D10214" s="78">
        <v>4.6773330000000002E-2</v>
      </c>
      <c r="E10214" s="78">
        <v>-9.3022733999999996E-2</v>
      </c>
      <c r="F10214" s="78">
        <v>8.8829519999999995E-2</v>
      </c>
    </row>
    <row r="10215" spans="1:6" x14ac:dyDescent="0.25">
      <c r="A10215">
        <v>10213</v>
      </c>
      <c r="B10215" t="s">
        <v>11122</v>
      </c>
      <c r="C10215" s="78">
        <v>-1.5479323</v>
      </c>
      <c r="D10215" s="78">
        <v>-0.71000739999999996</v>
      </c>
      <c r="E10215" s="78">
        <v>-3.0379317999999999E-2</v>
      </c>
      <c r="F10215" s="78">
        <v>-1.5406876999999999E-2</v>
      </c>
    </row>
    <row r="10216" spans="1:6" x14ac:dyDescent="0.25">
      <c r="A10216">
        <v>10214</v>
      </c>
      <c r="B10216" t="s">
        <v>11123</v>
      </c>
      <c r="C10216" s="78">
        <v>4.3681650000000002E-2</v>
      </c>
      <c r="D10216" s="78">
        <v>0.25830703999999999</v>
      </c>
      <c r="E10216" s="78">
        <v>-3.7648603000000003E-2</v>
      </c>
      <c r="F10216" s="78">
        <v>6.3347384000000007E-2</v>
      </c>
    </row>
    <row r="10217" spans="1:6" x14ac:dyDescent="0.25">
      <c r="A10217">
        <v>10215</v>
      </c>
      <c r="B10217" t="s">
        <v>11124</v>
      </c>
      <c r="C10217" s="78">
        <v>-2.8170836000000001</v>
      </c>
      <c r="D10217" s="78">
        <v>1.0741639000000001</v>
      </c>
      <c r="E10217" s="78">
        <v>-4.0078618000000003E-2</v>
      </c>
      <c r="F10217" s="78">
        <v>5.3466319999999998E-2</v>
      </c>
    </row>
    <row r="10218" spans="1:6" x14ac:dyDescent="0.25">
      <c r="A10218">
        <v>10216</v>
      </c>
      <c r="B10218" t="s">
        <v>11125</v>
      </c>
      <c r="C10218" s="78">
        <v>0.45211098</v>
      </c>
      <c r="D10218" s="78">
        <v>5.4296009999999999</v>
      </c>
      <c r="E10218" s="78">
        <v>-1.9735359000000001E-3</v>
      </c>
      <c r="F10218" s="78">
        <v>0.15678281999999999</v>
      </c>
    </row>
    <row r="10219" spans="1:6" x14ac:dyDescent="0.25">
      <c r="A10219">
        <v>10217</v>
      </c>
      <c r="B10219" t="s">
        <v>11126</v>
      </c>
      <c r="C10219" s="78">
        <v>-0.24078848999999999</v>
      </c>
      <c r="D10219" s="78">
        <v>-0.31468126000000002</v>
      </c>
      <c r="E10219" s="78">
        <v>-7.2368816000000002E-2</v>
      </c>
      <c r="F10219" s="78">
        <v>4.3866754000000001E-2</v>
      </c>
    </row>
    <row r="10220" spans="1:6" x14ac:dyDescent="0.25">
      <c r="A10220">
        <v>10218</v>
      </c>
      <c r="B10220" t="s">
        <v>11127</v>
      </c>
      <c r="C10220" s="78">
        <v>-1.3983844999999999</v>
      </c>
      <c r="D10220" s="78">
        <v>-1.7625213</v>
      </c>
      <c r="E10220" s="78">
        <v>-8.7514049999999996E-2</v>
      </c>
      <c r="F10220" s="78">
        <v>3.6997065000000003E-2</v>
      </c>
    </row>
    <row r="10221" spans="1:6" x14ac:dyDescent="0.25">
      <c r="A10221">
        <v>10219</v>
      </c>
      <c r="B10221" t="s">
        <v>11128</v>
      </c>
      <c r="C10221" s="78">
        <v>-0.58425766000000001</v>
      </c>
      <c r="D10221" s="78">
        <v>-0.13715172</v>
      </c>
      <c r="E10221" s="78">
        <v>-7.9150419999999999E-2</v>
      </c>
      <c r="F10221" s="78">
        <v>3.2978803000000001E-2</v>
      </c>
    </row>
    <row r="10222" spans="1:6" x14ac:dyDescent="0.25">
      <c r="A10222">
        <v>10220</v>
      </c>
      <c r="B10222" t="s">
        <v>11129</v>
      </c>
      <c r="C10222" s="78">
        <v>0.66239154</v>
      </c>
      <c r="D10222" s="78">
        <v>-2.3007430000000002</v>
      </c>
      <c r="E10222" s="78">
        <v>-5.5873007000000002E-2</v>
      </c>
      <c r="F10222" s="78">
        <v>-6.5850500000000006E-2</v>
      </c>
    </row>
    <row r="10223" spans="1:6" x14ac:dyDescent="0.25">
      <c r="A10223">
        <v>10221</v>
      </c>
      <c r="B10223" t="s">
        <v>11130</v>
      </c>
      <c r="C10223" s="78">
        <v>0.31238988000000001</v>
      </c>
      <c r="D10223" s="78">
        <v>0.63422113999999996</v>
      </c>
      <c r="E10223" s="78">
        <v>-3.334061E-2</v>
      </c>
      <c r="F10223" s="78">
        <v>1.2720227000000001E-3</v>
      </c>
    </row>
    <row r="10224" spans="1:6" x14ac:dyDescent="0.25">
      <c r="A10224">
        <v>10222</v>
      </c>
      <c r="B10224" t="s">
        <v>11131</v>
      </c>
      <c r="C10224" s="78">
        <v>-0.49771857000000003</v>
      </c>
      <c r="D10224" s="78">
        <v>-0.80529404000000004</v>
      </c>
      <c r="E10224" s="78">
        <v>-5.5516786999999998E-2</v>
      </c>
      <c r="F10224" s="78">
        <v>-5.2134885999999998E-2</v>
      </c>
    </row>
    <row r="10225" spans="1:6" x14ac:dyDescent="0.25">
      <c r="A10225">
        <v>10223</v>
      </c>
      <c r="B10225" t="s">
        <v>11132</v>
      </c>
      <c r="C10225" s="78">
        <v>2.7445466999999999</v>
      </c>
      <c r="D10225" s="78">
        <v>-2.1750212000000002</v>
      </c>
      <c r="E10225" s="78">
        <v>-8.526802E-2</v>
      </c>
      <c r="F10225" s="78">
        <v>9.1155570000000005E-2</v>
      </c>
    </row>
    <row r="10226" spans="1:6" x14ac:dyDescent="0.25">
      <c r="A10226">
        <v>10224</v>
      </c>
      <c r="B10226" t="s">
        <v>11133</v>
      </c>
      <c r="C10226" s="78">
        <v>-1.0341403</v>
      </c>
      <c r="D10226" s="78">
        <v>-0.28164628000000003</v>
      </c>
      <c r="E10226" s="78">
        <v>-5.3377441999999997E-2</v>
      </c>
      <c r="F10226" s="78">
        <v>-7.7392324999999998E-2</v>
      </c>
    </row>
    <row r="10227" spans="1:6" x14ac:dyDescent="0.25">
      <c r="A10227">
        <v>10225</v>
      </c>
      <c r="B10227" t="s">
        <v>11134</v>
      </c>
      <c r="C10227" s="78">
        <v>0.59314906999999994</v>
      </c>
      <c r="D10227" s="78">
        <v>1.8310353000000001E-2</v>
      </c>
      <c r="E10227" s="78">
        <v>-7.373093E-2</v>
      </c>
      <c r="F10227" s="78">
        <v>0.12762353000000001</v>
      </c>
    </row>
    <row r="10228" spans="1:6" x14ac:dyDescent="0.25">
      <c r="A10228">
        <v>10226</v>
      </c>
      <c r="B10228" t="s">
        <v>11135</v>
      </c>
      <c r="C10228" s="78">
        <v>-1.3244712000000001</v>
      </c>
      <c r="D10228" s="78">
        <v>-0.45063199999999998</v>
      </c>
      <c r="E10228" s="78">
        <v>-3.4390595000000003E-2</v>
      </c>
      <c r="F10228" s="78">
        <v>0.17954011</v>
      </c>
    </row>
    <row r="10229" spans="1:6" x14ac:dyDescent="0.25">
      <c r="A10229">
        <v>10227</v>
      </c>
      <c r="B10229" t="s">
        <v>11136</v>
      </c>
      <c r="C10229" s="78">
        <v>-1.1508157000000001</v>
      </c>
      <c r="D10229" s="78">
        <v>0.93212295000000001</v>
      </c>
      <c r="E10229" s="78">
        <v>8.9101489999999992E-3</v>
      </c>
      <c r="F10229" s="78">
        <v>6.681057E-2</v>
      </c>
    </row>
    <row r="10230" spans="1:6" x14ac:dyDescent="0.25">
      <c r="A10230">
        <v>10228</v>
      </c>
      <c r="B10230" t="s">
        <v>11137</v>
      </c>
      <c r="C10230" s="78">
        <v>-0.42679590000000001</v>
      </c>
      <c r="D10230" s="78">
        <v>2.8082739999999999</v>
      </c>
      <c r="E10230" s="78">
        <v>4.3440680000000002E-2</v>
      </c>
      <c r="F10230" s="78">
        <v>-7.4725639999999996E-2</v>
      </c>
    </row>
    <row r="10231" spans="1:6" x14ac:dyDescent="0.25">
      <c r="A10231">
        <v>10229</v>
      </c>
      <c r="B10231" t="s">
        <v>11138</v>
      </c>
      <c r="C10231" s="78">
        <v>0.110049695</v>
      </c>
      <c r="D10231" s="78">
        <v>-0.14431474</v>
      </c>
      <c r="E10231" s="78">
        <v>-3.3468566999999998E-2</v>
      </c>
      <c r="F10231" s="78">
        <v>-0.100107566</v>
      </c>
    </row>
    <row r="10232" spans="1:6" x14ac:dyDescent="0.25">
      <c r="A10232">
        <v>10230</v>
      </c>
      <c r="B10232" t="s">
        <v>11139</v>
      </c>
      <c r="C10232" s="78">
        <v>0.6685854</v>
      </c>
      <c r="D10232" s="78">
        <v>-4.3447832999999996</v>
      </c>
      <c r="E10232" s="78">
        <v>8.9197040000000005E-2</v>
      </c>
      <c r="F10232" s="78">
        <v>-0.23742191000000001</v>
      </c>
    </row>
    <row r="10233" spans="1:6" x14ac:dyDescent="0.25">
      <c r="A10233">
        <v>10231</v>
      </c>
      <c r="B10233" t="s">
        <v>11140</v>
      </c>
      <c r="C10233" s="78">
        <v>0.89993429999999996</v>
      </c>
      <c r="D10233" s="78">
        <v>-0.99195564000000003</v>
      </c>
      <c r="E10233" s="78">
        <v>-3.4390595000000003E-2</v>
      </c>
      <c r="F10233" s="78">
        <v>0.17954011</v>
      </c>
    </row>
    <row r="10234" spans="1:6" x14ac:dyDescent="0.25">
      <c r="A10234">
        <v>10232</v>
      </c>
      <c r="B10234" t="s">
        <v>11141</v>
      </c>
      <c r="C10234" s="78">
        <v>-2.2813804000000002</v>
      </c>
      <c r="D10234" s="78">
        <v>1.4942105000000001</v>
      </c>
      <c r="E10234" s="78">
        <v>-7.5678919999999997E-2</v>
      </c>
      <c r="F10234" s="78">
        <v>3.5675510000000001E-2</v>
      </c>
    </row>
    <row r="10235" spans="1:6" x14ac:dyDescent="0.25">
      <c r="A10235">
        <v>10233</v>
      </c>
      <c r="B10235" t="s">
        <v>11142</v>
      </c>
      <c r="C10235" s="78">
        <v>0.13713214000000001</v>
      </c>
      <c r="D10235" s="78">
        <v>0.51418759999999997</v>
      </c>
      <c r="E10235" s="78">
        <v>1.4834932999999999</v>
      </c>
      <c r="F10235" s="78">
        <v>0.12052669000000001</v>
      </c>
    </row>
    <row r="10236" spans="1:6" x14ac:dyDescent="0.25">
      <c r="A10236">
        <v>10234</v>
      </c>
      <c r="B10236" t="s">
        <v>11143</v>
      </c>
      <c r="C10236" s="78">
        <v>-0.70664214999999997</v>
      </c>
      <c r="D10236" s="78">
        <v>-0.38771144000000002</v>
      </c>
      <c r="E10236" s="78">
        <v>-8.8026679999999996E-2</v>
      </c>
      <c r="F10236" s="78">
        <v>3.6816700000000001E-2</v>
      </c>
    </row>
    <row r="10237" spans="1:6" x14ac:dyDescent="0.25">
      <c r="A10237">
        <v>10235</v>
      </c>
      <c r="B10237" t="s">
        <v>11144</v>
      </c>
      <c r="C10237" s="78">
        <v>-1.0952211999999999</v>
      </c>
      <c r="D10237" s="78">
        <v>0.12042772</v>
      </c>
      <c r="E10237" s="78">
        <v>-6.7830420000000002E-2</v>
      </c>
      <c r="F10237" s="78">
        <v>0.1004279</v>
      </c>
    </row>
    <row r="10238" spans="1:6" x14ac:dyDescent="0.25">
      <c r="A10238">
        <v>10236</v>
      </c>
      <c r="B10238" t="s">
        <v>11145</v>
      </c>
      <c r="C10238" s="78">
        <v>0.62225412999999996</v>
      </c>
      <c r="D10238" s="78">
        <v>1.0190789</v>
      </c>
      <c r="E10238" s="78">
        <v>4.5175288000000001E-2</v>
      </c>
      <c r="F10238" s="78">
        <v>-0.58392847000000003</v>
      </c>
    </row>
    <row r="10239" spans="1:6" x14ac:dyDescent="0.25">
      <c r="A10239">
        <v>10237</v>
      </c>
      <c r="B10239" t="s">
        <v>11146</v>
      </c>
      <c r="C10239" s="78">
        <v>1.9288757999999999</v>
      </c>
      <c r="D10239" s="78">
        <v>1.5446395E-2</v>
      </c>
      <c r="E10239" s="78">
        <v>-2.9112804999999999E-2</v>
      </c>
      <c r="F10239" s="78">
        <v>2.0995363999999999E-2</v>
      </c>
    </row>
    <row r="10240" spans="1:6" x14ac:dyDescent="0.25">
      <c r="A10240">
        <v>10238</v>
      </c>
      <c r="B10240" t="s">
        <v>11147</v>
      </c>
      <c r="C10240" s="78">
        <v>0.85463416999999997</v>
      </c>
      <c r="D10240" s="78">
        <v>-1.0849504000000001</v>
      </c>
      <c r="E10240" s="78">
        <v>-3.4390595000000003E-2</v>
      </c>
      <c r="F10240" s="78">
        <v>0.17954011</v>
      </c>
    </row>
    <row r="10241" spans="1:6" x14ac:dyDescent="0.25">
      <c r="A10241">
        <v>10239</v>
      </c>
      <c r="B10241" t="s">
        <v>11148</v>
      </c>
      <c r="C10241" s="78">
        <v>-0.69175640000000005</v>
      </c>
      <c r="D10241" s="78">
        <v>-0.88738419999999996</v>
      </c>
      <c r="E10241" s="78">
        <v>-4.8304676999999997E-2</v>
      </c>
      <c r="F10241" s="78">
        <v>6.7041375E-2</v>
      </c>
    </row>
    <row r="10242" spans="1:6" x14ac:dyDescent="0.25">
      <c r="A10242">
        <v>10240</v>
      </c>
      <c r="B10242" t="s">
        <v>11149</v>
      </c>
      <c r="C10242" s="78">
        <v>-0.27830224999999997</v>
      </c>
      <c r="D10242" s="78">
        <v>0.16744461999999999</v>
      </c>
      <c r="E10242" s="78">
        <v>-7.6747490000000002E-2</v>
      </c>
      <c r="F10242" s="78">
        <v>-0.16752507</v>
      </c>
    </row>
    <row r="10243" spans="1:6" x14ac:dyDescent="0.25">
      <c r="A10243">
        <v>10241</v>
      </c>
      <c r="B10243" t="s">
        <v>11150</v>
      </c>
      <c r="C10243" s="78">
        <v>2.2327792999999998</v>
      </c>
      <c r="D10243" s="78">
        <v>0.64151239999999998</v>
      </c>
      <c r="E10243" s="78">
        <v>0.25971672000000001</v>
      </c>
      <c r="F10243" s="78">
        <v>-0.2924137</v>
      </c>
    </row>
    <row r="10244" spans="1:6" x14ac:dyDescent="0.25">
      <c r="A10244">
        <v>10242</v>
      </c>
      <c r="B10244" t="s">
        <v>11151</v>
      </c>
      <c r="C10244" s="78">
        <v>0.87562980000000001</v>
      </c>
      <c r="D10244" s="78">
        <v>-1.4496386000000001</v>
      </c>
      <c r="E10244" s="78">
        <v>-2.4812289000000001E-2</v>
      </c>
      <c r="F10244" s="78">
        <v>1.8088475E-2</v>
      </c>
    </row>
    <row r="10245" spans="1:6" x14ac:dyDescent="0.25">
      <c r="A10245">
        <v>10243</v>
      </c>
      <c r="B10245" t="s">
        <v>11152</v>
      </c>
      <c r="C10245" s="78">
        <v>-0.33243240000000002</v>
      </c>
      <c r="D10245" s="78">
        <v>-0.52536225000000003</v>
      </c>
      <c r="E10245" s="78">
        <v>-3.4031760000000001E-2</v>
      </c>
      <c r="F10245" s="78">
        <v>-3.3982246999999998E-3</v>
      </c>
    </row>
    <row r="10246" spans="1:6" x14ac:dyDescent="0.25">
      <c r="A10246">
        <v>10244</v>
      </c>
      <c r="B10246" t="s">
        <v>11153</v>
      </c>
      <c r="C10246" s="78">
        <v>1.3052397</v>
      </c>
      <c r="D10246" s="78">
        <v>-4.4291763</v>
      </c>
      <c r="E10246" s="78">
        <v>2.2185229000000001E-2</v>
      </c>
      <c r="F10246" s="78">
        <v>-4.8217296999999999E-2</v>
      </c>
    </row>
    <row r="10247" spans="1:6" x14ac:dyDescent="0.25">
      <c r="A10247">
        <v>10245</v>
      </c>
      <c r="B10247" t="s">
        <v>11154</v>
      </c>
      <c r="C10247" s="78">
        <v>-2.0120684999999998</v>
      </c>
      <c r="D10247" s="78">
        <v>6.6037789999999999E-2</v>
      </c>
      <c r="E10247" s="78">
        <v>-3.4305118000000002E-2</v>
      </c>
      <c r="F10247" s="78">
        <v>8.1691590000000005E-3</v>
      </c>
    </row>
    <row r="10248" spans="1:6" x14ac:dyDescent="0.25">
      <c r="A10248">
        <v>10246</v>
      </c>
      <c r="B10248" t="s">
        <v>11155</v>
      </c>
      <c r="C10248" s="78">
        <v>-0.10686043000000001</v>
      </c>
      <c r="D10248" s="78">
        <v>-0.21804675000000001</v>
      </c>
      <c r="E10248" s="78">
        <v>-3.4390595000000003E-2</v>
      </c>
      <c r="F10248" s="78">
        <v>0.17954011</v>
      </c>
    </row>
    <row r="10249" spans="1:6" x14ac:dyDescent="0.25">
      <c r="A10249">
        <v>10247</v>
      </c>
      <c r="B10249" t="s">
        <v>11156</v>
      </c>
      <c r="C10249" s="78">
        <v>2.6115827999999999</v>
      </c>
      <c r="D10249" s="78">
        <v>2.0104829999999998</v>
      </c>
      <c r="E10249" s="78">
        <v>-0.13129692000000001</v>
      </c>
      <c r="F10249" s="78">
        <v>-0.24113058000000001</v>
      </c>
    </row>
    <row r="10250" spans="1:6" x14ac:dyDescent="0.25">
      <c r="A10250">
        <v>10248</v>
      </c>
      <c r="B10250" t="s">
        <v>11157</v>
      </c>
      <c r="C10250" s="78">
        <v>0.17821512</v>
      </c>
      <c r="D10250" s="78">
        <v>1.7279256999999999</v>
      </c>
      <c r="E10250" s="78">
        <v>-7.4404789999999998E-2</v>
      </c>
      <c r="F10250" s="78">
        <v>-8.3811979999999994E-2</v>
      </c>
    </row>
    <row r="10251" spans="1:6" x14ac:dyDescent="0.25">
      <c r="A10251">
        <v>10249</v>
      </c>
      <c r="B10251" t="s">
        <v>11158</v>
      </c>
      <c r="C10251" s="78">
        <v>-1.8456524999999999</v>
      </c>
      <c r="D10251" s="78">
        <v>2.6430259</v>
      </c>
      <c r="E10251" s="78">
        <v>-9.8558320000000005E-2</v>
      </c>
      <c r="F10251" s="78">
        <v>1.1600806999999999E-2</v>
      </c>
    </row>
    <row r="10252" spans="1:6" x14ac:dyDescent="0.25">
      <c r="A10252">
        <v>10250</v>
      </c>
      <c r="B10252" t="s">
        <v>11159</v>
      </c>
      <c r="C10252" s="78">
        <v>8.7692469999999995E-2</v>
      </c>
      <c r="D10252" s="78">
        <v>-0.11526176</v>
      </c>
      <c r="E10252" s="78">
        <v>-0.10691565</v>
      </c>
      <c r="F10252" s="78">
        <v>-4.8378407999999998E-2</v>
      </c>
    </row>
    <row r="10253" spans="1:6" x14ac:dyDescent="0.25">
      <c r="A10253">
        <v>10251</v>
      </c>
      <c r="B10253" t="s">
        <v>11160</v>
      </c>
      <c r="C10253" s="78">
        <v>0.73896563000000004</v>
      </c>
      <c r="D10253" s="78">
        <v>0.112233505</v>
      </c>
      <c r="E10253" s="78">
        <v>0.15896352999999999</v>
      </c>
      <c r="F10253" s="78">
        <v>-0.51762794999999995</v>
      </c>
    </row>
    <row r="10254" spans="1:6" x14ac:dyDescent="0.25">
      <c r="A10254">
        <v>10252</v>
      </c>
      <c r="B10254" t="s">
        <v>11161</v>
      </c>
      <c r="C10254" s="78">
        <v>-2.1099901000000001</v>
      </c>
      <c r="D10254" s="78">
        <v>-5.692318E-3</v>
      </c>
      <c r="E10254" s="78">
        <v>0.14666775000000001</v>
      </c>
      <c r="F10254" s="78">
        <v>-0.32305794999999998</v>
      </c>
    </row>
    <row r="10255" spans="1:6" x14ac:dyDescent="0.25">
      <c r="A10255">
        <v>10253</v>
      </c>
      <c r="B10255" t="s">
        <v>11162</v>
      </c>
      <c r="C10255" s="78">
        <v>-0.85091804999999998</v>
      </c>
      <c r="D10255" s="78">
        <v>-2.1181314000000002</v>
      </c>
      <c r="E10255" s="78">
        <v>-7.2371050000000006E-2</v>
      </c>
      <c r="F10255" s="78">
        <v>2.8004899999999999E-2</v>
      </c>
    </row>
    <row r="10256" spans="1:6" x14ac:dyDescent="0.25">
      <c r="A10256">
        <v>10254</v>
      </c>
      <c r="B10256" t="s">
        <v>11163</v>
      </c>
      <c r="C10256" s="78">
        <v>-0.71546980000000004</v>
      </c>
      <c r="D10256" s="78">
        <v>0.42201232999999999</v>
      </c>
      <c r="E10256" s="78">
        <v>-6.3553533999999995E-2</v>
      </c>
      <c r="F10256" s="78">
        <v>3.127572E-2</v>
      </c>
    </row>
    <row r="10257" spans="1:6" x14ac:dyDescent="0.25">
      <c r="A10257">
        <v>10255</v>
      </c>
      <c r="B10257" t="s">
        <v>11164</v>
      </c>
      <c r="C10257" s="78">
        <v>4.5559852999999997E-2</v>
      </c>
      <c r="D10257" s="78">
        <v>-2.5328957999999999</v>
      </c>
      <c r="E10257" s="78">
        <v>-4.9411528000000003E-2</v>
      </c>
      <c r="F10257" s="78">
        <v>0.12231644999999999</v>
      </c>
    </row>
    <row r="10258" spans="1:6" x14ac:dyDescent="0.25">
      <c r="A10258">
        <v>10256</v>
      </c>
      <c r="B10258" t="s">
        <v>11165</v>
      </c>
      <c r="C10258" s="78">
        <v>0.51285243000000003</v>
      </c>
      <c r="D10258" s="78">
        <v>1.2085756000000001</v>
      </c>
      <c r="E10258" s="78">
        <v>-4.1410919999999997E-2</v>
      </c>
      <c r="F10258" s="78">
        <v>-4.9506962000000002E-2</v>
      </c>
    </row>
    <row r="10259" spans="1:6" x14ac:dyDescent="0.25">
      <c r="A10259">
        <v>10257</v>
      </c>
      <c r="B10259" t="s">
        <v>11166</v>
      </c>
      <c r="C10259" s="78">
        <v>-2.0579044999999998</v>
      </c>
      <c r="D10259" s="78">
        <v>-0.73107239999999996</v>
      </c>
      <c r="E10259" s="78">
        <v>-1.4113964499999999E-2</v>
      </c>
      <c r="F10259" s="78">
        <v>4.0177703E-3</v>
      </c>
    </row>
    <row r="10260" spans="1:6" x14ac:dyDescent="0.25">
      <c r="A10260">
        <v>10258</v>
      </c>
      <c r="B10260" t="s">
        <v>11167</v>
      </c>
      <c r="C10260" s="78">
        <v>-0.17750856000000001</v>
      </c>
      <c r="D10260" s="78">
        <v>1.501484</v>
      </c>
      <c r="E10260" s="78">
        <v>-3.4390595000000003E-2</v>
      </c>
      <c r="F10260" s="78">
        <v>0.17954011</v>
      </c>
    </row>
    <row r="10261" spans="1:6" x14ac:dyDescent="0.25">
      <c r="A10261">
        <v>10259</v>
      </c>
      <c r="B10261" t="s">
        <v>11168</v>
      </c>
      <c r="C10261" s="78">
        <v>2.1537994999999999</v>
      </c>
      <c r="D10261" s="78">
        <v>-0.33366033</v>
      </c>
      <c r="E10261" s="78">
        <v>2.8099153000000002E-2</v>
      </c>
      <c r="F10261" s="78">
        <v>7.5621889999999997E-2</v>
      </c>
    </row>
    <row r="10262" spans="1:6" x14ac:dyDescent="0.25">
      <c r="A10262">
        <v>10260</v>
      </c>
      <c r="B10262" t="s">
        <v>11169</v>
      </c>
      <c r="C10262" s="78">
        <v>-0.35458505000000001</v>
      </c>
      <c r="D10262" s="78">
        <v>-0.59340155000000006</v>
      </c>
      <c r="E10262" s="78">
        <v>2.259158E-2</v>
      </c>
      <c r="F10262" s="78">
        <v>1.3318226000000001E-2</v>
      </c>
    </row>
    <row r="10263" spans="1:6" x14ac:dyDescent="0.25">
      <c r="A10263">
        <v>10261</v>
      </c>
      <c r="B10263" t="s">
        <v>11170</v>
      </c>
      <c r="C10263" s="78">
        <v>0.49149134999999999</v>
      </c>
      <c r="D10263" s="78">
        <v>-0.81412890000000004</v>
      </c>
      <c r="E10263" s="78">
        <v>-5.8474739999999997E-2</v>
      </c>
      <c r="F10263" s="78">
        <v>3.6599189999999997E-2</v>
      </c>
    </row>
    <row r="10264" spans="1:6" x14ac:dyDescent="0.25">
      <c r="A10264">
        <v>10262</v>
      </c>
      <c r="B10264" t="s">
        <v>11171</v>
      </c>
      <c r="C10264" s="78">
        <v>4.0460795000000001E-2</v>
      </c>
      <c r="D10264" s="78">
        <v>1.7586360999999999</v>
      </c>
      <c r="E10264" s="78">
        <v>-0.10480100000000001</v>
      </c>
      <c r="F10264" s="78">
        <v>-0.15002731999999999</v>
      </c>
    </row>
    <row r="10265" spans="1:6" x14ac:dyDescent="0.25">
      <c r="A10265">
        <v>10263</v>
      </c>
      <c r="B10265" t="s">
        <v>11172</v>
      </c>
      <c r="C10265" s="78">
        <v>0.94564413999999997</v>
      </c>
      <c r="D10265" s="78">
        <v>0.44979286000000002</v>
      </c>
      <c r="E10265" s="78">
        <v>0.10816360999999999</v>
      </c>
      <c r="F10265" s="78">
        <v>-0.22426744000000001</v>
      </c>
    </row>
    <row r="10266" spans="1:6" x14ac:dyDescent="0.25">
      <c r="A10266">
        <v>10264</v>
      </c>
      <c r="B10266" t="s">
        <v>11173</v>
      </c>
      <c r="C10266" s="78">
        <v>-0.99442660000000005</v>
      </c>
      <c r="D10266" s="78">
        <v>-4.4044455999999998</v>
      </c>
      <c r="E10266" s="78">
        <v>-3.4390595000000003E-2</v>
      </c>
      <c r="F10266" s="78">
        <v>0.17954011</v>
      </c>
    </row>
    <row r="10267" spans="1:6" x14ac:dyDescent="0.25">
      <c r="A10267">
        <v>10265</v>
      </c>
      <c r="B10267" t="s">
        <v>11174</v>
      </c>
      <c r="C10267" s="78">
        <v>7.2286636000000001E-2</v>
      </c>
      <c r="D10267" s="78">
        <v>-0.56458010000000003</v>
      </c>
      <c r="E10267" s="78">
        <v>-0.12775840999999999</v>
      </c>
      <c r="F10267" s="78">
        <v>-0.27659624999999999</v>
      </c>
    </row>
    <row r="10268" spans="1:6" x14ac:dyDescent="0.25">
      <c r="A10268">
        <v>10266</v>
      </c>
      <c r="B10268" t="s">
        <v>11175</v>
      </c>
      <c r="C10268" s="78">
        <v>-1.2842492000000001</v>
      </c>
      <c r="D10268" s="78">
        <v>-0.115801215</v>
      </c>
      <c r="E10268" s="78">
        <v>-4.8010007E-2</v>
      </c>
      <c r="F10268" s="78">
        <v>-7.8230365999999996E-2</v>
      </c>
    </row>
    <row r="10269" spans="1:6" x14ac:dyDescent="0.25">
      <c r="A10269">
        <v>10267</v>
      </c>
      <c r="B10269" t="s">
        <v>11176</v>
      </c>
      <c r="C10269" s="78">
        <v>3.2463552999999998</v>
      </c>
      <c r="D10269" s="78">
        <v>1.8237011000000001</v>
      </c>
      <c r="E10269" s="78">
        <v>5.9560139999999998E-2</v>
      </c>
      <c r="F10269" s="78">
        <v>-0.15565698</v>
      </c>
    </row>
    <row r="10270" spans="1:6" x14ac:dyDescent="0.25">
      <c r="A10270">
        <v>10268</v>
      </c>
      <c r="B10270" t="s">
        <v>11177</v>
      </c>
      <c r="C10270" s="78">
        <v>3.7362635000000002</v>
      </c>
      <c r="D10270" s="78">
        <v>-2.7776077E-2</v>
      </c>
      <c r="E10270" s="78">
        <v>-5.2366726000000002E-2</v>
      </c>
      <c r="F10270" s="78">
        <v>-6.5675349999999993E-2</v>
      </c>
    </row>
    <row r="10271" spans="1:6" x14ac:dyDescent="0.25">
      <c r="A10271">
        <v>10269</v>
      </c>
      <c r="B10271" t="s">
        <v>11178</v>
      </c>
      <c r="C10271" s="78">
        <v>-0.89296686999999997</v>
      </c>
      <c r="D10271" s="78">
        <v>2.4488783000000001</v>
      </c>
      <c r="E10271" s="78">
        <v>-3.4390595000000003E-2</v>
      </c>
      <c r="F10271" s="78">
        <v>0.17954011</v>
      </c>
    </row>
    <row r="10272" spans="1:6" x14ac:dyDescent="0.25">
      <c r="A10272">
        <v>10270</v>
      </c>
      <c r="B10272" t="s">
        <v>11179</v>
      </c>
      <c r="C10272" s="78">
        <v>4.0047316999999998</v>
      </c>
      <c r="D10272" s="78">
        <v>0.96736809999999995</v>
      </c>
      <c r="E10272" s="78">
        <v>-7.6560214000000001E-2</v>
      </c>
      <c r="F10272" s="78">
        <v>5.1022530000000003E-2</v>
      </c>
    </row>
    <row r="10273" spans="1:6" x14ac:dyDescent="0.25">
      <c r="A10273">
        <v>10271</v>
      </c>
      <c r="B10273" t="s">
        <v>11180</v>
      </c>
      <c r="C10273" s="78">
        <v>-0.39440500000000001</v>
      </c>
      <c r="D10273" s="78">
        <v>0.74836992999999996</v>
      </c>
      <c r="E10273" s="78">
        <v>-6.3025540000000005E-2</v>
      </c>
      <c r="F10273" s="78">
        <v>6.8755239999999995E-2</v>
      </c>
    </row>
    <row r="10274" spans="1:6" x14ac:dyDescent="0.25">
      <c r="A10274">
        <v>10272</v>
      </c>
      <c r="B10274" t="s">
        <v>11181</v>
      </c>
      <c r="C10274" s="78">
        <v>0.57548653999999999</v>
      </c>
      <c r="D10274" s="78">
        <v>1.4900506000000001E-2</v>
      </c>
      <c r="E10274" s="78">
        <v>1.0129292E-2</v>
      </c>
      <c r="F10274" s="78">
        <v>-0.25707321999999999</v>
      </c>
    </row>
    <row r="10275" spans="1:6" x14ac:dyDescent="0.25">
      <c r="A10275">
        <v>10273</v>
      </c>
      <c r="B10275" t="s">
        <v>11182</v>
      </c>
      <c r="C10275" s="78">
        <v>-0.77075360000000004</v>
      </c>
      <c r="D10275" s="78">
        <v>-0.2033934</v>
      </c>
      <c r="E10275" s="78">
        <v>-3.9782770000000002E-2</v>
      </c>
      <c r="F10275" s="78">
        <v>8.1173720000000005E-2</v>
      </c>
    </row>
    <row r="10276" spans="1:6" x14ac:dyDescent="0.25">
      <c r="A10276">
        <v>10274</v>
      </c>
      <c r="B10276" t="s">
        <v>11183</v>
      </c>
      <c r="C10276" s="78">
        <v>0.12425396</v>
      </c>
      <c r="D10276" s="78">
        <v>-0.18277736999999999</v>
      </c>
      <c r="E10276" s="78">
        <v>-4.7957778E-2</v>
      </c>
      <c r="F10276" s="78">
        <v>7.723447E-2</v>
      </c>
    </row>
    <row r="10277" spans="1:6" x14ac:dyDescent="0.25">
      <c r="A10277">
        <v>10275</v>
      </c>
      <c r="B10277" t="s">
        <v>11184</v>
      </c>
      <c r="C10277" s="78">
        <v>-0.68385620000000003</v>
      </c>
      <c r="D10277" s="78">
        <v>-2.4693152999999999</v>
      </c>
      <c r="E10277" s="78">
        <v>-3.7431616000000001E-2</v>
      </c>
      <c r="F10277" s="78">
        <v>8.3739540000000001E-2</v>
      </c>
    </row>
    <row r="10278" spans="1:6" x14ac:dyDescent="0.25">
      <c r="A10278">
        <v>10276</v>
      </c>
      <c r="B10278" t="s">
        <v>3275</v>
      </c>
      <c r="C10278" s="78">
        <v>-1.8741387</v>
      </c>
      <c r="D10278" s="78">
        <v>0.35512917999999999</v>
      </c>
      <c r="E10278" s="78">
        <v>-3.4390595000000003E-2</v>
      </c>
      <c r="F10278" s="78">
        <v>0.17954011</v>
      </c>
    </row>
    <row r="10279" spans="1:6" x14ac:dyDescent="0.25">
      <c r="A10279">
        <v>10277</v>
      </c>
      <c r="B10279" t="s">
        <v>11185</v>
      </c>
      <c r="C10279" s="78">
        <v>1.8461319</v>
      </c>
      <c r="D10279" s="78">
        <v>-0.36116334999999999</v>
      </c>
      <c r="E10279" s="78">
        <v>0.29230139999999999</v>
      </c>
      <c r="F10279" s="78">
        <v>-0.24458969999999999</v>
      </c>
    </row>
    <row r="10280" spans="1:6" x14ac:dyDescent="0.25">
      <c r="A10280">
        <v>10278</v>
      </c>
      <c r="B10280" t="s">
        <v>11186</v>
      </c>
      <c r="C10280" s="78">
        <v>-1.9219636</v>
      </c>
      <c r="D10280" s="78">
        <v>-1.0771312</v>
      </c>
      <c r="E10280" s="78">
        <v>-5.7982694000000001E-2</v>
      </c>
      <c r="F10280" s="78">
        <v>7.6399595000000001E-2</v>
      </c>
    </row>
    <row r="10281" spans="1:6" x14ac:dyDescent="0.25">
      <c r="A10281">
        <v>10279</v>
      </c>
      <c r="B10281" t="s">
        <v>11187</v>
      </c>
      <c r="C10281" s="78">
        <v>1.5816242000000001E-2</v>
      </c>
      <c r="D10281" s="78">
        <v>-0.35189905999999999</v>
      </c>
      <c r="E10281" s="78">
        <v>-7.4035199999999995E-2</v>
      </c>
      <c r="F10281" s="78">
        <v>6.0076629999999999E-2</v>
      </c>
    </row>
    <row r="10282" spans="1:6" x14ac:dyDescent="0.25">
      <c r="A10282">
        <v>10280</v>
      </c>
      <c r="B10282" t="s">
        <v>11188</v>
      </c>
      <c r="C10282" s="78">
        <v>0.33651373000000001</v>
      </c>
      <c r="D10282" s="78">
        <v>-0.91421330000000001</v>
      </c>
      <c r="E10282" s="78">
        <v>-5.1293394999999999E-2</v>
      </c>
      <c r="F10282" s="78">
        <v>4.1783229999999998E-2</v>
      </c>
    </row>
    <row r="10283" spans="1:6" x14ac:dyDescent="0.25">
      <c r="A10283">
        <v>10281</v>
      </c>
      <c r="B10283" t="s">
        <v>11189</v>
      </c>
      <c r="C10283" s="78">
        <v>-0.58838206999999998</v>
      </c>
      <c r="D10283" s="78">
        <v>2.6694939999999998</v>
      </c>
      <c r="E10283" s="78">
        <v>-0.11580862</v>
      </c>
      <c r="F10283" s="78">
        <v>-6.8405405000000002E-2</v>
      </c>
    </row>
    <row r="10284" spans="1:6" x14ac:dyDescent="0.25">
      <c r="A10284">
        <v>10282</v>
      </c>
      <c r="B10284" t="s">
        <v>11190</v>
      </c>
      <c r="C10284" s="78">
        <v>-0.65649999999999997</v>
      </c>
      <c r="D10284" s="78">
        <v>0.100204974</v>
      </c>
      <c r="E10284" s="78">
        <v>-5.2357133E-2</v>
      </c>
      <c r="F10284" s="78">
        <v>6.2711075000000005E-2</v>
      </c>
    </row>
    <row r="10285" spans="1:6" x14ac:dyDescent="0.25">
      <c r="A10285">
        <v>10283</v>
      </c>
      <c r="B10285" t="s">
        <v>11191</v>
      </c>
      <c r="C10285" s="78">
        <v>2.2646248</v>
      </c>
      <c r="D10285" s="78">
        <v>1.4398799</v>
      </c>
      <c r="E10285" s="78">
        <v>-7.6633489999999999E-2</v>
      </c>
      <c r="F10285" s="78">
        <v>-0.38266002999999998</v>
      </c>
    </row>
    <row r="10286" spans="1:6" x14ac:dyDescent="0.25">
      <c r="A10286">
        <v>10284</v>
      </c>
      <c r="B10286" t="s">
        <v>11192</v>
      </c>
      <c r="C10286" s="78">
        <v>8.1564399999999995E-2</v>
      </c>
      <c r="D10286" s="78">
        <v>0.56571983999999997</v>
      </c>
      <c r="E10286" s="78">
        <v>-6.8631780000000003E-2</v>
      </c>
      <c r="F10286" s="78">
        <v>-2.4249524000000001E-2</v>
      </c>
    </row>
    <row r="10287" spans="1:6" x14ac:dyDescent="0.25">
      <c r="A10287">
        <v>10285</v>
      </c>
      <c r="B10287" t="s">
        <v>11193</v>
      </c>
      <c r="C10287" s="78">
        <v>0.94822264000000001</v>
      </c>
      <c r="D10287" s="78">
        <v>-1.3154178000000001</v>
      </c>
      <c r="E10287" s="78">
        <v>-1.2950613999999999E-2</v>
      </c>
      <c r="F10287" s="78">
        <v>-9.7712259999999995E-2</v>
      </c>
    </row>
    <row r="10288" spans="1:6" x14ac:dyDescent="0.25">
      <c r="A10288">
        <v>10286</v>
      </c>
      <c r="B10288" t="s">
        <v>11194</v>
      </c>
      <c r="C10288" s="78">
        <v>0.24272664999999999</v>
      </c>
      <c r="D10288" s="78">
        <v>-1.7768896000000001</v>
      </c>
      <c r="E10288" s="78">
        <v>1.2479822999999999E-2</v>
      </c>
      <c r="F10288" s="78">
        <v>-0.13065273999999999</v>
      </c>
    </row>
    <row r="10289" spans="1:6" x14ac:dyDescent="0.25">
      <c r="A10289">
        <v>10287</v>
      </c>
      <c r="B10289" t="s">
        <v>11195</v>
      </c>
      <c r="C10289" s="78">
        <v>-1.0846963999999999</v>
      </c>
      <c r="D10289" s="78">
        <v>1.5836414000000001</v>
      </c>
      <c r="E10289" s="78">
        <v>-5.6581800000000002E-2</v>
      </c>
      <c r="F10289" s="78">
        <v>1.7626210999999999E-2</v>
      </c>
    </row>
    <row r="10290" spans="1:6" x14ac:dyDescent="0.25">
      <c r="A10290">
        <v>10288</v>
      </c>
      <c r="B10290" t="s">
        <v>11196</v>
      </c>
      <c r="C10290" s="78">
        <v>1.1368703</v>
      </c>
      <c r="D10290" s="78">
        <v>-0.3019038</v>
      </c>
      <c r="E10290" s="78">
        <v>-4.664103E-2</v>
      </c>
      <c r="F10290" s="78">
        <v>-3.4196958E-2</v>
      </c>
    </row>
    <row r="10291" spans="1:6" x14ac:dyDescent="0.25">
      <c r="A10291">
        <v>10289</v>
      </c>
      <c r="B10291" t="s">
        <v>11197</v>
      </c>
      <c r="C10291" s="78">
        <v>-1.6753161999999999</v>
      </c>
      <c r="D10291" s="78">
        <v>-5.4153323000000003E-2</v>
      </c>
      <c r="E10291" s="78">
        <v>-7.4705199999999999E-2</v>
      </c>
      <c r="F10291" s="78">
        <v>1.4345287999999999E-2</v>
      </c>
    </row>
    <row r="10292" spans="1:6" x14ac:dyDescent="0.25">
      <c r="A10292">
        <v>10290</v>
      </c>
      <c r="B10292" t="s">
        <v>11198</v>
      </c>
      <c r="C10292" s="78">
        <v>3.1480047999999998</v>
      </c>
      <c r="D10292" s="78">
        <v>1.1987338000000001</v>
      </c>
      <c r="E10292" s="78">
        <v>-6.2644809999999995E-2</v>
      </c>
      <c r="F10292" s="78">
        <v>0.12763895</v>
      </c>
    </row>
    <row r="10293" spans="1:6" x14ac:dyDescent="0.25">
      <c r="A10293">
        <v>10291</v>
      </c>
      <c r="B10293" t="s">
        <v>3967</v>
      </c>
      <c r="C10293" s="78">
        <v>-1.2782990000000001</v>
      </c>
      <c r="D10293" s="78">
        <v>0.49448355999999999</v>
      </c>
      <c r="E10293" s="78">
        <v>-3.4390595000000003E-2</v>
      </c>
      <c r="F10293" s="78">
        <v>0.17954011</v>
      </c>
    </row>
    <row r="10294" spans="1:6" x14ac:dyDescent="0.25">
      <c r="A10294">
        <v>10292</v>
      </c>
      <c r="B10294" t="s">
        <v>11199</v>
      </c>
      <c r="C10294" s="78">
        <v>1.3830186</v>
      </c>
      <c r="D10294" s="78">
        <v>3.4417105000000001</v>
      </c>
      <c r="E10294" s="78">
        <v>-9.3705789999999997E-2</v>
      </c>
      <c r="F10294" s="78">
        <v>-8.387907E-2</v>
      </c>
    </row>
    <row r="10295" spans="1:6" x14ac:dyDescent="0.25">
      <c r="A10295">
        <v>10293</v>
      </c>
      <c r="B10295" t="s">
        <v>11200</v>
      </c>
      <c r="C10295" s="78">
        <v>2.5306022000000001</v>
      </c>
      <c r="D10295" s="78">
        <v>-3.7998268999999998</v>
      </c>
      <c r="E10295" s="78">
        <v>-4.6285769999999997E-2</v>
      </c>
      <c r="F10295" s="78">
        <v>-2.0836815000000002E-2</v>
      </c>
    </row>
    <row r="10296" spans="1:6" x14ac:dyDescent="0.25">
      <c r="A10296">
        <v>10294</v>
      </c>
      <c r="B10296" t="s">
        <v>11201</v>
      </c>
      <c r="C10296" s="78">
        <v>0.39197822999999998</v>
      </c>
      <c r="D10296" s="78">
        <v>0.19351960000000001</v>
      </c>
      <c r="E10296" s="78">
        <v>-0.106214315</v>
      </c>
      <c r="F10296" s="78">
        <v>-4.0287719999999999E-2</v>
      </c>
    </row>
    <row r="10297" spans="1:6" x14ac:dyDescent="0.25">
      <c r="A10297">
        <v>10295</v>
      </c>
      <c r="B10297" t="s">
        <v>11202</v>
      </c>
      <c r="C10297" s="78">
        <v>-6.0989410000000001E-2</v>
      </c>
      <c r="D10297" s="78">
        <v>0.13557535000000001</v>
      </c>
      <c r="E10297" s="78">
        <v>-4.7990789999999998E-2</v>
      </c>
      <c r="F10297" s="78">
        <v>-0.17397041999999999</v>
      </c>
    </row>
    <row r="10298" spans="1:6" x14ac:dyDescent="0.25">
      <c r="A10298">
        <v>10296</v>
      </c>
      <c r="B10298" t="s">
        <v>11203</v>
      </c>
      <c r="C10298" s="78">
        <v>3.7651126000000001</v>
      </c>
      <c r="D10298" s="78">
        <v>0.43604067000000002</v>
      </c>
      <c r="E10298" s="78">
        <v>-5.1665639999999999E-2</v>
      </c>
      <c r="F10298" s="78">
        <v>-0.15587941999999999</v>
      </c>
    </row>
    <row r="10299" spans="1:6" x14ac:dyDescent="0.25">
      <c r="A10299">
        <v>10297</v>
      </c>
      <c r="B10299" t="s">
        <v>11204</v>
      </c>
      <c r="C10299" s="78">
        <v>0.1236777</v>
      </c>
      <c r="D10299" s="78">
        <v>-1.1687076000000001</v>
      </c>
      <c r="E10299" s="78">
        <v>1.9886735999999999E-2</v>
      </c>
      <c r="F10299" s="78">
        <v>-0.29024285</v>
      </c>
    </row>
    <row r="10300" spans="1:6" x14ac:dyDescent="0.25">
      <c r="A10300">
        <v>10298</v>
      </c>
      <c r="B10300" t="s">
        <v>11205</v>
      </c>
      <c r="C10300" s="78">
        <v>2.2217449999999999</v>
      </c>
      <c r="D10300" s="78">
        <v>4.1103535000000004</v>
      </c>
      <c r="E10300" s="78">
        <v>-8.7105334000000006E-2</v>
      </c>
      <c r="F10300" s="78">
        <v>9.1261060000000005E-2</v>
      </c>
    </row>
    <row r="10301" spans="1:6" x14ac:dyDescent="0.25">
      <c r="A10301">
        <v>10299</v>
      </c>
      <c r="B10301" t="s">
        <v>11206</v>
      </c>
      <c r="C10301" s="78">
        <v>2.6545985000000001</v>
      </c>
      <c r="D10301" s="78">
        <v>2.1295275999999999</v>
      </c>
      <c r="E10301" s="78">
        <v>-6.9785669999999994E-2</v>
      </c>
      <c r="F10301" s="78">
        <v>-1.1288673000000001E-2</v>
      </c>
    </row>
    <row r="10302" spans="1:6" x14ac:dyDescent="0.25">
      <c r="A10302">
        <v>10300</v>
      </c>
      <c r="B10302" t="s">
        <v>11207</v>
      </c>
      <c r="C10302" s="78">
        <v>-1.2936936999999999</v>
      </c>
      <c r="D10302" s="78">
        <v>-0.60473180000000004</v>
      </c>
      <c r="E10302" s="78">
        <v>2.2408153999999998</v>
      </c>
      <c r="F10302" s="78">
        <v>0.12556827000000001</v>
      </c>
    </row>
    <row r="10303" spans="1:6" x14ac:dyDescent="0.25">
      <c r="A10303">
        <v>10301</v>
      </c>
      <c r="B10303" t="s">
        <v>11208</v>
      </c>
      <c r="C10303" s="78">
        <v>2.5118464999999999</v>
      </c>
      <c r="D10303" s="78">
        <v>-1.2020227999999999</v>
      </c>
      <c r="E10303" s="78">
        <v>-7.2132989999999994E-2</v>
      </c>
      <c r="F10303" s="78">
        <v>7.5045529999999999E-2</v>
      </c>
    </row>
    <row r="10304" spans="1:6" x14ac:dyDescent="0.25">
      <c r="A10304">
        <v>10302</v>
      </c>
      <c r="B10304" t="s">
        <v>11209</v>
      </c>
      <c r="C10304" s="78">
        <v>0.72343409999999997</v>
      </c>
      <c r="D10304" s="78">
        <v>-1.5864727000000001</v>
      </c>
      <c r="E10304" s="78">
        <v>3.7993938000000001E-3</v>
      </c>
      <c r="F10304" s="78">
        <v>-7.3269605999999998E-3</v>
      </c>
    </row>
    <row r="10305" spans="1:6" x14ac:dyDescent="0.25">
      <c r="A10305">
        <v>10303</v>
      </c>
      <c r="B10305" t="s">
        <v>11210</v>
      </c>
      <c r="C10305" s="78">
        <v>-1.9398727</v>
      </c>
      <c r="D10305" s="78">
        <v>-0.51241300000000001</v>
      </c>
      <c r="E10305" s="78">
        <v>-2.9327565999999999E-2</v>
      </c>
      <c r="F10305" s="78">
        <v>9.9074539999999996E-3</v>
      </c>
    </row>
    <row r="10306" spans="1:6" x14ac:dyDescent="0.25">
      <c r="A10306">
        <v>10304</v>
      </c>
      <c r="B10306" t="s">
        <v>11211</v>
      </c>
      <c r="C10306" s="78">
        <v>1.3164792000000001</v>
      </c>
      <c r="D10306" s="78">
        <v>-0.93981179999999997</v>
      </c>
      <c r="E10306" s="78">
        <v>-1.9746586999999999E-2</v>
      </c>
      <c r="F10306" s="78">
        <v>6.5228343000000005E-4</v>
      </c>
    </row>
    <row r="10307" spans="1:6" x14ac:dyDescent="0.25">
      <c r="A10307">
        <v>10305</v>
      </c>
      <c r="B10307" t="s">
        <v>11212</v>
      </c>
      <c r="C10307" s="78">
        <v>1.6086537000000001</v>
      </c>
      <c r="D10307" s="78">
        <v>-2.1552668000000001</v>
      </c>
      <c r="E10307" s="78">
        <v>3.5537895E-2</v>
      </c>
      <c r="F10307" s="78">
        <v>-0.108116165</v>
      </c>
    </row>
    <row r="10308" spans="1:6" x14ac:dyDescent="0.25">
      <c r="A10308">
        <v>10306</v>
      </c>
      <c r="B10308" t="s">
        <v>11213</v>
      </c>
      <c r="C10308" s="78">
        <v>0.119686216</v>
      </c>
      <c r="D10308" s="78">
        <v>-1.7994338000000001</v>
      </c>
      <c r="E10308" s="78">
        <v>-8.5654079999999994E-2</v>
      </c>
      <c r="F10308" s="78">
        <v>7.6547370000000003E-2</v>
      </c>
    </row>
    <row r="10309" spans="1:6" x14ac:dyDescent="0.25">
      <c r="A10309">
        <v>10307</v>
      </c>
      <c r="B10309" t="s">
        <v>11214</v>
      </c>
      <c r="C10309" s="78">
        <v>-1.2794721</v>
      </c>
      <c r="D10309" s="78">
        <v>-0.70272409999999996</v>
      </c>
      <c r="E10309" s="78">
        <v>0.28519168</v>
      </c>
      <c r="F10309" s="78">
        <v>-0.49342715999999998</v>
      </c>
    </row>
    <row r="10310" spans="1:6" x14ac:dyDescent="0.25">
      <c r="A10310">
        <v>10308</v>
      </c>
      <c r="B10310" t="s">
        <v>11215</v>
      </c>
      <c r="C10310" s="78">
        <v>-0.56724549999999996</v>
      </c>
      <c r="D10310" s="78">
        <v>0.56393075000000004</v>
      </c>
      <c r="E10310" s="78">
        <v>-8.2712620000000001E-2</v>
      </c>
      <c r="F10310" s="78">
        <v>-0.30234343000000002</v>
      </c>
    </row>
    <row r="10311" spans="1:6" x14ac:dyDescent="0.25">
      <c r="A10311">
        <v>10309</v>
      </c>
      <c r="B10311" t="s">
        <v>11216</v>
      </c>
      <c r="C10311" s="78">
        <v>-1.7232143</v>
      </c>
      <c r="D10311" s="78">
        <v>-3.1806961999999999</v>
      </c>
      <c r="E10311" s="78">
        <v>-0.10086325</v>
      </c>
      <c r="F10311" s="78">
        <v>5.7127625000000001E-2</v>
      </c>
    </row>
    <row r="10312" spans="1:6" x14ac:dyDescent="0.25">
      <c r="A10312">
        <v>10310</v>
      </c>
      <c r="B10312" t="s">
        <v>11217</v>
      </c>
      <c r="C10312" s="78">
        <v>1.9422813999999999</v>
      </c>
      <c r="D10312" s="78">
        <v>-2.0190182000000001</v>
      </c>
      <c r="E10312" s="78">
        <v>3.6739334E-3</v>
      </c>
      <c r="F10312" s="78">
        <v>-0.48399799999999998</v>
      </c>
    </row>
    <row r="10313" spans="1:6" x14ac:dyDescent="0.25">
      <c r="A10313">
        <v>10311</v>
      </c>
      <c r="B10313" t="s">
        <v>11218</v>
      </c>
      <c r="C10313" s="78">
        <v>1.6011544</v>
      </c>
      <c r="D10313" s="78">
        <v>-0.67691374000000004</v>
      </c>
      <c r="E10313" s="78">
        <v>-8.3707450000000003E-2</v>
      </c>
      <c r="F10313" s="78">
        <v>8.2789704000000006E-2</v>
      </c>
    </row>
    <row r="10314" spans="1:6" x14ac:dyDescent="0.25">
      <c r="A10314">
        <v>10312</v>
      </c>
      <c r="B10314" t="s">
        <v>11219</v>
      </c>
      <c r="C10314" s="78">
        <v>1.6091963</v>
      </c>
      <c r="D10314" s="78">
        <v>-1.2492323999999999</v>
      </c>
      <c r="E10314" s="78">
        <v>-8.2811004999999993E-2</v>
      </c>
      <c r="F10314" s="78">
        <v>9.9645293999999995E-2</v>
      </c>
    </row>
    <row r="10315" spans="1:6" x14ac:dyDescent="0.25">
      <c r="A10315">
        <v>10313</v>
      </c>
      <c r="B10315" t="s">
        <v>11220</v>
      </c>
      <c r="C10315" s="78">
        <v>-0.90392320000000004</v>
      </c>
      <c r="D10315" s="78">
        <v>1.379955</v>
      </c>
      <c r="E10315" s="78">
        <v>-3.1831030000000003E-2</v>
      </c>
      <c r="F10315" s="78">
        <v>9.1132220000000007E-3</v>
      </c>
    </row>
    <row r="10316" spans="1:6" x14ac:dyDescent="0.25">
      <c r="A10316">
        <v>10314</v>
      </c>
      <c r="B10316" t="s">
        <v>11221</v>
      </c>
      <c r="C10316" s="78">
        <v>-1.7153115000000001</v>
      </c>
      <c r="D10316" s="78">
        <v>0.34996252999999999</v>
      </c>
      <c r="E10316" s="78">
        <v>-3.4390595000000003E-2</v>
      </c>
      <c r="F10316" s="78">
        <v>0.17954011</v>
      </c>
    </row>
    <row r="10317" spans="1:6" x14ac:dyDescent="0.25">
      <c r="A10317">
        <v>10315</v>
      </c>
      <c r="B10317" t="s">
        <v>11222</v>
      </c>
      <c r="C10317" s="78">
        <v>7.1468799999999999E-2</v>
      </c>
      <c r="D10317" s="78">
        <v>-3.8581517000000001</v>
      </c>
      <c r="E10317" s="78">
        <v>-5.2070387000000003E-2</v>
      </c>
      <c r="F10317" s="78">
        <v>7.3278993000000002E-3</v>
      </c>
    </row>
    <row r="10318" spans="1:6" x14ac:dyDescent="0.25">
      <c r="A10318">
        <v>10316</v>
      </c>
      <c r="B10318" t="s">
        <v>11223</v>
      </c>
      <c r="C10318" s="78">
        <v>-0.27641981999999998</v>
      </c>
      <c r="D10318" s="78">
        <v>0.69144106000000005</v>
      </c>
      <c r="E10318" s="78">
        <v>-6.2473397999999999E-2</v>
      </c>
      <c r="F10318" s="78">
        <v>2.7823179999999999E-2</v>
      </c>
    </row>
    <row r="10319" spans="1:6" x14ac:dyDescent="0.25">
      <c r="A10319">
        <v>10317</v>
      </c>
      <c r="B10319" t="s">
        <v>11224</v>
      </c>
      <c r="C10319" s="78">
        <v>0.36534246999999997</v>
      </c>
      <c r="D10319" s="78">
        <v>1.1526502000000001</v>
      </c>
      <c r="E10319" s="78">
        <v>-3.8900866999999999E-2</v>
      </c>
      <c r="F10319" s="78">
        <v>-0.16358039999999999</v>
      </c>
    </row>
    <row r="10320" spans="1:6" x14ac:dyDescent="0.25">
      <c r="A10320">
        <v>10318</v>
      </c>
      <c r="B10320" t="s">
        <v>11225</v>
      </c>
      <c r="C10320" s="78">
        <v>-1.9125133000000001</v>
      </c>
      <c r="D10320" s="78">
        <v>-1.4849483999999999</v>
      </c>
      <c r="E10320" s="78">
        <v>-7.8290109999999996E-2</v>
      </c>
      <c r="F10320" s="78">
        <v>-0.15658651000000001</v>
      </c>
    </row>
    <row r="10321" spans="1:6" x14ac:dyDescent="0.25">
      <c r="A10321">
        <v>10319</v>
      </c>
      <c r="B10321" t="s">
        <v>11226</v>
      </c>
      <c r="C10321" s="78">
        <v>-0.15738448999999999</v>
      </c>
      <c r="D10321" s="78">
        <v>-0.53880870000000003</v>
      </c>
      <c r="E10321" s="78">
        <v>-7.7223810000000004E-2</v>
      </c>
      <c r="F10321" s="78">
        <v>-2.8051659999999999E-2</v>
      </c>
    </row>
    <row r="10322" spans="1:6" x14ac:dyDescent="0.25">
      <c r="A10322">
        <v>10320</v>
      </c>
      <c r="B10322" t="s">
        <v>11227</v>
      </c>
      <c r="C10322" s="78">
        <v>0.23820218000000001</v>
      </c>
      <c r="D10322" s="78">
        <v>0.56180790000000003</v>
      </c>
      <c r="E10322" s="78">
        <v>0.14846934000000001</v>
      </c>
      <c r="F10322" s="78">
        <v>-0.49400365000000002</v>
      </c>
    </row>
    <row r="10323" spans="1:6" x14ac:dyDescent="0.25">
      <c r="A10323">
        <v>10321</v>
      </c>
      <c r="B10323" t="s">
        <v>11228</v>
      </c>
      <c r="C10323" s="78">
        <v>-1.1560954000000001</v>
      </c>
      <c r="D10323" s="78">
        <v>-3.2097704</v>
      </c>
      <c r="E10323" s="78">
        <v>-8.1647230000000001E-2</v>
      </c>
      <c r="F10323" s="78">
        <v>1.9680083000000001E-2</v>
      </c>
    </row>
    <row r="10324" spans="1:6" x14ac:dyDescent="0.25">
      <c r="A10324">
        <v>10322</v>
      </c>
      <c r="B10324" t="s">
        <v>11229</v>
      </c>
      <c r="C10324" s="78">
        <v>2.1865025</v>
      </c>
      <c r="D10324" s="78">
        <v>-3.4376433</v>
      </c>
      <c r="E10324" s="78">
        <v>-9.851588E-2</v>
      </c>
      <c r="F10324" s="78">
        <v>8.5564109999999999E-2</v>
      </c>
    </row>
    <row r="10325" spans="1:6" x14ac:dyDescent="0.25">
      <c r="A10325">
        <v>10323</v>
      </c>
      <c r="B10325" t="s">
        <v>11230</v>
      </c>
      <c r="C10325" s="78">
        <v>1.9166620999999999</v>
      </c>
      <c r="D10325" s="78">
        <v>-1.6116366</v>
      </c>
      <c r="E10325" s="78">
        <v>-1.9881817999999999E-2</v>
      </c>
      <c r="F10325" s="78">
        <v>-1.8650696000000001E-2</v>
      </c>
    </row>
    <row r="10326" spans="1:6" x14ac:dyDescent="0.25">
      <c r="A10326">
        <v>10324</v>
      </c>
      <c r="B10326" t="s">
        <v>11231</v>
      </c>
      <c r="C10326" s="78">
        <v>-0.25946905999999997</v>
      </c>
      <c r="D10326" s="78">
        <v>-1.1108673</v>
      </c>
      <c r="E10326" s="78">
        <v>-8.375399E-2</v>
      </c>
      <c r="F10326" s="78">
        <v>0.106162146</v>
      </c>
    </row>
    <row r="10327" spans="1:6" x14ac:dyDescent="0.25">
      <c r="A10327">
        <v>10325</v>
      </c>
      <c r="B10327" t="s">
        <v>11232</v>
      </c>
      <c r="C10327" s="78">
        <v>-2.2704491999999998</v>
      </c>
      <c r="D10327" s="78">
        <v>1.2864910000000001</v>
      </c>
      <c r="E10327" s="78">
        <v>-7.6259463999999999E-2</v>
      </c>
      <c r="F10327" s="78">
        <v>2.2123158000000001E-3</v>
      </c>
    </row>
    <row r="10328" spans="1:6" x14ac:dyDescent="0.25">
      <c r="A10328">
        <v>10326</v>
      </c>
      <c r="B10328" t="s">
        <v>11233</v>
      </c>
      <c r="C10328" s="78">
        <v>0.40205619999999997</v>
      </c>
      <c r="D10328" s="78">
        <v>1.1220068999999999</v>
      </c>
      <c r="E10328" s="78">
        <v>-8.6434590000000006E-2</v>
      </c>
      <c r="F10328" s="78">
        <v>-0.13865499000000001</v>
      </c>
    </row>
    <row r="10329" spans="1:6" x14ac:dyDescent="0.25">
      <c r="A10329">
        <v>10327</v>
      </c>
      <c r="B10329" t="s">
        <v>11234</v>
      </c>
      <c r="C10329" s="78">
        <v>-1.3773618999999999</v>
      </c>
      <c r="D10329" s="78">
        <v>-0.25406304000000002</v>
      </c>
      <c r="E10329" s="78">
        <v>-6.301669E-2</v>
      </c>
      <c r="F10329" s="78">
        <v>4.0006787000000002E-2</v>
      </c>
    </row>
    <row r="10330" spans="1:6" x14ac:dyDescent="0.25">
      <c r="A10330">
        <v>10328</v>
      </c>
      <c r="B10330" t="s">
        <v>11235</v>
      </c>
      <c r="C10330" s="78">
        <v>0.37378630000000002</v>
      </c>
      <c r="D10330" s="78">
        <v>-2.5230317000000002</v>
      </c>
      <c r="E10330" s="78">
        <v>-3.4390595000000003E-2</v>
      </c>
      <c r="F10330" s="78">
        <v>0.17954011</v>
      </c>
    </row>
    <row r="10331" spans="1:6" x14ac:dyDescent="0.25">
      <c r="A10331">
        <v>10329</v>
      </c>
      <c r="B10331" t="s">
        <v>11236</v>
      </c>
      <c r="C10331" s="78">
        <v>-1.2796533000000001</v>
      </c>
      <c r="D10331" s="78">
        <v>-2.7478712000000001</v>
      </c>
      <c r="E10331" s="78">
        <v>1.5600193E-2</v>
      </c>
      <c r="F10331" s="78">
        <v>-3.1809583000000002E-2</v>
      </c>
    </row>
    <row r="10332" spans="1:6" x14ac:dyDescent="0.25">
      <c r="A10332">
        <v>10330</v>
      </c>
      <c r="B10332" t="s">
        <v>11237</v>
      </c>
      <c r="C10332" s="78">
        <v>0.68983700000000003</v>
      </c>
      <c r="D10332" s="78">
        <v>-1.9788022999999999</v>
      </c>
      <c r="E10332" s="78">
        <v>-0.10475329999999999</v>
      </c>
      <c r="F10332" s="78">
        <v>7.4565980000000004E-2</v>
      </c>
    </row>
    <row r="10333" spans="1:6" x14ac:dyDescent="0.25">
      <c r="A10333">
        <v>10331</v>
      </c>
      <c r="B10333" t="s">
        <v>11238</v>
      </c>
      <c r="C10333" s="78">
        <v>-0.38775809999999999</v>
      </c>
      <c r="D10333" s="78">
        <v>-2.0803696999999999</v>
      </c>
      <c r="E10333" s="78">
        <v>-6.2942386000000003E-2</v>
      </c>
      <c r="F10333" s="78">
        <v>2.6822373E-2</v>
      </c>
    </row>
    <row r="10334" spans="1:6" x14ac:dyDescent="0.25">
      <c r="A10334">
        <v>10332</v>
      </c>
      <c r="B10334" t="s">
        <v>11239</v>
      </c>
      <c r="C10334" s="78">
        <v>-0.34424549999999998</v>
      </c>
      <c r="D10334" s="78">
        <v>-1.7302423</v>
      </c>
      <c r="E10334" s="78">
        <v>-5.1825546E-2</v>
      </c>
      <c r="F10334" s="78">
        <v>3.3027663999999998E-2</v>
      </c>
    </row>
    <row r="10335" spans="1:6" x14ac:dyDescent="0.25">
      <c r="A10335">
        <v>10333</v>
      </c>
      <c r="B10335" t="s">
        <v>11240</v>
      </c>
      <c r="C10335" s="78">
        <v>1.154946</v>
      </c>
      <c r="D10335" s="78">
        <v>0.16875023</v>
      </c>
      <c r="E10335" s="78">
        <v>-2.3990042999999999E-2</v>
      </c>
      <c r="F10335" s="78">
        <v>-1.4854923000000001E-2</v>
      </c>
    </row>
    <row r="10336" spans="1:6" x14ac:dyDescent="0.25">
      <c r="A10336">
        <v>10334</v>
      </c>
      <c r="B10336" t="s">
        <v>11241</v>
      </c>
      <c r="C10336" s="78">
        <v>1.2636434999999999</v>
      </c>
      <c r="D10336" s="78">
        <v>3.1109460000000002</v>
      </c>
      <c r="E10336" s="78">
        <v>-4.7360630000000001E-2</v>
      </c>
      <c r="F10336" s="78">
        <v>9.1147269999999996E-3</v>
      </c>
    </row>
    <row r="10337" spans="1:6" x14ac:dyDescent="0.25">
      <c r="A10337">
        <v>10335</v>
      </c>
      <c r="B10337" t="s">
        <v>11242</v>
      </c>
      <c r="C10337" s="78">
        <v>-3.4413493000000002</v>
      </c>
      <c r="D10337" s="78">
        <v>0.64861714999999998</v>
      </c>
      <c r="E10337" s="78">
        <v>-3.4390595000000003E-2</v>
      </c>
      <c r="F10337" s="78">
        <v>0.17954011</v>
      </c>
    </row>
    <row r="10338" spans="1:6" x14ac:dyDescent="0.25">
      <c r="A10338">
        <v>10336</v>
      </c>
      <c r="B10338" t="s">
        <v>11243</v>
      </c>
      <c r="C10338" s="78">
        <v>-0.16280109000000001</v>
      </c>
      <c r="D10338" s="78">
        <v>-3.6020802999999999</v>
      </c>
      <c r="E10338" s="78">
        <v>-3.4390595000000003E-2</v>
      </c>
      <c r="F10338" s="78">
        <v>0.17954011</v>
      </c>
    </row>
    <row r="10339" spans="1:6" x14ac:dyDescent="0.25">
      <c r="A10339">
        <v>10337</v>
      </c>
      <c r="B10339" t="s">
        <v>11244</v>
      </c>
      <c r="C10339" s="78">
        <v>-1.1823189000000001</v>
      </c>
      <c r="D10339" s="78">
        <v>1.5904750999999999</v>
      </c>
      <c r="E10339" s="78">
        <v>-3.4390595000000003E-2</v>
      </c>
      <c r="F10339" s="78">
        <v>0.17954011</v>
      </c>
    </row>
    <row r="10340" spans="1:6" x14ac:dyDescent="0.25">
      <c r="A10340">
        <v>10338</v>
      </c>
      <c r="B10340" t="s">
        <v>11245</v>
      </c>
      <c r="C10340" s="78">
        <v>0.52773963999999995</v>
      </c>
      <c r="D10340" s="78">
        <v>3.0478472999999999</v>
      </c>
      <c r="E10340" s="78">
        <v>-7.2735469999999997E-2</v>
      </c>
      <c r="F10340" s="78">
        <v>6.7318543999999994E-2</v>
      </c>
    </row>
    <row r="10341" spans="1:6" x14ac:dyDescent="0.25">
      <c r="A10341">
        <v>10339</v>
      </c>
      <c r="B10341" t="s">
        <v>11246</v>
      </c>
      <c r="C10341" s="78">
        <v>0.85232070000000004</v>
      </c>
      <c r="D10341" s="78">
        <v>-1.0372838</v>
      </c>
      <c r="E10341" s="78">
        <v>-3.4390595000000003E-2</v>
      </c>
      <c r="F10341" s="78">
        <v>0.17954011</v>
      </c>
    </row>
    <row r="10342" spans="1:6" x14ac:dyDescent="0.25">
      <c r="A10342">
        <v>10340</v>
      </c>
      <c r="B10342" t="s">
        <v>11247</v>
      </c>
      <c r="C10342" s="78">
        <v>-0.66907779999999994</v>
      </c>
      <c r="D10342" s="78">
        <v>-5.2215993000000002E-2</v>
      </c>
      <c r="E10342" s="78">
        <v>1.9208970999999998E-2</v>
      </c>
      <c r="F10342" s="78">
        <v>-0.10999246</v>
      </c>
    </row>
    <row r="10343" spans="1:6" x14ac:dyDescent="0.25">
      <c r="A10343">
        <v>10341</v>
      </c>
      <c r="B10343" t="s">
        <v>11248</v>
      </c>
      <c r="C10343" s="78">
        <v>-2.0801449999999999</v>
      </c>
      <c r="D10343" s="78">
        <v>-0.37505975000000003</v>
      </c>
      <c r="E10343" s="78">
        <v>-4.6054530000000003E-2</v>
      </c>
      <c r="F10343" s="78">
        <v>4.4828310000000003E-2</v>
      </c>
    </row>
    <row r="10344" spans="1:6" x14ac:dyDescent="0.25">
      <c r="A10344">
        <v>10342</v>
      </c>
      <c r="B10344" t="s">
        <v>11249</v>
      </c>
      <c r="C10344" s="78">
        <v>-0.59275060000000002</v>
      </c>
      <c r="D10344" s="78">
        <v>-1.6522098999999999</v>
      </c>
      <c r="E10344" s="78">
        <v>-6.0739587999999997E-2</v>
      </c>
      <c r="F10344" s="78">
        <v>-6.2667579999999999E-3</v>
      </c>
    </row>
    <row r="10345" spans="1:6" x14ac:dyDescent="0.25">
      <c r="A10345">
        <v>10343</v>
      </c>
      <c r="B10345" t="s">
        <v>11250</v>
      </c>
      <c r="C10345" s="78">
        <v>0.18992313999999999</v>
      </c>
      <c r="D10345" s="78">
        <v>1.8872982</v>
      </c>
      <c r="E10345" s="78">
        <v>-4.2896129999999998E-2</v>
      </c>
      <c r="F10345" s="78">
        <v>0.13885127999999999</v>
      </c>
    </row>
    <row r="10346" spans="1:6" x14ac:dyDescent="0.25">
      <c r="A10346">
        <v>10344</v>
      </c>
      <c r="B10346" t="s">
        <v>11251</v>
      </c>
      <c r="C10346" s="78">
        <v>-0.75010765000000001</v>
      </c>
      <c r="D10346" s="78">
        <v>0.6537693</v>
      </c>
      <c r="E10346" s="78">
        <v>-3.4390595000000003E-2</v>
      </c>
      <c r="F10346" s="78">
        <v>0.17954011</v>
      </c>
    </row>
    <row r="10347" spans="1:6" x14ac:dyDescent="0.25">
      <c r="A10347">
        <v>10345</v>
      </c>
      <c r="B10347" t="s">
        <v>11252</v>
      </c>
      <c r="C10347" s="78">
        <v>1.1274898</v>
      </c>
      <c r="D10347" s="78">
        <v>-3.1343464999999999</v>
      </c>
      <c r="E10347" s="78">
        <v>-3.4390595000000003E-2</v>
      </c>
      <c r="F10347" s="78">
        <v>0.17954011</v>
      </c>
    </row>
    <row r="10348" spans="1:6" x14ac:dyDescent="0.25">
      <c r="A10348">
        <v>10346</v>
      </c>
      <c r="B10348" t="s">
        <v>11253</v>
      </c>
      <c r="C10348" s="78">
        <v>1.0247892999999999</v>
      </c>
      <c r="D10348" s="78">
        <v>-1.8699199</v>
      </c>
      <c r="E10348" s="78">
        <v>-0.14389440000000001</v>
      </c>
      <c r="F10348" s="78">
        <v>-2.6582181E-3</v>
      </c>
    </row>
    <row r="10349" spans="1:6" x14ac:dyDescent="0.25">
      <c r="A10349">
        <v>10347</v>
      </c>
      <c r="B10349" t="s">
        <v>11254</v>
      </c>
      <c r="C10349" s="78">
        <v>0.35937843000000003</v>
      </c>
      <c r="D10349" s="78">
        <v>0.64224046000000001</v>
      </c>
      <c r="E10349" s="78">
        <v>-3.4390595000000003E-2</v>
      </c>
      <c r="F10349" s="78">
        <v>0.17954011</v>
      </c>
    </row>
    <row r="10350" spans="1:6" x14ac:dyDescent="0.25">
      <c r="A10350">
        <v>10348</v>
      </c>
      <c r="B10350" t="s">
        <v>11255</v>
      </c>
      <c r="C10350" s="78">
        <v>-0.33766610000000002</v>
      </c>
      <c r="D10350" s="78">
        <v>-1.4989743</v>
      </c>
      <c r="E10350" s="78">
        <v>-5.3661150000000003E-3</v>
      </c>
      <c r="F10350" s="78">
        <v>2.1414101000000001E-2</v>
      </c>
    </row>
    <row r="10351" spans="1:6" x14ac:dyDescent="0.25">
      <c r="A10351">
        <v>10349</v>
      </c>
      <c r="B10351" t="s">
        <v>11256</v>
      </c>
      <c r="C10351" s="78">
        <v>-0.54319954000000004</v>
      </c>
      <c r="D10351" s="78">
        <v>-0.42021415000000001</v>
      </c>
      <c r="E10351" s="78">
        <v>-7.9136659999999998E-2</v>
      </c>
      <c r="F10351" s="78">
        <v>3.6859557000000001E-2</v>
      </c>
    </row>
    <row r="10352" spans="1:6" x14ac:dyDescent="0.25">
      <c r="A10352">
        <v>10350</v>
      </c>
      <c r="B10352" t="s">
        <v>11257</v>
      </c>
      <c r="C10352" s="78">
        <v>0.77329610000000004</v>
      </c>
      <c r="D10352" s="78">
        <v>0.37476661999999999</v>
      </c>
      <c r="E10352" s="78">
        <v>-5.1480770000000002E-2</v>
      </c>
      <c r="F10352" s="78">
        <v>0.11216964</v>
      </c>
    </row>
    <row r="10353" spans="1:6" x14ac:dyDescent="0.25">
      <c r="A10353">
        <v>10351</v>
      </c>
      <c r="B10353" t="s">
        <v>11258</v>
      </c>
      <c r="C10353" s="78">
        <v>-1.000685</v>
      </c>
      <c r="D10353" s="78">
        <v>0.54713909999999999</v>
      </c>
      <c r="E10353" s="78">
        <v>-3.4390595000000003E-2</v>
      </c>
      <c r="F10353" s="78">
        <v>0.17954011</v>
      </c>
    </row>
    <row r="10354" spans="1:6" x14ac:dyDescent="0.25">
      <c r="A10354">
        <v>10352</v>
      </c>
      <c r="B10354" t="s">
        <v>11259</v>
      </c>
      <c r="C10354" s="78">
        <v>0.13676819000000001</v>
      </c>
      <c r="D10354" s="78">
        <v>0.97589349999999997</v>
      </c>
      <c r="E10354" s="78">
        <v>-8.8271409999999995E-2</v>
      </c>
      <c r="F10354" s="78">
        <v>2.5077596000000001E-2</v>
      </c>
    </row>
    <row r="10355" spans="1:6" x14ac:dyDescent="0.25">
      <c r="A10355">
        <v>10353</v>
      </c>
      <c r="B10355" t="s">
        <v>11260</v>
      </c>
      <c r="C10355" s="78">
        <v>1.6339971</v>
      </c>
      <c r="D10355" s="78">
        <v>-1.0249273000000001</v>
      </c>
      <c r="E10355" s="78">
        <v>-6.9671209999999997E-2</v>
      </c>
      <c r="F10355" s="78">
        <v>3.0738965E-2</v>
      </c>
    </row>
    <row r="10356" spans="1:6" x14ac:dyDescent="0.25">
      <c r="A10356">
        <v>10354</v>
      </c>
      <c r="B10356" t="s">
        <v>11261</v>
      </c>
      <c r="C10356" s="78">
        <v>3.2466027999999998</v>
      </c>
      <c r="D10356" s="78">
        <v>-1.3535246000000001</v>
      </c>
      <c r="E10356" s="78">
        <v>-3.4390595000000003E-2</v>
      </c>
      <c r="F10356" s="78">
        <v>0.17954011</v>
      </c>
    </row>
    <row r="10357" spans="1:6" x14ac:dyDescent="0.25">
      <c r="A10357">
        <v>10355</v>
      </c>
      <c r="B10357" t="s">
        <v>11262</v>
      </c>
      <c r="C10357" s="78">
        <v>-0.90008365999999995</v>
      </c>
      <c r="D10357" s="78">
        <v>-0.31337604000000002</v>
      </c>
      <c r="E10357" s="78">
        <v>-5.0913803000000001E-2</v>
      </c>
      <c r="F10357" s="78">
        <v>-3.9604917000000003E-2</v>
      </c>
    </row>
    <row r="10358" spans="1:6" x14ac:dyDescent="0.25">
      <c r="A10358">
        <v>10356</v>
      </c>
      <c r="B10358" t="s">
        <v>11263</v>
      </c>
      <c r="C10358" s="78">
        <v>-0.56077074999999998</v>
      </c>
      <c r="D10358" s="78">
        <v>1.6799101999999999</v>
      </c>
      <c r="E10358" s="78">
        <v>-4.9255849999999997E-2</v>
      </c>
      <c r="F10358" s="78">
        <v>5.7091496999999998E-2</v>
      </c>
    </row>
    <row r="10359" spans="1:6" x14ac:dyDescent="0.25">
      <c r="A10359">
        <v>10357</v>
      </c>
      <c r="B10359" t="s">
        <v>11264</v>
      </c>
      <c r="C10359" s="78">
        <v>-0.32822514000000003</v>
      </c>
      <c r="D10359" s="78">
        <v>-1.0129661999999999</v>
      </c>
      <c r="E10359" s="78">
        <v>-2.5143867E-2</v>
      </c>
      <c r="F10359" s="78">
        <v>-6.945519E-2</v>
      </c>
    </row>
    <row r="10360" spans="1:6" x14ac:dyDescent="0.25">
      <c r="A10360">
        <v>10358</v>
      </c>
      <c r="B10360" t="s">
        <v>11265</v>
      </c>
      <c r="C10360" s="78">
        <v>-1.4747106999999999</v>
      </c>
      <c r="D10360" s="78">
        <v>-1.4081302</v>
      </c>
      <c r="E10360" s="78">
        <v>-3.4390595000000003E-2</v>
      </c>
      <c r="F10360" s="78">
        <v>0.17954011</v>
      </c>
    </row>
    <row r="10361" spans="1:6" x14ac:dyDescent="0.25">
      <c r="A10361">
        <v>10359</v>
      </c>
      <c r="B10361" t="s">
        <v>11266</v>
      </c>
      <c r="C10361" s="78">
        <v>0.94568014</v>
      </c>
      <c r="D10361" s="78">
        <v>-3.2102865999999999</v>
      </c>
      <c r="E10361" s="78">
        <v>-8.1945509999999999E-2</v>
      </c>
      <c r="F10361" s="78">
        <v>5.3629070000000001E-2</v>
      </c>
    </row>
    <row r="10362" spans="1:6" x14ac:dyDescent="0.25">
      <c r="A10362">
        <v>10360</v>
      </c>
      <c r="B10362" t="s">
        <v>11267</v>
      </c>
      <c r="C10362" s="78">
        <v>0.85829496000000005</v>
      </c>
      <c r="D10362" s="78">
        <v>-0.71312463000000004</v>
      </c>
      <c r="E10362" s="78">
        <v>-4.6463653000000001E-2</v>
      </c>
      <c r="F10362" s="78">
        <v>5.1232159999999999E-2</v>
      </c>
    </row>
    <row r="10363" spans="1:6" x14ac:dyDescent="0.25">
      <c r="A10363">
        <v>10361</v>
      </c>
      <c r="B10363" t="s">
        <v>11268</v>
      </c>
      <c r="C10363" s="78">
        <v>-0.5734667</v>
      </c>
      <c r="D10363" s="78">
        <v>1.0618306</v>
      </c>
      <c r="E10363" s="78">
        <v>3.8345659999999997E-2</v>
      </c>
      <c r="F10363" s="78">
        <v>-0.26952707999999997</v>
      </c>
    </row>
    <row r="10364" spans="1:6" x14ac:dyDescent="0.25">
      <c r="A10364">
        <v>10362</v>
      </c>
      <c r="B10364" t="s">
        <v>11269</v>
      </c>
      <c r="C10364" s="78">
        <v>-0.99926937000000005</v>
      </c>
      <c r="D10364" s="78">
        <v>1.0186485999999999</v>
      </c>
      <c r="E10364" s="78">
        <v>-4.7541383999999999E-2</v>
      </c>
      <c r="F10364" s="78">
        <v>6.3838883999999999E-2</v>
      </c>
    </row>
    <row r="10365" spans="1:6" x14ac:dyDescent="0.25">
      <c r="A10365">
        <v>10363</v>
      </c>
      <c r="B10365" t="s">
        <v>11270</v>
      </c>
      <c r="C10365" s="78">
        <v>-2.1768073999999999</v>
      </c>
      <c r="D10365" s="78">
        <v>0.42491954999999998</v>
      </c>
      <c r="E10365" s="78">
        <v>-9.4301170000000004E-2</v>
      </c>
      <c r="F10365" s="78">
        <v>3.0747399000000002E-2</v>
      </c>
    </row>
    <row r="10366" spans="1:6" x14ac:dyDescent="0.25">
      <c r="A10366">
        <v>10364</v>
      </c>
      <c r="B10366" t="s">
        <v>11271</v>
      </c>
      <c r="C10366" s="78">
        <v>-0.55938785999999996</v>
      </c>
      <c r="D10366" s="78">
        <v>2.6884828000000001</v>
      </c>
      <c r="E10366" s="78">
        <v>-3.6094196000000002E-2</v>
      </c>
      <c r="F10366" s="78">
        <v>1.8138676999999999E-2</v>
      </c>
    </row>
    <row r="10367" spans="1:6" x14ac:dyDescent="0.25">
      <c r="A10367">
        <v>10365</v>
      </c>
      <c r="B10367" t="s">
        <v>11272</v>
      </c>
      <c r="C10367" s="78">
        <v>2.8130169999999999</v>
      </c>
      <c r="D10367" s="78">
        <v>2.1768931999999999</v>
      </c>
      <c r="E10367" s="78">
        <v>-8.3452490000000004E-2</v>
      </c>
      <c r="F10367" s="78">
        <v>6.3152120000000006E-2</v>
      </c>
    </row>
    <row r="10368" spans="1:6" x14ac:dyDescent="0.25">
      <c r="A10368">
        <v>10366</v>
      </c>
      <c r="B10368" t="s">
        <v>11273</v>
      </c>
      <c r="C10368" s="78">
        <v>-1.1023731999999999</v>
      </c>
      <c r="D10368" s="78">
        <v>0.72567963999999996</v>
      </c>
      <c r="E10368" s="78">
        <v>-6.1939687E-2</v>
      </c>
      <c r="F10368" s="78">
        <v>-5.3097337000000001E-2</v>
      </c>
    </row>
    <row r="10369" spans="1:6" x14ac:dyDescent="0.25">
      <c r="A10369">
        <v>10367</v>
      </c>
      <c r="B10369" t="s">
        <v>11274</v>
      </c>
      <c r="C10369" s="78">
        <v>0.59550893000000005</v>
      </c>
      <c r="D10369" s="78">
        <v>0.62066555000000001</v>
      </c>
      <c r="E10369" s="78">
        <v>-4.3503689999999998E-2</v>
      </c>
      <c r="F10369" s="78">
        <v>3.6082863999999999E-2</v>
      </c>
    </row>
    <row r="10370" spans="1:6" x14ac:dyDescent="0.25">
      <c r="A10370">
        <v>10368</v>
      </c>
      <c r="B10370" t="s">
        <v>11275</v>
      </c>
      <c r="C10370" s="78">
        <v>1.5109489</v>
      </c>
      <c r="D10370" s="78">
        <v>-2.5834739999999998</v>
      </c>
      <c r="E10370" s="78">
        <v>-3.4390595000000003E-2</v>
      </c>
      <c r="F10370" s="78">
        <v>0.17954011</v>
      </c>
    </row>
    <row r="10371" spans="1:6" x14ac:dyDescent="0.25">
      <c r="A10371">
        <v>10369</v>
      </c>
      <c r="B10371" t="s">
        <v>11276</v>
      </c>
      <c r="C10371" s="78">
        <v>-0.74805650000000001</v>
      </c>
      <c r="D10371" s="78">
        <v>-0.5242597</v>
      </c>
      <c r="E10371" s="78">
        <v>-5.1280465000000004E-3</v>
      </c>
      <c r="F10371" s="78">
        <v>-6.9717230000000005E-2</v>
      </c>
    </row>
    <row r="10372" spans="1:6" x14ac:dyDescent="0.25">
      <c r="A10372">
        <v>10370</v>
      </c>
      <c r="B10372" t="s">
        <v>11277</v>
      </c>
      <c r="C10372" s="78">
        <v>3.3436846999999998</v>
      </c>
      <c r="D10372" s="78">
        <v>2.2191098</v>
      </c>
      <c r="E10372" s="78">
        <v>-5.4007377000000002E-2</v>
      </c>
      <c r="F10372" s="78">
        <v>1.1970356E-2</v>
      </c>
    </row>
    <row r="10373" spans="1:6" x14ac:dyDescent="0.25">
      <c r="A10373">
        <v>10371</v>
      </c>
      <c r="B10373" t="s">
        <v>11278</v>
      </c>
      <c r="C10373" s="78">
        <v>2.5975934999999999</v>
      </c>
      <c r="D10373" s="78">
        <v>-0.20484740000000001</v>
      </c>
      <c r="E10373" s="78">
        <v>-3.3625747999999997E-2</v>
      </c>
      <c r="F10373" s="78">
        <v>-0.107505605</v>
      </c>
    </row>
    <row r="10374" spans="1:6" x14ac:dyDescent="0.25">
      <c r="A10374">
        <v>10372</v>
      </c>
      <c r="B10374" t="s">
        <v>11279</v>
      </c>
      <c r="C10374" s="78">
        <v>-0.59569039999999995</v>
      </c>
      <c r="D10374" s="78">
        <v>-0.8514912</v>
      </c>
      <c r="E10374" s="78">
        <v>-3.0251167999999998E-2</v>
      </c>
      <c r="F10374" s="78">
        <v>-1.2753159E-3</v>
      </c>
    </row>
    <row r="10375" spans="1:6" x14ac:dyDescent="0.25">
      <c r="A10375">
        <v>10373</v>
      </c>
      <c r="B10375" t="s">
        <v>11280</v>
      </c>
      <c r="C10375" s="78">
        <v>3.0824503999999999</v>
      </c>
      <c r="D10375" s="78">
        <v>0.72791576000000002</v>
      </c>
      <c r="E10375" s="78">
        <v>0.17824151999999999</v>
      </c>
      <c r="F10375" s="78">
        <v>-0.41635746000000001</v>
      </c>
    </row>
    <row r="10376" spans="1:6" x14ac:dyDescent="0.25">
      <c r="A10376">
        <v>10374</v>
      </c>
      <c r="B10376" t="s">
        <v>11281</v>
      </c>
      <c r="C10376" s="78">
        <v>2.7841969</v>
      </c>
      <c r="D10376" s="78">
        <v>2.0895003999999999</v>
      </c>
      <c r="E10376" s="78">
        <v>-2.5351424000000001E-2</v>
      </c>
      <c r="F10376" s="78">
        <v>3.92669E-2</v>
      </c>
    </row>
    <row r="10377" spans="1:6" x14ac:dyDescent="0.25">
      <c r="A10377">
        <v>10375</v>
      </c>
      <c r="B10377" t="s">
        <v>11282</v>
      </c>
      <c r="C10377" s="78">
        <v>0.61600339999999998</v>
      </c>
      <c r="D10377" s="78">
        <v>0.88510953999999997</v>
      </c>
      <c r="E10377" s="78">
        <v>-3.4390595000000003E-2</v>
      </c>
      <c r="F10377" s="78">
        <v>0.17954011</v>
      </c>
    </row>
    <row r="10378" spans="1:6" x14ac:dyDescent="0.25">
      <c r="A10378">
        <v>10376</v>
      </c>
      <c r="B10378" t="s">
        <v>11283</v>
      </c>
      <c r="C10378" s="78">
        <v>1.2058283999999999</v>
      </c>
      <c r="D10378" s="78">
        <v>2.7464491999999998</v>
      </c>
      <c r="E10378" s="78">
        <v>-0.10057721999999999</v>
      </c>
      <c r="F10378" s="78">
        <v>-3.3763349999999998E-3</v>
      </c>
    </row>
    <row r="10379" spans="1:6" x14ac:dyDescent="0.25">
      <c r="A10379">
        <v>10377</v>
      </c>
      <c r="B10379" t="s">
        <v>11284</v>
      </c>
      <c r="C10379" s="78">
        <v>-1.6051598</v>
      </c>
      <c r="D10379" s="78">
        <v>-3.8046807000000002E-2</v>
      </c>
      <c r="E10379" s="78">
        <v>-6.0952939999999997E-2</v>
      </c>
      <c r="F10379" s="78">
        <v>5.9532165999999997E-2</v>
      </c>
    </row>
    <row r="10380" spans="1:6" x14ac:dyDescent="0.25">
      <c r="A10380">
        <v>10378</v>
      </c>
      <c r="B10380" t="s">
        <v>11285</v>
      </c>
      <c r="C10380" s="78">
        <v>-0.40239877000000002</v>
      </c>
      <c r="D10380" s="78">
        <v>1.2787762</v>
      </c>
      <c r="E10380" s="78">
        <v>-3.4390595000000003E-2</v>
      </c>
      <c r="F10380" s="78">
        <v>0.17954011</v>
      </c>
    </row>
    <row r="10381" spans="1:6" x14ac:dyDescent="0.25">
      <c r="A10381">
        <v>10379</v>
      </c>
      <c r="B10381" t="s">
        <v>11286</v>
      </c>
      <c r="C10381" s="78">
        <v>-0.33136648000000002</v>
      </c>
      <c r="D10381" s="78">
        <v>3.2618330000000001E-2</v>
      </c>
      <c r="E10381" s="78">
        <v>-1.2236131000000001E-2</v>
      </c>
      <c r="F10381" s="78">
        <v>-3.9728284000000003E-2</v>
      </c>
    </row>
    <row r="10382" spans="1:6" x14ac:dyDescent="0.25">
      <c r="A10382">
        <v>10380</v>
      </c>
      <c r="B10382" t="s">
        <v>11287</v>
      </c>
      <c r="C10382" s="78">
        <v>-1.2633508</v>
      </c>
      <c r="D10382" s="78">
        <v>1.9650428</v>
      </c>
      <c r="E10382" s="78">
        <v>-8.3152409999999996E-2</v>
      </c>
      <c r="F10382" s="78">
        <v>5.9851660000000001E-2</v>
      </c>
    </row>
    <row r="10383" spans="1:6" x14ac:dyDescent="0.25">
      <c r="A10383">
        <v>10381</v>
      </c>
      <c r="B10383" t="s">
        <v>11288</v>
      </c>
      <c r="C10383" s="78">
        <v>-2.0209130000000002</v>
      </c>
      <c r="D10383" s="78">
        <v>-4.5092210000000001E-2</v>
      </c>
      <c r="E10383" s="78">
        <v>-4.1462331999999998E-2</v>
      </c>
      <c r="F10383" s="78">
        <v>8.0767675999999997E-2</v>
      </c>
    </row>
    <row r="10384" spans="1:6" x14ac:dyDescent="0.25">
      <c r="A10384">
        <v>10382</v>
      </c>
      <c r="B10384" t="s">
        <v>11289</v>
      </c>
      <c r="C10384" s="78">
        <v>1.5944472999999999</v>
      </c>
      <c r="D10384" s="78">
        <v>3.058891</v>
      </c>
      <c r="E10384" s="78">
        <v>-6.9466955999999996E-2</v>
      </c>
      <c r="F10384" s="78">
        <v>8.779286E-2</v>
      </c>
    </row>
    <row r="10385" spans="1:6" x14ac:dyDescent="0.25">
      <c r="A10385">
        <v>10383</v>
      </c>
      <c r="B10385" t="s">
        <v>11290</v>
      </c>
      <c r="C10385" s="78">
        <v>1.0604</v>
      </c>
      <c r="D10385" s="78">
        <v>-2.009493</v>
      </c>
      <c r="E10385" s="78">
        <v>-8.7304905000000002E-2</v>
      </c>
      <c r="F10385" s="78">
        <v>-1.0095537E-2</v>
      </c>
    </row>
    <row r="10386" spans="1:6" x14ac:dyDescent="0.25">
      <c r="A10386">
        <v>10384</v>
      </c>
      <c r="B10386" t="s">
        <v>11291</v>
      </c>
      <c r="C10386" s="78">
        <v>-0.72916270000000005</v>
      </c>
      <c r="D10386" s="78">
        <v>2.5590147999999999</v>
      </c>
      <c r="E10386" s="78">
        <v>-3.4390595000000003E-2</v>
      </c>
      <c r="F10386" s="78">
        <v>0.17954011</v>
      </c>
    </row>
    <row r="10387" spans="1:6" x14ac:dyDescent="0.25">
      <c r="A10387">
        <v>10385</v>
      </c>
      <c r="B10387" t="s">
        <v>11292</v>
      </c>
      <c r="C10387" s="78">
        <v>2.2237605999999999</v>
      </c>
      <c r="D10387" s="78">
        <v>-2.0293758</v>
      </c>
      <c r="E10387" s="78">
        <v>2.4500452000000002E-3</v>
      </c>
      <c r="F10387" s="78">
        <v>-5.7715296999999999E-2</v>
      </c>
    </row>
    <row r="10388" spans="1:6" x14ac:dyDescent="0.25">
      <c r="A10388">
        <v>10386</v>
      </c>
      <c r="B10388" t="s">
        <v>11293</v>
      </c>
      <c r="C10388" s="78">
        <v>-1.2795780000000001</v>
      </c>
      <c r="D10388" s="78">
        <v>6.7980470000000001E-2</v>
      </c>
      <c r="E10388" s="78">
        <v>0.62009460000000005</v>
      </c>
      <c r="F10388" s="78">
        <v>-0.22196225999999999</v>
      </c>
    </row>
    <row r="10389" spans="1:6" x14ac:dyDescent="0.25">
      <c r="A10389">
        <v>10387</v>
      </c>
      <c r="B10389" t="s">
        <v>11294</v>
      </c>
      <c r="C10389" s="78">
        <v>4.0376250000000002</v>
      </c>
      <c r="D10389" s="78">
        <v>1.5355793</v>
      </c>
      <c r="E10389" s="78">
        <v>-0.2045304</v>
      </c>
      <c r="F10389" s="78">
        <v>-0.55347729999999995</v>
      </c>
    </row>
    <row r="10390" spans="1:6" x14ac:dyDescent="0.25">
      <c r="A10390">
        <v>10388</v>
      </c>
      <c r="B10390" t="s">
        <v>11295</v>
      </c>
      <c r="C10390" s="78">
        <v>0.70095609999999997</v>
      </c>
      <c r="D10390" s="78">
        <v>1.0513127</v>
      </c>
      <c r="E10390" s="78">
        <v>-6.4306534999999998E-2</v>
      </c>
      <c r="F10390" s="78">
        <v>6.7227410000000001E-2</v>
      </c>
    </row>
    <row r="10391" spans="1:6" x14ac:dyDescent="0.25">
      <c r="A10391">
        <v>10389</v>
      </c>
      <c r="B10391" t="s">
        <v>11296</v>
      </c>
      <c r="C10391" s="78">
        <v>3.9717228000000002</v>
      </c>
      <c r="D10391" s="78">
        <v>-1.4290914E-2</v>
      </c>
      <c r="E10391" s="78">
        <v>-9.0910493999999994E-2</v>
      </c>
      <c r="F10391" s="78">
        <v>4.4325530000000002E-2</v>
      </c>
    </row>
    <row r="10392" spans="1:6" x14ac:dyDescent="0.25">
      <c r="A10392">
        <v>10390</v>
      </c>
      <c r="B10392" t="s">
        <v>11297</v>
      </c>
      <c r="C10392" s="78">
        <v>-6.1519980000000002E-2</v>
      </c>
      <c r="D10392" s="78">
        <v>-0.36800500000000003</v>
      </c>
      <c r="E10392" s="78">
        <v>-6.0273077000000001E-2</v>
      </c>
      <c r="F10392" s="78">
        <v>5.3432092E-2</v>
      </c>
    </row>
    <row r="10393" spans="1:6" x14ac:dyDescent="0.25">
      <c r="A10393">
        <v>10391</v>
      </c>
      <c r="B10393" t="s">
        <v>11298</v>
      </c>
      <c r="C10393" s="78">
        <v>0.89854489999999998</v>
      </c>
      <c r="D10393" s="78">
        <v>-0.76837049999999996</v>
      </c>
      <c r="E10393" s="78">
        <v>-5.1517090000000001E-2</v>
      </c>
      <c r="F10393" s="78">
        <v>5.4716630000000002E-2</v>
      </c>
    </row>
    <row r="10394" spans="1:6" x14ac:dyDescent="0.25">
      <c r="A10394">
        <v>10392</v>
      </c>
      <c r="B10394" t="s">
        <v>11299</v>
      </c>
      <c r="C10394" s="78">
        <v>1.8231717000000001</v>
      </c>
      <c r="D10394" s="78">
        <v>2.1988045999999999</v>
      </c>
      <c r="E10394" s="78">
        <v>3.6988350000000003E-2</v>
      </c>
      <c r="F10394" s="78">
        <v>6.4872089999999993E-2</v>
      </c>
    </row>
    <row r="10395" spans="1:6" x14ac:dyDescent="0.25">
      <c r="A10395">
        <v>10393</v>
      </c>
      <c r="B10395" t="s">
        <v>11300</v>
      </c>
      <c r="C10395" s="78">
        <v>-0.36433666999999997</v>
      </c>
      <c r="D10395" s="78">
        <v>-8.9986294999999994E-2</v>
      </c>
      <c r="E10395" s="78">
        <v>-0.13115203</v>
      </c>
      <c r="F10395" s="78">
        <v>3.8759857E-3</v>
      </c>
    </row>
    <row r="10396" spans="1:6" x14ac:dyDescent="0.25">
      <c r="A10396">
        <v>10394</v>
      </c>
      <c r="B10396" t="s">
        <v>11301</v>
      </c>
      <c r="C10396" s="78">
        <v>-1.0096529999999999</v>
      </c>
      <c r="D10396" s="78">
        <v>-0.15011868</v>
      </c>
      <c r="E10396" s="78">
        <v>0.14860676</v>
      </c>
      <c r="F10396" s="78">
        <v>-0.53924506999999999</v>
      </c>
    </row>
    <row r="10397" spans="1:6" x14ac:dyDescent="0.25">
      <c r="A10397">
        <v>10395</v>
      </c>
      <c r="B10397" t="s">
        <v>11302</v>
      </c>
      <c r="C10397" s="78">
        <v>-2.0489106000000001</v>
      </c>
      <c r="D10397" s="78">
        <v>0.13196826</v>
      </c>
      <c r="E10397" s="78">
        <v>-1.5485181000000001E-2</v>
      </c>
      <c r="F10397" s="78">
        <v>-0.18851714</v>
      </c>
    </row>
    <row r="10398" spans="1:6" x14ac:dyDescent="0.25">
      <c r="A10398">
        <v>10396</v>
      </c>
      <c r="B10398" t="s">
        <v>11303</v>
      </c>
      <c r="C10398" s="78">
        <v>-0.37620799999999999</v>
      </c>
      <c r="D10398" s="78">
        <v>-0.32172677</v>
      </c>
      <c r="E10398" s="78">
        <v>-3.5059523000000002E-2</v>
      </c>
      <c r="F10398" s="78">
        <v>6.2327802000000002E-2</v>
      </c>
    </row>
    <row r="10399" spans="1:6" x14ac:dyDescent="0.25">
      <c r="A10399">
        <v>10397</v>
      </c>
      <c r="B10399" t="s">
        <v>11304</v>
      </c>
      <c r="C10399" s="78">
        <v>-1.4779055999999999</v>
      </c>
      <c r="D10399" s="78">
        <v>1.8098559000000001</v>
      </c>
      <c r="E10399" s="78">
        <v>-5.7867392999999996E-3</v>
      </c>
      <c r="F10399" s="78">
        <v>0.104876205</v>
      </c>
    </row>
    <row r="10400" spans="1:6" x14ac:dyDescent="0.25">
      <c r="A10400">
        <v>10398</v>
      </c>
      <c r="B10400" t="s">
        <v>11305</v>
      </c>
      <c r="C10400" s="78">
        <v>-2.6713710000000002</v>
      </c>
      <c r="D10400" s="78">
        <v>-1.1670524</v>
      </c>
      <c r="E10400" s="78">
        <v>-0.21094824000000001</v>
      </c>
      <c r="F10400" s="78">
        <v>-0.71848529999999999</v>
      </c>
    </row>
    <row r="10401" spans="1:6" x14ac:dyDescent="0.25">
      <c r="A10401">
        <v>10399</v>
      </c>
      <c r="B10401" t="s">
        <v>11306</v>
      </c>
      <c r="C10401" s="78">
        <v>2.5480437</v>
      </c>
      <c r="D10401" s="78">
        <v>1.1445844999999999</v>
      </c>
      <c r="E10401" s="78">
        <v>-5.103071E-2</v>
      </c>
      <c r="F10401" s="78">
        <v>7.2953760000000006E-2</v>
      </c>
    </row>
    <row r="10402" spans="1:6" x14ac:dyDescent="0.25">
      <c r="A10402">
        <v>10400</v>
      </c>
      <c r="B10402" t="s">
        <v>11307</v>
      </c>
      <c r="C10402" s="78">
        <v>1.7884411</v>
      </c>
      <c r="D10402" s="78">
        <v>-0.74754310000000002</v>
      </c>
      <c r="E10402" s="78">
        <v>-7.5929919999999998E-2</v>
      </c>
      <c r="F10402" s="78">
        <v>-1.4664679999999999E-2</v>
      </c>
    </row>
    <row r="10403" spans="1:6" x14ac:dyDescent="0.25">
      <c r="A10403">
        <v>10401</v>
      </c>
      <c r="B10403" t="s">
        <v>11308</v>
      </c>
      <c r="C10403" s="78">
        <v>-0.75582550000000004</v>
      </c>
      <c r="D10403" s="78">
        <v>-0.23954037</v>
      </c>
      <c r="E10403" s="78">
        <v>-3.4623510000000003E-2</v>
      </c>
      <c r="F10403" s="78">
        <v>3.9809020000000001E-2</v>
      </c>
    </row>
    <row r="10404" spans="1:6" x14ac:dyDescent="0.25">
      <c r="A10404">
        <v>10402</v>
      </c>
      <c r="B10404" t="s">
        <v>11309</v>
      </c>
      <c r="C10404" s="78">
        <v>-1.8462406</v>
      </c>
      <c r="D10404" s="78">
        <v>0.48866211999999998</v>
      </c>
      <c r="E10404" s="78">
        <v>-6.8795339999999996E-2</v>
      </c>
      <c r="F10404" s="78">
        <v>-1.6759171999999999E-2</v>
      </c>
    </row>
    <row r="10405" spans="1:6" x14ac:dyDescent="0.25">
      <c r="A10405">
        <v>10403</v>
      </c>
      <c r="B10405" t="s">
        <v>11310</v>
      </c>
      <c r="C10405" s="78">
        <v>-0.31949198000000001</v>
      </c>
      <c r="D10405" s="78">
        <v>-3.3678975000000002</v>
      </c>
      <c r="E10405" s="78">
        <v>-7.7437505000000004E-2</v>
      </c>
      <c r="F10405" s="78">
        <v>8.6732600000000007E-2</v>
      </c>
    </row>
    <row r="10406" spans="1:6" x14ac:dyDescent="0.25">
      <c r="A10406">
        <v>10404</v>
      </c>
      <c r="B10406" t="s">
        <v>11311</v>
      </c>
      <c r="C10406" s="78">
        <v>-9.7414344999999999E-2</v>
      </c>
      <c r="D10406" s="78">
        <v>-0.48880996999999998</v>
      </c>
      <c r="E10406" s="78">
        <v>-2.7287394E-2</v>
      </c>
      <c r="F10406" s="78">
        <v>-0.10826574</v>
      </c>
    </row>
    <row r="10407" spans="1:6" x14ac:dyDescent="0.25">
      <c r="A10407">
        <v>10405</v>
      </c>
      <c r="B10407" t="s">
        <v>11312</v>
      </c>
      <c r="C10407" s="78">
        <v>1.734162</v>
      </c>
      <c r="D10407" s="78">
        <v>3.0295390000000002</v>
      </c>
      <c r="E10407" s="78">
        <v>-3.4390595000000003E-2</v>
      </c>
      <c r="F10407" s="78">
        <v>0.17954011</v>
      </c>
    </row>
    <row r="10408" spans="1:6" x14ac:dyDescent="0.25">
      <c r="A10408">
        <v>10406</v>
      </c>
      <c r="B10408" t="s">
        <v>11313</v>
      </c>
      <c r="C10408" s="78">
        <v>-1.5080087</v>
      </c>
      <c r="D10408" s="78">
        <v>1.7567375000000001</v>
      </c>
      <c r="E10408" s="78">
        <v>-1.2805159999999999E-2</v>
      </c>
      <c r="F10408" s="78">
        <v>-3.6814854000000001E-2</v>
      </c>
    </row>
    <row r="10409" spans="1:6" x14ac:dyDescent="0.25">
      <c r="A10409">
        <v>10407</v>
      </c>
      <c r="B10409" t="s">
        <v>11314</v>
      </c>
      <c r="C10409" s="78">
        <v>-1.9773594999999999</v>
      </c>
      <c r="D10409" s="78">
        <v>-1.1928983</v>
      </c>
      <c r="E10409" s="78">
        <v>-3.4390595000000003E-2</v>
      </c>
      <c r="F10409" s="78">
        <v>0.17954011</v>
      </c>
    </row>
    <row r="10410" spans="1:6" x14ac:dyDescent="0.25">
      <c r="A10410">
        <v>10408</v>
      </c>
      <c r="B10410" t="s">
        <v>11315</v>
      </c>
      <c r="C10410" s="78">
        <v>-0.4487294</v>
      </c>
      <c r="D10410" s="78">
        <v>-1.1653334</v>
      </c>
      <c r="E10410" s="78">
        <v>-5.420287E-2</v>
      </c>
      <c r="F10410" s="78">
        <v>-5.9716402999999999E-3</v>
      </c>
    </row>
    <row r="10411" spans="1:6" x14ac:dyDescent="0.25">
      <c r="A10411">
        <v>10409</v>
      </c>
      <c r="B10411" t="s">
        <v>11316</v>
      </c>
      <c r="C10411" s="78">
        <v>0.87568999999999997</v>
      </c>
      <c r="D10411" s="78">
        <v>0.124777414</v>
      </c>
      <c r="E10411" s="78">
        <v>-0.11523615</v>
      </c>
      <c r="F10411" s="78">
        <v>4.6148450000000001E-2</v>
      </c>
    </row>
    <row r="10412" spans="1:6" x14ac:dyDescent="0.25">
      <c r="A10412">
        <v>10410</v>
      </c>
      <c r="B10412" t="s">
        <v>11317</v>
      </c>
      <c r="C10412" s="78">
        <v>2.2153559</v>
      </c>
      <c r="D10412" s="78">
        <v>1.4302409</v>
      </c>
      <c r="E10412" s="78">
        <v>-6.8452849999999996E-2</v>
      </c>
      <c r="F10412" s="78">
        <v>8.5780079999999995E-2</v>
      </c>
    </row>
    <row r="10413" spans="1:6" x14ac:dyDescent="0.25">
      <c r="A10413">
        <v>10411</v>
      </c>
      <c r="B10413" t="s">
        <v>11318</v>
      </c>
      <c r="C10413" s="78">
        <v>1.9516677E-2</v>
      </c>
      <c r="D10413" s="78">
        <v>1.0189514</v>
      </c>
      <c r="E10413" s="78">
        <v>-3.4390595000000003E-2</v>
      </c>
      <c r="F10413" s="78">
        <v>0.17954011</v>
      </c>
    </row>
    <row r="10414" spans="1:6" x14ac:dyDescent="0.25">
      <c r="A10414">
        <v>10412</v>
      </c>
      <c r="B10414" t="s">
        <v>11319</v>
      </c>
      <c r="C10414" s="78">
        <v>-2.1141496000000002</v>
      </c>
      <c r="D10414" s="78">
        <v>-0.65304613</v>
      </c>
      <c r="E10414" s="78">
        <v>-3.4390595000000003E-2</v>
      </c>
      <c r="F10414" s="78">
        <v>0.17954011</v>
      </c>
    </row>
    <row r="10415" spans="1:6" x14ac:dyDescent="0.25">
      <c r="A10415">
        <v>10413</v>
      </c>
      <c r="B10415" t="s">
        <v>11320</v>
      </c>
      <c r="C10415" s="78">
        <v>-1.4068837000000001</v>
      </c>
      <c r="D10415" s="78">
        <v>0.90477059999999998</v>
      </c>
      <c r="E10415" s="78">
        <v>-9.9934670000000003E-2</v>
      </c>
      <c r="F10415" s="78">
        <v>-0.33793867</v>
      </c>
    </row>
    <row r="10416" spans="1:6" x14ac:dyDescent="0.25">
      <c r="A10416">
        <v>10414</v>
      </c>
      <c r="B10416" t="s">
        <v>11321</v>
      </c>
      <c r="C10416" s="78">
        <v>-0.70721303999999996</v>
      </c>
      <c r="D10416" s="78">
        <v>-0.6611804</v>
      </c>
      <c r="E10416" s="78">
        <v>-0.13443436</v>
      </c>
      <c r="F10416" s="78">
        <v>-0.47665237999999999</v>
      </c>
    </row>
    <row r="10417" spans="1:6" x14ac:dyDescent="0.25">
      <c r="A10417">
        <v>10415</v>
      </c>
      <c r="B10417" t="s">
        <v>11322</v>
      </c>
      <c r="C10417" s="78">
        <v>-1.8959801000000001</v>
      </c>
      <c r="D10417" s="78">
        <v>1.5004265000000001</v>
      </c>
      <c r="E10417" s="78">
        <v>-1.1175977E-2</v>
      </c>
      <c r="F10417" s="78">
        <v>-0.116337106</v>
      </c>
    </row>
    <row r="10418" spans="1:6" x14ac:dyDescent="0.25">
      <c r="A10418">
        <v>10416</v>
      </c>
      <c r="B10418" t="s">
        <v>11323</v>
      </c>
      <c r="C10418" s="78">
        <v>3.2336960000000001</v>
      </c>
      <c r="D10418" s="78">
        <v>0.97631849999999998</v>
      </c>
      <c r="E10418" s="78">
        <v>-2.6372751E-2</v>
      </c>
      <c r="F10418" s="78">
        <v>-0.17908288999999999</v>
      </c>
    </row>
    <row r="10419" spans="1:6" x14ac:dyDescent="0.25">
      <c r="A10419">
        <v>10417</v>
      </c>
      <c r="B10419" t="s">
        <v>11324</v>
      </c>
      <c r="C10419" s="78">
        <v>0.85143506999999996</v>
      </c>
      <c r="D10419" s="78">
        <v>0.80146550000000005</v>
      </c>
      <c r="E10419" s="78">
        <v>-8.7486069999999999E-2</v>
      </c>
      <c r="F10419" s="78">
        <v>-4.734534E-2</v>
      </c>
    </row>
    <row r="10420" spans="1:6" x14ac:dyDescent="0.25">
      <c r="A10420">
        <v>10418</v>
      </c>
      <c r="B10420" t="s">
        <v>11325</v>
      </c>
      <c r="C10420" s="78">
        <v>0.17192574999999999</v>
      </c>
      <c r="D10420" s="78">
        <v>0.30769962000000001</v>
      </c>
      <c r="E10420" s="78">
        <v>-6.4768249999999999E-2</v>
      </c>
      <c r="F10420" s="78">
        <v>9.5426070000000002E-2</v>
      </c>
    </row>
    <row r="10421" spans="1:6" x14ac:dyDescent="0.25">
      <c r="A10421">
        <v>10419</v>
      </c>
      <c r="B10421" t="s">
        <v>11326</v>
      </c>
      <c r="C10421" s="78">
        <v>2.1189163</v>
      </c>
      <c r="D10421" s="78">
        <v>-0.94145000000000001</v>
      </c>
      <c r="E10421" s="78">
        <v>-6.6894400000000007E-2</v>
      </c>
      <c r="F10421" s="78">
        <v>-1.6651302999999999E-2</v>
      </c>
    </row>
    <row r="10422" spans="1:6" x14ac:dyDescent="0.25">
      <c r="A10422">
        <v>10420</v>
      </c>
      <c r="B10422" t="s">
        <v>11327</v>
      </c>
      <c r="C10422" s="78">
        <v>4.8512845999999998E-2</v>
      </c>
      <c r="D10422" s="78">
        <v>-2.8687792000000001</v>
      </c>
      <c r="E10422" s="78">
        <v>-2.5218609999999999E-2</v>
      </c>
      <c r="F10422" s="78">
        <v>1.5054718E-2</v>
      </c>
    </row>
    <row r="10423" spans="1:6" x14ac:dyDescent="0.25">
      <c r="A10423">
        <v>10421</v>
      </c>
      <c r="B10423" t="s">
        <v>11328</v>
      </c>
      <c r="C10423" s="78">
        <v>-1.1348099</v>
      </c>
      <c r="D10423" s="78">
        <v>0.50343939999999998</v>
      </c>
      <c r="E10423" s="78">
        <v>-9.2397854000000001E-2</v>
      </c>
      <c r="F10423" s="78">
        <v>8.8511359999999997E-2</v>
      </c>
    </row>
    <row r="10424" spans="1:6" x14ac:dyDescent="0.25">
      <c r="A10424">
        <v>10422</v>
      </c>
      <c r="B10424" t="s">
        <v>11329</v>
      </c>
      <c r="C10424" s="78">
        <v>2.1870305999999999</v>
      </c>
      <c r="D10424" s="78">
        <v>-2.4068584</v>
      </c>
      <c r="E10424" s="78">
        <v>-2.8526746000000001E-3</v>
      </c>
      <c r="F10424" s="78">
        <v>3.4825889999999998E-2</v>
      </c>
    </row>
    <row r="10425" spans="1:6" x14ac:dyDescent="0.25">
      <c r="A10425">
        <v>10423</v>
      </c>
      <c r="B10425" t="s">
        <v>11330</v>
      </c>
      <c r="C10425" s="78">
        <v>1.4592385999999999</v>
      </c>
      <c r="D10425" s="78">
        <v>-0.12531433</v>
      </c>
      <c r="E10425" s="78">
        <v>-7.3985330000000002E-2</v>
      </c>
      <c r="F10425" s="78">
        <v>9.4032644999999998E-2</v>
      </c>
    </row>
    <row r="10426" spans="1:6" x14ac:dyDescent="0.25">
      <c r="A10426">
        <v>10424</v>
      </c>
      <c r="B10426" t="s">
        <v>11331</v>
      </c>
      <c r="C10426" s="78">
        <v>0.26279619999999998</v>
      </c>
      <c r="D10426" s="78">
        <v>0.68592333999999999</v>
      </c>
      <c r="E10426" s="78">
        <v>-3.4390595000000003E-2</v>
      </c>
      <c r="F10426" s="78">
        <v>0.17954011</v>
      </c>
    </row>
    <row r="10427" spans="1:6" x14ac:dyDescent="0.25">
      <c r="A10427">
        <v>10425</v>
      </c>
      <c r="B10427" t="s">
        <v>11332</v>
      </c>
      <c r="C10427" s="78">
        <v>0.20027396</v>
      </c>
      <c r="D10427" s="78">
        <v>-0.17545474</v>
      </c>
      <c r="E10427" s="78">
        <v>-4.681838E-2</v>
      </c>
      <c r="F10427" s="78">
        <v>-2.7885958999999998E-2</v>
      </c>
    </row>
    <row r="10428" spans="1:6" x14ac:dyDescent="0.25">
      <c r="A10428">
        <v>10426</v>
      </c>
      <c r="B10428" t="s">
        <v>11333</v>
      </c>
      <c r="C10428" s="78">
        <v>1.4210178</v>
      </c>
      <c r="D10428" s="78">
        <v>-1.3414165</v>
      </c>
      <c r="E10428" s="78">
        <v>-1.9935181E-2</v>
      </c>
      <c r="F10428" s="78">
        <v>-9.8146510000000006E-2</v>
      </c>
    </row>
    <row r="10429" spans="1:6" x14ac:dyDescent="0.25">
      <c r="A10429">
        <v>10427</v>
      </c>
      <c r="B10429" t="s">
        <v>11334</v>
      </c>
      <c r="C10429" s="78">
        <v>-0.58566459999999998</v>
      </c>
      <c r="D10429" s="78">
        <v>-2.5257274999999999</v>
      </c>
      <c r="E10429" s="78">
        <v>-6.0545019999999998E-2</v>
      </c>
      <c r="F10429" s="78">
        <v>-1.2685358999999999E-4</v>
      </c>
    </row>
    <row r="10430" spans="1:6" x14ac:dyDescent="0.25">
      <c r="A10430">
        <v>10428</v>
      </c>
      <c r="B10430" t="s">
        <v>11335</v>
      </c>
      <c r="C10430" s="78">
        <v>-1.9425771999999999</v>
      </c>
      <c r="D10430" s="78">
        <v>0.22039036000000001</v>
      </c>
      <c r="E10430" s="78">
        <v>-7.9882670000000003E-2</v>
      </c>
      <c r="F10430" s="78">
        <v>0.10192957</v>
      </c>
    </row>
    <row r="10431" spans="1:6" x14ac:dyDescent="0.25">
      <c r="A10431">
        <v>10429</v>
      </c>
      <c r="B10431" t="s">
        <v>11336</v>
      </c>
      <c r="C10431" s="78">
        <v>-0.41354677000000001</v>
      </c>
      <c r="D10431" s="78">
        <v>0.39238316000000001</v>
      </c>
      <c r="E10431" s="78">
        <v>-5.2378185000000001E-2</v>
      </c>
      <c r="F10431" s="78">
        <v>2.3161425999999999E-2</v>
      </c>
    </row>
    <row r="10432" spans="1:6" x14ac:dyDescent="0.25">
      <c r="A10432">
        <v>10430</v>
      </c>
      <c r="B10432" t="s">
        <v>11337</v>
      </c>
      <c r="C10432" s="78">
        <v>0.72924460000000002</v>
      </c>
      <c r="D10432" s="78">
        <v>-1.0134188</v>
      </c>
      <c r="E10432" s="78">
        <v>-3.4390595000000003E-2</v>
      </c>
      <c r="F10432" s="78">
        <v>0.17954011</v>
      </c>
    </row>
    <row r="10433" spans="1:6" x14ac:dyDescent="0.25">
      <c r="A10433">
        <v>10431</v>
      </c>
      <c r="B10433" t="s">
        <v>11338</v>
      </c>
      <c r="C10433" s="78">
        <v>-0.79686570000000001</v>
      </c>
      <c r="D10433" s="78">
        <v>0.41536725000000002</v>
      </c>
      <c r="E10433" s="78">
        <v>-6.682797E-2</v>
      </c>
      <c r="F10433" s="78">
        <v>6.5267530000000004E-2</v>
      </c>
    </row>
    <row r="10434" spans="1:6" x14ac:dyDescent="0.25">
      <c r="A10434">
        <v>10432</v>
      </c>
      <c r="B10434" t="s">
        <v>11339</v>
      </c>
      <c r="C10434" s="78">
        <v>0.51790904999999998</v>
      </c>
      <c r="D10434" s="78">
        <v>-0.53235805000000003</v>
      </c>
      <c r="E10434" s="78">
        <v>-3.4390595000000003E-2</v>
      </c>
      <c r="F10434" s="78">
        <v>0.17954011</v>
      </c>
    </row>
    <row r="10435" spans="1:6" x14ac:dyDescent="0.25">
      <c r="A10435">
        <v>10433</v>
      </c>
      <c r="B10435" t="s">
        <v>11340</v>
      </c>
      <c r="C10435" s="78">
        <v>-0.40657293999999999</v>
      </c>
      <c r="D10435" s="78">
        <v>-3.0655057000000001</v>
      </c>
      <c r="E10435" s="78">
        <v>-1.7115165000000002E-2</v>
      </c>
      <c r="F10435" s="78">
        <v>1.8640086E-2</v>
      </c>
    </row>
    <row r="10436" spans="1:6" x14ac:dyDescent="0.25">
      <c r="A10436">
        <v>10434</v>
      </c>
      <c r="B10436" t="s">
        <v>11341</v>
      </c>
      <c r="C10436" s="78">
        <v>-1.5732979</v>
      </c>
      <c r="D10436" s="78">
        <v>-1.9006265</v>
      </c>
      <c r="E10436" s="78">
        <v>-6.0964539999999998E-2</v>
      </c>
      <c r="F10436" s="78">
        <v>-7.6098873999999997E-2</v>
      </c>
    </row>
    <row r="10437" spans="1:6" x14ac:dyDescent="0.25">
      <c r="A10437">
        <v>10435</v>
      </c>
      <c r="B10437" t="s">
        <v>11342</v>
      </c>
      <c r="C10437" s="78">
        <v>-0.87899890000000003</v>
      </c>
      <c r="D10437" s="78">
        <v>3.3486570000000002</v>
      </c>
      <c r="E10437" s="78">
        <v>-2.0787752999999998E-3</v>
      </c>
      <c r="F10437" s="78">
        <v>-3.718047E-2</v>
      </c>
    </row>
    <row r="10438" spans="1:6" x14ac:dyDescent="0.25">
      <c r="A10438">
        <v>10436</v>
      </c>
      <c r="B10438" t="s">
        <v>11343</v>
      </c>
      <c r="C10438" s="78">
        <v>-1.5670059000000001</v>
      </c>
      <c r="D10438" s="78">
        <v>-2.41587</v>
      </c>
      <c r="E10438" s="78">
        <v>-1.6898874000000001E-2</v>
      </c>
      <c r="F10438" s="78">
        <v>3.62771E-2</v>
      </c>
    </row>
    <row r="10439" spans="1:6" x14ac:dyDescent="0.25">
      <c r="A10439">
        <v>10437</v>
      </c>
      <c r="B10439" t="s">
        <v>11344</v>
      </c>
      <c r="C10439" s="78">
        <v>-3.2120286999999997E-2</v>
      </c>
      <c r="D10439" s="78">
        <v>0.21741919000000001</v>
      </c>
      <c r="E10439" s="78">
        <v>-0.11409545</v>
      </c>
      <c r="F10439" s="78">
        <v>-0.13795377</v>
      </c>
    </row>
    <row r="10440" spans="1:6" x14ac:dyDescent="0.25">
      <c r="A10440">
        <v>10438</v>
      </c>
      <c r="B10440" t="s">
        <v>11345</v>
      </c>
      <c r="C10440" s="78">
        <v>-1.2451624999999999</v>
      </c>
      <c r="D10440" s="78">
        <v>-0.31166769999999999</v>
      </c>
      <c r="E10440" s="78">
        <v>0.10532808</v>
      </c>
      <c r="F10440" s="78">
        <v>-0.25937462</v>
      </c>
    </row>
    <row r="10441" spans="1:6" x14ac:dyDescent="0.25">
      <c r="A10441">
        <v>10439</v>
      </c>
      <c r="B10441" t="s">
        <v>11346</v>
      </c>
      <c r="C10441" s="78">
        <v>0.89408814999999997</v>
      </c>
      <c r="D10441" s="78">
        <v>-3.6667375999999998</v>
      </c>
      <c r="E10441" s="78">
        <v>-7.4860469999999998E-2</v>
      </c>
      <c r="F10441" s="78">
        <v>-0.16490366000000001</v>
      </c>
    </row>
    <row r="10442" spans="1:6" x14ac:dyDescent="0.25">
      <c r="A10442">
        <v>10440</v>
      </c>
      <c r="B10442" t="s">
        <v>11347</v>
      </c>
      <c r="C10442" s="78">
        <v>-0.78724930000000004</v>
      </c>
      <c r="D10442" s="78">
        <v>0.92279756000000002</v>
      </c>
      <c r="E10442" s="78">
        <v>-3.4390595000000003E-2</v>
      </c>
      <c r="F10442" s="78">
        <v>0.17954011</v>
      </c>
    </row>
    <row r="10443" spans="1:6" x14ac:dyDescent="0.25">
      <c r="A10443">
        <v>10441</v>
      </c>
      <c r="B10443" t="s">
        <v>11348</v>
      </c>
      <c r="C10443" s="78">
        <v>-0.26788269999999997</v>
      </c>
      <c r="D10443" s="78">
        <v>-3.3112108999999998</v>
      </c>
      <c r="E10443" s="78">
        <v>-4.2748335999999998E-2</v>
      </c>
      <c r="F10443" s="78">
        <v>4.8759162000000002E-2</v>
      </c>
    </row>
    <row r="10444" spans="1:6" x14ac:dyDescent="0.25">
      <c r="A10444">
        <v>10442</v>
      </c>
      <c r="B10444" t="s">
        <v>11349</v>
      </c>
      <c r="C10444" s="78">
        <v>0.54433286000000003</v>
      </c>
      <c r="D10444" s="78">
        <v>0.88333119999999998</v>
      </c>
      <c r="E10444" s="78">
        <v>7.2134569999999995E-2</v>
      </c>
      <c r="F10444" s="78">
        <v>-0.13523673</v>
      </c>
    </row>
    <row r="10445" spans="1:6" x14ac:dyDescent="0.25">
      <c r="A10445">
        <v>10443</v>
      </c>
      <c r="B10445" t="s">
        <v>11350</v>
      </c>
      <c r="C10445" s="78">
        <v>-0.73414140000000006</v>
      </c>
      <c r="D10445" s="78">
        <v>-1.6666888</v>
      </c>
      <c r="E10445" s="78">
        <v>-3.4390595000000003E-2</v>
      </c>
      <c r="F10445" s="78">
        <v>0.17954011</v>
      </c>
    </row>
    <row r="10446" spans="1:6" x14ac:dyDescent="0.25">
      <c r="A10446">
        <v>10444</v>
      </c>
      <c r="B10446" t="s">
        <v>11351</v>
      </c>
      <c r="C10446" s="78">
        <v>-0.32061669999999998</v>
      </c>
      <c r="D10446" s="78">
        <v>-0.15462127000000001</v>
      </c>
      <c r="E10446" s="78">
        <v>-8.6276679999999994E-2</v>
      </c>
      <c r="F10446" s="78">
        <v>-0.15581610000000001</v>
      </c>
    </row>
    <row r="10447" spans="1:6" x14ac:dyDescent="0.25">
      <c r="A10447">
        <v>10445</v>
      </c>
      <c r="B10447" t="s">
        <v>11352</v>
      </c>
      <c r="C10447" s="78">
        <v>-0.19263008000000001</v>
      </c>
      <c r="D10447" s="78">
        <v>-0.49895516000000001</v>
      </c>
      <c r="E10447" s="78">
        <v>-4.1253366E-2</v>
      </c>
      <c r="F10447" s="78">
        <v>9.4091505000000006E-2</v>
      </c>
    </row>
    <row r="10448" spans="1:6" x14ac:dyDescent="0.25">
      <c r="A10448">
        <v>10446</v>
      </c>
      <c r="B10448" t="s">
        <v>11353</v>
      </c>
      <c r="C10448" s="78">
        <v>-1.7087717</v>
      </c>
      <c r="D10448" s="78">
        <v>1.9821594</v>
      </c>
      <c r="E10448" s="78">
        <v>-5.8782670000000002E-2</v>
      </c>
      <c r="F10448" s="78">
        <v>0.13317534</v>
      </c>
    </row>
    <row r="10449" spans="1:6" x14ac:dyDescent="0.25">
      <c r="A10449">
        <v>10447</v>
      </c>
      <c r="B10449" t="s">
        <v>11354</v>
      </c>
      <c r="C10449" s="78">
        <v>-1.2451477</v>
      </c>
      <c r="D10449" s="78">
        <v>0.56508135999999998</v>
      </c>
      <c r="E10449" s="78">
        <v>0.10148311</v>
      </c>
      <c r="F10449" s="78">
        <v>-0.24491442999999999</v>
      </c>
    </row>
    <row r="10450" spans="1:6" x14ac:dyDescent="0.25">
      <c r="A10450">
        <v>10448</v>
      </c>
      <c r="B10450" t="s">
        <v>11355</v>
      </c>
      <c r="C10450" s="78">
        <v>2.0330225999999998</v>
      </c>
      <c r="D10450" s="78">
        <v>-0.55312634000000005</v>
      </c>
      <c r="E10450" s="78">
        <v>-3.7332375000000001E-2</v>
      </c>
      <c r="F10450" s="78">
        <v>9.4333490000000006E-2</v>
      </c>
    </row>
    <row r="10451" spans="1:6" x14ac:dyDescent="0.25">
      <c r="A10451">
        <v>10449</v>
      </c>
      <c r="B10451" t="s">
        <v>11356</v>
      </c>
      <c r="C10451" s="78">
        <v>-2.2217207000000001</v>
      </c>
      <c r="D10451" s="78">
        <v>1.1994876999999999</v>
      </c>
      <c r="E10451" s="78">
        <v>-3.4390595000000003E-2</v>
      </c>
      <c r="F10451" s="78">
        <v>0.17954011</v>
      </c>
    </row>
    <row r="10452" spans="1:6" x14ac:dyDescent="0.25">
      <c r="A10452">
        <v>10450</v>
      </c>
      <c r="B10452" t="s">
        <v>11357</v>
      </c>
      <c r="C10452" s="78">
        <v>-2.4021105999999999</v>
      </c>
      <c r="D10452" s="78">
        <v>0.57221012999999998</v>
      </c>
      <c r="E10452" s="78">
        <v>-3.4390595000000003E-2</v>
      </c>
      <c r="F10452" s="78">
        <v>0.17954011</v>
      </c>
    </row>
    <row r="10453" spans="1:6" x14ac:dyDescent="0.25">
      <c r="A10453">
        <v>10451</v>
      </c>
      <c r="B10453" t="s">
        <v>11358</v>
      </c>
      <c r="C10453" s="78">
        <v>1.4659058</v>
      </c>
      <c r="D10453" s="78">
        <v>0.64848112999999996</v>
      </c>
      <c r="E10453" s="78">
        <v>-1.3497957999999999E-2</v>
      </c>
      <c r="F10453" s="78">
        <v>9.1585970000000003E-2</v>
      </c>
    </row>
    <row r="10454" spans="1:6" x14ac:dyDescent="0.25">
      <c r="A10454">
        <v>10452</v>
      </c>
      <c r="B10454" t="s">
        <v>11359</v>
      </c>
      <c r="C10454" s="78">
        <v>-1.2258092</v>
      </c>
      <c r="D10454" s="78">
        <v>-0.97735179999999999</v>
      </c>
      <c r="E10454" s="78">
        <v>-5.2589617999999998E-2</v>
      </c>
      <c r="F10454" s="78">
        <v>4.5204162999999999E-2</v>
      </c>
    </row>
    <row r="10455" spans="1:6" x14ac:dyDescent="0.25">
      <c r="A10455">
        <v>10453</v>
      </c>
      <c r="B10455" t="s">
        <v>11360</v>
      </c>
      <c r="C10455" s="78">
        <v>-0.16530855999999999</v>
      </c>
      <c r="D10455" s="78">
        <v>1.764014</v>
      </c>
      <c r="E10455" s="78">
        <v>-3.4390595000000003E-2</v>
      </c>
      <c r="F10455" s="78">
        <v>0.17954011</v>
      </c>
    </row>
    <row r="10456" spans="1:6" x14ac:dyDescent="0.25">
      <c r="A10456">
        <v>10454</v>
      </c>
      <c r="B10456" t="s">
        <v>11361</v>
      </c>
      <c r="C10456" s="78">
        <v>-2.2889886000000002</v>
      </c>
      <c r="D10456" s="78">
        <v>1.6413232</v>
      </c>
      <c r="E10456" s="78">
        <v>7.4104026000000003E-2</v>
      </c>
      <c r="F10456" s="78">
        <v>-0.27999639999999998</v>
      </c>
    </row>
    <row r="10457" spans="1:6" x14ac:dyDescent="0.25">
      <c r="A10457">
        <v>10455</v>
      </c>
      <c r="B10457" t="s">
        <v>11362</v>
      </c>
      <c r="C10457" s="78">
        <v>-0.57270235000000003</v>
      </c>
      <c r="D10457" s="78">
        <v>-1.1859789000000001</v>
      </c>
      <c r="E10457" s="78">
        <v>-0.11875719</v>
      </c>
      <c r="F10457" s="78">
        <v>-0.27862239999999999</v>
      </c>
    </row>
    <row r="10458" spans="1:6" x14ac:dyDescent="0.25">
      <c r="A10458">
        <v>10456</v>
      </c>
      <c r="B10458" t="s">
        <v>11363</v>
      </c>
      <c r="C10458" s="78">
        <v>2.1443496</v>
      </c>
      <c r="D10458" s="78">
        <v>-1.1542410000000001</v>
      </c>
      <c r="E10458" s="78">
        <v>-2.3772277000000001E-2</v>
      </c>
      <c r="F10458" s="78">
        <v>-6.3993334999999998E-2</v>
      </c>
    </row>
    <row r="10459" spans="1:6" x14ac:dyDescent="0.25">
      <c r="A10459">
        <v>10457</v>
      </c>
      <c r="B10459" t="s">
        <v>11364</v>
      </c>
      <c r="C10459" s="78">
        <v>-0.57614259999999995</v>
      </c>
      <c r="D10459" s="78">
        <v>-2.6127055000000001</v>
      </c>
      <c r="E10459" s="78">
        <v>-4.7441746999999999E-2</v>
      </c>
      <c r="F10459" s="78">
        <v>3.4494219999999999E-2</v>
      </c>
    </row>
    <row r="10460" spans="1:6" x14ac:dyDescent="0.25">
      <c r="A10460">
        <v>10458</v>
      </c>
      <c r="B10460" t="s">
        <v>11365</v>
      </c>
      <c r="C10460" s="78">
        <v>-0.48918715000000002</v>
      </c>
      <c r="D10460" s="78">
        <v>1.248259</v>
      </c>
      <c r="E10460" s="78">
        <v>-3.4390595000000003E-2</v>
      </c>
      <c r="F10460" s="78">
        <v>0.17954011</v>
      </c>
    </row>
    <row r="10461" spans="1:6" x14ac:dyDescent="0.25">
      <c r="A10461">
        <v>10459</v>
      </c>
      <c r="B10461" t="s">
        <v>11366</v>
      </c>
      <c r="C10461" s="78">
        <v>-0.87387440000000005</v>
      </c>
      <c r="D10461" s="78">
        <v>-0.3107395</v>
      </c>
      <c r="E10461" s="78">
        <v>-7.3915300000000003E-2</v>
      </c>
      <c r="F10461" s="78">
        <v>2.3358136000000002E-2</v>
      </c>
    </row>
    <row r="10462" spans="1:6" x14ac:dyDescent="0.25">
      <c r="A10462">
        <v>10460</v>
      </c>
      <c r="B10462" t="s">
        <v>11367</v>
      </c>
      <c r="C10462" s="78">
        <v>-2.4237757000000002</v>
      </c>
      <c r="D10462" s="78">
        <v>-6.5052985999999993E-2</v>
      </c>
      <c r="E10462" s="78">
        <v>-3.9636835000000002E-2</v>
      </c>
      <c r="F10462" s="78">
        <v>0.10852312</v>
      </c>
    </row>
    <row r="10463" spans="1:6" x14ac:dyDescent="0.25">
      <c r="A10463">
        <v>10461</v>
      </c>
      <c r="B10463" t="s">
        <v>11368</v>
      </c>
      <c r="C10463" s="78">
        <v>-1.9490367</v>
      </c>
      <c r="D10463" s="78">
        <v>1.9023801</v>
      </c>
      <c r="E10463" s="78">
        <v>-6.2876575000000004E-2</v>
      </c>
      <c r="F10463" s="78">
        <v>5.7737223999999997E-2</v>
      </c>
    </row>
    <row r="10464" spans="1:6" x14ac:dyDescent="0.25">
      <c r="A10464">
        <v>10462</v>
      </c>
      <c r="B10464" t="s">
        <v>11369</v>
      </c>
      <c r="C10464" s="78">
        <v>-0.19224358</v>
      </c>
      <c r="D10464" s="78">
        <v>0.82083786000000003</v>
      </c>
      <c r="E10464" s="78">
        <v>-3.4390595000000003E-2</v>
      </c>
      <c r="F10464" s="78">
        <v>0.17954011</v>
      </c>
    </row>
    <row r="10465" spans="1:6" x14ac:dyDescent="0.25">
      <c r="A10465">
        <v>10463</v>
      </c>
      <c r="B10465" t="s">
        <v>11370</v>
      </c>
      <c r="C10465" s="78">
        <v>-1.5918581000000001</v>
      </c>
      <c r="D10465" s="78">
        <v>0.40287655999999999</v>
      </c>
      <c r="E10465" s="78">
        <v>-3.4390595000000003E-2</v>
      </c>
      <c r="F10465" s="78">
        <v>0.17954011</v>
      </c>
    </row>
    <row r="10466" spans="1:6" x14ac:dyDescent="0.25">
      <c r="A10466">
        <v>10464</v>
      </c>
      <c r="B10466" t="s">
        <v>11371</v>
      </c>
      <c r="C10466" s="78">
        <v>0.54095289999999996</v>
      </c>
      <c r="D10466" s="78">
        <v>-0.94836520000000002</v>
      </c>
      <c r="E10466" s="78">
        <v>-0.10167353</v>
      </c>
      <c r="F10466" s="78">
        <v>3.1573653E-2</v>
      </c>
    </row>
    <row r="10467" spans="1:6" x14ac:dyDescent="0.25">
      <c r="A10467">
        <v>10465</v>
      </c>
      <c r="B10467" t="s">
        <v>11372</v>
      </c>
      <c r="C10467" s="78">
        <v>0.53761270000000005</v>
      </c>
      <c r="D10467" s="78">
        <v>-3.1350311999999998</v>
      </c>
      <c r="E10467" s="78">
        <v>-9.1613634999999999E-2</v>
      </c>
      <c r="F10467" s="78">
        <v>0.10439319</v>
      </c>
    </row>
    <row r="10468" spans="1:6" x14ac:dyDescent="0.25">
      <c r="A10468">
        <v>10466</v>
      </c>
      <c r="B10468" t="s">
        <v>11373</v>
      </c>
      <c r="C10468" s="78">
        <v>-0.44601536000000003</v>
      </c>
      <c r="D10468" s="78">
        <v>-0.34641240000000001</v>
      </c>
      <c r="E10468" s="78">
        <v>-3.9049923E-2</v>
      </c>
      <c r="F10468" s="78">
        <v>0.1226546</v>
      </c>
    </row>
    <row r="10469" spans="1:6" x14ac:dyDescent="0.25">
      <c r="A10469">
        <v>10467</v>
      </c>
      <c r="B10469" t="s">
        <v>11374</v>
      </c>
      <c r="C10469" s="78">
        <v>4.3201130000000001</v>
      </c>
      <c r="D10469" s="78">
        <v>-1.2736073000000001</v>
      </c>
      <c r="E10469" s="78">
        <v>-9.3415590000000007E-2</v>
      </c>
      <c r="F10469" s="78">
        <v>-0.14764445000000001</v>
      </c>
    </row>
    <row r="10470" spans="1:6" x14ac:dyDescent="0.25">
      <c r="A10470">
        <v>10468</v>
      </c>
      <c r="B10470" t="s">
        <v>11375</v>
      </c>
      <c r="C10470" s="78">
        <v>2.255792</v>
      </c>
      <c r="D10470" s="78">
        <v>1.4174618999999999</v>
      </c>
      <c r="E10470" s="78">
        <v>-7.7197360000000007E-2</v>
      </c>
      <c r="F10470" s="78">
        <v>-7.3199584999999998E-2</v>
      </c>
    </row>
    <row r="10471" spans="1:6" x14ac:dyDescent="0.25">
      <c r="A10471">
        <v>10469</v>
      </c>
      <c r="B10471" t="s">
        <v>11376</v>
      </c>
      <c r="C10471" s="78">
        <v>-8.351335E-2</v>
      </c>
      <c r="D10471" s="78">
        <v>0.87583244000000005</v>
      </c>
      <c r="E10471" s="78">
        <v>-1.815487E-2</v>
      </c>
      <c r="F10471" s="78">
        <v>8.0950389999999997E-2</v>
      </c>
    </row>
    <row r="10472" spans="1:6" x14ac:dyDescent="0.25">
      <c r="A10472">
        <v>10470</v>
      </c>
      <c r="B10472" t="s">
        <v>11377</v>
      </c>
      <c r="C10472" s="78">
        <v>0.92588099999999995</v>
      </c>
      <c r="D10472" s="78">
        <v>-1.8218249</v>
      </c>
      <c r="E10472" s="78">
        <v>2.3807823999999998E-2</v>
      </c>
      <c r="F10472" s="78">
        <v>-1.6398429999999999E-2</v>
      </c>
    </row>
    <row r="10473" spans="1:6" x14ac:dyDescent="0.25">
      <c r="A10473">
        <v>10471</v>
      </c>
      <c r="B10473" t="s">
        <v>11378</v>
      </c>
      <c r="C10473" s="78">
        <v>0.21923556999999999</v>
      </c>
      <c r="D10473" s="78">
        <v>5.5503799999999999E-2</v>
      </c>
      <c r="E10473" s="78">
        <v>0.11257741</v>
      </c>
      <c r="F10473" s="78">
        <v>-0.23587464</v>
      </c>
    </row>
    <row r="10474" spans="1:6" x14ac:dyDescent="0.25">
      <c r="A10474">
        <v>10472</v>
      </c>
      <c r="B10474" t="s">
        <v>11379</v>
      </c>
      <c r="C10474" s="78">
        <v>0.62976849999999995</v>
      </c>
      <c r="D10474" s="78">
        <v>-0.83251260000000005</v>
      </c>
      <c r="E10474" s="78">
        <v>-0.12344653999999999</v>
      </c>
      <c r="F10474" s="78">
        <v>-0.24495642000000001</v>
      </c>
    </row>
    <row r="10475" spans="1:6" x14ac:dyDescent="0.25">
      <c r="A10475">
        <v>10473</v>
      </c>
      <c r="B10475" t="s">
        <v>11380</v>
      </c>
      <c r="C10475" s="78">
        <v>-0.66082419999999997</v>
      </c>
      <c r="D10475" s="78">
        <v>-0.91255295000000003</v>
      </c>
      <c r="E10475" s="78">
        <v>-0.17101232999999999</v>
      </c>
      <c r="F10475" s="78">
        <v>-0.15476472999999999</v>
      </c>
    </row>
    <row r="10476" spans="1:6" x14ac:dyDescent="0.25">
      <c r="A10476">
        <v>10474</v>
      </c>
      <c r="B10476" t="s">
        <v>11381</v>
      </c>
      <c r="C10476" s="78">
        <v>-2.0158304999999999</v>
      </c>
      <c r="D10476" s="78">
        <v>-2.9393856999999999</v>
      </c>
      <c r="E10476" s="78">
        <v>-3.9106651999999999E-2</v>
      </c>
      <c r="F10476" s="78">
        <v>6.6628574999999995E-2</v>
      </c>
    </row>
    <row r="10477" spans="1:6" x14ac:dyDescent="0.25">
      <c r="A10477">
        <v>10475</v>
      </c>
      <c r="B10477" t="s">
        <v>11382</v>
      </c>
      <c r="C10477" s="78">
        <v>-0.69265825000000003</v>
      </c>
      <c r="D10477" s="78">
        <v>1.7610171999999999</v>
      </c>
      <c r="E10477" s="78">
        <v>-6.3792020000000005E-2</v>
      </c>
      <c r="F10477" s="78">
        <v>0.17326632</v>
      </c>
    </row>
    <row r="10478" spans="1:6" x14ac:dyDescent="0.25">
      <c r="A10478">
        <v>10476</v>
      </c>
      <c r="B10478" t="s">
        <v>11383</v>
      </c>
      <c r="C10478" s="78">
        <v>0.87807690000000005</v>
      </c>
      <c r="D10478" s="78">
        <v>-1.7129356</v>
      </c>
      <c r="E10478" s="78">
        <v>-3.4390595000000003E-2</v>
      </c>
      <c r="F10478" s="78">
        <v>0.17954011</v>
      </c>
    </row>
    <row r="10479" spans="1:6" x14ac:dyDescent="0.25">
      <c r="A10479">
        <v>10477</v>
      </c>
      <c r="B10479" t="s">
        <v>11384</v>
      </c>
      <c r="C10479" s="78">
        <v>0.66267849999999995</v>
      </c>
      <c r="D10479" s="78">
        <v>0.87792289999999995</v>
      </c>
      <c r="E10479" s="78">
        <v>8.8316749999999999E-2</v>
      </c>
      <c r="F10479" s="78">
        <v>-0.20758905</v>
      </c>
    </row>
    <row r="10480" spans="1:6" x14ac:dyDescent="0.25">
      <c r="A10480">
        <v>10478</v>
      </c>
      <c r="B10480" t="s">
        <v>11385</v>
      </c>
      <c r="C10480" s="78">
        <v>5.5728287000000001E-2</v>
      </c>
      <c r="D10480" s="78">
        <v>-1.8787815999999999E-2</v>
      </c>
      <c r="E10480" s="78">
        <v>-5.5107743000000001E-2</v>
      </c>
      <c r="F10480" s="78">
        <v>8.6997030000000003E-2</v>
      </c>
    </row>
    <row r="10481" spans="1:6" x14ac:dyDescent="0.25">
      <c r="A10481">
        <v>10479</v>
      </c>
      <c r="B10481" t="s">
        <v>11386</v>
      </c>
      <c r="C10481" s="78">
        <v>-0.51028560000000001</v>
      </c>
      <c r="D10481" s="78">
        <v>-2.3445640000000001</v>
      </c>
      <c r="E10481" s="78">
        <v>-8.4640755999999998E-2</v>
      </c>
      <c r="F10481" s="78">
        <v>-7.1795284999999996E-4</v>
      </c>
    </row>
    <row r="10482" spans="1:6" x14ac:dyDescent="0.25">
      <c r="A10482">
        <v>10480</v>
      </c>
      <c r="B10482" t="s">
        <v>11387</v>
      </c>
      <c r="C10482" s="78">
        <v>-1.9977895999999999</v>
      </c>
      <c r="D10482" s="78">
        <v>-1.7155012000000001</v>
      </c>
      <c r="E10482" s="78">
        <v>-3.4390595000000003E-2</v>
      </c>
      <c r="F10482" s="78">
        <v>0.17954011</v>
      </c>
    </row>
    <row r="10483" spans="1:6" x14ac:dyDescent="0.25">
      <c r="A10483">
        <v>10481</v>
      </c>
      <c r="B10483" t="s">
        <v>11388</v>
      </c>
      <c r="C10483" s="78">
        <v>0.96208059999999995</v>
      </c>
      <c r="D10483" s="78">
        <v>6.9762616999999999E-3</v>
      </c>
      <c r="E10483" s="78">
        <v>-9.0542659999999997E-2</v>
      </c>
      <c r="F10483" s="78">
        <v>7.3210399999999995E-2</v>
      </c>
    </row>
    <row r="10484" spans="1:6" x14ac:dyDescent="0.25">
      <c r="A10484">
        <v>10482</v>
      </c>
      <c r="B10484" t="s">
        <v>11389</v>
      </c>
      <c r="C10484" s="78">
        <v>-1.8835580000000001</v>
      </c>
      <c r="D10484" s="78">
        <v>0.41945156</v>
      </c>
      <c r="E10484" s="78">
        <v>-2.8032650999999999E-2</v>
      </c>
      <c r="F10484" s="78">
        <v>-8.4526345000000003E-2</v>
      </c>
    </row>
    <row r="10485" spans="1:6" x14ac:dyDescent="0.25">
      <c r="A10485">
        <v>10483</v>
      </c>
      <c r="B10485" t="s">
        <v>11390</v>
      </c>
      <c r="C10485" s="78">
        <v>-1.3272942000000001</v>
      </c>
      <c r="D10485" s="78">
        <v>-2.8875799999999998</v>
      </c>
      <c r="E10485" s="78">
        <v>-8.1274890000000002E-2</v>
      </c>
      <c r="F10485" s="78">
        <v>0.19730826000000001</v>
      </c>
    </row>
    <row r="10486" spans="1:6" x14ac:dyDescent="0.25">
      <c r="A10486">
        <v>10484</v>
      </c>
      <c r="B10486" t="s">
        <v>11391</v>
      </c>
      <c r="C10486" s="78">
        <v>-0.51931875999999999</v>
      </c>
      <c r="D10486" s="78">
        <v>-1.203584</v>
      </c>
      <c r="E10486" s="78">
        <v>-8.249484E-2</v>
      </c>
      <c r="F10486" s="78">
        <v>9.0430826000000006E-2</v>
      </c>
    </row>
    <row r="10487" spans="1:6" x14ac:dyDescent="0.25">
      <c r="A10487">
        <v>10485</v>
      </c>
      <c r="B10487" t="s">
        <v>11392</v>
      </c>
      <c r="C10487" s="78">
        <v>-1.0794362</v>
      </c>
      <c r="D10487" s="78">
        <v>1.907464</v>
      </c>
      <c r="E10487" s="78">
        <v>-6.6932630000000007E-2</v>
      </c>
      <c r="F10487" s="78">
        <v>-3.4424826999999998E-2</v>
      </c>
    </row>
    <row r="10488" spans="1:6" x14ac:dyDescent="0.25">
      <c r="A10488">
        <v>10486</v>
      </c>
      <c r="B10488" t="s">
        <v>11393</v>
      </c>
      <c r="C10488" s="78">
        <v>-1.4269934</v>
      </c>
      <c r="D10488" s="78">
        <v>1.9803286</v>
      </c>
      <c r="E10488" s="78">
        <v>-3.4390595000000003E-2</v>
      </c>
      <c r="F10488" s="78">
        <v>0.17954011</v>
      </c>
    </row>
    <row r="10489" spans="1:6" x14ac:dyDescent="0.25">
      <c r="A10489">
        <v>10487</v>
      </c>
      <c r="B10489" t="s">
        <v>11394</v>
      </c>
      <c r="C10489" s="78">
        <v>-4.1869429999999999E-2</v>
      </c>
      <c r="D10489" s="78">
        <v>-0.15994084</v>
      </c>
      <c r="E10489" s="78">
        <v>-7.436624E-2</v>
      </c>
      <c r="F10489" s="78">
        <v>8.3451289999999997E-2</v>
      </c>
    </row>
    <row r="10490" spans="1:6" x14ac:dyDescent="0.25">
      <c r="A10490">
        <v>10488</v>
      </c>
      <c r="B10490" t="s">
        <v>11395</v>
      </c>
      <c r="C10490" s="78">
        <v>-0.45837379</v>
      </c>
      <c r="D10490" s="78">
        <v>-0.75147282999999998</v>
      </c>
      <c r="E10490" s="78">
        <v>-9.4232170000000004E-2</v>
      </c>
      <c r="F10490" s="78">
        <v>6.9526879999999999E-2</v>
      </c>
    </row>
    <row r="10491" spans="1:6" x14ac:dyDescent="0.25">
      <c r="A10491">
        <v>10489</v>
      </c>
      <c r="B10491" t="s">
        <v>11396</v>
      </c>
      <c r="C10491" s="78">
        <v>2.9136962999999998</v>
      </c>
      <c r="D10491" s="78">
        <v>0.7247865</v>
      </c>
      <c r="E10491" s="78">
        <v>-7.4162530000000004E-2</v>
      </c>
      <c r="F10491" s="78">
        <v>4.5175581999999999E-2</v>
      </c>
    </row>
    <row r="10492" spans="1:6" x14ac:dyDescent="0.25">
      <c r="A10492">
        <v>10490</v>
      </c>
      <c r="B10492" t="s">
        <v>11397</v>
      </c>
      <c r="C10492" s="78">
        <v>0.35015044000000001</v>
      </c>
      <c r="D10492" s="78">
        <v>1.1501087999999999</v>
      </c>
      <c r="E10492" s="78">
        <v>-3.4390595000000003E-2</v>
      </c>
      <c r="F10492" s="78">
        <v>0.17954011</v>
      </c>
    </row>
    <row r="10493" spans="1:6" x14ac:dyDescent="0.25">
      <c r="A10493">
        <v>10491</v>
      </c>
      <c r="B10493" t="s">
        <v>11398</v>
      </c>
      <c r="C10493" s="78">
        <v>0.54933799999999999</v>
      </c>
      <c r="D10493" s="78">
        <v>-1.5120704</v>
      </c>
      <c r="E10493" s="78">
        <v>-7.0035940000000005E-2</v>
      </c>
      <c r="F10493" s="78">
        <v>-0.105850264</v>
      </c>
    </row>
    <row r="10494" spans="1:6" x14ac:dyDescent="0.25">
      <c r="A10494">
        <v>10492</v>
      </c>
      <c r="B10494" t="s">
        <v>11399</v>
      </c>
      <c r="C10494" s="78">
        <v>-0.3886078</v>
      </c>
      <c r="D10494" s="78">
        <v>-1.4994737</v>
      </c>
      <c r="E10494" s="78">
        <v>-3.4390595000000003E-2</v>
      </c>
      <c r="F10494" s="78">
        <v>0.17954011</v>
      </c>
    </row>
    <row r="10495" spans="1:6" x14ac:dyDescent="0.25">
      <c r="A10495">
        <v>10493</v>
      </c>
      <c r="B10495" t="s">
        <v>11400</v>
      </c>
      <c r="C10495" s="78">
        <v>-1.2624788</v>
      </c>
      <c r="D10495" s="78">
        <v>-1.2858711</v>
      </c>
      <c r="E10495" s="78">
        <v>-7.0242879999999994E-2</v>
      </c>
      <c r="F10495" s="78">
        <v>-1.5925318E-3</v>
      </c>
    </row>
    <row r="10496" spans="1:6" x14ac:dyDescent="0.25">
      <c r="A10496">
        <v>10494</v>
      </c>
      <c r="B10496" t="s">
        <v>11401</v>
      </c>
      <c r="C10496" s="78">
        <v>-1.3651667000000001</v>
      </c>
      <c r="D10496" s="78">
        <v>-0.20704225000000001</v>
      </c>
      <c r="E10496" s="78">
        <v>-9.1323470000000004E-2</v>
      </c>
      <c r="F10496" s="78">
        <v>-0.23550235</v>
      </c>
    </row>
    <row r="10497" spans="1:6" x14ac:dyDescent="0.25">
      <c r="A10497">
        <v>10495</v>
      </c>
      <c r="B10497" t="s">
        <v>11402</v>
      </c>
      <c r="C10497" s="78">
        <v>1.1186864000000001</v>
      </c>
      <c r="D10497" s="78">
        <v>-2.0888111999999999</v>
      </c>
      <c r="E10497" s="78">
        <v>1.0618097999999999E-2</v>
      </c>
      <c r="F10497" s="78">
        <v>-0.34735352000000003</v>
      </c>
    </row>
    <row r="10498" spans="1:6" x14ac:dyDescent="0.25">
      <c r="A10498">
        <v>10496</v>
      </c>
      <c r="B10498" t="s">
        <v>11403</v>
      </c>
      <c r="C10498" s="78">
        <v>0.30312057999999997</v>
      </c>
      <c r="D10498" s="78">
        <v>-1.9753109</v>
      </c>
      <c r="E10498" s="78">
        <v>-3.5053827000000003E-2</v>
      </c>
      <c r="F10498" s="78">
        <v>-3.3545150000000003E-2</v>
      </c>
    </row>
    <row r="10499" spans="1:6" x14ac:dyDescent="0.25">
      <c r="A10499">
        <v>10497</v>
      </c>
      <c r="B10499" t="s">
        <v>11404</v>
      </c>
      <c r="C10499" s="78">
        <v>3.6450177E-2</v>
      </c>
      <c r="D10499" s="78">
        <v>-2.2180146999999999</v>
      </c>
      <c r="E10499" s="78">
        <v>-3.6776006E-2</v>
      </c>
      <c r="F10499" s="78">
        <v>-3.6741762999999997E-2</v>
      </c>
    </row>
    <row r="10500" spans="1:6" x14ac:dyDescent="0.25">
      <c r="A10500">
        <v>10498</v>
      </c>
      <c r="B10500" t="s">
        <v>11405</v>
      </c>
      <c r="C10500" s="78">
        <v>0.30763109999999999</v>
      </c>
      <c r="D10500" s="78">
        <v>-2.2894893000000001</v>
      </c>
      <c r="E10500" s="78">
        <v>-0.13782920000000001</v>
      </c>
      <c r="F10500" s="78">
        <v>-0.19530754</v>
      </c>
    </row>
    <row r="10501" spans="1:6" x14ac:dyDescent="0.25">
      <c r="A10501">
        <v>10499</v>
      </c>
      <c r="B10501" t="s">
        <v>11406</v>
      </c>
      <c r="C10501" s="78">
        <v>-0.57195490000000004</v>
      </c>
      <c r="D10501" s="78">
        <v>-1.9301828000000001</v>
      </c>
      <c r="E10501" s="78">
        <v>-7.9937759999999997E-2</v>
      </c>
      <c r="F10501" s="78">
        <v>5.4096535000000001E-2</v>
      </c>
    </row>
    <row r="10502" spans="1:6" x14ac:dyDescent="0.25">
      <c r="A10502">
        <v>10500</v>
      </c>
      <c r="B10502" t="s">
        <v>11407</v>
      </c>
      <c r="C10502" s="78">
        <v>1.5070806000000001</v>
      </c>
      <c r="D10502" s="78">
        <v>0.47305333999999999</v>
      </c>
      <c r="E10502" s="78">
        <v>-6.8983420000000004E-2</v>
      </c>
      <c r="F10502" s="78">
        <v>-2.9229969000000001E-3</v>
      </c>
    </row>
    <row r="10503" spans="1:6" x14ac:dyDescent="0.25">
      <c r="A10503">
        <v>10501</v>
      </c>
      <c r="B10503" t="s">
        <v>11408</v>
      </c>
      <c r="C10503" s="78">
        <v>1.04078</v>
      </c>
      <c r="D10503" s="78">
        <v>1.0192953</v>
      </c>
      <c r="E10503" s="78">
        <v>-3.4390595000000003E-2</v>
      </c>
      <c r="F10503" s="78">
        <v>0.17954011</v>
      </c>
    </row>
    <row r="10504" spans="1:6" x14ac:dyDescent="0.25">
      <c r="A10504">
        <v>10502</v>
      </c>
      <c r="B10504" t="s">
        <v>11409</v>
      </c>
      <c r="C10504" s="78">
        <v>0.13491157000000001</v>
      </c>
      <c r="D10504" s="78">
        <v>-0.12854119999999999</v>
      </c>
      <c r="E10504" s="78">
        <v>2.1876440000000001</v>
      </c>
      <c r="F10504" s="78">
        <v>0.34699472999999997</v>
      </c>
    </row>
    <row r="10505" spans="1:6" x14ac:dyDescent="0.25">
      <c r="A10505">
        <v>10503</v>
      </c>
      <c r="B10505" t="s">
        <v>11410</v>
      </c>
      <c r="C10505" s="78">
        <v>1.2889444999999999E-2</v>
      </c>
      <c r="D10505" s="78">
        <v>-3.3875136000000001</v>
      </c>
      <c r="E10505" s="78">
        <v>5.2430379999999999E-2</v>
      </c>
      <c r="F10505" s="78">
        <v>-0.19892617000000001</v>
      </c>
    </row>
    <row r="10506" spans="1:6" x14ac:dyDescent="0.25">
      <c r="A10506">
        <v>10504</v>
      </c>
      <c r="B10506" t="s">
        <v>11411</v>
      </c>
      <c r="C10506" s="78">
        <v>-5.3459615000000002E-2</v>
      </c>
      <c r="D10506" s="78">
        <v>2.8650403000000001E-2</v>
      </c>
      <c r="E10506" s="78">
        <v>-3.4390595000000003E-2</v>
      </c>
      <c r="F10506" s="78">
        <v>0.17954011</v>
      </c>
    </row>
    <row r="10507" spans="1:6" x14ac:dyDescent="0.25">
      <c r="A10507">
        <v>10505</v>
      </c>
      <c r="B10507" t="s">
        <v>11412</v>
      </c>
      <c r="C10507" s="78">
        <v>2.6216156000000002</v>
      </c>
      <c r="D10507" s="78">
        <v>1.6328151</v>
      </c>
      <c r="E10507" s="78">
        <v>-5.2091993000000003E-2</v>
      </c>
      <c r="F10507" s="78">
        <v>1.6933634999999999E-2</v>
      </c>
    </row>
    <row r="10508" spans="1:6" x14ac:dyDescent="0.25">
      <c r="A10508">
        <v>10506</v>
      </c>
      <c r="B10508" t="s">
        <v>11413</v>
      </c>
      <c r="C10508" s="78">
        <v>-1.0275810999999999</v>
      </c>
      <c r="D10508" s="78">
        <v>-3.2181008000000002</v>
      </c>
      <c r="E10508" s="78">
        <v>-1.0049356000000001E-2</v>
      </c>
      <c r="F10508" s="78">
        <v>5.5669919999999998E-2</v>
      </c>
    </row>
    <row r="10509" spans="1:6" x14ac:dyDescent="0.25">
      <c r="A10509">
        <v>10507</v>
      </c>
      <c r="B10509" t="s">
        <v>11414</v>
      </c>
      <c r="C10509" s="78">
        <v>-0.78924227000000002</v>
      </c>
      <c r="D10509" s="78">
        <v>0.26508769999999998</v>
      </c>
      <c r="E10509" s="78">
        <v>-1.5933024E-2</v>
      </c>
      <c r="F10509" s="78">
        <v>0.14184436</v>
      </c>
    </row>
    <row r="10510" spans="1:6" x14ac:dyDescent="0.25">
      <c r="A10510">
        <v>10508</v>
      </c>
      <c r="B10510" t="s">
        <v>11415</v>
      </c>
      <c r="C10510" s="78">
        <v>-1.4041754</v>
      </c>
      <c r="D10510" s="78">
        <v>0.14064268999999999</v>
      </c>
      <c r="E10510" s="78">
        <v>-3.4390595000000003E-2</v>
      </c>
      <c r="F10510" s="78">
        <v>0.17954011</v>
      </c>
    </row>
    <row r="10511" spans="1:6" x14ac:dyDescent="0.25">
      <c r="A10511">
        <v>10509</v>
      </c>
      <c r="B10511" t="s">
        <v>11416</v>
      </c>
      <c r="C10511" s="78">
        <v>0.58448029999999995</v>
      </c>
      <c r="D10511" s="78">
        <v>2.3860315999999999</v>
      </c>
      <c r="E10511" s="78">
        <v>-4.1462767999999997E-2</v>
      </c>
      <c r="F10511" s="78">
        <v>-0.16309694999999999</v>
      </c>
    </row>
    <row r="10512" spans="1:6" x14ac:dyDescent="0.25">
      <c r="A10512">
        <v>10510</v>
      </c>
      <c r="B10512" t="s">
        <v>11417</v>
      </c>
      <c r="C10512" s="78">
        <v>0.77960980000000002</v>
      </c>
      <c r="D10512" s="78">
        <v>-0.99970409999999998</v>
      </c>
      <c r="E10512" s="78">
        <v>-3.4390595000000003E-2</v>
      </c>
      <c r="F10512" s="78">
        <v>0.17954011</v>
      </c>
    </row>
    <row r="10513" spans="1:6" x14ac:dyDescent="0.25">
      <c r="A10513">
        <v>10511</v>
      </c>
      <c r="B10513" t="s">
        <v>11418</v>
      </c>
      <c r="C10513" s="78">
        <v>0.33126404999999998</v>
      </c>
      <c r="D10513" s="78">
        <v>-2.3205612000000002</v>
      </c>
      <c r="E10513" s="78">
        <v>-3.6492623000000002E-2</v>
      </c>
      <c r="F10513" s="78">
        <v>-6.9006890000000001E-2</v>
      </c>
    </row>
    <row r="10514" spans="1:6" x14ac:dyDescent="0.25">
      <c r="A10514">
        <v>10512</v>
      </c>
      <c r="B10514" t="s">
        <v>11419</v>
      </c>
      <c r="C10514" s="78">
        <v>1.8626404999999999</v>
      </c>
      <c r="D10514" s="78">
        <v>0.65810513000000004</v>
      </c>
      <c r="E10514" s="78">
        <v>-9.1868320000000007E-3</v>
      </c>
      <c r="F10514" s="78">
        <v>0.1988762</v>
      </c>
    </row>
    <row r="10515" spans="1:6" x14ac:dyDescent="0.25">
      <c r="A10515">
        <v>10513</v>
      </c>
      <c r="B10515" t="s">
        <v>11420</v>
      </c>
      <c r="C10515" s="78">
        <v>3.4830510000000001</v>
      </c>
      <c r="D10515" s="78">
        <v>1.2188333</v>
      </c>
      <c r="E10515" s="78">
        <v>-9.7420469999999995E-2</v>
      </c>
      <c r="F10515" s="78">
        <v>1.1039734000000001E-2</v>
      </c>
    </row>
    <row r="10516" spans="1:6" x14ac:dyDescent="0.25">
      <c r="A10516">
        <v>10514</v>
      </c>
      <c r="B10516" t="s">
        <v>11421</v>
      </c>
      <c r="C10516" s="78">
        <v>-0.39980942000000003</v>
      </c>
      <c r="D10516" s="78">
        <v>-1.4135888999999999</v>
      </c>
      <c r="E10516" s="78">
        <v>4.2401585999999998E-2</v>
      </c>
      <c r="F10516" s="78">
        <v>1.0561407E-2</v>
      </c>
    </row>
    <row r="10517" spans="1:6" x14ac:dyDescent="0.25">
      <c r="A10517">
        <v>10515</v>
      </c>
      <c r="B10517" t="s">
        <v>11422</v>
      </c>
      <c r="C10517" s="78">
        <v>-0.17983636</v>
      </c>
      <c r="D10517" s="78">
        <v>-0.74091669999999998</v>
      </c>
      <c r="E10517" s="78">
        <v>-8.5775500000000005E-2</v>
      </c>
      <c r="F10517" s="78">
        <v>6.6852889999999998E-2</v>
      </c>
    </row>
    <row r="10518" spans="1:6" x14ac:dyDescent="0.25">
      <c r="A10518">
        <v>10516</v>
      </c>
      <c r="B10518" t="s">
        <v>11423</v>
      </c>
      <c r="C10518" s="78">
        <v>-1.2551494999999999</v>
      </c>
      <c r="D10518" s="78">
        <v>-0.61489654000000005</v>
      </c>
      <c r="E10518" s="78">
        <v>-7.5568940000000001E-2</v>
      </c>
      <c r="F10518" s="78">
        <v>7.3314229999999994E-2</v>
      </c>
    </row>
    <row r="10519" spans="1:6" x14ac:dyDescent="0.25">
      <c r="A10519">
        <v>10517</v>
      </c>
      <c r="B10519" t="s">
        <v>11424</v>
      </c>
      <c r="C10519" s="78">
        <v>-0.77078115999999997</v>
      </c>
      <c r="D10519" s="78">
        <v>-2.9362244999999998</v>
      </c>
      <c r="E10519" s="78">
        <v>-3.4390595000000003E-2</v>
      </c>
      <c r="F10519" s="78">
        <v>0.17954011</v>
      </c>
    </row>
    <row r="10520" spans="1:6" x14ac:dyDescent="0.25">
      <c r="A10520">
        <v>10518</v>
      </c>
      <c r="B10520" t="s">
        <v>11425</v>
      </c>
      <c r="C10520" s="78">
        <v>-2.4058442000000002</v>
      </c>
      <c r="D10520" s="78">
        <v>-0.54311633000000004</v>
      </c>
      <c r="E10520" s="78">
        <v>-9.8907395999999995E-2</v>
      </c>
      <c r="F10520" s="78">
        <v>6.3872719999999994E-2</v>
      </c>
    </row>
    <row r="10521" spans="1:6" x14ac:dyDescent="0.25">
      <c r="A10521">
        <v>10519</v>
      </c>
      <c r="B10521" t="s">
        <v>11426</v>
      </c>
      <c r="C10521" s="78">
        <v>1.3498242</v>
      </c>
      <c r="D10521" s="78">
        <v>-1.881621</v>
      </c>
      <c r="E10521" s="78">
        <v>2.7396529999999999E-3</v>
      </c>
      <c r="F10521" s="78">
        <v>-3.8137749999999998E-2</v>
      </c>
    </row>
    <row r="10522" spans="1:6" x14ac:dyDescent="0.25">
      <c r="A10522">
        <v>10520</v>
      </c>
      <c r="B10522" t="s">
        <v>11427</v>
      </c>
      <c r="C10522" s="78">
        <v>-0.28300148000000003</v>
      </c>
      <c r="D10522" s="78">
        <v>-0.96893980000000002</v>
      </c>
      <c r="E10522" s="78">
        <v>-3.3268060000000002E-2</v>
      </c>
      <c r="F10522" s="78">
        <v>-0.10141320500000001</v>
      </c>
    </row>
    <row r="10523" spans="1:6" x14ac:dyDescent="0.25">
      <c r="A10523">
        <v>10521</v>
      </c>
      <c r="B10523" t="s">
        <v>11428</v>
      </c>
      <c r="C10523" s="78">
        <v>-2.5133549999999998</v>
      </c>
      <c r="D10523" s="78">
        <v>-0.42851450000000002</v>
      </c>
      <c r="E10523" s="78">
        <v>-3.4390595000000003E-2</v>
      </c>
      <c r="F10523" s="78">
        <v>0.17954011</v>
      </c>
    </row>
    <row r="10524" spans="1:6" x14ac:dyDescent="0.25">
      <c r="A10524">
        <v>10522</v>
      </c>
      <c r="B10524" t="s">
        <v>11429</v>
      </c>
      <c r="C10524" s="78">
        <v>-0.89652156999999999</v>
      </c>
      <c r="D10524" s="78">
        <v>-2.5793627E-2</v>
      </c>
      <c r="E10524" s="78">
        <v>-7.5621949999999993E-2</v>
      </c>
      <c r="F10524" s="78">
        <v>-0.24149518</v>
      </c>
    </row>
    <row r="10525" spans="1:6" x14ac:dyDescent="0.25">
      <c r="A10525">
        <v>10523</v>
      </c>
      <c r="B10525" t="s">
        <v>11430</v>
      </c>
      <c r="C10525" s="78">
        <v>-0.79171720000000001</v>
      </c>
      <c r="D10525" s="78">
        <v>-2.7501091999999998</v>
      </c>
      <c r="E10525" s="78">
        <v>4.7150235999999998E-2</v>
      </c>
      <c r="F10525" s="78">
        <v>-2.9749452999999999E-2</v>
      </c>
    </row>
    <row r="10526" spans="1:6" x14ac:dyDescent="0.25">
      <c r="A10526">
        <v>10524</v>
      </c>
      <c r="B10526" t="s">
        <v>11431</v>
      </c>
      <c r="C10526" s="78">
        <v>-0.34183462999999997</v>
      </c>
      <c r="D10526" s="78">
        <v>1.9539955</v>
      </c>
      <c r="E10526" s="78">
        <v>-3.4390595000000003E-2</v>
      </c>
      <c r="F10526" s="78">
        <v>0.17954011</v>
      </c>
    </row>
    <row r="10527" spans="1:6" x14ac:dyDescent="0.25">
      <c r="A10527">
        <v>10525</v>
      </c>
      <c r="B10527" t="s">
        <v>11432</v>
      </c>
      <c r="C10527" s="78">
        <v>1.0106138</v>
      </c>
      <c r="D10527" s="78">
        <v>-2.5938572999999998</v>
      </c>
      <c r="E10527" s="78">
        <v>-3.4390595000000003E-2</v>
      </c>
      <c r="F10527" s="78">
        <v>0.17954011</v>
      </c>
    </row>
    <row r="10528" spans="1:6" x14ac:dyDescent="0.25">
      <c r="A10528">
        <v>10526</v>
      </c>
      <c r="B10528" t="s">
        <v>11433</v>
      </c>
      <c r="C10528" s="78">
        <v>1.7434434000000001</v>
      </c>
      <c r="D10528" s="78">
        <v>-1.4396768</v>
      </c>
      <c r="E10528" s="78">
        <v>-1.9921846999999999E-3</v>
      </c>
      <c r="F10528" s="78">
        <v>-0.12039353</v>
      </c>
    </row>
    <row r="10529" spans="1:6" x14ac:dyDescent="0.25">
      <c r="A10529">
        <v>10527</v>
      </c>
      <c r="B10529" t="s">
        <v>11434</v>
      </c>
      <c r="C10529" s="78">
        <v>-2.3655092999999998</v>
      </c>
      <c r="D10529" s="78">
        <v>-1.75874</v>
      </c>
      <c r="E10529" s="78">
        <v>-4.4859929999999999E-2</v>
      </c>
      <c r="F10529" s="78">
        <v>-0.31843476999999998</v>
      </c>
    </row>
    <row r="10530" spans="1:6" x14ac:dyDescent="0.25">
      <c r="A10530">
        <v>10528</v>
      </c>
      <c r="B10530" t="s">
        <v>11435</v>
      </c>
      <c r="C10530" s="78">
        <v>-0.75055780000000005</v>
      </c>
      <c r="D10530" s="78">
        <v>3.2801120000000003E-2</v>
      </c>
      <c r="E10530" s="78">
        <v>-3.4390595000000003E-2</v>
      </c>
      <c r="F10530" s="78">
        <v>0.17954011</v>
      </c>
    </row>
    <row r="10531" spans="1:6" x14ac:dyDescent="0.25">
      <c r="A10531">
        <v>10529</v>
      </c>
      <c r="B10531" t="s">
        <v>11436</v>
      </c>
      <c r="C10531" s="78">
        <v>-0.69963249999999999</v>
      </c>
      <c r="D10531" s="78">
        <v>-1.0321289</v>
      </c>
      <c r="E10531" s="78">
        <v>-5.3882106999999999E-2</v>
      </c>
      <c r="F10531" s="78">
        <v>7.5657740000000001E-2</v>
      </c>
    </row>
    <row r="10532" spans="1:6" x14ac:dyDescent="0.25">
      <c r="A10532">
        <v>10530</v>
      </c>
      <c r="B10532" t="s">
        <v>11437</v>
      </c>
      <c r="C10532" s="78">
        <v>-1.7247946000000001</v>
      </c>
      <c r="D10532" s="78">
        <v>0.46765225999999999</v>
      </c>
      <c r="E10532" s="78">
        <v>-2.0569481000000001E-2</v>
      </c>
      <c r="F10532" s="78">
        <v>-3.5127385999999997E-2</v>
      </c>
    </row>
    <row r="10533" spans="1:6" x14ac:dyDescent="0.25">
      <c r="A10533">
        <v>10531</v>
      </c>
      <c r="B10533" t="s">
        <v>11438</v>
      </c>
      <c r="C10533" s="78">
        <v>-0.3839205</v>
      </c>
      <c r="D10533" s="78">
        <v>-1.3153838</v>
      </c>
      <c r="E10533" s="78">
        <v>-5.8178976E-2</v>
      </c>
      <c r="F10533" s="78">
        <v>9.2096230000000001E-2</v>
      </c>
    </row>
    <row r="10534" spans="1:6" x14ac:dyDescent="0.25">
      <c r="A10534">
        <v>10532</v>
      </c>
      <c r="B10534" t="s">
        <v>11439</v>
      </c>
      <c r="C10534" s="78">
        <v>-0.59094000000000002</v>
      </c>
      <c r="D10534" s="78">
        <v>-2.6436715999999999E-2</v>
      </c>
      <c r="E10534" s="78">
        <v>-4.7429763E-2</v>
      </c>
      <c r="F10534" s="78">
        <v>-9.889498E-3</v>
      </c>
    </row>
    <row r="10535" spans="1:6" x14ac:dyDescent="0.25">
      <c r="A10535">
        <v>10533</v>
      </c>
      <c r="B10535" t="s">
        <v>11440</v>
      </c>
      <c r="C10535" s="78">
        <v>0.26342472</v>
      </c>
      <c r="D10535" s="78">
        <v>-1.2230122000000001</v>
      </c>
      <c r="E10535" s="78">
        <v>-2.1707444999999999E-2</v>
      </c>
      <c r="F10535" s="78">
        <v>-5.8055772999999998E-2</v>
      </c>
    </row>
    <row r="10536" spans="1:6" x14ac:dyDescent="0.25">
      <c r="A10536">
        <v>10534</v>
      </c>
      <c r="B10536" t="s">
        <v>11441</v>
      </c>
      <c r="C10536" s="78">
        <v>-6.5032153999999995E-2</v>
      </c>
      <c r="D10536" s="78">
        <v>0.62932650000000001</v>
      </c>
      <c r="E10536" s="78">
        <v>-3.4390595000000003E-2</v>
      </c>
      <c r="F10536" s="78">
        <v>0.17954011</v>
      </c>
    </row>
    <row r="10537" spans="1:6" x14ac:dyDescent="0.25">
      <c r="A10537">
        <v>10535</v>
      </c>
      <c r="B10537" t="s">
        <v>11442</v>
      </c>
      <c r="C10537" s="78">
        <v>-1.6310636999999999</v>
      </c>
      <c r="D10537" s="78">
        <v>1.7477575999999999</v>
      </c>
      <c r="E10537" s="78">
        <v>-3.4390595000000003E-2</v>
      </c>
      <c r="F10537" s="78">
        <v>0.17954011</v>
      </c>
    </row>
    <row r="10538" spans="1:6" x14ac:dyDescent="0.25">
      <c r="A10538">
        <v>10536</v>
      </c>
      <c r="B10538" t="s">
        <v>11443</v>
      </c>
      <c r="C10538" s="78">
        <v>2.7893195</v>
      </c>
      <c r="D10538" s="78">
        <v>-2.8794544000000002</v>
      </c>
      <c r="E10538" s="78">
        <v>1.1816694999999999E-3</v>
      </c>
      <c r="F10538" s="78">
        <v>-1.6985059E-2</v>
      </c>
    </row>
    <row r="10539" spans="1:6" x14ac:dyDescent="0.25">
      <c r="A10539">
        <v>10537</v>
      </c>
      <c r="B10539" t="s">
        <v>11444</v>
      </c>
      <c r="C10539" s="78">
        <v>-0.19921875</v>
      </c>
      <c r="D10539" s="78">
        <v>0.95223270000000004</v>
      </c>
      <c r="E10539" s="78">
        <v>-7.4673130000000004E-2</v>
      </c>
      <c r="F10539" s="78">
        <v>4.2978644000000003E-2</v>
      </c>
    </row>
    <row r="10540" spans="1:6" x14ac:dyDescent="0.25">
      <c r="A10540">
        <v>10538</v>
      </c>
      <c r="B10540" t="s">
        <v>11445</v>
      </c>
      <c r="C10540" s="78">
        <v>-0.5936958</v>
      </c>
      <c r="D10540" s="78">
        <v>-0.40703942999999998</v>
      </c>
      <c r="E10540" s="78">
        <v>-3.0587263E-2</v>
      </c>
      <c r="F10540" s="78">
        <v>0.22043436999999999</v>
      </c>
    </row>
    <row r="10541" spans="1:6" x14ac:dyDescent="0.25">
      <c r="A10541">
        <v>10539</v>
      </c>
      <c r="B10541" t="s">
        <v>11446</v>
      </c>
      <c r="C10541" s="78">
        <v>-1.3617817999999999</v>
      </c>
      <c r="D10541" s="78">
        <v>-0.81880580000000003</v>
      </c>
      <c r="E10541" s="78">
        <v>-0.20879568000000001</v>
      </c>
      <c r="F10541" s="78">
        <v>-0.57766070000000003</v>
      </c>
    </row>
    <row r="10542" spans="1:6" x14ac:dyDescent="0.25">
      <c r="A10542">
        <v>10540</v>
      </c>
      <c r="B10542" t="s">
        <v>11447</v>
      </c>
      <c r="C10542" s="78">
        <v>-2.4256855000000001E-2</v>
      </c>
      <c r="D10542" s="78">
        <v>1.5747613</v>
      </c>
      <c r="E10542" s="78">
        <v>-2.9941644999999999E-2</v>
      </c>
      <c r="F10542" s="78">
        <v>6.2860330000000006E-2</v>
      </c>
    </row>
    <row r="10543" spans="1:6" x14ac:dyDescent="0.25">
      <c r="A10543">
        <v>10541</v>
      </c>
      <c r="B10543" t="s">
        <v>11448</v>
      </c>
      <c r="C10543" s="78">
        <v>-0.52275419999999995</v>
      </c>
      <c r="D10543" s="78">
        <v>-0.20750663</v>
      </c>
      <c r="E10543" s="78">
        <v>-5.5161096E-2</v>
      </c>
      <c r="F10543" s="78">
        <v>4.1943908000000002E-2</v>
      </c>
    </row>
    <row r="10544" spans="1:6" x14ac:dyDescent="0.25">
      <c r="A10544">
        <v>10542</v>
      </c>
      <c r="B10544" t="s">
        <v>11449</v>
      </c>
      <c r="C10544" s="78">
        <v>-0.38214007</v>
      </c>
      <c r="D10544" s="78">
        <v>0.72174024999999997</v>
      </c>
      <c r="E10544" s="78">
        <v>-2.6747824999999999E-2</v>
      </c>
      <c r="F10544" s="78">
        <v>-0.17575626</v>
      </c>
    </row>
    <row r="10545" spans="1:6" x14ac:dyDescent="0.25">
      <c r="A10545">
        <v>10543</v>
      </c>
      <c r="B10545" t="s">
        <v>11450</v>
      </c>
      <c r="C10545" s="78">
        <v>-3.0721933E-2</v>
      </c>
      <c r="D10545" s="78">
        <v>-1.4414879</v>
      </c>
      <c r="E10545" s="78">
        <v>-3.0985147000000001E-2</v>
      </c>
      <c r="F10545" s="78">
        <v>4.6758473000000002E-2</v>
      </c>
    </row>
    <row r="10546" spans="1:6" x14ac:dyDescent="0.25">
      <c r="A10546">
        <v>10544</v>
      </c>
      <c r="B10546" t="s">
        <v>11451</v>
      </c>
      <c r="C10546" s="78">
        <v>0.21353403000000001</v>
      </c>
      <c r="D10546" s="78">
        <v>-2.5176267999999999</v>
      </c>
      <c r="E10546" s="78">
        <v>-8.1104019999999999E-2</v>
      </c>
      <c r="F10546" s="78">
        <v>3.5229549999999998E-2</v>
      </c>
    </row>
    <row r="10547" spans="1:6" x14ac:dyDescent="0.25">
      <c r="A10547">
        <v>10545</v>
      </c>
      <c r="B10547" t="s">
        <v>11452</v>
      </c>
      <c r="C10547" s="78">
        <v>-0.56872880000000003</v>
      </c>
      <c r="D10547" s="78">
        <v>-1.6746223</v>
      </c>
      <c r="E10547" s="78">
        <v>-7.8784259999999995E-2</v>
      </c>
      <c r="F10547" s="78">
        <v>-6.5318494999999999E-3</v>
      </c>
    </row>
    <row r="10548" spans="1:6" x14ac:dyDescent="0.25">
      <c r="A10548">
        <v>10546</v>
      </c>
      <c r="B10548" t="s">
        <v>11453</v>
      </c>
      <c r="C10548" s="78">
        <v>-0.97483839999999999</v>
      </c>
      <c r="D10548" s="78">
        <v>-0.97508609999999996</v>
      </c>
      <c r="E10548" s="78">
        <v>-5.3580504000000001E-2</v>
      </c>
      <c r="F10548" s="78">
        <v>1.8539264999999999E-2</v>
      </c>
    </row>
    <row r="10549" spans="1:6" x14ac:dyDescent="0.25">
      <c r="A10549">
        <v>10547</v>
      </c>
      <c r="B10549" t="s">
        <v>11454</v>
      </c>
      <c r="C10549" s="78">
        <v>8.036372E-2</v>
      </c>
      <c r="D10549" s="78">
        <v>-1.8363738999999999</v>
      </c>
      <c r="E10549" s="78">
        <v>-3.4390595000000003E-2</v>
      </c>
      <c r="F10549" s="78">
        <v>0.17954011</v>
      </c>
    </row>
    <row r="10550" spans="1:6" x14ac:dyDescent="0.25">
      <c r="A10550">
        <v>10548</v>
      </c>
      <c r="B10550" t="s">
        <v>11455</v>
      </c>
      <c r="C10550" s="78">
        <v>0.24248168</v>
      </c>
      <c r="D10550" s="78">
        <v>-1.5856140999999999</v>
      </c>
      <c r="E10550" s="78">
        <v>-3.4390595000000003E-2</v>
      </c>
      <c r="F10550" s="78">
        <v>0.17954011</v>
      </c>
    </row>
    <row r="10551" spans="1:6" x14ac:dyDescent="0.25">
      <c r="A10551">
        <v>10549</v>
      </c>
      <c r="B10551" t="s">
        <v>11456</v>
      </c>
      <c r="C10551" s="78">
        <v>0.68309282999999998</v>
      </c>
      <c r="D10551" s="78">
        <v>-0.36268529999999999</v>
      </c>
      <c r="E10551" s="78">
        <v>-3.4390595000000003E-2</v>
      </c>
      <c r="F10551" s="78">
        <v>0.17954011</v>
      </c>
    </row>
    <row r="10552" spans="1:6" x14ac:dyDescent="0.25">
      <c r="A10552">
        <v>10550</v>
      </c>
      <c r="B10552" t="s">
        <v>11457</v>
      </c>
      <c r="C10552" s="78">
        <v>-0.34375885</v>
      </c>
      <c r="D10552" s="78">
        <v>0.33814665999999999</v>
      </c>
      <c r="E10552" s="78">
        <v>-5.2286397999999998E-2</v>
      </c>
      <c r="F10552" s="78">
        <v>3.1911864999999998E-2</v>
      </c>
    </row>
    <row r="10553" spans="1:6" x14ac:dyDescent="0.25">
      <c r="A10553">
        <v>10551</v>
      </c>
      <c r="B10553" t="s">
        <v>11458</v>
      </c>
      <c r="C10553" s="78">
        <v>0.80036689999999999</v>
      </c>
      <c r="D10553" s="78">
        <v>-0.52263296000000004</v>
      </c>
      <c r="E10553" s="78">
        <v>-3.4390595000000003E-2</v>
      </c>
      <c r="F10553" s="78">
        <v>0.17954011</v>
      </c>
    </row>
    <row r="10554" spans="1:6" x14ac:dyDescent="0.25">
      <c r="A10554">
        <v>10552</v>
      </c>
      <c r="B10554" t="s">
        <v>11459</v>
      </c>
      <c r="C10554" s="78">
        <v>0.14955744000000001</v>
      </c>
      <c r="D10554" s="78">
        <v>-0.21529197999999999</v>
      </c>
      <c r="E10554" s="78">
        <v>-5.9079060000000003E-2</v>
      </c>
      <c r="F10554" s="78">
        <v>6.1962305999999998E-3</v>
      </c>
    </row>
    <row r="10555" spans="1:6" x14ac:dyDescent="0.25">
      <c r="A10555">
        <v>10553</v>
      </c>
      <c r="B10555" t="s">
        <v>11460</v>
      </c>
      <c r="C10555" s="78">
        <v>1.1612749</v>
      </c>
      <c r="D10555" s="78">
        <v>0.60362179999999999</v>
      </c>
      <c r="E10555" s="78">
        <v>1.9395026999999999E-2</v>
      </c>
      <c r="F10555" s="78">
        <v>4.7569691999999997E-2</v>
      </c>
    </row>
    <row r="10556" spans="1:6" x14ac:dyDescent="0.25">
      <c r="A10556">
        <v>10554</v>
      </c>
      <c r="B10556" t="s">
        <v>11461</v>
      </c>
      <c r="C10556" s="78">
        <v>9.0380699999999994E-2</v>
      </c>
      <c r="D10556" s="78">
        <v>-0.14585814</v>
      </c>
      <c r="E10556" s="78">
        <v>-9.0203610000000004E-2</v>
      </c>
      <c r="F10556" s="78">
        <v>7.0126064000000002E-2</v>
      </c>
    </row>
    <row r="10557" spans="1:6" x14ac:dyDescent="0.25">
      <c r="A10557">
        <v>10555</v>
      </c>
      <c r="B10557" t="s">
        <v>11462</v>
      </c>
      <c r="C10557" s="78">
        <v>0.93819070000000004</v>
      </c>
      <c r="D10557" s="78">
        <v>-1.8541843</v>
      </c>
      <c r="E10557" s="78">
        <v>-8.7495519999999993E-2</v>
      </c>
      <c r="F10557" s="78">
        <v>-4.7292710000000002E-2</v>
      </c>
    </row>
    <row r="10558" spans="1:6" x14ac:dyDescent="0.25">
      <c r="A10558">
        <v>10556</v>
      </c>
      <c r="B10558" t="s">
        <v>11463</v>
      </c>
      <c r="C10558" s="78">
        <v>1.5980417</v>
      </c>
      <c r="D10558" s="78">
        <v>2.5320969999999998</v>
      </c>
      <c r="E10558" s="78">
        <v>-6.727582E-2</v>
      </c>
      <c r="F10558" s="78">
        <v>5.9734336999999998E-2</v>
      </c>
    </row>
    <row r="10559" spans="1:6" x14ac:dyDescent="0.25">
      <c r="A10559">
        <v>10557</v>
      </c>
      <c r="B10559" t="s">
        <v>11464</v>
      </c>
      <c r="C10559" s="78">
        <v>1.4044303</v>
      </c>
      <c r="D10559" s="78">
        <v>1.3713108000000001</v>
      </c>
      <c r="E10559" s="78">
        <v>-4.4134997000000002E-2</v>
      </c>
      <c r="F10559" s="78">
        <v>2.3640244999999999E-3</v>
      </c>
    </row>
    <row r="10560" spans="1:6" x14ac:dyDescent="0.25">
      <c r="A10560">
        <v>10558</v>
      </c>
      <c r="B10560" t="s">
        <v>11465</v>
      </c>
      <c r="C10560" s="78">
        <v>-2.1401613999999999E-2</v>
      </c>
      <c r="D10560" s="78">
        <v>1.7917949</v>
      </c>
      <c r="E10560" s="78">
        <v>-5.5746797000000001E-2</v>
      </c>
      <c r="F10560" s="78">
        <v>7.2886645999999996E-3</v>
      </c>
    </row>
    <row r="10561" spans="1:6" x14ac:dyDescent="0.25">
      <c r="A10561">
        <v>10559</v>
      </c>
      <c r="B10561" t="s">
        <v>11466</v>
      </c>
      <c r="C10561" s="78">
        <v>-0.99171542999999995</v>
      </c>
      <c r="D10561" s="78">
        <v>-0.78889869999999995</v>
      </c>
      <c r="E10561" s="78">
        <v>-3.4390595000000003E-2</v>
      </c>
      <c r="F10561" s="78">
        <v>0.17954011</v>
      </c>
    </row>
    <row r="10562" spans="1:6" x14ac:dyDescent="0.25">
      <c r="A10562">
        <v>10560</v>
      </c>
      <c r="B10562" t="s">
        <v>11467</v>
      </c>
      <c r="C10562" s="78">
        <v>-0.4374825</v>
      </c>
      <c r="D10562" s="78">
        <v>-0.24818029999999999</v>
      </c>
      <c r="E10562" s="78">
        <v>0.32435519000000002</v>
      </c>
      <c r="F10562" s="78">
        <v>-0.35767346999999999</v>
      </c>
    </row>
    <row r="10563" spans="1:6" x14ac:dyDescent="0.25">
      <c r="A10563">
        <v>10561</v>
      </c>
      <c r="B10563" t="s">
        <v>11468</v>
      </c>
      <c r="C10563" s="78">
        <v>0.46657583000000002</v>
      </c>
      <c r="D10563" s="78">
        <v>2.1496949999999999</v>
      </c>
      <c r="E10563" s="78">
        <v>-6.7965284000000001E-2</v>
      </c>
      <c r="F10563" s="78">
        <v>-3.2567203000000003E-2</v>
      </c>
    </row>
    <row r="10564" spans="1:6" x14ac:dyDescent="0.25">
      <c r="A10564">
        <v>10562</v>
      </c>
      <c r="B10564" t="s">
        <v>11469</v>
      </c>
      <c r="C10564" s="78">
        <v>-1.6458779999999999E-2</v>
      </c>
      <c r="D10564" s="78">
        <v>-0.39530715</v>
      </c>
      <c r="E10564" s="78">
        <v>0.28272340000000001</v>
      </c>
      <c r="F10564" s="78">
        <v>-1.1267608</v>
      </c>
    </row>
    <row r="10565" spans="1:6" x14ac:dyDescent="0.25">
      <c r="A10565">
        <v>10563</v>
      </c>
      <c r="B10565" t="s">
        <v>11470</v>
      </c>
      <c r="C10565" s="78">
        <v>-8.4528803999999999E-2</v>
      </c>
      <c r="D10565" s="78">
        <v>0.42363321999999998</v>
      </c>
      <c r="E10565" s="78">
        <v>-3.4390595000000003E-2</v>
      </c>
      <c r="F10565" s="78">
        <v>0.17954011</v>
      </c>
    </row>
    <row r="10566" spans="1:6" x14ac:dyDescent="0.25">
      <c r="A10566">
        <v>10564</v>
      </c>
      <c r="B10566" t="s">
        <v>11471</v>
      </c>
      <c r="C10566" s="78">
        <v>-0.20057755999999999</v>
      </c>
      <c r="D10566" s="78">
        <v>-0.65744804999999995</v>
      </c>
      <c r="E10566" s="78">
        <v>-7.8098399999999998E-2</v>
      </c>
      <c r="F10566" s="78">
        <v>5.9201784E-2</v>
      </c>
    </row>
    <row r="10567" spans="1:6" x14ac:dyDescent="0.25">
      <c r="A10567">
        <v>10565</v>
      </c>
      <c r="B10567" t="s">
        <v>11472</v>
      </c>
      <c r="C10567" s="78">
        <v>-0.62838289999999997</v>
      </c>
      <c r="D10567" s="78">
        <v>1.3781941</v>
      </c>
      <c r="E10567" s="78">
        <v>1.3132204000000001</v>
      </c>
      <c r="F10567" s="78">
        <v>-0.13285354999999999</v>
      </c>
    </row>
    <row r="10568" spans="1:6" x14ac:dyDescent="0.25">
      <c r="A10568">
        <v>10566</v>
      </c>
      <c r="B10568" t="s">
        <v>11473</v>
      </c>
      <c r="C10568" s="78">
        <v>2.0026920000000001</v>
      </c>
      <c r="D10568" s="78">
        <v>-3.1234739999999999</v>
      </c>
      <c r="E10568" s="78">
        <v>-8.9485040000000002E-2</v>
      </c>
      <c r="F10568" s="78">
        <v>3.2854274000000003E-2</v>
      </c>
    </row>
    <row r="10569" spans="1:6" x14ac:dyDescent="0.25">
      <c r="A10569">
        <v>10567</v>
      </c>
      <c r="B10569" t="s">
        <v>11474</v>
      </c>
      <c r="C10569" s="78">
        <v>7.5105160000000004E-2</v>
      </c>
      <c r="D10569" s="78">
        <v>-1.9721731999999999E-2</v>
      </c>
      <c r="E10569" s="78">
        <v>-5.8909469999999999E-2</v>
      </c>
      <c r="F10569" s="78">
        <v>0.121936396</v>
      </c>
    </row>
    <row r="10570" spans="1:6" x14ac:dyDescent="0.25">
      <c r="A10570">
        <v>10568</v>
      </c>
      <c r="B10570" t="s">
        <v>11475</v>
      </c>
      <c r="C10570" s="78">
        <v>-1.0794600999999999</v>
      </c>
      <c r="D10570" s="78">
        <v>-0.48596426999999998</v>
      </c>
      <c r="E10570" s="78">
        <v>-3.0349363000000001E-2</v>
      </c>
      <c r="F10570" s="78">
        <v>-1.9171773999999999E-2</v>
      </c>
    </row>
    <row r="10571" spans="1:6" x14ac:dyDescent="0.25">
      <c r="A10571">
        <v>10569</v>
      </c>
      <c r="B10571" t="s">
        <v>11476</v>
      </c>
      <c r="C10571" s="78">
        <v>-0.42539436000000003</v>
      </c>
      <c r="D10571" s="78">
        <v>-1.2022345000000001</v>
      </c>
      <c r="E10571" s="78">
        <v>-9.3120869999999994E-2</v>
      </c>
      <c r="F10571" s="78">
        <v>-0.15286501</v>
      </c>
    </row>
    <row r="10572" spans="1:6" x14ac:dyDescent="0.25">
      <c r="A10572">
        <v>10570</v>
      </c>
      <c r="B10572" t="s">
        <v>11477</v>
      </c>
      <c r="C10572" s="78">
        <v>-0.13640084999999999</v>
      </c>
      <c r="D10572" s="78">
        <v>-2.3689910000000002E-2</v>
      </c>
      <c r="E10572" s="78">
        <v>-3.4390595000000003E-2</v>
      </c>
      <c r="F10572" s="78">
        <v>0.17954011</v>
      </c>
    </row>
    <row r="10573" spans="1:6" x14ac:dyDescent="0.25">
      <c r="A10573">
        <v>10571</v>
      </c>
      <c r="B10573" t="s">
        <v>11478</v>
      </c>
      <c r="C10573" s="78">
        <v>-0.35043227999999998</v>
      </c>
      <c r="D10573" s="78">
        <v>-1.1580364000000001</v>
      </c>
      <c r="E10573" s="78">
        <v>-5.6026258000000002E-2</v>
      </c>
      <c r="F10573" s="78">
        <v>7.0583283999999996E-2</v>
      </c>
    </row>
    <row r="10574" spans="1:6" x14ac:dyDescent="0.25">
      <c r="A10574">
        <v>10572</v>
      </c>
      <c r="B10574" t="s">
        <v>11479</v>
      </c>
      <c r="C10574" s="78">
        <v>-1.4675289</v>
      </c>
      <c r="D10574" s="78">
        <v>-0.20994969999999999</v>
      </c>
      <c r="E10574" s="78">
        <v>-1.7253411999999999E-2</v>
      </c>
      <c r="F10574" s="78">
        <v>0.13445598</v>
      </c>
    </row>
    <row r="10575" spans="1:6" x14ac:dyDescent="0.25">
      <c r="A10575">
        <v>10573</v>
      </c>
      <c r="B10575" t="s">
        <v>11480</v>
      </c>
      <c r="C10575" s="78">
        <v>-0.32657215000000001</v>
      </c>
      <c r="D10575" s="78">
        <v>1.657675</v>
      </c>
      <c r="E10575" s="78">
        <v>-6.9194525000000007E-2</v>
      </c>
      <c r="F10575" s="78">
        <v>9.9582835999999994E-2</v>
      </c>
    </row>
    <row r="10576" spans="1:6" x14ac:dyDescent="0.25">
      <c r="A10576">
        <v>10574</v>
      </c>
      <c r="B10576" t="s">
        <v>11481</v>
      </c>
      <c r="C10576" s="78">
        <v>2.3375303999999999</v>
      </c>
      <c r="D10576" s="78">
        <v>1.3524096000000001</v>
      </c>
      <c r="E10576" s="78">
        <v>-1.8560667999999999E-2</v>
      </c>
      <c r="F10576" s="78">
        <v>8.3357766E-2</v>
      </c>
    </row>
    <row r="10577" spans="1:6" x14ac:dyDescent="0.25">
      <c r="A10577">
        <v>10575</v>
      </c>
      <c r="B10577" t="s">
        <v>11482</v>
      </c>
      <c r="C10577" s="78">
        <v>-0.32883635</v>
      </c>
      <c r="D10577" s="78">
        <v>-0.54968810000000001</v>
      </c>
      <c r="E10577" s="78">
        <v>-0.14849477</v>
      </c>
      <c r="F10577" s="78">
        <v>-0.22401926999999999</v>
      </c>
    </row>
    <row r="10578" spans="1:6" x14ac:dyDescent="0.25">
      <c r="A10578">
        <v>10576</v>
      </c>
      <c r="B10578" t="s">
        <v>11483</v>
      </c>
      <c r="C10578" s="78">
        <v>-0.69682379999999999</v>
      </c>
      <c r="D10578" s="78">
        <v>-0.3649464</v>
      </c>
      <c r="E10578" s="78">
        <v>-4.4133905000000001E-2</v>
      </c>
      <c r="F10578" s="78">
        <v>-0.121799305</v>
      </c>
    </row>
    <row r="10579" spans="1:6" x14ac:dyDescent="0.25">
      <c r="A10579">
        <v>10577</v>
      </c>
      <c r="B10579" t="s">
        <v>11484</v>
      </c>
      <c r="C10579" s="78">
        <v>-0.45438242000000001</v>
      </c>
      <c r="D10579" s="78">
        <v>0.53993844999999996</v>
      </c>
      <c r="E10579" s="78">
        <v>-5.82733E-2</v>
      </c>
      <c r="F10579" s="78">
        <v>0.11772697</v>
      </c>
    </row>
    <row r="10580" spans="1:6" x14ac:dyDescent="0.25">
      <c r="A10580">
        <v>10578</v>
      </c>
      <c r="B10580" t="s">
        <v>11485</v>
      </c>
      <c r="C10580" s="78">
        <v>-1.5384956999999999</v>
      </c>
      <c r="D10580" s="78">
        <v>-1.2307884</v>
      </c>
      <c r="E10580" s="78">
        <v>-3.4390595000000003E-2</v>
      </c>
      <c r="F10580" s="78">
        <v>0.17954011</v>
      </c>
    </row>
    <row r="10581" spans="1:6" x14ac:dyDescent="0.25">
      <c r="A10581">
        <v>10579</v>
      </c>
      <c r="B10581" t="s">
        <v>11486</v>
      </c>
      <c r="C10581" s="78">
        <v>0.61185502999999997</v>
      </c>
      <c r="D10581" s="78">
        <v>-2.6701407000000001</v>
      </c>
      <c r="E10581" s="78">
        <v>-3.4390595000000003E-2</v>
      </c>
      <c r="F10581" s="78">
        <v>0.17954011</v>
      </c>
    </row>
    <row r="10582" spans="1:6" x14ac:dyDescent="0.25">
      <c r="A10582">
        <v>10580</v>
      </c>
      <c r="B10582" t="s">
        <v>11487</v>
      </c>
      <c r="C10582" s="78">
        <v>1.8518964</v>
      </c>
      <c r="D10582" s="78">
        <v>-3.4777149999999999</v>
      </c>
      <c r="E10582" s="78">
        <v>-9.1155230000000004E-2</v>
      </c>
      <c r="F10582" s="78">
        <v>-0.37429547000000002</v>
      </c>
    </row>
    <row r="10583" spans="1:6" x14ac:dyDescent="0.25">
      <c r="A10583">
        <v>10581</v>
      </c>
      <c r="B10583" t="s">
        <v>11488</v>
      </c>
      <c r="C10583" s="78">
        <v>-1.0751105999999999</v>
      </c>
      <c r="D10583" s="78">
        <v>2.2394242000000002</v>
      </c>
      <c r="E10583" s="78">
        <v>-2.281847E-2</v>
      </c>
      <c r="F10583" s="78">
        <v>-0.55302583999999999</v>
      </c>
    </row>
    <row r="10584" spans="1:6" x14ac:dyDescent="0.25">
      <c r="A10584">
        <v>10582</v>
      </c>
      <c r="B10584" t="s">
        <v>11489</v>
      </c>
      <c r="C10584" s="78">
        <v>-9.4219949999999997E-2</v>
      </c>
      <c r="D10584" s="78">
        <v>3.4526020000000002</v>
      </c>
      <c r="E10584" s="78">
        <v>0.13513644</v>
      </c>
      <c r="F10584" s="78">
        <v>-0.21427805999999999</v>
      </c>
    </row>
    <row r="10585" spans="1:6" x14ac:dyDescent="0.25">
      <c r="A10585">
        <v>10583</v>
      </c>
      <c r="B10585" t="s">
        <v>11490</v>
      </c>
      <c r="C10585" s="78">
        <v>-0.36727845999999997</v>
      </c>
      <c r="D10585" s="78">
        <v>-0.71296729999999997</v>
      </c>
      <c r="E10585" s="78">
        <v>-3.5910454000000001E-2</v>
      </c>
      <c r="F10585" s="78">
        <v>1.5463530999999999E-3</v>
      </c>
    </row>
    <row r="10586" spans="1:6" x14ac:dyDescent="0.25">
      <c r="A10586">
        <v>10584</v>
      </c>
      <c r="B10586" t="s">
        <v>11491</v>
      </c>
      <c r="C10586" s="78">
        <v>0.7220259</v>
      </c>
      <c r="D10586" s="78">
        <v>-0.40702775000000002</v>
      </c>
      <c r="E10586" s="78">
        <v>1.7358024999999999</v>
      </c>
      <c r="F10586" s="78">
        <v>0.25990084000000002</v>
      </c>
    </row>
    <row r="10587" spans="1:6" x14ac:dyDescent="0.25">
      <c r="A10587">
        <v>10585</v>
      </c>
      <c r="B10587" t="s">
        <v>11492</v>
      </c>
      <c r="C10587" s="78">
        <v>-1.2995094</v>
      </c>
      <c r="D10587" s="78">
        <v>-1.1695949000000001</v>
      </c>
      <c r="E10587" s="78">
        <v>-3.6805860000000003E-2</v>
      </c>
      <c r="F10587" s="78">
        <v>0.10252036</v>
      </c>
    </row>
    <row r="10588" spans="1:6" x14ac:dyDescent="0.25">
      <c r="A10588">
        <v>10586</v>
      </c>
      <c r="B10588" t="s">
        <v>11493</v>
      </c>
      <c r="C10588" s="78">
        <v>0.21771649000000001</v>
      </c>
      <c r="D10588" s="78">
        <v>-0.49537256000000002</v>
      </c>
      <c r="E10588" s="78">
        <v>-6.8627820000000006E-2</v>
      </c>
      <c r="F10588" s="78">
        <v>1.9288911999999998E-2</v>
      </c>
    </row>
    <row r="10589" spans="1:6" x14ac:dyDescent="0.25">
      <c r="A10589">
        <v>10587</v>
      </c>
      <c r="B10589" t="s">
        <v>11494</v>
      </c>
      <c r="C10589" s="78">
        <v>1.9769939000000001</v>
      </c>
      <c r="D10589" s="78">
        <v>0.50119406</v>
      </c>
      <c r="E10589" s="78">
        <v>1.3509706E-2</v>
      </c>
      <c r="F10589" s="78">
        <v>-0.10396106500000001</v>
      </c>
    </row>
    <row r="10590" spans="1:6" x14ac:dyDescent="0.25">
      <c r="A10590">
        <v>10588</v>
      </c>
      <c r="B10590" t="s">
        <v>11495</v>
      </c>
      <c r="C10590" s="78">
        <v>-0.45023447</v>
      </c>
      <c r="D10590" s="78">
        <v>-0.3722125</v>
      </c>
      <c r="E10590" s="78">
        <v>0.10630225</v>
      </c>
      <c r="F10590" s="78">
        <v>-0.25770742000000002</v>
      </c>
    </row>
    <row r="10591" spans="1:6" x14ac:dyDescent="0.25">
      <c r="A10591">
        <v>10589</v>
      </c>
      <c r="B10591" t="s">
        <v>11496</v>
      </c>
      <c r="C10591" s="78">
        <v>-1.111078</v>
      </c>
      <c r="D10591" s="78">
        <v>0.68029309999999998</v>
      </c>
      <c r="E10591" s="78">
        <v>-3.4390595000000003E-2</v>
      </c>
      <c r="F10591" s="78">
        <v>0.17954011</v>
      </c>
    </row>
    <row r="10592" spans="1:6" x14ac:dyDescent="0.25">
      <c r="A10592">
        <v>10590</v>
      </c>
      <c r="B10592" t="s">
        <v>11497</v>
      </c>
      <c r="C10592" s="78">
        <v>-0.95727010000000001</v>
      </c>
      <c r="D10592" s="78">
        <v>0.63006293999999996</v>
      </c>
      <c r="E10592" s="78">
        <v>-7.7721760000000001E-2</v>
      </c>
      <c r="F10592" s="78">
        <v>0.10394659000000001</v>
      </c>
    </row>
    <row r="10593" spans="1:6" x14ac:dyDescent="0.25">
      <c r="A10593">
        <v>10591</v>
      </c>
      <c r="B10593" t="s">
        <v>11498</v>
      </c>
      <c r="C10593" s="78">
        <v>-0.5394852</v>
      </c>
      <c r="D10593" s="78">
        <v>-2.8016523000000002E-2</v>
      </c>
      <c r="E10593" s="78">
        <v>-3.4390595000000003E-2</v>
      </c>
      <c r="F10593" s="78">
        <v>0.17954011</v>
      </c>
    </row>
    <row r="10594" spans="1:6" x14ac:dyDescent="0.25">
      <c r="A10594">
        <v>10592</v>
      </c>
      <c r="B10594" t="s">
        <v>11499</v>
      </c>
      <c r="C10594" s="78">
        <v>-9.2065245000000004E-2</v>
      </c>
      <c r="D10594" s="78">
        <v>0.49711620000000001</v>
      </c>
      <c r="E10594" s="78">
        <v>-1.9703541000000001E-2</v>
      </c>
      <c r="F10594" s="78">
        <v>-5.1752776E-2</v>
      </c>
    </row>
    <row r="10595" spans="1:6" x14ac:dyDescent="0.25">
      <c r="A10595">
        <v>10593</v>
      </c>
      <c r="B10595" t="s">
        <v>11500</v>
      </c>
      <c r="C10595" s="78">
        <v>-0.67508553999999998</v>
      </c>
      <c r="D10595" s="78">
        <v>0.84825220000000001</v>
      </c>
      <c r="E10595" s="78">
        <v>-9.1868320000000007E-3</v>
      </c>
      <c r="F10595" s="78">
        <v>0.1988762</v>
      </c>
    </row>
    <row r="10596" spans="1:6" x14ac:dyDescent="0.25">
      <c r="A10596">
        <v>10594</v>
      </c>
      <c r="B10596" t="s">
        <v>11501</v>
      </c>
      <c r="C10596" s="78">
        <v>-1.8540534</v>
      </c>
      <c r="D10596" s="78">
        <v>-0.61454520000000001</v>
      </c>
      <c r="E10596" s="78">
        <v>-8.4399970000000005E-2</v>
      </c>
      <c r="F10596" s="78">
        <v>-0.30845165000000002</v>
      </c>
    </row>
    <row r="10597" spans="1:6" x14ac:dyDescent="0.25">
      <c r="A10597">
        <v>10595</v>
      </c>
      <c r="B10597" t="s">
        <v>11502</v>
      </c>
      <c r="C10597" s="78">
        <v>1.6690365</v>
      </c>
      <c r="D10597" s="78">
        <v>-1.2269956</v>
      </c>
      <c r="E10597" s="78">
        <v>-2.7018744000000001E-2</v>
      </c>
      <c r="F10597" s="78">
        <v>-0.10417743</v>
      </c>
    </row>
    <row r="10598" spans="1:6" x14ac:dyDescent="0.25">
      <c r="A10598">
        <v>10596</v>
      </c>
      <c r="B10598" t="s">
        <v>11503</v>
      </c>
      <c r="C10598" s="78">
        <v>-1.4746059</v>
      </c>
      <c r="D10598" s="78">
        <v>-2.3142447000000002</v>
      </c>
      <c r="E10598" s="78">
        <v>-3.4390595000000003E-2</v>
      </c>
      <c r="F10598" s="78">
        <v>0.17954011</v>
      </c>
    </row>
    <row r="10599" spans="1:6" x14ac:dyDescent="0.25">
      <c r="A10599">
        <v>10597</v>
      </c>
      <c r="B10599" t="s">
        <v>11504</v>
      </c>
      <c r="C10599" s="78">
        <v>-1.2855023000000001</v>
      </c>
      <c r="D10599" s="78">
        <v>-0.1679542</v>
      </c>
      <c r="E10599" s="78">
        <v>-5.7352795999999998E-2</v>
      </c>
      <c r="F10599" s="78">
        <v>-5.8581173E-2</v>
      </c>
    </row>
    <row r="10600" spans="1:6" x14ac:dyDescent="0.25">
      <c r="A10600">
        <v>10598</v>
      </c>
      <c r="B10600" t="s">
        <v>11505</v>
      </c>
      <c r="C10600" s="78">
        <v>-0.2010305</v>
      </c>
      <c r="D10600" s="78">
        <v>-0.70722556000000003</v>
      </c>
      <c r="E10600" s="78">
        <v>-4.6232945999999997E-2</v>
      </c>
      <c r="F10600" s="78">
        <v>5.108215E-2</v>
      </c>
    </row>
    <row r="10601" spans="1:6" x14ac:dyDescent="0.25">
      <c r="A10601">
        <v>10599</v>
      </c>
      <c r="B10601" t="s">
        <v>11506</v>
      </c>
      <c r="C10601" s="78">
        <v>-7.3579430000000001E-2</v>
      </c>
      <c r="D10601" s="78">
        <v>0.89146376000000005</v>
      </c>
      <c r="E10601" s="78">
        <v>-3.5003579999999999E-2</v>
      </c>
      <c r="F10601" s="78">
        <v>6.2100626999999999E-2</v>
      </c>
    </row>
    <row r="10602" spans="1:6" x14ac:dyDescent="0.25">
      <c r="A10602">
        <v>10600</v>
      </c>
      <c r="B10602" t="s">
        <v>11507</v>
      </c>
      <c r="C10602" s="78">
        <v>-0.67748810000000004</v>
      </c>
      <c r="D10602" s="78">
        <v>-8.0134659999999996E-2</v>
      </c>
      <c r="E10602" s="78">
        <v>-4.7287345000000001E-2</v>
      </c>
      <c r="F10602" s="78">
        <v>-0.31965120000000002</v>
      </c>
    </row>
    <row r="10603" spans="1:6" x14ac:dyDescent="0.25">
      <c r="A10603">
        <v>10601</v>
      </c>
      <c r="B10603" t="s">
        <v>11508</v>
      </c>
      <c r="C10603" s="78">
        <v>0.26385733</v>
      </c>
      <c r="D10603" s="78">
        <v>1.1428902999999999</v>
      </c>
      <c r="E10603" s="78">
        <v>-3.4390595000000003E-2</v>
      </c>
      <c r="F10603" s="78">
        <v>0.17954011</v>
      </c>
    </row>
    <row r="10604" spans="1:6" x14ac:dyDescent="0.25">
      <c r="A10604">
        <v>10602</v>
      </c>
      <c r="B10604" t="s">
        <v>11509</v>
      </c>
      <c r="C10604" s="78">
        <v>-2.2451759999999998</v>
      </c>
      <c r="D10604" s="78">
        <v>0.65090239999999999</v>
      </c>
      <c r="E10604" s="78">
        <v>-3.4390595000000003E-2</v>
      </c>
      <c r="F10604" s="78">
        <v>0.17954011</v>
      </c>
    </row>
    <row r="10605" spans="1:6" x14ac:dyDescent="0.25">
      <c r="A10605">
        <v>10603</v>
      </c>
      <c r="B10605" t="s">
        <v>11510</v>
      </c>
      <c r="C10605" s="78">
        <v>-0.40880913000000002</v>
      </c>
      <c r="D10605" s="78">
        <v>-0.38275066000000002</v>
      </c>
      <c r="E10605" s="78">
        <v>-1.1299517E-2</v>
      </c>
      <c r="F10605" s="78">
        <v>2.8560802E-2</v>
      </c>
    </row>
    <row r="10606" spans="1:6" x14ac:dyDescent="0.25">
      <c r="A10606">
        <v>10604</v>
      </c>
      <c r="B10606" t="s">
        <v>11511</v>
      </c>
      <c r="C10606" s="78">
        <v>0.76345660000000004</v>
      </c>
      <c r="D10606" s="78">
        <v>-1.2256374000000001</v>
      </c>
      <c r="E10606" s="78">
        <v>-1.8580487E-2</v>
      </c>
      <c r="F10606" s="78">
        <v>-3.9015620000000001E-2</v>
      </c>
    </row>
    <row r="10607" spans="1:6" x14ac:dyDescent="0.25">
      <c r="A10607">
        <v>10605</v>
      </c>
      <c r="B10607" t="s">
        <v>11512</v>
      </c>
      <c r="C10607" s="78">
        <v>4.8459050000000001</v>
      </c>
      <c r="D10607" s="78">
        <v>1.0561261</v>
      </c>
      <c r="E10607" s="78">
        <v>-1.0260314E-2</v>
      </c>
      <c r="F10607" s="78">
        <v>-0.16817531999999999</v>
      </c>
    </row>
    <row r="10608" spans="1:6" x14ac:dyDescent="0.25">
      <c r="A10608">
        <v>10606</v>
      </c>
      <c r="B10608" t="s">
        <v>11513</v>
      </c>
      <c r="C10608" s="78">
        <v>-0.8160155</v>
      </c>
      <c r="D10608" s="78">
        <v>0.47695646000000003</v>
      </c>
      <c r="E10608" s="78">
        <v>-9.9476590000000004E-2</v>
      </c>
      <c r="F10608" s="78">
        <v>1.7207578000000001E-2</v>
      </c>
    </row>
    <row r="10609" spans="1:6" x14ac:dyDescent="0.25">
      <c r="A10609">
        <v>10607</v>
      </c>
      <c r="B10609" t="s">
        <v>11514</v>
      </c>
      <c r="C10609" s="78">
        <v>9.7004025999999993E-2</v>
      </c>
      <c r="D10609" s="78">
        <v>-0.94995797000000004</v>
      </c>
      <c r="E10609" s="78">
        <v>-7.9418569999999994E-2</v>
      </c>
      <c r="F10609" s="78">
        <v>4.6448826999999998E-2</v>
      </c>
    </row>
    <row r="10610" spans="1:6" x14ac:dyDescent="0.25">
      <c r="A10610">
        <v>10608</v>
      </c>
      <c r="B10610" t="s">
        <v>11515</v>
      </c>
      <c r="C10610" s="78">
        <v>1.4361824999999999</v>
      </c>
      <c r="D10610" s="78">
        <v>-6.0734299999999998E-2</v>
      </c>
      <c r="E10610" s="78">
        <v>-3.4390595000000003E-2</v>
      </c>
      <c r="F10610" s="78">
        <v>0.17954011</v>
      </c>
    </row>
    <row r="10611" spans="1:6" x14ac:dyDescent="0.25">
      <c r="A10611">
        <v>10609</v>
      </c>
      <c r="B10611" t="s">
        <v>11516</v>
      </c>
      <c r="C10611" s="78">
        <v>-0.61285219999999996</v>
      </c>
      <c r="D10611" s="78">
        <v>0.70796764000000001</v>
      </c>
      <c r="E10611" s="78">
        <v>-0.10788301</v>
      </c>
      <c r="F10611" s="78">
        <v>-8.4010260000000003E-2</v>
      </c>
    </row>
    <row r="10612" spans="1:6" x14ac:dyDescent="0.25">
      <c r="A10612">
        <v>10610</v>
      </c>
      <c r="B10612" t="s">
        <v>11517</v>
      </c>
      <c r="C10612" s="78">
        <v>-0.53581595000000004</v>
      </c>
      <c r="D10612" s="78">
        <v>-0.74456750000000005</v>
      </c>
      <c r="E10612" s="78">
        <v>-7.4592560000000002E-2</v>
      </c>
      <c r="F10612" s="78">
        <v>4.299766E-2</v>
      </c>
    </row>
    <row r="10613" spans="1:6" x14ac:dyDescent="0.25">
      <c r="A10613">
        <v>10611</v>
      </c>
      <c r="B10613" t="s">
        <v>11518</v>
      </c>
      <c r="C10613" s="78">
        <v>2.8227022000000002</v>
      </c>
      <c r="D10613" s="78">
        <v>-0.95756494999999997</v>
      </c>
      <c r="E10613" s="78">
        <v>-0.14122135999999999</v>
      </c>
      <c r="F10613" s="78">
        <v>-7.9585834999999994E-2</v>
      </c>
    </row>
    <row r="10614" spans="1:6" x14ac:dyDescent="0.25">
      <c r="A10614">
        <v>10612</v>
      </c>
      <c r="B10614" t="s">
        <v>11519</v>
      </c>
      <c r="C10614" s="78">
        <v>0.79029669999999996</v>
      </c>
      <c r="D10614" s="78">
        <v>-0.37542189999999998</v>
      </c>
      <c r="E10614" s="78">
        <v>-1.6812818E-2</v>
      </c>
      <c r="F10614" s="78">
        <v>9.5250089999999996E-2</v>
      </c>
    </row>
    <row r="10615" spans="1:6" x14ac:dyDescent="0.25">
      <c r="A10615">
        <v>10613</v>
      </c>
      <c r="B10615" t="s">
        <v>11520</v>
      </c>
      <c r="C10615" s="78">
        <v>-2.2221362999999998</v>
      </c>
      <c r="D10615" s="78">
        <v>1.562481</v>
      </c>
      <c r="E10615" s="78">
        <v>-9.7210409999999997E-2</v>
      </c>
      <c r="F10615" s="78">
        <v>8.8650960000000001E-2</v>
      </c>
    </row>
    <row r="10616" spans="1:6" x14ac:dyDescent="0.25">
      <c r="A10616">
        <v>10614</v>
      </c>
      <c r="B10616" t="s">
        <v>11521</v>
      </c>
      <c r="C10616" s="78">
        <v>-0.2176401</v>
      </c>
      <c r="D10616" s="78">
        <v>0.62558895000000003</v>
      </c>
      <c r="E10616" s="78">
        <v>-3.4390595000000003E-2</v>
      </c>
      <c r="F10616" s="78">
        <v>0.17954011</v>
      </c>
    </row>
    <row r="10617" spans="1:6" x14ac:dyDescent="0.25">
      <c r="A10617">
        <v>10615</v>
      </c>
      <c r="B10617" t="s">
        <v>11522</v>
      </c>
      <c r="C10617" s="78">
        <v>1.4063372999999999</v>
      </c>
      <c r="D10617" s="78">
        <v>0.89337739999999999</v>
      </c>
      <c r="E10617" s="78">
        <v>-9.8450969999999999E-2</v>
      </c>
      <c r="F10617" s="78">
        <v>-8.8969484000000001E-2</v>
      </c>
    </row>
    <row r="10618" spans="1:6" x14ac:dyDescent="0.25">
      <c r="A10618">
        <v>10616</v>
      </c>
      <c r="B10618" t="s">
        <v>11523</v>
      </c>
      <c r="C10618" s="78">
        <v>1.621183</v>
      </c>
      <c r="D10618" s="78">
        <v>3.5605159999999998</v>
      </c>
      <c r="E10618" s="78">
        <v>-6.3914675000000002E-3</v>
      </c>
      <c r="F10618" s="78">
        <v>-0.15891226</v>
      </c>
    </row>
    <row r="10619" spans="1:6" x14ac:dyDescent="0.25">
      <c r="A10619">
        <v>10617</v>
      </c>
      <c r="B10619" t="s">
        <v>11524</v>
      </c>
      <c r="C10619" s="78">
        <v>-0.63299079999999996</v>
      </c>
      <c r="D10619" s="78">
        <v>5.2888884999999997E-2</v>
      </c>
      <c r="E10619" s="78">
        <v>-0.12915014999999999</v>
      </c>
      <c r="F10619" s="78">
        <v>-0.62378882999999996</v>
      </c>
    </row>
    <row r="10620" spans="1:6" x14ac:dyDescent="0.25">
      <c r="A10620">
        <v>10618</v>
      </c>
      <c r="B10620" t="s">
        <v>11525</v>
      </c>
      <c r="C10620" s="78">
        <v>0.8676547</v>
      </c>
      <c r="D10620" s="78">
        <v>-1.371707</v>
      </c>
      <c r="E10620" s="78">
        <v>-6.9722699999999999E-2</v>
      </c>
      <c r="F10620" s="78">
        <v>0.10450566</v>
      </c>
    </row>
    <row r="10621" spans="1:6" x14ac:dyDescent="0.25">
      <c r="A10621">
        <v>10619</v>
      </c>
      <c r="B10621" t="s">
        <v>11526</v>
      </c>
      <c r="C10621" s="78">
        <v>-0.15171945000000001</v>
      </c>
      <c r="D10621" s="78">
        <v>-0.45376578000000001</v>
      </c>
      <c r="E10621" s="78">
        <v>-4.4211899999999998E-2</v>
      </c>
      <c r="F10621" s="78">
        <v>0.10112859</v>
      </c>
    </row>
    <row r="10622" spans="1:6" x14ac:dyDescent="0.25">
      <c r="A10622">
        <v>10620</v>
      </c>
      <c r="B10622" t="s">
        <v>11527</v>
      </c>
      <c r="C10622" s="78">
        <v>1.3943205000000001</v>
      </c>
      <c r="D10622" s="78">
        <v>2.7197193999999998</v>
      </c>
      <c r="E10622" s="78">
        <v>-6.5029950000000003E-2</v>
      </c>
      <c r="F10622" s="78">
        <v>-8.8473709999999997E-3</v>
      </c>
    </row>
    <row r="10623" spans="1:6" x14ac:dyDescent="0.25">
      <c r="A10623">
        <v>10621</v>
      </c>
      <c r="B10623" t="s">
        <v>11528</v>
      </c>
      <c r="C10623" s="78">
        <v>-0.31909507999999998</v>
      </c>
      <c r="D10623" s="78">
        <v>-0.35761836000000002</v>
      </c>
      <c r="E10623" s="78">
        <v>-6.5231115000000006E-2</v>
      </c>
      <c r="F10623" s="78">
        <v>-0.12849672000000001</v>
      </c>
    </row>
    <row r="10624" spans="1:6" x14ac:dyDescent="0.25">
      <c r="A10624">
        <v>10622</v>
      </c>
      <c r="B10624" t="s">
        <v>11529</v>
      </c>
      <c r="C10624" s="78">
        <v>3.4343834000000002</v>
      </c>
      <c r="D10624" s="78">
        <v>-1.0202656999999999</v>
      </c>
      <c r="E10624" s="78">
        <v>-1.6123483000000001E-2</v>
      </c>
      <c r="F10624" s="78">
        <v>4.9972979999999998E-3</v>
      </c>
    </row>
    <row r="10625" spans="1:6" x14ac:dyDescent="0.25">
      <c r="A10625">
        <v>10623</v>
      </c>
      <c r="B10625" t="s">
        <v>11530</v>
      </c>
      <c r="C10625" s="78">
        <v>0.42966345</v>
      </c>
      <c r="D10625" s="78">
        <v>-1.7275379</v>
      </c>
      <c r="E10625" s="78">
        <v>-9.121833E-2</v>
      </c>
      <c r="F10625" s="78">
        <v>3.9593740000000002E-2</v>
      </c>
    </row>
    <row r="10626" spans="1:6" x14ac:dyDescent="0.25">
      <c r="A10626">
        <v>10624</v>
      </c>
      <c r="B10626" t="s">
        <v>11531</v>
      </c>
      <c r="C10626" s="78">
        <v>-1.8641213000000001</v>
      </c>
      <c r="D10626" s="78">
        <v>-0.89321459999999997</v>
      </c>
      <c r="E10626" s="78">
        <v>-4.5434642999999997E-2</v>
      </c>
      <c r="F10626" s="78">
        <v>5.0378635999999997E-2</v>
      </c>
    </row>
    <row r="10627" spans="1:6" x14ac:dyDescent="0.25">
      <c r="A10627">
        <v>10625</v>
      </c>
      <c r="B10627" t="s">
        <v>11532</v>
      </c>
      <c r="C10627" s="78">
        <v>1.1322277000000001</v>
      </c>
      <c r="D10627" s="78">
        <v>2.6172197000000001</v>
      </c>
      <c r="E10627" s="78">
        <v>2.7586952000000001E-2</v>
      </c>
      <c r="F10627" s="78">
        <v>5.1317809999999998E-2</v>
      </c>
    </row>
    <row r="10628" spans="1:6" x14ac:dyDescent="0.25">
      <c r="A10628">
        <v>10626</v>
      </c>
      <c r="B10628" t="s">
        <v>11533</v>
      </c>
      <c r="C10628" s="78">
        <v>0.49143019999999998</v>
      </c>
      <c r="D10628" s="78">
        <v>-0.82820559999999999</v>
      </c>
      <c r="E10628" s="78">
        <v>-2.3587462999999999E-2</v>
      </c>
      <c r="F10628" s="78">
        <v>8.9003460000000006E-2</v>
      </c>
    </row>
    <row r="10629" spans="1:6" x14ac:dyDescent="0.25">
      <c r="A10629">
        <v>10627</v>
      </c>
      <c r="B10629" t="s">
        <v>11534</v>
      </c>
      <c r="C10629" s="78">
        <v>0.57654260000000002</v>
      </c>
      <c r="D10629" s="78">
        <v>0.46821308</v>
      </c>
      <c r="E10629" s="78">
        <v>-4.0289123000000003E-2</v>
      </c>
      <c r="F10629" s="78">
        <v>5.8468043999999997E-2</v>
      </c>
    </row>
    <row r="10630" spans="1:6" x14ac:dyDescent="0.25">
      <c r="A10630">
        <v>10628</v>
      </c>
      <c r="B10630" t="s">
        <v>11535</v>
      </c>
      <c r="C10630" s="78">
        <v>3.2645903000000001</v>
      </c>
      <c r="D10630" s="78">
        <v>4.3056619999999999</v>
      </c>
      <c r="E10630" s="78">
        <v>-4.9510676000000003E-2</v>
      </c>
      <c r="F10630" s="78">
        <v>9.7878199999999999E-2</v>
      </c>
    </row>
    <row r="10631" spans="1:6" x14ac:dyDescent="0.25">
      <c r="A10631">
        <v>10629</v>
      </c>
      <c r="B10631" t="s">
        <v>11536</v>
      </c>
      <c r="C10631" s="78">
        <v>0.80248679999999994</v>
      </c>
      <c r="D10631" s="78">
        <v>0.85902310000000004</v>
      </c>
      <c r="E10631" s="78">
        <v>-3.4390595000000003E-2</v>
      </c>
      <c r="F10631" s="78">
        <v>0.17954011</v>
      </c>
    </row>
    <row r="10632" spans="1:6" x14ac:dyDescent="0.25">
      <c r="A10632">
        <v>10630</v>
      </c>
      <c r="B10632" t="s">
        <v>11537</v>
      </c>
      <c r="C10632" s="78">
        <v>0.76961267</v>
      </c>
      <c r="D10632" s="78">
        <v>-0.89110279999999997</v>
      </c>
      <c r="E10632" s="78">
        <v>-0.11030408999999999</v>
      </c>
      <c r="F10632" s="78">
        <v>4.8129097000000003E-2</v>
      </c>
    </row>
    <row r="10633" spans="1:6" x14ac:dyDescent="0.25">
      <c r="A10633">
        <v>10631</v>
      </c>
      <c r="B10633" t="s">
        <v>11538</v>
      </c>
      <c r="C10633" s="78">
        <v>-3.5761337000000002</v>
      </c>
      <c r="D10633" s="78">
        <v>-0.21920323</v>
      </c>
      <c r="E10633" s="78">
        <v>-9.0016656E-2</v>
      </c>
      <c r="F10633" s="78">
        <v>7.5402830000000004E-2</v>
      </c>
    </row>
    <row r="10634" spans="1:6" x14ac:dyDescent="0.25">
      <c r="A10634">
        <v>10632</v>
      </c>
      <c r="B10634" t="s">
        <v>11539</v>
      </c>
      <c r="C10634" s="78">
        <v>-1.5574237</v>
      </c>
      <c r="D10634" s="78">
        <v>1.3331671</v>
      </c>
      <c r="E10634" s="78">
        <v>-6.3027169999999993E-2</v>
      </c>
      <c r="F10634" s="78">
        <v>-8.7453199999999995E-2</v>
      </c>
    </row>
    <row r="10635" spans="1:6" x14ac:dyDescent="0.25">
      <c r="A10635">
        <v>10633</v>
      </c>
      <c r="B10635" t="s">
        <v>11540</v>
      </c>
      <c r="C10635" s="78">
        <v>7.8681260000000003E-2</v>
      </c>
      <c r="D10635" s="78">
        <v>1.1712885</v>
      </c>
      <c r="E10635" s="78">
        <v>-0.11429559</v>
      </c>
      <c r="F10635" s="78">
        <v>-0.27905990000000003</v>
      </c>
    </row>
    <row r="10636" spans="1:6" x14ac:dyDescent="0.25">
      <c r="A10636">
        <v>10634</v>
      </c>
      <c r="B10636" t="s">
        <v>11541</v>
      </c>
      <c r="C10636" s="78">
        <v>-0.70867807000000005</v>
      </c>
      <c r="D10636" s="78">
        <v>0.52983999999999998</v>
      </c>
      <c r="E10636" s="78">
        <v>-3.4390595000000003E-2</v>
      </c>
      <c r="F10636" s="78">
        <v>0.17954011</v>
      </c>
    </row>
    <row r="10637" spans="1:6" x14ac:dyDescent="0.25">
      <c r="A10637">
        <v>10635</v>
      </c>
      <c r="B10637" t="s">
        <v>11542</v>
      </c>
      <c r="C10637" s="78">
        <v>5.1600337000000003E-3</v>
      </c>
      <c r="D10637" s="78">
        <v>0.74801445</v>
      </c>
      <c r="E10637" s="78">
        <v>2.1523053999999999</v>
      </c>
      <c r="F10637" s="78">
        <v>0.29495215000000002</v>
      </c>
    </row>
    <row r="10638" spans="1:6" x14ac:dyDescent="0.25">
      <c r="A10638">
        <v>10636</v>
      </c>
      <c r="B10638" t="s">
        <v>11543</v>
      </c>
      <c r="C10638" s="78">
        <v>1.2213343000000001</v>
      </c>
      <c r="D10638" s="78">
        <v>0.42809164999999999</v>
      </c>
      <c r="E10638" s="78">
        <v>-0.15156787999999999</v>
      </c>
      <c r="F10638" s="78">
        <v>-0.57506789999999997</v>
      </c>
    </row>
    <row r="10639" spans="1:6" x14ac:dyDescent="0.25">
      <c r="A10639">
        <v>10637</v>
      </c>
      <c r="B10639" t="s">
        <v>11544</v>
      </c>
      <c r="C10639" s="78">
        <v>1.7084767000000001</v>
      </c>
      <c r="D10639" s="78">
        <v>1.1464437999999999</v>
      </c>
      <c r="E10639" s="78">
        <v>-1.7542643E-2</v>
      </c>
      <c r="F10639" s="78">
        <v>0.1839877</v>
      </c>
    </row>
    <row r="10640" spans="1:6" x14ac:dyDescent="0.25">
      <c r="A10640">
        <v>10638</v>
      </c>
      <c r="B10640" t="s">
        <v>11545</v>
      </c>
      <c r="C10640" s="78">
        <v>0.41294846000000002</v>
      </c>
      <c r="D10640" s="78">
        <v>0.26068543999999999</v>
      </c>
      <c r="E10640" s="78">
        <v>-8.7355019999999992E-3</v>
      </c>
      <c r="F10640" s="78">
        <v>-6.7414360000000007E-2</v>
      </c>
    </row>
    <row r="10641" spans="1:6" x14ac:dyDescent="0.25">
      <c r="A10641">
        <v>10639</v>
      </c>
      <c r="B10641" t="s">
        <v>11546</v>
      </c>
      <c r="C10641" s="78">
        <v>0.72792460000000003</v>
      </c>
      <c r="D10641" s="78">
        <v>2.929002E-3</v>
      </c>
      <c r="E10641" s="78">
        <v>-0.14383357999999999</v>
      </c>
      <c r="F10641" s="78">
        <v>-0.23595677000000001</v>
      </c>
    </row>
    <row r="10642" spans="1:6" x14ac:dyDescent="0.25">
      <c r="A10642">
        <v>10640</v>
      </c>
      <c r="B10642" t="s">
        <v>11547</v>
      </c>
      <c r="C10642" s="78">
        <v>1.1522939999999999</v>
      </c>
      <c r="D10642" s="78">
        <v>0.52086639999999995</v>
      </c>
      <c r="E10642" s="78">
        <v>-3.4390595000000003E-2</v>
      </c>
      <c r="F10642" s="78">
        <v>0.17954011</v>
      </c>
    </row>
    <row r="10643" spans="1:6" x14ac:dyDescent="0.25">
      <c r="A10643">
        <v>10641</v>
      </c>
      <c r="B10643" t="s">
        <v>11548</v>
      </c>
      <c r="C10643" s="78">
        <v>1.5525297</v>
      </c>
      <c r="D10643" s="78">
        <v>2.8051273999999999</v>
      </c>
      <c r="E10643" s="78">
        <v>1.3987589999999999E-2</v>
      </c>
      <c r="F10643" s="78">
        <v>4.4482157000000001E-2</v>
      </c>
    </row>
    <row r="10644" spans="1:6" x14ac:dyDescent="0.25">
      <c r="A10644">
        <v>10642</v>
      </c>
      <c r="B10644" t="s">
        <v>11549</v>
      </c>
      <c r="C10644" s="78">
        <v>-0.23743302999999999</v>
      </c>
      <c r="D10644" s="78">
        <v>0.68379520000000005</v>
      </c>
      <c r="E10644" s="78">
        <v>-4.4824629999999997E-2</v>
      </c>
      <c r="F10644" s="78">
        <v>0.16705185</v>
      </c>
    </row>
    <row r="10645" spans="1:6" x14ac:dyDescent="0.25">
      <c r="A10645">
        <v>10643</v>
      </c>
      <c r="B10645" t="s">
        <v>11550</v>
      </c>
      <c r="C10645" s="78">
        <v>0.55886849999999999</v>
      </c>
      <c r="D10645" s="78">
        <v>-0.37042334999999998</v>
      </c>
      <c r="E10645" s="78">
        <v>-3.4390595000000003E-2</v>
      </c>
      <c r="F10645" s="78">
        <v>0.17954011</v>
      </c>
    </row>
    <row r="10646" spans="1:6" x14ac:dyDescent="0.25">
      <c r="A10646">
        <v>10644</v>
      </c>
      <c r="B10646" t="s">
        <v>11551</v>
      </c>
      <c r="C10646" s="78">
        <v>-6.290084E-2</v>
      </c>
      <c r="D10646" s="78">
        <v>0.13564815</v>
      </c>
      <c r="E10646" s="78">
        <v>-2.7304941999999999E-2</v>
      </c>
      <c r="F10646" s="78">
        <v>6.7138340000000005E-2</v>
      </c>
    </row>
    <row r="10647" spans="1:6" x14ac:dyDescent="0.25">
      <c r="A10647">
        <v>10645</v>
      </c>
      <c r="B10647" t="s">
        <v>11552</v>
      </c>
      <c r="C10647" s="78">
        <v>0.74298905999999998</v>
      </c>
      <c r="D10647" s="78">
        <v>0.19384757</v>
      </c>
      <c r="E10647" s="78">
        <v>-3.4390595000000003E-2</v>
      </c>
      <c r="F10647" s="78">
        <v>0.17954011</v>
      </c>
    </row>
    <row r="10648" spans="1:6" x14ac:dyDescent="0.25">
      <c r="A10648">
        <v>10646</v>
      </c>
      <c r="B10648" t="s">
        <v>11553</v>
      </c>
      <c r="C10648" s="78">
        <v>2.7024180000000002</v>
      </c>
      <c r="D10648" s="78">
        <v>1.3977626999999999</v>
      </c>
      <c r="E10648" s="78">
        <v>-0.11143784</v>
      </c>
      <c r="F10648" s="78">
        <v>-1.1144101999999999E-2</v>
      </c>
    </row>
    <row r="10649" spans="1:6" x14ac:dyDescent="0.25">
      <c r="A10649">
        <v>10647</v>
      </c>
      <c r="B10649" t="s">
        <v>11554</v>
      </c>
      <c r="C10649" s="78">
        <v>-0.25164300000000001</v>
      </c>
      <c r="D10649" s="78">
        <v>0.37239322000000002</v>
      </c>
      <c r="E10649" s="78">
        <v>-5.3856343000000001E-2</v>
      </c>
      <c r="F10649" s="78">
        <v>-5.7295024E-2</v>
      </c>
    </row>
    <row r="10650" spans="1:6" x14ac:dyDescent="0.25">
      <c r="A10650">
        <v>10648</v>
      </c>
      <c r="B10650" t="s">
        <v>11555</v>
      </c>
      <c r="C10650" s="78">
        <v>2.2791931999999999</v>
      </c>
      <c r="D10650" s="78">
        <v>0.24922311</v>
      </c>
      <c r="E10650" s="78">
        <v>-6.7186250000000003E-2</v>
      </c>
      <c r="F10650" s="78">
        <v>-5.9006511999999997E-2</v>
      </c>
    </row>
    <row r="10651" spans="1:6" x14ac:dyDescent="0.25">
      <c r="A10651">
        <v>10649</v>
      </c>
      <c r="B10651" t="s">
        <v>11556</v>
      </c>
      <c r="C10651" s="78">
        <v>-0.10247153000000001</v>
      </c>
      <c r="D10651" s="78">
        <v>0.59474515999999999</v>
      </c>
      <c r="E10651" s="78">
        <v>-0.102507696</v>
      </c>
      <c r="F10651" s="78">
        <v>-1.4506876E-3</v>
      </c>
    </row>
    <row r="10652" spans="1:6" x14ac:dyDescent="0.25">
      <c r="A10652">
        <v>10650</v>
      </c>
      <c r="B10652" t="s">
        <v>11557</v>
      </c>
      <c r="C10652" s="78">
        <v>-0.19768652</v>
      </c>
      <c r="D10652" s="78">
        <v>-3.8417165</v>
      </c>
      <c r="E10652" s="78">
        <v>6.9961679999999998E-2</v>
      </c>
      <c r="F10652" s="78">
        <v>-1.2028992000000001E-2</v>
      </c>
    </row>
    <row r="10653" spans="1:6" x14ac:dyDescent="0.25">
      <c r="A10653">
        <v>10651</v>
      </c>
      <c r="B10653" t="s">
        <v>11558</v>
      </c>
      <c r="C10653" s="78">
        <v>0.38255724000000002</v>
      </c>
      <c r="D10653" s="78">
        <v>-0.72840550000000004</v>
      </c>
      <c r="E10653" s="78">
        <v>1.8773735</v>
      </c>
      <c r="F10653" s="78">
        <v>0.28648161999999999</v>
      </c>
    </row>
    <row r="10654" spans="1:6" x14ac:dyDescent="0.25">
      <c r="A10654">
        <v>10652</v>
      </c>
      <c r="B10654" t="s">
        <v>11559</v>
      </c>
      <c r="C10654" s="78">
        <v>0.89345216999999999</v>
      </c>
      <c r="D10654" s="78">
        <v>0.67448865999999996</v>
      </c>
      <c r="E10654" s="78">
        <v>-7.6405840000000003E-2</v>
      </c>
      <c r="F10654" s="78">
        <v>-5.1356480000000003E-2</v>
      </c>
    </row>
    <row r="10655" spans="1:6" x14ac:dyDescent="0.25">
      <c r="A10655">
        <v>10653</v>
      </c>
      <c r="B10655" t="s">
        <v>11560</v>
      </c>
      <c r="C10655" s="78">
        <v>-0.37369366999999998</v>
      </c>
      <c r="D10655" s="78">
        <v>0.50331049999999999</v>
      </c>
      <c r="E10655" s="78">
        <v>-8.254446E-2</v>
      </c>
      <c r="F10655" s="78">
        <v>6.7901305999999995E-2</v>
      </c>
    </row>
    <row r="10656" spans="1:6" x14ac:dyDescent="0.25">
      <c r="A10656">
        <v>10654</v>
      </c>
      <c r="B10656" t="s">
        <v>11561</v>
      </c>
      <c r="C10656" s="78">
        <v>0.36748913</v>
      </c>
      <c r="D10656" s="78">
        <v>-0.15136506999999999</v>
      </c>
      <c r="E10656" s="78">
        <v>-8.0457669999999995E-2</v>
      </c>
      <c r="F10656" s="78">
        <v>3.3373729999999997E-2</v>
      </c>
    </row>
    <row r="10657" spans="1:6" x14ac:dyDescent="0.25">
      <c r="A10657">
        <v>10655</v>
      </c>
      <c r="B10657" t="s">
        <v>11562</v>
      </c>
      <c r="C10657" s="78">
        <v>-0.67215073000000003</v>
      </c>
      <c r="D10657" s="78">
        <v>-2.4903285999999998</v>
      </c>
      <c r="E10657" s="78">
        <v>4.4462148E-2</v>
      </c>
      <c r="F10657" s="78">
        <v>-1.5670090000000001E-2</v>
      </c>
    </row>
    <row r="10658" spans="1:6" x14ac:dyDescent="0.25">
      <c r="A10658">
        <v>10656</v>
      </c>
      <c r="B10658" t="s">
        <v>11563</v>
      </c>
      <c r="C10658" s="78">
        <v>-0.77813655000000004</v>
      </c>
      <c r="D10658" s="78">
        <v>-0.17892596</v>
      </c>
      <c r="E10658" s="78">
        <v>-7.1429080000000006E-2</v>
      </c>
      <c r="F10658" s="78">
        <v>7.9566429999999994E-2</v>
      </c>
    </row>
    <row r="10659" spans="1:6" x14ac:dyDescent="0.25">
      <c r="A10659">
        <v>10657</v>
      </c>
      <c r="B10659" t="s">
        <v>11564</v>
      </c>
      <c r="C10659" s="78">
        <v>4.0529523000000003</v>
      </c>
      <c r="D10659" s="78">
        <v>-1.5026618</v>
      </c>
      <c r="E10659" s="78">
        <v>-3.4390595000000003E-2</v>
      </c>
      <c r="F10659" s="78">
        <v>0.17954011</v>
      </c>
    </row>
    <row r="10660" spans="1:6" x14ac:dyDescent="0.25">
      <c r="A10660">
        <v>10658</v>
      </c>
      <c r="B10660" t="s">
        <v>11565</v>
      </c>
      <c r="C10660" s="78">
        <v>-1.2535919</v>
      </c>
      <c r="D10660" s="78">
        <v>1.2365710000000001</v>
      </c>
      <c r="E10660" s="78">
        <v>-4.1502810000000001E-2</v>
      </c>
      <c r="F10660" s="78">
        <v>6.6333234000000005E-2</v>
      </c>
    </row>
    <row r="10661" spans="1:6" x14ac:dyDescent="0.25">
      <c r="A10661">
        <v>10659</v>
      </c>
      <c r="B10661" t="s">
        <v>11566</v>
      </c>
      <c r="C10661" s="78">
        <v>0.75746939999999996</v>
      </c>
      <c r="D10661" s="78">
        <v>-0.10946932400000001</v>
      </c>
      <c r="E10661" s="78">
        <v>-2.3852195999999999E-2</v>
      </c>
      <c r="F10661" s="78">
        <v>3.9331585000000002E-2</v>
      </c>
    </row>
    <row r="10662" spans="1:6" x14ac:dyDescent="0.25">
      <c r="A10662">
        <v>10660</v>
      </c>
      <c r="B10662" t="s">
        <v>11567</v>
      </c>
      <c r="C10662" s="78">
        <v>-0.56562895000000002</v>
      </c>
      <c r="D10662" s="78">
        <v>-0.90193844000000001</v>
      </c>
      <c r="E10662" s="78">
        <v>-3.4390595000000003E-2</v>
      </c>
      <c r="F10662" s="78">
        <v>0.17954011</v>
      </c>
    </row>
    <row r="10663" spans="1:6" x14ac:dyDescent="0.25">
      <c r="A10663">
        <v>10661</v>
      </c>
      <c r="B10663" t="s">
        <v>11568</v>
      </c>
      <c r="C10663" s="78">
        <v>-0.47271819999999998</v>
      </c>
      <c r="D10663" s="78">
        <v>0.45489364999999998</v>
      </c>
      <c r="E10663" s="78">
        <v>1.3240606E-2</v>
      </c>
      <c r="F10663" s="78">
        <v>-9.7679749999999996E-2</v>
      </c>
    </row>
    <row r="10664" spans="1:6" x14ac:dyDescent="0.25">
      <c r="A10664">
        <v>10662</v>
      </c>
      <c r="B10664" t="s">
        <v>11569</v>
      </c>
      <c r="C10664" s="78">
        <v>0.62299550000000004</v>
      </c>
      <c r="D10664" s="78">
        <v>-3.3824513</v>
      </c>
      <c r="E10664" s="78">
        <v>-3.2500080000000001E-2</v>
      </c>
      <c r="F10664" s="78">
        <v>-4.5728489999999997E-2</v>
      </c>
    </row>
    <row r="10665" spans="1:6" x14ac:dyDescent="0.25">
      <c r="A10665">
        <v>10663</v>
      </c>
      <c r="B10665" t="s">
        <v>11570</v>
      </c>
      <c r="C10665" s="78">
        <v>-0.40145510000000001</v>
      </c>
      <c r="D10665" s="78">
        <v>-0.53029822999999998</v>
      </c>
      <c r="E10665" s="78">
        <v>-7.6796989999999996E-2</v>
      </c>
      <c r="F10665" s="78">
        <v>8.411449E-2</v>
      </c>
    </row>
    <row r="10666" spans="1:6" x14ac:dyDescent="0.25">
      <c r="A10666">
        <v>10664</v>
      </c>
      <c r="B10666" t="s">
        <v>11571</v>
      </c>
      <c r="C10666" s="78">
        <v>0.59893023999999995</v>
      </c>
      <c r="D10666" s="78">
        <v>-1.1350085999999999</v>
      </c>
      <c r="E10666" s="78">
        <v>-2.5674347E-2</v>
      </c>
      <c r="F10666" s="78">
        <v>-3.0959547E-3</v>
      </c>
    </row>
    <row r="10667" spans="1:6" x14ac:dyDescent="0.25">
      <c r="A10667">
        <v>10665</v>
      </c>
      <c r="B10667" t="s">
        <v>11572</v>
      </c>
      <c r="C10667" s="78">
        <v>8.3437259999999992E-3</v>
      </c>
      <c r="D10667" s="78">
        <v>0.92656090000000002</v>
      </c>
      <c r="E10667" s="78">
        <v>-9.9632576E-2</v>
      </c>
      <c r="F10667" s="78">
        <v>-3.1415775E-2</v>
      </c>
    </row>
    <row r="10668" spans="1:6" x14ac:dyDescent="0.25">
      <c r="A10668">
        <v>10666</v>
      </c>
      <c r="B10668" t="s">
        <v>11573</v>
      </c>
      <c r="C10668" s="78">
        <v>4.1482119999999997E-2</v>
      </c>
      <c r="D10668" s="78">
        <v>0.59715015000000005</v>
      </c>
      <c r="E10668" s="78">
        <v>-8.1200170000000002E-2</v>
      </c>
      <c r="F10668" s="78">
        <v>6.7682370000000006E-2</v>
      </c>
    </row>
    <row r="10669" spans="1:6" x14ac:dyDescent="0.25">
      <c r="A10669">
        <v>10667</v>
      </c>
      <c r="B10669" t="s">
        <v>11574</v>
      </c>
      <c r="C10669" s="78">
        <v>-0.17294620999999999</v>
      </c>
      <c r="D10669" s="78">
        <v>1.82822</v>
      </c>
      <c r="E10669" s="78">
        <v>-3.4390595000000003E-2</v>
      </c>
      <c r="F10669" s="78">
        <v>0.17954011</v>
      </c>
    </row>
    <row r="10670" spans="1:6" x14ac:dyDescent="0.25">
      <c r="A10670">
        <v>10668</v>
      </c>
      <c r="B10670" t="s">
        <v>11575</v>
      </c>
      <c r="C10670" s="78">
        <v>1.0753937</v>
      </c>
      <c r="D10670" s="78">
        <v>-1.5561155</v>
      </c>
      <c r="E10670" s="78">
        <v>4.5548532000000003E-2</v>
      </c>
      <c r="F10670" s="78">
        <v>-0.21100868</v>
      </c>
    </row>
    <row r="10671" spans="1:6" x14ac:dyDescent="0.25">
      <c r="A10671">
        <v>10669</v>
      </c>
      <c r="B10671" t="s">
        <v>11576</v>
      </c>
      <c r="C10671" s="78">
        <v>-0.60408759999999995</v>
      </c>
      <c r="D10671" s="78">
        <v>-0.60869180000000001</v>
      </c>
      <c r="E10671" s="78">
        <v>-7.833263E-2</v>
      </c>
      <c r="F10671" s="78">
        <v>-8.0986514999999995E-2</v>
      </c>
    </row>
    <row r="10672" spans="1:6" x14ac:dyDescent="0.25">
      <c r="A10672">
        <v>10670</v>
      </c>
      <c r="B10672" t="s">
        <v>11577</v>
      </c>
      <c r="C10672" s="78">
        <v>1.7435415999999999</v>
      </c>
      <c r="D10672" s="78">
        <v>-1.0007621</v>
      </c>
      <c r="E10672" s="78">
        <v>-4.0470020000000002E-2</v>
      </c>
      <c r="F10672" s="78">
        <v>-9.5845446000000001E-2</v>
      </c>
    </row>
    <row r="10673" spans="1:6" x14ac:dyDescent="0.25">
      <c r="A10673">
        <v>10671</v>
      </c>
      <c r="B10673" t="s">
        <v>11578</v>
      </c>
      <c r="C10673" s="78">
        <v>-1.4705242000000001</v>
      </c>
      <c r="D10673" s="78">
        <v>1.1811761000000001</v>
      </c>
      <c r="E10673" s="78">
        <v>-6.2242840000000001E-2</v>
      </c>
      <c r="F10673" s="78">
        <v>0.18905382000000001</v>
      </c>
    </row>
    <row r="10674" spans="1:6" x14ac:dyDescent="0.25">
      <c r="A10674">
        <v>10672</v>
      </c>
      <c r="B10674" t="s">
        <v>11579</v>
      </c>
      <c r="C10674" s="78">
        <v>0.71040844999999997</v>
      </c>
      <c r="D10674" s="78">
        <v>0.48090068000000002</v>
      </c>
      <c r="E10674" s="78">
        <v>-8.0840914999999999E-2</v>
      </c>
      <c r="F10674" s="78">
        <v>-0.21971668</v>
      </c>
    </row>
    <row r="10675" spans="1:6" x14ac:dyDescent="0.25">
      <c r="A10675">
        <v>10673</v>
      </c>
      <c r="B10675" t="s">
        <v>11580</v>
      </c>
      <c r="C10675" s="78">
        <v>-0.55404759999999997</v>
      </c>
      <c r="D10675" s="78">
        <v>-0.87701439999999997</v>
      </c>
      <c r="E10675" s="78">
        <v>-9.8112375000000002E-2</v>
      </c>
      <c r="F10675" s="78">
        <v>1.8167197999999999E-3</v>
      </c>
    </row>
    <row r="10676" spans="1:6" x14ac:dyDescent="0.25">
      <c r="A10676">
        <v>10674</v>
      </c>
      <c r="B10676" t="s">
        <v>11581</v>
      </c>
      <c r="C10676" s="78">
        <v>0.19493153999999999</v>
      </c>
      <c r="D10676" s="78">
        <v>-1.778945</v>
      </c>
      <c r="E10676" s="78">
        <v>-3.6763582000000003E-2</v>
      </c>
      <c r="F10676" s="78">
        <v>-1.537697E-2</v>
      </c>
    </row>
    <row r="10677" spans="1:6" x14ac:dyDescent="0.25">
      <c r="A10677">
        <v>10675</v>
      </c>
      <c r="B10677" t="s">
        <v>11582</v>
      </c>
      <c r="C10677" s="78">
        <v>0.99281894999999998</v>
      </c>
      <c r="D10677" s="78">
        <v>2.3198934000000002</v>
      </c>
      <c r="E10677" s="78">
        <v>-8.8364020000000001E-2</v>
      </c>
      <c r="F10677" s="78">
        <v>4.1457071999999998E-2</v>
      </c>
    </row>
    <row r="10678" spans="1:6" x14ac:dyDescent="0.25">
      <c r="A10678">
        <v>10676</v>
      </c>
      <c r="B10678" t="s">
        <v>11583</v>
      </c>
      <c r="C10678" s="78">
        <v>-1.6605964</v>
      </c>
      <c r="D10678" s="78">
        <v>1.1660078</v>
      </c>
      <c r="E10678" s="78">
        <v>0.105167106</v>
      </c>
      <c r="F10678" s="78">
        <v>-1.1282593000000001</v>
      </c>
    </row>
    <row r="10679" spans="1:6" x14ac:dyDescent="0.25">
      <c r="A10679">
        <v>10677</v>
      </c>
      <c r="B10679" t="s">
        <v>11584</v>
      </c>
      <c r="C10679" s="78">
        <v>-1.0706252000000001</v>
      </c>
      <c r="D10679" s="78">
        <v>-1.7331656</v>
      </c>
      <c r="E10679" s="78">
        <v>-3.5001154999999999E-2</v>
      </c>
      <c r="F10679" s="78">
        <v>8.9124729999999999E-2</v>
      </c>
    </row>
    <row r="10680" spans="1:6" x14ac:dyDescent="0.25">
      <c r="A10680">
        <v>10678</v>
      </c>
      <c r="B10680" t="s">
        <v>11585</v>
      </c>
      <c r="C10680" s="78">
        <v>-2.0637843999999999</v>
      </c>
      <c r="D10680" s="78">
        <v>0.96776130000000005</v>
      </c>
      <c r="E10680" s="78">
        <v>-4.5716323000000003E-2</v>
      </c>
      <c r="F10680" s="78">
        <v>3.1630829999999999E-2</v>
      </c>
    </row>
    <row r="10681" spans="1:6" x14ac:dyDescent="0.25">
      <c r="A10681">
        <v>10679</v>
      </c>
      <c r="B10681" t="s">
        <v>11586</v>
      </c>
      <c r="C10681" s="78">
        <v>-2.1319417999999999</v>
      </c>
      <c r="D10681" s="78">
        <v>0.34853318</v>
      </c>
      <c r="E10681" s="78">
        <v>-1.5581919E-2</v>
      </c>
      <c r="F10681" s="78">
        <v>-0.10402726</v>
      </c>
    </row>
    <row r="10682" spans="1:6" x14ac:dyDescent="0.25">
      <c r="A10682">
        <v>10680</v>
      </c>
      <c r="B10682" t="s">
        <v>11587</v>
      </c>
      <c r="C10682" s="78">
        <v>-1.3743521000000001</v>
      </c>
      <c r="D10682" s="78">
        <v>-0.33216020000000002</v>
      </c>
      <c r="E10682" s="78">
        <v>-0.15327452</v>
      </c>
      <c r="F10682" s="78">
        <v>-0.32069308000000002</v>
      </c>
    </row>
    <row r="10683" spans="1:6" x14ac:dyDescent="0.25">
      <c r="A10683">
        <v>10681</v>
      </c>
      <c r="B10683" t="s">
        <v>11588</v>
      </c>
      <c r="C10683" s="78">
        <v>-0.66904163000000005</v>
      </c>
      <c r="D10683" s="78">
        <v>-0.57840119999999995</v>
      </c>
      <c r="E10683" s="78">
        <v>-0.108242035</v>
      </c>
      <c r="F10683" s="78">
        <v>-2.7426898000000002E-2</v>
      </c>
    </row>
    <row r="10684" spans="1:6" x14ac:dyDescent="0.25">
      <c r="A10684">
        <v>10682</v>
      </c>
      <c r="B10684" t="s">
        <v>11589</v>
      </c>
      <c r="C10684" s="78">
        <v>-0.77657129999999996</v>
      </c>
      <c r="D10684" s="78">
        <v>-0.53012870000000001</v>
      </c>
      <c r="E10684" s="78">
        <v>-3.4390595000000003E-2</v>
      </c>
      <c r="F10684" s="78">
        <v>0.17954011</v>
      </c>
    </row>
    <row r="10685" spans="1:6" x14ac:dyDescent="0.25">
      <c r="A10685">
        <v>10683</v>
      </c>
      <c r="B10685" t="s">
        <v>11590</v>
      </c>
      <c r="C10685" s="78">
        <v>-0.10278088000000001</v>
      </c>
      <c r="D10685" s="78">
        <v>2.6507391999999999</v>
      </c>
      <c r="E10685" s="78">
        <v>-0.10443081</v>
      </c>
      <c r="F10685" s="78">
        <v>-6.7837179999999997E-2</v>
      </c>
    </row>
    <row r="10686" spans="1:6" x14ac:dyDescent="0.25">
      <c r="A10686">
        <v>10684</v>
      </c>
      <c r="B10686" t="s">
        <v>11591</v>
      </c>
      <c r="C10686" s="78">
        <v>2.47892</v>
      </c>
      <c r="D10686" s="78">
        <v>-0.36608281999999998</v>
      </c>
      <c r="E10686" s="78">
        <v>-5.3341016000000002E-3</v>
      </c>
      <c r="F10686" s="78">
        <v>-5.8591977000000003E-2</v>
      </c>
    </row>
    <row r="10687" spans="1:6" x14ac:dyDescent="0.25">
      <c r="A10687">
        <v>10685</v>
      </c>
      <c r="B10687" t="s">
        <v>11592</v>
      </c>
      <c r="C10687" s="78">
        <v>-0.59844960000000003</v>
      </c>
      <c r="D10687" s="78">
        <v>-1.228043</v>
      </c>
      <c r="E10687" s="78">
        <v>-5.2380767000000002E-2</v>
      </c>
      <c r="F10687" s="78">
        <v>4.5985906999999999E-2</v>
      </c>
    </row>
    <row r="10688" spans="1:6" x14ac:dyDescent="0.25">
      <c r="A10688">
        <v>10686</v>
      </c>
      <c r="B10688" t="s">
        <v>11593</v>
      </c>
      <c r="C10688" s="78">
        <v>0.31155273</v>
      </c>
      <c r="D10688" s="78">
        <v>-4.8522339999999997E-2</v>
      </c>
      <c r="E10688" s="78">
        <v>-9.2770869999999998E-3</v>
      </c>
      <c r="F10688" s="78">
        <v>-0.10946955</v>
      </c>
    </row>
    <row r="10689" spans="1:6" x14ac:dyDescent="0.25">
      <c r="A10689">
        <v>10687</v>
      </c>
      <c r="B10689" t="s">
        <v>11594</v>
      </c>
      <c r="C10689" s="78">
        <v>-0.76969410000000005</v>
      </c>
      <c r="D10689" s="78">
        <v>-0.59591970000000005</v>
      </c>
      <c r="E10689" s="78">
        <v>-7.7472895E-2</v>
      </c>
      <c r="F10689" s="78">
        <v>-5.3267540000000002E-2</v>
      </c>
    </row>
    <row r="10690" spans="1:6" x14ac:dyDescent="0.25">
      <c r="A10690">
        <v>10688</v>
      </c>
      <c r="B10690" t="s">
        <v>11595</v>
      </c>
      <c r="C10690" s="78">
        <v>-0.97919213999999999</v>
      </c>
      <c r="D10690" s="78">
        <v>-0.19634998000000001</v>
      </c>
      <c r="E10690" s="78">
        <v>-4.3912130000000001E-2</v>
      </c>
      <c r="F10690" s="78">
        <v>-2.8943077000000001E-2</v>
      </c>
    </row>
    <row r="10691" spans="1:6" x14ac:dyDescent="0.25">
      <c r="A10691">
        <v>10689</v>
      </c>
      <c r="B10691" t="s">
        <v>11596</v>
      </c>
      <c r="C10691" s="78">
        <v>-1.2563013000000001</v>
      </c>
      <c r="D10691" s="78">
        <v>1.0752504000000001</v>
      </c>
      <c r="E10691" s="78">
        <v>-9.6978040000000001E-2</v>
      </c>
      <c r="F10691" s="78">
        <v>0.10024928</v>
      </c>
    </row>
    <row r="10692" spans="1:6" x14ac:dyDescent="0.25">
      <c r="A10692">
        <v>10690</v>
      </c>
      <c r="B10692" t="s">
        <v>11597</v>
      </c>
      <c r="C10692" s="78">
        <v>1.0507679000000001</v>
      </c>
      <c r="D10692" s="78">
        <v>-1.7079899999999999</v>
      </c>
      <c r="E10692" s="78">
        <v>-0.12043021600000001</v>
      </c>
      <c r="F10692" s="78">
        <v>-0.14237459</v>
      </c>
    </row>
    <row r="10693" spans="1:6" x14ac:dyDescent="0.25">
      <c r="A10693">
        <v>10691</v>
      </c>
      <c r="B10693" t="s">
        <v>11598</v>
      </c>
      <c r="C10693" s="78">
        <v>0.70089173000000005</v>
      </c>
      <c r="D10693" s="78">
        <v>-0.40557011999999998</v>
      </c>
      <c r="E10693" s="78">
        <v>-6.3108220000000007E-2</v>
      </c>
      <c r="F10693" s="78">
        <v>4.8602313000000001E-2</v>
      </c>
    </row>
    <row r="10694" spans="1:6" x14ac:dyDescent="0.25">
      <c r="A10694">
        <v>10692</v>
      </c>
      <c r="B10694" t="s">
        <v>11599</v>
      </c>
      <c r="C10694" s="78">
        <v>-0.61901609999999996</v>
      </c>
      <c r="D10694" s="78">
        <v>-3.3267986999999999</v>
      </c>
      <c r="E10694" s="78">
        <v>-9.1267940000000006E-2</v>
      </c>
      <c r="F10694" s="78">
        <v>6.0709423999999998E-2</v>
      </c>
    </row>
    <row r="10695" spans="1:6" x14ac:dyDescent="0.25">
      <c r="A10695">
        <v>10693</v>
      </c>
      <c r="B10695" t="s">
        <v>11600</v>
      </c>
      <c r="C10695" s="78">
        <v>-1.2566184</v>
      </c>
      <c r="D10695" s="78">
        <v>-0.37811317999999999</v>
      </c>
      <c r="E10695" s="78">
        <v>-3.4390595000000003E-2</v>
      </c>
      <c r="F10695" s="78">
        <v>0.17954011</v>
      </c>
    </row>
    <row r="10696" spans="1:6" x14ac:dyDescent="0.25">
      <c r="A10696">
        <v>10694</v>
      </c>
      <c r="B10696" t="s">
        <v>11601</v>
      </c>
      <c r="C10696" s="78">
        <v>1.942196</v>
      </c>
      <c r="D10696" s="78">
        <v>2.5874207</v>
      </c>
      <c r="E10696" s="78">
        <v>5.9553507999999998E-2</v>
      </c>
      <c r="F10696" s="78">
        <v>-0.64449173000000004</v>
      </c>
    </row>
    <row r="10697" spans="1:6" x14ac:dyDescent="0.25">
      <c r="A10697">
        <v>10695</v>
      </c>
      <c r="B10697" t="s">
        <v>11602</v>
      </c>
      <c r="C10697" s="78">
        <v>1.56629</v>
      </c>
      <c r="D10697" s="78">
        <v>0.62909970000000004</v>
      </c>
      <c r="E10697" s="78">
        <v>-3.4390595000000003E-2</v>
      </c>
      <c r="F10697" s="78">
        <v>0.17954011</v>
      </c>
    </row>
    <row r="10698" spans="1:6" x14ac:dyDescent="0.25">
      <c r="A10698">
        <v>10696</v>
      </c>
      <c r="B10698" t="s">
        <v>11603</v>
      </c>
      <c r="C10698" s="78">
        <v>1.6049973</v>
      </c>
      <c r="D10698" s="78">
        <v>1.7577640999999999</v>
      </c>
      <c r="E10698" s="78">
        <v>-7.9132885E-2</v>
      </c>
      <c r="F10698" s="78">
        <v>2.8275892E-2</v>
      </c>
    </row>
    <row r="10699" spans="1:6" x14ac:dyDescent="0.25">
      <c r="A10699">
        <v>10697</v>
      </c>
      <c r="B10699" t="s">
        <v>11604</v>
      </c>
      <c r="C10699" s="78">
        <v>-0.55280209999999996</v>
      </c>
      <c r="D10699" s="78">
        <v>-3.6994218999999999E-3</v>
      </c>
      <c r="E10699" s="78">
        <v>-9.2180429999999994E-2</v>
      </c>
      <c r="F10699" s="78">
        <v>-0.41928517999999998</v>
      </c>
    </row>
    <row r="10700" spans="1:6" x14ac:dyDescent="0.25">
      <c r="A10700">
        <v>10698</v>
      </c>
      <c r="B10700" t="s">
        <v>11605</v>
      </c>
      <c r="C10700" s="78">
        <v>-0.99039029999999995</v>
      </c>
      <c r="D10700" s="78">
        <v>1.7428029</v>
      </c>
      <c r="E10700" s="78">
        <v>-7.6132790000000006E-2</v>
      </c>
      <c r="F10700" s="78">
        <v>-1.6981438000000001E-2</v>
      </c>
    </row>
    <row r="10701" spans="1:6" x14ac:dyDescent="0.25">
      <c r="A10701">
        <v>10699</v>
      </c>
      <c r="B10701" t="s">
        <v>11606</v>
      </c>
      <c r="C10701" s="78">
        <v>-1.1876191</v>
      </c>
      <c r="D10701" s="78">
        <v>-3.0807204000000001</v>
      </c>
      <c r="E10701" s="78">
        <v>6.0072149999999998E-2</v>
      </c>
      <c r="F10701" s="78">
        <v>-0.66021949999999996</v>
      </c>
    </row>
    <row r="10702" spans="1:6" x14ac:dyDescent="0.25">
      <c r="A10702">
        <v>10700</v>
      </c>
      <c r="B10702" t="s">
        <v>11607</v>
      </c>
      <c r="C10702" s="78">
        <v>0.39737215999999997</v>
      </c>
      <c r="D10702" s="78">
        <v>1.142862</v>
      </c>
      <c r="E10702" s="78">
        <v>4.4290352999999998E-2</v>
      </c>
      <c r="F10702" s="78">
        <v>-0.33365620000000001</v>
      </c>
    </row>
    <row r="10703" spans="1:6" x14ac:dyDescent="0.25">
      <c r="A10703">
        <v>10701</v>
      </c>
      <c r="B10703" t="s">
        <v>11608</v>
      </c>
      <c r="C10703" s="78">
        <v>1.9856879000000001</v>
      </c>
      <c r="D10703" s="78">
        <v>-1.3809142000000001</v>
      </c>
      <c r="E10703" s="78">
        <v>9.0054629999999997E-2</v>
      </c>
      <c r="F10703" s="78">
        <v>-0.11548205</v>
      </c>
    </row>
    <row r="10704" spans="1:6" x14ac:dyDescent="0.25">
      <c r="A10704">
        <v>10702</v>
      </c>
      <c r="B10704" t="s">
        <v>11609</v>
      </c>
      <c r="C10704" s="78">
        <v>3.016133</v>
      </c>
      <c r="D10704" s="78">
        <v>1.6989219</v>
      </c>
      <c r="E10704" s="78">
        <v>-7.3489460000000006E-2</v>
      </c>
      <c r="F10704" s="78">
        <v>-1.2569024999999999E-2</v>
      </c>
    </row>
    <row r="10705" spans="1:6" x14ac:dyDescent="0.25">
      <c r="A10705">
        <v>10703</v>
      </c>
      <c r="B10705" t="s">
        <v>11610</v>
      </c>
      <c r="C10705" s="78">
        <v>0.83115410000000001</v>
      </c>
      <c r="D10705" s="78">
        <v>-0.63476825000000003</v>
      </c>
      <c r="E10705" s="78">
        <v>-3.7624699999999997E-2</v>
      </c>
      <c r="F10705" s="78">
        <v>2.8020069000000002E-2</v>
      </c>
    </row>
    <row r="10706" spans="1:6" x14ac:dyDescent="0.25">
      <c r="A10706">
        <v>10704</v>
      </c>
      <c r="B10706" t="s">
        <v>11611</v>
      </c>
      <c r="C10706" s="78">
        <v>-0.73010470000000005</v>
      </c>
      <c r="D10706" s="78">
        <v>0.58477009999999996</v>
      </c>
      <c r="E10706" s="78">
        <v>-5.9894339999999997E-2</v>
      </c>
      <c r="F10706" s="78">
        <v>0.11923863</v>
      </c>
    </row>
    <row r="10707" spans="1:6" x14ac:dyDescent="0.25">
      <c r="A10707">
        <v>10705</v>
      </c>
      <c r="B10707" t="s">
        <v>11612</v>
      </c>
      <c r="C10707" s="78">
        <v>0.73048159999999995</v>
      </c>
      <c r="D10707" s="78">
        <v>1.3894202</v>
      </c>
      <c r="E10707" s="78">
        <v>-5.7743013000000003E-2</v>
      </c>
      <c r="F10707" s="78">
        <v>-1.8911898E-2</v>
      </c>
    </row>
    <row r="10708" spans="1:6" x14ac:dyDescent="0.25">
      <c r="A10708">
        <v>10706</v>
      </c>
      <c r="B10708" t="s">
        <v>11613</v>
      </c>
      <c r="C10708" s="78">
        <v>-0.93920530000000002</v>
      </c>
      <c r="D10708" s="78">
        <v>-1.3385893</v>
      </c>
      <c r="E10708" s="78">
        <v>0.15941292000000001</v>
      </c>
      <c r="F10708" s="78">
        <v>-0.14155815999999999</v>
      </c>
    </row>
    <row r="10709" spans="1:6" x14ac:dyDescent="0.25">
      <c r="A10709">
        <v>10707</v>
      </c>
      <c r="B10709" t="s">
        <v>11614</v>
      </c>
      <c r="C10709" s="78">
        <v>-0.74828110000000003</v>
      </c>
      <c r="D10709" s="78">
        <v>0.78222009999999997</v>
      </c>
      <c r="E10709" s="78">
        <v>4.9402789999999997E-3</v>
      </c>
      <c r="F10709" s="78">
        <v>-0.13144822</v>
      </c>
    </row>
    <row r="10710" spans="1:6" x14ac:dyDescent="0.25">
      <c r="A10710">
        <v>10708</v>
      </c>
      <c r="B10710" t="s">
        <v>11615</v>
      </c>
      <c r="C10710" s="78">
        <v>-1.2621279000000001</v>
      </c>
      <c r="D10710" s="78">
        <v>-0.80812919999999999</v>
      </c>
      <c r="E10710" s="78">
        <v>-9.4795850000000001E-2</v>
      </c>
      <c r="F10710" s="78">
        <v>-7.1728035999999995E-2</v>
      </c>
    </row>
    <row r="10711" spans="1:6" x14ac:dyDescent="0.25">
      <c r="A10711">
        <v>10709</v>
      </c>
      <c r="B10711" t="s">
        <v>11616</v>
      </c>
      <c r="C10711" s="78">
        <v>1.2357183</v>
      </c>
      <c r="D10711" s="78">
        <v>5.1875743999999999</v>
      </c>
      <c r="E10711" s="78">
        <v>-2.1875102E-2</v>
      </c>
      <c r="F10711" s="78">
        <v>-9.3770030000000001E-3</v>
      </c>
    </row>
    <row r="10712" spans="1:6" x14ac:dyDescent="0.25">
      <c r="A10712">
        <v>10710</v>
      </c>
      <c r="B10712" t="s">
        <v>11617</v>
      </c>
      <c r="C10712" s="78">
        <v>-2.3469980000000001</v>
      </c>
      <c r="D10712" s="78">
        <v>-0.52273429999999999</v>
      </c>
      <c r="E10712" s="78">
        <v>-3.4390595000000003E-2</v>
      </c>
      <c r="F10712" s="78">
        <v>0.17954011</v>
      </c>
    </row>
    <row r="10713" spans="1:6" x14ac:dyDescent="0.25">
      <c r="A10713">
        <v>10711</v>
      </c>
      <c r="B10713" t="s">
        <v>11618</v>
      </c>
      <c r="C10713" s="78">
        <v>-1.7763833</v>
      </c>
      <c r="D10713" s="78">
        <v>0.91059005000000004</v>
      </c>
      <c r="E10713" s="78">
        <v>-3.4390595000000003E-2</v>
      </c>
      <c r="F10713" s="78">
        <v>0.17954011</v>
      </c>
    </row>
    <row r="10714" spans="1:6" x14ac:dyDescent="0.25">
      <c r="A10714">
        <v>10712</v>
      </c>
      <c r="B10714" t="s">
        <v>11619</v>
      </c>
      <c r="C10714" s="78">
        <v>-2.4932363</v>
      </c>
      <c r="D10714" s="78">
        <v>-0.42711416000000002</v>
      </c>
      <c r="E10714" s="78">
        <v>-6.9102319999999995E-2</v>
      </c>
      <c r="F10714" s="78">
        <v>3.781429E-2</v>
      </c>
    </row>
    <row r="10715" spans="1:6" x14ac:dyDescent="0.25">
      <c r="A10715">
        <v>10713</v>
      </c>
      <c r="B10715" t="s">
        <v>11620</v>
      </c>
      <c r="C10715" s="78">
        <v>3.5641789999999998E-3</v>
      </c>
      <c r="D10715" s="78">
        <v>-1.3833251</v>
      </c>
      <c r="E10715" s="78">
        <v>8.8154330000000003E-2</v>
      </c>
      <c r="F10715" s="78">
        <v>-0.25585806</v>
      </c>
    </row>
    <row r="10716" spans="1:6" x14ac:dyDescent="0.25">
      <c r="A10716">
        <v>10714</v>
      </c>
      <c r="B10716" t="s">
        <v>11621</v>
      </c>
      <c r="C10716" s="78">
        <v>0.50081956000000005</v>
      </c>
      <c r="D10716" s="78">
        <v>0.41032427999999999</v>
      </c>
      <c r="E10716" s="78">
        <v>-0.11107436</v>
      </c>
      <c r="F10716" s="78">
        <v>-0.17011698</v>
      </c>
    </row>
    <row r="10717" spans="1:6" x14ac:dyDescent="0.25">
      <c r="A10717">
        <v>10715</v>
      </c>
      <c r="B10717" t="s">
        <v>11622</v>
      </c>
      <c r="C10717" s="78">
        <v>-1.933381E-2</v>
      </c>
      <c r="D10717" s="78">
        <v>-3.3659569999999999</v>
      </c>
      <c r="E10717" s="78">
        <v>-9.7752340000000007E-3</v>
      </c>
      <c r="F10717" s="78">
        <v>2.8610646999999999E-2</v>
      </c>
    </row>
    <row r="10718" spans="1:6" x14ac:dyDescent="0.25">
      <c r="A10718">
        <v>10716</v>
      </c>
      <c r="B10718" t="s">
        <v>11623</v>
      </c>
      <c r="C10718" s="78">
        <v>0.36521910000000002</v>
      </c>
      <c r="D10718" s="78">
        <v>-2.5841574999999999</v>
      </c>
      <c r="E10718" s="78">
        <v>-3.4390595000000003E-2</v>
      </c>
      <c r="F10718" s="78">
        <v>0.17954011</v>
      </c>
    </row>
    <row r="10719" spans="1:6" x14ac:dyDescent="0.25">
      <c r="A10719">
        <v>10717</v>
      </c>
      <c r="B10719" t="s">
        <v>11624</v>
      </c>
      <c r="C10719" s="78">
        <v>1.0720178</v>
      </c>
      <c r="D10719" s="78">
        <v>1.1107830999999999</v>
      </c>
      <c r="E10719" s="78">
        <v>-4.2573600000000003E-2</v>
      </c>
      <c r="F10719" s="78">
        <v>4.8645140000000003E-2</v>
      </c>
    </row>
    <row r="10720" spans="1:6" x14ac:dyDescent="0.25">
      <c r="A10720">
        <v>10718</v>
      </c>
      <c r="B10720" t="s">
        <v>11625</v>
      </c>
      <c r="C10720" s="78">
        <v>-1.2047817000000001</v>
      </c>
      <c r="D10720" s="78">
        <v>0.73212575999999996</v>
      </c>
      <c r="E10720" s="78">
        <v>-8.9985270000000006E-2</v>
      </c>
      <c r="F10720" s="78">
        <v>-2.0346880000000001E-2</v>
      </c>
    </row>
    <row r="10721" spans="1:6" x14ac:dyDescent="0.25">
      <c r="A10721">
        <v>10719</v>
      </c>
      <c r="B10721" t="s">
        <v>11626</v>
      </c>
      <c r="C10721" s="78">
        <v>3.0489082000000001</v>
      </c>
      <c r="D10721" s="78">
        <v>4.8403337999999997E-2</v>
      </c>
      <c r="E10721" s="78">
        <v>-9.2918840000000003E-2</v>
      </c>
      <c r="F10721" s="78">
        <v>4.3599381999999999E-2</v>
      </c>
    </row>
    <row r="10722" spans="1:6" x14ac:dyDescent="0.25">
      <c r="A10722">
        <v>10720</v>
      </c>
      <c r="B10722" t="s">
        <v>11627</v>
      </c>
      <c r="C10722" s="78">
        <v>1.2655559999999999</v>
      </c>
      <c r="D10722" s="78">
        <v>-3.8682148000000001</v>
      </c>
      <c r="E10722" s="78">
        <v>-9.4619885000000001E-2</v>
      </c>
      <c r="F10722" s="78">
        <v>-2.1560892000000002E-2</v>
      </c>
    </row>
    <row r="10723" spans="1:6" x14ac:dyDescent="0.25">
      <c r="A10723">
        <v>10721</v>
      </c>
      <c r="B10723" t="s">
        <v>11628</v>
      </c>
      <c r="C10723" s="78">
        <v>-7.7293249999999994E-2</v>
      </c>
      <c r="D10723" s="78">
        <v>-1.3433584999999999</v>
      </c>
      <c r="E10723" s="78">
        <v>-6.1035412999999997E-2</v>
      </c>
      <c r="F10723" s="78">
        <v>0.11426406</v>
      </c>
    </row>
    <row r="10724" spans="1:6" x14ac:dyDescent="0.25">
      <c r="A10724">
        <v>10722</v>
      </c>
      <c r="B10724" t="s">
        <v>11629</v>
      </c>
      <c r="C10724" s="78">
        <v>3.6252963999999999</v>
      </c>
      <c r="D10724" s="78">
        <v>3.054856</v>
      </c>
      <c r="E10724" s="78">
        <v>-8.8152765999999994E-2</v>
      </c>
      <c r="F10724" s="78">
        <v>5.6303739999999996E-3</v>
      </c>
    </row>
    <row r="10725" spans="1:6" x14ac:dyDescent="0.25">
      <c r="A10725">
        <v>10723</v>
      </c>
      <c r="B10725" t="s">
        <v>11630</v>
      </c>
      <c r="C10725" s="78">
        <v>-1.3009633</v>
      </c>
      <c r="D10725" s="78">
        <v>0.13203296</v>
      </c>
      <c r="E10725" s="78">
        <v>-7.4048675999999994E-2</v>
      </c>
      <c r="F10725" s="78">
        <v>0.10007729999999999</v>
      </c>
    </row>
    <row r="10726" spans="1:6" x14ac:dyDescent="0.25">
      <c r="A10726">
        <v>10724</v>
      </c>
      <c r="B10726" t="s">
        <v>11631</v>
      </c>
      <c r="C10726" s="78">
        <v>1.4069791</v>
      </c>
      <c r="D10726" s="78">
        <v>-0.58960939999999995</v>
      </c>
      <c r="E10726" s="78">
        <v>-6.7935999999999996E-2</v>
      </c>
      <c r="F10726" s="78">
        <v>0.13796379</v>
      </c>
    </row>
    <row r="10727" spans="1:6" x14ac:dyDescent="0.25">
      <c r="A10727">
        <v>10725</v>
      </c>
      <c r="B10727" t="s">
        <v>11632</v>
      </c>
      <c r="C10727" s="78">
        <v>2.0826172999999999</v>
      </c>
      <c r="D10727" s="78">
        <v>-0.49496832000000002</v>
      </c>
      <c r="E10727" s="78">
        <v>0.11990708</v>
      </c>
      <c r="F10727" s="78">
        <v>-1.0262488999999999</v>
      </c>
    </row>
    <row r="10728" spans="1:6" x14ac:dyDescent="0.25">
      <c r="A10728">
        <v>10726</v>
      </c>
      <c r="B10728" t="s">
        <v>11633</v>
      </c>
      <c r="C10728" s="78">
        <v>-1.1341097</v>
      </c>
      <c r="D10728" s="78">
        <v>1.3384902000000001</v>
      </c>
      <c r="E10728" s="78">
        <v>-5.2464499999999997E-2</v>
      </c>
      <c r="F10728" s="78">
        <v>3.2758057E-2</v>
      </c>
    </row>
    <row r="10729" spans="1:6" x14ac:dyDescent="0.25">
      <c r="A10729">
        <v>10727</v>
      </c>
      <c r="B10729" t="s">
        <v>11634</v>
      </c>
      <c r="C10729" s="78">
        <v>5.1454224999999996</v>
      </c>
      <c r="D10729" s="78">
        <v>-1.7209649</v>
      </c>
      <c r="E10729" s="78">
        <v>-3.8910713E-3</v>
      </c>
      <c r="F10729" s="78">
        <v>7.0016739999999994E-2</v>
      </c>
    </row>
    <row r="10730" spans="1:6" x14ac:dyDescent="0.25">
      <c r="A10730">
        <v>10728</v>
      </c>
      <c r="B10730" t="s">
        <v>11635</v>
      </c>
      <c r="C10730" s="78">
        <v>0.80523109999999998</v>
      </c>
      <c r="D10730" s="78">
        <v>2.1771935999999998</v>
      </c>
      <c r="E10730" s="78">
        <v>-7.0242299999999994E-2</v>
      </c>
      <c r="F10730" s="78">
        <v>2.7082220000000001E-2</v>
      </c>
    </row>
    <row r="10731" spans="1:6" x14ac:dyDescent="0.25">
      <c r="A10731">
        <v>10729</v>
      </c>
      <c r="B10731" t="s">
        <v>11636</v>
      </c>
      <c r="C10731" s="78">
        <v>-0.59647393000000004</v>
      </c>
      <c r="D10731" s="78">
        <v>-3.7964218000000001</v>
      </c>
      <c r="E10731" s="78">
        <v>-4.7939215E-2</v>
      </c>
      <c r="F10731" s="78">
        <v>-4.4758020000000001E-3</v>
      </c>
    </row>
    <row r="10732" spans="1:6" x14ac:dyDescent="0.25">
      <c r="A10732">
        <v>10730</v>
      </c>
      <c r="B10732" t="s">
        <v>11637</v>
      </c>
      <c r="C10732" s="78">
        <v>-1.8312716</v>
      </c>
      <c r="D10732" s="78">
        <v>-0.60085509999999998</v>
      </c>
      <c r="E10732" s="78">
        <v>-9.6171215000000004E-2</v>
      </c>
      <c r="F10732" s="78">
        <v>3.2324165000000002E-2</v>
      </c>
    </row>
    <row r="10733" spans="1:6" x14ac:dyDescent="0.25">
      <c r="A10733">
        <v>10731</v>
      </c>
      <c r="B10733" t="s">
        <v>11638</v>
      </c>
      <c r="C10733" s="78">
        <v>-1.1341471999999999</v>
      </c>
      <c r="D10733" s="78">
        <v>2.8665164000000001</v>
      </c>
      <c r="E10733" s="78">
        <v>7.4598220000000007E-2</v>
      </c>
      <c r="F10733" s="78">
        <v>-8.8826760000000005E-2</v>
      </c>
    </row>
    <row r="10734" spans="1:6" x14ac:dyDescent="0.25">
      <c r="A10734">
        <v>10732</v>
      </c>
      <c r="B10734" t="s">
        <v>11639</v>
      </c>
      <c r="C10734" s="78">
        <v>-0.96227169999999995</v>
      </c>
      <c r="D10734" s="78">
        <v>2.5805030000000002</v>
      </c>
      <c r="E10734" s="78">
        <v>-8.7585196000000004E-2</v>
      </c>
      <c r="F10734" s="78">
        <v>-1.5747233999999999E-2</v>
      </c>
    </row>
    <row r="10735" spans="1:6" x14ac:dyDescent="0.25">
      <c r="A10735">
        <v>10733</v>
      </c>
      <c r="B10735" t="s">
        <v>11640</v>
      </c>
      <c r="C10735" s="78">
        <v>-1.7866287000000001</v>
      </c>
      <c r="D10735" s="78">
        <v>-0.84605633999999996</v>
      </c>
      <c r="E10735" s="78">
        <v>-5.8261514E-2</v>
      </c>
      <c r="F10735" s="78">
        <v>9.7043089999999999E-2</v>
      </c>
    </row>
    <row r="10736" spans="1:6" x14ac:dyDescent="0.25">
      <c r="A10736">
        <v>10734</v>
      </c>
      <c r="B10736" t="s">
        <v>11641</v>
      </c>
      <c r="C10736" s="78">
        <v>2.8126760000000002</v>
      </c>
      <c r="D10736" s="78">
        <v>-0.8554001</v>
      </c>
      <c r="E10736" s="78">
        <v>-4.4683336999999997E-2</v>
      </c>
      <c r="F10736" s="78">
        <v>4.4287889999999998E-3</v>
      </c>
    </row>
    <row r="10737" spans="1:6" x14ac:dyDescent="0.25">
      <c r="A10737">
        <v>10735</v>
      </c>
      <c r="B10737" t="s">
        <v>11642</v>
      </c>
      <c r="C10737" s="78">
        <v>-0.23968500000000001</v>
      </c>
      <c r="D10737" s="78">
        <v>1.2269348</v>
      </c>
      <c r="E10737" s="78">
        <v>-3.9857829999999997E-2</v>
      </c>
      <c r="F10737" s="78">
        <v>3.2047329999999999E-2</v>
      </c>
    </row>
    <row r="10738" spans="1:6" x14ac:dyDescent="0.25">
      <c r="A10738">
        <v>10736</v>
      </c>
      <c r="B10738" t="s">
        <v>11643</v>
      </c>
      <c r="C10738" s="78">
        <v>-1.117812</v>
      </c>
      <c r="D10738" s="78">
        <v>0.16364910999999999</v>
      </c>
      <c r="E10738" s="78">
        <v>-8.4448339999999997E-2</v>
      </c>
      <c r="F10738" s="78">
        <v>2.8634176000000001E-2</v>
      </c>
    </row>
    <row r="10739" spans="1:6" x14ac:dyDescent="0.25">
      <c r="A10739">
        <v>10737</v>
      </c>
      <c r="B10739" t="s">
        <v>11644</v>
      </c>
      <c r="C10739" s="78">
        <v>-0.38496944</v>
      </c>
      <c r="D10739" s="78">
        <v>-1.4491391</v>
      </c>
      <c r="E10739" s="78">
        <v>-9.6055835000000006E-2</v>
      </c>
      <c r="F10739" s="78">
        <v>-6.2409042999999999E-3</v>
      </c>
    </row>
    <row r="10740" spans="1:6" x14ac:dyDescent="0.25">
      <c r="A10740">
        <v>10738</v>
      </c>
      <c r="B10740" t="s">
        <v>11645</v>
      </c>
      <c r="C10740" s="78">
        <v>-0.78327880000000005</v>
      </c>
      <c r="D10740" s="78">
        <v>2.7718626999999998</v>
      </c>
      <c r="E10740" s="78">
        <v>-3.4390595000000003E-2</v>
      </c>
      <c r="F10740" s="78">
        <v>0.17954011</v>
      </c>
    </row>
    <row r="10741" spans="1:6" x14ac:dyDescent="0.25">
      <c r="A10741">
        <v>10739</v>
      </c>
      <c r="B10741" t="s">
        <v>11646</v>
      </c>
      <c r="C10741" s="78">
        <v>0.75023854000000001</v>
      </c>
      <c r="D10741" s="78">
        <v>2.5229265999999999</v>
      </c>
      <c r="E10741" s="78">
        <v>-3.7129160000000001E-2</v>
      </c>
      <c r="F10741" s="78">
        <v>-4.3855548000000001E-2</v>
      </c>
    </row>
    <row r="10742" spans="1:6" x14ac:dyDescent="0.25">
      <c r="A10742">
        <v>10740</v>
      </c>
      <c r="B10742" t="s">
        <v>11647</v>
      </c>
      <c r="C10742" s="78">
        <v>4.1581599999999996</v>
      </c>
      <c r="D10742" s="78">
        <v>1.1064006</v>
      </c>
      <c r="E10742" s="78">
        <v>-2.0780839999999998E-2</v>
      </c>
      <c r="F10742" s="78">
        <v>6.8875240000000004E-2</v>
      </c>
    </row>
    <row r="10743" spans="1:6" x14ac:dyDescent="0.25">
      <c r="A10743">
        <v>10741</v>
      </c>
      <c r="B10743" t="s">
        <v>11648</v>
      </c>
      <c r="C10743" s="78">
        <v>-0.25055712000000002</v>
      </c>
      <c r="D10743" s="78">
        <v>0.76896070000000005</v>
      </c>
      <c r="E10743" s="78">
        <v>-3.4390595000000003E-2</v>
      </c>
      <c r="F10743" s="78">
        <v>0.17954011</v>
      </c>
    </row>
    <row r="10744" spans="1:6" x14ac:dyDescent="0.25">
      <c r="A10744">
        <v>10742</v>
      </c>
      <c r="B10744" t="s">
        <v>11649</v>
      </c>
      <c r="C10744" s="78">
        <v>-0.59224224000000003</v>
      </c>
      <c r="D10744" s="78">
        <v>0.50926020000000005</v>
      </c>
      <c r="E10744" s="78">
        <v>-9.0940919999999995E-2</v>
      </c>
      <c r="F10744" s="78">
        <v>-4.4133289999999999E-2</v>
      </c>
    </row>
    <row r="10745" spans="1:6" x14ac:dyDescent="0.25">
      <c r="A10745">
        <v>10743</v>
      </c>
      <c r="B10745" t="s">
        <v>11650</v>
      </c>
      <c r="C10745" s="78">
        <v>1.4944618000000001</v>
      </c>
      <c r="D10745" s="78">
        <v>-0.18644667000000001</v>
      </c>
      <c r="E10745" s="78">
        <v>-0.105324656</v>
      </c>
      <c r="F10745" s="78">
        <v>-0.15155397000000001</v>
      </c>
    </row>
    <row r="10746" spans="1:6" x14ac:dyDescent="0.25">
      <c r="A10746">
        <v>10744</v>
      </c>
      <c r="B10746" t="s">
        <v>11651</v>
      </c>
      <c r="C10746" s="78">
        <v>1.8657060999999999</v>
      </c>
      <c r="D10746" s="78">
        <v>-3.2411053000000001</v>
      </c>
      <c r="E10746" s="78">
        <v>-6.5048469999999997E-2</v>
      </c>
      <c r="F10746" s="78">
        <v>7.9643119999999998E-2</v>
      </c>
    </row>
    <row r="10747" spans="1:6" x14ac:dyDescent="0.25">
      <c r="A10747">
        <v>10745</v>
      </c>
      <c r="B10747" t="s">
        <v>11652</v>
      </c>
      <c r="C10747" s="78">
        <v>-2.2281059999999999</v>
      </c>
      <c r="D10747" s="78">
        <v>-0.24860557999999999</v>
      </c>
      <c r="E10747" s="78">
        <v>-6.3444600000000004E-2</v>
      </c>
      <c r="F10747" s="78">
        <v>0.114191025</v>
      </c>
    </row>
    <row r="10748" spans="1:6" x14ac:dyDescent="0.25">
      <c r="A10748">
        <v>10746</v>
      </c>
      <c r="B10748" t="s">
        <v>11653</v>
      </c>
      <c r="C10748" s="78">
        <v>0.39197394000000002</v>
      </c>
      <c r="D10748" s="78">
        <v>-3.3125129000000002</v>
      </c>
      <c r="E10748" s="78">
        <v>8.2723050000000006E-2</v>
      </c>
      <c r="F10748" s="78">
        <v>0.11111430999999999</v>
      </c>
    </row>
    <row r="10749" spans="1:6" x14ac:dyDescent="0.25">
      <c r="A10749">
        <v>10747</v>
      </c>
      <c r="B10749" t="s">
        <v>11654</v>
      </c>
      <c r="C10749" s="78">
        <v>1.0275958999999999</v>
      </c>
      <c r="D10749" s="78">
        <v>-0.11978111</v>
      </c>
      <c r="E10749" s="78">
        <v>-5.3766318E-2</v>
      </c>
      <c r="F10749" s="78">
        <v>8.4504839999999998E-2</v>
      </c>
    </row>
    <row r="10750" spans="1:6" x14ac:dyDescent="0.25">
      <c r="A10750">
        <v>10748</v>
      </c>
      <c r="B10750" t="s">
        <v>11655</v>
      </c>
      <c r="C10750" s="78">
        <v>-1.5048163000000001</v>
      </c>
      <c r="D10750" s="78">
        <v>1.2927751999999999</v>
      </c>
      <c r="E10750" s="78">
        <v>2.0457366000000001</v>
      </c>
      <c r="F10750" s="78">
        <v>-7.6771527999999999E-3</v>
      </c>
    </row>
    <row r="10751" spans="1:6" x14ac:dyDescent="0.25">
      <c r="A10751">
        <v>10749</v>
      </c>
      <c r="B10751" t="s">
        <v>11656</v>
      </c>
      <c r="C10751" s="78">
        <v>-1.0259818000000001</v>
      </c>
      <c r="D10751" s="78">
        <v>0.25804427000000002</v>
      </c>
      <c r="E10751" s="78">
        <v>-2.0245145999999999E-2</v>
      </c>
      <c r="F10751" s="78">
        <v>-2.2002608000000002E-3</v>
      </c>
    </row>
    <row r="10752" spans="1:6" x14ac:dyDescent="0.25">
      <c r="A10752">
        <v>10750</v>
      </c>
      <c r="B10752" t="s">
        <v>11657</v>
      </c>
      <c r="C10752" s="78">
        <v>0.10677101999999999</v>
      </c>
      <c r="D10752" s="78">
        <v>0.99969529999999995</v>
      </c>
      <c r="E10752" s="78">
        <v>1.8698459000000001</v>
      </c>
      <c r="F10752" s="78">
        <v>0.25870307999999997</v>
      </c>
    </row>
    <row r="10753" spans="1:6" x14ac:dyDescent="0.25">
      <c r="A10753">
        <v>10751</v>
      </c>
      <c r="B10753" t="s">
        <v>11658</v>
      </c>
      <c r="C10753" s="78">
        <v>0.86871770000000004</v>
      </c>
      <c r="D10753" s="78">
        <v>1.2828444000000001</v>
      </c>
      <c r="E10753" s="78">
        <v>-3.4390595000000003E-2</v>
      </c>
      <c r="F10753" s="78">
        <v>0.17954011</v>
      </c>
    </row>
    <row r="10754" spans="1:6" x14ac:dyDescent="0.25">
      <c r="A10754">
        <v>10752</v>
      </c>
      <c r="B10754" t="s">
        <v>11659</v>
      </c>
      <c r="C10754" s="78">
        <v>0.16398957</v>
      </c>
      <c r="D10754" s="78">
        <v>-0.68683576999999996</v>
      </c>
      <c r="E10754" s="78">
        <v>-8.4858980000000001E-2</v>
      </c>
      <c r="F10754" s="78">
        <v>6.141253E-2</v>
      </c>
    </row>
    <row r="10755" spans="1:6" x14ac:dyDescent="0.25">
      <c r="A10755">
        <v>10753</v>
      </c>
      <c r="B10755" t="s">
        <v>11660</v>
      </c>
      <c r="C10755" s="78">
        <v>-0.31021064999999998</v>
      </c>
      <c r="D10755" s="78">
        <v>5.6172979999999997E-2</v>
      </c>
      <c r="E10755" s="78">
        <v>-4.0277105000000001E-2</v>
      </c>
      <c r="F10755" s="78">
        <v>0.11519096</v>
      </c>
    </row>
    <row r="10756" spans="1:6" x14ac:dyDescent="0.25">
      <c r="A10756">
        <v>10754</v>
      </c>
      <c r="B10756" t="s">
        <v>11661</v>
      </c>
      <c r="C10756" s="78">
        <v>1.7028122999999999E-2</v>
      </c>
      <c r="D10756" s="78">
        <v>-0.96930530000000004</v>
      </c>
      <c r="E10756" s="78">
        <v>-0.10001541999999999</v>
      </c>
      <c r="F10756" s="78">
        <v>6.7922479999999993E-2</v>
      </c>
    </row>
    <row r="10757" spans="1:6" x14ac:dyDescent="0.25">
      <c r="A10757">
        <v>10755</v>
      </c>
      <c r="B10757" t="s">
        <v>11662</v>
      </c>
      <c r="C10757" s="78">
        <v>1.1643748</v>
      </c>
      <c r="D10757" s="78">
        <v>0.60780749999999995</v>
      </c>
      <c r="E10757" s="78">
        <v>-3.8141713000000001E-2</v>
      </c>
      <c r="F10757" s="78">
        <v>-0.16038922999999999</v>
      </c>
    </row>
    <row r="10758" spans="1:6" x14ac:dyDescent="0.25">
      <c r="A10758">
        <v>10756</v>
      </c>
      <c r="B10758" t="s">
        <v>11663</v>
      </c>
      <c r="C10758" s="78">
        <v>2.2607010000000001</v>
      </c>
      <c r="D10758" s="78">
        <v>2.0944786</v>
      </c>
      <c r="E10758" s="78">
        <v>-7.465339E-2</v>
      </c>
      <c r="F10758" s="78">
        <v>-8.792643E-2</v>
      </c>
    </row>
    <row r="10759" spans="1:6" x14ac:dyDescent="0.25">
      <c r="A10759">
        <v>10757</v>
      </c>
      <c r="B10759" t="s">
        <v>11664</v>
      </c>
      <c r="C10759" s="78">
        <v>2.1618140000000001</v>
      </c>
      <c r="D10759" s="78">
        <v>0.36568958000000001</v>
      </c>
      <c r="E10759" s="78">
        <v>-8.3915500000000004E-2</v>
      </c>
      <c r="F10759" s="78">
        <v>0.11923835000000001</v>
      </c>
    </row>
    <row r="10760" spans="1:6" x14ac:dyDescent="0.25">
      <c r="A10760">
        <v>10758</v>
      </c>
      <c r="B10760" t="s">
        <v>11665</v>
      </c>
      <c r="C10760" s="78">
        <v>0.14673457000000001</v>
      </c>
      <c r="D10760" s="78">
        <v>-0.89557576000000005</v>
      </c>
      <c r="E10760" s="78">
        <v>-5.5083750000000001E-2</v>
      </c>
      <c r="F10760" s="78">
        <v>-3.0086427999999998E-2</v>
      </c>
    </row>
    <row r="10761" spans="1:6" x14ac:dyDescent="0.25">
      <c r="A10761">
        <v>10759</v>
      </c>
      <c r="B10761" t="s">
        <v>11666</v>
      </c>
      <c r="C10761" s="78">
        <v>-0.36384149999999998</v>
      </c>
      <c r="D10761" s="78">
        <v>-1.6886595</v>
      </c>
      <c r="E10761" s="78">
        <v>-3.48756E-2</v>
      </c>
      <c r="F10761" s="78">
        <v>-3.6998346000000001E-2</v>
      </c>
    </row>
    <row r="10762" spans="1:6" x14ac:dyDescent="0.25">
      <c r="A10762">
        <v>10760</v>
      </c>
      <c r="B10762" t="s">
        <v>11667</v>
      </c>
      <c r="C10762" s="78">
        <v>2.2313296999999999</v>
      </c>
      <c r="D10762" s="78">
        <v>0.37422169999999999</v>
      </c>
      <c r="E10762" s="78">
        <v>7.5948609999999996E-3</v>
      </c>
      <c r="F10762" s="78">
        <v>-0.30956994999999998</v>
      </c>
    </row>
    <row r="10763" spans="1:6" x14ac:dyDescent="0.25">
      <c r="A10763">
        <v>10761</v>
      </c>
      <c r="B10763" t="s">
        <v>11668</v>
      </c>
      <c r="C10763" s="78">
        <v>3.7581136000000002</v>
      </c>
      <c r="D10763" s="78">
        <v>1.5571877999999999</v>
      </c>
      <c r="E10763" s="78">
        <v>-3.4390595000000003E-2</v>
      </c>
      <c r="F10763" s="78">
        <v>0.17954011</v>
      </c>
    </row>
    <row r="10764" spans="1:6" x14ac:dyDescent="0.25">
      <c r="A10764">
        <v>10762</v>
      </c>
      <c r="B10764" t="s">
        <v>11669</v>
      </c>
      <c r="C10764" s="78">
        <v>4.1769276</v>
      </c>
      <c r="D10764" s="78">
        <v>0.44344025999999998</v>
      </c>
      <c r="E10764" s="78">
        <v>-0.12785695</v>
      </c>
      <c r="F10764" s="78">
        <v>-0.1411645</v>
      </c>
    </row>
    <row r="10765" spans="1:6" x14ac:dyDescent="0.25">
      <c r="A10765">
        <v>10763</v>
      </c>
      <c r="B10765" t="s">
        <v>11670</v>
      </c>
      <c r="C10765" s="78">
        <v>-2.3405588000000002</v>
      </c>
      <c r="D10765" s="78">
        <v>-0.65006816000000001</v>
      </c>
      <c r="E10765" s="78">
        <v>-3.4390595000000003E-2</v>
      </c>
      <c r="F10765" s="78">
        <v>0.17954011</v>
      </c>
    </row>
    <row r="10766" spans="1:6" x14ac:dyDescent="0.25">
      <c r="A10766">
        <v>10764</v>
      </c>
      <c r="B10766" t="s">
        <v>11671</v>
      </c>
      <c r="C10766" s="78">
        <v>0.66777074000000003</v>
      </c>
      <c r="D10766" s="78">
        <v>0.13474706</v>
      </c>
      <c r="E10766" s="78">
        <v>-6.0640696000000001E-2</v>
      </c>
      <c r="F10766" s="78">
        <v>6.7930320000000002E-2</v>
      </c>
    </row>
    <row r="10767" spans="1:6" x14ac:dyDescent="0.25">
      <c r="A10767">
        <v>10765</v>
      </c>
      <c r="B10767" t="s">
        <v>11672</v>
      </c>
      <c r="C10767" s="78">
        <v>-0.33854306000000001</v>
      </c>
      <c r="D10767" s="78">
        <v>1.3112341999999999</v>
      </c>
      <c r="E10767" s="78">
        <v>-3.4390595000000003E-2</v>
      </c>
      <c r="F10767" s="78">
        <v>0.17954011</v>
      </c>
    </row>
    <row r="10768" spans="1:6" x14ac:dyDescent="0.25">
      <c r="A10768">
        <v>10766</v>
      </c>
      <c r="B10768" t="s">
        <v>11673</v>
      </c>
      <c r="C10768" s="78">
        <v>0.86324509999999999</v>
      </c>
      <c r="D10768" s="78">
        <v>1.2555487999999999</v>
      </c>
      <c r="E10768" s="78">
        <v>-6.6323789999999994E-2</v>
      </c>
      <c r="F10768" s="78">
        <v>5.0777405999999997E-2</v>
      </c>
    </row>
    <row r="10769" spans="1:6" x14ac:dyDescent="0.25">
      <c r="A10769">
        <v>10767</v>
      </c>
      <c r="B10769" t="s">
        <v>11674</v>
      </c>
      <c r="C10769" s="78">
        <v>-1.6275303000000001</v>
      </c>
      <c r="D10769" s="78">
        <v>-0.6614331</v>
      </c>
      <c r="E10769" s="78">
        <v>4.5153619999999998E-2</v>
      </c>
      <c r="F10769" s="78">
        <v>9.4259830000000006E-3</v>
      </c>
    </row>
    <row r="10770" spans="1:6" x14ac:dyDescent="0.25">
      <c r="A10770">
        <v>10768</v>
      </c>
      <c r="B10770" t="s">
        <v>11675</v>
      </c>
      <c r="C10770" s="78">
        <v>-0.40703958000000001</v>
      </c>
      <c r="D10770" s="78">
        <v>1.5874714000000001</v>
      </c>
      <c r="E10770" s="78">
        <v>-7.4009430000000001E-2</v>
      </c>
      <c r="F10770" s="78">
        <v>9.0200230000000006E-2</v>
      </c>
    </row>
    <row r="10771" spans="1:6" x14ac:dyDescent="0.25">
      <c r="A10771">
        <v>10769</v>
      </c>
      <c r="B10771" t="s">
        <v>11676</v>
      </c>
      <c r="C10771" s="78">
        <v>-2.0199747000000001</v>
      </c>
      <c r="D10771" s="78">
        <v>0.24968682</v>
      </c>
      <c r="E10771" s="78">
        <v>7.0017463999999998E-3</v>
      </c>
      <c r="F10771" s="78">
        <v>-9.7209710000000005E-2</v>
      </c>
    </row>
    <row r="10772" spans="1:6" x14ac:dyDescent="0.25">
      <c r="A10772">
        <v>10770</v>
      </c>
      <c r="B10772" t="s">
        <v>11677</v>
      </c>
      <c r="C10772" s="78">
        <v>-2.5903434999999999</v>
      </c>
      <c r="D10772" s="78">
        <v>-2.8560292999999999</v>
      </c>
      <c r="E10772" s="78">
        <v>-0.10141430999999999</v>
      </c>
      <c r="F10772" s="78">
        <v>-1.5982001999999999E-2</v>
      </c>
    </row>
    <row r="10773" spans="1:6" x14ac:dyDescent="0.25">
      <c r="A10773">
        <v>10771</v>
      </c>
      <c r="B10773" t="s">
        <v>11678</v>
      </c>
      <c r="C10773" s="78">
        <v>0.74124780000000001</v>
      </c>
      <c r="D10773" s="78">
        <v>-2.3718044000000001E-2</v>
      </c>
      <c r="E10773" s="78">
        <v>-5.5638470000000002E-2</v>
      </c>
      <c r="F10773" s="78">
        <v>0.10836535999999999</v>
      </c>
    </row>
    <row r="10774" spans="1:6" x14ac:dyDescent="0.25">
      <c r="A10774">
        <v>10772</v>
      </c>
      <c r="B10774" t="s">
        <v>11679</v>
      </c>
      <c r="C10774" s="78">
        <v>0.91739345000000005</v>
      </c>
      <c r="D10774" s="78">
        <v>0.94283189999999995</v>
      </c>
      <c r="E10774" s="78">
        <v>-0.20450272999999999</v>
      </c>
      <c r="F10774" s="78">
        <v>-0.49472665999999998</v>
      </c>
    </row>
    <row r="10775" spans="1:6" x14ac:dyDescent="0.25">
      <c r="A10775">
        <v>10773</v>
      </c>
      <c r="B10775" t="s">
        <v>11680</v>
      </c>
      <c r="C10775" s="78">
        <v>3.024524</v>
      </c>
      <c r="D10775" s="78">
        <v>0.55878114999999995</v>
      </c>
      <c r="E10775" s="78">
        <v>-6.5901669999999996E-2</v>
      </c>
      <c r="F10775" s="78">
        <v>9.6125000000000002E-2</v>
      </c>
    </row>
    <row r="10776" spans="1:6" x14ac:dyDescent="0.25">
      <c r="A10776">
        <v>10774</v>
      </c>
      <c r="B10776" t="s">
        <v>11681</v>
      </c>
      <c r="C10776" s="78">
        <v>-0.47164053</v>
      </c>
      <c r="D10776" s="78">
        <v>0.30429113000000002</v>
      </c>
      <c r="E10776" s="78">
        <v>-7.1733489999999997E-2</v>
      </c>
      <c r="F10776" s="78">
        <v>-1.3869017000000001E-2</v>
      </c>
    </row>
    <row r="10777" spans="1:6" x14ac:dyDescent="0.25">
      <c r="A10777">
        <v>10775</v>
      </c>
      <c r="B10777" t="s">
        <v>11682</v>
      </c>
      <c r="C10777" s="78">
        <v>1.7547162999999999</v>
      </c>
      <c r="D10777" s="78">
        <v>-0.43680914999999998</v>
      </c>
      <c r="E10777" s="78">
        <v>-4.1267704000000002E-3</v>
      </c>
      <c r="F10777" s="78">
        <v>-5.3053587999999999E-2</v>
      </c>
    </row>
    <row r="10778" spans="1:6" x14ac:dyDescent="0.25">
      <c r="A10778">
        <v>10776</v>
      </c>
      <c r="B10778" t="s">
        <v>11683</v>
      </c>
      <c r="C10778" s="78">
        <v>0.67721019999999998</v>
      </c>
      <c r="D10778" s="78">
        <v>2.0251317000000002</v>
      </c>
      <c r="E10778" s="78">
        <v>-3.4390595000000003E-2</v>
      </c>
      <c r="F10778" s="78">
        <v>0.17954011</v>
      </c>
    </row>
    <row r="10779" spans="1:6" x14ac:dyDescent="0.25">
      <c r="A10779">
        <v>10777</v>
      </c>
      <c r="B10779" t="s">
        <v>11684</v>
      </c>
      <c r="C10779" s="78">
        <v>-1.4534935</v>
      </c>
      <c r="D10779" s="78">
        <v>-0.2954869</v>
      </c>
      <c r="E10779" s="78">
        <v>-4.8076170000000001E-2</v>
      </c>
      <c r="F10779" s="78">
        <v>-0.12802388000000001</v>
      </c>
    </row>
    <row r="10780" spans="1:6" x14ac:dyDescent="0.25">
      <c r="A10780">
        <v>10778</v>
      </c>
      <c r="B10780" t="s">
        <v>11685</v>
      </c>
      <c r="C10780" s="78">
        <v>-0.24358289999999999</v>
      </c>
      <c r="D10780" s="78">
        <v>3.3271210000000002E-2</v>
      </c>
      <c r="E10780" s="78">
        <v>-8.7486220000000003E-2</v>
      </c>
      <c r="F10780" s="78">
        <v>-8.4399715E-2</v>
      </c>
    </row>
    <row r="10781" spans="1:6" x14ac:dyDescent="0.25">
      <c r="A10781">
        <v>10779</v>
      </c>
      <c r="B10781" t="s">
        <v>11686</v>
      </c>
      <c r="C10781" s="78">
        <v>-0.97888960000000003</v>
      </c>
      <c r="D10781" s="78">
        <v>-0.22389728</v>
      </c>
      <c r="E10781" s="78">
        <v>-5.1607649999999998E-2</v>
      </c>
      <c r="F10781" s="78">
        <v>2.4811356999999999E-2</v>
      </c>
    </row>
    <row r="10782" spans="1:6" x14ac:dyDescent="0.25">
      <c r="A10782">
        <v>10780</v>
      </c>
      <c r="B10782" t="s">
        <v>11687</v>
      </c>
      <c r="C10782" s="78">
        <v>1.4671768000000001</v>
      </c>
      <c r="D10782" s="78">
        <v>-1.8535815</v>
      </c>
      <c r="E10782" s="78">
        <v>-5.4687939999999997E-2</v>
      </c>
      <c r="F10782" s="78">
        <v>0.19735828</v>
      </c>
    </row>
    <row r="10783" spans="1:6" x14ac:dyDescent="0.25">
      <c r="A10783">
        <v>10781</v>
      </c>
      <c r="B10783" t="s">
        <v>11688</v>
      </c>
      <c r="C10783" s="78">
        <v>0.59989919999999997</v>
      </c>
      <c r="D10783" s="78">
        <v>0.14075333000000001</v>
      </c>
      <c r="E10783" s="78">
        <v>-3.0783767E-2</v>
      </c>
      <c r="F10783" s="78">
        <v>-0.21081633999999999</v>
      </c>
    </row>
    <row r="10784" spans="1:6" x14ac:dyDescent="0.25">
      <c r="A10784">
        <v>10782</v>
      </c>
      <c r="B10784" t="s">
        <v>11689</v>
      </c>
      <c r="C10784" s="78">
        <v>3.6233393999999999</v>
      </c>
      <c r="D10784" s="78">
        <v>-0.75761235000000005</v>
      </c>
      <c r="E10784" s="78">
        <v>-1.7269883E-2</v>
      </c>
      <c r="F10784" s="78">
        <v>5.4272859999999999E-2</v>
      </c>
    </row>
    <row r="10785" spans="1:6" x14ac:dyDescent="0.25">
      <c r="A10785">
        <v>10783</v>
      </c>
      <c r="B10785" t="s">
        <v>11690</v>
      </c>
      <c r="C10785" s="78">
        <v>-1.9506062</v>
      </c>
      <c r="D10785" s="78">
        <v>0.67201303999999995</v>
      </c>
      <c r="E10785" s="78">
        <v>-8.1000223999999996E-2</v>
      </c>
      <c r="F10785" s="78">
        <v>5.6898847000000002E-2</v>
      </c>
    </row>
    <row r="10786" spans="1:6" x14ac:dyDescent="0.25">
      <c r="A10786">
        <v>10784</v>
      </c>
      <c r="B10786" t="s">
        <v>11691</v>
      </c>
      <c r="C10786" s="78">
        <v>2.2997171999999999</v>
      </c>
      <c r="D10786" s="78">
        <v>-1.3841893999999999</v>
      </c>
      <c r="E10786" s="78">
        <v>-6.6637230000000006E-2</v>
      </c>
      <c r="F10786" s="78">
        <v>2.5839075E-2</v>
      </c>
    </row>
    <row r="10787" spans="1:6" x14ac:dyDescent="0.25">
      <c r="A10787">
        <v>10785</v>
      </c>
      <c r="B10787" t="s">
        <v>11692</v>
      </c>
      <c r="C10787" s="78">
        <v>-1.0603817</v>
      </c>
      <c r="D10787" s="78">
        <v>-0.39089629999999997</v>
      </c>
      <c r="E10787" s="78">
        <v>-4.7079887000000001E-2</v>
      </c>
      <c r="F10787" s="78">
        <v>5.6505285000000002E-2</v>
      </c>
    </row>
    <row r="10788" spans="1:6" x14ac:dyDescent="0.25">
      <c r="A10788">
        <v>10786</v>
      </c>
      <c r="B10788" t="s">
        <v>11693</v>
      </c>
      <c r="C10788" s="78">
        <v>-1.7837882</v>
      </c>
      <c r="D10788" s="78">
        <v>0.89076840000000002</v>
      </c>
      <c r="E10788" s="78">
        <v>-3.4390595000000003E-2</v>
      </c>
      <c r="F10788" s="78">
        <v>0.17954011</v>
      </c>
    </row>
    <row r="10789" spans="1:6" x14ac:dyDescent="0.25">
      <c r="A10789">
        <v>10787</v>
      </c>
      <c r="B10789" t="s">
        <v>11694</v>
      </c>
      <c r="C10789" s="78">
        <v>-0.89573026</v>
      </c>
      <c r="D10789" s="78">
        <v>-0.73053025999999999</v>
      </c>
      <c r="E10789" s="78">
        <v>-7.5401750000000003E-2</v>
      </c>
      <c r="F10789" s="78">
        <v>7.8005260000000007E-2</v>
      </c>
    </row>
    <row r="10790" spans="1:6" x14ac:dyDescent="0.25">
      <c r="A10790">
        <v>10788</v>
      </c>
      <c r="B10790" t="s">
        <v>11695</v>
      </c>
      <c r="C10790" s="78">
        <v>-1.2050878</v>
      </c>
      <c r="D10790" s="78">
        <v>0.65855710000000001</v>
      </c>
      <c r="E10790" s="78">
        <v>-0.11499563</v>
      </c>
      <c r="F10790" s="78">
        <v>-4.8450976999999999E-2</v>
      </c>
    </row>
    <row r="10791" spans="1:6" x14ac:dyDescent="0.25">
      <c r="A10791">
        <v>10789</v>
      </c>
      <c r="B10791" t="s">
        <v>11696</v>
      </c>
      <c r="C10791" s="78">
        <v>6.0326605999999998E-2</v>
      </c>
      <c r="D10791" s="78">
        <v>3.1362947999999999</v>
      </c>
      <c r="E10791" s="78">
        <v>-7.4954060000000003E-2</v>
      </c>
      <c r="F10791" s="78">
        <v>2.7473614E-2</v>
      </c>
    </row>
    <row r="10792" spans="1:6" x14ac:dyDescent="0.25">
      <c r="A10792">
        <v>10790</v>
      </c>
      <c r="B10792" t="s">
        <v>11697</v>
      </c>
      <c r="C10792" s="78">
        <v>0.30548713</v>
      </c>
      <c r="D10792" s="78">
        <v>-0.65894379999999997</v>
      </c>
      <c r="E10792" s="78">
        <v>-7.1748790000000007E-2</v>
      </c>
      <c r="F10792" s="78">
        <v>1.6005874E-2</v>
      </c>
    </row>
    <row r="10793" spans="1:6" x14ac:dyDescent="0.25">
      <c r="A10793">
        <v>10791</v>
      </c>
      <c r="B10793" t="s">
        <v>11698</v>
      </c>
      <c r="C10793" s="78">
        <v>-1.1162896</v>
      </c>
      <c r="D10793" s="78">
        <v>0.17504238999999999</v>
      </c>
      <c r="E10793" s="78">
        <v>-6.2048039999999999E-2</v>
      </c>
      <c r="F10793" s="78">
        <v>6.7089184999999996E-2</v>
      </c>
    </row>
    <row r="10794" spans="1:6" x14ac:dyDescent="0.25">
      <c r="A10794">
        <v>10792</v>
      </c>
      <c r="B10794" t="s">
        <v>11699</v>
      </c>
      <c r="C10794" s="78">
        <v>0.25180979999999997</v>
      </c>
      <c r="D10794" s="78">
        <v>0.28699163</v>
      </c>
      <c r="E10794" s="78">
        <v>-6.7124210000000004E-2</v>
      </c>
      <c r="F10794" s="78">
        <v>-0.18460007</v>
      </c>
    </row>
    <row r="10795" spans="1:6" x14ac:dyDescent="0.25">
      <c r="A10795">
        <v>10793</v>
      </c>
      <c r="B10795" t="s">
        <v>11700</v>
      </c>
      <c r="C10795" s="78">
        <v>0.60768129999999998</v>
      </c>
      <c r="D10795" s="78">
        <v>-1.1234280999999999</v>
      </c>
      <c r="E10795" s="78">
        <v>-1.8645944000000001E-2</v>
      </c>
      <c r="F10795" s="78">
        <v>9.1495240000000005E-2</v>
      </c>
    </row>
    <row r="10796" spans="1:6" x14ac:dyDescent="0.25">
      <c r="A10796">
        <v>10794</v>
      </c>
      <c r="B10796" t="s">
        <v>11701</v>
      </c>
      <c r="C10796" s="78">
        <v>-0.66591703999999996</v>
      </c>
      <c r="D10796" s="78">
        <v>1.7672786</v>
      </c>
      <c r="E10796" s="78">
        <v>-8.5136729999999994E-2</v>
      </c>
      <c r="F10796" s="78">
        <v>3.3680080000000001E-2</v>
      </c>
    </row>
    <row r="10797" spans="1:6" x14ac:dyDescent="0.25">
      <c r="A10797">
        <v>10795</v>
      </c>
      <c r="B10797" t="s">
        <v>11702</v>
      </c>
      <c r="C10797" s="78">
        <v>3.9409000000000001</v>
      </c>
      <c r="D10797" s="78">
        <v>-0.80673563000000004</v>
      </c>
      <c r="E10797" s="78">
        <v>-7.7674229999999997E-2</v>
      </c>
      <c r="F10797" s="78">
        <v>4.1601285000000002E-2</v>
      </c>
    </row>
    <row r="10798" spans="1:6" x14ac:dyDescent="0.25">
      <c r="A10798">
        <v>10796</v>
      </c>
      <c r="B10798" t="s">
        <v>11703</v>
      </c>
      <c r="C10798" s="78">
        <v>-3.4999286999999999</v>
      </c>
      <c r="D10798" s="78">
        <v>0.51905453000000001</v>
      </c>
      <c r="E10798" s="78">
        <v>-0.14857090000000001</v>
      </c>
      <c r="F10798" s="78">
        <v>-0.27669709999999997</v>
      </c>
    </row>
    <row r="10799" spans="1:6" x14ac:dyDescent="0.25">
      <c r="A10799">
        <v>10797</v>
      </c>
      <c r="B10799" t="s">
        <v>11704</v>
      </c>
      <c r="C10799" s="78">
        <v>4.429719E-2</v>
      </c>
      <c r="D10799" s="78">
        <v>0.49225846000000001</v>
      </c>
      <c r="E10799" s="78">
        <v>0.12922475</v>
      </c>
      <c r="F10799" s="78">
        <v>-0.35873221999999999</v>
      </c>
    </row>
    <row r="10800" spans="1:6" x14ac:dyDescent="0.25">
      <c r="A10800">
        <v>10798</v>
      </c>
      <c r="B10800" t="s">
        <v>11705</v>
      </c>
      <c r="C10800" s="78">
        <v>2.4914770000000002</v>
      </c>
      <c r="D10800" s="78">
        <v>1.1492909</v>
      </c>
      <c r="E10800" s="78">
        <v>-7.0516780000000001E-2</v>
      </c>
      <c r="F10800" s="78">
        <v>8.3722584000000003E-2</v>
      </c>
    </row>
    <row r="10801" spans="1:6" x14ac:dyDescent="0.25">
      <c r="A10801">
        <v>10799</v>
      </c>
      <c r="B10801" t="s">
        <v>11706</v>
      </c>
      <c r="C10801" s="78">
        <v>8.1163793999999997E-2</v>
      </c>
      <c r="D10801" s="78">
        <v>0.91000855000000003</v>
      </c>
      <c r="E10801" s="78">
        <v>-5.7626330000000003E-2</v>
      </c>
      <c r="F10801" s="78">
        <v>6.3609719999999995E-2</v>
      </c>
    </row>
    <row r="10802" spans="1:6" x14ac:dyDescent="0.25">
      <c r="A10802">
        <v>10800</v>
      </c>
      <c r="B10802" t="s">
        <v>11707</v>
      </c>
      <c r="C10802" s="78">
        <v>-1.406623</v>
      </c>
      <c r="D10802" s="78">
        <v>0.913327</v>
      </c>
      <c r="E10802" s="78">
        <v>-2.7492355999999999E-2</v>
      </c>
      <c r="F10802" s="78">
        <v>1.0703415000000001E-2</v>
      </c>
    </row>
    <row r="10803" spans="1:6" x14ac:dyDescent="0.25">
      <c r="A10803">
        <v>10801</v>
      </c>
      <c r="B10803" t="s">
        <v>11708</v>
      </c>
      <c r="C10803" s="78">
        <v>0.65096390000000004</v>
      </c>
      <c r="D10803" s="78">
        <v>-0.18305713000000001</v>
      </c>
      <c r="E10803" s="78">
        <v>-2.4852402999999999E-2</v>
      </c>
      <c r="F10803" s="78">
        <v>-4.8580020000000002E-2</v>
      </c>
    </row>
    <row r="10804" spans="1:6" x14ac:dyDescent="0.25">
      <c r="A10804">
        <v>10802</v>
      </c>
      <c r="B10804" t="s">
        <v>11709</v>
      </c>
      <c r="C10804" s="78">
        <v>1.6647681000000001</v>
      </c>
      <c r="D10804" s="78">
        <v>-0.26094463000000001</v>
      </c>
      <c r="E10804" s="78">
        <v>-4.3411206000000001E-2</v>
      </c>
      <c r="F10804" s="78">
        <v>2.9220968E-2</v>
      </c>
    </row>
    <row r="10805" spans="1:6" x14ac:dyDescent="0.25">
      <c r="A10805">
        <v>10803</v>
      </c>
      <c r="B10805" t="s">
        <v>11710</v>
      </c>
      <c r="C10805" s="78">
        <v>1.0647196000000001</v>
      </c>
      <c r="D10805" s="78">
        <v>-0.60302140000000004</v>
      </c>
      <c r="E10805" s="78">
        <v>-5.8356366999999999E-2</v>
      </c>
      <c r="F10805" s="78">
        <v>6.1261922000000003E-2</v>
      </c>
    </row>
    <row r="10806" spans="1:6" x14ac:dyDescent="0.25">
      <c r="A10806">
        <v>10804</v>
      </c>
      <c r="B10806" t="s">
        <v>11711</v>
      </c>
      <c r="C10806" s="78">
        <v>-0.32991545999999999</v>
      </c>
      <c r="D10806" s="78">
        <v>1.7286490000000001</v>
      </c>
      <c r="E10806" s="78">
        <v>-7.6009080000000007E-2</v>
      </c>
      <c r="F10806" s="78">
        <v>-1.6789496000000001E-2</v>
      </c>
    </row>
    <row r="10807" spans="1:6" x14ac:dyDescent="0.25">
      <c r="A10807">
        <v>10805</v>
      </c>
      <c r="B10807" t="s">
        <v>11712</v>
      </c>
      <c r="C10807" s="78">
        <v>-2.2301612</v>
      </c>
      <c r="D10807" s="78">
        <v>-2.5255318</v>
      </c>
      <c r="E10807" s="78">
        <v>-8.7095080000000005E-2</v>
      </c>
      <c r="F10807" s="78">
        <v>8.0997059999999996E-2</v>
      </c>
    </row>
    <row r="10808" spans="1:6" x14ac:dyDescent="0.25">
      <c r="A10808">
        <v>10806</v>
      </c>
      <c r="B10808" t="s">
        <v>11713</v>
      </c>
      <c r="C10808" s="78">
        <v>-0.55019669999999998</v>
      </c>
      <c r="D10808" s="78">
        <v>-0.23646104000000001</v>
      </c>
      <c r="E10808" s="78">
        <v>-3.4390595000000003E-2</v>
      </c>
      <c r="F10808" s="78">
        <v>0.17954011</v>
      </c>
    </row>
    <row r="10809" spans="1:6" x14ac:dyDescent="0.25">
      <c r="A10809">
        <v>10807</v>
      </c>
      <c r="B10809" t="s">
        <v>11714</v>
      </c>
      <c r="C10809" s="78">
        <v>0.96658299999999997</v>
      </c>
      <c r="D10809" s="78">
        <v>2.6301397999999998</v>
      </c>
      <c r="E10809" s="78">
        <v>-9.6498089999999995E-2</v>
      </c>
      <c r="F10809" s="78">
        <v>1.1300370000000001E-2</v>
      </c>
    </row>
    <row r="10810" spans="1:6" x14ac:dyDescent="0.25">
      <c r="A10810">
        <v>10808</v>
      </c>
      <c r="B10810" t="s">
        <v>11715</v>
      </c>
      <c r="C10810" s="78">
        <v>-1.1080502999999999</v>
      </c>
      <c r="D10810" s="78">
        <v>0.94962155999999998</v>
      </c>
      <c r="E10810" s="78">
        <v>-4.8147567000000002E-2</v>
      </c>
      <c r="F10810" s="78">
        <v>0.1365305</v>
      </c>
    </row>
    <row r="10811" spans="1:6" x14ac:dyDescent="0.25">
      <c r="A10811">
        <v>10809</v>
      </c>
      <c r="B10811" t="s">
        <v>11716</v>
      </c>
      <c r="C10811" s="78">
        <v>1.8545035000000001</v>
      </c>
      <c r="D10811" s="78">
        <v>-1.0543821</v>
      </c>
      <c r="E10811" s="78">
        <v>-4.8087194999999999E-2</v>
      </c>
      <c r="F10811" s="78">
        <v>7.3958099999999999E-2</v>
      </c>
    </row>
    <row r="10812" spans="1:6" x14ac:dyDescent="0.25">
      <c r="A10812">
        <v>10810</v>
      </c>
      <c r="B10812" t="s">
        <v>11717</v>
      </c>
      <c r="C10812" s="78">
        <v>1.8002437</v>
      </c>
      <c r="D10812" s="78">
        <v>0.66513180000000005</v>
      </c>
      <c r="E10812" s="78">
        <v>-4.8791649999999999E-2</v>
      </c>
      <c r="F10812" s="78">
        <v>-5.1028131999999997E-2</v>
      </c>
    </row>
    <row r="10813" spans="1:6" x14ac:dyDescent="0.25">
      <c r="A10813">
        <v>10811</v>
      </c>
      <c r="B10813" t="s">
        <v>11718</v>
      </c>
      <c r="C10813" s="78">
        <v>-0.62122299999999997</v>
      </c>
      <c r="D10813" s="78">
        <v>0.22396073999999999</v>
      </c>
      <c r="E10813" s="78">
        <v>-5.3464024999999998E-2</v>
      </c>
      <c r="F10813" s="78">
        <v>0.1309968</v>
      </c>
    </row>
    <row r="10814" spans="1:6" x14ac:dyDescent="0.25">
      <c r="A10814">
        <v>10812</v>
      </c>
      <c r="B10814" t="s">
        <v>11719</v>
      </c>
      <c r="C10814" s="78">
        <v>-1.1714013999999999</v>
      </c>
      <c r="D10814" s="78">
        <v>-1.5332570999999999</v>
      </c>
      <c r="E10814" s="78">
        <v>-9.8511680000000004E-2</v>
      </c>
      <c r="F10814" s="78">
        <v>-0.16845830000000001</v>
      </c>
    </row>
    <row r="10815" spans="1:6" x14ac:dyDescent="0.25">
      <c r="A10815">
        <v>10813</v>
      </c>
      <c r="B10815" t="s">
        <v>11720</v>
      </c>
      <c r="C10815" s="78">
        <v>0.90289030000000003</v>
      </c>
      <c r="D10815" s="78">
        <v>4.3882794000000001</v>
      </c>
      <c r="E10815" s="78">
        <v>-0.12693246</v>
      </c>
      <c r="F10815" s="78">
        <v>4.7186986E-2</v>
      </c>
    </row>
    <row r="10816" spans="1:6" x14ac:dyDescent="0.25">
      <c r="A10816">
        <v>10814</v>
      </c>
      <c r="B10816" t="s">
        <v>11721</v>
      </c>
      <c r="C10816" s="78">
        <v>0.63405549999999999</v>
      </c>
      <c r="D10816" s="78">
        <v>-0.63000069999999997</v>
      </c>
      <c r="E10816" s="78">
        <v>-0.107693836</v>
      </c>
      <c r="F10816" s="78">
        <v>-3.1598835999999998E-2</v>
      </c>
    </row>
    <row r="10817" spans="1:6" x14ac:dyDescent="0.25">
      <c r="A10817">
        <v>10815</v>
      </c>
      <c r="B10817" t="s">
        <v>11722</v>
      </c>
      <c r="C10817" s="78">
        <v>1.6854647</v>
      </c>
      <c r="D10817" s="78">
        <v>-0.20101556000000001</v>
      </c>
      <c r="E10817" s="78">
        <v>-5.7016693E-2</v>
      </c>
      <c r="F10817" s="78">
        <v>-6.5730419999999998E-2</v>
      </c>
    </row>
    <row r="10818" spans="1:6" x14ac:dyDescent="0.25">
      <c r="A10818">
        <v>10816</v>
      </c>
      <c r="B10818" t="s">
        <v>11723</v>
      </c>
      <c r="C10818" s="78">
        <v>-2.5660799000000001</v>
      </c>
      <c r="D10818" s="78">
        <v>0.73542105999999996</v>
      </c>
      <c r="E10818" s="78">
        <v>3.2396229999999998E-2</v>
      </c>
      <c r="F10818" s="78">
        <v>8.5209310000000007E-3</v>
      </c>
    </row>
    <row r="10819" spans="1:6" x14ac:dyDescent="0.25">
      <c r="A10819">
        <v>10817</v>
      </c>
      <c r="B10819" t="s">
        <v>11724</v>
      </c>
      <c r="C10819" s="78">
        <v>-0.39461449999999998</v>
      </c>
      <c r="D10819" s="78">
        <v>-1.8178065999999999</v>
      </c>
      <c r="E10819" s="78">
        <v>-3.4390595000000003E-2</v>
      </c>
      <c r="F10819" s="78">
        <v>0.17954011</v>
      </c>
    </row>
    <row r="10820" spans="1:6" x14ac:dyDescent="0.25">
      <c r="A10820">
        <v>10818</v>
      </c>
      <c r="B10820" t="s">
        <v>11725</v>
      </c>
      <c r="C10820" s="78">
        <v>0.94284235999999999</v>
      </c>
      <c r="D10820" s="78">
        <v>4.3099020000000001</v>
      </c>
      <c r="E10820" s="78">
        <v>0.28845884999999999</v>
      </c>
      <c r="F10820" s="78">
        <v>-0.20449028999999999</v>
      </c>
    </row>
    <row r="10821" spans="1:6" x14ac:dyDescent="0.25">
      <c r="A10821">
        <v>10819</v>
      </c>
      <c r="B10821" t="s">
        <v>11726</v>
      </c>
      <c r="C10821" s="78">
        <v>-1.8433075000000001</v>
      </c>
      <c r="D10821" s="78">
        <v>1.3676098999999999</v>
      </c>
      <c r="E10821" s="78">
        <v>-3.4390595000000003E-2</v>
      </c>
      <c r="F10821" s="78">
        <v>0.17954011</v>
      </c>
    </row>
    <row r="10822" spans="1:6" x14ac:dyDescent="0.25">
      <c r="A10822">
        <v>10820</v>
      </c>
      <c r="B10822" t="s">
        <v>11727</v>
      </c>
      <c r="C10822" s="78">
        <v>1.2708349000000001</v>
      </c>
      <c r="D10822" s="78">
        <v>-1.4796872000000001</v>
      </c>
      <c r="E10822" s="78">
        <v>-3.4390595000000003E-2</v>
      </c>
      <c r="F10822" s="78">
        <v>0.17954011</v>
      </c>
    </row>
    <row r="10823" spans="1:6" x14ac:dyDescent="0.25">
      <c r="A10823">
        <v>10821</v>
      </c>
      <c r="B10823" t="s">
        <v>11728</v>
      </c>
      <c r="C10823" s="78">
        <v>-1.9662282</v>
      </c>
      <c r="D10823" s="78">
        <v>0.86809444000000002</v>
      </c>
      <c r="E10823" s="78">
        <v>-6.269827E-2</v>
      </c>
      <c r="F10823" s="78">
        <v>9.2426679999999997E-2</v>
      </c>
    </row>
    <row r="10824" spans="1:6" x14ac:dyDescent="0.25">
      <c r="A10824">
        <v>10822</v>
      </c>
      <c r="B10824" t="s">
        <v>11729</v>
      </c>
      <c r="C10824" s="78">
        <v>-1.1354519000000001</v>
      </c>
      <c r="D10824" s="78">
        <v>0.18528499000000001</v>
      </c>
      <c r="E10824" s="78">
        <v>-0.10452083</v>
      </c>
      <c r="F10824" s="78">
        <v>-0.17090205999999999</v>
      </c>
    </row>
    <row r="10825" spans="1:6" x14ac:dyDescent="0.25">
      <c r="A10825">
        <v>10823</v>
      </c>
      <c r="B10825" t="s">
        <v>11730</v>
      </c>
      <c r="C10825" s="78">
        <v>0.12913057</v>
      </c>
      <c r="D10825" s="78">
        <v>-0.29362222999999998</v>
      </c>
      <c r="E10825" s="78">
        <v>-7.0991219999999994E-2</v>
      </c>
      <c r="F10825" s="78">
        <v>6.7696569999999998E-2</v>
      </c>
    </row>
    <row r="10826" spans="1:6" x14ac:dyDescent="0.25">
      <c r="A10826">
        <v>10824</v>
      </c>
      <c r="B10826" t="s">
        <v>11731</v>
      </c>
      <c r="C10826" s="78">
        <v>-1.5423389999999999</v>
      </c>
      <c r="D10826" s="78">
        <v>0.72649730000000001</v>
      </c>
      <c r="E10826" s="78">
        <v>-3.4390595000000003E-2</v>
      </c>
      <c r="F10826" s="78">
        <v>0.17954011</v>
      </c>
    </row>
    <row r="10827" spans="1:6" x14ac:dyDescent="0.25">
      <c r="A10827">
        <v>10825</v>
      </c>
      <c r="B10827" t="s">
        <v>11732</v>
      </c>
      <c r="C10827" s="78">
        <v>-1.1018496</v>
      </c>
      <c r="D10827" s="78">
        <v>-0.15662685000000001</v>
      </c>
      <c r="E10827" s="78">
        <v>-3.7918332999999999E-2</v>
      </c>
      <c r="F10827" s="78">
        <v>1.1508778000000001E-2</v>
      </c>
    </row>
    <row r="10828" spans="1:6" x14ac:dyDescent="0.25">
      <c r="A10828">
        <v>10826</v>
      </c>
      <c r="B10828" t="s">
        <v>11733</v>
      </c>
      <c r="C10828" s="78">
        <v>-0.59498364000000004</v>
      </c>
      <c r="D10828" s="78">
        <v>1.4535229999999999</v>
      </c>
      <c r="E10828" s="78">
        <v>-3.4390595000000003E-2</v>
      </c>
      <c r="F10828" s="78">
        <v>0.17954011</v>
      </c>
    </row>
    <row r="10829" spans="1:6" x14ac:dyDescent="0.25">
      <c r="A10829">
        <v>10827</v>
      </c>
      <c r="B10829" t="s">
        <v>11734</v>
      </c>
      <c r="C10829" s="78">
        <v>-0.13137090000000001</v>
      </c>
      <c r="D10829" s="78">
        <v>-1.4797164</v>
      </c>
      <c r="E10829" s="78">
        <v>1.854505E-2</v>
      </c>
      <c r="F10829" s="78">
        <v>-0.23852517000000001</v>
      </c>
    </row>
    <row r="10830" spans="1:6" x14ac:dyDescent="0.25">
      <c r="A10830">
        <v>10828</v>
      </c>
      <c r="B10830" t="s">
        <v>11735</v>
      </c>
      <c r="C10830" s="78">
        <v>4.6638827000000003</v>
      </c>
      <c r="D10830" s="78">
        <v>-0.70408415999999996</v>
      </c>
      <c r="E10830" s="78">
        <v>-2.3780606999999999E-2</v>
      </c>
      <c r="F10830" s="78">
        <v>7.1423929999999997E-2</v>
      </c>
    </row>
    <row r="10831" spans="1:6" x14ac:dyDescent="0.25">
      <c r="A10831">
        <v>10829</v>
      </c>
      <c r="B10831" t="s">
        <v>11736</v>
      </c>
      <c r="C10831" s="78">
        <v>1.0150650000000001</v>
      </c>
      <c r="D10831" s="78">
        <v>7.812589E-3</v>
      </c>
      <c r="E10831" s="78">
        <v>-3.3434226999999997E-2</v>
      </c>
      <c r="F10831" s="78">
        <v>0.1290558</v>
      </c>
    </row>
    <row r="10832" spans="1:6" x14ac:dyDescent="0.25">
      <c r="A10832">
        <v>10830</v>
      </c>
      <c r="B10832" t="s">
        <v>11737</v>
      </c>
      <c r="C10832" s="78">
        <v>-0.58304155000000002</v>
      </c>
      <c r="D10832" s="78">
        <v>-0.82435380000000003</v>
      </c>
      <c r="E10832" s="78">
        <v>-1.8426437E-2</v>
      </c>
      <c r="F10832" s="78">
        <v>5.7921723000000001E-2</v>
      </c>
    </row>
    <row r="10833" spans="1:6" x14ac:dyDescent="0.25">
      <c r="A10833">
        <v>10831</v>
      </c>
      <c r="B10833" t="s">
        <v>11738</v>
      </c>
      <c r="C10833" s="78">
        <v>1.1778073</v>
      </c>
      <c r="D10833" s="78">
        <v>0.68395066000000004</v>
      </c>
      <c r="E10833" s="78">
        <v>0.60911910000000002</v>
      </c>
      <c r="F10833" s="78">
        <v>-0.29996764999999997</v>
      </c>
    </row>
    <row r="10834" spans="1:6" x14ac:dyDescent="0.25">
      <c r="A10834">
        <v>10832</v>
      </c>
      <c r="B10834" t="s">
        <v>11739</v>
      </c>
      <c r="C10834" s="78">
        <v>1.2899433</v>
      </c>
      <c r="D10834" s="78">
        <v>0.96551679999999995</v>
      </c>
      <c r="E10834" s="78">
        <v>-2.9106151E-2</v>
      </c>
      <c r="F10834" s="78">
        <v>1.3070315000000001E-2</v>
      </c>
    </row>
    <row r="10835" spans="1:6" x14ac:dyDescent="0.25">
      <c r="A10835">
        <v>10833</v>
      </c>
      <c r="B10835" t="s">
        <v>11740</v>
      </c>
      <c r="C10835" s="78">
        <v>-1.6272933000000001</v>
      </c>
      <c r="D10835" s="78">
        <v>2.3655526999999998</v>
      </c>
      <c r="E10835" s="78">
        <v>-4.8624451999999999E-2</v>
      </c>
      <c r="F10835" s="78">
        <v>-5.0665795999999999E-2</v>
      </c>
    </row>
    <row r="10836" spans="1:6" x14ac:dyDescent="0.25">
      <c r="A10836">
        <v>10834</v>
      </c>
      <c r="B10836" t="s">
        <v>11741</v>
      </c>
      <c r="C10836" s="78">
        <v>-0.89761150000000001</v>
      </c>
      <c r="D10836" s="78">
        <v>2.0603456000000002</v>
      </c>
      <c r="E10836" s="78">
        <v>-3.4390595000000003E-2</v>
      </c>
      <c r="F10836" s="78">
        <v>0.17954011</v>
      </c>
    </row>
    <row r="10837" spans="1:6" x14ac:dyDescent="0.25">
      <c r="A10837">
        <v>10835</v>
      </c>
      <c r="B10837" t="s">
        <v>11742</v>
      </c>
      <c r="C10837" s="78">
        <v>0.23383530999999999</v>
      </c>
      <c r="D10837" s="78">
        <v>-2.6086179999999999</v>
      </c>
      <c r="E10837" s="78">
        <v>-3.4390595000000003E-2</v>
      </c>
      <c r="F10837" s="78">
        <v>0.17954011</v>
      </c>
    </row>
    <row r="10838" spans="1:6" x14ac:dyDescent="0.25">
      <c r="A10838">
        <v>10836</v>
      </c>
      <c r="B10838" t="s">
        <v>11743</v>
      </c>
      <c r="C10838" s="78">
        <v>-1.4059463000000001</v>
      </c>
      <c r="D10838" s="78">
        <v>-0.81154610000000005</v>
      </c>
      <c r="E10838" s="78">
        <v>-0.14265572000000001</v>
      </c>
      <c r="F10838" s="78">
        <v>-0.19873662</v>
      </c>
    </row>
    <row r="10839" spans="1:6" x14ac:dyDescent="0.25">
      <c r="A10839">
        <v>10837</v>
      </c>
      <c r="B10839" t="s">
        <v>11744</v>
      </c>
      <c r="C10839" s="78">
        <v>0.55963339999999995</v>
      </c>
      <c r="D10839" s="78">
        <v>-1.1991181</v>
      </c>
      <c r="E10839" s="78">
        <v>-5.2166850000000001E-2</v>
      </c>
      <c r="F10839" s="78">
        <v>0.11218896</v>
      </c>
    </row>
    <row r="10840" spans="1:6" x14ac:dyDescent="0.25">
      <c r="A10840">
        <v>10838</v>
      </c>
      <c r="B10840" t="s">
        <v>11745</v>
      </c>
      <c r="C10840" s="78">
        <v>2.3592621000000001E-2</v>
      </c>
      <c r="D10840" s="78">
        <v>0.20743632000000001</v>
      </c>
      <c r="E10840" s="78">
        <v>2.6713959999999998E-2</v>
      </c>
      <c r="F10840" s="78">
        <v>-0.4109255</v>
      </c>
    </row>
    <row r="10841" spans="1:6" x14ac:dyDescent="0.25">
      <c r="A10841">
        <v>10839</v>
      </c>
      <c r="B10841" t="s">
        <v>11746</v>
      </c>
      <c r="C10841" s="78">
        <v>-0.42885881999999997</v>
      </c>
      <c r="D10841" s="78">
        <v>-2.9360713999999999</v>
      </c>
      <c r="E10841" s="78">
        <v>-1.3262417E-2</v>
      </c>
      <c r="F10841" s="78">
        <v>-4.9605384000000002E-2</v>
      </c>
    </row>
    <row r="10842" spans="1:6" x14ac:dyDescent="0.25">
      <c r="A10842">
        <v>10840</v>
      </c>
      <c r="B10842" t="s">
        <v>11747</v>
      </c>
      <c r="C10842" s="78">
        <v>0.42983759999999999</v>
      </c>
      <c r="D10842" s="78">
        <v>-0.19608202999999999</v>
      </c>
      <c r="E10842" s="78">
        <v>2.5560874000000001E-2</v>
      </c>
      <c r="F10842" s="78">
        <v>-4.4353783000000001E-2</v>
      </c>
    </row>
    <row r="10843" spans="1:6" x14ac:dyDescent="0.25">
      <c r="A10843">
        <v>10841</v>
      </c>
      <c r="B10843" t="s">
        <v>11748</v>
      </c>
      <c r="C10843" s="78">
        <v>3.5102090000000001</v>
      </c>
      <c r="D10843" s="78">
        <v>0.58669700000000002</v>
      </c>
      <c r="E10843" s="78">
        <v>-3.4390595000000003E-2</v>
      </c>
      <c r="F10843" s="78">
        <v>0.17954011</v>
      </c>
    </row>
    <row r="10844" spans="1:6" x14ac:dyDescent="0.25">
      <c r="A10844">
        <v>10842</v>
      </c>
      <c r="B10844" t="s">
        <v>11749</v>
      </c>
      <c r="C10844" s="78">
        <v>3.3535485</v>
      </c>
      <c r="D10844" s="78">
        <v>0.49932173000000002</v>
      </c>
      <c r="E10844" s="78">
        <v>-6.1365448000000003E-2</v>
      </c>
      <c r="F10844" s="78">
        <v>4.432556E-2</v>
      </c>
    </row>
    <row r="10845" spans="1:6" x14ac:dyDescent="0.25">
      <c r="A10845">
        <v>10843</v>
      </c>
      <c r="B10845" t="s">
        <v>11750</v>
      </c>
      <c r="C10845" s="78">
        <v>0.27533296000000002</v>
      </c>
      <c r="D10845" s="78">
        <v>-1.5146613</v>
      </c>
      <c r="E10845" s="78">
        <v>-3.4390595000000003E-2</v>
      </c>
      <c r="F10845" s="78">
        <v>0.17954011</v>
      </c>
    </row>
    <row r="10846" spans="1:6" x14ac:dyDescent="0.25">
      <c r="A10846">
        <v>10844</v>
      </c>
      <c r="B10846" t="s">
        <v>11751</v>
      </c>
      <c r="C10846" s="78">
        <v>-1.2930482999999999</v>
      </c>
      <c r="D10846" s="78">
        <v>0.82324770000000003</v>
      </c>
      <c r="E10846" s="78">
        <v>-6.8527069999999995E-2</v>
      </c>
      <c r="F10846" s="78">
        <v>3.5178960000000002E-2</v>
      </c>
    </row>
    <row r="10847" spans="1:6" x14ac:dyDescent="0.25">
      <c r="A10847">
        <v>10845</v>
      </c>
      <c r="B10847" t="s">
        <v>11752</v>
      </c>
      <c r="C10847" s="78">
        <v>-1.4886775999999999</v>
      </c>
      <c r="D10847" s="78">
        <v>-0.67853940000000001</v>
      </c>
      <c r="E10847" s="78">
        <v>-1.9136687999999999E-2</v>
      </c>
      <c r="F10847" s="78">
        <v>2.0287603000000001E-2</v>
      </c>
    </row>
    <row r="10848" spans="1:6" x14ac:dyDescent="0.25">
      <c r="A10848">
        <v>10846</v>
      </c>
      <c r="B10848" t="s">
        <v>11753</v>
      </c>
      <c r="C10848" s="78">
        <v>0.56384970000000001</v>
      </c>
      <c r="D10848" s="78">
        <v>-0.86985135000000002</v>
      </c>
      <c r="E10848" s="78">
        <v>-3.4427419999999999E-3</v>
      </c>
      <c r="F10848" s="78">
        <v>-0.47265964999999999</v>
      </c>
    </row>
    <row r="10849" spans="1:6" x14ac:dyDescent="0.25">
      <c r="A10849">
        <v>10847</v>
      </c>
      <c r="B10849" t="s">
        <v>11754</v>
      </c>
      <c r="C10849" s="78">
        <v>-1.8283811000000001</v>
      </c>
      <c r="D10849" s="78">
        <v>0.24309306999999999</v>
      </c>
      <c r="E10849" s="78">
        <v>-1.6665908E-2</v>
      </c>
      <c r="F10849" s="78">
        <v>-9.1571169999999993E-2</v>
      </c>
    </row>
    <row r="10850" spans="1:6" x14ac:dyDescent="0.25">
      <c r="A10850">
        <v>10848</v>
      </c>
      <c r="B10850" t="s">
        <v>11755</v>
      </c>
      <c r="C10850" s="78">
        <v>-3.1853370000000001</v>
      </c>
      <c r="D10850" s="78">
        <v>5.3406969999999998E-2</v>
      </c>
      <c r="E10850" s="78">
        <v>-9.9674849999999995E-2</v>
      </c>
      <c r="F10850" s="78">
        <v>-5.2875683E-2</v>
      </c>
    </row>
    <row r="10851" spans="1:6" x14ac:dyDescent="0.25">
      <c r="A10851">
        <v>10849</v>
      </c>
      <c r="B10851" t="s">
        <v>11756</v>
      </c>
      <c r="C10851" s="78">
        <v>2.5956652</v>
      </c>
      <c r="D10851" s="78">
        <v>2.2264816999999999</v>
      </c>
      <c r="E10851" s="78">
        <v>-3.4310385999999998E-2</v>
      </c>
      <c r="F10851" s="78">
        <v>6.8221710000000005E-2</v>
      </c>
    </row>
    <row r="10852" spans="1:6" x14ac:dyDescent="0.25">
      <c r="A10852">
        <v>10850</v>
      </c>
      <c r="B10852" t="s">
        <v>11757</v>
      </c>
      <c r="C10852" s="78">
        <v>-2.1986517999999999</v>
      </c>
      <c r="D10852" s="78">
        <v>-0.43507013</v>
      </c>
      <c r="E10852" s="78">
        <v>-4.9427553999999999E-2</v>
      </c>
      <c r="F10852" s="78">
        <v>-8.568452E-2</v>
      </c>
    </row>
    <row r="10853" spans="1:6" x14ac:dyDescent="0.25">
      <c r="A10853">
        <v>10851</v>
      </c>
      <c r="B10853" t="s">
        <v>11758</v>
      </c>
      <c r="C10853" s="78">
        <v>1.0373832999999999</v>
      </c>
      <c r="D10853" s="78">
        <v>-4.8773612999999996</v>
      </c>
      <c r="E10853" s="78">
        <v>-0.14201850999999999</v>
      </c>
      <c r="F10853" s="78">
        <v>-0.25533694000000001</v>
      </c>
    </row>
    <row r="10854" spans="1:6" x14ac:dyDescent="0.25">
      <c r="A10854">
        <v>10852</v>
      </c>
      <c r="B10854" t="s">
        <v>11759</v>
      </c>
      <c r="C10854" s="78">
        <v>-0.68454725000000005</v>
      </c>
      <c r="D10854" s="78">
        <v>-0.29177417999999999</v>
      </c>
      <c r="E10854" s="78">
        <v>-6.6312570000000001E-2</v>
      </c>
      <c r="F10854" s="78">
        <v>-9.9976059999999992E-3</v>
      </c>
    </row>
    <row r="10855" spans="1:6" x14ac:dyDescent="0.25">
      <c r="A10855">
        <v>10853</v>
      </c>
      <c r="B10855" t="s">
        <v>11760</v>
      </c>
      <c r="C10855" s="78">
        <v>1.3833306000000001</v>
      </c>
      <c r="D10855" s="78">
        <v>-0.67672454999999998</v>
      </c>
      <c r="E10855" s="78">
        <v>-4.6749464999999997E-2</v>
      </c>
      <c r="F10855" s="78">
        <v>-0.2346742</v>
      </c>
    </row>
    <row r="10856" spans="1:6" x14ac:dyDescent="0.25">
      <c r="A10856">
        <v>10854</v>
      </c>
      <c r="B10856" t="s">
        <v>11761</v>
      </c>
      <c r="C10856" s="78">
        <v>-1.4612502999999999</v>
      </c>
      <c r="D10856" s="78">
        <v>-1.3882432</v>
      </c>
      <c r="E10856" s="78">
        <v>-0.10138514999999999</v>
      </c>
      <c r="F10856" s="78">
        <v>-7.6892929999999998E-2</v>
      </c>
    </row>
    <row r="10857" spans="1:6" x14ac:dyDescent="0.25">
      <c r="A10857">
        <v>10855</v>
      </c>
      <c r="B10857" t="s">
        <v>11762</v>
      </c>
      <c r="C10857" s="78">
        <v>3.2583030000000002</v>
      </c>
      <c r="D10857" s="78">
        <v>0.72634639999999995</v>
      </c>
      <c r="E10857" s="78">
        <v>-7.711047E-2</v>
      </c>
      <c r="F10857" s="78">
        <v>9.809466E-2</v>
      </c>
    </row>
    <row r="10858" spans="1:6" x14ac:dyDescent="0.25">
      <c r="A10858">
        <v>10856</v>
      </c>
      <c r="B10858" t="s">
        <v>11763</v>
      </c>
      <c r="C10858" s="78">
        <v>0.32679923999999999</v>
      </c>
      <c r="D10858" s="78">
        <v>1.1389288</v>
      </c>
      <c r="E10858" s="78">
        <v>-3.4390595000000003E-2</v>
      </c>
      <c r="F10858" s="78">
        <v>0.17954011</v>
      </c>
    </row>
    <row r="10859" spans="1:6" x14ac:dyDescent="0.25">
      <c r="A10859">
        <v>10857</v>
      </c>
      <c r="B10859" t="s">
        <v>11764</v>
      </c>
      <c r="C10859" s="78">
        <v>-1.4716665</v>
      </c>
      <c r="D10859" s="78">
        <v>0.50394373999999997</v>
      </c>
      <c r="E10859" s="78">
        <v>-9.0954820000000006E-2</v>
      </c>
      <c r="F10859" s="78">
        <v>3.7565053000000001E-2</v>
      </c>
    </row>
    <row r="10860" spans="1:6" x14ac:dyDescent="0.25">
      <c r="A10860">
        <v>10858</v>
      </c>
      <c r="B10860" t="s">
        <v>11765</v>
      </c>
      <c r="C10860" s="78">
        <v>0.53143439999999997</v>
      </c>
      <c r="D10860" s="78">
        <v>-0.35649570000000003</v>
      </c>
      <c r="E10860" s="78">
        <v>-0.1157393</v>
      </c>
      <c r="F10860" s="78">
        <v>-0.13346241</v>
      </c>
    </row>
    <row r="10861" spans="1:6" x14ac:dyDescent="0.25">
      <c r="A10861">
        <v>10859</v>
      </c>
      <c r="B10861" t="s">
        <v>11766</v>
      </c>
      <c r="C10861" s="78">
        <v>-1.8338604000000001</v>
      </c>
      <c r="D10861" s="78">
        <v>-2.5734878000000001</v>
      </c>
      <c r="E10861" s="78">
        <v>-3.4390595000000003E-2</v>
      </c>
      <c r="F10861" s="78">
        <v>0.17954011</v>
      </c>
    </row>
    <row r="10862" spans="1:6" x14ac:dyDescent="0.25">
      <c r="A10862">
        <v>10860</v>
      </c>
      <c r="B10862" t="s">
        <v>11767</v>
      </c>
      <c r="C10862" s="78">
        <v>-1.5699620000000001</v>
      </c>
      <c r="D10862" s="78">
        <v>-8.4422830000000004E-2</v>
      </c>
      <c r="E10862" s="78">
        <v>-3.4390595000000003E-2</v>
      </c>
      <c r="F10862" s="78">
        <v>0.17954011</v>
      </c>
    </row>
    <row r="10863" spans="1:6" x14ac:dyDescent="0.25">
      <c r="A10863">
        <v>10861</v>
      </c>
      <c r="B10863" t="s">
        <v>11768</v>
      </c>
      <c r="C10863" s="78">
        <v>-0.33558553000000002</v>
      </c>
      <c r="D10863" s="78">
        <v>1.3032184</v>
      </c>
      <c r="E10863" s="78">
        <v>-8.3392030000000006E-2</v>
      </c>
      <c r="F10863" s="78">
        <v>5.8527639999999999E-2</v>
      </c>
    </row>
    <row r="10864" spans="1:6" x14ac:dyDescent="0.25">
      <c r="A10864">
        <v>10862</v>
      </c>
      <c r="B10864" t="s">
        <v>11769</v>
      </c>
      <c r="C10864" s="78">
        <v>-0.10667008</v>
      </c>
      <c r="D10864" s="78">
        <v>-0.85264969999999995</v>
      </c>
      <c r="E10864" s="78">
        <v>-3.9496459999999997E-2</v>
      </c>
      <c r="F10864" s="78">
        <v>5.4830477000000002E-2</v>
      </c>
    </row>
    <row r="10865" spans="1:6" x14ac:dyDescent="0.25">
      <c r="A10865">
        <v>10863</v>
      </c>
      <c r="B10865" t="s">
        <v>11770</v>
      </c>
      <c r="C10865" s="78">
        <v>-0.19006485000000001</v>
      </c>
      <c r="D10865" s="78">
        <v>-1.9128579000000001</v>
      </c>
      <c r="E10865" s="78">
        <v>-3.0632922E-2</v>
      </c>
      <c r="F10865" s="78">
        <v>-4.3331875999999998E-2</v>
      </c>
    </row>
    <row r="10866" spans="1:6" x14ac:dyDescent="0.25">
      <c r="A10866">
        <v>10864</v>
      </c>
      <c r="B10866" t="s">
        <v>11771</v>
      </c>
      <c r="C10866" s="78">
        <v>-1.5114726999999999</v>
      </c>
      <c r="D10866" s="78">
        <v>0.68181480000000005</v>
      </c>
      <c r="E10866" s="78">
        <v>-0.13426572000000001</v>
      </c>
      <c r="F10866" s="78">
        <v>-0.11975266</v>
      </c>
    </row>
    <row r="10867" spans="1:6" x14ac:dyDescent="0.25">
      <c r="A10867">
        <v>10865</v>
      </c>
      <c r="B10867" t="s">
        <v>11772</v>
      </c>
      <c r="C10867" s="78">
        <v>-0.41984549999999998</v>
      </c>
      <c r="D10867" s="78">
        <v>-1.2419150000000001</v>
      </c>
      <c r="E10867" s="78">
        <v>-1.1969120999999999E-2</v>
      </c>
      <c r="F10867" s="78">
        <v>7.2214449999999999E-2</v>
      </c>
    </row>
    <row r="10868" spans="1:6" x14ac:dyDescent="0.25">
      <c r="A10868">
        <v>10866</v>
      </c>
      <c r="B10868" t="s">
        <v>11773</v>
      </c>
      <c r="C10868" s="78">
        <v>-2.0656175999999999</v>
      </c>
      <c r="D10868" s="78">
        <v>0.12152749</v>
      </c>
      <c r="E10868" s="78">
        <v>-5.1280689999999997E-2</v>
      </c>
      <c r="F10868" s="78">
        <v>-8.8287489999999996E-2</v>
      </c>
    </row>
    <row r="10869" spans="1:6" x14ac:dyDescent="0.25">
      <c r="A10869">
        <v>10867</v>
      </c>
      <c r="B10869" t="s">
        <v>11774</v>
      </c>
      <c r="C10869" s="78">
        <v>3.1084390000000002</v>
      </c>
      <c r="D10869" s="78">
        <v>-3.6395354000000002</v>
      </c>
      <c r="E10869" s="78">
        <v>9.8932475000000006E-2</v>
      </c>
      <c r="F10869" s="78">
        <v>-0.48053425999999999</v>
      </c>
    </row>
    <row r="10870" spans="1:6" x14ac:dyDescent="0.25">
      <c r="A10870">
        <v>10868</v>
      </c>
      <c r="B10870" t="s">
        <v>11775</v>
      </c>
      <c r="C10870" s="78">
        <v>0.21193543000000001</v>
      </c>
      <c r="D10870" s="78">
        <v>0.98676275999999996</v>
      </c>
      <c r="E10870" s="78">
        <v>-3.4390595000000003E-2</v>
      </c>
      <c r="F10870" s="78">
        <v>0.17954011</v>
      </c>
    </row>
    <row r="10871" spans="1:6" x14ac:dyDescent="0.25">
      <c r="A10871">
        <v>10869</v>
      </c>
      <c r="B10871" t="s">
        <v>11776</v>
      </c>
      <c r="C10871" s="78">
        <v>1.2070786</v>
      </c>
      <c r="D10871" s="78">
        <v>-2.1534724000000001</v>
      </c>
      <c r="E10871" s="78">
        <v>-9.8212229999999998E-2</v>
      </c>
      <c r="F10871" s="78">
        <v>-1.2561783E-2</v>
      </c>
    </row>
    <row r="10872" spans="1:6" x14ac:dyDescent="0.25">
      <c r="A10872">
        <v>10870</v>
      </c>
      <c r="B10872" t="s">
        <v>11777</v>
      </c>
      <c r="C10872" s="78">
        <v>0.12037542499999999</v>
      </c>
      <c r="D10872" s="78">
        <v>-0.60065246000000005</v>
      </c>
      <c r="E10872" s="78">
        <v>-5.9879027000000001E-2</v>
      </c>
      <c r="F10872" s="78">
        <v>7.3901990000000001E-2</v>
      </c>
    </row>
    <row r="10873" spans="1:6" x14ac:dyDescent="0.25">
      <c r="A10873">
        <v>10871</v>
      </c>
      <c r="B10873" t="s">
        <v>11778</v>
      </c>
      <c r="C10873" s="78">
        <v>-1.420105</v>
      </c>
      <c r="D10873" s="78">
        <v>-0.28990274999999999</v>
      </c>
      <c r="E10873" s="78">
        <v>-6.2972510000000002E-3</v>
      </c>
      <c r="F10873" s="78">
        <v>4.4232234000000002E-2</v>
      </c>
    </row>
    <row r="10874" spans="1:6" x14ac:dyDescent="0.25">
      <c r="A10874">
        <v>10872</v>
      </c>
      <c r="B10874" t="s">
        <v>11779</v>
      </c>
      <c r="C10874" s="78">
        <v>0.72621214000000001</v>
      </c>
      <c r="D10874" s="78">
        <v>-1.6493967</v>
      </c>
      <c r="E10874" s="78">
        <v>-2.5061283E-2</v>
      </c>
      <c r="F10874" s="78">
        <v>-0.46202295999999998</v>
      </c>
    </row>
    <row r="10875" spans="1:6" x14ac:dyDescent="0.25">
      <c r="A10875">
        <v>10873</v>
      </c>
      <c r="B10875" t="s">
        <v>11780</v>
      </c>
      <c r="C10875" s="78">
        <v>0.44010660000000001</v>
      </c>
      <c r="D10875" s="78">
        <v>-1.8879908000000001</v>
      </c>
      <c r="E10875" s="78">
        <v>-3.4390595000000003E-2</v>
      </c>
      <c r="F10875" s="78">
        <v>0.17954011</v>
      </c>
    </row>
    <row r="10876" spans="1:6" x14ac:dyDescent="0.25">
      <c r="A10876">
        <v>10874</v>
      </c>
      <c r="B10876" t="s">
        <v>11781</v>
      </c>
      <c r="C10876" s="78">
        <v>2.6851273</v>
      </c>
      <c r="D10876" s="78">
        <v>-2.7359353999999998</v>
      </c>
      <c r="E10876" s="78">
        <v>-6.2186002999999997E-2</v>
      </c>
      <c r="F10876" s="78">
        <v>8.6923090000000005E-3</v>
      </c>
    </row>
    <row r="10877" spans="1:6" x14ac:dyDescent="0.25">
      <c r="A10877">
        <v>10875</v>
      </c>
      <c r="B10877" t="s">
        <v>11782</v>
      </c>
      <c r="C10877" s="78">
        <v>-1.3039410000000001E-3</v>
      </c>
      <c r="D10877" s="78">
        <v>0.15978510000000001</v>
      </c>
      <c r="E10877" s="78">
        <v>-9.2545329999999995E-2</v>
      </c>
      <c r="F10877" s="78">
        <v>2.1848485000000001E-2</v>
      </c>
    </row>
    <row r="10878" spans="1:6" x14ac:dyDescent="0.25">
      <c r="A10878">
        <v>10876</v>
      </c>
      <c r="B10878" t="s">
        <v>11783</v>
      </c>
      <c r="C10878" s="78">
        <v>-1.3302491999999999</v>
      </c>
      <c r="D10878" s="78">
        <v>-0.29607489999999997</v>
      </c>
      <c r="E10878" s="78">
        <v>-1.3631432999999999E-3</v>
      </c>
      <c r="F10878" s="78">
        <v>-0.33501999999999998</v>
      </c>
    </row>
    <row r="10879" spans="1:6" x14ac:dyDescent="0.25">
      <c r="A10879">
        <v>10877</v>
      </c>
      <c r="B10879" t="s">
        <v>11784</v>
      </c>
      <c r="C10879" s="78">
        <v>-0.97178184999999995</v>
      </c>
      <c r="D10879" s="78">
        <v>-0.96860539999999995</v>
      </c>
      <c r="E10879" s="78">
        <v>-3.6225356E-2</v>
      </c>
      <c r="F10879" s="78">
        <v>-0.13637743999999999</v>
      </c>
    </row>
    <row r="10880" spans="1:6" x14ac:dyDescent="0.25">
      <c r="A10880">
        <v>10878</v>
      </c>
      <c r="B10880" t="s">
        <v>11785</v>
      </c>
      <c r="C10880" s="78">
        <v>-1.4126467</v>
      </c>
      <c r="D10880" s="78">
        <v>0.32296439999999998</v>
      </c>
      <c r="E10880" s="78">
        <v>-5.0520677E-2</v>
      </c>
      <c r="F10880" s="78">
        <v>-6.2480210000000001E-2</v>
      </c>
    </row>
    <row r="10881" spans="1:6" x14ac:dyDescent="0.25">
      <c r="A10881">
        <v>10879</v>
      </c>
      <c r="B10881" t="s">
        <v>11786</v>
      </c>
      <c r="C10881" s="78">
        <v>2.4642286000000002</v>
      </c>
      <c r="D10881" s="78">
        <v>0.99753725999999998</v>
      </c>
      <c r="E10881" s="78">
        <v>-7.7490580000000003E-2</v>
      </c>
      <c r="F10881" s="78">
        <v>1.8002376E-2</v>
      </c>
    </row>
    <row r="10882" spans="1:6" x14ac:dyDescent="0.25">
      <c r="A10882">
        <v>10880</v>
      </c>
      <c r="B10882" t="s">
        <v>11787</v>
      </c>
      <c r="C10882" s="78">
        <v>1.1916583999999999</v>
      </c>
      <c r="D10882" s="78">
        <v>-0.73127830000000005</v>
      </c>
      <c r="E10882" s="78">
        <v>-0.11958885</v>
      </c>
      <c r="F10882" s="78">
        <v>-3.1963482000000001E-2</v>
      </c>
    </row>
    <row r="10883" spans="1:6" x14ac:dyDescent="0.25">
      <c r="A10883">
        <v>10881</v>
      </c>
      <c r="B10883" t="s">
        <v>11788</v>
      </c>
      <c r="C10883" s="78">
        <v>0.16164210000000001</v>
      </c>
      <c r="D10883" s="78">
        <v>-1.5423914000000001</v>
      </c>
      <c r="E10883" s="78">
        <v>-0.12944502999999999</v>
      </c>
      <c r="F10883" s="78">
        <v>-0.21688399999999999</v>
      </c>
    </row>
    <row r="10884" spans="1:6" x14ac:dyDescent="0.25">
      <c r="A10884">
        <v>10882</v>
      </c>
      <c r="B10884" t="s">
        <v>11789</v>
      </c>
      <c r="C10884" s="78">
        <v>-0.2744549</v>
      </c>
      <c r="D10884" s="78">
        <v>1.0605454000000001</v>
      </c>
      <c r="E10884" s="78">
        <v>-9.3198909999999996E-2</v>
      </c>
      <c r="F10884" s="78">
        <v>3.0707552999999999E-2</v>
      </c>
    </row>
    <row r="10885" spans="1:6" x14ac:dyDescent="0.25">
      <c r="A10885">
        <v>10883</v>
      </c>
      <c r="B10885" t="s">
        <v>11790</v>
      </c>
      <c r="C10885" s="78">
        <v>-2.0398076000000001</v>
      </c>
      <c r="D10885" s="78">
        <v>0.87658966000000005</v>
      </c>
      <c r="E10885" s="78">
        <v>-4.8146939999999999E-2</v>
      </c>
      <c r="F10885" s="78">
        <v>-8.03812E-2</v>
      </c>
    </row>
    <row r="10886" spans="1:6" x14ac:dyDescent="0.25">
      <c r="A10886">
        <v>10884</v>
      </c>
      <c r="B10886" t="s">
        <v>11791</v>
      </c>
      <c r="C10886" s="78">
        <v>4.1349830000000001E-3</v>
      </c>
      <c r="D10886" s="78">
        <v>1.3447450000000001</v>
      </c>
      <c r="E10886" s="78">
        <v>-3.7460275000000001E-2</v>
      </c>
      <c r="F10886" s="78">
        <v>0.124849565</v>
      </c>
    </row>
    <row r="10887" spans="1:6" x14ac:dyDescent="0.25">
      <c r="A10887">
        <v>10885</v>
      </c>
      <c r="B10887" t="s">
        <v>11792</v>
      </c>
      <c r="C10887" s="78">
        <v>0.19603023</v>
      </c>
      <c r="D10887" s="78">
        <v>0.13260347</v>
      </c>
      <c r="E10887" s="78">
        <v>-3.4390595000000003E-2</v>
      </c>
      <c r="F10887" s="78">
        <v>0.17954011</v>
      </c>
    </row>
    <row r="10888" spans="1:6" x14ac:dyDescent="0.25">
      <c r="A10888">
        <v>10886</v>
      </c>
      <c r="B10888" t="s">
        <v>11793</v>
      </c>
      <c r="C10888" s="78">
        <v>4.9763970000000004</v>
      </c>
      <c r="D10888" s="78">
        <v>0.80265604999999995</v>
      </c>
      <c r="E10888" s="78">
        <v>-0.112437606</v>
      </c>
      <c r="F10888" s="78">
        <v>3.6847159999999997E-2</v>
      </c>
    </row>
    <row r="10889" spans="1:6" x14ac:dyDescent="0.25">
      <c r="A10889">
        <v>10887</v>
      </c>
      <c r="B10889" t="s">
        <v>11794</v>
      </c>
      <c r="C10889" s="78">
        <v>-0.93010090000000001</v>
      </c>
      <c r="D10889" s="78">
        <v>-1.7487227000000001</v>
      </c>
      <c r="E10889" s="78">
        <v>-7.9731510000000005E-2</v>
      </c>
      <c r="F10889" s="78">
        <v>2.6745959999999999E-2</v>
      </c>
    </row>
    <row r="10890" spans="1:6" x14ac:dyDescent="0.25">
      <c r="A10890">
        <v>10888</v>
      </c>
      <c r="B10890" t="s">
        <v>11795</v>
      </c>
      <c r="C10890" s="78">
        <v>0.80216299999999996</v>
      </c>
      <c r="D10890" s="78">
        <v>-1.0559160999999999</v>
      </c>
      <c r="E10890" s="78">
        <v>-4.2215080000000002E-2</v>
      </c>
      <c r="F10890" s="78">
        <v>4.4364140000000003E-2</v>
      </c>
    </row>
    <row r="10891" spans="1:6" x14ac:dyDescent="0.25">
      <c r="A10891">
        <v>10889</v>
      </c>
      <c r="B10891" t="s">
        <v>11796</v>
      </c>
      <c r="C10891" s="78">
        <v>0.42433539999999997</v>
      </c>
      <c r="D10891" s="78">
        <v>-2.0712266000000001</v>
      </c>
      <c r="E10891" s="78">
        <v>-3.8709599999999997E-2</v>
      </c>
      <c r="F10891" s="78">
        <v>-0.14137082000000001</v>
      </c>
    </row>
    <row r="10892" spans="1:6" x14ac:dyDescent="0.25">
      <c r="A10892">
        <v>10890</v>
      </c>
      <c r="B10892" t="s">
        <v>11797</v>
      </c>
      <c r="C10892" s="78">
        <v>1.3108405000000001</v>
      </c>
      <c r="D10892" s="78">
        <v>-7.0506719999999995E-2</v>
      </c>
      <c r="E10892" s="78">
        <v>0.57536710000000002</v>
      </c>
      <c r="F10892" s="78">
        <v>-0.51182174999999996</v>
      </c>
    </row>
    <row r="10893" spans="1:6" x14ac:dyDescent="0.25">
      <c r="A10893">
        <v>10891</v>
      </c>
      <c r="B10893" t="s">
        <v>11798</v>
      </c>
      <c r="C10893" s="78">
        <v>0.37282565000000001</v>
      </c>
      <c r="D10893" s="78">
        <v>2.6270069999999999</v>
      </c>
      <c r="E10893" s="78">
        <v>-0.10111081600000001</v>
      </c>
      <c r="F10893" s="78">
        <v>-5.9752300000000001E-2</v>
      </c>
    </row>
    <row r="10894" spans="1:6" x14ac:dyDescent="0.25">
      <c r="A10894">
        <v>10892</v>
      </c>
      <c r="B10894" t="s">
        <v>11799</v>
      </c>
      <c r="C10894" s="78">
        <v>-0.82242440000000006</v>
      </c>
      <c r="D10894" s="78">
        <v>-0.33399007000000003</v>
      </c>
      <c r="E10894" s="78">
        <v>-3.4390595000000003E-2</v>
      </c>
      <c r="F10894" s="78">
        <v>0.17954011</v>
      </c>
    </row>
    <row r="10895" spans="1:6" x14ac:dyDescent="0.25">
      <c r="A10895">
        <v>10893</v>
      </c>
      <c r="B10895" t="s">
        <v>11800</v>
      </c>
      <c r="C10895" s="78">
        <v>0.19554684</v>
      </c>
      <c r="D10895" s="78">
        <v>5.4225504000000001E-2</v>
      </c>
      <c r="E10895" s="78">
        <v>-5.0571404E-2</v>
      </c>
      <c r="F10895" s="78">
        <v>0.1205396</v>
      </c>
    </row>
    <row r="10896" spans="1:6" x14ac:dyDescent="0.25">
      <c r="A10896">
        <v>10894</v>
      </c>
      <c r="B10896" t="s">
        <v>11801</v>
      </c>
      <c r="C10896" s="78">
        <v>1.6842428</v>
      </c>
      <c r="D10896" s="78">
        <v>-1.3106869999999999</v>
      </c>
      <c r="E10896" s="78">
        <v>2.3677292999999999E-2</v>
      </c>
      <c r="F10896" s="78">
        <v>2.0887151E-2</v>
      </c>
    </row>
    <row r="10897" spans="1:6" x14ac:dyDescent="0.25">
      <c r="A10897">
        <v>10895</v>
      </c>
      <c r="B10897" t="s">
        <v>11802</v>
      </c>
      <c r="C10897" s="78">
        <v>1.4348612000000001</v>
      </c>
      <c r="D10897" s="78">
        <v>1.7507607000000001</v>
      </c>
      <c r="E10897" s="78">
        <v>-3.4390595000000003E-2</v>
      </c>
      <c r="F10897" s="78">
        <v>0.17954011</v>
      </c>
    </row>
    <row r="10898" spans="1:6" x14ac:dyDescent="0.25">
      <c r="A10898">
        <v>10896</v>
      </c>
      <c r="B10898" t="s">
        <v>11803</v>
      </c>
      <c r="C10898" s="78">
        <v>-0.14732027</v>
      </c>
      <c r="D10898" s="78">
        <v>-0.69839156000000002</v>
      </c>
      <c r="E10898" s="78">
        <v>-2.9039819000000001E-2</v>
      </c>
      <c r="F10898" s="78">
        <v>-0.115842745</v>
      </c>
    </row>
    <row r="10899" spans="1:6" x14ac:dyDescent="0.25">
      <c r="A10899">
        <v>10897</v>
      </c>
      <c r="B10899" t="s">
        <v>11804</v>
      </c>
      <c r="C10899" s="78">
        <v>1.2056434</v>
      </c>
      <c r="D10899" s="78">
        <v>-1.5884625999999999</v>
      </c>
      <c r="E10899" s="78">
        <v>-0.12100536000000001</v>
      </c>
      <c r="F10899" s="78">
        <v>-8.3334489999999997E-2</v>
      </c>
    </row>
    <row r="10900" spans="1:6" x14ac:dyDescent="0.25">
      <c r="A10900">
        <v>10898</v>
      </c>
      <c r="B10900" t="s">
        <v>11805</v>
      </c>
      <c r="C10900" s="78">
        <v>0.2206265</v>
      </c>
      <c r="D10900" s="78">
        <v>-8.2036109999999995E-2</v>
      </c>
      <c r="E10900" s="78">
        <v>-0.11087445999999999</v>
      </c>
      <c r="F10900" s="78">
        <v>-8.8302270000000002E-2</v>
      </c>
    </row>
    <row r="10901" spans="1:6" x14ac:dyDescent="0.25">
      <c r="A10901">
        <v>10899</v>
      </c>
      <c r="B10901" t="s">
        <v>11806</v>
      </c>
      <c r="C10901" s="78">
        <v>-1.7003416</v>
      </c>
      <c r="D10901" s="78">
        <v>-1.4221132999999999</v>
      </c>
      <c r="E10901" s="78">
        <v>-3.4390595000000003E-2</v>
      </c>
      <c r="F10901" s="78">
        <v>0.17954011</v>
      </c>
    </row>
    <row r="10902" spans="1:6" x14ac:dyDescent="0.25">
      <c r="A10902">
        <v>10900</v>
      </c>
      <c r="B10902" t="s">
        <v>11807</v>
      </c>
      <c r="C10902" s="78">
        <v>3.2040904000000001</v>
      </c>
      <c r="D10902" s="78">
        <v>3.6985931000000001</v>
      </c>
      <c r="E10902" s="78">
        <v>-8.995852E-2</v>
      </c>
      <c r="F10902" s="78">
        <v>8.7770335000000005E-2</v>
      </c>
    </row>
    <row r="10903" spans="1:6" x14ac:dyDescent="0.25">
      <c r="A10903">
        <v>10901</v>
      </c>
      <c r="B10903" t="s">
        <v>11808</v>
      </c>
      <c r="C10903" s="78">
        <v>0.15901282</v>
      </c>
      <c r="D10903" s="78">
        <v>-0.88760589999999995</v>
      </c>
      <c r="E10903" s="78">
        <v>-1.4284598000000001E-2</v>
      </c>
      <c r="F10903" s="78">
        <v>7.8120530000000002E-3</v>
      </c>
    </row>
    <row r="10904" spans="1:6" x14ac:dyDescent="0.25">
      <c r="A10904">
        <v>10902</v>
      </c>
      <c r="B10904" t="s">
        <v>11809</v>
      </c>
      <c r="C10904" s="78">
        <v>-0.40124425000000002</v>
      </c>
      <c r="D10904" s="78">
        <v>1.3408600999999999E-2</v>
      </c>
      <c r="E10904" s="78">
        <v>-4.1315958E-2</v>
      </c>
      <c r="F10904" s="78">
        <v>0.10500007</v>
      </c>
    </row>
    <row r="10905" spans="1:6" x14ac:dyDescent="0.25">
      <c r="A10905">
        <v>10903</v>
      </c>
      <c r="B10905" t="s">
        <v>11810</v>
      </c>
      <c r="C10905" s="78">
        <v>-2.5558822000000001</v>
      </c>
      <c r="D10905" s="78">
        <v>1.9048501</v>
      </c>
      <c r="E10905" s="78">
        <v>-3.4390595000000003E-2</v>
      </c>
      <c r="F10905" s="78">
        <v>0.17954011</v>
      </c>
    </row>
    <row r="10906" spans="1:6" x14ac:dyDescent="0.25">
      <c r="A10906">
        <v>10904</v>
      </c>
      <c r="B10906" t="s">
        <v>11811</v>
      </c>
      <c r="C10906" s="78">
        <v>-0.27495386999999999</v>
      </c>
      <c r="D10906" s="78">
        <v>1.113812</v>
      </c>
      <c r="E10906" s="78">
        <v>-7.3561970000000004E-2</v>
      </c>
      <c r="F10906" s="78">
        <v>4.9858302E-2</v>
      </c>
    </row>
    <row r="10907" spans="1:6" x14ac:dyDescent="0.25">
      <c r="A10907">
        <v>10905</v>
      </c>
      <c r="B10907" t="s">
        <v>11812</v>
      </c>
      <c r="C10907" s="78">
        <v>1.126703</v>
      </c>
      <c r="D10907" s="78">
        <v>1.0004911000000001</v>
      </c>
      <c r="E10907" s="78">
        <v>-3.4390595000000003E-2</v>
      </c>
      <c r="F10907" s="78">
        <v>0.17954011</v>
      </c>
    </row>
    <row r="10908" spans="1:6" x14ac:dyDescent="0.25">
      <c r="A10908">
        <v>10906</v>
      </c>
      <c r="B10908" t="s">
        <v>11813</v>
      </c>
      <c r="C10908" s="78">
        <v>0.97644365</v>
      </c>
      <c r="D10908" s="78">
        <v>0.4613601</v>
      </c>
      <c r="E10908" s="78">
        <v>-0.27622177999999997</v>
      </c>
      <c r="F10908" s="78">
        <v>-0.52282165999999997</v>
      </c>
    </row>
    <row r="10909" spans="1:6" x14ac:dyDescent="0.25">
      <c r="A10909">
        <v>10907</v>
      </c>
      <c r="B10909" t="s">
        <v>11814</v>
      </c>
      <c r="C10909" s="78">
        <v>-1.8457368999999999</v>
      </c>
      <c r="D10909" s="78">
        <v>0.41676806999999999</v>
      </c>
      <c r="E10909" s="78">
        <v>1.9434465000000001</v>
      </c>
      <c r="F10909" s="78">
        <v>0.23528041999999999</v>
      </c>
    </row>
    <row r="10910" spans="1:6" x14ac:dyDescent="0.25">
      <c r="A10910">
        <v>10908</v>
      </c>
      <c r="B10910" t="s">
        <v>11815</v>
      </c>
      <c r="C10910" s="78">
        <v>1.0360876000000001</v>
      </c>
      <c r="D10910" s="78">
        <v>1.6804603</v>
      </c>
      <c r="E10910" s="78">
        <v>-5.9900478E-2</v>
      </c>
      <c r="F10910" s="78">
        <v>0.13650386</v>
      </c>
    </row>
    <row r="10911" spans="1:6" x14ac:dyDescent="0.25">
      <c r="A10911">
        <v>10909</v>
      </c>
      <c r="B10911" t="s">
        <v>11816</v>
      </c>
      <c r="C10911" s="78">
        <v>0.13746521</v>
      </c>
      <c r="D10911" s="78">
        <v>-1.5121005999999999</v>
      </c>
      <c r="E10911" s="78">
        <v>-1.0629939E-2</v>
      </c>
      <c r="F10911" s="78">
        <v>-0.40630156000000001</v>
      </c>
    </row>
    <row r="10912" spans="1:6" x14ac:dyDescent="0.25">
      <c r="A10912">
        <v>10910</v>
      </c>
      <c r="B10912" t="s">
        <v>11817</v>
      </c>
      <c r="C10912" s="78">
        <v>-0.60910726000000004</v>
      </c>
      <c r="D10912" s="78">
        <v>0.84238625</v>
      </c>
      <c r="E10912" s="78">
        <v>-7.0555880000000001E-2</v>
      </c>
      <c r="F10912" s="78">
        <v>3.1901598E-3</v>
      </c>
    </row>
    <row r="10913" spans="1:6" x14ac:dyDescent="0.25">
      <c r="A10913">
        <v>10911</v>
      </c>
      <c r="B10913" t="s">
        <v>11818</v>
      </c>
      <c r="C10913" s="78">
        <v>2.9301884</v>
      </c>
      <c r="D10913" s="78">
        <v>-1.249207</v>
      </c>
      <c r="E10913" s="78">
        <v>-4.9255367000000001E-2</v>
      </c>
      <c r="F10913" s="78">
        <v>8.5356119999999994E-2</v>
      </c>
    </row>
    <row r="10914" spans="1:6" x14ac:dyDescent="0.25">
      <c r="A10914">
        <v>10912</v>
      </c>
      <c r="B10914" t="s">
        <v>11819</v>
      </c>
      <c r="C10914" s="78">
        <v>-0.42093960000000002</v>
      </c>
      <c r="D10914" s="78">
        <v>0.77411629999999998</v>
      </c>
      <c r="E10914" s="78">
        <v>0.1122829</v>
      </c>
      <c r="F10914" s="78">
        <v>-0.14104555999999999</v>
      </c>
    </row>
    <row r="10915" spans="1:6" x14ac:dyDescent="0.25">
      <c r="A10915">
        <v>10913</v>
      </c>
      <c r="B10915" t="s">
        <v>11820</v>
      </c>
      <c r="C10915" s="78">
        <v>-0.80812220000000001</v>
      </c>
      <c r="D10915" s="78">
        <v>-0.67772376999999995</v>
      </c>
      <c r="E10915" s="78">
        <v>-7.7229909999999999E-2</v>
      </c>
      <c r="F10915" s="78">
        <v>0.113376975</v>
      </c>
    </row>
    <row r="10916" spans="1:6" x14ac:dyDescent="0.25">
      <c r="A10916">
        <v>10914</v>
      </c>
      <c r="B10916" t="s">
        <v>11821</v>
      </c>
      <c r="C10916" s="78">
        <v>0.25894693000000002</v>
      </c>
      <c r="D10916" s="78">
        <v>-0.15656440999999999</v>
      </c>
      <c r="E10916" s="78">
        <v>-0.10640458999999999</v>
      </c>
      <c r="F10916" s="78">
        <v>-0.28974652000000001</v>
      </c>
    </row>
    <row r="10917" spans="1:6" x14ac:dyDescent="0.25">
      <c r="A10917">
        <v>10915</v>
      </c>
      <c r="B10917" t="s">
        <v>11822</v>
      </c>
      <c r="C10917" s="78">
        <v>-0.82000273000000001</v>
      </c>
      <c r="D10917" s="78">
        <v>-5.4046660000000003E-2</v>
      </c>
      <c r="E10917" s="78">
        <v>-3.4390595000000003E-2</v>
      </c>
      <c r="F10917" s="78">
        <v>0.17954011</v>
      </c>
    </row>
    <row r="10918" spans="1:6" x14ac:dyDescent="0.25">
      <c r="A10918">
        <v>10916</v>
      </c>
      <c r="B10918" t="s">
        <v>11823</v>
      </c>
      <c r="C10918" s="78">
        <v>-6.7582400000000001E-2</v>
      </c>
      <c r="D10918" s="78">
        <v>-1.9444009</v>
      </c>
      <c r="E10918" s="78">
        <v>-6.7926764000000001E-2</v>
      </c>
      <c r="F10918" s="78">
        <v>2.1579593000000001E-2</v>
      </c>
    </row>
    <row r="10919" spans="1:6" x14ac:dyDescent="0.25">
      <c r="A10919">
        <v>10917</v>
      </c>
      <c r="B10919" t="s">
        <v>11824</v>
      </c>
      <c r="C10919" s="78">
        <v>0.81278192999999999</v>
      </c>
      <c r="D10919" s="78">
        <v>-1.4988452000000001</v>
      </c>
      <c r="E10919" s="78">
        <v>-3.4390595000000003E-2</v>
      </c>
      <c r="F10919" s="78">
        <v>0.17954011</v>
      </c>
    </row>
    <row r="10920" spans="1:6" x14ac:dyDescent="0.25">
      <c r="A10920">
        <v>10918</v>
      </c>
      <c r="B10920" t="s">
        <v>11825</v>
      </c>
      <c r="C10920" s="78">
        <v>-0.2724588</v>
      </c>
      <c r="D10920" s="78">
        <v>2.3634056999999999</v>
      </c>
      <c r="E10920" s="78">
        <v>-1.2887588E-2</v>
      </c>
      <c r="F10920" s="78">
        <v>-0.11396845</v>
      </c>
    </row>
    <row r="10921" spans="1:6" x14ac:dyDescent="0.25">
      <c r="A10921">
        <v>10919</v>
      </c>
      <c r="B10921" t="s">
        <v>11826</v>
      </c>
      <c r="C10921" s="78">
        <v>-2.7541148999999998</v>
      </c>
      <c r="D10921" s="78">
        <v>-0.57562005999999999</v>
      </c>
      <c r="E10921" s="78">
        <v>2.1845150000000002</v>
      </c>
      <c r="F10921" s="78">
        <v>0.1794635</v>
      </c>
    </row>
    <row r="10922" spans="1:6" x14ac:dyDescent="0.25">
      <c r="A10922">
        <v>10920</v>
      </c>
      <c r="B10922" t="s">
        <v>11827</v>
      </c>
      <c r="C10922" s="78">
        <v>4.2356414999999998</v>
      </c>
      <c r="D10922" s="78">
        <v>-0.17213690000000001</v>
      </c>
      <c r="E10922" s="78">
        <v>-9.8550856000000006E-2</v>
      </c>
      <c r="F10922" s="78">
        <v>1.6605437000000001E-2</v>
      </c>
    </row>
    <row r="10923" spans="1:6" x14ac:dyDescent="0.25">
      <c r="A10923">
        <v>10921</v>
      </c>
      <c r="B10923" t="s">
        <v>11828</v>
      </c>
      <c r="C10923" s="78">
        <v>4.2590623000000001</v>
      </c>
      <c r="D10923" s="78">
        <v>-1.8641065000000001</v>
      </c>
      <c r="E10923" s="78">
        <v>-9.1979994999999995E-2</v>
      </c>
      <c r="F10923" s="78">
        <v>6.1849309999999998E-2</v>
      </c>
    </row>
    <row r="10924" spans="1:6" x14ac:dyDescent="0.25">
      <c r="A10924">
        <v>10922</v>
      </c>
      <c r="B10924" t="s">
        <v>11829</v>
      </c>
      <c r="C10924" s="78">
        <v>4.3191613999999996</v>
      </c>
      <c r="D10924" s="78">
        <v>-1.2144439</v>
      </c>
      <c r="E10924" s="78">
        <v>1.3275474000000001E-2</v>
      </c>
      <c r="F10924" s="78">
        <v>-2.2697835999999999E-2</v>
      </c>
    </row>
    <row r="10925" spans="1:6" x14ac:dyDescent="0.25">
      <c r="A10925">
        <v>10923</v>
      </c>
      <c r="B10925" t="s">
        <v>11830</v>
      </c>
      <c r="C10925" s="78">
        <v>0.73051069999999996</v>
      </c>
      <c r="D10925" s="78">
        <v>0.60932945999999999</v>
      </c>
      <c r="E10925" s="78">
        <v>-2.2982593999999999E-2</v>
      </c>
      <c r="F10925" s="78">
        <v>0.133634</v>
      </c>
    </row>
    <row r="10926" spans="1:6" x14ac:dyDescent="0.25">
      <c r="A10926">
        <v>10924</v>
      </c>
      <c r="B10926" t="s">
        <v>11831</v>
      </c>
      <c r="C10926" s="78">
        <v>0.35489765000000001</v>
      </c>
      <c r="D10926" s="78">
        <v>0.92688524999999999</v>
      </c>
      <c r="E10926" s="78">
        <v>-3.4390595000000003E-2</v>
      </c>
      <c r="F10926" s="78">
        <v>0.17954011</v>
      </c>
    </row>
    <row r="10927" spans="1:6" x14ac:dyDescent="0.25">
      <c r="A10927">
        <v>10925</v>
      </c>
      <c r="B10927" t="s">
        <v>11832</v>
      </c>
      <c r="C10927" s="78">
        <v>1.5356067</v>
      </c>
      <c r="D10927" s="78">
        <v>-0.62532615999999996</v>
      </c>
      <c r="E10927" s="78">
        <v>0.1063707</v>
      </c>
      <c r="F10927" s="78">
        <v>-0.25628382</v>
      </c>
    </row>
    <row r="10928" spans="1:6" x14ac:dyDescent="0.25">
      <c r="A10928">
        <v>10926</v>
      </c>
      <c r="B10928" t="s">
        <v>11833</v>
      </c>
      <c r="C10928" s="78">
        <v>-0.76580166999999999</v>
      </c>
      <c r="D10928" s="78">
        <v>0.73483109999999996</v>
      </c>
      <c r="E10928" s="78">
        <v>-2.0940077000000001E-2</v>
      </c>
      <c r="F10928" s="78">
        <v>3.8812607999999999E-3</v>
      </c>
    </row>
    <row r="10929" spans="1:6" x14ac:dyDescent="0.25">
      <c r="A10929">
        <v>10927</v>
      </c>
      <c r="B10929" t="s">
        <v>11834</v>
      </c>
      <c r="C10929" s="78">
        <v>-0.1892451</v>
      </c>
      <c r="D10929" s="78">
        <v>1.6000949</v>
      </c>
      <c r="E10929" s="78">
        <v>-1.2046138E-2</v>
      </c>
      <c r="F10929" s="78">
        <v>1.4673023999999999E-3</v>
      </c>
    </row>
    <row r="10930" spans="1:6" x14ac:dyDescent="0.25">
      <c r="A10930">
        <v>10928</v>
      </c>
      <c r="B10930" t="s">
        <v>11835</v>
      </c>
      <c r="C10930" s="78">
        <v>0.55670536000000004</v>
      </c>
      <c r="D10930" s="78">
        <v>0.48100945000000001</v>
      </c>
      <c r="E10930" s="78">
        <v>-3.4390595000000003E-2</v>
      </c>
      <c r="F10930" s="78">
        <v>0.17954011</v>
      </c>
    </row>
    <row r="10931" spans="1:6" x14ac:dyDescent="0.25">
      <c r="A10931">
        <v>10929</v>
      </c>
      <c r="B10931" t="s">
        <v>11836</v>
      </c>
      <c r="C10931" s="78">
        <v>1.4245607</v>
      </c>
      <c r="D10931" s="78">
        <v>-0.36153540000000001</v>
      </c>
      <c r="E10931" s="78">
        <v>-6.3962160000000004E-2</v>
      </c>
      <c r="F10931" s="78">
        <v>-4.4391319999999998E-2</v>
      </c>
    </row>
    <row r="10932" spans="1:6" x14ac:dyDescent="0.25">
      <c r="A10932">
        <v>10930</v>
      </c>
      <c r="B10932" t="s">
        <v>11837</v>
      </c>
      <c r="C10932" s="78">
        <v>0.11462936</v>
      </c>
      <c r="D10932" s="78">
        <v>-0.52799019999999997</v>
      </c>
      <c r="E10932" s="78">
        <v>-4.9445643999999997E-2</v>
      </c>
      <c r="F10932" s="78">
        <v>3.6345780000000001E-2</v>
      </c>
    </row>
    <row r="10933" spans="1:6" x14ac:dyDescent="0.25">
      <c r="A10933">
        <v>10931</v>
      </c>
      <c r="B10933" t="s">
        <v>11838</v>
      </c>
      <c r="C10933" s="78">
        <v>0.51453579999999999</v>
      </c>
      <c r="D10933" s="78">
        <v>-1.8604516</v>
      </c>
      <c r="E10933" s="78">
        <v>-1.7140572999999999E-2</v>
      </c>
      <c r="F10933" s="78">
        <v>6.1401412000000002E-2</v>
      </c>
    </row>
    <row r="10934" spans="1:6" x14ac:dyDescent="0.25">
      <c r="A10934">
        <v>10932</v>
      </c>
      <c r="B10934" t="s">
        <v>11839</v>
      </c>
      <c r="C10934" s="78">
        <v>-1.8088044000000001</v>
      </c>
      <c r="D10934" s="78">
        <v>0.75763800000000003</v>
      </c>
      <c r="E10934" s="78">
        <v>-3.4390595000000003E-2</v>
      </c>
      <c r="F10934" s="78">
        <v>0.17954011</v>
      </c>
    </row>
    <row r="10935" spans="1:6" x14ac:dyDescent="0.25">
      <c r="A10935">
        <v>10933</v>
      </c>
      <c r="B10935" t="s">
        <v>11840</v>
      </c>
      <c r="C10935" s="78">
        <v>-0.80927059999999995</v>
      </c>
      <c r="D10935" s="78">
        <v>-0.36333027000000001</v>
      </c>
      <c r="E10935" s="78">
        <v>-3.4390595000000003E-2</v>
      </c>
      <c r="F10935" s="78">
        <v>0.17954011</v>
      </c>
    </row>
    <row r="10936" spans="1:6" x14ac:dyDescent="0.25">
      <c r="A10936">
        <v>10934</v>
      </c>
      <c r="B10936" t="s">
        <v>11841</v>
      </c>
      <c r="C10936" s="78">
        <v>-1.0588968999999999</v>
      </c>
      <c r="D10936" s="78">
        <v>-0.85288094999999997</v>
      </c>
      <c r="E10936" s="78">
        <v>-5.8883339999999999E-2</v>
      </c>
      <c r="F10936" s="78">
        <v>8.2061499999999996E-2</v>
      </c>
    </row>
    <row r="10937" spans="1:6" x14ac:dyDescent="0.25">
      <c r="A10937">
        <v>10935</v>
      </c>
      <c r="B10937" t="s">
        <v>11842</v>
      </c>
      <c r="C10937" s="78">
        <v>-0.44059417000000001</v>
      </c>
      <c r="D10937" s="78">
        <v>0.27135667000000002</v>
      </c>
      <c r="E10937" s="78">
        <v>9.9281519999999998E-2</v>
      </c>
      <c r="F10937" s="78">
        <v>-0.23111476</v>
      </c>
    </row>
    <row r="10938" spans="1:6" x14ac:dyDescent="0.25">
      <c r="A10938">
        <v>10936</v>
      </c>
      <c r="B10938" t="s">
        <v>11843</v>
      </c>
      <c r="C10938" s="78">
        <v>-1.0069361999999999</v>
      </c>
      <c r="D10938" s="78">
        <v>0.34966206999999999</v>
      </c>
      <c r="E10938" s="78">
        <v>-2.6766963000000001E-2</v>
      </c>
      <c r="F10938" s="78">
        <v>-0.29574293000000001</v>
      </c>
    </row>
    <row r="10939" spans="1:6" x14ac:dyDescent="0.25">
      <c r="A10939">
        <v>10937</v>
      </c>
      <c r="B10939" t="s">
        <v>11844</v>
      </c>
      <c r="C10939" s="78">
        <v>2.1725778999999998</v>
      </c>
      <c r="D10939" s="78">
        <v>1.0176723000000001</v>
      </c>
      <c r="E10939" s="78">
        <v>0.14201527999999999</v>
      </c>
      <c r="F10939" s="78">
        <v>-0.29753309999999999</v>
      </c>
    </row>
    <row r="10940" spans="1:6" x14ac:dyDescent="0.25">
      <c r="A10940">
        <v>10938</v>
      </c>
      <c r="B10940" t="s">
        <v>11845</v>
      </c>
      <c r="C10940" s="78">
        <v>2.2913182000000001</v>
      </c>
      <c r="D10940" s="78">
        <v>1.3428420000000001</v>
      </c>
      <c r="E10940" s="78">
        <v>-8.7748409999999999E-2</v>
      </c>
      <c r="F10940" s="78">
        <v>7.5165940000000001E-2</v>
      </c>
    </row>
    <row r="10941" spans="1:6" x14ac:dyDescent="0.25">
      <c r="A10941">
        <v>10939</v>
      </c>
      <c r="B10941" t="s">
        <v>11846</v>
      </c>
      <c r="C10941" s="78">
        <v>1.6815876000000001</v>
      </c>
      <c r="D10941" s="78">
        <v>1.2986145</v>
      </c>
      <c r="E10941" s="78">
        <v>-6.0161594000000002E-3</v>
      </c>
      <c r="F10941" s="78">
        <v>-0.27875267999999997</v>
      </c>
    </row>
    <row r="10942" spans="1:6" x14ac:dyDescent="0.25">
      <c r="A10942">
        <v>10940</v>
      </c>
      <c r="B10942" t="s">
        <v>11847</v>
      </c>
      <c r="C10942" s="78">
        <v>-0.33083192</v>
      </c>
      <c r="D10942" s="78">
        <v>-0.66085839999999996</v>
      </c>
      <c r="E10942" s="78">
        <v>-4.2708076999999997E-2</v>
      </c>
      <c r="F10942" s="78">
        <v>1.7355248E-2</v>
      </c>
    </row>
    <row r="10943" spans="1:6" x14ac:dyDescent="0.25">
      <c r="A10943">
        <v>10941</v>
      </c>
      <c r="B10943" t="s">
        <v>11848</v>
      </c>
      <c r="C10943" s="78">
        <v>-0.23254938</v>
      </c>
      <c r="D10943" s="78">
        <v>-1.0881091000000001</v>
      </c>
      <c r="E10943" s="78">
        <v>-3.2451359999999999E-2</v>
      </c>
      <c r="F10943" s="78">
        <v>-3.4081533999999997E-2</v>
      </c>
    </row>
    <row r="10944" spans="1:6" x14ac:dyDescent="0.25">
      <c r="A10944">
        <v>10942</v>
      </c>
      <c r="B10944" t="s">
        <v>11849</v>
      </c>
      <c r="C10944" s="78">
        <v>-3.373345</v>
      </c>
      <c r="D10944" s="78">
        <v>-1.3788701999999999</v>
      </c>
      <c r="E10944" s="78">
        <v>-6.5482706000000002E-2</v>
      </c>
      <c r="F10944" s="78">
        <v>4.9907416000000003E-2</v>
      </c>
    </row>
    <row r="10945" spans="1:6" x14ac:dyDescent="0.25">
      <c r="A10945">
        <v>10943</v>
      </c>
      <c r="B10945" t="s">
        <v>11850</v>
      </c>
      <c r="C10945" s="78">
        <v>3.495641</v>
      </c>
      <c r="D10945" s="78">
        <v>3.2867334000000001</v>
      </c>
      <c r="E10945" s="78">
        <v>-8.0675319999999995E-2</v>
      </c>
      <c r="F10945" s="78">
        <v>-5.867137E-2</v>
      </c>
    </row>
    <row r="10946" spans="1:6" x14ac:dyDescent="0.25">
      <c r="A10946">
        <v>10944</v>
      </c>
      <c r="B10946" t="s">
        <v>11851</v>
      </c>
      <c r="C10946" s="78">
        <v>0.65201925999999999</v>
      </c>
      <c r="D10946" s="78">
        <v>-1.2539271000000001</v>
      </c>
      <c r="E10946" s="78">
        <v>-3.4390595000000003E-2</v>
      </c>
      <c r="F10946" s="78">
        <v>0.17954011</v>
      </c>
    </row>
    <row r="10947" spans="1:6" x14ac:dyDescent="0.25">
      <c r="A10947">
        <v>10945</v>
      </c>
      <c r="B10947" t="s">
        <v>11852</v>
      </c>
      <c r="C10947" s="78">
        <v>-1.0831074000000001</v>
      </c>
      <c r="D10947" s="78">
        <v>-0.58123696000000002</v>
      </c>
      <c r="E10947" s="78">
        <v>-4.7231460000000003E-2</v>
      </c>
      <c r="F10947" s="78">
        <v>4.2943060000000003E-3</v>
      </c>
    </row>
    <row r="10948" spans="1:6" x14ac:dyDescent="0.25">
      <c r="A10948">
        <v>10946</v>
      </c>
      <c r="B10948" t="s">
        <v>11853</v>
      </c>
      <c r="C10948" s="78">
        <v>0.30229201999999999</v>
      </c>
      <c r="D10948" s="78">
        <v>0.23339832999999999</v>
      </c>
      <c r="E10948" s="78">
        <v>-3.4390595000000003E-2</v>
      </c>
      <c r="F10948" s="78">
        <v>0.17954011</v>
      </c>
    </row>
    <row r="10949" spans="1:6" x14ac:dyDescent="0.25">
      <c r="A10949">
        <v>10947</v>
      </c>
      <c r="B10949" t="s">
        <v>11854</v>
      </c>
      <c r="C10949" s="78">
        <v>-1.3167342</v>
      </c>
      <c r="D10949" s="78">
        <v>9.2378390000000005E-2</v>
      </c>
      <c r="E10949" s="78">
        <v>-0.1084362</v>
      </c>
      <c r="F10949" s="78">
        <v>3.1384423000000002E-2</v>
      </c>
    </row>
    <row r="10950" spans="1:6" x14ac:dyDescent="0.25">
      <c r="A10950">
        <v>10948</v>
      </c>
      <c r="B10950" t="s">
        <v>11855</v>
      </c>
      <c r="C10950" s="78">
        <v>-0.14915233999999999</v>
      </c>
      <c r="D10950" s="78">
        <v>1.0236989000000001</v>
      </c>
      <c r="E10950" s="78">
        <v>-7.2459549999999998E-2</v>
      </c>
      <c r="F10950" s="78">
        <v>-0.53804046000000005</v>
      </c>
    </row>
    <row r="10951" spans="1:6" x14ac:dyDescent="0.25">
      <c r="A10951">
        <v>10949</v>
      </c>
      <c r="B10951" t="s">
        <v>11856</v>
      </c>
      <c r="C10951" s="78">
        <v>0.42577657000000002</v>
      </c>
      <c r="D10951" s="78">
        <v>-2.6497923999999999</v>
      </c>
      <c r="E10951" s="78">
        <v>-8.6389019999999997E-2</v>
      </c>
      <c r="F10951" s="78">
        <v>2.0555854000000001E-3</v>
      </c>
    </row>
    <row r="10952" spans="1:6" x14ac:dyDescent="0.25">
      <c r="A10952">
        <v>10950</v>
      </c>
      <c r="B10952" t="s">
        <v>11857</v>
      </c>
      <c r="C10952" s="78">
        <v>-1.8751035</v>
      </c>
      <c r="D10952" s="78">
        <v>0.79958370000000001</v>
      </c>
      <c r="E10952" s="78">
        <v>2.2273649E-2</v>
      </c>
      <c r="F10952" s="78">
        <v>-4.2756096E-2</v>
      </c>
    </row>
    <row r="10953" spans="1:6" x14ac:dyDescent="0.25">
      <c r="A10953">
        <v>10951</v>
      </c>
      <c r="B10953" t="s">
        <v>11858</v>
      </c>
      <c r="C10953" s="78">
        <v>2.7588750000000002</v>
      </c>
      <c r="D10953" s="78">
        <v>0.29524344000000002</v>
      </c>
      <c r="E10953" s="78">
        <v>-6.9810780000000003E-2</v>
      </c>
      <c r="F10953" s="78">
        <v>7.8063140000000003E-2</v>
      </c>
    </row>
    <row r="10954" spans="1:6" x14ac:dyDescent="0.25">
      <c r="A10954">
        <v>10952</v>
      </c>
      <c r="B10954" t="s">
        <v>11859</v>
      </c>
      <c r="C10954" s="78">
        <v>3.0534714000000001E-2</v>
      </c>
      <c r="D10954" s="78">
        <v>-0.50468740000000001</v>
      </c>
      <c r="E10954" s="78">
        <v>-4.5907351999999998E-2</v>
      </c>
      <c r="F10954" s="78">
        <v>7.1847220000000003E-2</v>
      </c>
    </row>
    <row r="10955" spans="1:6" x14ac:dyDescent="0.25">
      <c r="A10955">
        <v>10953</v>
      </c>
      <c r="B10955" t="s">
        <v>11860</v>
      </c>
      <c r="C10955" s="78">
        <v>2.0677066000000002</v>
      </c>
      <c r="D10955" s="78">
        <v>0.65374049999999995</v>
      </c>
      <c r="E10955" s="78">
        <v>-4.6906386000000001E-2</v>
      </c>
      <c r="F10955" s="78">
        <v>7.4577589999999999E-2</v>
      </c>
    </row>
    <row r="10956" spans="1:6" x14ac:dyDescent="0.25">
      <c r="A10956">
        <v>10954</v>
      </c>
      <c r="B10956" t="s">
        <v>11861</v>
      </c>
      <c r="C10956" s="78">
        <v>-0.16897991000000001</v>
      </c>
      <c r="D10956" s="78">
        <v>1.8809020000000001</v>
      </c>
      <c r="E10956" s="78">
        <v>-0.10232311500000001</v>
      </c>
      <c r="F10956" s="78">
        <v>-0.100362465</v>
      </c>
    </row>
    <row r="10957" spans="1:6" x14ac:dyDescent="0.25">
      <c r="A10957">
        <v>10955</v>
      </c>
      <c r="B10957" t="s">
        <v>4062</v>
      </c>
      <c r="C10957" s="78">
        <v>0.10543159000000001</v>
      </c>
      <c r="D10957" s="78">
        <v>1.2622513</v>
      </c>
      <c r="E10957" s="78">
        <v>-3.4390595000000003E-2</v>
      </c>
      <c r="F10957" s="78">
        <v>0.17954011</v>
      </c>
    </row>
    <row r="10958" spans="1:6" x14ac:dyDescent="0.25">
      <c r="A10958">
        <v>10956</v>
      </c>
      <c r="B10958" t="s">
        <v>11862</v>
      </c>
      <c r="C10958" s="78">
        <v>5.0204769999999996</v>
      </c>
      <c r="D10958" s="78">
        <v>-6.7495525000000001E-2</v>
      </c>
      <c r="E10958" s="78">
        <v>-8.0753630000000007E-2</v>
      </c>
      <c r="F10958" s="78">
        <v>7.4698836000000005E-2</v>
      </c>
    </row>
    <row r="10959" spans="1:6" x14ac:dyDescent="0.25">
      <c r="A10959">
        <v>10957</v>
      </c>
      <c r="B10959" t="s">
        <v>11863</v>
      </c>
      <c r="C10959" s="78">
        <v>3.7281240000000002</v>
      </c>
      <c r="D10959" s="78">
        <v>-0.52468943999999995</v>
      </c>
      <c r="E10959" s="78">
        <v>-9.9238989999999999E-2</v>
      </c>
      <c r="F10959" s="78">
        <v>1.6074761999999999E-2</v>
      </c>
    </row>
    <row r="10960" spans="1:6" x14ac:dyDescent="0.25">
      <c r="A10960">
        <v>10958</v>
      </c>
      <c r="B10960" t="s">
        <v>11864</v>
      </c>
      <c r="C10960" s="78">
        <v>0.52925290000000003</v>
      </c>
      <c r="D10960" s="78">
        <v>0.56820700000000002</v>
      </c>
      <c r="E10960" s="78">
        <v>-4.5519043000000004E-3</v>
      </c>
      <c r="F10960" s="78">
        <v>-3.5224825000000001E-2</v>
      </c>
    </row>
    <row r="10961" spans="1:6" x14ac:dyDescent="0.25">
      <c r="A10961">
        <v>10959</v>
      </c>
      <c r="B10961" t="s">
        <v>11865</v>
      </c>
      <c r="C10961" s="78">
        <v>0.28561708000000002</v>
      </c>
      <c r="D10961" s="78">
        <v>0.14864641000000001</v>
      </c>
      <c r="E10961" s="78">
        <v>-3.8867954000000003E-2</v>
      </c>
      <c r="F10961" s="78">
        <v>0.10360324</v>
      </c>
    </row>
    <row r="10962" spans="1:6" x14ac:dyDescent="0.25">
      <c r="A10962">
        <v>10960</v>
      </c>
      <c r="B10962" t="s">
        <v>11866</v>
      </c>
      <c r="C10962" s="78">
        <v>0.20179411999999999</v>
      </c>
      <c r="D10962" s="78">
        <v>2.8613498000000002</v>
      </c>
      <c r="E10962" s="78">
        <v>-7.9458504999999999E-2</v>
      </c>
      <c r="F10962" s="78">
        <v>-1.0949522E-2</v>
      </c>
    </row>
    <row r="10963" spans="1:6" x14ac:dyDescent="0.25">
      <c r="A10963">
        <v>10961</v>
      </c>
      <c r="B10963" t="s">
        <v>11867</v>
      </c>
      <c r="C10963" s="78">
        <v>-1.1143228000000001</v>
      </c>
      <c r="D10963" s="78">
        <v>1.7998411999999999</v>
      </c>
      <c r="E10963" s="78">
        <v>-0.16373444000000001</v>
      </c>
      <c r="F10963" s="78">
        <v>-0.35816759999999997</v>
      </c>
    </row>
    <row r="10964" spans="1:6" x14ac:dyDescent="0.25">
      <c r="A10964">
        <v>10962</v>
      </c>
      <c r="B10964" t="s">
        <v>11868</v>
      </c>
      <c r="C10964" s="78">
        <v>-0.99233950000000004</v>
      </c>
      <c r="D10964" s="78">
        <v>0.34721825000000001</v>
      </c>
      <c r="E10964" s="78">
        <v>-9.2913449999999995E-2</v>
      </c>
      <c r="F10964" s="78">
        <v>3.5119087E-2</v>
      </c>
    </row>
    <row r="10965" spans="1:6" x14ac:dyDescent="0.25">
      <c r="A10965">
        <v>10963</v>
      </c>
      <c r="B10965" t="s">
        <v>11869</v>
      </c>
      <c r="C10965" s="78">
        <v>4.0803500000000001</v>
      </c>
      <c r="D10965" s="78">
        <v>-7.6299310000000004E-3</v>
      </c>
      <c r="E10965" s="78">
        <v>-3.4390595000000003E-2</v>
      </c>
      <c r="F10965" s="78">
        <v>0.17954011</v>
      </c>
    </row>
    <row r="10966" spans="1:6" x14ac:dyDescent="0.25">
      <c r="A10966">
        <v>10964</v>
      </c>
      <c r="B10966" t="s">
        <v>11870</v>
      </c>
      <c r="C10966" s="78">
        <v>1.3619827</v>
      </c>
      <c r="D10966" s="78">
        <v>-0.63632069999999996</v>
      </c>
      <c r="E10966" s="78">
        <v>-2.4123657E-2</v>
      </c>
      <c r="F10966" s="78">
        <v>-0.10923968000000001</v>
      </c>
    </row>
    <row r="10967" spans="1:6" x14ac:dyDescent="0.25">
      <c r="A10967">
        <v>10965</v>
      </c>
      <c r="B10967" t="s">
        <v>11871</v>
      </c>
      <c r="C10967" s="78">
        <v>0.32893064999999999</v>
      </c>
      <c r="D10967" s="78">
        <v>2.3730948000000001</v>
      </c>
      <c r="E10967" s="78">
        <v>-3.6270919999999998E-2</v>
      </c>
      <c r="F10967" s="78">
        <v>-0.13497439999999999</v>
      </c>
    </row>
    <row r="10968" spans="1:6" x14ac:dyDescent="0.25">
      <c r="A10968">
        <v>10966</v>
      </c>
      <c r="B10968" t="s">
        <v>11872</v>
      </c>
      <c r="C10968" s="78">
        <v>-8.7664099999999995E-2</v>
      </c>
      <c r="D10968" s="78">
        <v>1.8936630000000001</v>
      </c>
      <c r="E10968" s="78">
        <v>2.8174009999999999E-2</v>
      </c>
      <c r="F10968" s="78">
        <v>-8.121921E-2</v>
      </c>
    </row>
    <row r="10969" spans="1:6" x14ac:dyDescent="0.25">
      <c r="A10969">
        <v>10967</v>
      </c>
      <c r="B10969" t="s">
        <v>11873</v>
      </c>
      <c r="C10969" s="78">
        <v>1.7203032</v>
      </c>
      <c r="D10969" s="78">
        <v>-1.4791732</v>
      </c>
      <c r="E10969" s="78">
        <v>-4.7737165999999998E-2</v>
      </c>
      <c r="F10969" s="78">
        <v>5.5216715E-2</v>
      </c>
    </row>
    <row r="10970" spans="1:6" x14ac:dyDescent="0.25">
      <c r="A10970">
        <v>10968</v>
      </c>
      <c r="B10970" t="s">
        <v>11874</v>
      </c>
      <c r="C10970" s="78">
        <v>-3.0995170000000001</v>
      </c>
      <c r="D10970" s="78">
        <v>-1.2184143000000001</v>
      </c>
      <c r="E10970" s="78">
        <v>0.41071950000000002</v>
      </c>
      <c r="F10970" s="78">
        <v>-0.4457026</v>
      </c>
    </row>
    <row r="10971" spans="1:6" x14ac:dyDescent="0.25">
      <c r="A10971">
        <v>10969</v>
      </c>
      <c r="B10971" t="s">
        <v>11875</v>
      </c>
      <c r="C10971" s="78">
        <v>-1.3245709000000001</v>
      </c>
      <c r="D10971" s="78">
        <v>-0.76980567</v>
      </c>
      <c r="E10971" s="78">
        <v>-3.4390595000000003E-2</v>
      </c>
      <c r="F10971" s="78">
        <v>0.17954011</v>
      </c>
    </row>
    <row r="10972" spans="1:6" x14ac:dyDescent="0.25">
      <c r="A10972">
        <v>10970</v>
      </c>
      <c r="B10972" t="s">
        <v>11876</v>
      </c>
      <c r="C10972" s="78">
        <v>0.40601447000000002</v>
      </c>
      <c r="D10972" s="78">
        <v>-2.1611853000000001</v>
      </c>
      <c r="E10972" s="78">
        <v>-4.4373833000000001E-2</v>
      </c>
      <c r="F10972" s="78">
        <v>1.6626342999999998E-2</v>
      </c>
    </row>
    <row r="10973" spans="1:6" x14ac:dyDescent="0.25">
      <c r="A10973">
        <v>10971</v>
      </c>
      <c r="B10973" t="s">
        <v>11877</v>
      </c>
      <c r="C10973" s="78">
        <v>-0.49901503000000003</v>
      </c>
      <c r="D10973" s="78">
        <v>-2.5345545</v>
      </c>
      <c r="E10973" s="78">
        <v>-4.6865570000000002E-2</v>
      </c>
      <c r="F10973" s="78">
        <v>9.0901019999999999E-2</v>
      </c>
    </row>
    <row r="10974" spans="1:6" x14ac:dyDescent="0.25">
      <c r="A10974">
        <v>10972</v>
      </c>
      <c r="B10974" t="s">
        <v>11878</v>
      </c>
      <c r="C10974" s="78">
        <v>0.44754781999999999</v>
      </c>
      <c r="D10974" s="78">
        <v>-2.4332283000000001</v>
      </c>
      <c r="E10974" s="78">
        <v>-8.4614800000000004E-2</v>
      </c>
      <c r="F10974" s="78">
        <v>-5.0248920000000002E-2</v>
      </c>
    </row>
    <row r="10975" spans="1:6" x14ac:dyDescent="0.25">
      <c r="A10975">
        <v>10973</v>
      </c>
      <c r="B10975" t="s">
        <v>11879</v>
      </c>
      <c r="C10975" s="78">
        <v>0.28484330000000002</v>
      </c>
      <c r="D10975" s="78">
        <v>2.0200670000000001</v>
      </c>
      <c r="E10975" s="78">
        <v>-1.4060939E-2</v>
      </c>
      <c r="F10975" s="78">
        <v>-6.2975287E-3</v>
      </c>
    </row>
    <row r="10976" spans="1:6" x14ac:dyDescent="0.25">
      <c r="A10976">
        <v>10974</v>
      </c>
      <c r="B10976" t="s">
        <v>11880</v>
      </c>
      <c r="C10976" s="78">
        <v>-0.25376773000000002</v>
      </c>
      <c r="D10976" s="78">
        <v>-3.0150404000000002</v>
      </c>
      <c r="E10976" s="78">
        <v>-2.4807099999999999E-2</v>
      </c>
      <c r="F10976" s="78">
        <v>-0.116880104</v>
      </c>
    </row>
    <row r="10977" spans="1:6" x14ac:dyDescent="0.25">
      <c r="A10977">
        <v>10975</v>
      </c>
      <c r="B10977" t="s">
        <v>11881</v>
      </c>
      <c r="C10977" s="78">
        <v>3.9503496</v>
      </c>
      <c r="D10977" s="78">
        <v>0.52022389999999996</v>
      </c>
      <c r="E10977" s="78">
        <v>-0.11861019</v>
      </c>
      <c r="F10977" s="78">
        <v>-0.191442</v>
      </c>
    </row>
    <row r="10978" spans="1:6" x14ac:dyDescent="0.25">
      <c r="A10978">
        <v>10976</v>
      </c>
      <c r="B10978" t="s">
        <v>11882</v>
      </c>
      <c r="C10978" s="78">
        <v>-2.6553917</v>
      </c>
      <c r="D10978" s="78">
        <v>-1.1900913</v>
      </c>
      <c r="E10978" s="78">
        <v>-2.7679915999999999E-2</v>
      </c>
      <c r="F10978" s="78">
        <v>-4.8152595999999999E-2</v>
      </c>
    </row>
    <row r="10979" spans="1:6" x14ac:dyDescent="0.25">
      <c r="A10979">
        <v>10977</v>
      </c>
      <c r="B10979" t="s">
        <v>11883</v>
      </c>
      <c r="C10979" s="78">
        <v>-1.4364203</v>
      </c>
      <c r="D10979" s="78">
        <v>-1.8684905999999999</v>
      </c>
      <c r="E10979" s="78">
        <v>-4.2970207000000003E-2</v>
      </c>
      <c r="F10979" s="78">
        <v>-9.9935079999999999E-3</v>
      </c>
    </row>
    <row r="10980" spans="1:6" x14ac:dyDescent="0.25">
      <c r="A10980">
        <v>10978</v>
      </c>
      <c r="B10980" t="s">
        <v>11884</v>
      </c>
      <c r="C10980" s="78">
        <v>-0.63339995999999998</v>
      </c>
      <c r="D10980" s="78">
        <v>0.45964205000000002</v>
      </c>
      <c r="E10980" s="78">
        <v>-8.0326124999999998E-2</v>
      </c>
      <c r="F10980" s="78">
        <v>7.0706195999999999E-2</v>
      </c>
    </row>
    <row r="10981" spans="1:6" x14ac:dyDescent="0.25">
      <c r="A10981">
        <v>10979</v>
      </c>
      <c r="B10981" t="s">
        <v>11885</v>
      </c>
      <c r="C10981" s="78">
        <v>1.6013356000000001</v>
      </c>
      <c r="D10981" s="78">
        <v>-1.165028</v>
      </c>
      <c r="E10981" s="78">
        <v>-3.4390595000000003E-2</v>
      </c>
      <c r="F10981" s="78">
        <v>0.17954011</v>
      </c>
    </row>
    <row r="10982" spans="1:6" x14ac:dyDescent="0.25">
      <c r="A10982">
        <v>10980</v>
      </c>
      <c r="B10982" t="s">
        <v>11886</v>
      </c>
      <c r="C10982" s="78">
        <v>-1.1800617</v>
      </c>
      <c r="D10982" s="78">
        <v>-0.57424735999999998</v>
      </c>
      <c r="E10982" s="78">
        <v>-5.5402406000000001E-2</v>
      </c>
      <c r="F10982" s="78">
        <v>0.10350827</v>
      </c>
    </row>
    <row r="10983" spans="1:6" x14ac:dyDescent="0.25">
      <c r="A10983">
        <v>10981</v>
      </c>
      <c r="B10983" t="s">
        <v>11887</v>
      </c>
      <c r="C10983" s="78">
        <v>-2.7897701000000001</v>
      </c>
      <c r="D10983" s="78">
        <v>0.36407400000000001</v>
      </c>
      <c r="E10983" s="78">
        <v>-4.9792669999999997E-2</v>
      </c>
      <c r="F10983" s="78">
        <v>-2.9132604999999999E-2</v>
      </c>
    </row>
    <row r="10984" spans="1:6" x14ac:dyDescent="0.25">
      <c r="A10984">
        <v>10982</v>
      </c>
      <c r="B10984" t="s">
        <v>11888</v>
      </c>
      <c r="C10984" s="78">
        <v>2.9897803999999999</v>
      </c>
      <c r="D10984" s="78">
        <v>-0.95856154000000005</v>
      </c>
      <c r="E10984" s="78">
        <v>-5.2399254999999999E-2</v>
      </c>
      <c r="F10984" s="78">
        <v>-8.7616760000000002E-2</v>
      </c>
    </row>
    <row r="10985" spans="1:6" x14ac:dyDescent="0.25">
      <c r="A10985">
        <v>10983</v>
      </c>
      <c r="B10985" t="s">
        <v>11889</v>
      </c>
      <c r="C10985" s="78">
        <v>-0.88520279999999996</v>
      </c>
      <c r="D10985" s="78">
        <v>6.3121244000000007E-2</v>
      </c>
      <c r="E10985" s="78">
        <v>-3.4390595000000003E-2</v>
      </c>
      <c r="F10985" s="78">
        <v>0.17954011</v>
      </c>
    </row>
    <row r="10986" spans="1:6" x14ac:dyDescent="0.25">
      <c r="A10986">
        <v>10984</v>
      </c>
      <c r="B10986" t="s">
        <v>11890</v>
      </c>
      <c r="C10986" s="78">
        <v>0.47545959999999998</v>
      </c>
      <c r="D10986" s="78">
        <v>-0.64604899999999998</v>
      </c>
      <c r="E10986" s="78">
        <v>-0.10155515399999999</v>
      </c>
      <c r="F10986" s="78">
        <v>6.7408635999999994E-2</v>
      </c>
    </row>
    <row r="10987" spans="1:6" x14ac:dyDescent="0.25">
      <c r="A10987">
        <v>10985</v>
      </c>
      <c r="B10987" t="s">
        <v>11891</v>
      </c>
      <c r="C10987" s="78">
        <v>3.0888423999999999</v>
      </c>
      <c r="D10987" s="78">
        <v>1.9635016000000001</v>
      </c>
      <c r="E10987" s="78">
        <v>-9.6275866000000002E-2</v>
      </c>
      <c r="F10987" s="78">
        <v>-1.6721739999999999E-2</v>
      </c>
    </row>
    <row r="10988" spans="1:6" x14ac:dyDescent="0.25">
      <c r="A10988">
        <v>10986</v>
      </c>
      <c r="B10988" t="s">
        <v>11892</v>
      </c>
      <c r="C10988" s="78">
        <v>-2.2603273000000002</v>
      </c>
      <c r="D10988" s="78">
        <v>1.4258603000000001</v>
      </c>
      <c r="E10988" s="78">
        <v>-7.4600874999999997E-2</v>
      </c>
      <c r="F10988" s="78">
        <v>6.3660460000000002E-2</v>
      </c>
    </row>
    <row r="10989" spans="1:6" x14ac:dyDescent="0.25">
      <c r="A10989">
        <v>10987</v>
      </c>
      <c r="B10989" t="s">
        <v>11893</v>
      </c>
      <c r="C10989" s="78">
        <v>-1.0025008</v>
      </c>
      <c r="D10989" s="78">
        <v>3.9353892000000001E-2</v>
      </c>
      <c r="E10989" s="78">
        <v>-3.4390595000000003E-2</v>
      </c>
      <c r="F10989" s="78">
        <v>0.17954011</v>
      </c>
    </row>
    <row r="10990" spans="1:6" x14ac:dyDescent="0.25">
      <c r="A10990">
        <v>10988</v>
      </c>
      <c r="B10990" t="s">
        <v>11894</v>
      </c>
      <c r="C10990" s="78">
        <v>-1.980872</v>
      </c>
      <c r="D10990" s="78">
        <v>0.79876875999999997</v>
      </c>
      <c r="E10990" s="78">
        <v>-6.0476314000000003E-2</v>
      </c>
      <c r="F10990" s="78">
        <v>-0.13292209999999999</v>
      </c>
    </row>
    <row r="10991" spans="1:6" x14ac:dyDescent="0.25">
      <c r="A10991">
        <v>10989</v>
      </c>
      <c r="B10991" t="s">
        <v>11895</v>
      </c>
      <c r="C10991" s="78">
        <v>-7.4675950000000005E-2</v>
      </c>
      <c r="D10991" s="78">
        <v>-1.6782229</v>
      </c>
      <c r="E10991" s="78">
        <v>-7.8153799999999995E-2</v>
      </c>
      <c r="F10991" s="78">
        <v>-2.2718444000000001E-2</v>
      </c>
    </row>
    <row r="10992" spans="1:6" x14ac:dyDescent="0.25">
      <c r="A10992">
        <v>10990</v>
      </c>
      <c r="B10992" t="s">
        <v>11896</v>
      </c>
      <c r="C10992" s="78">
        <v>-0.80551313999999996</v>
      </c>
      <c r="D10992" s="78">
        <v>-0.95252013000000002</v>
      </c>
      <c r="E10992" s="78">
        <v>-5.0390682999999999E-2</v>
      </c>
      <c r="F10992" s="78">
        <v>6.2233074999999999E-2</v>
      </c>
    </row>
    <row r="10993" spans="1:6" x14ac:dyDescent="0.25">
      <c r="A10993">
        <v>10991</v>
      </c>
      <c r="B10993" t="s">
        <v>11897</v>
      </c>
      <c r="C10993" s="78">
        <v>-1.1240771000000001</v>
      </c>
      <c r="D10993" s="78">
        <v>-0.95364462999999999</v>
      </c>
      <c r="E10993" s="78">
        <v>-9.4824224999999998E-2</v>
      </c>
      <c r="F10993" s="78">
        <v>-4.5927166999999998E-2</v>
      </c>
    </row>
    <row r="10994" spans="1:6" x14ac:dyDescent="0.25">
      <c r="A10994">
        <v>10992</v>
      </c>
      <c r="B10994" t="s">
        <v>11898</v>
      </c>
      <c r="C10994" s="78">
        <v>-2.4315579999999999</v>
      </c>
      <c r="D10994" s="78">
        <v>-1.4633484999999999</v>
      </c>
      <c r="E10994" s="78">
        <v>-5.6782699999999998E-2</v>
      </c>
      <c r="F10994" s="78">
        <v>-2.0927370000000001E-2</v>
      </c>
    </row>
    <row r="10995" spans="1:6" x14ac:dyDescent="0.25">
      <c r="A10995">
        <v>10993</v>
      </c>
      <c r="B10995" t="s">
        <v>11899</v>
      </c>
      <c r="C10995" s="78">
        <v>0.76400159999999995</v>
      </c>
      <c r="D10995" s="78">
        <v>-1.3416078</v>
      </c>
      <c r="E10995" s="78">
        <v>-8.2182329999999998E-2</v>
      </c>
      <c r="F10995" s="78">
        <v>5.6146763000000002E-2</v>
      </c>
    </row>
    <row r="10996" spans="1:6" x14ac:dyDescent="0.25">
      <c r="A10996">
        <v>10994</v>
      </c>
      <c r="B10996" t="s">
        <v>11900</v>
      </c>
      <c r="C10996" s="78">
        <v>0.96701539999999997</v>
      </c>
      <c r="D10996" s="78">
        <v>0.93857276000000001</v>
      </c>
      <c r="E10996" s="78">
        <v>-3.2540649999999997E-2</v>
      </c>
      <c r="F10996" s="78">
        <v>-0.14397503</v>
      </c>
    </row>
    <row r="10997" spans="1:6" x14ac:dyDescent="0.25">
      <c r="A10997">
        <v>10995</v>
      </c>
      <c r="B10997" t="s">
        <v>11901</v>
      </c>
      <c r="C10997" s="78">
        <v>0.62385904999999997</v>
      </c>
      <c r="D10997" s="78">
        <v>0.79407715999999995</v>
      </c>
      <c r="E10997" s="78">
        <v>-3.4390595000000003E-2</v>
      </c>
      <c r="F10997" s="78">
        <v>0.17954011</v>
      </c>
    </row>
    <row r="10998" spans="1:6" x14ac:dyDescent="0.25">
      <c r="A10998">
        <v>10996</v>
      </c>
      <c r="B10998" t="s">
        <v>11902</v>
      </c>
      <c r="C10998" s="78">
        <v>0.11637446</v>
      </c>
      <c r="D10998" s="78">
        <v>1.484286</v>
      </c>
      <c r="E10998" s="78">
        <v>-2.1782734000000002E-2</v>
      </c>
      <c r="F10998" s="78">
        <v>6.8024225999999993E-2</v>
      </c>
    </row>
    <row r="10999" spans="1:6" x14ac:dyDescent="0.25">
      <c r="A10999">
        <v>10997</v>
      </c>
      <c r="B10999" t="s">
        <v>11903</v>
      </c>
      <c r="C10999" s="78">
        <v>3.172701</v>
      </c>
      <c r="D10999" s="78">
        <v>-0.91003703999999996</v>
      </c>
      <c r="E10999" s="78">
        <v>-3.4390595000000003E-2</v>
      </c>
      <c r="F10999" s="78">
        <v>0.17954011</v>
      </c>
    </row>
    <row r="11000" spans="1:6" x14ac:dyDescent="0.25">
      <c r="A11000">
        <v>10998</v>
      </c>
      <c r="B11000" t="s">
        <v>11904</v>
      </c>
      <c r="C11000" s="78">
        <v>0.79177856000000002</v>
      </c>
      <c r="D11000" s="78">
        <v>-3.1351680000000002</v>
      </c>
      <c r="E11000" s="78">
        <v>-3.1145874E-2</v>
      </c>
      <c r="F11000" s="78">
        <v>5.3050786000000003E-2</v>
      </c>
    </row>
    <row r="11001" spans="1:6" x14ac:dyDescent="0.25">
      <c r="A11001">
        <v>10999</v>
      </c>
      <c r="B11001" t="s">
        <v>11905</v>
      </c>
      <c r="C11001" s="78">
        <v>0.60946082999999995</v>
      </c>
      <c r="D11001" s="78">
        <v>-2.175192</v>
      </c>
      <c r="E11001" s="78">
        <v>-6.8430796000000002E-2</v>
      </c>
      <c r="F11001" s="78">
        <v>-1.813963E-2</v>
      </c>
    </row>
    <row r="11002" spans="1:6" x14ac:dyDescent="0.25">
      <c r="A11002">
        <v>11000</v>
      </c>
      <c r="B11002" t="s">
        <v>11906</v>
      </c>
      <c r="C11002" s="78">
        <v>0.79781769999999996</v>
      </c>
      <c r="D11002" s="78">
        <v>1.9269270999999999</v>
      </c>
      <c r="E11002" s="78">
        <v>-3.4390595000000003E-2</v>
      </c>
      <c r="F11002" s="78">
        <v>0.17954011</v>
      </c>
    </row>
    <row r="11003" spans="1:6" x14ac:dyDescent="0.25">
      <c r="A11003">
        <v>11001</v>
      </c>
      <c r="B11003" t="s">
        <v>11907</v>
      </c>
      <c r="C11003" s="78">
        <v>0.62583979999999995</v>
      </c>
      <c r="D11003" s="78">
        <v>0.31369580000000002</v>
      </c>
      <c r="E11003" s="78">
        <v>-2.6468463000000001E-2</v>
      </c>
      <c r="F11003" s="78">
        <v>-0.25036067000000001</v>
      </c>
    </row>
    <row r="11004" spans="1:6" x14ac:dyDescent="0.25">
      <c r="A11004">
        <v>11002</v>
      </c>
      <c r="B11004" t="s">
        <v>11908</v>
      </c>
      <c r="C11004" s="78">
        <v>-1.5521129</v>
      </c>
      <c r="D11004" s="78">
        <v>0.22064956999999999</v>
      </c>
      <c r="E11004" s="78">
        <v>-8.590101E-2</v>
      </c>
      <c r="F11004" s="78">
        <v>-2.2280797000000001E-2</v>
      </c>
    </row>
    <row r="11005" spans="1:6" x14ac:dyDescent="0.25">
      <c r="A11005">
        <v>11003</v>
      </c>
      <c r="B11005" t="s">
        <v>11909</v>
      </c>
      <c r="C11005" s="78">
        <v>1.7853954999999999</v>
      </c>
      <c r="D11005" s="78">
        <v>0.58450203999999994</v>
      </c>
      <c r="E11005" s="78">
        <v>-7.0351700000000003E-2</v>
      </c>
      <c r="F11005" s="78">
        <v>-7.5522290000000006E-2</v>
      </c>
    </row>
    <row r="11006" spans="1:6" x14ac:dyDescent="0.25">
      <c r="A11006">
        <v>11004</v>
      </c>
      <c r="B11006" t="s">
        <v>11910</v>
      </c>
      <c r="C11006" s="78">
        <v>0.36337027</v>
      </c>
      <c r="D11006" s="78">
        <v>1.6878086000000001</v>
      </c>
      <c r="E11006" s="78">
        <v>-6.988374E-2</v>
      </c>
      <c r="F11006" s="78">
        <v>8.3550819999999998E-2</v>
      </c>
    </row>
    <row r="11007" spans="1:6" x14ac:dyDescent="0.25">
      <c r="A11007">
        <v>11005</v>
      </c>
      <c r="B11007" t="s">
        <v>11911</v>
      </c>
      <c r="C11007" s="78">
        <v>0.92238282999999999</v>
      </c>
      <c r="D11007" s="78">
        <v>-0.96972906999999997</v>
      </c>
      <c r="E11007" s="78">
        <v>-7.7472689999999997E-2</v>
      </c>
      <c r="F11007" s="78">
        <v>0.12045193999999999</v>
      </c>
    </row>
    <row r="11008" spans="1:6" x14ac:dyDescent="0.25">
      <c r="A11008">
        <v>11006</v>
      </c>
      <c r="B11008" t="s">
        <v>11912</v>
      </c>
      <c r="C11008" s="78">
        <v>1.9432038</v>
      </c>
      <c r="D11008" s="78">
        <v>-0.5880029</v>
      </c>
      <c r="E11008" s="78">
        <v>-4.2757675000000002E-2</v>
      </c>
      <c r="F11008" s="78">
        <v>-0.37534118</v>
      </c>
    </row>
    <row r="11009" spans="1:6" x14ac:dyDescent="0.25">
      <c r="A11009">
        <v>11007</v>
      </c>
      <c r="B11009" t="s">
        <v>11913</v>
      </c>
      <c r="C11009" s="78">
        <v>0.41763428000000002</v>
      </c>
      <c r="D11009" s="78">
        <v>0.69817125999999996</v>
      </c>
      <c r="E11009" s="78">
        <v>-1.3762042E-2</v>
      </c>
      <c r="F11009" s="78">
        <v>-0.21582095000000001</v>
      </c>
    </row>
    <row r="11010" spans="1:6" x14ac:dyDescent="0.25">
      <c r="A11010">
        <v>11008</v>
      </c>
      <c r="B11010" t="s">
        <v>11914</v>
      </c>
      <c r="C11010" s="78">
        <v>1.994424</v>
      </c>
      <c r="D11010" s="78">
        <v>-1.6486738000000001</v>
      </c>
      <c r="E11010" s="78">
        <v>-3.6152292000000003E-2</v>
      </c>
      <c r="F11010" s="78">
        <v>-0.11079155</v>
      </c>
    </row>
    <row r="11011" spans="1:6" x14ac:dyDescent="0.25">
      <c r="A11011">
        <v>11009</v>
      </c>
      <c r="B11011" t="s">
        <v>11915</v>
      </c>
      <c r="C11011" s="78">
        <v>2.8691556</v>
      </c>
      <c r="D11011" s="78">
        <v>1.2807265999999999</v>
      </c>
      <c r="E11011" s="78">
        <v>-5.7124651999999998E-2</v>
      </c>
      <c r="F11011" s="78">
        <v>-3.2513022000000003E-2</v>
      </c>
    </row>
    <row r="11012" spans="1:6" x14ac:dyDescent="0.25">
      <c r="A11012">
        <v>11010</v>
      </c>
      <c r="B11012" t="s">
        <v>11916</v>
      </c>
      <c r="C11012" s="78">
        <v>0.1138238</v>
      </c>
      <c r="D11012" s="78">
        <v>0.12350497000000001</v>
      </c>
      <c r="E11012" s="78">
        <v>-3.4390595000000003E-2</v>
      </c>
      <c r="F11012" s="78">
        <v>0.17954011</v>
      </c>
    </row>
    <row r="11013" spans="1:6" x14ac:dyDescent="0.25">
      <c r="A11013">
        <v>11011</v>
      </c>
      <c r="B11013" t="s">
        <v>11917</v>
      </c>
      <c r="C11013" s="78">
        <v>9.7848149999999995E-2</v>
      </c>
      <c r="D11013" s="78">
        <v>0.39019900000000002</v>
      </c>
      <c r="E11013" s="78">
        <v>-3.4390595000000003E-2</v>
      </c>
      <c r="F11013" s="78">
        <v>0.17954011</v>
      </c>
    </row>
    <row r="11014" spans="1:6" x14ac:dyDescent="0.25">
      <c r="A11014">
        <v>11012</v>
      </c>
      <c r="B11014" t="s">
        <v>11918</v>
      </c>
      <c r="C11014" s="78">
        <v>0.73157287000000004</v>
      </c>
      <c r="D11014" s="78">
        <v>-2.663233</v>
      </c>
      <c r="E11014" s="78">
        <v>-9.3037529999999993E-2</v>
      </c>
      <c r="F11014" s="78">
        <v>7.4833899999999995E-2</v>
      </c>
    </row>
    <row r="11015" spans="1:6" x14ac:dyDescent="0.25">
      <c r="A11015">
        <v>11013</v>
      </c>
      <c r="B11015" t="s">
        <v>11919</v>
      </c>
      <c r="C11015" s="78">
        <v>1.2171896</v>
      </c>
      <c r="D11015" s="78">
        <v>-2.7189139999999998</v>
      </c>
      <c r="E11015" s="78">
        <v>3.4025263E-2</v>
      </c>
      <c r="F11015" s="78">
        <v>-0.17607038</v>
      </c>
    </row>
    <row r="11016" spans="1:6" x14ac:dyDescent="0.25">
      <c r="A11016">
        <v>11014</v>
      </c>
      <c r="B11016" t="s">
        <v>11920</v>
      </c>
      <c r="C11016" s="78">
        <v>-0.2076942</v>
      </c>
      <c r="D11016" s="78">
        <v>-1.8743433</v>
      </c>
      <c r="E11016" s="78">
        <v>-5.9902950000000003E-2</v>
      </c>
      <c r="F11016" s="78">
        <v>0.11190474</v>
      </c>
    </row>
    <row r="11017" spans="1:6" x14ac:dyDescent="0.25">
      <c r="A11017">
        <v>11015</v>
      </c>
      <c r="B11017" t="s">
        <v>11921</v>
      </c>
      <c r="C11017" s="78">
        <v>-2.6614270000000002</v>
      </c>
      <c r="D11017" s="78">
        <v>-1.3294828000000001</v>
      </c>
      <c r="E11017" s="78">
        <v>-3.4390595000000003E-2</v>
      </c>
      <c r="F11017" s="78">
        <v>0.17954011</v>
      </c>
    </row>
    <row r="11018" spans="1:6" x14ac:dyDescent="0.25">
      <c r="A11018">
        <v>11016</v>
      </c>
      <c r="B11018" t="s">
        <v>11922</v>
      </c>
      <c r="C11018" s="78">
        <v>1.2048080000000001</v>
      </c>
      <c r="D11018" s="78">
        <v>0.86121583000000002</v>
      </c>
      <c r="E11018" s="78">
        <v>-6.5096169999999995E-2</v>
      </c>
      <c r="F11018" s="78">
        <v>-0.15895985000000001</v>
      </c>
    </row>
    <row r="11019" spans="1:6" x14ac:dyDescent="0.25">
      <c r="A11019">
        <v>11017</v>
      </c>
      <c r="B11019" t="s">
        <v>11923</v>
      </c>
      <c r="C11019" s="78">
        <v>-1.8088405999999999</v>
      </c>
      <c r="D11019" s="78">
        <v>0.78816854999999997</v>
      </c>
      <c r="E11019" s="78">
        <v>-5.4638675999999997E-2</v>
      </c>
      <c r="F11019" s="78">
        <v>0.12571457</v>
      </c>
    </row>
    <row r="11020" spans="1:6" x14ac:dyDescent="0.25">
      <c r="A11020">
        <v>11018</v>
      </c>
      <c r="B11020" t="s">
        <v>11924</v>
      </c>
      <c r="C11020" s="78">
        <v>0.99742390000000003</v>
      </c>
      <c r="D11020" s="78">
        <v>-3.7844237999999999</v>
      </c>
      <c r="E11020" s="78">
        <v>-0.10321979000000001</v>
      </c>
      <c r="F11020" s="78">
        <v>7.6640739999999999E-2</v>
      </c>
    </row>
    <row r="11021" spans="1:6" x14ac:dyDescent="0.25">
      <c r="A11021">
        <v>11019</v>
      </c>
      <c r="B11021" t="s">
        <v>11925</v>
      </c>
      <c r="C11021" s="78">
        <v>0.72007379999999999</v>
      </c>
      <c r="D11021" s="78">
        <v>-0.64289843999999996</v>
      </c>
      <c r="E11021" s="78">
        <v>2.6090894E-2</v>
      </c>
      <c r="F11021" s="78">
        <v>1.2437195E-2</v>
      </c>
    </row>
    <row r="11022" spans="1:6" x14ac:dyDescent="0.25">
      <c r="A11022">
        <v>11020</v>
      </c>
      <c r="B11022" t="s">
        <v>11926</v>
      </c>
      <c r="C11022" s="78">
        <v>1.5803045</v>
      </c>
      <c r="D11022" s="78">
        <v>3.0470769999999998</v>
      </c>
      <c r="E11022" s="78">
        <v>-1.630092E-2</v>
      </c>
      <c r="F11022" s="78">
        <v>-2.1407545E-2</v>
      </c>
    </row>
    <row r="11023" spans="1:6" x14ac:dyDescent="0.25">
      <c r="A11023">
        <v>11021</v>
      </c>
      <c r="B11023" t="s">
        <v>11927</v>
      </c>
      <c r="C11023" s="78">
        <v>0.45860788000000002</v>
      </c>
      <c r="D11023" s="78">
        <v>-1.7793094</v>
      </c>
      <c r="E11023" s="78">
        <v>2.0291321000000001E-2</v>
      </c>
      <c r="F11023" s="78">
        <v>-0.36378454999999998</v>
      </c>
    </row>
    <row r="11024" spans="1:6" x14ac:dyDescent="0.25">
      <c r="A11024">
        <v>11022</v>
      </c>
      <c r="B11024" t="s">
        <v>11928</v>
      </c>
      <c r="C11024" s="78">
        <v>1.6591939</v>
      </c>
      <c r="D11024" s="78">
        <v>0.74207639999999997</v>
      </c>
      <c r="E11024" s="78">
        <v>-0.13142951</v>
      </c>
      <c r="F11024" s="78">
        <v>-0.14192526</v>
      </c>
    </row>
    <row r="11025" spans="1:6" x14ac:dyDescent="0.25">
      <c r="A11025">
        <v>11023</v>
      </c>
      <c r="B11025" t="s">
        <v>11929</v>
      </c>
      <c r="C11025" s="78">
        <v>-1.7607211</v>
      </c>
      <c r="D11025" s="78">
        <v>1.8983737999999999</v>
      </c>
      <c r="E11025" s="78">
        <v>-7.8124700000000005E-2</v>
      </c>
      <c r="F11025" s="78">
        <v>-3.3290683999999998E-3</v>
      </c>
    </row>
    <row r="11026" spans="1:6" x14ac:dyDescent="0.25">
      <c r="A11026">
        <v>11024</v>
      </c>
      <c r="B11026" t="s">
        <v>11930</v>
      </c>
      <c r="C11026" s="78">
        <v>6.8846850000000001E-2</v>
      </c>
      <c r="D11026" s="78">
        <v>-1.8211344</v>
      </c>
      <c r="E11026" s="78">
        <v>1.9590929999999999E-3</v>
      </c>
      <c r="F11026" s="78">
        <v>6.2986899999999998E-2</v>
      </c>
    </row>
    <row r="11027" spans="1:6" x14ac:dyDescent="0.25">
      <c r="A11027">
        <v>11025</v>
      </c>
      <c r="B11027" t="s">
        <v>11931</v>
      </c>
      <c r="C11027" s="78">
        <v>3.8678110000000001</v>
      </c>
      <c r="D11027" s="78">
        <v>-1.3102455</v>
      </c>
      <c r="E11027" s="78">
        <v>-3.4390595000000003E-2</v>
      </c>
      <c r="F11027" s="78">
        <v>0.17954011</v>
      </c>
    </row>
    <row r="11028" spans="1:6" x14ac:dyDescent="0.25">
      <c r="A11028">
        <v>11026</v>
      </c>
      <c r="B11028" t="s">
        <v>11932</v>
      </c>
      <c r="C11028" s="78">
        <v>-8.646071E-3</v>
      </c>
      <c r="D11028" s="78">
        <v>2.4235820000000001</v>
      </c>
      <c r="E11028" s="78">
        <v>6.9276439999999995E-2</v>
      </c>
      <c r="F11028" s="78">
        <v>-0.13543938</v>
      </c>
    </row>
    <row r="11029" spans="1:6" x14ac:dyDescent="0.25">
      <c r="A11029">
        <v>11027</v>
      </c>
      <c r="B11029" t="s">
        <v>11933</v>
      </c>
      <c r="C11029" s="78">
        <v>0.60824215000000004</v>
      </c>
      <c r="D11029" s="78">
        <v>-1.1652169000000001</v>
      </c>
      <c r="E11029" s="78">
        <v>-5.0544757000000003E-2</v>
      </c>
      <c r="F11029" s="78">
        <v>-0.22000869000000001</v>
      </c>
    </row>
    <row r="11030" spans="1:6" x14ac:dyDescent="0.25">
      <c r="A11030">
        <v>11028</v>
      </c>
      <c r="B11030" t="s">
        <v>11934</v>
      </c>
      <c r="C11030" s="78">
        <v>0.93869864999999997</v>
      </c>
      <c r="D11030" s="78">
        <v>-1.8392869000000001</v>
      </c>
      <c r="E11030" s="78">
        <v>-3.9290621999999997E-2</v>
      </c>
      <c r="F11030" s="78">
        <v>1.9332021000000001E-2</v>
      </c>
    </row>
    <row r="11031" spans="1:6" x14ac:dyDescent="0.25">
      <c r="A11031">
        <v>11029</v>
      </c>
      <c r="B11031" t="s">
        <v>11935</v>
      </c>
      <c r="C11031" s="78">
        <v>-0.42303826999999999</v>
      </c>
      <c r="D11031" s="78">
        <v>1.3383016999999999</v>
      </c>
      <c r="E11031" s="78">
        <v>-6.3138319999999998E-2</v>
      </c>
      <c r="F11031" s="78">
        <v>8.3686339999999998E-2</v>
      </c>
    </row>
    <row r="11032" spans="1:6" x14ac:dyDescent="0.25">
      <c r="A11032">
        <v>11030</v>
      </c>
      <c r="B11032" t="s">
        <v>11936</v>
      </c>
      <c r="C11032" s="78">
        <v>8.5155934000000003E-2</v>
      </c>
      <c r="D11032" s="78">
        <v>-1.6676323</v>
      </c>
      <c r="E11032" s="78">
        <v>6.3107535000000005E-4</v>
      </c>
      <c r="F11032" s="78">
        <v>-0.11784451</v>
      </c>
    </row>
    <row r="11033" spans="1:6" x14ac:dyDescent="0.25">
      <c r="A11033">
        <v>11031</v>
      </c>
      <c r="B11033" t="s">
        <v>11937</v>
      </c>
      <c r="C11033" s="78">
        <v>2.9208192999999998</v>
      </c>
      <c r="D11033" s="78">
        <v>-4.9954354999999999E-2</v>
      </c>
      <c r="E11033" s="78">
        <v>9.0703520000000003E-3</v>
      </c>
      <c r="F11033" s="78">
        <v>-0.33847856999999998</v>
      </c>
    </row>
    <row r="11034" spans="1:6" x14ac:dyDescent="0.25">
      <c r="A11034">
        <v>11032</v>
      </c>
      <c r="B11034" t="s">
        <v>11938</v>
      </c>
      <c r="C11034" s="78">
        <v>1.1866075</v>
      </c>
      <c r="D11034" s="78">
        <v>0.34354390000000001</v>
      </c>
      <c r="E11034" s="78">
        <v>-7.4641947000000002E-3</v>
      </c>
      <c r="F11034" s="78">
        <v>-0.12978153000000001</v>
      </c>
    </row>
    <row r="11035" spans="1:6" x14ac:dyDescent="0.25">
      <c r="A11035">
        <v>11033</v>
      </c>
      <c r="B11035" t="s">
        <v>11939</v>
      </c>
      <c r="C11035" s="78">
        <v>1.5071311999999999</v>
      </c>
      <c r="D11035" s="78">
        <v>-2.3437540000000001</v>
      </c>
      <c r="E11035" s="78">
        <v>-1.4296240999999999E-2</v>
      </c>
      <c r="F11035" s="78">
        <v>8.938873E-2</v>
      </c>
    </row>
    <row r="11036" spans="1:6" x14ac:dyDescent="0.25">
      <c r="A11036">
        <v>11034</v>
      </c>
      <c r="B11036" t="s">
        <v>11940</v>
      </c>
      <c r="C11036" s="78">
        <v>4.1138559999999998E-2</v>
      </c>
      <c r="D11036" s="78">
        <v>0.88590559999999996</v>
      </c>
      <c r="E11036" s="78">
        <v>-3.5384987E-2</v>
      </c>
      <c r="F11036" s="78">
        <v>1.8987745E-2</v>
      </c>
    </row>
    <row r="11037" spans="1:6" x14ac:dyDescent="0.25">
      <c r="A11037">
        <v>11035</v>
      </c>
      <c r="B11037" t="s">
        <v>11941</v>
      </c>
      <c r="C11037" s="78">
        <v>0.84823704</v>
      </c>
      <c r="D11037" s="78">
        <v>-0.32881948</v>
      </c>
      <c r="E11037" s="78">
        <v>-3.4390595000000003E-2</v>
      </c>
      <c r="F11037" s="78">
        <v>0.17954011</v>
      </c>
    </row>
    <row r="11038" spans="1:6" x14ac:dyDescent="0.25">
      <c r="A11038">
        <v>11036</v>
      </c>
      <c r="B11038" t="s">
        <v>11942</v>
      </c>
      <c r="C11038" s="78">
        <v>-2.1963493999999999</v>
      </c>
      <c r="D11038" s="78">
        <v>0.37381895999999998</v>
      </c>
      <c r="E11038" s="78">
        <v>-7.9094590000000006E-2</v>
      </c>
      <c r="F11038" s="78">
        <v>7.5360360000000001E-2</v>
      </c>
    </row>
    <row r="11039" spans="1:6" x14ac:dyDescent="0.25">
      <c r="A11039">
        <v>11037</v>
      </c>
      <c r="B11039" t="s">
        <v>11943</v>
      </c>
      <c r="C11039" s="78">
        <v>1.0563617999999999</v>
      </c>
      <c r="D11039" s="78">
        <v>-1.0188086000000001</v>
      </c>
      <c r="E11039" s="78">
        <v>-3.4390595000000003E-2</v>
      </c>
      <c r="F11039" s="78">
        <v>0.17954011</v>
      </c>
    </row>
    <row r="11040" spans="1:6" x14ac:dyDescent="0.25">
      <c r="A11040">
        <v>11038</v>
      </c>
      <c r="B11040" t="s">
        <v>11944</v>
      </c>
      <c r="C11040" s="78">
        <v>-0.78413427000000002</v>
      </c>
      <c r="D11040" s="78">
        <v>0.33623459999999999</v>
      </c>
      <c r="E11040" s="78">
        <v>1.3408959E-2</v>
      </c>
      <c r="F11040" s="78">
        <v>-0.17787768000000001</v>
      </c>
    </row>
    <row r="11041" spans="1:6" x14ac:dyDescent="0.25">
      <c r="A11041">
        <v>11039</v>
      </c>
      <c r="B11041" t="s">
        <v>11945</v>
      </c>
      <c r="C11041" s="78">
        <v>-1.0467862000000001</v>
      </c>
      <c r="D11041" s="78">
        <v>1.7114122000000001</v>
      </c>
      <c r="E11041" s="78">
        <v>5.3137432999999998E-2</v>
      </c>
      <c r="F11041" s="78">
        <v>-0.39033615999999999</v>
      </c>
    </row>
    <row r="11042" spans="1:6" x14ac:dyDescent="0.25">
      <c r="A11042">
        <v>11040</v>
      </c>
      <c r="B11042" t="s">
        <v>11946</v>
      </c>
      <c r="C11042" s="78">
        <v>1.2525537</v>
      </c>
      <c r="D11042" s="78">
        <v>0.60718930000000004</v>
      </c>
      <c r="E11042" s="78">
        <v>-3.4390595000000003E-2</v>
      </c>
      <c r="F11042" s="78">
        <v>0.17954011</v>
      </c>
    </row>
    <row r="11043" spans="1:6" x14ac:dyDescent="0.25">
      <c r="A11043">
        <v>11041</v>
      </c>
      <c r="B11043" t="s">
        <v>11947</v>
      </c>
      <c r="C11043" s="78">
        <v>-1.0759196</v>
      </c>
      <c r="D11043" s="78">
        <v>-0.68035710000000005</v>
      </c>
      <c r="E11043" s="78">
        <v>-8.0013870000000001E-2</v>
      </c>
      <c r="F11043" s="78">
        <v>-1.1312678E-2</v>
      </c>
    </row>
    <row r="11044" spans="1:6" x14ac:dyDescent="0.25">
      <c r="A11044">
        <v>11042</v>
      </c>
      <c r="B11044" t="s">
        <v>11948</v>
      </c>
      <c r="C11044" s="78">
        <v>-0.32056247999999998</v>
      </c>
      <c r="D11044" s="78">
        <v>1.2157279000000001</v>
      </c>
      <c r="E11044" s="78">
        <v>-0.12660588</v>
      </c>
      <c r="F11044" s="78">
        <v>-0.12511472000000001</v>
      </c>
    </row>
    <row r="11045" spans="1:6" x14ac:dyDescent="0.25">
      <c r="A11045">
        <v>11043</v>
      </c>
      <c r="B11045" t="s">
        <v>11949</v>
      </c>
      <c r="C11045" s="78">
        <v>-1.4014549999999999</v>
      </c>
      <c r="D11045" s="78">
        <v>-0.89603937</v>
      </c>
      <c r="E11045" s="78">
        <v>-0.11283696</v>
      </c>
      <c r="F11045" s="78">
        <v>-4.676947E-2</v>
      </c>
    </row>
    <row r="11046" spans="1:6" x14ac:dyDescent="0.25">
      <c r="A11046">
        <v>11044</v>
      </c>
      <c r="B11046" t="s">
        <v>11950</v>
      </c>
      <c r="C11046" s="78">
        <v>-1.4055934999999999</v>
      </c>
      <c r="D11046" s="78">
        <v>-1.5701474</v>
      </c>
      <c r="E11046" s="78">
        <v>-9.2389369999999998E-2</v>
      </c>
      <c r="F11046" s="78">
        <v>6.9358509999999998E-2</v>
      </c>
    </row>
    <row r="11047" spans="1:6" x14ac:dyDescent="0.25">
      <c r="A11047">
        <v>11045</v>
      </c>
      <c r="B11047" t="s">
        <v>11951</v>
      </c>
      <c r="C11047" s="78">
        <v>-0.75574620000000003</v>
      </c>
      <c r="D11047" s="78">
        <v>-1.0395306</v>
      </c>
      <c r="E11047" s="78">
        <v>-4.4604056000000003E-2</v>
      </c>
      <c r="F11047" s="78">
        <v>4.7071099999999998E-2</v>
      </c>
    </row>
    <row r="11048" spans="1:6" x14ac:dyDescent="0.25">
      <c r="A11048">
        <v>11046</v>
      </c>
      <c r="B11048" t="s">
        <v>11952</v>
      </c>
      <c r="C11048" s="78">
        <v>-1.0761308999999999</v>
      </c>
      <c r="D11048" s="78">
        <v>-1.6092960999999999</v>
      </c>
      <c r="E11048" s="78">
        <v>-3.4390595000000003E-2</v>
      </c>
      <c r="F11048" s="78">
        <v>0.17954011</v>
      </c>
    </row>
    <row r="11049" spans="1:6" x14ac:dyDescent="0.25">
      <c r="A11049">
        <v>11047</v>
      </c>
      <c r="B11049" t="s">
        <v>11953</v>
      </c>
      <c r="C11049" s="78">
        <v>-0.26064642999999998</v>
      </c>
      <c r="D11049" s="78">
        <v>1.1214432000000001</v>
      </c>
      <c r="E11049" s="78">
        <v>-7.0398050000000004E-2</v>
      </c>
      <c r="F11049" s="78">
        <v>6.0510583E-2</v>
      </c>
    </row>
    <row r="11050" spans="1:6" x14ac:dyDescent="0.25">
      <c r="A11050">
        <v>11048</v>
      </c>
      <c r="B11050" t="s">
        <v>11954</v>
      </c>
      <c r="C11050" s="78">
        <v>1.3596828000000001</v>
      </c>
      <c r="D11050" s="78">
        <v>-3.5048810000000001</v>
      </c>
      <c r="E11050" s="78">
        <v>-4.3945155999999999E-2</v>
      </c>
      <c r="F11050" s="78">
        <v>8.7460309999999999E-2</v>
      </c>
    </row>
    <row r="11051" spans="1:6" x14ac:dyDescent="0.25">
      <c r="A11051">
        <v>11049</v>
      </c>
      <c r="B11051" t="s">
        <v>11955</v>
      </c>
      <c r="C11051" s="78">
        <v>0.20056740000000001</v>
      </c>
      <c r="D11051" s="78">
        <v>-2.0681790000000002</v>
      </c>
      <c r="E11051" s="78">
        <v>1.7039325000000001E-2</v>
      </c>
      <c r="F11051" s="78">
        <v>6.1827279999999998E-2</v>
      </c>
    </row>
    <row r="11052" spans="1:6" x14ac:dyDescent="0.25">
      <c r="A11052">
        <v>11050</v>
      </c>
      <c r="B11052" t="s">
        <v>11956</v>
      </c>
      <c r="C11052" s="78">
        <v>-1.8735499</v>
      </c>
      <c r="D11052" s="78">
        <v>-2.7690256</v>
      </c>
      <c r="E11052" s="78">
        <v>-4.2441542999999998E-2</v>
      </c>
      <c r="F11052" s="78">
        <v>3.2436445000000001E-2</v>
      </c>
    </row>
    <row r="11053" spans="1:6" x14ac:dyDescent="0.25">
      <c r="A11053">
        <v>11051</v>
      </c>
      <c r="B11053" t="s">
        <v>11957</v>
      </c>
      <c r="C11053" s="78">
        <v>0.16904548</v>
      </c>
      <c r="D11053" s="78">
        <v>-0.66856753999999996</v>
      </c>
      <c r="E11053" s="78">
        <v>-9.617589E-2</v>
      </c>
      <c r="F11053" s="78">
        <v>4.7775403000000001E-2</v>
      </c>
    </row>
    <row r="11054" spans="1:6" x14ac:dyDescent="0.25">
      <c r="A11054">
        <v>11052</v>
      </c>
      <c r="B11054" t="s">
        <v>11958</v>
      </c>
      <c r="C11054" s="78">
        <v>0.94062219999999996</v>
      </c>
      <c r="D11054" s="78">
        <v>0.45337448000000002</v>
      </c>
      <c r="E11054" s="78">
        <v>-6.5353629999999996E-2</v>
      </c>
      <c r="F11054" s="78">
        <v>3.3218637000000002E-2</v>
      </c>
    </row>
    <row r="11055" spans="1:6" x14ac:dyDescent="0.25">
      <c r="A11055">
        <v>11053</v>
      </c>
      <c r="B11055" t="s">
        <v>11959</v>
      </c>
      <c r="C11055" s="78">
        <v>-0.51874489999999995</v>
      </c>
      <c r="D11055" s="78">
        <v>-1.2573601000000001</v>
      </c>
      <c r="E11055" s="78">
        <v>-7.7784240000000004E-2</v>
      </c>
      <c r="F11055" s="78">
        <v>-0.10705136</v>
      </c>
    </row>
    <row r="11056" spans="1:6" x14ac:dyDescent="0.25">
      <c r="A11056">
        <v>11054</v>
      </c>
      <c r="B11056" t="s">
        <v>11960</v>
      </c>
      <c r="C11056" s="78">
        <v>-0.51605500000000004</v>
      </c>
      <c r="D11056" s="78">
        <v>-3.2191589999999999</v>
      </c>
      <c r="E11056" s="78">
        <v>-5.7851609999999998E-2</v>
      </c>
      <c r="F11056" s="78">
        <v>-1.6829103000000002E-2</v>
      </c>
    </row>
    <row r="11057" spans="1:6" x14ac:dyDescent="0.25">
      <c r="A11057">
        <v>11055</v>
      </c>
      <c r="B11057" t="s">
        <v>11961</v>
      </c>
      <c r="C11057" s="78">
        <v>1.8656729999999999</v>
      </c>
      <c r="D11057" s="78">
        <v>2.136301</v>
      </c>
      <c r="E11057" s="78">
        <v>-2.0524744000000001E-2</v>
      </c>
      <c r="F11057" s="78">
        <v>-0.29123133000000001</v>
      </c>
    </row>
    <row r="11058" spans="1:6" x14ac:dyDescent="0.25">
      <c r="A11058">
        <v>11056</v>
      </c>
      <c r="B11058" t="s">
        <v>11962</v>
      </c>
      <c r="C11058" s="78">
        <v>-1.6370311</v>
      </c>
      <c r="D11058" s="78">
        <v>-1.0072433000000001</v>
      </c>
      <c r="E11058" s="78">
        <v>-5.1809542E-2</v>
      </c>
      <c r="F11058" s="78">
        <v>-4.2738320000000003E-2</v>
      </c>
    </row>
    <row r="11059" spans="1:6" x14ac:dyDescent="0.25">
      <c r="A11059">
        <v>11057</v>
      </c>
      <c r="B11059" t="s">
        <v>11963</v>
      </c>
      <c r="C11059" s="78">
        <v>0.53956676000000003</v>
      </c>
      <c r="D11059" s="78">
        <v>-0.59904849999999998</v>
      </c>
      <c r="E11059" s="78">
        <v>-0.11688968499999999</v>
      </c>
      <c r="F11059" s="78">
        <v>-0.20950128000000001</v>
      </c>
    </row>
    <row r="11060" spans="1:6" x14ac:dyDescent="0.25">
      <c r="A11060">
        <v>11058</v>
      </c>
      <c r="B11060" t="s">
        <v>11964</v>
      </c>
      <c r="C11060" s="78">
        <v>-0.59604409999999997</v>
      </c>
      <c r="D11060" s="78">
        <v>0.56049484000000005</v>
      </c>
      <c r="E11060" s="78">
        <v>-3.4390595000000003E-2</v>
      </c>
      <c r="F11060" s="78">
        <v>0.17954011</v>
      </c>
    </row>
    <row r="11061" spans="1:6" x14ac:dyDescent="0.25">
      <c r="A11061">
        <v>11059</v>
      </c>
      <c r="B11061" t="s">
        <v>11965</v>
      </c>
      <c r="C11061" s="78">
        <v>-0.11564927999999999</v>
      </c>
      <c r="D11061" s="78">
        <v>0.69968889999999995</v>
      </c>
      <c r="E11061" s="78">
        <v>-5.70407E-2</v>
      </c>
      <c r="F11061" s="78">
        <v>-0.78736130000000004</v>
      </c>
    </row>
    <row r="11062" spans="1:6" x14ac:dyDescent="0.25">
      <c r="A11062">
        <v>11060</v>
      </c>
      <c r="B11062" t="s">
        <v>11966</v>
      </c>
      <c r="C11062" s="78">
        <v>-3.4230062999999999</v>
      </c>
      <c r="D11062" s="78">
        <v>-8.3241490000000001E-2</v>
      </c>
      <c r="E11062" s="78">
        <v>-6.4708660000000001E-2</v>
      </c>
      <c r="F11062" s="78">
        <v>1.1693686E-2</v>
      </c>
    </row>
    <row r="11063" spans="1:6" x14ac:dyDescent="0.25">
      <c r="A11063">
        <v>11061</v>
      </c>
      <c r="B11063" t="s">
        <v>11967</v>
      </c>
      <c r="C11063" s="78">
        <v>0.57638453999999995</v>
      </c>
      <c r="D11063" s="78">
        <v>-1.3792515999999999</v>
      </c>
      <c r="E11063" s="78">
        <v>-3.4390595000000003E-2</v>
      </c>
      <c r="F11063" s="78">
        <v>0.17954011</v>
      </c>
    </row>
    <row r="11064" spans="1:6" x14ac:dyDescent="0.25">
      <c r="A11064">
        <v>11062</v>
      </c>
      <c r="B11064" t="s">
        <v>11968</v>
      </c>
      <c r="C11064" s="78">
        <v>-0.81901270000000004</v>
      </c>
      <c r="D11064" s="78">
        <v>1.1168747000000001</v>
      </c>
      <c r="E11064" s="78">
        <v>-8.1733539999999993E-2</v>
      </c>
      <c r="F11064" s="78">
        <v>0.1051295</v>
      </c>
    </row>
    <row r="11065" spans="1:6" x14ac:dyDescent="0.25">
      <c r="A11065">
        <v>11063</v>
      </c>
      <c r="B11065" t="s">
        <v>11969</v>
      </c>
      <c r="C11065" s="78">
        <v>1.5664085000000001</v>
      </c>
      <c r="D11065" s="78">
        <v>1.0014054999999999</v>
      </c>
      <c r="E11065" s="78">
        <v>-9.2907145999999996E-2</v>
      </c>
      <c r="F11065" s="78">
        <v>-4.5555905000000001E-2</v>
      </c>
    </row>
    <row r="11066" spans="1:6" x14ac:dyDescent="0.25">
      <c r="A11066">
        <v>11064</v>
      </c>
      <c r="B11066" t="s">
        <v>11970</v>
      </c>
      <c r="C11066" s="78">
        <v>-2.4081402000000001</v>
      </c>
      <c r="D11066" s="78">
        <v>4.0218174000000002E-2</v>
      </c>
      <c r="E11066" s="78">
        <v>-8.0777439999999995E-3</v>
      </c>
      <c r="F11066" s="78">
        <v>-8.0207420000000001E-2</v>
      </c>
    </row>
    <row r="11067" spans="1:6" x14ac:dyDescent="0.25">
      <c r="A11067">
        <v>11065</v>
      </c>
      <c r="B11067" t="s">
        <v>11971</v>
      </c>
      <c r="C11067" s="78">
        <v>-0.22078997</v>
      </c>
      <c r="D11067" s="78">
        <v>0.67781924999999998</v>
      </c>
      <c r="E11067" s="78">
        <v>-3.5023853000000001E-2</v>
      </c>
      <c r="F11067" s="78">
        <v>4.9985960000000003E-2</v>
      </c>
    </row>
    <row r="11068" spans="1:6" x14ac:dyDescent="0.25">
      <c r="A11068">
        <v>11066</v>
      </c>
      <c r="B11068" t="s">
        <v>11972</v>
      </c>
      <c r="C11068" s="78">
        <v>0.94760584999999997</v>
      </c>
      <c r="D11068" s="78">
        <v>-4.0842065999999999</v>
      </c>
      <c r="E11068" s="78">
        <v>-9.0928599999999998E-2</v>
      </c>
      <c r="F11068" s="78">
        <v>3.8527444000000001E-2</v>
      </c>
    </row>
    <row r="11069" spans="1:6" x14ac:dyDescent="0.25">
      <c r="A11069">
        <v>11067</v>
      </c>
      <c r="B11069" t="s">
        <v>11973</v>
      </c>
      <c r="C11069" s="78">
        <v>-8.6702080000000001E-2</v>
      </c>
      <c r="D11069" s="78">
        <v>-1.160296</v>
      </c>
      <c r="E11069" s="78">
        <v>0.14690231000000001</v>
      </c>
      <c r="F11069" s="78">
        <v>-0.29698235000000001</v>
      </c>
    </row>
    <row r="11070" spans="1:6" x14ac:dyDescent="0.25">
      <c r="A11070">
        <v>11068</v>
      </c>
      <c r="B11070" t="s">
        <v>11974</v>
      </c>
      <c r="C11070" s="78">
        <v>-1.9216796</v>
      </c>
      <c r="D11070" s="78">
        <v>0.47084041999999998</v>
      </c>
      <c r="E11070" s="78">
        <v>0.11669093</v>
      </c>
      <c r="F11070" s="78">
        <v>-0.44162195999999998</v>
      </c>
    </row>
    <row r="11071" spans="1:6" x14ac:dyDescent="0.25">
      <c r="A11071">
        <v>11069</v>
      </c>
      <c r="B11071" t="s">
        <v>11975</v>
      </c>
      <c r="C11071" s="78">
        <v>3.9869672999999999</v>
      </c>
      <c r="D11071" s="78">
        <v>0.86101329999999998</v>
      </c>
      <c r="E11071" s="78">
        <v>-7.5206029999999993E-2</v>
      </c>
      <c r="F11071" s="78">
        <v>6.5509849999999994E-2</v>
      </c>
    </row>
    <row r="11072" spans="1:6" x14ac:dyDescent="0.25">
      <c r="A11072">
        <v>11070</v>
      </c>
      <c r="B11072" t="s">
        <v>11976</v>
      </c>
      <c r="C11072" s="78">
        <v>-1.9653449999999999</v>
      </c>
      <c r="D11072" s="78">
        <v>-0.50931143999999995</v>
      </c>
      <c r="E11072" s="78">
        <v>-6.0928620000000003E-2</v>
      </c>
      <c r="F11072" s="78">
        <v>3.0072822999999999E-2</v>
      </c>
    </row>
    <row r="11073" spans="1:6" x14ac:dyDescent="0.25">
      <c r="A11073">
        <v>11071</v>
      </c>
      <c r="B11073" t="s">
        <v>11977</v>
      </c>
      <c r="C11073" s="78">
        <v>2.75326</v>
      </c>
      <c r="D11073" s="78">
        <v>1.1691320999999999</v>
      </c>
      <c r="E11073" s="78">
        <v>-6.2470539999999998E-2</v>
      </c>
      <c r="F11073" s="78">
        <v>8.8072940000000002E-2</v>
      </c>
    </row>
    <row r="11074" spans="1:6" x14ac:dyDescent="0.25">
      <c r="A11074">
        <v>11072</v>
      </c>
      <c r="B11074" t="s">
        <v>11978</v>
      </c>
      <c r="C11074" s="78">
        <v>1.2260485999999999</v>
      </c>
      <c r="D11074" s="78">
        <v>-1.7091155E-2</v>
      </c>
      <c r="E11074" s="78">
        <v>-2.8286598999999999E-2</v>
      </c>
      <c r="F11074" s="78">
        <v>-8.3913070000000006E-2</v>
      </c>
    </row>
    <row r="11075" spans="1:6" x14ac:dyDescent="0.25">
      <c r="A11075">
        <v>11073</v>
      </c>
      <c r="B11075" t="s">
        <v>11979</v>
      </c>
      <c r="C11075" s="78">
        <v>0.39801320000000001</v>
      </c>
      <c r="D11075" s="78">
        <v>0.10758241</v>
      </c>
      <c r="E11075" s="78">
        <v>0.28209567000000002</v>
      </c>
      <c r="F11075" s="78">
        <v>-0.50322389999999995</v>
      </c>
    </row>
    <row r="11076" spans="1:6" x14ac:dyDescent="0.25">
      <c r="A11076">
        <v>11074</v>
      </c>
      <c r="B11076" t="s">
        <v>11980</v>
      </c>
      <c r="C11076" s="78">
        <v>-0.40638655000000001</v>
      </c>
      <c r="D11076" s="78">
        <v>-0.39262137000000003</v>
      </c>
      <c r="E11076" s="78">
        <v>-1.5836785999999999E-2</v>
      </c>
      <c r="F11076" s="78">
        <v>6.4051904000000007E-2</v>
      </c>
    </row>
    <row r="11077" spans="1:6" x14ac:dyDescent="0.25">
      <c r="A11077">
        <v>11075</v>
      </c>
      <c r="B11077" t="s">
        <v>11981</v>
      </c>
      <c r="C11077" s="78">
        <v>3.8554757</v>
      </c>
      <c r="D11077" s="78">
        <v>0.4272454</v>
      </c>
      <c r="E11077" s="78">
        <v>7.958293E-3</v>
      </c>
      <c r="F11077" s="78">
        <v>-0.27375442</v>
      </c>
    </row>
    <row r="11078" spans="1:6" x14ac:dyDescent="0.25">
      <c r="A11078">
        <v>11076</v>
      </c>
      <c r="B11078" t="s">
        <v>11982</v>
      </c>
      <c r="C11078" s="78">
        <v>0.40527006999999998</v>
      </c>
      <c r="D11078" s="78">
        <v>-3.3875706000000001</v>
      </c>
      <c r="E11078" s="78">
        <v>-7.7312199999999998E-2</v>
      </c>
      <c r="F11078" s="78">
        <v>0.108802445</v>
      </c>
    </row>
    <row r="11079" spans="1:6" x14ac:dyDescent="0.25">
      <c r="A11079">
        <v>11077</v>
      </c>
      <c r="B11079" t="s">
        <v>11983</v>
      </c>
      <c r="C11079" s="78">
        <v>-0.67311542999999996</v>
      </c>
      <c r="D11079" s="78">
        <v>0.35587615</v>
      </c>
      <c r="E11079" s="78">
        <v>-7.1223060000000005E-2</v>
      </c>
      <c r="F11079" s="78">
        <v>4.2703553999999998E-2</v>
      </c>
    </row>
    <row r="11080" spans="1:6" x14ac:dyDescent="0.25">
      <c r="A11080">
        <v>11078</v>
      </c>
      <c r="B11080" t="s">
        <v>11984</v>
      </c>
      <c r="C11080" s="78">
        <v>2.7777112000000002</v>
      </c>
      <c r="D11080" s="78">
        <v>-1.3984897999999999</v>
      </c>
      <c r="E11080" s="78">
        <v>-3.4390595000000003E-2</v>
      </c>
      <c r="F11080" s="78">
        <v>0.17954011</v>
      </c>
    </row>
    <row r="11081" spans="1:6" x14ac:dyDescent="0.25">
      <c r="A11081">
        <v>11079</v>
      </c>
      <c r="B11081" t="s">
        <v>11985</v>
      </c>
      <c r="C11081" s="78">
        <v>-7.5367539999999997E-2</v>
      </c>
      <c r="D11081" s="78">
        <v>0.67838290000000001</v>
      </c>
      <c r="E11081" s="78">
        <v>-2.7313456E-2</v>
      </c>
      <c r="F11081" s="78">
        <v>-4.5544415999999997E-2</v>
      </c>
    </row>
    <row r="11082" spans="1:6" x14ac:dyDescent="0.25">
      <c r="A11082">
        <v>11080</v>
      </c>
      <c r="B11082" t="s">
        <v>11986</v>
      </c>
      <c r="C11082" s="78">
        <v>-0.24271894999999999</v>
      </c>
      <c r="D11082" s="78">
        <v>0.13585973000000001</v>
      </c>
      <c r="E11082" s="78">
        <v>-5.5870299999999998E-3</v>
      </c>
      <c r="F11082" s="78">
        <v>7.613984E-2</v>
      </c>
    </row>
    <row r="11083" spans="1:6" x14ac:dyDescent="0.25">
      <c r="A11083">
        <v>11081</v>
      </c>
      <c r="B11083" t="s">
        <v>11987</v>
      </c>
      <c r="C11083" s="78">
        <v>-0.44531447000000002</v>
      </c>
      <c r="D11083" s="78">
        <v>-0.33066699999999999</v>
      </c>
      <c r="E11083" s="78">
        <v>-8.095782E-2</v>
      </c>
      <c r="F11083" s="78">
        <v>6.5665550000000003E-2</v>
      </c>
    </row>
    <row r="11084" spans="1:6" x14ac:dyDescent="0.25">
      <c r="A11084">
        <v>11082</v>
      </c>
      <c r="B11084" t="s">
        <v>11988</v>
      </c>
      <c r="C11084" s="78">
        <v>0.89120482999999995</v>
      </c>
      <c r="D11084" s="78">
        <v>-0.82833179999999995</v>
      </c>
      <c r="E11084" s="78">
        <v>-0.102133974</v>
      </c>
      <c r="F11084" s="78">
        <v>1.6401394999999999E-2</v>
      </c>
    </row>
    <row r="11085" spans="1:6" x14ac:dyDescent="0.25">
      <c r="A11085">
        <v>11083</v>
      </c>
      <c r="B11085" t="s">
        <v>11989</v>
      </c>
      <c r="C11085" s="78">
        <v>-1.9852456000000001</v>
      </c>
      <c r="D11085" s="78">
        <v>-1.7446264999999999E-2</v>
      </c>
      <c r="E11085" s="78">
        <v>-0.17232554999999999</v>
      </c>
      <c r="F11085" s="78">
        <v>-0.6478235</v>
      </c>
    </row>
    <row r="11086" spans="1:6" x14ac:dyDescent="0.25">
      <c r="A11086">
        <v>11084</v>
      </c>
      <c r="B11086" t="s">
        <v>11990</v>
      </c>
      <c r="C11086" s="78">
        <v>-1.1577511</v>
      </c>
      <c r="D11086" s="78">
        <v>0.81693660000000001</v>
      </c>
      <c r="E11086" s="78">
        <v>-6.9720075000000006E-2</v>
      </c>
      <c r="F11086" s="78">
        <v>-2.7330533000000001E-2</v>
      </c>
    </row>
    <row r="11087" spans="1:6" x14ac:dyDescent="0.25">
      <c r="A11087">
        <v>11085</v>
      </c>
      <c r="B11087" t="s">
        <v>11991</v>
      </c>
      <c r="C11087" s="78">
        <v>0.36767949999999999</v>
      </c>
      <c r="D11087" s="78">
        <v>-1.4162028</v>
      </c>
      <c r="E11087" s="78">
        <v>8.0189540000000004E-2</v>
      </c>
      <c r="F11087" s="78">
        <v>-0.5613224</v>
      </c>
    </row>
    <row r="11088" spans="1:6" x14ac:dyDescent="0.25">
      <c r="A11088">
        <v>11086</v>
      </c>
      <c r="B11088" t="s">
        <v>11992</v>
      </c>
      <c r="C11088" s="78">
        <v>-2.0016782000000002</v>
      </c>
      <c r="D11088" s="78">
        <v>-1.8826293000000001</v>
      </c>
      <c r="E11088" s="78">
        <v>-0.11325830000000001</v>
      </c>
      <c r="F11088" s="78">
        <v>-3.3371313999999999E-2</v>
      </c>
    </row>
    <row r="11089" spans="1:6" x14ac:dyDescent="0.25">
      <c r="A11089">
        <v>11087</v>
      </c>
      <c r="B11089" t="s">
        <v>11993</v>
      </c>
      <c r="C11089" s="78">
        <v>0.19055464999999999</v>
      </c>
      <c r="D11089" s="78">
        <v>0.51395809999999997</v>
      </c>
      <c r="E11089" s="78">
        <v>-7.981916E-2</v>
      </c>
      <c r="F11089" s="78">
        <v>-4.3941885E-3</v>
      </c>
    </row>
    <row r="11090" spans="1:6" x14ac:dyDescent="0.25">
      <c r="A11090">
        <v>11088</v>
      </c>
      <c r="B11090" t="s">
        <v>11994</v>
      </c>
      <c r="C11090" s="78">
        <v>4.1445106000000002E-2</v>
      </c>
      <c r="D11090" s="78">
        <v>-0.51989496000000002</v>
      </c>
      <c r="E11090" s="78">
        <v>1.3877301999999999E-2</v>
      </c>
      <c r="F11090" s="78">
        <v>-0.25462066999999999</v>
      </c>
    </row>
    <row r="11091" spans="1:6" x14ac:dyDescent="0.25">
      <c r="A11091">
        <v>11089</v>
      </c>
      <c r="B11091" t="s">
        <v>11995</v>
      </c>
      <c r="C11091" s="78">
        <v>0.90765357000000002</v>
      </c>
      <c r="D11091" s="78">
        <v>-2.5928037000000002</v>
      </c>
      <c r="E11091" s="78">
        <v>5.8741372E-2</v>
      </c>
      <c r="F11091" s="78">
        <v>-0.1590078</v>
      </c>
    </row>
    <row r="11092" spans="1:6" x14ac:dyDescent="0.25">
      <c r="A11092">
        <v>11090</v>
      </c>
      <c r="B11092" t="s">
        <v>11996</v>
      </c>
      <c r="C11092" s="78">
        <v>2.5473933</v>
      </c>
      <c r="D11092" s="78">
        <v>2.2978231999999998</v>
      </c>
      <c r="E11092" s="78">
        <v>-7.0634840000000004E-2</v>
      </c>
      <c r="F11092" s="78">
        <v>6.0600040000000001E-4</v>
      </c>
    </row>
    <row r="11093" spans="1:6" x14ac:dyDescent="0.25">
      <c r="A11093">
        <v>11091</v>
      </c>
      <c r="B11093" t="s">
        <v>11997</v>
      </c>
      <c r="C11093" s="78">
        <v>1.6702977000000001</v>
      </c>
      <c r="D11093" s="78">
        <v>0.81541549999999996</v>
      </c>
      <c r="E11093" s="78">
        <v>-8.4997610000000001E-2</v>
      </c>
      <c r="F11093" s="78">
        <v>0.107321285</v>
      </c>
    </row>
    <row r="11094" spans="1:6" x14ac:dyDescent="0.25">
      <c r="A11094">
        <v>11092</v>
      </c>
      <c r="B11094" t="s">
        <v>11998</v>
      </c>
      <c r="C11094" s="78">
        <v>-1.8797912999999999</v>
      </c>
      <c r="D11094" s="78">
        <v>0.26350170000000001</v>
      </c>
      <c r="E11094" s="78">
        <v>-8.139855E-2</v>
      </c>
      <c r="F11094" s="78">
        <v>0.15350158999999999</v>
      </c>
    </row>
    <row r="11095" spans="1:6" x14ac:dyDescent="0.25">
      <c r="A11095">
        <v>11093</v>
      </c>
      <c r="B11095" t="s">
        <v>11999</v>
      </c>
      <c r="C11095" s="78">
        <v>2.5046176999999998</v>
      </c>
      <c r="D11095" s="78">
        <v>-3.584333</v>
      </c>
      <c r="E11095" s="78">
        <v>2.8625044999999998E-2</v>
      </c>
      <c r="F11095" s="78">
        <v>-0.10636089999999999</v>
      </c>
    </row>
    <row r="11096" spans="1:6" x14ac:dyDescent="0.25">
      <c r="A11096">
        <v>11094</v>
      </c>
      <c r="B11096" t="s">
        <v>12000</v>
      </c>
      <c r="C11096" s="78">
        <v>-2.265574</v>
      </c>
      <c r="D11096" s="78">
        <v>-0.47339924999999999</v>
      </c>
      <c r="E11096" s="78">
        <v>-4.0937849999999998E-2</v>
      </c>
      <c r="F11096" s="78">
        <v>2.3913190000000001E-2</v>
      </c>
    </row>
    <row r="11097" spans="1:6" x14ac:dyDescent="0.25">
      <c r="A11097">
        <v>11095</v>
      </c>
      <c r="B11097" t="s">
        <v>12001</v>
      </c>
      <c r="C11097" s="78">
        <v>0.22254964999999999</v>
      </c>
      <c r="D11097" s="78">
        <v>-0.67935383000000005</v>
      </c>
      <c r="E11097" s="78">
        <v>-1.6082868E-2</v>
      </c>
      <c r="F11097" s="78">
        <v>8.3125669999999999E-2</v>
      </c>
    </row>
    <row r="11098" spans="1:6" x14ac:dyDescent="0.25">
      <c r="A11098">
        <v>11096</v>
      </c>
      <c r="B11098" t="s">
        <v>12002</v>
      </c>
      <c r="C11098" s="78">
        <v>-0.23806837</v>
      </c>
      <c r="D11098" s="78">
        <v>0.24553293000000001</v>
      </c>
      <c r="E11098" s="78">
        <v>-2.4312258E-2</v>
      </c>
      <c r="F11098" s="78">
        <v>6.2567345999999996E-2</v>
      </c>
    </row>
    <row r="11099" spans="1:6" x14ac:dyDescent="0.25">
      <c r="A11099">
        <v>11097</v>
      </c>
      <c r="B11099" t="s">
        <v>12003</v>
      </c>
      <c r="C11099" s="78">
        <v>-0.24404007</v>
      </c>
      <c r="D11099" s="78">
        <v>0.82280374000000001</v>
      </c>
      <c r="E11099" s="78">
        <v>-6.4519699999999999E-2</v>
      </c>
      <c r="F11099" s="78">
        <v>0.11101018999999999</v>
      </c>
    </row>
    <row r="11100" spans="1:6" x14ac:dyDescent="0.25">
      <c r="A11100">
        <v>11098</v>
      </c>
      <c r="B11100" t="s">
        <v>12004</v>
      </c>
      <c r="C11100" s="78">
        <v>-2.7782447000000001</v>
      </c>
      <c r="D11100" s="78">
        <v>-0.21241555000000001</v>
      </c>
      <c r="E11100" s="78">
        <v>-5.1933161999999998E-2</v>
      </c>
      <c r="F11100" s="78">
        <v>9.0273820000000005E-2</v>
      </c>
    </row>
    <row r="11101" spans="1:6" x14ac:dyDescent="0.25">
      <c r="A11101">
        <v>11099</v>
      </c>
      <c r="B11101" t="s">
        <v>12005</v>
      </c>
      <c r="C11101" s="78">
        <v>-0.59768589999999999</v>
      </c>
      <c r="D11101" s="78">
        <v>-0.77896166</v>
      </c>
      <c r="E11101" s="78">
        <v>-6.0529260000000001E-2</v>
      </c>
      <c r="F11101" s="78">
        <v>-2.0545289000000001E-2</v>
      </c>
    </row>
    <row r="11102" spans="1:6" x14ac:dyDescent="0.25">
      <c r="A11102">
        <v>11100</v>
      </c>
      <c r="B11102" t="s">
        <v>12006</v>
      </c>
      <c r="C11102" s="78">
        <v>-0.66679794000000003</v>
      </c>
      <c r="D11102" s="78">
        <v>0.64956844000000002</v>
      </c>
      <c r="E11102" s="78">
        <v>4.3223659999999997E-2</v>
      </c>
      <c r="F11102" s="78">
        <v>1.9122526000000001E-2</v>
      </c>
    </row>
    <row r="11103" spans="1:6" x14ac:dyDescent="0.25">
      <c r="A11103">
        <v>11101</v>
      </c>
      <c r="B11103" t="s">
        <v>12007</v>
      </c>
      <c r="C11103" s="78">
        <v>-0.41047020000000001</v>
      </c>
      <c r="D11103" s="78">
        <v>-2.9234673999999998</v>
      </c>
      <c r="E11103" s="78">
        <v>2.7637120000000001E-2</v>
      </c>
      <c r="F11103" s="78">
        <v>-0.35537015999999999</v>
      </c>
    </row>
    <row r="11104" spans="1:6" x14ac:dyDescent="0.25">
      <c r="A11104">
        <v>11102</v>
      </c>
      <c r="B11104" t="s">
        <v>12008</v>
      </c>
      <c r="C11104" s="78">
        <v>0.54908250000000003</v>
      </c>
      <c r="D11104" s="78">
        <v>0.72721230000000003</v>
      </c>
      <c r="E11104" s="78">
        <v>-6.6333400000000001E-2</v>
      </c>
      <c r="F11104" s="78">
        <v>-5.9199615999999997E-2</v>
      </c>
    </row>
    <row r="11105" spans="1:6" x14ac:dyDescent="0.25">
      <c r="A11105">
        <v>11103</v>
      </c>
      <c r="B11105" t="s">
        <v>12009</v>
      </c>
      <c r="C11105" s="78">
        <v>1.8804227</v>
      </c>
      <c r="D11105" s="78">
        <v>-2.283032</v>
      </c>
      <c r="E11105" s="78">
        <v>-6.9420084000000007E-2</v>
      </c>
      <c r="F11105" s="78">
        <v>1.9112273999999999E-2</v>
      </c>
    </row>
    <row r="11106" spans="1:6" x14ac:dyDescent="0.25">
      <c r="A11106">
        <v>11104</v>
      </c>
      <c r="B11106" t="s">
        <v>12010</v>
      </c>
      <c r="C11106" s="78">
        <v>0.65806436999999995</v>
      </c>
      <c r="D11106" s="78">
        <v>-2.8421926000000002</v>
      </c>
      <c r="E11106" s="78">
        <v>-5.5101886000000003E-2</v>
      </c>
      <c r="F11106" s="78">
        <v>-7.0044620000000002E-2</v>
      </c>
    </row>
    <row r="11107" spans="1:6" x14ac:dyDescent="0.25">
      <c r="A11107">
        <v>11105</v>
      </c>
      <c r="B11107" t="s">
        <v>12011</v>
      </c>
      <c r="C11107" s="78">
        <v>-0.74010646000000002</v>
      </c>
      <c r="D11107" s="78">
        <v>-3.7175034999999998</v>
      </c>
      <c r="E11107" s="78">
        <v>-7.5926049999999995E-2</v>
      </c>
      <c r="F11107" s="78">
        <v>7.2220660000000006E-2</v>
      </c>
    </row>
    <row r="11108" spans="1:6" x14ac:dyDescent="0.25">
      <c r="A11108">
        <v>11106</v>
      </c>
      <c r="B11108" t="s">
        <v>12012</v>
      </c>
      <c r="C11108" s="78">
        <v>0.96196735</v>
      </c>
      <c r="D11108" s="78">
        <v>-1.1681656</v>
      </c>
      <c r="E11108" s="78">
        <v>2.7313339999999998E-2</v>
      </c>
      <c r="F11108" s="78">
        <v>-3.5728559999999999E-2</v>
      </c>
    </row>
    <row r="11109" spans="1:6" x14ac:dyDescent="0.25">
      <c r="A11109">
        <v>11107</v>
      </c>
      <c r="B11109" t="s">
        <v>12013</v>
      </c>
      <c r="C11109" s="78">
        <v>-1.1073267</v>
      </c>
      <c r="D11109" s="78">
        <v>1.8086948</v>
      </c>
      <c r="E11109" s="78">
        <v>-7.1890949999999995E-2</v>
      </c>
      <c r="F11109" s="78">
        <v>7.3122380000000004E-3</v>
      </c>
    </row>
    <row r="11110" spans="1:6" x14ac:dyDescent="0.25">
      <c r="A11110">
        <v>11108</v>
      </c>
      <c r="B11110" t="s">
        <v>12014</v>
      </c>
      <c r="C11110" s="78">
        <v>3.8544117999999998</v>
      </c>
      <c r="D11110" s="78">
        <v>4.7162410000000001</v>
      </c>
      <c r="E11110" s="78">
        <v>-0.11359401</v>
      </c>
      <c r="F11110" s="78">
        <v>4.0130659999999999E-2</v>
      </c>
    </row>
    <row r="11111" spans="1:6" x14ac:dyDescent="0.25">
      <c r="A11111">
        <v>11109</v>
      </c>
      <c r="B11111" t="s">
        <v>12015</v>
      </c>
      <c r="C11111" s="78">
        <v>1.3028713000000001</v>
      </c>
      <c r="D11111" s="78">
        <v>0.71686137000000005</v>
      </c>
      <c r="E11111" s="78">
        <v>-0.15656668000000001</v>
      </c>
      <c r="F11111" s="78">
        <v>-0.19373508</v>
      </c>
    </row>
    <row r="11112" spans="1:6" x14ac:dyDescent="0.25">
      <c r="A11112">
        <v>11110</v>
      </c>
      <c r="B11112" t="s">
        <v>12016</v>
      </c>
      <c r="C11112" s="78">
        <v>-1.8049023</v>
      </c>
      <c r="D11112" s="78">
        <v>1.3950237999999999</v>
      </c>
      <c r="E11112" s="78">
        <v>-3.4390595000000003E-2</v>
      </c>
      <c r="F11112" s="78">
        <v>0.17954011</v>
      </c>
    </row>
    <row r="11113" spans="1:6" x14ac:dyDescent="0.25">
      <c r="A11113">
        <v>11111</v>
      </c>
      <c r="B11113" t="s">
        <v>12017</v>
      </c>
      <c r="C11113" s="78">
        <v>0.43826367999999999</v>
      </c>
      <c r="D11113" s="78">
        <v>1.1513232</v>
      </c>
      <c r="E11113" s="78">
        <v>-5.5937489999999999E-2</v>
      </c>
      <c r="F11113" s="78">
        <v>3.5165099999999998E-2</v>
      </c>
    </row>
    <row r="11114" spans="1:6" x14ac:dyDescent="0.25">
      <c r="A11114">
        <v>11112</v>
      </c>
      <c r="B11114" t="s">
        <v>12018</v>
      </c>
      <c r="C11114" s="78">
        <v>1.3163666000000001</v>
      </c>
      <c r="D11114" s="78">
        <v>1.7450949</v>
      </c>
      <c r="E11114" s="78">
        <v>-7.0209579999999999E-3</v>
      </c>
      <c r="F11114" s="78">
        <v>-2.9475614000000001E-2</v>
      </c>
    </row>
    <row r="11115" spans="1:6" x14ac:dyDescent="0.25">
      <c r="A11115">
        <v>11113</v>
      </c>
      <c r="B11115" t="s">
        <v>12019</v>
      </c>
      <c r="C11115" s="78">
        <v>-0.62383544000000002</v>
      </c>
      <c r="D11115" s="78">
        <v>-1.3548388</v>
      </c>
      <c r="E11115" s="78">
        <v>-0.12305173</v>
      </c>
      <c r="F11115" s="78">
        <v>-0.18659861</v>
      </c>
    </row>
    <row r="11116" spans="1:6" x14ac:dyDescent="0.25">
      <c r="A11116">
        <v>11114</v>
      </c>
      <c r="B11116" t="s">
        <v>12020</v>
      </c>
      <c r="C11116" s="78">
        <v>-2.8672665E-2</v>
      </c>
      <c r="D11116" s="78">
        <v>-3.5267327000000002</v>
      </c>
      <c r="E11116" s="78">
        <v>-5.7630405000000003E-2</v>
      </c>
      <c r="F11116" s="78">
        <v>4.5162692999999997E-2</v>
      </c>
    </row>
    <row r="11117" spans="1:6" x14ac:dyDescent="0.25">
      <c r="A11117">
        <v>11115</v>
      </c>
      <c r="B11117" t="s">
        <v>12021</v>
      </c>
      <c r="C11117" s="78">
        <v>1.4873974000000001</v>
      </c>
      <c r="D11117" s="78">
        <v>1.8220902999999999</v>
      </c>
      <c r="E11117" s="78">
        <v>0.45319490000000001</v>
      </c>
      <c r="F11117" s="78">
        <v>-0.71642505999999995</v>
      </c>
    </row>
    <row r="11118" spans="1:6" x14ac:dyDescent="0.25">
      <c r="A11118">
        <v>11116</v>
      </c>
      <c r="B11118" t="s">
        <v>12022</v>
      </c>
      <c r="C11118" s="78">
        <v>-0.48002115000000001</v>
      </c>
      <c r="D11118" s="78">
        <v>-1.7156392</v>
      </c>
      <c r="E11118" s="78">
        <v>-0.1144155</v>
      </c>
      <c r="F11118" s="78">
        <v>-0.16281982</v>
      </c>
    </row>
    <row r="11119" spans="1:6" x14ac:dyDescent="0.25">
      <c r="A11119">
        <v>11117</v>
      </c>
      <c r="B11119" t="s">
        <v>12023</v>
      </c>
      <c r="C11119" s="78">
        <v>-0.60604670000000005</v>
      </c>
      <c r="D11119" s="78">
        <v>-1.6709065000000001</v>
      </c>
      <c r="E11119" s="78">
        <v>-4.7331440000000002E-2</v>
      </c>
      <c r="F11119" s="78">
        <v>-2.1759495E-2</v>
      </c>
    </row>
    <row r="11120" spans="1:6" x14ac:dyDescent="0.25">
      <c r="A11120">
        <v>11118</v>
      </c>
      <c r="B11120" t="s">
        <v>12024</v>
      </c>
      <c r="C11120" s="78">
        <v>-0.97226040000000002</v>
      </c>
      <c r="D11120" s="78">
        <v>1.8537773</v>
      </c>
      <c r="E11120" s="78">
        <v>-3.9288554000000003E-2</v>
      </c>
      <c r="F11120" s="78">
        <v>-5.9468715999999998E-2</v>
      </c>
    </row>
    <row r="11121" spans="1:6" x14ac:dyDescent="0.25">
      <c r="A11121">
        <v>11119</v>
      </c>
      <c r="B11121" t="s">
        <v>12025</v>
      </c>
      <c r="C11121" s="78">
        <v>1.0959156999999999</v>
      </c>
      <c r="D11121" s="78">
        <v>-0.91277240000000004</v>
      </c>
      <c r="E11121" s="78">
        <v>-3.0460928000000002E-2</v>
      </c>
      <c r="F11121" s="78">
        <v>9.9012610000000001E-2</v>
      </c>
    </row>
    <row r="11122" spans="1:6" x14ac:dyDescent="0.25">
      <c r="A11122">
        <v>11120</v>
      </c>
      <c r="B11122" t="s">
        <v>12026</v>
      </c>
      <c r="C11122" s="78">
        <v>-0.25998396000000001</v>
      </c>
      <c r="D11122" s="78">
        <v>-0.29987833000000003</v>
      </c>
      <c r="E11122" s="78">
        <v>-0.1461712</v>
      </c>
      <c r="F11122" s="78">
        <v>-0.16925873</v>
      </c>
    </row>
    <row r="11123" spans="1:6" x14ac:dyDescent="0.25">
      <c r="A11123">
        <v>11121</v>
      </c>
      <c r="B11123" t="s">
        <v>12027</v>
      </c>
      <c r="C11123" s="78">
        <v>-1.1628605999999999</v>
      </c>
      <c r="D11123" s="78">
        <v>1.2091745</v>
      </c>
      <c r="E11123" s="78">
        <v>-7.2531819999999997E-2</v>
      </c>
      <c r="F11123" s="78">
        <v>0.10380522</v>
      </c>
    </row>
    <row r="11124" spans="1:6" x14ac:dyDescent="0.25">
      <c r="A11124">
        <v>11122</v>
      </c>
      <c r="B11124" t="s">
        <v>12028</v>
      </c>
      <c r="C11124" s="78">
        <v>1.4068514000000001</v>
      </c>
      <c r="D11124" s="78">
        <v>-1.8124343000000001</v>
      </c>
      <c r="E11124" s="78">
        <v>3.4070637000000001E-2</v>
      </c>
      <c r="F11124" s="78">
        <v>4.9903095000000001E-2</v>
      </c>
    </row>
    <row r="11125" spans="1:6" x14ac:dyDescent="0.25">
      <c r="A11125">
        <v>11123</v>
      </c>
      <c r="B11125" t="s">
        <v>12029</v>
      </c>
      <c r="C11125" s="78">
        <v>2.309453</v>
      </c>
      <c r="D11125" s="78">
        <v>-0.9526483</v>
      </c>
      <c r="E11125" s="78">
        <v>-3.4390595000000003E-2</v>
      </c>
      <c r="F11125" s="78">
        <v>0.17954011</v>
      </c>
    </row>
    <row r="11126" spans="1:6" x14ac:dyDescent="0.25">
      <c r="A11126">
        <v>11124</v>
      </c>
      <c r="B11126" t="s">
        <v>12030</v>
      </c>
      <c r="C11126" s="78">
        <v>-1.4127858</v>
      </c>
      <c r="D11126" s="78">
        <v>-0.77092576000000002</v>
      </c>
      <c r="E11126" s="78">
        <v>-3.4390595000000003E-2</v>
      </c>
      <c r="F11126" s="78">
        <v>0.17954011</v>
      </c>
    </row>
    <row r="11127" spans="1:6" x14ac:dyDescent="0.25">
      <c r="A11127">
        <v>11125</v>
      </c>
      <c r="B11127" t="s">
        <v>12031</v>
      </c>
      <c r="C11127" s="78">
        <v>1.8681331999999999</v>
      </c>
      <c r="D11127" s="78">
        <v>-0.82222249999999997</v>
      </c>
      <c r="E11127" s="78">
        <v>-5.3831924000000003E-2</v>
      </c>
      <c r="F11127" s="78">
        <v>3.7402228000000003E-2</v>
      </c>
    </row>
    <row r="11128" spans="1:6" x14ac:dyDescent="0.25">
      <c r="A11128">
        <v>11126</v>
      </c>
      <c r="B11128" t="s">
        <v>12032</v>
      </c>
      <c r="C11128" s="78">
        <v>0.43795236999999998</v>
      </c>
      <c r="D11128" s="78">
        <v>7.4877899999999997E-2</v>
      </c>
      <c r="E11128" s="78">
        <v>-2.9406885000000001E-2</v>
      </c>
      <c r="F11128" s="78">
        <v>1.4027014000000001E-2</v>
      </c>
    </row>
    <row r="11129" spans="1:6" x14ac:dyDescent="0.25">
      <c r="A11129">
        <v>11127</v>
      </c>
      <c r="B11129" t="s">
        <v>3376</v>
      </c>
      <c r="C11129" s="78">
        <v>0.84825086999999999</v>
      </c>
      <c r="D11129" s="78">
        <v>-1.1633971999999999</v>
      </c>
      <c r="E11129" s="78">
        <v>-3.4390595000000003E-2</v>
      </c>
      <c r="F11129" s="78">
        <v>0.17954011</v>
      </c>
    </row>
    <row r="11130" spans="1:6" x14ac:dyDescent="0.25">
      <c r="A11130">
        <v>11128</v>
      </c>
      <c r="B11130" t="s">
        <v>12033</v>
      </c>
      <c r="C11130" s="78">
        <v>1.0167596000000001</v>
      </c>
      <c r="D11130" s="78">
        <v>-2.5099140000000002</v>
      </c>
      <c r="E11130" s="78">
        <v>-8.0464720000000003E-2</v>
      </c>
      <c r="F11130" s="78">
        <v>8.7808769999999994E-2</v>
      </c>
    </row>
    <row r="11131" spans="1:6" x14ac:dyDescent="0.25">
      <c r="A11131">
        <v>11129</v>
      </c>
      <c r="B11131" t="s">
        <v>12034</v>
      </c>
      <c r="C11131" s="78">
        <v>-0.28965688000000001</v>
      </c>
      <c r="D11131" s="78">
        <v>0.48056860000000001</v>
      </c>
      <c r="E11131" s="78">
        <v>-4.569202E-2</v>
      </c>
      <c r="F11131" s="78">
        <v>-2.1907464000000001E-2</v>
      </c>
    </row>
    <row r="11132" spans="1:6" x14ac:dyDescent="0.25">
      <c r="A11132">
        <v>11130</v>
      </c>
      <c r="B11132" t="s">
        <v>12035</v>
      </c>
      <c r="C11132" s="78">
        <v>-3.5596747</v>
      </c>
      <c r="D11132" s="78">
        <v>0.10822079</v>
      </c>
      <c r="E11132" s="78">
        <v>7.2681399999999993E-2</v>
      </c>
      <c r="F11132" s="78">
        <v>-0.26250195999999998</v>
      </c>
    </row>
    <row r="11133" spans="1:6" x14ac:dyDescent="0.25">
      <c r="A11133">
        <v>11131</v>
      </c>
      <c r="B11133" t="s">
        <v>12036</v>
      </c>
      <c r="C11133" s="78">
        <v>-0.55923469999999997</v>
      </c>
      <c r="D11133" s="78">
        <v>2.5744470000000002</v>
      </c>
      <c r="E11133" s="78">
        <v>3.3446643999999998E-2</v>
      </c>
      <c r="F11133" s="78">
        <v>-0.10421057</v>
      </c>
    </row>
    <row r="11134" spans="1:6" x14ac:dyDescent="0.25">
      <c r="A11134">
        <v>11132</v>
      </c>
      <c r="B11134" t="s">
        <v>12037</v>
      </c>
      <c r="C11134" s="78">
        <v>0.40998997999999998</v>
      </c>
      <c r="D11134" s="78">
        <v>-1.594141</v>
      </c>
      <c r="E11134" s="78">
        <v>-4.3698736000000002E-2</v>
      </c>
      <c r="F11134" s="78">
        <v>-8.6211115000000005E-3</v>
      </c>
    </row>
    <row r="11135" spans="1:6" x14ac:dyDescent="0.25">
      <c r="A11135">
        <v>11133</v>
      </c>
      <c r="B11135" t="s">
        <v>12038</v>
      </c>
      <c r="C11135" s="78">
        <v>0.24054268000000001</v>
      </c>
      <c r="D11135" s="78">
        <v>-2.57104</v>
      </c>
      <c r="E11135" s="78">
        <v>-5.2751563000000001E-2</v>
      </c>
      <c r="F11135" s="78">
        <v>-8.954848E-2</v>
      </c>
    </row>
    <row r="11136" spans="1:6" x14ac:dyDescent="0.25">
      <c r="A11136">
        <v>11134</v>
      </c>
      <c r="B11136" t="s">
        <v>12039</v>
      </c>
      <c r="C11136" s="78">
        <v>-1.4152262</v>
      </c>
      <c r="D11136" s="78">
        <v>-2.8617490000000001</v>
      </c>
      <c r="E11136" s="78">
        <v>-6.8329479999999998E-2</v>
      </c>
      <c r="F11136" s="78">
        <v>1.6368225E-2</v>
      </c>
    </row>
    <row r="11137" spans="1:6" x14ac:dyDescent="0.25">
      <c r="A11137">
        <v>11135</v>
      </c>
      <c r="B11137" t="s">
        <v>12040</v>
      </c>
      <c r="C11137" s="78">
        <v>1.3709884000000001</v>
      </c>
      <c r="D11137" s="78">
        <v>0.43193227000000001</v>
      </c>
      <c r="E11137" s="78">
        <v>-3.4390595000000003E-2</v>
      </c>
      <c r="F11137" s="78">
        <v>0.17954011</v>
      </c>
    </row>
    <row r="11138" spans="1:6" x14ac:dyDescent="0.25">
      <c r="A11138">
        <v>11136</v>
      </c>
      <c r="B11138" t="s">
        <v>12041</v>
      </c>
      <c r="C11138" s="78">
        <v>-0.61802089999999998</v>
      </c>
      <c r="D11138" s="78">
        <v>-1.1799732000000001</v>
      </c>
      <c r="E11138" s="78">
        <v>2.1968367999999999E-2</v>
      </c>
      <c r="F11138" s="78">
        <v>-0.23236983</v>
      </c>
    </row>
    <row r="11139" spans="1:6" x14ac:dyDescent="0.25">
      <c r="A11139">
        <v>11137</v>
      </c>
      <c r="B11139" t="s">
        <v>12042</v>
      </c>
      <c r="C11139" s="78">
        <v>-1.4369917999999999</v>
      </c>
      <c r="D11139" s="78">
        <v>-3.40957</v>
      </c>
      <c r="E11139" s="78">
        <v>-9.2651250000000004E-2</v>
      </c>
      <c r="F11139" s="78">
        <v>-8.6051660000000002E-2</v>
      </c>
    </row>
    <row r="11140" spans="1:6" x14ac:dyDescent="0.25">
      <c r="A11140">
        <v>11138</v>
      </c>
      <c r="B11140" t="s">
        <v>12043</v>
      </c>
      <c r="C11140" s="78">
        <v>3.1104470000000002</v>
      </c>
      <c r="D11140" s="78">
        <v>-0.52398849999999997</v>
      </c>
      <c r="E11140" s="78">
        <v>-2.8723884000000002E-2</v>
      </c>
      <c r="F11140" s="78">
        <v>5.5707491999999997E-2</v>
      </c>
    </row>
    <row r="11141" spans="1:6" x14ac:dyDescent="0.25">
      <c r="A11141">
        <v>11139</v>
      </c>
      <c r="B11141" t="s">
        <v>12044</v>
      </c>
      <c r="C11141" s="78">
        <v>0.74019860000000004</v>
      </c>
      <c r="D11141" s="78">
        <v>-0.62736046000000001</v>
      </c>
      <c r="E11141" s="78">
        <v>-8.7662056000000002E-2</v>
      </c>
      <c r="F11141" s="78">
        <v>-0.11562385</v>
      </c>
    </row>
    <row r="11142" spans="1:6" x14ac:dyDescent="0.25">
      <c r="A11142">
        <v>11140</v>
      </c>
      <c r="B11142" t="s">
        <v>12045</v>
      </c>
      <c r="C11142" s="78">
        <v>-1.2970877000000001</v>
      </c>
      <c r="D11142" s="78">
        <v>0.27285647000000002</v>
      </c>
      <c r="E11142" s="78">
        <v>-5.730553E-2</v>
      </c>
      <c r="F11142" s="78">
        <v>-0.16350918</v>
      </c>
    </row>
    <row r="11143" spans="1:6" x14ac:dyDescent="0.25">
      <c r="A11143">
        <v>11141</v>
      </c>
      <c r="B11143" t="s">
        <v>12046</v>
      </c>
      <c r="C11143" s="78">
        <v>-2.8639643000000001</v>
      </c>
      <c r="D11143" s="78">
        <v>-1.6504312000000001</v>
      </c>
      <c r="E11143" s="78">
        <v>-4.6655019999999998E-2</v>
      </c>
      <c r="F11143" s="78">
        <v>0.14241587</v>
      </c>
    </row>
    <row r="11144" spans="1:6" x14ac:dyDescent="0.25">
      <c r="A11144">
        <v>11142</v>
      </c>
      <c r="B11144" t="s">
        <v>12047</v>
      </c>
      <c r="C11144" s="78">
        <v>-2.4332634999999998</v>
      </c>
      <c r="D11144" s="78">
        <v>1.3934411</v>
      </c>
      <c r="E11144" s="78">
        <v>-8.3569853999999999E-2</v>
      </c>
      <c r="F11144" s="78">
        <v>8.2811839999999998E-2</v>
      </c>
    </row>
    <row r="11145" spans="1:6" x14ac:dyDescent="0.25">
      <c r="A11145">
        <v>11143</v>
      </c>
      <c r="B11145" t="s">
        <v>12048</v>
      </c>
      <c r="C11145" s="78">
        <v>-1.287766</v>
      </c>
      <c r="D11145" s="78">
        <v>-0.52990746</v>
      </c>
      <c r="E11145" s="78">
        <v>-2.9671634999999998E-2</v>
      </c>
      <c r="F11145" s="78">
        <v>1.3134867E-2</v>
      </c>
    </row>
    <row r="11146" spans="1:6" x14ac:dyDescent="0.25">
      <c r="A11146">
        <v>11144</v>
      </c>
      <c r="B11146" t="s">
        <v>12049</v>
      </c>
      <c r="C11146" s="78">
        <v>0.29318686999999999</v>
      </c>
      <c r="D11146" s="78">
        <v>-2.2389529000000001</v>
      </c>
      <c r="E11146" s="78">
        <v>-8.9537649999999996E-2</v>
      </c>
      <c r="F11146" s="78">
        <v>1.7211229000000001E-2</v>
      </c>
    </row>
    <row r="11147" spans="1:6" x14ac:dyDescent="0.25">
      <c r="A11147">
        <v>11145</v>
      </c>
      <c r="B11147" t="s">
        <v>12050</v>
      </c>
      <c r="C11147" s="78">
        <v>0.16794643000000001</v>
      </c>
      <c r="D11147" s="78">
        <v>1.3582741</v>
      </c>
      <c r="E11147" s="78">
        <v>-1.8765157000000001E-2</v>
      </c>
      <c r="F11147" s="78">
        <v>-6.8797246000000006E-2</v>
      </c>
    </row>
    <row r="11148" spans="1:6" x14ac:dyDescent="0.25">
      <c r="A11148">
        <v>11146</v>
      </c>
      <c r="B11148" t="s">
        <v>12051</v>
      </c>
      <c r="C11148" s="78">
        <v>-0.64301836000000001</v>
      </c>
      <c r="D11148" s="78">
        <v>0.48766305999999998</v>
      </c>
      <c r="E11148" s="78">
        <v>-2.8527357E-2</v>
      </c>
      <c r="F11148" s="78">
        <v>-1.6537457999999999E-3</v>
      </c>
    </row>
    <row r="11149" spans="1:6" x14ac:dyDescent="0.25">
      <c r="A11149">
        <v>11147</v>
      </c>
      <c r="B11149" t="s">
        <v>12052</v>
      </c>
      <c r="C11149" s="78">
        <v>0.20046349999999999</v>
      </c>
      <c r="D11149" s="78">
        <v>-0.62115430000000005</v>
      </c>
      <c r="E11149" s="78">
        <v>2.2242452999999999E-2</v>
      </c>
      <c r="F11149" s="78">
        <v>-5.7628599999999999E-3</v>
      </c>
    </row>
    <row r="11150" spans="1:6" x14ac:dyDescent="0.25">
      <c r="A11150">
        <v>11148</v>
      </c>
      <c r="B11150" t="s">
        <v>12053</v>
      </c>
      <c r="C11150" s="78">
        <v>5.8247060000000003E-2</v>
      </c>
      <c r="D11150" s="78">
        <v>1.3074988000000001</v>
      </c>
      <c r="E11150" s="78">
        <v>0.11398898</v>
      </c>
      <c r="F11150" s="78">
        <v>-0.34133506000000002</v>
      </c>
    </row>
    <row r="11151" spans="1:6" x14ac:dyDescent="0.25">
      <c r="A11151">
        <v>11149</v>
      </c>
      <c r="B11151" t="s">
        <v>12054</v>
      </c>
      <c r="C11151" s="78">
        <v>-0.43527549999999998</v>
      </c>
      <c r="D11151" s="78">
        <v>2.0297146000000001</v>
      </c>
      <c r="E11151" s="78">
        <v>-7.9794409999999996E-2</v>
      </c>
      <c r="F11151" s="78">
        <v>-1.3118401E-2</v>
      </c>
    </row>
    <row r="11152" spans="1:6" x14ac:dyDescent="0.25">
      <c r="A11152">
        <v>11150</v>
      </c>
      <c r="B11152" t="s">
        <v>12055</v>
      </c>
      <c r="C11152" s="78">
        <v>0.60997829999999997</v>
      </c>
      <c r="D11152" s="78">
        <v>1.2574027999999999</v>
      </c>
      <c r="E11152" s="78">
        <v>-9.6675140000000007E-2</v>
      </c>
      <c r="F11152" s="78">
        <v>-0.22352330000000001</v>
      </c>
    </row>
    <row r="11153" spans="1:6" x14ac:dyDescent="0.25">
      <c r="A11153">
        <v>11151</v>
      </c>
      <c r="B11153" t="s">
        <v>12056</v>
      </c>
      <c r="C11153" s="78">
        <v>1.5085727</v>
      </c>
      <c r="D11153" s="78">
        <v>-4.4964909999999998</v>
      </c>
      <c r="E11153" s="78">
        <v>-0.12232195999999999</v>
      </c>
      <c r="F11153" s="78">
        <v>-0.15412618</v>
      </c>
    </row>
    <row r="11154" spans="1:6" x14ac:dyDescent="0.25">
      <c r="A11154">
        <v>11152</v>
      </c>
      <c r="B11154" t="s">
        <v>12057</v>
      </c>
      <c r="C11154" s="78">
        <v>1.5472102999999999</v>
      </c>
      <c r="D11154" s="78">
        <v>-0.65570580000000001</v>
      </c>
      <c r="E11154" s="78">
        <v>-6.5016119999999997E-2</v>
      </c>
      <c r="F11154" s="78">
        <v>-6.4254119999999998E-2</v>
      </c>
    </row>
    <row r="11155" spans="1:6" x14ac:dyDescent="0.25">
      <c r="A11155">
        <v>11153</v>
      </c>
      <c r="B11155" t="s">
        <v>12058</v>
      </c>
      <c r="C11155" s="78">
        <v>3.5372197999999999</v>
      </c>
      <c r="D11155" s="78">
        <v>-3.3774820000000001</v>
      </c>
      <c r="E11155" s="78">
        <v>-3.9307847999999999E-2</v>
      </c>
      <c r="F11155" s="78">
        <v>8.1241129999999995E-2</v>
      </c>
    </row>
    <row r="11156" spans="1:6" x14ac:dyDescent="0.25">
      <c r="A11156">
        <v>11154</v>
      </c>
      <c r="B11156" t="s">
        <v>12059</v>
      </c>
      <c r="C11156" s="78">
        <v>-1.4930904</v>
      </c>
      <c r="D11156" s="78">
        <v>-0.94783269999999997</v>
      </c>
      <c r="E11156" s="78">
        <v>-4.3718493999999997E-2</v>
      </c>
      <c r="F11156" s="78">
        <v>4.7045469999999999E-2</v>
      </c>
    </row>
    <row r="11157" spans="1:6" x14ac:dyDescent="0.25">
      <c r="A11157">
        <v>11155</v>
      </c>
      <c r="B11157" t="s">
        <v>12060</v>
      </c>
      <c r="C11157" s="78">
        <v>0.221971</v>
      </c>
      <c r="D11157" s="78">
        <v>2.2093512999999998</v>
      </c>
      <c r="E11157" s="78">
        <v>-7.8268420000000005E-2</v>
      </c>
      <c r="F11157" s="78">
        <v>1.6572744E-2</v>
      </c>
    </row>
    <row r="11158" spans="1:6" x14ac:dyDescent="0.25">
      <c r="A11158">
        <v>11156</v>
      </c>
      <c r="B11158" t="s">
        <v>12061</v>
      </c>
      <c r="C11158" s="78">
        <v>-0.49185392</v>
      </c>
      <c r="D11158" s="78">
        <v>0.39594156000000003</v>
      </c>
      <c r="E11158" s="78">
        <v>4.9152675999999999E-2</v>
      </c>
      <c r="F11158" s="78">
        <v>-0.6187667</v>
      </c>
    </row>
    <row r="11159" spans="1:6" x14ac:dyDescent="0.25">
      <c r="A11159">
        <v>11157</v>
      </c>
      <c r="B11159" t="s">
        <v>12062</v>
      </c>
      <c r="C11159" s="78">
        <v>0.25266286999999998</v>
      </c>
      <c r="D11159" s="78">
        <v>1.9479039</v>
      </c>
      <c r="E11159" s="78">
        <v>-9.5855040000000002E-2</v>
      </c>
      <c r="F11159" s="78">
        <v>-0.22718363</v>
      </c>
    </row>
    <row r="11160" spans="1:6" x14ac:dyDescent="0.25">
      <c r="A11160">
        <v>11158</v>
      </c>
      <c r="B11160" t="s">
        <v>12063</v>
      </c>
      <c r="C11160" s="78">
        <v>3.4118073</v>
      </c>
      <c r="D11160" s="78">
        <v>2.396258</v>
      </c>
      <c r="E11160" s="78">
        <v>0.22594014000000001</v>
      </c>
      <c r="F11160" s="78">
        <v>-0.44859290000000002</v>
      </c>
    </row>
    <row r="11161" spans="1:6" x14ac:dyDescent="0.25">
      <c r="A11161">
        <v>11159</v>
      </c>
      <c r="B11161" t="s">
        <v>12064</v>
      </c>
      <c r="C11161" s="78">
        <v>1.6065605999999999</v>
      </c>
      <c r="D11161" s="78">
        <v>-2.0495355000000002</v>
      </c>
      <c r="E11161" s="78">
        <v>-1.6217425000000001E-2</v>
      </c>
      <c r="F11161" s="78">
        <v>-0.23933152999999999</v>
      </c>
    </row>
    <row r="11162" spans="1:6" x14ac:dyDescent="0.25">
      <c r="A11162">
        <v>11160</v>
      </c>
      <c r="B11162" t="s">
        <v>12065</v>
      </c>
      <c r="C11162" s="78">
        <v>1.4088130000000001</v>
      </c>
      <c r="D11162" s="78">
        <v>0.66033949999999997</v>
      </c>
      <c r="E11162" s="78">
        <v>-4.6160165000000003E-2</v>
      </c>
      <c r="F11162" s="78">
        <v>6.212575E-2</v>
      </c>
    </row>
    <row r="11163" spans="1:6" x14ac:dyDescent="0.25">
      <c r="A11163">
        <v>11161</v>
      </c>
      <c r="B11163" t="s">
        <v>12066</v>
      </c>
      <c r="C11163" s="78">
        <v>2.0655557999999998</v>
      </c>
      <c r="D11163" s="78">
        <v>0.87616026000000002</v>
      </c>
      <c r="E11163" s="78">
        <v>-3.0599633000000001E-2</v>
      </c>
      <c r="F11163" s="78">
        <v>4.8189192999999998E-2</v>
      </c>
    </row>
    <row r="11164" spans="1:6" x14ac:dyDescent="0.25">
      <c r="A11164">
        <v>11162</v>
      </c>
      <c r="B11164" t="s">
        <v>12067</v>
      </c>
      <c r="C11164" s="78">
        <v>-1.1535848</v>
      </c>
      <c r="D11164" s="78">
        <v>0.58821475999999995</v>
      </c>
      <c r="E11164" s="78">
        <v>-5.1812815999999998E-2</v>
      </c>
      <c r="F11164" s="78">
        <v>5.2411348000000003E-2</v>
      </c>
    </row>
    <row r="11165" spans="1:6" x14ac:dyDescent="0.25">
      <c r="A11165">
        <v>11163</v>
      </c>
      <c r="B11165" t="s">
        <v>12068</v>
      </c>
      <c r="C11165" s="78">
        <v>0.70264304</v>
      </c>
      <c r="D11165" s="78">
        <v>0.18328035000000001</v>
      </c>
      <c r="E11165" s="78">
        <v>-5.7033315000000001E-2</v>
      </c>
      <c r="F11165" s="78">
        <v>9.3745200000000001E-2</v>
      </c>
    </row>
    <row r="11166" spans="1:6" x14ac:dyDescent="0.25">
      <c r="A11166">
        <v>11164</v>
      </c>
      <c r="B11166" t="s">
        <v>12069</v>
      </c>
      <c r="C11166" s="78">
        <v>2.1162260000000002</v>
      </c>
      <c r="D11166" s="78">
        <v>3.1300037000000001</v>
      </c>
      <c r="E11166" s="78">
        <v>1.776471E-2</v>
      </c>
      <c r="F11166" s="78">
        <v>-3.4516484E-2</v>
      </c>
    </row>
    <row r="11167" spans="1:6" x14ac:dyDescent="0.25">
      <c r="A11167">
        <v>11165</v>
      </c>
      <c r="B11167" t="s">
        <v>12070</v>
      </c>
      <c r="C11167" s="78">
        <v>-1.7343846999999999</v>
      </c>
      <c r="D11167" s="78">
        <v>0.72423519999999997</v>
      </c>
      <c r="E11167" s="78">
        <v>-8.0746250000000006E-2</v>
      </c>
      <c r="F11167" s="78">
        <v>8.1280229999999995E-2</v>
      </c>
    </row>
    <row r="11168" spans="1:6" x14ac:dyDescent="0.25">
      <c r="A11168">
        <v>11166</v>
      </c>
      <c r="B11168" t="s">
        <v>12071</v>
      </c>
      <c r="C11168" s="78">
        <v>0.49062356000000001</v>
      </c>
      <c r="D11168" s="78">
        <v>-1.4482299000000001</v>
      </c>
      <c r="E11168" s="78">
        <v>5.5838737999999999E-2</v>
      </c>
      <c r="F11168" s="78">
        <v>-0.10876520000000001</v>
      </c>
    </row>
    <row r="11169" spans="1:6" x14ac:dyDescent="0.25">
      <c r="A11169">
        <v>11167</v>
      </c>
      <c r="B11169" t="s">
        <v>12072</v>
      </c>
      <c r="C11169" s="78">
        <v>-0.58222260000000003</v>
      </c>
      <c r="D11169" s="78">
        <v>0.30730893999999997</v>
      </c>
      <c r="E11169" s="78">
        <v>-4.7159477999999998E-2</v>
      </c>
      <c r="F11169" s="78">
        <v>0.11316105999999999</v>
      </c>
    </row>
    <row r="11170" spans="1:6" x14ac:dyDescent="0.25">
      <c r="A11170">
        <v>11168</v>
      </c>
      <c r="B11170" t="s">
        <v>12073</v>
      </c>
      <c r="C11170" s="78">
        <v>-0.59347510000000003</v>
      </c>
      <c r="D11170" s="78">
        <v>1.2943046</v>
      </c>
      <c r="E11170" s="78">
        <v>-7.8072295E-2</v>
      </c>
      <c r="F11170" s="78">
        <v>8.2723650000000003E-3</v>
      </c>
    </row>
    <row r="11171" spans="1:6" x14ac:dyDescent="0.25">
      <c r="A11171">
        <v>11169</v>
      </c>
      <c r="B11171" t="s">
        <v>12074</v>
      </c>
      <c r="C11171" s="78">
        <v>0.22275469000000001</v>
      </c>
      <c r="D11171" s="78">
        <v>-0.68850469999999997</v>
      </c>
      <c r="E11171" s="78">
        <v>-4.1763007999999997E-2</v>
      </c>
      <c r="F11171" s="78">
        <v>7.6447204000000005E-2</v>
      </c>
    </row>
    <row r="11172" spans="1:6" x14ac:dyDescent="0.25">
      <c r="A11172">
        <v>11170</v>
      </c>
      <c r="B11172" t="s">
        <v>12075</v>
      </c>
      <c r="C11172" s="78">
        <v>3.8756758000000002E-2</v>
      </c>
      <c r="D11172" s="78">
        <v>-0.24843709999999999</v>
      </c>
      <c r="E11172" s="78">
        <v>-0.10160759</v>
      </c>
      <c r="F11172" s="78">
        <v>5.330646E-2</v>
      </c>
    </row>
    <row r="11173" spans="1:6" x14ac:dyDescent="0.25">
      <c r="A11173">
        <v>11171</v>
      </c>
      <c r="B11173" t="s">
        <v>12076</v>
      </c>
      <c r="C11173" s="78">
        <v>-0.18160006000000001</v>
      </c>
      <c r="D11173" s="78">
        <v>-1.305998</v>
      </c>
      <c r="E11173" s="78">
        <v>-9.0292010000000006E-2</v>
      </c>
      <c r="F11173" s="78">
        <v>-0.26291550000000002</v>
      </c>
    </row>
    <row r="11174" spans="1:6" x14ac:dyDescent="0.25">
      <c r="A11174">
        <v>11172</v>
      </c>
      <c r="B11174" t="s">
        <v>12077</v>
      </c>
      <c r="C11174" s="78">
        <v>-0.42239149999999998</v>
      </c>
      <c r="D11174" s="78">
        <v>-0.80653730000000001</v>
      </c>
      <c r="E11174" s="78">
        <v>-9.0821665000000006E-3</v>
      </c>
      <c r="F11174" s="78">
        <v>-7.4364319999999998E-2</v>
      </c>
    </row>
    <row r="11175" spans="1:6" x14ac:dyDescent="0.25">
      <c r="A11175">
        <v>11173</v>
      </c>
      <c r="B11175" t="s">
        <v>12078</v>
      </c>
      <c r="C11175" s="78">
        <v>-0.73093399999999997</v>
      </c>
      <c r="D11175" s="78">
        <v>-1.1468115000000001</v>
      </c>
      <c r="E11175" s="78">
        <v>-3.4390595000000003E-2</v>
      </c>
      <c r="F11175" s="78">
        <v>0.17954011</v>
      </c>
    </row>
    <row r="11176" spans="1:6" x14ac:dyDescent="0.25">
      <c r="A11176">
        <v>11174</v>
      </c>
      <c r="B11176" t="s">
        <v>12079</v>
      </c>
      <c r="C11176" s="78">
        <v>-2.4076103999999998E-3</v>
      </c>
      <c r="D11176" s="78">
        <v>-0.32957497000000002</v>
      </c>
      <c r="E11176" s="78">
        <v>-2.4359278000000002E-2</v>
      </c>
      <c r="F11176" s="78">
        <v>1.9550591999999999E-2</v>
      </c>
    </row>
    <row r="11177" spans="1:6" x14ac:dyDescent="0.25">
      <c r="A11177">
        <v>11175</v>
      </c>
      <c r="B11177" t="s">
        <v>12080</v>
      </c>
      <c r="C11177" s="78">
        <v>0.60445499999999996</v>
      </c>
      <c r="D11177" s="78">
        <v>-0.87112796000000003</v>
      </c>
      <c r="E11177" s="78">
        <v>-8.0435909999999999E-2</v>
      </c>
      <c r="F11177" s="78">
        <v>0.107779235</v>
      </c>
    </row>
    <row r="11178" spans="1:6" x14ac:dyDescent="0.25">
      <c r="A11178">
        <v>11176</v>
      </c>
      <c r="B11178" t="s">
        <v>12081</v>
      </c>
      <c r="C11178" s="78">
        <v>-1.7581518</v>
      </c>
      <c r="D11178" s="78">
        <v>1.7479458000000001</v>
      </c>
      <c r="E11178" s="78">
        <v>-6.6040195999999995E-2</v>
      </c>
      <c r="F11178" s="78">
        <v>2.1732122E-2</v>
      </c>
    </row>
    <row r="11179" spans="1:6" x14ac:dyDescent="0.25">
      <c r="A11179">
        <v>11177</v>
      </c>
      <c r="B11179" t="s">
        <v>12082</v>
      </c>
      <c r="C11179" s="78">
        <v>0.92415930000000002</v>
      </c>
      <c r="D11179" s="78">
        <v>0.25113849999999999</v>
      </c>
      <c r="E11179" s="78">
        <v>-3.4390595000000003E-2</v>
      </c>
      <c r="F11179" s="78">
        <v>0.17954011</v>
      </c>
    </row>
    <row r="11180" spans="1:6" x14ac:dyDescent="0.25">
      <c r="A11180">
        <v>11178</v>
      </c>
      <c r="B11180" t="s">
        <v>12083</v>
      </c>
      <c r="C11180" s="78">
        <v>1.4231882</v>
      </c>
      <c r="D11180" s="78">
        <v>-0.56444749999999999</v>
      </c>
      <c r="E11180" s="78">
        <v>-7.5433484999999995E-2</v>
      </c>
      <c r="F11180" s="78">
        <v>-4.8350527999999997E-2</v>
      </c>
    </row>
    <row r="11181" spans="1:6" x14ac:dyDescent="0.25">
      <c r="A11181">
        <v>11179</v>
      </c>
      <c r="B11181" t="s">
        <v>12084</v>
      </c>
      <c r="C11181" s="78">
        <v>5.2824435000000003</v>
      </c>
      <c r="D11181" s="78">
        <v>-1.4194205</v>
      </c>
      <c r="E11181" s="78">
        <v>-4.2638163999999999E-2</v>
      </c>
      <c r="F11181" s="78">
        <v>7.9777226000000007E-2</v>
      </c>
    </row>
    <row r="11182" spans="1:6" x14ac:dyDescent="0.25">
      <c r="A11182">
        <v>11180</v>
      </c>
      <c r="B11182" t="s">
        <v>12085</v>
      </c>
      <c r="C11182" s="78">
        <v>-0.13865032999999999</v>
      </c>
      <c r="D11182" s="78">
        <v>-0.14757964000000001</v>
      </c>
      <c r="E11182" s="78">
        <v>-5.2350639999999997E-2</v>
      </c>
      <c r="F11182" s="78">
        <v>5.904206E-2</v>
      </c>
    </row>
    <row r="11183" spans="1:6" x14ac:dyDescent="0.25">
      <c r="A11183">
        <v>11181</v>
      </c>
      <c r="B11183" t="s">
        <v>12086</v>
      </c>
      <c r="C11183" s="78">
        <v>0.46335443999999998</v>
      </c>
      <c r="D11183" s="78">
        <v>2.0579429</v>
      </c>
      <c r="E11183" s="78">
        <v>3.2382681999999999E-3</v>
      </c>
      <c r="F11183" s="78">
        <v>-0.14495452</v>
      </c>
    </row>
    <row r="11184" spans="1:6" x14ac:dyDescent="0.25">
      <c r="A11184">
        <v>11182</v>
      </c>
      <c r="B11184" t="s">
        <v>12087</v>
      </c>
      <c r="C11184" s="78">
        <v>-0.34904837999999999</v>
      </c>
      <c r="D11184" s="78">
        <v>1.6680436999999999</v>
      </c>
      <c r="E11184" s="78">
        <v>-3.4390595000000003E-2</v>
      </c>
      <c r="F11184" s="78">
        <v>0.17954011</v>
      </c>
    </row>
    <row r="11185" spans="1:6" x14ac:dyDescent="0.25">
      <c r="A11185">
        <v>11183</v>
      </c>
      <c r="B11185" t="s">
        <v>12088</v>
      </c>
      <c r="C11185" s="78">
        <v>-2.9069169000000001</v>
      </c>
      <c r="D11185" s="78">
        <v>1.4402918</v>
      </c>
      <c r="E11185" s="78">
        <v>-2.3631493999999999E-2</v>
      </c>
      <c r="F11185" s="78">
        <v>8.7583209999999995E-2</v>
      </c>
    </row>
    <row r="11186" spans="1:6" x14ac:dyDescent="0.25">
      <c r="A11186">
        <v>11184</v>
      </c>
      <c r="B11186" t="s">
        <v>12089</v>
      </c>
      <c r="C11186" s="78">
        <v>-1.8527990000000001</v>
      </c>
      <c r="D11186" s="78">
        <v>-0.45285537999999997</v>
      </c>
      <c r="E11186" s="78">
        <v>-3.4390595000000003E-2</v>
      </c>
      <c r="F11186" s="78">
        <v>0.17954011</v>
      </c>
    </row>
    <row r="11187" spans="1:6" x14ac:dyDescent="0.25">
      <c r="A11187">
        <v>11185</v>
      </c>
      <c r="B11187" t="s">
        <v>12090</v>
      </c>
      <c r="C11187" s="78">
        <v>0.11954388000000001</v>
      </c>
      <c r="D11187" s="78">
        <v>0.57521690000000003</v>
      </c>
      <c r="E11187" s="78">
        <v>0.11355084</v>
      </c>
      <c r="F11187" s="78">
        <v>-0.24631365</v>
      </c>
    </row>
    <row r="11188" spans="1:6" x14ac:dyDescent="0.25">
      <c r="A11188">
        <v>11186</v>
      </c>
      <c r="B11188" t="s">
        <v>12091</v>
      </c>
      <c r="C11188" s="78">
        <v>1.1879508000000001</v>
      </c>
      <c r="D11188" s="78">
        <v>0.42416566999999999</v>
      </c>
      <c r="E11188" s="78">
        <v>-4.135308E-2</v>
      </c>
      <c r="F11188" s="78">
        <v>-6.8587064999999997E-3</v>
      </c>
    </row>
    <row r="11189" spans="1:6" x14ac:dyDescent="0.25">
      <c r="A11189">
        <v>11187</v>
      </c>
      <c r="B11189" t="s">
        <v>12092</v>
      </c>
      <c r="C11189" s="78">
        <v>0.72068584000000002</v>
      </c>
      <c r="D11189" s="78">
        <v>-0.94064175999999999</v>
      </c>
      <c r="E11189" s="78">
        <v>-1.2907261E-2</v>
      </c>
      <c r="F11189" s="78">
        <v>8.7462306000000004E-2</v>
      </c>
    </row>
    <row r="11190" spans="1:6" x14ac:dyDescent="0.25">
      <c r="A11190">
        <v>11188</v>
      </c>
      <c r="B11190" t="s">
        <v>12093</v>
      </c>
      <c r="C11190" s="78">
        <v>-0.17792031</v>
      </c>
      <c r="D11190" s="78">
        <v>-0.29172324999999999</v>
      </c>
      <c r="E11190" s="78">
        <v>-4.4462047999999997E-2</v>
      </c>
      <c r="F11190" s="78">
        <v>-3.5001694999999999E-2</v>
      </c>
    </row>
    <row r="11191" spans="1:6" x14ac:dyDescent="0.25">
      <c r="A11191">
        <v>11189</v>
      </c>
      <c r="B11191" t="s">
        <v>12094</v>
      </c>
      <c r="C11191" s="78">
        <v>-0.16716832000000001</v>
      </c>
      <c r="D11191" s="78">
        <v>-2.382711</v>
      </c>
      <c r="E11191" s="78">
        <v>1.8722615</v>
      </c>
      <c r="F11191" s="78">
        <v>7.2210429999999999E-3</v>
      </c>
    </row>
    <row r="11192" spans="1:6" x14ac:dyDescent="0.25">
      <c r="A11192">
        <v>11190</v>
      </c>
      <c r="B11192" t="s">
        <v>12095</v>
      </c>
      <c r="C11192" s="78">
        <v>-1.3357005</v>
      </c>
      <c r="D11192" s="78">
        <v>-3.1694124000000001</v>
      </c>
      <c r="E11192" s="78">
        <v>-0.11011820999999999</v>
      </c>
      <c r="F11192" s="78">
        <v>-0.24154030000000001</v>
      </c>
    </row>
    <row r="11193" spans="1:6" x14ac:dyDescent="0.25">
      <c r="A11193">
        <v>11191</v>
      </c>
      <c r="B11193" t="s">
        <v>12096</v>
      </c>
      <c r="C11193" s="78">
        <v>-0.30775469999999999</v>
      </c>
      <c r="D11193" s="78">
        <v>-1.8907214000000001</v>
      </c>
      <c r="E11193" s="78">
        <v>-2.4686046E-2</v>
      </c>
      <c r="F11193" s="78">
        <v>1.7747194000000001E-2</v>
      </c>
    </row>
    <row r="11194" spans="1:6" x14ac:dyDescent="0.25">
      <c r="A11194">
        <v>11192</v>
      </c>
      <c r="B11194" t="s">
        <v>12097</v>
      </c>
      <c r="C11194" s="78">
        <v>-1.9994700000000001</v>
      </c>
      <c r="D11194" s="78">
        <v>0.87339140000000004</v>
      </c>
      <c r="E11194" s="78">
        <v>-4.3133541999999997E-2</v>
      </c>
      <c r="F11194" s="78">
        <v>-5.6312606000000001E-2</v>
      </c>
    </row>
    <row r="11195" spans="1:6" x14ac:dyDescent="0.25">
      <c r="A11195">
        <v>11193</v>
      </c>
      <c r="B11195" t="s">
        <v>12098</v>
      </c>
      <c r="C11195" s="78">
        <v>0.47141095999999999</v>
      </c>
      <c r="D11195" s="78">
        <v>-0.34882125000000003</v>
      </c>
      <c r="E11195" s="78">
        <v>-4.4773216999999997E-2</v>
      </c>
      <c r="F11195" s="78">
        <v>0.15740211000000001</v>
      </c>
    </row>
    <row r="11196" spans="1:6" x14ac:dyDescent="0.25">
      <c r="A11196">
        <v>11194</v>
      </c>
      <c r="B11196" t="s">
        <v>12099</v>
      </c>
      <c r="C11196" s="78">
        <v>-1.3039985999999999</v>
      </c>
      <c r="D11196" s="78">
        <v>-0.72937584</v>
      </c>
      <c r="E11196" s="78">
        <v>-0.10242266999999999</v>
      </c>
      <c r="F11196" s="78">
        <v>-4.3855129999999999E-2</v>
      </c>
    </row>
    <row r="11197" spans="1:6" x14ac:dyDescent="0.25">
      <c r="A11197">
        <v>11195</v>
      </c>
      <c r="B11197" t="s">
        <v>12100</v>
      </c>
      <c r="C11197" s="78">
        <v>0.62665223999999997</v>
      </c>
      <c r="D11197" s="78">
        <v>-4.3975973000000002</v>
      </c>
      <c r="E11197" s="78">
        <v>-8.270951E-2</v>
      </c>
      <c r="F11197" s="78">
        <v>7.3626786000000003E-3</v>
      </c>
    </row>
    <row r="11198" spans="1:6" x14ac:dyDescent="0.25">
      <c r="A11198">
        <v>11196</v>
      </c>
      <c r="B11198" t="s">
        <v>12101</v>
      </c>
      <c r="C11198" s="78">
        <v>2.0442073000000001</v>
      </c>
      <c r="D11198" s="78">
        <v>-1.853599</v>
      </c>
      <c r="E11198" s="78">
        <v>-7.4974089999999993E-2</v>
      </c>
      <c r="F11198" s="78">
        <v>9.4771734999999996E-2</v>
      </c>
    </row>
    <row r="11199" spans="1:6" x14ac:dyDescent="0.25">
      <c r="A11199">
        <v>11197</v>
      </c>
      <c r="B11199" t="s">
        <v>12102</v>
      </c>
      <c r="C11199" s="78">
        <v>-0.75984854000000002</v>
      </c>
      <c r="D11199" s="78">
        <v>-0.25214199999999998</v>
      </c>
      <c r="E11199" s="78">
        <v>-5.5723651999999999E-2</v>
      </c>
      <c r="F11199" s="78">
        <v>5.2762209999999997E-2</v>
      </c>
    </row>
    <row r="11200" spans="1:6" x14ac:dyDescent="0.25">
      <c r="A11200">
        <v>11198</v>
      </c>
      <c r="B11200" t="s">
        <v>12103</v>
      </c>
      <c r="C11200" s="78">
        <v>0.50155640000000001</v>
      </c>
      <c r="D11200" s="78">
        <v>2.4413667000000001</v>
      </c>
      <c r="E11200" s="78">
        <v>-8.7334709999999996E-2</v>
      </c>
      <c r="F11200" s="78">
        <v>-0.11909304599999999</v>
      </c>
    </row>
    <row r="11201" spans="1:6" x14ac:dyDescent="0.25">
      <c r="A11201">
        <v>11199</v>
      </c>
      <c r="B11201" t="s">
        <v>12104</v>
      </c>
      <c r="C11201" s="78">
        <v>1.1097174999999999</v>
      </c>
      <c r="D11201" s="78">
        <v>-1.8946129</v>
      </c>
      <c r="E11201" s="78">
        <v>0.19773103</v>
      </c>
      <c r="F11201" s="78">
        <v>-0.14669732999999999</v>
      </c>
    </row>
    <row r="11202" spans="1:6" x14ac:dyDescent="0.25">
      <c r="A11202">
        <v>11200</v>
      </c>
      <c r="B11202" t="s">
        <v>12105</v>
      </c>
      <c r="C11202" s="78">
        <v>-0.76320160000000004</v>
      </c>
      <c r="D11202" s="78">
        <v>-2.0746052000000001</v>
      </c>
      <c r="E11202" s="78">
        <v>-5.5689737000000003E-3</v>
      </c>
      <c r="F11202" s="78">
        <v>2.9127940000000001E-2</v>
      </c>
    </row>
    <row r="11203" spans="1:6" x14ac:dyDescent="0.25">
      <c r="A11203">
        <v>11201</v>
      </c>
      <c r="B11203" t="s">
        <v>12106</v>
      </c>
      <c r="C11203" s="78">
        <v>3.0158529999999999</v>
      </c>
      <c r="D11203" s="78">
        <v>1.8534672000000001</v>
      </c>
      <c r="E11203" s="78">
        <v>-0.11986555</v>
      </c>
      <c r="F11203" s="78">
        <v>-0.20833526999999999</v>
      </c>
    </row>
    <row r="11204" spans="1:6" x14ac:dyDescent="0.25">
      <c r="A11204">
        <v>11202</v>
      </c>
      <c r="B11204" t="s">
        <v>12107</v>
      </c>
      <c r="C11204" s="78">
        <v>1.1062182</v>
      </c>
      <c r="D11204" s="78">
        <v>-0.24883052999999999</v>
      </c>
      <c r="E11204" s="78">
        <v>-1.0904351E-2</v>
      </c>
      <c r="F11204" s="78">
        <v>4.8129109999999996E-3</v>
      </c>
    </row>
    <row r="11205" spans="1:6" x14ac:dyDescent="0.25">
      <c r="A11205">
        <v>11203</v>
      </c>
      <c r="B11205" t="s">
        <v>12108</v>
      </c>
      <c r="C11205" s="78">
        <v>1.4207213999999999</v>
      </c>
      <c r="D11205" s="78">
        <v>1.3092668999999999</v>
      </c>
      <c r="E11205" s="78">
        <v>-1.5034456E-2</v>
      </c>
      <c r="F11205" s="78">
        <v>1.38876885E-2</v>
      </c>
    </row>
    <row r="11206" spans="1:6" x14ac:dyDescent="0.25">
      <c r="A11206">
        <v>11204</v>
      </c>
      <c r="B11206" t="s">
        <v>12109</v>
      </c>
      <c r="C11206" s="78">
        <v>1.1768670000000001</v>
      </c>
      <c r="D11206" s="78">
        <v>-1.7355512</v>
      </c>
      <c r="E11206" s="78">
        <v>-3.2322589999999998E-2</v>
      </c>
      <c r="F11206" s="78">
        <v>0.10391872000000001</v>
      </c>
    </row>
    <row r="11207" spans="1:6" x14ac:dyDescent="0.25">
      <c r="A11207">
        <v>11205</v>
      </c>
      <c r="B11207" t="s">
        <v>12110</v>
      </c>
      <c r="C11207" s="78">
        <v>-0.23248188</v>
      </c>
      <c r="D11207" s="78">
        <v>0.96685279999999996</v>
      </c>
      <c r="E11207" s="78">
        <v>-1.1772512999999999E-3</v>
      </c>
      <c r="F11207" s="78">
        <v>1.1970191999999999E-2</v>
      </c>
    </row>
    <row r="11208" spans="1:6" x14ac:dyDescent="0.25">
      <c r="A11208">
        <v>11206</v>
      </c>
      <c r="B11208" t="s">
        <v>12111</v>
      </c>
      <c r="C11208" s="78">
        <v>-1.3903897000000001</v>
      </c>
      <c r="D11208" s="78">
        <v>1.2114185</v>
      </c>
      <c r="E11208" s="78">
        <v>-4.423593E-2</v>
      </c>
      <c r="F11208" s="78">
        <v>4.2894527000000002E-2</v>
      </c>
    </row>
    <row r="11209" spans="1:6" x14ac:dyDescent="0.25">
      <c r="A11209">
        <v>11207</v>
      </c>
      <c r="B11209" t="s">
        <v>12112</v>
      </c>
      <c r="C11209" s="78">
        <v>1.3847799000000001</v>
      </c>
      <c r="D11209" s="78">
        <v>0.24959758000000001</v>
      </c>
      <c r="E11209" s="78">
        <v>-1.2601895E-2</v>
      </c>
      <c r="F11209" s="78">
        <v>-0.124387756</v>
      </c>
    </row>
    <row r="11210" spans="1:6" x14ac:dyDescent="0.25">
      <c r="A11210">
        <v>11208</v>
      </c>
      <c r="B11210" t="s">
        <v>12113</v>
      </c>
      <c r="C11210" s="78">
        <v>1.41859</v>
      </c>
      <c r="D11210" s="78">
        <v>-0.53525924999999996</v>
      </c>
      <c r="E11210" s="78">
        <v>-2.7753811E-2</v>
      </c>
      <c r="F11210" s="78">
        <v>8.7916179999999997E-2</v>
      </c>
    </row>
    <row r="11211" spans="1:6" x14ac:dyDescent="0.25">
      <c r="A11211">
        <v>11209</v>
      </c>
      <c r="B11211" t="s">
        <v>12114</v>
      </c>
      <c r="C11211" s="78">
        <v>-0.81006900000000004</v>
      </c>
      <c r="D11211" s="78">
        <v>-0.45566215999999998</v>
      </c>
      <c r="E11211" s="78">
        <v>9.8024500000000001E-2</v>
      </c>
      <c r="F11211" s="78">
        <v>-0.26604474</v>
      </c>
    </row>
    <row r="11212" spans="1:6" x14ac:dyDescent="0.25">
      <c r="A11212">
        <v>11210</v>
      </c>
      <c r="B11212" t="s">
        <v>12115</v>
      </c>
      <c r="C11212" s="78">
        <v>-0.89135695000000004</v>
      </c>
      <c r="D11212" s="78">
        <v>0.13586907000000001</v>
      </c>
      <c r="E11212" s="78">
        <v>-4.5400344000000002E-2</v>
      </c>
      <c r="F11212" s="78">
        <v>7.7449560000000001E-2</v>
      </c>
    </row>
    <row r="11213" spans="1:6" x14ac:dyDescent="0.25">
      <c r="A11213">
        <v>11211</v>
      </c>
      <c r="B11213" t="s">
        <v>12116</v>
      </c>
      <c r="C11213" s="78">
        <v>-0.60648453000000002</v>
      </c>
      <c r="D11213" s="78">
        <v>0.85140970000000005</v>
      </c>
      <c r="E11213" s="78">
        <v>-2.2063050000000001E-2</v>
      </c>
      <c r="F11213" s="78">
        <v>-3.1665949999999998E-2</v>
      </c>
    </row>
    <row r="11214" spans="1:6" x14ac:dyDescent="0.25">
      <c r="A11214">
        <v>11212</v>
      </c>
      <c r="B11214" t="s">
        <v>12117</v>
      </c>
      <c r="C11214" s="78">
        <v>-1.8124871</v>
      </c>
      <c r="D11214" s="78">
        <v>-0.52041210000000004</v>
      </c>
      <c r="E11214" s="78">
        <v>-7.6476710000000003E-2</v>
      </c>
      <c r="F11214" s="78">
        <v>-0.19039436000000001</v>
      </c>
    </row>
    <row r="11215" spans="1:6" x14ac:dyDescent="0.25">
      <c r="A11215">
        <v>11213</v>
      </c>
      <c r="B11215" t="s">
        <v>12118</v>
      </c>
      <c r="C11215" s="78">
        <v>0.13751927</v>
      </c>
      <c r="D11215" s="78">
        <v>-0.95773052999999997</v>
      </c>
      <c r="E11215" s="78">
        <v>-0.10426508</v>
      </c>
      <c r="F11215" s="78">
        <v>-0.21983959</v>
      </c>
    </row>
    <row r="11216" spans="1:6" x14ac:dyDescent="0.25">
      <c r="A11216">
        <v>11214</v>
      </c>
      <c r="B11216" t="s">
        <v>12119</v>
      </c>
      <c r="C11216" s="78">
        <v>-1.1211259</v>
      </c>
      <c r="D11216" s="78">
        <v>-1.0272789</v>
      </c>
      <c r="E11216" s="78">
        <v>9.6006170000000002E-2</v>
      </c>
      <c r="F11216" s="78">
        <v>-0.26268767999999998</v>
      </c>
    </row>
    <row r="11217" spans="1:6" x14ac:dyDescent="0.25">
      <c r="A11217">
        <v>11215</v>
      </c>
      <c r="B11217" t="s">
        <v>12120</v>
      </c>
      <c r="C11217" s="78">
        <v>-3.0372273999999999</v>
      </c>
      <c r="D11217" s="78">
        <v>1.2411797</v>
      </c>
      <c r="E11217" s="78">
        <v>-1.5659006E-2</v>
      </c>
      <c r="F11217" s="78">
        <v>-3.1009613999999999E-3</v>
      </c>
    </row>
    <row r="11218" spans="1:6" x14ac:dyDescent="0.25">
      <c r="A11218">
        <v>11216</v>
      </c>
      <c r="B11218" t="s">
        <v>12121</v>
      </c>
      <c r="C11218" s="78">
        <v>-1.9092597</v>
      </c>
      <c r="D11218" s="78">
        <v>-1.3537828999999999</v>
      </c>
      <c r="E11218" s="78">
        <v>-4.2639669999999998E-2</v>
      </c>
      <c r="F11218" s="78">
        <v>0.17899113999999999</v>
      </c>
    </row>
    <row r="11219" spans="1:6" x14ac:dyDescent="0.25">
      <c r="A11219">
        <v>11217</v>
      </c>
      <c r="B11219" t="s">
        <v>12122</v>
      </c>
      <c r="C11219" s="78">
        <v>-1.7488315999999999</v>
      </c>
      <c r="D11219" s="78">
        <v>1.9906246999999999</v>
      </c>
      <c r="E11219" s="78">
        <v>-3.4390595000000003E-2</v>
      </c>
      <c r="F11219" s="78">
        <v>0.17954011</v>
      </c>
    </row>
    <row r="11220" spans="1:6" x14ac:dyDescent="0.25">
      <c r="A11220">
        <v>11218</v>
      </c>
      <c r="B11220" t="s">
        <v>12123</v>
      </c>
      <c r="C11220" s="78">
        <v>0.36549184000000001</v>
      </c>
      <c r="D11220" s="78">
        <v>-1.7124193999999999</v>
      </c>
      <c r="E11220" s="78">
        <v>-7.2827310000000006E-2</v>
      </c>
      <c r="F11220" s="78">
        <v>1.0035306000000001E-2</v>
      </c>
    </row>
    <row r="11221" spans="1:6" x14ac:dyDescent="0.25">
      <c r="A11221">
        <v>11219</v>
      </c>
      <c r="B11221" t="s">
        <v>12124</v>
      </c>
      <c r="C11221" s="78">
        <v>2.0849861999999999</v>
      </c>
      <c r="D11221" s="78">
        <v>2.9144290000000002</v>
      </c>
      <c r="E11221" s="78">
        <v>-3.4390595000000003E-2</v>
      </c>
      <c r="F11221" s="78">
        <v>0.17954011</v>
      </c>
    </row>
    <row r="11222" spans="1:6" x14ac:dyDescent="0.25">
      <c r="A11222">
        <v>11220</v>
      </c>
      <c r="B11222" t="s">
        <v>12125</v>
      </c>
      <c r="C11222" s="78">
        <v>0.20106753999999999</v>
      </c>
      <c r="D11222" s="78">
        <v>1.5570603999999999</v>
      </c>
      <c r="E11222" s="78">
        <v>-8.294791E-2</v>
      </c>
      <c r="F11222" s="78">
        <v>0.104433015</v>
      </c>
    </row>
    <row r="11223" spans="1:6" x14ac:dyDescent="0.25">
      <c r="A11223">
        <v>11221</v>
      </c>
      <c r="B11223" t="s">
        <v>12126</v>
      </c>
      <c r="C11223" s="78">
        <v>-2.3588926E-2</v>
      </c>
      <c r="D11223" s="78">
        <v>-8.728814E-2</v>
      </c>
      <c r="E11223" s="78">
        <v>-3.4390595000000003E-2</v>
      </c>
      <c r="F11223" s="78">
        <v>0.17954011</v>
      </c>
    </row>
    <row r="11224" spans="1:6" x14ac:dyDescent="0.25">
      <c r="A11224">
        <v>11222</v>
      </c>
      <c r="B11224" t="s">
        <v>12127</v>
      </c>
      <c r="C11224" s="78">
        <v>-1.1951320000000001</v>
      </c>
      <c r="D11224" s="78">
        <v>-0.1864712</v>
      </c>
      <c r="E11224" s="78">
        <v>-3.4390595000000003E-2</v>
      </c>
      <c r="F11224" s="78">
        <v>0.17954011</v>
      </c>
    </row>
    <row r="11225" spans="1:6" x14ac:dyDescent="0.25">
      <c r="A11225">
        <v>11223</v>
      </c>
      <c r="B11225" t="s">
        <v>12128</v>
      </c>
      <c r="C11225" s="78">
        <v>0.39512607</v>
      </c>
      <c r="D11225" s="78">
        <v>1.6448183000000001</v>
      </c>
      <c r="E11225" s="78">
        <v>-4.8834019999999999E-2</v>
      </c>
      <c r="F11225" s="78">
        <v>-0.12529804</v>
      </c>
    </row>
    <row r="11226" spans="1:6" x14ac:dyDescent="0.25">
      <c r="A11226">
        <v>11224</v>
      </c>
      <c r="B11226" t="s">
        <v>12129</v>
      </c>
      <c r="C11226" s="78">
        <v>-0.27862376</v>
      </c>
      <c r="D11226" s="78">
        <v>-0.25580199999999997</v>
      </c>
      <c r="E11226" s="78">
        <v>-4.1836190000000002E-2</v>
      </c>
      <c r="F11226" s="78">
        <v>-7.3976370000000003E-3</v>
      </c>
    </row>
    <row r="11227" spans="1:6" x14ac:dyDescent="0.25">
      <c r="A11227">
        <v>11225</v>
      </c>
      <c r="B11227" t="s">
        <v>12130</v>
      </c>
      <c r="C11227" s="78">
        <v>-4.6964973E-2</v>
      </c>
      <c r="D11227" s="78">
        <v>-0.10902196</v>
      </c>
      <c r="E11227" s="78">
        <v>9.103261E-2</v>
      </c>
      <c r="F11227" s="78">
        <v>-2.7414665000000001E-2</v>
      </c>
    </row>
    <row r="11228" spans="1:6" x14ac:dyDescent="0.25">
      <c r="A11228">
        <v>11226</v>
      </c>
      <c r="B11228" t="s">
        <v>12131</v>
      </c>
      <c r="C11228" s="78">
        <v>-1.8209887</v>
      </c>
      <c r="D11228" s="78">
        <v>0.97258900000000004</v>
      </c>
      <c r="E11228" s="78">
        <v>-3.2478466999999997E-2</v>
      </c>
      <c r="F11228" s="78">
        <v>5.07991E-3</v>
      </c>
    </row>
    <row r="11229" spans="1:6" x14ac:dyDescent="0.25">
      <c r="A11229">
        <v>11227</v>
      </c>
      <c r="B11229" t="s">
        <v>12132</v>
      </c>
      <c r="C11229" s="78">
        <v>-1.5924844</v>
      </c>
      <c r="D11229" s="78">
        <v>-0.89966226000000005</v>
      </c>
      <c r="E11229" s="78">
        <v>5.5702675E-2</v>
      </c>
      <c r="F11229" s="78">
        <v>-0.57808614000000003</v>
      </c>
    </row>
    <row r="11230" spans="1:6" x14ac:dyDescent="0.25">
      <c r="A11230">
        <v>11228</v>
      </c>
      <c r="B11230" t="s">
        <v>12133</v>
      </c>
      <c r="C11230" s="78">
        <v>0.78691789999999995</v>
      </c>
      <c r="D11230" s="78">
        <v>-0.49116704</v>
      </c>
      <c r="E11230" s="78">
        <v>-6.2745239999999994E-2</v>
      </c>
      <c r="F11230" s="78">
        <v>-0.10060428</v>
      </c>
    </row>
    <row r="11231" spans="1:6" x14ac:dyDescent="0.25">
      <c r="A11231">
        <v>11229</v>
      </c>
      <c r="B11231" t="s">
        <v>12134</v>
      </c>
      <c r="C11231" s="78">
        <v>-0.55287529999999996</v>
      </c>
      <c r="D11231" s="78">
        <v>0.88710666000000005</v>
      </c>
      <c r="E11231" s="78">
        <v>-7.9942979999999997E-2</v>
      </c>
      <c r="F11231" s="78">
        <v>6.9046326000000005E-2</v>
      </c>
    </row>
    <row r="11232" spans="1:6" x14ac:dyDescent="0.25">
      <c r="A11232">
        <v>11230</v>
      </c>
      <c r="B11232" t="s">
        <v>12135</v>
      </c>
      <c r="C11232" s="78">
        <v>-0.58666766000000004</v>
      </c>
      <c r="D11232" s="78">
        <v>-2.456467</v>
      </c>
      <c r="E11232" s="78">
        <v>-6.5713145000000001E-2</v>
      </c>
      <c r="F11232" s="78">
        <v>-2.5939344999999999E-2</v>
      </c>
    </row>
    <row r="11233" spans="1:6" x14ac:dyDescent="0.25">
      <c r="A11233">
        <v>11231</v>
      </c>
      <c r="B11233" t="s">
        <v>12136</v>
      </c>
      <c r="C11233" s="78">
        <v>2.5621879999999999</v>
      </c>
      <c r="D11233" s="78">
        <v>-0.29709069999999999</v>
      </c>
      <c r="E11233" s="78">
        <v>1.8187604999999999E-2</v>
      </c>
      <c r="F11233" s="78">
        <v>-0.26353300000000002</v>
      </c>
    </row>
    <row r="11234" spans="1:6" x14ac:dyDescent="0.25">
      <c r="A11234">
        <v>11232</v>
      </c>
      <c r="B11234" t="s">
        <v>12137</v>
      </c>
      <c r="C11234" s="78">
        <v>-1.6592289</v>
      </c>
      <c r="D11234" s="78">
        <v>1.2104421000000001</v>
      </c>
      <c r="E11234" s="78">
        <v>-6.9723934000000001E-2</v>
      </c>
      <c r="F11234" s="78">
        <v>5.0110099999999998E-2</v>
      </c>
    </row>
    <row r="11235" spans="1:6" x14ac:dyDescent="0.25">
      <c r="A11235">
        <v>11233</v>
      </c>
      <c r="B11235" t="s">
        <v>12138</v>
      </c>
      <c r="C11235" s="78">
        <v>-0.72365670000000004</v>
      </c>
      <c r="D11235" s="78">
        <v>-9.3089190000000006E-3</v>
      </c>
      <c r="E11235" s="78">
        <v>-3.4826607000000002E-2</v>
      </c>
      <c r="F11235" s="78">
        <v>4.6981945999999997E-2</v>
      </c>
    </row>
    <row r="11236" spans="1:6" x14ac:dyDescent="0.25">
      <c r="A11236">
        <v>11234</v>
      </c>
      <c r="B11236" t="s">
        <v>12139</v>
      </c>
      <c r="C11236" s="78">
        <v>1.4250048</v>
      </c>
      <c r="D11236" s="78">
        <v>-3.0879748</v>
      </c>
      <c r="E11236" s="78">
        <v>0.13031292999999999</v>
      </c>
      <c r="F11236" s="78">
        <v>-0.17569698</v>
      </c>
    </row>
    <row r="11237" spans="1:6" x14ac:dyDescent="0.25">
      <c r="A11237">
        <v>11235</v>
      </c>
      <c r="B11237" t="s">
        <v>12140</v>
      </c>
      <c r="C11237" s="78">
        <v>-0.93939600000000001</v>
      </c>
      <c r="D11237" s="78">
        <v>1.0898094</v>
      </c>
      <c r="E11237" s="78">
        <v>-3.4390595000000003E-2</v>
      </c>
      <c r="F11237" s="78">
        <v>0.17954011</v>
      </c>
    </row>
    <row r="11238" spans="1:6" x14ac:dyDescent="0.25">
      <c r="A11238">
        <v>11236</v>
      </c>
      <c r="B11238" t="s">
        <v>12141</v>
      </c>
      <c r="C11238" s="78">
        <v>-0.22530304000000001</v>
      </c>
      <c r="D11238" s="78">
        <v>0.47130632</v>
      </c>
      <c r="E11238" s="78">
        <v>9.1756599999999994E-2</v>
      </c>
      <c r="F11238" s="78">
        <v>-0.34608638000000003</v>
      </c>
    </row>
    <row r="11239" spans="1:6" x14ac:dyDescent="0.25">
      <c r="A11239">
        <v>11237</v>
      </c>
      <c r="B11239" t="s">
        <v>12142</v>
      </c>
      <c r="C11239" s="78">
        <v>0.78377794999999995</v>
      </c>
      <c r="D11239" s="78">
        <v>-1.7466606</v>
      </c>
      <c r="E11239" s="78">
        <v>-5.6317556999999997E-2</v>
      </c>
      <c r="F11239" s="78">
        <v>-1.6359433999999999E-2</v>
      </c>
    </row>
    <row r="11240" spans="1:6" x14ac:dyDescent="0.25">
      <c r="A11240">
        <v>11238</v>
      </c>
      <c r="B11240" t="s">
        <v>12143</v>
      </c>
      <c r="C11240" s="78">
        <v>-1.2199146999999999</v>
      </c>
      <c r="D11240" s="78">
        <v>0.65533209999999997</v>
      </c>
      <c r="E11240" s="78">
        <v>-1.2652777E-2</v>
      </c>
      <c r="F11240" s="78">
        <v>1.5005200999999999E-2</v>
      </c>
    </row>
    <row r="11241" spans="1:6" x14ac:dyDescent="0.25">
      <c r="A11241">
        <v>11239</v>
      </c>
      <c r="B11241" t="s">
        <v>12144</v>
      </c>
      <c r="C11241" s="78">
        <v>-0.73477983000000002</v>
      </c>
      <c r="D11241" s="78">
        <v>1.2462614000000001</v>
      </c>
      <c r="E11241" s="78">
        <v>1.8595606</v>
      </c>
      <c r="F11241" s="78">
        <v>0.26181862</v>
      </c>
    </row>
    <row r="11242" spans="1:6" x14ac:dyDescent="0.25">
      <c r="A11242">
        <v>11240</v>
      </c>
      <c r="B11242" t="s">
        <v>12145</v>
      </c>
      <c r="C11242" s="78">
        <v>3.8945649000000002</v>
      </c>
      <c r="D11242" s="78">
        <v>-0.13048944000000001</v>
      </c>
      <c r="E11242" s="78">
        <v>-0.10431558</v>
      </c>
      <c r="F11242" s="78">
        <v>3.7781104000000003E-2</v>
      </c>
    </row>
    <row r="11243" spans="1:6" x14ac:dyDescent="0.25">
      <c r="A11243">
        <v>11241</v>
      </c>
      <c r="B11243" t="s">
        <v>12146</v>
      </c>
      <c r="C11243" s="78">
        <v>-0.28413759999999999</v>
      </c>
      <c r="D11243" s="78">
        <v>-0.17091238</v>
      </c>
      <c r="E11243" s="78">
        <v>-6.2218450000000002E-2</v>
      </c>
      <c r="F11243" s="78">
        <v>-0.17419527000000001</v>
      </c>
    </row>
    <row r="11244" spans="1:6" x14ac:dyDescent="0.25">
      <c r="A11244">
        <v>11242</v>
      </c>
      <c r="B11244" t="s">
        <v>12147</v>
      </c>
      <c r="C11244" s="78">
        <v>-1.5796893999999999</v>
      </c>
      <c r="D11244" s="78">
        <v>-2.3954773</v>
      </c>
      <c r="E11244" s="78">
        <v>-9.2688770000000004E-2</v>
      </c>
      <c r="F11244" s="78">
        <v>-0.20100756</v>
      </c>
    </row>
    <row r="11245" spans="1:6" x14ac:dyDescent="0.25">
      <c r="A11245">
        <v>11243</v>
      </c>
      <c r="B11245" t="s">
        <v>12148</v>
      </c>
      <c r="C11245" s="78">
        <v>3.3831349999999998</v>
      </c>
      <c r="D11245" s="78">
        <v>4.5265720000000002E-2</v>
      </c>
      <c r="E11245" s="78">
        <v>-6.4542489999999994E-2</v>
      </c>
      <c r="F11245" s="78">
        <v>5.4681269999999997E-2</v>
      </c>
    </row>
    <row r="11246" spans="1:6" x14ac:dyDescent="0.25">
      <c r="A11246">
        <v>11244</v>
      </c>
      <c r="B11246" t="s">
        <v>12149</v>
      </c>
      <c r="C11246" s="78">
        <v>-1.3645577</v>
      </c>
      <c r="D11246" s="78">
        <v>-1.2853512</v>
      </c>
      <c r="E11246" s="78">
        <v>-6.6969630000000002E-2</v>
      </c>
      <c r="F11246" s="78">
        <v>-0.21595133999999999</v>
      </c>
    </row>
    <row r="11247" spans="1:6" x14ac:dyDescent="0.25">
      <c r="A11247">
        <v>11245</v>
      </c>
      <c r="B11247" t="s">
        <v>12150</v>
      </c>
      <c r="C11247" s="78">
        <v>-1.4837304</v>
      </c>
      <c r="D11247" s="78">
        <v>1.2243781</v>
      </c>
      <c r="E11247" s="78">
        <v>-2.4227008000000001E-2</v>
      </c>
      <c r="F11247" s="78">
        <v>1.8403335999999999E-2</v>
      </c>
    </row>
    <row r="11248" spans="1:6" x14ac:dyDescent="0.25">
      <c r="A11248">
        <v>11246</v>
      </c>
      <c r="B11248" t="s">
        <v>12151</v>
      </c>
      <c r="C11248" s="78">
        <v>-0.95056079999999998</v>
      </c>
      <c r="D11248" s="78">
        <v>-3.1332462999999998E-2</v>
      </c>
      <c r="E11248" s="78">
        <v>-8.7457045999999997E-2</v>
      </c>
      <c r="F11248" s="78">
        <v>-5.1801174999999998E-2</v>
      </c>
    </row>
    <row r="11249" spans="1:6" x14ac:dyDescent="0.25">
      <c r="A11249">
        <v>11247</v>
      </c>
      <c r="B11249" t="s">
        <v>12152</v>
      </c>
      <c r="C11249" s="78">
        <v>-2.3115570000000001</v>
      </c>
      <c r="D11249" s="78">
        <v>1.149634</v>
      </c>
      <c r="E11249" s="78">
        <v>-6.2514120000000006E-2</v>
      </c>
      <c r="F11249" s="78">
        <v>7.6722490000000004E-2</v>
      </c>
    </row>
    <row r="11250" spans="1:6" x14ac:dyDescent="0.25">
      <c r="A11250">
        <v>11248</v>
      </c>
      <c r="B11250" t="s">
        <v>12153</v>
      </c>
      <c r="C11250" s="78">
        <v>2.2101836000000001</v>
      </c>
      <c r="D11250" s="78">
        <v>-1.3965301999999999</v>
      </c>
      <c r="E11250" s="78">
        <v>-3.4390595000000003E-2</v>
      </c>
      <c r="F11250" s="78">
        <v>0.17954011</v>
      </c>
    </row>
    <row r="11251" spans="1:6" x14ac:dyDescent="0.25">
      <c r="A11251">
        <v>11249</v>
      </c>
      <c r="B11251" t="s">
        <v>12154</v>
      </c>
      <c r="C11251" s="78">
        <v>0.98322045999999996</v>
      </c>
      <c r="D11251" s="78">
        <v>0.61952940000000001</v>
      </c>
      <c r="E11251" s="78">
        <v>-8.940679E-2</v>
      </c>
      <c r="F11251" s="78">
        <v>0.111782305</v>
      </c>
    </row>
    <row r="11252" spans="1:6" x14ac:dyDescent="0.25">
      <c r="A11252">
        <v>11250</v>
      </c>
      <c r="B11252" t="s">
        <v>12155</v>
      </c>
      <c r="C11252" s="78">
        <v>1.5434474</v>
      </c>
      <c r="D11252" s="78">
        <v>0.67501279999999997</v>
      </c>
      <c r="E11252" s="78">
        <v>-5.4830406E-3</v>
      </c>
      <c r="F11252" s="78">
        <v>-8.3231760000000002E-2</v>
      </c>
    </row>
    <row r="11253" spans="1:6" x14ac:dyDescent="0.25">
      <c r="A11253">
        <v>11251</v>
      </c>
      <c r="B11253" t="s">
        <v>12156</v>
      </c>
      <c r="C11253" s="78">
        <v>-0.43688287999999997</v>
      </c>
      <c r="D11253" s="78">
        <v>-2.3808837</v>
      </c>
      <c r="E11253" s="78">
        <v>5.7880763000000002E-2</v>
      </c>
      <c r="F11253" s="78">
        <v>-0.16031719999999999</v>
      </c>
    </row>
    <row r="11254" spans="1:6" x14ac:dyDescent="0.25">
      <c r="A11254">
        <v>11252</v>
      </c>
      <c r="B11254" t="s">
        <v>12157</v>
      </c>
      <c r="C11254" s="78">
        <v>0.92480419999999997</v>
      </c>
      <c r="D11254" s="78">
        <v>0.95654430000000001</v>
      </c>
      <c r="E11254" s="78">
        <v>-5.2253372999999999E-2</v>
      </c>
      <c r="F11254" s="78">
        <v>-9.7130240000000007E-3</v>
      </c>
    </row>
    <row r="11255" spans="1:6" x14ac:dyDescent="0.25">
      <c r="A11255">
        <v>11253</v>
      </c>
      <c r="B11255" t="s">
        <v>12158</v>
      </c>
      <c r="C11255" s="78">
        <v>-2.3161820999999998</v>
      </c>
      <c r="D11255" s="78">
        <v>-0.79894350000000003</v>
      </c>
      <c r="E11255" s="78">
        <v>-3.4390595000000003E-2</v>
      </c>
      <c r="F11255" s="78">
        <v>0.17954011</v>
      </c>
    </row>
    <row r="11256" spans="1:6" x14ac:dyDescent="0.25">
      <c r="A11256">
        <v>11254</v>
      </c>
      <c r="B11256" t="s">
        <v>12159</v>
      </c>
      <c r="C11256" s="78">
        <v>1.1472297</v>
      </c>
      <c r="D11256" s="78">
        <v>0.17282549</v>
      </c>
      <c r="E11256" s="78">
        <v>-7.788581E-2</v>
      </c>
      <c r="F11256" s="78">
        <v>7.5109309999999999E-2</v>
      </c>
    </row>
    <row r="11257" spans="1:6" x14ac:dyDescent="0.25">
      <c r="A11257">
        <v>11255</v>
      </c>
      <c r="B11257" t="s">
        <v>4434</v>
      </c>
      <c r="C11257" s="78">
        <v>-3.2132179999999999</v>
      </c>
      <c r="D11257" s="78">
        <v>1.6628232999999999</v>
      </c>
      <c r="E11257" s="78">
        <v>-3.4390595000000003E-2</v>
      </c>
      <c r="F11257" s="78">
        <v>0.17954011</v>
      </c>
    </row>
    <row r="11258" spans="1:6" x14ac:dyDescent="0.25">
      <c r="A11258">
        <v>11256</v>
      </c>
      <c r="B11258" t="s">
        <v>12160</v>
      </c>
      <c r="C11258" s="78">
        <v>1.0039365</v>
      </c>
      <c r="D11258" s="78">
        <v>-1.2765242999999999</v>
      </c>
      <c r="E11258" s="78">
        <v>-5.6316329999999998E-2</v>
      </c>
      <c r="F11258" s="78">
        <v>-0.23185615000000001</v>
      </c>
    </row>
    <row r="11259" spans="1:6" x14ac:dyDescent="0.25">
      <c r="A11259">
        <v>11257</v>
      </c>
      <c r="B11259" t="s">
        <v>12161</v>
      </c>
      <c r="C11259" s="78">
        <v>-1.0815946999999999</v>
      </c>
      <c r="D11259" s="78">
        <v>-1.8430396</v>
      </c>
      <c r="E11259" s="78">
        <v>-1.7460690000000001E-2</v>
      </c>
      <c r="F11259" s="78">
        <v>6.3995049999999998E-2</v>
      </c>
    </row>
    <row r="11260" spans="1:6" x14ac:dyDescent="0.25">
      <c r="A11260">
        <v>11258</v>
      </c>
      <c r="B11260" t="s">
        <v>12162</v>
      </c>
      <c r="C11260" s="78">
        <v>-1.5840132</v>
      </c>
      <c r="D11260" s="78">
        <v>0.38689089999999998</v>
      </c>
      <c r="E11260" s="78">
        <v>-0.1655314</v>
      </c>
      <c r="F11260" s="78">
        <v>-0.15585858999999999</v>
      </c>
    </row>
    <row r="11261" spans="1:6" x14ac:dyDescent="0.25">
      <c r="A11261">
        <v>11259</v>
      </c>
      <c r="B11261" t="s">
        <v>12163</v>
      </c>
      <c r="C11261" s="78">
        <v>-2.2163849999999998</v>
      </c>
      <c r="D11261" s="78">
        <v>-1.2884454000000001</v>
      </c>
      <c r="E11261" s="78">
        <v>0.39376506</v>
      </c>
      <c r="F11261" s="78">
        <v>-0.35462665999999998</v>
      </c>
    </row>
    <row r="11262" spans="1:6" x14ac:dyDescent="0.25">
      <c r="A11262">
        <v>11260</v>
      </c>
      <c r="B11262" t="s">
        <v>12164</v>
      </c>
      <c r="C11262" s="78">
        <v>0.68446479999999998</v>
      </c>
      <c r="D11262" s="78">
        <v>-1.4509444</v>
      </c>
      <c r="E11262" s="78">
        <v>-5.3565177999999998E-2</v>
      </c>
      <c r="F11262" s="78">
        <v>-5.5076852000000003E-2</v>
      </c>
    </row>
    <row r="11263" spans="1:6" x14ac:dyDescent="0.25">
      <c r="A11263">
        <v>11261</v>
      </c>
      <c r="B11263" t="s">
        <v>12165</v>
      </c>
      <c r="C11263" s="78">
        <v>2.2911052999999999</v>
      </c>
      <c r="D11263" s="78">
        <v>2.8485749999999999</v>
      </c>
      <c r="E11263" s="78">
        <v>5.080196E-2</v>
      </c>
      <c r="F11263" s="78">
        <v>-0.35503180000000001</v>
      </c>
    </row>
    <row r="11264" spans="1:6" x14ac:dyDescent="0.25">
      <c r="A11264">
        <v>11262</v>
      </c>
      <c r="B11264" t="s">
        <v>12166</v>
      </c>
      <c r="C11264" s="78">
        <v>-1.4361751</v>
      </c>
      <c r="D11264" s="78">
        <v>0.4595726</v>
      </c>
      <c r="E11264" s="78">
        <v>-0.10172188</v>
      </c>
      <c r="F11264" s="78">
        <v>5.8050282000000002E-2</v>
      </c>
    </row>
    <row r="11265" spans="1:6" x14ac:dyDescent="0.25">
      <c r="A11265">
        <v>11263</v>
      </c>
      <c r="B11265" t="s">
        <v>12167</v>
      </c>
      <c r="C11265" s="78">
        <v>-0.21150205</v>
      </c>
      <c r="D11265" s="78">
        <v>0.98294320000000002</v>
      </c>
      <c r="E11265" s="78">
        <v>-3.4390595000000003E-2</v>
      </c>
      <c r="F11265" s="78">
        <v>0.17954011</v>
      </c>
    </row>
    <row r="11266" spans="1:6" x14ac:dyDescent="0.25">
      <c r="A11266">
        <v>11264</v>
      </c>
      <c r="B11266" t="s">
        <v>12168</v>
      </c>
      <c r="C11266" s="78">
        <v>-0.57737439999999995</v>
      </c>
      <c r="D11266" s="78">
        <v>-0.67018557000000001</v>
      </c>
      <c r="E11266" s="78">
        <v>-9.1564099999999995E-2</v>
      </c>
      <c r="F11266" s="78">
        <v>6.1335154000000003E-2</v>
      </c>
    </row>
    <row r="11267" spans="1:6" x14ac:dyDescent="0.25">
      <c r="A11267">
        <v>11265</v>
      </c>
      <c r="B11267" t="s">
        <v>12169</v>
      </c>
      <c r="C11267" s="78">
        <v>-0.2188794</v>
      </c>
      <c r="D11267" s="78">
        <v>1.2870052000000001</v>
      </c>
      <c r="E11267" s="78">
        <v>-0.10061425</v>
      </c>
      <c r="F11267" s="78">
        <v>-1.0062857999999999E-2</v>
      </c>
    </row>
    <row r="11268" spans="1:6" x14ac:dyDescent="0.25">
      <c r="A11268">
        <v>11266</v>
      </c>
      <c r="B11268" t="s">
        <v>12170</v>
      </c>
      <c r="C11268" s="78">
        <v>3.8448790000000002</v>
      </c>
      <c r="D11268" s="78">
        <v>-2.4995457999999999</v>
      </c>
      <c r="E11268" s="78">
        <v>-3.4390595000000003E-2</v>
      </c>
      <c r="F11268" s="78">
        <v>0.17954011</v>
      </c>
    </row>
    <row r="11269" spans="1:6" x14ac:dyDescent="0.25">
      <c r="A11269">
        <v>11267</v>
      </c>
      <c r="B11269" t="s">
        <v>12171</v>
      </c>
      <c r="C11269" s="78">
        <v>3.1971370000000001</v>
      </c>
      <c r="D11269" s="78">
        <v>-3.6029985</v>
      </c>
      <c r="E11269" s="78">
        <v>-8.4246113999999997E-2</v>
      </c>
      <c r="F11269" s="78">
        <v>5.5360578000000001E-2</v>
      </c>
    </row>
    <row r="11270" spans="1:6" x14ac:dyDescent="0.25">
      <c r="A11270">
        <v>11268</v>
      </c>
      <c r="B11270" t="s">
        <v>12172</v>
      </c>
      <c r="C11270" s="78">
        <v>1.0804914999999999</v>
      </c>
      <c r="D11270" s="78">
        <v>0.97987829999999998</v>
      </c>
      <c r="E11270" s="78">
        <v>-0.10174358</v>
      </c>
      <c r="F11270" s="78">
        <v>-0.11386417</v>
      </c>
    </row>
    <row r="11271" spans="1:6" x14ac:dyDescent="0.25">
      <c r="A11271">
        <v>11269</v>
      </c>
      <c r="B11271" t="s">
        <v>12173</v>
      </c>
      <c r="C11271" s="78">
        <v>0.66576219999999997</v>
      </c>
      <c r="D11271" s="78">
        <v>2.2348034000000001</v>
      </c>
      <c r="E11271" s="78">
        <v>-5.7570732999999999E-2</v>
      </c>
      <c r="F11271" s="78">
        <v>0.119671114</v>
      </c>
    </row>
    <row r="11272" spans="1:6" x14ac:dyDescent="0.25">
      <c r="A11272">
        <v>11270</v>
      </c>
      <c r="B11272" t="s">
        <v>12174</v>
      </c>
      <c r="C11272" s="78">
        <v>0.83999204999999999</v>
      </c>
      <c r="D11272" s="78">
        <v>-1.5848924</v>
      </c>
      <c r="E11272" s="78">
        <v>-0.13606778</v>
      </c>
      <c r="F11272" s="78">
        <v>-0.25001649999999997</v>
      </c>
    </row>
    <row r="11273" spans="1:6" x14ac:dyDescent="0.25">
      <c r="A11273">
        <v>11271</v>
      </c>
      <c r="B11273" t="s">
        <v>12175</v>
      </c>
      <c r="C11273" s="78">
        <v>-0.34329747999999999</v>
      </c>
      <c r="D11273" s="78">
        <v>0.47022164</v>
      </c>
      <c r="E11273" s="78">
        <v>-3.4390595000000003E-2</v>
      </c>
      <c r="F11273" s="78">
        <v>0.17954011</v>
      </c>
    </row>
    <row r="11274" spans="1:6" x14ac:dyDescent="0.25">
      <c r="A11274">
        <v>11272</v>
      </c>
      <c r="B11274" t="s">
        <v>12176</v>
      </c>
      <c r="C11274" s="78">
        <v>2.7886114000000002</v>
      </c>
      <c r="D11274" s="78">
        <v>0.31182660000000001</v>
      </c>
      <c r="E11274" s="78">
        <v>-7.2624099999999997E-2</v>
      </c>
      <c r="F11274" s="78">
        <v>1.1363432E-2</v>
      </c>
    </row>
    <row r="11275" spans="1:6" x14ac:dyDescent="0.25">
      <c r="A11275">
        <v>11273</v>
      </c>
      <c r="B11275" t="s">
        <v>12177</v>
      </c>
      <c r="C11275" s="78">
        <v>1.8459593000000001</v>
      </c>
      <c r="D11275" s="78">
        <v>0.49173719999999999</v>
      </c>
      <c r="E11275" s="78">
        <v>-3.3310159999999998E-2</v>
      </c>
      <c r="F11275" s="78">
        <v>-0.33888835</v>
      </c>
    </row>
    <row r="11276" spans="1:6" x14ac:dyDescent="0.25">
      <c r="A11276">
        <v>11274</v>
      </c>
      <c r="B11276" t="s">
        <v>12178</v>
      </c>
      <c r="C11276" s="78">
        <v>-0.59099849999999998</v>
      </c>
      <c r="D11276" s="78">
        <v>-2.2775295</v>
      </c>
      <c r="E11276" s="78">
        <v>-3.4390595000000003E-2</v>
      </c>
      <c r="F11276" s="78">
        <v>0.17954011</v>
      </c>
    </row>
    <row r="11277" spans="1:6" x14ac:dyDescent="0.25">
      <c r="A11277">
        <v>11275</v>
      </c>
      <c r="B11277" t="s">
        <v>12179</v>
      </c>
      <c r="C11277" s="78">
        <v>-2.4721375000000001</v>
      </c>
      <c r="D11277" s="78">
        <v>-1.5802982999999999</v>
      </c>
      <c r="E11277" s="78">
        <v>-0.102151215</v>
      </c>
      <c r="F11277" s="78">
        <v>-0.13517945000000001</v>
      </c>
    </row>
    <row r="11278" spans="1:6" x14ac:dyDescent="0.25">
      <c r="A11278">
        <v>11276</v>
      </c>
      <c r="B11278" t="s">
        <v>12180</v>
      </c>
      <c r="C11278" s="78">
        <v>0.3811852</v>
      </c>
      <c r="D11278" s="78">
        <v>0.8828106</v>
      </c>
      <c r="E11278" s="78">
        <v>-8.2353085000000006E-2</v>
      </c>
      <c r="F11278" s="78">
        <v>-1.2560992999999999E-2</v>
      </c>
    </row>
    <row r="11279" spans="1:6" x14ac:dyDescent="0.25">
      <c r="A11279">
        <v>11277</v>
      </c>
      <c r="B11279" t="s">
        <v>12181</v>
      </c>
      <c r="C11279" s="78">
        <v>0.20044181</v>
      </c>
      <c r="D11279" s="78">
        <v>-1.1271032000000001</v>
      </c>
      <c r="E11279" s="78">
        <v>-9.2528600000000003E-2</v>
      </c>
      <c r="F11279" s="78">
        <v>5.8886005999999998E-2</v>
      </c>
    </row>
    <row r="11280" spans="1:6" x14ac:dyDescent="0.25">
      <c r="A11280">
        <v>11278</v>
      </c>
      <c r="B11280" t="s">
        <v>12182</v>
      </c>
      <c r="C11280" s="78">
        <v>-8.9351386000000005E-2</v>
      </c>
      <c r="D11280" s="78">
        <v>1.463427</v>
      </c>
      <c r="E11280" s="78">
        <v>4.9152932999999999E-3</v>
      </c>
      <c r="F11280" s="78">
        <v>-0.25818925999999998</v>
      </c>
    </row>
    <row r="11281" spans="1:6" x14ac:dyDescent="0.25">
      <c r="A11281">
        <v>11279</v>
      </c>
      <c r="B11281" t="s">
        <v>12183</v>
      </c>
      <c r="C11281" s="78">
        <v>-1.2295472999999999</v>
      </c>
      <c r="D11281" s="78">
        <v>1.5653579</v>
      </c>
      <c r="E11281" s="78">
        <v>1.0296705999999999E-2</v>
      </c>
      <c r="F11281" s="78">
        <v>-0.13127981</v>
      </c>
    </row>
    <row r="11282" spans="1:6" x14ac:dyDescent="0.25">
      <c r="A11282">
        <v>11280</v>
      </c>
      <c r="B11282" t="s">
        <v>12184</v>
      </c>
      <c r="C11282" s="78">
        <v>0.58010039999999996</v>
      </c>
      <c r="D11282" s="78">
        <v>-0.19750860000000001</v>
      </c>
      <c r="E11282" s="78">
        <v>-3.4390595000000003E-2</v>
      </c>
      <c r="F11282" s="78">
        <v>0.17954011</v>
      </c>
    </row>
    <row r="11283" spans="1:6" x14ac:dyDescent="0.25">
      <c r="A11283">
        <v>11281</v>
      </c>
      <c r="B11283" t="s">
        <v>12185</v>
      </c>
      <c r="C11283" s="78">
        <v>-2.2688925000000002</v>
      </c>
      <c r="D11283" s="78">
        <v>-0.85748506000000002</v>
      </c>
      <c r="E11283" s="78">
        <v>-3.4390595000000003E-2</v>
      </c>
      <c r="F11283" s="78">
        <v>0.17954011</v>
      </c>
    </row>
    <row r="11284" spans="1:6" x14ac:dyDescent="0.25">
      <c r="A11284">
        <v>11282</v>
      </c>
      <c r="B11284" t="s">
        <v>12186</v>
      </c>
      <c r="C11284" s="78">
        <v>-0.6517693</v>
      </c>
      <c r="D11284" s="78">
        <v>-0.86952660000000004</v>
      </c>
      <c r="E11284" s="78">
        <v>-4.6700373000000003E-2</v>
      </c>
      <c r="F11284" s="78">
        <v>0.10124701</v>
      </c>
    </row>
    <row r="11285" spans="1:6" x14ac:dyDescent="0.25">
      <c r="A11285">
        <v>11283</v>
      </c>
      <c r="B11285" t="s">
        <v>12187</v>
      </c>
      <c r="C11285" s="78">
        <v>1.2349235000000001</v>
      </c>
      <c r="D11285" s="78">
        <v>1.2095937999999999</v>
      </c>
      <c r="E11285" s="78">
        <v>-2.0555988000000001E-2</v>
      </c>
      <c r="F11285" s="78">
        <v>-8.7016924999999995E-2</v>
      </c>
    </row>
    <row r="11286" spans="1:6" x14ac:dyDescent="0.25">
      <c r="A11286">
        <v>11284</v>
      </c>
      <c r="B11286" t="s">
        <v>12188</v>
      </c>
      <c r="C11286" s="78">
        <v>0.71321844999999995</v>
      </c>
      <c r="D11286" s="78">
        <v>-0.44864179999999998</v>
      </c>
      <c r="E11286" s="78">
        <v>-4.2996340000000001E-2</v>
      </c>
      <c r="F11286" s="78">
        <v>0.1000839</v>
      </c>
    </row>
    <row r="11287" spans="1:6" x14ac:dyDescent="0.25">
      <c r="A11287">
        <v>11285</v>
      </c>
      <c r="B11287" t="s">
        <v>12189</v>
      </c>
      <c r="C11287" s="78">
        <v>0.35987446000000001</v>
      </c>
      <c r="D11287" s="78">
        <v>0.96919750000000005</v>
      </c>
      <c r="E11287" s="78">
        <v>-5.9361709999999998E-2</v>
      </c>
      <c r="F11287" s="78">
        <v>0.114997</v>
      </c>
    </row>
    <row r="11288" spans="1:6" x14ac:dyDescent="0.25">
      <c r="A11288">
        <v>11286</v>
      </c>
      <c r="B11288" t="s">
        <v>12190</v>
      </c>
      <c r="C11288" s="78">
        <v>2.9481099999999998</v>
      </c>
      <c r="D11288" s="78">
        <v>-3.5389702000000001</v>
      </c>
      <c r="E11288" s="78">
        <v>-2.2340177999999999E-2</v>
      </c>
      <c r="F11288" s="78">
        <v>9.4117549999999994E-2</v>
      </c>
    </row>
    <row r="11289" spans="1:6" x14ac:dyDescent="0.25">
      <c r="A11289">
        <v>11287</v>
      </c>
      <c r="B11289" t="s">
        <v>12191</v>
      </c>
      <c r="C11289" s="78">
        <v>-0.19813755</v>
      </c>
      <c r="D11289" s="78">
        <v>1.4890695</v>
      </c>
      <c r="E11289" s="78">
        <v>-8.5502120000000001E-2</v>
      </c>
      <c r="F11289" s="78">
        <v>6.7480159999999997E-2</v>
      </c>
    </row>
    <row r="11290" spans="1:6" x14ac:dyDescent="0.25">
      <c r="A11290">
        <v>11288</v>
      </c>
      <c r="B11290" t="s">
        <v>12192</v>
      </c>
      <c r="C11290" s="78">
        <v>0.55943679999999996</v>
      </c>
      <c r="D11290" s="78">
        <v>-0.31013970000000002</v>
      </c>
      <c r="E11290" s="78">
        <v>-9.2034444000000007E-2</v>
      </c>
      <c r="F11290" s="78">
        <v>2.0804151999999999E-2</v>
      </c>
    </row>
    <row r="11291" spans="1:6" x14ac:dyDescent="0.25">
      <c r="A11291">
        <v>11289</v>
      </c>
      <c r="B11291" t="s">
        <v>4248</v>
      </c>
      <c r="C11291" s="78">
        <v>0.59902953999999997</v>
      </c>
      <c r="D11291" s="78">
        <v>0.31383280000000002</v>
      </c>
      <c r="E11291" s="78">
        <v>-3.4390595000000003E-2</v>
      </c>
      <c r="F11291" s="78">
        <v>0.17954011</v>
      </c>
    </row>
    <row r="11292" spans="1:6" x14ac:dyDescent="0.25">
      <c r="A11292">
        <v>11290</v>
      </c>
      <c r="B11292" t="s">
        <v>12193</v>
      </c>
      <c r="C11292" s="78">
        <v>-1.0676867999999999</v>
      </c>
      <c r="D11292" s="78">
        <v>2.4516149999999999</v>
      </c>
      <c r="E11292" s="78">
        <v>-2.5926194999999999E-2</v>
      </c>
      <c r="F11292" s="78">
        <v>1.4938369E-2</v>
      </c>
    </row>
    <row r="11293" spans="1:6" x14ac:dyDescent="0.25">
      <c r="A11293">
        <v>11291</v>
      </c>
      <c r="B11293" t="s">
        <v>12194</v>
      </c>
      <c r="C11293" s="78">
        <v>0.96982610000000002</v>
      </c>
      <c r="D11293" s="78">
        <v>-1.0920905999999999</v>
      </c>
      <c r="E11293" s="78">
        <v>-5.3349502E-2</v>
      </c>
      <c r="F11293" s="78">
        <v>5.0806940000000002E-2</v>
      </c>
    </row>
    <row r="11294" spans="1:6" x14ac:dyDescent="0.25">
      <c r="A11294">
        <v>11292</v>
      </c>
      <c r="B11294" t="s">
        <v>12195</v>
      </c>
      <c r="C11294" s="78">
        <v>1.628862</v>
      </c>
      <c r="D11294" s="78">
        <v>-0.79709624999999995</v>
      </c>
      <c r="E11294" s="78">
        <v>-3.4654013999999997E-2</v>
      </c>
      <c r="F11294" s="78">
        <v>-0.23569174000000001</v>
      </c>
    </row>
    <row r="11295" spans="1:6" x14ac:dyDescent="0.25">
      <c r="A11295">
        <v>11293</v>
      </c>
      <c r="B11295" t="s">
        <v>12196</v>
      </c>
      <c r="C11295" s="78">
        <v>-1.4728256</v>
      </c>
      <c r="D11295" s="78">
        <v>0.61260380000000003</v>
      </c>
      <c r="E11295" s="78">
        <v>-5.8563016000000002E-2</v>
      </c>
      <c r="F11295" s="78">
        <v>8.587763E-3</v>
      </c>
    </row>
    <row r="11296" spans="1:6" x14ac:dyDescent="0.25">
      <c r="A11296">
        <v>11294</v>
      </c>
      <c r="B11296" t="s">
        <v>12197</v>
      </c>
      <c r="C11296" s="78">
        <v>0.71252464999999998</v>
      </c>
      <c r="D11296" s="78">
        <v>0.50766929999999999</v>
      </c>
      <c r="E11296" s="78">
        <v>-3.2792452999999999E-2</v>
      </c>
      <c r="F11296" s="78">
        <v>1.1871815000000001E-2</v>
      </c>
    </row>
    <row r="11297" spans="1:6" x14ac:dyDescent="0.25">
      <c r="A11297">
        <v>11295</v>
      </c>
      <c r="B11297" t="s">
        <v>12198</v>
      </c>
      <c r="C11297" s="78">
        <v>-2.0805365999999998</v>
      </c>
      <c r="D11297" s="78">
        <v>-1.4643401E-2</v>
      </c>
      <c r="E11297" s="78">
        <v>-2.2477686E-2</v>
      </c>
      <c r="F11297" s="78">
        <v>3.0073821999999999E-3</v>
      </c>
    </row>
    <row r="11298" spans="1:6" x14ac:dyDescent="0.25">
      <c r="A11298">
        <v>11296</v>
      </c>
      <c r="B11298" t="s">
        <v>12199</v>
      </c>
      <c r="C11298" s="78">
        <v>4.2671109999999999</v>
      </c>
      <c r="D11298" s="78">
        <v>-3.398911</v>
      </c>
      <c r="E11298" s="78">
        <v>-9.8837969999999997E-2</v>
      </c>
      <c r="F11298" s="78">
        <v>-0.16795777000000001</v>
      </c>
    </row>
    <row r="11299" spans="1:6" x14ac:dyDescent="0.25">
      <c r="A11299">
        <v>11297</v>
      </c>
      <c r="B11299" t="s">
        <v>12200</v>
      </c>
      <c r="C11299" s="78">
        <v>-0.55331030000000003</v>
      </c>
      <c r="D11299" s="78">
        <v>-1.2922758999999999</v>
      </c>
      <c r="E11299" s="78">
        <v>-0.12504712000000001</v>
      </c>
      <c r="F11299" s="78">
        <v>-0.13033724999999999</v>
      </c>
    </row>
    <row r="11300" spans="1:6" x14ac:dyDescent="0.25">
      <c r="A11300">
        <v>11298</v>
      </c>
      <c r="B11300" t="s">
        <v>12201</v>
      </c>
      <c r="C11300" s="78">
        <v>0.29228009999999999</v>
      </c>
      <c r="D11300" s="78">
        <v>-1.4359329000000001</v>
      </c>
      <c r="E11300" s="78">
        <v>-7.4866219999999997E-2</v>
      </c>
      <c r="F11300" s="78">
        <v>8.5439669999999995E-2</v>
      </c>
    </row>
    <row r="11301" spans="1:6" x14ac:dyDescent="0.25">
      <c r="A11301">
        <v>11299</v>
      </c>
      <c r="B11301" t="s">
        <v>12202</v>
      </c>
      <c r="C11301" s="78">
        <v>2.1179776000000001</v>
      </c>
      <c r="D11301" s="78">
        <v>-1.4522412</v>
      </c>
      <c r="E11301" s="78">
        <v>-3.4390595000000003E-2</v>
      </c>
      <c r="F11301" s="78">
        <v>0.17954011</v>
      </c>
    </row>
    <row r="11302" spans="1:6" x14ac:dyDescent="0.25">
      <c r="A11302">
        <v>11300</v>
      </c>
      <c r="B11302" t="s">
        <v>12203</v>
      </c>
      <c r="C11302" s="78">
        <v>0.32163884999999998</v>
      </c>
      <c r="D11302" s="78">
        <v>-1.1884215</v>
      </c>
      <c r="E11302" s="78">
        <v>-7.0759020000000006E-2</v>
      </c>
      <c r="F11302" s="78">
        <v>-1.33485645E-2</v>
      </c>
    </row>
    <row r="11303" spans="1:6" x14ac:dyDescent="0.25">
      <c r="A11303">
        <v>11301</v>
      </c>
      <c r="B11303" t="s">
        <v>12204</v>
      </c>
      <c r="C11303" s="78">
        <v>-1.6198099000000001E-2</v>
      </c>
      <c r="D11303" s="78">
        <v>0.93954647000000002</v>
      </c>
      <c r="E11303" s="78">
        <v>4.6204823999999999E-2</v>
      </c>
      <c r="F11303" s="78">
        <v>-0.50465899999999997</v>
      </c>
    </row>
    <row r="11304" spans="1:6" x14ac:dyDescent="0.25">
      <c r="A11304">
        <v>11302</v>
      </c>
      <c r="B11304" t="s">
        <v>12205</v>
      </c>
      <c r="C11304" s="78">
        <v>-0.68217899999999998</v>
      </c>
      <c r="D11304" s="78">
        <v>-1.8112618</v>
      </c>
      <c r="E11304" s="78">
        <v>0.1812938</v>
      </c>
      <c r="F11304" s="78">
        <v>-3.6068782000000001E-2</v>
      </c>
    </row>
    <row r="11305" spans="1:6" x14ac:dyDescent="0.25">
      <c r="A11305">
        <v>11303</v>
      </c>
      <c r="B11305" t="s">
        <v>12206</v>
      </c>
      <c r="C11305" s="78">
        <v>-0.33735715999999999</v>
      </c>
      <c r="D11305" s="78">
        <v>1.7887872</v>
      </c>
      <c r="E11305" s="78">
        <v>-7.4428133999999996E-3</v>
      </c>
      <c r="F11305" s="78">
        <v>-0.15482921999999999</v>
      </c>
    </row>
    <row r="11306" spans="1:6" x14ac:dyDescent="0.25">
      <c r="A11306">
        <v>11304</v>
      </c>
      <c r="B11306" t="s">
        <v>12207</v>
      </c>
      <c r="C11306" s="78">
        <v>-1.7051885</v>
      </c>
      <c r="D11306" s="78">
        <v>-0.72948729999999995</v>
      </c>
      <c r="E11306" s="78">
        <v>2.0248814999999999E-4</v>
      </c>
      <c r="F11306" s="78">
        <v>-0.16708187999999999</v>
      </c>
    </row>
    <row r="11307" spans="1:6" x14ac:dyDescent="0.25">
      <c r="A11307">
        <v>11305</v>
      </c>
      <c r="B11307" t="s">
        <v>12208</v>
      </c>
      <c r="C11307" s="78">
        <v>-1.534562</v>
      </c>
      <c r="D11307" s="78">
        <v>0.49588623999999998</v>
      </c>
      <c r="E11307" s="78">
        <v>-0.106406</v>
      </c>
      <c r="F11307" s="78">
        <v>1.504983E-2</v>
      </c>
    </row>
    <row r="11308" spans="1:6" x14ac:dyDescent="0.25">
      <c r="A11308">
        <v>11306</v>
      </c>
      <c r="B11308" t="s">
        <v>12209</v>
      </c>
      <c r="C11308" s="78">
        <v>0.29304947999999997</v>
      </c>
      <c r="D11308" s="78">
        <v>-4.2041793000000001E-2</v>
      </c>
      <c r="E11308" s="78">
        <v>-0.10189695999999999</v>
      </c>
      <c r="F11308" s="78">
        <v>-0.114150986</v>
      </c>
    </row>
    <row r="11309" spans="1:6" x14ac:dyDescent="0.25">
      <c r="A11309">
        <v>11307</v>
      </c>
      <c r="B11309" t="s">
        <v>12210</v>
      </c>
      <c r="C11309" s="78">
        <v>1.5725304</v>
      </c>
      <c r="D11309" s="78">
        <v>2.0172922999999998</v>
      </c>
      <c r="E11309" s="78">
        <v>-3.4390595000000003E-2</v>
      </c>
      <c r="F11309" s="78">
        <v>0.17954011</v>
      </c>
    </row>
    <row r="11310" spans="1:6" x14ac:dyDescent="0.25">
      <c r="A11310">
        <v>11308</v>
      </c>
      <c r="B11310" t="s">
        <v>12211</v>
      </c>
      <c r="C11310" s="78">
        <v>1.5379928</v>
      </c>
      <c r="D11310" s="78">
        <v>-1.2484295000000001</v>
      </c>
      <c r="E11310" s="78">
        <v>-3.4390595000000003E-2</v>
      </c>
      <c r="F11310" s="78">
        <v>0.17954011</v>
      </c>
    </row>
    <row r="11311" spans="1:6" x14ac:dyDescent="0.25">
      <c r="A11311">
        <v>11309</v>
      </c>
      <c r="B11311" t="s">
        <v>12212</v>
      </c>
      <c r="C11311" s="78">
        <v>-1.7244594</v>
      </c>
      <c r="D11311" s="78">
        <v>-0.36724190000000001</v>
      </c>
      <c r="E11311" s="78">
        <v>-3.4390595000000003E-2</v>
      </c>
      <c r="F11311" s="78">
        <v>0.17954011</v>
      </c>
    </row>
    <row r="11312" spans="1:6" x14ac:dyDescent="0.25">
      <c r="A11312">
        <v>11310</v>
      </c>
      <c r="B11312" t="s">
        <v>12213</v>
      </c>
      <c r="C11312" s="78">
        <v>0.31299223999999998</v>
      </c>
      <c r="D11312" s="78">
        <v>-1.1903937</v>
      </c>
      <c r="E11312" s="78">
        <v>-4.2002079999999997E-2</v>
      </c>
      <c r="F11312" s="78">
        <v>4.4785752999999998E-2</v>
      </c>
    </row>
    <row r="11313" spans="1:6" x14ac:dyDescent="0.25">
      <c r="A11313">
        <v>11311</v>
      </c>
      <c r="B11313" t="s">
        <v>12214</v>
      </c>
      <c r="C11313" s="78">
        <v>-1.4660004</v>
      </c>
      <c r="D11313" s="78">
        <v>1.2545375999999999</v>
      </c>
      <c r="E11313" s="78">
        <v>-9.2743850000000003E-2</v>
      </c>
      <c r="F11313" s="78">
        <v>6.7951016000000003E-2</v>
      </c>
    </row>
    <row r="11314" spans="1:6" x14ac:dyDescent="0.25">
      <c r="A11314">
        <v>11312</v>
      </c>
      <c r="B11314" t="s">
        <v>12215</v>
      </c>
      <c r="C11314" s="78">
        <v>1.5972284000000001</v>
      </c>
      <c r="D11314" s="78">
        <v>4.2317179999999999</v>
      </c>
      <c r="E11314" s="78">
        <v>-4.0960471999999998E-2</v>
      </c>
      <c r="F11314" s="78">
        <v>5.4409592999999999E-2</v>
      </c>
    </row>
    <row r="11315" spans="1:6" x14ac:dyDescent="0.25">
      <c r="A11315">
        <v>11313</v>
      </c>
      <c r="B11315" t="s">
        <v>12216</v>
      </c>
      <c r="C11315" s="78">
        <v>2.5860843999999998</v>
      </c>
      <c r="D11315" s="78">
        <v>-1.8443442999999999</v>
      </c>
      <c r="E11315" s="78">
        <v>-4.9650303999999999E-2</v>
      </c>
      <c r="F11315" s="78">
        <v>-0.10336693</v>
      </c>
    </row>
    <row r="11316" spans="1:6" x14ac:dyDescent="0.25">
      <c r="A11316">
        <v>11314</v>
      </c>
      <c r="B11316" t="s">
        <v>12217</v>
      </c>
      <c r="C11316" s="78">
        <v>-3.3655465000000002E-2</v>
      </c>
      <c r="D11316" s="78">
        <v>-0.10255879</v>
      </c>
      <c r="E11316" s="78">
        <v>-7.0253910000000003E-2</v>
      </c>
      <c r="F11316" s="78">
        <v>0.10199454400000001</v>
      </c>
    </row>
    <row r="11317" spans="1:6" x14ac:dyDescent="0.25">
      <c r="A11317">
        <v>11315</v>
      </c>
      <c r="B11317" t="s">
        <v>12218</v>
      </c>
      <c r="C11317" s="78">
        <v>-1.2940670000000001</v>
      </c>
      <c r="D11317" s="78">
        <v>-0.2061702</v>
      </c>
      <c r="E11317" s="78">
        <v>-3.4390595000000003E-2</v>
      </c>
      <c r="F11317" s="78">
        <v>0.17954011</v>
      </c>
    </row>
    <row r="11318" spans="1:6" x14ac:dyDescent="0.25">
      <c r="A11318">
        <v>11316</v>
      </c>
      <c r="B11318" t="s">
        <v>12219</v>
      </c>
      <c r="C11318" s="78">
        <v>-0.90195990000000004</v>
      </c>
      <c r="D11318" s="78">
        <v>-1.206852</v>
      </c>
      <c r="E11318" s="78">
        <v>-2.7255169999999999E-2</v>
      </c>
      <c r="F11318" s="78">
        <v>-7.6803564999999999E-3</v>
      </c>
    </row>
    <row r="11319" spans="1:6" x14ac:dyDescent="0.25">
      <c r="A11319">
        <v>11317</v>
      </c>
      <c r="B11319" t="s">
        <v>12220</v>
      </c>
      <c r="C11319" s="78">
        <v>-1.9935418</v>
      </c>
      <c r="D11319" s="78">
        <v>0.15705897999999999</v>
      </c>
      <c r="E11319" s="78">
        <v>-7.969271E-2</v>
      </c>
      <c r="F11319" s="78">
        <v>-5.6850940000000003E-2</v>
      </c>
    </row>
    <row r="11320" spans="1:6" x14ac:dyDescent="0.25">
      <c r="A11320">
        <v>11318</v>
      </c>
      <c r="B11320" t="s">
        <v>12221</v>
      </c>
      <c r="C11320" s="78">
        <v>-0.5404139</v>
      </c>
      <c r="D11320" s="78">
        <v>0.4311488</v>
      </c>
      <c r="E11320" s="78">
        <v>-2.4873639999999999E-2</v>
      </c>
      <c r="F11320" s="78">
        <v>-9.6546695000000002E-2</v>
      </c>
    </row>
    <row r="11321" spans="1:6" x14ac:dyDescent="0.25">
      <c r="A11321">
        <v>11319</v>
      </c>
      <c r="B11321" t="s">
        <v>12222</v>
      </c>
      <c r="C11321" s="78">
        <v>-0.79062129999999997</v>
      </c>
      <c r="D11321" s="78">
        <v>0.14748797999999999</v>
      </c>
      <c r="E11321" s="78">
        <v>-3.4390595000000003E-2</v>
      </c>
      <c r="F11321" s="78">
        <v>0.17954011</v>
      </c>
    </row>
    <row r="11322" spans="1:6" x14ac:dyDescent="0.25">
      <c r="A11322">
        <v>11320</v>
      </c>
      <c r="B11322" t="s">
        <v>12223</v>
      </c>
      <c r="C11322" s="78">
        <v>-1.5821756</v>
      </c>
      <c r="D11322" s="78">
        <v>-0.60468376000000001</v>
      </c>
      <c r="E11322" s="78">
        <v>-3.4390595000000003E-2</v>
      </c>
      <c r="F11322" s="78">
        <v>0.17954011</v>
      </c>
    </row>
    <row r="11323" spans="1:6" x14ac:dyDescent="0.25">
      <c r="A11323">
        <v>11321</v>
      </c>
      <c r="B11323" t="s">
        <v>12224</v>
      </c>
      <c r="C11323" s="78">
        <v>-2.4915482999999998</v>
      </c>
      <c r="D11323" s="78">
        <v>1.9456726</v>
      </c>
      <c r="E11323" s="78">
        <v>-3.4390595000000003E-2</v>
      </c>
      <c r="F11323" s="78">
        <v>0.17954011</v>
      </c>
    </row>
    <row r="11324" spans="1:6" x14ac:dyDescent="0.25">
      <c r="A11324">
        <v>11322</v>
      </c>
      <c r="B11324" t="s">
        <v>12225</v>
      </c>
      <c r="C11324" s="78">
        <v>1.2109976</v>
      </c>
      <c r="D11324" s="78">
        <v>-1.6761999999999999</v>
      </c>
      <c r="E11324" s="78">
        <v>-3.4390595000000003E-2</v>
      </c>
      <c r="F11324" s="78">
        <v>0.17954011</v>
      </c>
    </row>
    <row r="11325" spans="1:6" x14ac:dyDescent="0.25">
      <c r="A11325">
        <v>11323</v>
      </c>
      <c r="B11325" t="s">
        <v>12226</v>
      </c>
      <c r="C11325" s="78">
        <v>0.39920112000000002</v>
      </c>
      <c r="D11325" s="78">
        <v>1.1891185</v>
      </c>
      <c r="E11325" s="78">
        <v>-3.4390595000000003E-2</v>
      </c>
      <c r="F11325" s="78">
        <v>0.17954011</v>
      </c>
    </row>
    <row r="11326" spans="1:6" x14ac:dyDescent="0.25">
      <c r="A11326">
        <v>11324</v>
      </c>
      <c r="B11326" t="s">
        <v>12227</v>
      </c>
      <c r="C11326" s="78">
        <v>-0.21886161000000001</v>
      </c>
      <c r="D11326" s="78">
        <v>0.35256988</v>
      </c>
      <c r="E11326" s="78">
        <v>-3.4390595000000003E-2</v>
      </c>
      <c r="F11326" s="78">
        <v>0.17954011</v>
      </c>
    </row>
    <row r="11327" spans="1:6" x14ac:dyDescent="0.25">
      <c r="A11327">
        <v>11325</v>
      </c>
      <c r="B11327" t="s">
        <v>12228</v>
      </c>
      <c r="C11327" s="78">
        <v>-0.65300449999999999</v>
      </c>
      <c r="D11327" s="78">
        <v>-1.5113437999999999</v>
      </c>
      <c r="E11327" s="78">
        <v>-0.12166338</v>
      </c>
      <c r="F11327" s="78">
        <v>-0.16443782000000001</v>
      </c>
    </row>
    <row r="11328" spans="1:6" x14ac:dyDescent="0.25">
      <c r="A11328">
        <v>11326</v>
      </c>
      <c r="B11328" t="s">
        <v>12229</v>
      </c>
      <c r="C11328" s="78">
        <v>-0.15393515999999999</v>
      </c>
      <c r="D11328" s="78">
        <v>-0.19169948000000001</v>
      </c>
      <c r="E11328" s="78">
        <v>7.5427174999999999E-2</v>
      </c>
      <c r="F11328" s="78">
        <v>-0.26075703</v>
      </c>
    </row>
    <row r="11329" spans="1:6" x14ac:dyDescent="0.25">
      <c r="A11329">
        <v>11327</v>
      </c>
      <c r="B11329" t="s">
        <v>12230</v>
      </c>
      <c r="C11329" s="78">
        <v>0.69715800000000006</v>
      </c>
      <c r="D11329" s="78">
        <v>-1.6309092999999999</v>
      </c>
      <c r="E11329" s="78">
        <v>-0.15613531999999999</v>
      </c>
      <c r="F11329" s="78">
        <v>-0.1912211</v>
      </c>
    </row>
    <row r="11330" spans="1:6" x14ac:dyDescent="0.25">
      <c r="A11330">
        <v>11328</v>
      </c>
      <c r="B11330" t="s">
        <v>12231</v>
      </c>
      <c r="C11330" s="78">
        <v>-0.35207843999999999</v>
      </c>
      <c r="D11330" s="78">
        <v>2.0747010000000001</v>
      </c>
      <c r="E11330" s="78">
        <v>1.6844499999999998E-2</v>
      </c>
      <c r="F11330" s="78">
        <v>-0.37094276999999998</v>
      </c>
    </row>
    <row r="11331" spans="1:6" x14ac:dyDescent="0.25">
      <c r="A11331">
        <v>11329</v>
      </c>
      <c r="B11331" t="s">
        <v>12232</v>
      </c>
      <c r="C11331" s="78">
        <v>2.5816393</v>
      </c>
      <c r="D11331" s="78">
        <v>0.33432077999999998</v>
      </c>
      <c r="E11331" s="78">
        <v>-3.252787E-2</v>
      </c>
      <c r="F11331" s="78">
        <v>-0.21729682</v>
      </c>
    </row>
    <row r="11332" spans="1:6" x14ac:dyDescent="0.25">
      <c r="A11332">
        <v>11330</v>
      </c>
      <c r="B11332" t="s">
        <v>12233</v>
      </c>
      <c r="C11332" s="78">
        <v>2.6441545</v>
      </c>
      <c r="D11332" s="78">
        <v>1.2663343</v>
      </c>
      <c r="E11332" s="78">
        <v>-0.10045336000000001</v>
      </c>
      <c r="F11332" s="78">
        <v>-8.5126980000000005E-2</v>
      </c>
    </row>
    <row r="11333" spans="1:6" x14ac:dyDescent="0.25">
      <c r="A11333">
        <v>11331</v>
      </c>
      <c r="B11333" t="s">
        <v>12234</v>
      </c>
      <c r="C11333" s="78">
        <v>-1.8501791999999999</v>
      </c>
      <c r="D11333" s="78">
        <v>0.21819225</v>
      </c>
      <c r="E11333" s="78">
        <v>-4.0164400000000003E-2</v>
      </c>
      <c r="F11333" s="78">
        <v>-0.17557329999999999</v>
      </c>
    </row>
    <row r="11334" spans="1:6" x14ac:dyDescent="0.25">
      <c r="A11334">
        <v>11332</v>
      </c>
      <c r="B11334" t="s">
        <v>12235</v>
      </c>
      <c r="C11334" s="78">
        <v>1.8508543</v>
      </c>
      <c r="D11334" s="78">
        <v>-1.5098522000000001</v>
      </c>
      <c r="E11334" s="78">
        <v>-6.5366140000000003E-2</v>
      </c>
      <c r="F11334" s="78">
        <v>-2.7780949999999999E-2</v>
      </c>
    </row>
    <row r="11335" spans="1:6" x14ac:dyDescent="0.25">
      <c r="A11335">
        <v>11333</v>
      </c>
      <c r="B11335" t="s">
        <v>12236</v>
      </c>
      <c r="C11335" s="78">
        <v>-0.32470643999999999</v>
      </c>
      <c r="D11335" s="78">
        <v>-0.19865411999999999</v>
      </c>
      <c r="E11335" s="78">
        <v>-7.451895E-2</v>
      </c>
      <c r="F11335" s="78">
        <v>2.8072163000000001E-2</v>
      </c>
    </row>
    <row r="11336" spans="1:6" x14ac:dyDescent="0.25">
      <c r="A11336">
        <v>11334</v>
      </c>
      <c r="B11336" t="s">
        <v>12237</v>
      </c>
      <c r="C11336" s="78">
        <v>1.9584630999999999</v>
      </c>
      <c r="D11336" s="78">
        <v>1.0601326</v>
      </c>
      <c r="E11336" s="78">
        <v>-7.5432665999999995E-2</v>
      </c>
      <c r="F11336" s="78">
        <v>-1.9874737E-2</v>
      </c>
    </row>
    <row r="11337" spans="1:6" x14ac:dyDescent="0.25">
      <c r="A11337">
        <v>11335</v>
      </c>
      <c r="B11337" t="s">
        <v>12238</v>
      </c>
      <c r="C11337" s="78">
        <v>-1.8875865999999999</v>
      </c>
      <c r="D11337" s="78">
        <v>0.79800629999999995</v>
      </c>
      <c r="E11337" s="78">
        <v>-3.4390595000000003E-2</v>
      </c>
      <c r="F11337" s="78">
        <v>0.17954011</v>
      </c>
    </row>
    <row r="11338" spans="1:6" x14ac:dyDescent="0.25">
      <c r="A11338">
        <v>11336</v>
      </c>
      <c r="B11338" t="s">
        <v>12239</v>
      </c>
      <c r="C11338" s="78">
        <v>1.7425743</v>
      </c>
      <c r="D11338" s="78">
        <v>-0.48191543999999997</v>
      </c>
      <c r="E11338" s="78">
        <v>0.24555835000000001</v>
      </c>
      <c r="F11338" s="78">
        <v>-0.57355606999999997</v>
      </c>
    </row>
    <row r="11339" spans="1:6" x14ac:dyDescent="0.25">
      <c r="A11339">
        <v>11337</v>
      </c>
      <c r="B11339" t="s">
        <v>12240</v>
      </c>
      <c r="C11339" s="78">
        <v>-1.5258879999999999</v>
      </c>
      <c r="D11339" s="78">
        <v>0.46284363000000001</v>
      </c>
      <c r="E11339" s="78">
        <v>-8.6763960000000001E-2</v>
      </c>
      <c r="F11339" s="78">
        <v>-5.5319859999999998E-2</v>
      </c>
    </row>
    <row r="11340" spans="1:6" x14ac:dyDescent="0.25">
      <c r="A11340">
        <v>11338</v>
      </c>
      <c r="B11340" t="s">
        <v>12241</v>
      </c>
      <c r="C11340" s="78">
        <v>0.95395830000000004</v>
      </c>
      <c r="D11340" s="78">
        <v>0.65528390000000003</v>
      </c>
      <c r="E11340" s="78">
        <v>-3.2602276999999999E-2</v>
      </c>
      <c r="F11340" s="78">
        <v>0.19215960000000001</v>
      </c>
    </row>
    <row r="11341" spans="1:6" x14ac:dyDescent="0.25">
      <c r="A11341">
        <v>11339</v>
      </c>
      <c r="B11341" t="s">
        <v>12242</v>
      </c>
      <c r="C11341" s="78">
        <v>0.6998664</v>
      </c>
      <c r="D11341" s="78">
        <v>2.4295982999999999</v>
      </c>
      <c r="E11341" s="78">
        <v>-9.8412139999999995E-2</v>
      </c>
      <c r="F11341" s="78">
        <v>-0.15212840999999999</v>
      </c>
    </row>
    <row r="11342" spans="1:6" x14ac:dyDescent="0.25">
      <c r="A11342">
        <v>11340</v>
      </c>
      <c r="B11342" t="s">
        <v>12243</v>
      </c>
      <c r="C11342" s="78">
        <v>2.8225028999999999</v>
      </c>
      <c r="D11342" s="78">
        <v>0.77847195000000002</v>
      </c>
      <c r="E11342" s="78">
        <v>-5.3441047999999998E-2</v>
      </c>
      <c r="F11342" s="78">
        <v>3.6089330000000003E-2</v>
      </c>
    </row>
    <row r="11343" spans="1:6" x14ac:dyDescent="0.25">
      <c r="A11343">
        <v>11341</v>
      </c>
      <c r="B11343" t="s">
        <v>12244</v>
      </c>
      <c r="C11343" s="78">
        <v>-0.82056284000000002</v>
      </c>
      <c r="D11343" s="78">
        <v>0.87996030000000003</v>
      </c>
      <c r="E11343" s="78">
        <v>-3.4390595000000003E-2</v>
      </c>
      <c r="F11343" s="78">
        <v>0.17954011</v>
      </c>
    </row>
    <row r="11344" spans="1:6" x14ac:dyDescent="0.25">
      <c r="A11344">
        <v>11342</v>
      </c>
      <c r="B11344" t="s">
        <v>12245</v>
      </c>
      <c r="C11344" s="78">
        <v>-0.53370309999999999</v>
      </c>
      <c r="D11344" s="78">
        <v>1.6270983000000001</v>
      </c>
      <c r="E11344" s="78">
        <v>-3.4390595000000003E-2</v>
      </c>
      <c r="F11344" s="78">
        <v>0.17954011</v>
      </c>
    </row>
    <row r="11345" spans="1:6" x14ac:dyDescent="0.25">
      <c r="A11345">
        <v>11343</v>
      </c>
      <c r="B11345" t="s">
        <v>12246</v>
      </c>
      <c r="C11345" s="78">
        <v>-0.85082389999999997</v>
      </c>
      <c r="D11345" s="78">
        <v>-0.55331266000000001</v>
      </c>
      <c r="E11345" s="78">
        <v>-7.7009170000000002E-2</v>
      </c>
      <c r="F11345" s="78">
        <v>9.5977776000000001E-2</v>
      </c>
    </row>
    <row r="11346" spans="1:6" x14ac:dyDescent="0.25">
      <c r="A11346">
        <v>11344</v>
      </c>
      <c r="B11346" t="s">
        <v>12247</v>
      </c>
      <c r="C11346" s="78">
        <v>0.71734595000000001</v>
      </c>
      <c r="D11346" s="78">
        <v>1.9418763999999999</v>
      </c>
      <c r="E11346" s="78">
        <v>7.8852580000000005E-2</v>
      </c>
      <c r="F11346" s="78">
        <v>-0.31123762999999999</v>
      </c>
    </row>
    <row r="11347" spans="1:6" x14ac:dyDescent="0.25">
      <c r="A11347">
        <v>11345</v>
      </c>
      <c r="B11347" t="s">
        <v>12248</v>
      </c>
      <c r="C11347" s="78">
        <v>-6.2154500000000001E-2</v>
      </c>
      <c r="D11347" s="78">
        <v>0.20146354999999999</v>
      </c>
      <c r="E11347" s="78">
        <v>-0.11921054</v>
      </c>
      <c r="F11347" s="78">
        <v>-0.21378098000000001</v>
      </c>
    </row>
    <row r="11348" spans="1:6" x14ac:dyDescent="0.25">
      <c r="A11348">
        <v>11346</v>
      </c>
      <c r="B11348" t="s">
        <v>12249</v>
      </c>
      <c r="C11348" s="78">
        <v>1.7188429000000001</v>
      </c>
      <c r="D11348" s="78">
        <v>0.90517829999999999</v>
      </c>
      <c r="E11348" s="78">
        <v>-0.10346265</v>
      </c>
      <c r="F11348" s="78">
        <v>-2.4512633999999998E-2</v>
      </c>
    </row>
    <row r="11349" spans="1:6" x14ac:dyDescent="0.25">
      <c r="A11349">
        <v>11347</v>
      </c>
      <c r="B11349" t="s">
        <v>12250</v>
      </c>
      <c r="C11349" s="78">
        <v>1.0885727000000001</v>
      </c>
      <c r="D11349" s="78">
        <v>-2.0712299999999999</v>
      </c>
      <c r="E11349" s="78">
        <v>-0.10387163000000001</v>
      </c>
      <c r="F11349" s="78">
        <v>-0.22151180000000001</v>
      </c>
    </row>
    <row r="11350" spans="1:6" x14ac:dyDescent="0.25">
      <c r="A11350">
        <v>11348</v>
      </c>
      <c r="B11350" t="s">
        <v>12251</v>
      </c>
      <c r="C11350" s="78">
        <v>-0.4393126</v>
      </c>
      <c r="D11350" s="78">
        <v>1.3096398</v>
      </c>
      <c r="E11350" s="78">
        <v>-3.4390595000000003E-2</v>
      </c>
      <c r="F11350" s="78">
        <v>0.17954011</v>
      </c>
    </row>
    <row r="11351" spans="1:6" x14ac:dyDescent="0.25">
      <c r="A11351">
        <v>11349</v>
      </c>
      <c r="B11351" t="s">
        <v>12252</v>
      </c>
      <c r="C11351" s="78">
        <v>-0.91203829999999997</v>
      </c>
      <c r="D11351" s="78">
        <v>2.0552130000000002</v>
      </c>
      <c r="E11351" s="78">
        <v>-3.4390595000000003E-2</v>
      </c>
      <c r="F11351" s="78">
        <v>0.17954011</v>
      </c>
    </row>
    <row r="11352" spans="1:6" x14ac:dyDescent="0.25">
      <c r="A11352">
        <v>11350</v>
      </c>
      <c r="B11352" t="s">
        <v>12253</v>
      </c>
      <c r="C11352" s="78">
        <v>3.9824350000000002</v>
      </c>
      <c r="D11352" s="78">
        <v>1.8697486000000001</v>
      </c>
      <c r="E11352" s="78">
        <v>-6.9413564999999997E-2</v>
      </c>
      <c r="F11352" s="78">
        <v>2.953428E-2</v>
      </c>
    </row>
    <row r="11353" spans="1:6" x14ac:dyDescent="0.25">
      <c r="A11353">
        <v>11351</v>
      </c>
      <c r="B11353" t="s">
        <v>12254</v>
      </c>
      <c r="C11353" s="78">
        <v>0.30616041999999999</v>
      </c>
      <c r="D11353" s="78">
        <v>1.2529659</v>
      </c>
      <c r="E11353" s="78">
        <v>-5.2961644000000002E-2</v>
      </c>
      <c r="F11353" s="78">
        <v>7.8974130000000003E-2</v>
      </c>
    </row>
    <row r="11354" spans="1:6" x14ac:dyDescent="0.25">
      <c r="A11354">
        <v>11352</v>
      </c>
      <c r="B11354" t="s">
        <v>12255</v>
      </c>
      <c r="C11354" s="78">
        <v>2.1145425000000002</v>
      </c>
      <c r="D11354" s="78">
        <v>0.92652950000000001</v>
      </c>
      <c r="E11354" s="78">
        <v>-3.4390595000000003E-2</v>
      </c>
      <c r="F11354" s="78">
        <v>0.17954011</v>
      </c>
    </row>
    <row r="11355" spans="1:6" x14ac:dyDescent="0.25">
      <c r="A11355">
        <v>11353</v>
      </c>
      <c r="B11355" t="s">
        <v>12256</v>
      </c>
      <c r="C11355" s="78">
        <v>0.28200700000000001</v>
      </c>
      <c r="D11355" s="78">
        <v>0.61708969999999996</v>
      </c>
      <c r="E11355" s="78">
        <v>-9.0458490000000003E-2</v>
      </c>
      <c r="F11355" s="78">
        <v>1.3906896E-2</v>
      </c>
    </row>
    <row r="11356" spans="1:6" x14ac:dyDescent="0.25">
      <c r="A11356">
        <v>11354</v>
      </c>
      <c r="B11356" t="s">
        <v>12257</v>
      </c>
      <c r="C11356" s="78">
        <v>1.7851397</v>
      </c>
      <c r="D11356" s="78">
        <v>-2.3612896999999999</v>
      </c>
      <c r="E11356" s="78">
        <v>-3.4390595000000003E-2</v>
      </c>
      <c r="F11356" s="78">
        <v>0.17954011</v>
      </c>
    </row>
    <row r="11357" spans="1:6" x14ac:dyDescent="0.25">
      <c r="A11357">
        <v>11355</v>
      </c>
      <c r="B11357" t="s">
        <v>12258</v>
      </c>
      <c r="C11357" s="78">
        <v>2.4406789999999998</v>
      </c>
      <c r="D11357" s="78">
        <v>2.0947944999999999</v>
      </c>
      <c r="E11357" s="78">
        <v>-0.12365015</v>
      </c>
      <c r="F11357" s="78">
        <v>7.5920660000000001E-2</v>
      </c>
    </row>
    <row r="11358" spans="1:6" x14ac:dyDescent="0.25">
      <c r="A11358">
        <v>11356</v>
      </c>
      <c r="B11358" t="s">
        <v>12259</v>
      </c>
      <c r="C11358" s="78">
        <v>-2.2017019000000002</v>
      </c>
      <c r="D11358" s="78">
        <v>0.65487974999999998</v>
      </c>
      <c r="E11358" s="78">
        <v>-6.3278793999999999E-2</v>
      </c>
      <c r="F11358" s="78">
        <v>7.8472449999999999E-2</v>
      </c>
    </row>
    <row r="11359" spans="1:6" x14ac:dyDescent="0.25">
      <c r="A11359">
        <v>11357</v>
      </c>
      <c r="B11359" t="s">
        <v>12260</v>
      </c>
      <c r="C11359" s="78">
        <v>-0.86568825999999999</v>
      </c>
      <c r="D11359" s="78">
        <v>0.19820446999999999</v>
      </c>
      <c r="E11359" s="78">
        <v>0.1181826</v>
      </c>
      <c r="F11359" s="78">
        <v>-0.26447569999999998</v>
      </c>
    </row>
    <row r="11360" spans="1:6" x14ac:dyDescent="0.25">
      <c r="A11360">
        <v>11358</v>
      </c>
      <c r="B11360" t="s">
        <v>12261</v>
      </c>
      <c r="C11360" s="78">
        <v>1.8899608999999999</v>
      </c>
      <c r="D11360" s="78">
        <v>0.62881889999999996</v>
      </c>
      <c r="E11360" s="78">
        <v>-3.4390595000000003E-2</v>
      </c>
      <c r="F11360" s="78">
        <v>0.17954011</v>
      </c>
    </row>
    <row r="11361" spans="1:6" x14ac:dyDescent="0.25">
      <c r="A11361">
        <v>11359</v>
      </c>
      <c r="B11361" t="s">
        <v>12262</v>
      </c>
      <c r="C11361" s="78">
        <v>1.955427</v>
      </c>
      <c r="D11361" s="78">
        <v>0.12926206000000001</v>
      </c>
      <c r="E11361" s="78">
        <v>-0.116828576</v>
      </c>
      <c r="F11361" s="78">
        <v>-6.2160609999999998E-2</v>
      </c>
    </row>
    <row r="11362" spans="1:6" x14ac:dyDescent="0.25">
      <c r="A11362">
        <v>11360</v>
      </c>
      <c r="B11362" t="s">
        <v>12263</v>
      </c>
      <c r="C11362" s="78">
        <v>1.4789219</v>
      </c>
      <c r="D11362" s="78">
        <v>-1.4334309000000001</v>
      </c>
      <c r="E11362" s="78">
        <v>2.8953980000000001E-2</v>
      </c>
      <c r="F11362" s="78">
        <v>-0.20463468000000001</v>
      </c>
    </row>
    <row r="11363" spans="1:6" x14ac:dyDescent="0.25">
      <c r="A11363">
        <v>11361</v>
      </c>
      <c r="B11363" t="s">
        <v>12264</v>
      </c>
      <c r="C11363" s="78">
        <v>1.7987949000000001</v>
      </c>
      <c r="D11363" s="78">
        <v>-1.2086247000000001</v>
      </c>
      <c r="E11363" s="78">
        <v>-1.5973000000000001E-2</v>
      </c>
      <c r="F11363" s="78">
        <v>2.6692718000000001E-2</v>
      </c>
    </row>
    <row r="11364" spans="1:6" x14ac:dyDescent="0.25">
      <c r="A11364">
        <v>11362</v>
      </c>
      <c r="B11364" t="s">
        <v>12265</v>
      </c>
      <c r="C11364" s="78">
        <v>2.2709844000000001</v>
      </c>
      <c r="D11364" s="78">
        <v>1.0253825999999999</v>
      </c>
      <c r="E11364" s="78">
        <v>-3.1759612E-2</v>
      </c>
      <c r="F11364" s="78">
        <v>8.3198785999999997E-2</v>
      </c>
    </row>
    <row r="11365" spans="1:6" x14ac:dyDescent="0.25">
      <c r="A11365">
        <v>11363</v>
      </c>
      <c r="B11365" t="s">
        <v>12266</v>
      </c>
      <c r="C11365" s="78">
        <v>-1.6348906000000001</v>
      </c>
      <c r="D11365" s="78">
        <v>1.5131459</v>
      </c>
      <c r="E11365" s="78">
        <v>-0.20374589000000001</v>
      </c>
      <c r="F11365" s="78">
        <v>-0.59866863000000003</v>
      </c>
    </row>
    <row r="11366" spans="1:6" x14ac:dyDescent="0.25">
      <c r="A11366">
        <v>11364</v>
      </c>
      <c r="B11366" t="s">
        <v>12267</v>
      </c>
      <c r="C11366" s="78">
        <v>0.24003068</v>
      </c>
      <c r="D11366" s="78">
        <v>0.76836099999999996</v>
      </c>
      <c r="E11366" s="78">
        <v>-5.2351754E-2</v>
      </c>
      <c r="F11366" s="78">
        <v>0.1915036</v>
      </c>
    </row>
    <row r="11367" spans="1:6" x14ac:dyDescent="0.25">
      <c r="A11367">
        <v>11365</v>
      </c>
      <c r="B11367" t="s">
        <v>12268</v>
      </c>
      <c r="C11367" s="78">
        <v>0.59235919999999997</v>
      </c>
      <c r="D11367" s="78">
        <v>-0.19969698999999999</v>
      </c>
      <c r="E11367" s="78">
        <v>-4.95383E-2</v>
      </c>
      <c r="F11367" s="78">
        <v>0.12227866</v>
      </c>
    </row>
    <row r="11368" spans="1:6" x14ac:dyDescent="0.25">
      <c r="A11368">
        <v>11366</v>
      </c>
      <c r="B11368" t="s">
        <v>12269</v>
      </c>
      <c r="C11368" s="78">
        <v>-0.20068863000000001</v>
      </c>
      <c r="D11368" s="78">
        <v>0.85661399999999999</v>
      </c>
      <c r="E11368" s="78">
        <v>5.7773534000000001E-2</v>
      </c>
      <c r="F11368" s="78">
        <v>-0.2902593</v>
      </c>
    </row>
    <row r="11369" spans="1:6" x14ac:dyDescent="0.25">
      <c r="A11369">
        <v>11367</v>
      </c>
      <c r="B11369" t="s">
        <v>12270</v>
      </c>
      <c r="C11369" s="78">
        <v>-0.48490632</v>
      </c>
      <c r="D11369" s="78">
        <v>0.53366285999999996</v>
      </c>
      <c r="E11369" s="78">
        <v>-5.1333103E-3</v>
      </c>
      <c r="F11369" s="78">
        <v>4.0354237000000001E-2</v>
      </c>
    </row>
    <row r="11370" spans="1:6" x14ac:dyDescent="0.25">
      <c r="A11370">
        <v>11368</v>
      </c>
      <c r="B11370" t="s">
        <v>12271</v>
      </c>
      <c r="C11370" s="78">
        <v>-0.57980089999999995</v>
      </c>
      <c r="D11370" s="78">
        <v>-0.63470470000000001</v>
      </c>
      <c r="E11370" s="78">
        <v>-6.3245624E-2</v>
      </c>
      <c r="F11370" s="78">
        <v>-0.52026826000000004</v>
      </c>
    </row>
    <row r="11371" spans="1:6" x14ac:dyDescent="0.25">
      <c r="A11371">
        <v>11369</v>
      </c>
      <c r="B11371" t="s">
        <v>12272</v>
      </c>
      <c r="C11371" s="78">
        <v>-1.0053588</v>
      </c>
      <c r="D11371" s="78">
        <v>-1.2114339999999999</v>
      </c>
      <c r="E11371" s="78">
        <v>-5.0538189999999997E-2</v>
      </c>
      <c r="F11371" s="78">
        <v>5.237356E-2</v>
      </c>
    </row>
    <row r="11372" spans="1:6" x14ac:dyDescent="0.25">
      <c r="A11372">
        <v>11370</v>
      </c>
      <c r="B11372" t="s">
        <v>12273</v>
      </c>
      <c r="C11372" s="78">
        <v>-0.77846210000000005</v>
      </c>
      <c r="D11372" s="78">
        <v>-0.51937115</v>
      </c>
      <c r="E11372" s="78">
        <v>-5.9397228000000003E-2</v>
      </c>
      <c r="F11372" s="78">
        <v>1.2083798999999999E-2</v>
      </c>
    </row>
    <row r="11373" spans="1:6" x14ac:dyDescent="0.25">
      <c r="A11373">
        <v>11371</v>
      </c>
      <c r="B11373" t="s">
        <v>12274</v>
      </c>
      <c r="C11373" s="78">
        <v>2.5856015999999999</v>
      </c>
      <c r="D11373" s="78">
        <v>0.72997652999999996</v>
      </c>
      <c r="E11373" s="78">
        <v>-3.4390595000000003E-2</v>
      </c>
      <c r="F11373" s="78">
        <v>0.17954011</v>
      </c>
    </row>
    <row r="11374" spans="1:6" x14ac:dyDescent="0.25">
      <c r="A11374">
        <v>11372</v>
      </c>
      <c r="B11374" t="s">
        <v>12275</v>
      </c>
      <c r="C11374" s="78">
        <v>-0.11283773</v>
      </c>
      <c r="D11374" s="78">
        <v>-0.46396038000000001</v>
      </c>
      <c r="E11374" s="78">
        <v>-3.4390595000000003E-2</v>
      </c>
      <c r="F11374" s="78">
        <v>0.17954011</v>
      </c>
    </row>
    <row r="11375" spans="1:6" x14ac:dyDescent="0.25">
      <c r="A11375">
        <v>11373</v>
      </c>
      <c r="B11375" t="s">
        <v>12276</v>
      </c>
      <c r="C11375" s="78">
        <v>0.38818093999999997</v>
      </c>
      <c r="D11375" s="78">
        <v>-1.4784553</v>
      </c>
      <c r="E11375" s="78">
        <v>-6.0986020000000002E-2</v>
      </c>
      <c r="F11375" s="78">
        <v>-3.8421153999999998E-4</v>
      </c>
    </row>
    <row r="11376" spans="1:6" x14ac:dyDescent="0.25">
      <c r="A11376">
        <v>11374</v>
      </c>
      <c r="B11376" t="s">
        <v>12277</v>
      </c>
      <c r="C11376" s="78">
        <v>1.1893506</v>
      </c>
      <c r="D11376" s="78">
        <v>-2.4614088999999999</v>
      </c>
      <c r="E11376" s="78">
        <v>-3.1013031999999999E-2</v>
      </c>
      <c r="F11376" s="78">
        <v>8.4929734000000007E-2</v>
      </c>
    </row>
    <row r="11377" spans="1:6" x14ac:dyDescent="0.25">
      <c r="A11377">
        <v>11375</v>
      </c>
      <c r="B11377" t="s">
        <v>12278</v>
      </c>
      <c r="C11377" s="78">
        <v>0.6385883</v>
      </c>
      <c r="D11377" s="78">
        <v>0.46928609999999998</v>
      </c>
      <c r="E11377" s="78">
        <v>-6.0269570000000001E-2</v>
      </c>
      <c r="F11377" s="78">
        <v>2.4034992000000002E-2</v>
      </c>
    </row>
    <row r="11378" spans="1:6" x14ac:dyDescent="0.25">
      <c r="A11378">
        <v>11376</v>
      </c>
      <c r="B11378" t="s">
        <v>12279</v>
      </c>
      <c r="C11378" s="78">
        <v>-0.50513386999999998</v>
      </c>
      <c r="D11378" s="78">
        <v>-0.11370209000000001</v>
      </c>
      <c r="E11378" s="78">
        <v>0.33150279999999999</v>
      </c>
      <c r="F11378" s="78">
        <v>-0.34645622999999998</v>
      </c>
    </row>
    <row r="11379" spans="1:6" x14ac:dyDescent="0.25">
      <c r="A11379">
        <v>11377</v>
      </c>
      <c r="B11379" t="s">
        <v>12280</v>
      </c>
      <c r="C11379" s="78">
        <v>-0.16093468999999999</v>
      </c>
      <c r="D11379" s="78">
        <v>-2.4882143000000001</v>
      </c>
      <c r="E11379" s="78">
        <v>-8.7621290000000004E-2</v>
      </c>
      <c r="F11379" s="78">
        <v>7.9444619999999994E-2</v>
      </c>
    </row>
    <row r="11380" spans="1:6" x14ac:dyDescent="0.25">
      <c r="A11380">
        <v>11378</v>
      </c>
      <c r="B11380" t="s">
        <v>12281</v>
      </c>
      <c r="C11380" s="78">
        <v>-1.4305114000000001</v>
      </c>
      <c r="D11380" s="78">
        <v>0.90710926000000003</v>
      </c>
      <c r="E11380" s="78">
        <v>-4.2334455999999999E-2</v>
      </c>
      <c r="F11380" s="78">
        <v>-0.13445903000000001</v>
      </c>
    </row>
    <row r="11381" spans="1:6" x14ac:dyDescent="0.25">
      <c r="A11381">
        <v>11379</v>
      </c>
      <c r="B11381" t="s">
        <v>12282</v>
      </c>
      <c r="C11381" s="78">
        <v>-1.5033832</v>
      </c>
      <c r="D11381" s="78">
        <v>-0.16328867999999999</v>
      </c>
      <c r="E11381" s="78">
        <v>-7.7082540000000005E-2</v>
      </c>
      <c r="F11381" s="78">
        <v>6.9096185000000004E-2</v>
      </c>
    </row>
    <row r="11382" spans="1:6" x14ac:dyDescent="0.25">
      <c r="A11382">
        <v>11380</v>
      </c>
      <c r="B11382" t="s">
        <v>12283</v>
      </c>
      <c r="C11382" s="78">
        <v>2.3795285000000002</v>
      </c>
      <c r="D11382" s="78">
        <v>1.6554873000000001</v>
      </c>
      <c r="E11382" s="78">
        <v>-0.14934362000000001</v>
      </c>
      <c r="F11382" s="78">
        <v>-0.27878839999999999</v>
      </c>
    </row>
    <row r="11383" spans="1:6" x14ac:dyDescent="0.25">
      <c r="A11383">
        <v>11381</v>
      </c>
      <c r="B11383" t="s">
        <v>12284</v>
      </c>
      <c r="C11383" s="78">
        <v>0.11295029500000001</v>
      </c>
      <c r="D11383" s="78">
        <v>1.5985830000000001</v>
      </c>
      <c r="E11383" s="78">
        <v>-3.4390595000000003E-2</v>
      </c>
      <c r="F11383" s="78">
        <v>0.17954011</v>
      </c>
    </row>
    <row r="11384" spans="1:6" x14ac:dyDescent="0.25">
      <c r="A11384">
        <v>11382</v>
      </c>
      <c r="B11384" t="s">
        <v>12285</v>
      </c>
      <c r="C11384" s="78">
        <v>-0.20746218999999999</v>
      </c>
      <c r="D11384" s="78">
        <v>1.3249378999999999</v>
      </c>
      <c r="E11384" s="78">
        <v>-7.3053400000000004E-2</v>
      </c>
      <c r="F11384" s="78">
        <v>1.9245966999999999E-2</v>
      </c>
    </row>
    <row r="11385" spans="1:6" x14ac:dyDescent="0.25">
      <c r="A11385">
        <v>11383</v>
      </c>
      <c r="B11385" t="s">
        <v>12286</v>
      </c>
      <c r="C11385" s="78">
        <v>3.9886238999999999</v>
      </c>
      <c r="D11385" s="78">
        <v>2.5315713999999998</v>
      </c>
      <c r="E11385" s="78">
        <v>-5.4312254999999997E-2</v>
      </c>
      <c r="F11385" s="78">
        <v>0.10270744599999999</v>
      </c>
    </row>
    <row r="11386" spans="1:6" x14ac:dyDescent="0.25">
      <c r="A11386">
        <v>11384</v>
      </c>
      <c r="B11386" t="s">
        <v>12287</v>
      </c>
      <c r="C11386" s="78">
        <v>0.40171877</v>
      </c>
      <c r="D11386" s="78">
        <v>-2.2706276999999999</v>
      </c>
      <c r="E11386" s="78">
        <v>-6.0942179999999999E-2</v>
      </c>
      <c r="F11386" s="78">
        <v>-0.13437925000000001</v>
      </c>
    </row>
    <row r="11387" spans="1:6" x14ac:dyDescent="0.25">
      <c r="A11387">
        <v>11385</v>
      </c>
      <c r="B11387" t="s">
        <v>12288</v>
      </c>
      <c r="C11387" s="78">
        <v>0.18660589999999999</v>
      </c>
      <c r="D11387" s="78">
        <v>-0.6234963</v>
      </c>
      <c r="E11387" s="78">
        <v>1.9472877</v>
      </c>
      <c r="F11387" s="78">
        <v>1.4196902500000001E-2</v>
      </c>
    </row>
    <row r="11388" spans="1:6" x14ac:dyDescent="0.25">
      <c r="A11388">
        <v>11386</v>
      </c>
      <c r="B11388" t="s">
        <v>12289</v>
      </c>
      <c r="C11388" s="78">
        <v>2.9614284</v>
      </c>
      <c r="D11388" s="78">
        <v>2.1224856E-2</v>
      </c>
      <c r="E11388" s="78">
        <v>-8.8438033999999999E-2</v>
      </c>
      <c r="F11388" s="78">
        <v>-7.8339264000000006E-2</v>
      </c>
    </row>
    <row r="11389" spans="1:6" x14ac:dyDescent="0.25">
      <c r="A11389">
        <v>11387</v>
      </c>
      <c r="B11389" t="s">
        <v>12290</v>
      </c>
      <c r="C11389" s="78">
        <v>-1.4611479000000001</v>
      </c>
      <c r="D11389" s="78">
        <v>0.36527753000000002</v>
      </c>
      <c r="E11389" s="78">
        <v>-8.759401E-2</v>
      </c>
      <c r="F11389" s="78">
        <v>-0.20255144</v>
      </c>
    </row>
    <row r="11390" spans="1:6" x14ac:dyDescent="0.25">
      <c r="A11390">
        <v>11388</v>
      </c>
      <c r="B11390" t="s">
        <v>12291</v>
      </c>
      <c r="C11390" s="78">
        <v>-0.14584494000000001</v>
      </c>
      <c r="D11390" s="78">
        <v>1.6353854999999999</v>
      </c>
      <c r="E11390" s="78">
        <v>-6.9688769999999997E-2</v>
      </c>
      <c r="F11390" s="78">
        <v>-1.1982619999999999E-2</v>
      </c>
    </row>
    <row r="11391" spans="1:6" x14ac:dyDescent="0.25">
      <c r="A11391">
        <v>11389</v>
      </c>
      <c r="B11391" t="s">
        <v>12292</v>
      </c>
      <c r="C11391" s="78">
        <v>-0.97058487000000004</v>
      </c>
      <c r="D11391" s="78">
        <v>0.10248143</v>
      </c>
      <c r="E11391" s="78">
        <v>-3.4390595000000003E-2</v>
      </c>
      <c r="F11391" s="78">
        <v>0.17954011</v>
      </c>
    </row>
    <row r="11392" spans="1:6" x14ac:dyDescent="0.25">
      <c r="A11392">
        <v>11390</v>
      </c>
      <c r="B11392" t="s">
        <v>12293</v>
      </c>
      <c r="C11392" s="78">
        <v>-2.2531222999999998</v>
      </c>
      <c r="D11392" s="78">
        <v>-0.59652424000000004</v>
      </c>
      <c r="E11392" s="78">
        <v>-3.4390595000000003E-2</v>
      </c>
      <c r="F11392" s="78">
        <v>0.17954011</v>
      </c>
    </row>
    <row r="11393" spans="1:6" x14ac:dyDescent="0.25">
      <c r="A11393">
        <v>11391</v>
      </c>
      <c r="B11393" t="s">
        <v>12294</v>
      </c>
      <c r="C11393" s="78">
        <v>-0.87362223999999999</v>
      </c>
      <c r="D11393" s="78">
        <v>-1.1671878</v>
      </c>
      <c r="E11393" s="78">
        <v>-5.4537273999999997E-2</v>
      </c>
      <c r="F11393" s="78">
        <v>-5.3016737000000001E-2</v>
      </c>
    </row>
    <row r="11394" spans="1:6" x14ac:dyDescent="0.25">
      <c r="A11394">
        <v>11392</v>
      </c>
      <c r="B11394" t="s">
        <v>12295</v>
      </c>
      <c r="C11394" s="78">
        <v>0.16849795000000001</v>
      </c>
      <c r="D11394" s="78">
        <v>-0.87066030000000005</v>
      </c>
      <c r="E11394" s="78">
        <v>-5.9431379999999999E-2</v>
      </c>
      <c r="F11394" s="78">
        <v>8.3611644999999998E-2</v>
      </c>
    </row>
    <row r="11395" spans="1:6" x14ac:dyDescent="0.25">
      <c r="A11395">
        <v>11393</v>
      </c>
      <c r="B11395" t="s">
        <v>12296</v>
      </c>
      <c r="C11395" s="78">
        <v>0.3588479</v>
      </c>
      <c r="D11395" s="78">
        <v>1.2624218</v>
      </c>
      <c r="E11395" s="78">
        <v>-6.9935220000000006E-2</v>
      </c>
      <c r="F11395" s="78">
        <v>7.1537149999999994E-2</v>
      </c>
    </row>
    <row r="11396" spans="1:6" x14ac:dyDescent="0.25">
      <c r="A11396">
        <v>11394</v>
      </c>
      <c r="B11396" t="s">
        <v>12297</v>
      </c>
      <c r="C11396" s="78">
        <v>-0.39085016</v>
      </c>
      <c r="D11396" s="78">
        <v>-1.28311</v>
      </c>
      <c r="E11396" s="78">
        <v>-8.6374395000000007E-2</v>
      </c>
      <c r="F11396" s="78">
        <v>4.691124E-2</v>
      </c>
    </row>
    <row r="11397" spans="1:6" x14ac:dyDescent="0.25">
      <c r="A11397">
        <v>11395</v>
      </c>
      <c r="B11397" t="s">
        <v>12298</v>
      </c>
      <c r="C11397" s="78">
        <v>3.2306352</v>
      </c>
      <c r="D11397" s="78">
        <v>-1.9526034999999999</v>
      </c>
      <c r="E11397" s="78">
        <v>-7.2732270000000002E-2</v>
      </c>
      <c r="F11397" s="78">
        <v>2.704063E-2</v>
      </c>
    </row>
    <row r="11398" spans="1:6" x14ac:dyDescent="0.25">
      <c r="A11398">
        <v>11396</v>
      </c>
      <c r="B11398" t="s">
        <v>12299</v>
      </c>
      <c r="C11398" s="78">
        <v>0.26035216</v>
      </c>
      <c r="D11398" s="78">
        <v>-0.98542490000000005</v>
      </c>
      <c r="E11398" s="78">
        <v>-7.2789356E-2</v>
      </c>
      <c r="F11398" s="78">
        <v>5.8513306000000001E-2</v>
      </c>
    </row>
    <row r="11399" spans="1:6" x14ac:dyDescent="0.25">
      <c r="A11399">
        <v>11397</v>
      </c>
      <c r="B11399" t="s">
        <v>12300</v>
      </c>
      <c r="C11399" s="78">
        <v>-1.8751781999999999</v>
      </c>
      <c r="D11399" s="78">
        <v>2.4402514E-2</v>
      </c>
      <c r="E11399" s="78">
        <v>-3.4390595000000003E-2</v>
      </c>
      <c r="F11399" s="78">
        <v>0.17954011</v>
      </c>
    </row>
    <row r="11400" spans="1:6" x14ac:dyDescent="0.25">
      <c r="A11400">
        <v>11398</v>
      </c>
      <c r="B11400" t="s">
        <v>12301</v>
      </c>
      <c r="C11400" s="78">
        <v>0.17162802999999999</v>
      </c>
      <c r="D11400" s="78">
        <v>0.23000056999999999</v>
      </c>
      <c r="E11400" s="78">
        <v>1.6318537000000001E-2</v>
      </c>
      <c r="F11400" s="78">
        <v>-5.1986130000000004E-3</v>
      </c>
    </row>
    <row r="11401" spans="1:6" x14ac:dyDescent="0.25">
      <c r="A11401">
        <v>11399</v>
      </c>
      <c r="B11401" t="s">
        <v>12302</v>
      </c>
      <c r="C11401" s="78">
        <v>1.5135151</v>
      </c>
      <c r="D11401" s="78">
        <v>-0.77231550000000004</v>
      </c>
      <c r="E11401" s="78">
        <v>1.0641955E-2</v>
      </c>
      <c r="F11401" s="78">
        <v>-0.26130486000000003</v>
      </c>
    </row>
    <row r="11402" spans="1:6" x14ac:dyDescent="0.25">
      <c r="A11402">
        <v>11400</v>
      </c>
      <c r="B11402" t="s">
        <v>12303</v>
      </c>
      <c r="C11402" s="78">
        <v>-0.39078674000000002</v>
      </c>
      <c r="D11402" s="78">
        <v>0.82460630000000001</v>
      </c>
      <c r="E11402" s="78">
        <v>-3.4390595000000003E-2</v>
      </c>
      <c r="F11402" s="78">
        <v>0.17954011</v>
      </c>
    </row>
    <row r="11403" spans="1:6" x14ac:dyDescent="0.25">
      <c r="A11403">
        <v>11401</v>
      </c>
      <c r="B11403" t="s">
        <v>12304</v>
      </c>
      <c r="C11403" s="78">
        <v>1.6468209</v>
      </c>
      <c r="D11403" s="78">
        <v>-0.13813516000000001</v>
      </c>
      <c r="E11403" s="78">
        <v>0.11601746</v>
      </c>
      <c r="F11403" s="78">
        <v>-0.3838336</v>
      </c>
    </row>
    <row r="11404" spans="1:6" x14ac:dyDescent="0.25">
      <c r="A11404">
        <v>11402</v>
      </c>
      <c r="B11404" t="s">
        <v>12305</v>
      </c>
      <c r="C11404" s="78">
        <v>1.5570322000000001</v>
      </c>
      <c r="D11404" s="78">
        <v>-0.5666561</v>
      </c>
      <c r="E11404" s="78">
        <v>-6.7923559999999994E-2</v>
      </c>
      <c r="F11404" s="78">
        <v>-8.7571755000000001E-2</v>
      </c>
    </row>
    <row r="11405" spans="1:6" x14ac:dyDescent="0.25">
      <c r="A11405">
        <v>11403</v>
      </c>
      <c r="B11405" t="s">
        <v>12306</v>
      </c>
      <c r="C11405" s="78">
        <v>-1.5636203</v>
      </c>
      <c r="D11405" s="78">
        <v>0.94273580000000001</v>
      </c>
      <c r="E11405" s="78">
        <v>-1.6151192000000002E-2</v>
      </c>
      <c r="F11405" s="78">
        <v>0.17755257999999999</v>
      </c>
    </row>
    <row r="11406" spans="1:6" x14ac:dyDescent="0.25">
      <c r="A11406">
        <v>11404</v>
      </c>
      <c r="B11406" t="s">
        <v>12307</v>
      </c>
      <c r="C11406" s="78">
        <v>-0.76022829999999997</v>
      </c>
      <c r="D11406" s="78">
        <v>-0.21298565999999999</v>
      </c>
      <c r="E11406" s="78">
        <v>-5.1498950000000002E-2</v>
      </c>
      <c r="F11406" s="78">
        <v>3.3471867000000002E-2</v>
      </c>
    </row>
    <row r="11407" spans="1:6" x14ac:dyDescent="0.25">
      <c r="A11407">
        <v>11405</v>
      </c>
      <c r="B11407" t="s">
        <v>12308</v>
      </c>
      <c r="C11407" s="78">
        <v>-0.19649069999999999</v>
      </c>
      <c r="D11407" s="78">
        <v>0.94825340000000002</v>
      </c>
      <c r="E11407" s="78">
        <v>-8.3009585999999996E-2</v>
      </c>
      <c r="F11407" s="78">
        <v>7.9154479999999999E-2</v>
      </c>
    </row>
    <row r="11408" spans="1:6" x14ac:dyDescent="0.25">
      <c r="A11408">
        <v>11406</v>
      </c>
      <c r="B11408" t="s">
        <v>12309</v>
      </c>
      <c r="C11408" s="78">
        <v>0.82378125000000002</v>
      </c>
      <c r="D11408" s="78">
        <v>-0.77034163</v>
      </c>
      <c r="E11408" s="78">
        <v>-7.2648056000000003E-2</v>
      </c>
      <c r="F11408" s="78">
        <v>4.0197312999999998E-2</v>
      </c>
    </row>
    <row r="11409" spans="1:6" x14ac:dyDescent="0.25">
      <c r="A11409">
        <v>11407</v>
      </c>
      <c r="B11409" t="s">
        <v>12310</v>
      </c>
      <c r="C11409" s="78">
        <v>-1.0353543000000001</v>
      </c>
      <c r="D11409" s="78">
        <v>-1.3991171</v>
      </c>
      <c r="E11409" s="78">
        <v>-0.17271570999999999</v>
      </c>
      <c r="F11409" s="78">
        <v>-0.35622482999999999</v>
      </c>
    </row>
    <row r="11410" spans="1:6" x14ac:dyDescent="0.25">
      <c r="A11410">
        <v>11408</v>
      </c>
      <c r="B11410" t="s">
        <v>12311</v>
      </c>
      <c r="C11410" s="78">
        <v>0.43439892000000002</v>
      </c>
      <c r="D11410" s="78">
        <v>0.14246592</v>
      </c>
      <c r="E11410" s="78">
        <v>1.5126714000000001</v>
      </c>
      <c r="F11410" s="78">
        <v>6.7255309999999999E-2</v>
      </c>
    </row>
    <row r="11411" spans="1:6" x14ac:dyDescent="0.25">
      <c r="A11411">
        <v>11409</v>
      </c>
      <c r="B11411" t="s">
        <v>12312</v>
      </c>
      <c r="C11411" s="78">
        <v>1.0146930999999999</v>
      </c>
      <c r="D11411" s="78">
        <v>-0.24747069999999999</v>
      </c>
      <c r="E11411" s="78">
        <v>-7.9555440000000005E-2</v>
      </c>
      <c r="F11411" s="78">
        <v>3.7730752999999999E-2</v>
      </c>
    </row>
    <row r="11412" spans="1:6" x14ac:dyDescent="0.25">
      <c r="A11412">
        <v>11410</v>
      </c>
      <c r="B11412" t="s">
        <v>12313</v>
      </c>
      <c r="C11412" s="78">
        <v>-1.8341213000000001</v>
      </c>
      <c r="D11412" s="78">
        <v>1.1065483</v>
      </c>
      <c r="E11412" s="78">
        <v>-8.0556929999999999E-2</v>
      </c>
      <c r="F11412" s="78">
        <v>-6.8113506000000004E-2</v>
      </c>
    </row>
    <row r="11413" spans="1:6" x14ac:dyDescent="0.25">
      <c r="A11413">
        <v>11411</v>
      </c>
      <c r="B11413" t="s">
        <v>12314</v>
      </c>
      <c r="C11413" s="78">
        <v>3.6359184</v>
      </c>
      <c r="D11413" s="78">
        <v>0.85716250000000005</v>
      </c>
      <c r="E11413" s="78">
        <v>-9.2409669999999999E-2</v>
      </c>
      <c r="F11413" s="78">
        <v>2.2469192999999998E-2</v>
      </c>
    </row>
    <row r="11414" spans="1:6" x14ac:dyDescent="0.25">
      <c r="A11414">
        <v>11412</v>
      </c>
      <c r="B11414" t="s">
        <v>12315</v>
      </c>
      <c r="C11414" s="78">
        <v>0.22807047</v>
      </c>
      <c r="D11414" s="78">
        <v>1.2119713999999999</v>
      </c>
      <c r="E11414" s="78">
        <v>-1.4122149000000001E-2</v>
      </c>
      <c r="F11414" s="78">
        <v>3.6451890000000001E-2</v>
      </c>
    </row>
    <row r="11415" spans="1:6" x14ac:dyDescent="0.25">
      <c r="A11415">
        <v>11413</v>
      </c>
      <c r="B11415" t="s">
        <v>12316</v>
      </c>
      <c r="C11415" s="78">
        <v>3.3102147999999998</v>
      </c>
      <c r="D11415" s="78">
        <v>1.0582271999999999</v>
      </c>
      <c r="E11415" s="78">
        <v>-3.4390595000000003E-2</v>
      </c>
      <c r="F11415" s="78">
        <v>0.17954011</v>
      </c>
    </row>
    <row r="11416" spans="1:6" x14ac:dyDescent="0.25">
      <c r="A11416">
        <v>11414</v>
      </c>
      <c r="B11416" t="s">
        <v>12317</v>
      </c>
      <c r="C11416" s="78">
        <v>-0.49939823</v>
      </c>
      <c r="D11416" s="78">
        <v>0.16038589</v>
      </c>
      <c r="E11416" s="78">
        <v>-6.3184634000000003E-2</v>
      </c>
      <c r="F11416" s="78">
        <v>5.1277027000000003E-2</v>
      </c>
    </row>
    <row r="11417" spans="1:6" x14ac:dyDescent="0.25">
      <c r="A11417">
        <v>11415</v>
      </c>
      <c r="B11417" t="s">
        <v>12318</v>
      </c>
      <c r="C11417" s="78">
        <v>0.48711880000000002</v>
      </c>
      <c r="D11417" s="78">
        <v>0.42472201999999998</v>
      </c>
      <c r="E11417" s="78">
        <v>-5.100321E-2</v>
      </c>
      <c r="F11417" s="78">
        <v>0.10358459</v>
      </c>
    </row>
    <row r="11418" spans="1:6" x14ac:dyDescent="0.25">
      <c r="A11418">
        <v>11416</v>
      </c>
      <c r="B11418" t="s">
        <v>12319</v>
      </c>
      <c r="C11418" s="78">
        <v>-1.2351817</v>
      </c>
      <c r="D11418" s="78">
        <v>7.5208140000000007E-2</v>
      </c>
      <c r="E11418" s="78">
        <v>9.6785979999999994E-2</v>
      </c>
      <c r="F11418" s="78">
        <v>1.4947712E-2</v>
      </c>
    </row>
    <row r="11419" spans="1:6" x14ac:dyDescent="0.25">
      <c r="A11419">
        <v>11417</v>
      </c>
      <c r="B11419" t="s">
        <v>12320</v>
      </c>
      <c r="C11419" s="78">
        <v>1.174175</v>
      </c>
      <c r="D11419" s="78">
        <v>0.24642162000000001</v>
      </c>
      <c r="E11419" s="78">
        <v>-2.4922086E-2</v>
      </c>
      <c r="F11419" s="78">
        <v>0.1052582</v>
      </c>
    </row>
    <row r="11420" spans="1:6" x14ac:dyDescent="0.25">
      <c r="A11420">
        <v>11418</v>
      </c>
      <c r="B11420" t="s">
        <v>12321</v>
      </c>
      <c r="C11420" s="78">
        <v>7.5396895000000004E-4</v>
      </c>
      <c r="D11420" s="78">
        <v>-0.56521224999999997</v>
      </c>
      <c r="E11420" s="78">
        <v>-8.1662044000000003E-2</v>
      </c>
      <c r="F11420" s="78">
        <v>8.6176804999999995E-2</v>
      </c>
    </row>
    <row r="11421" spans="1:6" x14ac:dyDescent="0.25">
      <c r="A11421">
        <v>11419</v>
      </c>
      <c r="B11421" t="s">
        <v>12322</v>
      </c>
      <c r="C11421" s="78">
        <v>-1.2382998000000001</v>
      </c>
      <c r="D11421" s="78">
        <v>-0.68280289999999999</v>
      </c>
      <c r="E11421" s="78">
        <v>-0.15673248000000001</v>
      </c>
      <c r="F11421" s="78">
        <v>-0.41371590000000003</v>
      </c>
    </row>
    <row r="11422" spans="1:6" x14ac:dyDescent="0.25">
      <c r="A11422">
        <v>11420</v>
      </c>
      <c r="B11422" t="s">
        <v>12323</v>
      </c>
      <c r="C11422" s="78">
        <v>-1.7071487000000001</v>
      </c>
      <c r="D11422" s="78">
        <v>-1.3846187999999999</v>
      </c>
      <c r="E11422" s="78">
        <v>-1.346346E-3</v>
      </c>
      <c r="F11422" s="78">
        <v>0.17715243999999999</v>
      </c>
    </row>
    <row r="11423" spans="1:6" x14ac:dyDescent="0.25">
      <c r="A11423">
        <v>11421</v>
      </c>
      <c r="B11423" t="s">
        <v>12324</v>
      </c>
      <c r="C11423" s="78">
        <v>-0.14836009999999999</v>
      </c>
      <c r="D11423" s="78">
        <v>0.51725096000000004</v>
      </c>
      <c r="E11423" s="78">
        <v>-2.1175050000000001E-2</v>
      </c>
      <c r="F11423" s="78">
        <v>7.7265379999999995E-2</v>
      </c>
    </row>
    <row r="11424" spans="1:6" x14ac:dyDescent="0.25">
      <c r="A11424">
        <v>11422</v>
      </c>
      <c r="B11424" t="s">
        <v>12325</v>
      </c>
      <c r="C11424" s="78">
        <v>-1.8972621999999999</v>
      </c>
      <c r="D11424" s="78">
        <v>-0.74867629999999996</v>
      </c>
      <c r="E11424" s="78">
        <v>-6.7367700000000003E-2</v>
      </c>
      <c r="F11424" s="78">
        <v>2.9237345000000001E-2</v>
      </c>
    </row>
    <row r="11425" spans="1:6" x14ac:dyDescent="0.25">
      <c r="A11425">
        <v>11423</v>
      </c>
      <c r="B11425" t="s">
        <v>12326</v>
      </c>
      <c r="C11425" s="78">
        <v>-1.1186676</v>
      </c>
      <c r="D11425" s="78">
        <v>-1.4430418</v>
      </c>
      <c r="E11425" s="78">
        <v>-3.4390595000000003E-2</v>
      </c>
      <c r="F11425" s="78">
        <v>0.17954011</v>
      </c>
    </row>
    <row r="11426" spans="1:6" x14ac:dyDescent="0.25">
      <c r="A11426">
        <v>11424</v>
      </c>
      <c r="B11426" t="s">
        <v>12327</v>
      </c>
      <c r="C11426" s="78">
        <v>-1.9683641999999999</v>
      </c>
      <c r="D11426" s="78">
        <v>0.809921</v>
      </c>
      <c r="E11426" s="78">
        <v>-4.1017029999999999E-3</v>
      </c>
      <c r="F11426" s="78">
        <v>-0.13437267</v>
      </c>
    </row>
    <row r="11427" spans="1:6" x14ac:dyDescent="0.25">
      <c r="A11427">
        <v>11425</v>
      </c>
      <c r="B11427" t="s">
        <v>12328</v>
      </c>
      <c r="C11427" s="78">
        <v>1.0066805000000001</v>
      </c>
      <c r="D11427" s="78">
        <v>-4.7556670000000002E-2</v>
      </c>
      <c r="E11427" s="78">
        <v>-0.10220133000000001</v>
      </c>
      <c r="F11427" s="78">
        <v>-2.7640432E-2</v>
      </c>
    </row>
    <row r="11428" spans="1:6" x14ac:dyDescent="0.25">
      <c r="A11428">
        <v>11426</v>
      </c>
      <c r="B11428" t="s">
        <v>12329</v>
      </c>
      <c r="C11428" s="78">
        <v>-0.51937489999999997</v>
      </c>
      <c r="D11428" s="78">
        <v>0.59792909999999999</v>
      </c>
      <c r="E11428" s="78">
        <v>-5.3029989999999999E-2</v>
      </c>
      <c r="F11428" s="78">
        <v>5.9075377999999998E-2</v>
      </c>
    </row>
    <row r="11429" spans="1:6" x14ac:dyDescent="0.25">
      <c r="A11429">
        <v>11427</v>
      </c>
      <c r="B11429" t="s">
        <v>12330</v>
      </c>
      <c r="C11429" s="78">
        <v>-0.94231180000000003</v>
      </c>
      <c r="D11429" s="78">
        <v>0.18437563000000001</v>
      </c>
      <c r="E11429" s="78">
        <v>-0.109653994</v>
      </c>
      <c r="F11429" s="78">
        <v>-0.27236640000000001</v>
      </c>
    </row>
    <row r="11430" spans="1:6" x14ac:dyDescent="0.25">
      <c r="A11430">
        <v>11428</v>
      </c>
      <c r="B11430" t="s">
        <v>12331</v>
      </c>
      <c r="C11430" s="78">
        <v>3.8968375000000002</v>
      </c>
      <c r="D11430" s="78">
        <v>1.2434746000000001</v>
      </c>
      <c r="E11430" s="78">
        <v>-9.5081700000000005E-2</v>
      </c>
      <c r="F11430" s="78">
        <v>-1.6032590999999999E-2</v>
      </c>
    </row>
    <row r="11431" spans="1:6" x14ac:dyDescent="0.25">
      <c r="A11431">
        <v>11429</v>
      </c>
      <c r="B11431" t="s">
        <v>12332</v>
      </c>
      <c r="C11431" s="78">
        <v>-0.26228362</v>
      </c>
      <c r="D11431" s="78">
        <v>0.59635245999999997</v>
      </c>
      <c r="E11431" s="78">
        <v>-0.109041095</v>
      </c>
      <c r="F11431" s="78">
        <v>-4.90745E-2</v>
      </c>
    </row>
    <row r="11432" spans="1:6" x14ac:dyDescent="0.25">
      <c r="A11432">
        <v>11430</v>
      </c>
      <c r="B11432" t="s">
        <v>12333</v>
      </c>
      <c r="C11432" s="78">
        <v>1.539792</v>
      </c>
      <c r="D11432" s="78">
        <v>0.13899412999999999</v>
      </c>
      <c r="E11432" s="78">
        <v>-3.5449814000000003E-2</v>
      </c>
      <c r="F11432" s="78">
        <v>-0.10306997599999999</v>
      </c>
    </row>
    <row r="11433" spans="1:6" x14ac:dyDescent="0.25">
      <c r="A11433">
        <v>11431</v>
      </c>
      <c r="B11433" t="s">
        <v>12334</v>
      </c>
      <c r="C11433" s="78">
        <v>0.63296114999999997</v>
      </c>
      <c r="D11433" s="78">
        <v>0.63812290000000005</v>
      </c>
      <c r="E11433" s="78">
        <v>3.7791776999999999E-2</v>
      </c>
      <c r="F11433" s="78">
        <v>-0.22351404</v>
      </c>
    </row>
    <row r="11434" spans="1:6" x14ac:dyDescent="0.25">
      <c r="A11434">
        <v>11432</v>
      </c>
      <c r="B11434" t="s">
        <v>12335</v>
      </c>
      <c r="C11434" s="78">
        <v>-1.6698729999999999</v>
      </c>
      <c r="D11434" s="78">
        <v>0.81531595999999995</v>
      </c>
      <c r="E11434" s="78">
        <v>-8.5929409999999998E-2</v>
      </c>
      <c r="F11434" s="78">
        <v>-0.24437866999999999</v>
      </c>
    </row>
    <row r="11435" spans="1:6" x14ac:dyDescent="0.25">
      <c r="A11435">
        <v>11433</v>
      </c>
      <c r="B11435" t="s">
        <v>12336</v>
      </c>
      <c r="C11435" s="78">
        <v>-1.8655341000000001</v>
      </c>
      <c r="D11435" s="78">
        <v>-1.6757959</v>
      </c>
      <c r="E11435" s="78">
        <v>-0.13003701000000001</v>
      </c>
      <c r="F11435" s="78">
        <v>-9.7053364000000003E-2</v>
      </c>
    </row>
    <row r="11436" spans="1:6" x14ac:dyDescent="0.25">
      <c r="A11436">
        <v>11434</v>
      </c>
      <c r="B11436" t="s">
        <v>12337</v>
      </c>
      <c r="C11436" s="78">
        <v>-8.0358299999999994E-2</v>
      </c>
      <c r="D11436" s="78">
        <v>-0.42477282999999999</v>
      </c>
      <c r="E11436" s="78">
        <v>-0.10143834</v>
      </c>
      <c r="F11436" s="78">
        <v>-0.2707386</v>
      </c>
    </row>
    <row r="11437" spans="1:6" x14ac:dyDescent="0.25">
      <c r="A11437">
        <v>11435</v>
      </c>
      <c r="B11437" t="s">
        <v>12338</v>
      </c>
      <c r="C11437" s="78">
        <v>2.5778308000000001</v>
      </c>
      <c r="D11437" s="78">
        <v>-4.15184</v>
      </c>
      <c r="E11437" s="78">
        <v>-3.2409899999999998E-2</v>
      </c>
      <c r="F11437" s="78">
        <v>-0.16741763000000001</v>
      </c>
    </row>
    <row r="11438" spans="1:6" x14ac:dyDescent="0.25">
      <c r="A11438">
        <v>11436</v>
      </c>
      <c r="B11438" t="s">
        <v>12339</v>
      </c>
      <c r="C11438" s="78">
        <v>-0.22568062</v>
      </c>
      <c r="D11438" s="78">
        <v>-0.26258587999999999</v>
      </c>
      <c r="E11438" s="78">
        <v>-4.1110716999999998E-2</v>
      </c>
      <c r="F11438" s="78">
        <v>-5.1533087999999998E-2</v>
      </c>
    </row>
    <row r="11439" spans="1:6" x14ac:dyDescent="0.25">
      <c r="A11439">
        <v>11437</v>
      </c>
      <c r="B11439" t="s">
        <v>12340</v>
      </c>
      <c r="C11439" s="78">
        <v>-1.6759046</v>
      </c>
      <c r="D11439" s="78">
        <v>2.1509342</v>
      </c>
      <c r="E11439" s="78">
        <v>-0.10356231</v>
      </c>
      <c r="F11439" s="78">
        <v>-0.115500644</v>
      </c>
    </row>
    <row r="11440" spans="1:6" x14ac:dyDescent="0.25">
      <c r="A11440">
        <v>11438</v>
      </c>
      <c r="B11440" t="s">
        <v>12341</v>
      </c>
      <c r="C11440" s="78">
        <v>0.25189915000000002</v>
      </c>
      <c r="D11440" s="78">
        <v>1.1165099999999999</v>
      </c>
      <c r="E11440" s="78">
        <v>3.5471204999999999E-2</v>
      </c>
      <c r="F11440" s="78">
        <v>-8.0790445000000002E-2</v>
      </c>
    </row>
    <row r="11441" spans="1:6" x14ac:dyDescent="0.25">
      <c r="A11441">
        <v>11439</v>
      </c>
      <c r="B11441" t="s">
        <v>12342</v>
      </c>
      <c r="C11441" s="78">
        <v>-0.18826615999999999</v>
      </c>
      <c r="D11441" s="78">
        <v>0.30818449999999997</v>
      </c>
      <c r="E11441" s="78">
        <v>9.0515910000000005E-2</v>
      </c>
      <c r="F11441" s="78">
        <v>-0.68517815999999998</v>
      </c>
    </row>
    <row r="11442" spans="1:6" x14ac:dyDescent="0.25">
      <c r="A11442">
        <v>11440</v>
      </c>
      <c r="B11442" t="s">
        <v>12343</v>
      </c>
      <c r="C11442" s="78">
        <v>-1.8009645999999999</v>
      </c>
      <c r="D11442" s="78">
        <v>-0.72276750000000001</v>
      </c>
      <c r="E11442" s="78">
        <v>-2.5233539999999999E-2</v>
      </c>
      <c r="F11442" s="78">
        <v>6.0762383000000003E-2</v>
      </c>
    </row>
    <row r="11443" spans="1:6" x14ac:dyDescent="0.25">
      <c r="A11443">
        <v>11441</v>
      </c>
      <c r="B11443" t="s">
        <v>12344</v>
      </c>
      <c r="C11443" s="78">
        <v>1.8147485999999999</v>
      </c>
      <c r="D11443" s="78">
        <v>1.0542965</v>
      </c>
      <c r="E11443" s="78">
        <v>-2.5020739E-2</v>
      </c>
      <c r="F11443" s="78">
        <v>-1.5876114E-2</v>
      </c>
    </row>
    <row r="11444" spans="1:6" x14ac:dyDescent="0.25">
      <c r="A11444">
        <v>11442</v>
      </c>
      <c r="B11444" t="s">
        <v>12345</v>
      </c>
      <c r="C11444" s="78">
        <v>-0.3307271</v>
      </c>
      <c r="D11444" s="78">
        <v>-0.20807067000000001</v>
      </c>
      <c r="E11444" s="78">
        <v>4.2813900000000002E-2</v>
      </c>
      <c r="F11444" s="78">
        <v>-0.44924098000000001</v>
      </c>
    </row>
    <row r="11445" spans="1:6" x14ac:dyDescent="0.25">
      <c r="A11445">
        <v>11443</v>
      </c>
      <c r="B11445" t="s">
        <v>12346</v>
      </c>
      <c r="C11445" s="78">
        <v>1.9127263000000001</v>
      </c>
      <c r="D11445" s="78">
        <v>0.15636991</v>
      </c>
      <c r="E11445" s="78">
        <v>-4.4870689999999998E-2</v>
      </c>
      <c r="F11445" s="78">
        <v>-4.649329E-2</v>
      </c>
    </row>
    <row r="11446" spans="1:6" x14ac:dyDescent="0.25">
      <c r="A11446">
        <v>11444</v>
      </c>
      <c r="B11446" t="s">
        <v>12347</v>
      </c>
      <c r="C11446" s="78">
        <v>0.99588394000000002</v>
      </c>
      <c r="D11446" s="78">
        <v>-3.0411576999999999</v>
      </c>
      <c r="E11446" s="78">
        <v>-7.4727920000000003E-2</v>
      </c>
      <c r="F11446" s="78">
        <v>-6.1984866999999999E-2</v>
      </c>
    </row>
    <row r="11447" spans="1:6" x14ac:dyDescent="0.25">
      <c r="A11447">
        <v>11445</v>
      </c>
      <c r="B11447" t="s">
        <v>12348</v>
      </c>
      <c r="C11447" s="78">
        <v>-1.6441707999999999</v>
      </c>
      <c r="D11447" s="78">
        <v>-0.88118434000000001</v>
      </c>
      <c r="E11447" s="78">
        <v>-0.11284002999999999</v>
      </c>
      <c r="F11447" s="78">
        <v>-0.11529009</v>
      </c>
    </row>
    <row r="11448" spans="1:6" x14ac:dyDescent="0.25">
      <c r="A11448">
        <v>11446</v>
      </c>
      <c r="B11448" t="s">
        <v>12349</v>
      </c>
      <c r="C11448" s="78">
        <v>3.2466970000000002</v>
      </c>
      <c r="D11448" s="78">
        <v>-1.3862151</v>
      </c>
      <c r="E11448" s="78">
        <v>-4.8273603999999998E-2</v>
      </c>
      <c r="F11448" s="78">
        <v>-4.7767952000000002E-2</v>
      </c>
    </row>
    <row r="11449" spans="1:6" x14ac:dyDescent="0.25">
      <c r="A11449">
        <v>11447</v>
      </c>
      <c r="B11449" t="s">
        <v>12350</v>
      </c>
      <c r="C11449" s="78">
        <v>2.9582877000000001</v>
      </c>
      <c r="D11449" s="78">
        <v>1.2965842000000001</v>
      </c>
      <c r="E11449" s="78">
        <v>-0.113849774</v>
      </c>
      <c r="F11449" s="78">
        <v>7.3463390000000003E-2</v>
      </c>
    </row>
    <row r="11450" spans="1:6" x14ac:dyDescent="0.25">
      <c r="A11450">
        <v>11448</v>
      </c>
      <c r="B11450" t="s">
        <v>12351</v>
      </c>
      <c r="C11450" s="78">
        <v>1.9774703</v>
      </c>
      <c r="D11450" s="78">
        <v>-2.522211</v>
      </c>
      <c r="E11450" s="78">
        <v>-6.0636025000000003E-2</v>
      </c>
      <c r="F11450" s="78">
        <v>1.5143603000000001E-3</v>
      </c>
    </row>
    <row r="11451" spans="1:6" x14ac:dyDescent="0.25">
      <c r="A11451">
        <v>11449</v>
      </c>
      <c r="B11451" t="s">
        <v>12352</v>
      </c>
      <c r="C11451" s="78">
        <v>0.94666729999999999</v>
      </c>
      <c r="D11451" s="78">
        <v>0.75001479999999998</v>
      </c>
      <c r="E11451" s="78">
        <v>-3.4390595000000003E-2</v>
      </c>
      <c r="F11451" s="78">
        <v>0.17954011</v>
      </c>
    </row>
    <row r="11452" spans="1:6" x14ac:dyDescent="0.25">
      <c r="A11452">
        <v>11450</v>
      </c>
      <c r="B11452" t="s">
        <v>12353</v>
      </c>
      <c r="C11452" s="78">
        <v>-0.69952254999999997</v>
      </c>
      <c r="D11452" s="78">
        <v>-3.1337638000000001</v>
      </c>
      <c r="E11452" s="78">
        <v>-5.990562E-2</v>
      </c>
      <c r="F11452" s="78">
        <v>8.4637925000000003E-2</v>
      </c>
    </row>
    <row r="11453" spans="1:6" x14ac:dyDescent="0.25">
      <c r="A11453">
        <v>11451</v>
      </c>
      <c r="B11453" t="s">
        <v>12354</v>
      </c>
      <c r="C11453" s="78">
        <v>-1.4332235</v>
      </c>
      <c r="D11453" s="78">
        <v>1.3516475999999999</v>
      </c>
      <c r="E11453" s="78">
        <v>-3.4390595000000003E-2</v>
      </c>
      <c r="F11453" s="78">
        <v>0.17954011</v>
      </c>
    </row>
    <row r="11454" spans="1:6" x14ac:dyDescent="0.25">
      <c r="A11454">
        <v>11452</v>
      </c>
      <c r="B11454" t="s">
        <v>12355</v>
      </c>
      <c r="C11454" s="78">
        <v>-0.93368399999999996</v>
      </c>
      <c r="D11454" s="78">
        <v>2.0575616000000001</v>
      </c>
      <c r="E11454" s="78">
        <v>-0.12046024</v>
      </c>
      <c r="F11454" s="78">
        <v>-0.14190254999999999</v>
      </c>
    </row>
    <row r="11455" spans="1:6" x14ac:dyDescent="0.25">
      <c r="A11455">
        <v>11453</v>
      </c>
      <c r="B11455" t="s">
        <v>12356</v>
      </c>
      <c r="C11455" s="78">
        <v>-0.21176355999999999</v>
      </c>
      <c r="D11455" s="78">
        <v>0.61698352999999995</v>
      </c>
      <c r="E11455" s="78">
        <v>-7.0661979999999999E-2</v>
      </c>
      <c r="F11455" s="78">
        <v>8.8304244000000004E-2</v>
      </c>
    </row>
    <row r="11456" spans="1:6" x14ac:dyDescent="0.25">
      <c r="A11456">
        <v>11454</v>
      </c>
      <c r="B11456" t="s">
        <v>12357</v>
      </c>
      <c r="C11456" s="78">
        <v>-0.62017330000000004</v>
      </c>
      <c r="D11456" s="78">
        <v>-3.5721029999999998</v>
      </c>
      <c r="E11456" s="78">
        <v>-8.3668900000000004E-2</v>
      </c>
      <c r="F11456" s="78">
        <v>-0.115778044</v>
      </c>
    </row>
    <row r="11457" spans="1:6" x14ac:dyDescent="0.25">
      <c r="A11457">
        <v>11455</v>
      </c>
      <c r="B11457" t="s">
        <v>12358</v>
      </c>
      <c r="C11457" s="78">
        <v>3.8985498000000001</v>
      </c>
      <c r="D11457" s="78">
        <v>-2.7261470000000001</v>
      </c>
      <c r="E11457" s="78">
        <v>0.40760234000000001</v>
      </c>
      <c r="F11457" s="78">
        <v>-0.20150344000000001</v>
      </c>
    </row>
    <row r="11458" spans="1:6" x14ac:dyDescent="0.25">
      <c r="A11458">
        <v>11456</v>
      </c>
      <c r="B11458" t="s">
        <v>12359</v>
      </c>
      <c r="C11458" s="78">
        <v>0.42943409999999999</v>
      </c>
      <c r="D11458" s="78">
        <v>-0.67447650000000003</v>
      </c>
      <c r="E11458" s="78">
        <v>-3.4390595000000003E-2</v>
      </c>
      <c r="F11458" s="78">
        <v>0.17954011</v>
      </c>
    </row>
    <row r="11459" spans="1:6" x14ac:dyDescent="0.25">
      <c r="A11459">
        <v>11457</v>
      </c>
      <c r="B11459" t="s">
        <v>12360</v>
      </c>
      <c r="C11459" s="78">
        <v>1.119794</v>
      </c>
      <c r="D11459" s="78">
        <v>-2.4406854999999998</v>
      </c>
      <c r="E11459" s="78">
        <v>-3.4390595000000003E-2</v>
      </c>
      <c r="F11459" s="78">
        <v>0.17954011</v>
      </c>
    </row>
    <row r="11460" spans="1:6" x14ac:dyDescent="0.25">
      <c r="A11460">
        <v>11458</v>
      </c>
      <c r="B11460" t="s">
        <v>12361</v>
      </c>
      <c r="C11460" s="78">
        <v>-0.64322466</v>
      </c>
      <c r="D11460" s="78">
        <v>0.27428952000000001</v>
      </c>
      <c r="E11460" s="78">
        <v>1.9098948</v>
      </c>
      <c r="F11460" s="78">
        <v>0.23062249000000001</v>
      </c>
    </row>
    <row r="11461" spans="1:6" x14ac:dyDescent="0.25">
      <c r="A11461">
        <v>11459</v>
      </c>
      <c r="B11461" t="s">
        <v>12362</v>
      </c>
      <c r="C11461" s="78">
        <v>2.3722034000000001</v>
      </c>
      <c r="D11461" s="78">
        <v>1.4339994</v>
      </c>
      <c r="E11461" s="78">
        <v>-0.12861209000000001</v>
      </c>
      <c r="F11461" s="78">
        <v>-0.17451389</v>
      </c>
    </row>
    <row r="11462" spans="1:6" x14ac:dyDescent="0.25">
      <c r="A11462">
        <v>11460</v>
      </c>
      <c r="B11462" t="s">
        <v>12363</v>
      </c>
      <c r="C11462" s="78">
        <v>-0.54261910000000002</v>
      </c>
      <c r="D11462" s="78">
        <v>-0.71328294000000003</v>
      </c>
      <c r="E11462" s="78">
        <v>-3.4390595000000003E-2</v>
      </c>
      <c r="F11462" s="78">
        <v>0.17954011</v>
      </c>
    </row>
    <row r="11463" spans="1:6" x14ac:dyDescent="0.25">
      <c r="A11463">
        <v>11461</v>
      </c>
      <c r="B11463" t="s">
        <v>12364</v>
      </c>
      <c r="C11463" s="78">
        <v>0.15125772000000001</v>
      </c>
      <c r="D11463" s="78">
        <v>1.4370099000000001</v>
      </c>
      <c r="E11463" s="78">
        <v>-3.4390595000000003E-2</v>
      </c>
      <c r="F11463" s="78">
        <v>0.17954011</v>
      </c>
    </row>
    <row r="11464" spans="1:6" x14ac:dyDescent="0.25">
      <c r="A11464">
        <v>11462</v>
      </c>
      <c r="B11464" t="s">
        <v>12365</v>
      </c>
      <c r="C11464" s="78">
        <v>-0.93572396000000002</v>
      </c>
      <c r="D11464" s="78">
        <v>0.52111715000000003</v>
      </c>
      <c r="E11464" s="78">
        <v>-6.1032690000000001E-2</v>
      </c>
      <c r="F11464" s="78">
        <v>-1.6242504000000001E-2</v>
      </c>
    </row>
    <row r="11465" spans="1:6" x14ac:dyDescent="0.25">
      <c r="A11465">
        <v>11463</v>
      </c>
      <c r="B11465" t="s">
        <v>12366</v>
      </c>
      <c r="C11465" s="78">
        <v>-0.97381830000000003</v>
      </c>
      <c r="D11465" s="78">
        <v>-1.2915939000000001</v>
      </c>
      <c r="E11465" s="78">
        <v>-8.6566484999999999E-2</v>
      </c>
      <c r="F11465" s="78">
        <v>1.7089993000000001E-2</v>
      </c>
    </row>
    <row r="11466" spans="1:6" x14ac:dyDescent="0.25">
      <c r="A11466">
        <v>11464</v>
      </c>
      <c r="B11466" t="s">
        <v>12367</v>
      </c>
      <c r="C11466" s="78">
        <v>-1.1875552</v>
      </c>
      <c r="D11466" s="78">
        <v>-2.4863770000000001</v>
      </c>
      <c r="E11466" s="78">
        <v>-1.2710577000000001E-2</v>
      </c>
      <c r="F11466" s="78">
        <v>-1.7859159999999999E-2</v>
      </c>
    </row>
    <row r="11467" spans="1:6" x14ac:dyDescent="0.25">
      <c r="A11467">
        <v>11465</v>
      </c>
      <c r="B11467" t="s">
        <v>12368</v>
      </c>
      <c r="C11467" s="78">
        <v>-0.89660740000000005</v>
      </c>
      <c r="D11467" s="78">
        <v>0.94604635000000004</v>
      </c>
      <c r="E11467" s="78">
        <v>-8.2445025000000005E-2</v>
      </c>
      <c r="F11467" s="78">
        <v>-0.14994526999999999</v>
      </c>
    </row>
    <row r="11468" spans="1:6" x14ac:dyDescent="0.25">
      <c r="A11468">
        <v>11466</v>
      </c>
      <c r="B11468" t="s">
        <v>12369</v>
      </c>
      <c r="C11468" s="78">
        <v>-1.2277982999999999</v>
      </c>
      <c r="D11468" s="78">
        <v>-0.91335416000000003</v>
      </c>
      <c r="E11468" s="78">
        <v>-4.3368520000000001E-2</v>
      </c>
      <c r="F11468" s="78">
        <v>0.13129488</v>
      </c>
    </row>
    <row r="11469" spans="1:6" x14ac:dyDescent="0.25">
      <c r="A11469">
        <v>11467</v>
      </c>
      <c r="B11469" t="s">
        <v>12370</v>
      </c>
      <c r="C11469" s="78">
        <v>-2.1750386000000002</v>
      </c>
      <c r="D11469" s="78">
        <v>0.25432006000000001</v>
      </c>
      <c r="E11469" s="78">
        <v>-5.0972209999999997E-2</v>
      </c>
      <c r="F11469" s="78">
        <v>2.5073796999999998E-2</v>
      </c>
    </row>
    <row r="11470" spans="1:6" x14ac:dyDescent="0.25">
      <c r="A11470">
        <v>11468</v>
      </c>
      <c r="B11470" t="s">
        <v>12371</v>
      </c>
      <c r="C11470" s="78">
        <v>2.8189510000000001E-2</v>
      </c>
      <c r="D11470" s="78">
        <v>-2.8960451000000002E-2</v>
      </c>
      <c r="E11470" s="78">
        <v>-7.3515209999999998E-2</v>
      </c>
      <c r="F11470" s="78">
        <v>9.9304030000000001E-2</v>
      </c>
    </row>
    <row r="11471" spans="1:6" x14ac:dyDescent="0.25">
      <c r="A11471">
        <v>11469</v>
      </c>
      <c r="B11471" t="s">
        <v>12372</v>
      </c>
      <c r="C11471" s="78">
        <v>-1.8114988000000001</v>
      </c>
      <c r="D11471" s="78">
        <v>-4.4227839999999999E-3</v>
      </c>
      <c r="E11471" s="78">
        <v>0.69668319999999995</v>
      </c>
      <c r="F11471" s="78">
        <v>-1.2493119E-2</v>
      </c>
    </row>
    <row r="11472" spans="1:6" x14ac:dyDescent="0.25">
      <c r="A11472">
        <v>11470</v>
      </c>
      <c r="B11472" t="s">
        <v>12373</v>
      </c>
      <c r="C11472" s="78">
        <v>2.0882108000000001</v>
      </c>
      <c r="D11472" s="78">
        <v>0.50509910000000002</v>
      </c>
      <c r="E11472" s="78">
        <v>9.0398639999999999E-3</v>
      </c>
      <c r="F11472" s="78">
        <v>-5.7576283999999998E-2</v>
      </c>
    </row>
    <row r="11473" spans="1:6" x14ac:dyDescent="0.25">
      <c r="A11473">
        <v>11471</v>
      </c>
      <c r="B11473" t="s">
        <v>12374</v>
      </c>
      <c r="C11473" s="78">
        <v>-1.1762944</v>
      </c>
      <c r="D11473" s="78">
        <v>-1.7428695000000001</v>
      </c>
      <c r="E11473" s="78">
        <v>-5.8470032999999998E-2</v>
      </c>
      <c r="F11473" s="78">
        <v>-8.1605315000000001E-3</v>
      </c>
    </row>
    <row r="11474" spans="1:6" x14ac:dyDescent="0.25">
      <c r="A11474">
        <v>11472</v>
      </c>
      <c r="B11474" t="s">
        <v>12375</v>
      </c>
      <c r="C11474" s="78">
        <v>-0.80725360000000002</v>
      </c>
      <c r="D11474" s="78">
        <v>-0.63737916999999999</v>
      </c>
      <c r="E11474" s="78">
        <v>1.7539404000000001E-2</v>
      </c>
      <c r="F11474" s="78">
        <v>-3.8665070000000003E-2</v>
      </c>
    </row>
    <row r="11475" spans="1:6" x14ac:dyDescent="0.25">
      <c r="A11475">
        <v>11473</v>
      </c>
      <c r="B11475" t="s">
        <v>12376</v>
      </c>
      <c r="C11475" s="78">
        <v>-1.8871096000000001</v>
      </c>
      <c r="D11475" s="78">
        <v>-2.0342229999999999</v>
      </c>
      <c r="E11475" s="78">
        <v>-3.4390595000000003E-2</v>
      </c>
      <c r="F11475" s="78">
        <v>0.17954011</v>
      </c>
    </row>
    <row r="11476" spans="1:6" x14ac:dyDescent="0.25">
      <c r="A11476">
        <v>11474</v>
      </c>
      <c r="B11476" t="s">
        <v>12377</v>
      </c>
      <c r="C11476" s="78">
        <v>3.2479992000000002</v>
      </c>
      <c r="D11476" s="78">
        <v>-1.1347849999999999</v>
      </c>
      <c r="E11476" s="78">
        <v>-3.0201836999999999E-2</v>
      </c>
      <c r="F11476" s="78">
        <v>7.2220119999999999E-2</v>
      </c>
    </row>
    <row r="11477" spans="1:6" x14ac:dyDescent="0.25">
      <c r="A11477">
        <v>11475</v>
      </c>
      <c r="B11477" t="s">
        <v>12378</v>
      </c>
      <c r="C11477" s="78">
        <v>-2.0447790000000001</v>
      </c>
      <c r="D11477" s="78">
        <v>0.91364526999999995</v>
      </c>
      <c r="E11477" s="78">
        <v>-4.6911319999999999E-2</v>
      </c>
      <c r="F11477" s="78">
        <v>3.6469742999999999E-2</v>
      </c>
    </row>
    <row r="11478" spans="1:6" x14ac:dyDescent="0.25">
      <c r="A11478">
        <v>11476</v>
      </c>
      <c r="B11478" t="s">
        <v>12379</v>
      </c>
      <c r="C11478" s="78">
        <v>-1.9332879999999999</v>
      </c>
      <c r="D11478" s="78">
        <v>1.2442607000000001</v>
      </c>
      <c r="E11478" s="78">
        <v>-7.1801594999999996E-2</v>
      </c>
      <c r="F11478" s="78">
        <v>0.14560416000000001</v>
      </c>
    </row>
    <row r="11479" spans="1:6" x14ac:dyDescent="0.25">
      <c r="A11479">
        <v>11477</v>
      </c>
      <c r="B11479" t="s">
        <v>12380</v>
      </c>
      <c r="C11479" s="78">
        <v>0.13192757999999999</v>
      </c>
      <c r="D11479" s="78">
        <v>0.14040891999999999</v>
      </c>
      <c r="E11479" s="78">
        <v>-7.2576810000000005E-2</v>
      </c>
      <c r="F11479" s="78">
        <v>-6.6955596000000006E-2</v>
      </c>
    </row>
    <row r="11480" spans="1:6" x14ac:dyDescent="0.25">
      <c r="A11480">
        <v>11478</v>
      </c>
      <c r="B11480" t="s">
        <v>12381</v>
      </c>
      <c r="C11480" s="78">
        <v>-0.96030689999999996</v>
      </c>
      <c r="D11480" s="78">
        <v>1.2548893999999999</v>
      </c>
      <c r="E11480" s="78">
        <v>-6.4911780000000002E-2</v>
      </c>
      <c r="F11480" s="78">
        <v>6.2145016999999997E-2</v>
      </c>
    </row>
    <row r="11481" spans="1:6" x14ac:dyDescent="0.25">
      <c r="A11481">
        <v>11479</v>
      </c>
      <c r="B11481" t="s">
        <v>12382</v>
      </c>
      <c r="C11481" s="78">
        <v>-0.21456866999999999</v>
      </c>
      <c r="D11481" s="78">
        <v>0.22233101999999999</v>
      </c>
      <c r="E11481" s="78">
        <v>-3.2056816000000002E-2</v>
      </c>
      <c r="F11481" s="78">
        <v>-1.4016792E-2</v>
      </c>
    </row>
    <row r="11482" spans="1:6" x14ac:dyDescent="0.25">
      <c r="A11482">
        <v>11480</v>
      </c>
      <c r="B11482" t="s">
        <v>12383</v>
      </c>
      <c r="C11482" s="78">
        <v>0.13416842000000001</v>
      </c>
      <c r="D11482" s="78">
        <v>-0.42474635999999999</v>
      </c>
      <c r="E11482" s="78">
        <v>-4.3764424000000003E-2</v>
      </c>
      <c r="F11482" s="78">
        <v>1.7865255E-2</v>
      </c>
    </row>
    <row r="11483" spans="1:6" x14ac:dyDescent="0.25">
      <c r="A11483">
        <v>11481</v>
      </c>
      <c r="B11483" t="s">
        <v>12384</v>
      </c>
      <c r="C11483" s="78">
        <v>-2.9070847</v>
      </c>
      <c r="D11483" s="78">
        <v>0.48617709999999997</v>
      </c>
      <c r="E11483" s="78">
        <v>-3.3379506000000003E-2</v>
      </c>
      <c r="F11483" s="78">
        <v>-0.17892720000000001</v>
      </c>
    </row>
    <row r="11484" spans="1:6" x14ac:dyDescent="0.25">
      <c r="A11484">
        <v>11482</v>
      </c>
      <c r="B11484" t="s">
        <v>12385</v>
      </c>
      <c r="C11484" s="78">
        <v>-0.98087800000000003</v>
      </c>
      <c r="D11484" s="78">
        <v>-0.72878359999999998</v>
      </c>
      <c r="E11484" s="78">
        <v>2.2933695E-2</v>
      </c>
      <c r="F11484" s="78">
        <v>9.2838409999999993E-3</v>
      </c>
    </row>
    <row r="11485" spans="1:6" x14ac:dyDescent="0.25">
      <c r="A11485">
        <v>11483</v>
      </c>
      <c r="B11485" t="s">
        <v>12386</v>
      </c>
      <c r="C11485" s="78">
        <v>-0.63190780000000002</v>
      </c>
      <c r="D11485" s="78">
        <v>1.9691730000000001</v>
      </c>
      <c r="E11485" s="78">
        <v>-0.10762380000000001</v>
      </c>
      <c r="F11485" s="78">
        <v>-0.109863326</v>
      </c>
    </row>
    <row r="11486" spans="1:6" x14ac:dyDescent="0.25">
      <c r="A11486">
        <v>11484</v>
      </c>
      <c r="B11486" t="s">
        <v>12387</v>
      </c>
      <c r="C11486" s="78">
        <v>-0.96366834999999995</v>
      </c>
      <c r="D11486" s="78">
        <v>0.41834566000000001</v>
      </c>
      <c r="E11486" s="78">
        <v>-3.3858445000000001E-2</v>
      </c>
      <c r="F11486" s="78">
        <v>9.4756629999999994E-2</v>
      </c>
    </row>
    <row r="11487" spans="1:6" x14ac:dyDescent="0.25">
      <c r="A11487">
        <v>11485</v>
      </c>
      <c r="B11487" t="s">
        <v>12388</v>
      </c>
      <c r="C11487" s="78">
        <v>2.1249091999999998</v>
      </c>
      <c r="D11487" s="78">
        <v>-0.34776869999999999</v>
      </c>
      <c r="E11487" s="78">
        <v>2.5516233999999999E-2</v>
      </c>
      <c r="F11487" s="78">
        <v>1.2040377E-2</v>
      </c>
    </row>
    <row r="11488" spans="1:6" x14ac:dyDescent="0.25">
      <c r="A11488">
        <v>11486</v>
      </c>
      <c r="B11488" t="s">
        <v>12389</v>
      </c>
      <c r="C11488" s="78">
        <v>-2.4243001999999998</v>
      </c>
      <c r="D11488" s="78">
        <v>-0.46900204000000001</v>
      </c>
      <c r="E11488" s="78">
        <v>-3.4390595000000003E-2</v>
      </c>
      <c r="F11488" s="78">
        <v>0.17954011</v>
      </c>
    </row>
    <row r="11489" spans="1:6" x14ac:dyDescent="0.25">
      <c r="A11489">
        <v>11487</v>
      </c>
      <c r="B11489" t="s">
        <v>12390</v>
      </c>
      <c r="C11489" s="78">
        <v>2.058627</v>
      </c>
      <c r="D11489" s="78">
        <v>-2.0667439999999999</v>
      </c>
      <c r="E11489" s="78">
        <v>-0.10058934999999999</v>
      </c>
      <c r="F11489" s="78">
        <v>-0.33196795000000001</v>
      </c>
    </row>
    <row r="11490" spans="1:6" x14ac:dyDescent="0.25">
      <c r="A11490">
        <v>11488</v>
      </c>
      <c r="B11490" t="s">
        <v>12391</v>
      </c>
      <c r="C11490" s="78">
        <v>-0.99110779999999998</v>
      </c>
      <c r="D11490" s="78">
        <v>-0.18607754000000001</v>
      </c>
      <c r="E11490" s="78">
        <v>-6.4528199999999994E-2</v>
      </c>
      <c r="F11490" s="78">
        <v>1.527451E-2</v>
      </c>
    </row>
    <row r="11491" spans="1:6" x14ac:dyDescent="0.25">
      <c r="A11491">
        <v>11489</v>
      </c>
      <c r="B11491" t="s">
        <v>12392</v>
      </c>
      <c r="C11491" s="78">
        <v>-0.19447999999999999</v>
      </c>
      <c r="D11491" s="78">
        <v>0.66010904000000004</v>
      </c>
      <c r="E11491" s="78">
        <v>-0.116451815</v>
      </c>
      <c r="F11491" s="78">
        <v>-0.16817112000000001</v>
      </c>
    </row>
    <row r="11492" spans="1:6" x14ac:dyDescent="0.25">
      <c r="A11492">
        <v>11490</v>
      </c>
      <c r="B11492" t="s">
        <v>12393</v>
      </c>
      <c r="C11492" s="78">
        <v>-0.11690523999999999</v>
      </c>
      <c r="D11492" s="78">
        <v>0.85249529999999996</v>
      </c>
      <c r="E11492" s="78">
        <v>-8.3786639999999996E-2</v>
      </c>
      <c r="F11492" s="78">
        <v>5.0860435000000002E-2</v>
      </c>
    </row>
    <row r="11493" spans="1:6" x14ac:dyDescent="0.25">
      <c r="A11493">
        <v>11491</v>
      </c>
      <c r="B11493" t="s">
        <v>12394</v>
      </c>
      <c r="C11493" s="78">
        <v>3.1622150000000002</v>
      </c>
      <c r="D11493" s="78">
        <v>1.0175315</v>
      </c>
      <c r="E11493" s="78">
        <v>-3.6004145000000001E-2</v>
      </c>
      <c r="F11493" s="78">
        <v>5.2032620000000002E-2</v>
      </c>
    </row>
    <row r="11494" spans="1:6" x14ac:dyDescent="0.25">
      <c r="A11494">
        <v>11492</v>
      </c>
      <c r="B11494" t="s">
        <v>12395</v>
      </c>
      <c r="C11494" s="78">
        <v>1.4573349</v>
      </c>
      <c r="D11494" s="78">
        <v>-0.49788876999999998</v>
      </c>
      <c r="E11494" s="78">
        <v>-3.4390595000000003E-2</v>
      </c>
      <c r="F11494" s="78">
        <v>0.17954011</v>
      </c>
    </row>
    <row r="11495" spans="1:6" x14ac:dyDescent="0.25">
      <c r="A11495">
        <v>11493</v>
      </c>
      <c r="B11495" t="s">
        <v>12396</v>
      </c>
      <c r="C11495" s="78">
        <v>-0.43755364000000002</v>
      </c>
      <c r="D11495" s="78">
        <v>-1.8034041999999999</v>
      </c>
      <c r="E11495" s="78">
        <v>-5.5116930000000001E-2</v>
      </c>
      <c r="F11495" s="78">
        <v>-2.30356E-2</v>
      </c>
    </row>
    <row r="11496" spans="1:6" x14ac:dyDescent="0.25">
      <c r="A11496">
        <v>11494</v>
      </c>
      <c r="B11496" t="s">
        <v>12397</v>
      </c>
      <c r="C11496" s="78">
        <v>-2.7707663</v>
      </c>
      <c r="D11496" s="78">
        <v>-6.5206200000000006E-2</v>
      </c>
      <c r="E11496" s="78">
        <v>-9.7477170000000002E-2</v>
      </c>
      <c r="F11496" s="78">
        <v>7.1269676000000004E-2</v>
      </c>
    </row>
    <row r="11497" spans="1:6" x14ac:dyDescent="0.25">
      <c r="A11497">
        <v>11495</v>
      </c>
      <c r="B11497" t="s">
        <v>12398</v>
      </c>
      <c r="C11497" s="78">
        <v>3.2316799999999999</v>
      </c>
      <c r="D11497" s="78">
        <v>0.90842723999999997</v>
      </c>
      <c r="E11497" s="78">
        <v>-7.8446009999999997E-2</v>
      </c>
      <c r="F11497" s="78">
        <v>7.0356050000000003E-2</v>
      </c>
    </row>
    <row r="11498" spans="1:6" x14ac:dyDescent="0.25">
      <c r="A11498">
        <v>11496</v>
      </c>
      <c r="B11498" t="s">
        <v>12399</v>
      </c>
      <c r="C11498" s="78">
        <v>0.71572195999999999</v>
      </c>
      <c r="D11498" s="78">
        <v>-1.1018540999999999</v>
      </c>
      <c r="E11498" s="78">
        <v>-0.16008338</v>
      </c>
      <c r="F11498" s="78">
        <v>-0.23914434000000001</v>
      </c>
    </row>
    <row r="11499" spans="1:6" x14ac:dyDescent="0.25">
      <c r="A11499">
        <v>11497</v>
      </c>
      <c r="B11499" t="s">
        <v>12400</v>
      </c>
      <c r="C11499" s="78">
        <v>-0.25074046999999999</v>
      </c>
      <c r="D11499" s="78">
        <v>-0.31067539999999999</v>
      </c>
      <c r="E11499" s="78">
        <v>-5.0920920000000001E-2</v>
      </c>
      <c r="F11499" s="78">
        <v>-0.84832770000000002</v>
      </c>
    </row>
    <row r="11500" spans="1:6" x14ac:dyDescent="0.25">
      <c r="A11500">
        <v>11498</v>
      </c>
      <c r="B11500" t="s">
        <v>12401</v>
      </c>
      <c r="C11500" s="78">
        <v>1.4762033999999999</v>
      </c>
      <c r="D11500" s="78">
        <v>0.15297936000000001</v>
      </c>
      <c r="E11500" s="78">
        <v>-8.4647920000000001E-2</v>
      </c>
      <c r="F11500" s="78">
        <v>-8.4370150000000005E-2</v>
      </c>
    </row>
    <row r="11501" spans="1:6" x14ac:dyDescent="0.25">
      <c r="A11501">
        <v>11499</v>
      </c>
      <c r="B11501" t="s">
        <v>12402</v>
      </c>
      <c r="C11501" s="78">
        <v>-1.0066031</v>
      </c>
      <c r="D11501" s="78">
        <v>0.74800610000000001</v>
      </c>
      <c r="E11501" s="78">
        <v>-6.7289290000000002E-2</v>
      </c>
      <c r="F11501" s="78">
        <v>9.7888439999999993E-2</v>
      </c>
    </row>
    <row r="11502" spans="1:6" x14ac:dyDescent="0.25">
      <c r="A11502">
        <v>11500</v>
      </c>
      <c r="B11502" t="s">
        <v>12403</v>
      </c>
      <c r="C11502" s="78">
        <v>-1.3370769</v>
      </c>
      <c r="D11502" s="78">
        <v>-0.49461314000000001</v>
      </c>
      <c r="E11502" s="78">
        <v>1.9091133</v>
      </c>
      <c r="F11502" s="78">
        <v>0.28040725</v>
      </c>
    </row>
    <row r="11503" spans="1:6" x14ac:dyDescent="0.25">
      <c r="A11503">
        <v>11501</v>
      </c>
      <c r="B11503" t="s">
        <v>12404</v>
      </c>
      <c r="C11503" s="78">
        <v>0.97374070000000001</v>
      </c>
      <c r="D11503" s="78">
        <v>0.61986125000000003</v>
      </c>
      <c r="E11503" s="78">
        <v>-7.8316780000000003E-2</v>
      </c>
      <c r="F11503" s="78">
        <v>1.631239E-2</v>
      </c>
    </row>
    <row r="11504" spans="1:6" x14ac:dyDescent="0.25">
      <c r="A11504">
        <v>11502</v>
      </c>
      <c r="B11504" t="s">
        <v>12405</v>
      </c>
      <c r="C11504" s="78">
        <v>-2.8735459000000001E-2</v>
      </c>
      <c r="D11504" s="78">
        <v>3.8043215999999998E-2</v>
      </c>
      <c r="E11504" s="78">
        <v>4.2535488000000003E-2</v>
      </c>
      <c r="F11504" s="78">
        <v>-4.6655849999999999E-2</v>
      </c>
    </row>
    <row r="11505" spans="1:6" x14ac:dyDescent="0.25">
      <c r="A11505">
        <v>11503</v>
      </c>
      <c r="B11505" t="s">
        <v>12406</v>
      </c>
      <c r="C11505" s="78">
        <v>-5.5645822999999997E-2</v>
      </c>
      <c r="D11505" s="78">
        <v>1.1033286</v>
      </c>
      <c r="E11505" s="78">
        <v>-7.6100214999999999E-2</v>
      </c>
      <c r="F11505" s="78">
        <v>-0.1164694</v>
      </c>
    </row>
    <row r="11506" spans="1:6" x14ac:dyDescent="0.25">
      <c r="A11506">
        <v>11504</v>
      </c>
      <c r="B11506" t="s">
        <v>12407</v>
      </c>
      <c r="C11506" s="78">
        <v>-0.37552136000000003</v>
      </c>
      <c r="D11506" s="78">
        <v>-0.94035829999999998</v>
      </c>
      <c r="E11506" s="78">
        <v>-7.5318040000000003E-2</v>
      </c>
      <c r="F11506" s="78">
        <v>0.11432428</v>
      </c>
    </row>
    <row r="11507" spans="1:6" x14ac:dyDescent="0.25">
      <c r="A11507">
        <v>11505</v>
      </c>
      <c r="B11507" t="s">
        <v>12408</v>
      </c>
      <c r="C11507" s="78">
        <v>-1.8189432999999999</v>
      </c>
      <c r="D11507" s="78">
        <v>0.32529548000000003</v>
      </c>
      <c r="E11507" s="78">
        <v>-4.2272984999999999E-2</v>
      </c>
      <c r="F11507" s="78">
        <v>-3.1102597999999999E-2</v>
      </c>
    </row>
    <row r="11508" spans="1:6" x14ac:dyDescent="0.25">
      <c r="A11508">
        <v>11506</v>
      </c>
      <c r="B11508" t="s">
        <v>12409</v>
      </c>
      <c r="C11508" s="78">
        <v>0.25344709999999998</v>
      </c>
      <c r="D11508" s="78">
        <v>1.4913288</v>
      </c>
      <c r="E11508" s="78">
        <v>-4.1524023E-2</v>
      </c>
      <c r="F11508" s="78">
        <v>0.10000765</v>
      </c>
    </row>
    <row r="11509" spans="1:6" x14ac:dyDescent="0.25">
      <c r="A11509">
        <v>11507</v>
      </c>
      <c r="B11509" t="s">
        <v>12410</v>
      </c>
      <c r="C11509" s="78">
        <v>0.23288818999999999</v>
      </c>
      <c r="D11509" s="78">
        <v>1.0598375</v>
      </c>
      <c r="E11509" s="78">
        <v>-8.5451959999999993E-2</v>
      </c>
      <c r="F11509" s="78">
        <v>4.3748154999999997E-2</v>
      </c>
    </row>
    <row r="11510" spans="1:6" x14ac:dyDescent="0.25">
      <c r="A11510">
        <v>11508</v>
      </c>
      <c r="B11510" t="s">
        <v>12411</v>
      </c>
      <c r="C11510" s="78">
        <v>3.6506026</v>
      </c>
      <c r="D11510" s="78">
        <v>-1.5769069</v>
      </c>
      <c r="E11510" s="78">
        <v>-9.0100319999999998E-2</v>
      </c>
      <c r="F11510" s="78">
        <v>7.8527260000000002E-2</v>
      </c>
    </row>
    <row r="11511" spans="1:6" x14ac:dyDescent="0.25">
      <c r="A11511">
        <v>11509</v>
      </c>
      <c r="B11511" t="s">
        <v>12412</v>
      </c>
      <c r="C11511" s="78">
        <v>3.3373097999999999</v>
      </c>
      <c r="D11511" s="78">
        <v>0.6505358</v>
      </c>
      <c r="E11511" s="78">
        <v>-5.1975198E-2</v>
      </c>
      <c r="F11511" s="78">
        <v>5.4598099999999997E-2</v>
      </c>
    </row>
    <row r="11512" spans="1:6" x14ac:dyDescent="0.25">
      <c r="A11512">
        <v>11510</v>
      </c>
      <c r="B11512" t="s">
        <v>12413</v>
      </c>
      <c r="C11512" s="78">
        <v>-1.6528604</v>
      </c>
      <c r="D11512" s="78">
        <v>-2.2551323999999999</v>
      </c>
      <c r="E11512" s="78">
        <v>-6.4222580000000001E-2</v>
      </c>
      <c r="F11512" s="78">
        <v>3.1323463000000003E-2</v>
      </c>
    </row>
    <row r="11513" spans="1:6" x14ac:dyDescent="0.25">
      <c r="A11513">
        <v>11511</v>
      </c>
      <c r="B11513" t="s">
        <v>12414</v>
      </c>
      <c r="C11513" s="78">
        <v>2.6536167000000002</v>
      </c>
      <c r="D11513" s="78">
        <v>-7.4259309999999995E-2</v>
      </c>
      <c r="E11513" s="78">
        <v>-7.2992989999999994E-2</v>
      </c>
      <c r="F11513" s="78">
        <v>3.6735249999999997E-2</v>
      </c>
    </row>
    <row r="11514" spans="1:6" x14ac:dyDescent="0.25">
      <c r="A11514">
        <v>11512</v>
      </c>
      <c r="B11514" t="s">
        <v>12415</v>
      </c>
      <c r="C11514" s="78">
        <v>0.40190526999999998</v>
      </c>
      <c r="D11514" s="78">
        <v>-1.9022528000000001</v>
      </c>
      <c r="E11514" s="78">
        <v>-9.7341360000000002E-2</v>
      </c>
      <c r="F11514" s="78">
        <v>5.0755247000000003E-2</v>
      </c>
    </row>
    <row r="11515" spans="1:6" x14ac:dyDescent="0.25">
      <c r="A11515">
        <v>11513</v>
      </c>
      <c r="B11515" t="s">
        <v>12416</v>
      </c>
      <c r="C11515" s="78">
        <v>0.56946030000000003</v>
      </c>
      <c r="D11515" s="78">
        <v>0.43076049999999999</v>
      </c>
      <c r="E11515" s="78">
        <v>-5.0669400000000003E-2</v>
      </c>
      <c r="F11515" s="78">
        <v>5.1749705999999999E-2</v>
      </c>
    </row>
    <row r="11516" spans="1:6" x14ac:dyDescent="0.25">
      <c r="A11516">
        <v>11514</v>
      </c>
      <c r="B11516" t="s">
        <v>12417</v>
      </c>
      <c r="C11516" s="78">
        <v>0.61686799999999997</v>
      </c>
      <c r="D11516" s="78">
        <v>0.13023603</v>
      </c>
      <c r="E11516" s="78">
        <v>-1.2023244000000001E-2</v>
      </c>
      <c r="F11516" s="78">
        <v>-3.7989139999999998E-2</v>
      </c>
    </row>
    <row r="11517" spans="1:6" x14ac:dyDescent="0.25">
      <c r="A11517">
        <v>11515</v>
      </c>
      <c r="B11517" t="s">
        <v>12418</v>
      </c>
      <c r="C11517" s="78">
        <v>-1.9125829999999999</v>
      </c>
      <c r="D11517" s="78">
        <v>-1.0724034</v>
      </c>
      <c r="E11517" s="78">
        <v>-2.9187001000000001E-2</v>
      </c>
      <c r="F11517" s="78">
        <v>3.4861580000000003E-2</v>
      </c>
    </row>
    <row r="11518" spans="1:6" x14ac:dyDescent="0.25">
      <c r="A11518">
        <v>11516</v>
      </c>
      <c r="B11518" t="s">
        <v>12419</v>
      </c>
      <c r="C11518" s="78">
        <v>0.42220864000000002</v>
      </c>
      <c r="D11518" s="78">
        <v>-1.2928845</v>
      </c>
      <c r="E11518" s="78">
        <v>-3.4390595000000003E-2</v>
      </c>
      <c r="F11518" s="78">
        <v>0.17954011</v>
      </c>
    </row>
    <row r="11519" spans="1:6" x14ac:dyDescent="0.25">
      <c r="A11519">
        <v>11517</v>
      </c>
      <c r="B11519" t="s">
        <v>12420</v>
      </c>
      <c r="C11519" s="78">
        <v>-2.4491274000000001</v>
      </c>
      <c r="D11519" s="78">
        <v>1.0552722000000001</v>
      </c>
      <c r="E11519" s="78">
        <v>-4.7868460000000002E-2</v>
      </c>
      <c r="F11519" s="78">
        <v>0.13887571000000001</v>
      </c>
    </row>
    <row r="11520" spans="1:6" x14ac:dyDescent="0.25">
      <c r="A11520">
        <v>11518</v>
      </c>
      <c r="B11520" t="s">
        <v>12421</v>
      </c>
      <c r="C11520" s="78">
        <v>-2.3401413</v>
      </c>
      <c r="D11520" s="78">
        <v>0.59191050000000001</v>
      </c>
      <c r="E11520" s="78">
        <v>-8.2877909999999992E-3</v>
      </c>
      <c r="F11520" s="78">
        <v>2.260223E-3</v>
      </c>
    </row>
    <row r="11521" spans="1:6" x14ac:dyDescent="0.25">
      <c r="A11521">
        <v>11519</v>
      </c>
      <c r="B11521" t="s">
        <v>12422</v>
      </c>
      <c r="C11521" s="78">
        <v>-0.69369809999999998</v>
      </c>
      <c r="D11521" s="78">
        <v>-0.90247940000000004</v>
      </c>
      <c r="E11521" s="78">
        <v>1.9232703</v>
      </c>
      <c r="F11521" s="78">
        <v>0.11855951000000001</v>
      </c>
    </row>
    <row r="11522" spans="1:6" x14ac:dyDescent="0.25">
      <c r="A11522">
        <v>11520</v>
      </c>
      <c r="B11522" t="s">
        <v>12423</v>
      </c>
      <c r="C11522" s="78">
        <v>1.5943335000000001</v>
      </c>
      <c r="D11522" s="78">
        <v>-0.99293659999999995</v>
      </c>
      <c r="E11522" s="78">
        <v>-1.8142032999999998E-2</v>
      </c>
      <c r="F11522" s="78">
        <v>3.8603680000000001E-2</v>
      </c>
    </row>
    <row r="11523" spans="1:6" x14ac:dyDescent="0.25">
      <c r="A11523">
        <v>11521</v>
      </c>
      <c r="B11523" t="s">
        <v>12424</v>
      </c>
      <c r="C11523" s="78">
        <v>1.4100348</v>
      </c>
      <c r="D11523" s="78">
        <v>-1.4256167</v>
      </c>
      <c r="E11523" s="78">
        <v>-1.9589035000000001E-2</v>
      </c>
      <c r="F11523" s="78">
        <v>-4.0854006999999998E-2</v>
      </c>
    </row>
    <row r="11524" spans="1:6" x14ac:dyDescent="0.25">
      <c r="A11524">
        <v>11522</v>
      </c>
      <c r="B11524" t="s">
        <v>12425</v>
      </c>
      <c r="C11524" s="78">
        <v>1.8561449999999999</v>
      </c>
      <c r="D11524" s="78">
        <v>-1.0752788</v>
      </c>
      <c r="E11524" s="78">
        <v>-3.4390595000000003E-2</v>
      </c>
      <c r="F11524" s="78">
        <v>0.17954011</v>
      </c>
    </row>
    <row r="11525" spans="1:6" x14ac:dyDescent="0.25">
      <c r="A11525">
        <v>11523</v>
      </c>
      <c r="B11525" t="s">
        <v>12426</v>
      </c>
      <c r="C11525" s="78">
        <v>1.7345151000000001</v>
      </c>
      <c r="D11525" s="78">
        <v>3.4404080000000001</v>
      </c>
      <c r="E11525" s="78">
        <v>-0.10529059</v>
      </c>
      <c r="F11525" s="78">
        <v>-0.2199219</v>
      </c>
    </row>
    <row r="11526" spans="1:6" x14ac:dyDescent="0.25">
      <c r="A11526">
        <v>11524</v>
      </c>
      <c r="B11526" t="s">
        <v>12427</v>
      </c>
      <c r="C11526" s="78">
        <v>-0.81717103999999996</v>
      </c>
      <c r="D11526" s="78">
        <v>-1.1934642</v>
      </c>
      <c r="E11526" s="78">
        <v>-7.6192415999999999E-2</v>
      </c>
      <c r="F11526" s="78">
        <v>5.8245018000000003E-2</v>
      </c>
    </row>
    <row r="11527" spans="1:6" x14ac:dyDescent="0.25">
      <c r="A11527">
        <v>11525</v>
      </c>
      <c r="B11527" t="s">
        <v>12428</v>
      </c>
      <c r="C11527" s="78">
        <v>-0.90314450000000002</v>
      </c>
      <c r="D11527" s="78">
        <v>1.4176976999999999</v>
      </c>
      <c r="E11527" s="78">
        <v>-9.2123925999999995E-2</v>
      </c>
      <c r="F11527" s="78">
        <v>-0.33241641999999999</v>
      </c>
    </row>
    <row r="11528" spans="1:6" x14ac:dyDescent="0.25">
      <c r="A11528">
        <v>11526</v>
      </c>
      <c r="B11528" t="s">
        <v>12429</v>
      </c>
      <c r="C11528" s="78">
        <v>0.84887933999999998</v>
      </c>
      <c r="D11528" s="78">
        <v>-0.21165745999999999</v>
      </c>
      <c r="E11528" s="78">
        <v>-5.9923301999999998E-2</v>
      </c>
      <c r="F11528" s="78">
        <v>-6.7987829999999999E-2</v>
      </c>
    </row>
    <row r="11529" spans="1:6" x14ac:dyDescent="0.25">
      <c r="A11529">
        <v>11527</v>
      </c>
      <c r="B11529" t="s">
        <v>12430</v>
      </c>
      <c r="C11529" s="78">
        <v>2.9919007</v>
      </c>
      <c r="D11529" s="78">
        <v>1.3698802000000001</v>
      </c>
      <c r="E11529" s="78">
        <v>-8.3389536E-2</v>
      </c>
      <c r="F11529" s="78">
        <v>1.002422E-2</v>
      </c>
    </row>
    <row r="11530" spans="1:6" x14ac:dyDescent="0.25">
      <c r="A11530">
        <v>11528</v>
      </c>
      <c r="B11530" t="s">
        <v>12431</v>
      </c>
      <c r="C11530" s="78">
        <v>-0.43522322000000002</v>
      </c>
      <c r="D11530" s="78">
        <v>0.48166308000000002</v>
      </c>
      <c r="E11530" s="78">
        <v>-3.5621307999999997E-2</v>
      </c>
      <c r="F11530" s="78">
        <v>-2.2504434E-2</v>
      </c>
    </row>
    <row r="11531" spans="1:6" x14ac:dyDescent="0.25">
      <c r="A11531">
        <v>11529</v>
      </c>
      <c r="B11531" t="s">
        <v>12432</v>
      </c>
      <c r="C11531" s="78">
        <v>1.1781033000000001</v>
      </c>
      <c r="D11531" s="78">
        <v>0.60282515999999997</v>
      </c>
      <c r="E11531" s="78">
        <v>-5.2004950000000001E-2</v>
      </c>
      <c r="F11531" s="78">
        <v>0.10162485</v>
      </c>
    </row>
    <row r="11532" spans="1:6" x14ac:dyDescent="0.25">
      <c r="A11532">
        <v>11530</v>
      </c>
      <c r="B11532" t="s">
        <v>12433</v>
      </c>
      <c r="C11532" s="78">
        <v>-0.3600545</v>
      </c>
      <c r="D11532" s="78">
        <v>-1.9394525</v>
      </c>
      <c r="E11532" s="78">
        <v>-8.0638364000000004E-2</v>
      </c>
      <c r="F11532" s="78">
        <v>0.10167286</v>
      </c>
    </row>
    <row r="11533" spans="1:6" x14ac:dyDescent="0.25">
      <c r="A11533">
        <v>11531</v>
      </c>
      <c r="B11533" t="s">
        <v>12434</v>
      </c>
      <c r="C11533" s="78">
        <v>-0.67519989999999996</v>
      </c>
      <c r="D11533" s="78">
        <v>-0.52354955999999997</v>
      </c>
      <c r="E11533" s="78">
        <v>1.5758310000000001E-2</v>
      </c>
      <c r="F11533" s="78">
        <v>-0.32499372999999998</v>
      </c>
    </row>
    <row r="11534" spans="1:6" x14ac:dyDescent="0.25">
      <c r="A11534">
        <v>11532</v>
      </c>
      <c r="B11534" t="s">
        <v>12435</v>
      </c>
      <c r="C11534" s="78">
        <v>-0.38306358000000001</v>
      </c>
      <c r="D11534" s="78">
        <v>0.95729136000000004</v>
      </c>
      <c r="E11534" s="78">
        <v>-4.0638189999999998E-2</v>
      </c>
      <c r="F11534" s="78">
        <v>4.0541753E-2</v>
      </c>
    </row>
    <row r="11535" spans="1:6" x14ac:dyDescent="0.25">
      <c r="A11535">
        <v>11533</v>
      </c>
      <c r="B11535" t="s">
        <v>12436</v>
      </c>
      <c r="C11535" s="78">
        <v>2.6837162999999999</v>
      </c>
      <c r="D11535" s="78">
        <v>1.9006917000000001</v>
      </c>
      <c r="E11535" s="78">
        <v>3.6987849E-3</v>
      </c>
      <c r="F11535" s="78">
        <v>-1.8052846000000001E-2</v>
      </c>
    </row>
    <row r="11536" spans="1:6" x14ac:dyDescent="0.25">
      <c r="A11536">
        <v>11534</v>
      </c>
      <c r="B11536" t="s">
        <v>12437</v>
      </c>
      <c r="C11536" s="78">
        <v>1.0348288999999999</v>
      </c>
      <c r="D11536" s="78">
        <v>1.3763384000000001</v>
      </c>
      <c r="E11536" s="78">
        <v>-7.1009749999999996E-2</v>
      </c>
      <c r="F11536" s="78">
        <v>3.823623E-3</v>
      </c>
    </row>
    <row r="11537" spans="1:6" x14ac:dyDescent="0.25">
      <c r="A11537">
        <v>11535</v>
      </c>
      <c r="B11537" t="s">
        <v>12438</v>
      </c>
      <c r="C11537" s="78">
        <v>3.1484574000000001E-2</v>
      </c>
      <c r="D11537" s="78">
        <v>0.90342354999999996</v>
      </c>
      <c r="E11537" s="78">
        <v>-3.9824247E-2</v>
      </c>
      <c r="F11537" s="78">
        <v>6.5961346000000004E-2</v>
      </c>
    </row>
    <row r="11538" spans="1:6" x14ac:dyDescent="0.25">
      <c r="A11538">
        <v>11536</v>
      </c>
      <c r="B11538" t="s">
        <v>12439</v>
      </c>
      <c r="C11538" s="78">
        <v>1.5684406</v>
      </c>
      <c r="D11538" s="78">
        <v>0.28916555999999999</v>
      </c>
      <c r="E11538" s="78">
        <v>-5.0291717E-2</v>
      </c>
      <c r="F11538" s="78">
        <v>1.6657143999999999E-2</v>
      </c>
    </row>
    <row r="11539" spans="1:6" x14ac:dyDescent="0.25">
      <c r="A11539">
        <v>11537</v>
      </c>
      <c r="B11539" t="s">
        <v>12440</v>
      </c>
      <c r="C11539" s="78">
        <v>1.2396947</v>
      </c>
      <c r="D11539" s="78">
        <v>-1.1183851</v>
      </c>
      <c r="E11539" s="78">
        <v>-2.4391692E-2</v>
      </c>
      <c r="F11539" s="78">
        <v>-4.9196287999999998E-2</v>
      </c>
    </row>
    <row r="11540" spans="1:6" x14ac:dyDescent="0.25">
      <c r="A11540">
        <v>11538</v>
      </c>
      <c r="B11540" t="s">
        <v>12441</v>
      </c>
      <c r="C11540" s="78">
        <v>-2.2410269999999999</v>
      </c>
      <c r="D11540" s="78">
        <v>-5.8870970000000002E-2</v>
      </c>
      <c r="E11540" s="78">
        <v>-3.4390595000000003E-2</v>
      </c>
      <c r="F11540" s="78">
        <v>0.17954011</v>
      </c>
    </row>
    <row r="11541" spans="1:6" x14ac:dyDescent="0.25">
      <c r="A11541">
        <v>11539</v>
      </c>
      <c r="B11541" t="s">
        <v>12442</v>
      </c>
      <c r="C11541" s="78">
        <v>-1.3664674000000001</v>
      </c>
      <c r="D11541" s="78">
        <v>0.73222109999999996</v>
      </c>
      <c r="E11541" s="78">
        <v>-3.1113486999999999E-2</v>
      </c>
      <c r="F11541" s="78">
        <v>8.2978549999999998E-2</v>
      </c>
    </row>
    <row r="11542" spans="1:6" x14ac:dyDescent="0.25">
      <c r="A11542">
        <v>11540</v>
      </c>
      <c r="B11542" t="s">
        <v>12443</v>
      </c>
      <c r="C11542" s="78">
        <v>-1.6766186999999999</v>
      </c>
      <c r="D11542" s="78">
        <v>0.4656286</v>
      </c>
      <c r="E11542" s="78">
        <v>-3.0159249999999999E-2</v>
      </c>
      <c r="F11542" s="78">
        <v>0.10943374</v>
      </c>
    </row>
    <row r="11543" spans="1:6" x14ac:dyDescent="0.25">
      <c r="A11543">
        <v>11541</v>
      </c>
      <c r="B11543" t="s">
        <v>12444</v>
      </c>
      <c r="C11543" s="78">
        <v>0.15348157000000001</v>
      </c>
      <c r="D11543" s="78">
        <v>0.41311555999999999</v>
      </c>
      <c r="E11543" s="78">
        <v>-6.6855579999999998E-2</v>
      </c>
      <c r="F11543" s="78">
        <v>-4.6688585999999997E-2</v>
      </c>
    </row>
    <row r="11544" spans="1:6" x14ac:dyDescent="0.25">
      <c r="A11544">
        <v>11542</v>
      </c>
      <c r="B11544" t="s">
        <v>12445</v>
      </c>
      <c r="C11544" s="78">
        <v>0.37020113999999998</v>
      </c>
      <c r="D11544" s="78">
        <v>-1.1028259</v>
      </c>
      <c r="E11544" s="78">
        <v>-0.10051772</v>
      </c>
      <c r="F11544" s="78">
        <v>1.6479774999999999E-2</v>
      </c>
    </row>
    <row r="11545" spans="1:6" x14ac:dyDescent="0.25">
      <c r="A11545">
        <v>11543</v>
      </c>
      <c r="B11545" t="s">
        <v>12446</v>
      </c>
      <c r="C11545" s="78">
        <v>-1.4408401</v>
      </c>
      <c r="D11545" s="78">
        <v>-0.89080429999999999</v>
      </c>
      <c r="E11545" s="78">
        <v>-6.1216435999999999E-2</v>
      </c>
      <c r="F11545" s="78">
        <v>6.0012065000000003E-2</v>
      </c>
    </row>
    <row r="11546" spans="1:6" x14ac:dyDescent="0.25">
      <c r="A11546">
        <v>11544</v>
      </c>
      <c r="B11546" t="s">
        <v>12447</v>
      </c>
      <c r="C11546" s="78">
        <v>0.63793253999999999</v>
      </c>
      <c r="D11546" s="78">
        <v>-9.1482160000000007E-2</v>
      </c>
      <c r="E11546" s="78">
        <v>-3.4390595000000003E-2</v>
      </c>
      <c r="F11546" s="78">
        <v>0.17954011</v>
      </c>
    </row>
    <row r="11547" spans="1:6" x14ac:dyDescent="0.25">
      <c r="A11547">
        <v>11545</v>
      </c>
      <c r="B11547" t="s">
        <v>12448</v>
      </c>
      <c r="C11547" s="78">
        <v>-0.63754500000000003</v>
      </c>
      <c r="D11547" s="78">
        <v>0.11041969</v>
      </c>
      <c r="E11547" s="78">
        <v>-6.4383179999999998E-2</v>
      </c>
      <c r="F11547" s="78">
        <v>4.3308346999999997E-2</v>
      </c>
    </row>
    <row r="11548" spans="1:6" x14ac:dyDescent="0.25">
      <c r="A11548">
        <v>11546</v>
      </c>
      <c r="B11548" t="s">
        <v>12449</v>
      </c>
      <c r="C11548" s="78">
        <v>-0.88371540000000004</v>
      </c>
      <c r="D11548" s="78">
        <v>-0.77713620000000005</v>
      </c>
      <c r="E11548" s="78">
        <v>-7.1622043999999996E-2</v>
      </c>
      <c r="F11548" s="78">
        <v>7.1332199999999998E-2</v>
      </c>
    </row>
    <row r="11549" spans="1:6" x14ac:dyDescent="0.25">
      <c r="A11549">
        <v>11547</v>
      </c>
      <c r="B11549" t="s">
        <v>12450</v>
      </c>
      <c r="C11549" s="78">
        <v>0.72524370000000005</v>
      </c>
      <c r="D11549" s="78">
        <v>-2.5917208</v>
      </c>
      <c r="E11549" s="78">
        <v>-3.4390595000000003E-2</v>
      </c>
      <c r="F11549" s="78">
        <v>0.17954011</v>
      </c>
    </row>
    <row r="11550" spans="1:6" x14ac:dyDescent="0.25">
      <c r="A11550">
        <v>11548</v>
      </c>
      <c r="B11550" t="s">
        <v>12451</v>
      </c>
      <c r="C11550" s="78">
        <v>3.9466035000000002</v>
      </c>
      <c r="D11550" s="78">
        <v>1.9162224999999999</v>
      </c>
      <c r="E11550" s="78">
        <v>-0.114751086</v>
      </c>
      <c r="F11550" s="78">
        <v>7.0139880000000002E-2</v>
      </c>
    </row>
    <row r="11551" spans="1:6" x14ac:dyDescent="0.25">
      <c r="A11551">
        <v>11549</v>
      </c>
      <c r="B11551" t="s">
        <v>12452</v>
      </c>
      <c r="C11551" s="78">
        <v>1.1438683000000001</v>
      </c>
      <c r="D11551" s="78">
        <v>-0.59644580000000003</v>
      </c>
      <c r="E11551" s="78">
        <v>7.3980987000000003E-3</v>
      </c>
      <c r="F11551" s="78">
        <v>6.3554070000000004E-2</v>
      </c>
    </row>
    <row r="11552" spans="1:6" x14ac:dyDescent="0.25">
      <c r="A11552">
        <v>11550</v>
      </c>
      <c r="B11552" t="s">
        <v>12453</v>
      </c>
      <c r="C11552" s="78">
        <v>0.70662150000000001</v>
      </c>
      <c r="D11552" s="78">
        <v>0.21959055999999999</v>
      </c>
      <c r="E11552" s="78">
        <v>-2.033799E-2</v>
      </c>
      <c r="F11552" s="78">
        <v>1.7830387E-2</v>
      </c>
    </row>
    <row r="11553" spans="1:6" x14ac:dyDescent="0.25">
      <c r="A11553">
        <v>11551</v>
      </c>
      <c r="B11553" t="s">
        <v>12454</v>
      </c>
      <c r="C11553" s="78">
        <v>-1.3362428</v>
      </c>
      <c r="D11553" s="78">
        <v>0.69484466</v>
      </c>
      <c r="E11553" s="78">
        <v>-9.0430250000000004E-2</v>
      </c>
      <c r="F11553" s="78">
        <v>9.5885745999999994E-2</v>
      </c>
    </row>
    <row r="11554" spans="1:6" x14ac:dyDescent="0.25">
      <c r="A11554">
        <v>11552</v>
      </c>
      <c r="B11554" t="s">
        <v>12455</v>
      </c>
      <c r="C11554" s="78">
        <v>-1.101162</v>
      </c>
      <c r="D11554" s="78">
        <v>0.3542942</v>
      </c>
      <c r="E11554" s="78">
        <v>-7.0741460000000006E-2</v>
      </c>
      <c r="F11554" s="78">
        <v>-0.28971451999999998</v>
      </c>
    </row>
    <row r="11555" spans="1:6" x14ac:dyDescent="0.25">
      <c r="A11555">
        <v>11553</v>
      </c>
      <c r="B11555" t="s">
        <v>12456</v>
      </c>
      <c r="C11555" s="78">
        <v>-0.16664656999999999</v>
      </c>
      <c r="D11555" s="78">
        <v>0.11185641</v>
      </c>
      <c r="E11555" s="78">
        <v>-4.2777915E-2</v>
      </c>
      <c r="F11555" s="78">
        <v>0.15337308999999999</v>
      </c>
    </row>
    <row r="11556" spans="1:6" x14ac:dyDescent="0.25">
      <c r="A11556">
        <v>11554</v>
      </c>
      <c r="B11556" t="s">
        <v>12457</v>
      </c>
      <c r="C11556" s="78">
        <v>-2.3209987000000001</v>
      </c>
      <c r="D11556" s="78">
        <v>-1.4711369999999999</v>
      </c>
      <c r="E11556" s="78">
        <v>-2.9705215E-2</v>
      </c>
      <c r="F11556" s="78">
        <v>6.6969626000000004E-2</v>
      </c>
    </row>
    <row r="11557" spans="1:6" x14ac:dyDescent="0.25">
      <c r="A11557">
        <v>11555</v>
      </c>
      <c r="B11557" t="s">
        <v>12458</v>
      </c>
      <c r="C11557" s="78">
        <v>0.91448176000000003</v>
      </c>
      <c r="D11557" s="78">
        <v>1.5459901</v>
      </c>
      <c r="E11557" s="78">
        <v>2.2009083999999999</v>
      </c>
      <c r="F11557" s="78">
        <v>-0.4177323</v>
      </c>
    </row>
    <row r="11558" spans="1:6" x14ac:dyDescent="0.25">
      <c r="A11558">
        <v>11556</v>
      </c>
      <c r="B11558" t="s">
        <v>12459</v>
      </c>
      <c r="C11558" s="78">
        <v>-0.23711462</v>
      </c>
      <c r="D11558" s="78">
        <v>-1.0038267000000001</v>
      </c>
      <c r="E11558" s="78">
        <v>2.068979E-2</v>
      </c>
      <c r="F11558" s="78">
        <v>-3.1473069999999999E-2</v>
      </c>
    </row>
    <row r="11559" spans="1:6" x14ac:dyDescent="0.25">
      <c r="A11559">
        <v>11557</v>
      </c>
      <c r="B11559" t="s">
        <v>12460</v>
      </c>
      <c r="C11559" s="78">
        <v>-0.89775349999999998</v>
      </c>
      <c r="D11559" s="78">
        <v>-1.5167469</v>
      </c>
      <c r="E11559" s="78">
        <v>-8.6995299999999998E-2</v>
      </c>
      <c r="F11559" s="78">
        <v>-5.3322986000000003E-2</v>
      </c>
    </row>
    <row r="11560" spans="1:6" x14ac:dyDescent="0.25">
      <c r="A11560">
        <v>11558</v>
      </c>
      <c r="B11560" t="s">
        <v>12461</v>
      </c>
      <c r="C11560" s="78">
        <v>0.55554389999999998</v>
      </c>
      <c r="D11560" s="78">
        <v>-0.42351112000000002</v>
      </c>
      <c r="E11560" s="78">
        <v>2.0742465999999999</v>
      </c>
      <c r="F11560" s="78">
        <v>9.4373509999999994E-2</v>
      </c>
    </row>
    <row r="11561" spans="1:6" x14ac:dyDescent="0.25">
      <c r="A11561">
        <v>11559</v>
      </c>
      <c r="B11561" t="s">
        <v>12462</v>
      </c>
      <c r="C11561" s="78">
        <v>-0.55290574000000003</v>
      </c>
      <c r="D11561" s="78">
        <v>0.29061281999999999</v>
      </c>
      <c r="E11561" s="78">
        <v>-4.6801533999999999E-2</v>
      </c>
      <c r="F11561" s="78">
        <v>8.0642430000000001E-2</v>
      </c>
    </row>
    <row r="11562" spans="1:6" x14ac:dyDescent="0.25">
      <c r="A11562">
        <v>11560</v>
      </c>
      <c r="B11562" t="s">
        <v>12463</v>
      </c>
      <c r="C11562" s="78">
        <v>0.78121410000000002</v>
      </c>
      <c r="D11562" s="78">
        <v>-4.1293519999999999</v>
      </c>
      <c r="E11562" s="78">
        <v>-4.6618369999999999E-2</v>
      </c>
      <c r="F11562" s="78">
        <v>7.1991294999999997E-2</v>
      </c>
    </row>
    <row r="11563" spans="1:6" x14ac:dyDescent="0.25">
      <c r="A11563">
        <v>11561</v>
      </c>
      <c r="B11563" t="s">
        <v>12464</v>
      </c>
      <c r="C11563" s="78">
        <v>-2.5631719999999998</v>
      </c>
      <c r="D11563" s="78">
        <v>-0.61764014</v>
      </c>
      <c r="E11563" s="78">
        <v>-6.4004110000000003E-2</v>
      </c>
      <c r="F11563" s="78">
        <v>-0.104653016</v>
      </c>
    </row>
    <row r="11564" spans="1:6" x14ac:dyDescent="0.25">
      <c r="A11564">
        <v>11562</v>
      </c>
      <c r="B11564" t="s">
        <v>12465</v>
      </c>
      <c r="C11564" s="78">
        <v>0.5487921</v>
      </c>
      <c r="D11564" s="78">
        <v>-0.29682645000000002</v>
      </c>
      <c r="E11564" s="78">
        <v>-3.4390595000000003E-2</v>
      </c>
      <c r="F11564" s="78">
        <v>0.17954011</v>
      </c>
    </row>
    <row r="11565" spans="1:6" x14ac:dyDescent="0.25">
      <c r="A11565">
        <v>11563</v>
      </c>
      <c r="B11565" t="s">
        <v>12466</v>
      </c>
      <c r="C11565" s="78">
        <v>-0.761494</v>
      </c>
      <c r="D11565" s="78">
        <v>-1.9753267000000001</v>
      </c>
      <c r="E11565" s="78">
        <v>-7.3974730000000002E-2</v>
      </c>
      <c r="F11565" s="78">
        <v>5.3641689999999999E-2</v>
      </c>
    </row>
    <row r="11566" spans="1:6" x14ac:dyDescent="0.25">
      <c r="A11566">
        <v>11564</v>
      </c>
      <c r="B11566" t="s">
        <v>12467</v>
      </c>
      <c r="C11566" s="78">
        <v>1.3219723999999999</v>
      </c>
      <c r="D11566" s="78">
        <v>-9.2826635000000005E-2</v>
      </c>
      <c r="E11566" s="78">
        <v>-7.4313729999999995E-2</v>
      </c>
      <c r="F11566" s="78">
        <v>-0.27456206</v>
      </c>
    </row>
    <row r="11567" spans="1:6" x14ac:dyDescent="0.25">
      <c r="A11567">
        <v>11565</v>
      </c>
      <c r="B11567" t="s">
        <v>12468</v>
      </c>
      <c r="C11567" s="78">
        <v>-0.25485121999999999</v>
      </c>
      <c r="D11567" s="78">
        <v>-0.85006369999999998</v>
      </c>
      <c r="E11567" s="78">
        <v>-3.6539084999999999E-2</v>
      </c>
      <c r="F11567" s="78">
        <v>9.2003143999999995E-2</v>
      </c>
    </row>
    <row r="11568" spans="1:6" x14ac:dyDescent="0.25">
      <c r="A11568">
        <v>11566</v>
      </c>
      <c r="B11568" t="s">
        <v>12469</v>
      </c>
      <c r="C11568" s="78">
        <v>1.8202444</v>
      </c>
      <c r="D11568" s="78">
        <v>-1.7081112000000001</v>
      </c>
      <c r="E11568" s="78">
        <v>-3.4390595000000003E-2</v>
      </c>
      <c r="F11568" s="78">
        <v>0.17954011</v>
      </c>
    </row>
    <row r="11569" spans="1:6" x14ac:dyDescent="0.25">
      <c r="A11569">
        <v>11567</v>
      </c>
      <c r="B11569" t="s">
        <v>4358</v>
      </c>
      <c r="C11569" s="78">
        <v>-1.2263148999999999E-2</v>
      </c>
      <c r="D11569" s="78">
        <v>0.62721943999999996</v>
      </c>
      <c r="E11569" s="78">
        <v>-3.4390595000000003E-2</v>
      </c>
      <c r="F11569" s="78">
        <v>0.17954011</v>
      </c>
    </row>
    <row r="11570" spans="1:6" x14ac:dyDescent="0.25">
      <c r="A11570">
        <v>11568</v>
      </c>
      <c r="B11570" t="s">
        <v>12470</v>
      </c>
      <c r="C11570" s="78">
        <v>-0.79554809999999998</v>
      </c>
      <c r="D11570" s="78">
        <v>-0.63508260000000005</v>
      </c>
      <c r="E11570" s="78">
        <v>-3.4390595000000003E-2</v>
      </c>
      <c r="F11570" s="78">
        <v>0.17954011</v>
      </c>
    </row>
    <row r="11571" spans="1:6" x14ac:dyDescent="0.25">
      <c r="A11571">
        <v>11569</v>
      </c>
      <c r="B11571" t="s">
        <v>12471</v>
      </c>
      <c r="C11571" s="78">
        <v>-1.1994301999999999</v>
      </c>
      <c r="D11571" s="78">
        <v>-4.2250204</v>
      </c>
      <c r="E11571" s="78">
        <v>1.0392696E-2</v>
      </c>
      <c r="F11571" s="78">
        <v>9.8243154999999999E-2</v>
      </c>
    </row>
    <row r="11572" spans="1:6" x14ac:dyDescent="0.25">
      <c r="A11572">
        <v>11570</v>
      </c>
      <c r="B11572" t="s">
        <v>12472</v>
      </c>
      <c r="C11572" s="78">
        <v>0.29162486999999998</v>
      </c>
      <c r="D11572" s="78">
        <v>-0.17025240999999999</v>
      </c>
      <c r="E11572" s="78">
        <v>-9.2285590000000001E-2</v>
      </c>
      <c r="F11572" s="78">
        <v>-0.17108817000000001</v>
      </c>
    </row>
    <row r="11573" spans="1:6" x14ac:dyDescent="0.25">
      <c r="A11573">
        <v>11571</v>
      </c>
      <c r="B11573" t="s">
        <v>12473</v>
      </c>
      <c r="C11573" s="78">
        <v>9.7451540000000003E-2</v>
      </c>
      <c r="D11573" s="78">
        <v>-2.5187624</v>
      </c>
      <c r="E11573" s="78">
        <v>-8.5387669999999999E-2</v>
      </c>
      <c r="F11573" s="78">
        <v>2.6573851999999999E-2</v>
      </c>
    </row>
    <row r="11574" spans="1:6" x14ac:dyDescent="0.25">
      <c r="A11574">
        <v>11572</v>
      </c>
      <c r="B11574" t="s">
        <v>12474</v>
      </c>
      <c r="C11574" s="78">
        <v>-0.51456325999999997</v>
      </c>
      <c r="D11574" s="78">
        <v>-1.8222839</v>
      </c>
      <c r="E11574" s="78">
        <v>-4.351899E-2</v>
      </c>
      <c r="F11574" s="78">
        <v>8.5257650000000004E-2</v>
      </c>
    </row>
    <row r="11575" spans="1:6" x14ac:dyDescent="0.25">
      <c r="A11575">
        <v>11573</v>
      </c>
      <c r="B11575" t="s">
        <v>12475</v>
      </c>
      <c r="C11575" s="78">
        <v>1.8022556999999999</v>
      </c>
      <c r="D11575" s="78">
        <v>-0.44717743999999998</v>
      </c>
      <c r="E11575" s="78">
        <v>-0.11885302</v>
      </c>
      <c r="F11575" s="78">
        <v>-0.2467878</v>
      </c>
    </row>
    <row r="11576" spans="1:6" x14ac:dyDescent="0.25">
      <c r="A11576">
        <v>11574</v>
      </c>
      <c r="B11576" t="s">
        <v>12476</v>
      </c>
      <c r="C11576" s="78">
        <v>-1.1031076</v>
      </c>
      <c r="D11576" s="78">
        <v>1.7328588</v>
      </c>
      <c r="E11576" s="78">
        <v>-0.121252745</v>
      </c>
      <c r="F11576" s="78">
        <v>-5.9655949999999999E-2</v>
      </c>
    </row>
    <row r="11577" spans="1:6" x14ac:dyDescent="0.25">
      <c r="A11577">
        <v>11575</v>
      </c>
      <c r="B11577" t="s">
        <v>12477</v>
      </c>
      <c r="C11577" s="78">
        <v>1.0296932000000001</v>
      </c>
      <c r="D11577" s="78">
        <v>0.41304605999999999</v>
      </c>
      <c r="E11577" s="78">
        <v>-3.4186054E-2</v>
      </c>
      <c r="F11577" s="78">
        <v>9.2068250000000004E-2</v>
      </c>
    </row>
    <row r="11578" spans="1:6" x14ac:dyDescent="0.25">
      <c r="A11578">
        <v>11576</v>
      </c>
      <c r="B11578" t="s">
        <v>12478</v>
      </c>
      <c r="C11578" s="78">
        <v>2.1003522999999999</v>
      </c>
      <c r="D11578" s="78">
        <v>3.6008327000000002</v>
      </c>
      <c r="E11578" s="78">
        <v>-3.4390595000000003E-2</v>
      </c>
      <c r="F11578" s="78">
        <v>0.17954011</v>
      </c>
    </row>
    <row r="11579" spans="1:6" x14ac:dyDescent="0.25">
      <c r="A11579">
        <v>11577</v>
      </c>
      <c r="B11579" t="s">
        <v>12479</v>
      </c>
      <c r="C11579" s="78">
        <v>0.34034940000000002</v>
      </c>
      <c r="D11579" s="78">
        <v>1.6384905999999999</v>
      </c>
      <c r="E11579" s="78">
        <v>-3.0964522000000001E-2</v>
      </c>
      <c r="F11579" s="78">
        <v>-1.8844633999999999E-2</v>
      </c>
    </row>
    <row r="11580" spans="1:6" x14ac:dyDescent="0.25">
      <c r="A11580">
        <v>11578</v>
      </c>
      <c r="B11580" t="s">
        <v>12480</v>
      </c>
      <c r="C11580" s="78">
        <v>0.38089392</v>
      </c>
      <c r="D11580" s="78">
        <v>0.64058170000000003</v>
      </c>
      <c r="E11580" s="78">
        <v>-5.7253963999999997E-2</v>
      </c>
      <c r="F11580" s="78">
        <v>-6.2095925000000003E-2</v>
      </c>
    </row>
    <row r="11581" spans="1:6" x14ac:dyDescent="0.25">
      <c r="A11581">
        <v>11579</v>
      </c>
      <c r="B11581" t="s">
        <v>12481</v>
      </c>
      <c r="C11581" s="78">
        <v>-1.1099749999999999</v>
      </c>
      <c r="D11581" s="78">
        <v>1.7017561999999999</v>
      </c>
      <c r="E11581" s="78">
        <v>0.51370110000000002</v>
      </c>
      <c r="F11581" s="78">
        <v>-0.33259635999999998</v>
      </c>
    </row>
    <row r="11582" spans="1:6" x14ac:dyDescent="0.25">
      <c r="A11582">
        <v>11580</v>
      </c>
      <c r="B11582" t="s">
        <v>12482</v>
      </c>
      <c r="C11582" s="78">
        <v>-1.5414494999999999</v>
      </c>
      <c r="D11582" s="78">
        <v>-0.88988970000000001</v>
      </c>
      <c r="E11582" s="78">
        <v>-7.2136685000000006E-2</v>
      </c>
      <c r="F11582" s="78">
        <v>4.0964037000000002E-2</v>
      </c>
    </row>
    <row r="11583" spans="1:6" x14ac:dyDescent="0.25">
      <c r="A11583">
        <v>11581</v>
      </c>
      <c r="B11583" t="s">
        <v>12483</v>
      </c>
      <c r="C11583" s="78">
        <v>-0.16793602999999999</v>
      </c>
      <c r="D11583" s="78">
        <v>0.18437317</v>
      </c>
      <c r="E11583" s="78">
        <v>7.8181219999999996E-2</v>
      </c>
      <c r="F11583" s="78">
        <v>-0.25399870000000002</v>
      </c>
    </row>
    <row r="11584" spans="1:6" x14ac:dyDescent="0.25">
      <c r="A11584">
        <v>11582</v>
      </c>
      <c r="B11584" t="s">
        <v>12484</v>
      </c>
      <c r="C11584" s="78">
        <v>-0.39478952</v>
      </c>
      <c r="D11584" s="78">
        <v>0.66808659999999997</v>
      </c>
      <c r="E11584" s="78">
        <v>-6.0883052999999999E-2</v>
      </c>
      <c r="F11584" s="78">
        <v>-4.4574857000000002E-2</v>
      </c>
    </row>
    <row r="11585" spans="1:6" x14ac:dyDescent="0.25">
      <c r="A11585">
        <v>11583</v>
      </c>
      <c r="B11585" t="s">
        <v>12485</v>
      </c>
      <c r="C11585" s="78">
        <v>-1.0371767000000001</v>
      </c>
      <c r="D11585" s="78">
        <v>-0.28645635000000003</v>
      </c>
      <c r="E11585" s="78">
        <v>7.4437569999999995E-2</v>
      </c>
      <c r="F11585" s="78">
        <v>-0.26736115999999999</v>
      </c>
    </row>
    <row r="11586" spans="1:6" x14ac:dyDescent="0.25">
      <c r="A11586">
        <v>11584</v>
      </c>
      <c r="B11586" t="s">
        <v>12486</v>
      </c>
      <c r="C11586" s="78">
        <v>-0.71464850000000002</v>
      </c>
      <c r="D11586" s="78">
        <v>1.2508233</v>
      </c>
      <c r="E11586" s="78">
        <v>-6.9449544000000002E-2</v>
      </c>
      <c r="F11586" s="78">
        <v>7.5763023999999998E-2</v>
      </c>
    </row>
    <row r="11587" spans="1:6" x14ac:dyDescent="0.25">
      <c r="A11587">
        <v>11585</v>
      </c>
      <c r="B11587" t="s">
        <v>12487</v>
      </c>
      <c r="C11587" s="78">
        <v>0.89736855000000004</v>
      </c>
      <c r="D11587" s="78">
        <v>-0.31605509999999998</v>
      </c>
      <c r="E11587" s="78">
        <v>-7.3288320000000004E-2</v>
      </c>
      <c r="F11587" s="78">
        <v>6.1553284999999999E-2</v>
      </c>
    </row>
    <row r="11588" spans="1:6" x14ac:dyDescent="0.25">
      <c r="A11588">
        <v>11586</v>
      </c>
      <c r="B11588" t="s">
        <v>12488</v>
      </c>
      <c r="C11588" s="78">
        <v>9.0011746000000004E-2</v>
      </c>
      <c r="D11588" s="78">
        <v>0.91645706000000005</v>
      </c>
      <c r="E11588" s="78">
        <v>-9.2934520000000007E-2</v>
      </c>
      <c r="F11588" s="78">
        <v>6.2356799999999997E-2</v>
      </c>
    </row>
    <row r="11589" spans="1:6" x14ac:dyDescent="0.25">
      <c r="A11589">
        <v>11587</v>
      </c>
      <c r="B11589" t="s">
        <v>12489</v>
      </c>
      <c r="C11589" s="78">
        <v>0.44169036</v>
      </c>
      <c r="D11589" s="78">
        <v>2.4997324999999999</v>
      </c>
      <c r="E11589" s="78">
        <v>-6.5228579999999994E-2</v>
      </c>
      <c r="F11589" s="78">
        <v>-0.17248635000000001</v>
      </c>
    </row>
    <row r="11590" spans="1:6" x14ac:dyDescent="0.25">
      <c r="A11590">
        <v>11588</v>
      </c>
      <c r="B11590" t="s">
        <v>12490</v>
      </c>
      <c r="C11590" s="78">
        <v>2.7671497</v>
      </c>
      <c r="D11590" s="78">
        <v>-9.0456516000000001E-2</v>
      </c>
      <c r="E11590" s="78">
        <v>-5.9975885E-2</v>
      </c>
      <c r="F11590" s="78">
        <v>-1.2564033E-2</v>
      </c>
    </row>
    <row r="11591" spans="1:6" x14ac:dyDescent="0.25">
      <c r="A11591">
        <v>11589</v>
      </c>
      <c r="B11591" t="s">
        <v>12491</v>
      </c>
      <c r="C11591" s="78">
        <v>-0.77764504999999995</v>
      </c>
      <c r="D11591" s="78">
        <v>-1.4013268000000001</v>
      </c>
      <c r="E11591" s="78">
        <v>-3.4390595000000003E-2</v>
      </c>
      <c r="F11591" s="78">
        <v>0.17954011</v>
      </c>
    </row>
    <row r="11592" spans="1:6" x14ac:dyDescent="0.25">
      <c r="A11592">
        <v>11590</v>
      </c>
      <c r="B11592" t="s">
        <v>12492</v>
      </c>
      <c r="C11592" s="78">
        <v>-0.68053644999999996</v>
      </c>
      <c r="D11592" s="78">
        <v>0.55759530000000002</v>
      </c>
      <c r="E11592" s="78">
        <v>-3.8325544000000003E-2</v>
      </c>
      <c r="F11592" s="78">
        <v>1.6058235999999999E-3</v>
      </c>
    </row>
    <row r="11593" spans="1:6" x14ac:dyDescent="0.25">
      <c r="A11593">
        <v>11591</v>
      </c>
      <c r="B11593" t="s">
        <v>12493</v>
      </c>
      <c r="C11593" s="78">
        <v>0.32622936000000002</v>
      </c>
      <c r="D11593" s="78">
        <v>0.91098785000000004</v>
      </c>
      <c r="E11593" s="78">
        <v>-5.660722E-2</v>
      </c>
      <c r="F11593" s="78">
        <v>-5.2422002000000002E-2</v>
      </c>
    </row>
    <row r="11594" spans="1:6" x14ac:dyDescent="0.25">
      <c r="A11594">
        <v>11592</v>
      </c>
      <c r="B11594" t="s">
        <v>12494</v>
      </c>
      <c r="C11594" s="78">
        <v>0.40234705999999998</v>
      </c>
      <c r="D11594" s="78">
        <v>-4.8506830000000001</v>
      </c>
      <c r="E11594" s="78">
        <v>-9.6681035999999998E-2</v>
      </c>
      <c r="F11594" s="78">
        <v>-8.1342499999999998E-2</v>
      </c>
    </row>
    <row r="11595" spans="1:6" x14ac:dyDescent="0.25">
      <c r="A11595">
        <v>11593</v>
      </c>
      <c r="B11595" t="s">
        <v>12495</v>
      </c>
      <c r="C11595" s="78">
        <v>1.2207414000000001</v>
      </c>
      <c r="D11595" s="78">
        <v>-3.7972359999999997E-2</v>
      </c>
      <c r="E11595" s="78">
        <v>2.1812477000000001</v>
      </c>
      <c r="F11595" s="78">
        <v>0.30289846999999998</v>
      </c>
    </row>
    <row r="11596" spans="1:6" x14ac:dyDescent="0.25">
      <c r="A11596">
        <v>11594</v>
      </c>
      <c r="B11596" t="s">
        <v>12496</v>
      </c>
      <c r="C11596" s="78">
        <v>-2.0580535000000002</v>
      </c>
      <c r="D11596" s="78">
        <v>1.7850523</v>
      </c>
      <c r="E11596" s="78">
        <v>0.28432542</v>
      </c>
      <c r="F11596" s="78">
        <v>-0.48003393</v>
      </c>
    </row>
    <row r="11597" spans="1:6" x14ac:dyDescent="0.25">
      <c r="A11597">
        <v>11595</v>
      </c>
      <c r="B11597" t="s">
        <v>12497</v>
      </c>
      <c r="C11597" s="78">
        <v>-0.54480110000000004</v>
      </c>
      <c r="D11597" s="78">
        <v>0.67580340000000005</v>
      </c>
      <c r="E11597" s="78">
        <v>-4.6283398000000003E-2</v>
      </c>
      <c r="F11597" s="78">
        <v>7.3834210000000003E-3</v>
      </c>
    </row>
    <row r="11598" spans="1:6" x14ac:dyDescent="0.25">
      <c r="A11598">
        <v>11596</v>
      </c>
      <c r="B11598" t="s">
        <v>12498</v>
      </c>
      <c r="C11598" s="78">
        <v>1.4820769</v>
      </c>
      <c r="D11598" s="78">
        <v>0.38537788000000001</v>
      </c>
      <c r="E11598" s="78">
        <v>-3.6779649999999997E-2</v>
      </c>
      <c r="F11598" s="78">
        <v>0.11661922</v>
      </c>
    </row>
    <row r="11599" spans="1:6" x14ac:dyDescent="0.25">
      <c r="A11599">
        <v>11597</v>
      </c>
      <c r="B11599" t="s">
        <v>12499</v>
      </c>
      <c r="C11599" s="78">
        <v>1.6205073999999999</v>
      </c>
      <c r="D11599" s="78">
        <v>-0.94037950000000003</v>
      </c>
      <c r="E11599" s="78">
        <v>-3.7447455999999997E-2</v>
      </c>
      <c r="F11599" s="78">
        <v>-6.2286109999999999E-2</v>
      </c>
    </row>
    <row r="11600" spans="1:6" x14ac:dyDescent="0.25">
      <c r="A11600">
        <v>11598</v>
      </c>
      <c r="B11600" t="s">
        <v>12500</v>
      </c>
      <c r="C11600" s="78">
        <v>1.4442908000000001</v>
      </c>
      <c r="D11600" s="78">
        <v>-0.11851718999999999</v>
      </c>
      <c r="E11600" s="78">
        <v>-1.9275047E-2</v>
      </c>
      <c r="F11600" s="78">
        <v>-2.2366195999999998E-3</v>
      </c>
    </row>
    <row r="11601" spans="1:6" x14ac:dyDescent="0.25">
      <c r="A11601">
        <v>11599</v>
      </c>
      <c r="B11601" t="s">
        <v>12501</v>
      </c>
      <c r="C11601" s="78">
        <v>-0.19085687000000001</v>
      </c>
      <c r="D11601" s="78">
        <v>-3.3676957999999999</v>
      </c>
      <c r="E11601" s="78">
        <v>3.4463514000000001E-2</v>
      </c>
      <c r="F11601" s="78">
        <v>-0.34558928</v>
      </c>
    </row>
    <row r="11602" spans="1:6" x14ac:dyDescent="0.25">
      <c r="A11602">
        <v>11600</v>
      </c>
      <c r="B11602" t="s">
        <v>12502</v>
      </c>
      <c r="C11602" s="78">
        <v>1.0308831000000001</v>
      </c>
      <c r="D11602" s="78">
        <v>-3.2104710000000001</v>
      </c>
      <c r="E11602" s="78">
        <v>-7.6227576000000005E-2</v>
      </c>
      <c r="F11602" s="78">
        <v>9.8067924000000001E-2</v>
      </c>
    </row>
    <row r="11603" spans="1:6" x14ac:dyDescent="0.25">
      <c r="A11603">
        <v>11601</v>
      </c>
      <c r="B11603" t="s">
        <v>12503</v>
      </c>
      <c r="C11603" s="78">
        <v>-1.0182661</v>
      </c>
      <c r="D11603" s="78">
        <v>0.33840545999999999</v>
      </c>
      <c r="E11603" s="78">
        <v>-8.4415229999999994E-2</v>
      </c>
      <c r="F11603" s="78">
        <v>2.6664630000000002E-2</v>
      </c>
    </row>
    <row r="11604" spans="1:6" x14ac:dyDescent="0.25">
      <c r="A11604">
        <v>11602</v>
      </c>
      <c r="B11604" t="s">
        <v>12504</v>
      </c>
      <c r="C11604" s="78">
        <v>-1.2306550000000001</v>
      </c>
      <c r="D11604" s="78">
        <v>-0.27443358000000001</v>
      </c>
      <c r="E11604" s="78">
        <v>-6.2107280000000001E-2</v>
      </c>
      <c r="F11604" s="78">
        <v>4.8041639999999997E-2</v>
      </c>
    </row>
    <row r="11605" spans="1:6" x14ac:dyDescent="0.25">
      <c r="A11605">
        <v>11603</v>
      </c>
      <c r="B11605" t="s">
        <v>12505</v>
      </c>
      <c r="C11605" s="78">
        <v>1.0543506</v>
      </c>
      <c r="D11605" s="78">
        <v>0.10145393</v>
      </c>
      <c r="E11605" s="78">
        <v>-6.8902299999999998E-3</v>
      </c>
      <c r="F11605" s="78">
        <v>1.3642191999999999E-2</v>
      </c>
    </row>
    <row r="11606" spans="1:6" x14ac:dyDescent="0.25">
      <c r="A11606">
        <v>11604</v>
      </c>
      <c r="B11606" t="s">
        <v>12506</v>
      </c>
      <c r="C11606" s="78">
        <v>1.6850919</v>
      </c>
      <c r="D11606" s="78">
        <v>0.59116614000000001</v>
      </c>
      <c r="E11606" s="78">
        <v>-3.4390595000000003E-2</v>
      </c>
      <c r="F11606" s="78">
        <v>0.17954011</v>
      </c>
    </row>
    <row r="11607" spans="1:6" x14ac:dyDescent="0.25">
      <c r="A11607">
        <v>11605</v>
      </c>
      <c r="B11607" t="s">
        <v>12507</v>
      </c>
      <c r="C11607" s="78">
        <v>-0.10251579</v>
      </c>
      <c r="D11607" s="78">
        <v>0.45193361999999998</v>
      </c>
      <c r="E11607" s="78">
        <v>0.118632495</v>
      </c>
      <c r="F11607" s="78">
        <v>-0.62072570000000005</v>
      </c>
    </row>
    <row r="11608" spans="1:6" x14ac:dyDescent="0.25">
      <c r="A11608">
        <v>11606</v>
      </c>
      <c r="B11608" t="s">
        <v>12508</v>
      </c>
      <c r="C11608" s="78">
        <v>1.0450245</v>
      </c>
      <c r="D11608" s="78">
        <v>-0.38777085999999999</v>
      </c>
      <c r="E11608" s="78">
        <v>-5.2097015000000003E-2</v>
      </c>
      <c r="F11608" s="78">
        <v>1.9186765000000001E-2</v>
      </c>
    </row>
    <row r="11609" spans="1:6" x14ac:dyDescent="0.25">
      <c r="A11609">
        <v>11607</v>
      </c>
      <c r="B11609" t="s">
        <v>12509</v>
      </c>
      <c r="C11609" s="78">
        <v>-1.2393253</v>
      </c>
      <c r="D11609" s="78">
        <v>-1.6385000000000001</v>
      </c>
      <c r="E11609" s="78">
        <v>-4.6547268000000003E-2</v>
      </c>
      <c r="F11609" s="78">
        <v>-3.8671792000000002E-3</v>
      </c>
    </row>
    <row r="11610" spans="1:6" x14ac:dyDescent="0.25">
      <c r="A11610">
        <v>11608</v>
      </c>
      <c r="B11610" t="s">
        <v>12510</v>
      </c>
      <c r="C11610" s="78">
        <v>-0.47861492999999999</v>
      </c>
      <c r="D11610" s="78">
        <v>-1.0365215999999999</v>
      </c>
      <c r="E11610" s="78">
        <v>-2.0980387999999998E-3</v>
      </c>
      <c r="F11610" s="78">
        <v>5.8734416999999999E-3</v>
      </c>
    </row>
    <row r="11611" spans="1:6" x14ac:dyDescent="0.25">
      <c r="A11611">
        <v>11609</v>
      </c>
      <c r="B11611" t="s">
        <v>12511</v>
      </c>
      <c r="C11611" s="78">
        <v>-0.51358429999999999</v>
      </c>
      <c r="D11611" s="78">
        <v>-2.1336349999999999</v>
      </c>
      <c r="E11611" s="78">
        <v>-4.9051879999999999E-2</v>
      </c>
      <c r="F11611" s="78">
        <v>0.20708484999999999</v>
      </c>
    </row>
    <row r="11612" spans="1:6" x14ac:dyDescent="0.25">
      <c r="A11612">
        <v>11610</v>
      </c>
      <c r="B11612" t="s">
        <v>12512</v>
      </c>
      <c r="C11612" s="78">
        <v>4.0170938000000003E-2</v>
      </c>
      <c r="D11612" s="78">
        <v>5.2420034999999997E-2</v>
      </c>
      <c r="E11612" s="78">
        <v>9.3201876000000003E-2</v>
      </c>
      <c r="F11612" s="78">
        <v>-0.26166254</v>
      </c>
    </row>
    <row r="11613" spans="1:6" x14ac:dyDescent="0.25">
      <c r="A11613">
        <v>11611</v>
      </c>
      <c r="B11613" t="s">
        <v>12513</v>
      </c>
      <c r="C11613" s="78">
        <v>-0.43136498000000001</v>
      </c>
      <c r="D11613" s="78">
        <v>-5.3039372000000001E-2</v>
      </c>
      <c r="E11613" s="78">
        <v>-2.3001891999999999E-2</v>
      </c>
      <c r="F11613" s="78">
        <v>3.617215E-2</v>
      </c>
    </row>
    <row r="11614" spans="1:6" x14ac:dyDescent="0.25">
      <c r="A11614">
        <v>11612</v>
      </c>
      <c r="B11614" t="s">
        <v>12514</v>
      </c>
      <c r="C11614" s="78">
        <v>-1.0523098</v>
      </c>
      <c r="D11614" s="78">
        <v>-1.5618466</v>
      </c>
      <c r="E11614" s="78">
        <v>-9.060414E-2</v>
      </c>
      <c r="F11614" s="78">
        <v>5.654961E-2</v>
      </c>
    </row>
    <row r="11615" spans="1:6" x14ac:dyDescent="0.25">
      <c r="A11615">
        <v>11613</v>
      </c>
      <c r="B11615" t="s">
        <v>12515</v>
      </c>
      <c r="C11615" s="78">
        <v>-0.52452843999999998</v>
      </c>
      <c r="D11615" s="78">
        <v>0.33960509999999999</v>
      </c>
      <c r="E11615" s="78">
        <v>-0.16401183999999999</v>
      </c>
      <c r="F11615" s="78">
        <v>-0.25440067</v>
      </c>
    </row>
    <row r="11616" spans="1:6" x14ac:dyDescent="0.25">
      <c r="A11616">
        <v>11614</v>
      </c>
      <c r="B11616" t="s">
        <v>12516</v>
      </c>
      <c r="C11616" s="78">
        <v>-0.37122196000000002</v>
      </c>
      <c r="D11616" s="78">
        <v>-0.21147721999999999</v>
      </c>
      <c r="E11616" s="78">
        <v>1.8006393999999999</v>
      </c>
      <c r="F11616" s="78">
        <v>0.24070714000000001</v>
      </c>
    </row>
    <row r="11617" spans="1:6" x14ac:dyDescent="0.25">
      <c r="A11617">
        <v>11615</v>
      </c>
      <c r="B11617" t="s">
        <v>12517</v>
      </c>
      <c r="C11617" s="78">
        <v>-1.2281785999999999</v>
      </c>
      <c r="D11617" s="78">
        <v>1.5683952999999999</v>
      </c>
      <c r="E11617" s="78">
        <v>-3.4390595000000003E-2</v>
      </c>
      <c r="F11617" s="78">
        <v>0.17954011</v>
      </c>
    </row>
    <row r="11618" spans="1:6" x14ac:dyDescent="0.25">
      <c r="A11618">
        <v>11616</v>
      </c>
      <c r="B11618" t="s">
        <v>12518</v>
      </c>
      <c r="C11618" s="78">
        <v>0.63823019999999997</v>
      </c>
      <c r="D11618" s="78">
        <v>-3.1500409</v>
      </c>
      <c r="E11618" s="78">
        <v>-2.8148693999999998E-2</v>
      </c>
      <c r="F11618" s="78">
        <v>-0.10822809999999999</v>
      </c>
    </row>
    <row r="11619" spans="1:6" x14ac:dyDescent="0.25">
      <c r="A11619">
        <v>11617</v>
      </c>
      <c r="B11619" t="s">
        <v>12519</v>
      </c>
      <c r="C11619" s="78">
        <v>-1.5209646000000001</v>
      </c>
      <c r="D11619" s="78">
        <v>-2.6605508000000002</v>
      </c>
      <c r="E11619" s="78">
        <v>-3.6669510000000002E-2</v>
      </c>
      <c r="F11619" s="78">
        <v>9.3531310000000006E-3</v>
      </c>
    </row>
    <row r="11620" spans="1:6" x14ac:dyDescent="0.25">
      <c r="A11620">
        <v>11618</v>
      </c>
      <c r="B11620" t="s">
        <v>12520</v>
      </c>
      <c r="C11620" s="78">
        <v>2.1874910000000001</v>
      </c>
      <c r="D11620" s="78">
        <v>0.50245916999999996</v>
      </c>
      <c r="E11620" s="78">
        <v>-4.6224926E-2</v>
      </c>
      <c r="F11620" s="78">
        <v>-7.3251109999999994E-2</v>
      </c>
    </row>
    <row r="11621" spans="1:6" x14ac:dyDescent="0.25">
      <c r="A11621">
        <v>11619</v>
      </c>
      <c r="B11621" t="s">
        <v>12521</v>
      </c>
      <c r="C11621" s="78">
        <v>-0.24290311000000001</v>
      </c>
      <c r="D11621" s="78">
        <v>-2.4779322000000001</v>
      </c>
      <c r="E11621" s="78">
        <v>-4.6013503999999997E-2</v>
      </c>
      <c r="F11621" s="78">
        <v>4.1293575999999999E-2</v>
      </c>
    </row>
    <row r="11622" spans="1:6" x14ac:dyDescent="0.25">
      <c r="A11622">
        <v>11620</v>
      </c>
      <c r="B11622" t="s">
        <v>12522</v>
      </c>
      <c r="C11622" s="78">
        <v>-0.55975485000000003</v>
      </c>
      <c r="D11622" s="78">
        <v>0.58465135000000001</v>
      </c>
      <c r="E11622" s="78">
        <v>-0.23828998000000001</v>
      </c>
      <c r="F11622" s="78">
        <v>-0.35862207000000001</v>
      </c>
    </row>
    <row r="11623" spans="1:6" x14ac:dyDescent="0.25">
      <c r="A11623">
        <v>11621</v>
      </c>
      <c r="B11623" t="s">
        <v>12523</v>
      </c>
      <c r="C11623" s="78">
        <v>0.58656989999999998</v>
      </c>
      <c r="D11623" s="78">
        <v>-0.97423899999999997</v>
      </c>
      <c r="E11623" s="78">
        <v>-2.9911261000000001E-2</v>
      </c>
      <c r="F11623" s="78">
        <v>-0.11039976999999999</v>
      </c>
    </row>
    <row r="11624" spans="1:6" x14ac:dyDescent="0.25">
      <c r="A11624">
        <v>11622</v>
      </c>
      <c r="B11624" t="s">
        <v>12524</v>
      </c>
      <c r="C11624" s="78">
        <v>-0.69002675999999996</v>
      </c>
      <c r="D11624" s="78">
        <v>-3.9194643000000001E-2</v>
      </c>
      <c r="E11624" s="78">
        <v>1.8815375999999999</v>
      </c>
      <c r="F11624" s="78">
        <v>0.28946733000000002</v>
      </c>
    </row>
    <row r="11625" spans="1:6" x14ac:dyDescent="0.25">
      <c r="A11625">
        <v>11623</v>
      </c>
      <c r="B11625" t="s">
        <v>12525</v>
      </c>
      <c r="C11625" s="78">
        <v>4.2525219999999999</v>
      </c>
      <c r="D11625" s="78">
        <v>1.2277731999999999</v>
      </c>
      <c r="E11625" s="78">
        <v>-9.7415774999999996E-2</v>
      </c>
      <c r="F11625" s="78">
        <v>0.12036374</v>
      </c>
    </row>
    <row r="11626" spans="1:6" x14ac:dyDescent="0.25">
      <c r="A11626">
        <v>11624</v>
      </c>
      <c r="B11626" t="s">
        <v>12526</v>
      </c>
      <c r="C11626" s="78">
        <v>-0.16333127</v>
      </c>
      <c r="D11626" s="78">
        <v>-0.33990636000000002</v>
      </c>
      <c r="E11626" s="78">
        <v>-7.3183910000000005E-2</v>
      </c>
      <c r="F11626" s="78">
        <v>9.1472990000000004E-2</v>
      </c>
    </row>
    <row r="11627" spans="1:6" x14ac:dyDescent="0.25">
      <c r="A11627">
        <v>11625</v>
      </c>
      <c r="B11627" t="s">
        <v>12527</v>
      </c>
      <c r="C11627" s="78">
        <v>-0.95937013999999998</v>
      </c>
      <c r="D11627" s="78">
        <v>0.42576831999999998</v>
      </c>
      <c r="E11627" s="78">
        <v>-8.4907226000000002E-2</v>
      </c>
      <c r="F11627" s="78">
        <v>-5.4752692999999998E-2</v>
      </c>
    </row>
    <row r="11628" spans="1:6" x14ac:dyDescent="0.25">
      <c r="A11628">
        <v>11626</v>
      </c>
      <c r="B11628" t="s">
        <v>12528</v>
      </c>
      <c r="C11628" s="78">
        <v>0.71218309999999996</v>
      </c>
      <c r="D11628" s="78">
        <v>2.4343219999999999</v>
      </c>
      <c r="E11628" s="78">
        <v>-7.0120749999999996E-2</v>
      </c>
      <c r="F11628" s="78">
        <v>-2.2819414999999999E-2</v>
      </c>
    </row>
    <row r="11629" spans="1:6" x14ac:dyDescent="0.25">
      <c r="A11629">
        <v>11627</v>
      </c>
      <c r="B11629" t="s">
        <v>12529</v>
      </c>
      <c r="C11629" s="78">
        <v>-7.9384830000000003E-2</v>
      </c>
      <c r="D11629" s="78">
        <v>-9.4988050000000004E-2</v>
      </c>
      <c r="E11629" s="78">
        <v>3.3936123999999998E-2</v>
      </c>
      <c r="F11629" s="78">
        <v>-0.17805362999999999</v>
      </c>
    </row>
    <row r="11630" spans="1:6" x14ac:dyDescent="0.25">
      <c r="A11630">
        <v>11628</v>
      </c>
      <c r="B11630" t="s">
        <v>12530</v>
      </c>
      <c r="C11630" s="78">
        <v>-1.4401360000000001</v>
      </c>
      <c r="D11630" s="78">
        <v>1.4136626000000001</v>
      </c>
      <c r="E11630" s="78">
        <v>-1.1790190000000001E-2</v>
      </c>
      <c r="F11630" s="78">
        <v>-3.6666690000000002E-2</v>
      </c>
    </row>
    <row r="11631" spans="1:6" x14ac:dyDescent="0.25">
      <c r="A11631">
        <v>11629</v>
      </c>
      <c r="B11631" t="s">
        <v>12531</v>
      </c>
      <c r="C11631" s="78">
        <v>-1.5300037</v>
      </c>
      <c r="D11631" s="78">
        <v>1.0324169000000001</v>
      </c>
      <c r="E11631" s="78">
        <v>4.9379992999999997E-2</v>
      </c>
      <c r="F11631" s="78">
        <v>-3.9689243E-4</v>
      </c>
    </row>
    <row r="11632" spans="1:6" x14ac:dyDescent="0.25">
      <c r="A11632">
        <v>11630</v>
      </c>
      <c r="B11632" t="s">
        <v>12532</v>
      </c>
      <c r="C11632" s="78">
        <v>-4.4338703E-3</v>
      </c>
      <c r="D11632" s="78">
        <v>-0.92043626000000001</v>
      </c>
      <c r="E11632" s="78">
        <v>-8.9489959999999993E-2</v>
      </c>
      <c r="F11632" s="78">
        <v>7.4599910000000005E-2</v>
      </c>
    </row>
    <row r="11633" spans="1:6" x14ac:dyDescent="0.25">
      <c r="A11633">
        <v>11631</v>
      </c>
      <c r="B11633" t="s">
        <v>12533</v>
      </c>
      <c r="C11633" s="78">
        <v>-0.17325771000000001</v>
      </c>
      <c r="D11633" s="78">
        <v>2.1213605000000002</v>
      </c>
      <c r="E11633" s="78">
        <v>-8.6531504999999995E-2</v>
      </c>
      <c r="F11633" s="78">
        <v>3.5049259999999999E-2</v>
      </c>
    </row>
    <row r="11634" spans="1:6" x14ac:dyDescent="0.25">
      <c r="A11634">
        <v>11632</v>
      </c>
      <c r="B11634" t="s">
        <v>12534</v>
      </c>
      <c r="C11634" s="78">
        <v>1.2209033</v>
      </c>
      <c r="D11634" s="78">
        <v>-1.6925794999999999</v>
      </c>
      <c r="E11634" s="78">
        <v>1.9770488E-4</v>
      </c>
      <c r="F11634" s="78">
        <v>-5.5277093999999999E-2</v>
      </c>
    </row>
    <row r="11635" spans="1:6" x14ac:dyDescent="0.25">
      <c r="A11635">
        <v>11633</v>
      </c>
      <c r="B11635" t="s">
        <v>12535</v>
      </c>
      <c r="C11635" s="78">
        <v>0.7110455</v>
      </c>
      <c r="D11635" s="78">
        <v>-1.6230845</v>
      </c>
      <c r="E11635" s="78">
        <v>-3.2625582E-2</v>
      </c>
      <c r="F11635" s="78">
        <v>6.7372694999999996E-2</v>
      </c>
    </row>
    <row r="11636" spans="1:6" x14ac:dyDescent="0.25">
      <c r="A11636">
        <v>11634</v>
      </c>
      <c r="B11636" t="s">
        <v>12536</v>
      </c>
      <c r="C11636" s="78">
        <v>-0.657057</v>
      </c>
      <c r="D11636" s="78">
        <v>1.4729954999999999</v>
      </c>
      <c r="E11636" s="78">
        <v>-4.9133085E-2</v>
      </c>
      <c r="F11636" s="78">
        <v>0.102842234</v>
      </c>
    </row>
    <row r="11637" spans="1:6" x14ac:dyDescent="0.25">
      <c r="A11637">
        <v>11635</v>
      </c>
      <c r="B11637" t="s">
        <v>12537</v>
      </c>
      <c r="C11637" s="78">
        <v>0.28471455000000001</v>
      </c>
      <c r="D11637" s="78">
        <v>1.5555893000000001</v>
      </c>
      <c r="E11637" s="78">
        <v>-3.4390595000000003E-2</v>
      </c>
      <c r="F11637" s="78">
        <v>0.17954011</v>
      </c>
    </row>
    <row r="11638" spans="1:6" x14ac:dyDescent="0.25">
      <c r="A11638">
        <v>11636</v>
      </c>
      <c r="B11638" t="s">
        <v>12538</v>
      </c>
      <c r="C11638" s="78">
        <v>2.8756263</v>
      </c>
      <c r="D11638" s="78">
        <v>-1.6257313</v>
      </c>
      <c r="E11638" s="78">
        <v>-6.3817955999999995E-2</v>
      </c>
      <c r="F11638" s="78">
        <v>6.9368979999999997E-2</v>
      </c>
    </row>
    <row r="11639" spans="1:6" x14ac:dyDescent="0.25">
      <c r="A11639">
        <v>11637</v>
      </c>
      <c r="B11639" t="s">
        <v>12539</v>
      </c>
      <c r="C11639" s="78">
        <v>2.3216746000000001</v>
      </c>
      <c r="D11639" s="78">
        <v>-1.0086195</v>
      </c>
      <c r="E11639" s="78">
        <v>-3.4390595000000003E-2</v>
      </c>
      <c r="F11639" s="78">
        <v>0.17954011</v>
      </c>
    </row>
    <row r="11640" spans="1:6" x14ac:dyDescent="0.25">
      <c r="A11640">
        <v>11638</v>
      </c>
      <c r="B11640" t="s">
        <v>12540</v>
      </c>
      <c r="C11640" s="78">
        <v>0.16050717</v>
      </c>
      <c r="D11640" s="78">
        <v>0.28368133000000001</v>
      </c>
      <c r="E11640" s="78">
        <v>-3.4390595000000003E-2</v>
      </c>
      <c r="F11640" s="78">
        <v>0.17954011</v>
      </c>
    </row>
    <row r="11641" spans="1:6" x14ac:dyDescent="0.25">
      <c r="A11641">
        <v>11639</v>
      </c>
      <c r="B11641" t="s">
        <v>12541</v>
      </c>
      <c r="C11641" s="78">
        <v>-0.10064614</v>
      </c>
      <c r="D11641" s="78">
        <v>-0.76875660000000001</v>
      </c>
      <c r="E11641" s="78">
        <v>-0.211281</v>
      </c>
      <c r="F11641" s="78">
        <v>-0.44991213000000002</v>
      </c>
    </row>
    <row r="11642" spans="1:6" x14ac:dyDescent="0.25">
      <c r="A11642">
        <v>11640</v>
      </c>
      <c r="B11642" t="s">
        <v>12542</v>
      </c>
      <c r="C11642" s="78">
        <v>-1.6794222999999999</v>
      </c>
      <c r="D11642" s="78">
        <v>-9.0319306000000002E-2</v>
      </c>
      <c r="E11642" s="78">
        <v>-8.2322899999999997E-3</v>
      </c>
      <c r="F11642" s="78">
        <v>8.3904999999999993E-2</v>
      </c>
    </row>
    <row r="11643" spans="1:6" x14ac:dyDescent="0.25">
      <c r="A11643">
        <v>11641</v>
      </c>
      <c r="B11643" t="s">
        <v>12543</v>
      </c>
      <c r="C11643" s="78">
        <v>-1.6037039</v>
      </c>
      <c r="D11643" s="78">
        <v>0.58697140000000003</v>
      </c>
      <c r="E11643" s="78">
        <v>-7.6158984999999998E-2</v>
      </c>
      <c r="F11643" s="78">
        <v>0.1164538</v>
      </c>
    </row>
    <row r="11644" spans="1:6" x14ac:dyDescent="0.25">
      <c r="A11644">
        <v>11642</v>
      </c>
      <c r="B11644" t="s">
        <v>12544</v>
      </c>
      <c r="C11644" s="78">
        <v>-0.59329533999999995</v>
      </c>
      <c r="D11644" s="78">
        <v>1.5790445</v>
      </c>
      <c r="E11644" s="78">
        <v>-3.4390595000000003E-2</v>
      </c>
      <c r="F11644" s="78">
        <v>0.17954011</v>
      </c>
    </row>
    <row r="11645" spans="1:6" x14ac:dyDescent="0.25">
      <c r="A11645">
        <v>11643</v>
      </c>
      <c r="B11645" t="s">
        <v>3523</v>
      </c>
      <c r="C11645" s="78">
        <v>0.6825812</v>
      </c>
      <c r="D11645" s="78">
        <v>0.31751010000000002</v>
      </c>
      <c r="E11645" s="78">
        <v>-3.4390595000000003E-2</v>
      </c>
      <c r="F11645" s="78">
        <v>0.17954011</v>
      </c>
    </row>
    <row r="11646" spans="1:6" x14ac:dyDescent="0.25">
      <c r="A11646">
        <v>11644</v>
      </c>
      <c r="B11646" t="s">
        <v>12545</v>
      </c>
      <c r="C11646" s="78">
        <v>8.5156559999999999E-3</v>
      </c>
      <c r="D11646" s="78">
        <v>-9.1596720000000006E-2</v>
      </c>
      <c r="E11646" s="78">
        <v>-4.5885085999999999E-2</v>
      </c>
      <c r="F11646" s="78">
        <v>-0.14501353</v>
      </c>
    </row>
    <row r="11647" spans="1:6" x14ac:dyDescent="0.25">
      <c r="A11647">
        <v>11645</v>
      </c>
      <c r="B11647" t="s">
        <v>12546</v>
      </c>
      <c r="C11647" s="78">
        <v>2.2958546000000002</v>
      </c>
      <c r="D11647" s="78">
        <v>-0.26598716</v>
      </c>
      <c r="E11647" s="78">
        <v>-1.0870266999999999E-2</v>
      </c>
      <c r="F11647" s="78">
        <v>4.5404060000000003E-2</v>
      </c>
    </row>
    <row r="11648" spans="1:6" x14ac:dyDescent="0.25">
      <c r="A11648">
        <v>11646</v>
      </c>
      <c r="B11648" t="s">
        <v>12547</v>
      </c>
      <c r="C11648" s="78">
        <v>-0.30012624999999998</v>
      </c>
      <c r="D11648" s="78">
        <v>1.7012509</v>
      </c>
      <c r="E11648" s="78">
        <v>-8.7895065999999994E-2</v>
      </c>
      <c r="F11648" s="78">
        <v>7.9728270000000004E-2</v>
      </c>
    </row>
    <row r="11649" spans="1:6" x14ac:dyDescent="0.25">
      <c r="A11649">
        <v>11647</v>
      </c>
      <c r="B11649" t="s">
        <v>12548</v>
      </c>
      <c r="C11649" s="78">
        <v>-1.2274746000000001</v>
      </c>
      <c r="D11649" s="78">
        <v>-0.75501907000000001</v>
      </c>
      <c r="E11649" s="78">
        <v>-5.8869480000000002E-2</v>
      </c>
      <c r="F11649" s="78">
        <v>-6.1013699999999997E-2</v>
      </c>
    </row>
    <row r="11650" spans="1:6" x14ac:dyDescent="0.25">
      <c r="A11650">
        <v>11648</v>
      </c>
      <c r="B11650" t="s">
        <v>12549</v>
      </c>
      <c r="C11650" s="78">
        <v>0.44547710000000001</v>
      </c>
      <c r="D11650" s="78">
        <v>-0.36410967</v>
      </c>
      <c r="E11650" s="78">
        <v>-3.8452796999999997E-2</v>
      </c>
      <c r="F11650" s="78">
        <v>1.9836381E-2</v>
      </c>
    </row>
    <row r="11651" spans="1:6" x14ac:dyDescent="0.25">
      <c r="A11651">
        <v>11649</v>
      </c>
      <c r="B11651" t="s">
        <v>12550</v>
      </c>
      <c r="C11651" s="78">
        <v>0.18962708</v>
      </c>
      <c r="D11651" s="78">
        <v>0.29819646</v>
      </c>
      <c r="E11651" s="78">
        <v>2.4535252999999999</v>
      </c>
      <c r="F11651" s="78">
        <v>0.20824502</v>
      </c>
    </row>
    <row r="11652" spans="1:6" x14ac:dyDescent="0.25">
      <c r="A11652">
        <v>11650</v>
      </c>
      <c r="B11652" t="s">
        <v>12551</v>
      </c>
      <c r="C11652" s="78">
        <v>-1.6484741000000001</v>
      </c>
      <c r="D11652" s="78">
        <v>-0.6110468</v>
      </c>
      <c r="E11652" s="78">
        <v>0.12563808000000001</v>
      </c>
      <c r="F11652" s="78">
        <v>-0.21512444</v>
      </c>
    </row>
    <row r="11653" spans="1:6" x14ac:dyDescent="0.25">
      <c r="A11653">
        <v>11651</v>
      </c>
      <c r="B11653" t="s">
        <v>12552</v>
      </c>
      <c r="C11653" s="78">
        <v>-0.1483942</v>
      </c>
      <c r="D11653" s="78">
        <v>-3.4152996999999998</v>
      </c>
      <c r="E11653" s="78">
        <v>-3.4390595000000003E-2</v>
      </c>
      <c r="F11653" s="78">
        <v>0.17954011</v>
      </c>
    </row>
    <row r="11654" spans="1:6" x14ac:dyDescent="0.25">
      <c r="A11654">
        <v>11652</v>
      </c>
      <c r="B11654" t="s">
        <v>12553</v>
      </c>
      <c r="C11654" s="78">
        <v>2.9745094999999999</v>
      </c>
      <c r="D11654" s="78">
        <v>2.8096823999999998</v>
      </c>
      <c r="E11654" s="78">
        <v>-8.2111224999999996E-2</v>
      </c>
      <c r="F11654" s="78">
        <v>-0.23921165999999999</v>
      </c>
    </row>
    <row r="11655" spans="1:6" x14ac:dyDescent="0.25">
      <c r="A11655">
        <v>11653</v>
      </c>
      <c r="B11655" t="s">
        <v>12554</v>
      </c>
      <c r="C11655" s="78">
        <v>2.3546659999999999</v>
      </c>
      <c r="D11655" s="78">
        <v>-1.2820129</v>
      </c>
      <c r="E11655" s="78">
        <v>-0.12300309500000001</v>
      </c>
      <c r="F11655" s="78">
        <v>-0.14598589000000001</v>
      </c>
    </row>
    <row r="11656" spans="1:6" x14ac:dyDescent="0.25">
      <c r="A11656">
        <v>11654</v>
      </c>
      <c r="B11656" t="s">
        <v>12555</v>
      </c>
      <c r="C11656" s="78">
        <v>-0.46603139999999998</v>
      </c>
      <c r="D11656" s="78">
        <v>-0.28361332</v>
      </c>
      <c r="E11656" s="78">
        <v>-6.3169340000000004E-2</v>
      </c>
      <c r="F11656" s="78">
        <v>-7.9710040000000003E-3</v>
      </c>
    </row>
    <row r="11657" spans="1:6" x14ac:dyDescent="0.25">
      <c r="A11657">
        <v>11655</v>
      </c>
      <c r="B11657" t="s">
        <v>12556</v>
      </c>
      <c r="C11657" s="78">
        <v>-2.1774396999999999</v>
      </c>
      <c r="D11657" s="78">
        <v>-0.46921780000000002</v>
      </c>
      <c r="E11657" s="78">
        <v>-9.3174610000000005E-2</v>
      </c>
      <c r="F11657" s="78">
        <v>3.4180864999999998E-2</v>
      </c>
    </row>
    <row r="11658" spans="1:6" x14ac:dyDescent="0.25">
      <c r="A11658">
        <v>11656</v>
      </c>
      <c r="B11658" t="s">
        <v>12557</v>
      </c>
      <c r="C11658" s="78">
        <v>1.2913973000000001</v>
      </c>
      <c r="D11658" s="78">
        <v>-2.6501416999999999E-2</v>
      </c>
      <c r="E11658" s="78">
        <v>-8.5088305000000003E-2</v>
      </c>
      <c r="F11658" s="78">
        <v>1.7000288E-3</v>
      </c>
    </row>
    <row r="11659" spans="1:6" x14ac:dyDescent="0.25">
      <c r="A11659">
        <v>11657</v>
      </c>
      <c r="B11659" t="s">
        <v>12558</v>
      </c>
      <c r="C11659" s="78">
        <v>1.3952351999999999</v>
      </c>
      <c r="D11659" s="78">
        <v>-1.2358327</v>
      </c>
      <c r="E11659" s="78">
        <v>1.7428858</v>
      </c>
      <c r="F11659" s="78">
        <v>0.34766150000000001</v>
      </c>
    </row>
    <row r="11660" spans="1:6" x14ac:dyDescent="0.25">
      <c r="A11660">
        <v>11658</v>
      </c>
      <c r="B11660" t="s">
        <v>12559</v>
      </c>
      <c r="C11660" s="78">
        <v>-0.30379151999999998</v>
      </c>
      <c r="D11660" s="78">
        <v>-0.20312351000000001</v>
      </c>
      <c r="E11660" s="78">
        <v>-6.0967349999999997E-2</v>
      </c>
      <c r="F11660" s="78">
        <v>1.4473826E-2</v>
      </c>
    </row>
    <row r="11661" spans="1:6" x14ac:dyDescent="0.25">
      <c r="A11661">
        <v>11659</v>
      </c>
      <c r="B11661" t="s">
        <v>12560</v>
      </c>
      <c r="C11661" s="78">
        <v>3.2159977</v>
      </c>
      <c r="D11661" s="78">
        <v>-1.4025879999999999</v>
      </c>
      <c r="E11661" s="78">
        <v>-7.9701590000000003E-2</v>
      </c>
      <c r="F11661" s="78">
        <v>0.11660796</v>
      </c>
    </row>
    <row r="11662" spans="1:6" x14ac:dyDescent="0.25">
      <c r="A11662">
        <v>11660</v>
      </c>
      <c r="B11662" t="s">
        <v>12561</v>
      </c>
      <c r="C11662" s="78">
        <v>0.56459033000000003</v>
      </c>
      <c r="D11662" s="78">
        <v>1.475954</v>
      </c>
      <c r="E11662" s="78">
        <v>-2.8334459999999999E-2</v>
      </c>
      <c r="F11662" s="78">
        <v>-0.14475779</v>
      </c>
    </row>
    <row r="11663" spans="1:6" x14ac:dyDescent="0.25">
      <c r="A11663">
        <v>11661</v>
      </c>
      <c r="B11663" t="s">
        <v>12562</v>
      </c>
      <c r="C11663" s="78">
        <v>-0.34273088000000002</v>
      </c>
      <c r="D11663" s="78">
        <v>0.51490440000000004</v>
      </c>
      <c r="E11663" s="78">
        <v>-6.8810999999999997E-2</v>
      </c>
      <c r="F11663" s="78">
        <v>2.6224299999999999E-2</v>
      </c>
    </row>
    <row r="11664" spans="1:6" x14ac:dyDescent="0.25">
      <c r="A11664">
        <v>11662</v>
      </c>
      <c r="B11664" t="s">
        <v>12563</v>
      </c>
      <c r="C11664" s="78">
        <v>-0.39849812000000001</v>
      </c>
      <c r="D11664" s="78">
        <v>0.72469055999999998</v>
      </c>
      <c r="E11664" s="78">
        <v>-3.4390595000000003E-2</v>
      </c>
      <c r="F11664" s="78">
        <v>0.17954011</v>
      </c>
    </row>
    <row r="11665" spans="1:6" x14ac:dyDescent="0.25">
      <c r="A11665">
        <v>11663</v>
      </c>
      <c r="B11665" t="s">
        <v>12564</v>
      </c>
      <c r="C11665" s="78">
        <v>0.48448876000000002</v>
      </c>
      <c r="D11665" s="78">
        <v>0.58494199999999996</v>
      </c>
      <c r="E11665" s="78">
        <v>-1.6959885000000001E-2</v>
      </c>
      <c r="F11665" s="78">
        <v>1.8850207000000001E-2</v>
      </c>
    </row>
    <row r="11666" spans="1:6" x14ac:dyDescent="0.25">
      <c r="A11666">
        <v>11664</v>
      </c>
      <c r="B11666" t="s">
        <v>12565</v>
      </c>
      <c r="C11666" s="78">
        <v>-1.2143307000000001</v>
      </c>
      <c r="D11666" s="78">
        <v>-1.2137005000000001</v>
      </c>
      <c r="E11666" s="78">
        <v>1.9218325999999999</v>
      </c>
      <c r="F11666" s="78">
        <v>0.25852340000000001</v>
      </c>
    </row>
    <row r="11667" spans="1:6" x14ac:dyDescent="0.25">
      <c r="A11667">
        <v>11665</v>
      </c>
      <c r="B11667" t="s">
        <v>12566</v>
      </c>
      <c r="C11667" s="78">
        <v>-0.8477346</v>
      </c>
      <c r="D11667" s="78">
        <v>1.2343788</v>
      </c>
      <c r="E11667" s="78">
        <v>-9.2290654999999999E-2</v>
      </c>
      <c r="F11667" s="78">
        <v>-3.7357807E-3</v>
      </c>
    </row>
    <row r="11668" spans="1:6" x14ac:dyDescent="0.25">
      <c r="A11668">
        <v>11666</v>
      </c>
      <c r="B11668" t="s">
        <v>12567</v>
      </c>
      <c r="C11668" s="78">
        <v>1.2370749000000001</v>
      </c>
      <c r="D11668" s="78">
        <v>-0.6315712</v>
      </c>
      <c r="E11668" s="78">
        <v>-9.5565419999999998E-2</v>
      </c>
      <c r="F11668" s="78">
        <v>4.1144192000000003E-2</v>
      </c>
    </row>
    <row r="11669" spans="1:6" x14ac:dyDescent="0.25">
      <c r="A11669">
        <v>11667</v>
      </c>
      <c r="B11669" t="s">
        <v>12568</v>
      </c>
      <c r="C11669" s="78">
        <v>2.3624032999999999E-2</v>
      </c>
      <c r="D11669" s="78">
        <v>-0.80542919999999996</v>
      </c>
      <c r="E11669" s="78">
        <v>-2.5480843999999999E-2</v>
      </c>
      <c r="F11669" s="78">
        <v>4.1749387999999998E-2</v>
      </c>
    </row>
    <row r="11670" spans="1:6" x14ac:dyDescent="0.25">
      <c r="A11670">
        <v>11668</v>
      </c>
      <c r="B11670" t="s">
        <v>12569</v>
      </c>
      <c r="C11670" s="78">
        <v>-1.0586761</v>
      </c>
      <c r="D11670" s="78">
        <v>0.50066005999999996</v>
      </c>
      <c r="E11670" s="78">
        <v>-8.4793350000000003E-2</v>
      </c>
      <c r="F11670" s="78">
        <v>-0.10093735</v>
      </c>
    </row>
    <row r="11671" spans="1:6" x14ac:dyDescent="0.25">
      <c r="A11671">
        <v>11669</v>
      </c>
      <c r="B11671" t="s">
        <v>12570</v>
      </c>
      <c r="C11671" s="78">
        <v>-0.32945392000000001</v>
      </c>
      <c r="D11671" s="78">
        <v>0.28809905000000002</v>
      </c>
      <c r="E11671" s="78">
        <v>-2.7954732999999999E-2</v>
      </c>
      <c r="F11671" s="78">
        <v>-0.12314947</v>
      </c>
    </row>
    <row r="11672" spans="1:6" x14ac:dyDescent="0.25">
      <c r="A11672">
        <v>11670</v>
      </c>
      <c r="B11672" t="s">
        <v>12571</v>
      </c>
      <c r="C11672" s="78">
        <v>-6.4314689999999994E-2</v>
      </c>
      <c r="D11672" s="78">
        <v>2.3204807999999999</v>
      </c>
      <c r="E11672" s="78">
        <v>-3.4390595000000003E-2</v>
      </c>
      <c r="F11672" s="78">
        <v>0.17954011</v>
      </c>
    </row>
    <row r="11673" spans="1:6" x14ac:dyDescent="0.25">
      <c r="A11673">
        <v>11671</v>
      </c>
      <c r="B11673" t="s">
        <v>12572</v>
      </c>
      <c r="C11673" s="78">
        <v>-7.6805263999999998E-2</v>
      </c>
      <c r="D11673" s="78">
        <v>-2.3825424000000002</v>
      </c>
      <c r="E11673" s="78">
        <v>-0.1160191</v>
      </c>
      <c r="F11673" s="78">
        <v>-4.4175832999999998E-3</v>
      </c>
    </row>
    <row r="11674" spans="1:6" x14ac:dyDescent="0.25">
      <c r="A11674">
        <v>11672</v>
      </c>
      <c r="B11674" t="s">
        <v>12573</v>
      </c>
      <c r="C11674" s="78">
        <v>-1.7630246000000001</v>
      </c>
      <c r="D11674" s="78">
        <v>-1.2223214</v>
      </c>
      <c r="E11674" s="78">
        <v>-2.8386037999999999E-2</v>
      </c>
      <c r="F11674" s="78">
        <v>5.5841059999999998E-2</v>
      </c>
    </row>
    <row r="11675" spans="1:6" x14ac:dyDescent="0.25">
      <c r="A11675">
        <v>11673</v>
      </c>
      <c r="B11675" t="s">
        <v>12574</v>
      </c>
      <c r="C11675" s="78">
        <v>3.3442229999999999</v>
      </c>
      <c r="D11675" s="78">
        <v>3.9049996999999999</v>
      </c>
      <c r="E11675" s="78">
        <v>-1.5836736000000001E-2</v>
      </c>
      <c r="F11675" s="78">
        <v>7.1352040000000005E-2</v>
      </c>
    </row>
    <row r="11676" spans="1:6" x14ac:dyDescent="0.25">
      <c r="A11676">
        <v>11674</v>
      </c>
      <c r="B11676" t="s">
        <v>12575</v>
      </c>
      <c r="C11676" s="78">
        <v>0.69474815999999995</v>
      </c>
      <c r="D11676" s="78">
        <v>-1.5654946999999999</v>
      </c>
      <c r="E11676" s="78">
        <v>-2.3309883E-2</v>
      </c>
      <c r="F11676" s="78">
        <v>-8.5624054000000005E-2</v>
      </c>
    </row>
    <row r="11677" spans="1:6" x14ac:dyDescent="0.25">
      <c r="A11677">
        <v>11675</v>
      </c>
      <c r="B11677" t="s">
        <v>12576</v>
      </c>
      <c r="C11677" s="78">
        <v>2.4748857000000002</v>
      </c>
      <c r="D11677" s="78">
        <v>-0.110787064</v>
      </c>
      <c r="E11677" s="78">
        <v>-3.4390595000000003E-2</v>
      </c>
      <c r="F11677" s="78">
        <v>0.17954011</v>
      </c>
    </row>
    <row r="11678" spans="1:6" x14ac:dyDescent="0.25">
      <c r="A11678">
        <v>11676</v>
      </c>
      <c r="B11678" t="s">
        <v>12577</v>
      </c>
      <c r="C11678" s="78">
        <v>0.29617663999999999</v>
      </c>
      <c r="D11678" s="78">
        <v>-1.0168972999999999</v>
      </c>
      <c r="E11678" s="78">
        <v>-5.9770957E-2</v>
      </c>
      <c r="F11678" s="78">
        <v>0.1263126</v>
      </c>
    </row>
    <row r="11679" spans="1:6" x14ac:dyDescent="0.25">
      <c r="A11679">
        <v>11677</v>
      </c>
      <c r="B11679" t="s">
        <v>12578</v>
      </c>
      <c r="C11679" s="78">
        <v>-8.8755100000000003E-2</v>
      </c>
      <c r="D11679" s="78">
        <v>1.3919438</v>
      </c>
      <c r="E11679" s="78">
        <v>3.5983439999999998E-2</v>
      </c>
      <c r="F11679" s="78">
        <v>-0.32111203999999999</v>
      </c>
    </row>
    <row r="11680" spans="1:6" x14ac:dyDescent="0.25">
      <c r="A11680">
        <v>11678</v>
      </c>
      <c r="B11680" t="s">
        <v>12579</v>
      </c>
      <c r="C11680" s="78">
        <v>0.20441708</v>
      </c>
      <c r="D11680" s="78">
        <v>1.2856846</v>
      </c>
      <c r="E11680" s="78">
        <v>-3.4390595000000003E-2</v>
      </c>
      <c r="F11680" s="78">
        <v>0.17954011</v>
      </c>
    </row>
    <row r="11681" spans="1:6" x14ac:dyDescent="0.25">
      <c r="A11681">
        <v>11679</v>
      </c>
      <c r="B11681" t="s">
        <v>12580</v>
      </c>
      <c r="C11681" s="78">
        <v>-0.63031800000000004</v>
      </c>
      <c r="D11681" s="78">
        <v>1.3365172999999999</v>
      </c>
      <c r="E11681" s="78">
        <v>-3.4390595000000003E-2</v>
      </c>
      <c r="F11681" s="78">
        <v>0.17954011</v>
      </c>
    </row>
    <row r="11682" spans="1:6" x14ac:dyDescent="0.25">
      <c r="A11682">
        <v>11680</v>
      </c>
      <c r="B11682" t="s">
        <v>12581</v>
      </c>
      <c r="C11682" s="78">
        <v>-0.61131000000000002</v>
      </c>
      <c r="D11682" s="78">
        <v>-8.0360680000000004E-2</v>
      </c>
      <c r="E11682" s="78">
        <v>-3.4390595000000003E-2</v>
      </c>
      <c r="F11682" s="78">
        <v>0.17954011</v>
      </c>
    </row>
    <row r="11683" spans="1:6" x14ac:dyDescent="0.25">
      <c r="A11683">
        <v>11681</v>
      </c>
      <c r="B11683" t="s">
        <v>12582</v>
      </c>
      <c r="C11683" s="78">
        <v>-1.2637210999999999</v>
      </c>
      <c r="D11683" s="78">
        <v>-0.84133979999999997</v>
      </c>
      <c r="E11683" s="78">
        <v>-3.4390595000000003E-2</v>
      </c>
      <c r="F11683" s="78">
        <v>0.17954011</v>
      </c>
    </row>
    <row r="11684" spans="1:6" x14ac:dyDescent="0.25">
      <c r="A11684">
        <v>11682</v>
      </c>
      <c r="B11684" t="s">
        <v>12583</v>
      </c>
      <c r="C11684" s="78">
        <v>-2.1132126000000002</v>
      </c>
      <c r="D11684" s="78">
        <v>1.0712444000000001</v>
      </c>
      <c r="E11684" s="78">
        <v>-8.6205959999999998E-2</v>
      </c>
      <c r="F11684" s="78">
        <v>8.8884820000000003E-2</v>
      </c>
    </row>
    <row r="11685" spans="1:6" x14ac:dyDescent="0.25">
      <c r="A11685">
        <v>11683</v>
      </c>
      <c r="B11685" t="s">
        <v>12584</v>
      </c>
      <c r="C11685" s="78">
        <v>0.37944116999999999</v>
      </c>
      <c r="D11685" s="78">
        <v>0.1199336</v>
      </c>
      <c r="E11685" s="78">
        <v>-7.6139780000000004E-2</v>
      </c>
      <c r="F11685" s="78">
        <v>0.102973655</v>
      </c>
    </row>
    <row r="11686" spans="1:6" x14ac:dyDescent="0.25">
      <c r="A11686">
        <v>11684</v>
      </c>
      <c r="B11686" t="s">
        <v>12585</v>
      </c>
      <c r="C11686" s="78">
        <v>-0.5636215</v>
      </c>
      <c r="D11686" s="78">
        <v>-0.73444330000000002</v>
      </c>
      <c r="E11686" s="78">
        <v>-6.5913156000000001E-2</v>
      </c>
      <c r="F11686" s="78">
        <v>4.2730749999999998E-2</v>
      </c>
    </row>
    <row r="11687" spans="1:6" x14ac:dyDescent="0.25">
      <c r="A11687">
        <v>11685</v>
      </c>
      <c r="B11687" t="s">
        <v>12586</v>
      </c>
      <c r="C11687" s="78">
        <v>0.29038617</v>
      </c>
      <c r="D11687" s="78">
        <v>-0.4691092</v>
      </c>
      <c r="E11687" s="78">
        <v>-9.9173430000000007E-2</v>
      </c>
      <c r="F11687" s="78">
        <v>-0.10163797400000001</v>
      </c>
    </row>
    <row r="11688" spans="1:6" x14ac:dyDescent="0.25">
      <c r="A11688">
        <v>11686</v>
      </c>
      <c r="B11688" t="s">
        <v>12587</v>
      </c>
      <c r="C11688" s="78">
        <v>0.31677457999999997</v>
      </c>
      <c r="D11688" s="78">
        <v>0.38429528000000002</v>
      </c>
      <c r="E11688" s="78">
        <v>-7.1706839999999994E-2</v>
      </c>
      <c r="F11688" s="78">
        <v>-1.7384723000000001E-2</v>
      </c>
    </row>
    <row r="11689" spans="1:6" x14ac:dyDescent="0.25">
      <c r="A11689">
        <v>11687</v>
      </c>
      <c r="B11689" t="s">
        <v>12588</v>
      </c>
      <c r="C11689" s="78">
        <v>-1.0422260999999999</v>
      </c>
      <c r="D11689" s="78">
        <v>1.6076632</v>
      </c>
      <c r="E11689" s="78">
        <v>-9.2327594999999998E-2</v>
      </c>
      <c r="F11689" s="78">
        <v>-9.7706619999999994E-3</v>
      </c>
    </row>
    <row r="11690" spans="1:6" x14ac:dyDescent="0.25">
      <c r="A11690">
        <v>11688</v>
      </c>
      <c r="B11690" t="s">
        <v>12589</v>
      </c>
      <c r="C11690" s="78">
        <v>2.8543004999999999</v>
      </c>
      <c r="D11690" s="78">
        <v>1.6845181</v>
      </c>
      <c r="E11690" s="78">
        <v>-2.438113E-3</v>
      </c>
      <c r="F11690" s="78">
        <v>-0.17908372</v>
      </c>
    </row>
    <row r="11691" spans="1:6" x14ac:dyDescent="0.25">
      <c r="A11691">
        <v>11689</v>
      </c>
      <c r="B11691" t="s">
        <v>12590</v>
      </c>
      <c r="C11691" s="78">
        <v>-0.19010377000000001</v>
      </c>
      <c r="D11691" s="78">
        <v>0.74282897000000003</v>
      </c>
      <c r="E11691" s="78">
        <v>-3.4390595000000003E-2</v>
      </c>
      <c r="F11691" s="78">
        <v>0.17954011</v>
      </c>
    </row>
    <row r="11692" spans="1:6" x14ac:dyDescent="0.25">
      <c r="A11692">
        <v>11690</v>
      </c>
      <c r="B11692" t="s">
        <v>12591</v>
      </c>
      <c r="C11692" s="78">
        <v>-0.81402516000000003</v>
      </c>
      <c r="D11692" s="78">
        <v>1.0631562000000001</v>
      </c>
      <c r="E11692" s="78">
        <v>-3.4390595000000003E-2</v>
      </c>
      <c r="F11692" s="78">
        <v>0.17954011</v>
      </c>
    </row>
    <row r="11693" spans="1:6" x14ac:dyDescent="0.25">
      <c r="A11693">
        <v>11691</v>
      </c>
      <c r="B11693" t="s">
        <v>12592</v>
      </c>
      <c r="C11693" s="78">
        <v>-1.6519789</v>
      </c>
      <c r="D11693" s="78">
        <v>-1.0168145</v>
      </c>
      <c r="E11693" s="78">
        <v>-6.5076739999999994E-2</v>
      </c>
      <c r="F11693" s="78">
        <v>-3.0636384999999999E-2</v>
      </c>
    </row>
    <row r="11694" spans="1:6" x14ac:dyDescent="0.25">
      <c r="A11694">
        <v>11692</v>
      </c>
      <c r="B11694" t="s">
        <v>12593</v>
      </c>
      <c r="C11694" s="78">
        <v>-0.34286147</v>
      </c>
      <c r="D11694" s="78">
        <v>1.644584</v>
      </c>
      <c r="E11694" s="78">
        <v>-3.4390595000000003E-2</v>
      </c>
      <c r="F11694" s="78">
        <v>0.17954011</v>
      </c>
    </row>
    <row r="11695" spans="1:6" x14ac:dyDescent="0.25">
      <c r="A11695">
        <v>11693</v>
      </c>
      <c r="B11695" t="s">
        <v>12594</v>
      </c>
      <c r="C11695" s="78">
        <v>1.3395332</v>
      </c>
      <c r="D11695" s="78">
        <v>0.52258705999999999</v>
      </c>
      <c r="E11695" s="78">
        <v>5.5107455999999999E-2</v>
      </c>
      <c r="F11695" s="78">
        <v>-0.12227563599999999</v>
      </c>
    </row>
    <row r="11696" spans="1:6" x14ac:dyDescent="0.25">
      <c r="A11696">
        <v>11694</v>
      </c>
      <c r="B11696" t="s">
        <v>12595</v>
      </c>
      <c r="C11696" s="78">
        <v>1.6203662000000001</v>
      </c>
      <c r="D11696" s="78">
        <v>-1.5149721</v>
      </c>
      <c r="E11696" s="78">
        <v>-5.1950301999999997E-2</v>
      </c>
      <c r="F11696" s="78">
        <v>5.8039874000000002E-3</v>
      </c>
    </row>
    <row r="11697" spans="1:6" x14ac:dyDescent="0.25">
      <c r="A11697">
        <v>11695</v>
      </c>
      <c r="B11697" t="s">
        <v>12596</v>
      </c>
      <c r="C11697" s="78">
        <v>-0.89157439999999999</v>
      </c>
      <c r="D11697" s="78">
        <v>1.1136573999999999</v>
      </c>
      <c r="E11697" s="78">
        <v>0.51012029999999997</v>
      </c>
      <c r="F11697" s="78">
        <v>-0.36048387999999998</v>
      </c>
    </row>
    <row r="11698" spans="1:6" x14ac:dyDescent="0.25">
      <c r="A11698">
        <v>11696</v>
      </c>
      <c r="B11698" t="s">
        <v>12597</v>
      </c>
      <c r="C11698" s="78">
        <v>-1.5696261</v>
      </c>
      <c r="D11698" s="78">
        <v>-0.74600135999999995</v>
      </c>
      <c r="E11698" s="78">
        <v>-5.0327576999999998E-2</v>
      </c>
      <c r="F11698" s="78">
        <v>3.5791084000000001E-2</v>
      </c>
    </row>
    <row r="11699" spans="1:6" x14ac:dyDescent="0.25">
      <c r="A11699">
        <v>11697</v>
      </c>
      <c r="B11699" t="s">
        <v>12598</v>
      </c>
      <c r="C11699" s="78">
        <v>-0.31766558</v>
      </c>
      <c r="D11699" s="78">
        <v>-0.187276</v>
      </c>
      <c r="E11699" s="78">
        <v>0.24675092000000001</v>
      </c>
      <c r="F11699" s="78">
        <v>-0.21950130000000001</v>
      </c>
    </row>
    <row r="11700" spans="1:6" x14ac:dyDescent="0.25">
      <c r="A11700">
        <v>11698</v>
      </c>
      <c r="B11700" t="s">
        <v>12599</v>
      </c>
      <c r="C11700" s="78">
        <v>2.1774797000000001</v>
      </c>
      <c r="D11700" s="78">
        <v>1.1307575999999999</v>
      </c>
      <c r="E11700" s="78">
        <v>-1.6228836E-2</v>
      </c>
      <c r="F11700" s="78">
        <v>2.0499363999999999E-2</v>
      </c>
    </row>
    <row r="11701" spans="1:6" x14ac:dyDescent="0.25">
      <c r="A11701">
        <v>11699</v>
      </c>
      <c r="B11701" t="s">
        <v>3086</v>
      </c>
      <c r="C11701" s="78">
        <v>-1.1409235</v>
      </c>
      <c r="D11701" s="78">
        <v>-0.49185738000000001</v>
      </c>
      <c r="E11701" s="78">
        <v>-3.4390595000000003E-2</v>
      </c>
      <c r="F11701" s="78">
        <v>0.17954011</v>
      </c>
    </row>
    <row r="11702" spans="1:6" x14ac:dyDescent="0.25">
      <c r="A11702">
        <v>11700</v>
      </c>
      <c r="B11702" t="s">
        <v>12600</v>
      </c>
      <c r="C11702" s="78">
        <v>5.1753774000000003</v>
      </c>
      <c r="D11702" s="78">
        <v>-2.1570592</v>
      </c>
      <c r="E11702" s="78">
        <v>-6.1179249999999998E-2</v>
      </c>
      <c r="F11702" s="78">
        <v>1.6331285000000001E-2</v>
      </c>
    </row>
    <row r="11703" spans="1:6" x14ac:dyDescent="0.25">
      <c r="A11703">
        <v>11701</v>
      </c>
      <c r="B11703" t="s">
        <v>12601</v>
      </c>
      <c r="C11703" s="78">
        <v>1.1030504999999999</v>
      </c>
      <c r="D11703" s="78">
        <v>2.3617404</v>
      </c>
      <c r="E11703" s="78">
        <v>-1.2495579E-2</v>
      </c>
      <c r="F11703" s="78">
        <v>-2.0402342E-2</v>
      </c>
    </row>
    <row r="11704" spans="1:6" x14ac:dyDescent="0.25">
      <c r="A11704">
        <v>11702</v>
      </c>
      <c r="B11704" t="s">
        <v>12602</v>
      </c>
      <c r="C11704" s="78">
        <v>-2.6038268000000002</v>
      </c>
      <c r="D11704" s="78">
        <v>-1.9850539</v>
      </c>
      <c r="E11704" s="78">
        <v>-5.2990299999999997E-2</v>
      </c>
      <c r="F11704" s="78">
        <v>4.8913985E-2</v>
      </c>
    </row>
    <row r="11705" spans="1:6" x14ac:dyDescent="0.25">
      <c r="A11705">
        <v>11703</v>
      </c>
      <c r="B11705" t="s">
        <v>12603</v>
      </c>
      <c r="C11705" s="78">
        <v>-1.6205398</v>
      </c>
      <c r="D11705" s="78">
        <v>-2.6990319999999999</v>
      </c>
      <c r="E11705" s="78">
        <v>-9.9750800000000001E-2</v>
      </c>
      <c r="F11705" s="78">
        <v>0.15120278000000001</v>
      </c>
    </row>
    <row r="11706" spans="1:6" x14ac:dyDescent="0.25">
      <c r="A11706">
        <v>11704</v>
      </c>
      <c r="B11706" t="s">
        <v>12604</v>
      </c>
      <c r="C11706" s="78">
        <v>1.3462871000000001</v>
      </c>
      <c r="D11706" s="78">
        <v>-1.3384297999999999</v>
      </c>
      <c r="E11706" s="78">
        <v>-6.2229632999999999E-2</v>
      </c>
      <c r="F11706" s="78">
        <v>6.4051150000000001E-2</v>
      </c>
    </row>
    <row r="11707" spans="1:6" x14ac:dyDescent="0.25">
      <c r="A11707">
        <v>11705</v>
      </c>
      <c r="B11707" t="s">
        <v>12605</v>
      </c>
      <c r="C11707" s="78">
        <v>-0.21753027999999999</v>
      </c>
      <c r="D11707" s="78">
        <v>1.3407041</v>
      </c>
      <c r="E11707" s="78">
        <v>-8.5315349999999998E-2</v>
      </c>
      <c r="F11707" s="78">
        <v>-0.31422812</v>
      </c>
    </row>
    <row r="11708" spans="1:6" x14ac:dyDescent="0.25">
      <c r="A11708">
        <v>11706</v>
      </c>
      <c r="B11708" t="s">
        <v>12606</v>
      </c>
      <c r="C11708" s="78">
        <v>-0.67485552999999998</v>
      </c>
      <c r="D11708" s="78">
        <v>0.16257916</v>
      </c>
      <c r="E11708" s="78">
        <v>-9.1016053999999999E-2</v>
      </c>
      <c r="F11708" s="78">
        <v>8.8999376000000005E-2</v>
      </c>
    </row>
    <row r="11709" spans="1:6" x14ac:dyDescent="0.25">
      <c r="A11709">
        <v>11707</v>
      </c>
      <c r="B11709" t="s">
        <v>12607</v>
      </c>
      <c r="C11709" s="78">
        <v>-2.0621290000000001</v>
      </c>
      <c r="D11709" s="78">
        <v>-1.6172088</v>
      </c>
      <c r="E11709" s="78">
        <v>-8.5466849999999997E-2</v>
      </c>
      <c r="F11709" s="78">
        <v>0.10189185000000001</v>
      </c>
    </row>
    <row r="11710" spans="1:6" x14ac:dyDescent="0.25">
      <c r="A11710">
        <v>11708</v>
      </c>
      <c r="B11710" t="s">
        <v>12608</v>
      </c>
      <c r="C11710" s="78">
        <v>-0.25624429999999998</v>
      </c>
      <c r="D11710" s="78">
        <v>0.87291099999999999</v>
      </c>
      <c r="E11710" s="78">
        <v>2.2105380000000001E-2</v>
      </c>
      <c r="F11710" s="78">
        <v>1.1048644999999999E-2</v>
      </c>
    </row>
    <row r="11711" spans="1:6" x14ac:dyDescent="0.25">
      <c r="A11711">
        <v>11709</v>
      </c>
      <c r="B11711" t="s">
        <v>12609</v>
      </c>
      <c r="C11711" s="78">
        <v>-1.1061757999999999</v>
      </c>
      <c r="D11711" s="78">
        <v>-1.0407078000000001</v>
      </c>
      <c r="E11711" s="78">
        <v>-3.4390595000000003E-2</v>
      </c>
      <c r="F11711" s="78">
        <v>0.17954011</v>
      </c>
    </row>
    <row r="11712" spans="1:6" x14ac:dyDescent="0.25">
      <c r="A11712">
        <v>11710</v>
      </c>
      <c r="B11712" t="s">
        <v>12610</v>
      </c>
      <c r="C11712" s="78">
        <v>0.8176042</v>
      </c>
      <c r="D11712" s="78">
        <v>-0.11959230999999999</v>
      </c>
      <c r="E11712" s="78">
        <v>-5.9935525000000003E-2</v>
      </c>
      <c r="F11712" s="78">
        <v>4.1841283E-2</v>
      </c>
    </row>
    <row r="11713" spans="1:6" x14ac:dyDescent="0.25">
      <c r="A11713">
        <v>11711</v>
      </c>
      <c r="B11713" t="s">
        <v>12611</v>
      </c>
      <c r="C11713" s="78">
        <v>0.81809019999999999</v>
      </c>
      <c r="D11713" s="78">
        <v>-0.89093493999999995</v>
      </c>
      <c r="E11713" s="78">
        <v>3.1312219999999999E-3</v>
      </c>
      <c r="F11713" s="78">
        <v>-0.21426655</v>
      </c>
    </row>
    <row r="11714" spans="1:6" x14ac:dyDescent="0.25">
      <c r="A11714">
        <v>11712</v>
      </c>
      <c r="B11714" t="s">
        <v>12612</v>
      </c>
      <c r="C11714" s="78">
        <v>-2.0071743</v>
      </c>
      <c r="D11714" s="78">
        <v>-5.3515939999999998E-2</v>
      </c>
      <c r="E11714" s="78">
        <v>-5.9738069999999997E-2</v>
      </c>
      <c r="F11714" s="78">
        <v>1.9286722000000001E-3</v>
      </c>
    </row>
    <row r="11715" spans="1:6" x14ac:dyDescent="0.25">
      <c r="A11715">
        <v>11713</v>
      </c>
      <c r="B11715" t="s">
        <v>12613</v>
      </c>
      <c r="C11715" s="78">
        <v>0.81977149999999999</v>
      </c>
      <c r="D11715" s="78">
        <v>0.38670697999999998</v>
      </c>
      <c r="E11715" s="78">
        <v>-0.12042913</v>
      </c>
      <c r="F11715" s="78">
        <v>-9.5349416000000006E-2</v>
      </c>
    </row>
    <row r="11716" spans="1:6" x14ac:dyDescent="0.25">
      <c r="A11716">
        <v>11714</v>
      </c>
      <c r="B11716" t="s">
        <v>12614</v>
      </c>
      <c r="C11716" s="78">
        <v>-2.140966E-2</v>
      </c>
      <c r="D11716" s="78">
        <v>-0.69679939999999996</v>
      </c>
      <c r="E11716" s="78">
        <v>-7.7603989999999998E-2</v>
      </c>
      <c r="F11716" s="78">
        <v>9.2592450000000007E-2</v>
      </c>
    </row>
    <row r="11717" spans="1:6" x14ac:dyDescent="0.25">
      <c r="A11717">
        <v>11715</v>
      </c>
      <c r="B11717" t="s">
        <v>12615</v>
      </c>
      <c r="C11717" s="78">
        <v>-0.62440525999999996</v>
      </c>
      <c r="D11717" s="78">
        <v>-0.32911005999999998</v>
      </c>
      <c r="E11717" s="78">
        <v>-7.6565439999999998E-2</v>
      </c>
      <c r="F11717" s="78">
        <v>9.0735220000000005E-2</v>
      </c>
    </row>
    <row r="11718" spans="1:6" x14ac:dyDescent="0.25">
      <c r="A11718">
        <v>11716</v>
      </c>
      <c r="B11718" t="s">
        <v>12616</v>
      </c>
      <c r="C11718" s="78">
        <v>0.66834579999999999</v>
      </c>
      <c r="D11718" s="78">
        <v>0.7049029</v>
      </c>
      <c r="E11718" s="78">
        <v>-7.8908039999999999E-2</v>
      </c>
      <c r="F11718" s="78">
        <v>0.11318406</v>
      </c>
    </row>
    <row r="11719" spans="1:6" x14ac:dyDescent="0.25">
      <c r="A11719">
        <v>11717</v>
      </c>
      <c r="B11719" t="s">
        <v>12617</v>
      </c>
      <c r="C11719" s="78">
        <v>2.2101068000000001</v>
      </c>
      <c r="D11719" s="78">
        <v>-0.24430794</v>
      </c>
      <c r="E11719" s="78">
        <v>1.4368147E-2</v>
      </c>
      <c r="F11719" s="78">
        <v>1.8475025999999999E-2</v>
      </c>
    </row>
    <row r="11720" spans="1:6" x14ac:dyDescent="0.25">
      <c r="A11720">
        <v>11718</v>
      </c>
      <c r="B11720" t="s">
        <v>12618</v>
      </c>
      <c r="C11720" s="78">
        <v>-1.8056941</v>
      </c>
      <c r="D11720" s="78">
        <v>-0.35221687000000002</v>
      </c>
      <c r="E11720" s="78">
        <v>-8.1713560000000005E-2</v>
      </c>
      <c r="F11720" s="78">
        <v>8.1577189999999994E-2</v>
      </c>
    </row>
    <row r="11721" spans="1:6" x14ac:dyDescent="0.25">
      <c r="A11721">
        <v>11719</v>
      </c>
      <c r="B11721" t="s">
        <v>12619</v>
      </c>
      <c r="C11721" s="78">
        <v>3.2539158000000001</v>
      </c>
      <c r="D11721" s="78">
        <v>-2.2373213999999999</v>
      </c>
      <c r="E11721" s="78">
        <v>-5.4157509999999999E-2</v>
      </c>
      <c r="F11721" s="78">
        <v>8.5714029999999997E-2</v>
      </c>
    </row>
    <row r="11722" spans="1:6" x14ac:dyDescent="0.25">
      <c r="A11722">
        <v>11720</v>
      </c>
      <c r="B11722" t="s">
        <v>12620</v>
      </c>
      <c r="C11722" s="78">
        <v>0.89611554000000004</v>
      </c>
      <c r="D11722" s="78">
        <v>-0.42044081999999999</v>
      </c>
      <c r="E11722" s="78">
        <v>-4.947054E-2</v>
      </c>
      <c r="F11722" s="78">
        <v>1.54685825E-2</v>
      </c>
    </row>
    <row r="11723" spans="1:6" x14ac:dyDescent="0.25">
      <c r="A11723">
        <v>11721</v>
      </c>
      <c r="B11723" t="s">
        <v>12621</v>
      </c>
      <c r="C11723" s="78">
        <v>-0.35424434999999999</v>
      </c>
      <c r="D11723" s="78">
        <v>0.71639264000000002</v>
      </c>
      <c r="E11723" s="78">
        <v>-5.0629206000000003E-2</v>
      </c>
      <c r="F11723" s="78">
        <v>8.7580770000000002E-2</v>
      </c>
    </row>
    <row r="11724" spans="1:6" x14ac:dyDescent="0.25">
      <c r="A11724">
        <v>11722</v>
      </c>
      <c r="B11724" t="s">
        <v>12622</v>
      </c>
      <c r="C11724" s="78">
        <v>-0.1797069</v>
      </c>
      <c r="D11724" s="78">
        <v>1.9862194</v>
      </c>
      <c r="E11724" s="78">
        <v>-1.6489858E-2</v>
      </c>
      <c r="F11724" s="78">
        <v>-2.8775350000000002E-2</v>
      </c>
    </row>
    <row r="11725" spans="1:6" x14ac:dyDescent="0.25">
      <c r="A11725">
        <v>11723</v>
      </c>
      <c r="B11725" t="s">
        <v>12623</v>
      </c>
      <c r="C11725" s="78">
        <v>1.4350980500000001E-2</v>
      </c>
      <c r="D11725" s="78">
        <v>-0.33773526999999998</v>
      </c>
      <c r="E11725" s="78">
        <v>-3.4544243999999998E-4</v>
      </c>
      <c r="F11725" s="78">
        <v>6.5859189999999998E-2</v>
      </c>
    </row>
    <row r="11726" spans="1:6" x14ac:dyDescent="0.25">
      <c r="A11726">
        <v>11724</v>
      </c>
      <c r="B11726" t="s">
        <v>12624</v>
      </c>
      <c r="C11726" s="78">
        <v>-2.1768293000000001</v>
      </c>
      <c r="D11726" s="78">
        <v>1.8403296</v>
      </c>
      <c r="E11726" s="78">
        <v>-9.4722609999999999E-2</v>
      </c>
      <c r="F11726" s="78">
        <v>0.14499000000000001</v>
      </c>
    </row>
    <row r="11727" spans="1:6" x14ac:dyDescent="0.25">
      <c r="A11727">
        <v>11725</v>
      </c>
      <c r="B11727" t="s">
        <v>12625</v>
      </c>
      <c r="C11727" s="78">
        <v>-1.5420195000000001</v>
      </c>
      <c r="D11727" s="78">
        <v>-0.72846745999999996</v>
      </c>
      <c r="E11727" s="78">
        <v>-3.4390595000000003E-2</v>
      </c>
      <c r="F11727" s="78">
        <v>0.17954011</v>
      </c>
    </row>
    <row r="11728" spans="1:6" x14ac:dyDescent="0.25">
      <c r="A11728">
        <v>11726</v>
      </c>
      <c r="B11728" t="s">
        <v>12626</v>
      </c>
      <c r="C11728" s="78">
        <v>2.2865840999999998</v>
      </c>
      <c r="D11728" s="78">
        <v>1.9523054E-3</v>
      </c>
      <c r="E11728" s="78">
        <v>-0.12377159</v>
      </c>
      <c r="F11728" s="78">
        <v>-0.28515434000000001</v>
      </c>
    </row>
    <row r="11729" spans="1:6" x14ac:dyDescent="0.25">
      <c r="A11729">
        <v>11727</v>
      </c>
      <c r="B11729" t="s">
        <v>12627</v>
      </c>
      <c r="C11729" s="78">
        <v>0.77311370000000001</v>
      </c>
      <c r="D11729" s="78">
        <v>1.0669028</v>
      </c>
      <c r="E11729" s="78">
        <v>1.5754585000000001</v>
      </c>
      <c r="F11729" s="78">
        <v>-1.8714666000000001E-2</v>
      </c>
    </row>
    <row r="11730" spans="1:6" x14ac:dyDescent="0.25">
      <c r="A11730">
        <v>11728</v>
      </c>
      <c r="B11730" t="s">
        <v>12628</v>
      </c>
      <c r="C11730" s="78">
        <v>-0.53389244999999996</v>
      </c>
      <c r="D11730" s="78">
        <v>-1.5163773</v>
      </c>
      <c r="E11730" s="78">
        <v>6.2224920000000003E-2</v>
      </c>
      <c r="F11730" s="78">
        <v>-0.30396997999999997</v>
      </c>
    </row>
    <row r="11731" spans="1:6" x14ac:dyDescent="0.25">
      <c r="A11731">
        <v>11729</v>
      </c>
      <c r="B11731" t="s">
        <v>12629</v>
      </c>
      <c r="C11731" s="78">
        <v>0.98319316000000001</v>
      </c>
      <c r="D11731" s="78">
        <v>1.1719729000000001</v>
      </c>
      <c r="E11731" s="78">
        <v>1.4567897E-2</v>
      </c>
      <c r="F11731" s="78">
        <v>-0.13833541999999999</v>
      </c>
    </row>
    <row r="11732" spans="1:6" x14ac:dyDescent="0.25">
      <c r="A11732">
        <v>11730</v>
      </c>
      <c r="B11732" t="s">
        <v>12630</v>
      </c>
      <c r="C11732" s="78">
        <v>-0.19407870999999999</v>
      </c>
      <c r="D11732" s="78">
        <v>-3.3446292999999998</v>
      </c>
      <c r="E11732" s="78">
        <v>-6.1576187999999997E-2</v>
      </c>
      <c r="F11732" s="78">
        <v>-1.4365062E-2</v>
      </c>
    </row>
    <row r="11733" spans="1:6" x14ac:dyDescent="0.25">
      <c r="A11733">
        <v>11731</v>
      </c>
      <c r="B11733" t="s">
        <v>12631</v>
      </c>
      <c r="C11733" s="78">
        <v>-0.44668183</v>
      </c>
      <c r="D11733" s="78">
        <v>-0.47819795999999998</v>
      </c>
      <c r="E11733" s="78">
        <v>-3.4390595000000003E-2</v>
      </c>
      <c r="F11733" s="78">
        <v>0.17954011</v>
      </c>
    </row>
    <row r="11734" spans="1:6" x14ac:dyDescent="0.25">
      <c r="A11734">
        <v>11732</v>
      </c>
      <c r="B11734" t="s">
        <v>12632</v>
      </c>
      <c r="C11734" s="78">
        <v>1.6807779</v>
      </c>
      <c r="D11734" s="78">
        <v>-0.5468925</v>
      </c>
      <c r="E11734" s="78">
        <v>2.0388766999999999E-2</v>
      </c>
      <c r="F11734" s="78">
        <v>-0.16233123999999999</v>
      </c>
    </row>
    <row r="11735" spans="1:6" x14ac:dyDescent="0.25">
      <c r="A11735">
        <v>11733</v>
      </c>
      <c r="B11735" t="s">
        <v>12633</v>
      </c>
      <c r="C11735" s="78">
        <v>1.0499068</v>
      </c>
      <c r="D11735" s="78">
        <v>2.270397</v>
      </c>
      <c r="E11735" s="78">
        <v>-1.3785199999999999E-2</v>
      </c>
      <c r="F11735" s="78">
        <v>-0.18513577000000001</v>
      </c>
    </row>
    <row r="11736" spans="1:6" x14ac:dyDescent="0.25">
      <c r="A11736">
        <v>11734</v>
      </c>
      <c r="B11736" t="s">
        <v>12634</v>
      </c>
      <c r="C11736" s="78">
        <v>-1.6751144</v>
      </c>
      <c r="D11736" s="78">
        <v>-1.7395</v>
      </c>
      <c r="E11736" s="78">
        <v>-2.8788883000000001E-2</v>
      </c>
      <c r="F11736" s="78">
        <v>-0.28467804000000002</v>
      </c>
    </row>
    <row r="11737" spans="1:6" x14ac:dyDescent="0.25">
      <c r="A11737">
        <v>11735</v>
      </c>
      <c r="B11737" t="s">
        <v>12635</v>
      </c>
      <c r="C11737" s="78">
        <v>-1.8862276</v>
      </c>
      <c r="D11737" s="78">
        <v>-1.3462253</v>
      </c>
      <c r="E11737" s="78">
        <v>-6.9745349999999998E-2</v>
      </c>
      <c r="F11737" s="78">
        <v>5.4571107000000001E-2</v>
      </c>
    </row>
    <row r="11738" spans="1:6" x14ac:dyDescent="0.25">
      <c r="A11738">
        <v>11736</v>
      </c>
      <c r="B11738" t="s">
        <v>12636</v>
      </c>
      <c r="C11738" s="78">
        <v>-0.82534366999999997</v>
      </c>
      <c r="D11738" s="78">
        <v>-2.0776922999999998</v>
      </c>
      <c r="E11738" s="78">
        <v>-6.4143844000000005E-2</v>
      </c>
      <c r="F11738" s="78">
        <v>0.114926204</v>
      </c>
    </row>
    <row r="11739" spans="1:6" x14ac:dyDescent="0.25">
      <c r="A11739">
        <v>11737</v>
      </c>
      <c r="B11739" t="s">
        <v>12637</v>
      </c>
      <c r="C11739" s="78">
        <v>-1.7807573999999999</v>
      </c>
      <c r="D11739" s="78">
        <v>-1.0023660999999999</v>
      </c>
      <c r="E11739" s="78">
        <v>-5.0376247999999998E-2</v>
      </c>
      <c r="F11739" s="78">
        <v>5.2528859999999997E-2</v>
      </c>
    </row>
    <row r="11740" spans="1:6" x14ac:dyDescent="0.25">
      <c r="A11740">
        <v>11738</v>
      </c>
      <c r="B11740" t="s">
        <v>12638</v>
      </c>
      <c r="C11740" s="78">
        <v>-2.0141043999999999</v>
      </c>
      <c r="D11740" s="78">
        <v>-1.0352618</v>
      </c>
      <c r="E11740" s="78">
        <v>-2.8902550999999999E-2</v>
      </c>
      <c r="F11740" s="78">
        <v>-5.2160338000000001E-2</v>
      </c>
    </row>
    <row r="11741" spans="1:6" x14ac:dyDescent="0.25">
      <c r="A11741">
        <v>11739</v>
      </c>
      <c r="B11741" t="s">
        <v>12639</v>
      </c>
      <c r="C11741" s="78">
        <v>0.77395809999999998</v>
      </c>
      <c r="D11741" s="78">
        <v>0.3304801</v>
      </c>
      <c r="E11741" s="78">
        <v>-0.1382554</v>
      </c>
      <c r="F11741" s="78">
        <v>-2.2312909999999998E-2</v>
      </c>
    </row>
    <row r="11742" spans="1:6" x14ac:dyDescent="0.25">
      <c r="A11742">
        <v>11740</v>
      </c>
      <c r="B11742" t="s">
        <v>12640</v>
      </c>
      <c r="C11742" s="78">
        <v>1.1341779000000001</v>
      </c>
      <c r="D11742" s="78">
        <v>0.59953195000000004</v>
      </c>
      <c r="E11742" s="78">
        <v>7.9849909999999996E-2</v>
      </c>
      <c r="F11742" s="78">
        <v>-0.31184099999999998</v>
      </c>
    </row>
    <row r="11743" spans="1:6" x14ac:dyDescent="0.25">
      <c r="A11743">
        <v>11741</v>
      </c>
      <c r="B11743" t="s">
        <v>12641</v>
      </c>
      <c r="C11743" s="78">
        <v>-2.2172420000000002</v>
      </c>
      <c r="D11743" s="78">
        <v>1.6229019</v>
      </c>
      <c r="E11743" s="78">
        <v>-0.18384180999999999</v>
      </c>
      <c r="F11743" s="78">
        <v>-0.20051063999999999</v>
      </c>
    </row>
    <row r="11744" spans="1:6" x14ac:dyDescent="0.25">
      <c r="A11744">
        <v>11742</v>
      </c>
      <c r="B11744" t="s">
        <v>12642</v>
      </c>
      <c r="C11744" s="78">
        <v>-0.46988534999999998</v>
      </c>
      <c r="D11744" s="78">
        <v>-1.3909113</v>
      </c>
      <c r="E11744" s="78">
        <v>-7.3500305000000002E-2</v>
      </c>
      <c r="F11744" s="78">
        <v>6.3002589999999997E-2</v>
      </c>
    </row>
    <row r="11745" spans="1:6" x14ac:dyDescent="0.25">
      <c r="A11745">
        <v>11743</v>
      </c>
      <c r="B11745" t="s">
        <v>12643</v>
      </c>
      <c r="C11745" s="78">
        <v>2.2105963000000002</v>
      </c>
      <c r="D11745" s="78">
        <v>-1.1608608</v>
      </c>
      <c r="E11745" s="78">
        <v>-8.0494139999999995E-3</v>
      </c>
      <c r="F11745" s="78">
        <v>-3.5774559999999997E-2</v>
      </c>
    </row>
    <row r="11746" spans="1:6" x14ac:dyDescent="0.25">
      <c r="A11746">
        <v>11744</v>
      </c>
      <c r="B11746" t="s">
        <v>12644</v>
      </c>
      <c r="C11746" s="78">
        <v>0.21109064999999999</v>
      </c>
      <c r="D11746" s="78">
        <v>1.3988</v>
      </c>
      <c r="E11746" s="78">
        <v>-1.3400845E-2</v>
      </c>
      <c r="F11746" s="78">
        <v>-0.12726588999999999</v>
      </c>
    </row>
    <row r="11747" spans="1:6" x14ac:dyDescent="0.25">
      <c r="A11747">
        <v>11745</v>
      </c>
      <c r="B11747" t="s">
        <v>12645</v>
      </c>
      <c r="C11747" s="78">
        <v>0.96320784000000004</v>
      </c>
      <c r="D11747" s="78">
        <v>1.1585563000000001</v>
      </c>
      <c r="E11747" s="78">
        <v>1.4186580000000001E-2</v>
      </c>
      <c r="F11747" s="78">
        <v>0.12689275999999999</v>
      </c>
    </row>
    <row r="11748" spans="1:6" x14ac:dyDescent="0.25">
      <c r="A11748">
        <v>11746</v>
      </c>
      <c r="B11748" t="s">
        <v>12646</v>
      </c>
      <c r="C11748" s="78">
        <v>-0.10226776999999999</v>
      </c>
      <c r="D11748" s="78">
        <v>-1.2925180000000001</v>
      </c>
      <c r="E11748" s="78">
        <v>-8.5755049999999999E-2</v>
      </c>
      <c r="F11748" s="78">
        <v>2.9756606000000001E-2</v>
      </c>
    </row>
    <row r="11749" spans="1:6" x14ac:dyDescent="0.25">
      <c r="A11749">
        <v>11747</v>
      </c>
      <c r="B11749" t="s">
        <v>12647</v>
      </c>
      <c r="C11749" s="78">
        <v>-0.29895680000000002</v>
      </c>
      <c r="D11749" s="78">
        <v>-0.32136710000000002</v>
      </c>
      <c r="E11749" s="78">
        <v>4.6759013000000002E-2</v>
      </c>
      <c r="F11749" s="78">
        <v>-5.1931232000000001E-2</v>
      </c>
    </row>
    <row r="11750" spans="1:6" x14ac:dyDescent="0.25">
      <c r="A11750">
        <v>11748</v>
      </c>
      <c r="B11750" t="s">
        <v>12648</v>
      </c>
      <c r="C11750" s="78">
        <v>1.0195087</v>
      </c>
      <c r="D11750" s="78">
        <v>-0.85491072999999995</v>
      </c>
      <c r="E11750" s="78">
        <v>-8.850421E-2</v>
      </c>
      <c r="F11750" s="78">
        <v>-0.17832029999999999</v>
      </c>
    </row>
    <row r="11751" spans="1:6" x14ac:dyDescent="0.25">
      <c r="A11751">
        <v>11749</v>
      </c>
      <c r="B11751" t="s">
        <v>12649</v>
      </c>
      <c r="C11751" s="78">
        <v>-1.1177322000000001</v>
      </c>
      <c r="D11751" s="78">
        <v>-0.11858231</v>
      </c>
      <c r="E11751" s="78">
        <v>-2.8676208000000002E-2</v>
      </c>
      <c r="F11751" s="78">
        <v>0.11958061</v>
      </c>
    </row>
    <row r="11752" spans="1:6" x14ac:dyDescent="0.25">
      <c r="A11752">
        <v>11750</v>
      </c>
      <c r="B11752" t="s">
        <v>12650</v>
      </c>
      <c r="C11752" s="78">
        <v>0.6864768</v>
      </c>
      <c r="D11752" s="78">
        <v>-0.66429519999999997</v>
      </c>
      <c r="E11752" s="78">
        <v>-5.5390052000000002E-2</v>
      </c>
      <c r="F11752" s="78">
        <v>5.2041409999999998E-3</v>
      </c>
    </row>
    <row r="11753" spans="1:6" x14ac:dyDescent="0.25">
      <c r="A11753">
        <v>11751</v>
      </c>
      <c r="B11753" t="s">
        <v>12651</v>
      </c>
      <c r="C11753" s="78">
        <v>-1.5494034000000001</v>
      </c>
      <c r="D11753" s="78">
        <v>-0.75570415999999996</v>
      </c>
      <c r="E11753" s="78">
        <v>1.0663087999999999E-2</v>
      </c>
      <c r="F11753" s="78">
        <v>-0.43536746999999998</v>
      </c>
    </row>
    <row r="11754" spans="1:6" x14ac:dyDescent="0.25">
      <c r="A11754">
        <v>11752</v>
      </c>
      <c r="B11754" t="s">
        <v>12652</v>
      </c>
      <c r="C11754" s="78">
        <v>0.44388208000000001</v>
      </c>
      <c r="D11754" s="78">
        <v>0.865927</v>
      </c>
      <c r="E11754" s="78">
        <v>-2.9860881999999998E-2</v>
      </c>
      <c r="F11754" s="78">
        <v>-0.15731276999999999</v>
      </c>
    </row>
    <row r="11755" spans="1:6" x14ac:dyDescent="0.25">
      <c r="A11755">
        <v>11753</v>
      </c>
      <c r="B11755" t="s">
        <v>12653</v>
      </c>
      <c r="C11755" s="78">
        <v>0.113158256</v>
      </c>
      <c r="D11755" s="78">
        <v>1.4601641000000001</v>
      </c>
      <c r="E11755" s="78">
        <v>-1.2454646E-2</v>
      </c>
      <c r="F11755" s="78">
        <v>1.3967171E-2</v>
      </c>
    </row>
    <row r="11756" spans="1:6" x14ac:dyDescent="0.25">
      <c r="A11756">
        <v>11754</v>
      </c>
      <c r="B11756" t="s">
        <v>12654</v>
      </c>
      <c r="C11756" s="78">
        <v>1.6938118</v>
      </c>
      <c r="D11756" s="78">
        <v>0.58371660000000003</v>
      </c>
      <c r="E11756" s="78">
        <v>-6.1096842999999998E-2</v>
      </c>
      <c r="F11756" s="78">
        <v>-0.33759928</v>
      </c>
    </row>
    <row r="11757" spans="1:6" x14ac:dyDescent="0.25">
      <c r="A11757">
        <v>11755</v>
      </c>
      <c r="B11757" t="s">
        <v>12655</v>
      </c>
      <c r="C11757" s="78">
        <v>0.15658769</v>
      </c>
      <c r="D11757" s="78">
        <v>-1.7550062</v>
      </c>
      <c r="E11757" s="78">
        <v>-2.148042E-2</v>
      </c>
      <c r="F11757" s="78">
        <v>7.3161190000000001E-2</v>
      </c>
    </row>
    <row r="11758" spans="1:6" x14ac:dyDescent="0.25">
      <c r="A11758">
        <v>11756</v>
      </c>
      <c r="B11758" t="s">
        <v>12656</v>
      </c>
      <c r="C11758" s="78">
        <v>0.10606655500000001</v>
      </c>
      <c r="D11758" s="78">
        <v>0.26128697000000001</v>
      </c>
      <c r="E11758" s="78">
        <v>-7.8185069999999995E-2</v>
      </c>
      <c r="F11758" s="78">
        <v>5.7829565999999999E-2</v>
      </c>
    </row>
    <row r="11759" spans="1:6" x14ac:dyDescent="0.25">
      <c r="A11759">
        <v>11757</v>
      </c>
      <c r="B11759" t="s">
        <v>12657</v>
      </c>
      <c r="C11759" s="78">
        <v>-1.3502970000000001</v>
      </c>
      <c r="D11759" s="78">
        <v>0.83653425999999997</v>
      </c>
      <c r="E11759" s="78">
        <v>-8.0991863999999997E-2</v>
      </c>
      <c r="F11759" s="78">
        <v>7.5994649999999997E-2</v>
      </c>
    </row>
    <row r="11760" spans="1:6" x14ac:dyDescent="0.25">
      <c r="A11760">
        <v>11758</v>
      </c>
      <c r="B11760" t="s">
        <v>12658</v>
      </c>
      <c r="C11760" s="78">
        <v>-2.6048548</v>
      </c>
      <c r="D11760" s="78">
        <v>0.84609460000000003</v>
      </c>
      <c r="E11760" s="78">
        <v>-4.1579034000000001E-2</v>
      </c>
      <c r="F11760" s="78">
        <v>0.1003314</v>
      </c>
    </row>
    <row r="11761" spans="1:6" x14ac:dyDescent="0.25">
      <c r="A11761">
        <v>11759</v>
      </c>
      <c r="B11761" t="s">
        <v>12659</v>
      </c>
      <c r="C11761" s="78">
        <v>-0.70477849999999997</v>
      </c>
      <c r="D11761" s="78">
        <v>9.9723406000000001E-2</v>
      </c>
      <c r="E11761" s="78">
        <v>-3.0764337999999999E-2</v>
      </c>
      <c r="F11761" s="78">
        <v>7.6534840000000007E-2</v>
      </c>
    </row>
    <row r="11762" spans="1:6" x14ac:dyDescent="0.25">
      <c r="A11762">
        <v>11760</v>
      </c>
      <c r="B11762" t="s">
        <v>12660</v>
      </c>
      <c r="C11762" s="78">
        <v>2.7840843</v>
      </c>
      <c r="D11762" s="78">
        <v>-1.2720716000000001</v>
      </c>
      <c r="E11762" s="78">
        <v>-3.8222014999999998E-2</v>
      </c>
      <c r="F11762" s="78">
        <v>-9.9601850000000006E-2</v>
      </c>
    </row>
    <row r="11763" spans="1:6" x14ac:dyDescent="0.25">
      <c r="A11763">
        <v>11761</v>
      </c>
      <c r="B11763" t="s">
        <v>12661</v>
      </c>
      <c r="C11763" s="78">
        <v>-2.3966756</v>
      </c>
      <c r="D11763" s="78">
        <v>1.3143423000000001</v>
      </c>
      <c r="E11763" s="78">
        <v>-3.4390595000000003E-2</v>
      </c>
      <c r="F11763" s="78">
        <v>0.17954011</v>
      </c>
    </row>
    <row r="11764" spans="1:6" x14ac:dyDescent="0.25">
      <c r="A11764">
        <v>11762</v>
      </c>
      <c r="B11764" t="s">
        <v>12662</v>
      </c>
      <c r="C11764" s="78">
        <v>-2.072648</v>
      </c>
      <c r="D11764" s="78">
        <v>-1.3890973</v>
      </c>
      <c r="E11764" s="78">
        <v>-3.4390595000000003E-2</v>
      </c>
      <c r="F11764" s="78">
        <v>0.17954011</v>
      </c>
    </row>
    <row r="11765" spans="1:6" x14ac:dyDescent="0.25">
      <c r="A11765">
        <v>11763</v>
      </c>
      <c r="B11765" t="s">
        <v>12663</v>
      </c>
      <c r="C11765" s="78">
        <v>0.80044510000000002</v>
      </c>
      <c r="D11765" s="78">
        <v>0.13407284</v>
      </c>
      <c r="E11765" s="78">
        <v>-7.8869739999999994E-2</v>
      </c>
      <c r="F11765" s="78">
        <v>3.1999797000000002E-3</v>
      </c>
    </row>
    <row r="11766" spans="1:6" x14ac:dyDescent="0.25">
      <c r="A11766">
        <v>11764</v>
      </c>
      <c r="B11766" t="s">
        <v>12664</v>
      </c>
      <c r="C11766" s="78">
        <v>-2.6667733</v>
      </c>
      <c r="D11766" s="78">
        <v>-0.39064333000000001</v>
      </c>
      <c r="E11766" s="78">
        <v>-3.4390595000000003E-2</v>
      </c>
      <c r="F11766" s="78">
        <v>0.17954011</v>
      </c>
    </row>
    <row r="11767" spans="1:6" x14ac:dyDescent="0.25">
      <c r="A11767">
        <v>11765</v>
      </c>
      <c r="B11767" t="s">
        <v>12665</v>
      </c>
      <c r="C11767" s="78">
        <v>5.3109676000000001E-2</v>
      </c>
      <c r="D11767" s="78">
        <v>0.32303363000000002</v>
      </c>
      <c r="E11767" s="78">
        <v>-5.3939685000000001E-2</v>
      </c>
      <c r="F11767" s="78">
        <v>4.7185570000000003E-2</v>
      </c>
    </row>
    <row r="11768" spans="1:6" x14ac:dyDescent="0.25">
      <c r="A11768">
        <v>11766</v>
      </c>
      <c r="B11768" t="s">
        <v>12666</v>
      </c>
      <c r="C11768" s="78">
        <v>-0.7200782</v>
      </c>
      <c r="D11768" s="78">
        <v>0.63379070000000004</v>
      </c>
      <c r="E11768" s="78">
        <v>-5.8916999999999997E-2</v>
      </c>
      <c r="F11768" s="78">
        <v>6.8045809999999998E-2</v>
      </c>
    </row>
    <row r="11769" spans="1:6" x14ac:dyDescent="0.25">
      <c r="A11769">
        <v>11767</v>
      </c>
      <c r="B11769" t="s">
        <v>12667</v>
      </c>
      <c r="C11769" s="78">
        <v>-0.66670189999999996</v>
      </c>
      <c r="D11769" s="78">
        <v>1.7352791000000001</v>
      </c>
      <c r="E11769" s="78">
        <v>-3.4390595000000003E-2</v>
      </c>
      <c r="F11769" s="78">
        <v>0.17954011</v>
      </c>
    </row>
    <row r="11770" spans="1:6" x14ac:dyDescent="0.25">
      <c r="A11770">
        <v>11768</v>
      </c>
      <c r="B11770" t="s">
        <v>12668</v>
      </c>
      <c r="C11770" s="78">
        <v>1.6654547</v>
      </c>
      <c r="D11770" s="78">
        <v>-0.28408932999999997</v>
      </c>
      <c r="E11770" s="78">
        <v>-9.4279349999999998E-2</v>
      </c>
      <c r="F11770" s="78">
        <v>-0.18334110000000001</v>
      </c>
    </row>
    <row r="11771" spans="1:6" x14ac:dyDescent="0.25">
      <c r="A11771">
        <v>11769</v>
      </c>
      <c r="B11771" t="s">
        <v>12669</v>
      </c>
      <c r="C11771" s="78">
        <v>-1.6796656999999999</v>
      </c>
      <c r="D11771" s="78">
        <v>1.5048288000000001</v>
      </c>
      <c r="E11771" s="78">
        <v>-0.11343159</v>
      </c>
      <c r="F11771" s="78">
        <v>-0.13208036000000001</v>
      </c>
    </row>
    <row r="11772" spans="1:6" x14ac:dyDescent="0.25">
      <c r="A11772">
        <v>11770</v>
      </c>
      <c r="B11772" t="s">
        <v>12670</v>
      </c>
      <c r="C11772" s="78">
        <v>0.74158966999999998</v>
      </c>
      <c r="D11772" s="78">
        <v>-1.5677638</v>
      </c>
      <c r="E11772" s="78">
        <v>0.27820408000000002</v>
      </c>
      <c r="F11772" s="78">
        <v>-0.74967320000000004</v>
      </c>
    </row>
    <row r="11773" spans="1:6" x14ac:dyDescent="0.25">
      <c r="A11773">
        <v>11771</v>
      </c>
      <c r="B11773" t="s">
        <v>12671</v>
      </c>
      <c r="C11773" s="78">
        <v>-0.3450222</v>
      </c>
      <c r="D11773" s="78">
        <v>1.0166482999999999</v>
      </c>
      <c r="E11773" s="78">
        <v>-4.0336919999999998E-2</v>
      </c>
      <c r="F11773" s="78">
        <v>3.8525254000000002E-2</v>
      </c>
    </row>
    <row r="11774" spans="1:6" x14ac:dyDescent="0.25">
      <c r="A11774">
        <v>11772</v>
      </c>
      <c r="B11774" t="s">
        <v>12672</v>
      </c>
      <c r="C11774" s="78">
        <v>2.7256220000000001E-2</v>
      </c>
      <c r="D11774" s="78">
        <v>-0.35621955999999999</v>
      </c>
      <c r="E11774" s="78">
        <v>-3.2443220000000002E-2</v>
      </c>
      <c r="F11774" s="78">
        <v>0.17758852</v>
      </c>
    </row>
    <row r="11775" spans="1:6" x14ac:dyDescent="0.25">
      <c r="A11775">
        <v>11773</v>
      </c>
      <c r="B11775" t="s">
        <v>12673</v>
      </c>
      <c r="C11775" s="78">
        <v>-0.72911530000000002</v>
      </c>
      <c r="D11775" s="78">
        <v>3.7861316999999999E-2</v>
      </c>
      <c r="E11775" s="78">
        <v>-4.4048644999999997E-2</v>
      </c>
      <c r="F11775" s="78">
        <v>-3.1053870000000001E-2</v>
      </c>
    </row>
    <row r="11776" spans="1:6" x14ac:dyDescent="0.25">
      <c r="A11776">
        <v>11774</v>
      </c>
      <c r="B11776" t="s">
        <v>12674</v>
      </c>
      <c r="C11776" s="78">
        <v>-2.3170609999999998</v>
      </c>
      <c r="D11776" s="78">
        <v>1.2429825999999999</v>
      </c>
      <c r="E11776" s="78">
        <v>-4.5630480000000001E-2</v>
      </c>
      <c r="F11776" s="78">
        <v>4.5076459999999997E-3</v>
      </c>
    </row>
    <row r="11777" spans="1:6" x14ac:dyDescent="0.25">
      <c r="A11777">
        <v>11775</v>
      </c>
      <c r="B11777" t="s">
        <v>12675</v>
      </c>
      <c r="C11777" s="78">
        <v>0.14509192000000001</v>
      </c>
      <c r="D11777" s="78">
        <v>-0.40651312000000001</v>
      </c>
      <c r="E11777" s="78">
        <v>7.2439539999999997E-2</v>
      </c>
      <c r="F11777" s="78">
        <v>-0.25705109999999998</v>
      </c>
    </row>
    <row r="11778" spans="1:6" x14ac:dyDescent="0.25">
      <c r="A11778">
        <v>11776</v>
      </c>
      <c r="B11778" t="s">
        <v>12676</v>
      </c>
      <c r="C11778" s="78">
        <v>-3.0257893</v>
      </c>
      <c r="D11778" s="78">
        <v>-1.6301928000000001</v>
      </c>
      <c r="E11778" s="78">
        <v>-4.4287145E-2</v>
      </c>
      <c r="F11778" s="78">
        <v>3.9662138E-2</v>
      </c>
    </row>
    <row r="11779" spans="1:6" x14ac:dyDescent="0.25">
      <c r="A11779">
        <v>11777</v>
      </c>
      <c r="B11779" t="s">
        <v>12677</v>
      </c>
      <c r="C11779" s="78">
        <v>-0.37385119999999999</v>
      </c>
      <c r="D11779" s="78">
        <v>-2.5927826999999999</v>
      </c>
      <c r="E11779" s="78">
        <v>-6.2829435000000003E-2</v>
      </c>
      <c r="F11779" s="78">
        <v>3.5256967E-2</v>
      </c>
    </row>
    <row r="11780" spans="1:6" x14ac:dyDescent="0.25">
      <c r="A11780">
        <v>11778</v>
      </c>
      <c r="B11780" t="s">
        <v>12678</v>
      </c>
      <c r="C11780" s="78">
        <v>0.68844485</v>
      </c>
      <c r="D11780" s="78">
        <v>-0.64991425999999997</v>
      </c>
      <c r="E11780" s="78">
        <v>-7.3864646000000006E-2</v>
      </c>
      <c r="F11780" s="78">
        <v>-8.6648210000000003E-2</v>
      </c>
    </row>
    <row r="11781" spans="1:6" x14ac:dyDescent="0.25">
      <c r="A11781">
        <v>11779</v>
      </c>
      <c r="B11781" t="s">
        <v>12679</v>
      </c>
      <c r="C11781" s="78">
        <v>-1.2792083999999999</v>
      </c>
      <c r="D11781" s="78">
        <v>0.28914849999999997</v>
      </c>
      <c r="E11781" s="78">
        <v>-6.1205097E-2</v>
      </c>
      <c r="F11781" s="78">
        <v>-9.8356799999999994E-2</v>
      </c>
    </row>
    <row r="11782" spans="1:6" x14ac:dyDescent="0.25">
      <c r="A11782">
        <v>11780</v>
      </c>
      <c r="B11782" t="s">
        <v>12680</v>
      </c>
      <c r="C11782" s="78">
        <v>-2.2467065000000002</v>
      </c>
      <c r="D11782" s="78">
        <v>-1.3406781000000001</v>
      </c>
      <c r="E11782" s="78">
        <v>-4.3508551999999999E-2</v>
      </c>
      <c r="F11782" s="78">
        <v>6.8186424999999995E-2</v>
      </c>
    </row>
    <row r="11783" spans="1:6" x14ac:dyDescent="0.25">
      <c r="A11783">
        <v>11781</v>
      </c>
      <c r="B11783" t="s">
        <v>12681</v>
      </c>
      <c r="C11783" s="78">
        <v>-1.5117434000000001</v>
      </c>
      <c r="D11783" s="78">
        <v>-0.10807952</v>
      </c>
      <c r="E11783" s="78">
        <v>-5.9645987999999997E-2</v>
      </c>
      <c r="F11783" s="78">
        <v>3.8772106000000001E-2</v>
      </c>
    </row>
    <row r="11784" spans="1:6" x14ac:dyDescent="0.25">
      <c r="A11784">
        <v>11782</v>
      </c>
      <c r="B11784" t="s">
        <v>12682</v>
      </c>
      <c r="C11784" s="78">
        <v>-0.37946996</v>
      </c>
      <c r="D11784" s="78">
        <v>1.6748824</v>
      </c>
      <c r="E11784" s="78">
        <v>-3.4390595000000003E-2</v>
      </c>
      <c r="F11784" s="78">
        <v>0.17954011</v>
      </c>
    </row>
    <row r="11785" spans="1:6" x14ac:dyDescent="0.25">
      <c r="A11785">
        <v>11783</v>
      </c>
      <c r="B11785" t="s">
        <v>12683</v>
      </c>
      <c r="C11785" s="78">
        <v>0.54789865000000004</v>
      </c>
      <c r="D11785" s="78">
        <v>0.41908794999999999</v>
      </c>
      <c r="E11785" s="78">
        <v>-0.10050966</v>
      </c>
      <c r="F11785" s="78">
        <v>-0.25040346000000002</v>
      </c>
    </row>
    <row r="11786" spans="1:6" x14ac:dyDescent="0.25">
      <c r="A11786">
        <v>11784</v>
      </c>
      <c r="B11786" t="s">
        <v>12684</v>
      </c>
      <c r="C11786" s="78">
        <v>-0.56472254</v>
      </c>
      <c r="D11786" s="78">
        <v>-0.36560007999999999</v>
      </c>
      <c r="E11786" s="78">
        <v>-3.9254084000000002E-2</v>
      </c>
      <c r="F11786" s="78">
        <v>8.2365974999999994E-2</v>
      </c>
    </row>
    <row r="11787" spans="1:6" x14ac:dyDescent="0.25">
      <c r="A11787">
        <v>11785</v>
      </c>
      <c r="B11787" t="s">
        <v>12685</v>
      </c>
      <c r="C11787" s="78">
        <v>-0.48200769999999998</v>
      </c>
      <c r="D11787" s="78">
        <v>-0.25800761999999999</v>
      </c>
      <c r="E11787" s="78">
        <v>-6.0150790000000003E-2</v>
      </c>
      <c r="F11787" s="78">
        <v>1.2279972E-2</v>
      </c>
    </row>
    <row r="11788" spans="1:6" x14ac:dyDescent="0.25">
      <c r="A11788">
        <v>11786</v>
      </c>
      <c r="B11788" t="s">
        <v>12686</v>
      </c>
      <c r="C11788" s="78">
        <v>0.18726292</v>
      </c>
      <c r="D11788" s="78">
        <v>0.24434333999999999</v>
      </c>
      <c r="E11788" s="78">
        <v>1.7104096999999999E-2</v>
      </c>
      <c r="F11788" s="78">
        <v>-0.23505633000000001</v>
      </c>
    </row>
    <row r="11789" spans="1:6" x14ac:dyDescent="0.25">
      <c r="A11789">
        <v>11787</v>
      </c>
      <c r="B11789" t="s">
        <v>3385</v>
      </c>
      <c r="C11789" s="78">
        <v>-4.8293589999999997E-2</v>
      </c>
      <c r="D11789" s="78">
        <v>0.14834734999999999</v>
      </c>
      <c r="E11789" s="78">
        <v>-3.4390595000000003E-2</v>
      </c>
      <c r="F11789" s="78">
        <v>0.17954011</v>
      </c>
    </row>
    <row r="11790" spans="1:6" x14ac:dyDescent="0.25">
      <c r="A11790">
        <v>11788</v>
      </c>
      <c r="B11790" t="s">
        <v>12687</v>
      </c>
      <c r="C11790" s="78">
        <v>0.21597108000000001</v>
      </c>
      <c r="D11790" s="78">
        <v>-1.5547441</v>
      </c>
      <c r="E11790" s="78">
        <v>-3.4390595000000003E-2</v>
      </c>
      <c r="F11790" s="78">
        <v>0.17954011</v>
      </c>
    </row>
    <row r="11791" spans="1:6" x14ac:dyDescent="0.25">
      <c r="A11791">
        <v>11789</v>
      </c>
      <c r="B11791" t="s">
        <v>12688</v>
      </c>
      <c r="C11791" s="78">
        <v>1.3626113</v>
      </c>
      <c r="D11791" s="78">
        <v>1.3109556</v>
      </c>
      <c r="E11791" s="78">
        <v>-2.0556196999999998E-2</v>
      </c>
      <c r="F11791" s="78">
        <v>-0.31358844000000002</v>
      </c>
    </row>
    <row r="11792" spans="1:6" x14ac:dyDescent="0.25">
      <c r="A11792">
        <v>11790</v>
      </c>
      <c r="B11792" t="s">
        <v>12689</v>
      </c>
      <c r="C11792" s="78">
        <v>-0.72922516000000004</v>
      </c>
      <c r="D11792" s="78">
        <v>0.81333040000000001</v>
      </c>
      <c r="E11792" s="78">
        <v>-2.0016162000000001E-2</v>
      </c>
      <c r="F11792" s="78">
        <v>7.4474714999999997E-2</v>
      </c>
    </row>
    <row r="11793" spans="1:6" x14ac:dyDescent="0.25">
      <c r="A11793">
        <v>11791</v>
      </c>
      <c r="B11793" t="s">
        <v>12690</v>
      </c>
      <c r="C11793" s="78">
        <v>-2.1584650000000001</v>
      </c>
      <c r="D11793" s="78">
        <v>1.9545547999999999</v>
      </c>
      <c r="E11793" s="78">
        <v>-1.8921599000000001E-2</v>
      </c>
      <c r="F11793" s="78">
        <v>9.4644025000000007E-2</v>
      </c>
    </row>
    <row r="11794" spans="1:6" x14ac:dyDescent="0.25">
      <c r="A11794">
        <v>11792</v>
      </c>
      <c r="B11794" t="s">
        <v>12691</v>
      </c>
      <c r="C11794" s="78">
        <v>-0.101718515</v>
      </c>
      <c r="D11794" s="78">
        <v>1.5341426</v>
      </c>
      <c r="E11794" s="78">
        <v>5.5190920000000002E-4</v>
      </c>
      <c r="F11794" s="78">
        <v>0.15238683</v>
      </c>
    </row>
    <row r="11795" spans="1:6" x14ac:dyDescent="0.25">
      <c r="A11795">
        <v>11793</v>
      </c>
      <c r="B11795" t="s">
        <v>12692</v>
      </c>
      <c r="C11795" s="78">
        <v>3.5492556</v>
      </c>
      <c r="D11795" s="78">
        <v>2.8531846999999999</v>
      </c>
      <c r="E11795" s="78">
        <v>0.14631109</v>
      </c>
      <c r="F11795" s="78">
        <v>-0.41130023999999998</v>
      </c>
    </row>
    <row r="11796" spans="1:6" x14ac:dyDescent="0.25">
      <c r="A11796">
        <v>11794</v>
      </c>
      <c r="B11796" t="s">
        <v>12693</v>
      </c>
      <c r="C11796" s="78">
        <v>-2.1787443</v>
      </c>
      <c r="D11796" s="78">
        <v>-2.6395496999999999</v>
      </c>
      <c r="E11796" s="78">
        <v>-2.0723558999999999E-2</v>
      </c>
      <c r="F11796" s="78">
        <v>-9.5720544000000005E-2</v>
      </c>
    </row>
    <row r="11797" spans="1:6" x14ac:dyDescent="0.25">
      <c r="A11797">
        <v>11795</v>
      </c>
      <c r="B11797" t="s">
        <v>12694</v>
      </c>
      <c r="C11797" s="78">
        <v>3.6446010000000002</v>
      </c>
      <c r="D11797" s="78">
        <v>-1.3647686000000001</v>
      </c>
      <c r="E11797" s="78">
        <v>-6.7283999999999997E-2</v>
      </c>
      <c r="F11797" s="78">
        <v>1.5027969999999999E-3</v>
      </c>
    </row>
    <row r="11798" spans="1:6" x14ac:dyDescent="0.25">
      <c r="A11798">
        <v>11796</v>
      </c>
      <c r="B11798" t="s">
        <v>12695</v>
      </c>
      <c r="C11798" s="78">
        <v>-0.64517086999999995</v>
      </c>
      <c r="D11798" s="78">
        <v>-2.3881154000000002</v>
      </c>
      <c r="E11798" s="78">
        <v>-3.4390595000000003E-2</v>
      </c>
      <c r="F11798" s="78">
        <v>0.17954011</v>
      </c>
    </row>
    <row r="11799" spans="1:6" x14ac:dyDescent="0.25">
      <c r="A11799">
        <v>11797</v>
      </c>
      <c r="B11799" t="s">
        <v>12696</v>
      </c>
      <c r="C11799" s="78">
        <v>1.2660072</v>
      </c>
      <c r="D11799" s="78">
        <v>-0.38745108</v>
      </c>
      <c r="E11799" s="78">
        <v>-7.3838420000000002E-2</v>
      </c>
      <c r="F11799" s="78">
        <v>3.7332280000000002E-2</v>
      </c>
    </row>
    <row r="11800" spans="1:6" x14ac:dyDescent="0.25">
      <c r="A11800">
        <v>11798</v>
      </c>
      <c r="B11800" t="s">
        <v>12697</v>
      </c>
      <c r="C11800" s="78">
        <v>4.1048616000000003E-2</v>
      </c>
      <c r="D11800" s="78">
        <v>0.75478875999999995</v>
      </c>
      <c r="E11800" s="78">
        <v>-3.4390595000000003E-2</v>
      </c>
      <c r="F11800" s="78">
        <v>0.17954011</v>
      </c>
    </row>
    <row r="11801" spans="1:6" x14ac:dyDescent="0.25">
      <c r="A11801">
        <v>11799</v>
      </c>
      <c r="B11801" t="s">
        <v>12698</v>
      </c>
      <c r="C11801" s="78">
        <v>-0.52960209999999996</v>
      </c>
      <c r="D11801" s="78">
        <v>-0.11296961</v>
      </c>
      <c r="E11801" s="78">
        <v>-3.8471039999999998E-2</v>
      </c>
      <c r="F11801" s="78">
        <v>0.16640364999999999</v>
      </c>
    </row>
    <row r="11802" spans="1:6" x14ac:dyDescent="0.25">
      <c r="A11802">
        <v>11800</v>
      </c>
      <c r="B11802" t="s">
        <v>12699</v>
      </c>
      <c r="C11802" s="78">
        <v>-1.2029827</v>
      </c>
      <c r="D11802" s="78">
        <v>-0.90653669999999997</v>
      </c>
      <c r="E11802" s="78">
        <v>-3.4390595000000003E-2</v>
      </c>
      <c r="F11802" s="78">
        <v>0.17954011</v>
      </c>
    </row>
    <row r="11803" spans="1:6" x14ac:dyDescent="0.25">
      <c r="A11803">
        <v>11801</v>
      </c>
      <c r="B11803" t="s">
        <v>12700</v>
      </c>
      <c r="C11803" s="78">
        <v>1.2243371000000001</v>
      </c>
      <c r="D11803" s="78">
        <v>1.3509167</v>
      </c>
      <c r="E11803" s="78">
        <v>-3.4390595000000003E-2</v>
      </c>
      <c r="F11803" s="78">
        <v>0.17954011</v>
      </c>
    </row>
    <row r="11804" spans="1:6" x14ac:dyDescent="0.25">
      <c r="A11804">
        <v>11802</v>
      </c>
      <c r="B11804" t="s">
        <v>12701</v>
      </c>
      <c r="C11804" s="78">
        <v>0.82753540000000003</v>
      </c>
      <c r="D11804" s="78">
        <v>-0.63572430000000002</v>
      </c>
      <c r="E11804" s="78">
        <v>-8.4433019999999998E-3</v>
      </c>
      <c r="F11804" s="78">
        <v>-0.28771657</v>
      </c>
    </row>
    <row r="11805" spans="1:6" x14ac:dyDescent="0.25">
      <c r="A11805">
        <v>11803</v>
      </c>
      <c r="B11805" t="s">
        <v>12702</v>
      </c>
      <c r="C11805" s="78">
        <v>-1.6907345</v>
      </c>
      <c r="D11805" s="78">
        <v>-1.9815437</v>
      </c>
      <c r="E11805" s="78">
        <v>-9.1403429999999994E-2</v>
      </c>
      <c r="F11805" s="78">
        <v>7.1638179999999996E-2</v>
      </c>
    </row>
    <row r="11806" spans="1:6" x14ac:dyDescent="0.25">
      <c r="A11806">
        <v>11804</v>
      </c>
      <c r="B11806" t="s">
        <v>12703</v>
      </c>
      <c r="C11806" s="78">
        <v>5.5163026000000004</v>
      </c>
      <c r="D11806" s="78">
        <v>-1.2186604999999999</v>
      </c>
      <c r="E11806" s="78">
        <v>-8.7034449999999999E-2</v>
      </c>
      <c r="F11806" s="78">
        <v>4.2677194000000002E-2</v>
      </c>
    </row>
    <row r="11807" spans="1:6" x14ac:dyDescent="0.25">
      <c r="A11807">
        <v>11805</v>
      </c>
      <c r="B11807" t="s">
        <v>12704</v>
      </c>
      <c r="C11807" s="78">
        <v>-0.71270670000000003</v>
      </c>
      <c r="D11807" s="78">
        <v>0.92393479999999995</v>
      </c>
      <c r="E11807" s="78">
        <v>-8.4363369999999993E-2</v>
      </c>
      <c r="F11807" s="78">
        <v>2.8906286E-2</v>
      </c>
    </row>
    <row r="11808" spans="1:6" x14ac:dyDescent="0.25">
      <c r="A11808">
        <v>11806</v>
      </c>
      <c r="B11808" t="s">
        <v>12705</v>
      </c>
      <c r="C11808" s="78">
        <v>2.8638092999999998</v>
      </c>
      <c r="D11808" s="78">
        <v>-2.8563529999999999</v>
      </c>
      <c r="E11808" s="78">
        <v>-3.4390595000000003E-2</v>
      </c>
      <c r="F11808" s="78">
        <v>0.17954011</v>
      </c>
    </row>
    <row r="11809" spans="1:6" x14ac:dyDescent="0.25">
      <c r="A11809">
        <v>11807</v>
      </c>
      <c r="B11809" t="s">
        <v>12706</v>
      </c>
      <c r="C11809" s="78">
        <v>-0.24210532000000001</v>
      </c>
      <c r="D11809" s="78">
        <v>-1.5428689</v>
      </c>
      <c r="E11809" s="78">
        <v>-7.848637E-2</v>
      </c>
      <c r="F11809" s="78">
        <v>4.6182809999999998E-2</v>
      </c>
    </row>
    <row r="11810" spans="1:6" x14ac:dyDescent="0.25">
      <c r="A11810">
        <v>11808</v>
      </c>
      <c r="B11810" t="s">
        <v>12707</v>
      </c>
      <c r="C11810" s="78">
        <v>3.0373871000000001</v>
      </c>
      <c r="D11810" s="78">
        <v>0.15741815000000001</v>
      </c>
      <c r="E11810" s="78">
        <v>-1.7389864000000001E-2</v>
      </c>
      <c r="F11810" s="78">
        <v>-0.35825479999999998</v>
      </c>
    </row>
    <row r="11811" spans="1:6" x14ac:dyDescent="0.25">
      <c r="A11811">
        <v>11809</v>
      </c>
      <c r="B11811" t="s">
        <v>12708</v>
      </c>
      <c r="C11811" s="78">
        <v>-0.15181383000000001</v>
      </c>
      <c r="D11811" s="78">
        <v>-3.2485162999999999</v>
      </c>
      <c r="E11811" s="78">
        <v>-4.2725335999999996E-3</v>
      </c>
      <c r="F11811" s="78">
        <v>6.9204204000000005E-2</v>
      </c>
    </row>
    <row r="11812" spans="1:6" x14ac:dyDescent="0.25">
      <c r="A11812">
        <v>11810</v>
      </c>
      <c r="B11812" t="s">
        <v>12709</v>
      </c>
      <c r="C11812" s="78">
        <v>3.3711758000000001</v>
      </c>
      <c r="D11812" s="78">
        <v>1.2427367</v>
      </c>
      <c r="E11812" s="78">
        <v>-3.9973672000000002E-2</v>
      </c>
      <c r="F11812" s="78">
        <v>4.7910019999999998E-2</v>
      </c>
    </row>
    <row r="11813" spans="1:6" x14ac:dyDescent="0.25">
      <c r="A11813">
        <v>11811</v>
      </c>
      <c r="B11813" t="s">
        <v>12710</v>
      </c>
      <c r="C11813" s="78">
        <v>-0.49102679999999999</v>
      </c>
      <c r="D11813" s="78">
        <v>-1.6882702000000001</v>
      </c>
      <c r="E11813" s="78">
        <v>-6.5231600000000001E-2</v>
      </c>
      <c r="F11813" s="78">
        <v>2.9496312E-2</v>
      </c>
    </row>
    <row r="11814" spans="1:6" x14ac:dyDescent="0.25">
      <c r="A11814">
        <v>11812</v>
      </c>
      <c r="B11814" t="s">
        <v>12711</v>
      </c>
      <c r="C11814" s="78">
        <v>1.2759374000000001</v>
      </c>
      <c r="D11814" s="78">
        <v>-0.59525910000000004</v>
      </c>
      <c r="E11814" s="78">
        <v>-1.919759E-2</v>
      </c>
      <c r="F11814" s="78">
        <v>-1.0736465000000001E-2</v>
      </c>
    </row>
    <row r="11815" spans="1:6" x14ac:dyDescent="0.25">
      <c r="A11815">
        <v>11813</v>
      </c>
      <c r="B11815" t="s">
        <v>12712</v>
      </c>
      <c r="C11815" s="78">
        <v>0.13724186999999999</v>
      </c>
      <c r="D11815" s="78">
        <v>-1.8837969999999999</v>
      </c>
      <c r="E11815" s="78">
        <v>-7.3505685000000001E-2</v>
      </c>
      <c r="F11815" s="78">
        <v>-2.5099099E-2</v>
      </c>
    </row>
    <row r="11816" spans="1:6" x14ac:dyDescent="0.25">
      <c r="A11816">
        <v>11814</v>
      </c>
      <c r="B11816" t="s">
        <v>12713</v>
      </c>
      <c r="C11816" s="78">
        <v>-0.52251669999999995</v>
      </c>
      <c r="D11816" s="78">
        <v>0.60939275999999998</v>
      </c>
      <c r="E11816" s="78">
        <v>-2.3440734000000001E-2</v>
      </c>
      <c r="F11816" s="78">
        <v>6.1512290000000002E-3</v>
      </c>
    </row>
    <row r="11817" spans="1:6" x14ac:dyDescent="0.25">
      <c r="A11817">
        <v>11815</v>
      </c>
      <c r="B11817" t="s">
        <v>12714</v>
      </c>
      <c r="C11817" s="78">
        <v>-0.64592150000000004</v>
      </c>
      <c r="D11817" s="78">
        <v>2.6841116</v>
      </c>
      <c r="E11817" s="78">
        <v>-3.4390595000000003E-2</v>
      </c>
      <c r="F11817" s="78">
        <v>0.17954011</v>
      </c>
    </row>
    <row r="11818" spans="1:6" x14ac:dyDescent="0.25">
      <c r="A11818">
        <v>11816</v>
      </c>
      <c r="B11818" t="s">
        <v>12715</v>
      </c>
      <c r="C11818" s="78">
        <v>1.1647666999999999</v>
      </c>
      <c r="D11818" s="78">
        <v>0.4614084</v>
      </c>
      <c r="E11818" s="78">
        <v>-4.2840696999999997E-2</v>
      </c>
      <c r="F11818" s="78">
        <v>-2.2387981000000001E-2</v>
      </c>
    </row>
    <row r="11819" spans="1:6" x14ac:dyDescent="0.25">
      <c r="A11819">
        <v>11817</v>
      </c>
      <c r="B11819" t="s">
        <v>12716</v>
      </c>
      <c r="C11819" s="78">
        <v>-1.0092665999999999</v>
      </c>
      <c r="D11819" s="78">
        <v>2.3034246</v>
      </c>
      <c r="E11819" s="78">
        <v>-3.4390595000000003E-2</v>
      </c>
      <c r="F11819" s="78">
        <v>0.17954011</v>
      </c>
    </row>
    <row r="11820" spans="1:6" x14ac:dyDescent="0.25">
      <c r="A11820">
        <v>11818</v>
      </c>
      <c r="B11820" t="s">
        <v>12717</v>
      </c>
      <c r="C11820" s="78">
        <v>-0.23391506000000001</v>
      </c>
      <c r="D11820" s="78">
        <v>0.34593868</v>
      </c>
      <c r="E11820" s="78">
        <v>-4.2374987000000003E-2</v>
      </c>
      <c r="F11820" s="78">
        <v>-0.30019932999999999</v>
      </c>
    </row>
    <row r="11821" spans="1:6" x14ac:dyDescent="0.25">
      <c r="A11821">
        <v>11819</v>
      </c>
      <c r="B11821" t="s">
        <v>12718</v>
      </c>
      <c r="C11821" s="78">
        <v>-1.2392335999999999</v>
      </c>
      <c r="D11821" s="78">
        <v>-1.8838136999999999</v>
      </c>
      <c r="E11821" s="78">
        <v>-5.8243367999999997E-2</v>
      </c>
      <c r="F11821" s="78">
        <v>4.6254947999999997E-2</v>
      </c>
    </row>
    <row r="11822" spans="1:6" x14ac:dyDescent="0.25">
      <c r="A11822">
        <v>11820</v>
      </c>
      <c r="B11822" t="s">
        <v>12719</v>
      </c>
      <c r="C11822" s="78">
        <v>-1.3520141999999999</v>
      </c>
      <c r="D11822" s="78">
        <v>-1.9970521000000001</v>
      </c>
      <c r="E11822" s="78">
        <v>-3.4390595000000003E-2</v>
      </c>
      <c r="F11822" s="78">
        <v>0.17954011</v>
      </c>
    </row>
    <row r="11823" spans="1:6" x14ac:dyDescent="0.25">
      <c r="A11823">
        <v>11821</v>
      </c>
      <c r="B11823" t="s">
        <v>12720</v>
      </c>
      <c r="C11823" s="78">
        <v>1.7175201</v>
      </c>
      <c r="D11823" s="78">
        <v>-0.50204110000000002</v>
      </c>
      <c r="E11823" s="78">
        <v>6.3344789999999998E-2</v>
      </c>
      <c r="F11823" s="78">
        <v>-0.41010106000000002</v>
      </c>
    </row>
    <row r="11824" spans="1:6" x14ac:dyDescent="0.25">
      <c r="A11824">
        <v>11822</v>
      </c>
      <c r="B11824" t="s">
        <v>12721</v>
      </c>
      <c r="C11824" s="78">
        <v>0.82147910000000002</v>
      </c>
      <c r="D11824" s="78">
        <v>0.12015499</v>
      </c>
      <c r="E11824" s="78">
        <v>-6.0234866999999997E-2</v>
      </c>
      <c r="F11824" s="78">
        <v>-3.5119653000000001E-2</v>
      </c>
    </row>
    <row r="11825" spans="1:6" x14ac:dyDescent="0.25">
      <c r="A11825">
        <v>11823</v>
      </c>
      <c r="B11825" t="s">
        <v>12722</v>
      </c>
      <c r="C11825" s="78">
        <v>-0.68747175000000005</v>
      </c>
      <c r="D11825" s="78">
        <v>1.4303081</v>
      </c>
      <c r="E11825" s="78">
        <v>-3.4390595000000003E-2</v>
      </c>
      <c r="F11825" s="78">
        <v>0.17954011</v>
      </c>
    </row>
    <row r="11826" spans="1:6" x14ac:dyDescent="0.25">
      <c r="A11826">
        <v>11824</v>
      </c>
      <c r="B11826" t="s">
        <v>12723</v>
      </c>
      <c r="C11826" s="78">
        <v>-0.23016416000000001</v>
      </c>
      <c r="D11826" s="78">
        <v>-1.1574732000000001</v>
      </c>
      <c r="E11826" s="78">
        <v>-3.8244449999999999E-2</v>
      </c>
      <c r="F11826" s="78">
        <v>-7.8116370000000004E-2</v>
      </c>
    </row>
    <row r="11827" spans="1:6" x14ac:dyDescent="0.25">
      <c r="A11827">
        <v>11825</v>
      </c>
      <c r="B11827" t="s">
        <v>12724</v>
      </c>
      <c r="C11827" s="78">
        <v>-0.52584386000000005</v>
      </c>
      <c r="D11827" s="78">
        <v>1.5185162999999999</v>
      </c>
      <c r="E11827" s="78">
        <v>-3.4390595000000003E-2</v>
      </c>
      <c r="F11827" s="78">
        <v>0.17954011</v>
      </c>
    </row>
    <row r="11828" spans="1:6" x14ac:dyDescent="0.25">
      <c r="A11828">
        <v>11826</v>
      </c>
      <c r="B11828" t="s">
        <v>12725</v>
      </c>
      <c r="C11828" s="78">
        <v>1.1572511000000001</v>
      </c>
      <c r="D11828" s="78">
        <v>1.2133636000000001</v>
      </c>
      <c r="E11828" s="78">
        <v>-8.182478E-2</v>
      </c>
      <c r="F11828" s="78">
        <v>-0.16441174</v>
      </c>
    </row>
    <row r="11829" spans="1:6" x14ac:dyDescent="0.25">
      <c r="A11829">
        <v>11827</v>
      </c>
      <c r="B11829" t="s">
        <v>12726</v>
      </c>
      <c r="C11829" s="78">
        <v>-0.19709852</v>
      </c>
      <c r="D11829" s="78">
        <v>-1.1933495000000001</v>
      </c>
      <c r="E11829" s="78">
        <v>-5.190094E-2</v>
      </c>
      <c r="F11829" s="78">
        <v>-0.19187872</v>
      </c>
    </row>
    <row r="11830" spans="1:6" x14ac:dyDescent="0.25">
      <c r="A11830">
        <v>11828</v>
      </c>
      <c r="B11830" t="s">
        <v>12727</v>
      </c>
      <c r="C11830" s="78">
        <v>1.0259954</v>
      </c>
      <c r="D11830" s="78">
        <v>-0.63193759999999999</v>
      </c>
      <c r="E11830" s="78">
        <v>0.58512723</v>
      </c>
      <c r="F11830" s="78">
        <v>-0.5822427</v>
      </c>
    </row>
    <row r="11831" spans="1:6" x14ac:dyDescent="0.25">
      <c r="A11831">
        <v>11829</v>
      </c>
      <c r="B11831" t="s">
        <v>12728</v>
      </c>
      <c r="C11831" s="78">
        <v>1.3224357</v>
      </c>
      <c r="D11831" s="78">
        <v>-4.2665288000000003E-2</v>
      </c>
      <c r="E11831" s="78">
        <v>-0.100126535</v>
      </c>
      <c r="F11831" s="78">
        <v>4.4504404000000001E-3</v>
      </c>
    </row>
    <row r="11832" spans="1:6" x14ac:dyDescent="0.25">
      <c r="A11832">
        <v>11830</v>
      </c>
      <c r="B11832" t="s">
        <v>12729</v>
      </c>
      <c r="C11832" s="78">
        <v>-1.2492821000000001</v>
      </c>
      <c r="D11832" s="78">
        <v>-0.10628077399999999</v>
      </c>
      <c r="E11832" s="78">
        <v>-6.1561770000000002E-2</v>
      </c>
      <c r="F11832" s="78">
        <v>8.2761765000000001E-2</v>
      </c>
    </row>
    <row r="11833" spans="1:6" x14ac:dyDescent="0.25">
      <c r="A11833">
        <v>11831</v>
      </c>
      <c r="B11833" t="s">
        <v>12730</v>
      </c>
      <c r="C11833" s="78">
        <v>0.21752265000000001</v>
      </c>
      <c r="D11833" s="78">
        <v>-1.1216273999999999</v>
      </c>
      <c r="E11833" s="78">
        <v>9.2197210000000002E-2</v>
      </c>
      <c r="F11833" s="78">
        <v>-0.24928765</v>
      </c>
    </row>
    <row r="11834" spans="1:6" x14ac:dyDescent="0.25">
      <c r="A11834">
        <v>11832</v>
      </c>
      <c r="B11834" t="s">
        <v>12731</v>
      </c>
      <c r="C11834" s="78">
        <v>-1.5510273000000001</v>
      </c>
      <c r="D11834" s="78">
        <v>3.5376877000000001E-2</v>
      </c>
      <c r="E11834" s="78">
        <v>-0.10686943</v>
      </c>
      <c r="F11834" s="78">
        <v>2.1328344999999999E-2</v>
      </c>
    </row>
    <row r="11835" spans="1:6" x14ac:dyDescent="0.25">
      <c r="A11835">
        <v>11833</v>
      </c>
      <c r="B11835" t="s">
        <v>12732</v>
      </c>
      <c r="C11835" s="78">
        <v>-0.41952046999999998</v>
      </c>
      <c r="D11835" s="78">
        <v>-2.3362137999999999</v>
      </c>
      <c r="E11835" s="78">
        <v>-8.7123039999999999E-2</v>
      </c>
      <c r="F11835" s="78">
        <v>4.9744174000000002E-2</v>
      </c>
    </row>
    <row r="11836" spans="1:6" x14ac:dyDescent="0.25">
      <c r="A11836">
        <v>11834</v>
      </c>
      <c r="B11836" t="s">
        <v>12733</v>
      </c>
      <c r="C11836" s="78">
        <v>1.1669124</v>
      </c>
      <c r="D11836" s="78">
        <v>-0.48765357999999998</v>
      </c>
      <c r="E11836" s="78">
        <v>-3.4390595000000003E-2</v>
      </c>
      <c r="F11836" s="78">
        <v>0.17954011</v>
      </c>
    </row>
    <row r="11837" spans="1:6" x14ac:dyDescent="0.25">
      <c r="A11837">
        <v>11835</v>
      </c>
      <c r="B11837" t="s">
        <v>12734</v>
      </c>
      <c r="C11837" s="78">
        <v>0.73022770000000004</v>
      </c>
      <c r="D11837" s="78">
        <v>-0.27696672</v>
      </c>
      <c r="E11837" s="78">
        <v>2.6642397000000002E-2</v>
      </c>
      <c r="F11837" s="78">
        <v>-0.23416740999999999</v>
      </c>
    </row>
    <row r="11838" spans="1:6" x14ac:dyDescent="0.25">
      <c r="A11838">
        <v>11836</v>
      </c>
      <c r="B11838" t="s">
        <v>12735</v>
      </c>
      <c r="C11838" s="78">
        <v>0.34309353999999997</v>
      </c>
      <c r="D11838" s="78">
        <v>-2.2411970000000001</v>
      </c>
      <c r="E11838" s="78">
        <v>-6.2882010000000002E-2</v>
      </c>
      <c r="F11838" s="78">
        <v>4.5149474999999998E-3</v>
      </c>
    </row>
    <row r="11839" spans="1:6" x14ac:dyDescent="0.25">
      <c r="A11839">
        <v>11837</v>
      </c>
      <c r="B11839" t="s">
        <v>12736</v>
      </c>
      <c r="C11839" s="78">
        <v>-0.71950435999999995</v>
      </c>
      <c r="D11839" s="78">
        <v>1.0681958</v>
      </c>
      <c r="E11839" s="78">
        <v>-3.4390595000000003E-2</v>
      </c>
      <c r="F11839" s="78">
        <v>0.17954011</v>
      </c>
    </row>
    <row r="11840" spans="1:6" x14ac:dyDescent="0.25">
      <c r="A11840">
        <v>11838</v>
      </c>
      <c r="B11840" t="s">
        <v>12737</v>
      </c>
      <c r="C11840" s="78">
        <v>3.8593085</v>
      </c>
      <c r="D11840" s="78">
        <v>0.43545620000000002</v>
      </c>
      <c r="E11840" s="78">
        <v>-2.9063206000000001E-2</v>
      </c>
      <c r="F11840" s="78">
        <v>6.8351984000000005E-2</v>
      </c>
    </row>
    <row r="11841" spans="1:6" x14ac:dyDescent="0.25">
      <c r="A11841">
        <v>11839</v>
      </c>
      <c r="B11841" t="s">
        <v>12738</v>
      </c>
      <c r="C11841" s="78">
        <v>-6.7322195000000001E-2</v>
      </c>
      <c r="D11841" s="78">
        <v>-0.40803966000000003</v>
      </c>
      <c r="E11841" s="78">
        <v>-5.8801487E-2</v>
      </c>
      <c r="F11841" s="78">
        <v>3.7963762999999998E-2</v>
      </c>
    </row>
    <row r="11842" spans="1:6" x14ac:dyDescent="0.25">
      <c r="A11842">
        <v>11840</v>
      </c>
      <c r="B11842" t="s">
        <v>12739</v>
      </c>
      <c r="C11842" s="78">
        <v>-1.5672277999999999</v>
      </c>
      <c r="D11842" s="78">
        <v>0.40855209999999997</v>
      </c>
      <c r="E11842" s="78">
        <v>-7.9448320000000006E-3</v>
      </c>
      <c r="F11842" s="78">
        <v>4.9485236000000002E-2</v>
      </c>
    </row>
    <row r="11843" spans="1:6" x14ac:dyDescent="0.25">
      <c r="A11843">
        <v>11841</v>
      </c>
      <c r="B11843" t="s">
        <v>12740</v>
      </c>
      <c r="C11843" s="78">
        <v>1.1329359999999999</v>
      </c>
      <c r="D11843" s="78">
        <v>0.76285210000000003</v>
      </c>
      <c r="E11843" s="78">
        <v>-5.6307456999999998E-2</v>
      </c>
      <c r="F11843" s="78">
        <v>5.4394796000000002E-2</v>
      </c>
    </row>
    <row r="11844" spans="1:6" x14ac:dyDescent="0.25">
      <c r="A11844">
        <v>11842</v>
      </c>
      <c r="B11844" t="s">
        <v>12741</v>
      </c>
      <c r="C11844" s="78">
        <v>-0.45960240000000002</v>
      </c>
      <c r="D11844" s="78">
        <v>0.56650540000000005</v>
      </c>
      <c r="E11844" s="78">
        <v>1.9036211000000001</v>
      </c>
      <c r="F11844" s="78">
        <v>0.25719969999999998</v>
      </c>
    </row>
    <row r="11845" spans="1:6" x14ac:dyDescent="0.25">
      <c r="A11845">
        <v>11843</v>
      </c>
      <c r="B11845" t="s">
        <v>12742</v>
      </c>
      <c r="C11845" s="78">
        <v>0.86725960000000002</v>
      </c>
      <c r="D11845" s="78">
        <v>-0.28744435000000002</v>
      </c>
      <c r="E11845" s="78">
        <v>-7.7028029999999997E-2</v>
      </c>
      <c r="F11845" s="78">
        <v>0.11002505</v>
      </c>
    </row>
    <row r="11846" spans="1:6" x14ac:dyDescent="0.25">
      <c r="A11846">
        <v>11844</v>
      </c>
      <c r="B11846" t="s">
        <v>12743</v>
      </c>
      <c r="C11846" s="78">
        <v>-1.3280154</v>
      </c>
      <c r="D11846" s="78">
        <v>1.4105163000000001</v>
      </c>
      <c r="E11846" s="78">
        <v>-8.2125649999999994E-2</v>
      </c>
      <c r="F11846" s="78">
        <v>2.4143293E-2</v>
      </c>
    </row>
    <row r="11847" spans="1:6" x14ac:dyDescent="0.25">
      <c r="A11847">
        <v>11845</v>
      </c>
      <c r="B11847" t="s">
        <v>12744</v>
      </c>
      <c r="C11847" s="78">
        <v>3.9529215999999998</v>
      </c>
      <c r="D11847" s="78">
        <v>-0.55953394999999995</v>
      </c>
      <c r="E11847" s="78">
        <v>-3.4390595000000003E-2</v>
      </c>
      <c r="F11847" s="78">
        <v>0.17954011</v>
      </c>
    </row>
    <row r="11848" spans="1:6" x14ac:dyDescent="0.25">
      <c r="A11848">
        <v>11846</v>
      </c>
      <c r="B11848" t="s">
        <v>12745</v>
      </c>
      <c r="C11848" s="78">
        <v>-1.4889691</v>
      </c>
      <c r="D11848" s="78">
        <v>-1.9433099</v>
      </c>
      <c r="E11848" s="78">
        <v>-7.8502059999999999E-2</v>
      </c>
      <c r="F11848" s="78">
        <v>7.5304129999999997E-2</v>
      </c>
    </row>
    <row r="11849" spans="1:6" x14ac:dyDescent="0.25">
      <c r="A11849">
        <v>11847</v>
      </c>
      <c r="B11849" t="s">
        <v>12746</v>
      </c>
      <c r="C11849" s="78">
        <v>3.9677669999999998</v>
      </c>
      <c r="D11849" s="78">
        <v>-0.71533215000000006</v>
      </c>
      <c r="E11849" s="78">
        <v>-1.1249756E-2</v>
      </c>
      <c r="F11849" s="78">
        <v>7.6372899999999994E-2</v>
      </c>
    </row>
    <row r="11850" spans="1:6" x14ac:dyDescent="0.25">
      <c r="A11850">
        <v>11848</v>
      </c>
      <c r="B11850" t="s">
        <v>12747</v>
      </c>
      <c r="C11850" s="78">
        <v>-9.0786695000000001E-2</v>
      </c>
      <c r="D11850" s="78">
        <v>1.1851548999999999</v>
      </c>
      <c r="E11850" s="78">
        <v>-8.70049E-3</v>
      </c>
      <c r="F11850" s="78">
        <v>7.5911580000000006E-2</v>
      </c>
    </row>
    <row r="11851" spans="1:6" x14ac:dyDescent="0.25">
      <c r="A11851">
        <v>11849</v>
      </c>
      <c r="B11851" t="s">
        <v>12748</v>
      </c>
      <c r="C11851" s="78">
        <v>-1.7393893</v>
      </c>
      <c r="D11851" s="78">
        <v>9.5953570000000002E-2</v>
      </c>
      <c r="E11851" s="78">
        <v>-9.2259599999999997E-2</v>
      </c>
      <c r="F11851" s="78">
        <v>8.3099530000000005E-2</v>
      </c>
    </row>
    <row r="11852" spans="1:6" x14ac:dyDescent="0.25">
      <c r="A11852">
        <v>11850</v>
      </c>
      <c r="B11852" t="s">
        <v>12749</v>
      </c>
      <c r="C11852" s="78">
        <v>-1.4699335</v>
      </c>
      <c r="D11852" s="78">
        <v>0.22880134999999999</v>
      </c>
      <c r="E11852" s="78">
        <v>-7.5368619999999997E-2</v>
      </c>
      <c r="F11852" s="78">
        <v>1.4991625999999999E-2</v>
      </c>
    </row>
    <row r="11853" spans="1:6" x14ac:dyDescent="0.25">
      <c r="A11853">
        <v>11851</v>
      </c>
      <c r="B11853" t="s">
        <v>12750</v>
      </c>
      <c r="C11853" s="78">
        <v>-0.41661355</v>
      </c>
      <c r="D11853" s="78">
        <v>-2.1342417999999999</v>
      </c>
      <c r="E11853" s="78">
        <v>-7.4346334E-2</v>
      </c>
      <c r="F11853" s="78">
        <v>-0.14551653000000001</v>
      </c>
    </row>
    <row r="11854" spans="1:6" x14ac:dyDescent="0.25">
      <c r="A11854">
        <v>11852</v>
      </c>
      <c r="B11854" t="s">
        <v>12751</v>
      </c>
      <c r="C11854" s="78">
        <v>2.5588362999999999E-2</v>
      </c>
      <c r="D11854" s="78">
        <v>0.53344952999999995</v>
      </c>
      <c r="E11854" s="78">
        <v>-6.9806289999999993E-2</v>
      </c>
      <c r="F11854" s="78">
        <v>6.8308320000000006E-2</v>
      </c>
    </row>
    <row r="11855" spans="1:6" x14ac:dyDescent="0.25">
      <c r="A11855">
        <v>11853</v>
      </c>
      <c r="B11855" t="s">
        <v>12752</v>
      </c>
      <c r="C11855" s="78">
        <v>-1.2627761</v>
      </c>
      <c r="D11855" s="78">
        <v>-2.1352427</v>
      </c>
      <c r="E11855" s="78">
        <v>2.1053587999999999</v>
      </c>
      <c r="F11855" s="78">
        <v>-2.9548854000000001E-3</v>
      </c>
    </row>
    <row r="11856" spans="1:6" x14ac:dyDescent="0.25">
      <c r="A11856">
        <v>11854</v>
      </c>
      <c r="B11856" t="s">
        <v>12753</v>
      </c>
      <c r="C11856" s="78">
        <v>0.48124023999999999</v>
      </c>
      <c r="D11856" s="78">
        <v>1.5162684</v>
      </c>
      <c r="E11856" s="78">
        <v>-4.7748553999999999E-2</v>
      </c>
      <c r="F11856" s="78">
        <v>8.1067239999999999E-2</v>
      </c>
    </row>
    <row r="11857" spans="1:6" x14ac:dyDescent="0.25">
      <c r="A11857">
        <v>11855</v>
      </c>
      <c r="B11857" t="s">
        <v>12754</v>
      </c>
      <c r="C11857" s="78">
        <v>0.63457273999999997</v>
      </c>
      <c r="D11857" s="78">
        <v>-0.69811389999999995</v>
      </c>
      <c r="E11857" s="78">
        <v>-8.2136730000000005E-2</v>
      </c>
      <c r="F11857" s="78">
        <v>9.1654899999999997E-2</v>
      </c>
    </row>
    <row r="11858" spans="1:6" x14ac:dyDescent="0.25">
      <c r="A11858">
        <v>11856</v>
      </c>
      <c r="B11858" t="s">
        <v>12755</v>
      </c>
      <c r="C11858" s="78">
        <v>2.6456075000000001</v>
      </c>
      <c r="D11858" s="78">
        <v>-1.2667592999999999</v>
      </c>
      <c r="E11858" s="78">
        <v>-7.3597259999999998E-2</v>
      </c>
      <c r="F11858" s="78">
        <v>5.3995580000000001E-2</v>
      </c>
    </row>
    <row r="11859" spans="1:6" x14ac:dyDescent="0.25">
      <c r="A11859">
        <v>11857</v>
      </c>
      <c r="B11859" t="s">
        <v>12756</v>
      </c>
      <c r="C11859" s="78">
        <v>1.1442193000000001</v>
      </c>
      <c r="D11859" s="78">
        <v>-0.26662406</v>
      </c>
      <c r="E11859" s="78">
        <v>-9.838233E-3</v>
      </c>
      <c r="F11859" s="78">
        <v>-7.0740655E-2</v>
      </c>
    </row>
    <row r="11860" spans="1:6" x14ac:dyDescent="0.25">
      <c r="A11860">
        <v>11858</v>
      </c>
      <c r="B11860" t="s">
        <v>12757</v>
      </c>
      <c r="C11860" s="78">
        <v>4.5352005999999996</v>
      </c>
      <c r="D11860" s="78">
        <v>1.2184181000000001</v>
      </c>
      <c r="E11860" s="78">
        <v>-6.2463009999999999E-2</v>
      </c>
      <c r="F11860" s="78">
        <v>8.7959713999999994E-2</v>
      </c>
    </row>
    <row r="11861" spans="1:6" x14ac:dyDescent="0.25">
      <c r="A11861">
        <v>11859</v>
      </c>
      <c r="B11861" t="s">
        <v>12758</v>
      </c>
      <c r="C11861" s="78">
        <v>-0.53500265000000002</v>
      </c>
      <c r="D11861" s="78">
        <v>-1.395748</v>
      </c>
      <c r="E11861" s="78">
        <v>-5.0068986000000003E-2</v>
      </c>
      <c r="F11861" s="78">
        <v>-4.6822280000000001E-2</v>
      </c>
    </row>
    <row r="11862" spans="1:6" x14ac:dyDescent="0.25">
      <c r="A11862">
        <v>11860</v>
      </c>
      <c r="B11862" t="s">
        <v>12759</v>
      </c>
      <c r="C11862" s="78">
        <v>1.5421651999999999</v>
      </c>
      <c r="D11862" s="78">
        <v>-0.14095831</v>
      </c>
      <c r="E11862" s="78">
        <v>1.1198301000000001E-2</v>
      </c>
      <c r="F11862" s="78">
        <v>4.0426925000000002E-2</v>
      </c>
    </row>
    <row r="11863" spans="1:6" x14ac:dyDescent="0.25">
      <c r="A11863">
        <v>11861</v>
      </c>
      <c r="B11863" t="s">
        <v>12760</v>
      </c>
      <c r="C11863" s="78">
        <v>2.3788247</v>
      </c>
      <c r="D11863" s="78">
        <v>-1.2639613999999999</v>
      </c>
      <c r="E11863" s="78">
        <v>-0.12511306999999999</v>
      </c>
      <c r="F11863" s="78">
        <v>-0.11198963000000001</v>
      </c>
    </row>
    <row r="11864" spans="1:6" x14ac:dyDescent="0.25">
      <c r="A11864">
        <v>11862</v>
      </c>
      <c r="B11864" t="s">
        <v>12761</v>
      </c>
      <c r="C11864" s="78">
        <v>1.2412714</v>
      </c>
      <c r="D11864" s="78">
        <v>0.96561039999999998</v>
      </c>
      <c r="E11864" s="78">
        <v>-0.14489816</v>
      </c>
      <c r="F11864" s="78">
        <v>-0.1396751</v>
      </c>
    </row>
    <row r="11865" spans="1:6" x14ac:dyDescent="0.25">
      <c r="A11865">
        <v>11863</v>
      </c>
      <c r="B11865" t="s">
        <v>12762</v>
      </c>
      <c r="C11865" s="78">
        <v>-0.16626279999999999</v>
      </c>
      <c r="D11865" s="78">
        <v>1.1072983000000001</v>
      </c>
      <c r="E11865" s="78">
        <v>-5.3730376000000003E-2</v>
      </c>
      <c r="F11865" s="78">
        <v>8.5167049999999994E-2</v>
      </c>
    </row>
    <row r="11866" spans="1:6" x14ac:dyDescent="0.25">
      <c r="A11866">
        <v>11864</v>
      </c>
      <c r="B11866" t="s">
        <v>12763</v>
      </c>
      <c r="C11866" s="78">
        <v>-0.76411103999999996</v>
      </c>
      <c r="D11866" s="78">
        <v>-1.4732019000000001</v>
      </c>
      <c r="E11866" s="78">
        <v>-0.15650264999999999</v>
      </c>
      <c r="F11866" s="78">
        <v>-0.31673311999999998</v>
      </c>
    </row>
    <row r="11867" spans="1:6" x14ac:dyDescent="0.25">
      <c r="A11867">
        <v>11865</v>
      </c>
      <c r="B11867" t="s">
        <v>12764</v>
      </c>
      <c r="C11867" s="78">
        <v>-1.2192417</v>
      </c>
      <c r="D11867" s="78">
        <v>1.4419360999999999</v>
      </c>
      <c r="E11867" s="78">
        <v>7.4128620000000001E-3</v>
      </c>
      <c r="F11867" s="78">
        <v>-4.5194298000000001E-2</v>
      </c>
    </row>
    <row r="11868" spans="1:6" x14ac:dyDescent="0.25">
      <c r="A11868">
        <v>11866</v>
      </c>
      <c r="B11868" t="s">
        <v>12765</v>
      </c>
      <c r="C11868" s="78">
        <v>-0.56807953</v>
      </c>
      <c r="D11868" s="78">
        <v>-1.1734477999999999</v>
      </c>
      <c r="E11868" s="78">
        <v>3.4091026E-3</v>
      </c>
      <c r="F11868" s="78">
        <v>-0.21708764</v>
      </c>
    </row>
    <row r="11869" spans="1:6" x14ac:dyDescent="0.25">
      <c r="A11869">
        <v>11867</v>
      </c>
      <c r="B11869" t="s">
        <v>12766</v>
      </c>
      <c r="C11869" s="78">
        <v>0.91314720000000005</v>
      </c>
      <c r="D11869" s="78">
        <v>1.0066214</v>
      </c>
      <c r="E11869" s="78">
        <v>-3.831656E-2</v>
      </c>
      <c r="F11869" s="78">
        <v>5.7074739999999999E-2</v>
      </c>
    </row>
    <row r="11870" spans="1:6" x14ac:dyDescent="0.25">
      <c r="A11870">
        <v>11868</v>
      </c>
      <c r="B11870" t="s">
        <v>12767</v>
      </c>
      <c r="C11870" s="78">
        <v>-2.428172</v>
      </c>
      <c r="D11870" s="78">
        <v>-0.51540889999999995</v>
      </c>
      <c r="E11870" s="78">
        <v>5.1474991999999997E-2</v>
      </c>
      <c r="F11870" s="78">
        <v>-0.21712382</v>
      </c>
    </row>
    <row r="11871" spans="1:6" x14ac:dyDescent="0.25">
      <c r="A11871">
        <v>11869</v>
      </c>
      <c r="B11871" t="s">
        <v>12768</v>
      </c>
      <c r="C11871" s="78">
        <v>-1.4050606000000001</v>
      </c>
      <c r="D11871" s="78">
        <v>1.1683998</v>
      </c>
      <c r="E11871" s="78">
        <v>-2.1150259999999999E-3</v>
      </c>
      <c r="F11871" s="78">
        <v>0.15951812000000001</v>
      </c>
    </row>
    <row r="11872" spans="1:6" x14ac:dyDescent="0.25">
      <c r="A11872">
        <v>11870</v>
      </c>
      <c r="B11872" t="s">
        <v>12769</v>
      </c>
      <c r="C11872" s="78">
        <v>2.8995378000000001</v>
      </c>
      <c r="D11872" s="78">
        <v>2.0104985000000002</v>
      </c>
      <c r="E11872" s="78">
        <v>5.9104483999999999E-2</v>
      </c>
      <c r="F11872" s="78">
        <v>-3.8092867000000002E-2</v>
      </c>
    </row>
    <row r="11873" spans="1:6" x14ac:dyDescent="0.25">
      <c r="A11873">
        <v>11871</v>
      </c>
      <c r="B11873" t="s">
        <v>12770</v>
      </c>
      <c r="C11873" s="78">
        <v>-0.14950248999999999</v>
      </c>
      <c r="D11873" s="78">
        <v>0.4656208</v>
      </c>
      <c r="E11873" s="78">
        <v>-4.4552714E-2</v>
      </c>
      <c r="F11873" s="78">
        <v>0.10507254000000001</v>
      </c>
    </row>
    <row r="11874" spans="1:6" x14ac:dyDescent="0.25">
      <c r="A11874">
        <v>11872</v>
      </c>
      <c r="B11874" t="s">
        <v>12771</v>
      </c>
      <c r="C11874" s="78">
        <v>-1.0339957</v>
      </c>
      <c r="D11874" s="78">
        <v>0.37727729999999998</v>
      </c>
      <c r="E11874" s="78">
        <v>-3.4390595000000003E-2</v>
      </c>
      <c r="F11874" s="78">
        <v>0.17954011</v>
      </c>
    </row>
    <row r="11875" spans="1:6" x14ac:dyDescent="0.25">
      <c r="A11875">
        <v>11873</v>
      </c>
      <c r="B11875" t="s">
        <v>12772</v>
      </c>
      <c r="C11875" s="78">
        <v>0.24057909999999999</v>
      </c>
      <c r="D11875" s="78">
        <v>1.5066641999999999</v>
      </c>
      <c r="E11875" s="78">
        <v>-3.4390595000000003E-2</v>
      </c>
      <c r="F11875" s="78">
        <v>0.17954011</v>
      </c>
    </row>
    <row r="11876" spans="1:6" x14ac:dyDescent="0.25">
      <c r="A11876">
        <v>11874</v>
      </c>
      <c r="B11876" t="s">
        <v>12773</v>
      </c>
      <c r="C11876" s="78">
        <v>0.98717259999999996</v>
      </c>
      <c r="D11876" s="78">
        <v>1.7413052</v>
      </c>
      <c r="E11876" s="78">
        <v>0.50680630000000004</v>
      </c>
      <c r="F11876" s="78">
        <v>-0.2716673</v>
      </c>
    </row>
    <row r="11877" spans="1:6" x14ac:dyDescent="0.25">
      <c r="A11877">
        <v>11875</v>
      </c>
      <c r="B11877" t="s">
        <v>12774</v>
      </c>
      <c r="C11877" s="78">
        <v>2.2660844</v>
      </c>
      <c r="D11877" s="78">
        <v>2.3479215999999998</v>
      </c>
      <c r="E11877" s="78">
        <v>-1.9818367E-2</v>
      </c>
      <c r="F11877" s="78">
        <v>4.0552795000000003E-2</v>
      </c>
    </row>
    <row r="11878" spans="1:6" x14ac:dyDescent="0.25">
      <c r="A11878">
        <v>11876</v>
      </c>
      <c r="B11878" t="s">
        <v>12775</v>
      </c>
      <c r="C11878" s="78">
        <v>1.1122841999999999</v>
      </c>
      <c r="D11878" s="78">
        <v>1.5375258999999999</v>
      </c>
      <c r="E11878" s="78">
        <v>-3.4390595000000003E-2</v>
      </c>
      <c r="F11878" s="78">
        <v>0.17954011</v>
      </c>
    </row>
    <row r="11879" spans="1:6" x14ac:dyDescent="0.25">
      <c r="A11879">
        <v>11877</v>
      </c>
      <c r="B11879" t="s">
        <v>12776</v>
      </c>
      <c r="C11879" s="78">
        <v>0.99281406000000005</v>
      </c>
      <c r="D11879" s="78">
        <v>-4.1313395999999996</v>
      </c>
      <c r="E11879" s="78">
        <v>-0.15779389999999999</v>
      </c>
      <c r="F11879" s="78">
        <v>-0.32041025000000001</v>
      </c>
    </row>
    <row r="11880" spans="1:6" x14ac:dyDescent="0.25">
      <c r="A11880">
        <v>11878</v>
      </c>
      <c r="B11880" t="s">
        <v>12777</v>
      </c>
      <c r="C11880" s="78">
        <v>1.9109725</v>
      </c>
      <c r="D11880" s="78">
        <v>-3.8284886</v>
      </c>
      <c r="E11880" s="78">
        <v>-3.1479779999999999E-2</v>
      </c>
      <c r="F11880" s="78">
        <v>2.0262465E-2</v>
      </c>
    </row>
    <row r="11881" spans="1:6" x14ac:dyDescent="0.25">
      <c r="A11881">
        <v>11879</v>
      </c>
      <c r="B11881" t="s">
        <v>12778</v>
      </c>
      <c r="C11881" s="78">
        <v>-1.5619248999999999</v>
      </c>
      <c r="D11881" s="78">
        <v>-0.64678539999999995</v>
      </c>
      <c r="E11881" s="78">
        <v>3.4725199999999998E-2</v>
      </c>
      <c r="F11881" s="78">
        <v>-0.30310017</v>
      </c>
    </row>
    <row r="11882" spans="1:6" x14ac:dyDescent="0.25">
      <c r="A11882">
        <v>11880</v>
      </c>
      <c r="B11882" t="s">
        <v>12779</v>
      </c>
      <c r="C11882" s="78">
        <v>-2.1853734999999999</v>
      </c>
      <c r="D11882" s="78">
        <v>-2.0562901</v>
      </c>
      <c r="E11882" s="78">
        <v>-3.4390595000000003E-2</v>
      </c>
      <c r="F11882" s="78">
        <v>0.17954011</v>
      </c>
    </row>
    <row r="11883" spans="1:6" x14ac:dyDescent="0.25">
      <c r="A11883">
        <v>11881</v>
      </c>
      <c r="B11883" t="s">
        <v>12780</v>
      </c>
      <c r="C11883" s="78">
        <v>6.6733210000000001E-2</v>
      </c>
      <c r="D11883" s="78">
        <v>1.1223152000000001</v>
      </c>
      <c r="E11883" s="78">
        <v>-2.4902962000000001E-2</v>
      </c>
      <c r="F11883" s="78">
        <v>-0.15687881000000001</v>
      </c>
    </row>
    <row r="11884" spans="1:6" x14ac:dyDescent="0.25">
      <c r="A11884">
        <v>11882</v>
      </c>
      <c r="B11884" t="s">
        <v>12781</v>
      </c>
      <c r="C11884" s="78">
        <v>-0.81409569999999998</v>
      </c>
      <c r="D11884" s="78">
        <v>1.0376384999999999</v>
      </c>
      <c r="E11884" s="78">
        <v>-8.4064410000000006E-2</v>
      </c>
      <c r="F11884" s="78">
        <v>2.090171E-3</v>
      </c>
    </row>
    <row r="11885" spans="1:6" x14ac:dyDescent="0.25">
      <c r="A11885">
        <v>11883</v>
      </c>
      <c r="B11885" t="s">
        <v>12782</v>
      </c>
      <c r="C11885" s="78">
        <v>0.73952043000000001</v>
      </c>
      <c r="D11885" s="78">
        <v>-2.2834785000000002</v>
      </c>
      <c r="E11885" s="78">
        <v>-5.3673416000000002E-2</v>
      </c>
      <c r="F11885" s="78">
        <v>9.3269130000000006E-2</v>
      </c>
    </row>
    <row r="11886" spans="1:6" x14ac:dyDescent="0.25">
      <c r="A11886">
        <v>11884</v>
      </c>
      <c r="B11886" t="s">
        <v>12783</v>
      </c>
      <c r="C11886" s="78">
        <v>0.58310209999999996</v>
      </c>
      <c r="D11886" s="78">
        <v>0.72438263999999997</v>
      </c>
      <c r="E11886" s="78">
        <v>-6.8155094999999999E-2</v>
      </c>
      <c r="F11886" s="78">
        <v>0.11263362</v>
      </c>
    </row>
    <row r="11887" spans="1:6" x14ac:dyDescent="0.25">
      <c r="A11887">
        <v>11885</v>
      </c>
      <c r="B11887" t="s">
        <v>12784</v>
      </c>
      <c r="C11887" s="78">
        <v>-0.35322081999999999</v>
      </c>
      <c r="D11887" s="78">
        <v>-3.8289444000000001</v>
      </c>
      <c r="E11887" s="78">
        <v>-2.8675493E-2</v>
      </c>
      <c r="F11887" s="78">
        <v>5.6152500000000001E-2</v>
      </c>
    </row>
    <row r="11888" spans="1:6" x14ac:dyDescent="0.25">
      <c r="A11888">
        <v>11886</v>
      </c>
      <c r="B11888" t="s">
        <v>12785</v>
      </c>
      <c r="C11888" s="78">
        <v>1.1973335000000001</v>
      </c>
      <c r="D11888" s="78">
        <v>1.0264778000000001</v>
      </c>
      <c r="E11888" s="78">
        <v>-2.0692990000000001E-2</v>
      </c>
      <c r="F11888" s="78">
        <v>4.7626509999999997E-2</v>
      </c>
    </row>
    <row r="11889" spans="1:6" x14ac:dyDescent="0.25">
      <c r="A11889">
        <v>11887</v>
      </c>
      <c r="B11889" t="s">
        <v>12786</v>
      </c>
      <c r="C11889" s="78">
        <v>-1.7622777999999999</v>
      </c>
      <c r="D11889" s="78">
        <v>0.32752123</v>
      </c>
      <c r="E11889" s="78">
        <v>-0.10133523999999999</v>
      </c>
      <c r="F11889" s="78">
        <v>-0.19073324</v>
      </c>
    </row>
    <row r="11890" spans="1:6" x14ac:dyDescent="0.25">
      <c r="A11890">
        <v>11888</v>
      </c>
      <c r="B11890" t="s">
        <v>12787</v>
      </c>
      <c r="C11890" s="78">
        <v>1.4370661</v>
      </c>
      <c r="D11890" s="78">
        <v>2.5506739999999999</v>
      </c>
      <c r="E11890" s="78">
        <v>-4.2078867999999998E-2</v>
      </c>
      <c r="F11890" s="78">
        <v>-1.5729487E-2</v>
      </c>
    </row>
    <row r="11891" spans="1:6" x14ac:dyDescent="0.25">
      <c r="A11891">
        <v>11889</v>
      </c>
      <c r="B11891" t="s">
        <v>12788</v>
      </c>
      <c r="C11891" s="78">
        <v>-1.330629E-2</v>
      </c>
      <c r="D11891" s="78">
        <v>0.33978602000000002</v>
      </c>
      <c r="E11891" s="78">
        <v>-3.4390595000000003E-2</v>
      </c>
      <c r="F11891" s="78">
        <v>0.17954011</v>
      </c>
    </row>
    <row r="11892" spans="1:6" x14ac:dyDescent="0.25">
      <c r="A11892">
        <v>11890</v>
      </c>
      <c r="B11892" t="s">
        <v>12789</v>
      </c>
      <c r="C11892" s="78">
        <v>-1.4441584000000001</v>
      </c>
      <c r="D11892" s="78">
        <v>0.34086232999999999</v>
      </c>
      <c r="E11892" s="78">
        <v>-3.9214640000000002E-2</v>
      </c>
      <c r="F11892" s="78">
        <v>-2.6714563E-2</v>
      </c>
    </row>
    <row r="11893" spans="1:6" x14ac:dyDescent="0.25">
      <c r="A11893">
        <v>11891</v>
      </c>
      <c r="B11893" t="s">
        <v>12790</v>
      </c>
      <c r="C11893" s="78">
        <v>2.1998030000000002</v>
      </c>
      <c r="D11893" s="78">
        <v>-1.4567213999999999</v>
      </c>
      <c r="E11893" s="78">
        <v>-3.4390595000000003E-2</v>
      </c>
      <c r="F11893" s="78">
        <v>0.17954011</v>
      </c>
    </row>
    <row r="11894" spans="1:6" x14ac:dyDescent="0.25">
      <c r="A11894">
        <v>11892</v>
      </c>
      <c r="B11894" t="s">
        <v>12791</v>
      </c>
      <c r="C11894" s="78">
        <v>-0.16416871999999999</v>
      </c>
      <c r="D11894" s="78">
        <v>0.25251442000000002</v>
      </c>
      <c r="E11894" s="78">
        <v>-0.21087822000000001</v>
      </c>
      <c r="F11894" s="78">
        <v>-0.13678186000000001</v>
      </c>
    </row>
    <row r="11895" spans="1:6" x14ac:dyDescent="0.25">
      <c r="A11895">
        <v>11893</v>
      </c>
      <c r="B11895" t="s">
        <v>12792</v>
      </c>
      <c r="C11895" s="78">
        <v>3.0837324000000002</v>
      </c>
      <c r="D11895" s="78">
        <v>-3.3182662000000001</v>
      </c>
      <c r="E11895" s="78">
        <v>0.43876900000000002</v>
      </c>
      <c r="F11895" s="78">
        <v>-0.93498460000000005</v>
      </c>
    </row>
    <row r="11896" spans="1:6" x14ac:dyDescent="0.25">
      <c r="A11896">
        <v>11894</v>
      </c>
      <c r="B11896" t="s">
        <v>12793</v>
      </c>
      <c r="C11896" s="78">
        <v>-2.0198930000000002</v>
      </c>
      <c r="D11896" s="78">
        <v>0.77540909999999996</v>
      </c>
      <c r="E11896" s="78">
        <v>1.2708902000000001E-3</v>
      </c>
      <c r="F11896" s="78">
        <v>-0.11306263499999999</v>
      </c>
    </row>
    <row r="11897" spans="1:6" x14ac:dyDescent="0.25">
      <c r="A11897">
        <v>11895</v>
      </c>
      <c r="B11897" t="s">
        <v>12794</v>
      </c>
      <c r="C11897" s="78">
        <v>-0.50542783999999996</v>
      </c>
      <c r="D11897" s="78">
        <v>-2.6941383000000001</v>
      </c>
      <c r="E11897" s="78">
        <v>-2.2457521000000001E-2</v>
      </c>
      <c r="F11897" s="78">
        <v>-7.8868670000000002E-2</v>
      </c>
    </row>
    <row r="11898" spans="1:6" x14ac:dyDescent="0.25">
      <c r="A11898">
        <v>11896</v>
      </c>
      <c r="B11898" t="s">
        <v>12795</v>
      </c>
      <c r="C11898" s="78">
        <v>-2.1170434999999999</v>
      </c>
      <c r="D11898" s="78">
        <v>0.72071457000000005</v>
      </c>
      <c r="E11898" s="78">
        <v>-3.6993619999999998E-2</v>
      </c>
      <c r="F11898" s="78">
        <v>-8.4068630000000005E-3</v>
      </c>
    </row>
    <row r="11899" spans="1:6" x14ac:dyDescent="0.25">
      <c r="A11899">
        <v>11897</v>
      </c>
      <c r="B11899" t="s">
        <v>12796</v>
      </c>
      <c r="C11899" s="78">
        <v>0.37708809999999998</v>
      </c>
      <c r="D11899" s="78">
        <v>1.1935412999999999</v>
      </c>
      <c r="E11899" s="78">
        <v>-0.10044311</v>
      </c>
      <c r="F11899" s="78">
        <v>9.3049640000000003E-2</v>
      </c>
    </row>
    <row r="11900" spans="1:6" x14ac:dyDescent="0.25">
      <c r="A11900">
        <v>11898</v>
      </c>
      <c r="B11900" t="s">
        <v>12797</v>
      </c>
      <c r="C11900" s="78">
        <v>-1.4698564000000001</v>
      </c>
      <c r="D11900" s="78">
        <v>1.3984325</v>
      </c>
      <c r="E11900" s="78">
        <v>-2.7511047E-2</v>
      </c>
      <c r="F11900" s="78">
        <v>-5.2364587999999997E-2</v>
      </c>
    </row>
    <row r="11901" spans="1:6" x14ac:dyDescent="0.25">
      <c r="A11901">
        <v>11899</v>
      </c>
      <c r="B11901" t="s">
        <v>12798</v>
      </c>
      <c r="C11901" s="78">
        <v>2.6314422999999998</v>
      </c>
      <c r="D11901" s="78">
        <v>3.0558496000000002</v>
      </c>
      <c r="E11901" s="78">
        <v>-9.3275620000000004E-2</v>
      </c>
      <c r="F11901" s="78">
        <v>6.1251104000000001E-2</v>
      </c>
    </row>
    <row r="11902" spans="1:6" x14ac:dyDescent="0.25">
      <c r="A11902">
        <v>11900</v>
      </c>
      <c r="B11902" t="s">
        <v>12799</v>
      </c>
      <c r="C11902" s="78">
        <v>2.2580824000000002</v>
      </c>
      <c r="D11902" s="78">
        <v>1.3189576999999999</v>
      </c>
      <c r="E11902" s="78">
        <v>-0.10427727000000001</v>
      </c>
      <c r="F11902" s="78">
        <v>-0.12873314</v>
      </c>
    </row>
    <row r="11903" spans="1:6" x14ac:dyDescent="0.25">
      <c r="A11903">
        <v>11901</v>
      </c>
      <c r="B11903" t="s">
        <v>12800</v>
      </c>
      <c r="C11903" s="78">
        <v>1.2816755</v>
      </c>
      <c r="D11903" s="78">
        <v>0.8577167</v>
      </c>
      <c r="E11903" s="78">
        <v>-3.4390595000000003E-2</v>
      </c>
      <c r="F11903" s="78">
        <v>0.17954011</v>
      </c>
    </row>
    <row r="11904" spans="1:6" x14ac:dyDescent="0.25">
      <c r="A11904">
        <v>11902</v>
      </c>
      <c r="B11904" t="s">
        <v>12801</v>
      </c>
      <c r="C11904" s="78">
        <v>2.3760743</v>
      </c>
      <c r="D11904" s="78">
        <v>0.95981680000000003</v>
      </c>
      <c r="E11904" s="78">
        <v>-6.703141E-2</v>
      </c>
      <c r="F11904" s="78">
        <v>3.3456296000000003E-2</v>
      </c>
    </row>
    <row r="11905" spans="1:6" x14ac:dyDescent="0.25">
      <c r="A11905">
        <v>11903</v>
      </c>
      <c r="B11905" t="s">
        <v>12802</v>
      </c>
      <c r="C11905" s="78">
        <v>-1.0435562</v>
      </c>
      <c r="D11905" s="78">
        <v>-0.46573743000000001</v>
      </c>
      <c r="E11905" s="78">
        <v>-3.4390595000000003E-2</v>
      </c>
      <c r="F11905" s="78">
        <v>0.17954011</v>
      </c>
    </row>
    <row r="11906" spans="1:6" x14ac:dyDescent="0.25">
      <c r="A11906">
        <v>11904</v>
      </c>
      <c r="B11906" t="s">
        <v>12803</v>
      </c>
      <c r="C11906" s="78">
        <v>-0.73983275999999998</v>
      </c>
      <c r="D11906" s="78">
        <v>0.89988290000000004</v>
      </c>
      <c r="E11906" s="78">
        <v>-3.4137319999999999E-2</v>
      </c>
      <c r="F11906" s="78">
        <v>-1.4424384E-2</v>
      </c>
    </row>
    <row r="11907" spans="1:6" x14ac:dyDescent="0.25">
      <c r="A11907">
        <v>11905</v>
      </c>
      <c r="B11907" t="s">
        <v>12804</v>
      </c>
      <c r="C11907" s="78">
        <v>0.45447300000000002</v>
      </c>
      <c r="D11907" s="78">
        <v>-0.68508769999999997</v>
      </c>
      <c r="E11907" s="78">
        <v>-3.4390595000000003E-2</v>
      </c>
      <c r="F11907" s="78">
        <v>0.17954011</v>
      </c>
    </row>
    <row r="11908" spans="1:6" x14ac:dyDescent="0.25">
      <c r="A11908">
        <v>11906</v>
      </c>
      <c r="B11908" t="s">
        <v>12805</v>
      </c>
      <c r="C11908" s="78">
        <v>-0.14141690000000001</v>
      </c>
      <c r="D11908" s="78">
        <v>-0.51739809999999997</v>
      </c>
      <c r="E11908" s="78">
        <v>-4.0084478E-2</v>
      </c>
      <c r="F11908" s="78">
        <v>-0.24088596000000001</v>
      </c>
    </row>
    <row r="11909" spans="1:6" x14ac:dyDescent="0.25">
      <c r="A11909">
        <v>11907</v>
      </c>
      <c r="B11909" t="s">
        <v>12806</v>
      </c>
      <c r="C11909" s="78">
        <v>-2.1081010999999998</v>
      </c>
      <c r="D11909" s="78">
        <v>-1.6058961</v>
      </c>
      <c r="E11909" s="78">
        <v>-8.8803869999999993E-2</v>
      </c>
      <c r="F11909" s="78">
        <v>7.0820140000000004E-2</v>
      </c>
    </row>
    <row r="11910" spans="1:6" x14ac:dyDescent="0.25">
      <c r="A11910">
        <v>11908</v>
      </c>
      <c r="B11910" t="s">
        <v>12807</v>
      </c>
      <c r="C11910" s="78">
        <v>-0.93464100000000006</v>
      </c>
      <c r="D11910" s="78">
        <v>-0.92078125</v>
      </c>
      <c r="E11910" s="78">
        <v>-0.111248896</v>
      </c>
      <c r="F11910" s="78">
        <v>1.5876352999999999E-2</v>
      </c>
    </row>
    <row r="11911" spans="1:6" x14ac:dyDescent="0.25">
      <c r="A11911">
        <v>11909</v>
      </c>
      <c r="B11911" t="s">
        <v>12808</v>
      </c>
      <c r="C11911" s="78">
        <v>0.1071699</v>
      </c>
      <c r="D11911" s="78">
        <v>2.1218507</v>
      </c>
      <c r="E11911" s="78">
        <v>-6.9838810000000001E-2</v>
      </c>
      <c r="F11911" s="78">
        <v>8.7105589999999997E-2</v>
      </c>
    </row>
    <row r="11912" spans="1:6" x14ac:dyDescent="0.25">
      <c r="A11912">
        <v>11910</v>
      </c>
      <c r="B11912" t="s">
        <v>12809</v>
      </c>
      <c r="C11912" s="78">
        <v>-0.68700969999999995</v>
      </c>
      <c r="D11912" s="78">
        <v>1.4873175999999999</v>
      </c>
      <c r="E11912" s="78">
        <v>-3.4390595000000003E-2</v>
      </c>
      <c r="F11912" s="78">
        <v>0.17954011</v>
      </c>
    </row>
    <row r="11913" spans="1:6" x14ac:dyDescent="0.25">
      <c r="A11913">
        <v>11911</v>
      </c>
      <c r="B11913" t="s">
        <v>12810</v>
      </c>
      <c r="C11913" s="78">
        <v>1.2475729E-2</v>
      </c>
      <c r="D11913" s="78">
        <v>-0.31666233999999999</v>
      </c>
      <c r="E11913" s="78">
        <v>1.8106930000000001</v>
      </c>
      <c r="F11913" s="78">
        <v>6.5072290000000005E-2</v>
      </c>
    </row>
    <row r="11914" spans="1:6" x14ac:dyDescent="0.25">
      <c r="A11914">
        <v>11912</v>
      </c>
      <c r="B11914" t="s">
        <v>12811</v>
      </c>
      <c r="C11914" s="78">
        <v>-0.14338264000000001</v>
      </c>
      <c r="D11914" s="78">
        <v>1.5194451</v>
      </c>
      <c r="E11914" s="78">
        <v>-6.8271514000000002E-3</v>
      </c>
      <c r="F11914" s="78">
        <v>-0.12490891</v>
      </c>
    </row>
    <row r="11915" spans="1:6" x14ac:dyDescent="0.25">
      <c r="A11915">
        <v>11913</v>
      </c>
      <c r="B11915" t="s">
        <v>12812</v>
      </c>
      <c r="C11915" s="78">
        <v>0.24986473000000001</v>
      </c>
      <c r="D11915" s="78">
        <v>-0.43998150000000003</v>
      </c>
      <c r="E11915" s="78">
        <v>-0.13624855999999999</v>
      </c>
      <c r="F11915" s="78">
        <v>-0.37515317999999998</v>
      </c>
    </row>
    <row r="11916" spans="1:6" x14ac:dyDescent="0.25">
      <c r="A11916">
        <v>11914</v>
      </c>
      <c r="B11916" t="s">
        <v>12813</v>
      </c>
      <c r="C11916" s="78">
        <v>-0.43988052</v>
      </c>
      <c r="D11916" s="78">
        <v>1.1616503</v>
      </c>
      <c r="E11916" s="78">
        <v>-3.4390595000000003E-2</v>
      </c>
      <c r="F11916" s="78">
        <v>0.17954011</v>
      </c>
    </row>
    <row r="11917" spans="1:6" x14ac:dyDescent="0.25">
      <c r="A11917">
        <v>11915</v>
      </c>
      <c r="B11917" t="s">
        <v>12814</v>
      </c>
      <c r="C11917" s="78">
        <v>0.98159470000000004</v>
      </c>
      <c r="D11917" s="78">
        <v>-0.98985933999999998</v>
      </c>
      <c r="E11917" s="78">
        <v>-5.6819722000000003E-2</v>
      </c>
      <c r="F11917" s="78">
        <v>-9.5870479999999994E-2</v>
      </c>
    </row>
    <row r="11918" spans="1:6" x14ac:dyDescent="0.25">
      <c r="A11918">
        <v>11916</v>
      </c>
      <c r="B11918" t="s">
        <v>12815</v>
      </c>
      <c r="C11918" s="78">
        <v>-0.72672320000000001</v>
      </c>
      <c r="D11918" s="78">
        <v>1.1997192999999999</v>
      </c>
      <c r="E11918" s="78">
        <v>-4.6000537000000001E-2</v>
      </c>
      <c r="F11918" s="78">
        <v>6.3197080000000003E-2</v>
      </c>
    </row>
    <row r="11919" spans="1:6" x14ac:dyDescent="0.25">
      <c r="A11919">
        <v>11917</v>
      </c>
      <c r="B11919" t="s">
        <v>12816</v>
      </c>
      <c r="C11919" s="78">
        <v>0.78598559999999995</v>
      </c>
      <c r="D11919" s="78">
        <v>-0.29817443999999999</v>
      </c>
      <c r="E11919" s="78">
        <v>-7.3205195000000001E-2</v>
      </c>
      <c r="F11919" s="78">
        <v>4.3874383000000003E-2</v>
      </c>
    </row>
    <row r="11920" spans="1:6" x14ac:dyDescent="0.25">
      <c r="A11920">
        <v>11918</v>
      </c>
      <c r="B11920" t="s">
        <v>12817</v>
      </c>
      <c r="C11920" s="78">
        <v>-1.1070460000000001E-2</v>
      </c>
      <c r="D11920" s="78">
        <v>-0.9383049</v>
      </c>
      <c r="E11920" s="78">
        <v>-6.8089739999999996E-2</v>
      </c>
      <c r="F11920" s="78">
        <v>0.10021624</v>
      </c>
    </row>
    <row r="11921" spans="1:6" x14ac:dyDescent="0.25">
      <c r="A11921">
        <v>11919</v>
      </c>
      <c r="B11921" t="s">
        <v>12818</v>
      </c>
      <c r="C11921" s="78">
        <v>3.6024302000000001E-2</v>
      </c>
      <c r="D11921" s="78">
        <v>-2.7065882999999999</v>
      </c>
      <c r="E11921" s="78">
        <v>-3.4390595000000003E-2</v>
      </c>
      <c r="F11921" s="78">
        <v>0.17954011</v>
      </c>
    </row>
    <row r="11922" spans="1:6" x14ac:dyDescent="0.25">
      <c r="A11922">
        <v>11920</v>
      </c>
      <c r="B11922" t="s">
        <v>12819</v>
      </c>
      <c r="C11922" s="78">
        <v>-0.98978244999999998</v>
      </c>
      <c r="D11922" s="78">
        <v>3.4150195000000001</v>
      </c>
      <c r="E11922" s="78">
        <v>2.2010747000000001E-2</v>
      </c>
      <c r="F11922" s="78">
        <v>-0.11685391000000001</v>
      </c>
    </row>
    <row r="11923" spans="1:6" x14ac:dyDescent="0.25">
      <c r="A11923">
        <v>11921</v>
      </c>
      <c r="B11923" t="s">
        <v>12820</v>
      </c>
      <c r="C11923" s="78">
        <v>1.3140584</v>
      </c>
      <c r="D11923" s="78">
        <v>1.6949044</v>
      </c>
      <c r="E11923" s="78">
        <v>-1.4998935E-2</v>
      </c>
      <c r="F11923" s="78">
        <v>6.6048649999999997E-3</v>
      </c>
    </row>
    <row r="11924" spans="1:6" x14ac:dyDescent="0.25">
      <c r="A11924">
        <v>11922</v>
      </c>
      <c r="B11924" t="s">
        <v>12821</v>
      </c>
      <c r="C11924" s="78">
        <v>0.60663915000000002</v>
      </c>
      <c r="D11924" s="78">
        <v>-0.98280287</v>
      </c>
      <c r="E11924" s="78">
        <v>-8.2829120000000006E-2</v>
      </c>
      <c r="F11924" s="78">
        <v>-0.13245775000000001</v>
      </c>
    </row>
    <row r="11925" spans="1:6" x14ac:dyDescent="0.25">
      <c r="A11925">
        <v>11923</v>
      </c>
      <c r="B11925" t="s">
        <v>12822</v>
      </c>
      <c r="C11925" s="78">
        <v>-0.95640349999999996</v>
      </c>
      <c r="D11925" s="78">
        <v>-0.93825139999999996</v>
      </c>
      <c r="E11925" s="78">
        <v>-6.0891889999999997E-2</v>
      </c>
      <c r="F11925" s="78">
        <v>3.7301182999999998E-3</v>
      </c>
    </row>
    <row r="11926" spans="1:6" x14ac:dyDescent="0.25">
      <c r="A11926">
        <v>11924</v>
      </c>
      <c r="B11926" t="s">
        <v>12823</v>
      </c>
      <c r="C11926" s="78">
        <v>-0.75597477000000002</v>
      </c>
      <c r="D11926" s="78">
        <v>-0.27947159999999999</v>
      </c>
      <c r="E11926" s="78">
        <v>-9.0716674999999997E-2</v>
      </c>
      <c r="F11926" s="78">
        <v>-0.17164760000000001</v>
      </c>
    </row>
    <row r="11927" spans="1:6" x14ac:dyDescent="0.25">
      <c r="A11927">
        <v>11925</v>
      </c>
      <c r="B11927" t="s">
        <v>12824</v>
      </c>
      <c r="C11927" s="78">
        <v>-0.46794947999999997</v>
      </c>
      <c r="D11927" s="78">
        <v>-2.2966343999999999</v>
      </c>
      <c r="E11927" s="78">
        <v>4.5689492999999998E-3</v>
      </c>
      <c r="F11927" s="78">
        <v>-0.31675599999999998</v>
      </c>
    </row>
    <row r="11928" spans="1:6" x14ac:dyDescent="0.25">
      <c r="A11928">
        <v>11926</v>
      </c>
      <c r="B11928" t="s">
        <v>12825</v>
      </c>
      <c r="C11928" s="78">
        <v>2.0240958</v>
      </c>
      <c r="D11928" s="78">
        <v>4.007438E-2</v>
      </c>
      <c r="E11928" s="78">
        <v>-7.6256690000000002E-2</v>
      </c>
      <c r="F11928" s="78">
        <v>9.4391700000000002E-3</v>
      </c>
    </row>
    <row r="11929" spans="1:6" x14ac:dyDescent="0.25">
      <c r="A11929">
        <v>11927</v>
      </c>
      <c r="B11929" t="s">
        <v>12826</v>
      </c>
      <c r="C11929" s="78">
        <v>0.2564998</v>
      </c>
      <c r="D11929" s="78">
        <v>-2.8238439999999998</v>
      </c>
      <c r="E11929" s="78">
        <v>5.0868150000000001E-2</v>
      </c>
      <c r="F11929" s="78">
        <v>-0.28151733000000001</v>
      </c>
    </row>
    <row r="11930" spans="1:6" x14ac:dyDescent="0.25">
      <c r="A11930">
        <v>11928</v>
      </c>
      <c r="B11930" t="s">
        <v>12827</v>
      </c>
      <c r="C11930" s="78">
        <v>3.7436354000000001</v>
      </c>
      <c r="D11930" s="78">
        <v>2.1461589999999999</v>
      </c>
      <c r="E11930" s="78">
        <v>2.034416E-2</v>
      </c>
      <c r="F11930" s="78">
        <v>7.7412819999999993E-2</v>
      </c>
    </row>
    <row r="11931" spans="1:6" x14ac:dyDescent="0.25">
      <c r="A11931">
        <v>11929</v>
      </c>
      <c r="B11931" t="s">
        <v>12828</v>
      </c>
      <c r="C11931" s="78">
        <v>0.21205077</v>
      </c>
      <c r="D11931" s="78">
        <v>0.21172170000000001</v>
      </c>
      <c r="E11931" s="78">
        <v>3.3236485000000003E-2</v>
      </c>
      <c r="F11931" s="78">
        <v>-8.8998450000000007E-2</v>
      </c>
    </row>
    <row r="11932" spans="1:6" x14ac:dyDescent="0.25">
      <c r="A11932">
        <v>11930</v>
      </c>
      <c r="B11932" t="s">
        <v>12829</v>
      </c>
      <c r="C11932" s="78">
        <v>-1.0581438999999999</v>
      </c>
      <c r="D11932" s="78">
        <v>-2.1909945</v>
      </c>
      <c r="E11932" s="78">
        <v>4.7064479999999999E-2</v>
      </c>
      <c r="F11932" s="78">
        <v>5.5623859999999997E-2</v>
      </c>
    </row>
    <row r="11933" spans="1:6" x14ac:dyDescent="0.25">
      <c r="A11933">
        <v>11931</v>
      </c>
      <c r="B11933" t="s">
        <v>12830</v>
      </c>
      <c r="C11933" s="78">
        <v>3.2668680000000001</v>
      </c>
      <c r="D11933" s="78">
        <v>2.1868584000000002</v>
      </c>
      <c r="E11933" s="78">
        <v>-2.6752297000000001E-2</v>
      </c>
      <c r="F11933" s="78">
        <v>8.8713265999999999E-2</v>
      </c>
    </row>
    <row r="11934" spans="1:6" x14ac:dyDescent="0.25">
      <c r="A11934">
        <v>11932</v>
      </c>
      <c r="B11934" t="s">
        <v>12831</v>
      </c>
      <c r="C11934" s="78">
        <v>-0.13384480000000001</v>
      </c>
      <c r="D11934" s="78">
        <v>-0.63501980000000002</v>
      </c>
      <c r="E11934" s="78">
        <v>-3.4390595000000003E-2</v>
      </c>
      <c r="F11934" s="78">
        <v>0.17954011</v>
      </c>
    </row>
    <row r="11935" spans="1:6" x14ac:dyDescent="0.25">
      <c r="A11935">
        <v>11933</v>
      </c>
      <c r="B11935" t="s">
        <v>12832</v>
      </c>
      <c r="C11935" s="78">
        <v>0.19435891999999999</v>
      </c>
      <c r="D11935" s="78">
        <v>-1.1056443</v>
      </c>
      <c r="E11935" s="78">
        <v>-5.6445784999999998E-2</v>
      </c>
      <c r="F11935" s="78">
        <v>0.15063762999999999</v>
      </c>
    </row>
    <row r="11936" spans="1:6" x14ac:dyDescent="0.25">
      <c r="A11936">
        <v>11934</v>
      </c>
      <c r="B11936" t="s">
        <v>12833</v>
      </c>
      <c r="C11936" s="78">
        <v>-0.16155875</v>
      </c>
      <c r="D11936" s="78">
        <v>-0.42953548000000003</v>
      </c>
      <c r="E11936" s="78">
        <v>-3.4390595000000003E-2</v>
      </c>
      <c r="F11936" s="78">
        <v>0.17954011</v>
      </c>
    </row>
    <row r="11937" spans="1:6" x14ac:dyDescent="0.25">
      <c r="A11937">
        <v>11935</v>
      </c>
      <c r="B11937" t="s">
        <v>12834</v>
      </c>
      <c r="C11937" s="78">
        <v>0.49654474999999998</v>
      </c>
      <c r="D11937" s="78">
        <v>-1.0494679E-2</v>
      </c>
      <c r="E11937" s="78">
        <v>-5.3082696999999998E-2</v>
      </c>
      <c r="F11937" s="78">
        <v>1.0079235000000001E-2</v>
      </c>
    </row>
    <row r="11938" spans="1:6" x14ac:dyDescent="0.25">
      <c r="A11938">
        <v>11936</v>
      </c>
      <c r="B11938" t="s">
        <v>12835</v>
      </c>
      <c r="C11938" s="78">
        <v>0.2961336</v>
      </c>
      <c r="D11938" s="78">
        <v>-0.7289487</v>
      </c>
      <c r="E11938" s="78">
        <v>-3.4390595000000003E-2</v>
      </c>
      <c r="F11938" s="78">
        <v>0.17954011</v>
      </c>
    </row>
    <row r="11939" spans="1:6" x14ac:dyDescent="0.25">
      <c r="A11939">
        <v>11937</v>
      </c>
      <c r="B11939" t="s">
        <v>12836</v>
      </c>
      <c r="C11939" s="78">
        <v>1.5071156000000001</v>
      </c>
      <c r="D11939" s="78">
        <v>0.19346915000000001</v>
      </c>
      <c r="E11939" s="78">
        <v>-3.4390595000000003E-2</v>
      </c>
      <c r="F11939" s="78">
        <v>0.17954011</v>
      </c>
    </row>
    <row r="11940" spans="1:6" x14ac:dyDescent="0.25">
      <c r="A11940">
        <v>11938</v>
      </c>
      <c r="B11940" t="s">
        <v>12837</v>
      </c>
      <c r="C11940" s="78">
        <v>2.2466154</v>
      </c>
      <c r="D11940" s="78">
        <v>-2.5251184000000002</v>
      </c>
      <c r="E11940" s="78">
        <v>-3.4390595000000003E-2</v>
      </c>
      <c r="F11940" s="78">
        <v>0.17954011</v>
      </c>
    </row>
    <row r="11941" spans="1:6" x14ac:dyDescent="0.25">
      <c r="A11941">
        <v>11939</v>
      </c>
      <c r="B11941" t="s">
        <v>12838</v>
      </c>
      <c r="C11941" s="78">
        <v>3.2628590000000002</v>
      </c>
      <c r="D11941" s="78">
        <v>-2.5261486</v>
      </c>
      <c r="E11941" s="78">
        <v>-3.4390595000000003E-2</v>
      </c>
      <c r="F11941" s="78">
        <v>0.17954011</v>
      </c>
    </row>
    <row r="11942" spans="1:6" x14ac:dyDescent="0.25">
      <c r="A11942">
        <v>11940</v>
      </c>
      <c r="B11942" t="s">
        <v>12839</v>
      </c>
      <c r="C11942" s="78">
        <v>0.25280817999999999</v>
      </c>
      <c r="D11942" s="78">
        <v>0.12884688</v>
      </c>
      <c r="E11942" s="78">
        <v>-0.10251133</v>
      </c>
      <c r="F11942" s="78">
        <v>-0.51104015000000003</v>
      </c>
    </row>
    <row r="11943" spans="1:6" x14ac:dyDescent="0.25">
      <c r="A11943">
        <v>11941</v>
      </c>
      <c r="B11943" t="s">
        <v>12840</v>
      </c>
      <c r="C11943" s="78">
        <v>-0.10751289</v>
      </c>
      <c r="D11943" s="78">
        <v>0.78631437000000004</v>
      </c>
      <c r="E11943" s="78">
        <v>-0.14244333000000001</v>
      </c>
      <c r="F11943" s="78">
        <v>-0.28374976000000002</v>
      </c>
    </row>
    <row r="11944" spans="1:6" x14ac:dyDescent="0.25">
      <c r="A11944">
        <v>11942</v>
      </c>
      <c r="B11944" t="s">
        <v>12841</v>
      </c>
      <c r="C11944" s="78">
        <v>9.6014530000000001E-2</v>
      </c>
      <c r="D11944" s="78">
        <v>0.44961855000000001</v>
      </c>
      <c r="E11944" s="78">
        <v>-3.9985649999999998E-2</v>
      </c>
      <c r="F11944" s="78">
        <v>7.3583073999999998E-2</v>
      </c>
    </row>
    <row r="11945" spans="1:6" x14ac:dyDescent="0.25">
      <c r="A11945">
        <v>11943</v>
      </c>
      <c r="B11945" t="s">
        <v>12842</v>
      </c>
      <c r="C11945" s="78">
        <v>3.2610983000000003E-2</v>
      </c>
      <c r="D11945" s="78">
        <v>-0.71407770000000004</v>
      </c>
      <c r="E11945" s="78">
        <v>0.15801033</v>
      </c>
      <c r="F11945" s="78">
        <v>-0.89831453999999999</v>
      </c>
    </row>
    <row r="11946" spans="1:6" x14ac:dyDescent="0.25">
      <c r="A11946">
        <v>11944</v>
      </c>
      <c r="B11946" t="s">
        <v>12843</v>
      </c>
      <c r="C11946" s="78">
        <v>-5.803734E-2</v>
      </c>
      <c r="D11946" s="78">
        <v>-1.0313707999999999</v>
      </c>
      <c r="E11946" s="78">
        <v>-8.4979089999999993E-2</v>
      </c>
      <c r="F11946" s="78">
        <v>-0.3153358</v>
      </c>
    </row>
    <row r="11947" spans="1:6" x14ac:dyDescent="0.25">
      <c r="A11947">
        <v>11945</v>
      </c>
      <c r="B11947" t="s">
        <v>12844</v>
      </c>
      <c r="C11947" s="78">
        <v>-2.0791404</v>
      </c>
      <c r="D11947" s="78">
        <v>-1.2813239000000001</v>
      </c>
      <c r="E11947" s="78">
        <v>-8.2547499999999996E-2</v>
      </c>
      <c r="F11947" s="78">
        <v>4.2886286999999999E-3</v>
      </c>
    </row>
    <row r="11948" spans="1:6" x14ac:dyDescent="0.25">
      <c r="A11948">
        <v>11946</v>
      </c>
      <c r="B11948" t="s">
        <v>12845</v>
      </c>
      <c r="C11948" s="78">
        <v>-1.0207145</v>
      </c>
      <c r="D11948" s="78">
        <v>1.6220425000000001</v>
      </c>
      <c r="E11948" s="78">
        <v>2.1370591999999999</v>
      </c>
      <c r="F11948" s="78">
        <v>0.38961153999999998</v>
      </c>
    </row>
    <row r="11949" spans="1:6" x14ac:dyDescent="0.25">
      <c r="A11949">
        <v>11947</v>
      </c>
      <c r="B11949" t="s">
        <v>12846</v>
      </c>
      <c r="C11949" s="78">
        <v>0.97746085999999999</v>
      </c>
      <c r="D11949" s="78">
        <v>-1.9281714999999999</v>
      </c>
      <c r="E11949" s="78">
        <v>-5.8413779999999998E-2</v>
      </c>
      <c r="F11949" s="78">
        <v>3.2361330000000001E-2</v>
      </c>
    </row>
    <row r="11950" spans="1:6" x14ac:dyDescent="0.25">
      <c r="A11950">
        <v>11948</v>
      </c>
      <c r="B11950" t="s">
        <v>12847</v>
      </c>
      <c r="C11950" s="78">
        <v>-0.50595959999999995</v>
      </c>
      <c r="D11950" s="78">
        <v>-2.7966065000000002</v>
      </c>
      <c r="E11950" s="78">
        <v>-3.4390595000000003E-2</v>
      </c>
      <c r="F11950" s="78">
        <v>0.17954011</v>
      </c>
    </row>
    <row r="11951" spans="1:6" x14ac:dyDescent="0.25">
      <c r="A11951">
        <v>11949</v>
      </c>
      <c r="B11951" t="s">
        <v>12848</v>
      </c>
      <c r="C11951" s="78">
        <v>-1.1228937999999999</v>
      </c>
      <c r="D11951" s="78">
        <v>2.1943665000000001</v>
      </c>
      <c r="E11951" s="78">
        <v>-6.9605959999999995E-2</v>
      </c>
      <c r="F11951" s="78">
        <v>-2.2693141999999999E-2</v>
      </c>
    </row>
    <row r="11952" spans="1:6" x14ac:dyDescent="0.25">
      <c r="A11952">
        <v>11950</v>
      </c>
      <c r="B11952" t="s">
        <v>12849</v>
      </c>
      <c r="C11952" s="78">
        <v>1.6094329999999999</v>
      </c>
      <c r="D11952" s="78">
        <v>-1.1307119000000001</v>
      </c>
      <c r="E11952" s="78">
        <v>-5.0232023000000001E-2</v>
      </c>
      <c r="F11952" s="78">
        <v>-5.3801580000000002E-2</v>
      </c>
    </row>
    <row r="11953" spans="1:6" x14ac:dyDescent="0.25">
      <c r="A11953">
        <v>11951</v>
      </c>
      <c r="B11953" t="s">
        <v>12850</v>
      </c>
      <c r="C11953" s="78">
        <v>-1.1990443</v>
      </c>
      <c r="D11953" s="78">
        <v>-0.5547571</v>
      </c>
      <c r="E11953" s="78">
        <v>-3.4390595000000003E-2</v>
      </c>
      <c r="F11953" s="78">
        <v>0.17954011</v>
      </c>
    </row>
    <row r="11954" spans="1:6" x14ac:dyDescent="0.25">
      <c r="A11954">
        <v>11952</v>
      </c>
      <c r="B11954" t="s">
        <v>12851</v>
      </c>
      <c r="C11954" s="78">
        <v>3.8352553999999999</v>
      </c>
      <c r="D11954" s="78">
        <v>-2.4763145</v>
      </c>
      <c r="E11954" s="78">
        <v>-3.5085715000000003E-2</v>
      </c>
      <c r="F11954" s="78">
        <v>4.2976350000000003E-2</v>
      </c>
    </row>
    <row r="11955" spans="1:6" x14ac:dyDescent="0.25">
      <c r="A11955">
        <v>11953</v>
      </c>
      <c r="B11955" t="s">
        <v>12852</v>
      </c>
      <c r="C11955" s="78">
        <v>-1.5385686000000001</v>
      </c>
      <c r="D11955" s="78">
        <v>-0.32142290000000001</v>
      </c>
      <c r="E11955" s="78">
        <v>-5.4470465000000003E-2</v>
      </c>
      <c r="F11955" s="78">
        <v>6.517829E-2</v>
      </c>
    </row>
    <row r="11956" spans="1:6" x14ac:dyDescent="0.25">
      <c r="A11956">
        <v>11954</v>
      </c>
      <c r="B11956" t="s">
        <v>12853</v>
      </c>
      <c r="C11956" s="78">
        <v>2.591745</v>
      </c>
      <c r="D11956" s="78">
        <v>-1.0235361000000001</v>
      </c>
      <c r="E11956" s="78">
        <v>-7.130367E-2</v>
      </c>
      <c r="F11956" s="78">
        <v>0.10619484</v>
      </c>
    </row>
    <row r="11957" spans="1:6" x14ac:dyDescent="0.25">
      <c r="A11957">
        <v>11955</v>
      </c>
      <c r="B11957" t="s">
        <v>12854</v>
      </c>
      <c r="C11957" s="78">
        <v>0.98912880000000003</v>
      </c>
      <c r="D11957" s="78">
        <v>-0.4293804</v>
      </c>
      <c r="E11957" s="78">
        <v>-1.2478568000000001E-2</v>
      </c>
      <c r="F11957" s="78">
        <v>-5.9744417999999999E-3</v>
      </c>
    </row>
    <row r="11958" spans="1:6" x14ac:dyDescent="0.25">
      <c r="A11958">
        <v>11956</v>
      </c>
      <c r="B11958" t="s">
        <v>12855</v>
      </c>
      <c r="C11958" s="78">
        <v>-0.38871183999999998</v>
      </c>
      <c r="D11958" s="78">
        <v>1.2270243999999999</v>
      </c>
      <c r="E11958" s="78">
        <v>-7.5579060000000003E-2</v>
      </c>
      <c r="F11958" s="78">
        <v>-7.9329269999999993E-2</v>
      </c>
    </row>
    <row r="11959" spans="1:6" x14ac:dyDescent="0.25">
      <c r="A11959">
        <v>11957</v>
      </c>
      <c r="B11959" t="s">
        <v>12856</v>
      </c>
      <c r="C11959" s="78">
        <v>0.35735234999999999</v>
      </c>
      <c r="D11959" s="78">
        <v>-2.1931729999999998</v>
      </c>
      <c r="E11959" s="78">
        <v>-4.6804169999999999E-2</v>
      </c>
      <c r="F11959" s="78">
        <v>-5.8376922999999997E-2</v>
      </c>
    </row>
    <row r="11960" spans="1:6" x14ac:dyDescent="0.25">
      <c r="A11960">
        <v>11958</v>
      </c>
      <c r="B11960" t="s">
        <v>12857</v>
      </c>
      <c r="C11960" s="78">
        <v>-1.6844143</v>
      </c>
      <c r="D11960" s="78">
        <v>1.1581881000000001</v>
      </c>
      <c r="E11960" s="78">
        <v>-5.0242756E-2</v>
      </c>
      <c r="F11960" s="78">
        <v>-8.7647439999999997E-3</v>
      </c>
    </row>
    <row r="11961" spans="1:6" x14ac:dyDescent="0.25">
      <c r="A11961">
        <v>11959</v>
      </c>
      <c r="B11961" t="s">
        <v>12858</v>
      </c>
      <c r="C11961" s="78">
        <v>0.28030690000000003</v>
      </c>
      <c r="D11961" s="78">
        <v>-1.9402197999999999</v>
      </c>
      <c r="E11961" s="78">
        <v>-6.8152470000000007E-2</v>
      </c>
      <c r="F11961" s="78">
        <v>-3.7140906000000001E-2</v>
      </c>
    </row>
    <row r="11962" spans="1:6" x14ac:dyDescent="0.25">
      <c r="A11962">
        <v>11960</v>
      </c>
      <c r="B11962" t="s">
        <v>12859</v>
      </c>
      <c r="C11962" s="78">
        <v>-0.77675519999999998</v>
      </c>
      <c r="D11962" s="78">
        <v>0.88406180000000001</v>
      </c>
      <c r="E11962" s="78">
        <v>-3.4390595000000003E-2</v>
      </c>
      <c r="F11962" s="78">
        <v>0.17954011</v>
      </c>
    </row>
    <row r="11963" spans="1:6" x14ac:dyDescent="0.25">
      <c r="A11963">
        <v>11961</v>
      </c>
      <c r="B11963" t="s">
        <v>12860</v>
      </c>
      <c r="C11963" s="78">
        <v>-1.7347239000000001</v>
      </c>
      <c r="D11963" s="78">
        <v>-1.0595239999999999</v>
      </c>
      <c r="E11963" s="78">
        <v>-6.0892656000000003E-2</v>
      </c>
      <c r="F11963" s="78">
        <v>6.4622163999999999E-3</v>
      </c>
    </row>
    <row r="11964" spans="1:6" x14ac:dyDescent="0.25">
      <c r="A11964">
        <v>11962</v>
      </c>
      <c r="B11964" t="s">
        <v>12861</v>
      </c>
      <c r="C11964" s="78">
        <v>-1.2463641999999999</v>
      </c>
      <c r="D11964" s="78">
        <v>2.5020191999999999</v>
      </c>
      <c r="E11964" s="78">
        <v>-3.4390595000000003E-2</v>
      </c>
      <c r="F11964" s="78">
        <v>0.17954011</v>
      </c>
    </row>
    <row r="11965" spans="1:6" x14ac:dyDescent="0.25">
      <c r="A11965">
        <v>11963</v>
      </c>
      <c r="B11965" t="s">
        <v>12862</v>
      </c>
      <c r="C11965" s="78">
        <v>9.8087579999999994E-2</v>
      </c>
      <c r="D11965" s="78">
        <v>1.6057754</v>
      </c>
      <c r="E11965" s="78">
        <v>3.1869616000000003E-2</v>
      </c>
      <c r="F11965" s="78">
        <v>5.5195174999999999E-2</v>
      </c>
    </row>
    <row r="11966" spans="1:6" x14ac:dyDescent="0.25">
      <c r="A11966">
        <v>11964</v>
      </c>
      <c r="B11966" t="s">
        <v>12863</v>
      </c>
      <c r="C11966" s="78">
        <v>1.9389242</v>
      </c>
      <c r="D11966" s="78">
        <v>-1.3594222</v>
      </c>
      <c r="E11966" s="78">
        <v>-5.9783972999999997E-2</v>
      </c>
      <c r="F11966" s="78">
        <v>-0.16856815</v>
      </c>
    </row>
    <row r="11967" spans="1:6" x14ac:dyDescent="0.25">
      <c r="A11967">
        <v>11965</v>
      </c>
      <c r="B11967" t="s">
        <v>12864</v>
      </c>
      <c r="C11967" s="78">
        <v>0.67209850000000004</v>
      </c>
      <c r="D11967" s="78">
        <v>-2.0169885000000001</v>
      </c>
      <c r="E11967" s="78">
        <v>-5.8487735999999999E-2</v>
      </c>
      <c r="F11967" s="78">
        <v>5.2614613999999997E-2</v>
      </c>
    </row>
    <row r="11968" spans="1:6" x14ac:dyDescent="0.25">
      <c r="A11968">
        <v>11966</v>
      </c>
      <c r="B11968" t="s">
        <v>12865</v>
      </c>
      <c r="C11968" s="78">
        <v>1.4376959</v>
      </c>
      <c r="D11968" s="78">
        <v>-0.65412366</v>
      </c>
      <c r="E11968" s="78">
        <v>-1.5467564E-2</v>
      </c>
      <c r="F11968" s="78">
        <v>0.11532263</v>
      </c>
    </row>
    <row r="11969" spans="1:6" x14ac:dyDescent="0.25">
      <c r="A11969">
        <v>11967</v>
      </c>
      <c r="B11969" t="s">
        <v>12866</v>
      </c>
      <c r="C11969" s="78">
        <v>0.26486423999999997</v>
      </c>
      <c r="D11969" s="78">
        <v>1.3664856999999999</v>
      </c>
      <c r="E11969" s="78">
        <v>-3.1466880000000003E-2</v>
      </c>
      <c r="F11969" s="78">
        <v>3.4103319999999999E-2</v>
      </c>
    </row>
    <row r="11970" spans="1:6" x14ac:dyDescent="0.25">
      <c r="A11970">
        <v>11968</v>
      </c>
      <c r="B11970" t="s">
        <v>12867</v>
      </c>
      <c r="C11970" s="78">
        <v>3.858441</v>
      </c>
      <c r="D11970" s="78">
        <v>5.9604377E-2</v>
      </c>
      <c r="E11970" s="78">
        <v>-9.704372E-2</v>
      </c>
      <c r="F11970" s="78">
        <v>-0.20806225</v>
      </c>
    </row>
    <row r="11971" spans="1:6" x14ac:dyDescent="0.25">
      <c r="A11971">
        <v>11969</v>
      </c>
      <c r="B11971" t="s">
        <v>12868</v>
      </c>
      <c r="C11971" s="78">
        <v>-0.94373240000000003</v>
      </c>
      <c r="D11971" s="78">
        <v>0.7404423</v>
      </c>
      <c r="E11971" s="78">
        <v>-5.4842456999999997E-2</v>
      </c>
      <c r="F11971" s="78">
        <v>-9.1032429999999998E-2</v>
      </c>
    </row>
    <row r="11972" spans="1:6" x14ac:dyDescent="0.25">
      <c r="A11972">
        <v>11970</v>
      </c>
      <c r="B11972" t="s">
        <v>12869</v>
      </c>
      <c r="C11972" s="78">
        <v>-2.3316545</v>
      </c>
      <c r="D11972" s="78">
        <v>-3.1660300000000001</v>
      </c>
      <c r="E11972" s="78">
        <v>-5.4227989999999998E-3</v>
      </c>
      <c r="F11972" s="78">
        <v>-0.15946916999999999</v>
      </c>
    </row>
    <row r="11973" spans="1:6" x14ac:dyDescent="0.25">
      <c r="A11973">
        <v>11971</v>
      </c>
      <c r="B11973" t="s">
        <v>12870</v>
      </c>
      <c r="C11973" s="78">
        <v>1.0293775999999999</v>
      </c>
      <c r="D11973" s="78">
        <v>-0.57299745000000002</v>
      </c>
      <c r="E11973" s="78">
        <v>-9.4703060000000006E-2</v>
      </c>
      <c r="F11973" s="78">
        <v>7.2926274999999999E-2</v>
      </c>
    </row>
    <row r="11974" spans="1:6" x14ac:dyDescent="0.25">
      <c r="A11974">
        <v>11972</v>
      </c>
      <c r="B11974" t="s">
        <v>12871</v>
      </c>
      <c r="C11974" s="78">
        <v>-0.8371575</v>
      </c>
      <c r="D11974" s="78">
        <v>0.34038626999999999</v>
      </c>
      <c r="E11974" s="78">
        <v>-3.4390595000000003E-2</v>
      </c>
      <c r="F11974" s="78">
        <v>0.17954011</v>
      </c>
    </row>
    <row r="11975" spans="1:6" x14ac:dyDescent="0.25">
      <c r="A11975">
        <v>11973</v>
      </c>
      <c r="B11975" t="s">
        <v>12872</v>
      </c>
      <c r="C11975" s="78">
        <v>0.10931149</v>
      </c>
      <c r="D11975" s="78">
        <v>1.7503185999999999</v>
      </c>
      <c r="E11975" s="78">
        <v>1.0184959E-2</v>
      </c>
      <c r="F11975" s="78">
        <v>-9.0852980000000003E-3</v>
      </c>
    </row>
    <row r="11976" spans="1:6" x14ac:dyDescent="0.25">
      <c r="A11976">
        <v>11974</v>
      </c>
      <c r="B11976" t="s">
        <v>12873</v>
      </c>
      <c r="C11976" s="78">
        <v>-8.5940059999999995E-3</v>
      </c>
      <c r="D11976" s="78">
        <v>-1.3954219000000001</v>
      </c>
      <c r="E11976" s="78">
        <v>-6.2931719999999997E-2</v>
      </c>
      <c r="F11976" s="78">
        <v>0.10028929</v>
      </c>
    </row>
    <row r="11977" spans="1:6" x14ac:dyDescent="0.25">
      <c r="A11977">
        <v>11975</v>
      </c>
      <c r="B11977" t="s">
        <v>12874</v>
      </c>
      <c r="C11977" s="78">
        <v>-0.44988240000000002</v>
      </c>
      <c r="D11977" s="78">
        <v>0.16882367000000001</v>
      </c>
      <c r="E11977" s="78">
        <v>-5.4758429999999997E-2</v>
      </c>
      <c r="F11977" s="78">
        <v>-8.8822499999999999E-2</v>
      </c>
    </row>
    <row r="11978" spans="1:6" x14ac:dyDescent="0.25">
      <c r="A11978">
        <v>11976</v>
      </c>
      <c r="B11978" t="s">
        <v>12875</v>
      </c>
      <c r="C11978" s="78">
        <v>1.5574034000000001</v>
      </c>
      <c r="D11978" s="78">
        <v>7.3600860000000001E-3</v>
      </c>
      <c r="E11978" s="78">
        <v>-3.2467299999999998E-2</v>
      </c>
      <c r="F11978" s="78">
        <v>4.9883187000000002E-2</v>
      </c>
    </row>
    <row r="11979" spans="1:6" x14ac:dyDescent="0.25">
      <c r="A11979">
        <v>11977</v>
      </c>
      <c r="B11979" t="s">
        <v>12876</v>
      </c>
      <c r="C11979" s="78">
        <v>1.9729494000000001</v>
      </c>
      <c r="D11979" s="78">
        <v>3.5044029999999997E-2</v>
      </c>
      <c r="E11979" s="78">
        <v>-3.1367864000000002E-2</v>
      </c>
      <c r="F11979" s="78">
        <v>7.0424064999999994E-2</v>
      </c>
    </row>
    <row r="11980" spans="1:6" x14ac:dyDescent="0.25">
      <c r="A11980">
        <v>11978</v>
      </c>
      <c r="B11980" t="s">
        <v>12877</v>
      </c>
      <c r="C11980" s="78">
        <v>2.7289786</v>
      </c>
      <c r="D11980" s="78">
        <v>0.16871602999999999</v>
      </c>
      <c r="E11980" s="78">
        <v>-0.16288653</v>
      </c>
      <c r="F11980" s="78">
        <v>-0.28079229999999999</v>
      </c>
    </row>
    <row r="11981" spans="1:6" x14ac:dyDescent="0.25">
      <c r="A11981">
        <v>11979</v>
      </c>
      <c r="B11981" t="s">
        <v>12878</v>
      </c>
      <c r="C11981" s="78">
        <v>-6.8031250000000001E-2</v>
      </c>
      <c r="D11981" s="78">
        <v>1.5141089999999999</v>
      </c>
      <c r="E11981" s="78">
        <v>-7.252306E-2</v>
      </c>
      <c r="F11981" s="78">
        <v>5.6381321999999998E-2</v>
      </c>
    </row>
    <row r="11982" spans="1:6" x14ac:dyDescent="0.25">
      <c r="A11982">
        <v>11980</v>
      </c>
      <c r="B11982" t="s">
        <v>12879</v>
      </c>
      <c r="C11982" s="78">
        <v>1.23702</v>
      </c>
      <c r="D11982" s="78">
        <v>-0.8356055</v>
      </c>
      <c r="E11982" s="78">
        <v>-6.0829960000000002E-2</v>
      </c>
      <c r="F11982" s="78">
        <v>-1.2049109000000001E-2</v>
      </c>
    </row>
    <row r="11983" spans="1:6" x14ac:dyDescent="0.25">
      <c r="A11983">
        <v>11981</v>
      </c>
      <c r="B11983" t="s">
        <v>12880</v>
      </c>
      <c r="C11983" s="78">
        <v>-1.2306306</v>
      </c>
      <c r="D11983" s="78">
        <v>-0.37740649999999998</v>
      </c>
      <c r="E11983" s="78">
        <v>-8.3899975000000002E-2</v>
      </c>
      <c r="F11983" s="78">
        <v>-3.0755654E-2</v>
      </c>
    </row>
    <row r="11984" spans="1:6" x14ac:dyDescent="0.25">
      <c r="A11984">
        <v>11982</v>
      </c>
      <c r="B11984" t="s">
        <v>12881</v>
      </c>
      <c r="C11984" s="78">
        <v>-0.28921353999999999</v>
      </c>
      <c r="D11984" s="78">
        <v>-0.24338582</v>
      </c>
      <c r="E11984" s="78">
        <v>-0.10348131000000001</v>
      </c>
      <c r="F11984" s="78">
        <v>-0.23290101999999999</v>
      </c>
    </row>
    <row r="11985" spans="1:6" x14ac:dyDescent="0.25">
      <c r="A11985">
        <v>11983</v>
      </c>
      <c r="B11985" t="s">
        <v>12882</v>
      </c>
      <c r="C11985" s="78">
        <v>1.1696850000000001</v>
      </c>
      <c r="D11985" s="78">
        <v>0.81726410000000005</v>
      </c>
      <c r="E11985" s="78">
        <v>6.5593496000000001E-3</v>
      </c>
      <c r="F11985" s="78">
        <v>3.5752103E-2</v>
      </c>
    </row>
    <row r="11986" spans="1:6" x14ac:dyDescent="0.25">
      <c r="A11986">
        <v>11984</v>
      </c>
      <c r="B11986" t="s">
        <v>12883</v>
      </c>
      <c r="C11986" s="78">
        <v>1.2990515</v>
      </c>
      <c r="D11986" s="78">
        <v>2.1296724999999999</v>
      </c>
      <c r="E11986" s="78">
        <v>-3.4390595000000003E-2</v>
      </c>
      <c r="F11986" s="78">
        <v>0.17954011</v>
      </c>
    </row>
    <row r="11987" spans="1:6" x14ac:dyDescent="0.25">
      <c r="A11987">
        <v>11985</v>
      </c>
      <c r="B11987" t="s">
        <v>12884</v>
      </c>
      <c r="C11987" s="78">
        <v>-2.1091842999999999</v>
      </c>
      <c r="D11987" s="78">
        <v>-0.38919500000000001</v>
      </c>
      <c r="E11987" s="78">
        <v>-4.9499670000000003E-2</v>
      </c>
      <c r="F11987" s="78">
        <v>-0.18357862999999999</v>
      </c>
    </row>
    <row r="11988" spans="1:6" x14ac:dyDescent="0.25">
      <c r="A11988">
        <v>11986</v>
      </c>
      <c r="B11988" t="s">
        <v>12885</v>
      </c>
      <c r="C11988" s="78">
        <v>1.40412</v>
      </c>
      <c r="D11988" s="78">
        <v>1.4406112</v>
      </c>
      <c r="E11988" s="78">
        <v>-7.7779130000000002E-2</v>
      </c>
      <c r="F11988" s="78">
        <v>-6.3042420000000002E-2</v>
      </c>
    </row>
    <row r="11989" spans="1:6" x14ac:dyDescent="0.25">
      <c r="A11989">
        <v>11987</v>
      </c>
      <c r="B11989" t="s">
        <v>12886</v>
      </c>
      <c r="C11989" s="78">
        <v>1.6131614000000001</v>
      </c>
      <c r="D11989" s="78">
        <v>-1.36734</v>
      </c>
      <c r="E11989" s="78">
        <v>-7.5834079999999998E-2</v>
      </c>
      <c r="F11989" s="78">
        <v>-0.54847234</v>
      </c>
    </row>
    <row r="11990" spans="1:6" x14ac:dyDescent="0.25">
      <c r="A11990">
        <v>11988</v>
      </c>
      <c r="B11990" t="s">
        <v>12887</v>
      </c>
      <c r="C11990" s="78">
        <v>-1.1054043</v>
      </c>
      <c r="D11990" s="78">
        <v>2.3829094999999998</v>
      </c>
      <c r="E11990" s="78">
        <v>-9.4084755000000006E-2</v>
      </c>
      <c r="F11990" s="78">
        <v>-0.17038292999999999</v>
      </c>
    </row>
    <row r="11991" spans="1:6" x14ac:dyDescent="0.25">
      <c r="A11991">
        <v>11989</v>
      </c>
      <c r="B11991" t="s">
        <v>12888</v>
      </c>
      <c r="C11991" s="78">
        <v>2.1194667E-2</v>
      </c>
      <c r="D11991" s="78">
        <v>-1.7839003</v>
      </c>
      <c r="E11991" s="78">
        <v>-6.3092969999999998E-2</v>
      </c>
      <c r="F11991" s="78">
        <v>0.10142316</v>
      </c>
    </row>
    <row r="11992" spans="1:6" x14ac:dyDescent="0.25">
      <c r="A11992">
        <v>11990</v>
      </c>
      <c r="B11992" t="s">
        <v>12889</v>
      </c>
      <c r="C11992" s="78">
        <v>-0.38063590000000003</v>
      </c>
      <c r="D11992" s="78">
        <v>0.9576597</v>
      </c>
      <c r="E11992" s="78">
        <v>-6.773701E-3</v>
      </c>
      <c r="F11992" s="78">
        <v>3.7773161999999999E-2</v>
      </c>
    </row>
    <row r="11993" spans="1:6" x14ac:dyDescent="0.25">
      <c r="A11993">
        <v>11991</v>
      </c>
      <c r="B11993" t="s">
        <v>12890</v>
      </c>
      <c r="C11993" s="78">
        <v>1.8977721999999999</v>
      </c>
      <c r="D11993" s="78">
        <v>-1.1812271000000001</v>
      </c>
      <c r="E11993" s="78">
        <v>-2.4177026000000001E-2</v>
      </c>
      <c r="F11993" s="78">
        <v>3.8407669999999998E-2</v>
      </c>
    </row>
    <row r="11994" spans="1:6" x14ac:dyDescent="0.25">
      <c r="A11994">
        <v>11992</v>
      </c>
      <c r="B11994" t="s">
        <v>12891</v>
      </c>
      <c r="C11994" s="78">
        <v>1.9648889</v>
      </c>
      <c r="D11994" s="78">
        <v>-0.40894492999999998</v>
      </c>
      <c r="E11994" s="78">
        <v>-5.144369E-2</v>
      </c>
      <c r="F11994" s="78">
        <v>6.8439829999999993E-2</v>
      </c>
    </row>
    <row r="11995" spans="1:6" x14ac:dyDescent="0.25">
      <c r="A11995">
        <v>11993</v>
      </c>
      <c r="B11995" t="s">
        <v>12892</v>
      </c>
      <c r="C11995" s="78">
        <v>1.1116216999999999</v>
      </c>
      <c r="D11995" s="78">
        <v>1.5975733000000001</v>
      </c>
      <c r="E11995" s="78">
        <v>-4.8939030000000001E-2</v>
      </c>
      <c r="F11995" s="78">
        <v>3.5437778000000003E-2</v>
      </c>
    </row>
    <row r="11996" spans="1:6" x14ac:dyDescent="0.25">
      <c r="A11996">
        <v>11994</v>
      </c>
      <c r="B11996" t="s">
        <v>12893</v>
      </c>
      <c r="C11996" s="78">
        <v>-0.37977095999999999</v>
      </c>
      <c r="D11996" s="78">
        <v>0.20369298999999999</v>
      </c>
      <c r="E11996" s="78">
        <v>-8.4393255E-2</v>
      </c>
      <c r="F11996" s="78">
        <v>-3.1646504999999998E-2</v>
      </c>
    </row>
    <row r="11997" spans="1:6" x14ac:dyDescent="0.25">
      <c r="A11997">
        <v>11995</v>
      </c>
      <c r="B11997" t="s">
        <v>12894</v>
      </c>
      <c r="C11997" s="78">
        <v>-0.70605993</v>
      </c>
      <c r="D11997" s="78">
        <v>0.72849359999999996</v>
      </c>
      <c r="E11997" s="78">
        <v>1.6318158</v>
      </c>
      <c r="F11997" s="78">
        <v>-5.3111760000000001E-2</v>
      </c>
    </row>
    <row r="11998" spans="1:6" x14ac:dyDescent="0.25">
      <c r="A11998">
        <v>11996</v>
      </c>
      <c r="B11998" t="s">
        <v>12895</v>
      </c>
      <c r="C11998" s="78">
        <v>-1.9789238</v>
      </c>
      <c r="D11998" s="78">
        <v>0.70647990000000005</v>
      </c>
      <c r="E11998" s="78">
        <v>-4.9013503E-2</v>
      </c>
      <c r="F11998" s="78">
        <v>-0.17711757</v>
      </c>
    </row>
    <row r="11999" spans="1:6" x14ac:dyDescent="0.25">
      <c r="A11999">
        <v>11997</v>
      </c>
      <c r="B11999" t="s">
        <v>12896</v>
      </c>
      <c r="C11999" s="78">
        <v>0.72729635000000004</v>
      </c>
      <c r="D11999" s="78">
        <v>-2.6445658000000001</v>
      </c>
      <c r="E11999" s="78">
        <v>-3.4390595000000003E-2</v>
      </c>
      <c r="F11999" s="78">
        <v>0.17954011</v>
      </c>
    </row>
    <row r="12000" spans="1:6" x14ac:dyDescent="0.25">
      <c r="A12000">
        <v>11998</v>
      </c>
      <c r="B12000" t="s">
        <v>12897</v>
      </c>
      <c r="C12000" s="78">
        <v>-1.4989572</v>
      </c>
      <c r="D12000" s="78">
        <v>0.21036173</v>
      </c>
      <c r="E12000" s="78">
        <v>-6.2912040000000002E-2</v>
      </c>
      <c r="F12000" s="78">
        <v>-6.8887400000000001E-2</v>
      </c>
    </row>
    <row r="12001" spans="1:6" x14ac:dyDescent="0.25">
      <c r="A12001">
        <v>11999</v>
      </c>
      <c r="B12001" t="s">
        <v>12898</v>
      </c>
      <c r="C12001" s="78">
        <v>-1.5915222</v>
      </c>
      <c r="D12001" s="78">
        <v>-2.5856043999999998</v>
      </c>
      <c r="E12001" s="78">
        <v>-5.1396853999999999E-2</v>
      </c>
      <c r="F12001" s="78">
        <v>-5.8700679999999998E-2</v>
      </c>
    </row>
    <row r="12002" spans="1:6" x14ac:dyDescent="0.25">
      <c r="A12002">
        <v>12000</v>
      </c>
      <c r="B12002" t="s">
        <v>12899</v>
      </c>
      <c r="C12002" s="78">
        <v>-0.80696106000000001</v>
      </c>
      <c r="D12002" s="78">
        <v>-1.1525531</v>
      </c>
      <c r="E12002" s="78">
        <v>-5.8957435000000002E-2</v>
      </c>
      <c r="F12002" s="78">
        <v>5.8708086999999999E-2</v>
      </c>
    </row>
    <row r="12003" spans="1:6" x14ac:dyDescent="0.25">
      <c r="A12003">
        <v>12001</v>
      </c>
      <c r="B12003" t="s">
        <v>12900</v>
      </c>
      <c r="C12003" s="78">
        <v>0.39010295</v>
      </c>
      <c r="D12003" s="78">
        <v>-0.97729779999999999</v>
      </c>
      <c r="E12003" s="78">
        <v>-3.4390595000000003E-2</v>
      </c>
      <c r="F12003" s="78">
        <v>0.17954011</v>
      </c>
    </row>
    <row r="12004" spans="1:6" x14ac:dyDescent="0.25">
      <c r="A12004">
        <v>12002</v>
      </c>
      <c r="B12004" t="s">
        <v>12901</v>
      </c>
      <c r="C12004" s="78">
        <v>0.36718782999999999</v>
      </c>
      <c r="D12004" s="78">
        <v>0.75122889999999998</v>
      </c>
      <c r="E12004" s="78">
        <v>0.58955436999999999</v>
      </c>
      <c r="F12004" s="78">
        <v>0.14557137000000001</v>
      </c>
    </row>
    <row r="12005" spans="1:6" x14ac:dyDescent="0.25">
      <c r="A12005">
        <v>12003</v>
      </c>
      <c r="B12005" t="s">
        <v>12902</v>
      </c>
      <c r="C12005" s="78">
        <v>-0.25952107000000002</v>
      </c>
      <c r="D12005" s="78">
        <v>0.56427914000000001</v>
      </c>
      <c r="E12005" s="78">
        <v>-8.0294389999999993E-2</v>
      </c>
      <c r="F12005" s="78">
        <v>6.632122E-2</v>
      </c>
    </row>
    <row r="12006" spans="1:6" x14ac:dyDescent="0.25">
      <c r="A12006">
        <v>12004</v>
      </c>
      <c r="B12006" t="s">
        <v>12903</v>
      </c>
      <c r="C12006" s="78">
        <v>0.3489873</v>
      </c>
      <c r="D12006" s="78">
        <v>1.9575661</v>
      </c>
      <c r="E12006" s="78">
        <v>-7.756391E-2</v>
      </c>
      <c r="F12006" s="78">
        <v>7.4754650000000006E-2</v>
      </c>
    </row>
    <row r="12007" spans="1:6" x14ac:dyDescent="0.25">
      <c r="A12007">
        <v>12005</v>
      </c>
      <c r="B12007" t="s">
        <v>12904</v>
      </c>
      <c r="C12007" s="78">
        <v>0.8425492</v>
      </c>
      <c r="D12007" s="78">
        <v>-2.4118702000000001</v>
      </c>
      <c r="E12007" s="78">
        <v>-3.0448029000000001E-2</v>
      </c>
      <c r="F12007" s="78">
        <v>9.9571413999999997E-2</v>
      </c>
    </row>
    <row r="12008" spans="1:6" x14ac:dyDescent="0.25">
      <c r="A12008">
        <v>12006</v>
      </c>
      <c r="B12008" t="s">
        <v>12905</v>
      </c>
      <c r="C12008" s="78">
        <v>-1.0660448</v>
      </c>
      <c r="D12008" s="78">
        <v>4.7456408000000003</v>
      </c>
      <c r="E12008" s="78">
        <v>-9.9463389999999999E-2</v>
      </c>
      <c r="F12008" s="78">
        <v>3.8857847000000001E-2</v>
      </c>
    </row>
    <row r="12009" spans="1:6" x14ac:dyDescent="0.25">
      <c r="A12009">
        <v>12007</v>
      </c>
      <c r="B12009" t="s">
        <v>12906</v>
      </c>
      <c r="C12009" s="78">
        <v>1.4987820000000001</v>
      </c>
      <c r="D12009" s="78">
        <v>-1.3668895000000001</v>
      </c>
      <c r="E12009" s="78">
        <v>1.6095861999999999E-3</v>
      </c>
      <c r="F12009" s="78">
        <v>6.9393049999999998E-2</v>
      </c>
    </row>
    <row r="12010" spans="1:6" x14ac:dyDescent="0.25">
      <c r="A12010">
        <v>12008</v>
      </c>
      <c r="B12010" t="s">
        <v>12907</v>
      </c>
      <c r="C12010" s="78">
        <v>-0.89414879999999997</v>
      </c>
      <c r="D12010" s="78">
        <v>1.7400907000000001</v>
      </c>
      <c r="E12010" s="78">
        <v>8.9057239999999996E-2</v>
      </c>
      <c r="F12010" s="78">
        <v>2.6771723999999999E-3</v>
      </c>
    </row>
    <row r="12011" spans="1:6" x14ac:dyDescent="0.25">
      <c r="A12011">
        <v>12009</v>
      </c>
      <c r="B12011" t="s">
        <v>12908</v>
      </c>
      <c r="C12011" s="78">
        <v>-1.3326281</v>
      </c>
      <c r="D12011" s="78">
        <v>-0.36195519999999998</v>
      </c>
      <c r="E12011" s="78">
        <v>-4.537592E-2</v>
      </c>
      <c r="F12011" s="78">
        <v>-1.1673048E-2</v>
      </c>
    </row>
    <row r="12012" spans="1:6" x14ac:dyDescent="0.25">
      <c r="A12012">
        <v>12010</v>
      </c>
      <c r="B12012" t="s">
        <v>12909</v>
      </c>
      <c r="C12012" s="78">
        <v>1.0286580000000001</v>
      </c>
      <c r="D12012" s="78">
        <v>1.5248945</v>
      </c>
      <c r="E12012" s="78">
        <v>-0.10590789</v>
      </c>
      <c r="F12012" s="78">
        <v>-0.1216086</v>
      </c>
    </row>
    <row r="12013" spans="1:6" x14ac:dyDescent="0.25">
      <c r="A12013">
        <v>12011</v>
      </c>
      <c r="B12013" t="s">
        <v>12910</v>
      </c>
      <c r="C12013" s="78">
        <v>0.48724057999999998</v>
      </c>
      <c r="D12013" s="78">
        <v>-0.27714454999999999</v>
      </c>
      <c r="E12013" s="78">
        <v>-1.4865069E-2</v>
      </c>
      <c r="F12013" s="78">
        <v>-0.52693456000000005</v>
      </c>
    </row>
    <row r="12014" spans="1:6" x14ac:dyDescent="0.25">
      <c r="A12014">
        <v>12012</v>
      </c>
      <c r="B12014" t="s">
        <v>12911</v>
      </c>
      <c r="C12014" s="78">
        <v>-0.108379066</v>
      </c>
      <c r="D12014" s="78">
        <v>-0.74796485999999995</v>
      </c>
      <c r="E12014" s="78">
        <v>-3.4390595000000003E-2</v>
      </c>
      <c r="F12014" s="78">
        <v>0.17954011</v>
      </c>
    </row>
    <row r="12015" spans="1:6" x14ac:dyDescent="0.25">
      <c r="A12015">
        <v>12013</v>
      </c>
      <c r="B12015" t="s">
        <v>12912</v>
      </c>
      <c r="C12015" s="78">
        <v>-1.4328110000000001</v>
      </c>
      <c r="D12015" s="78">
        <v>-0.78108084</v>
      </c>
      <c r="E12015" s="78">
        <v>-3.4390595000000003E-2</v>
      </c>
      <c r="F12015" s="78">
        <v>0.17954011</v>
      </c>
    </row>
    <row r="12016" spans="1:6" x14ac:dyDescent="0.25">
      <c r="A12016">
        <v>12014</v>
      </c>
      <c r="B12016" t="s">
        <v>12913</v>
      </c>
      <c r="C12016" s="78">
        <v>-0.42324223999999999</v>
      </c>
      <c r="D12016" s="78">
        <v>1.4954407000000001</v>
      </c>
      <c r="E12016" s="78">
        <v>2.3415393999999999E-2</v>
      </c>
      <c r="F12016" s="78">
        <v>4.9724385000000003E-2</v>
      </c>
    </row>
    <row r="12017" spans="1:6" x14ac:dyDescent="0.25">
      <c r="A12017">
        <v>12015</v>
      </c>
      <c r="B12017" t="s">
        <v>12914</v>
      </c>
      <c r="C12017" s="78">
        <v>-2.3199618000000002E-2</v>
      </c>
      <c r="D12017" s="78">
        <v>1.8076422000000001</v>
      </c>
      <c r="E12017" s="78">
        <v>-6.0037027999999999E-2</v>
      </c>
      <c r="F12017" s="78">
        <v>5.2609950000000003E-2</v>
      </c>
    </row>
    <row r="12018" spans="1:6" x14ac:dyDescent="0.25">
      <c r="A12018">
        <v>12016</v>
      </c>
      <c r="B12018" t="s">
        <v>12915</v>
      </c>
      <c r="C12018" s="78">
        <v>0.65561829999999999</v>
      </c>
      <c r="D12018" s="78">
        <v>0.64552209999999999</v>
      </c>
      <c r="E12018" s="78">
        <v>-8.0614014999999997E-2</v>
      </c>
      <c r="F12018" s="78">
        <v>3.0909329999999999E-2</v>
      </c>
    </row>
    <row r="12019" spans="1:6" x14ac:dyDescent="0.25">
      <c r="A12019">
        <v>12017</v>
      </c>
      <c r="B12019" t="s">
        <v>12916</v>
      </c>
      <c r="C12019" s="78">
        <v>1.1906104</v>
      </c>
      <c r="D12019" s="78">
        <v>-0.27909001999999999</v>
      </c>
      <c r="E12019" s="78">
        <v>-0.10695490000000001</v>
      </c>
      <c r="F12019" s="78">
        <v>-0.15058325</v>
      </c>
    </row>
    <row r="12020" spans="1:6" x14ac:dyDescent="0.25">
      <c r="A12020">
        <v>12018</v>
      </c>
      <c r="B12020" t="s">
        <v>12917</v>
      </c>
      <c r="C12020" s="78">
        <v>0.6429821</v>
      </c>
      <c r="D12020" s="78">
        <v>0.17487621</v>
      </c>
      <c r="E12020" s="78">
        <v>-3.4390595000000003E-2</v>
      </c>
      <c r="F12020" s="78">
        <v>0.17954011</v>
      </c>
    </row>
    <row r="12021" spans="1:6" x14ac:dyDescent="0.25">
      <c r="A12021">
        <v>12019</v>
      </c>
      <c r="B12021" t="s">
        <v>12918</v>
      </c>
      <c r="C12021" s="78">
        <v>-0.27997515000000001</v>
      </c>
      <c r="D12021" s="78">
        <v>0.53881599999999996</v>
      </c>
      <c r="E12021" s="78">
        <v>-0.10891512</v>
      </c>
      <c r="F12021" s="78">
        <v>-0.23844514999999999</v>
      </c>
    </row>
    <row r="12022" spans="1:6" x14ac:dyDescent="0.25">
      <c r="A12022">
        <v>12020</v>
      </c>
      <c r="B12022" t="s">
        <v>12919</v>
      </c>
      <c r="C12022" s="78">
        <v>-0.58486990000000005</v>
      </c>
      <c r="D12022" s="78">
        <v>-0.70805454000000001</v>
      </c>
      <c r="E12022" s="78">
        <v>2.7570873000000002E-3</v>
      </c>
      <c r="F12022" s="78">
        <v>2.1872013999999999E-2</v>
      </c>
    </row>
    <row r="12023" spans="1:6" x14ac:dyDescent="0.25">
      <c r="A12023">
        <v>12021</v>
      </c>
      <c r="B12023" t="s">
        <v>12920</v>
      </c>
      <c r="C12023" s="78">
        <v>0.83261549999999995</v>
      </c>
      <c r="D12023" s="78">
        <v>-0.22548225999999999</v>
      </c>
      <c r="E12023" s="78">
        <v>-3.4390595000000003E-2</v>
      </c>
      <c r="F12023" s="78">
        <v>0.17954011</v>
      </c>
    </row>
    <row r="12024" spans="1:6" x14ac:dyDescent="0.25">
      <c r="A12024">
        <v>12022</v>
      </c>
      <c r="B12024" t="s">
        <v>12921</v>
      </c>
      <c r="C12024" s="78">
        <v>-0.89070380000000005</v>
      </c>
      <c r="D12024" s="78">
        <v>2.0658544999999999</v>
      </c>
      <c r="E12024" s="78">
        <v>-3.4390595000000003E-2</v>
      </c>
      <c r="F12024" s="78">
        <v>0.17954011</v>
      </c>
    </row>
    <row r="12025" spans="1:6" x14ac:dyDescent="0.25">
      <c r="A12025">
        <v>12023</v>
      </c>
      <c r="B12025" t="s">
        <v>12922</v>
      </c>
      <c r="C12025" s="78">
        <v>0.49886491999999999</v>
      </c>
      <c r="D12025" s="78">
        <v>-0.30371436000000002</v>
      </c>
      <c r="E12025" s="78">
        <v>-2.4413987999999998E-3</v>
      </c>
      <c r="F12025" s="78">
        <v>0.23324127</v>
      </c>
    </row>
    <row r="12026" spans="1:6" x14ac:dyDescent="0.25">
      <c r="A12026">
        <v>12024</v>
      </c>
      <c r="B12026" t="s">
        <v>12923</v>
      </c>
      <c r="C12026" s="78">
        <v>-1.2613837000000001</v>
      </c>
      <c r="D12026" s="78">
        <v>-3.3818052000000001</v>
      </c>
      <c r="E12026" s="78">
        <v>-2.4184922000000001E-2</v>
      </c>
      <c r="F12026" s="78">
        <v>0.14133725999999999</v>
      </c>
    </row>
    <row r="12027" spans="1:6" x14ac:dyDescent="0.25">
      <c r="A12027">
        <v>12025</v>
      </c>
      <c r="B12027" t="s">
        <v>12924</v>
      </c>
      <c r="C12027" s="78">
        <v>1.1961989</v>
      </c>
      <c r="D12027" s="78">
        <v>0.12324593</v>
      </c>
      <c r="E12027" s="78">
        <v>-7.2747190000000003E-2</v>
      </c>
      <c r="F12027" s="78">
        <v>0.13086537000000001</v>
      </c>
    </row>
    <row r="12028" spans="1:6" x14ac:dyDescent="0.25">
      <c r="A12028">
        <v>12026</v>
      </c>
      <c r="B12028" t="s">
        <v>12925</v>
      </c>
      <c r="C12028" s="78">
        <v>-0.73043203000000001</v>
      </c>
      <c r="D12028" s="78">
        <v>0.84505059999999999</v>
      </c>
      <c r="E12028" s="78">
        <v>0.10734646</v>
      </c>
      <c r="F12028" s="78">
        <v>-0.23751129000000001</v>
      </c>
    </row>
    <row r="12029" spans="1:6" x14ac:dyDescent="0.25">
      <c r="A12029">
        <v>12027</v>
      </c>
      <c r="B12029" t="s">
        <v>12926</v>
      </c>
      <c r="C12029" s="78">
        <v>-1.5495076000000001</v>
      </c>
      <c r="D12029" s="78">
        <v>-2.2504442</v>
      </c>
      <c r="E12029" s="78">
        <v>8.0713590000000002E-3</v>
      </c>
      <c r="F12029" s="78">
        <v>8.9437939999999994E-2</v>
      </c>
    </row>
    <row r="12030" spans="1:6" x14ac:dyDescent="0.25">
      <c r="A12030">
        <v>12028</v>
      </c>
      <c r="B12030" t="s">
        <v>12927</v>
      </c>
      <c r="C12030" s="78">
        <v>-0.90825604999999998</v>
      </c>
      <c r="D12030" s="78">
        <v>0.18124280000000001</v>
      </c>
      <c r="E12030" s="78">
        <v>-5.4298541999999998E-2</v>
      </c>
      <c r="F12030" s="78">
        <v>-0.10635947</v>
      </c>
    </row>
    <row r="12031" spans="1:6" x14ac:dyDescent="0.25">
      <c r="A12031">
        <v>12029</v>
      </c>
      <c r="B12031" t="s">
        <v>12928</v>
      </c>
      <c r="C12031" s="78">
        <v>0.93173779999999995</v>
      </c>
      <c r="D12031" s="78">
        <v>-3.2747283</v>
      </c>
      <c r="E12031" s="78">
        <v>-8.0246570000000003E-2</v>
      </c>
      <c r="F12031" s="78">
        <v>4.8574388000000003E-2</v>
      </c>
    </row>
    <row r="12032" spans="1:6" x14ac:dyDescent="0.25">
      <c r="A12032">
        <v>12030</v>
      </c>
      <c r="B12032" t="s">
        <v>12929</v>
      </c>
      <c r="C12032" s="78">
        <v>-4.5352459999999997E-2</v>
      </c>
      <c r="D12032" s="78">
        <v>1.5458848000000001</v>
      </c>
      <c r="E12032" s="78">
        <v>-6.5330005999999996E-2</v>
      </c>
      <c r="F12032" s="78">
        <v>0.11631474999999999</v>
      </c>
    </row>
    <row r="12033" spans="1:6" x14ac:dyDescent="0.25">
      <c r="A12033">
        <v>12031</v>
      </c>
      <c r="B12033" t="s">
        <v>12930</v>
      </c>
      <c r="C12033" s="78">
        <v>-1.0153481</v>
      </c>
      <c r="D12033" s="78">
        <v>0.55980050000000003</v>
      </c>
      <c r="E12033" s="78">
        <v>-6.1408676000000002E-2</v>
      </c>
      <c r="F12033" s="78">
        <v>0.102954194</v>
      </c>
    </row>
    <row r="12034" spans="1:6" x14ac:dyDescent="0.25">
      <c r="A12034">
        <v>12032</v>
      </c>
      <c r="B12034" t="s">
        <v>12931</v>
      </c>
      <c r="C12034" s="78">
        <v>-0.39023560000000002</v>
      </c>
      <c r="D12034" s="78">
        <v>-2.5816696000000001</v>
      </c>
      <c r="E12034" s="78">
        <v>-0.12304422</v>
      </c>
      <c r="F12034" s="78">
        <v>-0.18180730000000001</v>
      </c>
    </row>
    <row r="12035" spans="1:6" x14ac:dyDescent="0.25">
      <c r="A12035">
        <v>12033</v>
      </c>
      <c r="B12035" t="s">
        <v>12932</v>
      </c>
      <c r="C12035" s="78">
        <v>2.5492341999999999</v>
      </c>
      <c r="D12035" s="78">
        <v>2.3521820999999998</v>
      </c>
      <c r="E12035" s="78">
        <v>-3.4390595000000003E-2</v>
      </c>
      <c r="F12035" s="78">
        <v>0.17954011</v>
      </c>
    </row>
    <row r="12036" spans="1:6" x14ac:dyDescent="0.25">
      <c r="A12036">
        <v>12034</v>
      </c>
      <c r="B12036" t="s">
        <v>12933</v>
      </c>
      <c r="C12036" s="78">
        <v>2.8943333999999998</v>
      </c>
      <c r="D12036" s="78">
        <v>-2.7572942</v>
      </c>
      <c r="E12036" s="78">
        <v>-8.0333100000000005E-2</v>
      </c>
      <c r="F12036" s="78">
        <v>8.0951339999999997E-2</v>
      </c>
    </row>
    <row r="12037" spans="1:6" x14ac:dyDescent="0.25">
      <c r="A12037">
        <v>12035</v>
      </c>
      <c r="B12037" t="s">
        <v>12934</v>
      </c>
      <c r="C12037" s="78">
        <v>3.3178188999999998</v>
      </c>
      <c r="D12037" s="78">
        <v>1.3466454999999999</v>
      </c>
      <c r="E12037" s="78">
        <v>-2.5015427E-2</v>
      </c>
      <c r="F12037" s="78">
        <v>-0.11379255000000001</v>
      </c>
    </row>
    <row r="12038" spans="1:6" x14ac:dyDescent="0.25">
      <c r="A12038">
        <v>12036</v>
      </c>
      <c r="B12038" t="s">
        <v>12935</v>
      </c>
      <c r="C12038" s="78">
        <v>-0.72531730000000005</v>
      </c>
      <c r="D12038" s="78">
        <v>1.3951727</v>
      </c>
      <c r="E12038" s="78">
        <v>-5.7924456999999999E-2</v>
      </c>
      <c r="F12038" s="78">
        <v>0.11845589400000001</v>
      </c>
    </row>
    <row r="12039" spans="1:6" x14ac:dyDescent="0.25">
      <c r="A12039">
        <v>12037</v>
      </c>
      <c r="B12039" t="s">
        <v>12936</v>
      </c>
      <c r="C12039" s="78">
        <v>-0.21055043000000001</v>
      </c>
      <c r="D12039" s="78">
        <v>-0.54298579999999996</v>
      </c>
      <c r="E12039" s="78">
        <v>-2.5374305999999999E-2</v>
      </c>
      <c r="F12039" s="78">
        <v>6.8023559999999997E-2</v>
      </c>
    </row>
    <row r="12040" spans="1:6" x14ac:dyDescent="0.25">
      <c r="A12040">
        <v>12038</v>
      </c>
      <c r="B12040" t="s">
        <v>12937</v>
      </c>
      <c r="C12040" s="78">
        <v>-1.1357524000000001</v>
      </c>
      <c r="D12040" s="78">
        <v>-1.4415001000000001</v>
      </c>
      <c r="E12040" s="78">
        <v>-9.3353679999999994E-2</v>
      </c>
      <c r="F12040" s="78">
        <v>-0.11248968500000001</v>
      </c>
    </row>
    <row r="12041" spans="1:6" x14ac:dyDescent="0.25">
      <c r="A12041">
        <v>12039</v>
      </c>
      <c r="B12041" t="s">
        <v>12938</v>
      </c>
      <c r="C12041" s="78">
        <v>0.21604422000000001</v>
      </c>
      <c r="D12041" s="78">
        <v>0.41978860000000001</v>
      </c>
      <c r="E12041" s="78">
        <v>-5.9184096999999998E-2</v>
      </c>
      <c r="F12041" s="78">
        <v>6.3295889999999994E-2</v>
      </c>
    </row>
    <row r="12042" spans="1:6" x14ac:dyDescent="0.25">
      <c r="A12042">
        <v>12040</v>
      </c>
      <c r="B12042" t="s">
        <v>12939</v>
      </c>
      <c r="C12042" s="78">
        <v>0.75241195999999999</v>
      </c>
      <c r="D12042" s="78">
        <v>0.89036059999999995</v>
      </c>
      <c r="E12042" s="78">
        <v>2.9575031000000002E-2</v>
      </c>
      <c r="F12042" s="78">
        <v>-6.7677509999999996E-2</v>
      </c>
    </row>
    <row r="12043" spans="1:6" x14ac:dyDescent="0.25">
      <c r="A12043">
        <v>12041</v>
      </c>
      <c r="B12043" t="s">
        <v>12940</v>
      </c>
      <c r="C12043" s="78">
        <v>-0.48848054000000002</v>
      </c>
      <c r="D12043" s="78">
        <v>1.3789084</v>
      </c>
      <c r="E12043" s="78">
        <v>-1.9895656000000001E-2</v>
      </c>
      <c r="F12043" s="78">
        <v>-0.10525150599999999</v>
      </c>
    </row>
    <row r="12044" spans="1:6" x14ac:dyDescent="0.25">
      <c r="A12044">
        <v>12042</v>
      </c>
      <c r="B12044" t="s">
        <v>12941</v>
      </c>
      <c r="C12044" s="78">
        <v>0.71401775000000001</v>
      </c>
      <c r="D12044" s="78">
        <v>-0.48731693999999998</v>
      </c>
      <c r="E12044" s="78">
        <v>-3.2682650000000001E-2</v>
      </c>
      <c r="F12044" s="78">
        <v>3.6838070000000001E-2</v>
      </c>
    </row>
    <row r="12045" spans="1:6" x14ac:dyDescent="0.25">
      <c r="A12045">
        <v>12043</v>
      </c>
      <c r="B12045" t="s">
        <v>12942</v>
      </c>
      <c r="C12045" s="78">
        <v>0.63385343999999999</v>
      </c>
      <c r="D12045" s="78">
        <v>-0.67446876</v>
      </c>
      <c r="E12045" s="78">
        <v>-4.2395993999999999E-2</v>
      </c>
      <c r="F12045" s="78">
        <v>-3.3959656999999997E-2</v>
      </c>
    </row>
    <row r="12046" spans="1:6" x14ac:dyDescent="0.25">
      <c r="A12046">
        <v>12044</v>
      </c>
      <c r="B12046" t="s">
        <v>12943</v>
      </c>
      <c r="C12046" s="78">
        <v>0.19163176000000001</v>
      </c>
      <c r="D12046" s="78">
        <v>2.3414145</v>
      </c>
      <c r="E12046" s="78">
        <v>-3.4965959999999997E-2</v>
      </c>
      <c r="F12046" s="78">
        <v>-0.24898861</v>
      </c>
    </row>
    <row r="12047" spans="1:6" x14ac:dyDescent="0.25">
      <c r="A12047">
        <v>12045</v>
      </c>
      <c r="B12047" t="s">
        <v>12944</v>
      </c>
      <c r="C12047" s="78">
        <v>0.32419093999999998</v>
      </c>
      <c r="D12047" s="78">
        <v>-0.36192985999999999</v>
      </c>
      <c r="E12047" s="78">
        <v>-3.4390595000000003E-2</v>
      </c>
      <c r="F12047" s="78">
        <v>0.17954011</v>
      </c>
    </row>
    <row r="12048" spans="1:6" x14ac:dyDescent="0.25">
      <c r="A12048">
        <v>12046</v>
      </c>
      <c r="B12048" t="s">
        <v>12945</v>
      </c>
      <c r="C12048" s="78">
        <v>-1.9941336000000001</v>
      </c>
      <c r="D12048" s="78">
        <v>-0.97732985000000006</v>
      </c>
      <c r="E12048" s="78">
        <v>-4.4139289999999998E-2</v>
      </c>
      <c r="F12048" s="78">
        <v>-0.12485422</v>
      </c>
    </row>
    <row r="12049" spans="1:6" x14ac:dyDescent="0.25">
      <c r="A12049">
        <v>12047</v>
      </c>
      <c r="B12049" t="s">
        <v>12946</v>
      </c>
      <c r="C12049" s="78">
        <v>1.1484087000000001</v>
      </c>
      <c r="D12049" s="78">
        <v>-1.2731144000000001</v>
      </c>
      <c r="E12049" s="78">
        <v>-8.5507340000000001E-2</v>
      </c>
      <c r="F12049" s="78">
        <v>4.1061997000000003E-2</v>
      </c>
    </row>
    <row r="12050" spans="1:6" x14ac:dyDescent="0.25">
      <c r="A12050">
        <v>12048</v>
      </c>
      <c r="B12050" t="s">
        <v>12947</v>
      </c>
      <c r="C12050" s="78">
        <v>0.15557334</v>
      </c>
      <c r="D12050" s="78">
        <v>-0.26546841999999998</v>
      </c>
      <c r="E12050" s="78">
        <v>1.8382600999999998E-2</v>
      </c>
      <c r="F12050" s="78">
        <v>-0.33418882</v>
      </c>
    </row>
    <row r="12051" spans="1:6" x14ac:dyDescent="0.25">
      <c r="A12051">
        <v>12049</v>
      </c>
      <c r="B12051" t="s">
        <v>12948</v>
      </c>
      <c r="C12051" s="78">
        <v>2.3093602999999998</v>
      </c>
      <c r="D12051" s="78">
        <v>0.87337374999999995</v>
      </c>
      <c r="E12051" s="78">
        <v>-0.12459065</v>
      </c>
      <c r="F12051" s="78">
        <v>-0.20596761999999999</v>
      </c>
    </row>
    <row r="12052" spans="1:6" x14ac:dyDescent="0.25">
      <c r="A12052">
        <v>12050</v>
      </c>
      <c r="B12052" t="s">
        <v>12949</v>
      </c>
      <c r="C12052" s="78">
        <v>-1.7785673</v>
      </c>
      <c r="D12052" s="78">
        <v>-0.92371976</v>
      </c>
      <c r="E12052" s="78">
        <v>-6.4430829999999994E-2</v>
      </c>
      <c r="F12052" s="78">
        <v>-0.22756945000000001</v>
      </c>
    </row>
    <row r="12053" spans="1:6" x14ac:dyDescent="0.25">
      <c r="A12053">
        <v>12051</v>
      </c>
      <c r="B12053" t="s">
        <v>12950</v>
      </c>
      <c r="C12053" s="78">
        <v>2.1324809999999998</v>
      </c>
      <c r="D12053" s="78">
        <v>-2.0003983999999999</v>
      </c>
      <c r="E12053" s="78">
        <v>-8.5275799999999999E-2</v>
      </c>
      <c r="F12053" s="78">
        <v>8.3715890000000001E-2</v>
      </c>
    </row>
    <row r="12054" spans="1:6" x14ac:dyDescent="0.25">
      <c r="A12054">
        <v>12052</v>
      </c>
      <c r="B12054" t="s">
        <v>12951</v>
      </c>
      <c r="C12054" s="78">
        <v>1.0679396000000001</v>
      </c>
      <c r="D12054" s="78">
        <v>-0.53308845000000005</v>
      </c>
      <c r="E12054" s="78">
        <v>7.7580440000000001E-2</v>
      </c>
      <c r="F12054" s="78">
        <v>9.6872529999999998E-2</v>
      </c>
    </row>
    <row r="12055" spans="1:6" x14ac:dyDescent="0.25">
      <c r="A12055">
        <v>12053</v>
      </c>
      <c r="B12055" t="s">
        <v>12952</v>
      </c>
      <c r="C12055" s="78">
        <v>-0.53730449999999996</v>
      </c>
      <c r="D12055" s="78">
        <v>-1.9894445999999999</v>
      </c>
      <c r="E12055" s="78">
        <v>-5.128895E-2</v>
      </c>
      <c r="F12055" s="78">
        <v>9.4196950000000005E-3</v>
      </c>
    </row>
    <row r="12056" spans="1:6" x14ac:dyDescent="0.25">
      <c r="A12056">
        <v>12054</v>
      </c>
      <c r="B12056" t="s">
        <v>12953</v>
      </c>
      <c r="C12056" s="78">
        <v>0.78864705999999996</v>
      </c>
      <c r="D12056" s="78">
        <v>2.0410963999999998</v>
      </c>
      <c r="E12056" s="78">
        <v>-5.636389E-2</v>
      </c>
      <c r="F12056" s="78">
        <v>4.2061389999999997E-2</v>
      </c>
    </row>
    <row r="12057" spans="1:6" x14ac:dyDescent="0.25">
      <c r="A12057">
        <v>12055</v>
      </c>
      <c r="B12057" t="s">
        <v>12954</v>
      </c>
      <c r="C12057" s="78">
        <v>0.14461716999999999</v>
      </c>
      <c r="D12057" s="78">
        <v>-1.3205667999999999</v>
      </c>
      <c r="E12057" s="78">
        <v>-8.0842639999999993E-2</v>
      </c>
      <c r="F12057" s="78">
        <v>8.6523100000000006E-2</v>
      </c>
    </row>
    <row r="12058" spans="1:6" x14ac:dyDescent="0.25">
      <c r="A12058">
        <v>12056</v>
      </c>
      <c r="B12058" t="s">
        <v>12955</v>
      </c>
      <c r="C12058" s="78">
        <v>1.0862738999999999</v>
      </c>
      <c r="D12058" s="78">
        <v>-1.4460573999999999</v>
      </c>
      <c r="E12058" s="78">
        <v>-3.4390595000000003E-2</v>
      </c>
      <c r="F12058" s="78">
        <v>0.17954011</v>
      </c>
    </row>
    <row r="12059" spans="1:6" x14ac:dyDescent="0.25">
      <c r="A12059">
        <v>12057</v>
      </c>
      <c r="B12059" t="s">
        <v>12956</v>
      </c>
      <c r="C12059" s="78">
        <v>-0.3678554</v>
      </c>
      <c r="D12059" s="78">
        <v>1.5358198000000001</v>
      </c>
      <c r="E12059" s="78">
        <v>-7.2360469999999996E-2</v>
      </c>
      <c r="F12059" s="78">
        <v>5.8219380000000001E-2</v>
      </c>
    </row>
    <row r="12060" spans="1:6" x14ac:dyDescent="0.25">
      <c r="A12060">
        <v>12058</v>
      </c>
      <c r="B12060" t="s">
        <v>12957</v>
      </c>
      <c r="C12060" s="78">
        <v>1.6281843000000001E-2</v>
      </c>
      <c r="D12060" s="78">
        <v>1.5113490000000001</v>
      </c>
      <c r="E12060" s="78">
        <v>-0.11257684</v>
      </c>
      <c r="F12060" s="78">
        <v>-3.5759613000000003E-2</v>
      </c>
    </row>
    <row r="12061" spans="1:6" x14ac:dyDescent="0.25">
      <c r="A12061">
        <v>12059</v>
      </c>
      <c r="B12061" t="s">
        <v>12958</v>
      </c>
      <c r="C12061" s="78">
        <v>-0.27579140000000002</v>
      </c>
      <c r="D12061" s="78">
        <v>0.91162025999999996</v>
      </c>
      <c r="E12061" s="78">
        <v>-5.1295175999999998E-2</v>
      </c>
      <c r="F12061" s="78">
        <v>1.3911768999999999E-2</v>
      </c>
    </row>
    <row r="12062" spans="1:6" x14ac:dyDescent="0.25">
      <c r="A12062">
        <v>12060</v>
      </c>
      <c r="B12062" t="s">
        <v>12959</v>
      </c>
      <c r="C12062" s="78">
        <v>-1.2549311999999999</v>
      </c>
      <c r="D12062" s="78">
        <v>-0.13755965000000001</v>
      </c>
      <c r="E12062" s="78">
        <v>-8.9400350000000003E-2</v>
      </c>
      <c r="F12062" s="78">
        <v>-0.47953337000000001</v>
      </c>
    </row>
    <row r="12063" spans="1:6" x14ac:dyDescent="0.25">
      <c r="A12063">
        <v>12061</v>
      </c>
      <c r="B12063" t="s">
        <v>12960</v>
      </c>
      <c r="C12063" s="78">
        <v>-0.22128661999999999</v>
      </c>
      <c r="D12063" s="78">
        <v>0.32160856999999998</v>
      </c>
      <c r="E12063" s="78">
        <v>7.6393009999999997E-2</v>
      </c>
      <c r="F12063" s="78">
        <v>-0.25636177999999998</v>
      </c>
    </row>
    <row r="12064" spans="1:6" x14ac:dyDescent="0.25">
      <c r="A12064">
        <v>12062</v>
      </c>
      <c r="B12064" t="s">
        <v>12961</v>
      </c>
      <c r="C12064" s="78">
        <v>3.6378186000000001</v>
      </c>
      <c r="D12064" s="78">
        <v>-2.6772</v>
      </c>
      <c r="E12064" s="78">
        <v>-5.8687839999999998E-2</v>
      </c>
      <c r="F12064" s="78">
        <v>1.0430679E-2</v>
      </c>
    </row>
    <row r="12065" spans="1:6" x14ac:dyDescent="0.25">
      <c r="A12065">
        <v>12063</v>
      </c>
      <c r="B12065" t="s">
        <v>12962</v>
      </c>
      <c r="C12065" s="78">
        <v>-1.3524874</v>
      </c>
      <c r="D12065" s="78">
        <v>-0.58018159999999996</v>
      </c>
      <c r="E12065" s="78">
        <v>-3.4390595000000003E-2</v>
      </c>
      <c r="F12065" s="78">
        <v>0.17954011</v>
      </c>
    </row>
    <row r="12066" spans="1:6" x14ac:dyDescent="0.25">
      <c r="A12066">
        <v>12064</v>
      </c>
      <c r="B12066" t="s">
        <v>12963</v>
      </c>
      <c r="C12066" s="78">
        <v>-0.61905359999999998</v>
      </c>
      <c r="D12066" s="78">
        <v>3.0573451999999999</v>
      </c>
      <c r="E12066" s="78">
        <v>-3.3789596999999998E-2</v>
      </c>
      <c r="F12066" s="78">
        <v>8.5260550000000004E-2</v>
      </c>
    </row>
    <row r="12067" spans="1:6" x14ac:dyDescent="0.25">
      <c r="A12067">
        <v>12065</v>
      </c>
      <c r="B12067" t="s">
        <v>12964</v>
      </c>
      <c r="C12067" s="78">
        <v>-1.5091486999999999</v>
      </c>
      <c r="D12067" s="78">
        <v>0.17382950999999999</v>
      </c>
      <c r="E12067" s="78">
        <v>-2.5835561999999999E-2</v>
      </c>
      <c r="F12067" s="78">
        <v>9.2352030000000009E-3</v>
      </c>
    </row>
    <row r="12068" spans="1:6" x14ac:dyDescent="0.25">
      <c r="A12068">
        <v>12066</v>
      </c>
      <c r="B12068" t="s">
        <v>12965</v>
      </c>
      <c r="C12068" s="78">
        <v>0.89549124000000002</v>
      </c>
      <c r="D12068" s="78">
        <v>0.24999645000000001</v>
      </c>
      <c r="E12068" s="78">
        <v>-3.4390595000000003E-2</v>
      </c>
      <c r="F12068" s="78">
        <v>0.17954011</v>
      </c>
    </row>
    <row r="12069" spans="1:6" x14ac:dyDescent="0.25">
      <c r="A12069">
        <v>12067</v>
      </c>
      <c r="B12069" t="s">
        <v>12966</v>
      </c>
      <c r="C12069" s="78">
        <v>-2.2392397000000002</v>
      </c>
      <c r="D12069" s="78">
        <v>-1.0301845999999999</v>
      </c>
      <c r="E12069" s="78">
        <v>-3.4390595000000003E-2</v>
      </c>
      <c r="F12069" s="78">
        <v>0.17954011</v>
      </c>
    </row>
    <row r="12070" spans="1:6" x14ac:dyDescent="0.25">
      <c r="A12070">
        <v>12068</v>
      </c>
      <c r="B12070" t="s">
        <v>12967</v>
      </c>
      <c r="C12070" s="78">
        <v>0.12628189000000001</v>
      </c>
      <c r="D12070" s="78">
        <v>-4.9626499999999997E-2</v>
      </c>
      <c r="E12070" s="78">
        <v>-0.10331479</v>
      </c>
      <c r="F12070" s="78">
        <v>-0.17577044999999999</v>
      </c>
    </row>
    <row r="12071" spans="1:6" x14ac:dyDescent="0.25">
      <c r="A12071">
        <v>12069</v>
      </c>
      <c r="B12071" t="s">
        <v>12968</v>
      </c>
      <c r="C12071" s="78">
        <v>-0.26549518</v>
      </c>
      <c r="D12071" s="78">
        <v>0.16820151999999999</v>
      </c>
      <c r="E12071" s="78">
        <v>-5.2793185999999999E-2</v>
      </c>
      <c r="F12071" s="78">
        <v>-7.0964260000000001E-2</v>
      </c>
    </row>
    <row r="12072" spans="1:6" x14ac:dyDescent="0.25">
      <c r="A12072">
        <v>12070</v>
      </c>
      <c r="B12072" t="s">
        <v>12969</v>
      </c>
      <c r="C12072" s="78">
        <v>-2.158299</v>
      </c>
      <c r="D12072" s="78">
        <v>0.49758567999999997</v>
      </c>
      <c r="E12072" s="78">
        <v>-4.1427829999999999E-2</v>
      </c>
      <c r="F12072" s="78">
        <v>0.18461749999999999</v>
      </c>
    </row>
    <row r="12073" spans="1:6" x14ac:dyDescent="0.25">
      <c r="A12073">
        <v>12071</v>
      </c>
      <c r="B12073" t="s">
        <v>12970</v>
      </c>
      <c r="C12073" s="78">
        <v>-0.72762406000000002</v>
      </c>
      <c r="D12073" s="78">
        <v>-0.40633604000000001</v>
      </c>
      <c r="E12073" s="78">
        <v>-3.4390595000000003E-2</v>
      </c>
      <c r="F12073" s="78">
        <v>0.17954011</v>
      </c>
    </row>
    <row r="12074" spans="1:6" x14ac:dyDescent="0.25">
      <c r="A12074">
        <v>12072</v>
      </c>
      <c r="B12074" t="s">
        <v>12971</v>
      </c>
      <c r="C12074" s="78">
        <v>-9.5072539999999997E-2</v>
      </c>
      <c r="D12074" s="78">
        <v>0.29138913999999999</v>
      </c>
      <c r="E12074" s="78">
        <v>-2.1135561000000001E-2</v>
      </c>
      <c r="F12074" s="78">
        <v>-4.8624158000000001E-2</v>
      </c>
    </row>
    <row r="12075" spans="1:6" x14ac:dyDescent="0.25">
      <c r="A12075">
        <v>12073</v>
      </c>
      <c r="B12075" t="s">
        <v>12972</v>
      </c>
      <c r="C12075" s="78">
        <v>-1.0670326000000001</v>
      </c>
      <c r="D12075" s="78">
        <v>0.75979890000000005</v>
      </c>
      <c r="E12075" s="78">
        <v>-2.5795314E-2</v>
      </c>
      <c r="F12075" s="78">
        <v>0.11310787</v>
      </c>
    </row>
    <row r="12076" spans="1:6" x14ac:dyDescent="0.25">
      <c r="A12076">
        <v>12074</v>
      </c>
      <c r="B12076" t="s">
        <v>12973</v>
      </c>
      <c r="C12076" s="78">
        <v>-1.2160428999999999</v>
      </c>
      <c r="D12076" s="78">
        <v>-2.0823082999999998</v>
      </c>
      <c r="E12076" s="78">
        <v>-7.0313870000000001E-2</v>
      </c>
      <c r="F12076" s="78">
        <v>0.1136345</v>
      </c>
    </row>
    <row r="12077" spans="1:6" x14ac:dyDescent="0.25">
      <c r="A12077">
        <v>12075</v>
      </c>
      <c r="B12077" t="s">
        <v>12974</v>
      </c>
      <c r="C12077" s="78">
        <v>-6.3186939999999997E-2</v>
      </c>
      <c r="D12077" s="78">
        <v>2.0707361999999998</v>
      </c>
      <c r="E12077" s="78">
        <v>4.0153229999999998E-2</v>
      </c>
      <c r="F12077" s="78">
        <v>-3.8594082000000002E-2</v>
      </c>
    </row>
    <row r="12078" spans="1:6" x14ac:dyDescent="0.25">
      <c r="A12078">
        <v>12076</v>
      </c>
      <c r="B12078" t="s">
        <v>12975</v>
      </c>
      <c r="C12078" s="78">
        <v>-1.3449983999999999</v>
      </c>
      <c r="D12078" s="78">
        <v>7.3302489999999998E-2</v>
      </c>
      <c r="E12078" s="78">
        <v>-3.1423333999999997E-2</v>
      </c>
      <c r="F12078" s="78">
        <v>4.9772813999999999E-2</v>
      </c>
    </row>
    <row r="12079" spans="1:6" x14ac:dyDescent="0.25">
      <c r="A12079">
        <v>12077</v>
      </c>
      <c r="B12079" t="s">
        <v>12976</v>
      </c>
      <c r="C12079" s="78">
        <v>-0.27650183</v>
      </c>
      <c r="D12079" s="78">
        <v>0.66250560000000003</v>
      </c>
      <c r="E12079" s="78">
        <v>-9.4240400000000002E-2</v>
      </c>
      <c r="F12079" s="78">
        <v>4.8625453999999999E-2</v>
      </c>
    </row>
    <row r="12080" spans="1:6" x14ac:dyDescent="0.25">
      <c r="A12080">
        <v>12078</v>
      </c>
      <c r="B12080" t="s">
        <v>12977</v>
      </c>
      <c r="C12080" s="78">
        <v>0.77816534000000004</v>
      </c>
      <c r="D12080" s="78">
        <v>-0.18916010999999999</v>
      </c>
      <c r="E12080" s="78">
        <v>-6.2211530000000001E-2</v>
      </c>
      <c r="F12080" s="78">
        <v>4.6655073999999998E-2</v>
      </c>
    </row>
    <row r="12081" spans="1:6" x14ac:dyDescent="0.25">
      <c r="A12081">
        <v>12079</v>
      </c>
      <c r="B12081" t="s">
        <v>12978</v>
      </c>
      <c r="C12081" s="78">
        <v>-1.4339443000000001</v>
      </c>
      <c r="D12081" s="78">
        <v>0.79180799999999996</v>
      </c>
      <c r="E12081" s="78">
        <v>-3.4390595000000003E-2</v>
      </c>
      <c r="F12081" s="78">
        <v>0.17954011</v>
      </c>
    </row>
    <row r="12082" spans="1:6" x14ac:dyDescent="0.25">
      <c r="A12082">
        <v>12080</v>
      </c>
      <c r="B12082" t="s">
        <v>12979</v>
      </c>
      <c r="C12082" s="78">
        <v>-2.1552750000000001</v>
      </c>
      <c r="D12082" s="78">
        <v>-0.73107339999999998</v>
      </c>
      <c r="E12082" s="78">
        <v>-0.108398646</v>
      </c>
      <c r="F12082" s="78">
        <v>2.579689E-3</v>
      </c>
    </row>
    <row r="12083" spans="1:6" x14ac:dyDescent="0.25">
      <c r="A12083">
        <v>12081</v>
      </c>
      <c r="B12083" t="s">
        <v>12980</v>
      </c>
      <c r="C12083" s="78">
        <v>-2.3590198</v>
      </c>
      <c r="D12083" s="78">
        <v>0.64199317</v>
      </c>
      <c r="E12083" s="78">
        <v>-7.6450420000000005E-2</v>
      </c>
      <c r="F12083" s="78">
        <v>1.0559588999999999E-2</v>
      </c>
    </row>
    <row r="12084" spans="1:6" x14ac:dyDescent="0.25">
      <c r="A12084">
        <v>12082</v>
      </c>
      <c r="B12084" t="s">
        <v>12981</v>
      </c>
      <c r="C12084" s="78">
        <v>-0.88999810000000001</v>
      </c>
      <c r="D12084" s="78">
        <v>-3.1751418</v>
      </c>
      <c r="E12084" s="78">
        <v>-8.453302E-2</v>
      </c>
      <c r="F12084" s="78">
        <v>0.11684799</v>
      </c>
    </row>
    <row r="12085" spans="1:6" x14ac:dyDescent="0.25">
      <c r="A12085">
        <v>12083</v>
      </c>
      <c r="B12085" t="s">
        <v>12982</v>
      </c>
      <c r="C12085" s="78">
        <v>-1.0920578000000001</v>
      </c>
      <c r="D12085" s="78">
        <v>-0.82810866999999999</v>
      </c>
      <c r="E12085" s="78">
        <v>-6.9154229999999997E-2</v>
      </c>
      <c r="F12085" s="78">
        <v>-9.8893865999999997E-2</v>
      </c>
    </row>
    <row r="12086" spans="1:6" x14ac:dyDescent="0.25">
      <c r="A12086">
        <v>12084</v>
      </c>
      <c r="B12086" t="s">
        <v>12983</v>
      </c>
      <c r="C12086" s="78">
        <v>-0.40267556999999998</v>
      </c>
      <c r="D12086" s="78">
        <v>0.69884679999999999</v>
      </c>
      <c r="E12086" s="78">
        <v>-3.2001340000000003E-2</v>
      </c>
      <c r="F12086" s="78">
        <v>-1.5428424E-2</v>
      </c>
    </row>
    <row r="12087" spans="1:6" x14ac:dyDescent="0.25">
      <c r="A12087">
        <v>12085</v>
      </c>
      <c r="B12087" t="s">
        <v>12984</v>
      </c>
      <c r="C12087" s="78">
        <v>-0.21567512</v>
      </c>
      <c r="D12087" s="78">
        <v>-1.0264673</v>
      </c>
      <c r="E12087" s="78">
        <v>-5.8509126000000002E-2</v>
      </c>
      <c r="F12087" s="78">
        <v>-8.3868950000000001E-3</v>
      </c>
    </row>
    <row r="12088" spans="1:6" x14ac:dyDescent="0.25">
      <c r="A12088">
        <v>12086</v>
      </c>
      <c r="B12088" t="s">
        <v>12985</v>
      </c>
      <c r="C12088" s="78">
        <v>1.2645435</v>
      </c>
      <c r="D12088" s="78">
        <v>-0.54008067000000004</v>
      </c>
      <c r="E12088" s="78">
        <v>-5.8052369999999999E-2</v>
      </c>
      <c r="F12088" s="78">
        <v>6.6054699999999994E-2</v>
      </c>
    </row>
    <row r="12089" spans="1:6" x14ac:dyDescent="0.25">
      <c r="A12089">
        <v>12087</v>
      </c>
      <c r="B12089" t="s">
        <v>4510</v>
      </c>
      <c r="C12089" s="78">
        <v>-0.76154230000000001</v>
      </c>
      <c r="D12089" s="78">
        <v>-0.5725732</v>
      </c>
      <c r="E12089" s="78">
        <v>-3.4390595000000003E-2</v>
      </c>
      <c r="F12089" s="78">
        <v>0.17954011</v>
      </c>
    </row>
    <row r="12090" spans="1:6" x14ac:dyDescent="0.25">
      <c r="A12090">
        <v>12088</v>
      </c>
      <c r="B12090" t="s">
        <v>12986</v>
      </c>
      <c r="C12090" s="78">
        <v>-2.0510329999999999</v>
      </c>
      <c r="D12090" s="78">
        <v>0.81683050000000001</v>
      </c>
      <c r="E12090" s="78">
        <v>-3.4390595000000003E-2</v>
      </c>
      <c r="F12090" s="78">
        <v>0.17954011</v>
      </c>
    </row>
    <row r="12091" spans="1:6" x14ac:dyDescent="0.25">
      <c r="A12091">
        <v>12089</v>
      </c>
      <c r="B12091" t="s">
        <v>12987</v>
      </c>
      <c r="C12091" s="78">
        <v>0.19588652000000001</v>
      </c>
      <c r="D12091" s="78">
        <v>3.7043734000000001</v>
      </c>
      <c r="E12091" s="78">
        <v>-1.7774299E-2</v>
      </c>
      <c r="F12091" s="78">
        <v>-0.12034316</v>
      </c>
    </row>
    <row r="12092" spans="1:6" x14ac:dyDescent="0.25">
      <c r="A12092">
        <v>12090</v>
      </c>
      <c r="B12092" t="s">
        <v>12988</v>
      </c>
      <c r="C12092" s="78">
        <v>1.0405888999999999</v>
      </c>
      <c r="D12092" s="78">
        <v>-1.928974</v>
      </c>
      <c r="E12092" s="78">
        <v>-3.4390595000000003E-2</v>
      </c>
      <c r="F12092" s="78">
        <v>0.17954011</v>
      </c>
    </row>
    <row r="12093" spans="1:6" x14ac:dyDescent="0.25">
      <c r="A12093">
        <v>12091</v>
      </c>
      <c r="B12093" t="s">
        <v>12989</v>
      </c>
      <c r="C12093" s="78">
        <v>-1.8205836</v>
      </c>
      <c r="D12093" s="78">
        <v>1.106754</v>
      </c>
      <c r="E12093" s="78">
        <v>-1.0380220000000001E-2</v>
      </c>
      <c r="F12093" s="78">
        <v>0.12019094</v>
      </c>
    </row>
    <row r="12094" spans="1:6" x14ac:dyDescent="0.25">
      <c r="A12094">
        <v>12092</v>
      </c>
      <c r="B12094" t="s">
        <v>12990</v>
      </c>
      <c r="C12094" s="78">
        <v>-1.5365588999999999</v>
      </c>
      <c r="D12094" s="78">
        <v>1.720396</v>
      </c>
      <c r="E12094" s="78">
        <v>-4.2495276999999998E-2</v>
      </c>
      <c r="F12094" s="78">
        <v>-0.14158994999999999</v>
      </c>
    </row>
    <row r="12095" spans="1:6" x14ac:dyDescent="0.25">
      <c r="A12095">
        <v>12093</v>
      </c>
      <c r="B12095" t="s">
        <v>12991</v>
      </c>
      <c r="C12095" s="78">
        <v>-0.26126617000000002</v>
      </c>
      <c r="D12095" s="78">
        <v>3.5062068000000002</v>
      </c>
      <c r="E12095" s="78">
        <v>-2.1628736999999999E-3</v>
      </c>
      <c r="F12095" s="78">
        <v>-3.3590080000000001E-2</v>
      </c>
    </row>
    <row r="12096" spans="1:6" x14ac:dyDescent="0.25">
      <c r="A12096">
        <v>12094</v>
      </c>
      <c r="B12096" t="s">
        <v>12992</v>
      </c>
      <c r="C12096" s="78">
        <v>-0.59313179999999999</v>
      </c>
      <c r="D12096" s="78">
        <v>2.3800526</v>
      </c>
      <c r="E12096" s="78">
        <v>-5.9118709999999998E-2</v>
      </c>
      <c r="F12096" s="78">
        <v>4.9504100000000002E-2</v>
      </c>
    </row>
    <row r="12097" spans="1:6" x14ac:dyDescent="0.25">
      <c r="A12097">
        <v>12095</v>
      </c>
      <c r="B12097" t="s">
        <v>12993</v>
      </c>
      <c r="C12097" s="78">
        <v>-0.11856702</v>
      </c>
      <c r="D12097" s="78">
        <v>-3.8450258000000002</v>
      </c>
      <c r="E12097" s="78">
        <v>-2.3640419999999999E-2</v>
      </c>
      <c r="F12097" s="78">
        <v>0.1042425</v>
      </c>
    </row>
    <row r="12098" spans="1:6" x14ac:dyDescent="0.25">
      <c r="A12098">
        <v>12096</v>
      </c>
      <c r="B12098" t="s">
        <v>12994</v>
      </c>
      <c r="C12098" s="78">
        <v>2.0026370999999998</v>
      </c>
      <c r="D12098" s="78">
        <v>1.01546</v>
      </c>
      <c r="E12098" s="78">
        <v>-7.8305125000000003E-2</v>
      </c>
      <c r="F12098" s="78">
        <v>7.198802E-2</v>
      </c>
    </row>
    <row r="12099" spans="1:6" x14ac:dyDescent="0.25">
      <c r="A12099">
        <v>12097</v>
      </c>
      <c r="B12099" t="s">
        <v>12995</v>
      </c>
      <c r="C12099" s="78">
        <v>-0.35005352000000001</v>
      </c>
      <c r="D12099" s="78">
        <v>0.12672079</v>
      </c>
      <c r="E12099" s="78">
        <v>-8.3723199999999998E-2</v>
      </c>
      <c r="F12099" s="78">
        <v>-1.2081489000000001E-2</v>
      </c>
    </row>
    <row r="12100" spans="1:6" x14ac:dyDescent="0.25">
      <c r="A12100">
        <v>12098</v>
      </c>
      <c r="B12100" t="s">
        <v>12996</v>
      </c>
      <c r="C12100" s="78">
        <v>-0.55768603000000005</v>
      </c>
      <c r="D12100" s="78">
        <v>-2.2353523000000002</v>
      </c>
      <c r="E12100" s="78">
        <v>-8.409469E-2</v>
      </c>
      <c r="F12100" s="78">
        <v>4.4053182000000003E-2</v>
      </c>
    </row>
    <row r="12101" spans="1:6" x14ac:dyDescent="0.25">
      <c r="A12101">
        <v>12099</v>
      </c>
      <c r="B12101" t="s">
        <v>12997</v>
      </c>
      <c r="C12101" s="78">
        <v>1.3967544999999999</v>
      </c>
      <c r="D12101" s="78">
        <v>-1.8241144</v>
      </c>
      <c r="E12101" s="78">
        <v>-8.5396650000000004E-2</v>
      </c>
      <c r="F12101" s="78">
        <v>1.4628871999999999E-2</v>
      </c>
    </row>
    <row r="12102" spans="1:6" x14ac:dyDescent="0.25">
      <c r="A12102">
        <v>12100</v>
      </c>
      <c r="B12102" t="s">
        <v>12998</v>
      </c>
      <c r="C12102" s="78">
        <v>1.0823803000000001</v>
      </c>
      <c r="D12102" s="78">
        <v>0.51809824000000004</v>
      </c>
      <c r="E12102" s="78">
        <v>5.5313411999999999E-2</v>
      </c>
      <c r="F12102" s="78">
        <v>-0.14137273</v>
      </c>
    </row>
    <row r="12103" spans="1:6" x14ac:dyDescent="0.25">
      <c r="A12103">
        <v>12101</v>
      </c>
      <c r="B12103" t="s">
        <v>12999</v>
      </c>
      <c r="C12103" s="78">
        <v>0.77188444</v>
      </c>
      <c r="D12103" s="78">
        <v>-3.1298548000000002E-2</v>
      </c>
      <c r="E12103" s="78">
        <v>-3.1038860000000001E-2</v>
      </c>
      <c r="F12103" s="78">
        <v>-7.8419580000000003E-2</v>
      </c>
    </row>
    <row r="12104" spans="1:6" x14ac:dyDescent="0.25">
      <c r="A12104">
        <v>12102</v>
      </c>
      <c r="B12104" t="s">
        <v>13000</v>
      </c>
      <c r="C12104" s="78">
        <v>-0.94409330000000002</v>
      </c>
      <c r="D12104" s="78">
        <v>0.92811120000000003</v>
      </c>
      <c r="E12104" s="78">
        <v>-6.1582320000000003E-2</v>
      </c>
      <c r="F12104" s="78">
        <v>5.8147564999999998E-2</v>
      </c>
    </row>
    <row r="12105" spans="1:6" x14ac:dyDescent="0.25">
      <c r="A12105">
        <v>12103</v>
      </c>
      <c r="B12105" t="s">
        <v>13001</v>
      </c>
      <c r="C12105" s="78">
        <v>0.47495154000000001</v>
      </c>
      <c r="D12105" s="78">
        <v>0.71827289999999999</v>
      </c>
      <c r="E12105" s="78">
        <v>-2.8203032999999999E-2</v>
      </c>
      <c r="F12105" s="78">
        <v>6.8549596000000004E-2</v>
      </c>
    </row>
    <row r="12106" spans="1:6" x14ac:dyDescent="0.25">
      <c r="A12106">
        <v>12104</v>
      </c>
      <c r="B12106" t="s">
        <v>13002</v>
      </c>
      <c r="C12106" s="78">
        <v>-1.3319810999999999</v>
      </c>
      <c r="D12106" s="78">
        <v>0.13053423</v>
      </c>
      <c r="E12106" s="78">
        <v>-4.1936688E-2</v>
      </c>
      <c r="F12106" s="78">
        <v>-1.3932884E-2</v>
      </c>
    </row>
    <row r="12107" spans="1:6" x14ac:dyDescent="0.25">
      <c r="A12107">
        <v>12105</v>
      </c>
      <c r="B12107" t="s">
        <v>13003</v>
      </c>
      <c r="C12107" s="78">
        <v>1.1582277999999999</v>
      </c>
      <c r="D12107" s="78">
        <v>1.5727654</v>
      </c>
      <c r="E12107" s="78">
        <v>-3.4390595000000003E-2</v>
      </c>
      <c r="F12107" s="78">
        <v>0.17954011</v>
      </c>
    </row>
    <row r="12108" spans="1:6" x14ac:dyDescent="0.25">
      <c r="A12108">
        <v>12106</v>
      </c>
      <c r="B12108" t="s">
        <v>13004</v>
      </c>
      <c r="C12108" s="78">
        <v>2.3626547000000002</v>
      </c>
      <c r="D12108" s="78">
        <v>-0.18486685</v>
      </c>
      <c r="E12108" s="78">
        <v>0.15162154999999999</v>
      </c>
      <c r="F12108" s="78">
        <v>-0.41102535000000001</v>
      </c>
    </row>
    <row r="12109" spans="1:6" x14ac:dyDescent="0.25">
      <c r="A12109">
        <v>12107</v>
      </c>
      <c r="B12109" t="s">
        <v>13005</v>
      </c>
      <c r="C12109" s="78">
        <v>-0.69828069999999998</v>
      </c>
      <c r="D12109" s="78">
        <v>-0.96221756999999997</v>
      </c>
      <c r="E12109" s="78">
        <v>-3.0568696999999999E-2</v>
      </c>
      <c r="F12109" s="78">
        <v>-0.114864126</v>
      </c>
    </row>
    <row r="12110" spans="1:6" x14ac:dyDescent="0.25">
      <c r="A12110">
        <v>12108</v>
      </c>
      <c r="B12110" t="s">
        <v>13006</v>
      </c>
      <c r="C12110" s="78">
        <v>1.7395381000000001</v>
      </c>
      <c r="D12110" s="78">
        <v>0.98904599999999998</v>
      </c>
      <c r="E12110" s="78">
        <v>2.7673687999999998E-2</v>
      </c>
      <c r="F12110" s="78">
        <v>5.2093177999999997E-2</v>
      </c>
    </row>
    <row r="12111" spans="1:6" x14ac:dyDescent="0.25">
      <c r="A12111">
        <v>12109</v>
      </c>
      <c r="B12111" t="s">
        <v>13007</v>
      </c>
      <c r="C12111" s="78">
        <v>2.4604745000000001</v>
      </c>
      <c r="D12111" s="78">
        <v>-1.4619833</v>
      </c>
      <c r="E12111" s="78">
        <v>0.23055696000000001</v>
      </c>
      <c r="F12111" s="78">
        <v>-0.32048976000000001</v>
      </c>
    </row>
    <row r="12112" spans="1:6" x14ac:dyDescent="0.25">
      <c r="A12112">
        <v>12110</v>
      </c>
      <c r="B12112" t="s">
        <v>13008</v>
      </c>
      <c r="C12112" s="78">
        <v>1.8093771000000001</v>
      </c>
      <c r="D12112" s="78">
        <v>3.0388250000000001</v>
      </c>
      <c r="E12112" s="78">
        <v>-6.113565E-2</v>
      </c>
      <c r="F12112" s="78">
        <v>0.13172697999999999</v>
      </c>
    </row>
    <row r="12113" spans="1:6" x14ac:dyDescent="0.25">
      <c r="A12113">
        <v>12111</v>
      </c>
      <c r="B12113" t="s">
        <v>13009</v>
      </c>
      <c r="C12113" s="78">
        <v>5.1748966999999997</v>
      </c>
      <c r="D12113" s="78">
        <v>-2.8434374</v>
      </c>
      <c r="E12113" s="78">
        <v>-3.4390595000000003E-2</v>
      </c>
      <c r="F12113" s="78">
        <v>0.17954011</v>
      </c>
    </row>
    <row r="12114" spans="1:6" x14ac:dyDescent="0.25">
      <c r="A12114">
        <v>12112</v>
      </c>
      <c r="B12114" t="s">
        <v>13010</v>
      </c>
      <c r="C12114" s="78">
        <v>-3.6380500000000003E-2</v>
      </c>
      <c r="D12114" s="78">
        <v>-1.7475466</v>
      </c>
      <c r="E12114" s="78">
        <v>-2.1507150999999999E-2</v>
      </c>
      <c r="F12114" s="78">
        <v>-0.16167704999999999</v>
      </c>
    </row>
    <row r="12115" spans="1:6" x14ac:dyDescent="0.25">
      <c r="A12115">
        <v>12113</v>
      </c>
      <c r="B12115" t="s">
        <v>13011</v>
      </c>
      <c r="C12115" s="78">
        <v>1.2983640000000001</v>
      </c>
      <c r="D12115" s="78">
        <v>-0.45078084000000002</v>
      </c>
      <c r="E12115" s="78">
        <v>-5.4636194999999999E-2</v>
      </c>
      <c r="F12115" s="78">
        <v>-1.4297321E-2</v>
      </c>
    </row>
    <row r="12116" spans="1:6" x14ac:dyDescent="0.25">
      <c r="A12116">
        <v>12114</v>
      </c>
      <c r="B12116" t="s">
        <v>13012</v>
      </c>
      <c r="C12116" s="78">
        <v>-8.2817495000000005E-2</v>
      </c>
      <c r="D12116" s="78">
        <v>9.9699035000000005E-2</v>
      </c>
      <c r="E12116" s="78">
        <v>-3.4390595000000003E-2</v>
      </c>
      <c r="F12116" s="78">
        <v>0.17954011</v>
      </c>
    </row>
    <row r="12117" spans="1:6" x14ac:dyDescent="0.25">
      <c r="A12117">
        <v>12115</v>
      </c>
      <c r="B12117" t="s">
        <v>13013</v>
      </c>
      <c r="C12117" s="78">
        <v>-2.0798502000000001</v>
      </c>
      <c r="D12117" s="78">
        <v>-1.9100937</v>
      </c>
      <c r="E12117" s="78">
        <v>-6.4348829999999996E-2</v>
      </c>
      <c r="F12117" s="78">
        <v>-2.2497848000000001E-2</v>
      </c>
    </row>
    <row r="12118" spans="1:6" x14ac:dyDescent="0.25">
      <c r="A12118">
        <v>12116</v>
      </c>
      <c r="B12118" t="s">
        <v>13014</v>
      </c>
      <c r="C12118" s="78">
        <v>-2.0173281000000001E-2</v>
      </c>
      <c r="D12118" s="78">
        <v>0.97228897000000003</v>
      </c>
      <c r="E12118" s="78">
        <v>3.4309153000000002E-2</v>
      </c>
      <c r="F12118" s="78">
        <v>5.3872900000000001E-2</v>
      </c>
    </row>
    <row r="12119" spans="1:6" x14ac:dyDescent="0.25">
      <c r="A12119">
        <v>12117</v>
      </c>
      <c r="B12119" t="s">
        <v>13015</v>
      </c>
      <c r="C12119" s="78">
        <v>-1.596776</v>
      </c>
      <c r="D12119" s="78">
        <v>-2.0477560000000001</v>
      </c>
      <c r="E12119" s="78">
        <v>-0.1207656</v>
      </c>
      <c r="F12119" s="78">
        <v>-4.8271000000000001E-2</v>
      </c>
    </row>
    <row r="12120" spans="1:6" x14ac:dyDescent="0.25">
      <c r="A12120">
        <v>12118</v>
      </c>
      <c r="B12120" t="s">
        <v>13016</v>
      </c>
      <c r="C12120" s="78">
        <v>-2.7334540000000001</v>
      </c>
      <c r="D12120" s="78">
        <v>-0.84605514999999998</v>
      </c>
      <c r="E12120" s="78">
        <v>-6.4837720000000001E-2</v>
      </c>
      <c r="F12120" s="78">
        <v>1.1255786E-2</v>
      </c>
    </row>
    <row r="12121" spans="1:6" x14ac:dyDescent="0.25">
      <c r="A12121">
        <v>12119</v>
      </c>
      <c r="B12121" t="s">
        <v>13017</v>
      </c>
      <c r="C12121" s="78">
        <v>1.9824218</v>
      </c>
      <c r="D12121" s="78">
        <v>-1.8904425</v>
      </c>
      <c r="E12121" s="78">
        <v>-8.3689050000000001E-2</v>
      </c>
      <c r="F12121" s="78">
        <v>0.107674114</v>
      </c>
    </row>
    <row r="12122" spans="1:6" x14ac:dyDescent="0.25">
      <c r="A12122">
        <v>12120</v>
      </c>
      <c r="B12122" t="s">
        <v>13018</v>
      </c>
      <c r="C12122" s="78">
        <v>0.13710876999999999</v>
      </c>
      <c r="D12122" s="78">
        <v>-1.3947784999999999E-3</v>
      </c>
      <c r="E12122" s="78">
        <v>-3.4390595000000003E-2</v>
      </c>
      <c r="F12122" s="78">
        <v>0.17954011</v>
      </c>
    </row>
    <row r="12123" spans="1:6" x14ac:dyDescent="0.25">
      <c r="A12123">
        <v>12121</v>
      </c>
      <c r="B12123" t="s">
        <v>13019</v>
      </c>
      <c r="C12123" s="78">
        <v>-2.3292830000000002</v>
      </c>
      <c r="D12123" s="78">
        <v>2.0582560000000001</v>
      </c>
      <c r="E12123" s="78">
        <v>-7.0950579999999999E-2</v>
      </c>
      <c r="F12123" s="78">
        <v>0.12300124</v>
      </c>
    </row>
    <row r="12124" spans="1:6" x14ac:dyDescent="0.25">
      <c r="A12124">
        <v>12122</v>
      </c>
      <c r="B12124" t="s">
        <v>13020</v>
      </c>
      <c r="C12124" s="78">
        <v>-0.38853544000000001</v>
      </c>
      <c r="D12124" s="78">
        <v>0.40774584000000003</v>
      </c>
      <c r="E12124" s="78">
        <v>-8.1283405000000003E-2</v>
      </c>
      <c r="F12124" s="78">
        <v>-0.15638848</v>
      </c>
    </row>
    <row r="12125" spans="1:6" x14ac:dyDescent="0.25">
      <c r="A12125">
        <v>12123</v>
      </c>
      <c r="B12125" t="s">
        <v>13021</v>
      </c>
      <c r="C12125" s="78">
        <v>0.92958130000000005</v>
      </c>
      <c r="D12125" s="78">
        <v>0.75133550000000004</v>
      </c>
      <c r="E12125" s="78">
        <v>-8.9683263999999999E-2</v>
      </c>
      <c r="F12125" s="78">
        <v>-0.30990916000000002</v>
      </c>
    </row>
    <row r="12126" spans="1:6" x14ac:dyDescent="0.25">
      <c r="A12126">
        <v>12124</v>
      </c>
      <c r="B12126" t="s">
        <v>13022</v>
      </c>
      <c r="C12126" s="78">
        <v>-1.5334859999999999</v>
      </c>
      <c r="D12126" s="78">
        <v>-2.4795820000000002</v>
      </c>
      <c r="E12126" s="78">
        <v>-5.4870575999999997E-2</v>
      </c>
      <c r="F12126" s="78">
        <v>5.9689216000000003E-2</v>
      </c>
    </row>
    <row r="12127" spans="1:6" x14ac:dyDescent="0.25">
      <c r="A12127">
        <v>12125</v>
      </c>
      <c r="B12127" t="s">
        <v>13023</v>
      </c>
      <c r="C12127" s="78">
        <v>1.3433447000000001</v>
      </c>
      <c r="D12127" s="78">
        <v>-0.81385830000000003</v>
      </c>
      <c r="E12127" s="78">
        <v>-2.0532556E-2</v>
      </c>
      <c r="F12127" s="78">
        <v>4.8914685999999999E-2</v>
      </c>
    </row>
    <row r="12128" spans="1:6" x14ac:dyDescent="0.25">
      <c r="A12128">
        <v>12126</v>
      </c>
      <c r="B12128" t="s">
        <v>13024</v>
      </c>
      <c r="C12128" s="78">
        <v>0.35616376999999999</v>
      </c>
      <c r="D12128" s="78">
        <v>-0.41332366999999998</v>
      </c>
      <c r="E12128" s="78">
        <v>-0.102341115</v>
      </c>
      <c r="F12128" s="78">
        <v>2.056332E-2</v>
      </c>
    </row>
    <row r="12129" spans="1:6" x14ac:dyDescent="0.25">
      <c r="A12129">
        <v>12127</v>
      </c>
      <c r="B12129" t="s">
        <v>13025</v>
      </c>
      <c r="C12129" s="78">
        <v>2.0089163999999999</v>
      </c>
      <c r="D12129" s="78">
        <v>-1.3216254999999999</v>
      </c>
      <c r="E12129" s="78">
        <v>-8.0739215000000003E-2</v>
      </c>
      <c r="F12129" s="78">
        <v>-4.3253407000000001E-2</v>
      </c>
    </row>
    <row r="12130" spans="1:6" x14ac:dyDescent="0.25">
      <c r="A12130">
        <v>12128</v>
      </c>
      <c r="B12130" t="s">
        <v>13026</v>
      </c>
      <c r="C12130" s="78">
        <v>0.33929272999999999</v>
      </c>
      <c r="D12130" s="78">
        <v>3.4268266999999999</v>
      </c>
      <c r="E12130" s="78">
        <v>-3.4390595000000003E-2</v>
      </c>
      <c r="F12130" s="78">
        <v>0.17954011</v>
      </c>
    </row>
    <row r="12131" spans="1:6" x14ac:dyDescent="0.25">
      <c r="A12131">
        <v>12129</v>
      </c>
      <c r="B12131" t="s">
        <v>13027</v>
      </c>
      <c r="C12131" s="78">
        <v>-0.2667175</v>
      </c>
      <c r="D12131" s="78">
        <v>-1.1750046999999999</v>
      </c>
      <c r="E12131" s="78">
        <v>-3.6868629999999999E-2</v>
      </c>
      <c r="F12131" s="78">
        <v>3.1288043000000001E-2</v>
      </c>
    </row>
    <row r="12132" spans="1:6" x14ac:dyDescent="0.25">
      <c r="A12132">
        <v>12130</v>
      </c>
      <c r="B12132" t="s">
        <v>13028</v>
      </c>
      <c r="C12132" s="78">
        <v>-1.5653170000000001</v>
      </c>
      <c r="D12132" s="78">
        <v>2.0901027000000001</v>
      </c>
      <c r="E12132" s="78">
        <v>-9.5906450000000004E-2</v>
      </c>
      <c r="F12132" s="78">
        <v>3.1195550999999998E-2</v>
      </c>
    </row>
    <row r="12133" spans="1:6" x14ac:dyDescent="0.25">
      <c r="A12133">
        <v>12131</v>
      </c>
      <c r="B12133" t="s">
        <v>13029</v>
      </c>
      <c r="C12133" s="78">
        <v>-1.9124368</v>
      </c>
      <c r="D12133" s="78">
        <v>0.34265846</v>
      </c>
      <c r="E12133" s="78">
        <v>-7.1765065000000003E-2</v>
      </c>
      <c r="F12133" s="78">
        <v>0.16065118</v>
      </c>
    </row>
    <row r="12134" spans="1:6" x14ac:dyDescent="0.25">
      <c r="A12134">
        <v>12132</v>
      </c>
      <c r="B12134" t="s">
        <v>13030</v>
      </c>
      <c r="C12134" s="78">
        <v>2.5784165000000001E-2</v>
      </c>
      <c r="D12134" s="78">
        <v>0.40923916999999999</v>
      </c>
      <c r="E12134" s="78">
        <v>0.11468968</v>
      </c>
      <c r="F12134" s="78">
        <v>-0.63795142999999999</v>
      </c>
    </row>
    <row r="12135" spans="1:6" x14ac:dyDescent="0.25">
      <c r="A12135">
        <v>12133</v>
      </c>
      <c r="B12135" t="s">
        <v>13031</v>
      </c>
      <c r="C12135" s="78">
        <v>0.49710110000000002</v>
      </c>
      <c r="D12135" s="78">
        <v>1.0274911</v>
      </c>
      <c r="E12135" s="78">
        <v>3.8617104000000001E-3</v>
      </c>
      <c r="F12135" s="78">
        <v>-0.15144299</v>
      </c>
    </row>
    <row r="12136" spans="1:6" x14ac:dyDescent="0.25">
      <c r="A12136">
        <v>12134</v>
      </c>
      <c r="B12136" t="s">
        <v>13032</v>
      </c>
      <c r="C12136" s="78">
        <v>1.0915595</v>
      </c>
      <c r="D12136" s="78">
        <v>5.5868775000000002E-2</v>
      </c>
      <c r="E12136" s="78">
        <v>-6.5845929999999997E-2</v>
      </c>
      <c r="F12136" s="78">
        <v>8.1465840000000001E-3</v>
      </c>
    </row>
    <row r="12137" spans="1:6" x14ac:dyDescent="0.25">
      <c r="A12137">
        <v>12135</v>
      </c>
      <c r="B12137" t="s">
        <v>13033</v>
      </c>
      <c r="C12137" s="78">
        <v>0.42728729999999998</v>
      </c>
      <c r="D12137" s="78">
        <v>-0.30534222999999999</v>
      </c>
      <c r="E12137" s="78">
        <v>-1.8469303999999999E-2</v>
      </c>
      <c r="F12137" s="78">
        <v>6.1527489999999999E-3</v>
      </c>
    </row>
    <row r="12138" spans="1:6" x14ac:dyDescent="0.25">
      <c r="A12138">
        <v>12136</v>
      </c>
      <c r="B12138" t="s">
        <v>13034</v>
      </c>
      <c r="C12138" s="78">
        <v>2.0658462000000002</v>
      </c>
      <c r="D12138" s="78">
        <v>-3.6758160000000002</v>
      </c>
      <c r="E12138" s="78">
        <v>-4.935672E-2</v>
      </c>
      <c r="F12138" s="78">
        <v>0.11497994</v>
      </c>
    </row>
    <row r="12139" spans="1:6" x14ac:dyDescent="0.25">
      <c r="A12139">
        <v>12137</v>
      </c>
      <c r="B12139" t="s">
        <v>13035</v>
      </c>
      <c r="C12139" s="78">
        <v>-0.57030369999999997</v>
      </c>
      <c r="D12139" s="78">
        <v>-0.31312570000000001</v>
      </c>
      <c r="E12139" s="78">
        <v>-8.9699490000000007E-2</v>
      </c>
      <c r="F12139" s="78">
        <v>1.1870205E-2</v>
      </c>
    </row>
    <row r="12140" spans="1:6" x14ac:dyDescent="0.25">
      <c r="A12140">
        <v>12138</v>
      </c>
      <c r="B12140" t="s">
        <v>13036</v>
      </c>
      <c r="C12140" s="78">
        <v>-1.5726737</v>
      </c>
      <c r="D12140" s="78">
        <v>2.0913605999999998</v>
      </c>
      <c r="E12140" s="78">
        <v>-1.5037195999999999E-2</v>
      </c>
      <c r="F12140" s="78">
        <v>-0.10732411</v>
      </c>
    </row>
    <row r="12141" spans="1:6" x14ac:dyDescent="0.25">
      <c r="A12141">
        <v>12139</v>
      </c>
      <c r="B12141" t="s">
        <v>13037</v>
      </c>
      <c r="C12141" s="78">
        <v>2.2681809999999998</v>
      </c>
      <c r="D12141" s="78">
        <v>-0.20130550999999999</v>
      </c>
      <c r="E12141" s="78">
        <v>-3.9093804000000003E-2</v>
      </c>
      <c r="F12141" s="78">
        <v>5.7438135000000001E-2</v>
      </c>
    </row>
    <row r="12142" spans="1:6" x14ac:dyDescent="0.25">
      <c r="A12142">
        <v>12140</v>
      </c>
      <c r="B12142" t="s">
        <v>13038</v>
      </c>
      <c r="C12142" s="78">
        <v>3.3321689999999999</v>
      </c>
      <c r="D12142" s="78">
        <v>1.358482</v>
      </c>
      <c r="E12142" s="78">
        <v>-7.9076569999999999E-2</v>
      </c>
      <c r="F12142" s="78">
        <v>-5.993101E-2</v>
      </c>
    </row>
    <row r="12143" spans="1:6" x14ac:dyDescent="0.25">
      <c r="A12143">
        <v>12141</v>
      </c>
      <c r="B12143" t="s">
        <v>13039</v>
      </c>
      <c r="C12143" s="78">
        <v>-0.99767019999999995</v>
      </c>
      <c r="D12143" s="78">
        <v>-1.0962712999999999</v>
      </c>
      <c r="E12143" s="78">
        <v>-3.6739774000000003E-2</v>
      </c>
      <c r="F12143" s="78">
        <v>-1.2746945000000001E-2</v>
      </c>
    </row>
    <row r="12144" spans="1:6" x14ac:dyDescent="0.25">
      <c r="A12144">
        <v>12142</v>
      </c>
      <c r="B12144" t="s">
        <v>13040</v>
      </c>
      <c r="C12144" s="78">
        <v>-0.61406559999999999</v>
      </c>
      <c r="D12144" s="78">
        <v>-1.0275266999999999</v>
      </c>
      <c r="E12144" s="78">
        <v>-3.4390595000000003E-2</v>
      </c>
      <c r="F12144" s="78">
        <v>0.17954011</v>
      </c>
    </row>
    <row r="12145" spans="1:6" x14ac:dyDescent="0.25">
      <c r="A12145">
        <v>12143</v>
      </c>
      <c r="B12145" t="s">
        <v>13041</v>
      </c>
      <c r="C12145" s="78">
        <v>-0.59339280000000005</v>
      </c>
      <c r="D12145" s="78">
        <v>-4.0359920000000002</v>
      </c>
      <c r="E12145" s="78">
        <v>-3.4390595000000003E-2</v>
      </c>
      <c r="F12145" s="78">
        <v>0.17954011</v>
      </c>
    </row>
    <row r="12146" spans="1:6" x14ac:dyDescent="0.25">
      <c r="A12146">
        <v>12144</v>
      </c>
      <c r="B12146" t="s">
        <v>13042</v>
      </c>
      <c r="C12146" s="78">
        <v>-2.214242</v>
      </c>
      <c r="D12146" s="78">
        <v>-1.0015049</v>
      </c>
      <c r="E12146" s="78">
        <v>-4.5415338E-2</v>
      </c>
      <c r="F12146" s="78">
        <v>0.106033</v>
      </c>
    </row>
    <row r="12147" spans="1:6" x14ac:dyDescent="0.25">
      <c r="A12147">
        <v>12145</v>
      </c>
      <c r="B12147" t="s">
        <v>13043</v>
      </c>
      <c r="C12147" s="78">
        <v>-2.3941461999999998</v>
      </c>
      <c r="D12147" s="78">
        <v>-0.92374146000000001</v>
      </c>
      <c r="E12147" s="78">
        <v>-3.4390595000000003E-2</v>
      </c>
      <c r="F12147" s="78">
        <v>0.17954011</v>
      </c>
    </row>
    <row r="12148" spans="1:6" x14ac:dyDescent="0.25">
      <c r="A12148">
        <v>12146</v>
      </c>
      <c r="B12148" t="s">
        <v>13044</v>
      </c>
      <c r="C12148" s="78">
        <v>-3.0635792999999998</v>
      </c>
      <c r="D12148" s="78">
        <v>-2.1709692</v>
      </c>
      <c r="E12148" s="78">
        <v>-6.2230736000000002E-2</v>
      </c>
      <c r="F12148" s="78">
        <v>-0.20016997</v>
      </c>
    </row>
    <row r="12149" spans="1:6" x14ac:dyDescent="0.25">
      <c r="A12149">
        <v>12147</v>
      </c>
      <c r="B12149" t="s">
        <v>13045</v>
      </c>
      <c r="C12149" s="78">
        <v>-1.5812037999999999</v>
      </c>
      <c r="D12149" s="78">
        <v>0.53632104000000003</v>
      </c>
      <c r="E12149" s="78">
        <v>-1.0154972E-2</v>
      </c>
      <c r="F12149" s="78">
        <v>-3.810823E-2</v>
      </c>
    </row>
    <row r="12150" spans="1:6" x14ac:dyDescent="0.25">
      <c r="A12150">
        <v>12148</v>
      </c>
      <c r="B12150" t="s">
        <v>13046</v>
      </c>
      <c r="C12150" s="78">
        <v>-0.71848610000000002</v>
      </c>
      <c r="D12150" s="78">
        <v>-1.6237277000000001</v>
      </c>
      <c r="E12150" s="78">
        <v>-0.18313186000000001</v>
      </c>
      <c r="F12150" s="78">
        <v>-0.36472486999999998</v>
      </c>
    </row>
    <row r="12151" spans="1:6" x14ac:dyDescent="0.25">
      <c r="A12151">
        <v>12149</v>
      </c>
      <c r="B12151" t="s">
        <v>13047</v>
      </c>
      <c r="C12151" s="78">
        <v>0.85961615999999996</v>
      </c>
      <c r="D12151" s="78">
        <v>-2.0948102</v>
      </c>
      <c r="E12151" s="78">
        <v>1.2790121E-2</v>
      </c>
      <c r="F12151" s="78">
        <v>1.8141106000000001E-2</v>
      </c>
    </row>
    <row r="12152" spans="1:6" x14ac:dyDescent="0.25">
      <c r="A12152">
        <v>12150</v>
      </c>
      <c r="B12152" t="s">
        <v>13048</v>
      </c>
      <c r="C12152" s="78">
        <v>-0.21768468999999999</v>
      </c>
      <c r="D12152" s="78">
        <v>-1.2881857999999999</v>
      </c>
      <c r="E12152" s="78">
        <v>-2.0187574999999999E-2</v>
      </c>
      <c r="F12152" s="78">
        <v>4.6087055999999996E-3</v>
      </c>
    </row>
    <row r="12153" spans="1:6" x14ac:dyDescent="0.25">
      <c r="A12153">
        <v>12151</v>
      </c>
      <c r="B12153" t="s">
        <v>13049</v>
      </c>
      <c r="C12153" s="78">
        <v>2.9275842000000001</v>
      </c>
      <c r="D12153" s="78">
        <v>2.0461917000000001</v>
      </c>
      <c r="E12153" s="78">
        <v>-7.4465619999999996E-2</v>
      </c>
      <c r="F12153" s="78">
        <v>-8.4398687000000001E-4</v>
      </c>
    </row>
    <row r="12154" spans="1:6" x14ac:dyDescent="0.25">
      <c r="A12154">
        <v>12152</v>
      </c>
      <c r="B12154" t="s">
        <v>13050</v>
      </c>
      <c r="C12154" s="78">
        <v>-1.2427543000000001</v>
      </c>
      <c r="D12154" s="78">
        <v>4.4152139999999998E-4</v>
      </c>
      <c r="E12154" s="78">
        <v>-8.0973074000000006E-2</v>
      </c>
      <c r="F12154" s="78">
        <v>5.4724679999999998E-2</v>
      </c>
    </row>
    <row r="12155" spans="1:6" x14ac:dyDescent="0.25">
      <c r="A12155">
        <v>12153</v>
      </c>
      <c r="B12155" t="s">
        <v>13051</v>
      </c>
      <c r="C12155" s="78">
        <v>-0.83171919999999999</v>
      </c>
      <c r="D12155" s="78">
        <v>0.33758875999999999</v>
      </c>
      <c r="E12155" s="78">
        <v>-3.4875232999999999E-2</v>
      </c>
      <c r="F12155" s="78">
        <v>-7.0706010000000001E-3</v>
      </c>
    </row>
    <row r="12156" spans="1:6" x14ac:dyDescent="0.25">
      <c r="A12156">
        <v>12154</v>
      </c>
      <c r="B12156" t="s">
        <v>13052</v>
      </c>
      <c r="C12156" s="78">
        <v>0.21051355999999999</v>
      </c>
      <c r="D12156" s="78">
        <v>-0.120602846</v>
      </c>
      <c r="E12156" s="78">
        <v>2.7881723000000001E-2</v>
      </c>
      <c r="F12156" s="78">
        <v>8.1027890000000005E-2</v>
      </c>
    </row>
    <row r="12157" spans="1:6" x14ac:dyDescent="0.25">
      <c r="A12157">
        <v>12155</v>
      </c>
      <c r="B12157" t="s">
        <v>13053</v>
      </c>
      <c r="C12157" s="78">
        <v>0.62030923000000004</v>
      </c>
      <c r="D12157" s="78">
        <v>0.24718589999999999</v>
      </c>
      <c r="E12157" s="78">
        <v>-3.8086469999999997E-2</v>
      </c>
      <c r="F12157" s="78">
        <v>5.0368160000000004E-3</v>
      </c>
    </row>
    <row r="12158" spans="1:6" x14ac:dyDescent="0.25">
      <c r="A12158">
        <v>12156</v>
      </c>
      <c r="B12158" t="s">
        <v>13054</v>
      </c>
      <c r="C12158" s="78">
        <v>-1.4881196999999999</v>
      </c>
      <c r="D12158" s="78">
        <v>-0.51599479999999998</v>
      </c>
      <c r="E12158" s="78">
        <v>-5.3263579999999998E-2</v>
      </c>
      <c r="F12158" s="78">
        <v>0.10853609</v>
      </c>
    </row>
    <row r="12159" spans="1:6" x14ac:dyDescent="0.25">
      <c r="A12159">
        <v>12157</v>
      </c>
      <c r="B12159" t="s">
        <v>13055</v>
      </c>
      <c r="C12159" s="78">
        <v>0.96299409999999996</v>
      </c>
      <c r="D12159" s="78">
        <v>-1.4776339999999999</v>
      </c>
      <c r="E12159" s="78">
        <v>8.0247889999999992E-3</v>
      </c>
      <c r="F12159" s="78">
        <v>-0.34047806000000003</v>
      </c>
    </row>
    <row r="12160" spans="1:6" x14ac:dyDescent="0.25">
      <c r="A12160">
        <v>12158</v>
      </c>
      <c r="B12160" t="s">
        <v>13056</v>
      </c>
      <c r="C12160" s="78">
        <v>-0.28874223999999998</v>
      </c>
      <c r="D12160" s="78">
        <v>0.77029190000000003</v>
      </c>
      <c r="E12160" s="78">
        <v>-7.0317550000000006E-2</v>
      </c>
      <c r="F12160" s="78">
        <v>3.2696053000000003E-2</v>
      </c>
    </row>
    <row r="12161" spans="1:6" x14ac:dyDescent="0.25">
      <c r="A12161">
        <v>12159</v>
      </c>
      <c r="B12161" t="s">
        <v>13057</v>
      </c>
      <c r="C12161" s="78">
        <v>2.0268487999999998</v>
      </c>
      <c r="D12161" s="78">
        <v>-0.67653096000000001</v>
      </c>
      <c r="E12161" s="78">
        <v>-3.4390595000000003E-2</v>
      </c>
      <c r="F12161" s="78">
        <v>0.17954011</v>
      </c>
    </row>
    <row r="12162" spans="1:6" x14ac:dyDescent="0.25">
      <c r="A12162">
        <v>12160</v>
      </c>
      <c r="B12162" t="s">
        <v>13058</v>
      </c>
      <c r="C12162" s="78">
        <v>-1.1405380000000001</v>
      </c>
      <c r="D12162" s="78">
        <v>-0.35435018000000001</v>
      </c>
      <c r="E12162" s="78">
        <v>-4.4602415999999999E-2</v>
      </c>
      <c r="F12162" s="78">
        <v>-0.10291548</v>
      </c>
    </row>
    <row r="12163" spans="1:6" x14ac:dyDescent="0.25">
      <c r="A12163">
        <v>12161</v>
      </c>
      <c r="B12163" t="s">
        <v>13059</v>
      </c>
      <c r="C12163" s="78">
        <v>-0.28628278000000001</v>
      </c>
      <c r="D12163" s="78">
        <v>-1.0174481</v>
      </c>
      <c r="E12163" s="78">
        <v>2.0423083000000002</v>
      </c>
      <c r="F12163" s="78">
        <v>-0.11115505000000001</v>
      </c>
    </row>
    <row r="12164" spans="1:6" x14ac:dyDescent="0.25">
      <c r="A12164">
        <v>12162</v>
      </c>
      <c r="B12164" t="s">
        <v>13060</v>
      </c>
      <c r="C12164" s="78">
        <v>-0.17074057000000001</v>
      </c>
      <c r="D12164" s="78">
        <v>-0.63843894000000001</v>
      </c>
      <c r="E12164" s="78">
        <v>-5.4442964000000003E-2</v>
      </c>
      <c r="F12164" s="78">
        <v>-0.14746255999999999</v>
      </c>
    </row>
    <row r="12165" spans="1:6" x14ac:dyDescent="0.25">
      <c r="A12165">
        <v>12163</v>
      </c>
      <c r="B12165" t="s">
        <v>13061</v>
      </c>
      <c r="C12165" s="78">
        <v>0.54573965000000002</v>
      </c>
      <c r="D12165" s="78">
        <v>-3.2533110000000001</v>
      </c>
      <c r="E12165" s="78">
        <v>-4.8612996999999998E-2</v>
      </c>
      <c r="F12165" s="78">
        <v>6.9727584999999995E-2</v>
      </c>
    </row>
    <row r="12166" spans="1:6" x14ac:dyDescent="0.25">
      <c r="A12166">
        <v>12164</v>
      </c>
      <c r="B12166" t="s">
        <v>13062</v>
      </c>
      <c r="C12166" s="78">
        <v>-0.32384200000000002</v>
      </c>
      <c r="D12166" s="78">
        <v>1.0696052</v>
      </c>
      <c r="E12166" s="78">
        <v>-3.4390595000000003E-2</v>
      </c>
      <c r="F12166" s="78">
        <v>0.17954011</v>
      </c>
    </row>
    <row r="12167" spans="1:6" x14ac:dyDescent="0.25">
      <c r="A12167">
        <v>12165</v>
      </c>
      <c r="B12167" t="s">
        <v>13063</v>
      </c>
      <c r="C12167" s="78">
        <v>0.1852512</v>
      </c>
      <c r="D12167" s="78">
        <v>-2.1703434000000001</v>
      </c>
      <c r="E12167" s="78">
        <v>-3.0167177000000002E-3</v>
      </c>
      <c r="F12167" s="78">
        <v>-0.18336806999999999</v>
      </c>
    </row>
    <row r="12168" spans="1:6" x14ac:dyDescent="0.25">
      <c r="A12168">
        <v>12166</v>
      </c>
      <c r="B12168" t="s">
        <v>13064</v>
      </c>
      <c r="C12168" s="78">
        <v>-2.9855489999999998E-2</v>
      </c>
      <c r="D12168" s="78">
        <v>6.5282480000000004E-2</v>
      </c>
      <c r="E12168" s="78">
        <v>-3.9318427000000003E-2</v>
      </c>
      <c r="F12168" s="78">
        <v>6.0965895999999999E-2</v>
      </c>
    </row>
    <row r="12169" spans="1:6" x14ac:dyDescent="0.25">
      <c r="A12169">
        <v>12167</v>
      </c>
      <c r="B12169" t="s">
        <v>13065</v>
      </c>
      <c r="C12169" s="78">
        <v>-0.63638055000000004</v>
      </c>
      <c r="D12169" s="78">
        <v>1.2964395</v>
      </c>
      <c r="E12169" s="78">
        <v>1.9085123999999998E-2</v>
      </c>
      <c r="F12169" s="78">
        <v>-0.27978586999999999</v>
      </c>
    </row>
    <row r="12170" spans="1:6" x14ac:dyDescent="0.25">
      <c r="A12170">
        <v>12168</v>
      </c>
      <c r="B12170" t="s">
        <v>13066</v>
      </c>
      <c r="C12170" s="78">
        <v>-1.0415498999999999</v>
      </c>
      <c r="D12170" s="78">
        <v>0.3945939</v>
      </c>
      <c r="E12170" s="78">
        <v>-3.4390595000000003E-2</v>
      </c>
      <c r="F12170" s="78">
        <v>0.17954011</v>
      </c>
    </row>
    <row r="12171" spans="1:6" x14ac:dyDescent="0.25">
      <c r="A12171">
        <v>12169</v>
      </c>
      <c r="B12171" t="s">
        <v>13067</v>
      </c>
      <c r="C12171" s="78">
        <v>-1.8105830000000001</v>
      </c>
      <c r="D12171" s="78">
        <v>1.5581033</v>
      </c>
      <c r="E12171" s="78">
        <v>-8.1025079999999999E-2</v>
      </c>
      <c r="F12171" s="78">
        <v>0.108291864</v>
      </c>
    </row>
    <row r="12172" spans="1:6" x14ac:dyDescent="0.25">
      <c r="A12172">
        <v>12170</v>
      </c>
      <c r="B12172" t="s">
        <v>13068</v>
      </c>
      <c r="C12172" s="78">
        <v>3.0374007000000001</v>
      </c>
      <c r="D12172" s="78">
        <v>2.1358234999999999</v>
      </c>
      <c r="E12172" s="78">
        <v>-5.2716840000000001E-2</v>
      </c>
      <c r="F12172" s="78">
        <v>-3.0726671000000001E-2</v>
      </c>
    </row>
    <row r="12173" spans="1:6" x14ac:dyDescent="0.25">
      <c r="A12173">
        <v>12171</v>
      </c>
      <c r="B12173" t="s">
        <v>13069</v>
      </c>
      <c r="C12173" s="78">
        <v>1.9504615000000001</v>
      </c>
      <c r="D12173" s="78">
        <v>1.0662697999999999</v>
      </c>
      <c r="E12173" s="78">
        <v>-3.4390595000000003E-2</v>
      </c>
      <c r="F12173" s="78">
        <v>0.17954011</v>
      </c>
    </row>
    <row r="12174" spans="1:6" x14ac:dyDescent="0.25">
      <c r="A12174">
        <v>12172</v>
      </c>
      <c r="B12174" t="s">
        <v>13070</v>
      </c>
      <c r="C12174" s="78">
        <v>-1.2237188999999999</v>
      </c>
      <c r="D12174" s="78">
        <v>0.95513630000000005</v>
      </c>
      <c r="E12174" s="78">
        <v>-8.9857175999999997E-2</v>
      </c>
      <c r="F12174" s="78">
        <v>4.0719807E-3</v>
      </c>
    </row>
    <row r="12175" spans="1:6" x14ac:dyDescent="0.25">
      <c r="A12175">
        <v>12173</v>
      </c>
      <c r="B12175" t="s">
        <v>13071</v>
      </c>
      <c r="C12175" s="78">
        <v>3.823394</v>
      </c>
      <c r="D12175" s="78">
        <v>1.0929523999999999</v>
      </c>
      <c r="E12175" s="78">
        <v>-0.22678440999999999</v>
      </c>
      <c r="F12175" s="78">
        <v>-0.61669934000000004</v>
      </c>
    </row>
    <row r="12176" spans="1:6" x14ac:dyDescent="0.25">
      <c r="A12176">
        <v>12174</v>
      </c>
      <c r="B12176" t="s">
        <v>13072</v>
      </c>
      <c r="C12176" s="78">
        <v>-0.88397599999999998</v>
      </c>
      <c r="D12176" s="78">
        <v>2.5195447999999998</v>
      </c>
      <c r="E12176" s="78">
        <v>0.15518557999999999</v>
      </c>
      <c r="F12176" s="78">
        <v>-0.40161812000000002</v>
      </c>
    </row>
    <row r="12177" spans="1:6" x14ac:dyDescent="0.25">
      <c r="A12177">
        <v>12175</v>
      </c>
      <c r="B12177" t="s">
        <v>13073</v>
      </c>
      <c r="C12177" s="78">
        <v>-0.50094870000000002</v>
      </c>
      <c r="D12177" s="78">
        <v>1.8978637</v>
      </c>
      <c r="E12177" s="78">
        <v>-0.13326094999999999</v>
      </c>
      <c r="F12177" s="78">
        <v>-0.15862182999999999</v>
      </c>
    </row>
    <row r="12178" spans="1:6" x14ac:dyDescent="0.25">
      <c r="A12178">
        <v>12176</v>
      </c>
      <c r="B12178" t="s">
        <v>13074</v>
      </c>
      <c r="C12178" s="78">
        <v>-0.17031859999999999</v>
      </c>
      <c r="D12178" s="78">
        <v>-0.49090669999999997</v>
      </c>
      <c r="E12178" s="78">
        <v>-1.43458545E-2</v>
      </c>
      <c r="F12178" s="78">
        <v>6.9697670000000003E-2</v>
      </c>
    </row>
    <row r="12179" spans="1:6" x14ac:dyDescent="0.25">
      <c r="A12179">
        <v>12177</v>
      </c>
      <c r="B12179" t="s">
        <v>13075</v>
      </c>
      <c r="C12179" s="78">
        <v>-1.6127179</v>
      </c>
      <c r="D12179" s="78">
        <v>-0.61694170000000004</v>
      </c>
      <c r="E12179" s="78">
        <v>6.0814563000000002E-2</v>
      </c>
      <c r="F12179" s="78">
        <v>-0.44400869999999998</v>
      </c>
    </row>
    <row r="12180" spans="1:6" x14ac:dyDescent="0.25">
      <c r="A12180">
        <v>12178</v>
      </c>
      <c r="B12180" t="s">
        <v>13076</v>
      </c>
      <c r="C12180" s="78">
        <v>-1.3031888</v>
      </c>
      <c r="D12180" s="78">
        <v>1.5195110000000001</v>
      </c>
      <c r="E12180" s="78">
        <v>-8.4670570000000001E-2</v>
      </c>
      <c r="F12180" s="78">
        <v>4.2815476999999998E-2</v>
      </c>
    </row>
    <row r="12181" spans="1:6" x14ac:dyDescent="0.25">
      <c r="A12181">
        <v>12179</v>
      </c>
      <c r="B12181" t="s">
        <v>13077</v>
      </c>
      <c r="C12181" s="78">
        <v>-0.75397950000000002</v>
      </c>
      <c r="D12181" s="78">
        <v>1.0502985</v>
      </c>
      <c r="E12181" s="78">
        <v>-8.0910750000000004E-2</v>
      </c>
      <c r="F12181" s="78">
        <v>3.8047150000000002E-2</v>
      </c>
    </row>
    <row r="12182" spans="1:6" x14ac:dyDescent="0.25">
      <c r="A12182">
        <v>12180</v>
      </c>
      <c r="B12182" t="s">
        <v>13078</v>
      </c>
      <c r="C12182" s="78">
        <v>-1.8619000999999999E-3</v>
      </c>
      <c r="D12182" s="78">
        <v>1.9852124</v>
      </c>
      <c r="E12182" s="78">
        <v>-6.9866830000000005E-2</v>
      </c>
      <c r="F12182" s="78">
        <v>-1.2648761E-2</v>
      </c>
    </row>
    <row r="12183" spans="1:6" x14ac:dyDescent="0.25">
      <c r="A12183">
        <v>12181</v>
      </c>
      <c r="B12183" t="s">
        <v>13079</v>
      </c>
      <c r="C12183" s="78">
        <v>-0.91630849999999997</v>
      </c>
      <c r="D12183" s="78">
        <v>1.6219176</v>
      </c>
      <c r="E12183" s="78">
        <v>-8.3953020000000003E-2</v>
      </c>
      <c r="F12183" s="78">
        <v>1.7471476999999999E-2</v>
      </c>
    </row>
    <row r="12184" spans="1:6" x14ac:dyDescent="0.25">
      <c r="A12184">
        <v>12182</v>
      </c>
      <c r="B12184" t="s">
        <v>13080</v>
      </c>
      <c r="C12184" s="78">
        <v>0.48340339999999998</v>
      </c>
      <c r="D12184" s="78">
        <v>2.1132727</v>
      </c>
      <c r="E12184" s="78">
        <v>-3.5358319999999999E-2</v>
      </c>
      <c r="F12184" s="78">
        <v>-7.2257829999999995E-2</v>
      </c>
    </row>
    <row r="12185" spans="1:6" x14ac:dyDescent="0.25">
      <c r="A12185">
        <v>12183</v>
      </c>
      <c r="B12185" t="s">
        <v>13081</v>
      </c>
      <c r="C12185" s="78">
        <v>-0.54629479999999997</v>
      </c>
      <c r="D12185" s="78">
        <v>-0.57669556</v>
      </c>
      <c r="E12185" s="78">
        <v>-5.1307869999999998E-2</v>
      </c>
      <c r="F12185" s="78">
        <v>8.0651E-2</v>
      </c>
    </row>
    <row r="12186" spans="1:6" x14ac:dyDescent="0.25">
      <c r="A12186">
        <v>12184</v>
      </c>
      <c r="B12186" t="s">
        <v>13082</v>
      </c>
      <c r="C12186" s="78">
        <v>0.80239046000000003</v>
      </c>
      <c r="D12186" s="78">
        <v>-2.5052911999999998</v>
      </c>
      <c r="E12186" s="78">
        <v>6.7502229999999996E-2</v>
      </c>
      <c r="F12186" s="78">
        <v>-0.21099288999999999</v>
      </c>
    </row>
    <row r="12187" spans="1:6" x14ac:dyDescent="0.25">
      <c r="A12187">
        <v>12185</v>
      </c>
      <c r="B12187" t="s">
        <v>13083</v>
      </c>
      <c r="C12187" s="78">
        <v>-0.30172761999999997</v>
      </c>
      <c r="D12187" s="78">
        <v>-1.2393763</v>
      </c>
      <c r="E12187" s="78">
        <v>-4.9636733000000002E-2</v>
      </c>
      <c r="F12187" s="78">
        <v>3.5198792999999999E-2</v>
      </c>
    </row>
    <row r="12188" spans="1:6" x14ac:dyDescent="0.25">
      <c r="A12188">
        <v>12186</v>
      </c>
      <c r="B12188" t="s">
        <v>13084</v>
      </c>
      <c r="C12188" s="78">
        <v>0.39742205000000003</v>
      </c>
      <c r="D12188" s="78">
        <v>-1.0774899</v>
      </c>
      <c r="E12188" s="78">
        <v>-4.6971433E-2</v>
      </c>
      <c r="F12188" s="78">
        <v>-3.0517547999999999E-2</v>
      </c>
    </row>
    <row r="12189" spans="1:6" x14ac:dyDescent="0.25">
      <c r="A12189">
        <v>12187</v>
      </c>
      <c r="B12189" t="s">
        <v>13085</v>
      </c>
      <c r="C12189" s="78">
        <v>1.6221641</v>
      </c>
      <c r="D12189" s="78">
        <v>-1.42889</v>
      </c>
      <c r="E12189" s="78">
        <v>-5.3887485999999998E-2</v>
      </c>
      <c r="F12189" s="78">
        <v>-3.4595355000000001E-2</v>
      </c>
    </row>
    <row r="12190" spans="1:6" x14ac:dyDescent="0.25">
      <c r="A12190">
        <v>12188</v>
      </c>
      <c r="B12190" t="s">
        <v>13086</v>
      </c>
      <c r="C12190" s="78">
        <v>0.43861719999999998</v>
      </c>
      <c r="D12190" s="78">
        <v>2.4143975000000002</v>
      </c>
      <c r="E12190" s="78">
        <v>8.6620434999999996E-2</v>
      </c>
      <c r="F12190" s="78">
        <v>-0.32189225999999999</v>
      </c>
    </row>
    <row r="12191" spans="1:6" x14ac:dyDescent="0.25">
      <c r="A12191">
        <v>12189</v>
      </c>
      <c r="B12191" t="s">
        <v>13087</v>
      </c>
      <c r="C12191" s="78">
        <v>0.45479829999999999</v>
      </c>
      <c r="D12191" s="78">
        <v>-1.0828100000000001</v>
      </c>
      <c r="E12191" s="78">
        <v>0.18629435999999999</v>
      </c>
      <c r="F12191" s="78">
        <v>-0.46516513999999998</v>
      </c>
    </row>
    <row r="12192" spans="1:6" x14ac:dyDescent="0.25">
      <c r="A12192">
        <v>12190</v>
      </c>
      <c r="B12192" t="s">
        <v>13088</v>
      </c>
      <c r="C12192" s="78">
        <v>-0.79379696</v>
      </c>
      <c r="D12192" s="78">
        <v>-1.9569486</v>
      </c>
      <c r="E12192" s="78">
        <v>-2.0747024999999999E-2</v>
      </c>
      <c r="F12192" s="78">
        <v>-0.11121561000000001</v>
      </c>
    </row>
    <row r="12193" spans="1:6" x14ac:dyDescent="0.25">
      <c r="A12193">
        <v>12191</v>
      </c>
      <c r="B12193" t="s">
        <v>13089</v>
      </c>
      <c r="C12193" s="78">
        <v>-0.24274366</v>
      </c>
      <c r="D12193" s="78">
        <v>-1.8417534</v>
      </c>
      <c r="E12193" s="78">
        <v>-5.2450932999999998E-2</v>
      </c>
      <c r="F12193" s="78">
        <v>-3.7804767000000003E-2</v>
      </c>
    </row>
    <row r="12194" spans="1:6" x14ac:dyDescent="0.25">
      <c r="A12194">
        <v>12192</v>
      </c>
      <c r="B12194" t="s">
        <v>13090</v>
      </c>
      <c r="C12194" s="78">
        <v>-3.3032634000000001</v>
      </c>
      <c r="D12194" s="78">
        <v>-0.57771753999999997</v>
      </c>
      <c r="E12194" s="78">
        <v>-7.9760109999999995E-2</v>
      </c>
      <c r="F12194" s="78">
        <v>-8.5941630000000005E-2</v>
      </c>
    </row>
    <row r="12195" spans="1:6" x14ac:dyDescent="0.25">
      <c r="A12195">
        <v>12193</v>
      </c>
      <c r="B12195" t="s">
        <v>13091</v>
      </c>
      <c r="C12195" s="78">
        <v>1.2778118000000001</v>
      </c>
      <c r="D12195" s="78">
        <v>1.8643628000000001</v>
      </c>
      <c r="E12195" s="78">
        <v>-5.9420474000000001E-2</v>
      </c>
      <c r="F12195" s="78">
        <v>1.0947853E-2</v>
      </c>
    </row>
    <row r="12196" spans="1:6" x14ac:dyDescent="0.25">
      <c r="A12196">
        <v>12194</v>
      </c>
      <c r="B12196" t="s">
        <v>13092</v>
      </c>
      <c r="C12196" s="78">
        <v>0.41273502000000001</v>
      </c>
      <c r="D12196" s="78">
        <v>-2.5524122999999999</v>
      </c>
      <c r="E12196" s="78">
        <v>-3.4390595000000003E-2</v>
      </c>
      <c r="F12196" s="78">
        <v>0.17954011</v>
      </c>
    </row>
    <row r="12197" spans="1:6" x14ac:dyDescent="0.25">
      <c r="A12197">
        <v>12195</v>
      </c>
      <c r="B12197" t="s">
        <v>13093</v>
      </c>
      <c r="C12197" s="78">
        <v>-1.3169662</v>
      </c>
      <c r="D12197" s="78">
        <v>-0.60697520000000005</v>
      </c>
      <c r="E12197" s="78">
        <v>-6.5155060000000001E-2</v>
      </c>
      <c r="F12197" s="78">
        <v>4.0474652999999999E-2</v>
      </c>
    </row>
    <row r="12198" spans="1:6" x14ac:dyDescent="0.25">
      <c r="A12198">
        <v>12196</v>
      </c>
      <c r="B12198" t="s">
        <v>13094</v>
      </c>
      <c r="C12198" s="78">
        <v>-0.86444604000000003</v>
      </c>
      <c r="D12198" s="78">
        <v>-0.15089211</v>
      </c>
      <c r="E12198" s="78">
        <v>-4.3428130000000002E-2</v>
      </c>
      <c r="F12198" s="78">
        <v>4.7201810000000004E-3</v>
      </c>
    </row>
    <row r="12199" spans="1:6" x14ac:dyDescent="0.25">
      <c r="A12199">
        <v>12197</v>
      </c>
      <c r="B12199" t="s">
        <v>13095</v>
      </c>
      <c r="C12199" s="78">
        <v>-2.333548</v>
      </c>
      <c r="D12199" s="78">
        <v>0.25031179999999997</v>
      </c>
      <c r="E12199" s="78">
        <v>-5.8165339999999999E-3</v>
      </c>
      <c r="F12199" s="78">
        <v>-9.1980709999999993E-2</v>
      </c>
    </row>
    <row r="12200" spans="1:6" x14ac:dyDescent="0.25">
      <c r="A12200">
        <v>12198</v>
      </c>
      <c r="B12200" t="s">
        <v>13096</v>
      </c>
      <c r="C12200" s="78">
        <v>-0.48036640000000003</v>
      </c>
      <c r="D12200" s="78">
        <v>-2.4248794000000001E-2</v>
      </c>
      <c r="E12200" s="78">
        <v>-3.8981676E-2</v>
      </c>
      <c r="F12200" s="78">
        <v>-0.111467764</v>
      </c>
    </row>
    <row r="12201" spans="1:6" x14ac:dyDescent="0.25">
      <c r="A12201">
        <v>12199</v>
      </c>
      <c r="B12201" t="s">
        <v>13097</v>
      </c>
      <c r="C12201" s="78">
        <v>-1.0636661000000001</v>
      </c>
      <c r="D12201" s="78">
        <v>-1.5508438</v>
      </c>
      <c r="E12201" s="78">
        <v>-3.9946682999999997E-2</v>
      </c>
      <c r="F12201" s="78">
        <v>5.5203563999999997E-2</v>
      </c>
    </row>
    <row r="12202" spans="1:6" x14ac:dyDescent="0.25">
      <c r="A12202">
        <v>12200</v>
      </c>
      <c r="B12202" t="s">
        <v>13098</v>
      </c>
      <c r="C12202" s="78">
        <v>4.5562713999999997E-2</v>
      </c>
      <c r="D12202" s="78">
        <v>-0.17734542</v>
      </c>
      <c r="E12202" s="78">
        <v>-8.4096370000000004E-2</v>
      </c>
      <c r="F12202" s="78">
        <v>9.4761475999999997E-2</v>
      </c>
    </row>
    <row r="12203" spans="1:6" x14ac:dyDescent="0.25">
      <c r="A12203">
        <v>12201</v>
      </c>
      <c r="B12203" t="s">
        <v>13099</v>
      </c>
      <c r="C12203" s="78">
        <v>1.8709179</v>
      </c>
      <c r="D12203" s="78">
        <v>4.1333875999999998</v>
      </c>
      <c r="E12203" s="78">
        <v>-6.6142958000000003E-3</v>
      </c>
      <c r="F12203" s="78">
        <v>6.3204739999999995E-2</v>
      </c>
    </row>
    <row r="12204" spans="1:6" x14ac:dyDescent="0.25">
      <c r="A12204">
        <v>12202</v>
      </c>
      <c r="B12204" t="s">
        <v>13100</v>
      </c>
      <c r="C12204" s="78">
        <v>-0.20883109999999999</v>
      </c>
      <c r="D12204" s="78">
        <v>-0.40609083000000001</v>
      </c>
      <c r="E12204" s="78">
        <v>-6.0186148000000002E-2</v>
      </c>
      <c r="F12204" s="78">
        <v>0.11791058</v>
      </c>
    </row>
    <row r="12205" spans="1:6" x14ac:dyDescent="0.25">
      <c r="A12205">
        <v>12203</v>
      </c>
      <c r="B12205" t="s">
        <v>13101</v>
      </c>
      <c r="C12205" s="78">
        <v>0.50359940000000003</v>
      </c>
      <c r="D12205" s="78">
        <v>0.60535969999999995</v>
      </c>
      <c r="E12205" s="78">
        <v>-8.3232070000000005E-2</v>
      </c>
      <c r="F12205" s="78">
        <v>2.9251917999999998E-2</v>
      </c>
    </row>
    <row r="12206" spans="1:6" x14ac:dyDescent="0.25">
      <c r="A12206">
        <v>12204</v>
      </c>
      <c r="B12206" t="s">
        <v>13102</v>
      </c>
      <c r="C12206" s="78">
        <v>-0.40501559999999998</v>
      </c>
      <c r="D12206" s="78">
        <v>0.72145486000000003</v>
      </c>
      <c r="E12206" s="78">
        <v>-6.5745949999999997E-2</v>
      </c>
      <c r="F12206" s="78">
        <v>0.12218163999999999</v>
      </c>
    </row>
    <row r="12207" spans="1:6" x14ac:dyDescent="0.25">
      <c r="A12207">
        <v>12205</v>
      </c>
      <c r="B12207" t="s">
        <v>13103</v>
      </c>
      <c r="C12207" s="78">
        <v>-1.0950211999999999</v>
      </c>
      <c r="D12207" s="78">
        <v>-0.77130209999999999</v>
      </c>
      <c r="E12207" s="78">
        <v>-7.4379526000000001E-2</v>
      </c>
      <c r="F12207" s="78">
        <v>3.6269860000000001E-2</v>
      </c>
    </row>
    <row r="12208" spans="1:6" x14ac:dyDescent="0.25">
      <c r="A12208">
        <v>12206</v>
      </c>
      <c r="B12208" t="s">
        <v>13104</v>
      </c>
      <c r="C12208" s="78">
        <v>-0.13805929</v>
      </c>
      <c r="D12208" s="78">
        <v>0.71401800000000004</v>
      </c>
      <c r="E12208" s="78">
        <v>-6.6650020000000004E-2</v>
      </c>
      <c r="F12208" s="78">
        <v>-9.3622250000000004E-2</v>
      </c>
    </row>
    <row r="12209" spans="1:6" x14ac:dyDescent="0.25">
      <c r="A12209">
        <v>12207</v>
      </c>
      <c r="B12209" t="s">
        <v>13105</v>
      </c>
      <c r="C12209" s="78">
        <v>-2.3146958</v>
      </c>
      <c r="D12209" s="78">
        <v>-3.3830862000000002</v>
      </c>
      <c r="E12209" s="78">
        <v>-3.4390595000000003E-2</v>
      </c>
      <c r="F12209" s="78">
        <v>0.17954011</v>
      </c>
    </row>
    <row r="12210" spans="1:6" x14ac:dyDescent="0.25">
      <c r="A12210">
        <v>12208</v>
      </c>
      <c r="B12210" t="s">
        <v>13106</v>
      </c>
      <c r="C12210" s="78">
        <v>1.0360990999999999</v>
      </c>
      <c r="D12210" s="78">
        <v>0.22562367999999999</v>
      </c>
      <c r="E12210" s="78">
        <v>6.4637363E-3</v>
      </c>
      <c r="F12210" s="78">
        <v>2.7325094000000001E-2</v>
      </c>
    </row>
    <row r="12211" spans="1:6" x14ac:dyDescent="0.25">
      <c r="A12211">
        <v>12209</v>
      </c>
      <c r="B12211" t="s">
        <v>13107</v>
      </c>
      <c r="C12211" s="78">
        <v>2.4837891999999999</v>
      </c>
      <c r="D12211" s="78">
        <v>-2.2677754999999999</v>
      </c>
      <c r="E12211" s="78">
        <v>-5.9801772000000003E-2</v>
      </c>
      <c r="F12211" s="78">
        <v>0.11471240000000001</v>
      </c>
    </row>
    <row r="12212" spans="1:6" x14ac:dyDescent="0.25">
      <c r="A12212">
        <v>12210</v>
      </c>
      <c r="B12212" t="s">
        <v>13108</v>
      </c>
      <c r="C12212" s="78">
        <v>-1.2800887000000001</v>
      </c>
      <c r="D12212" s="78">
        <v>0.51218149999999996</v>
      </c>
      <c r="E12212" s="78">
        <v>-3.4390595000000003E-2</v>
      </c>
      <c r="F12212" s="78">
        <v>0.17954011</v>
      </c>
    </row>
    <row r="12213" spans="1:6" x14ac:dyDescent="0.25">
      <c r="A12213">
        <v>12211</v>
      </c>
      <c r="B12213" t="s">
        <v>13109</v>
      </c>
      <c r="C12213" s="78">
        <v>-1.1254685</v>
      </c>
      <c r="D12213" s="78">
        <v>2.4057848000000002</v>
      </c>
      <c r="E12213" s="78">
        <v>-3.4390595000000003E-2</v>
      </c>
      <c r="F12213" s="78">
        <v>0.17954011</v>
      </c>
    </row>
    <row r="12214" spans="1:6" x14ac:dyDescent="0.25">
      <c r="A12214">
        <v>12212</v>
      </c>
      <c r="B12214" t="s">
        <v>13110</v>
      </c>
      <c r="C12214" s="78">
        <v>-1.5933723</v>
      </c>
      <c r="D12214" s="78">
        <v>-1.1197572</v>
      </c>
      <c r="E12214" s="78">
        <v>-0.10718050599999999</v>
      </c>
      <c r="F12214" s="78">
        <v>-0.26520192999999997</v>
      </c>
    </row>
    <row r="12215" spans="1:6" x14ac:dyDescent="0.25">
      <c r="A12215">
        <v>12213</v>
      </c>
      <c r="B12215" t="s">
        <v>13111</v>
      </c>
      <c r="C12215" s="78">
        <v>1.4189046999999999</v>
      </c>
      <c r="D12215" s="78">
        <v>0.67237590000000003</v>
      </c>
      <c r="E12215" s="78">
        <v>1.8561813999999999E-2</v>
      </c>
      <c r="F12215" s="78">
        <v>-0.15724595</v>
      </c>
    </row>
    <row r="12216" spans="1:6" x14ac:dyDescent="0.25">
      <c r="A12216">
        <v>12214</v>
      </c>
      <c r="B12216" t="s">
        <v>13112</v>
      </c>
      <c r="C12216" s="78">
        <v>0.45394203</v>
      </c>
      <c r="D12216" s="78">
        <v>-0.15875438</v>
      </c>
      <c r="E12216" s="78">
        <v>-1.8419162999999999E-2</v>
      </c>
      <c r="F12216" s="78">
        <v>-4.2527034999999998E-2</v>
      </c>
    </row>
    <row r="12217" spans="1:6" x14ac:dyDescent="0.25">
      <c r="A12217">
        <v>12215</v>
      </c>
      <c r="B12217" t="s">
        <v>13113</v>
      </c>
      <c r="C12217" s="78">
        <v>-1.1764257</v>
      </c>
      <c r="D12217" s="78">
        <v>0.40541744000000002</v>
      </c>
      <c r="E12217" s="78">
        <v>-7.7340565999999999E-2</v>
      </c>
      <c r="F12217" s="78">
        <v>-0.13539018</v>
      </c>
    </row>
    <row r="12218" spans="1:6" x14ac:dyDescent="0.25">
      <c r="A12218">
        <v>12216</v>
      </c>
      <c r="B12218" t="s">
        <v>13114</v>
      </c>
      <c r="C12218" s="78">
        <v>-0.76578029999999997</v>
      </c>
      <c r="D12218" s="78">
        <v>-1.2633494999999999</v>
      </c>
      <c r="E12218" s="78">
        <v>-9.1977790000000004E-2</v>
      </c>
      <c r="F12218" s="78">
        <v>8.7969179999999994E-2</v>
      </c>
    </row>
    <row r="12219" spans="1:6" x14ac:dyDescent="0.25">
      <c r="A12219">
        <v>12217</v>
      </c>
      <c r="B12219" t="s">
        <v>13115</v>
      </c>
      <c r="C12219" s="78">
        <v>-0.1115925</v>
      </c>
      <c r="D12219" s="78">
        <v>-2.4366680000000001</v>
      </c>
      <c r="E12219" s="78">
        <v>-1.8695388E-2</v>
      </c>
      <c r="F12219" s="78">
        <v>-0.15828220000000001</v>
      </c>
    </row>
    <row r="12220" spans="1:6" x14ac:dyDescent="0.25">
      <c r="A12220">
        <v>12218</v>
      </c>
      <c r="B12220" t="s">
        <v>13116</v>
      </c>
      <c r="C12220" s="78">
        <v>2.1140813999999999</v>
      </c>
      <c r="D12220" s="78">
        <v>1.196807</v>
      </c>
      <c r="E12220" s="78">
        <v>-5.7685208000000002E-2</v>
      </c>
      <c r="F12220" s="78">
        <v>6.1245529999999999E-2</v>
      </c>
    </row>
    <row r="12221" spans="1:6" x14ac:dyDescent="0.25">
      <c r="A12221">
        <v>12219</v>
      </c>
      <c r="B12221" t="s">
        <v>13117</v>
      </c>
      <c r="C12221" s="78">
        <v>-2.1622862999999999</v>
      </c>
      <c r="D12221" s="78">
        <v>0.50041955999999999</v>
      </c>
      <c r="E12221" s="78">
        <v>-8.3172430000000006E-2</v>
      </c>
      <c r="F12221" s="78">
        <v>8.9029609999999995E-2</v>
      </c>
    </row>
    <row r="12222" spans="1:6" x14ac:dyDescent="0.25">
      <c r="A12222">
        <v>12220</v>
      </c>
      <c r="B12222" t="s">
        <v>13118</v>
      </c>
      <c r="C12222" s="78">
        <v>-1.1055634999999999</v>
      </c>
      <c r="D12222" s="78">
        <v>0.63309574000000002</v>
      </c>
      <c r="E12222" s="78">
        <v>-7.6344444999999997E-2</v>
      </c>
      <c r="F12222" s="78">
        <v>7.6179060000000007E-2</v>
      </c>
    </row>
    <row r="12223" spans="1:6" x14ac:dyDescent="0.25">
      <c r="A12223">
        <v>12221</v>
      </c>
      <c r="B12223" t="s">
        <v>13119</v>
      </c>
      <c r="C12223" s="78">
        <v>-1.2426353999999999</v>
      </c>
      <c r="D12223" s="78">
        <v>-0.71852064000000004</v>
      </c>
      <c r="E12223" s="78">
        <v>-5.4697706999999998E-2</v>
      </c>
      <c r="F12223" s="78">
        <v>0.123673044</v>
      </c>
    </row>
    <row r="12224" spans="1:6" x14ac:dyDescent="0.25">
      <c r="A12224">
        <v>12222</v>
      </c>
      <c r="B12224" t="s">
        <v>13120</v>
      </c>
      <c r="C12224" s="78">
        <v>-1.7697780000000001</v>
      </c>
      <c r="D12224" s="78">
        <v>0.79215360000000001</v>
      </c>
      <c r="E12224" s="78">
        <v>-9.0212815000000002E-2</v>
      </c>
      <c r="F12224" s="78">
        <v>-6.3401459999999996E-3</v>
      </c>
    </row>
    <row r="12225" spans="1:6" x14ac:dyDescent="0.25">
      <c r="A12225">
        <v>12223</v>
      </c>
      <c r="B12225" t="s">
        <v>13121</v>
      </c>
      <c r="C12225" s="78">
        <v>-0.31004039999999999</v>
      </c>
      <c r="D12225" s="78">
        <v>2.9616772999999999E-2</v>
      </c>
      <c r="E12225" s="78">
        <v>1.2517039000000001E-2</v>
      </c>
      <c r="F12225" s="78">
        <v>6.3529365000000004E-2</v>
      </c>
    </row>
    <row r="12226" spans="1:6" x14ac:dyDescent="0.25">
      <c r="A12226">
        <v>12224</v>
      </c>
      <c r="B12226" t="s">
        <v>13122</v>
      </c>
      <c r="C12226" s="78">
        <v>-4.8523961999999997E-2</v>
      </c>
      <c r="D12226" s="78">
        <v>-0.67157197000000002</v>
      </c>
      <c r="E12226" s="78">
        <v>-0.12696408000000001</v>
      </c>
      <c r="F12226" s="78">
        <v>-0.20169619999999999</v>
      </c>
    </row>
    <row r="12227" spans="1:6" x14ac:dyDescent="0.25">
      <c r="A12227">
        <v>12225</v>
      </c>
      <c r="B12227" t="s">
        <v>13123</v>
      </c>
      <c r="C12227" s="78">
        <v>1.6227339999999999</v>
      </c>
      <c r="D12227" s="78">
        <v>2.2115749999999998</v>
      </c>
      <c r="E12227" s="78">
        <v>-0.102088705</v>
      </c>
      <c r="F12227" s="78">
        <v>6.3029740000000001E-2</v>
      </c>
    </row>
    <row r="12228" spans="1:6" x14ac:dyDescent="0.25">
      <c r="A12228">
        <v>12226</v>
      </c>
      <c r="B12228" t="s">
        <v>13124</v>
      </c>
      <c r="C12228" s="78">
        <v>-0.71615989999999996</v>
      </c>
      <c r="D12228" s="78">
        <v>1.1783897000000001</v>
      </c>
      <c r="E12228" s="78">
        <v>-6.5878259999999994E-2</v>
      </c>
      <c r="F12228" s="78">
        <v>-0.10934911999999999</v>
      </c>
    </row>
    <row r="12229" spans="1:6" x14ac:dyDescent="0.25">
      <c r="A12229">
        <v>12227</v>
      </c>
      <c r="B12229" t="s">
        <v>13125</v>
      </c>
      <c r="C12229" s="78">
        <v>3.4823230000000001</v>
      </c>
      <c r="D12229" s="78">
        <v>4.3078250000000002</v>
      </c>
      <c r="E12229" s="78">
        <v>-7.4866559999999999E-2</v>
      </c>
      <c r="F12229" s="78">
        <v>7.3569830000000003E-2</v>
      </c>
    </row>
    <row r="12230" spans="1:6" x14ac:dyDescent="0.25">
      <c r="A12230">
        <v>12228</v>
      </c>
      <c r="B12230" t="s">
        <v>13126</v>
      </c>
      <c r="C12230" s="78">
        <v>-1.7704617</v>
      </c>
      <c r="D12230" s="78">
        <v>0.68267719999999998</v>
      </c>
      <c r="E12230" s="78">
        <v>-3.4390595000000003E-2</v>
      </c>
      <c r="F12230" s="78">
        <v>0.17954011</v>
      </c>
    </row>
    <row r="12231" spans="1:6" x14ac:dyDescent="0.25">
      <c r="A12231">
        <v>12229</v>
      </c>
      <c r="B12231" t="s">
        <v>13127</v>
      </c>
      <c r="C12231" s="78">
        <v>-1.1538681</v>
      </c>
      <c r="D12231" s="78">
        <v>-1.9008366000000001</v>
      </c>
      <c r="E12231" s="78">
        <v>-3.574836E-2</v>
      </c>
      <c r="F12231" s="78">
        <v>-4.7203884000000002E-2</v>
      </c>
    </row>
    <row r="12232" spans="1:6" x14ac:dyDescent="0.25">
      <c r="A12232">
        <v>12230</v>
      </c>
      <c r="B12232" t="s">
        <v>13128</v>
      </c>
      <c r="C12232" s="78">
        <v>0.90515029999999996</v>
      </c>
      <c r="D12232" s="78">
        <v>-1.1486577</v>
      </c>
      <c r="E12232" s="78">
        <v>3.0831803000000001E-2</v>
      </c>
      <c r="F12232" s="78">
        <v>-0.17999846999999999</v>
      </c>
    </row>
    <row r="12233" spans="1:6" x14ac:dyDescent="0.25">
      <c r="A12233">
        <v>12231</v>
      </c>
      <c r="B12233" t="s">
        <v>13129</v>
      </c>
      <c r="C12233" s="78">
        <v>1.0260012000000001</v>
      </c>
      <c r="D12233" s="78">
        <v>0.49958849999999999</v>
      </c>
      <c r="E12233" s="78">
        <v>-3.4390595000000003E-2</v>
      </c>
      <c r="F12233" s="78">
        <v>0.17954011</v>
      </c>
    </row>
    <row r="12234" spans="1:6" x14ac:dyDescent="0.25">
      <c r="A12234">
        <v>12232</v>
      </c>
      <c r="B12234" t="s">
        <v>13130</v>
      </c>
      <c r="C12234" s="78">
        <v>-1.9759163</v>
      </c>
      <c r="D12234" s="78">
        <v>-0.35604910000000001</v>
      </c>
      <c r="E12234" s="78">
        <v>0.22494638</v>
      </c>
      <c r="F12234" s="78">
        <v>-0.97892075999999995</v>
      </c>
    </row>
    <row r="12235" spans="1:6" x14ac:dyDescent="0.25">
      <c r="A12235">
        <v>12233</v>
      </c>
      <c r="B12235" t="s">
        <v>13131</v>
      </c>
      <c r="C12235" s="78">
        <v>-0.41688707000000003</v>
      </c>
      <c r="D12235" s="78">
        <v>0.66663419999999995</v>
      </c>
      <c r="E12235" s="78">
        <v>-9.0742310000000007E-2</v>
      </c>
      <c r="F12235" s="78">
        <v>7.5840400000000002E-2</v>
      </c>
    </row>
    <row r="12236" spans="1:6" x14ac:dyDescent="0.25">
      <c r="A12236">
        <v>12234</v>
      </c>
      <c r="B12236" t="s">
        <v>13132</v>
      </c>
      <c r="C12236" s="78">
        <v>2.5893709999999999</v>
      </c>
      <c r="D12236" s="78">
        <v>2.4707214999999998</v>
      </c>
      <c r="E12236" s="78">
        <v>-5.8147206999999999E-2</v>
      </c>
      <c r="F12236" s="78">
        <v>3.4926979999999998E-3</v>
      </c>
    </row>
    <row r="12237" spans="1:6" x14ac:dyDescent="0.25">
      <c r="A12237">
        <v>12235</v>
      </c>
      <c r="B12237" t="s">
        <v>13133</v>
      </c>
      <c r="C12237" s="78">
        <v>-1.1694502</v>
      </c>
      <c r="D12237" s="78">
        <v>-0.1524652</v>
      </c>
      <c r="E12237" s="78">
        <v>-1.4178898000000001E-2</v>
      </c>
      <c r="F12237" s="78">
        <v>9.2788700000000002E-2</v>
      </c>
    </row>
    <row r="12238" spans="1:6" x14ac:dyDescent="0.25">
      <c r="A12238">
        <v>12236</v>
      </c>
      <c r="B12238" t="s">
        <v>13134</v>
      </c>
      <c r="C12238" s="78">
        <v>-1.7853492</v>
      </c>
      <c r="D12238" s="78">
        <v>1.5191463000000001</v>
      </c>
      <c r="E12238" s="78">
        <v>8.5083539999999992E-3</v>
      </c>
      <c r="F12238" s="78">
        <v>-0.13185606999999999</v>
      </c>
    </row>
    <row r="12239" spans="1:6" x14ac:dyDescent="0.25">
      <c r="A12239">
        <v>12237</v>
      </c>
      <c r="B12239" t="s">
        <v>13135</v>
      </c>
      <c r="C12239" s="78">
        <v>-0.69951949999999996</v>
      </c>
      <c r="D12239" s="78">
        <v>0.93175160000000001</v>
      </c>
      <c r="E12239" s="78">
        <v>1.5327824000000001</v>
      </c>
      <c r="F12239" s="78">
        <v>8.0304899999999999E-2</v>
      </c>
    </row>
    <row r="12240" spans="1:6" x14ac:dyDescent="0.25">
      <c r="A12240">
        <v>12238</v>
      </c>
      <c r="B12240" t="s">
        <v>13136</v>
      </c>
      <c r="C12240" s="78">
        <v>-2.6866734E-2</v>
      </c>
      <c r="D12240" s="78">
        <v>-0.89354586999999996</v>
      </c>
      <c r="E12240" s="78">
        <v>-7.5568153999999998E-2</v>
      </c>
      <c r="F12240" s="78">
        <v>-0.17592199</v>
      </c>
    </row>
    <row r="12241" spans="1:6" x14ac:dyDescent="0.25">
      <c r="A12241">
        <v>12239</v>
      </c>
      <c r="B12241" t="s">
        <v>13137</v>
      </c>
      <c r="C12241" s="78">
        <v>1.5176444</v>
      </c>
      <c r="D12241" s="78">
        <v>-0.99962424999999999</v>
      </c>
      <c r="E12241" s="78">
        <v>-3.6303624999999999E-2</v>
      </c>
      <c r="F12241" s="78">
        <v>-4.8718780000000003E-2</v>
      </c>
    </row>
    <row r="12242" spans="1:6" x14ac:dyDescent="0.25">
      <c r="A12242">
        <v>12240</v>
      </c>
      <c r="B12242" t="s">
        <v>13138</v>
      </c>
      <c r="C12242" s="78">
        <v>0.69286776000000005</v>
      </c>
      <c r="D12242" s="78">
        <v>0.44819856000000002</v>
      </c>
      <c r="E12242" s="78">
        <v>-3.1837516000000003E-2</v>
      </c>
      <c r="F12242" s="78">
        <v>-7.8810350000000001E-2</v>
      </c>
    </row>
    <row r="12243" spans="1:6" x14ac:dyDescent="0.25">
      <c r="A12243">
        <v>12241</v>
      </c>
      <c r="B12243" t="s">
        <v>13139</v>
      </c>
      <c r="C12243" s="78">
        <v>-4.3070733999999999E-2</v>
      </c>
      <c r="D12243" s="78">
        <v>1.4590814000000001</v>
      </c>
      <c r="E12243" s="78">
        <v>2.8248128000000001E-2</v>
      </c>
      <c r="F12243" s="78">
        <v>3.025785E-3</v>
      </c>
    </row>
    <row r="12244" spans="1:6" x14ac:dyDescent="0.25">
      <c r="A12244">
        <v>12242</v>
      </c>
      <c r="B12244" t="s">
        <v>13140</v>
      </c>
      <c r="C12244" s="78">
        <v>-1.4025441000000001</v>
      </c>
      <c r="D12244" s="78">
        <v>2.6212916000000002</v>
      </c>
      <c r="E12244" s="78">
        <v>-5.5815419999999998E-2</v>
      </c>
      <c r="F12244" s="78">
        <v>-0.31929301999999998</v>
      </c>
    </row>
    <row r="12245" spans="1:6" x14ac:dyDescent="0.25">
      <c r="A12245">
        <v>12243</v>
      </c>
      <c r="B12245" t="s">
        <v>13141</v>
      </c>
      <c r="C12245" s="78">
        <v>0.94263160000000001</v>
      </c>
      <c r="D12245" s="78">
        <v>0.47836070000000003</v>
      </c>
      <c r="E12245" s="78">
        <v>-3.4390595000000003E-2</v>
      </c>
      <c r="F12245" s="78">
        <v>0.17954011</v>
      </c>
    </row>
    <row r="12246" spans="1:6" x14ac:dyDescent="0.25">
      <c r="A12246">
        <v>12244</v>
      </c>
      <c r="B12246" t="s">
        <v>13142</v>
      </c>
      <c r="C12246" s="78">
        <v>-0.23609417999999999</v>
      </c>
      <c r="D12246" s="78">
        <v>-2.4014928000000002</v>
      </c>
      <c r="E12246" s="78">
        <v>-8.6025980000000002E-2</v>
      </c>
      <c r="F12246" s="78">
        <v>5.5211596000000002E-2</v>
      </c>
    </row>
    <row r="12247" spans="1:6" x14ac:dyDescent="0.25">
      <c r="A12247">
        <v>12245</v>
      </c>
      <c r="B12247" t="s">
        <v>13143</v>
      </c>
      <c r="C12247" s="78">
        <v>1.3577399999999999</v>
      </c>
      <c r="D12247" s="78">
        <v>-1.0086896000000001</v>
      </c>
      <c r="E12247" s="78">
        <v>-0.122738525</v>
      </c>
      <c r="F12247" s="78">
        <v>-8.1799339999999998E-2</v>
      </c>
    </row>
    <row r="12248" spans="1:6" x14ac:dyDescent="0.25">
      <c r="A12248">
        <v>12246</v>
      </c>
      <c r="B12248" t="s">
        <v>13144</v>
      </c>
      <c r="C12248" s="78">
        <v>1.8241037</v>
      </c>
      <c r="D12248" s="78">
        <v>0.68643580000000004</v>
      </c>
      <c r="E12248" s="78">
        <v>-3.4390595000000003E-2</v>
      </c>
      <c r="F12248" s="78">
        <v>0.17954011</v>
      </c>
    </row>
    <row r="12249" spans="1:6" x14ac:dyDescent="0.25">
      <c r="A12249">
        <v>12247</v>
      </c>
      <c r="B12249" t="s">
        <v>13145</v>
      </c>
      <c r="C12249" s="78">
        <v>3.5916939999999999</v>
      </c>
      <c r="D12249" s="78">
        <v>0.47258412999999999</v>
      </c>
      <c r="E12249" s="78">
        <v>-3.388041E-2</v>
      </c>
      <c r="F12249" s="78">
        <v>1.084426E-2</v>
      </c>
    </row>
    <row r="12250" spans="1:6" x14ac:dyDescent="0.25">
      <c r="A12250">
        <v>12248</v>
      </c>
      <c r="B12250" t="s">
        <v>13146</v>
      </c>
      <c r="C12250" s="78">
        <v>1.3250903999999999</v>
      </c>
      <c r="D12250" s="78">
        <v>-0.60957086000000005</v>
      </c>
      <c r="E12250" s="78">
        <v>8.3978849999999994E-2</v>
      </c>
      <c r="F12250" s="78">
        <v>-0.26337945000000001</v>
      </c>
    </row>
    <row r="12251" spans="1:6" x14ac:dyDescent="0.25">
      <c r="A12251">
        <v>12249</v>
      </c>
      <c r="B12251" t="s">
        <v>13147</v>
      </c>
      <c r="C12251" s="78">
        <v>-0.77136886000000005</v>
      </c>
      <c r="D12251" s="78">
        <v>-0.75053393999999996</v>
      </c>
      <c r="E12251" s="78">
        <v>4.0058046999999997E-5</v>
      </c>
      <c r="F12251" s="78">
        <v>-0.15098781999999999</v>
      </c>
    </row>
    <row r="12252" spans="1:6" x14ac:dyDescent="0.25">
      <c r="A12252">
        <v>12250</v>
      </c>
      <c r="B12252" t="s">
        <v>13148</v>
      </c>
      <c r="C12252" s="78">
        <v>-1.3925965</v>
      </c>
      <c r="D12252" s="78">
        <v>0.33565329999999999</v>
      </c>
      <c r="E12252" s="78">
        <v>-9.2101160000000001E-2</v>
      </c>
      <c r="F12252" s="78">
        <v>-8.1913189999999997E-2</v>
      </c>
    </row>
    <row r="12253" spans="1:6" x14ac:dyDescent="0.25">
      <c r="A12253">
        <v>12251</v>
      </c>
      <c r="B12253" t="s">
        <v>13149</v>
      </c>
      <c r="C12253" s="78">
        <v>3.3469958000000002</v>
      </c>
      <c r="D12253" s="78">
        <v>-0.18536669</v>
      </c>
      <c r="E12253" s="78">
        <v>-3.4390595000000003E-2</v>
      </c>
      <c r="F12253" s="78">
        <v>0.17954011</v>
      </c>
    </row>
    <row r="12254" spans="1:6" x14ac:dyDescent="0.25">
      <c r="A12254">
        <v>12252</v>
      </c>
      <c r="B12254" t="s">
        <v>13150</v>
      </c>
      <c r="C12254" s="78">
        <v>1.1190021000000001</v>
      </c>
      <c r="D12254" s="78">
        <v>-3.7353344000000002</v>
      </c>
      <c r="E12254" s="78">
        <v>-6.5294930000000001E-2</v>
      </c>
      <c r="F12254" s="78">
        <v>7.251908E-2</v>
      </c>
    </row>
    <row r="12255" spans="1:6" x14ac:dyDescent="0.25">
      <c r="A12255">
        <v>12253</v>
      </c>
      <c r="B12255" t="s">
        <v>13151</v>
      </c>
      <c r="C12255" s="78">
        <v>-0.49025940000000001</v>
      </c>
      <c r="D12255" s="78">
        <v>0.79134550000000004</v>
      </c>
      <c r="E12255" s="78">
        <v>0.22949159</v>
      </c>
      <c r="F12255" s="78">
        <v>-0.17119633000000001</v>
      </c>
    </row>
    <row r="12256" spans="1:6" x14ac:dyDescent="0.25">
      <c r="A12256">
        <v>12254</v>
      </c>
      <c r="B12256" t="s">
        <v>13152</v>
      </c>
      <c r="C12256" s="78">
        <v>8.5312990000000005E-2</v>
      </c>
      <c r="D12256" s="78">
        <v>-1.0913724</v>
      </c>
      <c r="E12256" s="78">
        <v>-9.0915956000000006E-2</v>
      </c>
      <c r="F12256" s="78">
        <v>1.3554037E-2</v>
      </c>
    </row>
    <row r="12257" spans="1:6" x14ac:dyDescent="0.25">
      <c r="A12257">
        <v>12255</v>
      </c>
      <c r="B12257" t="s">
        <v>13153</v>
      </c>
      <c r="C12257" s="78">
        <v>-4.2458832000000002E-2</v>
      </c>
      <c r="D12257" s="78">
        <v>-1.5069402000000001</v>
      </c>
      <c r="E12257" s="78">
        <v>-4.8260405999999999E-2</v>
      </c>
      <c r="F12257" s="78">
        <v>1.9180655000000001E-2</v>
      </c>
    </row>
    <row r="12258" spans="1:6" x14ac:dyDescent="0.25">
      <c r="A12258">
        <v>12256</v>
      </c>
      <c r="B12258" t="s">
        <v>13154</v>
      </c>
      <c r="C12258" s="78">
        <v>-0.14507607</v>
      </c>
      <c r="D12258" s="78">
        <v>-0.65473769999999998</v>
      </c>
      <c r="E12258" s="78">
        <v>-3.0223059E-2</v>
      </c>
      <c r="F12258" s="78">
        <v>-2.7788325999999999E-2</v>
      </c>
    </row>
    <row r="12259" spans="1:6" x14ac:dyDescent="0.25">
      <c r="A12259">
        <v>12257</v>
      </c>
      <c r="B12259" t="s">
        <v>13155</v>
      </c>
      <c r="C12259" s="78">
        <v>-0.2658123</v>
      </c>
      <c r="D12259" s="78">
        <v>-0.17702609999999999</v>
      </c>
      <c r="E12259" s="78">
        <v>-4.3935142000000003E-3</v>
      </c>
      <c r="F12259" s="78">
        <v>3.6235972999999998E-2</v>
      </c>
    </row>
    <row r="12260" spans="1:6" x14ac:dyDescent="0.25">
      <c r="A12260">
        <v>12258</v>
      </c>
      <c r="B12260" t="s">
        <v>13156</v>
      </c>
      <c r="C12260" s="78">
        <v>2.4518849999999999</v>
      </c>
      <c r="D12260" s="78">
        <v>3.9604018000000001</v>
      </c>
      <c r="E12260" s="78">
        <v>-4.4843059999999997E-2</v>
      </c>
      <c r="F12260" s="78">
        <v>-0.14669167</v>
      </c>
    </row>
    <row r="12261" spans="1:6" x14ac:dyDescent="0.25">
      <c r="A12261">
        <v>12259</v>
      </c>
      <c r="B12261" t="s">
        <v>13157</v>
      </c>
      <c r="C12261" s="78">
        <v>-1.3281913000000001</v>
      </c>
      <c r="D12261" s="78">
        <v>0.50621680000000002</v>
      </c>
      <c r="E12261" s="78">
        <v>1.4059642999999999</v>
      </c>
      <c r="F12261" s="78">
        <v>0.21282306000000001</v>
      </c>
    </row>
    <row r="12262" spans="1:6" x14ac:dyDescent="0.25">
      <c r="A12262">
        <v>12260</v>
      </c>
      <c r="B12262" t="s">
        <v>13158</v>
      </c>
      <c r="C12262" s="78">
        <v>-0.73570349999999995</v>
      </c>
      <c r="D12262" s="78">
        <v>-0.25027174000000002</v>
      </c>
      <c r="E12262" s="78">
        <v>-0.1175295</v>
      </c>
      <c r="F12262" s="78">
        <v>-0.42326385</v>
      </c>
    </row>
    <row r="12263" spans="1:6" x14ac:dyDescent="0.25">
      <c r="A12263">
        <v>12261</v>
      </c>
      <c r="B12263" t="s">
        <v>13159</v>
      </c>
      <c r="C12263" s="78">
        <v>-1.1514252</v>
      </c>
      <c r="D12263" s="78">
        <v>5.9938459999999999E-2</v>
      </c>
      <c r="E12263" s="78">
        <v>-9.7009289999999998E-2</v>
      </c>
      <c r="F12263" s="78">
        <v>-8.8716489999999995E-2</v>
      </c>
    </row>
    <row r="12264" spans="1:6" x14ac:dyDescent="0.25">
      <c r="A12264">
        <v>12262</v>
      </c>
      <c r="B12264" t="s">
        <v>13160</v>
      </c>
      <c r="C12264" s="78">
        <v>1.4887303000000001</v>
      </c>
      <c r="D12264" s="78">
        <v>0.94149519999999998</v>
      </c>
      <c r="E12264" s="78">
        <v>0.14921239</v>
      </c>
      <c r="F12264" s="78">
        <v>-0.22117554</v>
      </c>
    </row>
    <row r="12265" spans="1:6" x14ac:dyDescent="0.25">
      <c r="A12265">
        <v>12263</v>
      </c>
      <c r="B12265" t="s">
        <v>13161</v>
      </c>
      <c r="C12265" s="78">
        <v>0.73958457</v>
      </c>
      <c r="D12265" s="78">
        <v>1.5704132</v>
      </c>
      <c r="E12265" s="78">
        <v>-5.8928132000000001E-2</v>
      </c>
      <c r="F12265" s="78">
        <v>-3.9969504000000003E-2</v>
      </c>
    </row>
    <row r="12266" spans="1:6" x14ac:dyDescent="0.25">
      <c r="A12266">
        <v>12264</v>
      </c>
      <c r="B12266" t="s">
        <v>13162</v>
      </c>
      <c r="C12266" s="78">
        <v>3.5715148000000001</v>
      </c>
      <c r="D12266" s="78">
        <v>0.94371340000000004</v>
      </c>
      <c r="E12266" s="78">
        <v>-4.4362890000000002E-2</v>
      </c>
      <c r="F12266" s="78">
        <v>3.1735823000000003E-2</v>
      </c>
    </row>
    <row r="12267" spans="1:6" x14ac:dyDescent="0.25">
      <c r="A12267">
        <v>12265</v>
      </c>
      <c r="B12267" t="s">
        <v>13163</v>
      </c>
      <c r="C12267" s="78">
        <v>-0.15417933</v>
      </c>
      <c r="D12267" s="78">
        <v>0.19496594</v>
      </c>
      <c r="E12267" s="78">
        <v>-3.6140094999999997E-2</v>
      </c>
      <c r="F12267" s="78">
        <v>0.11357797</v>
      </c>
    </row>
    <row r="12268" spans="1:6" x14ac:dyDescent="0.25">
      <c r="A12268">
        <v>12266</v>
      </c>
      <c r="B12268" t="s">
        <v>13164</v>
      </c>
      <c r="C12268" s="78">
        <v>-0.50612840000000003</v>
      </c>
      <c r="D12268" s="78">
        <v>0.78288579999999997</v>
      </c>
      <c r="E12268" s="78">
        <v>-4.2481404000000002E-3</v>
      </c>
      <c r="F12268" s="78">
        <v>-0.13914464000000001</v>
      </c>
    </row>
    <row r="12269" spans="1:6" x14ac:dyDescent="0.25">
      <c r="A12269">
        <v>12267</v>
      </c>
      <c r="B12269" t="s">
        <v>13165</v>
      </c>
      <c r="C12269" s="78">
        <v>0.55158459999999998</v>
      </c>
      <c r="D12269" s="78">
        <v>7.2859170000000001E-2</v>
      </c>
      <c r="E12269" s="78">
        <v>-6.0638323000000001E-2</v>
      </c>
      <c r="F12269" s="78">
        <v>-4.2128264999999998E-2</v>
      </c>
    </row>
    <row r="12270" spans="1:6" x14ac:dyDescent="0.25">
      <c r="A12270">
        <v>12268</v>
      </c>
      <c r="B12270" t="s">
        <v>13166</v>
      </c>
      <c r="C12270" s="78">
        <v>0.66759000000000002</v>
      </c>
      <c r="D12270" s="78">
        <v>0.77003679999999997</v>
      </c>
      <c r="E12270" s="78">
        <v>-3.9368241999999998E-2</v>
      </c>
      <c r="F12270" s="78">
        <v>5.0980879999999999E-2</v>
      </c>
    </row>
    <row r="12271" spans="1:6" x14ac:dyDescent="0.25">
      <c r="A12271">
        <v>12269</v>
      </c>
      <c r="B12271" t="s">
        <v>13167</v>
      </c>
      <c r="C12271" s="78">
        <v>1.9997845999999999</v>
      </c>
      <c r="D12271" s="78">
        <v>1.2545512000000001</v>
      </c>
      <c r="E12271" s="78">
        <v>2.3456959999999998</v>
      </c>
      <c r="F12271" s="78">
        <v>-1.0431483E-2</v>
      </c>
    </row>
    <row r="12272" spans="1:6" x14ac:dyDescent="0.25">
      <c r="A12272">
        <v>12270</v>
      </c>
      <c r="B12272" t="s">
        <v>13168</v>
      </c>
      <c r="C12272" s="78">
        <v>-0.75227699999999997</v>
      </c>
      <c r="D12272" s="78">
        <v>-2.1843344999999998</v>
      </c>
      <c r="E12272" s="78">
        <v>-5.4393289999999997E-2</v>
      </c>
      <c r="F12272" s="78">
        <v>0.13469116</v>
      </c>
    </row>
    <row r="12273" spans="1:6" x14ac:dyDescent="0.25">
      <c r="A12273">
        <v>12271</v>
      </c>
      <c r="B12273" t="s">
        <v>13169</v>
      </c>
      <c r="C12273" s="78">
        <v>1.2400297</v>
      </c>
      <c r="D12273" s="78">
        <v>2.5105347999999998</v>
      </c>
      <c r="E12273" s="78">
        <v>2.0403385E-2</v>
      </c>
      <c r="F12273" s="78">
        <v>6.0175329999999999E-2</v>
      </c>
    </row>
    <row r="12274" spans="1:6" x14ac:dyDescent="0.25">
      <c r="A12274">
        <v>12272</v>
      </c>
      <c r="B12274" t="s">
        <v>13170</v>
      </c>
      <c r="C12274" s="78">
        <v>-0.94135080000000004</v>
      </c>
      <c r="D12274" s="78">
        <v>0.76248479999999996</v>
      </c>
      <c r="E12274" s="78">
        <v>-3.4390595000000003E-2</v>
      </c>
      <c r="F12274" s="78">
        <v>0.17954011</v>
      </c>
    </row>
    <row r="12275" spans="1:6" x14ac:dyDescent="0.25">
      <c r="A12275">
        <v>12273</v>
      </c>
      <c r="B12275" t="s">
        <v>13171</v>
      </c>
      <c r="C12275" s="78">
        <v>1.0655262000000001</v>
      </c>
      <c r="D12275" s="78">
        <v>1.5469381</v>
      </c>
      <c r="E12275" s="78">
        <v>0.119142845</v>
      </c>
      <c r="F12275" s="78">
        <v>-0.24925507999999999</v>
      </c>
    </row>
    <row r="12276" spans="1:6" x14ac:dyDescent="0.25">
      <c r="A12276">
        <v>12274</v>
      </c>
      <c r="B12276" t="s">
        <v>13172</v>
      </c>
      <c r="C12276" s="78">
        <v>0.38200095000000001</v>
      </c>
      <c r="D12276" s="78">
        <v>-0.52427422999999995</v>
      </c>
      <c r="E12276" s="78">
        <v>-9.7799315999999997E-2</v>
      </c>
      <c r="F12276" s="78">
        <v>-6.1428709999999997E-2</v>
      </c>
    </row>
    <row r="12277" spans="1:6" x14ac:dyDescent="0.25">
      <c r="A12277">
        <v>12275</v>
      </c>
      <c r="B12277" t="s">
        <v>13173</v>
      </c>
      <c r="C12277" s="78">
        <v>-0.40569672000000001</v>
      </c>
      <c r="D12277" s="78">
        <v>-0.22511476</v>
      </c>
      <c r="E12277" s="78">
        <v>-6.3129710000000006E-2</v>
      </c>
      <c r="F12277" s="78">
        <v>2.8188675999999999E-2</v>
      </c>
    </row>
    <row r="12278" spans="1:6" x14ac:dyDescent="0.25">
      <c r="A12278">
        <v>12276</v>
      </c>
      <c r="B12278" t="s">
        <v>13174</v>
      </c>
      <c r="C12278" s="78">
        <v>-2.0184696</v>
      </c>
      <c r="D12278" s="78">
        <v>-0.54417179999999998</v>
      </c>
      <c r="E12278" s="78">
        <v>-3.4390595000000003E-2</v>
      </c>
      <c r="F12278" s="78">
        <v>0.17954011</v>
      </c>
    </row>
    <row r="12279" spans="1:6" x14ac:dyDescent="0.25">
      <c r="A12279">
        <v>12277</v>
      </c>
      <c r="B12279" t="s">
        <v>13175</v>
      </c>
      <c r="C12279" s="78">
        <v>1.7712365000000001</v>
      </c>
      <c r="D12279" s="78">
        <v>0.68907099999999999</v>
      </c>
      <c r="E12279" s="78">
        <v>-3.4390595000000003E-2</v>
      </c>
      <c r="F12279" s="78">
        <v>0.17954011</v>
      </c>
    </row>
    <row r="12280" spans="1:6" x14ac:dyDescent="0.25">
      <c r="A12280">
        <v>12278</v>
      </c>
      <c r="B12280" t="s">
        <v>13176</v>
      </c>
      <c r="C12280" s="78">
        <v>-0.91591009999999995</v>
      </c>
      <c r="D12280" s="78">
        <v>4.6217439999999999E-2</v>
      </c>
      <c r="E12280" s="78">
        <v>-9.1513659999999997E-2</v>
      </c>
      <c r="F12280" s="78">
        <v>6.4389039999999995E-2</v>
      </c>
    </row>
    <row r="12281" spans="1:6" x14ac:dyDescent="0.25">
      <c r="A12281">
        <v>12279</v>
      </c>
      <c r="B12281" t="s">
        <v>13177</v>
      </c>
      <c r="C12281" s="78">
        <v>0.18796298</v>
      </c>
      <c r="D12281" s="78">
        <v>-2.1009730000000002</v>
      </c>
      <c r="E12281" s="78">
        <v>-5.3585609999999999E-2</v>
      </c>
      <c r="F12281" s="78">
        <v>-2.6367142999999999E-2</v>
      </c>
    </row>
    <row r="12282" spans="1:6" x14ac:dyDescent="0.25">
      <c r="A12282">
        <v>12280</v>
      </c>
      <c r="B12282" t="s">
        <v>13178</v>
      </c>
      <c r="C12282" s="78">
        <v>-0.19031444</v>
      </c>
      <c r="D12282" s="78">
        <v>0.43017214999999998</v>
      </c>
      <c r="E12282" s="78">
        <v>-6.6104919999999998E-2</v>
      </c>
      <c r="F12282" s="78">
        <v>5.2469179999999997E-2</v>
      </c>
    </row>
    <row r="12283" spans="1:6" x14ac:dyDescent="0.25">
      <c r="A12283">
        <v>12281</v>
      </c>
      <c r="B12283" t="s">
        <v>13179</v>
      </c>
      <c r="C12283" s="78">
        <v>-1.7252866</v>
      </c>
      <c r="D12283" s="78">
        <v>1.7322203</v>
      </c>
      <c r="E12283" s="78">
        <v>2.0489259999999999E-2</v>
      </c>
      <c r="F12283" s="78">
        <v>-8.0743120000000002E-2</v>
      </c>
    </row>
    <row r="12284" spans="1:6" x14ac:dyDescent="0.25">
      <c r="A12284">
        <v>12282</v>
      </c>
      <c r="B12284" t="s">
        <v>13180</v>
      </c>
      <c r="C12284" s="78">
        <v>-8.3330274000000004E-4</v>
      </c>
      <c r="D12284" s="78">
        <v>2.2381462999999999</v>
      </c>
      <c r="E12284" s="78">
        <v>-8.0805879999999997E-2</v>
      </c>
      <c r="F12284" s="78">
        <v>7.0531263999999996E-2</v>
      </c>
    </row>
    <row r="12285" spans="1:6" x14ac:dyDescent="0.25">
      <c r="A12285">
        <v>12283</v>
      </c>
      <c r="B12285" t="s">
        <v>13181</v>
      </c>
      <c r="C12285" s="78">
        <v>-0.26484363999999999</v>
      </c>
      <c r="D12285" s="78">
        <v>-0.14449486</v>
      </c>
      <c r="E12285" s="78">
        <v>-3.4390595000000003E-2</v>
      </c>
      <c r="F12285" s="78">
        <v>0.17954011</v>
      </c>
    </row>
    <row r="12286" spans="1:6" x14ac:dyDescent="0.25">
      <c r="A12286">
        <v>12284</v>
      </c>
      <c r="B12286" t="s">
        <v>13182</v>
      </c>
      <c r="C12286" s="78">
        <v>0.84448480000000004</v>
      </c>
      <c r="D12286" s="78">
        <v>1.0568899</v>
      </c>
      <c r="E12286" s="78">
        <v>-4.2425018000000002E-2</v>
      </c>
      <c r="F12286" s="78">
        <v>-0.38995296000000002</v>
      </c>
    </row>
    <row r="12287" spans="1:6" x14ac:dyDescent="0.25">
      <c r="A12287">
        <v>12285</v>
      </c>
      <c r="B12287" t="s">
        <v>13183</v>
      </c>
      <c r="C12287" s="78">
        <v>-1.2337682999999999</v>
      </c>
      <c r="D12287" s="78">
        <v>0.90292930000000005</v>
      </c>
      <c r="E12287" s="78">
        <v>-0.13437315999999999</v>
      </c>
      <c r="F12287" s="78">
        <v>0.3279202</v>
      </c>
    </row>
    <row r="12288" spans="1:6" x14ac:dyDescent="0.25">
      <c r="A12288">
        <v>12286</v>
      </c>
      <c r="B12288" t="s">
        <v>13184</v>
      </c>
      <c r="C12288" s="78">
        <v>1.3625134000000001</v>
      </c>
      <c r="D12288" s="78">
        <v>-0.83385324000000005</v>
      </c>
      <c r="E12288" s="78">
        <v>-3.4390595000000003E-2</v>
      </c>
      <c r="F12288" s="78">
        <v>0.17954011</v>
      </c>
    </row>
    <row r="12289" spans="1:6" x14ac:dyDescent="0.25">
      <c r="A12289">
        <v>12287</v>
      </c>
      <c r="B12289" t="s">
        <v>13185</v>
      </c>
      <c r="C12289" s="78">
        <v>1.5068872</v>
      </c>
      <c r="D12289" s="78">
        <v>1.6168606999999999</v>
      </c>
      <c r="E12289" s="78">
        <v>-1.5500329E-2</v>
      </c>
      <c r="F12289" s="78">
        <v>-8.863002E-3</v>
      </c>
    </row>
    <row r="12290" spans="1:6" x14ac:dyDescent="0.25">
      <c r="A12290">
        <v>12288</v>
      </c>
      <c r="B12290" t="s">
        <v>13186</v>
      </c>
      <c r="C12290" s="78">
        <v>-0.92121779999999998</v>
      </c>
      <c r="D12290" s="78">
        <v>-1.5651472</v>
      </c>
      <c r="E12290" s="78">
        <v>-3.9666127000000002E-2</v>
      </c>
      <c r="F12290" s="78">
        <v>0.19445233000000001</v>
      </c>
    </row>
    <row r="12291" spans="1:6" x14ac:dyDescent="0.25">
      <c r="A12291">
        <v>12289</v>
      </c>
      <c r="B12291" t="s">
        <v>13187</v>
      </c>
      <c r="C12291" s="78">
        <v>-0.90680855999999999</v>
      </c>
      <c r="D12291" s="78">
        <v>1.3257463</v>
      </c>
      <c r="E12291" s="78">
        <v>-8.1441953999999997E-2</v>
      </c>
      <c r="F12291" s="78">
        <v>-3.5152570000000001E-2</v>
      </c>
    </row>
    <row r="12292" spans="1:6" x14ac:dyDescent="0.25">
      <c r="A12292">
        <v>12290</v>
      </c>
      <c r="B12292" t="s">
        <v>13188</v>
      </c>
      <c r="C12292" s="78">
        <v>0.67748797000000005</v>
      </c>
      <c r="D12292" s="78">
        <v>-0.24098866999999999</v>
      </c>
      <c r="E12292" s="78">
        <v>-2.3116369000000001E-2</v>
      </c>
      <c r="F12292" s="78">
        <v>2.9848933000000001E-2</v>
      </c>
    </row>
    <row r="12293" spans="1:6" x14ac:dyDescent="0.25">
      <c r="A12293">
        <v>12291</v>
      </c>
      <c r="B12293" t="s">
        <v>13189</v>
      </c>
      <c r="C12293" s="78">
        <v>3.2307847000000001</v>
      </c>
      <c r="D12293" s="78">
        <v>1.8470428000000001</v>
      </c>
      <c r="E12293" s="78">
        <v>-4.814628E-2</v>
      </c>
      <c r="F12293" s="78">
        <v>-0.13894923000000001</v>
      </c>
    </row>
    <row r="12294" spans="1:6" x14ac:dyDescent="0.25">
      <c r="A12294">
        <v>12292</v>
      </c>
      <c r="B12294" t="s">
        <v>13190</v>
      </c>
      <c r="C12294" s="78">
        <v>9.9174410000000005E-2</v>
      </c>
      <c r="D12294" s="78">
        <v>0.74935589999999996</v>
      </c>
      <c r="E12294" s="78">
        <v>0.12320019</v>
      </c>
      <c r="F12294" s="78">
        <v>-0.29064387000000003</v>
      </c>
    </row>
    <row r="12295" spans="1:6" x14ac:dyDescent="0.25">
      <c r="A12295">
        <v>12293</v>
      </c>
      <c r="B12295" t="s">
        <v>13191</v>
      </c>
      <c r="C12295" s="78">
        <v>-0.48527550000000003</v>
      </c>
      <c r="D12295" s="78">
        <v>4.9820423000000003E-2</v>
      </c>
      <c r="E12295" s="78">
        <v>-3.97852E-2</v>
      </c>
      <c r="F12295" s="78">
        <v>-0.29436600000000002</v>
      </c>
    </row>
    <row r="12296" spans="1:6" x14ac:dyDescent="0.25">
      <c r="A12296">
        <v>12294</v>
      </c>
      <c r="B12296" t="s">
        <v>13192</v>
      </c>
      <c r="C12296" s="78">
        <v>-0.47517510000000002</v>
      </c>
      <c r="D12296" s="78">
        <v>-1.0625519000000001</v>
      </c>
      <c r="E12296" s="78">
        <v>1.2404597999999999E-2</v>
      </c>
      <c r="F12296" s="78">
        <v>-2.7934402000000001E-2</v>
      </c>
    </row>
    <row r="12297" spans="1:6" x14ac:dyDescent="0.25">
      <c r="A12297">
        <v>12295</v>
      </c>
      <c r="B12297" t="s">
        <v>13193</v>
      </c>
      <c r="C12297" s="78">
        <v>1.2382299000000001</v>
      </c>
      <c r="D12297" s="78">
        <v>-1.7624924</v>
      </c>
      <c r="E12297" s="78">
        <v>-9.0942814999999996E-2</v>
      </c>
      <c r="F12297" s="78">
        <v>-0.24921976000000001</v>
      </c>
    </row>
    <row r="12298" spans="1:6" x14ac:dyDescent="0.25">
      <c r="A12298">
        <v>12296</v>
      </c>
      <c r="B12298" t="s">
        <v>13194</v>
      </c>
      <c r="C12298" s="78">
        <v>-0.49085005999999998</v>
      </c>
      <c r="D12298" s="78">
        <v>-0.86049354</v>
      </c>
      <c r="E12298" s="78">
        <v>-3.4390595000000003E-2</v>
      </c>
      <c r="F12298" s="78">
        <v>0.17954011</v>
      </c>
    </row>
    <row r="12299" spans="1:6" x14ac:dyDescent="0.25">
      <c r="A12299">
        <v>12297</v>
      </c>
      <c r="B12299" t="s">
        <v>13195</v>
      </c>
      <c r="C12299" s="78">
        <v>-1.3837587</v>
      </c>
      <c r="D12299" s="78">
        <v>0.28102058000000002</v>
      </c>
      <c r="E12299" s="78">
        <v>-1.0191541E-2</v>
      </c>
      <c r="F12299" s="78">
        <v>-0.27094995999999999</v>
      </c>
    </row>
    <row r="12300" spans="1:6" x14ac:dyDescent="0.25">
      <c r="A12300">
        <v>12298</v>
      </c>
      <c r="B12300" t="s">
        <v>13196</v>
      </c>
      <c r="C12300" s="78">
        <v>-1.0516335000000001</v>
      </c>
      <c r="D12300" s="78">
        <v>-2.9181395000000001</v>
      </c>
      <c r="E12300" s="78">
        <v>-4.1436889999999997E-2</v>
      </c>
      <c r="F12300" s="78">
        <v>6.486662E-2</v>
      </c>
    </row>
    <row r="12301" spans="1:6" x14ac:dyDescent="0.25">
      <c r="A12301">
        <v>12299</v>
      </c>
      <c r="B12301" t="s">
        <v>13197</v>
      </c>
      <c r="C12301" s="78">
        <v>-2.2849922</v>
      </c>
      <c r="D12301" s="78">
        <v>1.899553</v>
      </c>
      <c r="E12301" s="78">
        <v>-3.4390595000000003E-2</v>
      </c>
      <c r="F12301" s="78">
        <v>0.17954011</v>
      </c>
    </row>
    <row r="12302" spans="1:6" x14ac:dyDescent="0.25">
      <c r="A12302">
        <v>12300</v>
      </c>
      <c r="B12302" t="s">
        <v>13198</v>
      </c>
      <c r="C12302" s="78">
        <v>0.37878695000000001</v>
      </c>
      <c r="D12302" s="78">
        <v>-2.885097</v>
      </c>
      <c r="E12302" s="78">
        <v>-0.12955198000000001</v>
      </c>
      <c r="F12302" s="78">
        <v>-0.28966987</v>
      </c>
    </row>
    <row r="12303" spans="1:6" x14ac:dyDescent="0.25">
      <c r="A12303">
        <v>12301</v>
      </c>
      <c r="B12303" t="s">
        <v>13199</v>
      </c>
      <c r="C12303" s="78">
        <v>0.51104130000000003</v>
      </c>
      <c r="D12303" s="78">
        <v>-1.1706373999999999</v>
      </c>
      <c r="E12303" s="78">
        <v>7.2884372999999997E-3</v>
      </c>
      <c r="F12303" s="78">
        <v>-0.27822005999999999</v>
      </c>
    </row>
    <row r="12304" spans="1:6" x14ac:dyDescent="0.25">
      <c r="A12304">
        <v>12302</v>
      </c>
      <c r="B12304" t="s">
        <v>13200</v>
      </c>
      <c r="C12304" s="78">
        <v>0.69362440000000003</v>
      </c>
      <c r="D12304" s="78">
        <v>-3.223902E-2</v>
      </c>
      <c r="E12304" s="78">
        <v>2.4890676E-3</v>
      </c>
      <c r="F12304" s="78">
        <v>3.5437762999999997E-2</v>
      </c>
    </row>
    <row r="12305" spans="1:6" x14ac:dyDescent="0.25">
      <c r="A12305">
        <v>12303</v>
      </c>
      <c r="B12305" t="s">
        <v>13201</v>
      </c>
      <c r="C12305" s="78">
        <v>0.109703034</v>
      </c>
      <c r="D12305" s="78">
        <v>-2.0162097999999999</v>
      </c>
      <c r="E12305" s="78">
        <v>3.4430259999999997E-2</v>
      </c>
      <c r="F12305" s="78">
        <v>-0.35106019999999999</v>
      </c>
    </row>
    <row r="12306" spans="1:6" x14ac:dyDescent="0.25">
      <c r="A12306">
        <v>12304</v>
      </c>
      <c r="B12306" t="s">
        <v>13202</v>
      </c>
      <c r="C12306" s="78">
        <v>-1.8289032000000001</v>
      </c>
      <c r="D12306" s="78">
        <v>-0.49909183000000001</v>
      </c>
      <c r="E12306" s="78">
        <v>-3.4390595000000003E-2</v>
      </c>
      <c r="F12306" s="78">
        <v>0.17954011</v>
      </c>
    </row>
    <row r="12307" spans="1:6" x14ac:dyDescent="0.25">
      <c r="A12307">
        <v>12305</v>
      </c>
      <c r="B12307" t="s">
        <v>13203</v>
      </c>
      <c r="C12307" s="78">
        <v>-2.8845464999999999</v>
      </c>
      <c r="D12307" s="78">
        <v>-0.64773689999999995</v>
      </c>
      <c r="E12307" s="78">
        <v>5.8232079999999999E-2</v>
      </c>
      <c r="F12307" s="78">
        <v>-0.11255737</v>
      </c>
    </row>
    <row r="12308" spans="1:6" x14ac:dyDescent="0.25">
      <c r="A12308">
        <v>12306</v>
      </c>
      <c r="B12308" t="s">
        <v>13204</v>
      </c>
      <c r="C12308" s="78">
        <v>0.86534953000000003</v>
      </c>
      <c r="D12308" s="78">
        <v>0.16547861999999999</v>
      </c>
      <c r="E12308" s="78">
        <v>1.0675039000000001E-2</v>
      </c>
      <c r="F12308" s="78">
        <v>-1.3248503E-2</v>
      </c>
    </row>
    <row r="12309" spans="1:6" x14ac:dyDescent="0.25">
      <c r="A12309">
        <v>12307</v>
      </c>
      <c r="B12309" t="s">
        <v>13205</v>
      </c>
      <c r="C12309" s="78">
        <v>0.74135289999999998</v>
      </c>
      <c r="D12309" s="78">
        <v>-0.63475309999999996</v>
      </c>
      <c r="E12309" s="78">
        <v>-6.9672639999999994E-2</v>
      </c>
      <c r="F12309" s="78">
        <v>-5.7953075E-2</v>
      </c>
    </row>
    <row r="12310" spans="1:6" x14ac:dyDescent="0.25">
      <c r="A12310">
        <v>12308</v>
      </c>
      <c r="B12310" t="s">
        <v>13206</v>
      </c>
      <c r="C12310" s="78">
        <v>-1.5191870999999999</v>
      </c>
      <c r="D12310" s="78">
        <v>1.5205694000000001</v>
      </c>
      <c r="E12310" s="78">
        <v>-3.4390595000000003E-2</v>
      </c>
      <c r="F12310" s="78">
        <v>0.17954011</v>
      </c>
    </row>
    <row r="12311" spans="1:6" x14ac:dyDescent="0.25">
      <c r="A12311">
        <v>12309</v>
      </c>
      <c r="B12311" t="s">
        <v>13207</v>
      </c>
      <c r="C12311" s="78">
        <v>-0.54252319999999998</v>
      </c>
      <c r="D12311" s="78">
        <v>0.55989646999999998</v>
      </c>
      <c r="E12311" s="78">
        <v>-5.0261979999999998E-2</v>
      </c>
      <c r="F12311" s="78">
        <v>-0.28171992000000001</v>
      </c>
    </row>
    <row r="12312" spans="1:6" x14ac:dyDescent="0.25">
      <c r="A12312">
        <v>12310</v>
      </c>
      <c r="B12312" t="s">
        <v>13208</v>
      </c>
      <c r="C12312" s="78">
        <v>-1.7985517</v>
      </c>
      <c r="D12312" s="78">
        <v>0.74941884999999997</v>
      </c>
      <c r="E12312" s="78">
        <v>1.6311890999999999E-3</v>
      </c>
      <c r="F12312" s="78">
        <v>0.17752794999999999</v>
      </c>
    </row>
    <row r="12313" spans="1:6" x14ac:dyDescent="0.25">
      <c r="A12313">
        <v>12311</v>
      </c>
      <c r="B12313" t="s">
        <v>13209</v>
      </c>
      <c r="C12313" s="78">
        <v>-0.24333054000000001</v>
      </c>
      <c r="D12313" s="78">
        <v>-1.9578882</v>
      </c>
      <c r="E12313" s="78">
        <v>-2.4180035999999999E-2</v>
      </c>
      <c r="F12313" s="78">
        <v>-0.105963156</v>
      </c>
    </row>
    <row r="12314" spans="1:6" x14ac:dyDescent="0.25">
      <c r="A12314">
        <v>12312</v>
      </c>
      <c r="B12314" t="s">
        <v>13210</v>
      </c>
      <c r="C12314" s="78">
        <v>0.85668933000000003</v>
      </c>
      <c r="D12314" s="78">
        <v>0.69150469999999997</v>
      </c>
      <c r="E12314" s="78">
        <v>-7.5301245000000003E-2</v>
      </c>
      <c r="F12314" s="78">
        <v>-0.22685680999999999</v>
      </c>
    </row>
    <row r="12315" spans="1:6" x14ac:dyDescent="0.25">
      <c r="A12315">
        <v>12313</v>
      </c>
      <c r="B12315" t="s">
        <v>13211</v>
      </c>
      <c r="C12315" s="78">
        <v>5.9310793999999998E-3</v>
      </c>
      <c r="D12315" s="78">
        <v>1.6448970999999999</v>
      </c>
      <c r="E12315" s="78">
        <v>-3.7318807000000002E-2</v>
      </c>
      <c r="F12315" s="78">
        <v>-0.24505745000000001</v>
      </c>
    </row>
    <row r="12316" spans="1:6" x14ac:dyDescent="0.25">
      <c r="A12316">
        <v>12314</v>
      </c>
      <c r="B12316" t="s">
        <v>13212</v>
      </c>
      <c r="C12316" s="78">
        <v>-0.72816049999999999</v>
      </c>
      <c r="D12316" s="78">
        <v>1.2964996</v>
      </c>
      <c r="E12316" s="78">
        <v>8.3897040000000006E-2</v>
      </c>
      <c r="F12316" s="78">
        <v>-0.58918360000000003</v>
      </c>
    </row>
    <row r="12317" spans="1:6" x14ac:dyDescent="0.25">
      <c r="A12317">
        <v>12315</v>
      </c>
      <c r="B12317" t="s">
        <v>13213</v>
      </c>
      <c r="C12317" s="78">
        <v>-1.3561885</v>
      </c>
      <c r="D12317" s="78">
        <v>-1.8030630000000001</v>
      </c>
      <c r="E12317" s="78">
        <v>-9.9179459999999997E-2</v>
      </c>
      <c r="F12317" s="78">
        <v>-0.1729414</v>
      </c>
    </row>
    <row r="12318" spans="1:6" x14ac:dyDescent="0.25">
      <c r="A12318">
        <v>12316</v>
      </c>
      <c r="B12318" t="s">
        <v>13214</v>
      </c>
      <c r="C12318" s="78">
        <v>-1.1325516</v>
      </c>
      <c r="D12318" s="78">
        <v>2.185387</v>
      </c>
      <c r="E12318" s="78">
        <v>-4.3533288000000003E-2</v>
      </c>
      <c r="F12318" s="78">
        <v>9.385607E-2</v>
      </c>
    </row>
    <row r="12319" spans="1:6" x14ac:dyDescent="0.25">
      <c r="A12319">
        <v>12317</v>
      </c>
      <c r="B12319" t="s">
        <v>13215</v>
      </c>
      <c r="C12319" s="78">
        <v>-0.79999553999999995</v>
      </c>
      <c r="D12319" s="78">
        <v>-1.4634575000000001</v>
      </c>
      <c r="E12319" s="78">
        <v>-9.8628060000000004E-2</v>
      </c>
      <c r="F12319" s="78">
        <v>-7.1132409999999993E-2</v>
      </c>
    </row>
    <row r="12320" spans="1:6" x14ac:dyDescent="0.25">
      <c r="A12320">
        <v>12318</v>
      </c>
      <c r="B12320" t="s">
        <v>13216</v>
      </c>
      <c r="C12320" s="78">
        <v>-0.34976005999999998</v>
      </c>
      <c r="D12320" s="78">
        <v>-0.70915030000000001</v>
      </c>
      <c r="E12320" s="78">
        <v>-0.17787082000000001</v>
      </c>
      <c r="F12320" s="78">
        <v>-0.17104621</v>
      </c>
    </row>
    <row r="12321" spans="1:6" x14ac:dyDescent="0.25">
      <c r="A12321">
        <v>12319</v>
      </c>
      <c r="B12321" t="s">
        <v>13217</v>
      </c>
      <c r="C12321" s="78">
        <v>0.22572711000000001</v>
      </c>
      <c r="D12321" s="78">
        <v>-0.65495515000000004</v>
      </c>
      <c r="E12321" s="78">
        <v>-5.2969657000000003E-2</v>
      </c>
      <c r="F12321" s="78">
        <v>8.7637749999999997E-3</v>
      </c>
    </row>
    <row r="12322" spans="1:6" x14ac:dyDescent="0.25">
      <c r="A12322">
        <v>12320</v>
      </c>
      <c r="B12322" t="s">
        <v>13218</v>
      </c>
      <c r="C12322" s="78">
        <v>-0.57799230000000001</v>
      </c>
      <c r="D12322" s="78">
        <v>-0.46476105000000001</v>
      </c>
      <c r="E12322" s="78">
        <v>1.9249421</v>
      </c>
      <c r="F12322" s="78">
        <v>0.2266166</v>
      </c>
    </row>
    <row r="12323" spans="1:6" x14ac:dyDescent="0.25">
      <c r="A12323">
        <v>12321</v>
      </c>
      <c r="B12323" t="s">
        <v>13219</v>
      </c>
      <c r="C12323" s="78">
        <v>4.7654300000000003</v>
      </c>
      <c r="D12323" s="78">
        <v>2.1006597999999999</v>
      </c>
      <c r="E12323" s="78">
        <v>-3.4390595000000003E-2</v>
      </c>
      <c r="F12323" s="78">
        <v>0.17954011</v>
      </c>
    </row>
    <row r="12324" spans="1:6" x14ac:dyDescent="0.25">
      <c r="A12324">
        <v>12322</v>
      </c>
      <c r="B12324" t="s">
        <v>13220</v>
      </c>
      <c r="C12324" s="78">
        <v>-0.81199675999999998</v>
      </c>
      <c r="D12324" s="78">
        <v>-2.9778001000000001</v>
      </c>
      <c r="E12324" s="78">
        <v>-3.4390595000000003E-2</v>
      </c>
      <c r="F12324" s="78">
        <v>0.17954011</v>
      </c>
    </row>
    <row r="12325" spans="1:6" x14ac:dyDescent="0.25">
      <c r="A12325">
        <v>12323</v>
      </c>
      <c r="B12325" t="s">
        <v>13221</v>
      </c>
      <c r="C12325" s="78">
        <v>-0.69322039999999996</v>
      </c>
      <c r="D12325" s="78">
        <v>-0.86270404000000001</v>
      </c>
      <c r="E12325" s="78">
        <v>-3.947225E-2</v>
      </c>
      <c r="F12325" s="78">
        <v>-1.7174482000000001E-2</v>
      </c>
    </row>
    <row r="12326" spans="1:6" x14ac:dyDescent="0.25">
      <c r="A12326">
        <v>12324</v>
      </c>
      <c r="B12326" t="s">
        <v>13222</v>
      </c>
      <c r="C12326" s="78">
        <v>-0.53876924999999998</v>
      </c>
      <c r="D12326" s="78">
        <v>-1.4396423</v>
      </c>
      <c r="E12326" s="78">
        <v>-9.5551720000000007E-3</v>
      </c>
      <c r="F12326" s="78">
        <v>-4.4014543000000003E-2</v>
      </c>
    </row>
    <row r="12327" spans="1:6" x14ac:dyDescent="0.25">
      <c r="A12327">
        <v>12325</v>
      </c>
      <c r="B12327" t="s">
        <v>13223</v>
      </c>
      <c r="C12327" s="78">
        <v>1.8459015999999999</v>
      </c>
      <c r="D12327" s="78">
        <v>-2.1082055999999998</v>
      </c>
      <c r="E12327" s="78">
        <v>-0.10534948</v>
      </c>
      <c r="F12327" s="78">
        <v>-0.31969035000000001</v>
      </c>
    </row>
    <row r="12328" spans="1:6" x14ac:dyDescent="0.25">
      <c r="A12328">
        <v>12326</v>
      </c>
      <c r="B12328" t="s">
        <v>13224</v>
      </c>
      <c r="C12328" s="78">
        <v>-1.1249450000000001</v>
      </c>
      <c r="D12328" s="78">
        <v>0.42484670000000002</v>
      </c>
      <c r="E12328" s="78">
        <v>-5.0848114999999999E-2</v>
      </c>
      <c r="F12328" s="78">
        <v>-0.113802716</v>
      </c>
    </row>
    <row r="12329" spans="1:6" x14ac:dyDescent="0.25">
      <c r="A12329">
        <v>12327</v>
      </c>
      <c r="B12329" t="s">
        <v>13225</v>
      </c>
      <c r="C12329" s="78">
        <v>4.1195649999999997</v>
      </c>
      <c r="D12329" s="78">
        <v>-0.49046358000000001</v>
      </c>
      <c r="E12329" s="78">
        <v>-4.7382683000000002E-2</v>
      </c>
      <c r="F12329" s="78">
        <v>1.986754E-2</v>
      </c>
    </row>
    <row r="12330" spans="1:6" x14ac:dyDescent="0.25">
      <c r="A12330">
        <v>12328</v>
      </c>
      <c r="B12330" t="s">
        <v>13226</v>
      </c>
      <c r="C12330" s="78">
        <v>0.22692570000000001</v>
      </c>
      <c r="D12330" s="78">
        <v>0.99575089999999999</v>
      </c>
      <c r="E12330" s="78">
        <v>-7.3286489999999996E-2</v>
      </c>
      <c r="F12330" s="78">
        <v>2.3732929999999998E-3</v>
      </c>
    </row>
    <row r="12331" spans="1:6" x14ac:dyDescent="0.25">
      <c r="A12331">
        <v>12329</v>
      </c>
      <c r="B12331" t="s">
        <v>13227</v>
      </c>
      <c r="C12331" s="78">
        <v>0.91664860000000004</v>
      </c>
      <c r="D12331" s="78">
        <v>0.40482776999999998</v>
      </c>
      <c r="E12331" s="78">
        <v>-5.0883329999999997E-2</v>
      </c>
      <c r="F12331" s="78">
        <v>0.10005232999999999</v>
      </c>
    </row>
    <row r="12332" spans="1:6" x14ac:dyDescent="0.25">
      <c r="A12332">
        <v>12330</v>
      </c>
      <c r="B12332" t="s">
        <v>13228</v>
      </c>
      <c r="C12332" s="78">
        <v>-1.0785506</v>
      </c>
      <c r="D12332" s="78">
        <v>1.1188902000000001</v>
      </c>
      <c r="E12332" s="78">
        <v>9.8519309999999999E-2</v>
      </c>
      <c r="F12332" s="78">
        <v>-0.22500888999999999</v>
      </c>
    </row>
    <row r="12333" spans="1:6" x14ac:dyDescent="0.25">
      <c r="A12333">
        <v>12331</v>
      </c>
      <c r="B12333" t="s">
        <v>13229</v>
      </c>
      <c r="C12333" s="78">
        <v>-5.7639450000000002E-2</v>
      </c>
      <c r="D12333" s="78">
        <v>-1.7900735999999999</v>
      </c>
      <c r="E12333" s="78">
        <v>-4.5934244999999999E-2</v>
      </c>
      <c r="F12333" s="78">
        <v>-4.6199485999999998E-2</v>
      </c>
    </row>
    <row r="12334" spans="1:6" x14ac:dyDescent="0.25">
      <c r="A12334">
        <v>12332</v>
      </c>
      <c r="B12334" t="s">
        <v>13230</v>
      </c>
      <c r="C12334" s="78">
        <v>0.11402795</v>
      </c>
      <c r="D12334" s="78">
        <v>-0.56621900000000003</v>
      </c>
      <c r="E12334" s="78">
        <v>-4.6309344000000002E-2</v>
      </c>
      <c r="F12334" s="78">
        <v>-3.2882229999999998E-2</v>
      </c>
    </row>
    <row r="12335" spans="1:6" x14ac:dyDescent="0.25">
      <c r="A12335">
        <v>12333</v>
      </c>
      <c r="B12335" t="s">
        <v>13231</v>
      </c>
      <c r="C12335" s="78">
        <v>2.7811959000000002</v>
      </c>
      <c r="D12335" s="78">
        <v>-0.40001199999999998</v>
      </c>
      <c r="E12335" s="78">
        <v>5.5599769999999998E-3</v>
      </c>
      <c r="F12335" s="78">
        <v>-0.10594393000000001</v>
      </c>
    </row>
    <row r="12336" spans="1:6" x14ac:dyDescent="0.25">
      <c r="A12336">
        <v>12334</v>
      </c>
      <c r="B12336" t="s">
        <v>13232</v>
      </c>
      <c r="C12336" s="78">
        <v>2.7864263</v>
      </c>
      <c r="D12336" s="78">
        <v>2.0735551999999999</v>
      </c>
      <c r="E12336" s="78">
        <v>-4.191624E-2</v>
      </c>
      <c r="F12336" s="78">
        <v>6.9036180000000003E-2</v>
      </c>
    </row>
    <row r="12337" spans="1:6" x14ac:dyDescent="0.25">
      <c r="A12337">
        <v>12335</v>
      </c>
      <c r="B12337" t="s">
        <v>13233</v>
      </c>
      <c r="C12337" s="78">
        <v>3.2442772</v>
      </c>
      <c r="D12337" s="78">
        <v>0.13624397999999999</v>
      </c>
      <c r="E12337" s="78">
        <v>-5.2754875E-2</v>
      </c>
      <c r="F12337" s="78">
        <v>-0.19868152</v>
      </c>
    </row>
    <row r="12338" spans="1:6" x14ac:dyDescent="0.25">
      <c r="A12338">
        <v>12336</v>
      </c>
      <c r="B12338" t="s">
        <v>13234</v>
      </c>
      <c r="C12338" s="78">
        <v>-7.1194919999999995E-2</v>
      </c>
      <c r="D12338" s="78">
        <v>-0.28091529999999998</v>
      </c>
      <c r="E12338" s="78">
        <v>-2.3289747999999999E-2</v>
      </c>
      <c r="F12338" s="78">
        <v>-0.22140308</v>
      </c>
    </row>
    <row r="12339" spans="1:6" x14ac:dyDescent="0.25">
      <c r="A12339">
        <v>12337</v>
      </c>
      <c r="B12339" t="s">
        <v>13235</v>
      </c>
      <c r="C12339" s="78">
        <v>3.6713521</v>
      </c>
      <c r="D12339" s="78">
        <v>0.4843035</v>
      </c>
      <c r="E12339" s="78">
        <v>-4.4113047000000002E-2</v>
      </c>
      <c r="F12339" s="78">
        <v>1.1995062000000001E-2</v>
      </c>
    </row>
    <row r="12340" spans="1:6" x14ac:dyDescent="0.25">
      <c r="A12340">
        <v>12338</v>
      </c>
      <c r="B12340" t="s">
        <v>13236</v>
      </c>
      <c r="C12340" s="78">
        <v>-0.46489533999999999</v>
      </c>
      <c r="D12340" s="78">
        <v>0.99187479999999995</v>
      </c>
      <c r="E12340" s="78">
        <v>0.27492539999999999</v>
      </c>
      <c r="F12340" s="78">
        <v>-0.56875724000000005</v>
      </c>
    </row>
    <row r="12341" spans="1:6" x14ac:dyDescent="0.25">
      <c r="A12341">
        <v>12339</v>
      </c>
      <c r="B12341" t="s">
        <v>13237</v>
      </c>
      <c r="C12341" s="78">
        <v>-0.4456271</v>
      </c>
      <c r="D12341" s="78">
        <v>0.31577253</v>
      </c>
      <c r="E12341" s="78">
        <v>0.29390156000000001</v>
      </c>
      <c r="F12341" s="78">
        <v>-0.50447140000000001</v>
      </c>
    </row>
    <row r="12342" spans="1:6" x14ac:dyDescent="0.25">
      <c r="A12342">
        <v>12340</v>
      </c>
      <c r="B12342" t="s">
        <v>13238</v>
      </c>
      <c r="C12342" s="78">
        <v>-1.2804028999999999</v>
      </c>
      <c r="D12342" s="78">
        <v>-1.8611934999999999</v>
      </c>
      <c r="E12342" s="78">
        <v>-0.15521884</v>
      </c>
      <c r="F12342" s="78">
        <v>-0.19250334999999999</v>
      </c>
    </row>
    <row r="12343" spans="1:6" x14ac:dyDescent="0.25">
      <c r="A12343">
        <v>12341</v>
      </c>
      <c r="B12343" t="s">
        <v>13239</v>
      </c>
      <c r="C12343" s="78">
        <v>1.649877</v>
      </c>
      <c r="D12343" s="78">
        <v>-2.1264238</v>
      </c>
      <c r="E12343" s="78">
        <v>-9.0511019999999998E-2</v>
      </c>
      <c r="F12343" s="78">
        <v>-7.3414099999999996E-2</v>
      </c>
    </row>
    <row r="12344" spans="1:6" x14ac:dyDescent="0.25">
      <c r="A12344">
        <v>12342</v>
      </c>
      <c r="B12344" t="s">
        <v>13240</v>
      </c>
      <c r="C12344" s="78">
        <v>-0.83504809999999996</v>
      </c>
      <c r="D12344" s="78">
        <v>-0.94310309999999997</v>
      </c>
      <c r="E12344" s="78">
        <v>-9.2173309999999994E-2</v>
      </c>
      <c r="F12344" s="78">
        <v>0.10984175</v>
      </c>
    </row>
    <row r="12345" spans="1:6" x14ac:dyDescent="0.25">
      <c r="A12345">
        <v>12343</v>
      </c>
      <c r="B12345" t="s">
        <v>13241</v>
      </c>
      <c r="C12345" s="78">
        <v>0.75930549999999997</v>
      </c>
      <c r="D12345" s="78">
        <v>-0.26598167</v>
      </c>
      <c r="E12345" s="78">
        <v>-3.4390595000000003E-2</v>
      </c>
      <c r="F12345" s="78">
        <v>0.17954011</v>
      </c>
    </row>
    <row r="12346" spans="1:6" x14ac:dyDescent="0.25">
      <c r="A12346">
        <v>12344</v>
      </c>
      <c r="B12346" t="s">
        <v>13242</v>
      </c>
      <c r="C12346" s="78">
        <v>-1.1578876</v>
      </c>
      <c r="D12346" s="78">
        <v>-0.6700952</v>
      </c>
      <c r="E12346" s="78">
        <v>-8.5456684000000005E-2</v>
      </c>
      <c r="F12346" s="78">
        <v>7.8246239999999995E-2</v>
      </c>
    </row>
    <row r="12347" spans="1:6" x14ac:dyDescent="0.25">
      <c r="A12347">
        <v>12345</v>
      </c>
      <c r="B12347" t="s">
        <v>13243</v>
      </c>
      <c r="C12347" s="78">
        <v>0.80326973999999995</v>
      </c>
      <c r="D12347" s="78">
        <v>-2.6554650999999998</v>
      </c>
      <c r="E12347" s="78">
        <v>-0.11311899</v>
      </c>
      <c r="F12347" s="78">
        <v>5.4869145000000001E-2</v>
      </c>
    </row>
    <row r="12348" spans="1:6" x14ac:dyDescent="0.25">
      <c r="A12348">
        <v>12346</v>
      </c>
      <c r="B12348" t="s">
        <v>13244</v>
      </c>
      <c r="C12348" s="78">
        <v>1.1978177999999999</v>
      </c>
      <c r="D12348" s="78">
        <v>0.22060898000000001</v>
      </c>
      <c r="E12348" s="78">
        <v>-4.4924262999999999E-2</v>
      </c>
      <c r="F12348" s="78">
        <v>1.8403694000000002E-2</v>
      </c>
    </row>
    <row r="12349" spans="1:6" x14ac:dyDescent="0.25">
      <c r="A12349">
        <v>12347</v>
      </c>
      <c r="B12349" t="s">
        <v>13245</v>
      </c>
      <c r="C12349" s="78">
        <v>2.471657</v>
      </c>
      <c r="D12349" s="78">
        <v>-4.2335814999999997</v>
      </c>
      <c r="E12349" s="78">
        <v>0.50465450000000001</v>
      </c>
      <c r="F12349" s="78">
        <v>-0.47996043999999999</v>
      </c>
    </row>
    <row r="12350" spans="1:6" x14ac:dyDescent="0.25">
      <c r="A12350">
        <v>12348</v>
      </c>
      <c r="B12350" t="s">
        <v>13246</v>
      </c>
      <c r="C12350" s="78">
        <v>2.4173681999999999</v>
      </c>
      <c r="D12350" s="78">
        <v>0.64983594</v>
      </c>
      <c r="E12350" s="78">
        <v>-1.9963493999999998E-2</v>
      </c>
      <c r="F12350" s="78">
        <v>-4.8047960000000001E-2</v>
      </c>
    </row>
    <row r="12351" spans="1:6" x14ac:dyDescent="0.25">
      <c r="A12351">
        <v>12349</v>
      </c>
      <c r="B12351" t="s">
        <v>13247</v>
      </c>
      <c r="C12351" s="78">
        <v>0.2481642</v>
      </c>
      <c r="D12351" s="78">
        <v>-1.0289356000000001</v>
      </c>
      <c r="E12351" s="78">
        <v>-6.2463919999999999E-2</v>
      </c>
      <c r="F12351" s="78">
        <v>0.13941365</v>
      </c>
    </row>
    <row r="12352" spans="1:6" x14ac:dyDescent="0.25">
      <c r="A12352">
        <v>12350</v>
      </c>
      <c r="B12352" t="s">
        <v>13248</v>
      </c>
      <c r="C12352" s="78">
        <v>1.3951560999999999</v>
      </c>
      <c r="D12352" s="78">
        <v>-1.421494</v>
      </c>
      <c r="E12352" s="78">
        <v>-6.9750469999999996E-4</v>
      </c>
      <c r="F12352" s="78">
        <v>3.8130492000000002E-2</v>
      </c>
    </row>
    <row r="12353" spans="1:6" x14ac:dyDescent="0.25">
      <c r="A12353">
        <v>12351</v>
      </c>
      <c r="B12353" t="s">
        <v>13249</v>
      </c>
      <c r="C12353" s="78">
        <v>-0.50902230000000004</v>
      </c>
      <c r="D12353" s="78">
        <v>-0.96035755</v>
      </c>
      <c r="E12353" s="78">
        <v>-2.0040657E-2</v>
      </c>
      <c r="F12353" s="78">
        <v>-1.2494162E-2</v>
      </c>
    </row>
    <row r="12354" spans="1:6" x14ac:dyDescent="0.25">
      <c r="A12354">
        <v>12352</v>
      </c>
      <c r="B12354" t="s">
        <v>13250</v>
      </c>
      <c r="C12354" s="78">
        <v>3.0241220999999999E-2</v>
      </c>
      <c r="D12354" s="78">
        <v>-0.67603360000000001</v>
      </c>
      <c r="E12354" s="78">
        <v>9.1550280000000008E-3</v>
      </c>
      <c r="F12354" s="78">
        <v>-4.2723565999999998E-2</v>
      </c>
    </row>
    <row r="12355" spans="1:6" x14ac:dyDescent="0.25">
      <c r="A12355">
        <v>12353</v>
      </c>
      <c r="B12355" t="s">
        <v>13251</v>
      </c>
      <c r="C12355" s="78">
        <v>0.89934040000000004</v>
      </c>
      <c r="D12355" s="78">
        <v>0.64625513999999995</v>
      </c>
      <c r="E12355" s="78">
        <v>-8.2752560000000003E-2</v>
      </c>
      <c r="F12355" s="78">
        <v>5.8829800000000002E-2</v>
      </c>
    </row>
    <row r="12356" spans="1:6" x14ac:dyDescent="0.25">
      <c r="A12356">
        <v>12354</v>
      </c>
      <c r="B12356" t="s">
        <v>13252</v>
      </c>
      <c r="C12356" s="78">
        <v>-5.3359926000000002E-2</v>
      </c>
      <c r="D12356" s="78">
        <v>0.50690913000000004</v>
      </c>
      <c r="E12356" s="78">
        <v>-4.9275066999999999E-2</v>
      </c>
      <c r="F12356" s="78">
        <v>2.9817983999999999E-2</v>
      </c>
    </row>
    <row r="12357" spans="1:6" x14ac:dyDescent="0.25">
      <c r="A12357">
        <v>12355</v>
      </c>
      <c r="B12357" t="s">
        <v>13253</v>
      </c>
      <c r="C12357" s="78">
        <v>-0.61290555999999996</v>
      </c>
      <c r="D12357" s="78">
        <v>1.7904195000000001</v>
      </c>
      <c r="E12357" s="78">
        <v>-7.4891835000000004E-2</v>
      </c>
      <c r="F12357" s="78">
        <v>-0.55944879999999997</v>
      </c>
    </row>
    <row r="12358" spans="1:6" x14ac:dyDescent="0.25">
      <c r="A12358">
        <v>12356</v>
      </c>
      <c r="B12358" t="s">
        <v>13254</v>
      </c>
      <c r="C12358" s="78">
        <v>-1.456434</v>
      </c>
      <c r="D12358" s="78">
        <v>-0.20273468</v>
      </c>
      <c r="E12358" s="78">
        <v>-0.14066386</v>
      </c>
      <c r="F12358" s="78">
        <v>-0.11590727000000001</v>
      </c>
    </row>
    <row r="12359" spans="1:6" x14ac:dyDescent="0.25">
      <c r="A12359">
        <v>12357</v>
      </c>
      <c r="B12359" t="s">
        <v>13255</v>
      </c>
      <c r="C12359" s="78">
        <v>0.38777859999999997</v>
      </c>
      <c r="D12359" s="78">
        <v>0.76006806000000005</v>
      </c>
      <c r="E12359" s="78">
        <v>1.8935896999999999</v>
      </c>
      <c r="F12359" s="78">
        <v>0.24642929999999999</v>
      </c>
    </row>
    <row r="12360" spans="1:6" x14ac:dyDescent="0.25">
      <c r="A12360">
        <v>12358</v>
      </c>
      <c r="B12360" t="s">
        <v>13256</v>
      </c>
      <c r="C12360" s="78">
        <v>-0.40983754</v>
      </c>
      <c r="D12360" s="78">
        <v>-1.6550781999999999</v>
      </c>
      <c r="E12360" s="78">
        <v>-8.5002930000000004E-2</v>
      </c>
      <c r="F12360" s="78">
        <v>-3.0823945999999998E-3</v>
      </c>
    </row>
    <row r="12361" spans="1:6" x14ac:dyDescent="0.25">
      <c r="A12361">
        <v>12359</v>
      </c>
      <c r="B12361" t="s">
        <v>13257</v>
      </c>
      <c r="C12361" s="78">
        <v>0.27853660000000002</v>
      </c>
      <c r="D12361" s="78">
        <v>-0.66980969999999995</v>
      </c>
      <c r="E12361" s="78">
        <v>-4.0921547000000003E-2</v>
      </c>
      <c r="F12361" s="78">
        <v>2.2127554000000001E-2</v>
      </c>
    </row>
    <row r="12362" spans="1:6" x14ac:dyDescent="0.25">
      <c r="A12362">
        <v>12360</v>
      </c>
      <c r="B12362" t="s">
        <v>13258</v>
      </c>
      <c r="C12362" s="78">
        <v>1.4198986</v>
      </c>
      <c r="D12362" s="78">
        <v>-0.48738327999999997</v>
      </c>
      <c r="E12362" s="78">
        <v>-3.1477110000000003E-2</v>
      </c>
      <c r="F12362" s="78">
        <v>2.3887366E-2</v>
      </c>
    </row>
    <row r="12363" spans="1:6" x14ac:dyDescent="0.25">
      <c r="A12363">
        <v>12361</v>
      </c>
      <c r="B12363" t="s">
        <v>13259</v>
      </c>
      <c r="C12363" s="78">
        <v>1.6363117</v>
      </c>
      <c r="D12363" s="78">
        <v>-0.98809279999999999</v>
      </c>
      <c r="E12363" s="78">
        <v>-1.6530666999999999E-2</v>
      </c>
      <c r="F12363" s="78">
        <v>7.4769020000000005E-2</v>
      </c>
    </row>
    <row r="12364" spans="1:6" x14ac:dyDescent="0.25">
      <c r="A12364">
        <v>12362</v>
      </c>
      <c r="B12364" t="s">
        <v>13260</v>
      </c>
      <c r="C12364" s="78">
        <v>-0.11217818</v>
      </c>
      <c r="D12364" s="78">
        <v>0.37939355000000002</v>
      </c>
      <c r="E12364" s="78">
        <v>-4.9821783000000001E-2</v>
      </c>
      <c r="F12364" s="78">
        <v>1.9077256000000001E-2</v>
      </c>
    </row>
    <row r="12365" spans="1:6" x14ac:dyDescent="0.25">
      <c r="A12365">
        <v>12363</v>
      </c>
      <c r="B12365" t="s">
        <v>13261</v>
      </c>
      <c r="C12365" s="78">
        <v>3.0598074999999998</v>
      </c>
      <c r="D12365" s="78">
        <v>1.0196072</v>
      </c>
      <c r="E12365" s="78">
        <v>-3.4390595000000003E-2</v>
      </c>
      <c r="F12365" s="78">
        <v>0.17954011</v>
      </c>
    </row>
    <row r="12366" spans="1:6" x14ac:dyDescent="0.25">
      <c r="A12366">
        <v>12364</v>
      </c>
      <c r="B12366" t="s">
        <v>13262</v>
      </c>
      <c r="C12366" s="78">
        <v>0.59009290000000003</v>
      </c>
      <c r="D12366" s="78">
        <v>-3.5207869999999999</v>
      </c>
      <c r="E12366" s="78">
        <v>-3.4390595000000003E-2</v>
      </c>
      <c r="F12366" s="78">
        <v>0.17954011</v>
      </c>
    </row>
    <row r="12367" spans="1:6" x14ac:dyDescent="0.25">
      <c r="A12367">
        <v>12365</v>
      </c>
      <c r="B12367" t="s">
        <v>13263</v>
      </c>
      <c r="C12367" s="78">
        <v>-0.79791009999999996</v>
      </c>
      <c r="D12367" s="78">
        <v>2.1736010000000001</v>
      </c>
      <c r="E12367" s="78">
        <v>-3.4390595000000003E-2</v>
      </c>
      <c r="F12367" s="78">
        <v>0.17954011</v>
      </c>
    </row>
    <row r="12368" spans="1:6" x14ac:dyDescent="0.25">
      <c r="A12368">
        <v>12366</v>
      </c>
      <c r="B12368" t="s">
        <v>13264</v>
      </c>
      <c r="C12368" s="78">
        <v>1.4891464999999999</v>
      </c>
      <c r="D12368" s="78">
        <v>3.6561446000000002</v>
      </c>
      <c r="E12368" s="78">
        <v>-3.4390595000000003E-2</v>
      </c>
      <c r="F12368" s="78">
        <v>0.17954011</v>
      </c>
    </row>
    <row r="12369" spans="1:6" x14ac:dyDescent="0.25">
      <c r="A12369">
        <v>12367</v>
      </c>
      <c r="B12369" t="s">
        <v>13265</v>
      </c>
      <c r="C12369" s="78">
        <v>2.2338681</v>
      </c>
      <c r="D12369" s="78">
        <v>-2.131421</v>
      </c>
      <c r="E12369" s="78">
        <v>6.4145440000000003E-3</v>
      </c>
      <c r="F12369" s="78">
        <v>-4.015316E-2</v>
      </c>
    </row>
    <row r="12370" spans="1:6" x14ac:dyDescent="0.25">
      <c r="A12370">
        <v>12368</v>
      </c>
      <c r="B12370" t="s">
        <v>13266</v>
      </c>
      <c r="C12370" s="78">
        <v>0.17268625000000001</v>
      </c>
      <c r="D12370" s="78">
        <v>-0.28926410000000002</v>
      </c>
      <c r="E12370" s="78">
        <v>-2.1248380000000001E-2</v>
      </c>
      <c r="F12370" s="78">
        <v>3.4099177000000001E-2</v>
      </c>
    </row>
    <row r="12371" spans="1:6" x14ac:dyDescent="0.25">
      <c r="A12371">
        <v>12369</v>
      </c>
      <c r="B12371" t="s">
        <v>13267</v>
      </c>
      <c r="C12371" s="78">
        <v>0.51564290000000002</v>
      </c>
      <c r="D12371" s="78">
        <v>0.54419552999999998</v>
      </c>
      <c r="E12371" s="78">
        <v>-3.4906074000000002E-2</v>
      </c>
      <c r="F12371" s="78">
        <v>-4.9072623000000003E-2</v>
      </c>
    </row>
    <row r="12372" spans="1:6" x14ac:dyDescent="0.25">
      <c r="A12372">
        <v>12370</v>
      </c>
      <c r="B12372" t="s">
        <v>13268</v>
      </c>
      <c r="C12372" s="78">
        <v>-1.962302</v>
      </c>
      <c r="D12372" s="78">
        <v>0.53473219999999999</v>
      </c>
      <c r="E12372" s="78">
        <v>-7.9749749999999994E-2</v>
      </c>
      <c r="F12372" s="78">
        <v>5.3023502E-2</v>
      </c>
    </row>
    <row r="12373" spans="1:6" x14ac:dyDescent="0.25">
      <c r="A12373">
        <v>12371</v>
      </c>
      <c r="B12373" t="s">
        <v>13269</v>
      </c>
      <c r="C12373" s="78">
        <v>0.66535544000000002</v>
      </c>
      <c r="D12373" s="78">
        <v>2.0328753000000002</v>
      </c>
      <c r="E12373" s="78">
        <v>-3.4390595000000003E-2</v>
      </c>
      <c r="F12373" s="78">
        <v>0.17954011</v>
      </c>
    </row>
    <row r="12374" spans="1:6" x14ac:dyDescent="0.25">
      <c r="A12374">
        <v>12372</v>
      </c>
      <c r="B12374" t="s">
        <v>13270</v>
      </c>
      <c r="C12374" s="78">
        <v>2.0427219999999999</v>
      </c>
      <c r="D12374" s="78">
        <v>-4.1077465999999996</v>
      </c>
      <c r="E12374" s="78">
        <v>7.4712633999999998E-3</v>
      </c>
      <c r="F12374" s="78">
        <v>-3.156784E-2</v>
      </c>
    </row>
    <row r="12375" spans="1:6" x14ac:dyDescent="0.25">
      <c r="A12375">
        <v>12373</v>
      </c>
      <c r="B12375" t="s">
        <v>13271</v>
      </c>
      <c r="C12375" s="78">
        <v>-1.9707754</v>
      </c>
      <c r="D12375" s="78">
        <v>1.7913926</v>
      </c>
      <c r="E12375" s="78">
        <v>-7.237673E-2</v>
      </c>
      <c r="F12375" s="78">
        <v>-1.6089125999999999E-2</v>
      </c>
    </row>
    <row r="12376" spans="1:6" x14ac:dyDescent="0.25">
      <c r="A12376">
        <v>12374</v>
      </c>
      <c r="B12376" t="s">
        <v>13272</v>
      </c>
      <c r="C12376" s="78">
        <v>0.23553105999999999</v>
      </c>
      <c r="D12376" s="78">
        <v>0.17678186000000001</v>
      </c>
      <c r="E12376" s="78">
        <v>-3.4390595000000003E-2</v>
      </c>
      <c r="F12376" s="78">
        <v>0.17954011</v>
      </c>
    </row>
    <row r="12377" spans="1:6" x14ac:dyDescent="0.25">
      <c r="A12377">
        <v>12375</v>
      </c>
      <c r="B12377" t="s">
        <v>13273</v>
      </c>
      <c r="C12377" s="78">
        <v>0.96892213999999999</v>
      </c>
      <c r="D12377" s="78">
        <v>4.9859658000000001E-2</v>
      </c>
      <c r="E12377" s="78">
        <v>-7.0418389999999997E-2</v>
      </c>
      <c r="F12377" s="78">
        <v>5.9358916999999997E-2</v>
      </c>
    </row>
    <row r="12378" spans="1:6" x14ac:dyDescent="0.25">
      <c r="A12378">
        <v>12376</v>
      </c>
      <c r="B12378" t="s">
        <v>13274</v>
      </c>
      <c r="C12378" s="78">
        <v>-1.5772784</v>
      </c>
      <c r="D12378" s="78">
        <v>-0.69066989999999995</v>
      </c>
      <c r="E12378" s="78">
        <v>-6.5859200000000003E-3</v>
      </c>
      <c r="F12378" s="78">
        <v>-0.11836769</v>
      </c>
    </row>
    <row r="12379" spans="1:6" x14ac:dyDescent="0.25">
      <c r="A12379">
        <v>12377</v>
      </c>
      <c r="B12379" t="s">
        <v>13275</v>
      </c>
      <c r="C12379" s="78">
        <v>-0.96511996</v>
      </c>
      <c r="D12379" s="78">
        <v>0.50052786000000005</v>
      </c>
      <c r="E12379" s="78">
        <v>-3.4390595000000003E-2</v>
      </c>
      <c r="F12379" s="78">
        <v>0.17954011</v>
      </c>
    </row>
    <row r="12380" spans="1:6" x14ac:dyDescent="0.25">
      <c r="A12380">
        <v>12378</v>
      </c>
      <c r="B12380" t="s">
        <v>13276</v>
      </c>
      <c r="C12380" s="78">
        <v>1.8917638000000001</v>
      </c>
      <c r="D12380" s="78">
        <v>-0.28876168000000002</v>
      </c>
      <c r="E12380" s="78">
        <v>-6.2472779999999999E-2</v>
      </c>
      <c r="F12380" s="78">
        <v>0.10212424000000001</v>
      </c>
    </row>
    <row r="12381" spans="1:6" x14ac:dyDescent="0.25">
      <c r="A12381">
        <v>12379</v>
      </c>
      <c r="B12381" t="s">
        <v>13277</v>
      </c>
      <c r="C12381" s="78">
        <v>1.6688856000000001</v>
      </c>
      <c r="D12381" s="78">
        <v>-0.19321099</v>
      </c>
      <c r="E12381" s="78">
        <v>0.15705379999999999</v>
      </c>
      <c r="F12381" s="78">
        <v>-0.2503242</v>
      </c>
    </row>
    <row r="12382" spans="1:6" x14ac:dyDescent="0.25">
      <c r="A12382">
        <v>12380</v>
      </c>
      <c r="B12382" t="s">
        <v>13278</v>
      </c>
      <c r="C12382" s="78">
        <v>2.0780318000000002</v>
      </c>
      <c r="D12382" s="78">
        <v>-1.2640180000000001</v>
      </c>
      <c r="E12382" s="78">
        <v>-0.11383554</v>
      </c>
      <c r="F12382" s="78">
        <v>-8.8256135999999999E-2</v>
      </c>
    </row>
    <row r="12383" spans="1:6" x14ac:dyDescent="0.25">
      <c r="A12383">
        <v>12381</v>
      </c>
      <c r="B12383" t="s">
        <v>13279</v>
      </c>
      <c r="C12383" s="78">
        <v>0.49824420000000003</v>
      </c>
      <c r="D12383" s="78">
        <v>-0.24952199999999999</v>
      </c>
      <c r="E12383" s="78">
        <v>-3.4390595000000003E-2</v>
      </c>
      <c r="F12383" s="78">
        <v>0.17954011</v>
      </c>
    </row>
    <row r="12384" spans="1:6" x14ac:dyDescent="0.25">
      <c r="A12384">
        <v>12382</v>
      </c>
      <c r="B12384" t="s">
        <v>13280</v>
      </c>
      <c r="C12384" s="78">
        <v>0.4325696</v>
      </c>
      <c r="D12384" s="78">
        <v>-0.51355267000000004</v>
      </c>
      <c r="E12384" s="78">
        <v>-9.9255250000000003E-2</v>
      </c>
      <c r="F12384" s="78">
        <v>-0.31036854000000003</v>
      </c>
    </row>
    <row r="12385" spans="1:6" x14ac:dyDescent="0.25">
      <c r="A12385">
        <v>12383</v>
      </c>
      <c r="B12385" t="s">
        <v>13281</v>
      </c>
      <c r="C12385" s="78">
        <v>-1.0302500999999999</v>
      </c>
      <c r="D12385" s="78">
        <v>-0.17152986000000001</v>
      </c>
      <c r="E12385" s="78">
        <v>-8.2092269999999995E-2</v>
      </c>
      <c r="F12385" s="78">
        <v>-0.27087736000000001</v>
      </c>
    </row>
    <row r="12386" spans="1:6" x14ac:dyDescent="0.25">
      <c r="A12386">
        <v>12384</v>
      </c>
      <c r="B12386" t="s">
        <v>13282</v>
      </c>
      <c r="C12386" s="78">
        <v>0.71575200000000005</v>
      </c>
      <c r="D12386" s="78">
        <v>1.0525788</v>
      </c>
      <c r="E12386" s="78">
        <v>-7.6233629999999997E-2</v>
      </c>
      <c r="F12386" s="78">
        <v>-1.95456E-2</v>
      </c>
    </row>
    <row r="12387" spans="1:6" x14ac:dyDescent="0.25">
      <c r="A12387">
        <v>12385</v>
      </c>
      <c r="B12387" t="s">
        <v>13283</v>
      </c>
      <c r="C12387" s="78">
        <v>-2.4021387000000002E-2</v>
      </c>
      <c r="D12387" s="78">
        <v>-0.55854844999999997</v>
      </c>
      <c r="E12387" s="78">
        <v>1.9954215</v>
      </c>
      <c r="F12387" s="78">
        <v>0.29869023</v>
      </c>
    </row>
    <row r="12388" spans="1:6" x14ac:dyDescent="0.25">
      <c r="A12388">
        <v>12386</v>
      </c>
      <c r="B12388" t="s">
        <v>13284</v>
      </c>
      <c r="C12388" s="78">
        <v>-0.7003161</v>
      </c>
      <c r="D12388" s="78">
        <v>-7.9969406000000007E-2</v>
      </c>
      <c r="E12388" s="78">
        <v>-8.1298480000000006E-2</v>
      </c>
      <c r="F12388" s="78">
        <v>8.3269330000000003E-2</v>
      </c>
    </row>
    <row r="12389" spans="1:6" x14ac:dyDescent="0.25">
      <c r="A12389">
        <v>12387</v>
      </c>
      <c r="B12389" t="s">
        <v>13285</v>
      </c>
      <c r="C12389" s="78">
        <v>-1.665176</v>
      </c>
      <c r="D12389" s="78">
        <v>0.9515865</v>
      </c>
      <c r="E12389" s="78">
        <v>-6.3923599999999997E-2</v>
      </c>
      <c r="F12389" s="78">
        <v>-5.0548165999999999E-2</v>
      </c>
    </row>
    <row r="12390" spans="1:6" x14ac:dyDescent="0.25">
      <c r="A12390">
        <v>12388</v>
      </c>
      <c r="B12390" t="s">
        <v>13286</v>
      </c>
      <c r="C12390" s="78">
        <v>-2.427006</v>
      </c>
      <c r="D12390" s="78">
        <v>-3.7960127000000003E-2</v>
      </c>
      <c r="E12390" s="78">
        <v>-3.0282632E-2</v>
      </c>
      <c r="F12390" s="78">
        <v>3.3513248000000002E-2</v>
      </c>
    </row>
    <row r="12391" spans="1:6" x14ac:dyDescent="0.25">
      <c r="A12391">
        <v>12389</v>
      </c>
      <c r="B12391" t="s">
        <v>13287</v>
      </c>
      <c r="C12391" s="78">
        <v>-1.3075806999999999</v>
      </c>
      <c r="D12391" s="78">
        <v>-1.0649903000000001</v>
      </c>
      <c r="E12391" s="78">
        <v>-7.7077430000000002E-2</v>
      </c>
      <c r="F12391" s="78">
        <v>9.1918390000000003E-2</v>
      </c>
    </row>
    <row r="12392" spans="1:6" x14ac:dyDescent="0.25">
      <c r="A12392">
        <v>12390</v>
      </c>
      <c r="B12392" t="s">
        <v>13288</v>
      </c>
      <c r="C12392" s="78">
        <v>1.2433589</v>
      </c>
      <c r="D12392" s="78">
        <v>1.6649506999999999</v>
      </c>
      <c r="E12392" s="78">
        <v>4.2500532999999998E-3</v>
      </c>
      <c r="F12392" s="78">
        <v>-0.31045020000000001</v>
      </c>
    </row>
    <row r="12393" spans="1:6" x14ac:dyDescent="0.25">
      <c r="A12393">
        <v>12391</v>
      </c>
      <c r="B12393" t="s">
        <v>13289</v>
      </c>
      <c r="C12393" s="78">
        <v>1.7362605</v>
      </c>
      <c r="D12393" s="78">
        <v>-0.25815316999999999</v>
      </c>
      <c r="E12393" s="78">
        <v>-5.9607859999999999E-2</v>
      </c>
      <c r="F12393" s="78">
        <v>0.12151857000000001</v>
      </c>
    </row>
    <row r="12394" spans="1:6" x14ac:dyDescent="0.25">
      <c r="A12394">
        <v>12392</v>
      </c>
      <c r="B12394" t="s">
        <v>13290</v>
      </c>
      <c r="C12394" s="78">
        <v>0.22462119999999999</v>
      </c>
      <c r="D12394" s="78">
        <v>2.4253070000000001</v>
      </c>
      <c r="E12394" s="78">
        <v>0.30377100000000001</v>
      </c>
      <c r="F12394" s="78">
        <v>-0.52145134999999998</v>
      </c>
    </row>
    <row r="12395" spans="1:6" x14ac:dyDescent="0.25">
      <c r="A12395">
        <v>12393</v>
      </c>
      <c r="B12395" t="s">
        <v>13291</v>
      </c>
      <c r="C12395" s="78">
        <v>0.84863770000000005</v>
      </c>
      <c r="D12395" s="78">
        <v>-1.0890774999999999</v>
      </c>
      <c r="E12395" s="78">
        <v>-9.4420560000000001E-2</v>
      </c>
      <c r="F12395" s="78">
        <v>5.6986809999999999E-2</v>
      </c>
    </row>
    <row r="12396" spans="1:6" x14ac:dyDescent="0.25">
      <c r="A12396">
        <v>12394</v>
      </c>
      <c r="B12396" t="s">
        <v>13292</v>
      </c>
      <c r="C12396" s="78">
        <v>-2.2995603</v>
      </c>
      <c r="D12396" s="78">
        <v>0.20435438</v>
      </c>
      <c r="E12396" s="78">
        <v>2.6272316E-2</v>
      </c>
      <c r="F12396" s="78">
        <v>2.1688253000000001E-2</v>
      </c>
    </row>
    <row r="12397" spans="1:6" x14ac:dyDescent="0.25">
      <c r="A12397">
        <v>12395</v>
      </c>
      <c r="B12397" t="s">
        <v>13293</v>
      </c>
      <c r="C12397" s="78">
        <v>0.34404030000000002</v>
      </c>
      <c r="D12397" s="78">
        <v>-1.1899527000000001</v>
      </c>
      <c r="E12397" s="78">
        <v>-3.4390595000000003E-2</v>
      </c>
      <c r="F12397" s="78">
        <v>0.17954011</v>
      </c>
    </row>
    <row r="12398" spans="1:6" x14ac:dyDescent="0.25">
      <c r="A12398">
        <v>12396</v>
      </c>
      <c r="B12398" t="s">
        <v>13294</v>
      </c>
      <c r="C12398" s="78">
        <v>-0.9351043</v>
      </c>
      <c r="D12398" s="78">
        <v>-2.1429762999999999</v>
      </c>
      <c r="E12398" s="78">
        <v>1.8466370000000001</v>
      </c>
      <c r="F12398" s="78">
        <v>0.24605408000000001</v>
      </c>
    </row>
    <row r="12399" spans="1:6" x14ac:dyDescent="0.25">
      <c r="A12399">
        <v>12397</v>
      </c>
      <c r="B12399" t="s">
        <v>13295</v>
      </c>
      <c r="C12399" s="78">
        <v>0.28094986</v>
      </c>
      <c r="D12399" s="78">
        <v>-0.42582384000000001</v>
      </c>
      <c r="E12399" s="78">
        <v>-8.9977829999999995E-2</v>
      </c>
      <c r="F12399" s="78">
        <v>5.8887876999999998E-2</v>
      </c>
    </row>
    <row r="12400" spans="1:6" x14ac:dyDescent="0.25">
      <c r="A12400">
        <v>12398</v>
      </c>
      <c r="B12400" t="s">
        <v>13296</v>
      </c>
      <c r="C12400" s="78">
        <v>0.47380359999999999</v>
      </c>
      <c r="D12400" s="78">
        <v>-0.66450560000000003</v>
      </c>
      <c r="E12400" s="78">
        <v>-3.5571041999999997E-2</v>
      </c>
      <c r="F12400" s="78">
        <v>5.4917476999999999E-2</v>
      </c>
    </row>
    <row r="12401" spans="1:6" x14ac:dyDescent="0.25">
      <c r="A12401">
        <v>12399</v>
      </c>
      <c r="B12401" t="s">
        <v>13297</v>
      </c>
      <c r="C12401" s="78">
        <v>-1.1774564000000001</v>
      </c>
      <c r="D12401" s="78">
        <v>-0.12332946</v>
      </c>
      <c r="E12401" s="78">
        <v>1.9301079999999999</v>
      </c>
      <c r="F12401" s="78">
        <v>0.28327268</v>
      </c>
    </row>
    <row r="12402" spans="1:6" x14ac:dyDescent="0.25">
      <c r="A12402">
        <v>12400</v>
      </c>
      <c r="B12402" t="s">
        <v>13298</v>
      </c>
      <c r="C12402" s="78">
        <v>1.8763348</v>
      </c>
      <c r="D12402" s="78">
        <v>-0.13683191</v>
      </c>
      <c r="E12402" s="78">
        <v>-4.5147623999999997E-2</v>
      </c>
      <c r="F12402" s="78">
        <v>1.2538314E-2</v>
      </c>
    </row>
    <row r="12403" spans="1:6" x14ac:dyDescent="0.25">
      <c r="A12403">
        <v>12401</v>
      </c>
      <c r="B12403" t="s">
        <v>13299</v>
      </c>
      <c r="C12403" s="78">
        <v>-1.3007962</v>
      </c>
      <c r="D12403" s="78">
        <v>0.43131740000000002</v>
      </c>
      <c r="E12403" s="78">
        <v>-3.4390595000000003E-2</v>
      </c>
      <c r="F12403" s="78">
        <v>0.17954011</v>
      </c>
    </row>
    <row r="12404" spans="1:6" x14ac:dyDescent="0.25">
      <c r="A12404">
        <v>12402</v>
      </c>
      <c r="B12404" t="s">
        <v>13300</v>
      </c>
      <c r="C12404" s="78">
        <v>-0.17520952000000001</v>
      </c>
      <c r="D12404" s="78">
        <v>-0.34687079999999998</v>
      </c>
      <c r="E12404" s="78">
        <v>3.6376304999999999E-3</v>
      </c>
      <c r="F12404" s="78">
        <v>-5.8376669999999999E-2</v>
      </c>
    </row>
    <row r="12405" spans="1:6" x14ac:dyDescent="0.25">
      <c r="A12405">
        <v>12403</v>
      </c>
      <c r="B12405" t="s">
        <v>13301</v>
      </c>
      <c r="C12405" s="78">
        <v>-0.67486380000000001</v>
      </c>
      <c r="D12405" s="78">
        <v>0.28048146000000002</v>
      </c>
      <c r="E12405" s="78">
        <v>1.7963245000000001</v>
      </c>
      <c r="F12405" s="78">
        <v>1.01026E-2</v>
      </c>
    </row>
    <row r="12406" spans="1:6" x14ac:dyDescent="0.25">
      <c r="A12406">
        <v>12404</v>
      </c>
      <c r="B12406" t="s">
        <v>13302</v>
      </c>
      <c r="C12406" s="78">
        <v>0.27306095000000002</v>
      </c>
      <c r="D12406" s="78">
        <v>-1.9476526999999999</v>
      </c>
      <c r="E12406" s="78">
        <v>-7.5890970000000002E-2</v>
      </c>
      <c r="F12406" s="78">
        <v>6.7660590000000007E-2</v>
      </c>
    </row>
    <row r="12407" spans="1:6" x14ac:dyDescent="0.25">
      <c r="A12407">
        <v>12405</v>
      </c>
      <c r="B12407" t="s">
        <v>13303</v>
      </c>
      <c r="C12407" s="78">
        <v>0.68713559999999996</v>
      </c>
      <c r="D12407" s="78">
        <v>3.3139818000000001</v>
      </c>
      <c r="E12407" s="78">
        <v>-0.16743437999999999</v>
      </c>
      <c r="F12407" s="78">
        <v>-0.27107006</v>
      </c>
    </row>
    <row r="12408" spans="1:6" x14ac:dyDescent="0.25">
      <c r="A12408">
        <v>12406</v>
      </c>
      <c r="B12408" t="s">
        <v>13304</v>
      </c>
      <c r="C12408" s="78">
        <v>-1.1721292999999999</v>
      </c>
      <c r="D12408" s="78">
        <v>-0.35053374999999998</v>
      </c>
      <c r="E12408" s="78">
        <v>-2.9003065000000001E-2</v>
      </c>
      <c r="F12408" s="78">
        <v>4.0307045000000001E-3</v>
      </c>
    </row>
    <row r="12409" spans="1:6" x14ac:dyDescent="0.25">
      <c r="A12409">
        <v>12407</v>
      </c>
      <c r="B12409" t="s">
        <v>13305</v>
      </c>
      <c r="C12409" s="78">
        <v>-0.62161933999999996</v>
      </c>
      <c r="D12409" s="78">
        <v>-1.3553696</v>
      </c>
      <c r="E12409" s="78">
        <v>-7.1158739999999998E-2</v>
      </c>
      <c r="F12409" s="78">
        <v>9.4758413999999999E-2</v>
      </c>
    </row>
    <row r="12410" spans="1:6" x14ac:dyDescent="0.25">
      <c r="A12410">
        <v>12408</v>
      </c>
      <c r="B12410" t="s">
        <v>13306</v>
      </c>
      <c r="C12410" s="78">
        <v>2.4803123</v>
      </c>
      <c r="D12410" s="78">
        <v>-1.1721542</v>
      </c>
      <c r="E12410" s="78">
        <v>-8.6887989999999998E-2</v>
      </c>
      <c r="F12410" s="78">
        <v>7.9603019999999997E-2</v>
      </c>
    </row>
    <row r="12411" spans="1:6" x14ac:dyDescent="0.25">
      <c r="A12411">
        <v>12409</v>
      </c>
      <c r="B12411" t="s">
        <v>13307</v>
      </c>
      <c r="C12411" s="78">
        <v>0.27984991999999997</v>
      </c>
      <c r="D12411" s="78">
        <v>-0.7423073</v>
      </c>
      <c r="E12411" s="78">
        <v>-3.4390595000000003E-2</v>
      </c>
      <c r="F12411" s="78">
        <v>0.17954011</v>
      </c>
    </row>
    <row r="12412" spans="1:6" x14ac:dyDescent="0.25">
      <c r="A12412">
        <v>12410</v>
      </c>
      <c r="B12412" t="s">
        <v>13308</v>
      </c>
      <c r="C12412" s="78">
        <v>-1.1038482000000001</v>
      </c>
      <c r="D12412" s="78">
        <v>2.9853206000000001</v>
      </c>
      <c r="E12412" s="78">
        <v>-5.0503871999999998E-2</v>
      </c>
      <c r="F12412" s="78">
        <v>7.8645140000000002E-2</v>
      </c>
    </row>
    <row r="12413" spans="1:6" x14ac:dyDescent="0.25">
      <c r="A12413">
        <v>12411</v>
      </c>
      <c r="B12413" t="s">
        <v>13309</v>
      </c>
      <c r="C12413" s="78">
        <v>0.82378982999999995</v>
      </c>
      <c r="D12413" s="78">
        <v>0.38292064999999997</v>
      </c>
      <c r="E12413" s="78">
        <v>-1.8526575999999999E-2</v>
      </c>
      <c r="F12413" s="78">
        <v>-6.7357509999999995E-2</v>
      </c>
    </row>
    <row r="12414" spans="1:6" x14ac:dyDescent="0.25">
      <c r="A12414">
        <v>12412</v>
      </c>
      <c r="B12414" t="s">
        <v>13310</v>
      </c>
      <c r="C12414" s="78">
        <v>-1.8924224000000001</v>
      </c>
      <c r="D12414" s="78">
        <v>-1.6350513</v>
      </c>
      <c r="E12414" s="78">
        <v>-2.0436095000000001E-2</v>
      </c>
      <c r="F12414" s="78">
        <v>5.4459870000000001E-2</v>
      </c>
    </row>
    <row r="12415" spans="1:6" x14ac:dyDescent="0.25">
      <c r="A12415">
        <v>12413</v>
      </c>
      <c r="B12415" t="s">
        <v>13311</v>
      </c>
      <c r="C12415" s="78">
        <v>-1.2367783000000001</v>
      </c>
      <c r="D12415" s="78">
        <v>-6.3534049999999995E-2</v>
      </c>
      <c r="E12415" s="78">
        <v>-0.13102211</v>
      </c>
      <c r="F12415" s="78">
        <v>-0.10700403</v>
      </c>
    </row>
    <row r="12416" spans="1:6" x14ac:dyDescent="0.25">
      <c r="A12416">
        <v>12414</v>
      </c>
      <c r="B12416" t="s">
        <v>13312</v>
      </c>
      <c r="C12416" s="78">
        <v>-0.45833963</v>
      </c>
      <c r="D12416" s="78">
        <v>1.5716346999999999</v>
      </c>
      <c r="E12416" s="78">
        <v>-8.1899719999999995E-2</v>
      </c>
      <c r="F12416" s="78">
        <v>5.4565437000000001E-2</v>
      </c>
    </row>
    <row r="12417" spans="1:6" x14ac:dyDescent="0.25">
      <c r="A12417">
        <v>12415</v>
      </c>
      <c r="B12417" t="s">
        <v>13313</v>
      </c>
      <c r="C12417" s="78">
        <v>0.1369504</v>
      </c>
      <c r="D12417" s="78">
        <v>0.71588576000000004</v>
      </c>
      <c r="E12417" s="78">
        <v>-0.108554974</v>
      </c>
      <c r="F12417" s="78">
        <v>-1.6053676999999999E-2</v>
      </c>
    </row>
    <row r="12418" spans="1:6" x14ac:dyDescent="0.25">
      <c r="A12418">
        <v>12416</v>
      </c>
      <c r="B12418" t="s">
        <v>13314</v>
      </c>
      <c r="C12418" s="78">
        <v>0.71695374999999995</v>
      </c>
      <c r="D12418" s="78">
        <v>0.67436594000000005</v>
      </c>
      <c r="E12418" s="78">
        <v>-5.3120046999999997E-2</v>
      </c>
      <c r="F12418" s="78">
        <v>3.5720380000000003E-2</v>
      </c>
    </row>
    <row r="12419" spans="1:6" x14ac:dyDescent="0.25">
      <c r="A12419">
        <v>12417</v>
      </c>
      <c r="B12419" t="s">
        <v>13315</v>
      </c>
      <c r="C12419" s="78">
        <v>-0.85851896000000005</v>
      </c>
      <c r="D12419" s="78">
        <v>-2.2778645000000002</v>
      </c>
      <c r="E12419" s="78">
        <v>-9.5956780000000005E-2</v>
      </c>
      <c r="F12419" s="78">
        <v>-8.3825440000000005E-3</v>
      </c>
    </row>
    <row r="12420" spans="1:6" x14ac:dyDescent="0.25">
      <c r="A12420">
        <v>12418</v>
      </c>
      <c r="B12420" t="s">
        <v>13316</v>
      </c>
      <c r="C12420" s="78">
        <v>-1.3055753000000001</v>
      </c>
      <c r="D12420" s="78">
        <v>-1.7996851</v>
      </c>
      <c r="E12420" s="78">
        <v>-7.8686245000000002E-2</v>
      </c>
      <c r="F12420" s="78">
        <v>4.7893449999999997E-2</v>
      </c>
    </row>
    <row r="12421" spans="1:6" x14ac:dyDescent="0.25">
      <c r="A12421">
        <v>12419</v>
      </c>
      <c r="B12421" t="s">
        <v>13317</v>
      </c>
      <c r="C12421" s="78">
        <v>-2.1919124000000001</v>
      </c>
      <c r="D12421" s="78">
        <v>1.1363945</v>
      </c>
      <c r="E12421" s="78">
        <v>-3.4390595000000003E-2</v>
      </c>
      <c r="F12421" s="78">
        <v>0.17954011</v>
      </c>
    </row>
    <row r="12422" spans="1:6" x14ac:dyDescent="0.25">
      <c r="A12422">
        <v>12420</v>
      </c>
      <c r="B12422" t="s">
        <v>13318</v>
      </c>
      <c r="C12422" s="78">
        <v>6.9054513999999997E-2</v>
      </c>
      <c r="D12422" s="78">
        <v>0.39506817</v>
      </c>
      <c r="E12422" s="78">
        <v>-3.4390595000000003E-2</v>
      </c>
      <c r="F12422" s="78">
        <v>0.17954011</v>
      </c>
    </row>
    <row r="12423" spans="1:6" x14ac:dyDescent="0.25">
      <c r="A12423">
        <v>12421</v>
      </c>
      <c r="B12423" t="s">
        <v>13319</v>
      </c>
      <c r="C12423" s="78">
        <v>-2.7237680000000002</v>
      </c>
      <c r="D12423" s="78">
        <v>-0.67426249999999999</v>
      </c>
      <c r="E12423" s="78">
        <v>-2.7462650000000002E-2</v>
      </c>
      <c r="F12423" s="78">
        <v>-0.14123888000000001</v>
      </c>
    </row>
    <row r="12424" spans="1:6" x14ac:dyDescent="0.25">
      <c r="A12424">
        <v>12422</v>
      </c>
      <c r="B12424" t="s">
        <v>13320</v>
      </c>
      <c r="C12424" s="78">
        <v>-0.87728280000000003</v>
      </c>
      <c r="D12424" s="78">
        <v>0.79831589999999997</v>
      </c>
      <c r="E12424" s="78">
        <v>-6.1093517E-2</v>
      </c>
      <c r="F12424" s="78">
        <v>4.7915964999999998E-2</v>
      </c>
    </row>
    <row r="12425" spans="1:6" x14ac:dyDescent="0.25">
      <c r="A12425">
        <v>12423</v>
      </c>
      <c r="B12425" t="s">
        <v>13321</v>
      </c>
      <c r="C12425" s="78">
        <v>-0.10490516</v>
      </c>
      <c r="D12425" s="78">
        <v>-0.74021170000000003</v>
      </c>
      <c r="E12425" s="78">
        <v>-0.10713692</v>
      </c>
      <c r="F12425" s="78">
        <v>-1.2716666E-2</v>
      </c>
    </row>
    <row r="12426" spans="1:6" x14ac:dyDescent="0.25">
      <c r="A12426">
        <v>12424</v>
      </c>
      <c r="B12426" t="s">
        <v>13322</v>
      </c>
      <c r="C12426" s="78">
        <v>1.2782236</v>
      </c>
      <c r="D12426" s="78">
        <v>1.5503525</v>
      </c>
      <c r="E12426" s="78">
        <v>-1.8516250000000001E-2</v>
      </c>
      <c r="F12426" s="78">
        <v>-5.1588177999999998E-2</v>
      </c>
    </row>
    <row r="12427" spans="1:6" x14ac:dyDescent="0.25">
      <c r="A12427">
        <v>12425</v>
      </c>
      <c r="B12427" t="s">
        <v>13323</v>
      </c>
      <c r="C12427" s="78">
        <v>-1.2220845</v>
      </c>
      <c r="D12427" s="78">
        <v>-1.0685518000000001</v>
      </c>
      <c r="E12427" s="78">
        <v>-8.7909920000000003E-2</v>
      </c>
      <c r="F12427" s="78">
        <v>-4.0315360000000001E-2</v>
      </c>
    </row>
    <row r="12428" spans="1:6" x14ac:dyDescent="0.25">
      <c r="A12428">
        <v>12426</v>
      </c>
      <c r="B12428" t="s">
        <v>13324</v>
      </c>
      <c r="C12428" s="78">
        <v>-1.8827736000000001E-2</v>
      </c>
      <c r="D12428" s="78">
        <v>1.3178189</v>
      </c>
      <c r="E12428" s="78">
        <v>-3.4390595000000003E-2</v>
      </c>
      <c r="F12428" s="78">
        <v>0.17954011</v>
      </c>
    </row>
    <row r="12429" spans="1:6" x14ac:dyDescent="0.25">
      <c r="A12429">
        <v>12427</v>
      </c>
      <c r="B12429" t="s">
        <v>13325</v>
      </c>
      <c r="C12429" s="78">
        <v>-0.43401770000000001</v>
      </c>
      <c r="D12429" s="78">
        <v>-1.2914696999999999</v>
      </c>
      <c r="E12429" s="78">
        <v>-3.4390595000000003E-2</v>
      </c>
      <c r="F12429" s="78">
        <v>0.17954011</v>
      </c>
    </row>
    <row r="12430" spans="1:6" x14ac:dyDescent="0.25">
      <c r="A12430">
        <v>12428</v>
      </c>
      <c r="B12430" t="s">
        <v>13326</v>
      </c>
      <c r="C12430" s="78">
        <v>-1.1692852</v>
      </c>
      <c r="D12430" s="78">
        <v>0.48332940000000002</v>
      </c>
      <c r="E12430" s="78">
        <v>-9.2866405999999999E-2</v>
      </c>
      <c r="F12430" s="78">
        <v>6.4934759999999994E-2</v>
      </c>
    </row>
    <row r="12431" spans="1:6" x14ac:dyDescent="0.25">
      <c r="A12431">
        <v>12429</v>
      </c>
      <c r="B12431" t="s">
        <v>13327</v>
      </c>
      <c r="C12431" s="78">
        <v>0.68361925999999995</v>
      </c>
      <c r="D12431" s="78">
        <v>-1.0552104</v>
      </c>
      <c r="E12431" s="78">
        <v>-7.7107040000000002E-2</v>
      </c>
      <c r="F12431" s="78">
        <v>4.1147917999999999E-3</v>
      </c>
    </row>
    <row r="12432" spans="1:6" x14ac:dyDescent="0.25">
      <c r="A12432">
        <v>12430</v>
      </c>
      <c r="B12432" t="s">
        <v>13328</v>
      </c>
      <c r="C12432" s="78">
        <v>0.7489692</v>
      </c>
      <c r="D12432" s="78">
        <v>3.0677856999999999</v>
      </c>
      <c r="E12432" s="78">
        <v>-3.1291798000000003E-2</v>
      </c>
      <c r="F12432" s="78">
        <v>4.9682869999999997E-2</v>
      </c>
    </row>
    <row r="12433" spans="1:6" x14ac:dyDescent="0.25">
      <c r="A12433">
        <v>12431</v>
      </c>
      <c r="B12433" t="s">
        <v>13329</v>
      </c>
      <c r="C12433" s="78">
        <v>-0.76244959999999995</v>
      </c>
      <c r="D12433" s="78">
        <v>0.43174952</v>
      </c>
      <c r="E12433" s="78">
        <v>-4.5415654999999999E-2</v>
      </c>
      <c r="F12433" s="78">
        <v>-3.46874E-2</v>
      </c>
    </row>
    <row r="12434" spans="1:6" x14ac:dyDescent="0.25">
      <c r="A12434">
        <v>12432</v>
      </c>
      <c r="B12434" t="s">
        <v>13330</v>
      </c>
      <c r="C12434" s="78">
        <v>-1.7792448999999999</v>
      </c>
      <c r="D12434" s="78">
        <v>0.32325094999999998</v>
      </c>
      <c r="E12434" s="78">
        <v>3.0455999999999999E-3</v>
      </c>
      <c r="F12434" s="78">
        <v>-1.3777523999999999E-2</v>
      </c>
    </row>
    <row r="12435" spans="1:6" x14ac:dyDescent="0.25">
      <c r="A12435">
        <v>12433</v>
      </c>
      <c r="B12435" t="s">
        <v>13331</v>
      </c>
      <c r="C12435" s="78">
        <v>4.3616384000000001E-2</v>
      </c>
      <c r="D12435" s="78">
        <v>-0.58988046999999999</v>
      </c>
      <c r="E12435" s="78">
        <v>-6.824384E-2</v>
      </c>
      <c r="F12435" s="78">
        <v>0.10765420000000001</v>
      </c>
    </row>
    <row r="12436" spans="1:6" x14ac:dyDescent="0.25">
      <c r="A12436">
        <v>12434</v>
      </c>
      <c r="B12436" t="s">
        <v>13332</v>
      </c>
      <c r="C12436" s="78">
        <v>3.7849819999999998</v>
      </c>
      <c r="D12436" s="78">
        <v>-0.84225989999999995</v>
      </c>
      <c r="E12436" s="78">
        <v>-6.5435660000000007E-2</v>
      </c>
      <c r="F12436" s="78">
        <v>7.1068240000000005E-2</v>
      </c>
    </row>
    <row r="12437" spans="1:6" x14ac:dyDescent="0.25">
      <c r="A12437">
        <v>12435</v>
      </c>
      <c r="B12437" t="s">
        <v>13333</v>
      </c>
      <c r="C12437" s="78">
        <v>3.1582246</v>
      </c>
      <c r="D12437" s="78">
        <v>2.5847205999999998</v>
      </c>
      <c r="E12437" s="78">
        <v>-5.2900740000000002E-2</v>
      </c>
      <c r="F12437" s="78">
        <v>0.19428265</v>
      </c>
    </row>
    <row r="12438" spans="1:6" x14ac:dyDescent="0.25">
      <c r="A12438">
        <v>12436</v>
      </c>
      <c r="B12438" t="s">
        <v>13334</v>
      </c>
      <c r="C12438" s="78">
        <v>-1.8433738</v>
      </c>
      <c r="D12438" s="78">
        <v>0.49292615000000001</v>
      </c>
      <c r="E12438" s="78">
        <v>3.0273499999999998E-2</v>
      </c>
      <c r="F12438" s="78">
        <v>-0.13584466000000001</v>
      </c>
    </row>
    <row r="12439" spans="1:6" x14ac:dyDescent="0.25">
      <c r="A12439">
        <v>12437</v>
      </c>
      <c r="B12439" t="s">
        <v>13335</v>
      </c>
      <c r="C12439" s="78">
        <v>0.31369205999999999</v>
      </c>
      <c r="D12439" s="78">
        <v>2.9396802E-2</v>
      </c>
      <c r="E12439" s="78">
        <v>-7.2800025000000004E-2</v>
      </c>
      <c r="F12439" s="78">
        <v>-9.2699095999999995E-2</v>
      </c>
    </row>
    <row r="12440" spans="1:6" x14ac:dyDescent="0.25">
      <c r="A12440">
        <v>12438</v>
      </c>
      <c r="B12440" t="s">
        <v>13336</v>
      </c>
      <c r="C12440" s="78">
        <v>-1.7171099000000001</v>
      </c>
      <c r="D12440" s="78">
        <v>-3.5455603999999998</v>
      </c>
      <c r="E12440" s="78">
        <v>-4.5922480000000002E-2</v>
      </c>
      <c r="F12440" s="78">
        <v>-0.25378792999999999</v>
      </c>
    </row>
    <row r="12441" spans="1:6" x14ac:dyDescent="0.25">
      <c r="A12441">
        <v>12439</v>
      </c>
      <c r="B12441" t="s">
        <v>13337</v>
      </c>
      <c r="C12441" s="78">
        <v>-1.0475782</v>
      </c>
      <c r="D12441" s="78">
        <v>0.29586232000000001</v>
      </c>
      <c r="E12441" s="78">
        <v>-1.0002553000000001E-2</v>
      </c>
      <c r="F12441" s="78">
        <v>7.5114667000000003E-3</v>
      </c>
    </row>
    <row r="12442" spans="1:6" x14ac:dyDescent="0.25">
      <c r="A12442">
        <v>12440</v>
      </c>
      <c r="B12442" t="s">
        <v>13338</v>
      </c>
      <c r="C12442" s="78">
        <v>1.8177146</v>
      </c>
      <c r="D12442" s="78">
        <v>-3.0434277000000001</v>
      </c>
      <c r="E12442" s="78">
        <v>-3.4390595000000003E-2</v>
      </c>
      <c r="F12442" s="78">
        <v>0.17954011</v>
      </c>
    </row>
    <row r="12443" spans="1:6" x14ac:dyDescent="0.25">
      <c r="A12443">
        <v>12441</v>
      </c>
      <c r="B12443" t="s">
        <v>13339</v>
      </c>
      <c r="C12443" s="78">
        <v>-0.13228595000000001</v>
      </c>
      <c r="D12443" s="78">
        <v>1.0496399000000001</v>
      </c>
      <c r="E12443" s="78">
        <v>-1.8594973E-3</v>
      </c>
      <c r="F12443" s="78">
        <v>-4.0719850000000002E-2</v>
      </c>
    </row>
    <row r="12444" spans="1:6" x14ac:dyDescent="0.25">
      <c r="A12444">
        <v>12442</v>
      </c>
      <c r="B12444" t="s">
        <v>13340</v>
      </c>
      <c r="C12444" s="78">
        <v>-1.161103</v>
      </c>
      <c r="D12444" s="78">
        <v>-0.53440699999999997</v>
      </c>
      <c r="E12444" s="78">
        <v>1.8985407000000001</v>
      </c>
      <c r="F12444" s="78">
        <v>0.24345163</v>
      </c>
    </row>
    <row r="12445" spans="1:6" x14ac:dyDescent="0.25">
      <c r="A12445">
        <v>12443</v>
      </c>
      <c r="B12445" t="s">
        <v>13341</v>
      </c>
      <c r="C12445" s="78">
        <v>0.75179434000000001</v>
      </c>
      <c r="D12445" s="78">
        <v>-3.7954514000000001</v>
      </c>
      <c r="E12445" s="78">
        <v>-6.3124929999999996E-2</v>
      </c>
      <c r="F12445" s="78">
        <v>9.1887675000000002E-2</v>
      </c>
    </row>
    <row r="12446" spans="1:6" x14ac:dyDescent="0.25">
      <c r="A12446">
        <v>12444</v>
      </c>
      <c r="B12446" t="s">
        <v>13342</v>
      </c>
      <c r="C12446" s="78">
        <v>4.9973695999999998E-2</v>
      </c>
      <c r="D12446" s="78">
        <v>-0.30421759999999998</v>
      </c>
      <c r="E12446" s="78">
        <v>-8.7576896000000001E-2</v>
      </c>
      <c r="F12446" s="78">
        <v>-7.7113226000000007E-2</v>
      </c>
    </row>
    <row r="12447" spans="1:6" x14ac:dyDescent="0.25">
      <c r="A12447">
        <v>12445</v>
      </c>
      <c r="B12447" t="s">
        <v>13343</v>
      </c>
      <c r="C12447" s="78">
        <v>0.26450129999999999</v>
      </c>
      <c r="D12447" s="78">
        <v>-1.7423554999999999</v>
      </c>
      <c r="E12447" s="78">
        <v>-0.32708313999999999</v>
      </c>
      <c r="F12447" s="78">
        <v>-1.0429674</v>
      </c>
    </row>
    <row r="12448" spans="1:6" x14ac:dyDescent="0.25">
      <c r="A12448">
        <v>12446</v>
      </c>
      <c r="B12448" t="s">
        <v>13344</v>
      </c>
      <c r="C12448" s="78">
        <v>-0.3119924</v>
      </c>
      <c r="D12448" s="78">
        <v>0.71955585</v>
      </c>
      <c r="E12448" s="78">
        <v>-6.0075150000000001E-2</v>
      </c>
      <c r="F12448" s="78">
        <v>-0.27337062000000001</v>
      </c>
    </row>
    <row r="12449" spans="1:6" x14ac:dyDescent="0.25">
      <c r="A12449">
        <v>12447</v>
      </c>
      <c r="B12449" t="s">
        <v>13345</v>
      </c>
      <c r="C12449" s="78">
        <v>-1.675821</v>
      </c>
      <c r="D12449" s="78">
        <v>0.75282110000000002</v>
      </c>
      <c r="E12449" s="78">
        <v>0.30764979999999997</v>
      </c>
      <c r="F12449" s="78">
        <v>-0.48517369999999999</v>
      </c>
    </row>
    <row r="12450" spans="1:6" x14ac:dyDescent="0.25">
      <c r="A12450">
        <v>12448</v>
      </c>
      <c r="B12450" t="s">
        <v>13346</v>
      </c>
      <c r="C12450" s="78">
        <v>-2.0364645000000001</v>
      </c>
      <c r="D12450" s="78">
        <v>-0.96266079999999998</v>
      </c>
      <c r="E12450" s="78">
        <v>1.8376566000000001</v>
      </c>
      <c r="F12450" s="78">
        <v>0.22993578000000001</v>
      </c>
    </row>
    <row r="12451" spans="1:6" x14ac:dyDescent="0.25">
      <c r="A12451">
        <v>12449</v>
      </c>
      <c r="B12451" t="s">
        <v>13347</v>
      </c>
      <c r="C12451" s="78">
        <v>-0.91253410000000001</v>
      </c>
      <c r="D12451" s="78">
        <v>-1.1179593999999999</v>
      </c>
      <c r="E12451" s="78">
        <v>-6.7803509999999997E-2</v>
      </c>
      <c r="F12451" s="78">
        <v>8.5536725999999993E-2</v>
      </c>
    </row>
    <row r="12452" spans="1:6" x14ac:dyDescent="0.25">
      <c r="A12452">
        <v>12450</v>
      </c>
      <c r="B12452" t="s">
        <v>13348</v>
      </c>
      <c r="C12452" s="78">
        <v>1.8040891999999999</v>
      </c>
      <c r="D12452" s="78">
        <v>0.17207785</v>
      </c>
      <c r="E12452" s="78">
        <v>-3.4390595000000003E-2</v>
      </c>
      <c r="F12452" s="78">
        <v>0.17954011</v>
      </c>
    </row>
    <row r="12453" spans="1:6" x14ac:dyDescent="0.25">
      <c r="A12453">
        <v>12451</v>
      </c>
      <c r="B12453" t="s">
        <v>13349</v>
      </c>
      <c r="C12453" s="78">
        <v>-1.2717639000000001</v>
      </c>
      <c r="D12453" s="78">
        <v>-0.31246849999999998</v>
      </c>
      <c r="E12453" s="78">
        <v>-2.5757941999999999E-2</v>
      </c>
      <c r="F12453" s="78">
        <v>0.20042768</v>
      </c>
    </row>
    <row r="12454" spans="1:6" x14ac:dyDescent="0.25">
      <c r="A12454">
        <v>12452</v>
      </c>
      <c r="B12454" t="s">
        <v>13350</v>
      </c>
      <c r="C12454" s="78">
        <v>-5.387485E-3</v>
      </c>
      <c r="D12454" s="78">
        <v>0.45335515999999998</v>
      </c>
      <c r="E12454" s="78">
        <v>-5.3846020000000001E-2</v>
      </c>
      <c r="F12454" s="78">
        <v>1.2643233E-2</v>
      </c>
    </row>
    <row r="12455" spans="1:6" x14ac:dyDescent="0.25">
      <c r="A12455">
        <v>12453</v>
      </c>
      <c r="B12455" t="s">
        <v>13351</v>
      </c>
      <c r="C12455" s="78">
        <v>1.4070841000000001</v>
      </c>
      <c r="D12455" s="78">
        <v>1.0056822000000001</v>
      </c>
      <c r="E12455" s="78">
        <v>1.2911502E-2</v>
      </c>
      <c r="F12455" s="78">
        <v>-0.25702380000000002</v>
      </c>
    </row>
    <row r="12456" spans="1:6" x14ac:dyDescent="0.25">
      <c r="A12456">
        <v>12454</v>
      </c>
      <c r="B12456" t="s">
        <v>13352</v>
      </c>
      <c r="C12456" s="78">
        <v>-1.6837415</v>
      </c>
      <c r="D12456" s="78">
        <v>-0.12586203000000001</v>
      </c>
      <c r="E12456" s="78">
        <v>-8.0914944000000003E-2</v>
      </c>
      <c r="F12456" s="78">
        <v>-2.8221413000000001E-2</v>
      </c>
    </row>
    <row r="12457" spans="1:6" x14ac:dyDescent="0.25">
      <c r="A12457">
        <v>12455</v>
      </c>
      <c r="B12457" t="s">
        <v>13353</v>
      </c>
      <c r="C12457" s="78">
        <v>7.0663990000000001E-3</v>
      </c>
      <c r="D12457" s="78">
        <v>-3.9083822000000001</v>
      </c>
      <c r="E12457" s="78">
        <v>-3.4390595000000003E-2</v>
      </c>
      <c r="F12457" s="78">
        <v>0.17954011</v>
      </c>
    </row>
    <row r="12458" spans="1:6" x14ac:dyDescent="0.25">
      <c r="A12458">
        <v>12456</v>
      </c>
      <c r="B12458" t="s">
        <v>13354</v>
      </c>
      <c r="C12458" s="78">
        <v>-0.71990423999999997</v>
      </c>
      <c r="D12458" s="78">
        <v>-2.2850112999999999</v>
      </c>
      <c r="E12458" s="78">
        <v>-2.4686592E-2</v>
      </c>
      <c r="F12458" s="78">
        <v>3.7517979999999999E-2</v>
      </c>
    </row>
    <row r="12459" spans="1:6" x14ac:dyDescent="0.25">
      <c r="A12459">
        <v>12457</v>
      </c>
      <c r="B12459" t="s">
        <v>13355</v>
      </c>
      <c r="C12459" s="78">
        <v>1.1486749999999999</v>
      </c>
      <c r="D12459" s="78">
        <v>-3.0269735</v>
      </c>
      <c r="E12459" s="78">
        <v>-1.8598847000000002E-2</v>
      </c>
      <c r="F12459" s="78">
        <v>8.5572969999999998E-2</v>
      </c>
    </row>
    <row r="12460" spans="1:6" x14ac:dyDescent="0.25">
      <c r="A12460">
        <v>12458</v>
      </c>
      <c r="B12460" t="s">
        <v>13356</v>
      </c>
      <c r="C12460" s="78">
        <v>0.65357589999999999</v>
      </c>
      <c r="D12460" s="78">
        <v>-2.6598887000000002</v>
      </c>
      <c r="E12460" s="78">
        <v>-5.9736688000000003E-2</v>
      </c>
      <c r="F12460" s="78">
        <v>-6.0707909999999997E-2</v>
      </c>
    </row>
    <row r="12461" spans="1:6" x14ac:dyDescent="0.25">
      <c r="A12461">
        <v>12459</v>
      </c>
      <c r="B12461" t="s">
        <v>13357</v>
      </c>
      <c r="C12461" s="78">
        <v>5.1159577000000001</v>
      </c>
      <c r="D12461" s="78">
        <v>0.42359753999999999</v>
      </c>
      <c r="E12461" s="78">
        <v>-8.1652699999999995E-2</v>
      </c>
      <c r="F12461" s="78">
        <v>8.5539944000000007E-2</v>
      </c>
    </row>
    <row r="12462" spans="1:6" x14ac:dyDescent="0.25">
      <c r="A12462">
        <v>12460</v>
      </c>
      <c r="B12462" t="s">
        <v>13358</v>
      </c>
      <c r="C12462" s="78">
        <v>-0.76130235000000002</v>
      </c>
      <c r="D12462" s="78">
        <v>-1.4316603000000001</v>
      </c>
      <c r="E12462" s="78">
        <v>-5.3269944999999999E-2</v>
      </c>
      <c r="F12462" s="78">
        <v>-5.8564989999999997E-2</v>
      </c>
    </row>
    <row r="12463" spans="1:6" x14ac:dyDescent="0.25">
      <c r="A12463">
        <v>12461</v>
      </c>
      <c r="B12463" t="s">
        <v>13359</v>
      </c>
      <c r="C12463" s="78">
        <v>2.2194585999999998</v>
      </c>
      <c r="D12463" s="78">
        <v>-3.6924720000000001E-2</v>
      </c>
      <c r="E12463" s="78">
        <v>-7.8051850000000006E-2</v>
      </c>
      <c r="F12463" s="78">
        <v>0.10073815</v>
      </c>
    </row>
    <row r="12464" spans="1:6" x14ac:dyDescent="0.25">
      <c r="A12464">
        <v>12462</v>
      </c>
      <c r="B12464" t="s">
        <v>13360</v>
      </c>
      <c r="C12464" s="78">
        <v>2.9842784</v>
      </c>
      <c r="D12464" s="78">
        <v>0.34888530000000001</v>
      </c>
      <c r="E12464" s="78">
        <v>-7.2375834E-2</v>
      </c>
      <c r="F12464" s="78">
        <v>-0.23130544</v>
      </c>
    </row>
    <row r="12465" spans="1:6" x14ac:dyDescent="0.25">
      <c r="A12465">
        <v>12463</v>
      </c>
      <c r="B12465" t="s">
        <v>13361</v>
      </c>
      <c r="C12465" s="78">
        <v>-0.250162</v>
      </c>
      <c r="D12465" s="78">
        <v>-2.0716285999999999</v>
      </c>
      <c r="E12465" s="78">
        <v>-8.6873433999999999E-2</v>
      </c>
      <c r="F12465" s="78">
        <v>-8.6656660000000007E-3</v>
      </c>
    </row>
    <row r="12466" spans="1:6" x14ac:dyDescent="0.25">
      <c r="A12466">
        <v>12464</v>
      </c>
      <c r="B12466" t="s">
        <v>13362</v>
      </c>
      <c r="C12466" s="78">
        <v>-0.70070350000000003</v>
      </c>
      <c r="D12466" s="78">
        <v>0.28226400000000001</v>
      </c>
      <c r="E12466" s="78">
        <v>-3.4390595000000003E-2</v>
      </c>
      <c r="F12466" s="78">
        <v>0.17954011</v>
      </c>
    </row>
    <row r="12467" spans="1:6" x14ac:dyDescent="0.25">
      <c r="A12467">
        <v>12465</v>
      </c>
      <c r="B12467" t="s">
        <v>13363</v>
      </c>
      <c r="C12467" s="78">
        <v>-1.5401419999999999</v>
      </c>
      <c r="D12467" s="78">
        <v>1.3882342999999999</v>
      </c>
      <c r="E12467" s="78">
        <v>-3.4390595000000003E-2</v>
      </c>
      <c r="F12467" s="78">
        <v>0.17954011</v>
      </c>
    </row>
    <row r="12468" spans="1:6" x14ac:dyDescent="0.25">
      <c r="A12468">
        <v>12466</v>
      </c>
      <c r="B12468" t="s">
        <v>13364</v>
      </c>
      <c r="C12468" s="78">
        <v>1.2043642000000001</v>
      </c>
      <c r="D12468" s="78">
        <v>-1.5090697</v>
      </c>
      <c r="E12468" s="78">
        <v>0.104309544</v>
      </c>
      <c r="F12468" s="78">
        <v>-0.70500295999999996</v>
      </c>
    </row>
    <row r="12469" spans="1:6" x14ac:dyDescent="0.25">
      <c r="A12469">
        <v>12467</v>
      </c>
      <c r="B12469" t="s">
        <v>13365</v>
      </c>
      <c r="C12469" s="78">
        <v>0.93437683999999999</v>
      </c>
      <c r="D12469" s="78">
        <v>-2.5429110000000001</v>
      </c>
      <c r="E12469" s="78">
        <v>-9.4255909999999998E-2</v>
      </c>
      <c r="F12469" s="78">
        <v>-1.463747E-2</v>
      </c>
    </row>
    <row r="12470" spans="1:6" x14ac:dyDescent="0.25">
      <c r="A12470">
        <v>12468</v>
      </c>
      <c r="B12470" t="s">
        <v>13366</v>
      </c>
      <c r="C12470" s="78">
        <v>2.019288</v>
      </c>
      <c r="D12470" s="78">
        <v>-4.5548514999999998</v>
      </c>
      <c r="E12470" s="78">
        <v>-3.1473342000000001E-2</v>
      </c>
      <c r="F12470" s="78">
        <v>5.5193603000000001E-2</v>
      </c>
    </row>
    <row r="12471" spans="1:6" x14ac:dyDescent="0.25">
      <c r="A12471">
        <v>12469</v>
      </c>
      <c r="B12471" t="s">
        <v>13367</v>
      </c>
      <c r="C12471" s="78">
        <v>1.1809646</v>
      </c>
      <c r="D12471" s="78">
        <v>-1.0201731000000001</v>
      </c>
      <c r="E12471" s="78">
        <v>9.7041390000000005E-3</v>
      </c>
      <c r="F12471" s="78">
        <v>-0.14862064999999999</v>
      </c>
    </row>
    <row r="12472" spans="1:6" x14ac:dyDescent="0.25">
      <c r="A12472">
        <v>12470</v>
      </c>
      <c r="B12472" t="s">
        <v>13368</v>
      </c>
      <c r="C12472" s="78">
        <v>-0.57348100000000002</v>
      </c>
      <c r="D12472" s="78">
        <v>-3.3898009999999999E-2</v>
      </c>
      <c r="E12472" s="78">
        <v>-7.6905414000000005E-2</v>
      </c>
      <c r="F12472" s="78">
        <v>9.8202319999999996E-2</v>
      </c>
    </row>
    <row r="12473" spans="1:6" x14ac:dyDescent="0.25">
      <c r="A12473">
        <v>12471</v>
      </c>
      <c r="B12473" t="s">
        <v>13369</v>
      </c>
      <c r="C12473" s="78">
        <v>5.0611100000000002</v>
      </c>
      <c r="D12473" s="78">
        <v>2.4629189999999999</v>
      </c>
      <c r="E12473" s="78">
        <v>-3.4163285000000002E-2</v>
      </c>
      <c r="F12473" s="78">
        <v>-1.9608065000000001E-2</v>
      </c>
    </row>
    <row r="12474" spans="1:6" x14ac:dyDescent="0.25">
      <c r="A12474">
        <v>12472</v>
      </c>
      <c r="B12474" t="s">
        <v>13370</v>
      </c>
      <c r="C12474" s="78">
        <v>2.7974320000000001</v>
      </c>
      <c r="D12474" s="78">
        <v>3.1108212000000002</v>
      </c>
      <c r="E12474" s="78">
        <v>-8.9647874000000002E-2</v>
      </c>
      <c r="F12474" s="78">
        <v>-0.103674635</v>
      </c>
    </row>
    <row r="12475" spans="1:6" x14ac:dyDescent="0.25">
      <c r="A12475">
        <v>12473</v>
      </c>
      <c r="B12475" t="s">
        <v>13371</v>
      </c>
      <c r="C12475" s="78">
        <v>0.71727439999999998</v>
      </c>
      <c r="D12475" s="78">
        <v>-1.2135495999999999</v>
      </c>
      <c r="E12475" s="78">
        <v>-7.0354715000000003E-3</v>
      </c>
      <c r="F12475" s="78">
        <v>7.3840349999999999E-2</v>
      </c>
    </row>
    <row r="12476" spans="1:6" x14ac:dyDescent="0.25">
      <c r="A12476">
        <v>12474</v>
      </c>
      <c r="B12476" t="s">
        <v>13372</v>
      </c>
      <c r="C12476" s="78">
        <v>0.87206817000000003</v>
      </c>
      <c r="D12476" s="78">
        <v>-0.15061978000000001</v>
      </c>
      <c r="E12476" s="78">
        <v>-5.2056640000000001E-2</v>
      </c>
      <c r="F12476" s="78">
        <v>0.12398791000000001</v>
      </c>
    </row>
    <row r="12477" spans="1:6" x14ac:dyDescent="0.25">
      <c r="A12477">
        <v>12475</v>
      </c>
      <c r="B12477" t="s">
        <v>13373</v>
      </c>
      <c r="C12477" s="78">
        <v>1.9090463</v>
      </c>
      <c r="D12477" s="78">
        <v>-1.575563</v>
      </c>
      <c r="E12477" s="78">
        <v>0.19314893999999999</v>
      </c>
      <c r="F12477" s="78">
        <v>-1.0336293999999999</v>
      </c>
    </row>
    <row r="12478" spans="1:6" x14ac:dyDescent="0.25">
      <c r="A12478">
        <v>12476</v>
      </c>
      <c r="B12478" t="s">
        <v>13374</v>
      </c>
      <c r="C12478" s="78">
        <v>-4.3885439999999998E-2</v>
      </c>
      <c r="D12478" s="78">
        <v>2.6113688999999999E-2</v>
      </c>
      <c r="E12478" s="78">
        <v>-7.2647580000000003E-2</v>
      </c>
      <c r="F12478" s="78">
        <v>0.10493632</v>
      </c>
    </row>
    <row r="12479" spans="1:6" x14ac:dyDescent="0.25">
      <c r="A12479">
        <v>12477</v>
      </c>
      <c r="B12479" t="s">
        <v>13375</v>
      </c>
      <c r="C12479" s="78">
        <v>0.99279046000000004</v>
      </c>
      <c r="D12479" s="78">
        <v>1.1769187000000001</v>
      </c>
      <c r="E12479" s="78">
        <v>-3.7737764E-2</v>
      </c>
      <c r="F12479" s="78">
        <v>-2.7960240000000001E-2</v>
      </c>
    </row>
    <row r="12480" spans="1:6" x14ac:dyDescent="0.25">
      <c r="A12480">
        <v>12478</v>
      </c>
      <c r="B12480" t="s">
        <v>13376</v>
      </c>
      <c r="C12480" s="78">
        <v>-1.0128089</v>
      </c>
      <c r="D12480" s="78">
        <v>1.9186338999999999</v>
      </c>
      <c r="E12480" s="78">
        <v>-3.4390595000000003E-2</v>
      </c>
      <c r="F12480" s="78">
        <v>0.17954011</v>
      </c>
    </row>
    <row r="12481" spans="1:6" x14ac:dyDescent="0.25">
      <c r="A12481">
        <v>12479</v>
      </c>
      <c r="B12481" t="s">
        <v>13377</v>
      </c>
      <c r="C12481" s="78">
        <v>-1.2868927999999999</v>
      </c>
      <c r="D12481" s="78">
        <v>-2.2053053</v>
      </c>
      <c r="E12481" s="78">
        <v>-0.10195388</v>
      </c>
      <c r="F12481" s="78">
        <v>-3.6776558000000001E-2</v>
      </c>
    </row>
    <row r="12482" spans="1:6" x14ac:dyDescent="0.25">
      <c r="A12482">
        <v>12480</v>
      </c>
      <c r="B12482" t="s">
        <v>13378</v>
      </c>
      <c r="C12482" s="78">
        <v>7.7032059999999999E-2</v>
      </c>
      <c r="D12482" s="78">
        <v>-1.693125</v>
      </c>
      <c r="E12482" s="78">
        <v>-3.4390595000000003E-2</v>
      </c>
      <c r="F12482" s="78">
        <v>0.17954011</v>
      </c>
    </row>
    <row r="12483" spans="1:6" x14ac:dyDescent="0.25">
      <c r="A12483">
        <v>12481</v>
      </c>
      <c r="B12483" t="s">
        <v>13379</v>
      </c>
      <c r="C12483" s="78">
        <v>-1.2229125000000001</v>
      </c>
      <c r="D12483" s="78">
        <v>2.0519512</v>
      </c>
      <c r="E12483" s="78">
        <v>-1.9608400000000002E-3</v>
      </c>
      <c r="F12483" s="78">
        <v>-3.7151620000000003E-2</v>
      </c>
    </row>
    <row r="12484" spans="1:6" x14ac:dyDescent="0.25">
      <c r="A12484">
        <v>12482</v>
      </c>
      <c r="B12484" t="s">
        <v>13380</v>
      </c>
      <c r="C12484" s="78">
        <v>2.0237471999999999</v>
      </c>
      <c r="D12484" s="78">
        <v>0.19472326000000001</v>
      </c>
      <c r="E12484" s="78">
        <v>-2.1989021000000001E-2</v>
      </c>
      <c r="F12484" s="78">
        <v>1.5299663E-2</v>
      </c>
    </row>
    <row r="12485" spans="1:6" x14ac:dyDescent="0.25">
      <c r="A12485">
        <v>12483</v>
      </c>
      <c r="B12485" t="s">
        <v>13381</v>
      </c>
      <c r="C12485" s="78">
        <v>1.6518866000000001</v>
      </c>
      <c r="D12485" s="78">
        <v>-1.2403181999999999</v>
      </c>
      <c r="E12485" s="78">
        <v>-4.8015043000000004E-3</v>
      </c>
      <c r="F12485" s="78">
        <v>-0.45277362999999998</v>
      </c>
    </row>
    <row r="12486" spans="1:6" x14ac:dyDescent="0.25">
      <c r="A12486">
        <v>12484</v>
      </c>
      <c r="B12486" t="s">
        <v>13382</v>
      </c>
      <c r="C12486" s="78">
        <v>-3.7519217000000001E-2</v>
      </c>
      <c r="D12486" s="78">
        <v>0.72863960000000005</v>
      </c>
      <c r="E12486" s="78">
        <v>-7.9333395000000001E-2</v>
      </c>
      <c r="F12486" s="78">
        <v>5.3013190000000002E-2</v>
      </c>
    </row>
    <row r="12487" spans="1:6" x14ac:dyDescent="0.25">
      <c r="A12487">
        <v>12485</v>
      </c>
      <c r="B12487" t="s">
        <v>13383</v>
      </c>
      <c r="C12487" s="78">
        <v>3.4425154</v>
      </c>
      <c r="D12487" s="78">
        <v>0.12863430000000001</v>
      </c>
      <c r="E12487" s="78">
        <v>-3.4390595000000003E-2</v>
      </c>
      <c r="F12487" s="78">
        <v>0.17954011</v>
      </c>
    </row>
    <row r="12488" spans="1:6" x14ac:dyDescent="0.25">
      <c r="A12488">
        <v>12486</v>
      </c>
      <c r="B12488" t="s">
        <v>13384</v>
      </c>
      <c r="C12488" s="78">
        <v>-0.78966992999999996</v>
      </c>
      <c r="D12488" s="78">
        <v>0.39876702000000003</v>
      </c>
      <c r="E12488" s="78">
        <v>1.8874093999999999</v>
      </c>
      <c r="F12488" s="78">
        <v>0.2276427</v>
      </c>
    </row>
    <row r="12489" spans="1:6" x14ac:dyDescent="0.25">
      <c r="A12489">
        <v>12487</v>
      </c>
      <c r="B12489" t="s">
        <v>13385</v>
      </c>
      <c r="C12489" s="78">
        <v>-1.5067547999999999</v>
      </c>
      <c r="D12489" s="78">
        <v>0.22324124000000001</v>
      </c>
      <c r="E12489" s="78">
        <v>-6.2101707000000001E-4</v>
      </c>
      <c r="F12489" s="78">
        <v>-0.21358071000000001</v>
      </c>
    </row>
    <row r="12490" spans="1:6" x14ac:dyDescent="0.25">
      <c r="A12490">
        <v>12488</v>
      </c>
      <c r="B12490" t="s">
        <v>13386</v>
      </c>
      <c r="C12490" s="78">
        <v>0.27200057999999999</v>
      </c>
      <c r="D12490" s="78">
        <v>-2.4436922000000001</v>
      </c>
      <c r="E12490" s="78">
        <v>-3.4390595000000003E-2</v>
      </c>
      <c r="F12490" s="78">
        <v>0.17954011</v>
      </c>
    </row>
    <row r="12491" spans="1:6" x14ac:dyDescent="0.25">
      <c r="A12491">
        <v>12489</v>
      </c>
      <c r="B12491" t="s">
        <v>13387</v>
      </c>
      <c r="C12491" s="78">
        <v>-1.4363680999999999</v>
      </c>
      <c r="D12491" s="78">
        <v>0.13638078000000001</v>
      </c>
      <c r="E12491" s="78">
        <v>-3.3485237999999998E-3</v>
      </c>
      <c r="F12491" s="78">
        <v>3.5798206999999999E-2</v>
      </c>
    </row>
    <row r="12492" spans="1:6" x14ac:dyDescent="0.25">
      <c r="A12492">
        <v>12490</v>
      </c>
      <c r="B12492" t="s">
        <v>13388</v>
      </c>
      <c r="C12492" s="78">
        <v>1.2091266000000001</v>
      </c>
      <c r="D12492" s="78">
        <v>-1.5056342</v>
      </c>
      <c r="E12492" s="78">
        <v>-6.961436E-2</v>
      </c>
      <c r="F12492" s="78">
        <v>6.8135559999999998E-2</v>
      </c>
    </row>
    <row r="12493" spans="1:6" x14ac:dyDescent="0.25">
      <c r="A12493">
        <v>12491</v>
      </c>
      <c r="B12493" t="s">
        <v>13389</v>
      </c>
      <c r="C12493" s="78">
        <v>-0.70722412999999995</v>
      </c>
      <c r="D12493" s="78">
        <v>0.68033885999999999</v>
      </c>
      <c r="E12493" s="78">
        <v>-5.4841756999999998E-2</v>
      </c>
      <c r="F12493" s="78">
        <v>-2.7701914000000001E-2</v>
      </c>
    </row>
    <row r="12494" spans="1:6" x14ac:dyDescent="0.25">
      <c r="A12494">
        <v>12492</v>
      </c>
      <c r="B12494" t="s">
        <v>13390</v>
      </c>
      <c r="C12494" s="78">
        <v>0.31157377000000003</v>
      </c>
      <c r="D12494" s="78">
        <v>2.9139786000000001</v>
      </c>
      <c r="E12494" s="78">
        <v>-3.1288415E-3</v>
      </c>
      <c r="F12494" s="78">
        <v>-0.13227879000000001</v>
      </c>
    </row>
    <row r="12495" spans="1:6" x14ac:dyDescent="0.25">
      <c r="A12495">
        <v>12493</v>
      </c>
      <c r="B12495" t="s">
        <v>13391</v>
      </c>
      <c r="C12495" s="78">
        <v>0.35984519999999998</v>
      </c>
      <c r="D12495" s="78">
        <v>-0.32036569999999998</v>
      </c>
      <c r="E12495" s="78">
        <v>2.6677556000000002E-2</v>
      </c>
      <c r="F12495" s="78">
        <v>-4.3298900000000003E-3</v>
      </c>
    </row>
    <row r="12496" spans="1:6" x14ac:dyDescent="0.25">
      <c r="A12496">
        <v>12494</v>
      </c>
      <c r="B12496" t="s">
        <v>13392</v>
      </c>
      <c r="C12496" s="78">
        <v>1.8048668999999999</v>
      </c>
      <c r="D12496" s="78">
        <v>1.1132622000000001</v>
      </c>
      <c r="E12496" s="78">
        <v>1.2536100999999999E-2</v>
      </c>
      <c r="F12496" s="78">
        <v>-1.0564715000000001E-2</v>
      </c>
    </row>
    <row r="12497" spans="1:6" x14ac:dyDescent="0.25">
      <c r="A12497">
        <v>12495</v>
      </c>
      <c r="B12497" t="s">
        <v>13393</v>
      </c>
      <c r="C12497" s="78">
        <v>1.470661</v>
      </c>
      <c r="D12497" s="78">
        <v>-0.80038023000000003</v>
      </c>
      <c r="E12497" s="78">
        <v>-4.5322741999999999E-2</v>
      </c>
      <c r="F12497" s="78">
        <v>-0.24571739000000001</v>
      </c>
    </row>
    <row r="12498" spans="1:6" x14ac:dyDescent="0.25">
      <c r="A12498">
        <v>12496</v>
      </c>
      <c r="B12498" t="s">
        <v>13394</v>
      </c>
      <c r="C12498" s="78">
        <v>-1.6751235</v>
      </c>
      <c r="D12498" s="78">
        <v>0.52517510000000001</v>
      </c>
      <c r="E12498" s="78">
        <v>-5.0610952000000001E-2</v>
      </c>
      <c r="F12498" s="78">
        <v>2.9770449000000001E-2</v>
      </c>
    </row>
    <row r="12499" spans="1:6" x14ac:dyDescent="0.25">
      <c r="A12499">
        <v>12497</v>
      </c>
      <c r="B12499" t="s">
        <v>13395</v>
      </c>
      <c r="C12499" s="78">
        <v>-0.64210469999999997</v>
      </c>
      <c r="D12499" s="78">
        <v>2.1479341999999999</v>
      </c>
      <c r="E12499" s="78">
        <v>-3.4390595000000003E-2</v>
      </c>
      <c r="F12499" s="78">
        <v>0.17954011</v>
      </c>
    </row>
    <row r="12500" spans="1:6" x14ac:dyDescent="0.25">
      <c r="A12500">
        <v>12498</v>
      </c>
      <c r="B12500" t="s">
        <v>13396</v>
      </c>
      <c r="C12500" s="78">
        <v>8.8658600000000004E-2</v>
      </c>
      <c r="D12500" s="78">
        <v>-0.22733352000000001</v>
      </c>
      <c r="E12500" s="78">
        <v>-2.1491310999999999E-2</v>
      </c>
      <c r="F12500" s="78">
        <v>-6.1292350000000002E-2</v>
      </c>
    </row>
    <row r="12501" spans="1:6" x14ac:dyDescent="0.25">
      <c r="A12501">
        <v>12499</v>
      </c>
      <c r="B12501" t="s">
        <v>13397</v>
      </c>
      <c r="C12501" s="78">
        <v>0.78359270000000003</v>
      </c>
      <c r="D12501" s="78">
        <v>0.69105136</v>
      </c>
      <c r="E12501" s="78">
        <v>-1.3833837999999999E-2</v>
      </c>
      <c r="F12501" s="78">
        <v>-3.2659516E-2</v>
      </c>
    </row>
    <row r="12502" spans="1:6" x14ac:dyDescent="0.25">
      <c r="A12502">
        <v>12500</v>
      </c>
      <c r="B12502" t="s">
        <v>13398</v>
      </c>
      <c r="C12502" s="78">
        <v>-0.40246743000000001</v>
      </c>
      <c r="D12502" s="78">
        <v>-0.65484774000000001</v>
      </c>
      <c r="E12502" s="78">
        <v>-7.7164189999999994E-2</v>
      </c>
      <c r="F12502" s="78">
        <v>9.8303914000000006E-2</v>
      </c>
    </row>
    <row r="12503" spans="1:6" x14ac:dyDescent="0.25">
      <c r="A12503">
        <v>12501</v>
      </c>
      <c r="B12503" t="s">
        <v>13399</v>
      </c>
      <c r="C12503" s="78">
        <v>0.22545639000000001</v>
      </c>
      <c r="D12503" s="78">
        <v>-6.9381979999999996E-2</v>
      </c>
      <c r="E12503" s="78">
        <v>-9.8407850000000005E-2</v>
      </c>
      <c r="F12503" s="78">
        <v>-0.13572149</v>
      </c>
    </row>
    <row r="12504" spans="1:6" x14ac:dyDescent="0.25">
      <c r="A12504">
        <v>12502</v>
      </c>
      <c r="B12504" t="s">
        <v>13400</v>
      </c>
      <c r="C12504" s="78">
        <v>-0.44199574000000003</v>
      </c>
      <c r="D12504" s="78">
        <v>4.1450605000000001E-2</v>
      </c>
      <c r="E12504" s="78">
        <v>-1.9764876000000001E-2</v>
      </c>
      <c r="F12504" s="78">
        <v>-3.5514234999999999E-3</v>
      </c>
    </row>
    <row r="12505" spans="1:6" x14ac:dyDescent="0.25">
      <c r="A12505">
        <v>12503</v>
      </c>
      <c r="B12505" t="s">
        <v>13401</v>
      </c>
      <c r="C12505" s="78">
        <v>1.5816127</v>
      </c>
      <c r="D12505" s="78">
        <v>2.1712197999999998</v>
      </c>
      <c r="E12505" s="78">
        <v>-3.5500877E-2</v>
      </c>
      <c r="F12505" s="78">
        <v>2.2819593999999999E-2</v>
      </c>
    </row>
    <row r="12506" spans="1:6" x14ac:dyDescent="0.25">
      <c r="A12506">
        <v>12504</v>
      </c>
      <c r="B12506" t="s">
        <v>13402</v>
      </c>
      <c r="C12506" s="78">
        <v>0.46221807999999998</v>
      </c>
      <c r="D12506" s="78">
        <v>-0.76827000000000001</v>
      </c>
      <c r="E12506" s="78">
        <v>-0.12727968000000001</v>
      </c>
      <c r="F12506" s="78">
        <v>-6.2091439999999998E-2</v>
      </c>
    </row>
    <row r="12507" spans="1:6" x14ac:dyDescent="0.25">
      <c r="A12507">
        <v>12505</v>
      </c>
      <c r="B12507" t="s">
        <v>13403</v>
      </c>
      <c r="C12507" s="78">
        <v>2.7064664</v>
      </c>
      <c r="D12507" s="78">
        <v>1.1518337000000001</v>
      </c>
      <c r="E12507" s="78">
        <v>-0.15583342</v>
      </c>
      <c r="F12507" s="78">
        <v>-0.30228364000000002</v>
      </c>
    </row>
    <row r="12508" spans="1:6" x14ac:dyDescent="0.25">
      <c r="A12508">
        <v>12506</v>
      </c>
      <c r="B12508" t="s">
        <v>13404</v>
      </c>
      <c r="C12508" s="78">
        <v>-1.4379630999999999</v>
      </c>
      <c r="D12508" s="78">
        <v>-0.84477159999999996</v>
      </c>
      <c r="E12508" s="78">
        <v>-3.934845E-2</v>
      </c>
      <c r="F12508" s="78">
        <v>6.8881339999999999E-2</v>
      </c>
    </row>
    <row r="12509" spans="1:6" x14ac:dyDescent="0.25">
      <c r="A12509">
        <v>12507</v>
      </c>
      <c r="B12509" t="s">
        <v>13405</v>
      </c>
      <c r="C12509" s="78">
        <v>-1.8700758</v>
      </c>
      <c r="D12509" s="78">
        <v>-0.83270836000000004</v>
      </c>
      <c r="E12509" s="78">
        <v>-3.4390595000000003E-2</v>
      </c>
      <c r="F12509" s="78">
        <v>0.17954011</v>
      </c>
    </row>
    <row r="12510" spans="1:6" x14ac:dyDescent="0.25">
      <c r="A12510">
        <v>12508</v>
      </c>
      <c r="B12510" t="s">
        <v>13406</v>
      </c>
      <c r="C12510" s="78">
        <v>-0.39694400000000002</v>
      </c>
      <c r="D12510" s="78">
        <v>-1.5335186000000001</v>
      </c>
      <c r="E12510" s="78">
        <v>2.4484242999999999E-2</v>
      </c>
      <c r="F12510" s="78">
        <v>-0.18146480000000001</v>
      </c>
    </row>
    <row r="12511" spans="1:6" x14ac:dyDescent="0.25">
      <c r="A12511">
        <v>12509</v>
      </c>
      <c r="B12511" t="s">
        <v>13407</v>
      </c>
      <c r="C12511" s="78">
        <v>0.94317985000000004</v>
      </c>
      <c r="D12511" s="78">
        <v>-0.13040656</v>
      </c>
      <c r="E12511" s="78">
        <v>-1.2969281500000001E-2</v>
      </c>
      <c r="F12511" s="78">
        <v>4.7768115999999999E-2</v>
      </c>
    </row>
    <row r="12512" spans="1:6" x14ac:dyDescent="0.25">
      <c r="A12512">
        <v>12510</v>
      </c>
      <c r="B12512" t="s">
        <v>13408</v>
      </c>
      <c r="C12512" s="78">
        <v>0.29126814000000001</v>
      </c>
      <c r="D12512" s="78">
        <v>1.189661E-2</v>
      </c>
      <c r="E12512" s="78">
        <v>-1.1584235E-2</v>
      </c>
      <c r="F12512" s="78">
        <v>-0.18348838000000001</v>
      </c>
    </row>
    <row r="12513" spans="1:6" x14ac:dyDescent="0.25">
      <c r="A12513">
        <v>12511</v>
      </c>
      <c r="B12513" t="s">
        <v>13409</v>
      </c>
      <c r="C12513" s="78">
        <v>-1.3938577000000001</v>
      </c>
      <c r="D12513" s="78">
        <v>0.55136852999999997</v>
      </c>
      <c r="E12513" s="78">
        <v>-4.8086329999999997E-2</v>
      </c>
      <c r="F12513" s="78">
        <v>6.0775009999999997E-2</v>
      </c>
    </row>
    <row r="12514" spans="1:6" x14ac:dyDescent="0.25">
      <c r="A12514">
        <v>12512</v>
      </c>
      <c r="B12514" t="s">
        <v>13410</v>
      </c>
      <c r="C12514" s="78">
        <v>-0.22026736</v>
      </c>
      <c r="D12514" s="78">
        <v>1.3946655999999999</v>
      </c>
      <c r="E12514" s="78">
        <v>-8.9278355000000004E-2</v>
      </c>
      <c r="F12514" s="78">
        <v>-5.6878804999999998E-2</v>
      </c>
    </row>
    <row r="12515" spans="1:6" x14ac:dyDescent="0.25">
      <c r="A12515">
        <v>12513</v>
      </c>
      <c r="B12515" t="s">
        <v>13411</v>
      </c>
      <c r="C12515" s="78">
        <v>2.8285130000000001</v>
      </c>
      <c r="D12515" s="78">
        <v>-1.6088858000000001E-2</v>
      </c>
      <c r="E12515" s="78">
        <v>-3.4390595000000003E-2</v>
      </c>
      <c r="F12515" s="78">
        <v>0.17954011</v>
      </c>
    </row>
    <row r="12516" spans="1:6" x14ac:dyDescent="0.25">
      <c r="A12516">
        <v>12514</v>
      </c>
      <c r="B12516" t="s">
        <v>13412</v>
      </c>
      <c r="C12516" s="78">
        <v>-1.1246632000000001</v>
      </c>
      <c r="D12516" s="78">
        <v>-0.80729519999999999</v>
      </c>
      <c r="E12516" s="78">
        <v>-3.1399876000000001E-3</v>
      </c>
      <c r="F12516" s="78">
        <v>3.4984899999999999E-2</v>
      </c>
    </row>
    <row r="12517" spans="1:6" x14ac:dyDescent="0.25">
      <c r="A12517">
        <v>12515</v>
      </c>
      <c r="B12517" t="s">
        <v>13413</v>
      </c>
      <c r="C12517" s="78">
        <v>-1.6586753999999999</v>
      </c>
      <c r="D12517" s="78">
        <v>-2.4026418</v>
      </c>
      <c r="E12517" s="78">
        <v>-5.6535995999999998E-2</v>
      </c>
      <c r="F12517" s="78">
        <v>5.9053450000000002E-3</v>
      </c>
    </row>
    <row r="12518" spans="1:6" x14ac:dyDescent="0.25">
      <c r="A12518">
        <v>12516</v>
      </c>
      <c r="B12518" t="s">
        <v>13414</v>
      </c>
      <c r="C12518" s="78">
        <v>-1.9342203</v>
      </c>
      <c r="D12518" s="78">
        <v>0.82053960000000004</v>
      </c>
      <c r="E12518" s="78">
        <v>-3.4390595000000003E-2</v>
      </c>
      <c r="F12518" s="78">
        <v>0.17954011</v>
      </c>
    </row>
    <row r="12519" spans="1:6" x14ac:dyDescent="0.25">
      <c r="A12519">
        <v>12517</v>
      </c>
      <c r="B12519" t="s">
        <v>13415</v>
      </c>
      <c r="C12519" s="78">
        <v>3.2309030000000001</v>
      </c>
      <c r="D12519" s="78">
        <v>0.47692582</v>
      </c>
      <c r="E12519" s="78">
        <v>-0.1168274</v>
      </c>
      <c r="F12519" s="78">
        <v>-0.33314959999999999</v>
      </c>
    </row>
    <row r="12520" spans="1:6" x14ac:dyDescent="0.25">
      <c r="A12520">
        <v>12518</v>
      </c>
      <c r="B12520" t="s">
        <v>13416</v>
      </c>
      <c r="C12520" s="78">
        <v>-0.65659659999999997</v>
      </c>
      <c r="D12520" s="78">
        <v>-0.4914597</v>
      </c>
      <c r="E12520" s="78">
        <v>-2.2875287000000001E-2</v>
      </c>
      <c r="F12520" s="78">
        <v>-0.16679846000000001</v>
      </c>
    </row>
    <row r="12521" spans="1:6" x14ac:dyDescent="0.25">
      <c r="A12521">
        <v>12519</v>
      </c>
      <c r="B12521" t="s">
        <v>13417</v>
      </c>
      <c r="C12521" s="78">
        <v>2.2253883000000001</v>
      </c>
      <c r="D12521" s="78">
        <v>-1.8692206</v>
      </c>
      <c r="E12521" s="78">
        <v>-2.9881798000000001E-2</v>
      </c>
      <c r="F12521" s="78">
        <v>3.1545967000000001E-2</v>
      </c>
    </row>
    <row r="12522" spans="1:6" x14ac:dyDescent="0.25">
      <c r="A12522">
        <v>12520</v>
      </c>
      <c r="B12522" t="s">
        <v>13418</v>
      </c>
      <c r="C12522" s="78">
        <v>0.55529930000000005</v>
      </c>
      <c r="D12522" s="78">
        <v>-6.1243052000000002</v>
      </c>
      <c r="E12522" s="78">
        <v>-0.1052921</v>
      </c>
      <c r="F12522" s="78">
        <v>-7.8159229999999996E-2</v>
      </c>
    </row>
    <row r="12523" spans="1:6" x14ac:dyDescent="0.25">
      <c r="A12523">
        <v>12521</v>
      </c>
      <c r="B12523" t="s">
        <v>13419</v>
      </c>
      <c r="C12523" s="78">
        <v>-0.25721359999999999</v>
      </c>
      <c r="D12523" s="78">
        <v>-0.16689733000000001</v>
      </c>
      <c r="E12523" s="78">
        <v>-3.1663190000000001E-2</v>
      </c>
      <c r="F12523" s="78">
        <v>7.9468003999999995E-2</v>
      </c>
    </row>
    <row r="12524" spans="1:6" x14ac:dyDescent="0.25">
      <c r="A12524">
        <v>12522</v>
      </c>
      <c r="B12524" t="s">
        <v>13420</v>
      </c>
      <c r="C12524" s="78">
        <v>-1.0358862</v>
      </c>
      <c r="D12524" s="78">
        <v>-2.2705834</v>
      </c>
      <c r="E12524" s="78">
        <v>-0.10440107</v>
      </c>
      <c r="F12524" s="78">
        <v>-3.8520350000000002E-2</v>
      </c>
    </row>
    <row r="12525" spans="1:6" x14ac:dyDescent="0.25">
      <c r="A12525">
        <v>12523</v>
      </c>
      <c r="B12525" t="s">
        <v>13421</v>
      </c>
      <c r="C12525" s="78">
        <v>0.86559399999999997</v>
      </c>
      <c r="D12525" s="78">
        <v>2.9029090000000002</v>
      </c>
      <c r="E12525" s="78">
        <v>2.8160546000000002E-2</v>
      </c>
      <c r="F12525" s="78">
        <v>3.2527193000000003E-2</v>
      </c>
    </row>
    <row r="12526" spans="1:6" x14ac:dyDescent="0.25">
      <c r="A12526">
        <v>12524</v>
      </c>
      <c r="B12526" t="s">
        <v>13422</v>
      </c>
      <c r="C12526" s="78">
        <v>-0.61382824000000002</v>
      </c>
      <c r="D12526" s="78">
        <v>1.1065472000000001</v>
      </c>
      <c r="E12526" s="78">
        <v>-3.4390595000000003E-2</v>
      </c>
      <c r="F12526" s="78">
        <v>0.17954011</v>
      </c>
    </row>
    <row r="12527" spans="1:6" x14ac:dyDescent="0.25">
      <c r="A12527">
        <v>12525</v>
      </c>
      <c r="B12527" t="s">
        <v>13423</v>
      </c>
      <c r="C12527" s="78">
        <v>0.73095715000000006</v>
      </c>
      <c r="D12527" s="78">
        <v>-1.2428003999999999</v>
      </c>
      <c r="E12527" s="78">
        <v>-5.984221E-2</v>
      </c>
      <c r="F12527" s="78">
        <v>4.8349929999999999E-2</v>
      </c>
    </row>
    <row r="12528" spans="1:6" x14ac:dyDescent="0.25">
      <c r="A12528">
        <v>12526</v>
      </c>
      <c r="B12528" t="s">
        <v>13424</v>
      </c>
      <c r="C12528" s="78">
        <v>-1.1365151</v>
      </c>
      <c r="D12528" s="78">
        <v>-0.85505940000000002</v>
      </c>
      <c r="E12528" s="78">
        <v>-3.4390595000000003E-2</v>
      </c>
      <c r="F12528" s="78">
        <v>0.17954011</v>
      </c>
    </row>
    <row r="12529" spans="1:6" x14ac:dyDescent="0.25">
      <c r="A12529">
        <v>12527</v>
      </c>
      <c r="B12529" t="s">
        <v>13425</v>
      </c>
      <c r="C12529" s="78">
        <v>1.2506533</v>
      </c>
      <c r="D12529" s="78">
        <v>0.38363894999999998</v>
      </c>
      <c r="E12529" s="78">
        <v>-3.1612889999999998E-2</v>
      </c>
      <c r="F12529" s="78">
        <v>8.8941320000000004E-2</v>
      </c>
    </row>
    <row r="12530" spans="1:6" x14ac:dyDescent="0.25">
      <c r="A12530">
        <v>12528</v>
      </c>
      <c r="B12530" t="s">
        <v>13426</v>
      </c>
      <c r="C12530" s="78">
        <v>-2.3810196000000001</v>
      </c>
      <c r="D12530" s="78">
        <v>-1.5224302999999999</v>
      </c>
      <c r="E12530" s="78">
        <v>0.10675268</v>
      </c>
      <c r="F12530" s="78">
        <v>-4.5018703E-2</v>
      </c>
    </row>
    <row r="12531" spans="1:6" x14ac:dyDescent="0.25">
      <c r="A12531">
        <v>12529</v>
      </c>
      <c r="B12531" t="s">
        <v>13427</v>
      </c>
      <c r="C12531" s="78">
        <v>0.31969574000000001</v>
      </c>
      <c r="D12531" s="78">
        <v>0.47338647</v>
      </c>
      <c r="E12531" s="78">
        <v>-3.4390595000000003E-2</v>
      </c>
      <c r="F12531" s="78">
        <v>0.17954011</v>
      </c>
    </row>
    <row r="12532" spans="1:6" x14ac:dyDescent="0.25">
      <c r="A12532">
        <v>12530</v>
      </c>
      <c r="B12532" t="s">
        <v>13428</v>
      </c>
      <c r="C12532" s="78">
        <v>-0.47708709999999999</v>
      </c>
      <c r="D12532" s="78">
        <v>1.3685691</v>
      </c>
      <c r="E12532" s="78">
        <v>-3.899671E-4</v>
      </c>
      <c r="F12532" s="78">
        <v>7.0427425000000002E-2</v>
      </c>
    </row>
    <row r="12533" spans="1:6" x14ac:dyDescent="0.25">
      <c r="A12533">
        <v>12531</v>
      </c>
      <c r="B12533" t="s">
        <v>13429</v>
      </c>
      <c r="C12533" s="78">
        <v>-0.15354517000000001</v>
      </c>
      <c r="D12533" s="78">
        <v>0.36702746000000003</v>
      </c>
      <c r="E12533" s="78">
        <v>-4.7745324999999998E-2</v>
      </c>
      <c r="F12533" s="78">
        <v>4.9387067999999996E-3</v>
      </c>
    </row>
    <row r="12534" spans="1:6" x14ac:dyDescent="0.25">
      <c r="A12534">
        <v>12532</v>
      </c>
      <c r="B12534" t="s">
        <v>13430</v>
      </c>
      <c r="C12534" s="78">
        <v>-0.29207569999999999</v>
      </c>
      <c r="D12534" s="78">
        <v>1.3408367999999999</v>
      </c>
      <c r="E12534" s="78">
        <v>-4.3374836E-2</v>
      </c>
      <c r="F12534" s="78">
        <v>5.9210286000000001E-2</v>
      </c>
    </row>
    <row r="12535" spans="1:6" x14ac:dyDescent="0.25">
      <c r="A12535">
        <v>12533</v>
      </c>
      <c r="B12535" t="s">
        <v>13431</v>
      </c>
      <c r="C12535" s="78">
        <v>-0.87432193999999996</v>
      </c>
      <c r="D12535" s="78">
        <v>-1.6200315000000001</v>
      </c>
      <c r="E12535" s="78">
        <v>-3.4390595000000003E-2</v>
      </c>
      <c r="F12535" s="78">
        <v>0.17954011</v>
      </c>
    </row>
    <row r="12536" spans="1:6" x14ac:dyDescent="0.25">
      <c r="A12536">
        <v>12534</v>
      </c>
      <c r="B12536" t="s">
        <v>13432</v>
      </c>
      <c r="C12536" s="78">
        <v>-1.1618965000000001</v>
      </c>
      <c r="D12536" s="78">
        <v>0.90020120000000003</v>
      </c>
      <c r="E12536" s="78">
        <v>-3.4850887999999997E-2</v>
      </c>
      <c r="F12536" s="78">
        <v>-0.51932626999999998</v>
      </c>
    </row>
    <row r="12537" spans="1:6" x14ac:dyDescent="0.25">
      <c r="A12537">
        <v>12535</v>
      </c>
      <c r="B12537" t="s">
        <v>13433</v>
      </c>
      <c r="C12537" s="78">
        <v>0.59626760000000001</v>
      </c>
      <c r="D12537" s="78">
        <v>1.2991827</v>
      </c>
      <c r="E12537" s="78">
        <v>-0.10593221999999999</v>
      </c>
      <c r="F12537" s="78">
        <v>5.4500147999999998E-2</v>
      </c>
    </row>
    <row r="12538" spans="1:6" x14ac:dyDescent="0.25">
      <c r="A12538">
        <v>12536</v>
      </c>
      <c r="B12538" t="s">
        <v>13434</v>
      </c>
      <c r="C12538" s="78">
        <v>0.28806694999999999</v>
      </c>
      <c r="D12538" s="78">
        <v>0.66904472999999998</v>
      </c>
      <c r="E12538" s="78">
        <v>-3.4390595000000003E-2</v>
      </c>
      <c r="F12538" s="78">
        <v>0.17954011</v>
      </c>
    </row>
    <row r="12539" spans="1:6" x14ac:dyDescent="0.25">
      <c r="A12539">
        <v>12537</v>
      </c>
      <c r="B12539" t="s">
        <v>13435</v>
      </c>
      <c r="C12539" s="78">
        <v>1.1099511</v>
      </c>
      <c r="D12539" s="78">
        <v>-1.9984744999999999</v>
      </c>
      <c r="E12539" s="78">
        <v>-8.9458200000000002E-2</v>
      </c>
      <c r="F12539" s="78">
        <v>4.1565016000000003E-2</v>
      </c>
    </row>
    <row r="12540" spans="1:6" x14ac:dyDescent="0.25">
      <c r="A12540">
        <v>12538</v>
      </c>
      <c r="B12540" t="s">
        <v>13436</v>
      </c>
      <c r="C12540" s="78">
        <v>0.72299469999999999</v>
      </c>
      <c r="D12540" s="78">
        <v>-8.6300310000000005E-2</v>
      </c>
      <c r="E12540" s="78">
        <v>-7.5557395999999999E-2</v>
      </c>
      <c r="F12540" s="78">
        <v>9.8774340000000002E-2</v>
      </c>
    </row>
    <row r="12541" spans="1:6" x14ac:dyDescent="0.25">
      <c r="A12541">
        <v>12539</v>
      </c>
      <c r="B12541" t="s">
        <v>13437</v>
      </c>
      <c r="C12541" s="78">
        <v>5.4237989999999998</v>
      </c>
      <c r="D12541" s="78">
        <v>-2.8664657999999998</v>
      </c>
      <c r="E12541" s="78">
        <v>-2.6966727999999999E-2</v>
      </c>
      <c r="F12541" s="78">
        <v>-8.9607390000000006E-3</v>
      </c>
    </row>
    <row r="12542" spans="1:6" x14ac:dyDescent="0.25">
      <c r="A12542">
        <v>12540</v>
      </c>
      <c r="B12542" t="s">
        <v>13438</v>
      </c>
      <c r="C12542" s="78">
        <v>2.282562</v>
      </c>
      <c r="D12542" s="78">
        <v>-2.0970292000000001</v>
      </c>
      <c r="E12542" s="78">
        <v>2.4296715999999999E-2</v>
      </c>
      <c r="F12542" s="78">
        <v>2.2580624000000001E-2</v>
      </c>
    </row>
    <row r="12543" spans="1:6" x14ac:dyDescent="0.25">
      <c r="A12543">
        <v>12541</v>
      </c>
      <c r="B12543" t="s">
        <v>13439</v>
      </c>
      <c r="C12543" s="78">
        <v>1.121213</v>
      </c>
      <c r="D12543" s="78">
        <v>-0.45008334999999999</v>
      </c>
      <c r="E12543" s="78">
        <v>-3.4390595000000003E-2</v>
      </c>
      <c r="F12543" s="78">
        <v>0.17954011</v>
      </c>
    </row>
    <row r="12544" spans="1:6" x14ac:dyDescent="0.25">
      <c r="A12544">
        <v>12542</v>
      </c>
      <c r="B12544" t="s">
        <v>13440</v>
      </c>
      <c r="C12544" s="78">
        <v>-0.13675353000000001</v>
      </c>
      <c r="D12544" s="78">
        <v>1.2974570999999999</v>
      </c>
      <c r="E12544" s="78">
        <v>-5.1759824000000003E-2</v>
      </c>
      <c r="F12544" s="78">
        <v>7.1800829999999996E-2</v>
      </c>
    </row>
    <row r="12545" spans="1:6" x14ac:dyDescent="0.25">
      <c r="A12545">
        <v>12543</v>
      </c>
      <c r="B12545" t="s">
        <v>13441</v>
      </c>
      <c r="C12545" s="78">
        <v>6.7625370000000004E-2</v>
      </c>
      <c r="D12545" s="78">
        <v>-0.22353542000000001</v>
      </c>
      <c r="E12545" s="78">
        <v>7.6375483999999993E-2</v>
      </c>
      <c r="F12545" s="78">
        <v>-0.26866198000000002</v>
      </c>
    </row>
    <row r="12546" spans="1:6" x14ac:dyDescent="0.25">
      <c r="A12546">
        <v>12544</v>
      </c>
      <c r="B12546" t="s">
        <v>13442</v>
      </c>
      <c r="C12546" s="78">
        <v>-0.21879366</v>
      </c>
      <c r="D12546" s="78">
        <v>-1.7329155000000001</v>
      </c>
      <c r="E12546" s="78">
        <v>-6.4738944000000007E-2</v>
      </c>
      <c r="F12546" s="78">
        <v>2.1895393999999999E-2</v>
      </c>
    </row>
    <row r="12547" spans="1:6" x14ac:dyDescent="0.25">
      <c r="A12547">
        <v>12545</v>
      </c>
      <c r="B12547" t="s">
        <v>13443</v>
      </c>
      <c r="C12547" s="78">
        <v>-2.1191962000000002</v>
      </c>
      <c r="D12547" s="78">
        <v>1.5086870999999999</v>
      </c>
      <c r="E12547" s="78">
        <v>-4.1993454E-2</v>
      </c>
      <c r="F12547" s="78">
        <v>-5.164817E-2</v>
      </c>
    </row>
    <row r="12548" spans="1:6" x14ac:dyDescent="0.25">
      <c r="A12548">
        <v>12546</v>
      </c>
      <c r="B12548" t="s">
        <v>13444</v>
      </c>
      <c r="C12548" s="78">
        <v>-1.2793950999999999</v>
      </c>
      <c r="D12548" s="78">
        <v>-0.48598590000000003</v>
      </c>
      <c r="E12548" s="78">
        <v>-2.9936214999999999E-2</v>
      </c>
      <c r="F12548" s="78">
        <v>8.996556E-2</v>
      </c>
    </row>
    <row r="12549" spans="1:6" x14ac:dyDescent="0.25">
      <c r="A12549">
        <v>12547</v>
      </c>
      <c r="B12549" t="s">
        <v>13445</v>
      </c>
      <c r="C12549" s="78">
        <v>0.70739912999999999</v>
      </c>
      <c r="D12549" s="78">
        <v>0.45490205</v>
      </c>
      <c r="E12549" s="78">
        <v>-3.4390595000000003E-2</v>
      </c>
      <c r="F12549" s="78">
        <v>0.17954011</v>
      </c>
    </row>
    <row r="12550" spans="1:6" x14ac:dyDescent="0.25">
      <c r="A12550">
        <v>12548</v>
      </c>
      <c r="B12550" t="s">
        <v>13446</v>
      </c>
      <c r="C12550" s="78">
        <v>-1.2379867</v>
      </c>
      <c r="D12550" s="78">
        <v>0.75425494000000004</v>
      </c>
      <c r="E12550" s="78">
        <v>-3.1613175E-2</v>
      </c>
      <c r="F12550" s="78">
        <v>3.6263465999999999E-4</v>
      </c>
    </row>
    <row r="12551" spans="1:6" x14ac:dyDescent="0.25">
      <c r="A12551">
        <v>12549</v>
      </c>
      <c r="B12551" t="s">
        <v>4325</v>
      </c>
      <c r="C12551" s="78">
        <v>-0.96582866000000001</v>
      </c>
      <c r="D12551" s="78">
        <v>2.2822564000000001</v>
      </c>
      <c r="E12551" s="78">
        <v>-3.4390595000000003E-2</v>
      </c>
      <c r="F12551" s="78">
        <v>0.17954011</v>
      </c>
    </row>
    <row r="12552" spans="1:6" x14ac:dyDescent="0.25">
      <c r="A12552">
        <v>12550</v>
      </c>
      <c r="B12552" t="s">
        <v>13447</v>
      </c>
      <c r="C12552" s="78">
        <v>0.68329010000000001</v>
      </c>
      <c r="D12552" s="78">
        <v>-0.22809175000000001</v>
      </c>
      <c r="E12552" s="78">
        <v>3.3323529999999997E-2</v>
      </c>
      <c r="F12552" s="78">
        <v>1.2496069E-2</v>
      </c>
    </row>
    <row r="12553" spans="1:6" x14ac:dyDescent="0.25">
      <c r="A12553">
        <v>12551</v>
      </c>
      <c r="B12553" t="s">
        <v>13448</v>
      </c>
      <c r="C12553" s="78">
        <v>1.4262971</v>
      </c>
      <c r="D12553" s="78">
        <v>-2.4189544000000001</v>
      </c>
      <c r="E12553" s="78">
        <v>-8.6660970000000004E-2</v>
      </c>
      <c r="F12553" s="78">
        <v>1.2730062E-2</v>
      </c>
    </row>
    <row r="12554" spans="1:6" x14ac:dyDescent="0.25">
      <c r="A12554">
        <v>12552</v>
      </c>
      <c r="B12554" t="s">
        <v>13449</v>
      </c>
      <c r="C12554" s="78">
        <v>-0.87727940000000004</v>
      </c>
      <c r="D12554" s="78">
        <v>-2.4763920000000001</v>
      </c>
      <c r="E12554" s="78">
        <v>6.4253059999999998E-4</v>
      </c>
      <c r="F12554" s="78">
        <v>-0.20011844000000001</v>
      </c>
    </row>
    <row r="12555" spans="1:6" x14ac:dyDescent="0.25">
      <c r="A12555">
        <v>12553</v>
      </c>
      <c r="B12555" t="s">
        <v>13450</v>
      </c>
      <c r="C12555" s="78">
        <v>0.57969033999999997</v>
      </c>
      <c r="D12555" s="78">
        <v>-1.6723672999999999</v>
      </c>
      <c r="E12555" s="78">
        <v>-0.12015183</v>
      </c>
      <c r="F12555" s="78">
        <v>-0.32644802000000001</v>
      </c>
    </row>
    <row r="12556" spans="1:6" x14ac:dyDescent="0.25">
      <c r="A12556">
        <v>12554</v>
      </c>
      <c r="B12556" t="s">
        <v>13451</v>
      </c>
      <c r="C12556" s="78">
        <v>-1.7741864000000001</v>
      </c>
      <c r="D12556" s="78">
        <v>-2.0586932</v>
      </c>
      <c r="E12556" s="78">
        <v>-8.6042610000000005E-2</v>
      </c>
      <c r="F12556" s="78">
        <v>2.7872846E-2</v>
      </c>
    </row>
    <row r="12557" spans="1:6" x14ac:dyDescent="0.25">
      <c r="A12557">
        <v>12555</v>
      </c>
      <c r="B12557" t="s">
        <v>13452</v>
      </c>
      <c r="C12557" s="78">
        <v>-0.20680717000000001</v>
      </c>
      <c r="D12557" s="78">
        <v>-1.0086558000000001</v>
      </c>
      <c r="E12557" s="78">
        <v>-6.9228979999999996E-2</v>
      </c>
      <c r="F12557" s="78">
        <v>7.5277999999999998E-2</v>
      </c>
    </row>
    <row r="12558" spans="1:6" x14ac:dyDescent="0.25">
      <c r="A12558">
        <v>12556</v>
      </c>
      <c r="B12558" t="s">
        <v>13453</v>
      </c>
      <c r="C12558" s="78">
        <v>-0.18305041999999999</v>
      </c>
      <c r="D12558" s="78">
        <v>-0.85764799999999997</v>
      </c>
      <c r="E12558" s="78">
        <v>-9.6511959999999994E-2</v>
      </c>
      <c r="F12558" s="78">
        <v>7.0646100000000003E-2</v>
      </c>
    </row>
    <row r="12559" spans="1:6" x14ac:dyDescent="0.25">
      <c r="A12559">
        <v>12557</v>
      </c>
      <c r="B12559" t="s">
        <v>13454</v>
      </c>
      <c r="C12559" s="78">
        <v>-0.92735029999999996</v>
      </c>
      <c r="D12559" s="78">
        <v>-0.58970940000000005</v>
      </c>
      <c r="E12559" s="78">
        <v>-0.114662394</v>
      </c>
      <c r="F12559" s="78">
        <v>-8.8188130000000003E-2</v>
      </c>
    </row>
    <row r="12560" spans="1:6" x14ac:dyDescent="0.25">
      <c r="A12560">
        <v>12558</v>
      </c>
      <c r="B12560" t="s">
        <v>13455</v>
      </c>
      <c r="C12560" s="78">
        <v>3.2369927999999999</v>
      </c>
      <c r="D12560" s="78">
        <v>2.4316979999999999</v>
      </c>
      <c r="E12560" s="78">
        <v>-7.6045885999999993E-2</v>
      </c>
      <c r="F12560" s="78">
        <v>-0.12353728999999999</v>
      </c>
    </row>
    <row r="12561" spans="1:6" x14ac:dyDescent="0.25">
      <c r="A12561">
        <v>12559</v>
      </c>
      <c r="B12561" t="s">
        <v>13456</v>
      </c>
      <c r="C12561" s="78">
        <v>0.67640674000000001</v>
      </c>
      <c r="D12561" s="78">
        <v>-0.3239456</v>
      </c>
      <c r="E12561" s="78">
        <v>2.2503340000000001</v>
      </c>
      <c r="F12561" s="78">
        <v>0.25301980000000002</v>
      </c>
    </row>
    <row r="12562" spans="1:6" x14ac:dyDescent="0.25">
      <c r="A12562">
        <v>12560</v>
      </c>
      <c r="B12562" t="s">
        <v>13457</v>
      </c>
      <c r="C12562" s="78">
        <v>-0.39721430000000002</v>
      </c>
      <c r="D12562" s="78">
        <v>0.16632060000000001</v>
      </c>
      <c r="E12562" s="78">
        <v>-3.4390595000000003E-2</v>
      </c>
      <c r="F12562" s="78">
        <v>0.17954011</v>
      </c>
    </row>
    <row r="12563" spans="1:6" x14ac:dyDescent="0.25">
      <c r="A12563">
        <v>12561</v>
      </c>
      <c r="B12563" t="s">
        <v>13458</v>
      </c>
      <c r="C12563" s="78">
        <v>4.7068367000000002</v>
      </c>
      <c r="D12563" s="78">
        <v>1.8619382</v>
      </c>
      <c r="E12563" s="78">
        <v>-2.6625952000000001E-2</v>
      </c>
      <c r="F12563" s="78">
        <v>1.5832707000000001E-2</v>
      </c>
    </row>
    <row r="12564" spans="1:6" x14ac:dyDescent="0.25">
      <c r="A12564">
        <v>12562</v>
      </c>
      <c r="B12564" t="s">
        <v>13459</v>
      </c>
      <c r="C12564" s="78">
        <v>-0.41311063999999997</v>
      </c>
      <c r="D12564" s="78">
        <v>1.6669925000000001</v>
      </c>
      <c r="E12564" s="78">
        <v>-6.0651686000000003E-2</v>
      </c>
      <c r="F12564" s="78">
        <v>1.2775064E-3</v>
      </c>
    </row>
    <row r="12565" spans="1:6" x14ac:dyDescent="0.25">
      <c r="A12565">
        <v>12563</v>
      </c>
      <c r="B12565" t="s">
        <v>13460</v>
      </c>
      <c r="C12565" s="78">
        <v>2.2416801</v>
      </c>
      <c r="D12565" s="78">
        <v>0.20380498</v>
      </c>
      <c r="E12565" s="78">
        <v>-3.7819616E-2</v>
      </c>
      <c r="F12565" s="78">
        <v>-0.19849066000000001</v>
      </c>
    </row>
    <row r="12566" spans="1:6" x14ac:dyDescent="0.25">
      <c r="A12566">
        <v>12564</v>
      </c>
      <c r="B12566" t="s">
        <v>13461</v>
      </c>
      <c r="C12566" s="78">
        <v>1.0337575999999999</v>
      </c>
      <c r="D12566" s="78">
        <v>1.252791</v>
      </c>
      <c r="E12566" s="78">
        <v>-1.7375672000000002E-2</v>
      </c>
      <c r="F12566" s="78">
        <v>-1.0787873999999999E-2</v>
      </c>
    </row>
    <row r="12567" spans="1:6" x14ac:dyDescent="0.25">
      <c r="A12567">
        <v>12565</v>
      </c>
      <c r="B12567" t="s">
        <v>13462</v>
      </c>
      <c r="C12567" s="78">
        <v>1.6201924000000001</v>
      </c>
      <c r="D12567" s="78">
        <v>-4.1417440000000001</v>
      </c>
      <c r="E12567" s="78">
        <v>-0.17950256000000001</v>
      </c>
      <c r="F12567" s="78">
        <v>-0.43079919999999999</v>
      </c>
    </row>
    <row r="12568" spans="1:6" x14ac:dyDescent="0.25">
      <c r="A12568">
        <v>12566</v>
      </c>
      <c r="B12568" t="s">
        <v>13463</v>
      </c>
      <c r="C12568" s="78">
        <v>1.6010214</v>
      </c>
      <c r="D12568" s="78">
        <v>-2.5697342999999999</v>
      </c>
      <c r="E12568" s="78">
        <v>-3.0230545E-3</v>
      </c>
      <c r="F12568" s="78">
        <v>-5.1053226E-2</v>
      </c>
    </row>
    <row r="12569" spans="1:6" x14ac:dyDescent="0.25">
      <c r="A12569">
        <v>12567</v>
      </c>
      <c r="B12569" t="s">
        <v>13464</v>
      </c>
      <c r="C12569" s="78">
        <v>-1.381548</v>
      </c>
      <c r="D12569" s="78">
        <v>-0.8429084</v>
      </c>
      <c r="E12569" s="78">
        <v>-3.2214752999999999E-2</v>
      </c>
      <c r="F12569" s="78">
        <v>-5.1246136000000003E-3</v>
      </c>
    </row>
    <row r="12570" spans="1:6" x14ac:dyDescent="0.25">
      <c r="A12570">
        <v>12568</v>
      </c>
      <c r="B12570" t="s">
        <v>13465</v>
      </c>
      <c r="C12570" s="78">
        <v>1.4461721999999999</v>
      </c>
      <c r="D12570" s="78">
        <v>0.75653789999999999</v>
      </c>
      <c r="E12570" s="78">
        <v>6.0622934000000003E-2</v>
      </c>
      <c r="F12570" s="78">
        <v>4.2240753999999998E-2</v>
      </c>
    </row>
    <row r="12571" spans="1:6" x14ac:dyDescent="0.25">
      <c r="A12571">
        <v>12569</v>
      </c>
      <c r="B12571" t="s">
        <v>13466</v>
      </c>
      <c r="C12571" s="78">
        <v>-1.9411708999999999</v>
      </c>
      <c r="D12571" s="78">
        <v>0.41866702</v>
      </c>
      <c r="E12571" s="78">
        <v>-8.4949865999999999E-2</v>
      </c>
      <c r="F12571" s="78">
        <v>1.8066049000000001E-2</v>
      </c>
    </row>
    <row r="12572" spans="1:6" x14ac:dyDescent="0.25">
      <c r="A12572">
        <v>12570</v>
      </c>
      <c r="B12572" t="s">
        <v>13467</v>
      </c>
      <c r="C12572" s="78">
        <v>-0.58295596000000005</v>
      </c>
      <c r="D12572" s="78">
        <v>-2.7255242000000002</v>
      </c>
      <c r="E12572" s="78">
        <v>-1.9723472999999998E-2</v>
      </c>
      <c r="F12572" s="78">
        <v>-2.0088538999999999E-2</v>
      </c>
    </row>
    <row r="12573" spans="1:6" x14ac:dyDescent="0.25">
      <c r="A12573">
        <v>12571</v>
      </c>
      <c r="B12573" t="s">
        <v>13468</v>
      </c>
      <c r="C12573" s="78">
        <v>2.4220774</v>
      </c>
      <c r="D12573" s="78">
        <v>-2.0087125000000001</v>
      </c>
      <c r="E12573" s="78">
        <v>-6.1809056000000001E-2</v>
      </c>
      <c r="F12573" s="78">
        <v>4.8538715000000003E-2</v>
      </c>
    </row>
    <row r="12574" spans="1:6" x14ac:dyDescent="0.25">
      <c r="A12574">
        <v>12572</v>
      </c>
      <c r="B12574" t="s">
        <v>13469</v>
      </c>
      <c r="C12574" s="78">
        <v>-2.1986954000000001</v>
      </c>
      <c r="D12574" s="78">
        <v>0.30928620000000001</v>
      </c>
      <c r="E12574" s="78">
        <v>-0.10783005</v>
      </c>
      <c r="F12574" s="78">
        <v>3.4963189999999999E-3</v>
      </c>
    </row>
    <row r="12575" spans="1:6" x14ac:dyDescent="0.25">
      <c r="A12575">
        <v>12573</v>
      </c>
      <c r="B12575" t="s">
        <v>13470</v>
      </c>
      <c r="C12575" s="78">
        <v>1.7115601</v>
      </c>
      <c r="D12575" s="78">
        <v>-0.22930858000000001</v>
      </c>
      <c r="E12575" s="78">
        <v>-7.0670769999999997E-3</v>
      </c>
      <c r="F12575" s="78">
        <v>-1.9180760000000002E-2</v>
      </c>
    </row>
    <row r="12576" spans="1:6" x14ac:dyDescent="0.25">
      <c r="A12576">
        <v>12574</v>
      </c>
      <c r="B12576" t="s">
        <v>13471</v>
      </c>
      <c r="C12576" s="78">
        <v>-0.12528336000000001</v>
      </c>
      <c r="D12576" s="78">
        <v>-9.5635384000000004E-2</v>
      </c>
      <c r="E12576" s="78">
        <v>-4.3432720000000001E-2</v>
      </c>
      <c r="F12576" s="78">
        <v>4.0264427999999998E-2</v>
      </c>
    </row>
    <row r="12577" spans="1:6" x14ac:dyDescent="0.25">
      <c r="A12577">
        <v>12575</v>
      </c>
      <c r="B12577" t="s">
        <v>13472</v>
      </c>
      <c r="C12577" s="78">
        <v>-0.59156924</v>
      </c>
      <c r="D12577" s="78">
        <v>0.42312729999999998</v>
      </c>
      <c r="E12577" s="78">
        <v>-5.5339674999999998E-2</v>
      </c>
      <c r="F12577" s="78">
        <v>-2.0054206000000002E-2</v>
      </c>
    </row>
    <row r="12578" spans="1:6" x14ac:dyDescent="0.25">
      <c r="A12578">
        <v>12576</v>
      </c>
      <c r="B12578" t="s">
        <v>13473</v>
      </c>
      <c r="C12578" s="78">
        <v>0.97365080000000004</v>
      </c>
      <c r="D12578" s="78">
        <v>1.1279155999999999</v>
      </c>
      <c r="E12578" s="78">
        <v>0.18242343999999999</v>
      </c>
      <c r="F12578" s="78">
        <v>-0.13613728999999999</v>
      </c>
    </row>
    <row r="12579" spans="1:6" x14ac:dyDescent="0.25">
      <c r="A12579">
        <v>12577</v>
      </c>
      <c r="B12579" t="s">
        <v>13474</v>
      </c>
      <c r="C12579" s="78">
        <v>-0.16447827000000001</v>
      </c>
      <c r="D12579" s="78">
        <v>1.3198806999999999</v>
      </c>
      <c r="E12579" s="78">
        <v>-3.4390595000000003E-2</v>
      </c>
      <c r="F12579" s="78">
        <v>0.17954011</v>
      </c>
    </row>
    <row r="12580" spans="1:6" x14ac:dyDescent="0.25">
      <c r="A12580">
        <v>12578</v>
      </c>
      <c r="B12580" t="s">
        <v>13475</v>
      </c>
      <c r="C12580" s="78">
        <v>0.14210358000000001</v>
      </c>
      <c r="D12580" s="78">
        <v>-0.29621249999999999</v>
      </c>
      <c r="E12580" s="78">
        <v>-5.6392102999999999E-2</v>
      </c>
      <c r="F12580" s="78">
        <v>-5.5800660000000002E-2</v>
      </c>
    </row>
    <row r="12581" spans="1:6" x14ac:dyDescent="0.25">
      <c r="A12581">
        <v>12579</v>
      </c>
      <c r="B12581" t="s">
        <v>13476</v>
      </c>
      <c r="C12581" s="78">
        <v>-5.9761880000000003E-2</v>
      </c>
      <c r="D12581" s="78">
        <v>-1.3167275000000001</v>
      </c>
      <c r="E12581" s="78">
        <v>-5.7433895999999998E-2</v>
      </c>
      <c r="F12581" s="78">
        <v>4.5624584000000003E-2</v>
      </c>
    </row>
    <row r="12582" spans="1:6" x14ac:dyDescent="0.25">
      <c r="A12582">
        <v>12580</v>
      </c>
      <c r="B12582" t="s">
        <v>13477</v>
      </c>
      <c r="C12582" s="78">
        <v>-0.81310797000000001</v>
      </c>
      <c r="D12582" s="78">
        <v>6.394772E-2</v>
      </c>
      <c r="E12582" s="78">
        <v>2.1256203999999999</v>
      </c>
      <c r="F12582" s="78">
        <v>0.23798021999999999</v>
      </c>
    </row>
    <row r="12583" spans="1:6" x14ac:dyDescent="0.25">
      <c r="A12583">
        <v>12581</v>
      </c>
      <c r="B12583" t="s">
        <v>13478</v>
      </c>
      <c r="C12583" s="78">
        <v>-0.13076693</v>
      </c>
      <c r="D12583" s="78">
        <v>-1.9591187000000001</v>
      </c>
      <c r="E12583" s="78">
        <v>-6.7399719999999996E-2</v>
      </c>
      <c r="F12583" s="78">
        <v>5.5953375999999999E-2</v>
      </c>
    </row>
    <row r="12584" spans="1:6" x14ac:dyDescent="0.25">
      <c r="A12584">
        <v>12582</v>
      </c>
      <c r="B12584" t="s">
        <v>13479</v>
      </c>
      <c r="C12584" s="78">
        <v>1.6324342000000001</v>
      </c>
      <c r="D12584" s="78">
        <v>0.96149039999999997</v>
      </c>
      <c r="E12584" s="78">
        <v>-7.1439645999999996E-2</v>
      </c>
      <c r="F12584" s="78">
        <v>4.9860567000000001E-2</v>
      </c>
    </row>
    <row r="12585" spans="1:6" x14ac:dyDescent="0.25">
      <c r="A12585">
        <v>12583</v>
      </c>
      <c r="B12585" t="s">
        <v>13480</v>
      </c>
      <c r="C12585" s="78">
        <v>-1.4135584999999999</v>
      </c>
      <c r="D12585" s="78">
        <v>-1.1556464</v>
      </c>
      <c r="E12585" s="78">
        <v>-0.11484845</v>
      </c>
      <c r="F12585" s="78">
        <v>-0.29620540000000001</v>
      </c>
    </row>
    <row r="12586" spans="1:6" x14ac:dyDescent="0.25">
      <c r="A12586">
        <v>12584</v>
      </c>
      <c r="B12586" t="s">
        <v>13481</v>
      </c>
      <c r="C12586" s="78">
        <v>-0.56366649999999996</v>
      </c>
      <c r="D12586" s="78">
        <v>-1.4177994</v>
      </c>
      <c r="E12586" s="78">
        <v>-6.2241916000000001E-2</v>
      </c>
      <c r="F12586" s="78">
        <v>9.0827329999999998E-2</v>
      </c>
    </row>
    <row r="12587" spans="1:6" x14ac:dyDescent="0.25">
      <c r="A12587">
        <v>12585</v>
      </c>
      <c r="B12587" t="s">
        <v>13482</v>
      </c>
      <c r="C12587" s="78">
        <v>-1.0089906</v>
      </c>
      <c r="D12587" s="78">
        <v>-1.172248</v>
      </c>
      <c r="E12587" s="78">
        <v>-6.3160069999999999E-2</v>
      </c>
      <c r="F12587" s="78">
        <v>6.0473499999999999E-2</v>
      </c>
    </row>
    <row r="12588" spans="1:6" x14ac:dyDescent="0.25">
      <c r="A12588">
        <v>12586</v>
      </c>
      <c r="B12588" t="s">
        <v>13483</v>
      </c>
      <c r="C12588" s="78">
        <v>-0.77361809999999998</v>
      </c>
      <c r="D12588" s="78">
        <v>0.82651969999999997</v>
      </c>
      <c r="E12588" s="78">
        <v>-0.10839659</v>
      </c>
      <c r="F12588" s="78">
        <v>-5.4631529999999998E-2</v>
      </c>
    </row>
    <row r="12589" spans="1:6" x14ac:dyDescent="0.25">
      <c r="A12589">
        <v>12587</v>
      </c>
      <c r="B12589" t="s">
        <v>13484</v>
      </c>
      <c r="C12589" s="78">
        <v>0.10486313999999999</v>
      </c>
      <c r="D12589" s="78">
        <v>-1.9288532</v>
      </c>
      <c r="E12589" s="78">
        <v>-5.2442929999999999E-2</v>
      </c>
      <c r="F12589" s="78">
        <v>-5.2325160000000003E-2</v>
      </c>
    </row>
    <row r="12590" spans="1:6" x14ac:dyDescent="0.25">
      <c r="A12590">
        <v>12588</v>
      </c>
      <c r="B12590" t="s">
        <v>13485</v>
      </c>
      <c r="C12590" s="78">
        <v>0.16111895000000001</v>
      </c>
      <c r="D12590" s="78">
        <v>1.0916222</v>
      </c>
      <c r="E12590" s="78">
        <v>-3.4390595000000003E-2</v>
      </c>
      <c r="F12590" s="78">
        <v>0.17954011</v>
      </c>
    </row>
    <row r="12591" spans="1:6" x14ac:dyDescent="0.25">
      <c r="A12591">
        <v>12589</v>
      </c>
      <c r="B12591" t="s">
        <v>13486</v>
      </c>
      <c r="C12591" s="78">
        <v>1.0842328000000001</v>
      </c>
      <c r="D12591" s="78">
        <v>1.7479354</v>
      </c>
      <c r="E12591" s="78">
        <v>-4.0532798000000002E-2</v>
      </c>
      <c r="F12591" s="78">
        <v>-4.3584435999999997E-2</v>
      </c>
    </row>
    <row r="12592" spans="1:6" x14ac:dyDescent="0.25">
      <c r="A12592">
        <v>12590</v>
      </c>
      <c r="B12592" t="s">
        <v>13487</v>
      </c>
      <c r="C12592" s="78">
        <v>-0.13309577</v>
      </c>
      <c r="D12592" s="78">
        <v>1.2398408999999999</v>
      </c>
      <c r="E12592" s="78">
        <v>-6.6226350000000003E-2</v>
      </c>
      <c r="F12592" s="78">
        <v>3.3556371999999999E-3</v>
      </c>
    </row>
    <row r="12593" spans="1:6" x14ac:dyDescent="0.25">
      <c r="A12593">
        <v>12591</v>
      </c>
      <c r="B12593" t="s">
        <v>13488</v>
      </c>
      <c r="C12593" s="78">
        <v>-0.94450029999999996</v>
      </c>
      <c r="D12593" s="78">
        <v>-1.7904408000000001</v>
      </c>
      <c r="E12593" s="78">
        <v>-7.411893E-2</v>
      </c>
      <c r="F12593" s="78">
        <v>5.9843726E-2</v>
      </c>
    </row>
    <row r="12594" spans="1:6" x14ac:dyDescent="0.25">
      <c r="A12594">
        <v>12592</v>
      </c>
      <c r="B12594" t="s">
        <v>13489</v>
      </c>
      <c r="C12594" s="78">
        <v>-0.28643649999999998</v>
      </c>
      <c r="D12594" s="78">
        <v>-1.2430760999999999</v>
      </c>
      <c r="E12594" s="78">
        <v>2.6965935E-2</v>
      </c>
      <c r="F12594" s="78">
        <v>0.10147393</v>
      </c>
    </row>
    <row r="12595" spans="1:6" x14ac:dyDescent="0.25">
      <c r="A12595">
        <v>12593</v>
      </c>
      <c r="B12595" t="s">
        <v>13490</v>
      </c>
      <c r="C12595" s="78">
        <v>0.47945084999999998</v>
      </c>
      <c r="D12595" s="78">
        <v>0.390932</v>
      </c>
      <c r="E12595" s="78">
        <v>-3.4390595000000003E-2</v>
      </c>
      <c r="F12595" s="78">
        <v>0.17954011</v>
      </c>
    </row>
    <row r="12596" spans="1:6" x14ac:dyDescent="0.25">
      <c r="A12596">
        <v>12594</v>
      </c>
      <c r="B12596" t="s">
        <v>13491</v>
      </c>
      <c r="C12596" s="78">
        <v>2.7819576000000001</v>
      </c>
      <c r="D12596" s="78">
        <v>1.258372</v>
      </c>
      <c r="E12596" s="78">
        <v>-5.7429500000000001E-2</v>
      </c>
      <c r="F12596" s="78">
        <v>-3.5434827000000002E-2</v>
      </c>
    </row>
    <row r="12597" spans="1:6" x14ac:dyDescent="0.25">
      <c r="A12597">
        <v>12595</v>
      </c>
      <c r="B12597" t="s">
        <v>13492</v>
      </c>
      <c r="C12597" s="78">
        <v>-1.8023435000000001</v>
      </c>
      <c r="D12597" s="78">
        <v>0.54827749999999997</v>
      </c>
      <c r="E12597" s="78">
        <v>-8.5096439999999995E-2</v>
      </c>
      <c r="F12597" s="78">
        <v>-3.2677308000000002E-2</v>
      </c>
    </row>
    <row r="12598" spans="1:6" x14ac:dyDescent="0.25">
      <c r="A12598">
        <v>12596</v>
      </c>
      <c r="B12598" t="s">
        <v>13493</v>
      </c>
      <c r="C12598" s="78">
        <v>-0.15682033000000001</v>
      </c>
      <c r="D12598" s="78">
        <v>0.76958439999999995</v>
      </c>
      <c r="E12598" s="78">
        <v>-5.7767369999999998E-2</v>
      </c>
      <c r="F12598" s="78">
        <v>0.11632178</v>
      </c>
    </row>
    <row r="12599" spans="1:6" x14ac:dyDescent="0.25">
      <c r="A12599">
        <v>12597</v>
      </c>
      <c r="B12599" t="s">
        <v>13494</v>
      </c>
      <c r="C12599" s="78">
        <v>-0.87322869999999997</v>
      </c>
      <c r="D12599" s="78">
        <v>-2.9388260000000002</v>
      </c>
      <c r="E12599" s="78">
        <v>-3.9141322999999999E-2</v>
      </c>
      <c r="F12599" s="78">
        <v>4.3619350000000001E-2</v>
      </c>
    </row>
    <row r="12600" spans="1:6" x14ac:dyDescent="0.25">
      <c r="A12600">
        <v>12598</v>
      </c>
      <c r="B12600" t="s">
        <v>13495</v>
      </c>
      <c r="C12600" s="78">
        <v>-0.49432677000000003</v>
      </c>
      <c r="D12600" s="78">
        <v>-0.32790997999999999</v>
      </c>
      <c r="E12600" s="78">
        <v>2.1320082000000001E-2</v>
      </c>
      <c r="F12600" s="78">
        <v>2.5106579E-2</v>
      </c>
    </row>
    <row r="12601" spans="1:6" x14ac:dyDescent="0.25">
      <c r="A12601">
        <v>12599</v>
      </c>
      <c r="B12601" t="s">
        <v>13496</v>
      </c>
      <c r="C12601" s="78">
        <v>0.78629135999999999</v>
      </c>
      <c r="D12601" s="78">
        <v>-1.0615437000000001</v>
      </c>
      <c r="E12601" s="78">
        <v>-5.129877E-2</v>
      </c>
      <c r="F12601" s="78">
        <v>-0.10949937999999999</v>
      </c>
    </row>
    <row r="12602" spans="1:6" x14ac:dyDescent="0.25">
      <c r="A12602">
        <v>12600</v>
      </c>
      <c r="B12602" t="s">
        <v>13497</v>
      </c>
      <c r="C12602" s="78">
        <v>1.4559803</v>
      </c>
      <c r="D12602" s="78">
        <v>0.49298996</v>
      </c>
      <c r="E12602" s="78">
        <v>-3.4390595000000003E-2</v>
      </c>
      <c r="F12602" s="78">
        <v>0.17954011</v>
      </c>
    </row>
    <row r="12603" spans="1:6" x14ac:dyDescent="0.25">
      <c r="A12603">
        <v>12601</v>
      </c>
      <c r="B12603" t="s">
        <v>13498</v>
      </c>
      <c r="C12603" s="78">
        <v>-1.0621674000000001</v>
      </c>
      <c r="D12603" s="78">
        <v>0.45698119999999998</v>
      </c>
      <c r="E12603" s="78">
        <v>1.9204142</v>
      </c>
      <c r="F12603" s="78">
        <v>0.2664938</v>
      </c>
    </row>
    <row r="12604" spans="1:6" x14ac:dyDescent="0.25">
      <c r="A12604">
        <v>12602</v>
      </c>
      <c r="B12604" t="s">
        <v>13499</v>
      </c>
      <c r="C12604" s="78">
        <v>-0.4236258</v>
      </c>
      <c r="D12604" s="78">
        <v>-1.6415639</v>
      </c>
      <c r="E12604" s="78">
        <v>-1.38010215E-2</v>
      </c>
      <c r="F12604" s="78">
        <v>-0.24837719</v>
      </c>
    </row>
    <row r="12605" spans="1:6" x14ac:dyDescent="0.25">
      <c r="A12605">
        <v>12603</v>
      </c>
      <c r="B12605" t="s">
        <v>13500</v>
      </c>
      <c r="C12605" s="78">
        <v>-0.35141939999999999</v>
      </c>
      <c r="D12605" s="78">
        <v>-1.5936549</v>
      </c>
      <c r="E12605" s="78">
        <v>-3.6318402999999999E-2</v>
      </c>
      <c r="F12605" s="78">
        <v>7.2924639999999999E-2</v>
      </c>
    </row>
    <row r="12606" spans="1:6" x14ac:dyDescent="0.25">
      <c r="A12606">
        <v>12604</v>
      </c>
      <c r="B12606" t="s">
        <v>13501</v>
      </c>
      <c r="C12606" s="78">
        <v>-1.3378167999999999</v>
      </c>
      <c r="D12606" s="78">
        <v>-0.7535442</v>
      </c>
      <c r="E12606" s="78">
        <v>-8.5841744999999997E-2</v>
      </c>
      <c r="F12606" s="78">
        <v>7.6190986000000002E-2</v>
      </c>
    </row>
    <row r="12607" spans="1:6" x14ac:dyDescent="0.25">
      <c r="A12607">
        <v>12605</v>
      </c>
      <c r="B12607" t="s">
        <v>13502</v>
      </c>
      <c r="C12607" s="78">
        <v>1.3773464</v>
      </c>
      <c r="D12607" s="78">
        <v>3.3708309999999999</v>
      </c>
      <c r="E12607" s="78">
        <v>-7.5737684999999999E-2</v>
      </c>
      <c r="F12607" s="78">
        <v>6.2387883999999996E-3</v>
      </c>
    </row>
    <row r="12608" spans="1:6" x14ac:dyDescent="0.25">
      <c r="A12608">
        <v>12606</v>
      </c>
      <c r="B12608" t="s">
        <v>13503</v>
      </c>
      <c r="C12608" s="78">
        <v>0.24967291999999999</v>
      </c>
      <c r="D12608" s="78">
        <v>2.8891559999999998</v>
      </c>
      <c r="E12608" s="78">
        <v>-6.5539100000000003E-2</v>
      </c>
      <c r="F12608" s="78">
        <v>-8.0769969999999996E-2</v>
      </c>
    </row>
    <row r="12609" spans="1:6" x14ac:dyDescent="0.25">
      <c r="A12609">
        <v>12607</v>
      </c>
      <c r="B12609" t="s">
        <v>13504</v>
      </c>
      <c r="C12609" s="78">
        <v>-0.43702512999999998</v>
      </c>
      <c r="D12609" s="78">
        <v>0.57341695000000004</v>
      </c>
      <c r="E12609" s="78">
        <v>-6.0443494E-2</v>
      </c>
      <c r="F12609" s="78">
        <v>4.7189474000000002E-2</v>
      </c>
    </row>
    <row r="12610" spans="1:6" x14ac:dyDescent="0.25">
      <c r="A12610">
        <v>12608</v>
      </c>
      <c r="B12610" t="s">
        <v>13505</v>
      </c>
      <c r="C12610" s="78">
        <v>-8.8273969999999993E-2</v>
      </c>
      <c r="D12610" s="78">
        <v>-0.14107373000000001</v>
      </c>
      <c r="E12610" s="78">
        <v>-0.11119112</v>
      </c>
      <c r="F12610" s="78">
        <v>-0.32741199999999998</v>
      </c>
    </row>
    <row r="12611" spans="1:6" x14ac:dyDescent="0.25">
      <c r="A12611">
        <v>12609</v>
      </c>
      <c r="B12611" t="s">
        <v>13506</v>
      </c>
      <c r="C12611" s="78">
        <v>-1.0283146000000001</v>
      </c>
      <c r="D12611" s="78">
        <v>-1.1304181</v>
      </c>
      <c r="E12611" s="78">
        <v>-6.7334939999999996E-2</v>
      </c>
      <c r="F12611" s="78">
        <v>0.10554674</v>
      </c>
    </row>
    <row r="12612" spans="1:6" x14ac:dyDescent="0.25">
      <c r="A12612">
        <v>12610</v>
      </c>
      <c r="B12612" t="s">
        <v>13507</v>
      </c>
      <c r="C12612" s="78">
        <v>0.71350990000000003</v>
      </c>
      <c r="D12612" s="78">
        <v>-0.40181489999999997</v>
      </c>
      <c r="E12612" s="78">
        <v>-6.9840159999999998E-2</v>
      </c>
      <c r="F12612" s="78">
        <v>9.2149430000000004E-2</v>
      </c>
    </row>
    <row r="12613" spans="1:6" x14ac:dyDescent="0.25">
      <c r="A12613">
        <v>12611</v>
      </c>
      <c r="B12613" t="s">
        <v>13508</v>
      </c>
      <c r="C12613" s="78">
        <v>-0.19705132</v>
      </c>
      <c r="D12613" s="78">
        <v>0.91779770000000005</v>
      </c>
      <c r="E12613" s="78">
        <v>-0.12141223</v>
      </c>
      <c r="F12613" s="78">
        <v>-0.12508710000000001</v>
      </c>
    </row>
    <row r="12614" spans="1:6" x14ac:dyDescent="0.25">
      <c r="A12614">
        <v>12612</v>
      </c>
      <c r="B12614" t="s">
        <v>13509</v>
      </c>
      <c r="C12614" s="78">
        <v>1.1479788</v>
      </c>
      <c r="D12614" s="78">
        <v>-0.63369023999999996</v>
      </c>
      <c r="E12614" s="78">
        <v>-7.9983084999999995E-2</v>
      </c>
      <c r="F12614" s="78">
        <v>1.0502845E-2</v>
      </c>
    </row>
    <row r="12615" spans="1:6" x14ac:dyDescent="0.25">
      <c r="A12615">
        <v>12613</v>
      </c>
      <c r="B12615" t="s">
        <v>13510</v>
      </c>
      <c r="C12615" s="78">
        <v>1.0265534000000001</v>
      </c>
      <c r="D12615" s="78">
        <v>-0.62429774000000005</v>
      </c>
      <c r="E12615" s="78">
        <v>-3.4390595000000003E-2</v>
      </c>
      <c r="F12615" s="78">
        <v>0.17954011</v>
      </c>
    </row>
    <row r="12616" spans="1:6" x14ac:dyDescent="0.25">
      <c r="A12616">
        <v>12614</v>
      </c>
      <c r="B12616" t="s">
        <v>13511</v>
      </c>
      <c r="C12616" s="78">
        <v>-1.1605732</v>
      </c>
      <c r="D12616" s="78">
        <v>0.97461399999999998</v>
      </c>
      <c r="E12616" s="78">
        <v>-8.9817999999999995E-2</v>
      </c>
      <c r="F12616" s="78">
        <v>5.6452714000000001E-2</v>
      </c>
    </row>
    <row r="12617" spans="1:6" x14ac:dyDescent="0.25">
      <c r="A12617">
        <v>12615</v>
      </c>
      <c r="B12617" t="s">
        <v>13512</v>
      </c>
      <c r="C12617" s="78">
        <v>-0.59676384999999998</v>
      </c>
      <c r="D12617" s="78">
        <v>-1.4621093000000001</v>
      </c>
      <c r="E12617" s="78">
        <v>-5.3840353999999998E-3</v>
      </c>
      <c r="F12617" s="78">
        <v>7.8076679999999996E-2</v>
      </c>
    </row>
    <row r="12618" spans="1:6" x14ac:dyDescent="0.25">
      <c r="A12618">
        <v>12616</v>
      </c>
      <c r="B12618" t="s">
        <v>13513</v>
      </c>
      <c r="C12618" s="78">
        <v>1.2707782999999999</v>
      </c>
      <c r="D12618" s="78">
        <v>-2.416712</v>
      </c>
      <c r="E12618" s="78">
        <v>-1.02634765E-2</v>
      </c>
      <c r="F12618" s="78">
        <v>-0.13634725</v>
      </c>
    </row>
    <row r="12619" spans="1:6" x14ac:dyDescent="0.25">
      <c r="A12619">
        <v>12617</v>
      </c>
      <c r="B12619" t="s">
        <v>13514</v>
      </c>
      <c r="C12619" s="78">
        <v>-0.72857190000000005</v>
      </c>
      <c r="D12619" s="78">
        <v>1.8176256</v>
      </c>
      <c r="E12619" s="78">
        <v>-4.3252239999999997E-2</v>
      </c>
      <c r="F12619" s="78">
        <v>-1.2701228E-2</v>
      </c>
    </row>
    <row r="12620" spans="1:6" x14ac:dyDescent="0.25">
      <c r="A12620">
        <v>12618</v>
      </c>
      <c r="B12620" t="s">
        <v>13515</v>
      </c>
      <c r="C12620" s="78">
        <v>0.46136339999999998</v>
      </c>
      <c r="D12620" s="78">
        <v>1.4097099</v>
      </c>
      <c r="E12620" s="78">
        <v>-3.4390595000000003E-2</v>
      </c>
      <c r="F12620" s="78">
        <v>0.17954011</v>
      </c>
    </row>
    <row r="12621" spans="1:6" x14ac:dyDescent="0.25">
      <c r="A12621">
        <v>12619</v>
      </c>
      <c r="B12621" t="s">
        <v>13516</v>
      </c>
      <c r="C12621" s="78">
        <v>-1.3584144</v>
      </c>
      <c r="D12621" s="78">
        <v>1.1639029000000001</v>
      </c>
      <c r="E12621" s="78">
        <v>-6.2430337000000002E-2</v>
      </c>
      <c r="F12621" s="78">
        <v>-3.7254705999999999E-2</v>
      </c>
    </row>
    <row r="12622" spans="1:6" x14ac:dyDescent="0.25">
      <c r="A12622">
        <v>12620</v>
      </c>
      <c r="B12622" t="s">
        <v>13517</v>
      </c>
      <c r="C12622" s="78">
        <v>0.97373399999999999</v>
      </c>
      <c r="D12622" s="78">
        <v>-0.61781704000000004</v>
      </c>
      <c r="E12622" s="78">
        <v>-2.6731419999999999E-2</v>
      </c>
      <c r="F12622" s="78">
        <v>4.6689108E-2</v>
      </c>
    </row>
    <row r="12623" spans="1:6" x14ac:dyDescent="0.25">
      <c r="A12623">
        <v>12621</v>
      </c>
      <c r="B12623" t="s">
        <v>13518</v>
      </c>
      <c r="C12623" s="78">
        <v>-1.6091883000000001E-2</v>
      </c>
      <c r="D12623" s="78">
        <v>-3.4789577000000002E-2</v>
      </c>
      <c r="E12623" s="78">
        <v>1.6792155999999999E-2</v>
      </c>
      <c r="F12623" s="78">
        <v>-8.8820709999999997E-2</v>
      </c>
    </row>
    <row r="12624" spans="1:6" x14ac:dyDescent="0.25">
      <c r="A12624">
        <v>12622</v>
      </c>
      <c r="B12624" t="s">
        <v>13519</v>
      </c>
      <c r="C12624" s="78">
        <v>-0.34441060000000001</v>
      </c>
      <c r="D12624" s="78">
        <v>-1.3597878000000001</v>
      </c>
      <c r="E12624" s="78">
        <v>-3.4390595000000003E-2</v>
      </c>
      <c r="F12624" s="78">
        <v>0.17954011</v>
      </c>
    </row>
    <row r="12625" spans="1:6" x14ac:dyDescent="0.25">
      <c r="A12625">
        <v>12623</v>
      </c>
      <c r="B12625" t="s">
        <v>13520</v>
      </c>
      <c r="C12625" s="78">
        <v>-2.3651392000000002</v>
      </c>
      <c r="D12625" s="78">
        <v>-0.48360969999999998</v>
      </c>
      <c r="E12625" s="78">
        <v>-6.4788609999999996E-2</v>
      </c>
      <c r="F12625" s="78">
        <v>6.3085660000000002E-2</v>
      </c>
    </row>
    <row r="12626" spans="1:6" x14ac:dyDescent="0.25">
      <c r="A12626">
        <v>12624</v>
      </c>
      <c r="B12626" t="s">
        <v>13521</v>
      </c>
      <c r="C12626" s="78">
        <v>1.4701610000000001</v>
      </c>
      <c r="D12626" s="78">
        <v>0.24025625</v>
      </c>
      <c r="E12626" s="78">
        <v>-9.7586500000000007E-2</v>
      </c>
      <c r="F12626" s="78">
        <v>-0.22783591</v>
      </c>
    </row>
    <row r="12627" spans="1:6" x14ac:dyDescent="0.25">
      <c r="A12627">
        <v>12625</v>
      </c>
      <c r="B12627" t="s">
        <v>13522</v>
      </c>
      <c r="C12627" s="78">
        <v>2.9792551999999999</v>
      </c>
      <c r="D12627" s="78">
        <v>0.50625580000000003</v>
      </c>
      <c r="E12627" s="78">
        <v>-8.1478969999999998E-2</v>
      </c>
      <c r="F12627" s="78">
        <v>5.4364756E-2</v>
      </c>
    </row>
    <row r="12628" spans="1:6" x14ac:dyDescent="0.25">
      <c r="A12628">
        <v>12626</v>
      </c>
      <c r="B12628" t="s">
        <v>13523</v>
      </c>
      <c r="C12628" s="78">
        <v>-2.5972626000000001</v>
      </c>
      <c r="D12628" s="78">
        <v>0.41429585000000002</v>
      </c>
      <c r="E12628" s="78">
        <v>-5.4385820000000001E-2</v>
      </c>
      <c r="F12628" s="78">
        <v>7.3691370000000006E-2</v>
      </c>
    </row>
    <row r="12629" spans="1:6" x14ac:dyDescent="0.25">
      <c r="A12629">
        <v>12627</v>
      </c>
      <c r="B12629" t="s">
        <v>13524</v>
      </c>
      <c r="C12629" s="78">
        <v>3.1777069999999998</v>
      </c>
      <c r="D12629" s="78">
        <v>0.51184960000000002</v>
      </c>
      <c r="E12629" s="78">
        <v>-4.9963771999999997E-2</v>
      </c>
      <c r="F12629" s="78">
        <v>-1.0951549E-2</v>
      </c>
    </row>
    <row r="12630" spans="1:6" x14ac:dyDescent="0.25">
      <c r="A12630">
        <v>12628</v>
      </c>
      <c r="B12630" t="s">
        <v>13525</v>
      </c>
      <c r="C12630" s="78">
        <v>1.6185579999999999</v>
      </c>
      <c r="D12630" s="78">
        <v>-1.6250986000000001</v>
      </c>
      <c r="E12630" s="78">
        <v>-8.9092690000000002E-2</v>
      </c>
      <c r="F12630" s="78">
        <v>6.0185811999999998E-2</v>
      </c>
    </row>
    <row r="12631" spans="1:6" x14ac:dyDescent="0.25">
      <c r="A12631">
        <v>12629</v>
      </c>
      <c r="B12631" t="s">
        <v>13526</v>
      </c>
      <c r="C12631" s="78">
        <v>1.0331224999999999</v>
      </c>
      <c r="D12631" s="78">
        <v>-0.46919181999999998</v>
      </c>
      <c r="E12631" s="78">
        <v>-2.258864E-2</v>
      </c>
      <c r="F12631" s="78">
        <v>5.7275220000000002E-2</v>
      </c>
    </row>
    <row r="12632" spans="1:6" x14ac:dyDescent="0.25">
      <c r="A12632">
        <v>12630</v>
      </c>
      <c r="B12632" t="s">
        <v>13527</v>
      </c>
      <c r="C12632" s="78">
        <v>-0.58176099999999997</v>
      </c>
      <c r="D12632" s="78">
        <v>0.18909597</v>
      </c>
      <c r="E12632" s="78">
        <v>-6.5709874000000001E-2</v>
      </c>
      <c r="F12632" s="78">
        <v>-2.0445436000000001E-2</v>
      </c>
    </row>
    <row r="12633" spans="1:6" x14ac:dyDescent="0.25">
      <c r="A12633">
        <v>12631</v>
      </c>
      <c r="B12633" t="s">
        <v>13528</v>
      </c>
      <c r="C12633" s="78">
        <v>-0.23598163</v>
      </c>
      <c r="D12633" s="78">
        <v>1.3927168999999999</v>
      </c>
      <c r="E12633" s="78">
        <v>-2.2319355999999999E-2</v>
      </c>
      <c r="F12633" s="78">
        <v>2.9687776999999999E-2</v>
      </c>
    </row>
    <row r="12634" spans="1:6" x14ac:dyDescent="0.25">
      <c r="A12634">
        <v>12632</v>
      </c>
      <c r="B12634" t="s">
        <v>13529</v>
      </c>
      <c r="C12634" s="78">
        <v>0.79168570000000005</v>
      </c>
      <c r="D12634" s="78">
        <v>-0.26197636000000002</v>
      </c>
      <c r="E12634" s="78">
        <v>-4.3621569999999998E-2</v>
      </c>
      <c r="F12634" s="78">
        <v>3.0501186999999999E-4</v>
      </c>
    </row>
    <row r="12635" spans="1:6" x14ac:dyDescent="0.25">
      <c r="A12635">
        <v>12633</v>
      </c>
      <c r="B12635" t="s">
        <v>13530</v>
      </c>
      <c r="C12635" s="78">
        <v>-0.13100073000000001</v>
      </c>
      <c r="D12635" s="78">
        <v>0.13619997</v>
      </c>
      <c r="E12635" s="78">
        <v>-3.4390595000000003E-2</v>
      </c>
      <c r="F12635" s="78">
        <v>0.17954011</v>
      </c>
    </row>
    <row r="12636" spans="1:6" x14ac:dyDescent="0.25">
      <c r="A12636">
        <v>12634</v>
      </c>
      <c r="B12636" t="s">
        <v>13531</v>
      </c>
      <c r="C12636" s="78">
        <v>1.8230721000000001</v>
      </c>
      <c r="D12636" s="78">
        <v>0.48036056999999999</v>
      </c>
      <c r="E12636" s="78">
        <v>-0.12163901000000001</v>
      </c>
      <c r="F12636" s="78">
        <v>-8.4694099999999994E-2</v>
      </c>
    </row>
    <row r="12637" spans="1:6" x14ac:dyDescent="0.25">
      <c r="A12637">
        <v>12635</v>
      </c>
      <c r="B12637" t="s">
        <v>13532</v>
      </c>
      <c r="C12637" s="78">
        <v>-1.1653404000000001</v>
      </c>
      <c r="D12637" s="78">
        <v>0.45105394999999998</v>
      </c>
      <c r="E12637" s="78">
        <v>-6.1727755000000002E-2</v>
      </c>
      <c r="F12637" s="78">
        <v>1.6868069999999999E-2</v>
      </c>
    </row>
    <row r="12638" spans="1:6" x14ac:dyDescent="0.25">
      <c r="A12638">
        <v>12636</v>
      </c>
      <c r="B12638" t="s">
        <v>13533</v>
      </c>
      <c r="C12638" s="78">
        <v>-0.66190444999999998</v>
      </c>
      <c r="D12638" s="78">
        <v>-7.6316330000000002E-2</v>
      </c>
      <c r="E12638" s="78">
        <v>-5.3627833999999999E-2</v>
      </c>
      <c r="F12638" s="78">
        <v>-6.4903810000000006E-2</v>
      </c>
    </row>
    <row r="12639" spans="1:6" x14ac:dyDescent="0.25">
      <c r="A12639">
        <v>12637</v>
      </c>
      <c r="B12639" t="s">
        <v>13534</v>
      </c>
      <c r="C12639" s="78">
        <v>-0.51436340000000003</v>
      </c>
      <c r="D12639" s="78">
        <v>0.75848720000000003</v>
      </c>
      <c r="E12639" s="78">
        <v>-7.6346695000000006E-2</v>
      </c>
      <c r="F12639" s="78">
        <v>1.7961024999999999E-2</v>
      </c>
    </row>
    <row r="12640" spans="1:6" x14ac:dyDescent="0.25">
      <c r="A12640">
        <v>12638</v>
      </c>
      <c r="B12640" t="s">
        <v>13535</v>
      </c>
      <c r="C12640" s="78">
        <v>2.4075758</v>
      </c>
      <c r="D12640" s="78">
        <v>0.37419474000000003</v>
      </c>
      <c r="E12640" s="78">
        <v>1.2652799500000001E-2</v>
      </c>
      <c r="F12640" s="78">
        <v>0.16084631999999999</v>
      </c>
    </row>
    <row r="12641" spans="1:6" x14ac:dyDescent="0.25">
      <c r="A12641">
        <v>12639</v>
      </c>
      <c r="B12641" t="s">
        <v>13536</v>
      </c>
      <c r="C12641" s="78">
        <v>0.4783927</v>
      </c>
      <c r="D12641" s="78">
        <v>-0.16536524999999999</v>
      </c>
      <c r="E12641" s="78">
        <v>-4.3176920000000001E-2</v>
      </c>
      <c r="F12641" s="78">
        <v>0.21277336999999999</v>
      </c>
    </row>
    <row r="12642" spans="1:6" x14ac:dyDescent="0.25">
      <c r="A12642">
        <v>12640</v>
      </c>
      <c r="B12642" t="s">
        <v>13537</v>
      </c>
      <c r="C12642" s="78">
        <v>-0.90454140000000005</v>
      </c>
      <c r="D12642" s="78">
        <v>1.8899030999999999</v>
      </c>
      <c r="E12642" s="78">
        <v>-3.4390595000000003E-2</v>
      </c>
      <c r="F12642" s="78">
        <v>0.17954011</v>
      </c>
    </row>
    <row r="12643" spans="1:6" x14ac:dyDescent="0.25">
      <c r="A12643">
        <v>12641</v>
      </c>
      <c r="B12643" t="s">
        <v>13538</v>
      </c>
      <c r="C12643" s="78">
        <v>2.2093365</v>
      </c>
      <c r="D12643" s="78">
        <v>-0.1266881</v>
      </c>
      <c r="E12643" s="78">
        <v>-1.035695E-2</v>
      </c>
      <c r="F12643" s="78">
        <v>-2.8728724000000001E-2</v>
      </c>
    </row>
    <row r="12644" spans="1:6" x14ac:dyDescent="0.25">
      <c r="A12644">
        <v>12642</v>
      </c>
      <c r="B12644" t="s">
        <v>13539</v>
      </c>
      <c r="C12644" s="78">
        <v>1.0828319</v>
      </c>
      <c r="D12644" s="78">
        <v>-0.79911184000000002</v>
      </c>
      <c r="E12644" s="78">
        <v>-0.10811791</v>
      </c>
      <c r="F12644" s="78">
        <v>-9.0383130000000006E-2</v>
      </c>
    </row>
    <row r="12645" spans="1:6" x14ac:dyDescent="0.25">
      <c r="A12645">
        <v>12643</v>
      </c>
      <c r="B12645" t="s">
        <v>13540</v>
      </c>
      <c r="C12645" s="78">
        <v>1.7988316</v>
      </c>
      <c r="D12645" s="78">
        <v>0.36200516999999999</v>
      </c>
      <c r="E12645" s="78">
        <v>-6.3179509999999994E-2</v>
      </c>
      <c r="F12645" s="78">
        <v>-0.17329685</v>
      </c>
    </row>
    <row r="12646" spans="1:6" x14ac:dyDescent="0.25">
      <c r="A12646">
        <v>12644</v>
      </c>
      <c r="B12646" t="s">
        <v>13541</v>
      </c>
      <c r="C12646" s="78">
        <v>-2.2101929999999999</v>
      </c>
      <c r="D12646" s="78">
        <v>0.23287404</v>
      </c>
      <c r="E12646" s="78">
        <v>-7.6089740000000003E-2</v>
      </c>
      <c r="F12646" s="78">
        <v>2.9073267999999999E-2</v>
      </c>
    </row>
    <row r="12647" spans="1:6" x14ac:dyDescent="0.25">
      <c r="A12647">
        <v>12645</v>
      </c>
      <c r="B12647" t="s">
        <v>13542</v>
      </c>
      <c r="C12647" s="78">
        <v>1.2068778</v>
      </c>
      <c r="D12647" s="78">
        <v>1.0398198000000001</v>
      </c>
      <c r="E12647" s="78">
        <v>-2.0709413999999999E-2</v>
      </c>
      <c r="F12647" s="78">
        <v>-9.3066319999999994E-2</v>
      </c>
    </row>
    <row r="12648" spans="1:6" x14ac:dyDescent="0.25">
      <c r="A12648">
        <v>12646</v>
      </c>
      <c r="B12648" t="s">
        <v>13543</v>
      </c>
      <c r="C12648" s="78">
        <v>-2.2045821E-2</v>
      </c>
      <c r="D12648" s="78">
        <v>1.0092633</v>
      </c>
      <c r="E12648" s="78">
        <v>-3.6283902999999999E-2</v>
      </c>
      <c r="F12648" s="78">
        <v>5.3030252E-2</v>
      </c>
    </row>
    <row r="12649" spans="1:6" x14ac:dyDescent="0.25">
      <c r="A12649">
        <v>12647</v>
      </c>
      <c r="B12649" t="s">
        <v>13544</v>
      </c>
      <c r="C12649" s="78">
        <v>-1.5766541999999999</v>
      </c>
      <c r="D12649" s="78">
        <v>0.20529381999999999</v>
      </c>
      <c r="E12649" s="78">
        <v>-4.8656836000000002E-2</v>
      </c>
      <c r="F12649" s="78">
        <v>0.19511761999999999</v>
      </c>
    </row>
    <row r="12650" spans="1:6" x14ac:dyDescent="0.25">
      <c r="A12650">
        <v>12648</v>
      </c>
      <c r="B12650" t="s">
        <v>13545</v>
      </c>
      <c r="C12650" s="78">
        <v>1.7278359999999999</v>
      </c>
      <c r="D12650" s="78">
        <v>-1.3864707999999999</v>
      </c>
      <c r="E12650" s="78">
        <v>0.33646682</v>
      </c>
      <c r="F12650" s="78">
        <v>-0.68899303999999995</v>
      </c>
    </row>
    <row r="12651" spans="1:6" x14ac:dyDescent="0.25">
      <c r="A12651">
        <v>12649</v>
      </c>
      <c r="B12651" t="s">
        <v>13546</v>
      </c>
      <c r="C12651" s="78">
        <v>-1.0616838</v>
      </c>
      <c r="D12651" s="78">
        <v>-0.9802997</v>
      </c>
      <c r="E12651" s="78">
        <v>-6.5875664E-2</v>
      </c>
      <c r="F12651" s="78">
        <v>-1.3639182000000001E-3</v>
      </c>
    </row>
    <row r="12652" spans="1:6" x14ac:dyDescent="0.25">
      <c r="A12652">
        <v>12650</v>
      </c>
      <c r="B12652" t="s">
        <v>13547</v>
      </c>
      <c r="C12652" s="78">
        <v>0.47160943999999999</v>
      </c>
      <c r="D12652" s="78">
        <v>-0.55871320000000002</v>
      </c>
      <c r="E12652" s="78">
        <v>-3.4390595000000003E-2</v>
      </c>
      <c r="F12652" s="78">
        <v>0.17954011</v>
      </c>
    </row>
    <row r="12653" spans="1:6" x14ac:dyDescent="0.25">
      <c r="A12653">
        <v>12651</v>
      </c>
      <c r="B12653" t="s">
        <v>13548</v>
      </c>
      <c r="C12653" s="78">
        <v>1.3249831999999999</v>
      </c>
      <c r="D12653" s="78">
        <v>-0.2183387</v>
      </c>
      <c r="E12653" s="78">
        <v>-8.1864300000000001E-2</v>
      </c>
      <c r="F12653" s="78">
        <v>-1.0203034E-2</v>
      </c>
    </row>
    <row r="12654" spans="1:6" x14ac:dyDescent="0.25">
      <c r="A12654">
        <v>12652</v>
      </c>
      <c r="B12654" t="s">
        <v>13549</v>
      </c>
      <c r="C12654" s="78">
        <v>5.302635E-2</v>
      </c>
      <c r="D12654" s="78">
        <v>-3.0795797999999999E-2</v>
      </c>
      <c r="E12654" s="78">
        <v>-0.11906069499999999</v>
      </c>
      <c r="F12654" s="78">
        <v>-0.11780922000000001</v>
      </c>
    </row>
    <row r="12655" spans="1:6" x14ac:dyDescent="0.25">
      <c r="A12655">
        <v>12653</v>
      </c>
      <c r="B12655" t="s">
        <v>13550</v>
      </c>
      <c r="C12655" s="78">
        <v>-2.1908976999999998</v>
      </c>
      <c r="D12655" s="78">
        <v>-0.124724954</v>
      </c>
      <c r="E12655" s="78">
        <v>-6.9444430000000001E-2</v>
      </c>
      <c r="F12655" s="78">
        <v>1.599221E-2</v>
      </c>
    </row>
    <row r="12656" spans="1:6" x14ac:dyDescent="0.25">
      <c r="A12656">
        <v>12654</v>
      </c>
      <c r="B12656" t="s">
        <v>13551</v>
      </c>
      <c r="C12656" s="78">
        <v>2.76816</v>
      </c>
      <c r="D12656" s="78">
        <v>0.50904757</v>
      </c>
      <c r="E12656" s="78">
        <v>-1.773696E-2</v>
      </c>
      <c r="F12656" s="78">
        <v>9.3334280000000006E-2</v>
      </c>
    </row>
    <row r="12657" spans="1:6" x14ac:dyDescent="0.25">
      <c r="A12657">
        <v>12655</v>
      </c>
      <c r="B12657" t="s">
        <v>13552</v>
      </c>
      <c r="C12657" s="78">
        <v>1.7625493000000001</v>
      </c>
      <c r="D12657" s="78">
        <v>-3.5679896000000002</v>
      </c>
      <c r="E12657" s="78">
        <v>0.15401907000000001</v>
      </c>
      <c r="F12657" s="78">
        <v>-6.3481819999999994E-2</v>
      </c>
    </row>
    <row r="12658" spans="1:6" x14ac:dyDescent="0.25">
      <c r="A12658">
        <v>12656</v>
      </c>
      <c r="B12658" t="s">
        <v>13553</v>
      </c>
      <c r="C12658" s="78">
        <v>1.7897793</v>
      </c>
      <c r="D12658" s="78">
        <v>0.64096940000000002</v>
      </c>
      <c r="E12658" s="78">
        <v>-7.3344060000000003E-2</v>
      </c>
      <c r="F12658" s="78">
        <v>0.10500002</v>
      </c>
    </row>
    <row r="12659" spans="1:6" x14ac:dyDescent="0.25">
      <c r="A12659">
        <v>12657</v>
      </c>
      <c r="B12659" t="s">
        <v>13554</v>
      </c>
      <c r="C12659" s="78">
        <v>1.2934774</v>
      </c>
      <c r="D12659" s="78">
        <v>0.90164270000000002</v>
      </c>
      <c r="E12659" s="78">
        <v>-2.5475069999999999E-2</v>
      </c>
      <c r="F12659" s="78">
        <v>2.2224068999999999E-2</v>
      </c>
    </row>
    <row r="12660" spans="1:6" x14ac:dyDescent="0.25">
      <c r="A12660">
        <v>12658</v>
      </c>
      <c r="B12660" t="s">
        <v>13555</v>
      </c>
      <c r="C12660" s="78">
        <v>0.45762112999999999</v>
      </c>
      <c r="D12660" s="78">
        <v>-0.5927675</v>
      </c>
      <c r="E12660" s="78">
        <v>-4.0845256000000003E-2</v>
      </c>
      <c r="F12660" s="78">
        <v>-0.1572297</v>
      </c>
    </row>
    <row r="12661" spans="1:6" x14ac:dyDescent="0.25">
      <c r="A12661">
        <v>12659</v>
      </c>
      <c r="B12661" t="s">
        <v>13556</v>
      </c>
      <c r="C12661" s="78">
        <v>0.88968219999999998</v>
      </c>
      <c r="D12661" s="78">
        <v>0.32199448000000003</v>
      </c>
      <c r="E12661" s="78">
        <v>-3.4390595000000003E-2</v>
      </c>
      <c r="F12661" s="78">
        <v>0.17954011</v>
      </c>
    </row>
    <row r="12662" spans="1:6" x14ac:dyDescent="0.25">
      <c r="A12662">
        <v>12660</v>
      </c>
      <c r="B12662" t="s">
        <v>13557</v>
      </c>
      <c r="C12662" s="78">
        <v>-3.341361</v>
      </c>
      <c r="D12662" s="78">
        <v>-1.5781767</v>
      </c>
      <c r="E12662" s="78">
        <v>-1.5861568999999999E-2</v>
      </c>
      <c r="F12662" s="78">
        <v>-9.3157366000000005E-2</v>
      </c>
    </row>
    <row r="12663" spans="1:6" x14ac:dyDescent="0.25">
      <c r="A12663">
        <v>12661</v>
      </c>
      <c r="B12663" t="s">
        <v>13558</v>
      </c>
      <c r="C12663" s="78">
        <v>-3.2964134</v>
      </c>
      <c r="D12663" s="78">
        <v>-0.36738238000000001</v>
      </c>
      <c r="E12663" s="78">
        <v>-5.6576290000000001E-2</v>
      </c>
      <c r="F12663" s="78">
        <v>-0.16422424999999999</v>
      </c>
    </row>
    <row r="12664" spans="1:6" x14ac:dyDescent="0.25">
      <c r="A12664">
        <v>12662</v>
      </c>
      <c r="B12664" t="s">
        <v>13559</v>
      </c>
      <c r="C12664" s="78">
        <v>-1.3314223999999999</v>
      </c>
      <c r="D12664" s="78">
        <v>1.9293758999999999</v>
      </c>
      <c r="E12664" s="78">
        <v>-8.1803719999999996E-2</v>
      </c>
      <c r="F12664" s="78">
        <v>9.8181520000000001E-3</v>
      </c>
    </row>
    <row r="12665" spans="1:6" x14ac:dyDescent="0.25">
      <c r="A12665">
        <v>12663</v>
      </c>
      <c r="B12665" t="s">
        <v>13560</v>
      </c>
      <c r="C12665" s="78">
        <v>1.4834217000000001</v>
      </c>
      <c r="D12665" s="78">
        <v>4.3869767</v>
      </c>
      <c r="E12665" s="78">
        <v>-5.2472994000000002E-2</v>
      </c>
      <c r="F12665" s="78">
        <v>3.7514253999999997E-2</v>
      </c>
    </row>
    <row r="12666" spans="1:6" x14ac:dyDescent="0.25">
      <c r="A12666">
        <v>12664</v>
      </c>
      <c r="B12666" t="s">
        <v>13561</v>
      </c>
      <c r="C12666" s="78">
        <v>1.3791195999999999</v>
      </c>
      <c r="D12666" s="78">
        <v>-2.1251346999999998</v>
      </c>
      <c r="E12666" s="78">
        <v>-0.11157607999999999</v>
      </c>
      <c r="F12666" s="78">
        <v>4.8609779999999998E-2</v>
      </c>
    </row>
    <row r="12667" spans="1:6" x14ac:dyDescent="0.25">
      <c r="A12667">
        <v>12665</v>
      </c>
      <c r="B12667" t="s">
        <v>13562</v>
      </c>
      <c r="C12667" s="78">
        <v>3.8177444999999999</v>
      </c>
      <c r="D12667" s="78">
        <v>0.55974480000000004</v>
      </c>
      <c r="E12667" s="78">
        <v>-5.9340945999999999E-2</v>
      </c>
      <c r="F12667" s="78">
        <v>8.2723309999999994E-2</v>
      </c>
    </row>
    <row r="12668" spans="1:6" x14ac:dyDescent="0.25">
      <c r="A12668">
        <v>12666</v>
      </c>
      <c r="B12668" t="s">
        <v>13563</v>
      </c>
      <c r="C12668" s="78">
        <v>0.97527529999999996</v>
      </c>
      <c r="D12668" s="78">
        <v>-0.90450120000000001</v>
      </c>
      <c r="E12668" s="78">
        <v>-5.0262139999999997E-2</v>
      </c>
      <c r="F12668" s="78">
        <v>8.2058099999999995E-2</v>
      </c>
    </row>
    <row r="12669" spans="1:6" x14ac:dyDescent="0.25">
      <c r="A12669">
        <v>12667</v>
      </c>
      <c r="B12669" t="s">
        <v>13564</v>
      </c>
      <c r="C12669" s="78">
        <v>-1.1889132</v>
      </c>
      <c r="D12669" s="78">
        <v>0.20774743000000001</v>
      </c>
      <c r="E12669" s="78">
        <v>-6.4845109999999997E-2</v>
      </c>
      <c r="F12669" s="78">
        <v>3.4472599999999999E-2</v>
      </c>
    </row>
    <row r="12670" spans="1:6" x14ac:dyDescent="0.25">
      <c r="A12670">
        <v>12668</v>
      </c>
      <c r="B12670" t="s">
        <v>13565</v>
      </c>
      <c r="C12670" s="78">
        <v>1.9437712</v>
      </c>
      <c r="D12670" s="78">
        <v>-2.6788978999999999</v>
      </c>
      <c r="E12670" s="78">
        <v>-3.4390595000000003E-2</v>
      </c>
      <c r="F12670" s="78">
        <v>0.17954011</v>
      </c>
    </row>
    <row r="12671" spans="1:6" x14ac:dyDescent="0.25">
      <c r="A12671">
        <v>12669</v>
      </c>
      <c r="B12671" t="s">
        <v>13566</v>
      </c>
      <c r="C12671" s="78">
        <v>2.1235917</v>
      </c>
      <c r="D12671" s="78">
        <v>-3.015514</v>
      </c>
      <c r="E12671" s="78">
        <v>-0.1086638</v>
      </c>
      <c r="F12671" s="78">
        <v>2.3274288000000001E-2</v>
      </c>
    </row>
    <row r="12672" spans="1:6" x14ac:dyDescent="0.25">
      <c r="A12672">
        <v>12670</v>
      </c>
      <c r="B12672" t="s">
        <v>13567</v>
      </c>
      <c r="C12672" s="78">
        <v>4.8285017000000003</v>
      </c>
      <c r="D12672" s="78">
        <v>0.19974064999999999</v>
      </c>
      <c r="E12672" s="78">
        <v>-4.2223450000000003E-2</v>
      </c>
      <c r="F12672" s="78">
        <v>-9.9699629999999997E-2</v>
      </c>
    </row>
    <row r="12673" spans="1:6" x14ac:dyDescent="0.25">
      <c r="A12673">
        <v>12671</v>
      </c>
      <c r="B12673" t="s">
        <v>13568</v>
      </c>
      <c r="C12673" s="78">
        <v>2.1908729999999998</v>
      </c>
      <c r="D12673" s="78">
        <v>0.28310471999999998</v>
      </c>
      <c r="E12673" s="78">
        <v>-8.6677669999999998E-3</v>
      </c>
      <c r="F12673" s="78">
        <v>-7.7688800000000002E-2</v>
      </c>
    </row>
    <row r="12674" spans="1:6" x14ac:dyDescent="0.25">
      <c r="A12674">
        <v>12672</v>
      </c>
      <c r="B12674" t="s">
        <v>13569</v>
      </c>
      <c r="C12674" s="78">
        <v>6.8849355000000001E-2</v>
      </c>
      <c r="D12674" s="78">
        <v>-1.2188931999999999</v>
      </c>
      <c r="E12674" s="78">
        <v>-6.284294E-2</v>
      </c>
      <c r="F12674" s="78">
        <v>-4.4657633000000002E-2</v>
      </c>
    </row>
    <row r="12675" spans="1:6" x14ac:dyDescent="0.25">
      <c r="A12675">
        <v>12673</v>
      </c>
      <c r="B12675" t="s">
        <v>13570</v>
      </c>
      <c r="C12675" s="78">
        <v>-0.22351911999999999</v>
      </c>
      <c r="D12675" s="78">
        <v>-0.73058069999999997</v>
      </c>
      <c r="E12675" s="78">
        <v>-9.0883374000000003E-2</v>
      </c>
      <c r="F12675" s="78">
        <v>1.5191197E-2</v>
      </c>
    </row>
    <row r="12676" spans="1:6" x14ac:dyDescent="0.25">
      <c r="A12676">
        <v>12674</v>
      </c>
      <c r="B12676" t="s">
        <v>13571</v>
      </c>
      <c r="C12676" s="78">
        <v>-0.87183809999999995</v>
      </c>
      <c r="D12676" s="78">
        <v>9.4925029999999994E-2</v>
      </c>
      <c r="E12676" s="78">
        <v>-6.7054600000000006E-2</v>
      </c>
      <c r="F12676" s="78">
        <v>-4.2882559999999998E-3</v>
      </c>
    </row>
    <row r="12677" spans="1:6" x14ac:dyDescent="0.25">
      <c r="A12677">
        <v>12675</v>
      </c>
      <c r="B12677" t="s">
        <v>13572</v>
      </c>
      <c r="C12677" s="78">
        <v>2.9145330000000001E-2</v>
      </c>
      <c r="D12677" s="78">
        <v>0.3563287</v>
      </c>
      <c r="E12677" s="78">
        <v>-7.2667060000000006E-2</v>
      </c>
      <c r="F12677" s="78">
        <v>8.5081086E-2</v>
      </c>
    </row>
    <row r="12678" spans="1:6" x14ac:dyDescent="0.25">
      <c r="A12678">
        <v>12676</v>
      </c>
      <c r="B12678" t="s">
        <v>13573</v>
      </c>
      <c r="C12678" s="78">
        <v>0.55600260000000001</v>
      </c>
      <c r="D12678" s="78">
        <v>-1.2521770000000001</v>
      </c>
      <c r="E12678" s="78">
        <v>-7.0163429999999999E-2</v>
      </c>
      <c r="F12678" s="78">
        <v>-0.37183565000000002</v>
      </c>
    </row>
    <row r="12679" spans="1:6" x14ac:dyDescent="0.25">
      <c r="A12679">
        <v>12677</v>
      </c>
      <c r="B12679" t="s">
        <v>13574</v>
      </c>
      <c r="C12679" s="78">
        <v>1.6397339</v>
      </c>
      <c r="D12679" s="78">
        <v>0.23817441</v>
      </c>
      <c r="E12679" s="78">
        <v>-7.9335359999999994E-2</v>
      </c>
      <c r="F12679" s="78">
        <v>-6.8150939999999993E-2</v>
      </c>
    </row>
    <row r="12680" spans="1:6" x14ac:dyDescent="0.25">
      <c r="A12680">
        <v>12678</v>
      </c>
      <c r="B12680" t="s">
        <v>13575</v>
      </c>
      <c r="C12680" s="78">
        <v>1.6944455</v>
      </c>
      <c r="D12680" s="78">
        <v>-2.0326133</v>
      </c>
      <c r="E12680" s="78">
        <v>-2.6886942E-2</v>
      </c>
      <c r="F12680" s="78">
        <v>-0.10523899</v>
      </c>
    </row>
    <row r="12681" spans="1:6" x14ac:dyDescent="0.25">
      <c r="A12681">
        <v>12679</v>
      </c>
      <c r="B12681" t="s">
        <v>13576</v>
      </c>
      <c r="C12681" s="78">
        <v>-1.4157709000000001</v>
      </c>
      <c r="D12681" s="78">
        <v>1.5592809999999999</v>
      </c>
      <c r="E12681" s="78">
        <v>-8.2292884999999996E-2</v>
      </c>
      <c r="F12681" s="78">
        <v>6.3518870000000005E-2</v>
      </c>
    </row>
    <row r="12682" spans="1:6" x14ac:dyDescent="0.25">
      <c r="A12682">
        <v>12680</v>
      </c>
      <c r="B12682" t="s">
        <v>13577</v>
      </c>
      <c r="C12682" s="78">
        <v>0.73688830000000005</v>
      </c>
      <c r="D12682" s="78">
        <v>-2.3903489999999999E-2</v>
      </c>
      <c r="E12682" s="78">
        <v>1.46669075E-2</v>
      </c>
      <c r="F12682" s="78">
        <v>-6.5772399999999995E-2</v>
      </c>
    </row>
    <row r="12683" spans="1:6" x14ac:dyDescent="0.25">
      <c r="A12683">
        <v>12681</v>
      </c>
      <c r="B12683" t="s">
        <v>13578</v>
      </c>
      <c r="C12683" s="78">
        <v>1.1807563000000001</v>
      </c>
      <c r="D12683" s="78">
        <v>0.48339579999999999</v>
      </c>
      <c r="E12683" s="78">
        <v>1.8387767999999999E-2</v>
      </c>
      <c r="F12683" s="78">
        <v>-5.7383730000000001E-2</v>
      </c>
    </row>
    <row r="12684" spans="1:6" x14ac:dyDescent="0.25">
      <c r="A12684">
        <v>12682</v>
      </c>
      <c r="B12684" t="s">
        <v>13579</v>
      </c>
      <c r="C12684" s="78">
        <v>1.7596809</v>
      </c>
      <c r="D12684" s="78">
        <v>2.8150569999999999</v>
      </c>
      <c r="E12684" s="78">
        <v>-5.3823336999999999E-2</v>
      </c>
      <c r="F12684" s="78">
        <v>8.2086674999999998E-2</v>
      </c>
    </row>
    <row r="12685" spans="1:6" x14ac:dyDescent="0.25">
      <c r="A12685">
        <v>12683</v>
      </c>
      <c r="B12685" t="s">
        <v>13580</v>
      </c>
      <c r="C12685" s="78">
        <v>-2.3075268000000002</v>
      </c>
      <c r="D12685" s="78">
        <v>-0.78226030000000002</v>
      </c>
      <c r="E12685" s="78">
        <v>-3.4390595000000003E-2</v>
      </c>
      <c r="F12685" s="78">
        <v>0.17954011</v>
      </c>
    </row>
    <row r="12686" spans="1:6" x14ac:dyDescent="0.25">
      <c r="A12686">
        <v>12684</v>
      </c>
      <c r="B12686" t="s">
        <v>13581</v>
      </c>
      <c r="C12686" s="78">
        <v>-0.91080450000000002</v>
      </c>
      <c r="D12686" s="78">
        <v>-0.42715104999999998</v>
      </c>
      <c r="E12686" s="78">
        <v>-5.8310742999999998E-2</v>
      </c>
      <c r="F12686" s="78">
        <v>7.1923249999999994E-2</v>
      </c>
    </row>
    <row r="12687" spans="1:6" x14ac:dyDescent="0.25">
      <c r="A12687">
        <v>12685</v>
      </c>
      <c r="B12687" t="s">
        <v>13582</v>
      </c>
      <c r="C12687" s="78">
        <v>0.39567795</v>
      </c>
      <c r="D12687" s="78">
        <v>1.0560236999999999</v>
      </c>
      <c r="E12687" s="78">
        <v>-2.6753145999999998E-2</v>
      </c>
      <c r="F12687" s="78">
        <v>-7.8676835000000001E-2</v>
      </c>
    </row>
    <row r="12688" spans="1:6" x14ac:dyDescent="0.25">
      <c r="A12688">
        <v>12686</v>
      </c>
      <c r="B12688" t="s">
        <v>13583</v>
      </c>
      <c r="C12688" s="78">
        <v>-0.85436449999999997</v>
      </c>
      <c r="D12688" s="78">
        <v>1.8343164000000001</v>
      </c>
      <c r="E12688" s="78">
        <v>5.3059943000000002E-3</v>
      </c>
      <c r="F12688" s="78">
        <v>-2.470781E-2</v>
      </c>
    </row>
    <row r="12689" spans="1:6" x14ac:dyDescent="0.25">
      <c r="A12689">
        <v>12687</v>
      </c>
      <c r="B12689" t="s">
        <v>13584</v>
      </c>
      <c r="C12689" s="78">
        <v>-2.1005704000000001</v>
      </c>
      <c r="D12689" s="78">
        <v>0.62279344000000003</v>
      </c>
      <c r="E12689" s="78">
        <v>-8.9327889999999993E-2</v>
      </c>
      <c r="F12689" s="78">
        <v>7.0896600000000004E-2</v>
      </c>
    </row>
    <row r="12690" spans="1:6" x14ac:dyDescent="0.25">
      <c r="A12690">
        <v>12688</v>
      </c>
      <c r="B12690" t="s">
        <v>13585</v>
      </c>
      <c r="C12690" s="78">
        <v>3.2921925000000001</v>
      </c>
      <c r="D12690" s="78">
        <v>-0.43720976</v>
      </c>
      <c r="E12690" s="78">
        <v>-3.7408203000000001E-2</v>
      </c>
      <c r="F12690" s="78">
        <v>4.5388177000000002E-2</v>
      </c>
    </row>
    <row r="12691" spans="1:6" x14ac:dyDescent="0.25">
      <c r="A12691">
        <v>12689</v>
      </c>
      <c r="B12691" t="s">
        <v>13586</v>
      </c>
      <c r="C12691" s="78">
        <v>1.2173381000000001</v>
      </c>
      <c r="D12691" s="78">
        <v>1.4324484</v>
      </c>
      <c r="E12691" s="78">
        <v>-5.5321022999999997E-2</v>
      </c>
      <c r="F12691" s="78">
        <v>5.5600366999999998E-2</v>
      </c>
    </row>
    <row r="12692" spans="1:6" x14ac:dyDescent="0.25">
      <c r="A12692">
        <v>12690</v>
      </c>
      <c r="B12692" t="s">
        <v>13587</v>
      </c>
      <c r="C12692" s="78">
        <v>-0.56841975</v>
      </c>
      <c r="D12692" s="78">
        <v>-2.4173581999999998</v>
      </c>
      <c r="E12692" s="78">
        <v>-4.5700869999999998E-2</v>
      </c>
      <c r="F12692" s="78">
        <v>1.0993256999999999E-2</v>
      </c>
    </row>
    <row r="12693" spans="1:6" x14ac:dyDescent="0.25">
      <c r="A12693">
        <v>12691</v>
      </c>
      <c r="B12693" t="s">
        <v>13588</v>
      </c>
      <c r="C12693" s="78">
        <v>-3.2332838000000003E-2</v>
      </c>
      <c r="D12693" s="78">
        <v>0.17046833</v>
      </c>
      <c r="E12693" s="78">
        <v>-2.8937494000000001E-2</v>
      </c>
      <c r="F12693" s="78">
        <v>6.0032025000000003E-2</v>
      </c>
    </row>
    <row r="12694" spans="1:6" x14ac:dyDescent="0.25">
      <c r="A12694">
        <v>12692</v>
      </c>
      <c r="B12694" t="s">
        <v>13589</v>
      </c>
      <c r="C12694" s="78">
        <v>0.50586604999999996</v>
      </c>
      <c r="D12694" s="78">
        <v>0.9026575</v>
      </c>
      <c r="E12694" s="78">
        <v>-3.4390595000000003E-2</v>
      </c>
      <c r="F12694" s="78">
        <v>0.17954011</v>
      </c>
    </row>
    <row r="12695" spans="1:6" x14ac:dyDescent="0.25">
      <c r="A12695">
        <v>12693</v>
      </c>
      <c r="B12695" t="s">
        <v>13590</v>
      </c>
      <c r="C12695" s="78">
        <v>-2.2375367000000002</v>
      </c>
      <c r="D12695" s="78">
        <v>-7.0082130000000006E-2</v>
      </c>
      <c r="E12695" s="78">
        <v>-6.5764799999999998E-2</v>
      </c>
      <c r="F12695" s="78">
        <v>9.7513929999999999E-2</v>
      </c>
    </row>
    <row r="12696" spans="1:6" x14ac:dyDescent="0.25">
      <c r="A12696">
        <v>12694</v>
      </c>
      <c r="B12696" t="s">
        <v>13591</v>
      </c>
      <c r="C12696" s="78">
        <v>1.3447433999999999E-2</v>
      </c>
      <c r="D12696" s="78">
        <v>0.63479450000000004</v>
      </c>
      <c r="E12696" s="78">
        <v>-2.6497940000000001E-2</v>
      </c>
      <c r="F12696" s="78">
        <v>0.12372732</v>
      </c>
    </row>
    <row r="12697" spans="1:6" x14ac:dyDescent="0.25">
      <c r="A12697">
        <v>12695</v>
      </c>
      <c r="B12697" t="s">
        <v>13592</v>
      </c>
      <c r="C12697" s="78">
        <v>-0.1401222</v>
      </c>
      <c r="D12697" s="78">
        <v>1.6559630999999999</v>
      </c>
      <c r="E12697" s="78">
        <v>-3.6071114000000001E-2</v>
      </c>
      <c r="F12697" s="78">
        <v>-0.27459526000000001</v>
      </c>
    </row>
    <row r="12698" spans="1:6" x14ac:dyDescent="0.25">
      <c r="A12698">
        <v>12696</v>
      </c>
      <c r="B12698" t="s">
        <v>13593</v>
      </c>
      <c r="C12698" s="78">
        <v>1.5537227</v>
      </c>
      <c r="D12698" s="78">
        <v>1.3216994</v>
      </c>
      <c r="E12698" s="78">
        <v>0.18755069999999999</v>
      </c>
      <c r="F12698" s="78">
        <v>-0.24251162000000001</v>
      </c>
    </row>
    <row r="12699" spans="1:6" x14ac:dyDescent="0.25">
      <c r="A12699">
        <v>12697</v>
      </c>
      <c r="B12699" t="s">
        <v>13594</v>
      </c>
      <c r="C12699" s="78">
        <v>-2.7375500000000001</v>
      </c>
      <c r="D12699" s="78">
        <v>9.1212089999999999E-3</v>
      </c>
      <c r="E12699" s="78">
        <v>-3.9010999999999997E-2</v>
      </c>
      <c r="F12699" s="78">
        <v>1.4210463E-2</v>
      </c>
    </row>
    <row r="12700" spans="1:6" x14ac:dyDescent="0.25">
      <c r="A12700">
        <v>12698</v>
      </c>
      <c r="B12700" t="s">
        <v>13595</v>
      </c>
      <c r="C12700" s="78">
        <v>-0.12734038</v>
      </c>
      <c r="D12700" s="78">
        <v>0.37128699999999998</v>
      </c>
      <c r="E12700" s="78">
        <v>-5.2294849999999997E-2</v>
      </c>
      <c r="F12700" s="78">
        <v>4.4851884000000002E-2</v>
      </c>
    </row>
    <row r="12701" spans="1:6" x14ac:dyDescent="0.25">
      <c r="A12701">
        <v>12699</v>
      </c>
      <c r="B12701" t="s">
        <v>13596</v>
      </c>
      <c r="C12701" s="78">
        <v>-0.71804979999999996</v>
      </c>
      <c r="D12701" s="78">
        <v>-0.50139690000000003</v>
      </c>
      <c r="E12701" s="78">
        <v>-5.7537539999999998E-2</v>
      </c>
      <c r="F12701" s="78">
        <v>-5.6947589999999999E-2</v>
      </c>
    </row>
    <row r="12702" spans="1:6" x14ac:dyDescent="0.25">
      <c r="A12702">
        <v>12700</v>
      </c>
      <c r="B12702" t="s">
        <v>13597</v>
      </c>
      <c r="C12702" s="78">
        <v>-1.6676200999999999</v>
      </c>
      <c r="D12702" s="78">
        <v>-0.54165470000000004</v>
      </c>
      <c r="E12702" s="78">
        <v>-0.14225729000000001</v>
      </c>
      <c r="F12702" s="78">
        <v>-0.28278750000000002</v>
      </c>
    </row>
    <row r="12703" spans="1:6" x14ac:dyDescent="0.25">
      <c r="A12703">
        <v>12701</v>
      </c>
      <c r="B12703" t="s">
        <v>13598</v>
      </c>
      <c r="C12703" s="78">
        <v>0.65345262999999998</v>
      </c>
      <c r="D12703" s="78">
        <v>-1.6885512</v>
      </c>
      <c r="E12703" s="78">
        <v>-6.2275774999999998E-2</v>
      </c>
      <c r="F12703" s="78">
        <v>8.0520645000000002E-2</v>
      </c>
    </row>
    <row r="12704" spans="1:6" x14ac:dyDescent="0.25">
      <c r="A12704">
        <v>12702</v>
      </c>
      <c r="B12704" t="s">
        <v>13599</v>
      </c>
      <c r="C12704" s="78">
        <v>1.3392168</v>
      </c>
      <c r="D12704" s="78">
        <v>0.40046203000000002</v>
      </c>
      <c r="E12704" s="78">
        <v>-8.0830869999999999E-2</v>
      </c>
      <c r="F12704" s="78">
        <v>2.9481693999999999E-2</v>
      </c>
    </row>
    <row r="12705" spans="1:6" x14ac:dyDescent="0.25">
      <c r="A12705">
        <v>12703</v>
      </c>
      <c r="B12705" t="s">
        <v>13600</v>
      </c>
      <c r="C12705" s="78">
        <v>-0.49912023999999999</v>
      </c>
      <c r="D12705" s="78">
        <v>0.68178190000000005</v>
      </c>
      <c r="E12705" s="78">
        <v>-3.4390595000000003E-2</v>
      </c>
      <c r="F12705" s="78">
        <v>0.17954011</v>
      </c>
    </row>
    <row r="12706" spans="1:6" x14ac:dyDescent="0.25">
      <c r="A12706">
        <v>12704</v>
      </c>
      <c r="B12706" t="s">
        <v>13601</v>
      </c>
      <c r="C12706" s="78">
        <v>0.34880151999999998</v>
      </c>
      <c r="D12706" s="78">
        <v>-1.0552002</v>
      </c>
      <c r="E12706" s="78">
        <v>-0.11645365000000001</v>
      </c>
      <c r="F12706" s="78">
        <v>-0.10062045999999999</v>
      </c>
    </row>
    <row r="12707" spans="1:6" x14ac:dyDescent="0.25">
      <c r="A12707">
        <v>12705</v>
      </c>
      <c r="B12707" t="s">
        <v>13602</v>
      </c>
      <c r="C12707" s="78">
        <v>-0.5071928</v>
      </c>
      <c r="D12707" s="78">
        <v>1.9523413000000001</v>
      </c>
      <c r="E12707" s="78">
        <v>-3.4390595000000003E-2</v>
      </c>
      <c r="F12707" s="78">
        <v>0.17954011</v>
      </c>
    </row>
    <row r="12708" spans="1:6" x14ac:dyDescent="0.25">
      <c r="A12708">
        <v>12706</v>
      </c>
      <c r="B12708" t="s">
        <v>13603</v>
      </c>
      <c r="C12708" s="78">
        <v>-1.7687522</v>
      </c>
      <c r="D12708" s="78">
        <v>-0.88597749999999997</v>
      </c>
      <c r="E12708" s="78">
        <v>-3.4390595000000003E-2</v>
      </c>
      <c r="F12708" s="78">
        <v>0.17954011</v>
      </c>
    </row>
    <row r="12709" spans="1:6" x14ac:dyDescent="0.25">
      <c r="A12709">
        <v>12707</v>
      </c>
      <c r="B12709" t="s">
        <v>13604</v>
      </c>
      <c r="C12709" s="78">
        <v>-0.20990664000000001</v>
      </c>
      <c r="D12709" s="78">
        <v>0.20545959999999999</v>
      </c>
      <c r="E12709" s="78">
        <v>-5.1099509999999997E-3</v>
      </c>
      <c r="F12709" s="78">
        <v>-0.16169040000000001</v>
      </c>
    </row>
    <row r="12710" spans="1:6" x14ac:dyDescent="0.25">
      <c r="A12710">
        <v>12708</v>
      </c>
      <c r="B12710" t="s">
        <v>13605</v>
      </c>
      <c r="C12710" s="78">
        <v>-0.88458680000000001</v>
      </c>
      <c r="D12710" s="78">
        <v>0.47291797000000002</v>
      </c>
      <c r="E12710" s="78">
        <v>-7.0855230000000005E-2</v>
      </c>
      <c r="F12710" s="78">
        <v>8.6781665999999993E-2</v>
      </c>
    </row>
    <row r="12711" spans="1:6" x14ac:dyDescent="0.25">
      <c r="A12711">
        <v>12709</v>
      </c>
      <c r="B12711" t="s">
        <v>13606</v>
      </c>
      <c r="C12711" s="78">
        <v>1.1526699</v>
      </c>
      <c r="D12711" s="78">
        <v>-1.9828678</v>
      </c>
      <c r="E12711" s="78">
        <v>-2.0473562000000001E-2</v>
      </c>
      <c r="F12711" s="78">
        <v>3.6216468000000002E-2</v>
      </c>
    </row>
    <row r="12712" spans="1:6" x14ac:dyDescent="0.25">
      <c r="A12712">
        <v>12710</v>
      </c>
      <c r="B12712" t="s">
        <v>13607</v>
      </c>
      <c r="C12712" s="78">
        <v>0.22687842999999999</v>
      </c>
      <c r="D12712" s="78">
        <v>0.80861413000000004</v>
      </c>
      <c r="E12712" s="78">
        <v>-3.9047542999999997E-2</v>
      </c>
      <c r="F12712" s="78">
        <v>0.26865375000000002</v>
      </c>
    </row>
    <row r="12713" spans="1:6" x14ac:dyDescent="0.25">
      <c r="A12713">
        <v>12711</v>
      </c>
      <c r="B12713" t="s">
        <v>13608</v>
      </c>
      <c r="C12713" s="78">
        <v>-0.11488095</v>
      </c>
      <c r="D12713" s="78">
        <v>-2.6824821999999999</v>
      </c>
      <c r="E12713" s="78">
        <v>-3.5818892999999997E-2</v>
      </c>
      <c r="F12713" s="78">
        <v>3.7280932000000003E-2</v>
      </c>
    </row>
    <row r="12714" spans="1:6" x14ac:dyDescent="0.25">
      <c r="A12714">
        <v>12712</v>
      </c>
      <c r="B12714" t="s">
        <v>13609</v>
      </c>
      <c r="C12714" s="78">
        <v>7.2490479999999996E-2</v>
      </c>
      <c r="D12714" s="78">
        <v>6.6592200000000004E-2</v>
      </c>
      <c r="E12714" s="78">
        <v>-1.3263339000000001E-2</v>
      </c>
      <c r="F12714" s="78">
        <v>2.2757574999999999E-2</v>
      </c>
    </row>
    <row r="12715" spans="1:6" x14ac:dyDescent="0.25">
      <c r="A12715">
        <v>12713</v>
      </c>
      <c r="B12715" t="s">
        <v>13610</v>
      </c>
      <c r="C12715" s="78">
        <v>0.34857633999999998</v>
      </c>
      <c r="D12715" s="78">
        <v>0.110231616</v>
      </c>
      <c r="E12715" s="78">
        <v>-2.9624960999999998E-2</v>
      </c>
      <c r="F12715" s="78">
        <v>-8.4801170000000006E-3</v>
      </c>
    </row>
    <row r="12716" spans="1:6" x14ac:dyDescent="0.25">
      <c r="A12716">
        <v>12714</v>
      </c>
      <c r="B12716" t="s">
        <v>13611</v>
      </c>
      <c r="C12716" s="78">
        <v>0.45321489999999998</v>
      </c>
      <c r="D12716" s="78">
        <v>0.43152220000000002</v>
      </c>
      <c r="E12716" s="78">
        <v>-2.0751611999999999E-2</v>
      </c>
      <c r="F12716" s="78">
        <v>-7.2789950000000006E-2</v>
      </c>
    </row>
    <row r="12717" spans="1:6" x14ac:dyDescent="0.25">
      <c r="A12717">
        <v>12715</v>
      </c>
      <c r="B12717" t="s">
        <v>13612</v>
      </c>
      <c r="C12717" s="78">
        <v>-0.15488365000000001</v>
      </c>
      <c r="D12717" s="78">
        <v>1.2274362999999999</v>
      </c>
      <c r="E12717" s="78">
        <v>-6.2744886E-2</v>
      </c>
      <c r="F12717" s="78">
        <v>-2.4035095999999999E-2</v>
      </c>
    </row>
    <row r="12718" spans="1:6" x14ac:dyDescent="0.25">
      <c r="A12718">
        <v>12716</v>
      </c>
      <c r="B12718" t="s">
        <v>13613</v>
      </c>
      <c r="C12718" s="78">
        <v>0.48640165000000002</v>
      </c>
      <c r="D12718" s="78">
        <v>2.0530385999999998</v>
      </c>
      <c r="E12718" s="78">
        <v>-4.1270493999999998E-2</v>
      </c>
      <c r="F12718" s="78">
        <v>-2.9828802000000001E-2</v>
      </c>
    </row>
    <row r="12719" spans="1:6" x14ac:dyDescent="0.25">
      <c r="A12719">
        <v>12717</v>
      </c>
      <c r="B12719" t="s">
        <v>13614</v>
      </c>
      <c r="C12719" s="78">
        <v>0.72022914999999998</v>
      </c>
      <c r="D12719" s="78">
        <v>-2.5557306</v>
      </c>
      <c r="E12719" s="78">
        <v>1.9215846000000001</v>
      </c>
      <c r="F12719" s="78">
        <v>0.29400399999999999</v>
      </c>
    </row>
    <row r="12720" spans="1:6" x14ac:dyDescent="0.25">
      <c r="A12720">
        <v>12718</v>
      </c>
      <c r="B12720" t="s">
        <v>13615</v>
      </c>
      <c r="C12720" s="78">
        <v>0.16913196</v>
      </c>
      <c r="D12720" s="78">
        <v>0.23367210999999999</v>
      </c>
      <c r="E12720" s="78">
        <v>-0.13173470000000001</v>
      </c>
      <c r="F12720" s="78">
        <v>-0.18649975999999999</v>
      </c>
    </row>
    <row r="12721" spans="1:6" x14ac:dyDescent="0.25">
      <c r="A12721">
        <v>12719</v>
      </c>
      <c r="B12721" t="s">
        <v>13616</v>
      </c>
      <c r="C12721" s="78">
        <v>-0.64319159999999997</v>
      </c>
      <c r="D12721" s="78">
        <v>1.2966009999999999</v>
      </c>
      <c r="E12721" s="78">
        <v>0.12556671999999999</v>
      </c>
      <c r="F12721" s="78">
        <v>-0.23089670000000001</v>
      </c>
    </row>
    <row r="12722" spans="1:6" x14ac:dyDescent="0.25">
      <c r="A12722">
        <v>12720</v>
      </c>
      <c r="B12722" t="s">
        <v>13617</v>
      </c>
      <c r="C12722" s="78">
        <v>-1.2976406</v>
      </c>
      <c r="D12722" s="78">
        <v>-1.4625885000000001</v>
      </c>
      <c r="E12722" s="78">
        <v>-3.1290012999999998E-2</v>
      </c>
      <c r="F12722" s="78">
        <v>5.1003680000000003E-2</v>
      </c>
    </row>
    <row r="12723" spans="1:6" x14ac:dyDescent="0.25">
      <c r="A12723">
        <v>12721</v>
      </c>
      <c r="B12723" t="s">
        <v>13618</v>
      </c>
      <c r="C12723" s="78">
        <v>1.1154231999999999</v>
      </c>
      <c r="D12723" s="78">
        <v>-1.140085</v>
      </c>
      <c r="E12723" s="78">
        <v>-5.3255855999999997E-2</v>
      </c>
      <c r="F12723" s="78">
        <v>-4.9921260000000002E-2</v>
      </c>
    </row>
    <row r="12724" spans="1:6" x14ac:dyDescent="0.25">
      <c r="A12724">
        <v>12722</v>
      </c>
      <c r="B12724" t="s">
        <v>13619</v>
      </c>
      <c r="C12724" s="78">
        <v>1.2902833</v>
      </c>
      <c r="D12724" s="78">
        <v>2.6143835000000002</v>
      </c>
      <c r="E12724" s="78">
        <v>-8.2510039999999993E-3</v>
      </c>
      <c r="F12724" s="78">
        <v>-0.26045059999999998</v>
      </c>
    </row>
    <row r="12725" spans="1:6" x14ac:dyDescent="0.25">
      <c r="A12725">
        <v>12723</v>
      </c>
      <c r="B12725" t="s">
        <v>13620</v>
      </c>
      <c r="C12725" s="78">
        <v>0.82524359999999997</v>
      </c>
      <c r="D12725" s="78">
        <v>0.58402730000000003</v>
      </c>
      <c r="E12725" s="78">
        <v>-3.4390595000000003E-2</v>
      </c>
      <c r="F12725" s="78">
        <v>0.17954011</v>
      </c>
    </row>
    <row r="12726" spans="1:6" x14ac:dyDescent="0.25">
      <c r="A12726">
        <v>12724</v>
      </c>
      <c r="B12726" t="s">
        <v>13621</v>
      </c>
      <c r="C12726" s="78">
        <v>0.37806990000000001</v>
      </c>
      <c r="D12726" s="78">
        <v>0.27363688000000003</v>
      </c>
      <c r="E12726" s="78">
        <v>0.10148984</v>
      </c>
      <c r="F12726" s="78">
        <v>0.15515404999999999</v>
      </c>
    </row>
    <row r="12727" spans="1:6" x14ac:dyDescent="0.25">
      <c r="A12727">
        <v>12725</v>
      </c>
      <c r="B12727" t="s">
        <v>13622</v>
      </c>
      <c r="C12727" s="78">
        <v>2.8539926E-2</v>
      </c>
      <c r="D12727" s="78">
        <v>3.4157875</v>
      </c>
      <c r="E12727" s="78">
        <v>-3.4390595000000003E-2</v>
      </c>
      <c r="F12727" s="78">
        <v>0.17954011</v>
      </c>
    </row>
    <row r="12728" spans="1:6" x14ac:dyDescent="0.25">
      <c r="A12728">
        <v>12726</v>
      </c>
      <c r="B12728" t="s">
        <v>13623</v>
      </c>
      <c r="C12728" s="78">
        <v>2.1255194999999998</v>
      </c>
      <c r="D12728" s="78">
        <v>0.78250549999999996</v>
      </c>
      <c r="E12728" s="78">
        <v>1.5534867000000001E-2</v>
      </c>
      <c r="F12728" s="78">
        <v>1.3849333E-2</v>
      </c>
    </row>
    <row r="12729" spans="1:6" x14ac:dyDescent="0.25">
      <c r="A12729">
        <v>12727</v>
      </c>
      <c r="B12729" t="s">
        <v>13624</v>
      </c>
      <c r="C12729" s="78">
        <v>0.98617935000000001</v>
      </c>
      <c r="D12729" s="78">
        <v>-0.69338759999999999</v>
      </c>
      <c r="E12729" s="78">
        <v>-9.933177E-2</v>
      </c>
      <c r="F12729" s="78">
        <v>-0.26606697000000001</v>
      </c>
    </row>
    <row r="12730" spans="1:6" x14ac:dyDescent="0.25">
      <c r="A12730">
        <v>12728</v>
      </c>
      <c r="B12730" t="s">
        <v>13625</v>
      </c>
      <c r="C12730" s="78">
        <v>1.2660572999999999</v>
      </c>
      <c r="D12730" s="78">
        <v>-1.797347</v>
      </c>
      <c r="E12730" s="78">
        <v>-9.8756969999999999E-2</v>
      </c>
      <c r="F12730" s="78">
        <v>2.7423829E-2</v>
      </c>
    </row>
    <row r="12731" spans="1:6" x14ac:dyDescent="0.25">
      <c r="A12731">
        <v>12729</v>
      </c>
      <c r="B12731" t="s">
        <v>13626</v>
      </c>
      <c r="C12731" s="78">
        <v>-0.70613720000000002</v>
      </c>
      <c r="D12731" s="78">
        <v>1.8499873</v>
      </c>
      <c r="E12731" s="78">
        <v>-5.6337690000000003E-2</v>
      </c>
      <c r="F12731" s="78">
        <v>9.2975009999999997E-2</v>
      </c>
    </row>
    <row r="12732" spans="1:6" x14ac:dyDescent="0.25">
      <c r="A12732">
        <v>12730</v>
      </c>
      <c r="B12732" t="s">
        <v>13627</v>
      </c>
      <c r="C12732" s="78">
        <v>0.37446829999999998</v>
      </c>
      <c r="D12732" s="78">
        <v>0.81415459999999995</v>
      </c>
      <c r="E12732" s="78">
        <v>-7.0557900000000007E-2</v>
      </c>
      <c r="F12732" s="78">
        <v>-1.4979526E-2</v>
      </c>
    </row>
    <row r="12733" spans="1:6" x14ac:dyDescent="0.25">
      <c r="A12733">
        <v>12731</v>
      </c>
      <c r="B12733" t="s">
        <v>13628</v>
      </c>
      <c r="C12733" s="78">
        <v>-0.7413594</v>
      </c>
      <c r="D12733" s="78">
        <v>0.41652741999999998</v>
      </c>
      <c r="E12733" s="78">
        <v>-5.0738159999999997E-2</v>
      </c>
      <c r="F12733" s="78">
        <v>5.8544695000000001E-2</v>
      </c>
    </row>
    <row r="12734" spans="1:6" x14ac:dyDescent="0.25">
      <c r="A12734">
        <v>12732</v>
      </c>
      <c r="B12734" t="s">
        <v>13629</v>
      </c>
      <c r="C12734" s="78">
        <v>0.53005933999999999</v>
      </c>
      <c r="D12734" s="78">
        <v>-0.22920051</v>
      </c>
      <c r="E12734" s="78">
        <v>-4.9521572999999999E-2</v>
      </c>
      <c r="F12734" s="78">
        <v>0.13146548</v>
      </c>
    </row>
    <row r="12735" spans="1:6" x14ac:dyDescent="0.25">
      <c r="A12735">
        <v>12733</v>
      </c>
      <c r="B12735" t="s">
        <v>13630</v>
      </c>
      <c r="C12735" s="78">
        <v>-0.98193609999999998</v>
      </c>
      <c r="D12735" s="78">
        <v>-0.23101783000000001</v>
      </c>
      <c r="E12735" s="78">
        <v>6.0426649999999998E-2</v>
      </c>
      <c r="F12735" s="78">
        <v>-0.29504550000000002</v>
      </c>
    </row>
    <row r="12736" spans="1:6" x14ac:dyDescent="0.25">
      <c r="A12736">
        <v>12734</v>
      </c>
      <c r="B12736" t="s">
        <v>13631</v>
      </c>
      <c r="C12736" s="78">
        <v>0.95511080000000004</v>
      </c>
      <c r="D12736" s="78">
        <v>-1.2577999</v>
      </c>
      <c r="E12736" s="78">
        <v>-8.3929375000000001E-2</v>
      </c>
      <c r="F12736" s="78">
        <v>1.9280716999999999E-2</v>
      </c>
    </row>
    <row r="12737" spans="1:6" x14ac:dyDescent="0.25">
      <c r="A12737">
        <v>12735</v>
      </c>
      <c r="B12737" t="s">
        <v>13632</v>
      </c>
      <c r="C12737" s="78">
        <v>-0.46669455999999998</v>
      </c>
      <c r="D12737" s="78">
        <v>0.1052555</v>
      </c>
      <c r="E12737" s="78">
        <v>-7.5411510000000001E-2</v>
      </c>
      <c r="F12737" s="78">
        <v>8.8619080000000003E-2</v>
      </c>
    </row>
    <row r="12738" spans="1:6" x14ac:dyDescent="0.25">
      <c r="A12738">
        <v>12736</v>
      </c>
      <c r="B12738" t="s">
        <v>13633</v>
      </c>
      <c r="C12738" s="78">
        <v>4.2607100000000002E-2</v>
      </c>
      <c r="D12738" s="78">
        <v>1.4766265999999999</v>
      </c>
      <c r="E12738" s="78">
        <v>0.17542498000000001</v>
      </c>
      <c r="F12738" s="78">
        <v>-0.33708822999999999</v>
      </c>
    </row>
    <row r="12739" spans="1:6" x14ac:dyDescent="0.25">
      <c r="A12739">
        <v>12737</v>
      </c>
      <c r="B12739" t="s">
        <v>13634</v>
      </c>
      <c r="C12739" s="78">
        <v>-0.15960887000000001</v>
      </c>
      <c r="D12739" s="78">
        <v>-1.1775538000000001</v>
      </c>
      <c r="E12739" s="78">
        <v>-4.9064346000000002E-2</v>
      </c>
      <c r="F12739" s="78">
        <v>-0.28782827</v>
      </c>
    </row>
    <row r="12740" spans="1:6" x14ac:dyDescent="0.25">
      <c r="A12740">
        <v>12738</v>
      </c>
      <c r="B12740" t="s">
        <v>13635</v>
      </c>
      <c r="C12740" s="78">
        <v>0.57905779999999996</v>
      </c>
      <c r="D12740" s="78">
        <v>1.2850782000000001</v>
      </c>
      <c r="E12740" s="78">
        <v>-3.4390595000000003E-2</v>
      </c>
      <c r="F12740" s="78">
        <v>0.17954011</v>
      </c>
    </row>
    <row r="12741" spans="1:6" x14ac:dyDescent="0.25">
      <c r="A12741">
        <v>12739</v>
      </c>
      <c r="B12741" t="s">
        <v>13636</v>
      </c>
      <c r="C12741" s="78">
        <v>-1.4523827</v>
      </c>
      <c r="D12741" s="78">
        <v>0.90437007000000003</v>
      </c>
      <c r="E12741" s="78">
        <v>-6.7183494999999996E-2</v>
      </c>
      <c r="F12741" s="78">
        <v>8.8760259999999994E-2</v>
      </c>
    </row>
    <row r="12742" spans="1:6" x14ac:dyDescent="0.25">
      <c r="A12742">
        <v>12740</v>
      </c>
      <c r="B12742" t="s">
        <v>13637</v>
      </c>
      <c r="C12742" s="78">
        <v>-0.68430095999999996</v>
      </c>
      <c r="D12742" s="78">
        <v>1.9401945</v>
      </c>
      <c r="E12742" s="78">
        <v>8.7930320000000006E-2</v>
      </c>
      <c r="F12742" s="78">
        <v>-0.28229402999999997</v>
      </c>
    </row>
    <row r="12743" spans="1:6" x14ac:dyDescent="0.25">
      <c r="A12743">
        <v>12741</v>
      </c>
      <c r="B12743" t="s">
        <v>13638</v>
      </c>
      <c r="C12743" s="78">
        <v>0.43248639999999999</v>
      </c>
      <c r="D12743" s="78">
        <v>-1.9030958</v>
      </c>
      <c r="E12743" s="78">
        <v>-5.1208295000000001E-2</v>
      </c>
      <c r="F12743" s="78">
        <v>3.7254124999999999E-2</v>
      </c>
    </row>
    <row r="12744" spans="1:6" x14ac:dyDescent="0.25">
      <c r="A12744">
        <v>12742</v>
      </c>
      <c r="B12744" t="s">
        <v>13639</v>
      </c>
      <c r="C12744" s="78">
        <v>-2.1304471</v>
      </c>
      <c r="D12744" s="78">
        <v>-1.5138720000000001</v>
      </c>
      <c r="E12744" s="78">
        <v>3.2999189999999998E-2</v>
      </c>
      <c r="F12744" s="78">
        <v>-0.13039653000000001</v>
      </c>
    </row>
    <row r="12745" spans="1:6" x14ac:dyDescent="0.25">
      <c r="A12745">
        <v>12743</v>
      </c>
      <c r="B12745" t="s">
        <v>13640</v>
      </c>
      <c r="C12745" s="78">
        <v>-5.4885745000000001E-3</v>
      </c>
      <c r="D12745" s="78">
        <v>-0.31816759999999999</v>
      </c>
      <c r="E12745" s="78">
        <v>-4.8956079999999999E-2</v>
      </c>
      <c r="F12745" s="78">
        <v>-0.16004698000000001</v>
      </c>
    </row>
    <row r="12746" spans="1:6" x14ac:dyDescent="0.25">
      <c r="A12746">
        <v>12744</v>
      </c>
      <c r="B12746" t="s">
        <v>13641</v>
      </c>
      <c r="C12746" s="78">
        <v>1.7834226</v>
      </c>
      <c r="D12746" s="78">
        <v>-3.7614519999999998</v>
      </c>
      <c r="E12746" s="78">
        <v>-3.8482677E-2</v>
      </c>
      <c r="F12746" s="78">
        <v>0.13623326999999999</v>
      </c>
    </row>
    <row r="12747" spans="1:6" x14ac:dyDescent="0.25">
      <c r="A12747">
        <v>12745</v>
      </c>
      <c r="B12747" t="s">
        <v>13642</v>
      </c>
      <c r="C12747" s="78">
        <v>-1.3980408</v>
      </c>
      <c r="D12747" s="78">
        <v>-1.1604631999999999</v>
      </c>
      <c r="E12747" s="78">
        <v>-3.4390595000000003E-2</v>
      </c>
      <c r="F12747" s="78">
        <v>0.17954011</v>
      </c>
    </row>
    <row r="12748" spans="1:6" x14ac:dyDescent="0.25">
      <c r="A12748">
        <v>12746</v>
      </c>
      <c r="B12748" t="s">
        <v>13643</v>
      </c>
      <c r="C12748" s="78">
        <v>-1.4693214999999999</v>
      </c>
      <c r="D12748" s="78">
        <v>-0.96474683000000006</v>
      </c>
      <c r="E12748" s="78">
        <v>2.3640212000000001E-2</v>
      </c>
      <c r="F12748" s="78">
        <v>-0.17484121</v>
      </c>
    </row>
    <row r="12749" spans="1:6" x14ac:dyDescent="0.25">
      <c r="A12749">
        <v>12747</v>
      </c>
      <c r="B12749" t="s">
        <v>13644</v>
      </c>
      <c r="C12749" s="78">
        <v>0.85740422999999999</v>
      </c>
      <c r="D12749" s="78">
        <v>-1.1636096</v>
      </c>
      <c r="E12749" s="78">
        <v>-7.8377929999999998E-2</v>
      </c>
      <c r="F12749" s="78">
        <v>-0.14037885</v>
      </c>
    </row>
    <row r="12750" spans="1:6" x14ac:dyDescent="0.25">
      <c r="A12750">
        <v>12748</v>
      </c>
      <c r="B12750" t="s">
        <v>13645</v>
      </c>
      <c r="C12750" s="78">
        <v>2.3637993000000002</v>
      </c>
      <c r="D12750" s="78">
        <v>1.6711186</v>
      </c>
      <c r="E12750" s="78">
        <v>-3.4390595000000003E-2</v>
      </c>
      <c r="F12750" s="78">
        <v>0.17954011</v>
      </c>
    </row>
    <row r="12751" spans="1:6" x14ac:dyDescent="0.25">
      <c r="A12751">
        <v>12749</v>
      </c>
      <c r="B12751" t="s">
        <v>13646</v>
      </c>
      <c r="C12751" s="78">
        <v>1.8877402999999999</v>
      </c>
      <c r="D12751" s="78">
        <v>1.4826792</v>
      </c>
      <c r="E12751" s="78">
        <v>-3.2697298E-2</v>
      </c>
      <c r="F12751" s="78">
        <v>-1.1337504E-2</v>
      </c>
    </row>
    <row r="12752" spans="1:6" x14ac:dyDescent="0.25">
      <c r="A12752">
        <v>12750</v>
      </c>
      <c r="B12752" t="s">
        <v>13647</v>
      </c>
      <c r="C12752" s="78">
        <v>-1.9955456E-2</v>
      </c>
      <c r="D12752" s="78">
        <v>-0.81391670000000005</v>
      </c>
      <c r="E12752" s="78">
        <v>-6.3773944999999999E-2</v>
      </c>
      <c r="F12752" s="78">
        <v>-4.4245420000000001E-3</v>
      </c>
    </row>
    <row r="12753" spans="1:6" x14ac:dyDescent="0.25">
      <c r="A12753">
        <v>12751</v>
      </c>
      <c r="B12753" t="s">
        <v>13648</v>
      </c>
      <c r="C12753" s="78">
        <v>3.3972790000000002</v>
      </c>
      <c r="D12753" s="78">
        <v>0.92933834000000004</v>
      </c>
      <c r="E12753" s="78">
        <v>-3.4390595000000003E-2</v>
      </c>
      <c r="F12753" s="78">
        <v>0.17954011</v>
      </c>
    </row>
    <row r="12754" spans="1:6" x14ac:dyDescent="0.25">
      <c r="A12754">
        <v>12752</v>
      </c>
      <c r="B12754" t="s">
        <v>13649</v>
      </c>
      <c r="C12754" s="78">
        <v>0.37421617000000001</v>
      </c>
      <c r="D12754" s="78">
        <v>0.64918524</v>
      </c>
      <c r="E12754" s="78">
        <v>-5.5544245999999999E-2</v>
      </c>
      <c r="F12754" s="78">
        <v>8.839147E-2</v>
      </c>
    </row>
    <row r="12755" spans="1:6" x14ac:dyDescent="0.25">
      <c r="A12755">
        <v>12753</v>
      </c>
      <c r="B12755" t="s">
        <v>13650</v>
      </c>
      <c r="C12755" s="78">
        <v>-0.28411399999999998</v>
      </c>
      <c r="D12755" s="78">
        <v>-1.3955872</v>
      </c>
      <c r="E12755" s="78">
        <v>-0.10029134000000001</v>
      </c>
      <c r="F12755" s="78">
        <v>6.9931569999999998E-2</v>
      </c>
    </row>
    <row r="12756" spans="1:6" x14ac:dyDescent="0.25">
      <c r="A12756">
        <v>12754</v>
      </c>
      <c r="B12756" t="s">
        <v>13651</v>
      </c>
      <c r="C12756" s="78">
        <v>-0.52337739999999999</v>
      </c>
      <c r="D12756" s="78">
        <v>0.75799715999999995</v>
      </c>
      <c r="E12756" s="78">
        <v>-1.8307514E-2</v>
      </c>
      <c r="F12756" s="78">
        <v>-0.10231434</v>
      </c>
    </row>
    <row r="12757" spans="1:6" x14ac:dyDescent="0.25">
      <c r="A12757">
        <v>12755</v>
      </c>
      <c r="B12757" t="s">
        <v>13652</v>
      </c>
      <c r="C12757" s="78">
        <v>0.68215689999999995</v>
      </c>
      <c r="D12757" s="78">
        <v>-0.37485114000000003</v>
      </c>
      <c r="E12757" s="78">
        <v>-5.2705254E-2</v>
      </c>
      <c r="F12757" s="78">
        <v>7.6937809999999995E-2</v>
      </c>
    </row>
    <row r="12758" spans="1:6" x14ac:dyDescent="0.25">
      <c r="A12758">
        <v>12756</v>
      </c>
      <c r="B12758" t="s">
        <v>13653</v>
      </c>
      <c r="C12758" s="78">
        <v>-1.157097</v>
      </c>
      <c r="D12758" s="78">
        <v>0.66768205000000003</v>
      </c>
      <c r="E12758" s="78">
        <v>-1.2907982E-3</v>
      </c>
      <c r="F12758" s="78">
        <v>3.173335E-2</v>
      </c>
    </row>
    <row r="12759" spans="1:6" x14ac:dyDescent="0.25">
      <c r="A12759">
        <v>12757</v>
      </c>
      <c r="B12759" t="s">
        <v>13654</v>
      </c>
      <c r="C12759" s="78">
        <v>0.54878839999999995</v>
      </c>
      <c r="D12759" s="78">
        <v>0.11296588</v>
      </c>
      <c r="E12759" s="78">
        <v>-4.1859201999999998E-2</v>
      </c>
      <c r="F12759" s="78">
        <v>9.1487299999999994E-2</v>
      </c>
    </row>
    <row r="12760" spans="1:6" x14ac:dyDescent="0.25">
      <c r="A12760">
        <v>12758</v>
      </c>
      <c r="B12760" t="s">
        <v>13655</v>
      </c>
      <c r="C12760" s="78">
        <v>-4.6571135999999999E-2</v>
      </c>
      <c r="D12760" s="78">
        <v>1.3460217999999999</v>
      </c>
      <c r="E12760" s="78">
        <v>-4.9378520000000002E-2</v>
      </c>
      <c r="F12760" s="78">
        <v>-2.8914973E-2</v>
      </c>
    </row>
    <row r="12761" spans="1:6" x14ac:dyDescent="0.25">
      <c r="A12761">
        <v>12759</v>
      </c>
      <c r="B12761" t="s">
        <v>13656</v>
      </c>
      <c r="C12761" s="78">
        <v>-0.12357928999999999</v>
      </c>
      <c r="D12761" s="78">
        <v>0.48339418000000001</v>
      </c>
      <c r="E12761" s="78">
        <v>-4.3050643E-2</v>
      </c>
      <c r="F12761" s="78">
        <v>5.7878890000000002E-2</v>
      </c>
    </row>
    <row r="12762" spans="1:6" x14ac:dyDescent="0.25">
      <c r="A12762">
        <v>12760</v>
      </c>
      <c r="B12762" t="s">
        <v>13657</v>
      </c>
      <c r="C12762" s="78">
        <v>0.96519219999999994</v>
      </c>
      <c r="D12762" s="78">
        <v>0.37681399999999998</v>
      </c>
      <c r="E12762" s="78">
        <v>-3.4390595000000003E-2</v>
      </c>
      <c r="F12762" s="78">
        <v>0.17954011</v>
      </c>
    </row>
    <row r="12763" spans="1:6" x14ac:dyDescent="0.25">
      <c r="A12763">
        <v>12761</v>
      </c>
      <c r="B12763" t="s">
        <v>13658</v>
      </c>
      <c r="C12763" s="78">
        <v>-2.6555628000000001E-2</v>
      </c>
      <c r="D12763" s="78">
        <v>0.93758140000000001</v>
      </c>
      <c r="E12763" s="78">
        <v>-4.3029480000000002E-2</v>
      </c>
      <c r="F12763" s="78">
        <v>5.5303699999999997E-2</v>
      </c>
    </row>
    <row r="12764" spans="1:6" x14ac:dyDescent="0.25">
      <c r="A12764">
        <v>12762</v>
      </c>
      <c r="B12764" t="s">
        <v>13659</v>
      </c>
      <c r="C12764" s="78">
        <v>0.28523228</v>
      </c>
      <c r="D12764" s="78">
        <v>-1.3730495</v>
      </c>
      <c r="E12764" s="78">
        <v>0.15355474</v>
      </c>
      <c r="F12764" s="78">
        <v>-0.33692157</v>
      </c>
    </row>
    <row r="12765" spans="1:6" x14ac:dyDescent="0.25">
      <c r="A12765">
        <v>12763</v>
      </c>
      <c r="B12765" t="s">
        <v>13660</v>
      </c>
      <c r="C12765" s="78">
        <v>0.34253109999999998</v>
      </c>
      <c r="D12765" s="78">
        <v>1.5435517999999999</v>
      </c>
      <c r="E12765" s="78">
        <v>-3.4390595000000003E-2</v>
      </c>
      <c r="F12765" s="78">
        <v>0.17954011</v>
      </c>
    </row>
    <row r="12766" spans="1:6" x14ac:dyDescent="0.25">
      <c r="A12766">
        <v>12764</v>
      </c>
      <c r="B12766" t="s">
        <v>13661</v>
      </c>
      <c r="C12766" s="78">
        <v>-0.14744747</v>
      </c>
      <c r="D12766" s="78">
        <v>-2.858142</v>
      </c>
      <c r="E12766" s="78">
        <v>-3.9712589999999999E-2</v>
      </c>
      <c r="F12766" s="78">
        <v>-8.0789550000000002E-2</v>
      </c>
    </row>
    <row r="12767" spans="1:6" x14ac:dyDescent="0.25">
      <c r="A12767">
        <v>12765</v>
      </c>
      <c r="B12767" t="s">
        <v>13662</v>
      </c>
      <c r="C12767" s="78">
        <v>-1.3042092E-3</v>
      </c>
      <c r="D12767" s="78">
        <v>-0.82231604999999997</v>
      </c>
      <c r="E12767" s="78">
        <v>-3.4390595000000003E-2</v>
      </c>
      <c r="F12767" s="78">
        <v>0.17954011</v>
      </c>
    </row>
    <row r="12768" spans="1:6" x14ac:dyDescent="0.25">
      <c r="A12768">
        <v>12766</v>
      </c>
      <c r="B12768" t="s">
        <v>13663</v>
      </c>
      <c r="C12768" s="78">
        <v>-0.57503800000000005</v>
      </c>
      <c r="D12768" s="78">
        <v>-1.9557167</v>
      </c>
      <c r="E12768" s="78">
        <v>-6.0553379999999997E-2</v>
      </c>
      <c r="F12768" s="78">
        <v>0.10710973999999999</v>
      </c>
    </row>
    <row r="12769" spans="1:6" x14ac:dyDescent="0.25">
      <c r="A12769">
        <v>12767</v>
      </c>
      <c r="B12769" t="s">
        <v>13664</v>
      </c>
      <c r="C12769" s="78">
        <v>0.92870975</v>
      </c>
      <c r="D12769" s="78">
        <v>-2.9922780000000002</v>
      </c>
      <c r="E12769" s="78">
        <v>-1.7883376999999999E-2</v>
      </c>
      <c r="F12769" s="78">
        <v>3.6997914E-2</v>
      </c>
    </row>
    <row r="12770" spans="1:6" x14ac:dyDescent="0.25">
      <c r="A12770">
        <v>12768</v>
      </c>
      <c r="B12770" t="s">
        <v>13665</v>
      </c>
      <c r="C12770" s="78">
        <v>-0.60037390000000002</v>
      </c>
      <c r="D12770" s="78">
        <v>-0.83754720000000005</v>
      </c>
      <c r="E12770" s="78">
        <v>-3.4390595000000003E-2</v>
      </c>
      <c r="F12770" s="78">
        <v>0.17954011</v>
      </c>
    </row>
    <row r="12771" spans="1:6" x14ac:dyDescent="0.25">
      <c r="A12771">
        <v>12769</v>
      </c>
      <c r="B12771" t="s">
        <v>13666</v>
      </c>
      <c r="C12771" s="78">
        <v>-0.86653817</v>
      </c>
      <c r="D12771" s="78">
        <v>1.2966892000000001</v>
      </c>
      <c r="E12771" s="78">
        <v>-3.4390595000000003E-2</v>
      </c>
      <c r="F12771" s="78">
        <v>0.17954011</v>
      </c>
    </row>
    <row r="12772" spans="1:6" x14ac:dyDescent="0.25">
      <c r="A12772">
        <v>12770</v>
      </c>
      <c r="B12772" t="s">
        <v>13667</v>
      </c>
      <c r="C12772" s="78">
        <v>2.0952923000000001</v>
      </c>
      <c r="D12772" s="78">
        <v>0.43447667000000001</v>
      </c>
      <c r="E12772" s="78">
        <v>-3.7878162999999999E-2</v>
      </c>
      <c r="F12772" s="78">
        <v>4.5678419999999997E-2</v>
      </c>
    </row>
    <row r="12773" spans="1:6" x14ac:dyDescent="0.25">
      <c r="A12773">
        <v>12771</v>
      </c>
      <c r="B12773" t="s">
        <v>13668</v>
      </c>
      <c r="C12773" s="78">
        <v>-0.39298909999999998</v>
      </c>
      <c r="D12773" s="78">
        <v>2.7175094999999998</v>
      </c>
      <c r="E12773" s="78">
        <v>-3.4390595000000003E-2</v>
      </c>
      <c r="F12773" s="78">
        <v>0.17954011</v>
      </c>
    </row>
    <row r="12774" spans="1:6" x14ac:dyDescent="0.25">
      <c r="A12774">
        <v>12772</v>
      </c>
      <c r="B12774" t="s">
        <v>13669</v>
      </c>
      <c r="C12774" s="78">
        <v>0.51929650000000005</v>
      </c>
      <c r="D12774" s="78">
        <v>-1.1896234999999999</v>
      </c>
      <c r="E12774" s="78">
        <v>0.27182418000000003</v>
      </c>
      <c r="F12774" s="78">
        <v>-0.31052046999999999</v>
      </c>
    </row>
    <row r="12775" spans="1:6" x14ac:dyDescent="0.25">
      <c r="A12775">
        <v>12773</v>
      </c>
      <c r="B12775" t="s">
        <v>13670</v>
      </c>
      <c r="C12775" s="78">
        <v>-1.0481670999999999</v>
      </c>
      <c r="D12775" s="78">
        <v>-0.36079810000000001</v>
      </c>
      <c r="E12775" s="78">
        <v>-1.2729104999999999E-2</v>
      </c>
      <c r="F12775" s="78">
        <v>-6.3284190000000001E-3</v>
      </c>
    </row>
    <row r="12776" spans="1:6" x14ac:dyDescent="0.25">
      <c r="A12776">
        <v>12774</v>
      </c>
      <c r="B12776" t="s">
        <v>13671</v>
      </c>
      <c r="C12776" s="78">
        <v>0.71227680000000004</v>
      </c>
      <c r="D12776" s="78">
        <v>-1.2558589</v>
      </c>
      <c r="E12776" s="78">
        <v>-7.1809079999999997E-2</v>
      </c>
      <c r="F12776" s="78">
        <v>7.4446306000000004E-2</v>
      </c>
    </row>
    <row r="12777" spans="1:6" x14ac:dyDescent="0.25">
      <c r="A12777">
        <v>12775</v>
      </c>
      <c r="B12777" t="s">
        <v>13672</v>
      </c>
      <c r="C12777" s="78">
        <v>-2.8824665999999999</v>
      </c>
      <c r="D12777" s="78">
        <v>0.113709845</v>
      </c>
      <c r="E12777" s="78">
        <v>-0.10093865</v>
      </c>
      <c r="F12777" s="78">
        <v>-5.4460256999999998E-2</v>
      </c>
    </row>
    <row r="12778" spans="1:6" x14ac:dyDescent="0.25">
      <c r="A12778">
        <v>12776</v>
      </c>
      <c r="B12778" t="s">
        <v>13673</v>
      </c>
      <c r="C12778" s="78">
        <v>1.0453094999999999</v>
      </c>
      <c r="D12778" s="78">
        <v>-0.28640520000000003</v>
      </c>
      <c r="E12778" s="78">
        <v>-3.4390595000000003E-2</v>
      </c>
      <c r="F12778" s="78">
        <v>0.17954011</v>
      </c>
    </row>
    <row r="12779" spans="1:6" x14ac:dyDescent="0.25">
      <c r="A12779">
        <v>12777</v>
      </c>
      <c r="B12779" t="s">
        <v>13674</v>
      </c>
      <c r="C12779" s="78">
        <v>-1.0121343</v>
      </c>
      <c r="D12779" s="78">
        <v>-0.86568699999999998</v>
      </c>
      <c r="E12779" s="78">
        <v>-5.3165346000000002E-2</v>
      </c>
      <c r="F12779" s="78">
        <v>-3.3155084E-5</v>
      </c>
    </row>
    <row r="12780" spans="1:6" x14ac:dyDescent="0.25">
      <c r="A12780">
        <v>12778</v>
      </c>
      <c r="B12780" t="s">
        <v>13675</v>
      </c>
      <c r="C12780" s="78">
        <v>1.7422727</v>
      </c>
      <c r="D12780" s="78">
        <v>-0.41988602000000003</v>
      </c>
      <c r="E12780" s="78">
        <v>-8.2309750000000001E-2</v>
      </c>
      <c r="F12780" s="78">
        <v>0.10106529</v>
      </c>
    </row>
    <row r="12781" spans="1:6" x14ac:dyDescent="0.25">
      <c r="A12781">
        <v>12779</v>
      </c>
      <c r="B12781" t="s">
        <v>13676</v>
      </c>
      <c r="C12781" s="78">
        <v>-1.0626681</v>
      </c>
      <c r="D12781" s="78">
        <v>-0.71621215000000005</v>
      </c>
      <c r="E12781" s="78">
        <v>-0.15723091</v>
      </c>
      <c r="F12781" s="78">
        <v>-0.32615519999999998</v>
      </c>
    </row>
    <row r="12782" spans="1:6" x14ac:dyDescent="0.25">
      <c r="A12782">
        <v>12780</v>
      </c>
      <c r="B12782" t="s">
        <v>13677</v>
      </c>
      <c r="C12782" s="78">
        <v>-1.2814148999999999</v>
      </c>
      <c r="D12782" s="78">
        <v>-0.66114925999999996</v>
      </c>
      <c r="E12782" s="78">
        <v>-3.4390595000000003E-2</v>
      </c>
      <c r="F12782" s="78">
        <v>0.17954011</v>
      </c>
    </row>
    <row r="12783" spans="1:6" x14ac:dyDescent="0.25">
      <c r="A12783">
        <v>12781</v>
      </c>
      <c r="B12783" t="s">
        <v>13678</v>
      </c>
      <c r="C12783" s="78">
        <v>-0.53063583000000003</v>
      </c>
      <c r="D12783" s="78">
        <v>1.3568144</v>
      </c>
      <c r="E12783" s="78">
        <v>1.9286733E-2</v>
      </c>
      <c r="F12783" s="78">
        <v>-0.15198766</v>
      </c>
    </row>
    <row r="12784" spans="1:6" x14ac:dyDescent="0.25">
      <c r="A12784">
        <v>12782</v>
      </c>
      <c r="B12784" t="s">
        <v>13679</v>
      </c>
      <c r="C12784" s="78">
        <v>-0.38525552000000002</v>
      </c>
      <c r="D12784" s="78">
        <v>0.85747635</v>
      </c>
      <c r="E12784" s="78">
        <v>-9.0457750000000003E-2</v>
      </c>
      <c r="F12784" s="78">
        <v>3.4716383000000003E-2</v>
      </c>
    </row>
    <row r="12785" spans="1:6" x14ac:dyDescent="0.25">
      <c r="A12785">
        <v>12783</v>
      </c>
      <c r="B12785" t="s">
        <v>13680</v>
      </c>
      <c r="C12785" s="78">
        <v>-1.3301898000000001</v>
      </c>
      <c r="D12785" s="78">
        <v>0.99016199999999999</v>
      </c>
      <c r="E12785" s="78">
        <v>-6.7635249999999994E-2</v>
      </c>
      <c r="F12785" s="78">
        <v>-5.7991979999999999E-2</v>
      </c>
    </row>
    <row r="12786" spans="1:6" x14ac:dyDescent="0.25">
      <c r="A12786">
        <v>12784</v>
      </c>
      <c r="B12786" t="s">
        <v>13681</v>
      </c>
      <c r="C12786" s="78">
        <v>-1.1310757</v>
      </c>
      <c r="D12786" s="78">
        <v>-0.63089216000000004</v>
      </c>
      <c r="E12786" s="78">
        <v>-0.17747352999999999</v>
      </c>
      <c r="F12786" s="78">
        <v>-0.27890061999999999</v>
      </c>
    </row>
    <row r="12787" spans="1:6" x14ac:dyDescent="0.25">
      <c r="A12787">
        <v>12785</v>
      </c>
      <c r="B12787" t="s">
        <v>13682</v>
      </c>
      <c r="C12787" s="78">
        <v>-0.58519756999999994</v>
      </c>
      <c r="D12787" s="78">
        <v>-1.1144139</v>
      </c>
      <c r="E12787" s="78">
        <v>-7.0791690000000004E-2</v>
      </c>
      <c r="F12787" s="78">
        <v>7.0086629999999997E-2</v>
      </c>
    </row>
    <row r="12788" spans="1:6" x14ac:dyDescent="0.25">
      <c r="A12788">
        <v>12786</v>
      </c>
      <c r="B12788" t="s">
        <v>13683</v>
      </c>
      <c r="C12788" s="78">
        <v>-1.1102506000000001</v>
      </c>
      <c r="D12788" s="78">
        <v>0.30680819999999998</v>
      </c>
      <c r="E12788" s="78">
        <v>-0.12402030999999999</v>
      </c>
      <c r="F12788" s="78">
        <v>-9.2944100000000002E-2</v>
      </c>
    </row>
    <row r="12789" spans="1:6" x14ac:dyDescent="0.25">
      <c r="A12789">
        <v>12787</v>
      </c>
      <c r="B12789" t="s">
        <v>13684</v>
      </c>
      <c r="C12789" s="78">
        <v>3.7347413999999999</v>
      </c>
      <c r="D12789" s="78">
        <v>-0.47104737000000002</v>
      </c>
      <c r="E12789" s="78">
        <v>-3.9770149999999997E-2</v>
      </c>
      <c r="F12789" s="78">
        <v>0.1757407</v>
      </c>
    </row>
    <row r="12790" spans="1:6" x14ac:dyDescent="0.25">
      <c r="A12790">
        <v>12788</v>
      </c>
      <c r="B12790" t="s">
        <v>13685</v>
      </c>
      <c r="C12790" s="78">
        <v>-0.78915489999999999</v>
      </c>
      <c r="D12790" s="78">
        <v>-1.3641954999999999</v>
      </c>
      <c r="E12790" s="78">
        <v>5.0582003E-2</v>
      </c>
      <c r="F12790" s="78">
        <v>-0.33003080000000001</v>
      </c>
    </row>
    <row r="12791" spans="1:6" x14ac:dyDescent="0.25">
      <c r="A12791">
        <v>12789</v>
      </c>
      <c r="B12791" t="s">
        <v>13686</v>
      </c>
      <c r="C12791" s="78">
        <v>-0.57361010000000001</v>
      </c>
      <c r="D12791" s="78">
        <v>0.96086883999999995</v>
      </c>
      <c r="E12791" s="78">
        <v>-3.4390595000000003E-2</v>
      </c>
      <c r="F12791" s="78">
        <v>0.17954011</v>
      </c>
    </row>
    <row r="12792" spans="1:6" x14ac:dyDescent="0.25">
      <c r="A12792">
        <v>12790</v>
      </c>
      <c r="B12792" t="s">
        <v>13687</v>
      </c>
      <c r="C12792" s="78">
        <v>-1.162277</v>
      </c>
      <c r="D12792" s="78">
        <v>0.80899023999999997</v>
      </c>
      <c r="E12792" s="78">
        <v>-3.0345863000000001E-2</v>
      </c>
      <c r="F12792" s="78">
        <v>9.7409039999999999E-3</v>
      </c>
    </row>
    <row r="12793" spans="1:6" x14ac:dyDescent="0.25">
      <c r="A12793">
        <v>12791</v>
      </c>
      <c r="B12793" t="s">
        <v>13688</v>
      </c>
      <c r="C12793" s="78">
        <v>2.7322307000000001</v>
      </c>
      <c r="D12793" s="78">
        <v>0.72866534999999999</v>
      </c>
      <c r="E12793" s="78">
        <v>-3.6019348E-2</v>
      </c>
      <c r="F12793" s="78">
        <v>-1.1646882000000001E-2</v>
      </c>
    </row>
    <row r="12794" spans="1:6" x14ac:dyDescent="0.25">
      <c r="A12794">
        <v>12792</v>
      </c>
      <c r="B12794" t="s">
        <v>13689</v>
      </c>
      <c r="C12794" s="78">
        <v>0.99488960000000004</v>
      </c>
      <c r="D12794" s="78">
        <v>0.22028668000000001</v>
      </c>
      <c r="E12794" s="78">
        <v>-0.11537978</v>
      </c>
      <c r="F12794" s="78">
        <v>-0.14909668000000001</v>
      </c>
    </row>
    <row r="12795" spans="1:6" x14ac:dyDescent="0.25">
      <c r="A12795">
        <v>12793</v>
      </c>
      <c r="B12795" t="s">
        <v>13690</v>
      </c>
      <c r="C12795" s="78">
        <v>0.18228152</v>
      </c>
      <c r="D12795" s="78">
        <v>-1.5460771</v>
      </c>
      <c r="E12795" s="78">
        <v>-2.0549822999999998E-2</v>
      </c>
      <c r="F12795" s="78">
        <v>-7.2776123999999998E-2</v>
      </c>
    </row>
    <row r="12796" spans="1:6" x14ac:dyDescent="0.25">
      <c r="A12796">
        <v>12794</v>
      </c>
      <c r="B12796" t="s">
        <v>13691</v>
      </c>
      <c r="C12796" s="78">
        <v>-0.96352119999999997</v>
      </c>
      <c r="D12796" s="78">
        <v>1.6947429000000001</v>
      </c>
      <c r="E12796" s="78">
        <v>7.02836E-3</v>
      </c>
      <c r="F12796" s="78">
        <v>5.5226444999999999E-2</v>
      </c>
    </row>
    <row r="12797" spans="1:6" x14ac:dyDescent="0.25">
      <c r="A12797">
        <v>12795</v>
      </c>
      <c r="B12797" t="s">
        <v>13692</v>
      </c>
      <c r="C12797" s="78">
        <v>2.5811812999999999</v>
      </c>
      <c r="D12797" s="78">
        <v>-3.6438915999999999</v>
      </c>
      <c r="E12797" s="78">
        <v>-3.4390595000000003E-2</v>
      </c>
      <c r="F12797" s="78">
        <v>0.17954011</v>
      </c>
    </row>
    <row r="12798" spans="1:6" x14ac:dyDescent="0.25">
      <c r="A12798">
        <v>12796</v>
      </c>
      <c r="B12798" t="s">
        <v>13693</v>
      </c>
      <c r="C12798" s="78">
        <v>-1.3541995</v>
      </c>
      <c r="D12798" s="78">
        <v>0.97744584000000001</v>
      </c>
      <c r="E12798" s="78">
        <v>-3.8706798000000001E-2</v>
      </c>
      <c r="F12798" s="78">
        <v>9.8666295000000001E-2</v>
      </c>
    </row>
    <row r="12799" spans="1:6" x14ac:dyDescent="0.25">
      <c r="A12799">
        <v>12797</v>
      </c>
      <c r="B12799" t="s">
        <v>13694</v>
      </c>
      <c r="C12799" s="78">
        <v>-2.7460167000000002</v>
      </c>
      <c r="D12799" s="78">
        <v>-1.7705063000000001</v>
      </c>
      <c r="E12799" s="78">
        <v>-7.4815504000000005E-2</v>
      </c>
      <c r="F12799" s="78">
        <v>0.12483801</v>
      </c>
    </row>
    <row r="12800" spans="1:6" x14ac:dyDescent="0.25">
      <c r="A12800">
        <v>12798</v>
      </c>
      <c r="B12800" t="s">
        <v>13695</v>
      </c>
      <c r="C12800" s="78">
        <v>-2.1905489999999999</v>
      </c>
      <c r="D12800" s="78">
        <v>1.0192703000000001</v>
      </c>
      <c r="E12800" s="78">
        <v>-2.0806015000000001E-2</v>
      </c>
      <c r="F12800" s="78">
        <v>4.2629449999999999E-2</v>
      </c>
    </row>
    <row r="12801" spans="1:6" x14ac:dyDescent="0.25">
      <c r="A12801">
        <v>12799</v>
      </c>
      <c r="B12801" t="s">
        <v>13696</v>
      </c>
      <c r="C12801" s="78">
        <v>-2.3034330000000001</v>
      </c>
      <c r="D12801" s="78">
        <v>-0.38990511999999999</v>
      </c>
      <c r="E12801" s="78">
        <v>-5.9876733000000001E-2</v>
      </c>
      <c r="F12801" s="78">
        <v>-1.9826113999999999E-2</v>
      </c>
    </row>
    <row r="12802" spans="1:6" x14ac:dyDescent="0.25">
      <c r="A12802">
        <v>12800</v>
      </c>
      <c r="B12802" t="s">
        <v>13697</v>
      </c>
      <c r="C12802" s="78">
        <v>2.8391191999999998</v>
      </c>
      <c r="D12802" s="78">
        <v>-0.97418106000000004</v>
      </c>
      <c r="E12802" s="78">
        <v>-0.10129695</v>
      </c>
      <c r="F12802" s="78">
        <v>-2.9114753E-2</v>
      </c>
    </row>
    <row r="12803" spans="1:6" x14ac:dyDescent="0.25">
      <c r="A12803">
        <v>12801</v>
      </c>
      <c r="B12803" t="s">
        <v>13698</v>
      </c>
      <c r="C12803" s="78">
        <v>1.2178880000000001</v>
      </c>
      <c r="D12803" s="78">
        <v>0.6596957</v>
      </c>
      <c r="E12803" s="78">
        <v>-7.3795540000000007E-2</v>
      </c>
      <c r="F12803" s="78">
        <v>-1.1040955999999999E-2</v>
      </c>
    </row>
    <row r="12804" spans="1:6" x14ac:dyDescent="0.25">
      <c r="A12804">
        <v>12802</v>
      </c>
      <c r="B12804" t="s">
        <v>13699</v>
      </c>
      <c r="C12804" s="78">
        <v>-0.58104409999999995</v>
      </c>
      <c r="D12804" s="78">
        <v>0.45369953000000002</v>
      </c>
      <c r="E12804" s="78">
        <v>-5.471844E-2</v>
      </c>
      <c r="F12804" s="78">
        <v>4.1106746E-2</v>
      </c>
    </row>
    <row r="12805" spans="1:6" x14ac:dyDescent="0.25">
      <c r="A12805">
        <v>12803</v>
      </c>
      <c r="B12805" t="s">
        <v>13700</v>
      </c>
      <c r="C12805" s="78">
        <v>1.4738997</v>
      </c>
      <c r="D12805" s="78">
        <v>-0.36205593000000003</v>
      </c>
      <c r="E12805" s="78">
        <v>-5.1270805000000003E-2</v>
      </c>
      <c r="F12805" s="78">
        <v>6.5876470000000006E-2</v>
      </c>
    </row>
    <row r="12806" spans="1:6" x14ac:dyDescent="0.25">
      <c r="A12806">
        <v>12804</v>
      </c>
      <c r="B12806" t="s">
        <v>13701</v>
      </c>
      <c r="C12806" s="78">
        <v>-6.8753090000000003E-2</v>
      </c>
      <c r="D12806" s="78">
        <v>-2.4790093999999998</v>
      </c>
      <c r="E12806" s="78">
        <v>-3.3339969999999997E-2</v>
      </c>
      <c r="F12806" s="78">
        <v>9.9027625999999994E-2</v>
      </c>
    </row>
    <row r="12807" spans="1:6" x14ac:dyDescent="0.25">
      <c r="A12807">
        <v>12805</v>
      </c>
      <c r="B12807" t="s">
        <v>13702</v>
      </c>
      <c r="C12807" s="78">
        <v>0.77381610000000001</v>
      </c>
      <c r="D12807" s="78">
        <v>0.45149988000000002</v>
      </c>
      <c r="E12807" s="78">
        <v>-3.4390595000000003E-2</v>
      </c>
      <c r="F12807" s="78">
        <v>0.17954011</v>
      </c>
    </row>
    <row r="12808" spans="1:6" x14ac:dyDescent="0.25">
      <c r="A12808">
        <v>12806</v>
      </c>
      <c r="B12808" t="s">
        <v>13703</v>
      </c>
      <c r="C12808" s="78">
        <v>2.5712709999999999</v>
      </c>
      <c r="D12808" s="78">
        <v>0.21521154000000001</v>
      </c>
      <c r="E12808" s="78">
        <v>-5.1482133999999999E-2</v>
      </c>
      <c r="F12808" s="78">
        <v>6.5177680000000002E-2</v>
      </c>
    </row>
    <row r="12809" spans="1:6" x14ac:dyDescent="0.25">
      <c r="A12809">
        <v>12807</v>
      </c>
      <c r="B12809" t="s">
        <v>13704</v>
      </c>
      <c r="C12809" s="78">
        <v>3.742239E-2</v>
      </c>
      <c r="D12809" s="78">
        <v>-0.92078760000000004</v>
      </c>
      <c r="E12809" s="78">
        <v>-7.509768E-2</v>
      </c>
      <c r="F12809" s="78">
        <v>-9.6089350000000004E-2</v>
      </c>
    </row>
    <row r="12810" spans="1:6" x14ac:dyDescent="0.25">
      <c r="A12810">
        <v>12808</v>
      </c>
      <c r="B12810" t="s">
        <v>13705</v>
      </c>
      <c r="C12810" s="78">
        <v>1.6554295999999999E-3</v>
      </c>
      <c r="D12810" s="78">
        <v>-0.81752230000000004</v>
      </c>
      <c r="E12810" s="78">
        <v>-4.5040869999999997E-2</v>
      </c>
      <c r="F12810" s="78">
        <v>-0.29393370000000002</v>
      </c>
    </row>
    <row r="12811" spans="1:6" x14ac:dyDescent="0.25">
      <c r="A12811">
        <v>12809</v>
      </c>
      <c r="B12811" t="s">
        <v>13706</v>
      </c>
      <c r="C12811" s="78">
        <v>-2.1213381</v>
      </c>
      <c r="D12811" s="78">
        <v>-0.59747136000000001</v>
      </c>
      <c r="E12811" s="78">
        <v>-3.4390595000000003E-2</v>
      </c>
      <c r="F12811" s="78">
        <v>0.17954011</v>
      </c>
    </row>
    <row r="12812" spans="1:6" x14ac:dyDescent="0.25">
      <c r="A12812">
        <v>12810</v>
      </c>
      <c r="B12812" t="s">
        <v>13707</v>
      </c>
      <c r="C12812" s="78">
        <v>-1.0611472</v>
      </c>
      <c r="D12812" s="78">
        <v>1.4678296</v>
      </c>
      <c r="E12812" s="78">
        <v>-6.2252809999999999E-2</v>
      </c>
      <c r="F12812" s="78">
        <v>-4.2713164999999997E-2</v>
      </c>
    </row>
    <row r="12813" spans="1:6" x14ac:dyDescent="0.25">
      <c r="A12813">
        <v>12811</v>
      </c>
      <c r="B12813" t="s">
        <v>13708</v>
      </c>
      <c r="C12813" s="78">
        <v>-1.9202982</v>
      </c>
      <c r="D12813" s="78">
        <v>-2.1889637</v>
      </c>
      <c r="E12813" s="78">
        <v>-3.5335424999999997E-2</v>
      </c>
      <c r="F12813" s="78">
        <v>-8.2977159999999994E-2</v>
      </c>
    </row>
    <row r="12814" spans="1:6" x14ac:dyDescent="0.25">
      <c r="A12814">
        <v>12812</v>
      </c>
      <c r="B12814" t="s">
        <v>13709</v>
      </c>
      <c r="C12814" s="78">
        <v>0.77361906000000003</v>
      </c>
      <c r="D12814" s="78">
        <v>-1.7022759000000001</v>
      </c>
      <c r="E12814" s="78">
        <v>-3.4390595000000003E-2</v>
      </c>
      <c r="F12814" s="78">
        <v>0.17954011</v>
      </c>
    </row>
    <row r="12815" spans="1:6" x14ac:dyDescent="0.25">
      <c r="A12815">
        <v>12813</v>
      </c>
      <c r="B12815" t="s">
        <v>13710</v>
      </c>
      <c r="C12815" s="78">
        <v>-1.1124821</v>
      </c>
      <c r="D12815" s="78">
        <v>-6.3987345000000001E-2</v>
      </c>
      <c r="E12815" s="78">
        <v>2.6109327000000002E-2</v>
      </c>
      <c r="F12815" s="78">
        <v>-3.3771410000000002E-2</v>
      </c>
    </row>
    <row r="12816" spans="1:6" x14ac:dyDescent="0.25">
      <c r="A12816">
        <v>12814</v>
      </c>
      <c r="B12816" t="s">
        <v>13711</v>
      </c>
      <c r="C12816" s="78">
        <v>-0.40783173</v>
      </c>
      <c r="D12816" s="78">
        <v>-0.81863843999999997</v>
      </c>
      <c r="E12816" s="78">
        <v>-2.0617103000000001E-2</v>
      </c>
      <c r="F12816" s="78">
        <v>3.3199727999999998E-2</v>
      </c>
    </row>
    <row r="12817" spans="1:6" x14ac:dyDescent="0.25">
      <c r="A12817">
        <v>12815</v>
      </c>
      <c r="B12817" t="s">
        <v>13712</v>
      </c>
      <c r="C12817" s="78">
        <v>-1.398012E-2</v>
      </c>
      <c r="D12817" s="78">
        <v>-0.9402838</v>
      </c>
      <c r="E12817" s="78">
        <v>-3.4390595000000003E-2</v>
      </c>
      <c r="F12817" s="78">
        <v>0.17954011</v>
      </c>
    </row>
    <row r="12818" spans="1:6" x14ac:dyDescent="0.25">
      <c r="A12818">
        <v>12816</v>
      </c>
      <c r="B12818" t="s">
        <v>13713</v>
      </c>
      <c r="C12818" s="78">
        <v>1.1329324999999999</v>
      </c>
      <c r="D12818" s="78">
        <v>0.72633386</v>
      </c>
      <c r="E12818" s="78">
        <v>-4.4032395000000002E-2</v>
      </c>
      <c r="F12818" s="78">
        <v>7.2128170000000005E-2</v>
      </c>
    </row>
    <row r="12819" spans="1:6" x14ac:dyDescent="0.25">
      <c r="A12819">
        <v>12817</v>
      </c>
      <c r="B12819" t="s">
        <v>13714</v>
      </c>
      <c r="C12819" s="78">
        <v>2.8352035999999998</v>
      </c>
      <c r="D12819" s="78">
        <v>0.43212183999999998</v>
      </c>
      <c r="E12819" s="78">
        <v>-3.5583306000000002E-2</v>
      </c>
      <c r="F12819" s="78">
        <v>-3.2219379999999999E-2</v>
      </c>
    </row>
    <row r="12820" spans="1:6" x14ac:dyDescent="0.25">
      <c r="A12820">
        <v>12818</v>
      </c>
      <c r="B12820" t="s">
        <v>13715</v>
      </c>
      <c r="C12820" s="78">
        <v>-1.1709657</v>
      </c>
      <c r="D12820" s="78">
        <v>1.2080451000000001</v>
      </c>
      <c r="E12820" s="78">
        <v>-2.0830695E-2</v>
      </c>
      <c r="F12820" s="78">
        <v>0.10971541999999999</v>
      </c>
    </row>
    <row r="12821" spans="1:6" x14ac:dyDescent="0.25">
      <c r="A12821">
        <v>12819</v>
      </c>
      <c r="B12821" t="s">
        <v>13716</v>
      </c>
      <c r="C12821" s="78">
        <v>0.59857680000000002</v>
      </c>
      <c r="D12821" s="78">
        <v>-3.1215145999999999E-2</v>
      </c>
      <c r="E12821" s="78">
        <v>-0.10591638</v>
      </c>
      <c r="F12821" s="78">
        <v>-7.9737009999999997E-3</v>
      </c>
    </row>
    <row r="12822" spans="1:6" x14ac:dyDescent="0.25">
      <c r="A12822">
        <v>12820</v>
      </c>
      <c r="B12822" t="s">
        <v>13717</v>
      </c>
      <c r="C12822" s="78">
        <v>0.38527164000000003</v>
      </c>
      <c r="D12822" s="78">
        <v>1.7996992000000001</v>
      </c>
      <c r="E12822" s="78">
        <v>-3.0743036000000001E-2</v>
      </c>
      <c r="F12822" s="78">
        <v>6.6750450000000003E-2</v>
      </c>
    </row>
    <row r="12823" spans="1:6" x14ac:dyDescent="0.25">
      <c r="A12823">
        <v>12821</v>
      </c>
      <c r="B12823" t="s">
        <v>13718</v>
      </c>
      <c r="C12823" s="78">
        <v>0.4511095</v>
      </c>
      <c r="D12823" s="78">
        <v>-1.8473378</v>
      </c>
      <c r="E12823" s="78">
        <v>2.0715032000000001E-2</v>
      </c>
      <c r="F12823" s="78">
        <v>-0.5502532</v>
      </c>
    </row>
    <row r="12824" spans="1:6" x14ac:dyDescent="0.25">
      <c r="A12824">
        <v>12822</v>
      </c>
      <c r="B12824" t="s">
        <v>13719</v>
      </c>
      <c r="C12824" s="78">
        <v>-0.44676206000000002</v>
      </c>
      <c r="D12824" s="78">
        <v>-1.8676177</v>
      </c>
      <c r="E12824" s="78">
        <v>-9.7180160000000002E-2</v>
      </c>
      <c r="F12824" s="78">
        <v>-9.3002620000000001E-3</v>
      </c>
    </row>
    <row r="12825" spans="1:6" x14ac:dyDescent="0.25">
      <c r="A12825">
        <v>12823</v>
      </c>
      <c r="B12825" t="s">
        <v>13720</v>
      </c>
      <c r="C12825" s="78">
        <v>-1.1681379000000001</v>
      </c>
      <c r="D12825" s="78">
        <v>0.31643306999999998</v>
      </c>
      <c r="E12825" s="78">
        <v>-8.2601233999999996E-2</v>
      </c>
      <c r="F12825" s="78">
        <v>-6.3583570000000006E-2</v>
      </c>
    </row>
    <row r="12826" spans="1:6" x14ac:dyDescent="0.25">
      <c r="A12826">
        <v>12824</v>
      </c>
      <c r="B12826" t="s">
        <v>13721</v>
      </c>
      <c r="C12826" s="78">
        <v>-1.8891581</v>
      </c>
      <c r="D12826" s="78">
        <v>0.52119254999999998</v>
      </c>
      <c r="E12826" s="78">
        <v>-9.2301846000000007E-2</v>
      </c>
      <c r="F12826" s="78">
        <v>9.6148369999999997E-2</v>
      </c>
    </row>
    <row r="12827" spans="1:6" x14ac:dyDescent="0.25">
      <c r="A12827">
        <v>12825</v>
      </c>
      <c r="B12827" t="s">
        <v>13722</v>
      </c>
      <c r="C12827" s="78">
        <v>1.8057889</v>
      </c>
      <c r="D12827" s="78">
        <v>1.6847608000000001</v>
      </c>
      <c r="E12827" s="78">
        <v>-2.7283568000000001E-2</v>
      </c>
      <c r="F12827" s="78">
        <v>2.1298437999999999E-2</v>
      </c>
    </row>
    <row r="12828" spans="1:6" x14ac:dyDescent="0.25">
      <c r="A12828">
        <v>12826</v>
      </c>
      <c r="B12828" t="s">
        <v>13723</v>
      </c>
      <c r="C12828" s="78">
        <v>-0.58743630000000002</v>
      </c>
      <c r="D12828" s="78">
        <v>-3.6710858000000002</v>
      </c>
      <c r="E12828" s="78">
        <v>-6.8387433999999997E-2</v>
      </c>
      <c r="F12828" s="78">
        <v>5.1294178000000003E-2</v>
      </c>
    </row>
    <row r="12829" spans="1:6" x14ac:dyDescent="0.25">
      <c r="A12829">
        <v>12827</v>
      </c>
      <c r="B12829" t="s">
        <v>13724</v>
      </c>
      <c r="C12829" s="78">
        <v>0.66133620000000004</v>
      </c>
      <c r="D12829" s="78">
        <v>0.82511199999999996</v>
      </c>
      <c r="E12829" s="78">
        <v>-0.13923419000000001</v>
      </c>
      <c r="F12829" s="78">
        <v>-0.39117849999999998</v>
      </c>
    </row>
    <row r="12830" spans="1:6" x14ac:dyDescent="0.25">
      <c r="A12830">
        <v>12828</v>
      </c>
      <c r="B12830" t="s">
        <v>13725</v>
      </c>
      <c r="C12830" s="78">
        <v>-1.7771775000000001</v>
      </c>
      <c r="D12830" s="78">
        <v>0.19910412</v>
      </c>
      <c r="E12830" s="78">
        <v>-6.5791589999999997E-2</v>
      </c>
      <c r="F12830" s="78">
        <v>-5.6984334999999997E-2</v>
      </c>
    </row>
    <row r="12831" spans="1:6" x14ac:dyDescent="0.25">
      <c r="A12831">
        <v>12829</v>
      </c>
      <c r="B12831" t="s">
        <v>13726</v>
      </c>
      <c r="C12831" s="78">
        <v>-0.61495670000000002</v>
      </c>
      <c r="D12831" s="78">
        <v>0.67873013000000004</v>
      </c>
      <c r="E12831" s="78">
        <v>-7.4230044999999995E-2</v>
      </c>
      <c r="F12831" s="78">
        <v>-0.26096081999999998</v>
      </c>
    </row>
    <row r="12832" spans="1:6" x14ac:dyDescent="0.25">
      <c r="A12832">
        <v>12830</v>
      </c>
      <c r="B12832" t="s">
        <v>13727</v>
      </c>
      <c r="C12832" s="78">
        <v>0.33584234000000002</v>
      </c>
      <c r="D12832" s="78">
        <v>-0.38554855999999998</v>
      </c>
      <c r="E12832" s="78">
        <v>-5.5620204999999999E-2</v>
      </c>
      <c r="F12832" s="78">
        <v>-6.4089894000000003E-4</v>
      </c>
    </row>
    <row r="12833" spans="1:6" x14ac:dyDescent="0.25">
      <c r="A12833">
        <v>12831</v>
      </c>
      <c r="B12833" t="s">
        <v>13728</v>
      </c>
      <c r="C12833" s="78">
        <v>-1.0453212000000001</v>
      </c>
      <c r="D12833" s="78">
        <v>-0.84297465999999999</v>
      </c>
      <c r="E12833" s="78">
        <v>-3.8727739999999997E-2</v>
      </c>
      <c r="F12833" s="78">
        <v>9.2247464000000001E-2</v>
      </c>
    </row>
    <row r="12834" spans="1:6" x14ac:dyDescent="0.25">
      <c r="A12834">
        <v>12832</v>
      </c>
      <c r="B12834" t="s">
        <v>13729</v>
      </c>
      <c r="C12834" s="78">
        <v>0.36810777</v>
      </c>
      <c r="D12834" s="78">
        <v>-1.0985587000000001</v>
      </c>
      <c r="E12834" s="78">
        <v>-6.7503519999999997E-2</v>
      </c>
      <c r="F12834" s="78">
        <v>5.427271E-3</v>
      </c>
    </row>
    <row r="12835" spans="1:6" x14ac:dyDescent="0.25">
      <c r="A12835">
        <v>12833</v>
      </c>
      <c r="B12835" t="s">
        <v>13730</v>
      </c>
      <c r="C12835" s="78">
        <v>3.3529239</v>
      </c>
      <c r="D12835" s="78">
        <v>-0.91414594999999998</v>
      </c>
      <c r="E12835" s="78">
        <v>-4.6907589999999999E-2</v>
      </c>
      <c r="F12835" s="78">
        <v>2.9336839999999999E-2</v>
      </c>
    </row>
    <row r="12836" spans="1:6" x14ac:dyDescent="0.25">
      <c r="A12836">
        <v>12834</v>
      </c>
      <c r="B12836" t="s">
        <v>13731</v>
      </c>
      <c r="C12836" s="78">
        <v>-1.2792996999999999</v>
      </c>
      <c r="D12836" s="78">
        <v>0.14532784000000001</v>
      </c>
      <c r="E12836" s="78">
        <v>-7.6633624999999997E-2</v>
      </c>
      <c r="F12836" s="78">
        <v>-3.0054152000000002E-4</v>
      </c>
    </row>
    <row r="12837" spans="1:6" x14ac:dyDescent="0.25">
      <c r="A12837">
        <v>12835</v>
      </c>
      <c r="B12837" t="s">
        <v>13732</v>
      </c>
      <c r="C12837" s="78">
        <v>3.5025113000000001</v>
      </c>
      <c r="D12837" s="78">
        <v>-1.1212336000000001</v>
      </c>
      <c r="E12837" s="78">
        <v>-5.552402E-2</v>
      </c>
      <c r="F12837" s="78">
        <v>0.123366095</v>
      </c>
    </row>
    <row r="12838" spans="1:6" x14ac:dyDescent="0.25">
      <c r="A12838">
        <v>12836</v>
      </c>
      <c r="B12838" t="s">
        <v>13733</v>
      </c>
      <c r="C12838" s="78">
        <v>-1.5174071</v>
      </c>
      <c r="D12838" s="78">
        <v>-5.5505574000000002E-2</v>
      </c>
      <c r="E12838" s="78">
        <v>-7.3937820000000001E-2</v>
      </c>
      <c r="F12838" s="78">
        <v>8.2753809999999997E-2</v>
      </c>
    </row>
    <row r="12839" spans="1:6" x14ac:dyDescent="0.25">
      <c r="A12839">
        <v>12837</v>
      </c>
      <c r="B12839" t="s">
        <v>13734</v>
      </c>
      <c r="C12839" s="78">
        <v>0.79807209999999995</v>
      </c>
      <c r="D12839" s="78">
        <v>-0.60116373999999995</v>
      </c>
      <c r="E12839" s="78">
        <v>-6.1986531999999997E-2</v>
      </c>
      <c r="F12839" s="78">
        <v>3.7817419999999997E-2</v>
      </c>
    </row>
    <row r="12840" spans="1:6" x14ac:dyDescent="0.25">
      <c r="A12840">
        <v>12838</v>
      </c>
      <c r="B12840" t="s">
        <v>13735</v>
      </c>
      <c r="C12840" s="78">
        <v>2.6521826000000002</v>
      </c>
      <c r="D12840" s="78">
        <v>1.2293478</v>
      </c>
      <c r="E12840" s="78">
        <v>-6.1218059999999998E-2</v>
      </c>
      <c r="F12840" s="78">
        <v>5.1300779999999997E-2</v>
      </c>
    </row>
    <row r="12841" spans="1:6" x14ac:dyDescent="0.25">
      <c r="A12841">
        <v>12839</v>
      </c>
      <c r="B12841" t="s">
        <v>13736</v>
      </c>
      <c r="C12841" s="78">
        <v>-0.63050649999999997</v>
      </c>
      <c r="D12841" s="78">
        <v>1.4933707000000001</v>
      </c>
      <c r="E12841" s="78">
        <v>-1.2721159E-3</v>
      </c>
      <c r="F12841" s="78">
        <v>7.1488309999999999E-2</v>
      </c>
    </row>
    <row r="12842" spans="1:6" x14ac:dyDescent="0.25">
      <c r="A12842">
        <v>12840</v>
      </c>
      <c r="B12842" t="s">
        <v>13737</v>
      </c>
      <c r="C12842" s="78">
        <v>3.9719169999999999</v>
      </c>
      <c r="D12842" s="78">
        <v>1.3978964</v>
      </c>
      <c r="E12842" s="78">
        <v>-6.7274555999999999E-2</v>
      </c>
      <c r="F12842" s="78">
        <v>9.9904709999999994E-2</v>
      </c>
    </row>
    <row r="12843" spans="1:6" x14ac:dyDescent="0.25">
      <c r="A12843">
        <v>12841</v>
      </c>
      <c r="B12843" t="s">
        <v>13738</v>
      </c>
      <c r="C12843" s="78">
        <v>3.6645954000000001</v>
      </c>
      <c r="D12843" s="78">
        <v>-0.56097686000000002</v>
      </c>
      <c r="E12843" s="78">
        <v>-4.5588046E-2</v>
      </c>
      <c r="F12843" s="78">
        <v>8.2875914999999994E-2</v>
      </c>
    </row>
    <row r="12844" spans="1:6" x14ac:dyDescent="0.25">
      <c r="A12844">
        <v>12842</v>
      </c>
      <c r="B12844" t="s">
        <v>13739</v>
      </c>
      <c r="C12844" s="78">
        <v>-3.1869084999999999</v>
      </c>
      <c r="D12844" s="78">
        <v>8.1332155000000003E-2</v>
      </c>
      <c r="E12844" s="78">
        <v>-5.5589303E-2</v>
      </c>
      <c r="F12844" s="78">
        <v>9.8898979999999997E-2</v>
      </c>
    </row>
    <row r="12845" spans="1:6" x14ac:dyDescent="0.25">
      <c r="A12845">
        <v>12843</v>
      </c>
      <c r="B12845" t="s">
        <v>13740</v>
      </c>
      <c r="C12845" s="78">
        <v>-1.0124884000000001</v>
      </c>
      <c r="D12845" s="78">
        <v>-0.64464843000000005</v>
      </c>
      <c r="E12845" s="78">
        <v>-1.4296122E-2</v>
      </c>
      <c r="F12845" s="78">
        <v>2.1210954000000001E-2</v>
      </c>
    </row>
    <row r="12846" spans="1:6" x14ac:dyDescent="0.25">
      <c r="A12846">
        <v>12844</v>
      </c>
      <c r="B12846" t="s">
        <v>13741</v>
      </c>
      <c r="C12846" s="78">
        <v>-0.86147019999999996</v>
      </c>
      <c r="D12846" s="78">
        <v>1.5340786</v>
      </c>
      <c r="E12846" s="78">
        <v>-0.1077449</v>
      </c>
      <c r="F12846" s="78">
        <v>5.1403582000000003E-2</v>
      </c>
    </row>
    <row r="12847" spans="1:6" x14ac:dyDescent="0.25">
      <c r="A12847">
        <v>12845</v>
      </c>
      <c r="B12847" t="s">
        <v>13742</v>
      </c>
      <c r="C12847" s="78">
        <v>-0.85964220000000002</v>
      </c>
      <c r="D12847" s="78">
        <v>0.31553257000000001</v>
      </c>
      <c r="E12847" s="78">
        <v>-3.4390595000000003E-2</v>
      </c>
      <c r="F12847" s="78">
        <v>0.17954011</v>
      </c>
    </row>
    <row r="12848" spans="1:6" x14ac:dyDescent="0.25">
      <c r="A12848">
        <v>12846</v>
      </c>
      <c r="B12848" t="s">
        <v>13743</v>
      </c>
      <c r="C12848" s="78">
        <v>0.35943599999999998</v>
      </c>
      <c r="D12848" s="78">
        <v>1.236783</v>
      </c>
      <c r="E12848" s="78">
        <v>-3.6077845999999997E-2</v>
      </c>
      <c r="F12848" s="78">
        <v>0.13875216000000001</v>
      </c>
    </row>
    <row r="12849" spans="1:6" x14ac:dyDescent="0.25">
      <c r="A12849">
        <v>12847</v>
      </c>
      <c r="B12849" t="s">
        <v>13744</v>
      </c>
      <c r="C12849" s="78">
        <v>1.6219020000000001E-2</v>
      </c>
      <c r="D12849" s="78">
        <v>-1.3349867</v>
      </c>
      <c r="E12849" s="78">
        <v>-5.7256974000000002E-2</v>
      </c>
      <c r="F12849" s="78">
        <v>1.9384756999999999E-2</v>
      </c>
    </row>
    <row r="12850" spans="1:6" x14ac:dyDescent="0.25">
      <c r="A12850">
        <v>12848</v>
      </c>
      <c r="B12850" t="s">
        <v>13745</v>
      </c>
      <c r="C12850" s="78">
        <v>-0.30250179999999999</v>
      </c>
      <c r="D12850" s="78">
        <v>0.66577494000000004</v>
      </c>
      <c r="E12850" s="78">
        <v>1.9892602999999998E-2</v>
      </c>
      <c r="F12850" s="78">
        <v>-9.2998339999999999E-2</v>
      </c>
    </row>
    <row r="12851" spans="1:6" x14ac:dyDescent="0.25">
      <c r="A12851">
        <v>12849</v>
      </c>
      <c r="B12851" t="s">
        <v>13746</v>
      </c>
      <c r="C12851" s="78">
        <v>0.99000730000000003</v>
      </c>
      <c r="D12851" s="78">
        <v>-1.1681131</v>
      </c>
      <c r="E12851" s="78">
        <v>-8.840141E-2</v>
      </c>
      <c r="F12851" s="78">
        <v>9.3670920000000005E-2</v>
      </c>
    </row>
    <row r="12852" spans="1:6" x14ac:dyDescent="0.25">
      <c r="A12852">
        <v>12850</v>
      </c>
      <c r="B12852" t="s">
        <v>13747</v>
      </c>
      <c r="C12852" s="78">
        <v>-1.4159976000000001</v>
      </c>
      <c r="D12852" s="78">
        <v>1.0812944</v>
      </c>
      <c r="E12852" s="78">
        <v>-1.2765229000000001E-3</v>
      </c>
      <c r="F12852" s="78">
        <v>0.28114911999999997</v>
      </c>
    </row>
    <row r="12853" spans="1:6" x14ac:dyDescent="0.25">
      <c r="A12853">
        <v>12851</v>
      </c>
      <c r="B12853" t="s">
        <v>13748</v>
      </c>
      <c r="C12853" s="78">
        <v>-1.49248</v>
      </c>
      <c r="D12853" s="78">
        <v>0.46244803000000001</v>
      </c>
      <c r="E12853" s="78">
        <v>-3.4390595000000003E-2</v>
      </c>
      <c r="F12853" s="78">
        <v>0.17954011</v>
      </c>
    </row>
    <row r="12854" spans="1:6" x14ac:dyDescent="0.25">
      <c r="A12854">
        <v>12852</v>
      </c>
      <c r="B12854" t="s">
        <v>13749</v>
      </c>
      <c r="C12854" s="78">
        <v>0.87304055999999997</v>
      </c>
      <c r="D12854" s="78">
        <v>-1.5021297</v>
      </c>
      <c r="E12854" s="78">
        <v>0.11218326000000001</v>
      </c>
      <c r="F12854" s="78">
        <v>-0.44881844999999998</v>
      </c>
    </row>
    <row r="12855" spans="1:6" x14ac:dyDescent="0.25">
      <c r="A12855">
        <v>12853</v>
      </c>
      <c r="B12855" t="s">
        <v>13750</v>
      </c>
      <c r="C12855" s="78">
        <v>3.8784782999999998</v>
      </c>
      <c r="D12855" s="78">
        <v>-0.91460620000000004</v>
      </c>
      <c r="E12855" s="78">
        <v>9.5987099999999999E-3</v>
      </c>
      <c r="F12855" s="78">
        <v>-9.8442569999999993E-2</v>
      </c>
    </row>
    <row r="12856" spans="1:6" x14ac:dyDescent="0.25">
      <c r="A12856">
        <v>12854</v>
      </c>
      <c r="B12856" t="s">
        <v>13751</v>
      </c>
      <c r="C12856" s="78">
        <v>-2.9931133000000001</v>
      </c>
      <c r="D12856" s="78">
        <v>-0.44293597000000001</v>
      </c>
      <c r="E12856" s="78">
        <v>-4.3242115999999997E-2</v>
      </c>
      <c r="F12856" s="78">
        <v>-6.0580639999999998E-2</v>
      </c>
    </row>
    <row r="12857" spans="1:6" x14ac:dyDescent="0.25">
      <c r="A12857">
        <v>12855</v>
      </c>
      <c r="B12857" t="s">
        <v>13752</v>
      </c>
      <c r="C12857" s="78">
        <v>0.93559239999999999</v>
      </c>
      <c r="D12857" s="78">
        <v>1.2459256999999999</v>
      </c>
      <c r="E12857" s="78">
        <v>-4.9413553999999998E-2</v>
      </c>
      <c r="F12857" s="78">
        <v>8.3023180000000002E-2</v>
      </c>
    </row>
    <row r="12858" spans="1:6" x14ac:dyDescent="0.25">
      <c r="A12858">
        <v>12856</v>
      </c>
      <c r="B12858" t="s">
        <v>13753</v>
      </c>
      <c r="C12858" s="78">
        <v>1.1642462</v>
      </c>
      <c r="D12858" s="78">
        <v>0.99871253999999998</v>
      </c>
      <c r="E12858" s="78">
        <v>-0.12680137</v>
      </c>
      <c r="F12858" s="78">
        <v>-9.3420429999999999E-2</v>
      </c>
    </row>
    <row r="12859" spans="1:6" x14ac:dyDescent="0.25">
      <c r="A12859">
        <v>12857</v>
      </c>
      <c r="B12859" t="s">
        <v>13754</v>
      </c>
      <c r="C12859" s="78">
        <v>-1.1479982</v>
      </c>
      <c r="D12859" s="78">
        <v>-0.74978507000000005</v>
      </c>
      <c r="E12859" s="78">
        <v>-0.11591959</v>
      </c>
      <c r="F12859" s="78">
        <v>0.123263866</v>
      </c>
    </row>
    <row r="12860" spans="1:6" x14ac:dyDescent="0.25">
      <c r="A12860">
        <v>12858</v>
      </c>
      <c r="B12860" t="s">
        <v>13755</v>
      </c>
      <c r="C12860" s="78">
        <v>-0.86246140000000004</v>
      </c>
      <c r="D12860" s="78">
        <v>1.0449626000000001</v>
      </c>
      <c r="E12860" s="78">
        <v>-9.6067429999999992E-3</v>
      </c>
      <c r="F12860" s="78">
        <v>1.6433685999999999E-2</v>
      </c>
    </row>
    <row r="12861" spans="1:6" x14ac:dyDescent="0.25">
      <c r="A12861">
        <v>12859</v>
      </c>
      <c r="B12861" t="s">
        <v>13756</v>
      </c>
      <c r="C12861" s="78">
        <v>0.22972419999999999</v>
      </c>
      <c r="D12861" s="78">
        <v>-0.330708</v>
      </c>
      <c r="E12861" s="78">
        <v>-9.2194095000000004E-2</v>
      </c>
      <c r="F12861" s="78">
        <v>-1.6114265E-3</v>
      </c>
    </row>
    <row r="12862" spans="1:6" x14ac:dyDescent="0.25">
      <c r="A12862">
        <v>12860</v>
      </c>
      <c r="B12862" t="s">
        <v>13757</v>
      </c>
      <c r="C12862" s="78">
        <v>-2.8262643999999999</v>
      </c>
      <c r="D12862" s="78">
        <v>-0.92538416000000001</v>
      </c>
      <c r="E12862" s="78">
        <v>4.340339E-2</v>
      </c>
      <c r="F12862" s="78">
        <v>-0.16882338</v>
      </c>
    </row>
    <row r="12863" spans="1:6" x14ac:dyDescent="0.25">
      <c r="A12863">
        <v>12861</v>
      </c>
      <c r="B12863" t="s">
        <v>13758</v>
      </c>
      <c r="C12863" s="78">
        <v>-1.8554841</v>
      </c>
      <c r="D12863" s="78">
        <v>1.2026965999999999</v>
      </c>
      <c r="E12863" s="78">
        <v>-3.9948404E-2</v>
      </c>
      <c r="F12863" s="78">
        <v>8.3320290000000005E-2</v>
      </c>
    </row>
    <row r="12864" spans="1:6" x14ac:dyDescent="0.25">
      <c r="A12864">
        <v>12862</v>
      </c>
      <c r="B12864" t="s">
        <v>13759</v>
      </c>
      <c r="C12864" s="78">
        <v>-0.28437054</v>
      </c>
      <c r="D12864" s="78">
        <v>0.44525690000000001</v>
      </c>
      <c r="E12864" s="78">
        <v>-0.110719785</v>
      </c>
      <c r="F12864" s="78">
        <v>-5.8148430000000001E-2</v>
      </c>
    </row>
    <row r="12865" spans="1:6" x14ac:dyDescent="0.25">
      <c r="A12865">
        <v>12863</v>
      </c>
      <c r="B12865" t="s">
        <v>13760</v>
      </c>
      <c r="C12865" s="78">
        <v>1.9450113</v>
      </c>
      <c r="D12865" s="78">
        <v>-1.7658128</v>
      </c>
      <c r="E12865" s="78">
        <v>-6.1065964E-2</v>
      </c>
      <c r="F12865" s="78">
        <v>0.11701195</v>
      </c>
    </row>
    <row r="12866" spans="1:6" x14ac:dyDescent="0.25">
      <c r="A12866">
        <v>12864</v>
      </c>
      <c r="B12866" t="s">
        <v>13761</v>
      </c>
      <c r="C12866" s="78">
        <v>-1.4382433999999999</v>
      </c>
      <c r="D12866" s="78">
        <v>-1.3579722999999999</v>
      </c>
      <c r="E12866" s="78">
        <v>2.6653070000000001E-2</v>
      </c>
      <c r="F12866" s="78">
        <v>1.4926121000000001E-2</v>
      </c>
    </row>
    <row r="12867" spans="1:6" x14ac:dyDescent="0.25">
      <c r="A12867">
        <v>12865</v>
      </c>
      <c r="B12867" t="s">
        <v>13762</v>
      </c>
      <c r="C12867" s="78">
        <v>-0.55918025999999998</v>
      </c>
      <c r="D12867" s="78">
        <v>1.1622566000000001</v>
      </c>
      <c r="E12867" s="78">
        <v>-3.4390595000000003E-2</v>
      </c>
      <c r="F12867" s="78">
        <v>0.17954011</v>
      </c>
    </row>
    <row r="12868" spans="1:6" x14ac:dyDescent="0.25">
      <c r="A12868">
        <v>12866</v>
      </c>
      <c r="B12868" t="s">
        <v>13763</v>
      </c>
      <c r="C12868" s="78">
        <v>0.24052212000000001</v>
      </c>
      <c r="D12868" s="78">
        <v>-0.51456594</v>
      </c>
      <c r="E12868" s="78">
        <v>-3.4390595000000003E-2</v>
      </c>
      <c r="F12868" s="78">
        <v>0.17954011</v>
      </c>
    </row>
    <row r="12869" spans="1:6" x14ac:dyDescent="0.25">
      <c r="A12869">
        <v>12867</v>
      </c>
      <c r="B12869" t="s">
        <v>13764</v>
      </c>
      <c r="C12869" s="78">
        <v>-0.64028169999999995</v>
      </c>
      <c r="D12869" s="78">
        <v>1.35266185E-2</v>
      </c>
      <c r="E12869" s="78">
        <v>-4.6021786000000002E-2</v>
      </c>
      <c r="F12869" s="78">
        <v>3.2866642000000001E-2</v>
      </c>
    </row>
    <row r="12870" spans="1:6" x14ac:dyDescent="0.25">
      <c r="A12870">
        <v>12868</v>
      </c>
      <c r="B12870" t="s">
        <v>13765</v>
      </c>
      <c r="C12870" s="78">
        <v>0.65730416999999997</v>
      </c>
      <c r="D12870" s="78">
        <v>-0.86086260000000003</v>
      </c>
      <c r="E12870" s="78">
        <v>-8.2307720000000001E-2</v>
      </c>
      <c r="F12870" s="78">
        <v>7.8797339999999993E-3</v>
      </c>
    </row>
    <row r="12871" spans="1:6" x14ac:dyDescent="0.25">
      <c r="A12871">
        <v>12869</v>
      </c>
      <c r="B12871" t="s">
        <v>13766</v>
      </c>
      <c r="C12871" s="78">
        <v>-1.0618471</v>
      </c>
      <c r="D12871" s="78">
        <v>1.1175636</v>
      </c>
      <c r="E12871" s="78">
        <v>1.8657908000000001</v>
      </c>
      <c r="F12871" s="78">
        <v>4.6936407999999999E-2</v>
      </c>
    </row>
    <row r="12872" spans="1:6" x14ac:dyDescent="0.25">
      <c r="A12872">
        <v>12870</v>
      </c>
      <c r="B12872" t="s">
        <v>13767</v>
      </c>
      <c r="C12872" s="78">
        <v>-0.96464539999999999</v>
      </c>
      <c r="D12872" s="78">
        <v>-0.36517783999999998</v>
      </c>
      <c r="E12872" s="78">
        <v>-8.6583294000000005E-2</v>
      </c>
      <c r="F12872" s="78">
        <v>0.101173714</v>
      </c>
    </row>
    <row r="12873" spans="1:6" x14ac:dyDescent="0.25">
      <c r="A12873">
        <v>12871</v>
      </c>
      <c r="B12873" t="s">
        <v>13768</v>
      </c>
      <c r="C12873" s="78">
        <v>-1.7238688</v>
      </c>
      <c r="D12873" s="78">
        <v>-0.78498959999999995</v>
      </c>
      <c r="E12873" s="78">
        <v>-7.7505969999999993E-2</v>
      </c>
      <c r="F12873" s="78">
        <v>8.1374350000000002E-3</v>
      </c>
    </row>
    <row r="12874" spans="1:6" x14ac:dyDescent="0.25">
      <c r="A12874">
        <v>12872</v>
      </c>
      <c r="B12874" t="s">
        <v>13769</v>
      </c>
      <c r="C12874" s="78">
        <v>-0.18139213000000001</v>
      </c>
      <c r="D12874" s="78">
        <v>2.0883338</v>
      </c>
      <c r="E12874" s="78">
        <v>-0.15318145</v>
      </c>
      <c r="F12874" s="78">
        <v>-0.29338293999999998</v>
      </c>
    </row>
    <row r="12875" spans="1:6" x14ac:dyDescent="0.25">
      <c r="A12875">
        <v>12873</v>
      </c>
      <c r="B12875" t="s">
        <v>13770</v>
      </c>
      <c r="C12875" s="78">
        <v>-1.1309039999999999</v>
      </c>
      <c r="D12875" s="78">
        <v>0.85780860000000003</v>
      </c>
      <c r="E12875" s="78">
        <v>-5.7240814000000001E-2</v>
      </c>
      <c r="F12875" s="78">
        <v>-8.3735034E-2</v>
      </c>
    </row>
    <row r="12876" spans="1:6" x14ac:dyDescent="0.25">
      <c r="A12876">
        <v>12874</v>
      </c>
      <c r="B12876" t="s">
        <v>13771</v>
      </c>
      <c r="C12876" s="78">
        <v>1.1093120000000001</v>
      </c>
      <c r="D12876" s="78">
        <v>-1.2223519</v>
      </c>
      <c r="E12876" s="78">
        <v>-2.1395750000000002E-2</v>
      </c>
      <c r="F12876" s="78">
        <v>-7.0210410000000001E-2</v>
      </c>
    </row>
    <row r="12877" spans="1:6" x14ac:dyDescent="0.25">
      <c r="A12877">
        <v>12875</v>
      </c>
      <c r="B12877" t="s">
        <v>13772</v>
      </c>
      <c r="C12877" s="78">
        <v>3.3874065999999998</v>
      </c>
      <c r="D12877" s="78">
        <v>3.2370057000000001</v>
      </c>
      <c r="E12877" s="78">
        <v>2.7391250999999998E-2</v>
      </c>
      <c r="F12877" s="78">
        <v>-0.10849191</v>
      </c>
    </row>
    <row r="12878" spans="1:6" x14ac:dyDescent="0.25">
      <c r="A12878">
        <v>12876</v>
      </c>
      <c r="B12878" t="s">
        <v>13773</v>
      </c>
      <c r="C12878" s="78">
        <v>-0.37818732999999999</v>
      </c>
      <c r="D12878" s="78">
        <v>-2.7318259999999999</v>
      </c>
      <c r="E12878" s="78">
        <v>-7.3040195000000002E-2</v>
      </c>
      <c r="F12878" s="78">
        <v>1.819931E-2</v>
      </c>
    </row>
    <row r="12879" spans="1:6" x14ac:dyDescent="0.25">
      <c r="A12879">
        <v>12877</v>
      </c>
      <c r="B12879" t="s">
        <v>13774</v>
      </c>
      <c r="C12879" s="78">
        <v>0.97562930000000003</v>
      </c>
      <c r="D12879" s="78">
        <v>0.19276291000000001</v>
      </c>
      <c r="E12879" s="78">
        <v>0.20526145000000001</v>
      </c>
      <c r="F12879" s="78">
        <v>-0.53040279999999995</v>
      </c>
    </row>
    <row r="12880" spans="1:6" x14ac:dyDescent="0.25">
      <c r="A12880">
        <v>12878</v>
      </c>
      <c r="B12880" t="s">
        <v>13775</v>
      </c>
      <c r="C12880" s="78">
        <v>-1.2846637999999999</v>
      </c>
      <c r="D12880" s="78">
        <v>0.13079715</v>
      </c>
      <c r="E12880" s="78">
        <v>-5.5422813000000001E-2</v>
      </c>
      <c r="F12880" s="78">
        <v>-8.7588415000000003E-2</v>
      </c>
    </row>
    <row r="12881" spans="1:6" x14ac:dyDescent="0.25">
      <c r="A12881">
        <v>12879</v>
      </c>
      <c r="B12881" t="s">
        <v>13776</v>
      </c>
      <c r="C12881" s="78">
        <v>-1.2307519</v>
      </c>
      <c r="D12881" s="78">
        <v>-2.051212</v>
      </c>
      <c r="E12881" s="78">
        <v>-8.683275E-2</v>
      </c>
      <c r="F12881" s="78">
        <v>-0.13924237</v>
      </c>
    </row>
    <row r="12882" spans="1:6" x14ac:dyDescent="0.25">
      <c r="A12882">
        <v>12880</v>
      </c>
      <c r="B12882" t="s">
        <v>13777</v>
      </c>
      <c r="C12882" s="78">
        <v>0.20315114000000001</v>
      </c>
      <c r="D12882" s="78">
        <v>-1.3703326</v>
      </c>
      <c r="E12882" s="78">
        <v>-3.4390595000000003E-2</v>
      </c>
      <c r="F12882" s="78">
        <v>0.17954011</v>
      </c>
    </row>
    <row r="12883" spans="1:6" x14ac:dyDescent="0.25">
      <c r="A12883">
        <v>12881</v>
      </c>
      <c r="B12883" t="s">
        <v>13778</v>
      </c>
      <c r="C12883" s="78">
        <v>-1.5161494</v>
      </c>
      <c r="D12883" s="78">
        <v>-1.2194844</v>
      </c>
      <c r="E12883" s="78">
        <v>-4.1078157999999997E-2</v>
      </c>
      <c r="F12883" s="78">
        <v>4.367526E-2</v>
      </c>
    </row>
    <row r="12884" spans="1:6" x14ac:dyDescent="0.25">
      <c r="A12884">
        <v>12882</v>
      </c>
      <c r="B12884" t="s">
        <v>13779</v>
      </c>
      <c r="C12884" s="78">
        <v>-1.7903191000000001</v>
      </c>
      <c r="D12884" s="78">
        <v>-3.5616099999999999</v>
      </c>
      <c r="E12884" s="78">
        <v>-3.2725256000000001E-2</v>
      </c>
      <c r="F12884" s="78">
        <v>4.1524199999999997E-2</v>
      </c>
    </row>
    <row r="12885" spans="1:6" x14ac:dyDescent="0.25">
      <c r="A12885">
        <v>12883</v>
      </c>
      <c r="B12885" t="s">
        <v>13780</v>
      </c>
      <c r="C12885" s="78">
        <v>4.5623670000000001</v>
      </c>
      <c r="D12885" s="78">
        <v>-4.3536270000000004</v>
      </c>
      <c r="E12885" s="78">
        <v>-0.14054902</v>
      </c>
      <c r="F12885" s="78">
        <v>-0.21633078</v>
      </c>
    </row>
    <row r="12886" spans="1:6" x14ac:dyDescent="0.25">
      <c r="A12886">
        <v>12884</v>
      </c>
      <c r="B12886" t="s">
        <v>13781</v>
      </c>
      <c r="C12886" s="78">
        <v>-0.25189446999999998</v>
      </c>
      <c r="D12886" s="78">
        <v>-0.39534744999999999</v>
      </c>
      <c r="E12886" s="78">
        <v>-3.4390595000000003E-2</v>
      </c>
      <c r="F12886" s="78">
        <v>0.17954011</v>
      </c>
    </row>
    <row r="12887" spans="1:6" x14ac:dyDescent="0.25">
      <c r="A12887">
        <v>12885</v>
      </c>
      <c r="B12887" t="s">
        <v>13782</v>
      </c>
      <c r="C12887" s="78">
        <v>0.89564586000000002</v>
      </c>
      <c r="D12887" s="78">
        <v>0.35650933000000001</v>
      </c>
      <c r="E12887" s="78">
        <v>2.6302940000000001</v>
      </c>
      <c r="F12887" s="78">
        <v>0.61134076000000004</v>
      </c>
    </row>
    <row r="12888" spans="1:6" x14ac:dyDescent="0.25">
      <c r="A12888">
        <v>12886</v>
      </c>
      <c r="B12888" t="s">
        <v>13783</v>
      </c>
      <c r="C12888" s="78">
        <v>3.4593883000000001</v>
      </c>
      <c r="D12888" s="78">
        <v>1.1244596</v>
      </c>
      <c r="E12888" s="78">
        <v>-7.5208663999999995E-2</v>
      </c>
      <c r="F12888" s="78">
        <v>8.8913909999999999E-2</v>
      </c>
    </row>
    <row r="12889" spans="1:6" x14ac:dyDescent="0.25">
      <c r="A12889">
        <v>12887</v>
      </c>
      <c r="B12889" t="s">
        <v>13784</v>
      </c>
      <c r="C12889" s="78">
        <v>8.3175810000000003E-2</v>
      </c>
      <c r="D12889" s="78">
        <v>0.25166487999999998</v>
      </c>
      <c r="E12889" s="78">
        <v>-1.2351727E-2</v>
      </c>
      <c r="F12889" s="78">
        <v>4.9034624999999998E-2</v>
      </c>
    </row>
    <row r="12890" spans="1:6" x14ac:dyDescent="0.25">
      <c r="A12890">
        <v>12888</v>
      </c>
      <c r="B12890" t="s">
        <v>13785</v>
      </c>
      <c r="C12890" s="78">
        <v>-1.5851371999999999</v>
      </c>
      <c r="D12890" s="78">
        <v>-0.122171104</v>
      </c>
      <c r="E12890" s="78">
        <v>-7.8908234999999993E-2</v>
      </c>
      <c r="F12890" s="78">
        <v>-7.5919669999999995E-2</v>
      </c>
    </row>
    <row r="12891" spans="1:6" x14ac:dyDescent="0.25">
      <c r="A12891">
        <v>12889</v>
      </c>
      <c r="B12891" t="s">
        <v>13786</v>
      </c>
      <c r="C12891" s="78">
        <v>0.31228778000000001</v>
      </c>
      <c r="D12891" s="78">
        <v>-0.44684425</v>
      </c>
      <c r="E12891" s="78">
        <v>3.8477387000000002E-2</v>
      </c>
      <c r="F12891" s="78">
        <v>-0.12798102</v>
      </c>
    </row>
    <row r="12892" spans="1:6" x14ac:dyDescent="0.25">
      <c r="A12892">
        <v>12890</v>
      </c>
      <c r="B12892" t="s">
        <v>13787</v>
      </c>
      <c r="C12892" s="78">
        <v>1.7227162</v>
      </c>
      <c r="D12892" s="78">
        <v>-2.5365194999999998</v>
      </c>
      <c r="E12892" s="78">
        <v>-2.3077618000000001E-2</v>
      </c>
      <c r="F12892" s="78">
        <v>-8.3096489999999995E-2</v>
      </c>
    </row>
    <row r="12893" spans="1:6" x14ac:dyDescent="0.25">
      <c r="A12893">
        <v>12891</v>
      </c>
      <c r="B12893" t="s">
        <v>13788</v>
      </c>
      <c r="C12893" s="78">
        <v>0.54998636000000001</v>
      </c>
      <c r="D12893" s="78">
        <v>-1.4704653999999999</v>
      </c>
      <c r="E12893" s="78">
        <v>-7.094847E-2</v>
      </c>
      <c r="F12893" s="78">
        <v>0.11166514</v>
      </c>
    </row>
    <row r="12894" spans="1:6" x14ac:dyDescent="0.25">
      <c r="A12894">
        <v>12892</v>
      </c>
      <c r="B12894" t="s">
        <v>13789</v>
      </c>
      <c r="C12894" s="78">
        <v>-1.1272816999999999</v>
      </c>
      <c r="D12894" s="78">
        <v>2.554138</v>
      </c>
      <c r="E12894" s="78">
        <v>-3.4390595000000003E-2</v>
      </c>
      <c r="F12894" s="78">
        <v>0.17954011</v>
      </c>
    </row>
    <row r="12895" spans="1:6" x14ac:dyDescent="0.25">
      <c r="A12895">
        <v>12893</v>
      </c>
      <c r="B12895" t="s">
        <v>13790</v>
      </c>
      <c r="C12895" s="78">
        <v>1.3325499000000001</v>
      </c>
      <c r="D12895" s="78">
        <v>1.8611561000000001</v>
      </c>
      <c r="E12895" s="78">
        <v>-3.4390595000000003E-2</v>
      </c>
      <c r="F12895" s="78">
        <v>0.17954011</v>
      </c>
    </row>
    <row r="12896" spans="1:6" x14ac:dyDescent="0.25">
      <c r="A12896">
        <v>12894</v>
      </c>
      <c r="B12896" t="s">
        <v>13791</v>
      </c>
      <c r="C12896" s="78">
        <v>0.95255124999999996</v>
      </c>
      <c r="D12896" s="78">
        <v>7.2480050000000004E-2</v>
      </c>
      <c r="E12896" s="78">
        <v>-3.4390595000000003E-2</v>
      </c>
      <c r="F12896" s="78">
        <v>0.17954011</v>
      </c>
    </row>
    <row r="12897" spans="1:6" x14ac:dyDescent="0.25">
      <c r="A12897">
        <v>12895</v>
      </c>
      <c r="B12897" t="s">
        <v>13792</v>
      </c>
      <c r="C12897" s="78">
        <v>2.0176880000000001</v>
      </c>
      <c r="D12897" s="78">
        <v>-0.49218430000000002</v>
      </c>
      <c r="E12897" s="78">
        <v>-4.2263742999999999E-2</v>
      </c>
      <c r="F12897" s="78">
        <v>1.9593611E-2</v>
      </c>
    </row>
    <row r="12898" spans="1:6" x14ac:dyDescent="0.25">
      <c r="A12898">
        <v>12896</v>
      </c>
      <c r="B12898" t="s">
        <v>13793</v>
      </c>
      <c r="C12898" s="78">
        <v>0.88726174999999996</v>
      </c>
      <c r="D12898" s="78">
        <v>-3.9942530000000001</v>
      </c>
      <c r="E12898" s="78">
        <v>-3.4390595000000003E-2</v>
      </c>
      <c r="F12898" s="78">
        <v>0.17954011</v>
      </c>
    </row>
    <row r="12899" spans="1:6" x14ac:dyDescent="0.25">
      <c r="A12899">
        <v>12897</v>
      </c>
      <c r="B12899" t="s">
        <v>13794</v>
      </c>
      <c r="C12899" s="78">
        <v>-1.4230384</v>
      </c>
      <c r="D12899" s="78">
        <v>-0.62032783000000002</v>
      </c>
      <c r="E12899" s="78">
        <v>1.8677648000000002E-2</v>
      </c>
      <c r="F12899" s="78">
        <v>-0.37913954</v>
      </c>
    </row>
    <row r="12900" spans="1:6" x14ac:dyDescent="0.25">
      <c r="A12900">
        <v>12898</v>
      </c>
      <c r="B12900" t="s">
        <v>13795</v>
      </c>
      <c r="C12900" s="78">
        <v>1.4531344E-2</v>
      </c>
      <c r="D12900" s="78">
        <v>0.59457970000000004</v>
      </c>
      <c r="E12900" s="78">
        <v>-7.6694609999999996E-2</v>
      </c>
      <c r="F12900" s="78">
        <v>0.11572476</v>
      </c>
    </row>
    <row r="12901" spans="1:6" x14ac:dyDescent="0.25">
      <c r="A12901">
        <v>12899</v>
      </c>
      <c r="B12901" t="s">
        <v>13796</v>
      </c>
      <c r="C12901" s="78">
        <v>2.4095065999999998</v>
      </c>
      <c r="D12901" s="78">
        <v>0.37041827999999999</v>
      </c>
      <c r="E12901" s="78">
        <v>-5.7488480000000002E-2</v>
      </c>
      <c r="F12901" s="78">
        <v>-2.7115866999999998E-2</v>
      </c>
    </row>
    <row r="12902" spans="1:6" x14ac:dyDescent="0.25">
      <c r="A12902">
        <v>12900</v>
      </c>
      <c r="B12902" t="s">
        <v>13797</v>
      </c>
      <c r="C12902" s="78">
        <v>1.0200747999999999</v>
      </c>
      <c r="D12902" s="78">
        <v>-1.7938915</v>
      </c>
      <c r="E12902" s="78">
        <v>-0.15152219</v>
      </c>
      <c r="F12902" s="78">
        <v>-0.24096603999999999</v>
      </c>
    </row>
    <row r="12903" spans="1:6" x14ac:dyDescent="0.25">
      <c r="A12903">
        <v>12901</v>
      </c>
      <c r="B12903" t="s">
        <v>13798</v>
      </c>
      <c r="C12903" s="78">
        <v>-0.91231930000000006</v>
      </c>
      <c r="D12903" s="78">
        <v>-1.8704807000000001</v>
      </c>
      <c r="E12903" s="78">
        <v>-9.5452670000000003E-2</v>
      </c>
      <c r="F12903" s="78">
        <v>9.1208220000000007E-2</v>
      </c>
    </row>
    <row r="12904" spans="1:6" x14ac:dyDescent="0.25">
      <c r="A12904">
        <v>12902</v>
      </c>
      <c r="B12904" t="s">
        <v>13799</v>
      </c>
      <c r="C12904" s="78">
        <v>-0.429975</v>
      </c>
      <c r="D12904" s="78">
        <v>-4.1675553000000001</v>
      </c>
      <c r="E12904" s="78">
        <v>9.4141155000000004E-2</v>
      </c>
      <c r="F12904" s="78">
        <v>-0.27641267000000003</v>
      </c>
    </row>
    <row r="12905" spans="1:6" x14ac:dyDescent="0.25">
      <c r="A12905">
        <v>12903</v>
      </c>
      <c r="B12905" t="s">
        <v>13800</v>
      </c>
      <c r="C12905" s="78">
        <v>0.52578570000000002</v>
      </c>
      <c r="D12905" s="78">
        <v>0.13451022000000001</v>
      </c>
      <c r="E12905" s="78">
        <v>-8.3687020000000001E-2</v>
      </c>
      <c r="F12905" s="78">
        <v>3.4194289999999999E-3</v>
      </c>
    </row>
    <row r="12906" spans="1:6" x14ac:dyDescent="0.25">
      <c r="A12906">
        <v>12904</v>
      </c>
      <c r="B12906" t="s">
        <v>13801</v>
      </c>
      <c r="C12906" s="78">
        <v>-1.0413971</v>
      </c>
      <c r="D12906" s="78">
        <v>-1.1087302999999999</v>
      </c>
      <c r="E12906" s="78">
        <v>-6.3019334999999996E-2</v>
      </c>
      <c r="F12906" s="78">
        <v>6.2354E-2</v>
      </c>
    </row>
    <row r="12907" spans="1:6" x14ac:dyDescent="0.25">
      <c r="A12907">
        <v>12905</v>
      </c>
      <c r="B12907" t="s">
        <v>13802</v>
      </c>
      <c r="C12907" s="78">
        <v>-2.5407849999999999E-2</v>
      </c>
      <c r="D12907" s="78">
        <v>-0.20462638</v>
      </c>
      <c r="E12907" s="78">
        <v>-8.4303660000000002E-2</v>
      </c>
      <c r="F12907" s="78">
        <v>-5.0033255999999998E-2</v>
      </c>
    </row>
    <row r="12908" spans="1:6" x14ac:dyDescent="0.25">
      <c r="A12908">
        <v>12906</v>
      </c>
      <c r="B12908" t="s">
        <v>13803</v>
      </c>
      <c r="C12908" s="78">
        <v>1.5154593999999999</v>
      </c>
      <c r="D12908" s="78">
        <v>-1.7560279000000001</v>
      </c>
      <c r="E12908" s="78">
        <v>6.7133620000000005E-2</v>
      </c>
      <c r="F12908" s="78">
        <v>-0.45814556000000001</v>
      </c>
    </row>
    <row r="12909" spans="1:6" x14ac:dyDescent="0.25">
      <c r="A12909">
        <v>12907</v>
      </c>
      <c r="B12909" t="s">
        <v>13804</v>
      </c>
      <c r="C12909" s="78">
        <v>0.58942760000000005</v>
      </c>
      <c r="D12909" s="78">
        <v>-1.1704273999999999</v>
      </c>
      <c r="E12909" s="78">
        <v>-4.0350419999999998E-2</v>
      </c>
      <c r="F12909" s="78">
        <v>3.0818343000000002E-2</v>
      </c>
    </row>
    <row r="12910" spans="1:6" x14ac:dyDescent="0.25">
      <c r="A12910">
        <v>12908</v>
      </c>
      <c r="B12910" t="s">
        <v>13805</v>
      </c>
      <c r="C12910" s="78">
        <v>0.61235930000000005</v>
      </c>
      <c r="D12910" s="78">
        <v>-2.0832066999999999</v>
      </c>
      <c r="E12910" s="78">
        <v>-7.0692240000000003E-2</v>
      </c>
      <c r="F12910" s="78">
        <v>-1.9299924E-2</v>
      </c>
    </row>
    <row r="12911" spans="1:6" x14ac:dyDescent="0.25">
      <c r="A12911">
        <v>12909</v>
      </c>
      <c r="B12911" t="s">
        <v>13806</v>
      </c>
      <c r="C12911" s="78">
        <v>-3.2473342000000001</v>
      </c>
      <c r="D12911" s="78">
        <v>-1.3488268000000001</v>
      </c>
      <c r="E12911" s="78">
        <v>-1.3468575E-2</v>
      </c>
      <c r="F12911" s="78">
        <v>-9.0151770000000006E-2</v>
      </c>
    </row>
    <row r="12912" spans="1:6" x14ac:dyDescent="0.25">
      <c r="A12912">
        <v>12910</v>
      </c>
      <c r="B12912" t="s">
        <v>13807</v>
      </c>
      <c r="C12912" s="78">
        <v>-1.0160927</v>
      </c>
      <c r="D12912" s="78">
        <v>-1.7732502999999999</v>
      </c>
      <c r="E12912" s="78">
        <v>-7.8103290000000006E-2</v>
      </c>
      <c r="F12912" s="78">
        <v>4.8672094999999999E-2</v>
      </c>
    </row>
    <row r="12913" spans="1:6" x14ac:dyDescent="0.25">
      <c r="A12913">
        <v>12911</v>
      </c>
      <c r="B12913" t="s">
        <v>13808</v>
      </c>
      <c r="C12913" s="78">
        <v>0.41840133000000002</v>
      </c>
      <c r="D12913" s="78">
        <v>-3.2168640000000002</v>
      </c>
      <c r="E12913" s="78">
        <v>-6.7541370000000003E-2</v>
      </c>
      <c r="F12913" s="78">
        <v>8.5862460000000002E-2</v>
      </c>
    </row>
    <row r="12914" spans="1:6" x14ac:dyDescent="0.25">
      <c r="A12914">
        <v>12912</v>
      </c>
      <c r="B12914" t="s">
        <v>13809</v>
      </c>
      <c r="C12914" s="78">
        <v>-0.64859909999999998</v>
      </c>
      <c r="D12914" s="78">
        <v>0.75304530000000003</v>
      </c>
      <c r="E12914" s="78">
        <v>-3.4390595000000003E-2</v>
      </c>
      <c r="F12914" s="78">
        <v>0.17954011</v>
      </c>
    </row>
    <row r="12915" spans="1:6" x14ac:dyDescent="0.25">
      <c r="A12915">
        <v>12913</v>
      </c>
      <c r="B12915" t="s">
        <v>13810</v>
      </c>
      <c r="C12915" s="78">
        <v>0.33470747000000001</v>
      </c>
      <c r="D12915" s="78">
        <v>-1.6619873999999999</v>
      </c>
      <c r="E12915" s="78">
        <v>-0.10651596000000001</v>
      </c>
      <c r="F12915" s="78">
        <v>-3.4870057999999999E-3</v>
      </c>
    </row>
    <row r="12916" spans="1:6" x14ac:dyDescent="0.25">
      <c r="A12916">
        <v>12914</v>
      </c>
      <c r="B12916" t="s">
        <v>13811</v>
      </c>
      <c r="C12916" s="78">
        <v>1.7955922</v>
      </c>
      <c r="D12916" s="78">
        <v>-1.2956505</v>
      </c>
      <c r="E12916" s="78">
        <v>-9.7764509999999999E-2</v>
      </c>
      <c r="F12916" s="78">
        <v>-0.15396757</v>
      </c>
    </row>
    <row r="12917" spans="1:6" x14ac:dyDescent="0.25">
      <c r="A12917">
        <v>12915</v>
      </c>
      <c r="B12917" t="s">
        <v>13812</v>
      </c>
      <c r="C12917" s="78">
        <v>1.5923342</v>
      </c>
      <c r="D12917" s="78">
        <v>3.5712351999999998</v>
      </c>
      <c r="E12917" s="78">
        <v>-5.354312E-2</v>
      </c>
      <c r="F12917" s="78">
        <v>-0.27238153999999998</v>
      </c>
    </row>
    <row r="12918" spans="1:6" x14ac:dyDescent="0.25">
      <c r="A12918">
        <v>12916</v>
      </c>
      <c r="B12918" t="s">
        <v>13813</v>
      </c>
      <c r="C12918" s="78">
        <v>0.98960579999999998</v>
      </c>
      <c r="D12918" s="78">
        <v>2.5664376999999998</v>
      </c>
      <c r="E12918" s="78">
        <v>-3.2226548000000001E-2</v>
      </c>
      <c r="F12918" s="78">
        <v>-4.3285713000000003E-2</v>
      </c>
    </row>
    <row r="12919" spans="1:6" x14ac:dyDescent="0.25">
      <c r="A12919">
        <v>12917</v>
      </c>
      <c r="B12919" t="s">
        <v>13814</v>
      </c>
      <c r="C12919" s="78">
        <v>0.18959954000000001</v>
      </c>
      <c r="D12919" s="78">
        <v>-1.2498921000000001</v>
      </c>
      <c r="E12919" s="78">
        <v>-6.1965215999999997E-2</v>
      </c>
      <c r="F12919" s="78">
        <v>5.2998839999999998E-2</v>
      </c>
    </row>
    <row r="12920" spans="1:6" x14ac:dyDescent="0.25">
      <c r="A12920">
        <v>12918</v>
      </c>
      <c r="B12920" t="s">
        <v>13815</v>
      </c>
      <c r="C12920" s="78">
        <v>1.8655873999999999</v>
      </c>
      <c r="D12920" s="78">
        <v>0.25696474000000002</v>
      </c>
      <c r="E12920" s="78">
        <v>-6.3663960000000006E-2</v>
      </c>
      <c r="F12920" s="78">
        <v>0.1036263</v>
      </c>
    </row>
    <row r="12921" spans="1:6" x14ac:dyDescent="0.25">
      <c r="A12921">
        <v>12919</v>
      </c>
      <c r="B12921" t="s">
        <v>13816</v>
      </c>
      <c r="C12921" s="78">
        <v>1.5241172000000001</v>
      </c>
      <c r="D12921" s="78">
        <v>-3.896382</v>
      </c>
      <c r="E12921" s="78">
        <v>-3.5730289999999998E-2</v>
      </c>
      <c r="F12921" s="78">
        <v>-1.1991829000000001E-2</v>
      </c>
    </row>
    <row r="12922" spans="1:6" x14ac:dyDescent="0.25">
      <c r="A12922">
        <v>12920</v>
      </c>
      <c r="B12922" t="s">
        <v>13817</v>
      </c>
      <c r="C12922" s="78">
        <v>-1.7076988</v>
      </c>
      <c r="D12922" s="78">
        <v>-1.9260466E-2</v>
      </c>
      <c r="E12922" s="78">
        <v>-3.4390595000000003E-2</v>
      </c>
      <c r="F12922" s="78">
        <v>0.17954011</v>
      </c>
    </row>
    <row r="12923" spans="1:6" x14ac:dyDescent="0.25">
      <c r="A12923">
        <v>12921</v>
      </c>
      <c r="B12923" t="s">
        <v>13818</v>
      </c>
      <c r="C12923" s="78">
        <v>-0.99640119999999999</v>
      </c>
      <c r="D12923" s="78">
        <v>0.863703</v>
      </c>
      <c r="E12923" s="78">
        <v>-3.8200906999999999E-2</v>
      </c>
      <c r="F12923" s="78">
        <v>-6.4470395E-2</v>
      </c>
    </row>
    <row r="12924" spans="1:6" x14ac:dyDescent="0.25">
      <c r="A12924">
        <v>12922</v>
      </c>
      <c r="B12924" t="s">
        <v>13819</v>
      </c>
      <c r="C12924" s="78">
        <v>0.36953930000000001</v>
      </c>
      <c r="D12924" s="78">
        <v>3.6042035E-2</v>
      </c>
      <c r="E12924" s="78">
        <v>-3.4390595000000003E-2</v>
      </c>
      <c r="F12924" s="78">
        <v>0.17954011</v>
      </c>
    </row>
    <row r="12925" spans="1:6" x14ac:dyDescent="0.25">
      <c r="A12925">
        <v>12923</v>
      </c>
      <c r="B12925" t="s">
        <v>13820</v>
      </c>
      <c r="C12925" s="78">
        <v>-1.1767367</v>
      </c>
      <c r="D12925" s="78">
        <v>0.50308929999999996</v>
      </c>
      <c r="E12925" s="78">
        <v>-4.0666920000000002E-2</v>
      </c>
      <c r="F12925" s="78">
        <v>-9.9157049999999997E-2</v>
      </c>
    </row>
    <row r="12926" spans="1:6" x14ac:dyDescent="0.25">
      <c r="A12926">
        <v>12924</v>
      </c>
      <c r="B12926" t="s">
        <v>13821</v>
      </c>
      <c r="C12926" s="78">
        <v>-1.1413276999999999</v>
      </c>
      <c r="D12926" s="78">
        <v>-0.34384540000000002</v>
      </c>
      <c r="E12926" s="78">
        <v>-5.1901743E-2</v>
      </c>
      <c r="F12926" s="78">
        <v>2.0182640000000002E-2</v>
      </c>
    </row>
    <row r="12927" spans="1:6" x14ac:dyDescent="0.25">
      <c r="A12927">
        <v>12925</v>
      </c>
      <c r="B12927" t="s">
        <v>13822</v>
      </c>
      <c r="C12927" s="78">
        <v>2.3672556999999999</v>
      </c>
      <c r="D12927" s="78">
        <v>2.6066313000000001</v>
      </c>
      <c r="E12927" s="78">
        <v>-9.6143350000000002E-2</v>
      </c>
      <c r="F12927" s="78">
        <v>-5.7954936999999998E-2</v>
      </c>
    </row>
    <row r="12928" spans="1:6" x14ac:dyDescent="0.25">
      <c r="A12928">
        <v>12926</v>
      </c>
      <c r="B12928" t="s">
        <v>3824</v>
      </c>
      <c r="C12928" s="78">
        <v>-1.9791217999999999</v>
      </c>
      <c r="D12928" s="78">
        <v>-0.33461592000000001</v>
      </c>
      <c r="E12928" s="78">
        <v>-3.4390595000000003E-2</v>
      </c>
      <c r="F12928" s="78">
        <v>0.17954011</v>
      </c>
    </row>
    <row r="12929" spans="1:6" x14ac:dyDescent="0.25">
      <c r="A12929">
        <v>12927</v>
      </c>
      <c r="B12929" t="s">
        <v>13823</v>
      </c>
      <c r="C12929" s="78">
        <v>-1.5065531999999999</v>
      </c>
      <c r="D12929" s="78">
        <v>0.29489781999999998</v>
      </c>
      <c r="E12929" s="78">
        <v>-4.0938288000000003E-2</v>
      </c>
      <c r="F12929" s="78">
        <v>8.0929710000000002E-2</v>
      </c>
    </row>
    <row r="12930" spans="1:6" x14ac:dyDescent="0.25">
      <c r="A12930">
        <v>12928</v>
      </c>
      <c r="B12930" t="s">
        <v>13824</v>
      </c>
      <c r="C12930" s="78">
        <v>1.5781718</v>
      </c>
      <c r="D12930" s="78">
        <v>0.16434613000000001</v>
      </c>
      <c r="E12930" s="78">
        <v>-8.3777889999999994E-2</v>
      </c>
      <c r="F12930" s="78">
        <v>2.0338490000000001E-2</v>
      </c>
    </row>
    <row r="12931" spans="1:6" x14ac:dyDescent="0.25">
      <c r="A12931">
        <v>12929</v>
      </c>
      <c r="B12931" t="s">
        <v>13825</v>
      </c>
      <c r="C12931" s="78">
        <v>1.9422082000000001</v>
      </c>
      <c r="D12931" s="78">
        <v>0.38688850000000002</v>
      </c>
      <c r="E12931" s="78">
        <v>-5.2378647E-2</v>
      </c>
      <c r="F12931" s="78">
        <v>4.5971350000000001E-2</v>
      </c>
    </row>
    <row r="12932" spans="1:6" x14ac:dyDescent="0.25">
      <c r="A12932">
        <v>12930</v>
      </c>
      <c r="B12932" t="s">
        <v>13826</v>
      </c>
      <c r="C12932" s="78">
        <v>0.86769556999999997</v>
      </c>
      <c r="D12932" s="78">
        <v>-1.2887515</v>
      </c>
      <c r="E12932" s="78">
        <v>-4.9602794999999998E-2</v>
      </c>
      <c r="F12932" s="78">
        <v>4.4340222999999998E-2</v>
      </c>
    </row>
    <row r="12933" spans="1:6" x14ac:dyDescent="0.25">
      <c r="A12933">
        <v>12931</v>
      </c>
      <c r="B12933" t="s">
        <v>13827</v>
      </c>
      <c r="C12933" s="78">
        <v>-0.50187219999999999</v>
      </c>
      <c r="D12933" s="78">
        <v>0.3420551</v>
      </c>
      <c r="E12933" s="78">
        <v>-3.8317683999999998E-2</v>
      </c>
      <c r="F12933" s="78">
        <v>-2.2702426000000001E-2</v>
      </c>
    </row>
    <row r="12934" spans="1:6" x14ac:dyDescent="0.25">
      <c r="A12934">
        <v>12932</v>
      </c>
      <c r="B12934" t="s">
        <v>13828</v>
      </c>
      <c r="C12934" s="78">
        <v>-0.26193559999999999</v>
      </c>
      <c r="D12934" s="78">
        <v>0.27579779999999998</v>
      </c>
      <c r="E12934" s="78">
        <v>1.8458059</v>
      </c>
      <c r="F12934" s="78">
        <v>0.22306434999999999</v>
      </c>
    </row>
    <row r="12935" spans="1:6" x14ac:dyDescent="0.25">
      <c r="A12935">
        <v>12933</v>
      </c>
      <c r="B12935" t="s">
        <v>13829</v>
      </c>
      <c r="C12935" s="78">
        <v>-0.64587795999999997</v>
      </c>
      <c r="D12935" s="78">
        <v>-0.57704690000000003</v>
      </c>
      <c r="E12935" s="78">
        <v>1.4061592499999999E-2</v>
      </c>
      <c r="F12935" s="78">
        <v>-7.0384580000000002E-2</v>
      </c>
    </row>
    <row r="12936" spans="1:6" x14ac:dyDescent="0.25">
      <c r="A12936">
        <v>12934</v>
      </c>
      <c r="B12936" t="s">
        <v>13830</v>
      </c>
      <c r="C12936" s="78">
        <v>0.78578245999999996</v>
      </c>
      <c r="D12936" s="78">
        <v>-0.18934286</v>
      </c>
      <c r="E12936" s="78">
        <v>-8.2027260000000005E-2</v>
      </c>
      <c r="F12936" s="78">
        <v>-1.7124205999999999E-2</v>
      </c>
    </row>
    <row r="12937" spans="1:6" x14ac:dyDescent="0.25">
      <c r="A12937">
        <v>12935</v>
      </c>
      <c r="B12937" t="s">
        <v>13831</v>
      </c>
      <c r="C12937" s="78">
        <v>-0.95203610000000005</v>
      </c>
      <c r="D12937" s="78">
        <v>1.9316614999999999</v>
      </c>
      <c r="E12937" s="78">
        <v>-5.555388E-2</v>
      </c>
      <c r="F12937" s="78">
        <v>-0.26552629999999999</v>
      </c>
    </row>
    <row r="12938" spans="1:6" x14ac:dyDescent="0.25">
      <c r="A12938">
        <v>12936</v>
      </c>
      <c r="B12938" t="s">
        <v>13832</v>
      </c>
      <c r="C12938" s="78">
        <v>0.51949656</v>
      </c>
      <c r="D12938" s="78">
        <v>0.14051475999999999</v>
      </c>
      <c r="E12938" s="78">
        <v>-3.4390595000000003E-2</v>
      </c>
      <c r="F12938" s="78">
        <v>0.17954011</v>
      </c>
    </row>
    <row r="12939" spans="1:6" x14ac:dyDescent="0.25">
      <c r="A12939">
        <v>12937</v>
      </c>
      <c r="B12939" t="s">
        <v>13833</v>
      </c>
      <c r="C12939" s="78">
        <v>-1.0001568000000001</v>
      </c>
      <c r="D12939" s="78">
        <v>0.42663497</v>
      </c>
      <c r="E12939" s="78">
        <v>1.7479779</v>
      </c>
      <c r="F12939" s="78">
        <v>0.19066540000000001</v>
      </c>
    </row>
    <row r="12940" spans="1:6" x14ac:dyDescent="0.25">
      <c r="A12940">
        <v>12938</v>
      </c>
      <c r="B12940" t="s">
        <v>13834</v>
      </c>
      <c r="C12940" s="78">
        <v>0.31386579999999997</v>
      </c>
      <c r="D12940" s="78">
        <v>-3.5706325999999997E-2</v>
      </c>
      <c r="E12940" s="78">
        <v>-8.0718786000000001E-2</v>
      </c>
      <c r="F12940" s="78">
        <v>-1.2725904999999999E-2</v>
      </c>
    </row>
    <row r="12941" spans="1:6" x14ac:dyDescent="0.25">
      <c r="A12941">
        <v>12939</v>
      </c>
      <c r="B12941" t="s">
        <v>13835</v>
      </c>
      <c r="C12941" s="78">
        <v>-1.0372322</v>
      </c>
      <c r="D12941" s="78">
        <v>-3.0966353</v>
      </c>
      <c r="E12941" s="78">
        <v>-3.4390595000000003E-2</v>
      </c>
      <c r="F12941" s="78">
        <v>0.17954011</v>
      </c>
    </row>
    <row r="12942" spans="1:6" x14ac:dyDescent="0.25">
      <c r="A12942">
        <v>12940</v>
      </c>
      <c r="B12942" t="s">
        <v>13836</v>
      </c>
      <c r="C12942" s="78">
        <v>-1.6402264</v>
      </c>
      <c r="D12942" s="78">
        <v>2.2046885000000001</v>
      </c>
      <c r="E12942" s="78">
        <v>-5.3050574000000003E-2</v>
      </c>
      <c r="F12942" s="78">
        <v>4.4870465999999998E-2</v>
      </c>
    </row>
    <row r="12943" spans="1:6" x14ac:dyDescent="0.25">
      <c r="A12943">
        <v>12941</v>
      </c>
      <c r="B12943" t="s">
        <v>13837</v>
      </c>
      <c r="C12943" s="78">
        <v>0.70354795000000003</v>
      </c>
      <c r="D12943" s="78">
        <v>2.3688617000000001</v>
      </c>
      <c r="E12943" s="78">
        <v>-6.6709099999999993E-2</v>
      </c>
      <c r="F12943" s="78">
        <v>7.6450389999999993E-2</v>
      </c>
    </row>
    <row r="12944" spans="1:6" x14ac:dyDescent="0.25">
      <c r="A12944">
        <v>12942</v>
      </c>
      <c r="B12944" t="s">
        <v>13838</v>
      </c>
      <c r="C12944" s="78">
        <v>0.50865733999999996</v>
      </c>
      <c r="D12944" s="78">
        <v>2.301742</v>
      </c>
      <c r="E12944" s="78">
        <v>-1.9832592E-2</v>
      </c>
      <c r="F12944" s="78">
        <v>-0.13408522</v>
      </c>
    </row>
    <row r="12945" spans="1:6" x14ac:dyDescent="0.25">
      <c r="A12945">
        <v>12943</v>
      </c>
      <c r="B12945" t="s">
        <v>13839</v>
      </c>
      <c r="C12945" s="78">
        <v>-0.26221531999999997</v>
      </c>
      <c r="D12945" s="78">
        <v>-0.44187792999999997</v>
      </c>
      <c r="E12945" s="78">
        <v>-1.4172285999999999E-2</v>
      </c>
      <c r="F12945" s="78">
        <v>-8.0925720000000007E-2</v>
      </c>
    </row>
    <row r="12946" spans="1:6" x14ac:dyDescent="0.25">
      <c r="A12946">
        <v>12944</v>
      </c>
      <c r="B12946" t="s">
        <v>13840</v>
      </c>
      <c r="C12946" s="78">
        <v>3.6723672999999999</v>
      </c>
      <c r="D12946" s="78">
        <v>-0.81962895000000002</v>
      </c>
      <c r="E12946" s="78">
        <v>-3.4390595000000003E-2</v>
      </c>
      <c r="F12946" s="78">
        <v>0.17954011</v>
      </c>
    </row>
    <row r="12947" spans="1:6" x14ac:dyDescent="0.25">
      <c r="A12947">
        <v>12945</v>
      </c>
      <c r="B12947" t="s">
        <v>13841</v>
      </c>
      <c r="C12947" s="78">
        <v>-8.4909650000000003E-2</v>
      </c>
      <c r="D12947" s="78">
        <v>-2.0710677999999998</v>
      </c>
      <c r="E12947" s="78">
        <v>-6.368414E-2</v>
      </c>
      <c r="F12947" s="78">
        <v>1.3234167999999999E-2</v>
      </c>
    </row>
    <row r="12948" spans="1:6" x14ac:dyDescent="0.25">
      <c r="A12948">
        <v>12946</v>
      </c>
      <c r="B12948" t="s">
        <v>13842</v>
      </c>
      <c r="C12948" s="78">
        <v>-0.64853519999999998</v>
      </c>
      <c r="D12948" s="78">
        <v>4.0336119999999998</v>
      </c>
      <c r="E12948" s="78">
        <v>1.1739872E-2</v>
      </c>
      <c r="F12948" s="78">
        <v>-0.16912521</v>
      </c>
    </row>
    <row r="12949" spans="1:6" x14ac:dyDescent="0.25">
      <c r="A12949">
        <v>12947</v>
      </c>
      <c r="B12949" t="s">
        <v>13843</v>
      </c>
      <c r="C12949" s="78">
        <v>-1.0513706</v>
      </c>
      <c r="D12949" s="78">
        <v>0.93459369999999997</v>
      </c>
      <c r="E12949" s="78">
        <v>-3.4390595000000003E-2</v>
      </c>
      <c r="F12949" s="78">
        <v>0.17954011</v>
      </c>
    </row>
    <row r="12950" spans="1:6" x14ac:dyDescent="0.25">
      <c r="A12950">
        <v>12948</v>
      </c>
      <c r="B12950" t="s">
        <v>13844</v>
      </c>
      <c r="C12950" s="78">
        <v>-1.3310388</v>
      </c>
      <c r="D12950" s="78">
        <v>-0.67611169999999998</v>
      </c>
      <c r="E12950" s="78">
        <v>-0.11921519</v>
      </c>
      <c r="F12950" s="78">
        <v>3.8322759999999997E-2</v>
      </c>
    </row>
    <row r="12951" spans="1:6" x14ac:dyDescent="0.25">
      <c r="A12951">
        <v>12949</v>
      </c>
      <c r="B12951" t="s">
        <v>13845</v>
      </c>
      <c r="C12951" s="78">
        <v>-0.17776701</v>
      </c>
      <c r="D12951" s="78">
        <v>-0.54580510000000004</v>
      </c>
      <c r="E12951" s="78">
        <v>-3.0532713999999999E-2</v>
      </c>
      <c r="F12951" s="78">
        <v>-1.6223311000000001E-2</v>
      </c>
    </row>
    <row r="12952" spans="1:6" x14ac:dyDescent="0.25">
      <c r="A12952">
        <v>12950</v>
      </c>
      <c r="B12952" t="s">
        <v>13846</v>
      </c>
      <c r="C12952" s="78">
        <v>1.9186295</v>
      </c>
      <c r="D12952" s="78">
        <v>0.56723120000000005</v>
      </c>
      <c r="E12952" s="78">
        <v>-6.9627159999999994E-2</v>
      </c>
      <c r="F12952" s="78">
        <v>-9.8352863999999998E-2</v>
      </c>
    </row>
    <row r="12953" spans="1:6" x14ac:dyDescent="0.25">
      <c r="A12953">
        <v>12951</v>
      </c>
      <c r="B12953" t="s">
        <v>13847</v>
      </c>
      <c r="C12953" s="78">
        <v>-0.44627187000000001</v>
      </c>
      <c r="D12953" s="78">
        <v>-1.7990699999999999</v>
      </c>
      <c r="E12953" s="78">
        <v>-7.1203080000000002E-2</v>
      </c>
      <c r="F12953" s="78">
        <v>3.3399551999999999E-2</v>
      </c>
    </row>
    <row r="12954" spans="1:6" x14ac:dyDescent="0.25">
      <c r="A12954">
        <v>12952</v>
      </c>
      <c r="B12954" t="s">
        <v>13848</v>
      </c>
      <c r="C12954" s="78">
        <v>-0.76561950000000001</v>
      </c>
      <c r="D12954" s="78">
        <v>-0.53809916999999996</v>
      </c>
      <c r="E12954" s="78">
        <v>-3.4390595000000003E-2</v>
      </c>
      <c r="F12954" s="78">
        <v>0.17954011</v>
      </c>
    </row>
    <row r="12955" spans="1:6" x14ac:dyDescent="0.25">
      <c r="A12955">
        <v>12953</v>
      </c>
      <c r="B12955" t="s">
        <v>13849</v>
      </c>
      <c r="C12955" s="78">
        <v>-1.2286041999999999</v>
      </c>
      <c r="D12955" s="78">
        <v>-0.65959500000000004</v>
      </c>
      <c r="E12955" s="78">
        <v>-3.4390595000000003E-2</v>
      </c>
      <c r="F12955" s="78">
        <v>0.17954011</v>
      </c>
    </row>
    <row r="12956" spans="1:6" x14ac:dyDescent="0.25">
      <c r="A12956">
        <v>12954</v>
      </c>
      <c r="B12956" t="s">
        <v>13850</v>
      </c>
      <c r="C12956" s="78">
        <v>-0.6071763</v>
      </c>
      <c r="D12956" s="78">
        <v>1.3634742</v>
      </c>
      <c r="E12956" s="78">
        <v>-4.3873799999999998E-2</v>
      </c>
      <c r="F12956" s="78">
        <v>0.19461563000000001</v>
      </c>
    </row>
    <row r="12957" spans="1:6" x14ac:dyDescent="0.25">
      <c r="A12957">
        <v>12955</v>
      </c>
      <c r="B12957" t="s">
        <v>13851</v>
      </c>
      <c r="C12957" s="78">
        <v>-0.39263525999999999</v>
      </c>
      <c r="D12957" s="78">
        <v>1.4876201</v>
      </c>
      <c r="E12957" s="78">
        <v>-6.9055900000000003E-2</v>
      </c>
      <c r="F12957" s="78">
        <v>-2.1320939000000001E-2</v>
      </c>
    </row>
    <row r="12958" spans="1:6" x14ac:dyDescent="0.25">
      <c r="A12958">
        <v>12956</v>
      </c>
      <c r="B12958" t="s">
        <v>13852</v>
      </c>
      <c r="C12958" s="78">
        <v>0.80796193999999999</v>
      </c>
      <c r="D12958" s="78">
        <v>-4.8938959999999998</v>
      </c>
      <c r="E12958" s="78">
        <v>3.9273318000000002E-2</v>
      </c>
      <c r="F12958" s="78">
        <v>-1.3420372999999999E-2</v>
      </c>
    </row>
    <row r="12959" spans="1:6" x14ac:dyDescent="0.25">
      <c r="A12959">
        <v>12957</v>
      </c>
      <c r="B12959" t="s">
        <v>13853</v>
      </c>
      <c r="C12959" s="78">
        <v>2.5205373999999998</v>
      </c>
      <c r="D12959" s="78">
        <v>-3.8764411999999999</v>
      </c>
      <c r="E12959" s="78">
        <v>-9.1341049999999993E-2</v>
      </c>
      <c r="F12959" s="78">
        <v>-2.6703610999999999E-2</v>
      </c>
    </row>
    <row r="12960" spans="1:6" x14ac:dyDescent="0.25">
      <c r="A12960">
        <v>12958</v>
      </c>
      <c r="B12960" t="s">
        <v>13854</v>
      </c>
      <c r="C12960" s="78">
        <v>-1.8051475000000001E-2</v>
      </c>
      <c r="D12960" s="78">
        <v>0.89951170000000003</v>
      </c>
      <c r="E12960" s="78">
        <v>-8.5874439999999996E-2</v>
      </c>
      <c r="F12960" s="78">
        <v>-4.8840045999999995E-4</v>
      </c>
    </row>
    <row r="12961" spans="1:6" x14ac:dyDescent="0.25">
      <c r="A12961">
        <v>12959</v>
      </c>
      <c r="B12961" t="s">
        <v>13855</v>
      </c>
      <c r="C12961" s="78">
        <v>-0.20380265</v>
      </c>
      <c r="D12961" s="78">
        <v>-1.0934090999999999</v>
      </c>
      <c r="E12961" s="78">
        <v>-3.4390595000000003E-2</v>
      </c>
      <c r="F12961" s="78">
        <v>0.17954011</v>
      </c>
    </row>
    <row r="12962" spans="1:6" x14ac:dyDescent="0.25">
      <c r="A12962">
        <v>12960</v>
      </c>
      <c r="B12962" t="s">
        <v>13856</v>
      </c>
      <c r="C12962" s="78">
        <v>-0.12866174999999999</v>
      </c>
      <c r="D12962" s="78">
        <v>-0.34279218</v>
      </c>
      <c r="E12962" s="78">
        <v>0.10509853</v>
      </c>
      <c r="F12962" s="78">
        <v>-0.46168882</v>
      </c>
    </row>
    <row r="12963" spans="1:6" x14ac:dyDescent="0.25">
      <c r="A12963">
        <v>12961</v>
      </c>
      <c r="B12963" t="s">
        <v>13857</v>
      </c>
      <c r="C12963" s="78">
        <v>-0.14288682</v>
      </c>
      <c r="D12963" s="78">
        <v>-6.9774390000000006E-2</v>
      </c>
      <c r="E12963" s="78">
        <v>-3.8225412E-2</v>
      </c>
      <c r="F12963" s="78">
        <v>2.2128299000000001E-2</v>
      </c>
    </row>
    <row r="12964" spans="1:6" x14ac:dyDescent="0.25">
      <c r="A12964">
        <v>12962</v>
      </c>
      <c r="B12964" t="s">
        <v>13858</v>
      </c>
      <c r="C12964" s="78">
        <v>-0.93815243000000004</v>
      </c>
      <c r="D12964" s="78">
        <v>-0.56655370000000005</v>
      </c>
      <c r="E12964" s="78">
        <v>-8.7923214E-2</v>
      </c>
      <c r="F12964" s="78">
        <v>-0.42977208</v>
      </c>
    </row>
    <row r="12965" spans="1:6" x14ac:dyDescent="0.25">
      <c r="A12965">
        <v>12963</v>
      </c>
      <c r="B12965" t="s">
        <v>13859</v>
      </c>
      <c r="C12965" s="78">
        <v>3.9954454E-2</v>
      </c>
      <c r="D12965" s="78">
        <v>-1.6202242</v>
      </c>
      <c r="E12965" s="78">
        <v>-3.4390595000000003E-2</v>
      </c>
      <c r="F12965" s="78">
        <v>0.17954011</v>
      </c>
    </row>
    <row r="12966" spans="1:6" x14ac:dyDescent="0.25">
      <c r="A12966">
        <v>12964</v>
      </c>
      <c r="B12966" t="s">
        <v>13860</v>
      </c>
      <c r="C12966" s="78">
        <v>-8.6543229999999999E-2</v>
      </c>
      <c r="D12966" s="78">
        <v>9.8646079999999997E-2</v>
      </c>
      <c r="E12966" s="78">
        <v>-8.6770589999999995E-2</v>
      </c>
      <c r="F12966" s="78">
        <v>-2.9575899999999999E-2</v>
      </c>
    </row>
    <row r="12967" spans="1:6" x14ac:dyDescent="0.25">
      <c r="A12967">
        <v>12965</v>
      </c>
      <c r="B12967" t="s">
        <v>13861</v>
      </c>
      <c r="C12967" s="78">
        <v>3.7708232000000002</v>
      </c>
      <c r="D12967" s="78">
        <v>0.57510150000000004</v>
      </c>
      <c r="E12967" s="78">
        <v>-5.1279135000000003E-2</v>
      </c>
      <c r="F12967" s="78">
        <v>5.2854419999999999E-2</v>
      </c>
    </row>
    <row r="12968" spans="1:6" x14ac:dyDescent="0.25">
      <c r="A12968">
        <v>12966</v>
      </c>
      <c r="B12968" t="s">
        <v>13862</v>
      </c>
      <c r="C12968" s="78">
        <v>0.37407489999999999</v>
      </c>
      <c r="D12968" s="78">
        <v>0.22702184</v>
      </c>
      <c r="E12968" s="78">
        <v>-3.4390595000000003E-2</v>
      </c>
      <c r="F12968" s="78">
        <v>0.17954011</v>
      </c>
    </row>
    <row r="12969" spans="1:6" x14ac:dyDescent="0.25">
      <c r="A12969">
        <v>12967</v>
      </c>
      <c r="B12969" t="s">
        <v>13863</v>
      </c>
      <c r="C12969" s="78">
        <v>0.13765849999999999</v>
      </c>
      <c r="D12969" s="78">
        <v>1.9842184</v>
      </c>
      <c r="E12969" s="78">
        <v>-1.8164764999999999E-2</v>
      </c>
      <c r="F12969" s="78">
        <v>7.3271244999999997E-3</v>
      </c>
    </row>
    <row r="12970" spans="1:6" x14ac:dyDescent="0.25">
      <c r="A12970">
        <v>12968</v>
      </c>
      <c r="B12970" t="s">
        <v>13864</v>
      </c>
      <c r="C12970" s="78">
        <v>1.1292651</v>
      </c>
      <c r="D12970" s="78">
        <v>-1.7802017000000001</v>
      </c>
      <c r="E12970" s="78">
        <v>-6.8853579999999998E-2</v>
      </c>
      <c r="F12970" s="78">
        <v>9.5374390000000003E-2</v>
      </c>
    </row>
    <row r="12971" spans="1:6" x14ac:dyDescent="0.25">
      <c r="A12971">
        <v>12969</v>
      </c>
      <c r="B12971" t="s">
        <v>13865</v>
      </c>
      <c r="C12971" s="78">
        <v>1.6297063000000001</v>
      </c>
      <c r="D12971" s="78">
        <v>0.38444483000000002</v>
      </c>
      <c r="E12971" s="78">
        <v>-4.8113389999999999E-2</v>
      </c>
      <c r="F12971" s="78">
        <v>-6.3149914000000001E-2</v>
      </c>
    </row>
    <row r="12972" spans="1:6" x14ac:dyDescent="0.25">
      <c r="A12972">
        <v>12970</v>
      </c>
      <c r="B12972" t="s">
        <v>13866</v>
      </c>
      <c r="C12972" s="78">
        <v>0.63637054000000004</v>
      </c>
      <c r="D12972" s="78">
        <v>0.88140534999999998</v>
      </c>
      <c r="E12972" s="78">
        <v>-9.5028790000000002E-2</v>
      </c>
      <c r="F12972" s="78">
        <v>1.9913404999999999E-2</v>
      </c>
    </row>
    <row r="12973" spans="1:6" x14ac:dyDescent="0.25">
      <c r="A12973">
        <v>12971</v>
      </c>
      <c r="B12973" t="s">
        <v>13867</v>
      </c>
      <c r="C12973" s="78">
        <v>-2.0695763</v>
      </c>
      <c r="D12973" s="78">
        <v>0.35071363999999999</v>
      </c>
      <c r="E12973" s="78">
        <v>-0.13656224</v>
      </c>
      <c r="F12973" s="78">
        <v>-0.23156978</v>
      </c>
    </row>
    <row r="12974" spans="1:6" x14ac:dyDescent="0.25">
      <c r="A12974">
        <v>12972</v>
      </c>
      <c r="B12974" t="s">
        <v>13868</v>
      </c>
      <c r="C12974" s="78">
        <v>3.1829170000000002</v>
      </c>
      <c r="D12974" s="78">
        <v>0.51313925000000005</v>
      </c>
      <c r="E12974" s="78">
        <v>-4.9551215000000003E-2</v>
      </c>
      <c r="F12974" s="78">
        <v>-0.18898629</v>
      </c>
    </row>
    <row r="12975" spans="1:6" x14ac:dyDescent="0.25">
      <c r="A12975">
        <v>12973</v>
      </c>
      <c r="B12975" t="s">
        <v>13869</v>
      </c>
      <c r="C12975" s="78">
        <v>-0.65905499999999995</v>
      </c>
      <c r="D12975" s="78">
        <v>1.1486049</v>
      </c>
      <c r="E12975" s="78">
        <v>-6.7101640000000004E-2</v>
      </c>
      <c r="F12975" s="78">
        <v>-1.3221948999999999E-3</v>
      </c>
    </row>
    <row r="12976" spans="1:6" x14ac:dyDescent="0.25">
      <c r="A12976">
        <v>12974</v>
      </c>
      <c r="B12976" t="s">
        <v>13870</v>
      </c>
      <c r="C12976" s="78">
        <v>1.1590412000000001</v>
      </c>
      <c r="D12976" s="78">
        <v>-0.95044459999999997</v>
      </c>
      <c r="E12976" s="78">
        <v>-3.4390595000000003E-2</v>
      </c>
      <c r="F12976" s="78">
        <v>0.17954011</v>
      </c>
    </row>
    <row r="12977" spans="1:6" x14ac:dyDescent="0.25">
      <c r="A12977">
        <v>12975</v>
      </c>
      <c r="B12977" t="s">
        <v>13871</v>
      </c>
      <c r="C12977" s="78">
        <v>1.2821898</v>
      </c>
      <c r="D12977" s="78">
        <v>-0.52012146000000004</v>
      </c>
      <c r="E12977" s="78">
        <v>-5.2584029999999997E-2</v>
      </c>
      <c r="F12977" s="78">
        <v>3.8587824E-2</v>
      </c>
    </row>
    <row r="12978" spans="1:6" x14ac:dyDescent="0.25">
      <c r="A12978">
        <v>12976</v>
      </c>
      <c r="B12978" t="s">
        <v>13872</v>
      </c>
      <c r="C12978" s="78">
        <v>0.11769751000000001</v>
      </c>
      <c r="D12978" s="78">
        <v>-0.80330383999999999</v>
      </c>
      <c r="E12978" s="78">
        <v>-0.12497914</v>
      </c>
      <c r="F12978" s="78">
        <v>-0.15033099999999999</v>
      </c>
    </row>
    <row r="12979" spans="1:6" x14ac:dyDescent="0.25">
      <c r="A12979">
        <v>12977</v>
      </c>
      <c r="B12979" t="s">
        <v>13873</v>
      </c>
      <c r="C12979" s="78">
        <v>3.6743462</v>
      </c>
      <c r="D12979" s="78">
        <v>-0.48439166</v>
      </c>
      <c r="E12979" s="78">
        <v>-3.4390595000000003E-2</v>
      </c>
      <c r="F12979" s="78">
        <v>0.17954011</v>
      </c>
    </row>
    <row r="12980" spans="1:6" x14ac:dyDescent="0.25">
      <c r="A12980">
        <v>12978</v>
      </c>
      <c r="B12980" t="s">
        <v>13874</v>
      </c>
      <c r="C12980" s="78">
        <v>0.24705848</v>
      </c>
      <c r="D12980" s="78">
        <v>0.68057113999999996</v>
      </c>
      <c r="E12980" s="78">
        <v>-3.4390595000000003E-2</v>
      </c>
      <c r="F12980" s="78">
        <v>0.17954011</v>
      </c>
    </row>
    <row r="12981" spans="1:6" x14ac:dyDescent="0.25">
      <c r="A12981">
        <v>12979</v>
      </c>
      <c r="B12981" t="s">
        <v>13875</v>
      </c>
      <c r="C12981" s="78">
        <v>2.1393382999999999</v>
      </c>
      <c r="D12981" s="78">
        <v>-2.3942714</v>
      </c>
      <c r="E12981" s="78">
        <v>-0.18448012999999999</v>
      </c>
      <c r="F12981" s="78">
        <v>-0.20133883999999999</v>
      </c>
    </row>
    <row r="12982" spans="1:6" x14ac:dyDescent="0.25">
      <c r="A12982">
        <v>12980</v>
      </c>
      <c r="B12982" t="s">
        <v>13876</v>
      </c>
      <c r="C12982" s="78">
        <v>2.0868948</v>
      </c>
      <c r="D12982" s="78">
        <v>-1.486488</v>
      </c>
      <c r="E12982" s="78">
        <v>0.1222835</v>
      </c>
      <c r="F12982" s="78">
        <v>-0.2734877</v>
      </c>
    </row>
    <row r="12983" spans="1:6" x14ac:dyDescent="0.25">
      <c r="A12983">
        <v>12981</v>
      </c>
      <c r="B12983" t="s">
        <v>13877</v>
      </c>
      <c r="C12983" s="78">
        <v>0.78445076999999996</v>
      </c>
      <c r="D12983" s="78">
        <v>-0.41126654000000001</v>
      </c>
      <c r="E12983" s="78">
        <v>-3.6006394999999997E-2</v>
      </c>
      <c r="F12983" s="78">
        <v>2.3852706000000001E-2</v>
      </c>
    </row>
    <row r="12984" spans="1:6" x14ac:dyDescent="0.25">
      <c r="A12984">
        <v>12982</v>
      </c>
      <c r="B12984" t="s">
        <v>13878</v>
      </c>
      <c r="C12984" s="78">
        <v>-0.47311816000000001</v>
      </c>
      <c r="D12984" s="78">
        <v>0.95005465</v>
      </c>
      <c r="E12984" s="78">
        <v>0.35235341999999997</v>
      </c>
      <c r="F12984" s="78">
        <v>-8.8821486000000005E-2</v>
      </c>
    </row>
    <row r="12985" spans="1:6" x14ac:dyDescent="0.25">
      <c r="A12985">
        <v>12983</v>
      </c>
      <c r="B12985" t="s">
        <v>13879</v>
      </c>
      <c r="C12985" s="78">
        <v>-1.8976934000000001</v>
      </c>
      <c r="D12985" s="78">
        <v>8.9768335000000005E-2</v>
      </c>
      <c r="E12985" s="78">
        <v>-5.4435186000000003E-2</v>
      </c>
      <c r="F12985" s="78">
        <v>3.0431926000000002E-2</v>
      </c>
    </row>
    <row r="12986" spans="1:6" x14ac:dyDescent="0.25">
      <c r="A12986">
        <v>12984</v>
      </c>
      <c r="B12986" t="s">
        <v>13880</v>
      </c>
      <c r="C12986" s="78">
        <v>0.88898253000000005</v>
      </c>
      <c r="D12986" s="78">
        <v>0.33727430000000003</v>
      </c>
      <c r="E12986" s="78">
        <v>-5.5329179999999999E-2</v>
      </c>
      <c r="F12986" s="78">
        <v>3.2265052000000002E-2</v>
      </c>
    </row>
    <row r="12987" spans="1:6" x14ac:dyDescent="0.25">
      <c r="A12987">
        <v>12985</v>
      </c>
      <c r="B12987" t="s">
        <v>13881</v>
      </c>
      <c r="C12987" s="78">
        <v>1.2668579</v>
      </c>
      <c r="D12987" s="78">
        <v>1.9558206</v>
      </c>
      <c r="E12987" s="78">
        <v>-3.4390595000000003E-2</v>
      </c>
      <c r="F12987" s="78">
        <v>0.17954011</v>
      </c>
    </row>
    <row r="12988" spans="1:6" x14ac:dyDescent="0.25">
      <c r="A12988">
        <v>12986</v>
      </c>
      <c r="B12988" t="s">
        <v>13882</v>
      </c>
      <c r="C12988" s="78">
        <v>1.499611</v>
      </c>
      <c r="D12988" s="78">
        <v>-3.0047790000000001E-2</v>
      </c>
      <c r="E12988" s="78">
        <v>-3.7302456999999997E-2</v>
      </c>
      <c r="F12988" s="78">
        <v>2.0798265999999999E-2</v>
      </c>
    </row>
    <row r="12989" spans="1:6" x14ac:dyDescent="0.25">
      <c r="A12989">
        <v>12987</v>
      </c>
      <c r="B12989" t="s">
        <v>13883</v>
      </c>
      <c r="C12989" s="78">
        <v>6.6919836999999998</v>
      </c>
      <c r="D12989" s="78">
        <v>2.3743913000000001</v>
      </c>
      <c r="E12989" s="78">
        <v>-4.2344804999999999E-2</v>
      </c>
      <c r="F12989" s="78">
        <v>8.9860536000000005E-2</v>
      </c>
    </row>
    <row r="12990" spans="1:6" x14ac:dyDescent="0.25">
      <c r="A12990">
        <v>12988</v>
      </c>
      <c r="B12990" t="s">
        <v>13884</v>
      </c>
      <c r="C12990" s="78">
        <v>0.25403651999999999</v>
      </c>
      <c r="D12990" s="78">
        <v>0.27525212999999998</v>
      </c>
      <c r="E12990" s="78">
        <v>-6.9708110000000004E-2</v>
      </c>
      <c r="F12990" s="78">
        <v>-9.3698130000000004E-2</v>
      </c>
    </row>
    <row r="12991" spans="1:6" x14ac:dyDescent="0.25">
      <c r="A12991">
        <v>12989</v>
      </c>
      <c r="B12991" t="s">
        <v>13885</v>
      </c>
      <c r="C12991" s="78">
        <v>-8.4844950000000002E-2</v>
      </c>
      <c r="D12991" s="78">
        <v>0.86981260000000005</v>
      </c>
      <c r="E12991" s="78">
        <v>-7.115494E-2</v>
      </c>
      <c r="F12991" s="78">
        <v>-1.0331869E-3</v>
      </c>
    </row>
    <row r="12992" spans="1:6" x14ac:dyDescent="0.25">
      <c r="A12992">
        <v>12990</v>
      </c>
      <c r="B12992" t="s">
        <v>13886</v>
      </c>
      <c r="C12992" s="78">
        <v>-0.86551887000000005</v>
      </c>
      <c r="D12992" s="78">
        <v>1.0132698</v>
      </c>
      <c r="E12992" s="78">
        <v>-0.11522426</v>
      </c>
      <c r="F12992" s="78">
        <v>7.9877180000000006E-2</v>
      </c>
    </row>
    <row r="12993" spans="1:6" x14ac:dyDescent="0.25">
      <c r="A12993">
        <v>12991</v>
      </c>
      <c r="B12993" t="s">
        <v>13887</v>
      </c>
      <c r="C12993" s="78">
        <v>-1.4959290999999999</v>
      </c>
      <c r="D12993" s="78">
        <v>0.38844168000000001</v>
      </c>
      <c r="E12993" s="78">
        <v>-6.5943160000000001E-2</v>
      </c>
      <c r="F12993" s="78">
        <v>3.6296934000000003E-2</v>
      </c>
    </row>
    <row r="12994" spans="1:6" x14ac:dyDescent="0.25">
      <c r="A12994">
        <v>12992</v>
      </c>
      <c r="B12994" t="s">
        <v>13888</v>
      </c>
      <c r="C12994" s="78">
        <v>-1.6662142</v>
      </c>
      <c r="D12994" s="78">
        <v>-0.86139489999999996</v>
      </c>
      <c r="E12994" s="78">
        <v>-5.6467053000000003E-2</v>
      </c>
      <c r="F12994" s="78">
        <v>-4.3234512000000003E-2</v>
      </c>
    </row>
    <row r="12995" spans="1:6" x14ac:dyDescent="0.25">
      <c r="A12995">
        <v>12993</v>
      </c>
      <c r="B12995" t="s">
        <v>13889</v>
      </c>
      <c r="C12995" s="78">
        <v>0.66315590000000002</v>
      </c>
      <c r="D12995" s="78">
        <v>-0.56591725000000004</v>
      </c>
      <c r="E12995" s="78">
        <v>-3.2822433999999998E-2</v>
      </c>
      <c r="F12995" s="78">
        <v>1.5122607E-2</v>
      </c>
    </row>
    <row r="12996" spans="1:6" x14ac:dyDescent="0.25">
      <c r="A12996">
        <v>12994</v>
      </c>
      <c r="B12996" t="s">
        <v>13890</v>
      </c>
      <c r="C12996" s="78">
        <v>0.3836154</v>
      </c>
      <c r="D12996" s="78">
        <v>0.80370914999999998</v>
      </c>
      <c r="E12996" s="78">
        <v>-3.4390595000000003E-2</v>
      </c>
      <c r="F12996" s="78">
        <v>0.17954011</v>
      </c>
    </row>
    <row r="12997" spans="1:6" x14ac:dyDescent="0.25">
      <c r="A12997">
        <v>12995</v>
      </c>
      <c r="B12997" t="s">
        <v>13891</v>
      </c>
      <c r="C12997" s="78">
        <v>3.0757036000000002</v>
      </c>
      <c r="D12997" s="78">
        <v>0.13952333</v>
      </c>
      <c r="E12997" s="78">
        <v>-1.0752661E-2</v>
      </c>
      <c r="F12997" s="78">
        <v>9.5897763999999996E-2</v>
      </c>
    </row>
    <row r="12998" spans="1:6" x14ac:dyDescent="0.25">
      <c r="A12998">
        <v>12996</v>
      </c>
      <c r="B12998" t="s">
        <v>13892</v>
      </c>
      <c r="C12998" s="78">
        <v>-0.78870580000000001</v>
      </c>
      <c r="D12998" s="78">
        <v>-0.15902959999999999</v>
      </c>
      <c r="E12998" s="78">
        <v>-4.1828195999999998E-2</v>
      </c>
      <c r="F12998" s="78">
        <v>8.091392E-2</v>
      </c>
    </row>
    <row r="12999" spans="1:6" x14ac:dyDescent="0.25">
      <c r="A12999">
        <v>12997</v>
      </c>
      <c r="B12999" t="s">
        <v>13893</v>
      </c>
      <c r="C12999" s="78">
        <v>0.30668536000000002</v>
      </c>
      <c r="D12999" s="78">
        <v>0.41728110000000002</v>
      </c>
      <c r="E12999" s="78">
        <v>-7.8036085000000005E-2</v>
      </c>
      <c r="F12999" s="78">
        <v>7.1152709999999994E-2</v>
      </c>
    </row>
    <row r="13000" spans="1:6" x14ac:dyDescent="0.25">
      <c r="A13000">
        <v>12998</v>
      </c>
      <c r="B13000" t="s">
        <v>13894</v>
      </c>
      <c r="C13000" s="78">
        <v>-3.4119692000000001</v>
      </c>
      <c r="D13000" s="78">
        <v>1.5886647</v>
      </c>
      <c r="E13000" s="78">
        <v>1.2399074E-2</v>
      </c>
      <c r="F13000" s="78">
        <v>1.4651015E-2</v>
      </c>
    </row>
    <row r="13001" spans="1:6" x14ac:dyDescent="0.25">
      <c r="A13001">
        <v>12999</v>
      </c>
      <c r="B13001" t="s">
        <v>13895</v>
      </c>
      <c r="C13001" s="78">
        <v>-0.47237944999999998</v>
      </c>
      <c r="D13001" s="78">
        <v>-0.34194317000000002</v>
      </c>
      <c r="E13001" s="78">
        <v>-1.9877430000000001E-2</v>
      </c>
      <c r="F13001" s="78">
        <v>2.2877648E-2</v>
      </c>
    </row>
    <row r="13002" spans="1:6" x14ac:dyDescent="0.25">
      <c r="A13002">
        <v>13000</v>
      </c>
      <c r="B13002" t="s">
        <v>13896</v>
      </c>
      <c r="C13002" s="78">
        <v>-0.36930942999999999</v>
      </c>
      <c r="D13002" s="78">
        <v>0.16547543000000001</v>
      </c>
      <c r="E13002" s="78">
        <v>-4.4048644999999997E-2</v>
      </c>
      <c r="F13002" s="78">
        <v>-3.1053870000000001E-2</v>
      </c>
    </row>
    <row r="13003" spans="1:6" x14ac:dyDescent="0.25">
      <c r="A13003">
        <v>13001</v>
      </c>
      <c r="B13003" t="s">
        <v>13897</v>
      </c>
      <c r="C13003" s="78">
        <v>0.34063264999999998</v>
      </c>
      <c r="D13003" s="78">
        <v>0.15798365</v>
      </c>
      <c r="E13003" s="78">
        <v>-6.4580159999999998E-2</v>
      </c>
      <c r="F13003" s="78">
        <v>5.0473063999999998E-2</v>
      </c>
    </row>
    <row r="13004" spans="1:6" x14ac:dyDescent="0.25">
      <c r="A13004">
        <v>13002</v>
      </c>
      <c r="B13004" t="s">
        <v>13898</v>
      </c>
      <c r="C13004" s="78">
        <v>-0.42521587</v>
      </c>
      <c r="D13004" s="78">
        <v>-0.30834635999999999</v>
      </c>
      <c r="E13004" s="78">
        <v>-2.7608871E-4</v>
      </c>
      <c r="F13004" s="78">
        <v>7.5256009999999998E-2</v>
      </c>
    </row>
    <row r="13005" spans="1:6" x14ac:dyDescent="0.25">
      <c r="A13005">
        <v>13003</v>
      </c>
      <c r="B13005" t="s">
        <v>13899</v>
      </c>
      <c r="C13005" s="78">
        <v>-0.51570194999999996</v>
      </c>
      <c r="D13005" s="78">
        <v>1.9709405</v>
      </c>
      <c r="E13005" s="78">
        <v>-5.3349840000000003E-2</v>
      </c>
      <c r="F13005" s="78">
        <v>-2.2604764000000001E-3</v>
      </c>
    </row>
    <row r="13006" spans="1:6" x14ac:dyDescent="0.25">
      <c r="A13006">
        <v>13004</v>
      </c>
      <c r="B13006" t="s">
        <v>13900</v>
      </c>
      <c r="C13006" s="78">
        <v>2.6520586000000002</v>
      </c>
      <c r="D13006" s="78">
        <v>-1.905259</v>
      </c>
      <c r="E13006" s="78">
        <v>-2.8761760000000001E-2</v>
      </c>
      <c r="F13006" s="78">
        <v>6.6606449999999998E-2</v>
      </c>
    </row>
    <row r="13007" spans="1:6" x14ac:dyDescent="0.25">
      <c r="A13007">
        <v>13005</v>
      </c>
      <c r="B13007" t="s">
        <v>13901</v>
      </c>
      <c r="C13007" s="78">
        <v>8.5400370000000003E-2</v>
      </c>
      <c r="D13007" s="78">
        <v>0.45753696999999999</v>
      </c>
      <c r="E13007" s="78">
        <v>-1.2132099E-2</v>
      </c>
      <c r="F13007" s="78">
        <v>-0.1616823</v>
      </c>
    </row>
    <row r="13008" spans="1:6" x14ac:dyDescent="0.25">
      <c r="A13008">
        <v>13006</v>
      </c>
      <c r="B13008" t="s">
        <v>13902</v>
      </c>
      <c r="C13008" s="78">
        <v>2.3325596000000002</v>
      </c>
      <c r="D13008" s="78">
        <v>1.0588063999999999</v>
      </c>
      <c r="E13008" s="78">
        <v>-9.0572219999999995E-2</v>
      </c>
      <c r="F13008" s="78">
        <v>0.104132</v>
      </c>
    </row>
    <row r="13009" spans="1:6" x14ac:dyDescent="0.25">
      <c r="A13009">
        <v>13007</v>
      </c>
      <c r="B13009" t="s">
        <v>13903</v>
      </c>
      <c r="C13009" s="78">
        <v>-0.49418032000000001</v>
      </c>
      <c r="D13009" s="78">
        <v>-1.4690357000000001</v>
      </c>
      <c r="E13009" s="78">
        <v>0.1842522</v>
      </c>
      <c r="F13009" s="78">
        <v>4.9968123000000003E-2</v>
      </c>
    </row>
    <row r="13010" spans="1:6" x14ac:dyDescent="0.25">
      <c r="A13010">
        <v>13008</v>
      </c>
      <c r="B13010" t="s">
        <v>13904</v>
      </c>
      <c r="C13010" s="78">
        <v>0.49134377000000001</v>
      </c>
      <c r="D13010" s="78">
        <v>0.82131016000000001</v>
      </c>
      <c r="E13010" s="78">
        <v>-5.1188222999999998E-2</v>
      </c>
      <c r="F13010" s="78">
        <v>0.10739472999999999</v>
      </c>
    </row>
    <row r="13011" spans="1:6" x14ac:dyDescent="0.25">
      <c r="A13011">
        <v>13009</v>
      </c>
      <c r="B13011" t="s">
        <v>13905</v>
      </c>
      <c r="C13011" s="78">
        <v>0.95507514000000004</v>
      </c>
      <c r="D13011" s="78">
        <v>-0.26371735000000002</v>
      </c>
      <c r="E13011" s="78">
        <v>0.11426492000000001</v>
      </c>
      <c r="F13011" s="78">
        <v>-4.4137210000000003E-2</v>
      </c>
    </row>
    <row r="13012" spans="1:6" x14ac:dyDescent="0.25">
      <c r="A13012">
        <v>13010</v>
      </c>
      <c r="B13012" t="s">
        <v>13906</v>
      </c>
      <c r="C13012" s="78">
        <v>0.70704710000000004</v>
      </c>
      <c r="D13012" s="78">
        <v>-3.734883</v>
      </c>
      <c r="E13012" s="78">
        <v>-3.4390595000000003E-2</v>
      </c>
      <c r="F13012" s="78">
        <v>0.17954011</v>
      </c>
    </row>
    <row r="13013" spans="1:6" x14ac:dyDescent="0.25">
      <c r="A13013">
        <v>13011</v>
      </c>
      <c r="B13013" t="s">
        <v>13907</v>
      </c>
      <c r="C13013" s="78">
        <v>-1.0820202999999999</v>
      </c>
      <c r="D13013" s="78">
        <v>2.3685605999999999</v>
      </c>
      <c r="E13013" s="78">
        <v>0.17334452</v>
      </c>
      <c r="F13013" s="78">
        <v>-0.79603800000000002</v>
      </c>
    </row>
    <row r="13014" spans="1:6" x14ac:dyDescent="0.25">
      <c r="A13014">
        <v>13012</v>
      </c>
      <c r="B13014" t="s">
        <v>13908</v>
      </c>
      <c r="C13014" s="78">
        <v>-2.2161827000000001</v>
      </c>
      <c r="D13014" s="78">
        <v>1.5580429</v>
      </c>
      <c r="E13014" s="78">
        <v>-7.5919790000000001E-2</v>
      </c>
      <c r="F13014" s="78">
        <v>2.6234463E-2</v>
      </c>
    </row>
    <row r="13015" spans="1:6" x14ac:dyDescent="0.25">
      <c r="A13015">
        <v>13013</v>
      </c>
      <c r="B13015" t="s">
        <v>13909</v>
      </c>
      <c r="C13015" s="78">
        <v>-1.1874750999999999</v>
      </c>
      <c r="D13015" s="78">
        <v>0.19304437999999999</v>
      </c>
      <c r="E13015" s="78">
        <v>-3.4390595000000003E-2</v>
      </c>
      <c r="F13015" s="78">
        <v>0.17954011</v>
      </c>
    </row>
    <row r="13016" spans="1:6" x14ac:dyDescent="0.25">
      <c r="A13016">
        <v>13014</v>
      </c>
      <c r="B13016" t="s">
        <v>13910</v>
      </c>
      <c r="C13016" s="78">
        <v>-0.78035425999999997</v>
      </c>
      <c r="D13016" s="78">
        <v>0.18446876000000001</v>
      </c>
      <c r="E13016" s="78">
        <v>-3.4390595000000003E-2</v>
      </c>
      <c r="F13016" s="78">
        <v>0.17954011</v>
      </c>
    </row>
    <row r="13017" spans="1:6" x14ac:dyDescent="0.25">
      <c r="A13017">
        <v>13015</v>
      </c>
      <c r="B13017" t="s">
        <v>13911</v>
      </c>
      <c r="C13017" s="78">
        <v>-0.15603860999999999</v>
      </c>
      <c r="D13017" s="78">
        <v>-3.1976193999999998</v>
      </c>
      <c r="E13017" s="78">
        <v>-4.2687804000000003E-2</v>
      </c>
      <c r="F13017" s="78">
        <v>-6.8995329999999994E-2</v>
      </c>
    </row>
    <row r="13018" spans="1:6" x14ac:dyDescent="0.25">
      <c r="A13018">
        <v>13016</v>
      </c>
      <c r="B13018" t="s">
        <v>13912</v>
      </c>
      <c r="C13018" s="78">
        <v>0.92460525000000005</v>
      </c>
      <c r="D13018" s="78">
        <v>0.59212869999999995</v>
      </c>
      <c r="E13018" s="78">
        <v>-4.0253572000000001E-2</v>
      </c>
      <c r="F13018" s="78">
        <v>-5.2607506999999996E-3</v>
      </c>
    </row>
    <row r="13019" spans="1:6" x14ac:dyDescent="0.25">
      <c r="A13019">
        <v>13017</v>
      </c>
      <c r="B13019" t="s">
        <v>13913</v>
      </c>
      <c r="C13019" s="78">
        <v>2.7517033</v>
      </c>
      <c r="D13019" s="78">
        <v>0.89375864999999999</v>
      </c>
      <c r="E13019" s="78">
        <v>-8.9185180000000003E-2</v>
      </c>
      <c r="F13019" s="78">
        <v>-2.0517706999999999E-3</v>
      </c>
    </row>
    <row r="13020" spans="1:6" x14ac:dyDescent="0.25">
      <c r="A13020">
        <v>13018</v>
      </c>
      <c r="B13020" t="s">
        <v>13914</v>
      </c>
      <c r="C13020" s="78">
        <v>0.73070599999999997</v>
      </c>
      <c r="D13020" s="78">
        <v>0.42143053000000003</v>
      </c>
      <c r="E13020" s="78">
        <v>-6.0238122999999998E-2</v>
      </c>
      <c r="F13020" s="78">
        <v>-5.2592545999999997E-2</v>
      </c>
    </row>
    <row r="13021" spans="1:6" x14ac:dyDescent="0.25">
      <c r="A13021">
        <v>13019</v>
      </c>
      <c r="B13021" t="s">
        <v>13915</v>
      </c>
      <c r="C13021" s="78">
        <v>-1.8613679999999999</v>
      </c>
      <c r="D13021" s="78">
        <v>0.42097213999999999</v>
      </c>
      <c r="E13021" s="78">
        <v>-9.1043550000000001E-2</v>
      </c>
      <c r="F13021" s="78">
        <v>-0.14566271</v>
      </c>
    </row>
    <row r="13022" spans="1:6" x14ac:dyDescent="0.25">
      <c r="A13022">
        <v>13020</v>
      </c>
      <c r="B13022" t="s">
        <v>13916</v>
      </c>
      <c r="C13022" s="78">
        <v>3.3163619999999998</v>
      </c>
      <c r="D13022" s="78">
        <v>1.0923235</v>
      </c>
      <c r="E13022" s="78">
        <v>-4.3480712999999997E-2</v>
      </c>
      <c r="F13022" s="78">
        <v>8.1925600000000001E-2</v>
      </c>
    </row>
    <row r="13023" spans="1:6" x14ac:dyDescent="0.25">
      <c r="A13023">
        <v>13021</v>
      </c>
      <c r="B13023" t="s">
        <v>13917</v>
      </c>
      <c r="C13023" s="78">
        <v>-0.24171050999999999</v>
      </c>
      <c r="D13023" s="78">
        <v>-0.73277985999999995</v>
      </c>
      <c r="E13023" s="78">
        <v>-5.5023151999999999E-2</v>
      </c>
      <c r="F13023" s="78">
        <v>6.0251124000000003E-2</v>
      </c>
    </row>
    <row r="13024" spans="1:6" x14ac:dyDescent="0.25">
      <c r="A13024">
        <v>13022</v>
      </c>
      <c r="B13024" t="s">
        <v>13918</v>
      </c>
      <c r="C13024" s="78">
        <v>4.1740956000000002</v>
      </c>
      <c r="D13024" s="78">
        <v>-0.11598787000000001</v>
      </c>
      <c r="E13024" s="78">
        <v>-5.5572495E-2</v>
      </c>
      <c r="F13024" s="78">
        <v>-1.3929725E-2</v>
      </c>
    </row>
    <row r="13025" spans="1:6" x14ac:dyDescent="0.25">
      <c r="A13025">
        <v>13023</v>
      </c>
      <c r="B13025" t="s">
        <v>13919</v>
      </c>
      <c r="C13025" s="78">
        <v>-0.71723919999999997</v>
      </c>
      <c r="D13025" s="78">
        <v>1.0260571999999999</v>
      </c>
      <c r="E13025" s="78">
        <v>7.983722E-2</v>
      </c>
      <c r="F13025" s="78">
        <v>-0.16708076999999999</v>
      </c>
    </row>
    <row r="13026" spans="1:6" x14ac:dyDescent="0.25">
      <c r="A13026">
        <v>13024</v>
      </c>
      <c r="B13026" t="s">
        <v>13920</v>
      </c>
      <c r="C13026" s="78">
        <v>0.60632646000000001</v>
      </c>
      <c r="D13026" s="78">
        <v>0.38969367999999999</v>
      </c>
      <c r="E13026" s="78">
        <v>-3.4390595000000003E-2</v>
      </c>
      <c r="F13026" s="78">
        <v>0.17954011</v>
      </c>
    </row>
    <row r="13027" spans="1:6" x14ac:dyDescent="0.25">
      <c r="A13027">
        <v>13025</v>
      </c>
      <c r="B13027" t="s">
        <v>13921</v>
      </c>
      <c r="C13027" s="78">
        <v>1.5311705</v>
      </c>
      <c r="D13027" s="78">
        <v>6.4129606000000006E-2</v>
      </c>
      <c r="E13027" s="78">
        <v>2.3707415999999999E-2</v>
      </c>
      <c r="F13027" s="78">
        <v>-0.31158469999999999</v>
      </c>
    </row>
    <row r="13028" spans="1:6" x14ac:dyDescent="0.25">
      <c r="A13028">
        <v>13026</v>
      </c>
      <c r="B13028" t="s">
        <v>13922</v>
      </c>
      <c r="C13028" s="78">
        <v>1.8501722</v>
      </c>
      <c r="D13028" s="78">
        <v>-4.1593637000000001</v>
      </c>
      <c r="E13028" s="78">
        <v>-9.3552949999999996E-2</v>
      </c>
      <c r="F13028" s="78">
        <v>-5.6682629999999998E-2</v>
      </c>
    </row>
    <row r="13029" spans="1:6" x14ac:dyDescent="0.25">
      <c r="A13029">
        <v>13027</v>
      </c>
      <c r="B13029" t="s">
        <v>13923</v>
      </c>
      <c r="C13029" s="78">
        <v>1.9936577</v>
      </c>
      <c r="D13029" s="78">
        <v>-4.8192940000000002</v>
      </c>
      <c r="E13029" s="78">
        <v>-3.4390595000000003E-2</v>
      </c>
      <c r="F13029" s="78">
        <v>0.17954011</v>
      </c>
    </row>
    <row r="13030" spans="1:6" x14ac:dyDescent="0.25">
      <c r="A13030">
        <v>13028</v>
      </c>
      <c r="B13030" t="s">
        <v>13924</v>
      </c>
      <c r="C13030" s="78">
        <v>-0.30167526</v>
      </c>
      <c r="D13030" s="78">
        <v>-3.1237230000000001E-2</v>
      </c>
      <c r="E13030" s="78">
        <v>-6.2576590000000001E-2</v>
      </c>
      <c r="F13030" s="78">
        <v>0.11829062999999999</v>
      </c>
    </row>
    <row r="13031" spans="1:6" x14ac:dyDescent="0.25">
      <c r="A13031">
        <v>13029</v>
      </c>
      <c r="B13031" t="s">
        <v>13925</v>
      </c>
      <c r="C13031" s="78">
        <v>-1.1636453</v>
      </c>
      <c r="D13031" s="78">
        <v>0.96663224999999997</v>
      </c>
      <c r="E13031" s="78">
        <v>5.4174396999999999E-2</v>
      </c>
      <c r="F13031" s="78">
        <v>-0.26671856999999999</v>
      </c>
    </row>
    <row r="13032" spans="1:6" x14ac:dyDescent="0.25">
      <c r="A13032">
        <v>13030</v>
      </c>
      <c r="B13032" t="s">
        <v>13926</v>
      </c>
      <c r="C13032" s="78">
        <v>-0.79108840000000002</v>
      </c>
      <c r="D13032" s="78">
        <v>0.30597596999999999</v>
      </c>
      <c r="E13032" s="78">
        <v>-2.7721114000000002E-2</v>
      </c>
      <c r="F13032" s="78">
        <v>-4.1003673999999997E-2</v>
      </c>
    </row>
    <row r="13033" spans="1:6" x14ac:dyDescent="0.25">
      <c r="A13033">
        <v>13031</v>
      </c>
      <c r="B13033" t="s">
        <v>13927</v>
      </c>
      <c r="C13033" s="78">
        <v>-2.7604356000000001</v>
      </c>
      <c r="D13033" s="78">
        <v>-0.15201919999999999</v>
      </c>
      <c r="E13033" s="78">
        <v>-7.9540420000000001E-2</v>
      </c>
      <c r="F13033" s="78">
        <v>9.5092590000000005E-2</v>
      </c>
    </row>
    <row r="13034" spans="1:6" x14ac:dyDescent="0.25">
      <c r="A13034">
        <v>13032</v>
      </c>
      <c r="B13034" t="s">
        <v>13928</v>
      </c>
      <c r="C13034" s="78">
        <v>-0.14604371999999999</v>
      </c>
      <c r="D13034" s="78">
        <v>-0.69952046999999995</v>
      </c>
      <c r="E13034" s="78">
        <v>-0.10159938</v>
      </c>
      <c r="F13034" s="78">
        <v>-4.2130500000000001E-2</v>
      </c>
    </row>
    <row r="13035" spans="1:6" x14ac:dyDescent="0.25">
      <c r="A13035">
        <v>13033</v>
      </c>
      <c r="B13035" t="s">
        <v>13929</v>
      </c>
      <c r="C13035" s="78">
        <v>-2.1147816000000002</v>
      </c>
      <c r="D13035" s="78">
        <v>1.834284</v>
      </c>
      <c r="E13035" s="78">
        <v>-3.0232328999999999E-2</v>
      </c>
      <c r="F13035" s="78">
        <v>-4.1970625999999997E-2</v>
      </c>
    </row>
    <row r="13036" spans="1:6" x14ac:dyDescent="0.25">
      <c r="A13036">
        <v>13034</v>
      </c>
      <c r="B13036" t="s">
        <v>13930</v>
      </c>
      <c r="C13036" s="78">
        <v>-1.2642104999999999</v>
      </c>
      <c r="D13036" s="78">
        <v>0.14218459</v>
      </c>
      <c r="E13036" s="78">
        <v>1.9386996000000001</v>
      </c>
      <c r="F13036" s="78">
        <v>0.21889191999999999</v>
      </c>
    </row>
    <row r="13037" spans="1:6" x14ac:dyDescent="0.25">
      <c r="A13037">
        <v>13035</v>
      </c>
      <c r="B13037" t="s">
        <v>13931</v>
      </c>
      <c r="C13037" s="78">
        <v>-0.58342640000000001</v>
      </c>
      <c r="D13037" s="78">
        <v>0.32010975000000003</v>
      </c>
      <c r="E13037" s="78">
        <v>1.8831705000000001</v>
      </c>
      <c r="F13037" s="78">
        <v>0.27138006999999997</v>
      </c>
    </row>
    <row r="13038" spans="1:6" x14ac:dyDescent="0.25">
      <c r="A13038">
        <v>13036</v>
      </c>
      <c r="B13038" t="s">
        <v>13932</v>
      </c>
      <c r="C13038" s="78">
        <v>3.9854538000000002</v>
      </c>
      <c r="D13038" s="78">
        <v>-0.91512764000000002</v>
      </c>
      <c r="E13038" s="78">
        <v>-2.3645833000000002E-2</v>
      </c>
      <c r="F13038" s="78">
        <v>5.3205891999999998E-2</v>
      </c>
    </row>
    <row r="13039" spans="1:6" x14ac:dyDescent="0.25">
      <c r="A13039">
        <v>13037</v>
      </c>
      <c r="B13039" t="s">
        <v>13933</v>
      </c>
      <c r="C13039" s="78">
        <v>-1.4664900999999999</v>
      </c>
      <c r="D13039" s="78">
        <v>-7.7926280000000001E-2</v>
      </c>
      <c r="E13039" s="78">
        <v>-3.6198962000000001E-2</v>
      </c>
      <c r="F13039" s="78">
        <v>5.2022308000000003E-2</v>
      </c>
    </row>
    <row r="13040" spans="1:6" x14ac:dyDescent="0.25">
      <c r="A13040">
        <v>13038</v>
      </c>
      <c r="B13040" t="s">
        <v>13934</v>
      </c>
      <c r="C13040" s="78">
        <v>-1.8916168</v>
      </c>
      <c r="D13040" s="78">
        <v>2.5420674999999999</v>
      </c>
      <c r="E13040" s="78">
        <v>7.4347969999999999E-2</v>
      </c>
      <c r="F13040" s="78">
        <v>-0.15547831000000001</v>
      </c>
    </row>
    <row r="13041" spans="1:6" x14ac:dyDescent="0.25">
      <c r="A13041">
        <v>13039</v>
      </c>
      <c r="B13041" t="s">
        <v>13935</v>
      </c>
      <c r="C13041" s="78">
        <v>0.66663119999999998</v>
      </c>
      <c r="D13041" s="78">
        <v>-0.59488463000000003</v>
      </c>
      <c r="E13041" s="78">
        <v>-5.5739123000000002E-2</v>
      </c>
      <c r="F13041" s="78">
        <v>2.7522102E-2</v>
      </c>
    </row>
    <row r="13042" spans="1:6" x14ac:dyDescent="0.25">
      <c r="A13042">
        <v>13040</v>
      </c>
      <c r="B13042" t="s">
        <v>13936</v>
      </c>
      <c r="C13042" s="78">
        <v>7.8012200000000004E-2</v>
      </c>
      <c r="D13042" s="78">
        <v>-3.2760400000000001</v>
      </c>
      <c r="E13042" s="78">
        <v>4.9079966000000003E-2</v>
      </c>
      <c r="F13042" s="78">
        <v>-0.17242975999999999</v>
      </c>
    </row>
    <row r="13043" spans="1:6" x14ac:dyDescent="0.25">
      <c r="A13043">
        <v>13041</v>
      </c>
      <c r="B13043" t="s">
        <v>13937</v>
      </c>
      <c r="C13043" s="78">
        <v>-0.24132286</v>
      </c>
      <c r="D13043" s="78">
        <v>-0.42089244999999997</v>
      </c>
      <c r="E13043" s="78">
        <v>-7.0217475000000001E-2</v>
      </c>
      <c r="F13043" s="78">
        <v>9.005341E-2</v>
      </c>
    </row>
    <row r="13044" spans="1:6" x14ac:dyDescent="0.25">
      <c r="A13044">
        <v>13042</v>
      </c>
      <c r="B13044" t="s">
        <v>13938</v>
      </c>
      <c r="C13044" s="78">
        <v>1.4833314</v>
      </c>
      <c r="D13044" s="78">
        <v>1.9053899000000001</v>
      </c>
      <c r="E13044" s="78">
        <v>-3.9072192999999998E-2</v>
      </c>
      <c r="F13044" s="78">
        <v>3.65095E-2</v>
      </c>
    </row>
    <row r="13045" spans="1:6" x14ac:dyDescent="0.25">
      <c r="A13045">
        <v>13043</v>
      </c>
      <c r="B13045" t="s">
        <v>13939</v>
      </c>
      <c r="C13045" s="78">
        <v>-0.99618600000000002</v>
      </c>
      <c r="D13045" s="78">
        <v>1.8307705000000001</v>
      </c>
      <c r="E13045" s="78">
        <v>5.2161029999999997E-3</v>
      </c>
      <c r="F13045" s="78">
        <v>-7.9631074999999996E-2</v>
      </c>
    </row>
    <row r="13046" spans="1:6" x14ac:dyDescent="0.25">
      <c r="A13046">
        <v>13044</v>
      </c>
      <c r="B13046" t="s">
        <v>13940</v>
      </c>
      <c r="C13046" s="78">
        <v>-1.0026805000000001</v>
      </c>
      <c r="D13046" s="78">
        <v>0.44423111999999998</v>
      </c>
      <c r="E13046" s="78">
        <v>-9.6266939999999995E-2</v>
      </c>
      <c r="F13046" s="78">
        <v>-1.5309051000000001E-2</v>
      </c>
    </row>
    <row r="13047" spans="1:6" x14ac:dyDescent="0.25">
      <c r="A13047">
        <v>13045</v>
      </c>
      <c r="B13047" t="s">
        <v>13941</v>
      </c>
      <c r="C13047" s="78">
        <v>-0.16621274</v>
      </c>
      <c r="D13047" s="78">
        <v>-2.5289757000000002</v>
      </c>
      <c r="E13047" s="78">
        <v>5.8701391999999998E-2</v>
      </c>
      <c r="F13047" s="78">
        <v>-0.23520963</v>
      </c>
    </row>
    <row r="13048" spans="1:6" x14ac:dyDescent="0.25">
      <c r="A13048">
        <v>13046</v>
      </c>
      <c r="B13048" t="s">
        <v>13942</v>
      </c>
      <c r="C13048" s="78">
        <v>2.9659612000000002</v>
      </c>
      <c r="D13048" s="78">
        <v>-1.1716332</v>
      </c>
      <c r="E13048" s="78">
        <v>-3.0356124000000002E-3</v>
      </c>
      <c r="F13048" s="78">
        <v>5.9977419999999997E-2</v>
      </c>
    </row>
    <row r="13049" spans="1:6" x14ac:dyDescent="0.25">
      <c r="A13049">
        <v>13047</v>
      </c>
      <c r="B13049" t="s">
        <v>13943</v>
      </c>
      <c r="C13049" s="78">
        <v>0.60014009999999995</v>
      </c>
      <c r="D13049" s="78">
        <v>-0.90859699999999999</v>
      </c>
      <c r="E13049" s="78">
        <v>1.4687117E-2</v>
      </c>
      <c r="F13049" s="78">
        <v>1.1401430000000001E-2</v>
      </c>
    </row>
    <row r="13050" spans="1:6" x14ac:dyDescent="0.25">
      <c r="A13050">
        <v>13048</v>
      </c>
      <c r="B13050" t="s">
        <v>13944</v>
      </c>
      <c r="C13050" s="78">
        <v>-0.52148426000000003</v>
      </c>
      <c r="D13050" s="78">
        <v>-2.8906125999999999</v>
      </c>
      <c r="E13050" s="78">
        <v>-0.1172055</v>
      </c>
      <c r="F13050" s="78">
        <v>1.09632015E-2</v>
      </c>
    </row>
    <row r="13051" spans="1:6" x14ac:dyDescent="0.25">
      <c r="A13051">
        <v>13049</v>
      </c>
      <c r="B13051" t="s">
        <v>13945</v>
      </c>
      <c r="C13051" s="78">
        <v>3.1570429999999998</v>
      </c>
      <c r="D13051" s="78">
        <v>-3.2748240000000002</v>
      </c>
      <c r="E13051" s="78">
        <v>-0.21381411</v>
      </c>
      <c r="F13051" s="78">
        <v>-0.46949655000000001</v>
      </c>
    </row>
    <row r="13052" spans="1:6" x14ac:dyDescent="0.25">
      <c r="A13052">
        <v>13050</v>
      </c>
      <c r="B13052" t="s">
        <v>13946</v>
      </c>
      <c r="C13052" s="78">
        <v>-0.37562293000000002</v>
      </c>
      <c r="D13052" s="78">
        <v>0.81354000000000004</v>
      </c>
      <c r="E13052" s="78">
        <v>-4.9189935999999997E-2</v>
      </c>
      <c r="F13052" s="78">
        <v>8.8079939999999995E-2</v>
      </c>
    </row>
    <row r="13053" spans="1:6" x14ac:dyDescent="0.25">
      <c r="A13053">
        <v>13051</v>
      </c>
      <c r="B13053" t="s">
        <v>13947</v>
      </c>
      <c r="C13053" s="78">
        <v>2.8065896000000001</v>
      </c>
      <c r="D13053" s="78">
        <v>-0.59495640000000005</v>
      </c>
      <c r="E13053" s="78">
        <v>-3.4390595000000003E-2</v>
      </c>
      <c r="F13053" s="78">
        <v>0.17954011</v>
      </c>
    </row>
    <row r="13054" spans="1:6" x14ac:dyDescent="0.25">
      <c r="A13054">
        <v>13052</v>
      </c>
      <c r="B13054" t="s">
        <v>13948</v>
      </c>
      <c r="C13054" s="78">
        <v>-0.55992544</v>
      </c>
      <c r="D13054" s="78">
        <v>-0.37912079999999998</v>
      </c>
      <c r="E13054" s="78">
        <v>-6.1807177999999997E-2</v>
      </c>
      <c r="F13054" s="78">
        <v>-1.811923E-2</v>
      </c>
    </row>
    <row r="13055" spans="1:6" x14ac:dyDescent="0.25">
      <c r="A13055">
        <v>13053</v>
      </c>
      <c r="B13055" t="s">
        <v>13949</v>
      </c>
      <c r="C13055" s="78">
        <v>-0.12644627999999999</v>
      </c>
      <c r="D13055" s="78">
        <v>2.1811717000000002</v>
      </c>
      <c r="E13055" s="78">
        <v>1.7362619999999999E-2</v>
      </c>
      <c r="F13055" s="78">
        <v>-0.35490769999999999</v>
      </c>
    </row>
    <row r="13056" spans="1:6" x14ac:dyDescent="0.25">
      <c r="A13056">
        <v>13054</v>
      </c>
      <c r="B13056" t="s">
        <v>13950</v>
      </c>
      <c r="C13056" s="78">
        <v>4.7540864999999997</v>
      </c>
      <c r="D13056" s="78">
        <v>-1.6175073</v>
      </c>
      <c r="E13056" s="78">
        <v>-3.4390595000000003E-2</v>
      </c>
      <c r="F13056" s="78">
        <v>0.17954011</v>
      </c>
    </row>
    <row r="13057" spans="1:6" x14ac:dyDescent="0.25">
      <c r="A13057">
        <v>13055</v>
      </c>
      <c r="B13057" t="s">
        <v>13951</v>
      </c>
      <c r="C13057" s="78">
        <v>-0.38657849999999999</v>
      </c>
      <c r="D13057" s="78">
        <v>1.5332394</v>
      </c>
      <c r="E13057" s="78">
        <v>-6.7605910000000005E-2</v>
      </c>
      <c r="F13057" s="78">
        <v>4.9093499999999998E-2</v>
      </c>
    </row>
    <row r="13058" spans="1:6" x14ac:dyDescent="0.25">
      <c r="A13058">
        <v>13056</v>
      </c>
      <c r="B13058" t="s">
        <v>13952</v>
      </c>
      <c r="C13058" s="78">
        <v>0.99649929999999998</v>
      </c>
      <c r="D13058" s="78">
        <v>-4.0708260000000003</v>
      </c>
      <c r="E13058" s="78">
        <v>-2.9501758999999999E-2</v>
      </c>
      <c r="F13058" s="78">
        <v>2.0791813999999999E-2</v>
      </c>
    </row>
    <row r="13059" spans="1:6" x14ac:dyDescent="0.25">
      <c r="A13059">
        <v>13057</v>
      </c>
      <c r="B13059" t="s">
        <v>13953</v>
      </c>
      <c r="C13059" s="78">
        <v>-2.1145027000000001</v>
      </c>
      <c r="D13059" s="78">
        <v>-0.90365267000000005</v>
      </c>
      <c r="E13059" s="78">
        <v>-7.7932520000000005E-2</v>
      </c>
      <c r="F13059" s="78">
        <v>-0.33081692000000001</v>
      </c>
    </row>
    <row r="13060" spans="1:6" x14ac:dyDescent="0.25">
      <c r="A13060">
        <v>13058</v>
      </c>
      <c r="B13060" t="s">
        <v>13954</v>
      </c>
      <c r="C13060" s="78">
        <v>1.2113932000000001</v>
      </c>
      <c r="D13060" s="78">
        <v>0.73177122999999999</v>
      </c>
      <c r="E13060" s="78">
        <v>-3.6775852999999997E-2</v>
      </c>
      <c r="F13060" s="78">
        <v>3.9155139999999998E-2</v>
      </c>
    </row>
    <row r="13061" spans="1:6" x14ac:dyDescent="0.25">
      <c r="A13061">
        <v>13059</v>
      </c>
      <c r="B13061" t="s">
        <v>13955</v>
      </c>
      <c r="C13061" s="78">
        <v>0.98399320000000001</v>
      </c>
      <c r="D13061" s="78">
        <v>1.1944030000000001</v>
      </c>
      <c r="E13061" s="78">
        <v>-3.4390595000000003E-2</v>
      </c>
      <c r="F13061" s="78">
        <v>0.17954011</v>
      </c>
    </row>
    <row r="13062" spans="1:6" x14ac:dyDescent="0.25">
      <c r="A13062">
        <v>13060</v>
      </c>
      <c r="B13062" t="s">
        <v>13956</v>
      </c>
      <c r="C13062" s="78">
        <v>-0.66051020000000005</v>
      </c>
      <c r="D13062" s="78">
        <v>0.86022924999999995</v>
      </c>
      <c r="E13062" s="78">
        <v>-9.9591600000000002E-2</v>
      </c>
      <c r="F13062" s="78">
        <v>-0.30484519999999998</v>
      </c>
    </row>
    <row r="13063" spans="1:6" x14ac:dyDescent="0.25">
      <c r="A13063">
        <v>13061</v>
      </c>
      <c r="B13063" t="s">
        <v>13957</v>
      </c>
      <c r="C13063" s="78">
        <v>-0.64403706999999999</v>
      </c>
      <c r="D13063" s="78">
        <v>1.1246579999999999</v>
      </c>
      <c r="E13063" s="78">
        <v>1.7669739</v>
      </c>
      <c r="F13063" s="78">
        <v>6.8534434000000005E-2</v>
      </c>
    </row>
    <row r="13064" spans="1:6" x14ac:dyDescent="0.25">
      <c r="A13064">
        <v>13062</v>
      </c>
      <c r="B13064" t="s">
        <v>13958</v>
      </c>
      <c r="C13064" s="78">
        <v>1.9155914000000001</v>
      </c>
      <c r="D13064" s="78">
        <v>0.52169779999999999</v>
      </c>
      <c r="E13064" s="78">
        <v>0.19205979000000001</v>
      </c>
      <c r="F13064" s="78">
        <v>-0.23338638</v>
      </c>
    </row>
    <row r="13065" spans="1:6" x14ac:dyDescent="0.25">
      <c r="A13065">
        <v>13063</v>
      </c>
      <c r="B13065" t="s">
        <v>13959</v>
      </c>
      <c r="C13065" s="78">
        <v>-0.98750364999999996</v>
      </c>
      <c r="D13065" s="78">
        <v>-0.60539889999999996</v>
      </c>
      <c r="E13065" s="78">
        <v>-8.9660964999999995E-2</v>
      </c>
      <c r="F13065" s="78">
        <v>5.9153862000000001E-2</v>
      </c>
    </row>
    <row r="13066" spans="1:6" x14ac:dyDescent="0.25">
      <c r="A13066">
        <v>13064</v>
      </c>
      <c r="B13066" t="s">
        <v>13960</v>
      </c>
      <c r="C13066" s="78">
        <v>0.36926594000000001</v>
      </c>
      <c r="D13066" s="78">
        <v>-1.2937350999999999</v>
      </c>
      <c r="E13066" s="78">
        <v>-0.11404151999999999</v>
      </c>
      <c r="F13066" s="78">
        <v>-0.11119218</v>
      </c>
    </row>
    <row r="13067" spans="1:6" x14ac:dyDescent="0.25">
      <c r="A13067">
        <v>13065</v>
      </c>
      <c r="B13067" t="s">
        <v>13961</v>
      </c>
      <c r="C13067" s="78">
        <v>-0.86299634000000003</v>
      </c>
      <c r="D13067" s="78">
        <v>0.50426256999999997</v>
      </c>
      <c r="E13067" s="78">
        <v>-3.4390595000000003E-2</v>
      </c>
      <c r="F13067" s="78">
        <v>0.17954011</v>
      </c>
    </row>
    <row r="13068" spans="1:6" x14ac:dyDescent="0.25">
      <c r="A13068">
        <v>13066</v>
      </c>
      <c r="B13068" t="s">
        <v>13962</v>
      </c>
      <c r="C13068" s="78">
        <v>-2.3389346999999998</v>
      </c>
      <c r="D13068" s="78">
        <v>-0.88713120000000001</v>
      </c>
      <c r="E13068" s="78">
        <v>-3.4390595000000003E-2</v>
      </c>
      <c r="F13068" s="78">
        <v>0.17954011</v>
      </c>
    </row>
    <row r="13069" spans="1:6" x14ac:dyDescent="0.25">
      <c r="A13069">
        <v>13067</v>
      </c>
      <c r="B13069" t="s">
        <v>13963</v>
      </c>
      <c r="C13069" s="78">
        <v>0.66056599999999999</v>
      </c>
      <c r="D13069" s="78">
        <v>0.44655967000000002</v>
      </c>
      <c r="E13069" s="78">
        <v>-3.7682630000000002E-2</v>
      </c>
      <c r="F13069" s="78">
        <v>9.2497839999999998E-2</v>
      </c>
    </row>
    <row r="13070" spans="1:6" x14ac:dyDescent="0.25">
      <c r="A13070">
        <v>13068</v>
      </c>
      <c r="B13070" t="s">
        <v>13964</v>
      </c>
      <c r="C13070" s="78">
        <v>-0.31465757</v>
      </c>
      <c r="D13070" s="78">
        <v>0.70324445000000002</v>
      </c>
      <c r="E13070" s="78">
        <v>9.8281429999999993E-3</v>
      </c>
      <c r="F13070" s="78">
        <v>-6.3695714E-2</v>
      </c>
    </row>
    <row r="13071" spans="1:6" x14ac:dyDescent="0.25">
      <c r="A13071">
        <v>13069</v>
      </c>
      <c r="B13071" t="s">
        <v>13965</v>
      </c>
      <c r="C13071" s="78">
        <v>-0.52321446000000005</v>
      </c>
      <c r="D13071" s="78">
        <v>-2.1638994</v>
      </c>
      <c r="E13071" s="78">
        <v>-3.4390595000000003E-2</v>
      </c>
      <c r="F13071" s="78">
        <v>0.17954011</v>
      </c>
    </row>
    <row r="13072" spans="1:6" x14ac:dyDescent="0.25">
      <c r="A13072">
        <v>13070</v>
      </c>
      <c r="B13072" t="s">
        <v>13966</v>
      </c>
      <c r="C13072" s="78">
        <v>-1.2187463000000001</v>
      </c>
      <c r="D13072" s="78">
        <v>-0.27167160000000001</v>
      </c>
      <c r="E13072" s="78">
        <v>-3.2825782999999997E-2</v>
      </c>
      <c r="F13072" s="78">
        <v>-0.34983128000000002</v>
      </c>
    </row>
    <row r="13073" spans="1:6" x14ac:dyDescent="0.25">
      <c r="A13073">
        <v>13071</v>
      </c>
      <c r="B13073" t="s">
        <v>13967</v>
      </c>
      <c r="C13073" s="78">
        <v>-1.4993179000000001</v>
      </c>
      <c r="D13073" s="78">
        <v>7.3619889999999993E-2</v>
      </c>
      <c r="E13073" s="78">
        <v>2.4780482E-2</v>
      </c>
      <c r="F13073" s="78">
        <v>-0.34501892000000001</v>
      </c>
    </row>
    <row r="13074" spans="1:6" x14ac:dyDescent="0.25">
      <c r="A13074">
        <v>13072</v>
      </c>
      <c r="B13074" t="s">
        <v>13968</v>
      </c>
      <c r="C13074" s="78">
        <v>-1.7594236000000001</v>
      </c>
      <c r="D13074" s="78">
        <v>0.20969470000000001</v>
      </c>
      <c r="E13074" s="78">
        <v>-9.1868475000000005E-2</v>
      </c>
      <c r="F13074" s="78">
        <v>-9.0916455000000004E-4</v>
      </c>
    </row>
    <row r="13075" spans="1:6" x14ac:dyDescent="0.25">
      <c r="A13075">
        <v>13073</v>
      </c>
      <c r="B13075" t="s">
        <v>13969</v>
      </c>
      <c r="C13075" s="78">
        <v>1.5199952000000001</v>
      </c>
      <c r="D13075" s="78">
        <v>-0.93256090000000003</v>
      </c>
      <c r="E13075" s="78">
        <v>4.4735875000000001E-2</v>
      </c>
      <c r="F13075" s="78">
        <v>-0.18462132000000001</v>
      </c>
    </row>
    <row r="13076" spans="1:6" x14ac:dyDescent="0.25">
      <c r="A13076">
        <v>13074</v>
      </c>
      <c r="B13076" t="s">
        <v>13970</v>
      </c>
      <c r="C13076" s="78">
        <v>1.8124891999999999</v>
      </c>
      <c r="D13076" s="78">
        <v>0.78930926000000001</v>
      </c>
      <c r="E13076" s="78">
        <v>-8.9439883999999997E-2</v>
      </c>
      <c r="F13076" s="78">
        <v>4.6052873000000001E-2</v>
      </c>
    </row>
    <row r="13077" spans="1:6" x14ac:dyDescent="0.25">
      <c r="A13077">
        <v>13075</v>
      </c>
      <c r="B13077" t="s">
        <v>13971</v>
      </c>
      <c r="C13077" s="78">
        <v>-0.72430499999999998</v>
      </c>
      <c r="D13077" s="78">
        <v>-0.82946765</v>
      </c>
      <c r="E13077" s="78">
        <v>-5.6228039999999999E-4</v>
      </c>
      <c r="F13077" s="78">
        <v>-2.0014092000000001E-2</v>
      </c>
    </row>
    <row r="13078" spans="1:6" x14ac:dyDescent="0.25">
      <c r="A13078">
        <v>13076</v>
      </c>
      <c r="B13078" t="s">
        <v>13972</v>
      </c>
      <c r="C13078" s="78">
        <v>-7.3558540000000006E-2</v>
      </c>
      <c r="D13078" s="78">
        <v>1.5297886999999999</v>
      </c>
      <c r="E13078" s="78">
        <v>-0.19332841000000001</v>
      </c>
      <c r="F13078" s="78">
        <v>-0.41228920000000002</v>
      </c>
    </row>
    <row r="13079" spans="1:6" x14ac:dyDescent="0.25">
      <c r="A13079">
        <v>13077</v>
      </c>
      <c r="B13079" t="s">
        <v>13973</v>
      </c>
      <c r="C13079" s="78">
        <v>7.5596064000000004E-2</v>
      </c>
      <c r="D13079" s="78">
        <v>1.8669368</v>
      </c>
      <c r="E13079" s="78">
        <v>7.4458435000000003E-2</v>
      </c>
      <c r="F13079" s="78">
        <v>-0.16568531</v>
      </c>
    </row>
    <row r="13080" spans="1:6" x14ac:dyDescent="0.25">
      <c r="A13080">
        <v>13078</v>
      </c>
      <c r="B13080" t="s">
        <v>13974</v>
      </c>
      <c r="C13080" s="78">
        <v>0.43423374999999997</v>
      </c>
      <c r="D13080" s="78">
        <v>-0.43069896000000002</v>
      </c>
      <c r="E13080" s="78">
        <v>-2.7599055000000001E-2</v>
      </c>
      <c r="F13080" s="78">
        <v>-8.499698E-2</v>
      </c>
    </row>
    <row r="13081" spans="1:6" x14ac:dyDescent="0.25">
      <c r="A13081">
        <v>13079</v>
      </c>
      <c r="B13081" t="s">
        <v>13975</v>
      </c>
      <c r="C13081" s="78">
        <v>3.5315793000000002</v>
      </c>
      <c r="D13081" s="78">
        <v>-2.9868733999999999</v>
      </c>
      <c r="E13081" s="78">
        <v>-3.4390595000000003E-2</v>
      </c>
      <c r="F13081" s="78">
        <v>0.17954011</v>
      </c>
    </row>
    <row r="13082" spans="1:6" x14ac:dyDescent="0.25">
      <c r="A13082">
        <v>13080</v>
      </c>
      <c r="B13082" t="s">
        <v>13976</v>
      </c>
      <c r="C13082" s="78">
        <v>0.51033260000000003</v>
      </c>
      <c r="D13082" s="78">
        <v>-1.4105848999999999</v>
      </c>
      <c r="E13082" s="78">
        <v>5.4636816999999997E-2</v>
      </c>
      <c r="F13082" s="78">
        <v>-0.17718545999999999</v>
      </c>
    </row>
    <row r="13083" spans="1:6" x14ac:dyDescent="0.25">
      <c r="A13083">
        <v>13081</v>
      </c>
      <c r="B13083" t="s">
        <v>13977</v>
      </c>
      <c r="C13083" s="78">
        <v>-0.70881574999999997</v>
      </c>
      <c r="D13083" s="78">
        <v>1.0728612</v>
      </c>
      <c r="E13083" s="78">
        <v>-5.9046215999999999E-2</v>
      </c>
      <c r="F13083" s="78">
        <v>3.2575159999999999E-2</v>
      </c>
    </row>
    <row r="13084" spans="1:6" x14ac:dyDescent="0.25">
      <c r="A13084">
        <v>13082</v>
      </c>
      <c r="B13084" t="s">
        <v>13978</v>
      </c>
      <c r="C13084" s="78">
        <v>1.8885487000000001</v>
      </c>
      <c r="D13084" s="78">
        <v>1.4607186000000001</v>
      </c>
      <c r="E13084" s="78">
        <v>-0.12854707000000001</v>
      </c>
      <c r="F13084" s="78">
        <v>-0.10593282</v>
      </c>
    </row>
    <row r="13085" spans="1:6" x14ac:dyDescent="0.25">
      <c r="A13085">
        <v>13083</v>
      </c>
      <c r="B13085" t="s">
        <v>13979</v>
      </c>
      <c r="C13085" s="78">
        <v>1.5267609</v>
      </c>
      <c r="D13085" s="78">
        <v>-1.8265544</v>
      </c>
      <c r="E13085" s="78">
        <v>6.1876002999999999E-2</v>
      </c>
      <c r="F13085" s="78">
        <v>-9.7632839999999999E-2</v>
      </c>
    </row>
    <row r="13086" spans="1:6" x14ac:dyDescent="0.25">
      <c r="A13086">
        <v>13084</v>
      </c>
      <c r="B13086" t="s">
        <v>13980</v>
      </c>
      <c r="C13086" s="78">
        <v>-0.39059007000000001</v>
      </c>
      <c r="D13086" s="78">
        <v>0.53264045999999998</v>
      </c>
      <c r="E13086" s="78">
        <v>-3.4390595000000003E-2</v>
      </c>
      <c r="F13086" s="78">
        <v>0.17954011</v>
      </c>
    </row>
    <row r="13087" spans="1:6" x14ac:dyDescent="0.25">
      <c r="A13087">
        <v>13085</v>
      </c>
      <c r="B13087" t="s">
        <v>13981</v>
      </c>
      <c r="C13087" s="78">
        <v>0.67736850000000004</v>
      </c>
      <c r="D13087" s="78">
        <v>-0.24889064</v>
      </c>
      <c r="E13087" s="78">
        <v>-3.4390595000000003E-2</v>
      </c>
      <c r="F13087" s="78">
        <v>0.17954011</v>
      </c>
    </row>
    <row r="13088" spans="1:6" x14ac:dyDescent="0.25">
      <c r="A13088">
        <v>13086</v>
      </c>
      <c r="B13088" t="s">
        <v>13982</v>
      </c>
      <c r="C13088" s="78">
        <v>-6.1084837000000003E-2</v>
      </c>
      <c r="D13088" s="78">
        <v>-0.67216575000000001</v>
      </c>
      <c r="E13088" s="78">
        <v>-4.6674035000000003E-2</v>
      </c>
      <c r="F13088" s="78">
        <v>-3.4233182999999999E-3</v>
      </c>
    </row>
    <row r="13089" spans="1:6" x14ac:dyDescent="0.25">
      <c r="A13089">
        <v>13087</v>
      </c>
      <c r="B13089" t="s">
        <v>13983</v>
      </c>
      <c r="C13089" s="78">
        <v>-0.50568340000000001</v>
      </c>
      <c r="D13089" s="78">
        <v>2.0061133</v>
      </c>
      <c r="E13089" s="78">
        <v>-9.3719810000000001E-2</v>
      </c>
      <c r="F13089" s="78">
        <v>0.1051738</v>
      </c>
    </row>
    <row r="13090" spans="1:6" x14ac:dyDescent="0.25">
      <c r="A13090">
        <v>13088</v>
      </c>
      <c r="B13090" t="s">
        <v>13984</v>
      </c>
      <c r="C13090" s="78">
        <v>-1.234653</v>
      </c>
      <c r="D13090" s="78">
        <v>1.8094218</v>
      </c>
      <c r="E13090" s="78">
        <v>4.9830514999999999E-2</v>
      </c>
      <c r="F13090" s="78">
        <v>-0.31708651999999998</v>
      </c>
    </row>
    <row r="13091" spans="1:6" x14ac:dyDescent="0.25">
      <c r="A13091">
        <v>13089</v>
      </c>
      <c r="B13091" t="s">
        <v>13985</v>
      </c>
      <c r="C13091" s="78">
        <v>-3.0775070000000002E-2</v>
      </c>
      <c r="D13091" s="78">
        <v>-2.9349282000000001E-2</v>
      </c>
      <c r="E13091" s="78">
        <v>-3.6184315000000002E-2</v>
      </c>
      <c r="F13091" s="78">
        <v>-4.3894603999999997E-2</v>
      </c>
    </row>
    <row r="13092" spans="1:6" x14ac:dyDescent="0.25">
      <c r="A13092">
        <v>13090</v>
      </c>
      <c r="B13092" t="s">
        <v>13986</v>
      </c>
      <c r="C13092" s="78">
        <v>3.383251</v>
      </c>
      <c r="D13092" s="78">
        <v>1.5391505000000001</v>
      </c>
      <c r="E13092" s="78">
        <v>-2.4850437E-2</v>
      </c>
      <c r="F13092" s="78">
        <v>2.8321250999999999E-2</v>
      </c>
    </row>
    <row r="13093" spans="1:6" x14ac:dyDescent="0.25">
      <c r="A13093">
        <v>13091</v>
      </c>
      <c r="B13093" t="s">
        <v>13987</v>
      </c>
      <c r="C13093" s="78">
        <v>-1.5281800000000001</v>
      </c>
      <c r="D13093" s="78">
        <v>0.77954555000000003</v>
      </c>
      <c r="E13093" s="78">
        <v>3.2808855E-3</v>
      </c>
      <c r="F13093" s="78">
        <v>-8.7057053999999999E-4</v>
      </c>
    </row>
    <row r="13094" spans="1:6" x14ac:dyDescent="0.25">
      <c r="A13094">
        <v>13092</v>
      </c>
      <c r="B13094" t="s">
        <v>13988</v>
      </c>
      <c r="C13094" s="78">
        <v>-1.7751986</v>
      </c>
      <c r="D13094" s="78">
        <v>-0.78693365999999998</v>
      </c>
      <c r="E13094" s="78">
        <v>-3.3391003000000002E-2</v>
      </c>
      <c r="F13094" s="78">
        <v>1.7946526000000001E-2</v>
      </c>
    </row>
    <row r="13095" spans="1:6" x14ac:dyDescent="0.25">
      <c r="A13095">
        <v>13093</v>
      </c>
      <c r="B13095" t="s">
        <v>13989</v>
      </c>
      <c r="C13095" s="78">
        <v>4.3398823999999996</v>
      </c>
      <c r="D13095" s="78">
        <v>-1.6258531000000001</v>
      </c>
      <c r="E13095" s="78">
        <v>-5.3573593000000003E-2</v>
      </c>
      <c r="F13095" s="78">
        <v>-8.9838060000000004E-3</v>
      </c>
    </row>
    <row r="13096" spans="1:6" x14ac:dyDescent="0.25">
      <c r="A13096">
        <v>13094</v>
      </c>
      <c r="B13096" t="s">
        <v>13990</v>
      </c>
      <c r="C13096" s="78">
        <v>-0.49795203999999998</v>
      </c>
      <c r="D13096" s="78">
        <v>-4.8253510000000004</v>
      </c>
      <c r="E13096" s="78">
        <v>-0.12486390999999999</v>
      </c>
      <c r="F13096" s="78">
        <v>-0.34443669999999998</v>
      </c>
    </row>
    <row r="13097" spans="1:6" x14ac:dyDescent="0.25">
      <c r="A13097">
        <v>13095</v>
      </c>
      <c r="B13097" t="s">
        <v>13991</v>
      </c>
      <c r="C13097" s="78">
        <v>3.6625529999999999</v>
      </c>
      <c r="D13097" s="78">
        <v>-0.50626265999999998</v>
      </c>
      <c r="E13097" s="78">
        <v>-6.0004964000000001E-2</v>
      </c>
      <c r="F13097" s="78">
        <v>-3.8825274E-2</v>
      </c>
    </row>
    <row r="13098" spans="1:6" x14ac:dyDescent="0.25">
      <c r="A13098">
        <v>13096</v>
      </c>
      <c r="B13098" t="s">
        <v>13992</v>
      </c>
      <c r="C13098" s="78">
        <v>-1.2833654999999999</v>
      </c>
      <c r="D13098" s="78">
        <v>0.83351470000000005</v>
      </c>
      <c r="E13098" s="78">
        <v>-0.107568204</v>
      </c>
      <c r="F13098" s="78">
        <v>-0.37315702000000001</v>
      </c>
    </row>
    <row r="13099" spans="1:6" x14ac:dyDescent="0.25">
      <c r="A13099">
        <v>13097</v>
      </c>
      <c r="B13099" t="s">
        <v>13993</v>
      </c>
      <c r="C13099" s="78">
        <v>-1.008219</v>
      </c>
      <c r="D13099" s="78">
        <v>0.74847759999999997</v>
      </c>
      <c r="E13099" s="78">
        <v>-2.9584104E-2</v>
      </c>
      <c r="F13099" s="78">
        <v>-0.23103087</v>
      </c>
    </row>
    <row r="13100" spans="1:6" x14ac:dyDescent="0.25">
      <c r="A13100">
        <v>13098</v>
      </c>
      <c r="B13100" t="s">
        <v>13994</v>
      </c>
      <c r="C13100" s="78">
        <v>2.0685639999999998</v>
      </c>
      <c r="D13100" s="78">
        <v>-0.65016127000000001</v>
      </c>
      <c r="E13100" s="78">
        <v>-4.8585497E-3</v>
      </c>
      <c r="F13100" s="78">
        <v>-0.10841428</v>
      </c>
    </row>
    <row r="13101" spans="1:6" x14ac:dyDescent="0.25">
      <c r="A13101">
        <v>13099</v>
      </c>
      <c r="B13101" t="s">
        <v>13995</v>
      </c>
      <c r="C13101" s="78">
        <v>3.5649620999999998</v>
      </c>
      <c r="D13101" s="78">
        <v>0.24483669</v>
      </c>
      <c r="E13101" s="78">
        <v>-4.9484234000000002E-2</v>
      </c>
      <c r="F13101" s="78">
        <v>-5.5581792999999997E-2</v>
      </c>
    </row>
    <row r="13102" spans="1:6" x14ac:dyDescent="0.25">
      <c r="A13102">
        <v>13100</v>
      </c>
      <c r="B13102" t="s">
        <v>13996</v>
      </c>
      <c r="C13102" s="78">
        <v>-0.39001059999999999</v>
      </c>
      <c r="D13102" s="78">
        <v>1.5245823000000001</v>
      </c>
      <c r="E13102" s="78">
        <v>-3.9618089999999997E-4</v>
      </c>
      <c r="F13102" s="78">
        <v>-7.0697830000000003E-2</v>
      </c>
    </row>
    <row r="13103" spans="1:6" x14ac:dyDescent="0.25">
      <c r="A13103">
        <v>13101</v>
      </c>
      <c r="B13103" t="s">
        <v>13997</v>
      </c>
      <c r="C13103" s="78">
        <v>-2.0649611999999999</v>
      </c>
      <c r="D13103" s="78">
        <v>1.1099448000000001</v>
      </c>
      <c r="E13103" s="78">
        <v>-6.7206490000000004E-3</v>
      </c>
      <c r="F13103" s="78">
        <v>9.3343350000000005E-2</v>
      </c>
    </row>
    <row r="13104" spans="1:6" x14ac:dyDescent="0.25">
      <c r="A13104">
        <v>13102</v>
      </c>
      <c r="B13104" t="s">
        <v>13998</v>
      </c>
      <c r="C13104" s="78">
        <v>-0.56822543999999997</v>
      </c>
      <c r="D13104" s="78">
        <v>0.72434209999999999</v>
      </c>
      <c r="E13104" s="78">
        <v>-8.5369780000000006E-2</v>
      </c>
      <c r="F13104" s="78">
        <v>4.5872330000000003E-2</v>
      </c>
    </row>
    <row r="13105" spans="1:6" x14ac:dyDescent="0.25">
      <c r="A13105">
        <v>13103</v>
      </c>
      <c r="B13105" t="s">
        <v>13999</v>
      </c>
      <c r="C13105" s="78">
        <v>-0.39614465999999998</v>
      </c>
      <c r="D13105" s="78">
        <v>-1.1841458</v>
      </c>
      <c r="E13105" s="78">
        <v>-0.11377370000000001</v>
      </c>
      <c r="F13105" s="78">
        <v>-8.6103990000000005E-2</v>
      </c>
    </row>
    <row r="13106" spans="1:6" x14ac:dyDescent="0.25">
      <c r="A13106">
        <v>13104</v>
      </c>
      <c r="B13106" t="s">
        <v>14000</v>
      </c>
      <c r="C13106" s="78">
        <v>-1.1706345</v>
      </c>
      <c r="D13106" s="78">
        <v>0.20093817</v>
      </c>
      <c r="E13106" s="78">
        <v>-9.2246949999999994E-2</v>
      </c>
      <c r="F13106" s="78">
        <v>-0.31888539999999999</v>
      </c>
    </row>
    <row r="13107" spans="1:6" x14ac:dyDescent="0.25">
      <c r="A13107">
        <v>13105</v>
      </c>
      <c r="B13107" t="s">
        <v>14001</v>
      </c>
      <c r="C13107" s="78">
        <v>-0.78145145999999999</v>
      </c>
      <c r="D13107" s="78">
        <v>-4.2054639999999997E-2</v>
      </c>
      <c r="E13107" s="78">
        <v>-8.2715325000000006E-2</v>
      </c>
      <c r="F13107" s="78">
        <v>-0.20386012000000001</v>
      </c>
    </row>
    <row r="13108" spans="1:6" x14ac:dyDescent="0.25">
      <c r="A13108">
        <v>13106</v>
      </c>
      <c r="B13108" t="s">
        <v>14002</v>
      </c>
      <c r="C13108" s="78">
        <v>0.39866033000000001</v>
      </c>
      <c r="D13108" s="78">
        <v>1.3124372</v>
      </c>
      <c r="E13108" s="78">
        <v>-3.514275E-2</v>
      </c>
      <c r="F13108" s="78">
        <v>-2.1542162E-2</v>
      </c>
    </row>
    <row r="13109" spans="1:6" x14ac:dyDescent="0.25">
      <c r="A13109">
        <v>13107</v>
      </c>
      <c r="B13109" t="s">
        <v>14003</v>
      </c>
      <c r="C13109" s="78">
        <v>-0.99074554000000004</v>
      </c>
      <c r="D13109" s="78">
        <v>-0.46212920000000002</v>
      </c>
      <c r="E13109" s="78">
        <v>-2.5145654999999999E-2</v>
      </c>
      <c r="F13109" s="78">
        <v>-7.9407539999999995E-3</v>
      </c>
    </row>
    <row r="13110" spans="1:6" x14ac:dyDescent="0.25">
      <c r="A13110">
        <v>13108</v>
      </c>
      <c r="B13110" t="s">
        <v>14004</v>
      </c>
      <c r="C13110" s="78">
        <v>-1.7980906000000001</v>
      </c>
      <c r="D13110" s="78">
        <v>-0.43887225000000002</v>
      </c>
      <c r="E13110" s="78">
        <v>0.23684959999999999</v>
      </c>
      <c r="F13110" s="78">
        <v>-0.58137459999999996</v>
      </c>
    </row>
    <row r="13111" spans="1:6" x14ac:dyDescent="0.25">
      <c r="A13111">
        <v>13109</v>
      </c>
      <c r="B13111" t="s">
        <v>14005</v>
      </c>
      <c r="C13111" s="78">
        <v>0.52100480000000005</v>
      </c>
      <c r="D13111" s="78">
        <v>0.81573664999999995</v>
      </c>
      <c r="E13111" s="78">
        <v>-3.4390595000000003E-2</v>
      </c>
      <c r="F13111" s="78">
        <v>0.17954011</v>
      </c>
    </row>
    <row r="13112" spans="1:6" x14ac:dyDescent="0.25">
      <c r="A13112">
        <v>13110</v>
      </c>
      <c r="B13112" t="s">
        <v>14006</v>
      </c>
      <c r="C13112" s="78">
        <v>-1.3109663</v>
      </c>
      <c r="D13112" s="78">
        <v>-0.19244024000000001</v>
      </c>
      <c r="E13112" s="78">
        <v>-3.1743817000000001E-2</v>
      </c>
      <c r="F13112" s="78">
        <v>7.4947540000000007E-2</v>
      </c>
    </row>
    <row r="13113" spans="1:6" x14ac:dyDescent="0.25">
      <c r="A13113">
        <v>13111</v>
      </c>
      <c r="B13113" t="s">
        <v>14007</v>
      </c>
      <c r="C13113" s="78">
        <v>-2.3522878</v>
      </c>
      <c r="D13113" s="78">
        <v>-0.68124280000000004</v>
      </c>
      <c r="E13113" s="78">
        <v>-5.9706636E-2</v>
      </c>
      <c r="F13113" s="78">
        <v>0.13391512999999999</v>
      </c>
    </row>
    <row r="13114" spans="1:6" x14ac:dyDescent="0.25">
      <c r="A13114">
        <v>13112</v>
      </c>
      <c r="B13114" t="s">
        <v>14008</v>
      </c>
      <c r="C13114" s="78">
        <v>-2.0646675000000001</v>
      </c>
      <c r="D13114" s="78">
        <v>-1.1266157999999999</v>
      </c>
      <c r="E13114" s="78">
        <v>-7.7457040000000005E-2</v>
      </c>
      <c r="F13114" s="78">
        <v>-5.8618770000000001E-2</v>
      </c>
    </row>
    <row r="13115" spans="1:6" x14ac:dyDescent="0.25">
      <c r="A13115">
        <v>13113</v>
      </c>
      <c r="B13115" t="s">
        <v>14009</v>
      </c>
      <c r="C13115" s="78">
        <v>-0.36402717000000001</v>
      </c>
      <c r="D13115" s="78">
        <v>0.13550612000000001</v>
      </c>
      <c r="E13115" s="78">
        <v>-3.4390595000000003E-2</v>
      </c>
      <c r="F13115" s="78">
        <v>0.17954011</v>
      </c>
    </row>
    <row r="13116" spans="1:6" x14ac:dyDescent="0.25">
      <c r="A13116">
        <v>13114</v>
      </c>
      <c r="B13116" t="s">
        <v>14010</v>
      </c>
      <c r="C13116" s="78">
        <v>-0.31821352000000003</v>
      </c>
      <c r="D13116" s="78">
        <v>0.92155350000000003</v>
      </c>
      <c r="E13116" s="78">
        <v>0.15365501000000001</v>
      </c>
      <c r="F13116" s="78">
        <v>-0.25821107999999998</v>
      </c>
    </row>
    <row r="13117" spans="1:6" x14ac:dyDescent="0.25">
      <c r="A13117">
        <v>13115</v>
      </c>
      <c r="B13117" t="s">
        <v>14011</v>
      </c>
      <c r="C13117" s="78">
        <v>1.1963457</v>
      </c>
      <c r="D13117" s="78">
        <v>0.61989486000000005</v>
      </c>
      <c r="E13117" s="78">
        <v>-6.9806720000000003E-2</v>
      </c>
      <c r="F13117" s="78">
        <v>6.1431340000000001E-2</v>
      </c>
    </row>
    <row r="13118" spans="1:6" x14ac:dyDescent="0.25">
      <c r="A13118">
        <v>13116</v>
      </c>
      <c r="B13118" t="s">
        <v>14012</v>
      </c>
      <c r="C13118" s="78">
        <v>-1.1550085999999999</v>
      </c>
      <c r="D13118" s="78">
        <v>-3.0286162000000001</v>
      </c>
      <c r="E13118" s="78">
        <v>-0.112064466</v>
      </c>
      <c r="F13118" s="78">
        <v>-0.20572451999999999</v>
      </c>
    </row>
    <row r="13119" spans="1:6" x14ac:dyDescent="0.25">
      <c r="A13119">
        <v>13117</v>
      </c>
      <c r="B13119" t="s">
        <v>14013</v>
      </c>
      <c r="C13119" s="78">
        <v>2.7202321999999999</v>
      </c>
      <c r="D13119" s="78">
        <v>0.69205415000000003</v>
      </c>
      <c r="E13119" s="78">
        <v>-3.4390595000000003E-2</v>
      </c>
      <c r="F13119" s="78">
        <v>0.17954011</v>
      </c>
    </row>
    <row r="13120" spans="1:6" x14ac:dyDescent="0.25">
      <c r="A13120">
        <v>13118</v>
      </c>
      <c r="B13120" t="s">
        <v>14014</v>
      </c>
      <c r="C13120" s="78">
        <v>2.7977655000000001</v>
      </c>
      <c r="D13120" s="78">
        <v>3.3920140000000001</v>
      </c>
      <c r="E13120" s="78">
        <v>-6.5656110000000004E-2</v>
      </c>
      <c r="F13120" s="78">
        <v>8.2788824999999996E-2</v>
      </c>
    </row>
    <row r="13121" spans="1:6" x14ac:dyDescent="0.25">
      <c r="A13121">
        <v>13119</v>
      </c>
      <c r="B13121" t="s">
        <v>14015</v>
      </c>
      <c r="C13121" s="78">
        <v>3.1885984000000001</v>
      </c>
      <c r="D13121" s="78">
        <v>2.3211795999999998</v>
      </c>
      <c r="E13121" s="78">
        <v>-3.4209580000000003E-2</v>
      </c>
      <c r="F13121" s="78">
        <v>1.3385965999999999E-2</v>
      </c>
    </row>
    <row r="13122" spans="1:6" x14ac:dyDescent="0.25">
      <c r="A13122">
        <v>13120</v>
      </c>
      <c r="B13122" t="s">
        <v>14016</v>
      </c>
      <c r="C13122" s="78">
        <v>-1.4380018999999999</v>
      </c>
      <c r="D13122" s="78">
        <v>2.8106580000000001</v>
      </c>
      <c r="E13122" s="78">
        <v>-3.4390595000000003E-2</v>
      </c>
      <c r="F13122" s="78">
        <v>0.17954011</v>
      </c>
    </row>
    <row r="13123" spans="1:6" x14ac:dyDescent="0.25">
      <c r="A13123">
        <v>13121</v>
      </c>
      <c r="B13123" t="s">
        <v>14017</v>
      </c>
      <c r="C13123" s="78">
        <v>-1.6649529000000001</v>
      </c>
      <c r="D13123" s="78">
        <v>-0.19920945000000001</v>
      </c>
      <c r="E13123" s="78">
        <v>-0.11080673000000001</v>
      </c>
      <c r="F13123" s="78">
        <v>-0.23640681999999999</v>
      </c>
    </row>
    <row r="13124" spans="1:6" x14ac:dyDescent="0.25">
      <c r="A13124">
        <v>13122</v>
      </c>
      <c r="B13124" t="s">
        <v>14018</v>
      </c>
      <c r="C13124" s="78">
        <v>0.40600887000000002</v>
      </c>
      <c r="D13124" s="78">
        <v>0.83508599999999999</v>
      </c>
      <c r="E13124" s="78">
        <v>-8.4075849999999994E-2</v>
      </c>
      <c r="F13124" s="78">
        <v>-0.1577153</v>
      </c>
    </row>
    <row r="13125" spans="1:6" x14ac:dyDescent="0.25">
      <c r="A13125">
        <v>13123</v>
      </c>
      <c r="B13125" t="s">
        <v>14019</v>
      </c>
      <c r="C13125" s="78">
        <v>0.88757660000000005</v>
      </c>
      <c r="D13125" s="78">
        <v>-0.24437004000000001</v>
      </c>
      <c r="E13125" s="78">
        <v>-3.2598290000000002E-2</v>
      </c>
      <c r="F13125" s="78">
        <v>-9.0899389999999997E-2</v>
      </c>
    </row>
    <row r="13126" spans="1:6" x14ac:dyDescent="0.25">
      <c r="A13126">
        <v>13124</v>
      </c>
      <c r="B13126" t="s">
        <v>14020</v>
      </c>
      <c r="C13126" s="78">
        <v>-0.61748575999999999</v>
      </c>
      <c r="D13126" s="78">
        <v>-0.89018786000000005</v>
      </c>
      <c r="E13126" s="78">
        <v>-3.4390595000000003E-2</v>
      </c>
      <c r="F13126" s="78">
        <v>0.17954011</v>
      </c>
    </row>
    <row r="13127" spans="1:6" x14ac:dyDescent="0.25">
      <c r="A13127">
        <v>13125</v>
      </c>
      <c r="B13127" t="s">
        <v>14021</v>
      </c>
      <c r="C13127" s="78">
        <v>-1.0418916</v>
      </c>
      <c r="D13127" s="78">
        <v>-0.29906769999999999</v>
      </c>
      <c r="E13127" s="78">
        <v>9.4536380000000003E-2</v>
      </c>
      <c r="F13127" s="78">
        <v>-0.12796982000000001</v>
      </c>
    </row>
    <row r="13128" spans="1:6" x14ac:dyDescent="0.25">
      <c r="A13128">
        <v>13126</v>
      </c>
      <c r="B13128" t="s">
        <v>14022</v>
      </c>
      <c r="C13128" s="78">
        <v>-0.99192069999999999</v>
      </c>
      <c r="D13128" s="78">
        <v>-1.3492415</v>
      </c>
      <c r="E13128" s="78">
        <v>-4.9903423000000002E-2</v>
      </c>
      <c r="F13128" s="78">
        <v>9.0936429999999999E-2</v>
      </c>
    </row>
    <row r="13129" spans="1:6" x14ac:dyDescent="0.25">
      <c r="A13129">
        <v>13127</v>
      </c>
      <c r="B13129" t="s">
        <v>14023</v>
      </c>
      <c r="C13129" s="78">
        <v>1.6347023000000001</v>
      </c>
      <c r="D13129" s="78">
        <v>0.12295108</v>
      </c>
      <c r="E13129" s="78">
        <v>-8.6630090000000007E-2</v>
      </c>
      <c r="F13129" s="78">
        <v>0.10744127000000001</v>
      </c>
    </row>
    <row r="13130" spans="1:6" x14ac:dyDescent="0.25">
      <c r="A13130">
        <v>13128</v>
      </c>
      <c r="B13130" t="s">
        <v>14024</v>
      </c>
      <c r="C13130" s="78">
        <v>-2.5193286000000001</v>
      </c>
      <c r="D13130" s="78">
        <v>0.83323809999999998</v>
      </c>
      <c r="E13130" s="78">
        <v>-8.0809850000000003E-2</v>
      </c>
      <c r="F13130" s="78">
        <v>-8.3581429999999998E-2</v>
      </c>
    </row>
    <row r="13131" spans="1:6" x14ac:dyDescent="0.25">
      <c r="A13131">
        <v>13129</v>
      </c>
      <c r="B13131" t="s">
        <v>14025</v>
      </c>
      <c r="C13131" s="78">
        <v>1.9559413000000001</v>
      </c>
      <c r="D13131" s="78">
        <v>1.8463122999999999</v>
      </c>
      <c r="E13131" s="78">
        <v>-8.5348144000000001E-2</v>
      </c>
      <c r="F13131" s="78">
        <v>0.10930059</v>
      </c>
    </row>
    <row r="13132" spans="1:6" x14ac:dyDescent="0.25">
      <c r="A13132">
        <v>13130</v>
      </c>
      <c r="B13132" t="s">
        <v>14026</v>
      </c>
      <c r="C13132" s="78">
        <v>4.5803595000000001</v>
      </c>
      <c r="D13132" s="78">
        <v>-0.39023885000000003</v>
      </c>
      <c r="E13132" s="78">
        <v>-6.7663970000000004E-2</v>
      </c>
      <c r="F13132" s="78">
        <v>8.2742570000000001E-3</v>
      </c>
    </row>
    <row r="13133" spans="1:6" x14ac:dyDescent="0.25">
      <c r="A13133">
        <v>13131</v>
      </c>
      <c r="B13133" t="s">
        <v>14027</v>
      </c>
      <c r="C13133" s="78">
        <v>3.9992673000000001</v>
      </c>
      <c r="D13133" s="78">
        <v>-0.83215784999999998</v>
      </c>
      <c r="E13133" s="78">
        <v>-5.4818787000000001E-2</v>
      </c>
      <c r="F13133" s="78">
        <v>6.228815E-2</v>
      </c>
    </row>
    <row r="13134" spans="1:6" x14ac:dyDescent="0.25">
      <c r="A13134">
        <v>13132</v>
      </c>
      <c r="B13134" t="s">
        <v>4257</v>
      </c>
      <c r="C13134" s="78">
        <v>-1.6442336</v>
      </c>
      <c r="D13134" s="78">
        <v>1.7909630999999999E-2</v>
      </c>
      <c r="E13134" s="78">
        <v>-3.4390595000000003E-2</v>
      </c>
      <c r="F13134" s="78">
        <v>0.17954011</v>
      </c>
    </row>
    <row r="13135" spans="1:6" x14ac:dyDescent="0.25">
      <c r="A13135">
        <v>13133</v>
      </c>
      <c r="B13135" t="s">
        <v>14028</v>
      </c>
      <c r="C13135" s="78">
        <v>-0.73843360000000002</v>
      </c>
      <c r="D13135" s="78">
        <v>1.7343402000000001</v>
      </c>
      <c r="E13135" s="78">
        <v>-6.7776955999999999E-2</v>
      </c>
      <c r="F13135" s="78">
        <v>-0.11335565</v>
      </c>
    </row>
    <row r="13136" spans="1:6" x14ac:dyDescent="0.25">
      <c r="A13136">
        <v>13134</v>
      </c>
      <c r="B13136" t="s">
        <v>14029</v>
      </c>
      <c r="C13136" s="78">
        <v>0.67332219999999998</v>
      </c>
      <c r="D13136" s="78">
        <v>-2.7000616000000002</v>
      </c>
      <c r="E13136" s="78">
        <v>0.25524925999999998</v>
      </c>
      <c r="F13136" s="78">
        <v>-0.51982729999999999</v>
      </c>
    </row>
    <row r="13137" spans="1:6" x14ac:dyDescent="0.25">
      <c r="A13137">
        <v>13135</v>
      </c>
      <c r="B13137" t="s">
        <v>14030</v>
      </c>
      <c r="C13137" s="78">
        <v>-1.4368320999999999</v>
      </c>
      <c r="D13137" s="78">
        <v>-1.1214071999999999</v>
      </c>
      <c r="E13137" s="78">
        <v>-8.3604454999999994E-2</v>
      </c>
      <c r="F13137" s="78">
        <v>9.4043310000000001E-3</v>
      </c>
    </row>
    <row r="13138" spans="1:6" x14ac:dyDescent="0.25">
      <c r="A13138">
        <v>13136</v>
      </c>
      <c r="B13138" t="s">
        <v>14031</v>
      </c>
      <c r="C13138" s="78">
        <v>3.8980625</v>
      </c>
      <c r="D13138" s="78">
        <v>1.5568746</v>
      </c>
      <c r="E13138" s="78">
        <v>-3.4390595000000003E-2</v>
      </c>
      <c r="F13138" s="78">
        <v>0.17954011</v>
      </c>
    </row>
    <row r="13139" spans="1:6" x14ac:dyDescent="0.25">
      <c r="A13139">
        <v>13137</v>
      </c>
      <c r="B13139" t="s">
        <v>14032</v>
      </c>
      <c r="C13139" s="78">
        <v>1.8813883</v>
      </c>
      <c r="D13139" s="78">
        <v>0.32231352000000002</v>
      </c>
      <c r="E13139" s="78">
        <v>-3.4390595000000003E-2</v>
      </c>
      <c r="F13139" s="78">
        <v>0.17954011</v>
      </c>
    </row>
    <row r="13140" spans="1:6" x14ac:dyDescent="0.25">
      <c r="A13140">
        <v>13138</v>
      </c>
      <c r="B13140" t="s">
        <v>14033</v>
      </c>
      <c r="C13140" s="78">
        <v>-2.6599659999999998</v>
      </c>
      <c r="D13140" s="78">
        <v>0.37094640000000001</v>
      </c>
      <c r="E13140" s="78">
        <v>-0.103189155</v>
      </c>
      <c r="F13140" s="78">
        <v>7.7008569999999998E-2</v>
      </c>
    </row>
    <row r="13141" spans="1:6" x14ac:dyDescent="0.25">
      <c r="A13141">
        <v>13139</v>
      </c>
      <c r="B13141" t="s">
        <v>14034</v>
      </c>
      <c r="C13141" s="78">
        <v>4.4910126000000004</v>
      </c>
      <c r="D13141" s="78">
        <v>-3.4358202999999997E-2</v>
      </c>
      <c r="E13141" s="78">
        <v>-7.4467439999999996E-2</v>
      </c>
      <c r="F13141" s="78">
        <v>5.9759079999999999E-2</v>
      </c>
    </row>
    <row r="13142" spans="1:6" x14ac:dyDescent="0.25">
      <c r="A13142">
        <v>13140</v>
      </c>
      <c r="B13142" t="s">
        <v>14035</v>
      </c>
      <c r="C13142" s="78">
        <v>-8.7053925000000004E-2</v>
      </c>
      <c r="D13142" s="78">
        <v>1.1923298</v>
      </c>
      <c r="E13142" s="78">
        <v>8.2886470000000004E-2</v>
      </c>
      <c r="F13142" s="78">
        <v>-0.39596896999999998</v>
      </c>
    </row>
    <row r="13143" spans="1:6" x14ac:dyDescent="0.25">
      <c r="A13143">
        <v>13141</v>
      </c>
      <c r="B13143" t="s">
        <v>14036</v>
      </c>
      <c r="C13143" s="78">
        <v>-0.84006689999999995</v>
      </c>
      <c r="D13143" s="78">
        <v>-0.94567559999999995</v>
      </c>
      <c r="E13143" s="78">
        <v>-6.6649094000000006E-2</v>
      </c>
      <c r="F13143" s="78">
        <v>7.0123050000000006E-2</v>
      </c>
    </row>
    <row r="13144" spans="1:6" x14ac:dyDescent="0.25">
      <c r="A13144">
        <v>13142</v>
      </c>
      <c r="B13144" t="s">
        <v>14037</v>
      </c>
      <c r="C13144" s="78">
        <v>-1.3486923</v>
      </c>
      <c r="D13144" s="78">
        <v>1.4898032999999999</v>
      </c>
      <c r="E13144" s="78">
        <v>-9.7272010000000006E-2</v>
      </c>
      <c r="F13144" s="78">
        <v>-4.3751449999999997E-2</v>
      </c>
    </row>
    <row r="13145" spans="1:6" x14ac:dyDescent="0.25">
      <c r="A13145">
        <v>13143</v>
      </c>
      <c r="B13145" t="s">
        <v>14038</v>
      </c>
      <c r="C13145" s="78">
        <v>-0.7256667</v>
      </c>
      <c r="D13145" s="78">
        <v>-0.13977175999999999</v>
      </c>
      <c r="E13145" s="78">
        <v>-8.8776040000000001E-2</v>
      </c>
      <c r="F13145" s="78">
        <v>-1.911734E-2</v>
      </c>
    </row>
    <row r="13146" spans="1:6" x14ac:dyDescent="0.25">
      <c r="A13146">
        <v>13144</v>
      </c>
      <c r="B13146" t="s">
        <v>14039</v>
      </c>
      <c r="C13146" s="78">
        <v>0.59671339999999995</v>
      </c>
      <c r="D13146" s="78">
        <v>-1.5511543999999999</v>
      </c>
      <c r="E13146" s="78">
        <v>8.6721929999999999E-3</v>
      </c>
      <c r="F13146" s="78">
        <v>-0.10558839</v>
      </c>
    </row>
    <row r="13147" spans="1:6" x14ac:dyDescent="0.25">
      <c r="A13147">
        <v>13145</v>
      </c>
      <c r="B13147" t="s">
        <v>14040</v>
      </c>
      <c r="C13147" s="78">
        <v>-0.63930949999999998</v>
      </c>
      <c r="D13147" s="78">
        <v>-0.57581139999999997</v>
      </c>
      <c r="E13147" s="78">
        <v>-0.10533193</v>
      </c>
      <c r="F13147" s="78">
        <v>-6.4048869999999994E-2</v>
      </c>
    </row>
    <row r="13148" spans="1:6" x14ac:dyDescent="0.25">
      <c r="A13148">
        <v>13146</v>
      </c>
      <c r="B13148" t="s">
        <v>14041</v>
      </c>
      <c r="C13148" s="78">
        <v>-0.22179657</v>
      </c>
      <c r="D13148" s="78">
        <v>1.6572123000000001</v>
      </c>
      <c r="E13148" s="78">
        <v>-8.0533900000000005E-3</v>
      </c>
      <c r="F13148" s="78">
        <v>-0.39246374000000001</v>
      </c>
    </row>
    <row r="13149" spans="1:6" x14ac:dyDescent="0.25">
      <c r="A13149">
        <v>13147</v>
      </c>
      <c r="B13149" t="s">
        <v>14042</v>
      </c>
      <c r="C13149" s="78">
        <v>-1.1745108</v>
      </c>
      <c r="D13149" s="78">
        <v>4.6995565000000003E-2</v>
      </c>
      <c r="E13149" s="78">
        <v>-5.1319450000000003E-2</v>
      </c>
      <c r="F13149" s="78">
        <v>7.2483174999999997E-2</v>
      </c>
    </row>
    <row r="13150" spans="1:6" x14ac:dyDescent="0.25">
      <c r="A13150">
        <v>13148</v>
      </c>
      <c r="B13150" t="s">
        <v>14043</v>
      </c>
      <c r="C13150" s="78">
        <v>1.5323785999999999</v>
      </c>
      <c r="D13150" s="78">
        <v>-3.3896818</v>
      </c>
      <c r="E13150" s="78">
        <v>-0.15590511000000001</v>
      </c>
      <c r="F13150" s="78">
        <v>-0.17563245999999999</v>
      </c>
    </row>
    <row r="13151" spans="1:6" x14ac:dyDescent="0.25">
      <c r="A13151">
        <v>13149</v>
      </c>
      <c r="B13151" t="s">
        <v>14044</v>
      </c>
      <c r="C13151" s="78">
        <v>-0.80522185999999996</v>
      </c>
      <c r="D13151" s="78">
        <v>1.0165059999999999</v>
      </c>
      <c r="E13151" s="78">
        <v>-8.5115455000000007E-2</v>
      </c>
      <c r="F13151" s="78">
        <v>7.2501189999999993E-2</v>
      </c>
    </row>
    <row r="13152" spans="1:6" x14ac:dyDescent="0.25">
      <c r="A13152">
        <v>13150</v>
      </c>
      <c r="B13152" t="s">
        <v>14045</v>
      </c>
      <c r="C13152" s="78">
        <v>-0.36001155000000001</v>
      </c>
      <c r="D13152" s="78">
        <v>-0.35610344999999999</v>
      </c>
      <c r="E13152" s="78">
        <v>-8.493473E-2</v>
      </c>
      <c r="F13152" s="78">
        <v>1.770702E-2</v>
      </c>
    </row>
    <row r="13153" spans="1:6" x14ac:dyDescent="0.25">
      <c r="A13153">
        <v>13151</v>
      </c>
      <c r="B13153" t="s">
        <v>14046</v>
      </c>
      <c r="C13153" s="78">
        <v>-0.75833510000000004</v>
      </c>
      <c r="D13153" s="78">
        <v>0.12323622400000001</v>
      </c>
      <c r="E13153" s="78">
        <v>-4.2544138000000002E-2</v>
      </c>
      <c r="F13153" s="78">
        <v>2.7223810000000001E-2</v>
      </c>
    </row>
    <row r="13154" spans="1:6" x14ac:dyDescent="0.25">
      <c r="A13154">
        <v>13152</v>
      </c>
      <c r="B13154" t="s">
        <v>14047</v>
      </c>
      <c r="C13154" s="78">
        <v>2.3381452999999999</v>
      </c>
      <c r="D13154" s="78">
        <v>1.7765898</v>
      </c>
      <c r="E13154" s="78">
        <v>-3.4390595000000003E-2</v>
      </c>
      <c r="F13154" s="78">
        <v>0.17954011</v>
      </c>
    </row>
    <row r="13155" spans="1:6" x14ac:dyDescent="0.25">
      <c r="A13155">
        <v>13153</v>
      </c>
      <c r="B13155" t="s">
        <v>14048</v>
      </c>
      <c r="C13155" s="78">
        <v>2.1434853</v>
      </c>
      <c r="D13155" s="78">
        <v>-1.5099324000000001</v>
      </c>
      <c r="E13155" s="78">
        <v>0.13519375</v>
      </c>
      <c r="F13155" s="78">
        <v>-0.28428173000000001</v>
      </c>
    </row>
    <row r="13156" spans="1:6" x14ac:dyDescent="0.25">
      <c r="A13156">
        <v>13154</v>
      </c>
      <c r="B13156" t="s">
        <v>14049</v>
      </c>
      <c r="C13156" s="78">
        <v>1.0604769999999999</v>
      </c>
      <c r="D13156" s="78">
        <v>-3.9100564000000002</v>
      </c>
      <c r="E13156" s="78">
        <v>-2.4840425999999999E-2</v>
      </c>
      <c r="F13156" s="78">
        <v>2.0746424999999999E-2</v>
      </c>
    </row>
    <row r="13157" spans="1:6" x14ac:dyDescent="0.25">
      <c r="A13157">
        <v>13155</v>
      </c>
      <c r="B13157" t="s">
        <v>14050</v>
      </c>
      <c r="C13157" s="78">
        <v>-1.2230455</v>
      </c>
      <c r="D13157" s="78">
        <v>-0.24097722999999999</v>
      </c>
      <c r="E13157" s="78">
        <v>-1.8746499E-2</v>
      </c>
      <c r="F13157" s="78">
        <v>0.11920345</v>
      </c>
    </row>
    <row r="13158" spans="1:6" x14ac:dyDescent="0.25">
      <c r="A13158">
        <v>13156</v>
      </c>
      <c r="B13158" t="s">
        <v>14051</v>
      </c>
      <c r="C13158" s="78">
        <v>0.17634358999999999</v>
      </c>
      <c r="D13158" s="78">
        <v>6.7220569999999993E-2</v>
      </c>
      <c r="E13158" s="78">
        <v>-6.7402160000000003E-2</v>
      </c>
      <c r="F13158" s="78">
        <v>0.11858015500000001</v>
      </c>
    </row>
    <row r="13159" spans="1:6" x14ac:dyDescent="0.25">
      <c r="A13159">
        <v>13157</v>
      </c>
      <c r="B13159" t="s">
        <v>14052</v>
      </c>
      <c r="C13159" s="78">
        <v>-2.8867761999999999</v>
      </c>
      <c r="D13159" s="78">
        <v>4.7707689999999997E-2</v>
      </c>
      <c r="E13159" s="78">
        <v>-3.4390595000000003E-2</v>
      </c>
      <c r="F13159" s="78">
        <v>0.17954011</v>
      </c>
    </row>
    <row r="13160" spans="1:6" x14ac:dyDescent="0.25">
      <c r="A13160">
        <v>13158</v>
      </c>
      <c r="B13160" t="s">
        <v>14053</v>
      </c>
      <c r="C13160" s="78">
        <v>-0.35812949999999999</v>
      </c>
      <c r="D13160" s="78">
        <v>-0.66865410000000003</v>
      </c>
      <c r="E13160" s="78">
        <v>-9.1967320000000005E-2</v>
      </c>
      <c r="F13160" s="78">
        <v>-3.9675698000000002E-2</v>
      </c>
    </row>
    <row r="13161" spans="1:6" x14ac:dyDescent="0.25">
      <c r="A13161">
        <v>13159</v>
      </c>
      <c r="B13161" t="s">
        <v>14054</v>
      </c>
      <c r="C13161" s="78">
        <v>1.1264228000000001</v>
      </c>
      <c r="D13161" s="78">
        <v>-0.24990573999999999</v>
      </c>
      <c r="E13161" s="78">
        <v>-8.9650419999999995E-2</v>
      </c>
      <c r="F13161" s="78">
        <v>8.3548600000000001E-2</v>
      </c>
    </row>
    <row r="13162" spans="1:6" x14ac:dyDescent="0.25">
      <c r="A13162">
        <v>13160</v>
      </c>
      <c r="B13162" t="s">
        <v>14055</v>
      </c>
      <c r="C13162" s="78">
        <v>-0.99842346000000004</v>
      </c>
      <c r="D13162" s="78">
        <v>-0.20047345999999999</v>
      </c>
      <c r="E13162" s="78">
        <v>3.1136427000000001E-2</v>
      </c>
      <c r="F13162" s="78">
        <v>8.9018860000000005E-2</v>
      </c>
    </row>
    <row r="13163" spans="1:6" x14ac:dyDescent="0.25">
      <c r="A13163">
        <v>13161</v>
      </c>
      <c r="B13163" t="s">
        <v>14056</v>
      </c>
      <c r="C13163" s="78">
        <v>-2.7520405999999999</v>
      </c>
      <c r="D13163" s="78">
        <v>-1.6029749</v>
      </c>
      <c r="E13163" s="78">
        <v>-3.4390595000000003E-2</v>
      </c>
      <c r="F13163" s="78">
        <v>0.17954011</v>
      </c>
    </row>
    <row r="13164" spans="1:6" x14ac:dyDescent="0.25">
      <c r="A13164">
        <v>13162</v>
      </c>
      <c r="B13164" t="s">
        <v>14057</v>
      </c>
      <c r="C13164" s="78">
        <v>0.85553360000000001</v>
      </c>
      <c r="D13164" s="78">
        <v>1.5656380999999999</v>
      </c>
      <c r="E13164" s="78">
        <v>-1.6283063E-2</v>
      </c>
      <c r="F13164" s="78">
        <v>-0.11132626</v>
      </c>
    </row>
    <row r="13165" spans="1:6" x14ac:dyDescent="0.25">
      <c r="A13165">
        <v>13163</v>
      </c>
      <c r="B13165" t="s">
        <v>14058</v>
      </c>
      <c r="C13165" s="78">
        <v>-1.1145463</v>
      </c>
      <c r="D13165" s="78">
        <v>0.14334388000000001</v>
      </c>
      <c r="E13165" s="78">
        <v>8.8476240000000001E-3</v>
      </c>
      <c r="F13165" s="78">
        <v>-7.3362574E-2</v>
      </c>
    </row>
    <row r="13166" spans="1:6" x14ac:dyDescent="0.25">
      <c r="A13166">
        <v>13164</v>
      </c>
      <c r="B13166" t="s">
        <v>14059</v>
      </c>
      <c r="C13166" s="78">
        <v>0.30184153000000002</v>
      </c>
      <c r="D13166" s="78">
        <v>0.35366281999999999</v>
      </c>
      <c r="E13166" s="78">
        <v>-9.8338869999999995E-3</v>
      </c>
      <c r="F13166" s="78">
        <v>5.6007585999999998E-2</v>
      </c>
    </row>
    <row r="13167" spans="1:6" x14ac:dyDescent="0.25">
      <c r="A13167">
        <v>13165</v>
      </c>
      <c r="B13167" t="s">
        <v>14060</v>
      </c>
      <c r="C13167" s="78">
        <v>0.81608009999999997</v>
      </c>
      <c r="D13167" s="78">
        <v>0.53772664000000003</v>
      </c>
      <c r="E13167" s="78">
        <v>-1.6713267E-2</v>
      </c>
      <c r="F13167" s="78">
        <v>-3.4065247E-2</v>
      </c>
    </row>
    <row r="13168" spans="1:6" x14ac:dyDescent="0.25">
      <c r="A13168">
        <v>13166</v>
      </c>
      <c r="B13168" t="s">
        <v>14061</v>
      </c>
      <c r="C13168" s="78">
        <v>-0.121783614</v>
      </c>
      <c r="D13168" s="78">
        <v>-3.8466752</v>
      </c>
      <c r="E13168" s="78">
        <v>-7.4162259999999994E-2</v>
      </c>
      <c r="F13168" s="78">
        <v>8.9398029999999996E-3</v>
      </c>
    </row>
    <row r="13169" spans="1:6" x14ac:dyDescent="0.25">
      <c r="A13169">
        <v>13167</v>
      </c>
      <c r="B13169" t="s">
        <v>14062</v>
      </c>
      <c r="C13169" s="78">
        <v>3.4838982000000001</v>
      </c>
      <c r="D13169" s="78">
        <v>-2.4069995999999998</v>
      </c>
      <c r="E13169" s="78">
        <v>-3.4390595000000003E-2</v>
      </c>
      <c r="F13169" s="78">
        <v>0.17954011</v>
      </c>
    </row>
    <row r="13170" spans="1:6" x14ac:dyDescent="0.25">
      <c r="A13170">
        <v>13168</v>
      </c>
      <c r="B13170" t="s">
        <v>13325</v>
      </c>
      <c r="C13170" s="78">
        <v>-0.89978944999999999</v>
      </c>
      <c r="D13170" s="78">
        <v>0.61442379999999996</v>
      </c>
      <c r="E13170" s="78">
        <v>-3.4390595000000003E-2</v>
      </c>
      <c r="F13170" s="78">
        <v>0.17954011</v>
      </c>
    </row>
    <row r="13171" spans="1:6" x14ac:dyDescent="0.25">
      <c r="A13171">
        <v>13169</v>
      </c>
      <c r="B13171" t="s">
        <v>14063</v>
      </c>
      <c r="C13171" s="78">
        <v>2.8482079999999998E-4</v>
      </c>
      <c r="D13171" s="78">
        <v>1.1314116999999999</v>
      </c>
      <c r="E13171" s="78">
        <v>-7.9719275000000006E-2</v>
      </c>
      <c r="F13171" s="78">
        <v>-3.5365491999999998E-2</v>
      </c>
    </row>
    <row r="13172" spans="1:6" x14ac:dyDescent="0.25">
      <c r="A13172">
        <v>13170</v>
      </c>
      <c r="B13172" t="s">
        <v>14064</v>
      </c>
      <c r="C13172" s="78">
        <v>0.97858140000000005</v>
      </c>
      <c r="D13172" s="78">
        <v>0.87692820000000005</v>
      </c>
      <c r="E13172" s="78">
        <v>-3.4390595000000003E-2</v>
      </c>
      <c r="F13172" s="78">
        <v>0.17954011</v>
      </c>
    </row>
    <row r="13173" spans="1:6" x14ac:dyDescent="0.25">
      <c r="A13173">
        <v>13171</v>
      </c>
      <c r="B13173" t="s">
        <v>14065</v>
      </c>
      <c r="C13173" s="78">
        <v>-0.12789582999999999</v>
      </c>
      <c r="D13173" s="78">
        <v>2.4728295999999999</v>
      </c>
      <c r="E13173" s="78">
        <v>-6.6748050000000003E-2</v>
      </c>
      <c r="F13173" s="78">
        <v>2.7895406000000001E-2</v>
      </c>
    </row>
    <row r="13174" spans="1:6" x14ac:dyDescent="0.25">
      <c r="A13174">
        <v>13172</v>
      </c>
      <c r="B13174" t="s">
        <v>14066</v>
      </c>
      <c r="C13174" s="78">
        <v>0.68400559999999999</v>
      </c>
      <c r="D13174" s="78">
        <v>-0.25753015000000001</v>
      </c>
      <c r="E13174" s="78">
        <v>-5.3986979999999997E-2</v>
      </c>
      <c r="F13174" s="78">
        <v>0.1202508</v>
      </c>
    </row>
    <row r="13175" spans="1:6" x14ac:dyDescent="0.25">
      <c r="A13175">
        <v>13173</v>
      </c>
      <c r="B13175" t="s">
        <v>14067</v>
      </c>
      <c r="C13175" s="78">
        <v>2.7795890000000001</v>
      </c>
      <c r="D13175" s="78">
        <v>-3.6290168999999999</v>
      </c>
      <c r="E13175" s="78">
        <v>4.9548965E-2</v>
      </c>
      <c r="F13175" s="78">
        <v>-1.9382730000000001E-2</v>
      </c>
    </row>
    <row r="13176" spans="1:6" x14ac:dyDescent="0.25">
      <c r="A13176">
        <v>13174</v>
      </c>
      <c r="B13176" t="s">
        <v>14068</v>
      </c>
      <c r="C13176" s="78">
        <v>2.0746509999999998</v>
      </c>
      <c r="D13176" s="78">
        <v>-0.98821899999999996</v>
      </c>
      <c r="E13176" s="78">
        <v>1.7147306000000001E-2</v>
      </c>
      <c r="F13176" s="78">
        <v>-8.9062450000000001E-3</v>
      </c>
    </row>
    <row r="13177" spans="1:6" x14ac:dyDescent="0.25">
      <c r="A13177">
        <v>13175</v>
      </c>
      <c r="B13177" t="s">
        <v>14069</v>
      </c>
      <c r="C13177" s="78">
        <v>-0.21395981</v>
      </c>
      <c r="D13177" s="78">
        <v>-0.56702580000000002</v>
      </c>
      <c r="E13177" s="78">
        <v>-3.4390595000000003E-2</v>
      </c>
      <c r="F13177" s="78">
        <v>0.17954011</v>
      </c>
    </row>
    <row r="13178" spans="1:6" x14ac:dyDescent="0.25">
      <c r="A13178">
        <v>13176</v>
      </c>
      <c r="B13178" t="s">
        <v>14070</v>
      </c>
      <c r="C13178" s="78">
        <v>-1.0907937000000001</v>
      </c>
      <c r="D13178" s="78">
        <v>-1.1559097</v>
      </c>
      <c r="E13178" s="78">
        <v>-2.566297E-2</v>
      </c>
      <c r="F13178" s="78">
        <v>0.11011718</v>
      </c>
    </row>
    <row r="13179" spans="1:6" x14ac:dyDescent="0.25">
      <c r="A13179">
        <v>13177</v>
      </c>
      <c r="B13179" t="s">
        <v>14071</v>
      </c>
      <c r="C13179" s="78">
        <v>-1.2606029999999999</v>
      </c>
      <c r="D13179" s="78">
        <v>-9.0008110000000002E-2</v>
      </c>
      <c r="E13179" s="78">
        <v>1.0430537E-2</v>
      </c>
      <c r="F13179" s="78">
        <v>-0.22202206999999999</v>
      </c>
    </row>
    <row r="13180" spans="1:6" x14ac:dyDescent="0.25">
      <c r="A13180">
        <v>13178</v>
      </c>
      <c r="B13180" t="s">
        <v>14072</v>
      </c>
      <c r="C13180" s="78">
        <v>0.32873764999999999</v>
      </c>
      <c r="D13180" s="78">
        <v>-1.0638719999999999</v>
      </c>
      <c r="E13180" s="78">
        <v>-8.610922E-2</v>
      </c>
      <c r="F13180" s="78">
        <v>3.6527440000000001E-2</v>
      </c>
    </row>
    <row r="13181" spans="1:6" x14ac:dyDescent="0.25">
      <c r="A13181">
        <v>13179</v>
      </c>
      <c r="B13181" t="s">
        <v>14073</v>
      </c>
      <c r="C13181" s="78">
        <v>8.7549954999999999E-2</v>
      </c>
      <c r="D13181" s="78">
        <v>0.53911759999999997</v>
      </c>
      <c r="E13181" s="78">
        <v>-3.4390595000000003E-2</v>
      </c>
      <c r="F13181" s="78">
        <v>0.17954011</v>
      </c>
    </row>
    <row r="13182" spans="1:6" x14ac:dyDescent="0.25">
      <c r="A13182">
        <v>13180</v>
      </c>
      <c r="B13182" t="s">
        <v>14074</v>
      </c>
      <c r="C13182" s="78">
        <v>-0.34602070000000001</v>
      </c>
      <c r="D13182" s="78">
        <v>-1.0321309999999999</v>
      </c>
      <c r="E13182" s="78">
        <v>-3.4390595000000003E-2</v>
      </c>
      <c r="F13182" s="78">
        <v>0.17954011</v>
      </c>
    </row>
    <row r="13183" spans="1:6" x14ac:dyDescent="0.25">
      <c r="A13183">
        <v>13181</v>
      </c>
      <c r="B13183" t="s">
        <v>14075</v>
      </c>
      <c r="C13183" s="78">
        <v>-1.5490866000000001</v>
      </c>
      <c r="D13183" s="78">
        <v>0.82993483999999995</v>
      </c>
      <c r="E13183" s="78">
        <v>9.4879640000000001E-2</v>
      </c>
      <c r="F13183" s="78">
        <v>-0.23696101999999999</v>
      </c>
    </row>
    <row r="13184" spans="1:6" x14ac:dyDescent="0.25">
      <c r="A13184">
        <v>13182</v>
      </c>
      <c r="B13184" t="s">
        <v>14076</v>
      </c>
      <c r="C13184" s="78">
        <v>-0.38102429999999998</v>
      </c>
      <c r="D13184" s="78">
        <v>0.99419990000000003</v>
      </c>
      <c r="E13184" s="78">
        <v>2.1382275999999999E-2</v>
      </c>
      <c r="F13184" s="78">
        <v>-0.10569988</v>
      </c>
    </row>
    <row r="13185" spans="1:6" x14ac:dyDescent="0.25">
      <c r="A13185">
        <v>13183</v>
      </c>
      <c r="B13185" t="s">
        <v>14077</v>
      </c>
      <c r="C13185" s="78">
        <v>0.93724730000000001</v>
      </c>
      <c r="D13185" s="78">
        <v>1.2901015</v>
      </c>
      <c r="E13185" s="78">
        <v>-8.0282049999999994E-2</v>
      </c>
      <c r="F13185" s="78">
        <v>6.8957329999999997E-2</v>
      </c>
    </row>
    <row r="13186" spans="1:6" x14ac:dyDescent="0.25">
      <c r="A13186">
        <v>13184</v>
      </c>
      <c r="B13186" t="s">
        <v>14078</v>
      </c>
      <c r="C13186" s="78">
        <v>0.52681730000000004</v>
      </c>
      <c r="D13186" s="78">
        <v>0.80375516000000002</v>
      </c>
      <c r="E13186" s="78">
        <v>-6.3748040000000006E-2</v>
      </c>
      <c r="F13186" s="78">
        <v>2.5516763000000001E-2</v>
      </c>
    </row>
    <row r="13187" spans="1:6" x14ac:dyDescent="0.25">
      <c r="A13187">
        <v>13185</v>
      </c>
      <c r="B13187" t="s">
        <v>14079</v>
      </c>
      <c r="C13187" s="78">
        <v>-0.69250210000000001</v>
      </c>
      <c r="D13187" s="78">
        <v>1.5837916000000001</v>
      </c>
      <c r="E13187" s="78">
        <v>3.1040166000000001E-2</v>
      </c>
      <c r="F13187" s="78">
        <v>-0.32149333000000002</v>
      </c>
    </row>
    <row r="13188" spans="1:6" x14ac:dyDescent="0.25">
      <c r="A13188">
        <v>13186</v>
      </c>
      <c r="B13188" t="s">
        <v>14080</v>
      </c>
      <c r="C13188" s="78">
        <v>0.16425683999999999</v>
      </c>
      <c r="D13188" s="78">
        <v>-0.41641727000000001</v>
      </c>
      <c r="E13188" s="78">
        <v>2.3286879E-2</v>
      </c>
      <c r="F13188" s="78">
        <v>-6.4184400000000003E-2</v>
      </c>
    </row>
    <row r="13189" spans="1:6" x14ac:dyDescent="0.25">
      <c r="A13189">
        <v>13187</v>
      </c>
      <c r="B13189" t="s">
        <v>14081</v>
      </c>
      <c r="C13189" s="78">
        <v>1.2579252000000001</v>
      </c>
      <c r="D13189" s="78">
        <v>0.46331674</v>
      </c>
      <c r="E13189" s="78">
        <v>0.13368820000000001</v>
      </c>
      <c r="F13189" s="78">
        <v>-0.49834096</v>
      </c>
    </row>
    <row r="13190" spans="1:6" x14ac:dyDescent="0.25">
      <c r="A13190">
        <v>13188</v>
      </c>
      <c r="B13190" t="s">
        <v>14082</v>
      </c>
      <c r="C13190" s="78">
        <v>-1.2898569</v>
      </c>
      <c r="D13190" s="78">
        <v>1.2416005000000001</v>
      </c>
      <c r="E13190" s="78">
        <v>-0.18505840000000001</v>
      </c>
      <c r="F13190" s="78">
        <v>-0.40579860000000001</v>
      </c>
    </row>
    <row r="13191" spans="1:6" x14ac:dyDescent="0.25">
      <c r="A13191">
        <v>13189</v>
      </c>
      <c r="B13191" t="s">
        <v>14083</v>
      </c>
      <c r="C13191" s="78">
        <v>-0.21610793</v>
      </c>
      <c r="D13191" s="78">
        <v>-0.43859920000000002</v>
      </c>
      <c r="E13191" s="78">
        <v>-3.4390595000000003E-2</v>
      </c>
      <c r="F13191" s="78">
        <v>0.17954011</v>
      </c>
    </row>
    <row r="13192" spans="1:6" x14ac:dyDescent="0.25">
      <c r="A13192">
        <v>13190</v>
      </c>
      <c r="B13192" t="s">
        <v>14084</v>
      </c>
      <c r="C13192" s="78">
        <v>-0.13035113000000001</v>
      </c>
      <c r="D13192" s="78">
        <v>-0.11568725000000001</v>
      </c>
      <c r="E13192" s="78">
        <v>-8.5154645000000001E-2</v>
      </c>
      <c r="F13192" s="78">
        <v>-5.5118349999999997E-3</v>
      </c>
    </row>
    <row r="13193" spans="1:6" x14ac:dyDescent="0.25">
      <c r="A13193">
        <v>13191</v>
      </c>
      <c r="B13193" t="s">
        <v>14085</v>
      </c>
      <c r="C13193" s="78">
        <v>-0.21545460999999999</v>
      </c>
      <c r="D13193" s="78">
        <v>1.5356137999999999</v>
      </c>
      <c r="E13193" s="78">
        <v>-4.8912995000000001E-2</v>
      </c>
      <c r="F13193" s="78">
        <v>5.6842721999999998E-2</v>
      </c>
    </row>
    <row r="13194" spans="1:6" x14ac:dyDescent="0.25">
      <c r="A13194">
        <v>13192</v>
      </c>
      <c r="B13194" t="s">
        <v>14086</v>
      </c>
      <c r="C13194" s="78">
        <v>0.29041012999999999</v>
      </c>
      <c r="D13194" s="78">
        <v>0.47205891999999999</v>
      </c>
      <c r="E13194" s="78">
        <v>1.7001926999999999E-3</v>
      </c>
      <c r="F13194" s="78">
        <v>2.8295710000000002E-2</v>
      </c>
    </row>
    <row r="13195" spans="1:6" x14ac:dyDescent="0.25">
      <c r="A13195">
        <v>13193</v>
      </c>
      <c r="B13195" t="s">
        <v>14087</v>
      </c>
      <c r="C13195" s="78">
        <v>-0.73008439999999997</v>
      </c>
      <c r="D13195" s="78">
        <v>5.1367535999999998E-2</v>
      </c>
      <c r="E13195" s="78">
        <v>-3.0198521999999998E-2</v>
      </c>
      <c r="F13195" s="78">
        <v>-3.7467510000000002E-2</v>
      </c>
    </row>
    <row r="13196" spans="1:6" x14ac:dyDescent="0.25">
      <c r="A13196">
        <v>13194</v>
      </c>
      <c r="B13196" t="s">
        <v>14088</v>
      </c>
      <c r="C13196" s="78">
        <v>2.3082397000000001</v>
      </c>
      <c r="D13196" s="78">
        <v>0.96373034000000002</v>
      </c>
      <c r="E13196" s="78">
        <v>-6.5586716000000003E-2</v>
      </c>
      <c r="F13196" s="78">
        <v>9.3348496000000003E-2</v>
      </c>
    </row>
    <row r="13197" spans="1:6" x14ac:dyDescent="0.25">
      <c r="A13197">
        <v>13195</v>
      </c>
      <c r="B13197" t="s">
        <v>14089</v>
      </c>
      <c r="C13197" s="78">
        <v>-1.1105341</v>
      </c>
      <c r="D13197" s="78">
        <v>1.1339777</v>
      </c>
      <c r="E13197" s="78">
        <v>-8.6740020000000001E-2</v>
      </c>
      <c r="F13197" s="78">
        <v>8.8864270000000006E-3</v>
      </c>
    </row>
    <row r="13198" spans="1:6" x14ac:dyDescent="0.25">
      <c r="A13198">
        <v>13196</v>
      </c>
      <c r="B13198" t="s">
        <v>14090</v>
      </c>
      <c r="C13198" s="78">
        <v>-3.3525497000000001E-2</v>
      </c>
      <c r="D13198" s="78">
        <v>0.14596071999999999</v>
      </c>
      <c r="E13198" s="78">
        <v>-6.2491520000000002E-2</v>
      </c>
      <c r="F13198" s="78">
        <v>-0.19539218</v>
      </c>
    </row>
    <row r="13199" spans="1:6" x14ac:dyDescent="0.25">
      <c r="A13199">
        <v>13197</v>
      </c>
      <c r="B13199" t="s">
        <v>14091</v>
      </c>
      <c r="C13199" s="78">
        <v>1.022365</v>
      </c>
      <c r="D13199" s="78">
        <v>1.1475169999999999</v>
      </c>
      <c r="E13199" s="78">
        <v>-5.1036112000000002E-2</v>
      </c>
      <c r="F13199" s="78">
        <v>2.190727E-2</v>
      </c>
    </row>
    <row r="13200" spans="1:6" x14ac:dyDescent="0.25">
      <c r="A13200">
        <v>13198</v>
      </c>
      <c r="B13200" t="s">
        <v>14092</v>
      </c>
      <c r="C13200" s="78">
        <v>1.4969641</v>
      </c>
      <c r="D13200" s="78">
        <v>1.5844252999999999</v>
      </c>
      <c r="E13200" s="78">
        <v>-6.6461500000000007E-2</v>
      </c>
      <c r="F13200" s="78">
        <v>-0.32021987000000002</v>
      </c>
    </row>
    <row r="13201" spans="1:6" x14ac:dyDescent="0.25">
      <c r="A13201">
        <v>13199</v>
      </c>
      <c r="B13201" t="s">
        <v>14093</v>
      </c>
      <c r="C13201" s="78">
        <v>-1.1196569000000001</v>
      </c>
      <c r="D13201" s="78">
        <v>-2.6979760000000002</v>
      </c>
      <c r="E13201" s="78">
        <v>-7.7752784000000005E-2</v>
      </c>
      <c r="F13201" s="78">
        <v>-5.8750495E-2</v>
      </c>
    </row>
    <row r="13202" spans="1:6" x14ac:dyDescent="0.25">
      <c r="A13202">
        <v>13200</v>
      </c>
      <c r="B13202" t="s">
        <v>14094</v>
      </c>
      <c r="C13202" s="78">
        <v>-2.1085891999999999</v>
      </c>
      <c r="D13202" s="78">
        <v>0.26440380000000002</v>
      </c>
      <c r="E13202" s="78">
        <v>-9.9215670000000006E-2</v>
      </c>
      <c r="F13202" s="78">
        <v>-9.6923604999999996E-2</v>
      </c>
    </row>
    <row r="13203" spans="1:6" x14ac:dyDescent="0.25">
      <c r="A13203">
        <v>13201</v>
      </c>
      <c r="B13203" t="s">
        <v>14095</v>
      </c>
      <c r="C13203" s="78">
        <v>-2.0349461999999998</v>
      </c>
      <c r="D13203" s="78">
        <v>1.7784873000000001</v>
      </c>
      <c r="E13203" s="78">
        <v>8.7191489999999996E-2</v>
      </c>
      <c r="F13203" s="78">
        <v>-0.25820862999999999</v>
      </c>
    </row>
    <row r="13204" spans="1:6" x14ac:dyDescent="0.25">
      <c r="A13204">
        <v>13202</v>
      </c>
      <c r="B13204" t="s">
        <v>14096</v>
      </c>
      <c r="C13204" s="78">
        <v>-1.4437118</v>
      </c>
      <c r="D13204" s="78">
        <v>-0.82627605999999998</v>
      </c>
      <c r="E13204" s="78">
        <v>-3.4390595000000003E-2</v>
      </c>
      <c r="F13204" s="78">
        <v>0.17954011</v>
      </c>
    </row>
    <row r="13205" spans="1:6" x14ac:dyDescent="0.25">
      <c r="A13205">
        <v>13203</v>
      </c>
      <c r="B13205" t="s">
        <v>14097</v>
      </c>
      <c r="C13205" s="78">
        <v>-2.0243281999999998</v>
      </c>
      <c r="D13205" s="78">
        <v>-7.5814930000000003E-2</v>
      </c>
      <c r="E13205" s="78">
        <v>-8.7941229999999995E-2</v>
      </c>
      <c r="F13205" s="78">
        <v>7.9864980000000002E-2</v>
      </c>
    </row>
    <row r="13206" spans="1:6" x14ac:dyDescent="0.25">
      <c r="A13206">
        <v>13204</v>
      </c>
      <c r="B13206" t="s">
        <v>14098</v>
      </c>
      <c r="C13206" s="78">
        <v>3.2382843000000001</v>
      </c>
      <c r="D13206" s="78">
        <v>1.9459066</v>
      </c>
      <c r="E13206" s="78">
        <v>-6.7068660000000002E-2</v>
      </c>
      <c r="F13206" s="78">
        <v>2.0465089999999998E-2</v>
      </c>
    </row>
    <row r="13207" spans="1:6" x14ac:dyDescent="0.25">
      <c r="A13207">
        <v>13205</v>
      </c>
      <c r="B13207" t="s">
        <v>14099</v>
      </c>
      <c r="C13207" s="78">
        <v>-1.7974190000000001</v>
      </c>
      <c r="D13207" s="78">
        <v>-0.90697013999999998</v>
      </c>
      <c r="E13207" s="78">
        <v>-5.2938833999999997E-2</v>
      </c>
      <c r="F13207" s="78">
        <v>-9.8437070000000002E-3</v>
      </c>
    </row>
    <row r="13208" spans="1:6" x14ac:dyDescent="0.25">
      <c r="A13208">
        <v>13206</v>
      </c>
      <c r="B13208" t="s">
        <v>14100</v>
      </c>
      <c r="C13208" s="78">
        <v>1.1564538</v>
      </c>
      <c r="D13208" s="78">
        <v>-0.68004584000000001</v>
      </c>
      <c r="E13208" s="78">
        <v>-7.9215850000000004E-2</v>
      </c>
      <c r="F13208" s="78">
        <v>-1.9856348999999999E-2</v>
      </c>
    </row>
    <row r="13209" spans="1:6" x14ac:dyDescent="0.25">
      <c r="A13209">
        <v>13207</v>
      </c>
      <c r="B13209" t="s">
        <v>14101</v>
      </c>
      <c r="C13209" s="78">
        <v>0.80208919999999995</v>
      </c>
      <c r="D13209" s="78">
        <v>0.59087690000000004</v>
      </c>
      <c r="E13209" s="78">
        <v>-2.2903876E-2</v>
      </c>
      <c r="F13209" s="78">
        <v>4.9806907999999997E-2</v>
      </c>
    </row>
    <row r="13210" spans="1:6" x14ac:dyDescent="0.25">
      <c r="A13210">
        <v>13208</v>
      </c>
      <c r="B13210" t="s">
        <v>14102</v>
      </c>
      <c r="C13210" s="78">
        <v>-1.9506279</v>
      </c>
      <c r="D13210" s="78">
        <v>-0.30264285000000002</v>
      </c>
      <c r="E13210" s="78">
        <v>-3.4390595000000003E-2</v>
      </c>
      <c r="F13210" s="78">
        <v>0.17954011</v>
      </c>
    </row>
    <row r="13211" spans="1:6" x14ac:dyDescent="0.25">
      <c r="A13211">
        <v>13209</v>
      </c>
      <c r="B13211" t="s">
        <v>14103</v>
      </c>
      <c r="C13211" s="78">
        <v>0.1110616</v>
      </c>
      <c r="D13211" s="78">
        <v>-2.5289955000000002</v>
      </c>
      <c r="E13211" s="78">
        <v>-4.5269440000000001E-2</v>
      </c>
      <c r="F13211" s="78">
        <v>-3.4625574999999999E-2</v>
      </c>
    </row>
    <row r="13212" spans="1:6" x14ac:dyDescent="0.25">
      <c r="A13212">
        <v>13210</v>
      </c>
      <c r="B13212" t="s">
        <v>14104</v>
      </c>
      <c r="C13212" s="78">
        <v>0.218196</v>
      </c>
      <c r="D13212" s="78">
        <v>0.9837245</v>
      </c>
      <c r="E13212" s="78">
        <v>-6.8293870000000007E-2</v>
      </c>
      <c r="F13212" s="78">
        <v>-1.0814740999999999E-2</v>
      </c>
    </row>
    <row r="13213" spans="1:6" x14ac:dyDescent="0.25">
      <c r="A13213">
        <v>13211</v>
      </c>
      <c r="B13213" t="s">
        <v>14105</v>
      </c>
      <c r="C13213" s="78">
        <v>1.5518905000000001</v>
      </c>
      <c r="D13213" s="78">
        <v>0.57640829999999998</v>
      </c>
      <c r="E13213" s="78">
        <v>-3.4390595000000003E-2</v>
      </c>
      <c r="F13213" s="78">
        <v>0.17954011</v>
      </c>
    </row>
    <row r="13214" spans="1:6" x14ac:dyDescent="0.25">
      <c r="A13214">
        <v>13212</v>
      </c>
      <c r="B13214" t="s">
        <v>14106</v>
      </c>
      <c r="C13214" s="78">
        <v>-0.54260564</v>
      </c>
      <c r="D13214" s="78">
        <v>-3.4917414000000001E-2</v>
      </c>
      <c r="E13214" s="78">
        <v>-2.1277856000000001E-2</v>
      </c>
      <c r="F13214" s="78">
        <v>-0.59592970000000001</v>
      </c>
    </row>
    <row r="13215" spans="1:6" x14ac:dyDescent="0.25">
      <c r="A13215">
        <v>13213</v>
      </c>
      <c r="B13215" t="s">
        <v>14107</v>
      </c>
      <c r="C13215" s="78">
        <v>-1.8339576</v>
      </c>
      <c r="D13215" s="78">
        <v>0.70641816000000002</v>
      </c>
      <c r="E13215" s="78">
        <v>-9.1068305000000002E-2</v>
      </c>
      <c r="F13215" s="78">
        <v>-0.17507555</v>
      </c>
    </row>
    <row r="13216" spans="1:6" x14ac:dyDescent="0.25">
      <c r="A13216">
        <v>13214</v>
      </c>
      <c r="B13216" t="s">
        <v>14108</v>
      </c>
      <c r="C13216" s="78">
        <v>-0.68403320000000001</v>
      </c>
      <c r="D13216" s="78">
        <v>0.92799925999999999</v>
      </c>
      <c r="E13216" s="78">
        <v>-4.4816434000000002E-2</v>
      </c>
      <c r="F13216" s="78">
        <v>-9.0068090000000003E-2</v>
      </c>
    </row>
    <row r="13217" spans="1:6" x14ac:dyDescent="0.25">
      <c r="A13217">
        <v>13215</v>
      </c>
      <c r="B13217" t="s">
        <v>14109</v>
      </c>
      <c r="C13217" s="78">
        <v>0.17117889999999999</v>
      </c>
      <c r="D13217" s="78">
        <v>1.9607897999999999</v>
      </c>
      <c r="E13217" s="78">
        <v>-7.6871590000000004E-2</v>
      </c>
      <c r="F13217" s="78">
        <v>-4.1929840000000003E-2</v>
      </c>
    </row>
    <row r="13218" spans="1:6" x14ac:dyDescent="0.25">
      <c r="A13218">
        <v>13216</v>
      </c>
      <c r="B13218" t="s">
        <v>14110</v>
      </c>
      <c r="C13218" s="78">
        <v>1.8998643</v>
      </c>
      <c r="D13218" s="78">
        <v>1.0724750999999999</v>
      </c>
      <c r="E13218" s="78">
        <v>-5.0360284999999998E-2</v>
      </c>
      <c r="F13218" s="78">
        <v>7.3015140000000006E-2</v>
      </c>
    </row>
    <row r="13219" spans="1:6" x14ac:dyDescent="0.25">
      <c r="A13219">
        <v>13217</v>
      </c>
      <c r="B13219" t="s">
        <v>14111</v>
      </c>
      <c r="C13219" s="78">
        <v>0.29489836000000003</v>
      </c>
      <c r="D13219" s="78">
        <v>-0.90257883000000005</v>
      </c>
      <c r="E13219" s="78">
        <v>-3.9224330000000002E-2</v>
      </c>
      <c r="F13219" s="78">
        <v>9.3441899999999994E-2</v>
      </c>
    </row>
    <row r="13220" spans="1:6" x14ac:dyDescent="0.25">
      <c r="A13220">
        <v>13218</v>
      </c>
      <c r="B13220" t="s">
        <v>14112</v>
      </c>
      <c r="C13220" s="78">
        <v>0.47218385000000002</v>
      </c>
      <c r="D13220" s="78">
        <v>-0.53156539999999997</v>
      </c>
      <c r="E13220" s="78">
        <v>-7.1949990000000005E-2</v>
      </c>
      <c r="F13220" s="78">
        <v>6.7728794999999994E-2</v>
      </c>
    </row>
    <row r="13221" spans="1:6" x14ac:dyDescent="0.25">
      <c r="A13221">
        <v>13219</v>
      </c>
      <c r="B13221" t="s">
        <v>14113</v>
      </c>
      <c r="C13221" s="78">
        <v>-0.81134284000000001</v>
      </c>
      <c r="D13221" s="78">
        <v>-0.59357965000000001</v>
      </c>
      <c r="E13221" s="78">
        <v>-7.4888910000000003E-2</v>
      </c>
      <c r="F13221" s="78">
        <v>7.0522509999999997E-2</v>
      </c>
    </row>
    <row r="13222" spans="1:6" x14ac:dyDescent="0.25">
      <c r="A13222">
        <v>13220</v>
      </c>
      <c r="B13222" t="s">
        <v>14114</v>
      </c>
      <c r="C13222" s="78">
        <v>2.6066391000000002</v>
      </c>
      <c r="D13222" s="78">
        <v>-1.6620793</v>
      </c>
      <c r="E13222" s="78">
        <v>-4.1950583E-2</v>
      </c>
      <c r="F13222" s="78">
        <v>1.1657134E-2</v>
      </c>
    </row>
    <row r="13223" spans="1:6" x14ac:dyDescent="0.25">
      <c r="A13223">
        <v>13221</v>
      </c>
      <c r="B13223" t="s">
        <v>14115</v>
      </c>
      <c r="C13223" s="78">
        <v>1.9799057</v>
      </c>
      <c r="D13223" s="78">
        <v>2.1512169999999999</v>
      </c>
      <c r="E13223" s="78">
        <v>-4.6988696000000003E-2</v>
      </c>
      <c r="F13223" s="78">
        <v>3.327915E-2</v>
      </c>
    </row>
    <row r="13224" spans="1:6" x14ac:dyDescent="0.25">
      <c r="A13224">
        <v>13222</v>
      </c>
      <c r="B13224" t="s">
        <v>14116</v>
      </c>
      <c r="C13224" s="78">
        <v>-1.8510137</v>
      </c>
      <c r="D13224" s="78">
        <v>-1.3484643999999999</v>
      </c>
      <c r="E13224" s="78">
        <v>-1.4039259E-2</v>
      </c>
      <c r="F13224" s="78">
        <v>8.5114499999999996E-2</v>
      </c>
    </row>
    <row r="13225" spans="1:6" x14ac:dyDescent="0.25">
      <c r="A13225">
        <v>13223</v>
      </c>
      <c r="B13225" t="s">
        <v>14117</v>
      </c>
      <c r="C13225" s="78">
        <v>-0.91998493999999997</v>
      </c>
      <c r="D13225" s="78">
        <v>0.58744012999999995</v>
      </c>
      <c r="E13225" s="78">
        <v>-0.15453927000000001</v>
      </c>
      <c r="F13225" s="78">
        <v>-0.14353625</v>
      </c>
    </row>
    <row r="13226" spans="1:6" x14ac:dyDescent="0.25">
      <c r="A13226">
        <v>13224</v>
      </c>
      <c r="B13226" t="s">
        <v>14118</v>
      </c>
      <c r="C13226" s="78">
        <v>2.0351963</v>
      </c>
      <c r="D13226" s="78">
        <v>1.0369837</v>
      </c>
      <c r="E13226" s="78">
        <v>-2.1258719999999998E-2</v>
      </c>
      <c r="F13226" s="78">
        <v>-1.5022918999999999E-2</v>
      </c>
    </row>
    <row r="13227" spans="1:6" x14ac:dyDescent="0.25">
      <c r="A13227">
        <v>13225</v>
      </c>
      <c r="B13227" t="s">
        <v>14119</v>
      </c>
      <c r="C13227" s="78">
        <v>-1.2534732</v>
      </c>
      <c r="D13227" s="78">
        <v>3.3617646000000001E-2</v>
      </c>
      <c r="E13227" s="78">
        <v>-8.6176440000000007E-2</v>
      </c>
      <c r="F13227" s="78">
        <v>-0.15561528999999999</v>
      </c>
    </row>
    <row r="13228" spans="1:6" x14ac:dyDescent="0.25">
      <c r="A13228">
        <v>13226</v>
      </c>
      <c r="B13228" t="s">
        <v>14120</v>
      </c>
      <c r="C13228" s="78">
        <v>0.43267927</v>
      </c>
      <c r="D13228" s="78">
        <v>-1.2262833</v>
      </c>
      <c r="E13228" s="78">
        <v>-7.5411179999999994E-2</v>
      </c>
      <c r="F13228" s="78">
        <v>0.12473946</v>
      </c>
    </row>
    <row r="13229" spans="1:6" x14ac:dyDescent="0.25">
      <c r="A13229">
        <v>13227</v>
      </c>
      <c r="B13229" t="s">
        <v>14121</v>
      </c>
      <c r="C13229" s="78">
        <v>2.7230686999999998</v>
      </c>
      <c r="D13229" s="78">
        <v>-0.59002984000000003</v>
      </c>
      <c r="E13229" s="78">
        <v>-6.6354209999999997E-2</v>
      </c>
      <c r="F13229" s="78">
        <v>6.6016900000000003E-2</v>
      </c>
    </row>
    <row r="13230" spans="1:6" x14ac:dyDescent="0.25">
      <c r="A13230">
        <v>13228</v>
      </c>
      <c r="B13230" t="s">
        <v>14122</v>
      </c>
      <c r="C13230" s="78">
        <v>-0.14401128999999999</v>
      </c>
      <c r="D13230" s="78">
        <v>0.88705325000000002</v>
      </c>
      <c r="E13230" s="78">
        <v>-3.4390595000000003E-2</v>
      </c>
      <c r="F13230" s="78">
        <v>0.17954011</v>
      </c>
    </row>
    <row r="13231" spans="1:6" x14ac:dyDescent="0.25">
      <c r="A13231">
        <v>13229</v>
      </c>
      <c r="B13231" t="s">
        <v>14123</v>
      </c>
      <c r="C13231" s="78">
        <v>-0.46173747999999998</v>
      </c>
      <c r="D13231" s="78">
        <v>2.1443631999999999</v>
      </c>
      <c r="E13231" s="78">
        <v>-8.2690819999999998E-2</v>
      </c>
      <c r="F13231" s="78">
        <v>8.7138220000000002E-2</v>
      </c>
    </row>
    <row r="13232" spans="1:6" x14ac:dyDescent="0.25">
      <c r="A13232">
        <v>13230</v>
      </c>
      <c r="B13232" t="s">
        <v>14124</v>
      </c>
      <c r="C13232" s="78">
        <v>1.2338213</v>
      </c>
      <c r="D13232" s="78">
        <v>1.4555427999999999</v>
      </c>
      <c r="E13232" s="78">
        <v>3.0875843E-2</v>
      </c>
      <c r="F13232" s="78">
        <v>-8.3430840000000006E-2</v>
      </c>
    </row>
    <row r="13233" spans="1:6" x14ac:dyDescent="0.25">
      <c r="A13233">
        <v>13231</v>
      </c>
      <c r="B13233" t="s">
        <v>14125</v>
      </c>
      <c r="C13233" s="78">
        <v>2.1971364000000002</v>
      </c>
      <c r="D13233" s="78">
        <v>-1.2749226</v>
      </c>
      <c r="E13233" s="78">
        <v>-3.3140756E-2</v>
      </c>
      <c r="F13233" s="78">
        <v>-2.0673275000000001E-3</v>
      </c>
    </row>
    <row r="13234" spans="1:6" x14ac:dyDescent="0.25">
      <c r="A13234">
        <v>13232</v>
      </c>
      <c r="B13234" t="s">
        <v>14126</v>
      </c>
      <c r="C13234" s="78">
        <v>0.50697875000000003</v>
      </c>
      <c r="D13234" s="78">
        <v>0.37283295</v>
      </c>
      <c r="E13234" s="78">
        <v>-4.0044746999999999E-2</v>
      </c>
      <c r="F13234" s="78">
        <v>5.5447220000000004E-4</v>
      </c>
    </row>
    <row r="13235" spans="1:6" x14ac:dyDescent="0.25">
      <c r="A13235">
        <v>13233</v>
      </c>
      <c r="B13235" t="s">
        <v>14127</v>
      </c>
      <c r="C13235" s="78">
        <v>-0.46436270000000002</v>
      </c>
      <c r="D13235" s="78">
        <v>-1.6404008000000001</v>
      </c>
      <c r="E13235" s="78">
        <v>-2.6982955999999999E-2</v>
      </c>
      <c r="F13235" s="78">
        <v>-6.3675939999999999E-3</v>
      </c>
    </row>
    <row r="13236" spans="1:6" x14ac:dyDescent="0.25">
      <c r="A13236">
        <v>13234</v>
      </c>
      <c r="B13236" t="s">
        <v>14128</v>
      </c>
      <c r="C13236" s="78">
        <v>-3.0581079999999998</v>
      </c>
      <c r="D13236" s="78">
        <v>-0.28983766</v>
      </c>
      <c r="E13236" s="78">
        <v>-5.8473539999999997E-2</v>
      </c>
      <c r="F13236" s="78">
        <v>3.6309540000000001E-2</v>
      </c>
    </row>
    <row r="13237" spans="1:6" x14ac:dyDescent="0.25">
      <c r="A13237">
        <v>13235</v>
      </c>
      <c r="B13237" t="s">
        <v>14129</v>
      </c>
      <c r="C13237" s="78">
        <v>-1.4646972</v>
      </c>
      <c r="D13237" s="78">
        <v>-1.4915050999999999</v>
      </c>
      <c r="E13237" s="78">
        <v>-3.4390595000000003E-2</v>
      </c>
      <c r="F13237" s="78">
        <v>0.17954011</v>
      </c>
    </row>
    <row r="13238" spans="1:6" x14ac:dyDescent="0.25">
      <c r="A13238">
        <v>13236</v>
      </c>
      <c r="B13238" t="s">
        <v>14130</v>
      </c>
      <c r="C13238" s="78">
        <v>0.38043872000000001</v>
      </c>
      <c r="D13238" s="78">
        <v>-1.3568401000000001</v>
      </c>
      <c r="E13238" s="78">
        <v>-5.0492959999999998E-4</v>
      </c>
      <c r="F13238" s="78">
        <v>-0.12176497</v>
      </c>
    </row>
    <row r="13239" spans="1:6" x14ac:dyDescent="0.25">
      <c r="A13239">
        <v>13237</v>
      </c>
      <c r="B13239" t="s">
        <v>14131</v>
      </c>
      <c r="C13239" s="78">
        <v>-0.84381114999999995</v>
      </c>
      <c r="D13239" s="78">
        <v>1.2921431000000001</v>
      </c>
      <c r="E13239" s="78">
        <v>-3.4390595000000003E-2</v>
      </c>
      <c r="F13239" s="78">
        <v>0.17954011</v>
      </c>
    </row>
    <row r="13240" spans="1:6" x14ac:dyDescent="0.25">
      <c r="A13240">
        <v>13238</v>
      </c>
      <c r="B13240" t="s">
        <v>14132</v>
      </c>
      <c r="C13240" s="78">
        <v>-0.50211720000000004</v>
      </c>
      <c r="D13240" s="78">
        <v>-1.3329523000000001</v>
      </c>
      <c r="E13240" s="78">
        <v>-4.4526044000000001E-2</v>
      </c>
      <c r="F13240" s="78">
        <v>-9.3499170000000006E-2</v>
      </c>
    </row>
    <row r="13241" spans="1:6" x14ac:dyDescent="0.25">
      <c r="A13241">
        <v>13239</v>
      </c>
      <c r="B13241" t="s">
        <v>14133</v>
      </c>
      <c r="C13241" s="78">
        <v>-1.2104569999999999</v>
      </c>
      <c r="D13241" s="78">
        <v>-1.4317363999999999</v>
      </c>
      <c r="E13241" s="78">
        <v>-2.6236012999999999E-2</v>
      </c>
      <c r="F13241" s="78">
        <v>0.107749276</v>
      </c>
    </row>
    <row r="13242" spans="1:6" x14ac:dyDescent="0.25">
      <c r="A13242">
        <v>13240</v>
      </c>
      <c r="B13242" t="s">
        <v>14134</v>
      </c>
      <c r="C13242" s="78">
        <v>1.2044783999999999</v>
      </c>
      <c r="D13242" s="78">
        <v>0.39694768000000002</v>
      </c>
      <c r="E13242" s="78">
        <v>-0.11750525000000001</v>
      </c>
      <c r="F13242" s="78">
        <v>-0.15830353999999999</v>
      </c>
    </row>
    <row r="13243" spans="1:6" x14ac:dyDescent="0.25">
      <c r="A13243">
        <v>13241</v>
      </c>
      <c r="B13243" t="s">
        <v>14135</v>
      </c>
      <c r="C13243" s="78">
        <v>0.52938010000000002</v>
      </c>
      <c r="D13243" s="78">
        <v>-0.51512720000000001</v>
      </c>
      <c r="E13243" s="78">
        <v>-6.4148830000000004E-2</v>
      </c>
      <c r="F13243" s="78">
        <v>0.11356395499999999</v>
      </c>
    </row>
    <row r="13244" spans="1:6" x14ac:dyDescent="0.25">
      <c r="A13244">
        <v>13242</v>
      </c>
      <c r="B13244" t="s">
        <v>14136</v>
      </c>
      <c r="C13244" s="78">
        <v>-0.82778996000000005</v>
      </c>
      <c r="D13244" s="78">
        <v>0.14476068</v>
      </c>
      <c r="E13244" s="78">
        <v>-3.4390595000000003E-2</v>
      </c>
      <c r="F13244" s="78">
        <v>0.17954011</v>
      </c>
    </row>
    <row r="13245" spans="1:6" x14ac:dyDescent="0.25">
      <c r="A13245">
        <v>13243</v>
      </c>
      <c r="B13245" t="s">
        <v>14137</v>
      </c>
      <c r="C13245" s="78">
        <v>-0.38852993000000002</v>
      </c>
      <c r="D13245" s="78">
        <v>1.6073976999999999</v>
      </c>
      <c r="E13245" s="78">
        <v>-4.8206276999999999E-2</v>
      </c>
      <c r="F13245" s="78">
        <v>3.7140325000000002E-2</v>
      </c>
    </row>
    <row r="13246" spans="1:6" x14ac:dyDescent="0.25">
      <c r="A13246">
        <v>13244</v>
      </c>
      <c r="B13246" t="s">
        <v>14138</v>
      </c>
      <c r="C13246" s="78">
        <v>0.40080739999999998</v>
      </c>
      <c r="D13246" s="78">
        <v>-1.4748614</v>
      </c>
      <c r="E13246" s="78">
        <v>-3.4390595000000003E-2</v>
      </c>
      <c r="F13246" s="78">
        <v>0.17954011</v>
      </c>
    </row>
    <row r="13247" spans="1:6" x14ac:dyDescent="0.25">
      <c r="A13247">
        <v>13245</v>
      </c>
      <c r="B13247" t="s">
        <v>14139</v>
      </c>
      <c r="C13247" s="78">
        <v>2.347521</v>
      </c>
      <c r="D13247" s="78">
        <v>1.338139</v>
      </c>
      <c r="E13247" s="78">
        <v>5.7146363E-3</v>
      </c>
      <c r="F13247" s="78">
        <v>9.5681099999999995E-3</v>
      </c>
    </row>
    <row r="13248" spans="1:6" x14ac:dyDescent="0.25">
      <c r="A13248">
        <v>13246</v>
      </c>
      <c r="B13248" t="s">
        <v>14140</v>
      </c>
      <c r="C13248" s="78">
        <v>-2.1072226000000001</v>
      </c>
      <c r="D13248" s="78">
        <v>0.57990649999999999</v>
      </c>
      <c r="E13248" s="78">
        <v>-2.9129605999999999E-2</v>
      </c>
      <c r="F13248" s="78">
        <v>5.8498680000000003E-3</v>
      </c>
    </row>
    <row r="13249" spans="1:6" x14ac:dyDescent="0.25">
      <c r="A13249">
        <v>13247</v>
      </c>
      <c r="B13249" t="s">
        <v>14141</v>
      </c>
      <c r="C13249" s="78">
        <v>-0.20332496999999999</v>
      </c>
      <c r="D13249" s="78">
        <v>-0.82956123000000004</v>
      </c>
      <c r="E13249" s="78">
        <v>-6.3912510000000006E-2</v>
      </c>
      <c r="F13249" s="78">
        <v>0.11429300000000001</v>
      </c>
    </row>
    <row r="13250" spans="1:6" x14ac:dyDescent="0.25">
      <c r="A13250">
        <v>13248</v>
      </c>
      <c r="B13250" t="s">
        <v>14142</v>
      </c>
      <c r="C13250" s="78">
        <v>-1.5812693</v>
      </c>
      <c r="D13250" s="78">
        <v>0.56048213999999996</v>
      </c>
      <c r="E13250" s="78">
        <v>-3.7640347999999997E-2</v>
      </c>
      <c r="F13250" s="78">
        <v>7.6628744999999998E-2</v>
      </c>
    </row>
    <row r="13251" spans="1:6" x14ac:dyDescent="0.25">
      <c r="A13251">
        <v>13249</v>
      </c>
      <c r="B13251" t="s">
        <v>14143</v>
      </c>
      <c r="C13251" s="78">
        <v>-0.97223720000000002</v>
      </c>
      <c r="D13251" s="78">
        <v>-2.3037969999999999</v>
      </c>
      <c r="E13251" s="78">
        <v>-6.8840280000000004E-2</v>
      </c>
      <c r="F13251" s="78">
        <v>0.11834063</v>
      </c>
    </row>
    <row r="13252" spans="1:6" x14ac:dyDescent="0.25">
      <c r="A13252">
        <v>13250</v>
      </c>
      <c r="B13252" t="s">
        <v>14144</v>
      </c>
      <c r="C13252" s="78">
        <v>2.2478050000000001</v>
      </c>
      <c r="D13252" s="78">
        <v>1.5790526</v>
      </c>
      <c r="E13252" s="78">
        <v>6.4217374000000004E-3</v>
      </c>
      <c r="F13252" s="78">
        <v>8.0533919999999995E-3</v>
      </c>
    </row>
    <row r="13253" spans="1:6" x14ac:dyDescent="0.25">
      <c r="A13253">
        <v>13251</v>
      </c>
      <c r="B13253" t="s">
        <v>14145</v>
      </c>
      <c r="C13253" s="78">
        <v>-0.16879055000000001</v>
      </c>
      <c r="D13253" s="78">
        <v>-0.77362109999999995</v>
      </c>
      <c r="E13253" s="78">
        <v>-5.9396293000000003E-2</v>
      </c>
      <c r="F13253" s="78">
        <v>-0.383604</v>
      </c>
    </row>
    <row r="13254" spans="1:6" x14ac:dyDescent="0.25">
      <c r="A13254">
        <v>13252</v>
      </c>
      <c r="B13254" t="s">
        <v>14146</v>
      </c>
      <c r="C13254" s="78">
        <v>-0.43495711999999997</v>
      </c>
      <c r="D13254" s="78">
        <v>1.5058978000000001</v>
      </c>
      <c r="E13254" s="78">
        <v>-4.3693389999999999E-2</v>
      </c>
      <c r="F13254" s="78">
        <v>8.5963789999999998E-2</v>
      </c>
    </row>
    <row r="13255" spans="1:6" x14ac:dyDescent="0.25">
      <c r="A13255">
        <v>13253</v>
      </c>
      <c r="B13255" t="s">
        <v>14147</v>
      </c>
      <c r="C13255" s="78">
        <v>-1.7892684999999999</v>
      </c>
      <c r="D13255" s="78">
        <v>0.83342813999999998</v>
      </c>
      <c r="E13255" s="78">
        <v>1.3261917999999999E-2</v>
      </c>
      <c r="F13255" s="78">
        <v>-1.5304564999999999E-2</v>
      </c>
    </row>
    <row r="13256" spans="1:6" x14ac:dyDescent="0.25">
      <c r="A13256">
        <v>13254</v>
      </c>
      <c r="B13256" t="s">
        <v>14148</v>
      </c>
      <c r="C13256" s="78">
        <v>0.84133040000000003</v>
      </c>
      <c r="D13256" s="78">
        <v>0.36544544000000001</v>
      </c>
      <c r="E13256" s="78">
        <v>-8.1935749999999998E-3</v>
      </c>
      <c r="F13256" s="78">
        <v>-3.2892525000000001E-3</v>
      </c>
    </row>
    <row r="13257" spans="1:6" x14ac:dyDescent="0.25">
      <c r="A13257">
        <v>13255</v>
      </c>
      <c r="B13257" t="s">
        <v>14149</v>
      </c>
      <c r="C13257" s="78">
        <v>2.1668080000000001</v>
      </c>
      <c r="D13257" s="78">
        <v>-1.4006052</v>
      </c>
      <c r="E13257" s="78">
        <v>-9.3782976000000004E-2</v>
      </c>
      <c r="F13257" s="78">
        <v>6.8392439999999999E-2</v>
      </c>
    </row>
    <row r="13258" spans="1:6" x14ac:dyDescent="0.25">
      <c r="A13258">
        <v>13256</v>
      </c>
      <c r="B13258" t="s">
        <v>14150</v>
      </c>
      <c r="C13258" s="78">
        <v>-1.1021886000000001</v>
      </c>
      <c r="D13258" s="78">
        <v>1.9034061</v>
      </c>
      <c r="E13258" s="78">
        <v>-3.4390595000000003E-2</v>
      </c>
      <c r="F13258" s="78">
        <v>0.17954011</v>
      </c>
    </row>
    <row r="13259" spans="1:6" x14ac:dyDescent="0.25">
      <c r="A13259">
        <v>13257</v>
      </c>
      <c r="B13259" t="s">
        <v>14151</v>
      </c>
      <c r="C13259" s="78">
        <v>-1.8509727</v>
      </c>
      <c r="D13259" s="78">
        <v>2.1649409999999998</v>
      </c>
      <c r="E13259" s="78">
        <v>-3.7293489999999999E-2</v>
      </c>
      <c r="F13259" s="78">
        <v>-2.7510658E-2</v>
      </c>
    </row>
    <row r="13260" spans="1:6" x14ac:dyDescent="0.25">
      <c r="A13260">
        <v>13258</v>
      </c>
      <c r="B13260" t="s">
        <v>14152</v>
      </c>
      <c r="C13260" s="78">
        <v>-3.2037346000000002</v>
      </c>
      <c r="D13260" s="78">
        <v>0.69719874999999998</v>
      </c>
      <c r="E13260" s="78">
        <v>-3.4390595000000003E-2</v>
      </c>
      <c r="F13260" s="78">
        <v>0.17954011</v>
      </c>
    </row>
    <row r="13261" spans="1:6" x14ac:dyDescent="0.25">
      <c r="A13261">
        <v>13259</v>
      </c>
      <c r="B13261" t="s">
        <v>14153</v>
      </c>
      <c r="C13261" s="78">
        <v>1.7971629</v>
      </c>
      <c r="D13261" s="78">
        <v>-2.7869475000000001</v>
      </c>
      <c r="E13261" s="78">
        <v>-7.5446269999999996E-2</v>
      </c>
      <c r="F13261" s="78">
        <v>-0.24211769</v>
      </c>
    </row>
    <row r="13262" spans="1:6" x14ac:dyDescent="0.25">
      <c r="A13262">
        <v>13260</v>
      </c>
      <c r="B13262" t="s">
        <v>14154</v>
      </c>
      <c r="C13262" s="78">
        <v>0.51423810000000003</v>
      </c>
      <c r="D13262" s="78">
        <v>-1.8780106000000001</v>
      </c>
      <c r="E13262" s="78">
        <v>4.5894313999999999E-2</v>
      </c>
      <c r="F13262" s="78">
        <v>-0.71829646999999996</v>
      </c>
    </row>
    <row r="13263" spans="1:6" x14ac:dyDescent="0.25">
      <c r="A13263">
        <v>13261</v>
      </c>
      <c r="B13263" t="s">
        <v>14155</v>
      </c>
      <c r="C13263" s="78">
        <v>0.50884209999999996</v>
      </c>
      <c r="D13263" s="78">
        <v>0.45711383</v>
      </c>
      <c r="E13263" s="78">
        <v>-3.4390595000000003E-2</v>
      </c>
      <c r="F13263" s="78">
        <v>0.17954011</v>
      </c>
    </row>
    <row r="13264" spans="1:6" x14ac:dyDescent="0.25">
      <c r="A13264">
        <v>13262</v>
      </c>
      <c r="B13264" t="s">
        <v>14156</v>
      </c>
      <c r="C13264" s="78">
        <v>-1.8498081</v>
      </c>
      <c r="D13264" s="78">
        <v>0.75390005000000004</v>
      </c>
      <c r="E13264" s="78">
        <v>-5.2460185999999999E-2</v>
      </c>
      <c r="F13264" s="78">
        <v>5.4763526E-2</v>
      </c>
    </row>
    <row r="13265" spans="1:6" x14ac:dyDescent="0.25">
      <c r="A13265">
        <v>13263</v>
      </c>
      <c r="B13265" t="s">
        <v>14157</v>
      </c>
      <c r="C13265" s="78">
        <v>0.94369590000000003</v>
      </c>
      <c r="D13265" s="78">
        <v>4.6600102999999997E-2</v>
      </c>
      <c r="E13265" s="78">
        <v>-5.6823940000000003E-2</v>
      </c>
      <c r="F13265" s="78">
        <v>0.12332111599999999</v>
      </c>
    </row>
    <row r="13266" spans="1:6" x14ac:dyDescent="0.25">
      <c r="A13266">
        <v>13264</v>
      </c>
      <c r="B13266" t="s">
        <v>14158</v>
      </c>
      <c r="C13266" s="78">
        <v>-1.7569958000000001</v>
      </c>
      <c r="D13266" s="78">
        <v>0.99417126</v>
      </c>
      <c r="E13266" s="78">
        <v>-5.1386759999999997E-2</v>
      </c>
      <c r="F13266" s="78">
        <v>4.1022999999999997E-2</v>
      </c>
    </row>
    <row r="13267" spans="1:6" x14ac:dyDescent="0.25">
      <c r="A13267">
        <v>13265</v>
      </c>
      <c r="B13267" t="s">
        <v>14159</v>
      </c>
      <c r="C13267" s="78">
        <v>-1.7798494</v>
      </c>
      <c r="D13267" s="78">
        <v>-0.79836240000000003</v>
      </c>
      <c r="E13267" s="78">
        <v>-0.101027936</v>
      </c>
      <c r="F13267" s="78">
        <v>2.876538E-2</v>
      </c>
    </row>
    <row r="13268" spans="1:6" x14ac:dyDescent="0.25">
      <c r="A13268">
        <v>13266</v>
      </c>
      <c r="B13268" t="s">
        <v>14160</v>
      </c>
      <c r="C13268" s="78">
        <v>3.9716566000000002</v>
      </c>
      <c r="D13268" s="78">
        <v>-0.54374694999999995</v>
      </c>
      <c r="E13268" s="78">
        <v>2.6617758000000002E-3</v>
      </c>
      <c r="F13268" s="78">
        <v>3.4683287E-2</v>
      </c>
    </row>
    <row r="13269" spans="1:6" x14ac:dyDescent="0.25">
      <c r="A13269">
        <v>13267</v>
      </c>
      <c r="B13269" t="s">
        <v>14161</v>
      </c>
      <c r="C13269" s="78">
        <v>0.94240500000000005</v>
      </c>
      <c r="D13269" s="78">
        <v>3.0255774999999998</v>
      </c>
      <c r="E13269" s="78">
        <v>0.23495369999999999</v>
      </c>
      <c r="F13269" s="78">
        <v>1.8021776999999999E-2</v>
      </c>
    </row>
    <row r="13270" spans="1:6" x14ac:dyDescent="0.25">
      <c r="A13270">
        <v>13268</v>
      </c>
      <c r="B13270" t="s">
        <v>14162</v>
      </c>
      <c r="C13270" s="78">
        <v>-0.33355629999999997</v>
      </c>
      <c r="D13270" s="78">
        <v>2.5745972999999998E-2</v>
      </c>
      <c r="E13270" s="78">
        <v>-9.9668519999999997E-2</v>
      </c>
      <c r="F13270" s="78">
        <v>3.6202251999999997E-2</v>
      </c>
    </row>
    <row r="13271" spans="1:6" x14ac:dyDescent="0.25">
      <c r="A13271">
        <v>13269</v>
      </c>
      <c r="B13271" t="s">
        <v>14163</v>
      </c>
      <c r="C13271" s="78">
        <v>-9.5079659999999996E-2</v>
      </c>
      <c r="D13271" s="78">
        <v>-0.69840824999999995</v>
      </c>
      <c r="E13271" s="78">
        <v>-0.14719109</v>
      </c>
      <c r="F13271" s="78">
        <v>-0.54419154000000003</v>
      </c>
    </row>
    <row r="13272" spans="1:6" x14ac:dyDescent="0.25">
      <c r="A13272">
        <v>13270</v>
      </c>
      <c r="B13272" t="s">
        <v>14164</v>
      </c>
      <c r="C13272" s="78">
        <v>0.18620940999999999</v>
      </c>
      <c r="D13272" s="78">
        <v>-1.7965260000000001</v>
      </c>
      <c r="E13272" s="78">
        <v>-1.0534426E-2</v>
      </c>
      <c r="F13272" s="78">
        <v>-0.1367429</v>
      </c>
    </row>
    <row r="13273" spans="1:6" x14ac:dyDescent="0.25">
      <c r="A13273">
        <v>13271</v>
      </c>
      <c r="B13273" t="s">
        <v>14165</v>
      </c>
      <c r="C13273" s="78">
        <v>0.61907829999999997</v>
      </c>
      <c r="D13273" s="78">
        <v>9.0138880000000005E-2</v>
      </c>
      <c r="E13273" s="78">
        <v>-5.2398883E-2</v>
      </c>
      <c r="F13273" s="78">
        <v>2.9941946000000001E-2</v>
      </c>
    </row>
    <row r="13274" spans="1:6" x14ac:dyDescent="0.25">
      <c r="A13274">
        <v>13272</v>
      </c>
      <c r="B13274" t="s">
        <v>14166</v>
      </c>
      <c r="C13274" s="78">
        <v>-1.1493374000000001</v>
      </c>
      <c r="D13274" s="78">
        <v>-0.66997600000000002</v>
      </c>
      <c r="E13274" s="78">
        <v>-3.2349999999999997E-2</v>
      </c>
      <c r="F13274" s="78">
        <v>-6.9250510000000001E-2</v>
      </c>
    </row>
    <row r="13275" spans="1:6" x14ac:dyDescent="0.25">
      <c r="A13275">
        <v>13273</v>
      </c>
      <c r="B13275" t="s">
        <v>14167</v>
      </c>
      <c r="C13275" s="78">
        <v>1.0160480999999999</v>
      </c>
      <c r="D13275" s="78">
        <v>1.9588302</v>
      </c>
      <c r="E13275" s="78">
        <v>-9.9137749999999997E-2</v>
      </c>
      <c r="F13275" s="78">
        <v>8.9687063999999997E-2</v>
      </c>
    </row>
    <row r="13276" spans="1:6" x14ac:dyDescent="0.25">
      <c r="A13276">
        <v>13274</v>
      </c>
      <c r="B13276" t="s">
        <v>14168</v>
      </c>
      <c r="C13276" s="78">
        <v>0.15690615999999999</v>
      </c>
      <c r="D13276" s="78">
        <v>-1.0362108000000001</v>
      </c>
      <c r="E13276" s="78">
        <v>3.5599169999999999E-2</v>
      </c>
      <c r="F13276" s="78">
        <v>-0.18772206999999999</v>
      </c>
    </row>
    <row r="13277" spans="1:6" x14ac:dyDescent="0.25">
      <c r="A13277">
        <v>13275</v>
      </c>
      <c r="B13277" t="s">
        <v>14169</v>
      </c>
      <c r="C13277" s="78">
        <v>1.0737956</v>
      </c>
      <c r="D13277" s="78">
        <v>-2.2246988000000001</v>
      </c>
      <c r="E13277" s="78">
        <v>-6.3489409999999996E-2</v>
      </c>
      <c r="F13277" s="78">
        <v>2.7409747000000002E-2</v>
      </c>
    </row>
    <row r="13278" spans="1:6" x14ac:dyDescent="0.25">
      <c r="A13278">
        <v>13276</v>
      </c>
      <c r="B13278" t="s">
        <v>14170</v>
      </c>
      <c r="C13278" s="78">
        <v>0.52743244</v>
      </c>
      <c r="D13278" s="78">
        <v>8.1781449999999995E-3</v>
      </c>
      <c r="E13278" s="78">
        <v>-6.8434330000000002E-2</v>
      </c>
      <c r="F13278" s="78">
        <v>0.106971644</v>
      </c>
    </row>
    <row r="13279" spans="1:6" x14ac:dyDescent="0.25">
      <c r="A13279">
        <v>13277</v>
      </c>
      <c r="B13279" t="s">
        <v>14171</v>
      </c>
      <c r="C13279" s="78">
        <v>-0.32682934000000002</v>
      </c>
      <c r="D13279" s="78">
        <v>0.73037790000000002</v>
      </c>
      <c r="E13279" s="78">
        <v>-6.3399090000000005E-2</v>
      </c>
      <c r="F13279" s="78">
        <v>0.11673175</v>
      </c>
    </row>
    <row r="13280" spans="1:6" x14ac:dyDescent="0.25">
      <c r="A13280">
        <v>13278</v>
      </c>
      <c r="B13280" t="s">
        <v>14172</v>
      </c>
      <c r="C13280" s="78">
        <v>0.39071260000000002</v>
      </c>
      <c r="D13280" s="78">
        <v>-0.75786589999999998</v>
      </c>
      <c r="E13280" s="78">
        <v>6.5533259999999999E-3</v>
      </c>
      <c r="F13280" s="78">
        <v>-6.3663973999999998E-2</v>
      </c>
    </row>
    <row r="13281" spans="1:6" x14ac:dyDescent="0.25">
      <c r="A13281">
        <v>13279</v>
      </c>
      <c r="B13281" t="s">
        <v>14173</v>
      </c>
      <c r="C13281" s="78">
        <v>1.0478537000000001</v>
      </c>
      <c r="D13281" s="78">
        <v>-3.5727433999999998</v>
      </c>
      <c r="E13281" s="78">
        <v>-1.31678E-2</v>
      </c>
      <c r="F13281" s="78">
        <v>-7.6609923999999996E-2</v>
      </c>
    </row>
    <row r="13282" spans="1:6" x14ac:dyDescent="0.25">
      <c r="A13282">
        <v>13280</v>
      </c>
      <c r="B13282" t="s">
        <v>14174</v>
      </c>
      <c r="C13282" s="78">
        <v>1.5885016000000001</v>
      </c>
      <c r="D13282" s="78">
        <v>0.6822165</v>
      </c>
      <c r="E13282" s="78">
        <v>-3.8881414000000003E-2</v>
      </c>
      <c r="F13282" s="78">
        <v>4.8610239999999999E-2</v>
      </c>
    </row>
    <row r="13283" spans="1:6" x14ac:dyDescent="0.25">
      <c r="A13283">
        <v>13281</v>
      </c>
      <c r="B13283" t="s">
        <v>14175</v>
      </c>
      <c r="C13283" s="78">
        <v>2.3596884999999999</v>
      </c>
      <c r="D13283" s="78">
        <v>-0.58278240000000003</v>
      </c>
      <c r="E13283" s="78">
        <v>-7.9227716000000004E-2</v>
      </c>
      <c r="F13283" s="78">
        <v>-5.1732673999999999E-2</v>
      </c>
    </row>
    <row r="13284" spans="1:6" x14ac:dyDescent="0.25">
      <c r="A13284">
        <v>13282</v>
      </c>
      <c r="B13284" t="s">
        <v>14176</v>
      </c>
      <c r="C13284" s="78">
        <v>-0.47316548000000003</v>
      </c>
      <c r="D13284" s="78">
        <v>0.47871888000000001</v>
      </c>
      <c r="E13284" s="78">
        <v>1.9018641999999999</v>
      </c>
      <c r="F13284" s="78">
        <v>0.24190286</v>
      </c>
    </row>
    <row r="13285" spans="1:6" x14ac:dyDescent="0.25">
      <c r="A13285">
        <v>13283</v>
      </c>
      <c r="B13285" t="s">
        <v>14177</v>
      </c>
      <c r="C13285" s="78">
        <v>0.425539</v>
      </c>
      <c r="D13285" s="78">
        <v>-0.90826490000000004</v>
      </c>
      <c r="E13285" s="78">
        <v>-3.4390595000000003E-2</v>
      </c>
      <c r="F13285" s="78">
        <v>0.17954011</v>
      </c>
    </row>
    <row r="13286" spans="1:6" x14ac:dyDescent="0.25">
      <c r="A13286">
        <v>13284</v>
      </c>
      <c r="B13286" t="s">
        <v>14178</v>
      </c>
      <c r="C13286" s="78">
        <v>3.0094080000000001</v>
      </c>
      <c r="D13286" s="78">
        <v>0.4578354</v>
      </c>
      <c r="E13286" s="78">
        <v>0.16069269999999999</v>
      </c>
      <c r="F13286" s="78">
        <v>-0.31583554000000003</v>
      </c>
    </row>
    <row r="13287" spans="1:6" x14ac:dyDescent="0.25">
      <c r="A13287">
        <v>13285</v>
      </c>
      <c r="B13287" t="s">
        <v>14179</v>
      </c>
      <c r="C13287" s="78">
        <v>-0.99295529999999999</v>
      </c>
      <c r="D13287" s="78">
        <v>3.0513290999999998</v>
      </c>
      <c r="E13287" s="78">
        <v>-5.3990900000000001E-2</v>
      </c>
      <c r="F13287" s="78">
        <v>2.6051774999999999E-2</v>
      </c>
    </row>
    <row r="13288" spans="1:6" x14ac:dyDescent="0.25">
      <c r="A13288">
        <v>13286</v>
      </c>
      <c r="B13288" t="s">
        <v>14180</v>
      </c>
      <c r="C13288" s="78">
        <v>0.85731970000000002</v>
      </c>
      <c r="D13288" s="78">
        <v>0.1964687</v>
      </c>
      <c r="E13288" s="78">
        <v>-4.9177819999999999E-3</v>
      </c>
      <c r="F13288" s="78">
        <v>5.7460160000000003E-2</v>
      </c>
    </row>
    <row r="13289" spans="1:6" x14ac:dyDescent="0.25">
      <c r="A13289">
        <v>13287</v>
      </c>
      <c r="B13289" t="s">
        <v>14181</v>
      </c>
      <c r="C13289" s="78">
        <v>0.63286039999999999</v>
      </c>
      <c r="D13289" s="78">
        <v>-0.87527513999999995</v>
      </c>
      <c r="E13289" s="78">
        <v>-4.3177229999999997E-2</v>
      </c>
      <c r="F13289" s="78">
        <v>0.10250616</v>
      </c>
    </row>
    <row r="13290" spans="1:6" x14ac:dyDescent="0.25">
      <c r="A13290">
        <v>13288</v>
      </c>
      <c r="B13290" t="s">
        <v>14182</v>
      </c>
      <c r="C13290" s="78">
        <v>0.103878886</v>
      </c>
      <c r="D13290" s="78">
        <v>1.1915578</v>
      </c>
      <c r="E13290" s="78">
        <v>-8.0244270000000006E-2</v>
      </c>
      <c r="F13290" s="78">
        <v>0.11225431</v>
      </c>
    </row>
    <row r="13291" spans="1:6" x14ac:dyDescent="0.25">
      <c r="A13291">
        <v>13289</v>
      </c>
      <c r="B13291" t="s">
        <v>14183</v>
      </c>
      <c r="C13291" s="78">
        <v>1.7606200000000001</v>
      </c>
      <c r="D13291" s="78">
        <v>-1.4404353999999999</v>
      </c>
      <c r="E13291" s="78">
        <v>-4.9737759999999999E-2</v>
      </c>
      <c r="F13291" s="78">
        <v>7.0517360000000001E-2</v>
      </c>
    </row>
    <row r="13292" spans="1:6" x14ac:dyDescent="0.25">
      <c r="A13292">
        <v>13290</v>
      </c>
      <c r="B13292" t="s">
        <v>14184</v>
      </c>
      <c r="C13292" s="78">
        <v>-0.74361549999999998</v>
      </c>
      <c r="D13292" s="78">
        <v>0.75738119999999998</v>
      </c>
      <c r="E13292" s="78">
        <v>-3.4390595000000003E-2</v>
      </c>
      <c r="F13292" s="78">
        <v>0.17954011</v>
      </c>
    </row>
    <row r="13293" spans="1:6" x14ac:dyDescent="0.25">
      <c r="A13293">
        <v>13291</v>
      </c>
      <c r="B13293" t="s">
        <v>14185</v>
      </c>
      <c r="C13293" s="78">
        <v>3.5619890000000001</v>
      </c>
      <c r="D13293" s="78">
        <v>0.5339602</v>
      </c>
      <c r="E13293" s="78">
        <v>-3.4390595000000003E-2</v>
      </c>
      <c r="F13293" s="78">
        <v>0.17954011</v>
      </c>
    </row>
    <row r="13294" spans="1:6" x14ac:dyDescent="0.25">
      <c r="A13294">
        <v>13292</v>
      </c>
      <c r="B13294" t="s">
        <v>14186</v>
      </c>
      <c r="C13294" s="78">
        <v>-0.35930963999999999</v>
      </c>
      <c r="D13294" s="78">
        <v>0.89359354999999996</v>
      </c>
      <c r="E13294" s="78">
        <v>-3.4390595000000003E-2</v>
      </c>
      <c r="F13294" s="78">
        <v>0.17954011</v>
      </c>
    </row>
    <row r="13295" spans="1:6" x14ac:dyDescent="0.25">
      <c r="A13295">
        <v>13293</v>
      </c>
      <c r="B13295" t="s">
        <v>14187</v>
      </c>
      <c r="C13295" s="78">
        <v>-0.51517659999999998</v>
      </c>
      <c r="D13295" s="78">
        <v>-1.0820367</v>
      </c>
      <c r="E13295" s="78">
        <v>-7.381849E-2</v>
      </c>
      <c r="F13295" s="78">
        <v>3.5376354999999998E-2</v>
      </c>
    </row>
    <row r="13296" spans="1:6" x14ac:dyDescent="0.25">
      <c r="A13296">
        <v>13294</v>
      </c>
      <c r="B13296" t="s">
        <v>14188</v>
      </c>
      <c r="C13296" s="78">
        <v>6.3786480000000007E-2</v>
      </c>
      <c r="D13296" s="78">
        <v>0.33430523000000001</v>
      </c>
      <c r="E13296" s="78">
        <v>-3.8479473E-2</v>
      </c>
      <c r="F13296" s="78">
        <v>5.1567554000000002E-2</v>
      </c>
    </row>
    <row r="13297" spans="1:6" x14ac:dyDescent="0.25">
      <c r="A13297">
        <v>13295</v>
      </c>
      <c r="B13297" t="s">
        <v>14189</v>
      </c>
      <c r="C13297" s="78">
        <v>-0.46000999999999997</v>
      </c>
      <c r="D13297" s="78">
        <v>0.53917090000000001</v>
      </c>
      <c r="E13297" s="78">
        <v>4.0682102999999997E-2</v>
      </c>
      <c r="F13297" s="78">
        <v>-0.20136409</v>
      </c>
    </row>
    <row r="13298" spans="1:6" x14ac:dyDescent="0.25">
      <c r="A13298">
        <v>13296</v>
      </c>
      <c r="B13298" t="s">
        <v>14190</v>
      </c>
      <c r="C13298" s="78">
        <v>1.3652941000000001</v>
      </c>
      <c r="D13298" s="78">
        <v>0.33268500000000001</v>
      </c>
      <c r="E13298" s="78">
        <v>-3.4390595000000003E-2</v>
      </c>
      <c r="F13298" s="78">
        <v>0.17954011</v>
      </c>
    </row>
    <row r="13299" spans="1:6" x14ac:dyDescent="0.25">
      <c r="A13299">
        <v>13297</v>
      </c>
      <c r="B13299" t="s">
        <v>14191</v>
      </c>
      <c r="C13299" s="78">
        <v>-1.31698</v>
      </c>
      <c r="D13299" s="78">
        <v>0.99793920000000003</v>
      </c>
      <c r="E13299" s="78">
        <v>-3.4390595000000003E-2</v>
      </c>
      <c r="F13299" s="78">
        <v>0.17954011</v>
      </c>
    </row>
    <row r="13300" spans="1:6" x14ac:dyDescent="0.25">
      <c r="A13300">
        <v>13298</v>
      </c>
      <c r="B13300" t="s">
        <v>14192</v>
      </c>
      <c r="C13300" s="78">
        <v>-0.74625350000000001</v>
      </c>
      <c r="D13300" s="78">
        <v>1.809137</v>
      </c>
      <c r="E13300" s="78">
        <v>-5.3693310000000001E-2</v>
      </c>
      <c r="F13300" s="78">
        <v>6.8201125000000003E-3</v>
      </c>
    </row>
    <row r="13301" spans="1:6" x14ac:dyDescent="0.25">
      <c r="A13301">
        <v>13299</v>
      </c>
      <c r="B13301" t="s">
        <v>14193</v>
      </c>
      <c r="C13301" s="78">
        <v>0.45400414</v>
      </c>
      <c r="D13301" s="78">
        <v>1.1337216000000001</v>
      </c>
      <c r="E13301" s="78">
        <v>-3.4390595000000003E-2</v>
      </c>
      <c r="F13301" s="78">
        <v>0.17954011</v>
      </c>
    </row>
    <row r="13302" spans="1:6" x14ac:dyDescent="0.25">
      <c r="A13302">
        <v>13300</v>
      </c>
      <c r="B13302" t="s">
        <v>14194</v>
      </c>
      <c r="C13302" s="78">
        <v>1.0096067</v>
      </c>
      <c r="D13302" s="78">
        <v>1.5374888</v>
      </c>
      <c r="E13302" s="78">
        <v>-0.12363838000000001</v>
      </c>
      <c r="F13302" s="78">
        <v>-0.17080203999999999</v>
      </c>
    </row>
    <row r="13303" spans="1:6" x14ac:dyDescent="0.25">
      <c r="A13303">
        <v>13301</v>
      </c>
      <c r="B13303" t="s">
        <v>14195</v>
      </c>
      <c r="C13303" s="78">
        <v>3.1178400000000002</v>
      </c>
      <c r="D13303" s="78">
        <v>1.6251142000000001</v>
      </c>
      <c r="E13303" s="78">
        <v>-5.8159519999999999E-2</v>
      </c>
      <c r="F13303" s="78">
        <v>9.418617E-2</v>
      </c>
    </row>
    <row r="13304" spans="1:6" x14ac:dyDescent="0.25">
      <c r="A13304">
        <v>13302</v>
      </c>
      <c r="B13304" t="s">
        <v>14196</v>
      </c>
      <c r="C13304" s="78">
        <v>-1.5274378</v>
      </c>
      <c r="D13304" s="78">
        <v>3.0192522999999998</v>
      </c>
      <c r="E13304" s="78">
        <v>-6.1453566000000001E-2</v>
      </c>
      <c r="F13304" s="78">
        <v>-8.5096344000000004E-2</v>
      </c>
    </row>
    <row r="13305" spans="1:6" x14ac:dyDescent="0.25">
      <c r="A13305">
        <v>13303</v>
      </c>
      <c r="B13305" t="s">
        <v>14197</v>
      </c>
      <c r="C13305" s="78">
        <v>0.20012751000000001</v>
      </c>
      <c r="D13305" s="78">
        <v>0.67276879999999994</v>
      </c>
      <c r="E13305" s="78">
        <v>-4.1863453000000002E-2</v>
      </c>
      <c r="F13305" s="78">
        <v>8.2562679999999999E-2</v>
      </c>
    </row>
    <row r="13306" spans="1:6" x14ac:dyDescent="0.25">
      <c r="A13306">
        <v>13304</v>
      </c>
      <c r="B13306" t="s">
        <v>14198</v>
      </c>
      <c r="C13306" s="78">
        <v>1.8454887</v>
      </c>
      <c r="D13306" s="78">
        <v>-2.1544694999999998</v>
      </c>
      <c r="E13306" s="78">
        <v>-0.1851419</v>
      </c>
      <c r="F13306" s="78">
        <v>-0.41407937</v>
      </c>
    </row>
    <row r="13307" spans="1:6" x14ac:dyDescent="0.25">
      <c r="A13307">
        <v>13305</v>
      </c>
      <c r="B13307" t="s">
        <v>14199</v>
      </c>
      <c r="C13307" s="78">
        <v>-1.7922461000000001E-2</v>
      </c>
      <c r="D13307" s="78">
        <v>2.9623134000000002</v>
      </c>
      <c r="E13307" s="78">
        <v>-3.4390595000000003E-2</v>
      </c>
      <c r="F13307" s="78">
        <v>0.17954011</v>
      </c>
    </row>
    <row r="13308" spans="1:6" x14ac:dyDescent="0.25">
      <c r="A13308">
        <v>13306</v>
      </c>
      <c r="B13308" t="s">
        <v>14200</v>
      </c>
      <c r="C13308" s="78">
        <v>0.97800814999999997</v>
      </c>
      <c r="D13308" s="78">
        <v>3.6089785000000001</v>
      </c>
      <c r="E13308" s="78">
        <v>-5.7543650000000002E-2</v>
      </c>
      <c r="F13308" s="78">
        <v>8.0643355999999999E-2</v>
      </c>
    </row>
    <row r="13309" spans="1:6" x14ac:dyDescent="0.25">
      <c r="A13309">
        <v>13307</v>
      </c>
      <c r="B13309" t="s">
        <v>14201</v>
      </c>
      <c r="C13309" s="78">
        <v>-0.64900259999999999</v>
      </c>
      <c r="D13309" s="78">
        <v>-0.74839129999999998</v>
      </c>
      <c r="E13309" s="78">
        <v>-3.5736006000000001E-2</v>
      </c>
      <c r="F13309" s="78">
        <v>-0.12638695999999999</v>
      </c>
    </row>
    <row r="13310" spans="1:6" x14ac:dyDescent="0.25">
      <c r="A13310">
        <v>13308</v>
      </c>
      <c r="B13310" t="s">
        <v>14202</v>
      </c>
      <c r="C13310" s="78">
        <v>-0.78932405000000005</v>
      </c>
      <c r="D13310" s="78">
        <v>0.49899396000000001</v>
      </c>
      <c r="E13310" s="78">
        <v>-4.2348219999999999E-2</v>
      </c>
      <c r="F13310" s="78">
        <v>-4.0910870000000002E-2</v>
      </c>
    </row>
    <row r="13311" spans="1:6" x14ac:dyDescent="0.25">
      <c r="A13311">
        <v>13309</v>
      </c>
      <c r="B13311" t="s">
        <v>14203</v>
      </c>
      <c r="C13311" s="78">
        <v>0.46072033000000001</v>
      </c>
      <c r="D13311" s="78">
        <v>-0.26157935999999998</v>
      </c>
      <c r="E13311" s="78">
        <v>1.7174099000000002E-2</v>
      </c>
      <c r="F13311" s="78">
        <v>-6.7536235E-2</v>
      </c>
    </row>
    <row r="13312" spans="1:6" x14ac:dyDescent="0.25">
      <c r="A13312">
        <v>13310</v>
      </c>
      <c r="B13312" t="s">
        <v>14204</v>
      </c>
      <c r="C13312" s="78">
        <v>-1.9894444</v>
      </c>
      <c r="D13312" s="78">
        <v>0.47775233</v>
      </c>
      <c r="E13312" s="78">
        <v>-6.6112580000000004E-2</v>
      </c>
      <c r="F13312" s="78">
        <v>8.7033520000000003E-2</v>
      </c>
    </row>
    <row r="13313" spans="1:6" x14ac:dyDescent="0.25">
      <c r="A13313">
        <v>13311</v>
      </c>
      <c r="B13313" t="s">
        <v>14205</v>
      </c>
      <c r="C13313" s="78">
        <v>0.71445966000000005</v>
      </c>
      <c r="D13313" s="78">
        <v>0.31184709999999999</v>
      </c>
      <c r="E13313" s="78">
        <v>-6.7307405000000001E-2</v>
      </c>
      <c r="F13313" s="78">
        <v>-5.4111496000000002E-2</v>
      </c>
    </row>
    <row r="13314" spans="1:6" x14ac:dyDescent="0.25">
      <c r="A13314">
        <v>13312</v>
      </c>
      <c r="B13314" t="s">
        <v>14206</v>
      </c>
      <c r="C13314" s="78">
        <v>0.56698440000000006</v>
      </c>
      <c r="D13314" s="78">
        <v>0.38058852999999998</v>
      </c>
      <c r="E13314" s="78">
        <v>-3.4390595000000003E-2</v>
      </c>
      <c r="F13314" s="78">
        <v>0.17954011</v>
      </c>
    </row>
    <row r="13315" spans="1:6" x14ac:dyDescent="0.25">
      <c r="A13315">
        <v>13313</v>
      </c>
      <c r="B13315" t="s">
        <v>14207</v>
      </c>
      <c r="C13315" s="78">
        <v>0.91247809999999996</v>
      </c>
      <c r="D13315" s="78">
        <v>-3.2270248000000001</v>
      </c>
      <c r="E13315" s="78">
        <v>3.692993E-2</v>
      </c>
      <c r="F13315" s="78">
        <v>-0.14647470000000001</v>
      </c>
    </row>
    <row r="13316" spans="1:6" x14ac:dyDescent="0.25">
      <c r="A13316">
        <v>13314</v>
      </c>
      <c r="B13316" t="s">
        <v>14208</v>
      </c>
      <c r="C13316" s="78">
        <v>-0.37299423999999998</v>
      </c>
      <c r="D13316" s="78">
        <v>-4.6167224999999999E-3</v>
      </c>
      <c r="E13316" s="78">
        <v>-6.1345353999999998E-2</v>
      </c>
      <c r="F13316" s="78">
        <v>7.7467196000000002E-2</v>
      </c>
    </row>
    <row r="13317" spans="1:6" x14ac:dyDescent="0.25">
      <c r="A13317">
        <v>13315</v>
      </c>
      <c r="B13317" t="s">
        <v>14209</v>
      </c>
      <c r="C13317" s="78">
        <v>-0.36407694000000002</v>
      </c>
      <c r="D13317" s="78">
        <v>-0.26031270000000001</v>
      </c>
      <c r="E13317" s="78">
        <v>-3.4390595000000003E-2</v>
      </c>
      <c r="F13317" s="78">
        <v>0.17954011</v>
      </c>
    </row>
    <row r="13318" spans="1:6" x14ac:dyDescent="0.25">
      <c r="A13318">
        <v>13316</v>
      </c>
      <c r="B13318" t="s">
        <v>14210</v>
      </c>
      <c r="C13318" s="78">
        <v>-1.3864945</v>
      </c>
      <c r="D13318" s="78">
        <v>-0.3022146</v>
      </c>
      <c r="E13318" s="78">
        <v>-3.2557389999999999E-2</v>
      </c>
      <c r="F13318" s="78">
        <v>7.1184800000000006E-2</v>
      </c>
    </row>
    <row r="13319" spans="1:6" x14ac:dyDescent="0.25">
      <c r="A13319">
        <v>13317</v>
      </c>
      <c r="B13319" t="s">
        <v>14211</v>
      </c>
      <c r="C13319" s="78">
        <v>-0.47600295999999997</v>
      </c>
      <c r="D13319" s="78">
        <v>-0.43065110000000001</v>
      </c>
      <c r="E13319" s="78">
        <v>-7.9147674000000001E-2</v>
      </c>
      <c r="F13319" s="78">
        <v>6.8377610000000005E-2</v>
      </c>
    </row>
    <row r="13320" spans="1:6" x14ac:dyDescent="0.25">
      <c r="A13320">
        <v>13318</v>
      </c>
      <c r="B13320" t="s">
        <v>14212</v>
      </c>
      <c r="C13320" s="78">
        <v>-0.75163363999999999</v>
      </c>
      <c r="D13320" s="78">
        <v>-0.27492179999999999</v>
      </c>
      <c r="E13320" s="78">
        <v>-3.4390595000000003E-2</v>
      </c>
      <c r="F13320" s="78">
        <v>0.17954011</v>
      </c>
    </row>
    <row r="13321" spans="1:6" x14ac:dyDescent="0.25">
      <c r="A13321">
        <v>13319</v>
      </c>
      <c r="B13321" t="s">
        <v>14213</v>
      </c>
      <c r="C13321" s="78">
        <v>-0.32374817</v>
      </c>
      <c r="D13321" s="78">
        <v>-0.23229849999999999</v>
      </c>
      <c r="E13321" s="78">
        <v>-8.4748379999999998E-2</v>
      </c>
      <c r="F13321" s="78">
        <v>5.8509946E-2</v>
      </c>
    </row>
    <row r="13322" spans="1:6" x14ac:dyDescent="0.25">
      <c r="A13322">
        <v>13320</v>
      </c>
      <c r="B13322" t="s">
        <v>14214</v>
      </c>
      <c r="C13322" s="78">
        <v>1.9784486999999999</v>
      </c>
      <c r="D13322" s="78">
        <v>-1.208963</v>
      </c>
      <c r="E13322" s="78">
        <v>-4.5090480000000002E-2</v>
      </c>
      <c r="F13322" s="78">
        <v>7.2682609999999995E-2</v>
      </c>
    </row>
    <row r="13323" spans="1:6" x14ac:dyDescent="0.25">
      <c r="A13323">
        <v>13321</v>
      </c>
      <c r="B13323" t="s">
        <v>14215</v>
      </c>
      <c r="C13323" s="78">
        <v>-0.58515079999999997</v>
      </c>
      <c r="D13323" s="78">
        <v>0.75707864999999996</v>
      </c>
      <c r="E13323" s="78">
        <v>-3.4390595000000003E-2</v>
      </c>
      <c r="F13323" s="78">
        <v>0.17954011</v>
      </c>
    </row>
    <row r="13324" spans="1:6" x14ac:dyDescent="0.25">
      <c r="A13324">
        <v>13322</v>
      </c>
      <c r="B13324" t="s">
        <v>14216</v>
      </c>
      <c r="C13324" s="78">
        <v>1.8908666000000001</v>
      </c>
      <c r="D13324" s="78">
        <v>2.4291076999999999</v>
      </c>
      <c r="E13324" s="78">
        <v>3.2537950000000003E-2</v>
      </c>
      <c r="F13324" s="78">
        <v>-0.33222073000000002</v>
      </c>
    </row>
    <row r="13325" spans="1:6" x14ac:dyDescent="0.25">
      <c r="A13325">
        <v>13323</v>
      </c>
      <c r="B13325" t="s">
        <v>14217</v>
      </c>
      <c r="C13325" s="78">
        <v>0.3372909</v>
      </c>
      <c r="D13325" s="78">
        <v>-1.3899296999999999</v>
      </c>
      <c r="E13325" s="78">
        <v>1.1870701000000001E-2</v>
      </c>
      <c r="F13325" s="78">
        <v>-0.28200566999999999</v>
      </c>
    </row>
    <row r="13326" spans="1:6" x14ac:dyDescent="0.25">
      <c r="A13326">
        <v>13324</v>
      </c>
      <c r="B13326" t="s">
        <v>14218</v>
      </c>
      <c r="C13326" s="78">
        <v>1.3985540999999999</v>
      </c>
      <c r="D13326" s="78">
        <v>-1.0620174</v>
      </c>
      <c r="E13326" s="78">
        <v>-8.9847795999999994E-2</v>
      </c>
      <c r="F13326" s="78">
        <v>-0.33164065999999998</v>
      </c>
    </row>
    <row r="13327" spans="1:6" x14ac:dyDescent="0.25">
      <c r="A13327">
        <v>13325</v>
      </c>
      <c r="B13327" t="s">
        <v>14219</v>
      </c>
      <c r="C13327" s="78">
        <v>5.6995539999999997E-2</v>
      </c>
      <c r="D13327" s="78">
        <v>-3.2757260000000001</v>
      </c>
      <c r="E13327" s="78">
        <v>-4.0394439999999997E-2</v>
      </c>
      <c r="F13327" s="78">
        <v>7.5003340000000002E-2</v>
      </c>
    </row>
    <row r="13328" spans="1:6" x14ac:dyDescent="0.25">
      <c r="A13328">
        <v>13326</v>
      </c>
      <c r="B13328" t="s">
        <v>14220</v>
      </c>
      <c r="C13328" s="78">
        <v>0.65956079999999995</v>
      </c>
      <c r="D13328" s="78">
        <v>-0.9501288</v>
      </c>
      <c r="E13328" s="78">
        <v>-5.344028E-2</v>
      </c>
      <c r="F13328" s="78">
        <v>1.8451064999999999E-2</v>
      </c>
    </row>
    <row r="13329" spans="1:6" x14ac:dyDescent="0.25">
      <c r="A13329">
        <v>13327</v>
      </c>
      <c r="B13329" t="s">
        <v>14221</v>
      </c>
      <c r="C13329" s="78">
        <v>1.0478958</v>
      </c>
      <c r="D13329" s="78">
        <v>4.9300446999999997E-2</v>
      </c>
      <c r="E13329" s="78">
        <v>-4.1882567000000002E-2</v>
      </c>
      <c r="F13329" s="78">
        <v>6.7329929999999996E-2</v>
      </c>
    </row>
    <row r="13330" spans="1:6" x14ac:dyDescent="0.25">
      <c r="A13330">
        <v>13328</v>
      </c>
      <c r="B13330" t="s">
        <v>14222</v>
      </c>
      <c r="C13330" s="78">
        <v>-1.2252067</v>
      </c>
      <c r="D13330" s="78">
        <v>-1.9118739</v>
      </c>
      <c r="E13330" s="78">
        <v>-7.9385940000000002E-2</v>
      </c>
      <c r="F13330" s="78">
        <v>-2.5783360000000002E-2</v>
      </c>
    </row>
    <row r="13331" spans="1:6" x14ac:dyDescent="0.25">
      <c r="A13331">
        <v>13329</v>
      </c>
      <c r="B13331" t="s">
        <v>14223</v>
      </c>
      <c r="C13331" s="78">
        <v>3.2784436000000001</v>
      </c>
      <c r="D13331" s="78">
        <v>-1.8061777000000001</v>
      </c>
      <c r="E13331" s="78">
        <v>-7.4469229999999997E-2</v>
      </c>
      <c r="F13331" s="78">
        <v>3.0164285999999998E-2</v>
      </c>
    </row>
    <row r="13332" spans="1:6" x14ac:dyDescent="0.25">
      <c r="A13332">
        <v>13330</v>
      </c>
      <c r="B13332" t="s">
        <v>14224</v>
      </c>
      <c r="C13332" s="78">
        <v>0.47167996000000001</v>
      </c>
      <c r="D13332" s="78">
        <v>1.0728974</v>
      </c>
      <c r="E13332" s="78">
        <v>-7.1484829999999999E-2</v>
      </c>
      <c r="F13332" s="78">
        <v>2.7388081000000002E-2</v>
      </c>
    </row>
    <row r="13333" spans="1:6" x14ac:dyDescent="0.25">
      <c r="A13333">
        <v>13331</v>
      </c>
      <c r="B13333" t="s">
        <v>14225</v>
      </c>
      <c r="C13333" s="78">
        <v>0.10817441</v>
      </c>
      <c r="D13333" s="78">
        <v>-0.95677566999999997</v>
      </c>
      <c r="E13333" s="78">
        <v>-7.9365210000000005E-2</v>
      </c>
      <c r="F13333" s="78">
        <v>8.4918566000000001E-2</v>
      </c>
    </row>
    <row r="13334" spans="1:6" x14ac:dyDescent="0.25">
      <c r="A13334">
        <v>13332</v>
      </c>
      <c r="B13334" t="s">
        <v>14226</v>
      </c>
      <c r="C13334" s="78">
        <v>-2.9573580000000002</v>
      </c>
      <c r="D13334" s="78">
        <v>1.1852050000000001</v>
      </c>
      <c r="E13334" s="78">
        <v>-6.2948480000000001E-2</v>
      </c>
      <c r="F13334" s="78">
        <v>-0.14908440000000001</v>
      </c>
    </row>
    <row r="13335" spans="1:6" x14ac:dyDescent="0.25">
      <c r="A13335">
        <v>13333</v>
      </c>
      <c r="B13335" t="s">
        <v>14227</v>
      </c>
      <c r="C13335" s="78">
        <v>3.0820517999999999</v>
      </c>
      <c r="D13335" s="78">
        <v>0.94859766999999995</v>
      </c>
      <c r="E13335" s="78">
        <v>-9.9754350000000006E-2</v>
      </c>
      <c r="F13335" s="78">
        <v>8.7315809999999994E-2</v>
      </c>
    </row>
    <row r="13336" spans="1:6" x14ac:dyDescent="0.25">
      <c r="A13336">
        <v>13334</v>
      </c>
      <c r="B13336" t="s">
        <v>14228</v>
      </c>
      <c r="C13336" s="78">
        <v>-0.39491100000000001</v>
      </c>
      <c r="D13336" s="78">
        <v>-0.14408299999999999</v>
      </c>
      <c r="E13336" s="78">
        <v>-7.7779249999999994E-2</v>
      </c>
      <c r="F13336" s="78">
        <v>-0.16530017999999999</v>
      </c>
    </row>
    <row r="13337" spans="1:6" x14ac:dyDescent="0.25">
      <c r="A13337">
        <v>13335</v>
      </c>
      <c r="B13337" t="s">
        <v>14229</v>
      </c>
      <c r="C13337" s="78">
        <v>-0.21657230999999999</v>
      </c>
      <c r="D13337" s="78">
        <v>1.407232</v>
      </c>
      <c r="E13337" s="78">
        <v>-4.9502138000000001E-2</v>
      </c>
      <c r="F13337" s="78">
        <v>0.17839874</v>
      </c>
    </row>
    <row r="13338" spans="1:6" x14ac:dyDescent="0.25">
      <c r="A13338">
        <v>13336</v>
      </c>
      <c r="B13338" t="s">
        <v>14230</v>
      </c>
      <c r="C13338" s="78">
        <v>-1.3575698</v>
      </c>
      <c r="D13338" s="78">
        <v>0.50229100000000004</v>
      </c>
      <c r="E13338" s="78">
        <v>-3.4390595000000003E-2</v>
      </c>
      <c r="F13338" s="78">
        <v>0.17954011</v>
      </c>
    </row>
    <row r="13339" spans="1:6" x14ac:dyDescent="0.25">
      <c r="A13339">
        <v>13337</v>
      </c>
      <c r="B13339" t="s">
        <v>14231</v>
      </c>
      <c r="C13339" s="78">
        <v>3.3653971999999999</v>
      </c>
      <c r="D13339" s="78">
        <v>-1.9660131000000001</v>
      </c>
      <c r="E13339" s="78">
        <v>-1.7716251E-3</v>
      </c>
      <c r="F13339" s="78">
        <v>-8.6569439999999998E-2</v>
      </c>
    </row>
    <row r="13340" spans="1:6" x14ac:dyDescent="0.25">
      <c r="A13340">
        <v>13338</v>
      </c>
      <c r="B13340" t="s">
        <v>14232</v>
      </c>
      <c r="C13340" s="78">
        <v>0.10019024999999999</v>
      </c>
      <c r="D13340" s="78">
        <v>-1.2145778</v>
      </c>
      <c r="E13340" s="78">
        <v>-9.5751210000000003E-2</v>
      </c>
      <c r="F13340" s="78">
        <v>7.1489940000000002E-2</v>
      </c>
    </row>
    <row r="13341" spans="1:6" x14ac:dyDescent="0.25">
      <c r="A13341">
        <v>13339</v>
      </c>
      <c r="B13341" t="s">
        <v>14233</v>
      </c>
      <c r="C13341" s="78">
        <v>-0.78326929999999995</v>
      </c>
      <c r="D13341" s="78">
        <v>-0.34941724000000002</v>
      </c>
      <c r="E13341" s="78">
        <v>-8.3952120000000005E-2</v>
      </c>
      <c r="F13341" s="78">
        <v>-0.26405250000000002</v>
      </c>
    </row>
    <row r="13342" spans="1:6" x14ac:dyDescent="0.25">
      <c r="A13342">
        <v>13340</v>
      </c>
      <c r="B13342" t="s">
        <v>14234</v>
      </c>
      <c r="C13342" s="78">
        <v>0.32879366999999998</v>
      </c>
      <c r="D13342" s="78">
        <v>-0.29225319999999999</v>
      </c>
      <c r="E13342" s="78">
        <v>-6.55115E-2</v>
      </c>
      <c r="F13342" s="78">
        <v>0.11976963</v>
      </c>
    </row>
    <row r="13343" spans="1:6" x14ac:dyDescent="0.25">
      <c r="A13343">
        <v>13341</v>
      </c>
      <c r="B13343" t="s">
        <v>14235</v>
      </c>
      <c r="C13343" s="78">
        <v>-2.2711318</v>
      </c>
      <c r="D13343" s="78">
        <v>0.35896086999999999</v>
      </c>
      <c r="E13343" s="78">
        <v>-9.5591350000000005E-2</v>
      </c>
      <c r="F13343" s="78">
        <v>1.8554419999999999E-2</v>
      </c>
    </row>
    <row r="13344" spans="1:6" x14ac:dyDescent="0.25">
      <c r="A13344">
        <v>13342</v>
      </c>
      <c r="B13344" t="s">
        <v>14236</v>
      </c>
      <c r="C13344" s="78">
        <v>-0.12188727000000001</v>
      </c>
      <c r="D13344" s="78">
        <v>-3.2576463000000002</v>
      </c>
      <c r="E13344" s="78">
        <v>-0.10253503999999999</v>
      </c>
      <c r="F13344" s="78">
        <v>6.3399239999999996E-2</v>
      </c>
    </row>
    <row r="13345" spans="1:6" x14ac:dyDescent="0.25">
      <c r="A13345">
        <v>13343</v>
      </c>
      <c r="B13345" t="s">
        <v>14237</v>
      </c>
      <c r="C13345" s="78">
        <v>-2.0615386999999998</v>
      </c>
      <c r="D13345" s="78">
        <v>-1.0275365000000001</v>
      </c>
      <c r="E13345" s="78">
        <v>-4.1060871999999998E-2</v>
      </c>
      <c r="F13345" s="78">
        <v>-9.7684815999999994E-2</v>
      </c>
    </row>
    <row r="13346" spans="1:6" x14ac:dyDescent="0.25">
      <c r="A13346">
        <v>13344</v>
      </c>
      <c r="B13346" t="s">
        <v>14238</v>
      </c>
      <c r="C13346" s="78">
        <v>-1.2185708</v>
      </c>
      <c r="D13346" s="78">
        <v>-0.99381149999999996</v>
      </c>
      <c r="E13346" s="78">
        <v>-3.4390595000000003E-2</v>
      </c>
      <c r="F13346" s="78">
        <v>0.17954011</v>
      </c>
    </row>
    <row r="13347" spans="1:6" x14ac:dyDescent="0.25">
      <c r="A13347">
        <v>13345</v>
      </c>
      <c r="B13347" t="s">
        <v>14239</v>
      </c>
      <c r="C13347" s="78">
        <v>1.1534302999999999</v>
      </c>
      <c r="D13347" s="78">
        <v>1.1007012</v>
      </c>
      <c r="E13347" s="78">
        <v>-4.4846833000000003E-2</v>
      </c>
      <c r="F13347" s="78">
        <v>2.9094890000000002E-2</v>
      </c>
    </row>
    <row r="13348" spans="1:6" x14ac:dyDescent="0.25">
      <c r="A13348">
        <v>13346</v>
      </c>
      <c r="B13348" t="s">
        <v>14240</v>
      </c>
      <c r="C13348" s="78">
        <v>-1.2359308</v>
      </c>
      <c r="D13348" s="78">
        <v>0.18971035</v>
      </c>
      <c r="E13348" s="78">
        <v>-0.100235686</v>
      </c>
      <c r="F13348" s="78">
        <v>5.6755439999999997E-2</v>
      </c>
    </row>
    <row r="13349" spans="1:6" x14ac:dyDescent="0.25">
      <c r="A13349">
        <v>13347</v>
      </c>
      <c r="B13349" t="s">
        <v>14241</v>
      </c>
      <c r="C13349" s="78">
        <v>2.1210537</v>
      </c>
      <c r="D13349" s="78">
        <v>-0.16756654000000001</v>
      </c>
      <c r="E13349" s="78">
        <v>-5.5847250000000001E-2</v>
      </c>
      <c r="F13349" s="78">
        <v>0.106575504</v>
      </c>
    </row>
    <row r="13350" spans="1:6" x14ac:dyDescent="0.25">
      <c r="A13350">
        <v>13348</v>
      </c>
      <c r="B13350" t="s">
        <v>14242</v>
      </c>
      <c r="C13350" s="78">
        <v>-0.9443667</v>
      </c>
      <c r="D13350" s="78">
        <v>0.46208248000000002</v>
      </c>
      <c r="E13350" s="78">
        <v>-7.851118E-2</v>
      </c>
      <c r="F13350" s="78">
        <v>9.6425823999999993E-2</v>
      </c>
    </row>
    <row r="13351" spans="1:6" x14ac:dyDescent="0.25">
      <c r="A13351">
        <v>13349</v>
      </c>
      <c r="B13351" t="s">
        <v>14243</v>
      </c>
      <c r="C13351" s="78">
        <v>1.6789906999999999</v>
      </c>
      <c r="D13351" s="78">
        <v>-0.19502481999999999</v>
      </c>
      <c r="E13351" s="78">
        <v>-4.6891200000000001E-2</v>
      </c>
      <c r="F13351" s="78">
        <v>6.9606779999999993E-2</v>
      </c>
    </row>
    <row r="13352" spans="1:6" x14ac:dyDescent="0.25">
      <c r="A13352">
        <v>13350</v>
      </c>
      <c r="B13352" t="s">
        <v>14244</v>
      </c>
      <c r="C13352" s="78">
        <v>1.3253244</v>
      </c>
      <c r="D13352" s="78">
        <v>1.8520505</v>
      </c>
      <c r="E13352" s="78">
        <v>-3.4390595000000003E-2</v>
      </c>
      <c r="F13352" s="78">
        <v>0.17954011</v>
      </c>
    </row>
    <row r="13353" spans="1:6" x14ac:dyDescent="0.25">
      <c r="A13353">
        <v>13351</v>
      </c>
      <c r="B13353" t="s">
        <v>14245</v>
      </c>
      <c r="C13353" s="78">
        <v>-0.34024369999999998</v>
      </c>
      <c r="D13353" s="78">
        <v>0.29251438000000002</v>
      </c>
      <c r="E13353" s="78">
        <v>-0.1049716</v>
      </c>
      <c r="F13353" s="78">
        <v>-0.42198377999999998</v>
      </c>
    </row>
    <row r="13354" spans="1:6" x14ac:dyDescent="0.25">
      <c r="A13354">
        <v>13352</v>
      </c>
      <c r="B13354" t="s">
        <v>14246</v>
      </c>
      <c r="C13354" s="78">
        <v>0.55557453999999995</v>
      </c>
      <c r="D13354" s="78">
        <v>-0.53539990000000004</v>
      </c>
      <c r="E13354" s="78">
        <v>-4.6247646000000003E-2</v>
      </c>
      <c r="F13354" s="78">
        <v>2.759172E-2</v>
      </c>
    </row>
    <row r="13355" spans="1:6" x14ac:dyDescent="0.25">
      <c r="A13355">
        <v>13353</v>
      </c>
      <c r="B13355" t="s">
        <v>14247</v>
      </c>
      <c r="C13355" s="78">
        <v>-0.81298349999999997</v>
      </c>
      <c r="D13355" s="78">
        <v>0.32631436000000003</v>
      </c>
      <c r="E13355" s="78">
        <v>-3.4390595000000003E-2</v>
      </c>
      <c r="F13355" s="78">
        <v>0.17954011</v>
      </c>
    </row>
    <row r="13356" spans="1:6" x14ac:dyDescent="0.25">
      <c r="A13356">
        <v>13354</v>
      </c>
      <c r="B13356" t="s">
        <v>14248</v>
      </c>
      <c r="C13356" s="78">
        <v>0.57709250000000001</v>
      </c>
      <c r="D13356" s="78">
        <v>0.57114785999999995</v>
      </c>
      <c r="E13356" s="78">
        <v>-3.4390595000000003E-2</v>
      </c>
      <c r="F13356" s="78">
        <v>0.17954011</v>
      </c>
    </row>
    <row r="13357" spans="1:6" x14ac:dyDescent="0.25">
      <c r="A13357">
        <v>13355</v>
      </c>
      <c r="B13357" t="s">
        <v>14249</v>
      </c>
      <c r="C13357" s="78">
        <v>-0.53308414999999998</v>
      </c>
      <c r="D13357" s="78">
        <v>0.1122083</v>
      </c>
      <c r="E13357" s="78">
        <v>-1.6388204E-2</v>
      </c>
      <c r="F13357" s="78">
        <v>3.9226144999999997E-2</v>
      </c>
    </row>
    <row r="13358" spans="1:6" x14ac:dyDescent="0.25">
      <c r="A13358">
        <v>13356</v>
      </c>
      <c r="B13358" t="s">
        <v>14250</v>
      </c>
      <c r="C13358" s="78">
        <v>-0.12653091999999999</v>
      </c>
      <c r="D13358" s="78">
        <v>-0.70473989999999997</v>
      </c>
      <c r="E13358" s="78">
        <v>-4.4206623E-2</v>
      </c>
      <c r="F13358" s="78">
        <v>6.7763050000000005E-2</v>
      </c>
    </row>
    <row r="13359" spans="1:6" x14ac:dyDescent="0.25">
      <c r="A13359">
        <v>13357</v>
      </c>
      <c r="B13359" t="s">
        <v>14251</v>
      </c>
      <c r="C13359" s="78">
        <v>-0.69014470000000006</v>
      </c>
      <c r="D13359" s="78">
        <v>2.7267191</v>
      </c>
      <c r="E13359" s="78">
        <v>6.3709230000000006E-2</v>
      </c>
      <c r="F13359" s="78">
        <v>-0.27794944999999999</v>
      </c>
    </row>
    <row r="13360" spans="1:6" x14ac:dyDescent="0.25">
      <c r="A13360">
        <v>13358</v>
      </c>
      <c r="B13360" t="s">
        <v>14252</v>
      </c>
      <c r="C13360" s="78">
        <v>4.2814592999999999</v>
      </c>
      <c r="D13360" s="78">
        <v>-0.42440644</v>
      </c>
      <c r="E13360" s="78">
        <v>-8.9348330000000004E-2</v>
      </c>
      <c r="F13360" s="78">
        <v>-8.2214490000000001E-2</v>
      </c>
    </row>
    <row r="13361" spans="1:6" x14ac:dyDescent="0.25">
      <c r="A13361">
        <v>13359</v>
      </c>
      <c r="B13361" t="s">
        <v>14253</v>
      </c>
      <c r="C13361" s="78">
        <v>-0.30502414999999999</v>
      </c>
      <c r="D13361" s="78">
        <v>-0.97880719999999999</v>
      </c>
      <c r="E13361" s="78">
        <v>0.16375100000000001</v>
      </c>
      <c r="F13361" s="78">
        <v>-0.31712543999999998</v>
      </c>
    </row>
    <row r="13362" spans="1:6" x14ac:dyDescent="0.25">
      <c r="A13362">
        <v>13360</v>
      </c>
      <c r="B13362" t="s">
        <v>14254</v>
      </c>
      <c r="C13362" s="78">
        <v>-1.3880701</v>
      </c>
      <c r="D13362" s="78">
        <v>0.35201602999999998</v>
      </c>
      <c r="E13362" s="78">
        <v>-8.0590030000000007E-2</v>
      </c>
      <c r="F13362" s="78">
        <v>3.0224069999999999E-2</v>
      </c>
    </row>
    <row r="13363" spans="1:6" x14ac:dyDescent="0.25">
      <c r="A13363">
        <v>13361</v>
      </c>
      <c r="B13363" t="s">
        <v>14255</v>
      </c>
      <c r="C13363" s="78">
        <v>-1.0442769999999999</v>
      </c>
      <c r="D13363" s="78">
        <v>-1.0659829000000001</v>
      </c>
      <c r="E13363" s="78">
        <v>-2.5452174000000001E-2</v>
      </c>
      <c r="F13363" s="78">
        <v>-0.28262920000000002</v>
      </c>
    </row>
    <row r="13364" spans="1:6" x14ac:dyDescent="0.25">
      <c r="A13364">
        <v>13362</v>
      </c>
      <c r="B13364" t="s">
        <v>14256</v>
      </c>
      <c r="C13364" s="78">
        <v>-1.5921924999999999</v>
      </c>
      <c r="D13364" s="78">
        <v>-1.0109576</v>
      </c>
      <c r="E13364" s="78">
        <v>-7.8995700000000002E-2</v>
      </c>
      <c r="F13364" s="78">
        <v>-1.4486789999999999E-2</v>
      </c>
    </row>
    <row r="13365" spans="1:6" x14ac:dyDescent="0.25">
      <c r="A13365">
        <v>13363</v>
      </c>
      <c r="B13365" t="s">
        <v>14257</v>
      </c>
      <c r="C13365" s="78">
        <v>-0.13793485999999999</v>
      </c>
      <c r="D13365" s="78">
        <v>1.2411768000000001</v>
      </c>
      <c r="E13365" s="78">
        <v>-5.8719859999999999E-2</v>
      </c>
      <c r="F13365" s="78">
        <v>9.442478E-2</v>
      </c>
    </row>
    <row r="13366" spans="1:6" x14ac:dyDescent="0.25">
      <c r="A13366">
        <v>13364</v>
      </c>
      <c r="B13366" t="s">
        <v>14258</v>
      </c>
      <c r="C13366" s="78">
        <v>-0.18654414999999999</v>
      </c>
      <c r="D13366" s="78">
        <v>-1.3997820000000001</v>
      </c>
      <c r="E13366" s="78">
        <v>-3.9715427999999997E-2</v>
      </c>
      <c r="F13366" s="78">
        <v>-0.17061705999999999</v>
      </c>
    </row>
    <row r="13367" spans="1:6" x14ac:dyDescent="0.25">
      <c r="A13367">
        <v>13365</v>
      </c>
      <c r="B13367" t="s">
        <v>14259</v>
      </c>
      <c r="C13367" s="78">
        <v>-0.21983269</v>
      </c>
      <c r="D13367" s="78">
        <v>-1.2940699</v>
      </c>
      <c r="E13367" s="78">
        <v>-3.4390595000000003E-2</v>
      </c>
      <c r="F13367" s="78">
        <v>0.17954011</v>
      </c>
    </row>
    <row r="13368" spans="1:6" x14ac:dyDescent="0.25">
      <c r="A13368">
        <v>13366</v>
      </c>
      <c r="B13368" t="s">
        <v>14260</v>
      </c>
      <c r="C13368" s="78">
        <v>2.1953493000000001E-2</v>
      </c>
      <c r="D13368" s="78">
        <v>-3.1788417999999998</v>
      </c>
      <c r="E13368" s="78">
        <v>0.19642161999999999</v>
      </c>
      <c r="F13368" s="78">
        <v>-2.5767207E-2</v>
      </c>
    </row>
    <row r="13369" spans="1:6" x14ac:dyDescent="0.25">
      <c r="A13369">
        <v>13367</v>
      </c>
      <c r="B13369" t="s">
        <v>14261</v>
      </c>
      <c r="C13369" s="78">
        <v>1.0120372</v>
      </c>
      <c r="D13369" s="78">
        <v>0.19602386999999999</v>
      </c>
      <c r="E13369" s="78">
        <v>-8.464141E-2</v>
      </c>
      <c r="F13369" s="78">
        <v>2.7458026999999999E-2</v>
      </c>
    </row>
    <row r="13370" spans="1:6" x14ac:dyDescent="0.25">
      <c r="A13370">
        <v>13368</v>
      </c>
      <c r="B13370" t="s">
        <v>14262</v>
      </c>
      <c r="C13370" s="78">
        <v>-0.35281657999999999</v>
      </c>
      <c r="D13370" s="78">
        <v>-1.0539113</v>
      </c>
      <c r="E13370" s="78">
        <v>6.0898025000000001E-2</v>
      </c>
      <c r="F13370" s="78">
        <v>-0.42301798000000002</v>
      </c>
    </row>
    <row r="13371" spans="1:6" x14ac:dyDescent="0.25">
      <c r="A13371">
        <v>13369</v>
      </c>
      <c r="B13371" t="s">
        <v>14263</v>
      </c>
      <c r="C13371" s="78">
        <v>4.1158159999999997</v>
      </c>
      <c r="D13371" s="78">
        <v>0.36626834000000003</v>
      </c>
      <c r="E13371" s="78">
        <v>-0.10031544000000001</v>
      </c>
      <c r="F13371" s="78">
        <v>6.3139944999999996E-3</v>
      </c>
    </row>
    <row r="13372" spans="1:6" x14ac:dyDescent="0.25">
      <c r="A13372">
        <v>13370</v>
      </c>
      <c r="B13372" t="s">
        <v>14264</v>
      </c>
      <c r="C13372" s="78">
        <v>-0.4319173</v>
      </c>
      <c r="D13372" s="78">
        <v>-3.3167167000000002</v>
      </c>
      <c r="E13372" s="78">
        <v>-4.5628425E-2</v>
      </c>
      <c r="F13372" s="78">
        <v>-0.18376208999999999</v>
      </c>
    </row>
    <row r="13373" spans="1:6" x14ac:dyDescent="0.25">
      <c r="A13373">
        <v>13371</v>
      </c>
      <c r="B13373" t="s">
        <v>14265</v>
      </c>
      <c r="C13373" s="78">
        <v>3.1308272000000001</v>
      </c>
      <c r="D13373" s="78">
        <v>-0.898613</v>
      </c>
      <c r="E13373" s="78">
        <v>-8.3911024000000001E-2</v>
      </c>
      <c r="F13373" s="78">
        <v>5.8787434999999999E-2</v>
      </c>
    </row>
    <row r="13374" spans="1:6" x14ac:dyDescent="0.25">
      <c r="A13374">
        <v>13372</v>
      </c>
      <c r="B13374" t="s">
        <v>14266</v>
      </c>
      <c r="C13374" s="78">
        <v>2.1078570000000001</v>
      </c>
      <c r="D13374" s="78">
        <v>-0.25545138000000001</v>
      </c>
      <c r="E13374" s="78">
        <v>-6.5316423999999998E-2</v>
      </c>
      <c r="F13374" s="78">
        <v>-8.4960090000000002E-2</v>
      </c>
    </row>
    <row r="13375" spans="1:6" x14ac:dyDescent="0.25">
      <c r="A13375">
        <v>13373</v>
      </c>
      <c r="B13375" t="s">
        <v>14267</v>
      </c>
      <c r="C13375" s="78">
        <v>1.2895848999999999</v>
      </c>
      <c r="D13375" s="78">
        <v>-0.58038484999999995</v>
      </c>
      <c r="E13375" s="78">
        <v>2.7150598000000001</v>
      </c>
      <c r="F13375" s="78">
        <v>-4.0062635999999999E-2</v>
      </c>
    </row>
    <row r="13376" spans="1:6" x14ac:dyDescent="0.25">
      <c r="A13376">
        <v>13374</v>
      </c>
      <c r="B13376" t="s">
        <v>14268</v>
      </c>
      <c r="C13376" s="78">
        <v>0.44555518</v>
      </c>
      <c r="D13376" s="78">
        <v>0.59715724000000003</v>
      </c>
      <c r="E13376" s="78">
        <v>-6.5685880000000002E-2</v>
      </c>
      <c r="F13376" s="78">
        <v>0.12585303</v>
      </c>
    </row>
    <row r="13377" spans="1:6" x14ac:dyDescent="0.25">
      <c r="A13377">
        <v>13375</v>
      </c>
      <c r="B13377" t="s">
        <v>14269</v>
      </c>
      <c r="C13377" s="78">
        <v>0.232075</v>
      </c>
      <c r="D13377" s="78">
        <v>0.57802779999999998</v>
      </c>
      <c r="E13377" s="78">
        <v>-3.4390595000000003E-2</v>
      </c>
      <c r="F13377" s="78">
        <v>0.17954011</v>
      </c>
    </row>
    <row r="13378" spans="1:6" x14ac:dyDescent="0.25">
      <c r="A13378">
        <v>13376</v>
      </c>
      <c r="B13378" t="s">
        <v>14270</v>
      </c>
      <c r="C13378" s="78">
        <v>-0.25701239999999997</v>
      </c>
      <c r="D13378" s="78">
        <v>0.68741359999999996</v>
      </c>
      <c r="E13378" s="78">
        <v>-7.4635683999999994E-2</v>
      </c>
      <c r="F13378" s="78">
        <v>-2.4974197000000001E-3</v>
      </c>
    </row>
    <row r="13379" spans="1:6" x14ac:dyDescent="0.25">
      <c r="A13379">
        <v>13377</v>
      </c>
      <c r="B13379" t="s">
        <v>14271</v>
      </c>
      <c r="C13379" s="78">
        <v>2.0873404</v>
      </c>
      <c r="D13379" s="78">
        <v>-0.63767220000000002</v>
      </c>
      <c r="E13379" s="78">
        <v>-1.8603753000000001E-2</v>
      </c>
      <c r="F13379" s="78">
        <v>-1.10645E-2</v>
      </c>
    </row>
    <row r="13380" spans="1:6" x14ac:dyDescent="0.25">
      <c r="A13380">
        <v>13378</v>
      </c>
      <c r="B13380" t="s">
        <v>14272</v>
      </c>
      <c r="C13380" s="78">
        <v>0.52136490000000002</v>
      </c>
      <c r="D13380" s="78">
        <v>2.0303965000000002</v>
      </c>
      <c r="E13380" s="78">
        <v>-7.462589E-2</v>
      </c>
      <c r="F13380" s="78">
        <v>1.922834E-2</v>
      </c>
    </row>
    <row r="13381" spans="1:6" x14ac:dyDescent="0.25">
      <c r="A13381">
        <v>13379</v>
      </c>
      <c r="B13381" t="s">
        <v>14273</v>
      </c>
      <c r="C13381" s="78">
        <v>-1.9003410000000001</v>
      </c>
      <c r="D13381" s="78">
        <v>-0.86726283999999998</v>
      </c>
      <c r="E13381" s="78">
        <v>-3.4390595000000003E-2</v>
      </c>
      <c r="F13381" s="78">
        <v>0.17954011</v>
      </c>
    </row>
    <row r="13382" spans="1:6" x14ac:dyDescent="0.25">
      <c r="A13382">
        <v>13380</v>
      </c>
      <c r="B13382" t="s">
        <v>14274</v>
      </c>
      <c r="C13382" s="78">
        <v>-0.50555349999999999</v>
      </c>
      <c r="D13382" s="78">
        <v>1.6812644000000001</v>
      </c>
      <c r="E13382" s="78">
        <v>-3.4390595000000003E-2</v>
      </c>
      <c r="F13382" s="78">
        <v>0.17954011</v>
      </c>
    </row>
    <row r="13383" spans="1:6" x14ac:dyDescent="0.25">
      <c r="A13383">
        <v>13381</v>
      </c>
      <c r="B13383" t="s">
        <v>14275</v>
      </c>
      <c r="C13383" s="78">
        <v>-0.48258410000000002</v>
      </c>
      <c r="D13383" s="78">
        <v>9.0565599999999996E-2</v>
      </c>
      <c r="E13383" s="78">
        <v>-0.10598847</v>
      </c>
      <c r="F13383" s="78">
        <v>-0.21308418000000001</v>
      </c>
    </row>
    <row r="13384" spans="1:6" x14ac:dyDescent="0.25">
      <c r="A13384">
        <v>13382</v>
      </c>
      <c r="B13384" t="s">
        <v>14276</v>
      </c>
      <c r="C13384" s="78">
        <v>-0.68756896000000001</v>
      </c>
      <c r="D13384" s="78">
        <v>1.4712988</v>
      </c>
      <c r="E13384" s="78">
        <v>0.26320549999999998</v>
      </c>
      <c r="F13384" s="78">
        <v>-0.44165670000000001</v>
      </c>
    </row>
    <row r="13385" spans="1:6" x14ac:dyDescent="0.25">
      <c r="A13385">
        <v>13383</v>
      </c>
      <c r="B13385" t="s">
        <v>14277</v>
      </c>
      <c r="C13385" s="78">
        <v>-0.34816068</v>
      </c>
      <c r="D13385" s="78">
        <v>-2.9963478000000002E-2</v>
      </c>
      <c r="E13385" s="78">
        <v>-8.8565840000000007E-2</v>
      </c>
      <c r="F13385" s="78">
        <v>-7.9167650000000006E-2</v>
      </c>
    </row>
    <row r="13386" spans="1:6" x14ac:dyDescent="0.25">
      <c r="A13386">
        <v>13384</v>
      </c>
      <c r="B13386" t="s">
        <v>14278</v>
      </c>
      <c r="C13386" s="78">
        <v>-0.74577870000000002</v>
      </c>
      <c r="D13386" s="78">
        <v>-2.6481276</v>
      </c>
      <c r="E13386" s="78">
        <v>-8.6471450000000005E-2</v>
      </c>
      <c r="F13386" s="78">
        <v>-0.119441494</v>
      </c>
    </row>
    <row r="13387" spans="1:6" x14ac:dyDescent="0.25">
      <c r="A13387">
        <v>13385</v>
      </c>
      <c r="B13387" t="s">
        <v>14279</v>
      </c>
      <c r="C13387" s="78">
        <v>-0.15992755</v>
      </c>
      <c r="D13387" s="78">
        <v>0.83949399999999996</v>
      </c>
      <c r="E13387" s="78">
        <v>-3.4390595000000003E-2</v>
      </c>
      <c r="F13387" s="78">
        <v>0.17954011</v>
      </c>
    </row>
    <row r="13388" spans="1:6" x14ac:dyDescent="0.25">
      <c r="A13388">
        <v>13386</v>
      </c>
      <c r="B13388" t="s">
        <v>14280</v>
      </c>
      <c r="C13388" s="78">
        <v>-0.35952479999999998</v>
      </c>
      <c r="D13388" s="78">
        <v>0.86111236000000002</v>
      </c>
      <c r="E13388" s="78">
        <v>-3.4390595000000003E-2</v>
      </c>
      <c r="F13388" s="78">
        <v>0.17954011</v>
      </c>
    </row>
    <row r="13389" spans="1:6" x14ac:dyDescent="0.25">
      <c r="A13389">
        <v>13387</v>
      </c>
      <c r="B13389" t="s">
        <v>14281</v>
      </c>
      <c r="C13389" s="78">
        <v>1.576883</v>
      </c>
      <c r="D13389" s="78">
        <v>1.0538708999999999</v>
      </c>
      <c r="E13389" s="78">
        <v>-3.4390595000000003E-2</v>
      </c>
      <c r="F13389" s="78">
        <v>0.17954011</v>
      </c>
    </row>
    <row r="13390" spans="1:6" x14ac:dyDescent="0.25">
      <c r="A13390">
        <v>13388</v>
      </c>
      <c r="B13390" t="s">
        <v>14282</v>
      </c>
      <c r="C13390" s="78">
        <v>1.2442487</v>
      </c>
      <c r="D13390" s="78">
        <v>-1.4585516000000001</v>
      </c>
      <c r="E13390" s="78">
        <v>-0.115009874</v>
      </c>
      <c r="F13390" s="78">
        <v>-0.11606602000000001</v>
      </c>
    </row>
    <row r="13391" spans="1:6" x14ac:dyDescent="0.25">
      <c r="A13391">
        <v>13389</v>
      </c>
      <c r="B13391" t="s">
        <v>14283</v>
      </c>
      <c r="C13391" s="78">
        <v>-1.8585647000000001</v>
      </c>
      <c r="D13391" s="78">
        <v>-1.3515223999999999</v>
      </c>
      <c r="E13391" s="78">
        <v>-8.7178685000000006E-2</v>
      </c>
      <c r="F13391" s="78">
        <v>7.6251700000000006E-2</v>
      </c>
    </row>
    <row r="13392" spans="1:6" x14ac:dyDescent="0.25">
      <c r="A13392">
        <v>13390</v>
      </c>
      <c r="B13392" t="s">
        <v>14284</v>
      </c>
      <c r="C13392" s="78">
        <v>1.8046232</v>
      </c>
      <c r="D13392" s="78">
        <v>9.3663960000000004E-2</v>
      </c>
      <c r="E13392" s="78">
        <v>-2.7893490999999999E-2</v>
      </c>
      <c r="F13392" s="78">
        <v>-9.2005655000000006E-2</v>
      </c>
    </row>
    <row r="13393" spans="1:6" x14ac:dyDescent="0.25">
      <c r="A13393">
        <v>13391</v>
      </c>
      <c r="B13393" t="s">
        <v>14285</v>
      </c>
      <c r="C13393" s="78">
        <v>0.31595138</v>
      </c>
      <c r="D13393" s="78">
        <v>0.18776124999999999</v>
      </c>
      <c r="E13393" s="78">
        <v>-3.3528387999999999E-2</v>
      </c>
      <c r="F13393" s="78">
        <v>-0.20895214000000001</v>
      </c>
    </row>
    <row r="13394" spans="1:6" x14ac:dyDescent="0.25">
      <c r="A13394">
        <v>13392</v>
      </c>
      <c r="B13394" t="s">
        <v>14286</v>
      </c>
      <c r="C13394" s="78">
        <v>-1.0296692000000001</v>
      </c>
      <c r="D13394" s="78">
        <v>0.97801446999999997</v>
      </c>
      <c r="E13394" s="78">
        <v>-1.2739524E-3</v>
      </c>
      <c r="F13394" s="78">
        <v>3.8536741999999999E-2</v>
      </c>
    </row>
    <row r="13395" spans="1:6" x14ac:dyDescent="0.25">
      <c r="A13395">
        <v>13393</v>
      </c>
      <c r="B13395" t="s">
        <v>14287</v>
      </c>
      <c r="C13395" s="78">
        <v>0.31870636000000002</v>
      </c>
      <c r="D13395" s="78">
        <v>2.0547469</v>
      </c>
      <c r="E13395" s="78">
        <v>0.71341544000000001</v>
      </c>
      <c r="F13395" s="78">
        <v>-0.40472912999999999</v>
      </c>
    </row>
    <row r="13396" spans="1:6" x14ac:dyDescent="0.25">
      <c r="A13396">
        <v>13394</v>
      </c>
      <c r="B13396" t="s">
        <v>14288</v>
      </c>
      <c r="C13396" s="78">
        <v>-1.6144415999999999</v>
      </c>
      <c r="D13396" s="78">
        <v>-1.6076201000000001</v>
      </c>
      <c r="E13396" s="78">
        <v>-4.0012073000000002E-2</v>
      </c>
      <c r="F13396" s="78">
        <v>-4.0432453E-2</v>
      </c>
    </row>
    <row r="13397" spans="1:6" x14ac:dyDescent="0.25">
      <c r="A13397">
        <v>13395</v>
      </c>
      <c r="B13397" t="s">
        <v>14289</v>
      </c>
      <c r="C13397" s="78">
        <v>-1.5060636000000001</v>
      </c>
      <c r="D13397" s="78">
        <v>1.2389395999999999</v>
      </c>
      <c r="E13397" s="78">
        <v>-3.8246077000000003E-2</v>
      </c>
      <c r="F13397" s="78">
        <v>-0.21819045000000001</v>
      </c>
    </row>
    <row r="13398" spans="1:6" x14ac:dyDescent="0.25">
      <c r="A13398">
        <v>13396</v>
      </c>
      <c r="B13398" t="s">
        <v>14290</v>
      </c>
      <c r="C13398" s="78">
        <v>5.9780776999999998E-3</v>
      </c>
      <c r="D13398" s="78">
        <v>0.69368916999999997</v>
      </c>
      <c r="E13398" s="78">
        <v>-3.4390595000000003E-2</v>
      </c>
      <c r="F13398" s="78">
        <v>0.17954011</v>
      </c>
    </row>
    <row r="13399" spans="1:6" x14ac:dyDescent="0.25">
      <c r="A13399">
        <v>13397</v>
      </c>
      <c r="B13399" t="s">
        <v>14291</v>
      </c>
      <c r="C13399" s="78">
        <v>1.2223101999999999</v>
      </c>
      <c r="D13399" s="78">
        <v>-7.1798470000000003E-2</v>
      </c>
      <c r="E13399" s="78">
        <v>-0.10022859000000001</v>
      </c>
      <c r="F13399" s="78">
        <v>7.0459283999999997E-2</v>
      </c>
    </row>
    <row r="13400" spans="1:6" x14ac:dyDescent="0.25">
      <c r="A13400">
        <v>13398</v>
      </c>
      <c r="B13400" t="s">
        <v>14292</v>
      </c>
      <c r="C13400" s="78">
        <v>-0.27050298</v>
      </c>
      <c r="D13400" s="78">
        <v>-0.53403880000000004</v>
      </c>
      <c r="E13400" s="78">
        <v>-7.1044419999999997E-2</v>
      </c>
      <c r="F13400" s="78">
        <v>2.8677775999999999E-2</v>
      </c>
    </row>
    <row r="13401" spans="1:6" x14ac:dyDescent="0.25">
      <c r="A13401">
        <v>13399</v>
      </c>
      <c r="B13401" t="s">
        <v>14293</v>
      </c>
      <c r="C13401" s="78">
        <v>2.5001872000000001</v>
      </c>
      <c r="D13401" s="78">
        <v>-0.67486299999999999</v>
      </c>
      <c r="E13401" s="78">
        <v>3.7581894999999997E-2</v>
      </c>
      <c r="F13401" s="78">
        <v>4.6691567000000003E-2</v>
      </c>
    </row>
    <row r="13402" spans="1:6" x14ac:dyDescent="0.25">
      <c r="A13402">
        <v>13400</v>
      </c>
      <c r="B13402" t="s">
        <v>14294</v>
      </c>
      <c r="C13402" s="78">
        <v>1.8325049</v>
      </c>
      <c r="D13402" s="78">
        <v>1.1159296000000001</v>
      </c>
      <c r="E13402" s="78">
        <v>-3.5274590000000001E-2</v>
      </c>
      <c r="F13402" s="78">
        <v>5.9894570000000001E-2</v>
      </c>
    </row>
    <row r="13403" spans="1:6" x14ac:dyDescent="0.25">
      <c r="A13403">
        <v>13401</v>
      </c>
      <c r="B13403" t="s">
        <v>14295</v>
      </c>
      <c r="C13403" s="78">
        <v>2.7351885</v>
      </c>
      <c r="D13403" s="78">
        <v>2.1480950999999999</v>
      </c>
      <c r="E13403" s="78">
        <v>-4.1779129999999998E-2</v>
      </c>
      <c r="F13403" s="78">
        <v>-0.20598743999999999</v>
      </c>
    </row>
    <row r="13404" spans="1:6" x14ac:dyDescent="0.25">
      <c r="A13404">
        <v>13402</v>
      </c>
      <c r="B13404" t="s">
        <v>14296</v>
      </c>
      <c r="C13404" s="78">
        <v>-1.4577898</v>
      </c>
      <c r="D13404" s="78">
        <v>1.3020167</v>
      </c>
      <c r="E13404" s="78">
        <v>-3.4390595000000003E-2</v>
      </c>
      <c r="F13404" s="78">
        <v>0.17954011</v>
      </c>
    </row>
    <row r="13405" spans="1:6" x14ac:dyDescent="0.25">
      <c r="A13405">
        <v>13403</v>
      </c>
      <c r="B13405" t="s">
        <v>14297</v>
      </c>
      <c r="C13405" s="78">
        <v>-1.1816390999999999</v>
      </c>
      <c r="D13405" s="78">
        <v>-1.1851673</v>
      </c>
      <c r="E13405" s="78">
        <v>-6.6574460000000002E-2</v>
      </c>
      <c r="F13405" s="78">
        <v>0.117094666</v>
      </c>
    </row>
    <row r="13406" spans="1:6" x14ac:dyDescent="0.25">
      <c r="A13406">
        <v>13404</v>
      </c>
      <c r="B13406" t="s">
        <v>14298</v>
      </c>
      <c r="C13406" s="78">
        <v>-0.99980950000000002</v>
      </c>
      <c r="D13406" s="78">
        <v>0.66246320000000003</v>
      </c>
      <c r="E13406" s="78">
        <v>-5.3895459999999999E-2</v>
      </c>
      <c r="F13406" s="78">
        <v>5.6308925000000003E-2</v>
      </c>
    </row>
    <row r="13407" spans="1:6" x14ac:dyDescent="0.25">
      <c r="A13407">
        <v>13405</v>
      </c>
      <c r="B13407" t="s">
        <v>14299</v>
      </c>
      <c r="C13407" s="78">
        <v>2.2791130000000002</v>
      </c>
      <c r="D13407" s="78">
        <v>2.9880377999999999</v>
      </c>
      <c r="E13407" s="78">
        <v>-3.2779146E-3</v>
      </c>
      <c r="F13407" s="78">
        <v>4.9570142999999997E-2</v>
      </c>
    </row>
    <row r="13408" spans="1:6" x14ac:dyDescent="0.25">
      <c r="A13408">
        <v>13406</v>
      </c>
      <c r="B13408" t="s">
        <v>14300</v>
      </c>
      <c r="C13408" s="78">
        <v>1.1591225999999999</v>
      </c>
      <c r="D13408" s="78">
        <v>0.72997975000000004</v>
      </c>
      <c r="E13408" s="78">
        <v>-0.1130366</v>
      </c>
      <c r="F13408" s="78">
        <v>-7.5224039999999999E-3</v>
      </c>
    </row>
    <row r="13409" spans="1:6" x14ac:dyDescent="0.25">
      <c r="A13409">
        <v>13407</v>
      </c>
      <c r="B13409" t="s">
        <v>14301</v>
      </c>
      <c r="C13409" s="78">
        <v>0.81520199999999998</v>
      </c>
      <c r="D13409" s="78">
        <v>2.6874815999999999</v>
      </c>
      <c r="E13409" s="78">
        <v>-1.3649836E-4</v>
      </c>
      <c r="F13409" s="78">
        <v>-9.9445625999999995E-2</v>
      </c>
    </row>
    <row r="13410" spans="1:6" x14ac:dyDescent="0.25">
      <c r="A13410">
        <v>13408</v>
      </c>
      <c r="B13410" t="s">
        <v>14302</v>
      </c>
      <c r="C13410" s="78">
        <v>-0.18140233</v>
      </c>
      <c r="D13410" s="78">
        <v>0.51069759999999997</v>
      </c>
      <c r="E13410" s="78">
        <v>-1.9163966000000001E-2</v>
      </c>
      <c r="F13410" s="78">
        <v>-3.8179293000000003E-2</v>
      </c>
    </row>
    <row r="13411" spans="1:6" x14ac:dyDescent="0.25">
      <c r="A13411">
        <v>13409</v>
      </c>
      <c r="B13411" t="s">
        <v>14303</v>
      </c>
      <c r="C13411" s="78">
        <v>-4.5540749999999998E-2</v>
      </c>
      <c r="D13411" s="78">
        <v>-0.40024194000000002</v>
      </c>
      <c r="E13411" s="78">
        <v>-1.5935306999999999E-2</v>
      </c>
      <c r="F13411" s="78">
        <v>5.7300209999999997E-2</v>
      </c>
    </row>
    <row r="13412" spans="1:6" x14ac:dyDescent="0.25">
      <c r="A13412">
        <v>13410</v>
      </c>
      <c r="B13412" t="s">
        <v>14304</v>
      </c>
      <c r="C13412" s="78">
        <v>-1.1321691</v>
      </c>
      <c r="D13412" s="78">
        <v>-0.94539320000000004</v>
      </c>
      <c r="E13412" s="78">
        <v>-3.4390595000000003E-2</v>
      </c>
      <c r="F13412" s="78">
        <v>0.17954011</v>
      </c>
    </row>
    <row r="13413" spans="1:6" x14ac:dyDescent="0.25">
      <c r="A13413">
        <v>13411</v>
      </c>
      <c r="B13413" t="s">
        <v>14305</v>
      </c>
      <c r="C13413" s="78">
        <v>-0.37853628</v>
      </c>
      <c r="D13413" s="78">
        <v>1.0705526000000001</v>
      </c>
      <c r="E13413" s="78">
        <v>-8.5057035000000003E-2</v>
      </c>
      <c r="F13413" s="78">
        <v>-4.3215305000000002E-3</v>
      </c>
    </row>
    <row r="13414" spans="1:6" x14ac:dyDescent="0.25">
      <c r="A13414">
        <v>13412</v>
      </c>
      <c r="B13414" t="s">
        <v>14306</v>
      </c>
      <c r="C13414" s="78">
        <v>-1.314821</v>
      </c>
      <c r="D13414" s="78">
        <v>-1.0420103999999999</v>
      </c>
      <c r="E13414" s="78">
        <v>5.2420776000000002E-2</v>
      </c>
      <c r="F13414" s="78">
        <v>-6.99631E-2</v>
      </c>
    </row>
    <row r="13415" spans="1:6" x14ac:dyDescent="0.25">
      <c r="A13415">
        <v>13413</v>
      </c>
      <c r="B13415" t="s">
        <v>14307</v>
      </c>
      <c r="C13415" s="78">
        <v>0.51701414999999995</v>
      </c>
      <c r="D13415" s="78">
        <v>0.28013870000000002</v>
      </c>
      <c r="E13415" s="78">
        <v>8.5557090000000002E-2</v>
      </c>
      <c r="F13415" s="78">
        <v>-0.28151559999999998</v>
      </c>
    </row>
    <row r="13416" spans="1:6" x14ac:dyDescent="0.25">
      <c r="A13416">
        <v>13414</v>
      </c>
      <c r="B13416" t="s">
        <v>14308</v>
      </c>
      <c r="C13416" s="78">
        <v>1.3577119</v>
      </c>
      <c r="D13416" s="78">
        <v>-0.36577700000000002</v>
      </c>
      <c r="E13416" s="78">
        <v>-6.8947189999999997E-3</v>
      </c>
      <c r="F13416" s="78">
        <v>7.0907176000000001E-3</v>
      </c>
    </row>
    <row r="13417" spans="1:6" x14ac:dyDescent="0.25">
      <c r="A13417">
        <v>13415</v>
      </c>
      <c r="B13417" t="s">
        <v>14309</v>
      </c>
      <c r="C13417" s="78">
        <v>0.95148239999999995</v>
      </c>
      <c r="D13417" s="78">
        <v>0.42795571999999998</v>
      </c>
      <c r="E13417" s="78">
        <v>-7.4369030000000003E-2</v>
      </c>
      <c r="F13417" s="78">
        <v>0.111154355</v>
      </c>
    </row>
    <row r="13418" spans="1:6" x14ac:dyDescent="0.25">
      <c r="A13418">
        <v>13416</v>
      </c>
      <c r="B13418" t="s">
        <v>14310</v>
      </c>
      <c r="C13418" s="78">
        <v>1.2993956</v>
      </c>
      <c r="D13418" s="78">
        <v>0.51016395999999997</v>
      </c>
      <c r="E13418" s="78">
        <v>-7.6690300000000003E-2</v>
      </c>
      <c r="F13418" s="78">
        <v>8.4164409999999995E-2</v>
      </c>
    </row>
    <row r="13419" spans="1:6" x14ac:dyDescent="0.25">
      <c r="A13419">
        <v>13417</v>
      </c>
      <c r="B13419" t="s">
        <v>14311</v>
      </c>
      <c r="C13419" s="78">
        <v>-0.18922939999999999</v>
      </c>
      <c r="D13419" s="78">
        <v>-1.6464665999999999</v>
      </c>
      <c r="E13419" s="78">
        <v>-8.2191109999999998E-2</v>
      </c>
      <c r="F13419" s="78">
        <v>-6.2532573999999994E-2</v>
      </c>
    </row>
    <row r="13420" spans="1:6" x14ac:dyDescent="0.25">
      <c r="A13420">
        <v>13418</v>
      </c>
      <c r="B13420" t="s">
        <v>14312</v>
      </c>
      <c r="C13420" s="78">
        <v>0.4769428</v>
      </c>
      <c r="D13420" s="78">
        <v>-1.0266365</v>
      </c>
      <c r="E13420" s="78">
        <v>-7.0535390000000003E-2</v>
      </c>
      <c r="F13420" s="78">
        <v>0.10635954</v>
      </c>
    </row>
    <row r="13421" spans="1:6" x14ac:dyDescent="0.25">
      <c r="A13421">
        <v>13419</v>
      </c>
      <c r="B13421" t="s">
        <v>14313</v>
      </c>
      <c r="C13421" s="78">
        <v>3.5759542</v>
      </c>
      <c r="D13421" s="78">
        <v>-1.7391646999999999</v>
      </c>
      <c r="E13421" s="78">
        <v>-3.4390595000000003E-2</v>
      </c>
      <c r="F13421" s="78">
        <v>0.17954011</v>
      </c>
    </row>
    <row r="13422" spans="1:6" x14ac:dyDescent="0.25">
      <c r="A13422">
        <v>13420</v>
      </c>
      <c r="B13422" t="s">
        <v>14314</v>
      </c>
      <c r="C13422" s="78">
        <v>0.52269363000000002</v>
      </c>
      <c r="D13422" s="78">
        <v>-2.0309720000000002</v>
      </c>
      <c r="E13422" s="78">
        <v>-7.2847110000000007E-2</v>
      </c>
      <c r="F13422" s="78">
        <v>4.5584380000000001E-2</v>
      </c>
    </row>
    <row r="13423" spans="1:6" x14ac:dyDescent="0.25">
      <c r="A13423">
        <v>13421</v>
      </c>
      <c r="B13423" t="s">
        <v>14315</v>
      </c>
      <c r="C13423" s="78">
        <v>-1.0240127999999999</v>
      </c>
      <c r="D13423" s="78">
        <v>-0.67879699999999998</v>
      </c>
      <c r="E13423" s="78">
        <v>-5.0785723999999997E-2</v>
      </c>
      <c r="F13423" s="78">
        <v>5.22947E-2</v>
      </c>
    </row>
    <row r="13424" spans="1:6" x14ac:dyDescent="0.25">
      <c r="A13424">
        <v>13422</v>
      </c>
      <c r="B13424" t="s">
        <v>14316</v>
      </c>
      <c r="C13424" s="78">
        <v>0.89613723999999995</v>
      </c>
      <c r="D13424" s="78">
        <v>1.3549960999999999</v>
      </c>
      <c r="E13424" s="78">
        <v>-8.3453760000000002E-2</v>
      </c>
      <c r="F13424" s="78">
        <v>8.4354390000000001E-2</v>
      </c>
    </row>
    <row r="13425" spans="1:6" x14ac:dyDescent="0.25">
      <c r="A13425">
        <v>13423</v>
      </c>
      <c r="B13425" t="s">
        <v>14317</v>
      </c>
      <c r="C13425" s="78">
        <v>0.86187625000000001</v>
      </c>
      <c r="D13425" s="78">
        <v>-1.3952450000000001</v>
      </c>
      <c r="E13425" s="78">
        <v>-3.3245432999999998E-2</v>
      </c>
      <c r="F13425" s="78">
        <v>3.7820100000000002E-2</v>
      </c>
    </row>
    <row r="13426" spans="1:6" x14ac:dyDescent="0.25">
      <c r="A13426">
        <v>13424</v>
      </c>
      <c r="B13426" t="s">
        <v>14318</v>
      </c>
      <c r="C13426" s="78">
        <v>-0.64340629999999999</v>
      </c>
      <c r="D13426" s="78">
        <v>-0.40555373</v>
      </c>
      <c r="E13426" s="78">
        <v>-3.8558315000000003E-2</v>
      </c>
      <c r="F13426" s="78">
        <v>-0.26401954999999999</v>
      </c>
    </row>
    <row r="13427" spans="1:6" x14ac:dyDescent="0.25">
      <c r="A13427">
        <v>13425</v>
      </c>
      <c r="B13427" t="s">
        <v>14319</v>
      </c>
      <c r="C13427" s="78">
        <v>-4.6746432999999997E-3</v>
      </c>
      <c r="D13427" s="78">
        <v>-0.29899945999999999</v>
      </c>
      <c r="E13427" s="78">
        <v>-8.673662E-2</v>
      </c>
      <c r="F13427" s="78">
        <v>-2.1128356000000002E-3</v>
      </c>
    </row>
    <row r="13428" spans="1:6" x14ac:dyDescent="0.25">
      <c r="A13428">
        <v>13426</v>
      </c>
      <c r="B13428" t="s">
        <v>14320</v>
      </c>
      <c r="C13428" s="78">
        <v>-0.89233302999999997</v>
      </c>
      <c r="D13428" s="78">
        <v>0.95414900000000002</v>
      </c>
      <c r="E13428" s="78">
        <v>-1.4521623000000001E-2</v>
      </c>
      <c r="F13428" s="78">
        <v>5.6225657000000002E-3</v>
      </c>
    </row>
    <row r="13429" spans="1:6" x14ac:dyDescent="0.25">
      <c r="A13429">
        <v>13427</v>
      </c>
      <c r="B13429" t="s">
        <v>14321</v>
      </c>
      <c r="C13429" s="78">
        <v>-0.18209648000000001</v>
      </c>
      <c r="D13429" s="78">
        <v>0.87168659999999998</v>
      </c>
      <c r="E13429" s="78">
        <v>-6.4711039999999997E-2</v>
      </c>
      <c r="F13429" s="78">
        <v>6.2837530000000003E-2</v>
      </c>
    </row>
    <row r="13430" spans="1:6" x14ac:dyDescent="0.25">
      <c r="A13430">
        <v>13428</v>
      </c>
      <c r="B13430" t="s">
        <v>14322</v>
      </c>
      <c r="C13430" s="78">
        <v>-0.70877349999999995</v>
      </c>
      <c r="D13430" s="78">
        <v>-0.86455930000000003</v>
      </c>
      <c r="E13430" s="78">
        <v>-0.11627613000000001</v>
      </c>
      <c r="F13430" s="78">
        <v>-0.54196507000000005</v>
      </c>
    </row>
    <row r="13431" spans="1:6" x14ac:dyDescent="0.25">
      <c r="A13431">
        <v>13429</v>
      </c>
      <c r="B13431" t="s">
        <v>14323</v>
      </c>
      <c r="C13431" s="78">
        <v>8.2720489999999994E-2</v>
      </c>
      <c r="D13431" s="78">
        <v>-5.5659115000000002E-2</v>
      </c>
      <c r="E13431" s="78">
        <v>-6.9698679999999999E-2</v>
      </c>
      <c r="F13431" s="78">
        <v>9.6807404999999999E-2</v>
      </c>
    </row>
    <row r="13432" spans="1:6" x14ac:dyDescent="0.25">
      <c r="A13432">
        <v>13430</v>
      </c>
      <c r="B13432" t="s">
        <v>14324</v>
      </c>
      <c r="C13432" s="78">
        <v>-0.60085772999999998</v>
      </c>
      <c r="D13432" s="78">
        <v>-0.83960604999999999</v>
      </c>
      <c r="E13432" s="78">
        <v>-0.12610901999999999</v>
      </c>
      <c r="F13432" s="78">
        <v>-6.7614585000000005E-2</v>
      </c>
    </row>
    <row r="13433" spans="1:6" x14ac:dyDescent="0.25">
      <c r="A13433">
        <v>13431</v>
      </c>
      <c r="B13433" t="s">
        <v>14325</v>
      </c>
      <c r="C13433" s="78">
        <v>-0.26242068000000002</v>
      </c>
      <c r="D13433" s="78">
        <v>-0.14963928000000001</v>
      </c>
      <c r="E13433" s="78">
        <v>-3.4821591999999999E-3</v>
      </c>
      <c r="F13433" s="78">
        <v>7.4939480000000003E-2</v>
      </c>
    </row>
    <row r="13434" spans="1:6" x14ac:dyDescent="0.25">
      <c r="A13434">
        <v>13432</v>
      </c>
      <c r="B13434" t="s">
        <v>14326</v>
      </c>
      <c r="C13434" s="78">
        <v>-2.2465831999999999</v>
      </c>
      <c r="D13434" s="78">
        <v>0.23164222000000001</v>
      </c>
      <c r="E13434" s="78">
        <v>-3.4390595000000003E-2</v>
      </c>
      <c r="F13434" s="78">
        <v>0.17954011</v>
      </c>
    </row>
    <row r="13435" spans="1:6" x14ac:dyDescent="0.25">
      <c r="A13435">
        <v>13433</v>
      </c>
      <c r="B13435" t="s">
        <v>14327</v>
      </c>
      <c r="C13435" s="78">
        <v>0.67215884000000004</v>
      </c>
      <c r="D13435" s="78">
        <v>1.637615</v>
      </c>
      <c r="E13435" s="78">
        <v>-6.0823433000000003E-2</v>
      </c>
      <c r="F13435" s="78">
        <v>3.773381E-2</v>
      </c>
    </row>
    <row r="13436" spans="1:6" x14ac:dyDescent="0.25">
      <c r="A13436">
        <v>13434</v>
      </c>
      <c r="B13436" t="s">
        <v>14328</v>
      </c>
      <c r="C13436" s="78">
        <v>2.5458832</v>
      </c>
      <c r="D13436" s="78">
        <v>0.17592819000000001</v>
      </c>
      <c r="E13436" s="78">
        <v>-4.6738040000000002E-2</v>
      </c>
      <c r="F13436" s="78">
        <v>5.9476495000000001E-4</v>
      </c>
    </row>
    <row r="13437" spans="1:6" x14ac:dyDescent="0.25">
      <c r="A13437">
        <v>13435</v>
      </c>
      <c r="B13437" t="s">
        <v>14329</v>
      </c>
      <c r="C13437" s="78">
        <v>-2.1086936000000001</v>
      </c>
      <c r="D13437" s="78">
        <v>0.52368559999999997</v>
      </c>
      <c r="E13437" s="78">
        <v>-5.4008186E-2</v>
      </c>
      <c r="F13437" s="78">
        <v>2.2272691000000001E-2</v>
      </c>
    </row>
    <row r="13438" spans="1:6" x14ac:dyDescent="0.25">
      <c r="A13438">
        <v>13436</v>
      </c>
      <c r="B13438" t="s">
        <v>14330</v>
      </c>
      <c r="C13438" s="78">
        <v>-0.53282726000000002</v>
      </c>
      <c r="D13438" s="78">
        <v>-1.3952469000000001</v>
      </c>
      <c r="E13438" s="78">
        <v>-1.9581354999999999E-3</v>
      </c>
      <c r="F13438" s="78">
        <v>-0.118707046</v>
      </c>
    </row>
    <row r="13439" spans="1:6" x14ac:dyDescent="0.25">
      <c r="A13439">
        <v>13437</v>
      </c>
      <c r="B13439" t="s">
        <v>14331</v>
      </c>
      <c r="C13439" s="78">
        <v>0.92789580000000005</v>
      </c>
      <c r="D13439" s="78">
        <v>1.5475037</v>
      </c>
      <c r="E13439" s="78">
        <v>-6.0391924999999999E-2</v>
      </c>
      <c r="F13439" s="78">
        <v>-8.1956089999999995E-3</v>
      </c>
    </row>
    <row r="13440" spans="1:6" x14ac:dyDescent="0.25">
      <c r="A13440">
        <v>13438</v>
      </c>
      <c r="B13440" t="s">
        <v>14332</v>
      </c>
      <c r="C13440" s="78">
        <v>3.5938007999999999</v>
      </c>
      <c r="D13440" s="78">
        <v>1.1746814999999999</v>
      </c>
      <c r="E13440" s="78">
        <v>-8.0471059999999997E-2</v>
      </c>
      <c r="F13440" s="78">
        <v>3.3754483000000002E-2</v>
      </c>
    </row>
    <row r="13441" spans="1:6" x14ac:dyDescent="0.25">
      <c r="A13441">
        <v>13439</v>
      </c>
      <c r="B13441" t="s">
        <v>14333</v>
      </c>
      <c r="C13441" s="78">
        <v>4.2779316999999999</v>
      </c>
      <c r="D13441" s="78">
        <v>1.8995702E-2</v>
      </c>
      <c r="E13441" s="78">
        <v>-8.0162629999999999E-2</v>
      </c>
      <c r="F13441" s="78">
        <v>3.9448230000000001E-2</v>
      </c>
    </row>
    <row r="13442" spans="1:6" x14ac:dyDescent="0.25">
      <c r="A13442">
        <v>13440</v>
      </c>
      <c r="B13442" t="s">
        <v>14334</v>
      </c>
      <c r="C13442" s="78">
        <v>-1.47315</v>
      </c>
      <c r="D13442" s="78">
        <v>-0.77146029999999999</v>
      </c>
      <c r="E13442" s="78">
        <v>-7.3597889999999999E-2</v>
      </c>
      <c r="F13442" s="78">
        <v>9.2617883999999998E-2</v>
      </c>
    </row>
    <row r="13443" spans="1:6" x14ac:dyDescent="0.25">
      <c r="A13443">
        <v>13441</v>
      </c>
      <c r="B13443" t="s">
        <v>14335</v>
      </c>
      <c r="C13443" s="78">
        <v>-0.64908399999999999</v>
      </c>
      <c r="D13443" s="78">
        <v>0.78660739999999996</v>
      </c>
      <c r="E13443" s="78">
        <v>-5.1436000000000003E-2</v>
      </c>
      <c r="F13443" s="78">
        <v>6.0962714000000001E-2</v>
      </c>
    </row>
    <row r="13444" spans="1:6" x14ac:dyDescent="0.25">
      <c r="A13444">
        <v>13442</v>
      </c>
      <c r="B13444" t="s">
        <v>14336</v>
      </c>
      <c r="C13444" s="78">
        <v>-1.1407837999999999</v>
      </c>
      <c r="D13444" s="78">
        <v>-1.1094984999999999</v>
      </c>
      <c r="E13444" s="78">
        <v>0.10771778</v>
      </c>
      <c r="F13444" s="78">
        <v>-0.17167616999999999</v>
      </c>
    </row>
    <row r="13445" spans="1:6" x14ac:dyDescent="0.25">
      <c r="A13445">
        <v>13443</v>
      </c>
      <c r="B13445" t="s">
        <v>14337</v>
      </c>
      <c r="C13445" s="78">
        <v>1.4317287999999999</v>
      </c>
      <c r="D13445" s="78">
        <v>-1.4791293000000001</v>
      </c>
      <c r="E13445" s="78">
        <v>-4.1328296000000004E-3</v>
      </c>
      <c r="F13445" s="78">
        <v>7.2331727000000002E-4</v>
      </c>
    </row>
    <row r="13446" spans="1:6" x14ac:dyDescent="0.25">
      <c r="A13446">
        <v>13444</v>
      </c>
      <c r="B13446" t="s">
        <v>14338</v>
      </c>
      <c r="C13446" s="78">
        <v>0.10230705</v>
      </c>
      <c r="D13446" s="78">
        <v>-9.7589910000000002E-2</v>
      </c>
      <c r="E13446" s="78">
        <v>-5.5266282999999999E-2</v>
      </c>
      <c r="F13446" s="78">
        <v>-0.27646201999999998</v>
      </c>
    </row>
    <row r="13447" spans="1:6" x14ac:dyDescent="0.25">
      <c r="A13447">
        <v>13445</v>
      </c>
      <c r="B13447" t="s">
        <v>14339</v>
      </c>
      <c r="C13447" s="78">
        <v>-0.54814969999999996</v>
      </c>
      <c r="D13447" s="78">
        <v>-1.8777081</v>
      </c>
      <c r="E13447" s="78">
        <v>-2.770545E-2</v>
      </c>
      <c r="F13447" s="78">
        <v>4.1649446E-2</v>
      </c>
    </row>
    <row r="13448" spans="1:6" x14ac:dyDescent="0.25">
      <c r="A13448">
        <v>13446</v>
      </c>
      <c r="B13448" t="s">
        <v>14340</v>
      </c>
      <c r="C13448" s="78">
        <v>-0.57273996000000005</v>
      </c>
      <c r="D13448" s="78">
        <v>0.21812052000000001</v>
      </c>
      <c r="E13448" s="78">
        <v>-8.4032430000000005E-2</v>
      </c>
      <c r="F13448" s="78">
        <v>6.5587215000000004E-2</v>
      </c>
    </row>
    <row r="13449" spans="1:6" x14ac:dyDescent="0.25">
      <c r="A13449">
        <v>13447</v>
      </c>
      <c r="B13449" t="s">
        <v>14341</v>
      </c>
      <c r="C13449" s="78">
        <v>-0.9802805</v>
      </c>
      <c r="D13449" s="78">
        <v>1.1350331</v>
      </c>
      <c r="E13449" s="78">
        <v>-7.4188859999999995E-2</v>
      </c>
      <c r="F13449" s="78">
        <v>-2.5947794E-2</v>
      </c>
    </row>
    <row r="13450" spans="1:6" x14ac:dyDescent="0.25">
      <c r="A13450">
        <v>13448</v>
      </c>
      <c r="B13450" t="s">
        <v>14342</v>
      </c>
      <c r="C13450" s="78">
        <v>-0.73436869999999999</v>
      </c>
      <c r="D13450" s="78">
        <v>-2.0225642000000001</v>
      </c>
      <c r="E13450" s="78">
        <v>-0.12250492</v>
      </c>
      <c r="F13450" s="78">
        <v>-0.18852759999999999</v>
      </c>
    </row>
    <row r="13451" spans="1:6" x14ac:dyDescent="0.25">
      <c r="A13451">
        <v>13449</v>
      </c>
      <c r="B13451" t="s">
        <v>14343</v>
      </c>
      <c r="C13451" s="78">
        <v>-1.9379834</v>
      </c>
      <c r="D13451" s="78">
        <v>-0.73668679999999997</v>
      </c>
      <c r="E13451" s="78">
        <v>-3.4390595000000003E-2</v>
      </c>
      <c r="F13451" s="78">
        <v>0.17954011</v>
      </c>
    </row>
    <row r="13452" spans="1:6" x14ac:dyDescent="0.25">
      <c r="A13452">
        <v>13450</v>
      </c>
      <c r="B13452" t="s">
        <v>14344</v>
      </c>
      <c r="C13452" s="78">
        <v>-0.88212824000000001</v>
      </c>
      <c r="D13452" s="78">
        <v>-0.24846709</v>
      </c>
      <c r="E13452" s="78">
        <v>-3.4390595000000003E-2</v>
      </c>
      <c r="F13452" s="78">
        <v>0.17954011</v>
      </c>
    </row>
    <row r="13453" spans="1:6" x14ac:dyDescent="0.25">
      <c r="A13453">
        <v>13451</v>
      </c>
      <c r="B13453" t="s">
        <v>14345</v>
      </c>
      <c r="C13453" s="78">
        <v>1.3399953</v>
      </c>
      <c r="D13453" s="78">
        <v>-6.0186386000000001E-2</v>
      </c>
      <c r="E13453" s="78">
        <v>-1.2842879E-2</v>
      </c>
      <c r="F13453" s="78">
        <v>-3.8628681999999998E-2</v>
      </c>
    </row>
    <row r="13454" spans="1:6" x14ac:dyDescent="0.25">
      <c r="A13454">
        <v>13452</v>
      </c>
      <c r="B13454" t="s">
        <v>14346</v>
      </c>
      <c r="C13454" s="78">
        <v>-0.66344590000000003</v>
      </c>
      <c r="D13454" s="78">
        <v>0.22304213000000001</v>
      </c>
      <c r="E13454" s="78">
        <v>-6.3359830000000006E-2</v>
      </c>
      <c r="F13454" s="78">
        <v>6.1204082999999999E-2</v>
      </c>
    </row>
    <row r="13455" spans="1:6" x14ac:dyDescent="0.25">
      <c r="A13455">
        <v>13453</v>
      </c>
      <c r="B13455" t="s">
        <v>14347</v>
      </c>
      <c r="C13455" s="78">
        <v>-2.9842849</v>
      </c>
      <c r="D13455" s="78">
        <v>0.9982704</v>
      </c>
      <c r="E13455" s="78">
        <v>1.7975239000000001</v>
      </c>
      <c r="F13455" s="78">
        <v>0.30164777999999998</v>
      </c>
    </row>
    <row r="13456" spans="1:6" x14ac:dyDescent="0.25">
      <c r="A13456">
        <v>13454</v>
      </c>
      <c r="B13456" t="s">
        <v>14348</v>
      </c>
      <c r="C13456" s="78">
        <v>-0.39711449999999998</v>
      </c>
      <c r="D13456" s="78">
        <v>-2.5360708000000001</v>
      </c>
      <c r="E13456" s="78">
        <v>-6.614633E-3</v>
      </c>
      <c r="F13456" s="78">
        <v>-0.10187112</v>
      </c>
    </row>
    <row r="13457" spans="1:6" x14ac:dyDescent="0.25">
      <c r="A13457">
        <v>13455</v>
      </c>
      <c r="B13457" t="s">
        <v>14349</v>
      </c>
      <c r="C13457" s="78">
        <v>-2.1212330000000001</v>
      </c>
      <c r="D13457" s="78">
        <v>0.88417279999999998</v>
      </c>
      <c r="E13457" s="78">
        <v>8.6467384999999994E-2</v>
      </c>
      <c r="F13457" s="78">
        <v>-0.30171483999999998</v>
      </c>
    </row>
    <row r="13458" spans="1:6" x14ac:dyDescent="0.25">
      <c r="A13458">
        <v>13456</v>
      </c>
      <c r="B13458" t="s">
        <v>14350</v>
      </c>
      <c r="C13458" s="78">
        <v>2.8622017</v>
      </c>
      <c r="D13458" s="78">
        <v>1.4739947</v>
      </c>
      <c r="E13458" s="78">
        <v>-2.1458918E-2</v>
      </c>
      <c r="F13458" s="78">
        <v>-3.8293674999999999E-2</v>
      </c>
    </row>
    <row r="13459" spans="1:6" x14ac:dyDescent="0.25">
      <c r="A13459">
        <v>13457</v>
      </c>
      <c r="B13459" t="s">
        <v>14351</v>
      </c>
      <c r="C13459" s="78">
        <v>6.1097591999999999E-2</v>
      </c>
      <c r="D13459" s="78">
        <v>1.5414137999999999</v>
      </c>
      <c r="E13459" s="78">
        <v>-0.13801524000000001</v>
      </c>
      <c r="F13459" s="78">
        <v>-0.20395087000000001</v>
      </c>
    </row>
    <row r="13460" spans="1:6" x14ac:dyDescent="0.25">
      <c r="A13460">
        <v>13458</v>
      </c>
      <c r="B13460" t="s">
        <v>14352</v>
      </c>
      <c r="C13460" s="78">
        <v>-0.28444170000000002</v>
      </c>
      <c r="D13460" s="78">
        <v>0.54603670000000004</v>
      </c>
      <c r="E13460" s="78">
        <v>-6.2897709999999996E-2</v>
      </c>
      <c r="F13460" s="78">
        <v>4.9343779999999997E-2</v>
      </c>
    </row>
    <row r="13461" spans="1:6" x14ac:dyDescent="0.25">
      <c r="A13461">
        <v>13459</v>
      </c>
      <c r="B13461" t="s">
        <v>14353</v>
      </c>
      <c r="C13461" s="78">
        <v>-0.45484720000000001</v>
      </c>
      <c r="D13461" s="78">
        <v>-3.1090144999999998</v>
      </c>
      <c r="E13461" s="78">
        <v>-5.7985634000000001E-2</v>
      </c>
      <c r="F13461" s="78">
        <v>-1.9620568000000001E-2</v>
      </c>
    </row>
    <row r="13462" spans="1:6" x14ac:dyDescent="0.25">
      <c r="A13462">
        <v>13460</v>
      </c>
      <c r="B13462" t="s">
        <v>14354</v>
      </c>
      <c r="C13462" s="78">
        <v>2.3723945999999998</v>
      </c>
      <c r="D13462" s="78">
        <v>-1.1239977999999999</v>
      </c>
      <c r="E13462" s="78">
        <v>2.3787703E-2</v>
      </c>
      <c r="F13462" s="78">
        <v>-7.7572316000000001E-3</v>
      </c>
    </row>
    <row r="13463" spans="1:6" x14ac:dyDescent="0.25">
      <c r="A13463">
        <v>13461</v>
      </c>
      <c r="B13463" t="s">
        <v>14355</v>
      </c>
      <c r="C13463" s="78">
        <v>-0.69654990000000006</v>
      </c>
      <c r="D13463" s="78">
        <v>-1.4130925000000001</v>
      </c>
      <c r="E13463" s="78">
        <v>-4.6817727000000003E-2</v>
      </c>
      <c r="F13463" s="78">
        <v>2.1236330000000001E-2</v>
      </c>
    </row>
    <row r="13464" spans="1:6" x14ac:dyDescent="0.25">
      <c r="A13464">
        <v>13462</v>
      </c>
      <c r="B13464" t="s">
        <v>14356</v>
      </c>
      <c r="C13464" s="78">
        <v>0.27444229999999997</v>
      </c>
      <c r="D13464" s="78">
        <v>-0.62302020000000002</v>
      </c>
      <c r="E13464" s="78">
        <v>6.632354E-3</v>
      </c>
      <c r="F13464" s="78">
        <v>-0.29361403000000003</v>
      </c>
    </row>
    <row r="13465" spans="1:6" x14ac:dyDescent="0.25">
      <c r="A13465">
        <v>13463</v>
      </c>
      <c r="B13465" t="s">
        <v>14357</v>
      </c>
      <c r="C13465" s="78">
        <v>-3.4024894E-2</v>
      </c>
      <c r="D13465" s="78">
        <v>-1.0013666000000001</v>
      </c>
      <c r="E13465" s="78">
        <v>-4.3989457000000003E-2</v>
      </c>
      <c r="F13465" s="78">
        <v>-1.1771380999999999E-2</v>
      </c>
    </row>
    <row r="13466" spans="1:6" x14ac:dyDescent="0.25">
      <c r="A13466">
        <v>13464</v>
      </c>
      <c r="B13466" t="s">
        <v>14358</v>
      </c>
      <c r="C13466" s="78">
        <v>-1.5691093</v>
      </c>
      <c r="D13466" s="78">
        <v>-1.9798471</v>
      </c>
      <c r="E13466" s="78">
        <v>-4.4182687999999998E-2</v>
      </c>
      <c r="F13466" s="78">
        <v>0.114870235</v>
      </c>
    </row>
    <row r="13467" spans="1:6" x14ac:dyDescent="0.25">
      <c r="A13467">
        <v>13465</v>
      </c>
      <c r="B13467" t="s">
        <v>14359</v>
      </c>
      <c r="C13467" s="78">
        <v>-0.14865708</v>
      </c>
      <c r="D13467" s="78">
        <v>-0.12051138</v>
      </c>
      <c r="E13467" s="78">
        <v>-7.4039309999999997E-2</v>
      </c>
      <c r="F13467" s="78">
        <v>-6.0995414999999997E-2</v>
      </c>
    </row>
    <row r="13468" spans="1:6" x14ac:dyDescent="0.25">
      <c r="A13468">
        <v>13466</v>
      </c>
      <c r="B13468" t="s">
        <v>14360</v>
      </c>
      <c r="C13468" s="78">
        <v>-1.3679497</v>
      </c>
      <c r="D13468" s="78">
        <v>-0.79794290000000001</v>
      </c>
      <c r="E13468" s="78">
        <v>-0.10211329</v>
      </c>
      <c r="F13468" s="78">
        <v>-7.0569889999999996E-2</v>
      </c>
    </row>
    <row r="13469" spans="1:6" x14ac:dyDescent="0.25">
      <c r="A13469">
        <v>13467</v>
      </c>
      <c r="B13469" t="s">
        <v>14361</v>
      </c>
      <c r="C13469" s="78">
        <v>0.28851303</v>
      </c>
      <c r="D13469" s="78">
        <v>-0.2999908</v>
      </c>
      <c r="E13469" s="78">
        <v>-7.6203524999999994E-2</v>
      </c>
      <c r="F13469" s="78">
        <v>2.3940726999999998E-2</v>
      </c>
    </row>
    <row r="13470" spans="1:6" x14ac:dyDescent="0.25">
      <c r="A13470">
        <v>13468</v>
      </c>
      <c r="B13470" t="s">
        <v>14362</v>
      </c>
      <c r="C13470" s="78">
        <v>-1.4806037000000001</v>
      </c>
      <c r="D13470" s="78">
        <v>0.31106531999999998</v>
      </c>
      <c r="E13470" s="78">
        <v>-0.10007942</v>
      </c>
      <c r="F13470" s="78">
        <v>1.5493557E-2</v>
      </c>
    </row>
    <row r="13471" spans="1:6" x14ac:dyDescent="0.25">
      <c r="A13471">
        <v>13469</v>
      </c>
      <c r="B13471" t="s">
        <v>14363</v>
      </c>
      <c r="C13471" s="78">
        <v>0.87627624999999998</v>
      </c>
      <c r="D13471" s="78">
        <v>0.26866803</v>
      </c>
      <c r="E13471" s="78">
        <v>-6.2814880000000003E-2</v>
      </c>
      <c r="F13471" s="78">
        <v>-6.2874269999999996E-2</v>
      </c>
    </row>
    <row r="13472" spans="1:6" x14ac:dyDescent="0.25">
      <c r="A13472">
        <v>13470</v>
      </c>
      <c r="B13472" t="s">
        <v>14364</v>
      </c>
      <c r="C13472" s="78">
        <v>7.8393190000000001E-2</v>
      </c>
      <c r="D13472" s="78">
        <v>1.3014707999999999</v>
      </c>
      <c r="E13472" s="78">
        <v>3.7513148000000003E-2</v>
      </c>
      <c r="F13472" s="78">
        <v>-5.8895945999999999E-3</v>
      </c>
    </row>
    <row r="13473" spans="1:6" x14ac:dyDescent="0.25">
      <c r="A13473">
        <v>13471</v>
      </c>
      <c r="B13473" t="s">
        <v>14365</v>
      </c>
      <c r="C13473" s="78">
        <v>0.35067920000000002</v>
      </c>
      <c r="D13473" s="78">
        <v>-3.7949573999999999</v>
      </c>
      <c r="E13473" s="78">
        <v>-5.9733357000000001E-2</v>
      </c>
      <c r="F13473" s="78">
        <v>2.7730762999999999E-2</v>
      </c>
    </row>
    <row r="13474" spans="1:6" x14ac:dyDescent="0.25">
      <c r="A13474">
        <v>13472</v>
      </c>
      <c r="B13474" t="s">
        <v>14366</v>
      </c>
      <c r="C13474" s="78">
        <v>-1.0699698</v>
      </c>
      <c r="D13474" s="78">
        <v>1.1339713</v>
      </c>
      <c r="E13474" s="78">
        <v>-3.4390595000000003E-2</v>
      </c>
      <c r="F13474" s="78">
        <v>0.17954011</v>
      </c>
    </row>
    <row r="13475" spans="1:6" x14ac:dyDescent="0.25">
      <c r="A13475">
        <v>13473</v>
      </c>
      <c r="B13475" t="s">
        <v>14367</v>
      </c>
      <c r="C13475" s="78">
        <v>-1.5286222</v>
      </c>
      <c r="D13475" s="78">
        <v>1.9859232</v>
      </c>
      <c r="E13475" s="78">
        <v>0.15651103999999999</v>
      </c>
      <c r="F13475" s="78">
        <v>-0.28928965000000001</v>
      </c>
    </row>
    <row r="13476" spans="1:6" x14ac:dyDescent="0.25">
      <c r="A13476">
        <v>13474</v>
      </c>
      <c r="B13476" t="s">
        <v>14368</v>
      </c>
      <c r="C13476" s="78">
        <v>0.41638353</v>
      </c>
      <c r="D13476" s="78">
        <v>-0.67162882999999995</v>
      </c>
      <c r="E13476" s="78">
        <v>-0.1266476</v>
      </c>
      <c r="F13476" s="78">
        <v>-0.18720068000000001</v>
      </c>
    </row>
    <row r="13477" spans="1:6" x14ac:dyDescent="0.25">
      <c r="A13477">
        <v>13475</v>
      </c>
      <c r="B13477" t="s">
        <v>14369</v>
      </c>
      <c r="C13477" s="78">
        <v>0.98650324</v>
      </c>
      <c r="D13477" s="78">
        <v>1.6136067999999999</v>
      </c>
      <c r="E13477" s="78">
        <v>9.5622899999999997E-2</v>
      </c>
      <c r="F13477" s="78">
        <v>-0.25281977999999999</v>
      </c>
    </row>
    <row r="13478" spans="1:6" x14ac:dyDescent="0.25">
      <c r="A13478">
        <v>13476</v>
      </c>
      <c r="B13478" t="s">
        <v>14370</v>
      </c>
      <c r="C13478" s="78">
        <v>-1.3172371</v>
      </c>
      <c r="D13478" s="78">
        <v>-0.44180265000000002</v>
      </c>
      <c r="E13478" s="78">
        <v>-6.7527610000000002E-2</v>
      </c>
      <c r="F13478" s="78">
        <v>0.12347312000000001</v>
      </c>
    </row>
    <row r="13479" spans="1:6" x14ac:dyDescent="0.25">
      <c r="A13479">
        <v>13477</v>
      </c>
      <c r="B13479" t="s">
        <v>14371</v>
      </c>
      <c r="C13479" s="78">
        <v>1.2374387</v>
      </c>
      <c r="D13479" s="78">
        <v>2.4587954999999999</v>
      </c>
      <c r="E13479" s="78">
        <v>-0.10333592</v>
      </c>
      <c r="F13479" s="78">
        <v>7.6026319999999998E-3</v>
      </c>
    </row>
    <row r="13480" spans="1:6" x14ac:dyDescent="0.25">
      <c r="A13480">
        <v>13478</v>
      </c>
      <c r="B13480" t="s">
        <v>14372</v>
      </c>
      <c r="C13480" s="78">
        <v>-0.27581276999999998</v>
      </c>
      <c r="D13480" s="78">
        <v>-1.0593641</v>
      </c>
      <c r="E13480" s="78">
        <v>-3.4390595000000003E-2</v>
      </c>
      <c r="F13480" s="78">
        <v>0.17954011</v>
      </c>
    </row>
    <row r="13481" spans="1:6" x14ac:dyDescent="0.25">
      <c r="A13481">
        <v>13479</v>
      </c>
      <c r="B13481" t="s">
        <v>14373</v>
      </c>
      <c r="C13481" s="78">
        <v>-1.3719352</v>
      </c>
      <c r="D13481" s="78">
        <v>-2.0532024</v>
      </c>
      <c r="E13481" s="78">
        <v>-9.5757216000000006E-2</v>
      </c>
      <c r="F13481" s="78">
        <v>9.4295784999999993E-2</v>
      </c>
    </row>
    <row r="13482" spans="1:6" x14ac:dyDescent="0.25">
      <c r="A13482">
        <v>13480</v>
      </c>
      <c r="B13482" t="s">
        <v>14374</v>
      </c>
      <c r="C13482" s="78">
        <v>-0.69748723999999995</v>
      </c>
      <c r="D13482" s="78">
        <v>0.45363298000000002</v>
      </c>
      <c r="E13482" s="78">
        <v>-7.2605069999999994E-2</v>
      </c>
      <c r="F13482" s="78">
        <v>-0.1375468</v>
      </c>
    </row>
    <row r="13483" spans="1:6" x14ac:dyDescent="0.25">
      <c r="A13483">
        <v>13481</v>
      </c>
      <c r="B13483" t="s">
        <v>14375</v>
      </c>
      <c r="C13483" s="78">
        <v>-1.3237083999999999</v>
      </c>
      <c r="D13483" s="78">
        <v>0.38694499999999998</v>
      </c>
      <c r="E13483" s="78">
        <v>-5.3173369999999998E-2</v>
      </c>
      <c r="F13483" s="78">
        <v>-1.6339183E-2</v>
      </c>
    </row>
    <row r="13484" spans="1:6" x14ac:dyDescent="0.25">
      <c r="A13484">
        <v>13482</v>
      </c>
      <c r="B13484" t="s">
        <v>14376</v>
      </c>
      <c r="C13484" s="78">
        <v>-0.16786602</v>
      </c>
      <c r="D13484" s="78">
        <v>-2.8233106000000001</v>
      </c>
      <c r="E13484" s="78">
        <v>-3.4390595000000003E-2</v>
      </c>
      <c r="F13484" s="78">
        <v>0.17954011</v>
      </c>
    </row>
    <row r="13485" spans="1:6" x14ac:dyDescent="0.25">
      <c r="A13485">
        <v>13483</v>
      </c>
      <c r="B13485" t="s">
        <v>14377</v>
      </c>
      <c r="C13485" s="78">
        <v>7.1541279999999999E-2</v>
      </c>
      <c r="D13485" s="78">
        <v>1.6980535999999999</v>
      </c>
      <c r="E13485" s="78">
        <v>-3.7551448000000001E-2</v>
      </c>
      <c r="F13485" s="78">
        <v>-3.4195035999999998E-2</v>
      </c>
    </row>
    <row r="13486" spans="1:6" x14ac:dyDescent="0.25">
      <c r="A13486">
        <v>13484</v>
      </c>
      <c r="B13486" t="s">
        <v>14378</v>
      </c>
      <c r="C13486" s="78">
        <v>1.7394391</v>
      </c>
      <c r="D13486" s="78">
        <v>1.9070388</v>
      </c>
      <c r="E13486" s="78">
        <v>-1.9170742000000001E-2</v>
      </c>
      <c r="F13486" s="78">
        <v>7.7054350000000001E-3</v>
      </c>
    </row>
    <row r="13487" spans="1:6" x14ac:dyDescent="0.25">
      <c r="A13487">
        <v>13485</v>
      </c>
      <c r="B13487" t="s">
        <v>14379</v>
      </c>
      <c r="C13487" s="78">
        <v>2.0851847999999999</v>
      </c>
      <c r="D13487" s="78">
        <v>1.9741966999999999E-2</v>
      </c>
      <c r="E13487" s="78">
        <v>-2.3236692E-2</v>
      </c>
      <c r="F13487" s="78">
        <v>-6.5435649999999998E-2</v>
      </c>
    </row>
    <row r="13488" spans="1:6" x14ac:dyDescent="0.25">
      <c r="A13488">
        <v>13486</v>
      </c>
      <c r="B13488" t="s">
        <v>14380</v>
      </c>
      <c r="C13488" s="78">
        <v>2.0319824</v>
      </c>
      <c r="D13488" s="78">
        <v>0.7900431</v>
      </c>
      <c r="E13488" s="78">
        <v>-5.0961960000000001E-2</v>
      </c>
      <c r="F13488" s="78">
        <v>0.11007374</v>
      </c>
    </row>
    <row r="13489" spans="1:6" x14ac:dyDescent="0.25">
      <c r="A13489">
        <v>13487</v>
      </c>
      <c r="B13489" t="s">
        <v>14381</v>
      </c>
      <c r="C13489" s="78">
        <v>-0.82800770000000001</v>
      </c>
      <c r="D13489" s="78">
        <v>-0.62644756000000001</v>
      </c>
      <c r="E13489" s="78">
        <v>-5.0101134999999998E-2</v>
      </c>
      <c r="F13489" s="78">
        <v>7.0073579999999996E-2</v>
      </c>
    </row>
    <row r="13490" spans="1:6" x14ac:dyDescent="0.25">
      <c r="A13490">
        <v>13488</v>
      </c>
      <c r="B13490" t="s">
        <v>14382</v>
      </c>
      <c r="C13490" s="78">
        <v>0.80303395</v>
      </c>
      <c r="D13490" s="78">
        <v>-0.25119849999999999</v>
      </c>
      <c r="E13490" s="78">
        <v>-4.7206018000000002E-2</v>
      </c>
      <c r="F13490" s="78">
        <v>-3.2036602000000002E-3</v>
      </c>
    </row>
    <row r="13491" spans="1:6" x14ac:dyDescent="0.25">
      <c r="A13491">
        <v>13489</v>
      </c>
      <c r="B13491" t="s">
        <v>14383</v>
      </c>
      <c r="C13491" s="78">
        <v>-2.4399834</v>
      </c>
      <c r="D13491" s="78">
        <v>3.7238344999999999E-2</v>
      </c>
      <c r="E13491" s="78">
        <v>-0.17319999999999999</v>
      </c>
      <c r="F13491" s="78">
        <v>-0.34337294000000002</v>
      </c>
    </row>
    <row r="13492" spans="1:6" x14ac:dyDescent="0.25">
      <c r="A13492">
        <v>13490</v>
      </c>
      <c r="B13492" t="s">
        <v>14384</v>
      </c>
      <c r="C13492" s="78">
        <v>0.27751621999999998</v>
      </c>
      <c r="D13492" s="78">
        <v>1.0055091</v>
      </c>
      <c r="E13492" s="78">
        <v>1.5371895999999999E-2</v>
      </c>
      <c r="F13492" s="78">
        <v>-2.7348846000000001E-3</v>
      </c>
    </row>
    <row r="13493" spans="1:6" x14ac:dyDescent="0.25">
      <c r="A13493">
        <v>13491</v>
      </c>
      <c r="B13493" t="s">
        <v>14385</v>
      </c>
      <c r="C13493" s="78">
        <v>-0.26758936</v>
      </c>
      <c r="D13493" s="78">
        <v>0.77064264000000005</v>
      </c>
      <c r="E13493" s="78">
        <v>-2.1630038000000001E-2</v>
      </c>
      <c r="F13493" s="78">
        <v>-5.2292928000000002E-2</v>
      </c>
    </row>
    <row r="13494" spans="1:6" x14ac:dyDescent="0.25">
      <c r="A13494">
        <v>13492</v>
      </c>
      <c r="B13494" t="s">
        <v>14386</v>
      </c>
      <c r="C13494" s="78">
        <v>1.3400999</v>
      </c>
      <c r="D13494" s="78">
        <v>1.9061906</v>
      </c>
      <c r="E13494" s="78">
        <v>-3.4390595000000003E-2</v>
      </c>
      <c r="F13494" s="78">
        <v>0.17954011</v>
      </c>
    </row>
    <row r="13495" spans="1:6" x14ac:dyDescent="0.25">
      <c r="A13495">
        <v>13493</v>
      </c>
      <c r="B13495" t="s">
        <v>14387</v>
      </c>
      <c r="C13495" s="78">
        <v>0.2435312</v>
      </c>
      <c r="D13495" s="78">
        <v>2.5600689999999999</v>
      </c>
      <c r="E13495" s="78">
        <v>5.8242504E-2</v>
      </c>
      <c r="F13495" s="78">
        <v>-0.16382427999999999</v>
      </c>
    </row>
    <row r="13496" spans="1:6" x14ac:dyDescent="0.25">
      <c r="A13496">
        <v>13494</v>
      </c>
      <c r="B13496" t="s">
        <v>14388</v>
      </c>
      <c r="C13496" s="78">
        <v>1.1491766000000001</v>
      </c>
      <c r="D13496" s="78">
        <v>-4.330228</v>
      </c>
      <c r="E13496" s="78">
        <v>-6.4191910000000005E-2</v>
      </c>
      <c r="F13496" s="78">
        <v>0.11793051</v>
      </c>
    </row>
    <row r="13497" spans="1:6" x14ac:dyDescent="0.25">
      <c r="A13497">
        <v>13495</v>
      </c>
      <c r="B13497" t="s">
        <v>14389</v>
      </c>
      <c r="C13497" s="78">
        <v>-0.4485304</v>
      </c>
      <c r="D13497" s="78">
        <v>-2.5511973000000001</v>
      </c>
      <c r="E13497" s="78">
        <v>-5.1267840000000002E-2</v>
      </c>
      <c r="F13497" s="78">
        <v>3.3956439999999997E-2</v>
      </c>
    </row>
    <row r="13498" spans="1:6" x14ac:dyDescent="0.25">
      <c r="A13498">
        <v>13496</v>
      </c>
      <c r="B13498" t="s">
        <v>14390</v>
      </c>
      <c r="C13498" s="78">
        <v>0.25623062000000002</v>
      </c>
      <c r="D13498" s="78">
        <v>0.84554076</v>
      </c>
      <c r="E13498" s="78">
        <v>-2.3876278000000001E-2</v>
      </c>
      <c r="F13498" s="78">
        <v>6.3243960000000002E-2</v>
      </c>
    </row>
    <row r="13499" spans="1:6" x14ac:dyDescent="0.25">
      <c r="A13499">
        <v>13497</v>
      </c>
      <c r="B13499" t="s">
        <v>14391</v>
      </c>
      <c r="C13499" s="78">
        <v>0.64978590000000003</v>
      </c>
      <c r="D13499" s="78">
        <v>0.17037264999999999</v>
      </c>
      <c r="E13499" s="78">
        <v>-2.8614952999999999E-2</v>
      </c>
      <c r="F13499" s="78">
        <v>-0.14773882999999999</v>
      </c>
    </row>
    <row r="13500" spans="1:6" x14ac:dyDescent="0.25">
      <c r="A13500">
        <v>13498</v>
      </c>
      <c r="B13500" t="s">
        <v>14392</v>
      </c>
      <c r="C13500" s="78">
        <v>2.3657653000000001</v>
      </c>
      <c r="D13500" s="78">
        <v>1.2199669</v>
      </c>
      <c r="E13500" s="78">
        <v>-5.7285607000000002E-2</v>
      </c>
      <c r="F13500" s="78">
        <v>0.104875416</v>
      </c>
    </row>
    <row r="13501" spans="1:6" x14ac:dyDescent="0.25">
      <c r="A13501">
        <v>13499</v>
      </c>
      <c r="B13501" t="s">
        <v>14393</v>
      </c>
      <c r="C13501" s="78">
        <v>1.8823559999999999</v>
      </c>
      <c r="D13501" s="78">
        <v>0.88429904000000004</v>
      </c>
      <c r="E13501" s="78">
        <v>-7.9338594999999998E-2</v>
      </c>
      <c r="F13501" s="78">
        <v>7.6038469999999997E-2</v>
      </c>
    </row>
    <row r="13502" spans="1:6" x14ac:dyDescent="0.25">
      <c r="A13502">
        <v>13500</v>
      </c>
      <c r="B13502" t="s">
        <v>14394</v>
      </c>
      <c r="C13502" s="78">
        <v>-1.6386845999999999</v>
      </c>
      <c r="D13502" s="78">
        <v>0.43817420000000001</v>
      </c>
      <c r="E13502" s="78">
        <v>-5.5480519999999998E-2</v>
      </c>
      <c r="F13502" s="78">
        <v>-0.20672111000000001</v>
      </c>
    </row>
    <row r="13503" spans="1:6" x14ac:dyDescent="0.25">
      <c r="A13503">
        <v>13501</v>
      </c>
      <c r="B13503" t="s">
        <v>14395</v>
      </c>
      <c r="C13503" s="78">
        <v>-1.2503755000000001</v>
      </c>
      <c r="D13503" s="78">
        <v>0.33665365000000003</v>
      </c>
      <c r="E13503" s="78">
        <v>-9.4287830000000003E-2</v>
      </c>
      <c r="F13503" s="78">
        <v>6.2052794000000001E-2</v>
      </c>
    </row>
    <row r="13504" spans="1:6" x14ac:dyDescent="0.25">
      <c r="A13504">
        <v>13502</v>
      </c>
      <c r="B13504" t="s">
        <v>14396</v>
      </c>
      <c r="C13504" s="78">
        <v>-1.1805722000000001</v>
      </c>
      <c r="D13504" s="78">
        <v>-0.83527419999999997</v>
      </c>
      <c r="E13504" s="78">
        <v>-2.0918402999999999E-2</v>
      </c>
      <c r="F13504" s="78">
        <v>-3.720975E-2</v>
      </c>
    </row>
    <row r="13505" spans="1:6" x14ac:dyDescent="0.25">
      <c r="A13505">
        <v>13503</v>
      </c>
      <c r="B13505" t="s">
        <v>14397</v>
      </c>
      <c r="C13505" s="78">
        <v>2.5779839</v>
      </c>
      <c r="D13505" s="78">
        <v>-0.10925393999999999</v>
      </c>
      <c r="E13505" s="78">
        <v>-3.4390595000000003E-2</v>
      </c>
      <c r="F13505" s="78">
        <v>0.17954011</v>
      </c>
    </row>
    <row r="13506" spans="1:6" x14ac:dyDescent="0.25">
      <c r="A13506">
        <v>13504</v>
      </c>
      <c r="B13506" t="s">
        <v>14398</v>
      </c>
      <c r="C13506" s="78">
        <v>-0.80248589999999997</v>
      </c>
      <c r="D13506" s="78">
        <v>-1.8302050999999999</v>
      </c>
      <c r="E13506" s="78">
        <v>-4.6750750000000001E-2</v>
      </c>
      <c r="F13506" s="78">
        <v>0.21540867999999999</v>
      </c>
    </row>
    <row r="13507" spans="1:6" x14ac:dyDescent="0.25">
      <c r="A13507">
        <v>13505</v>
      </c>
      <c r="B13507" t="s">
        <v>14399</v>
      </c>
      <c r="C13507" s="78">
        <v>-0.68804290000000001</v>
      </c>
      <c r="D13507" s="78">
        <v>0.54819110000000004</v>
      </c>
      <c r="E13507" s="78">
        <v>1.9298108</v>
      </c>
      <c r="F13507" s="78">
        <v>0.24713525</v>
      </c>
    </row>
    <row r="13508" spans="1:6" x14ac:dyDescent="0.25">
      <c r="A13508">
        <v>13506</v>
      </c>
      <c r="B13508" t="s">
        <v>14400</v>
      </c>
      <c r="C13508" s="78">
        <v>-0.67331134999999998</v>
      </c>
      <c r="D13508" s="78">
        <v>0.56592699999999996</v>
      </c>
      <c r="E13508" s="78">
        <v>-9.6441515000000005E-2</v>
      </c>
      <c r="F13508" s="78">
        <v>-4.5420438E-2</v>
      </c>
    </row>
    <row r="13509" spans="1:6" x14ac:dyDescent="0.25">
      <c r="A13509">
        <v>13507</v>
      </c>
      <c r="B13509" t="s">
        <v>14401</v>
      </c>
      <c r="C13509" s="78">
        <v>-0.78855810000000004</v>
      </c>
      <c r="D13509" s="78">
        <v>-0.48126682999999998</v>
      </c>
      <c r="E13509" s="78">
        <v>-7.6359689999999994E-2</v>
      </c>
      <c r="F13509" s="78">
        <v>9.5622670000000007E-2</v>
      </c>
    </row>
    <row r="13510" spans="1:6" x14ac:dyDescent="0.25">
      <c r="A13510">
        <v>13508</v>
      </c>
      <c r="B13510" t="s">
        <v>14402</v>
      </c>
      <c r="C13510" s="78">
        <v>0.22153929</v>
      </c>
      <c r="D13510" s="78">
        <v>1.8109229</v>
      </c>
      <c r="E13510" s="78">
        <v>-0.13027084999999999</v>
      </c>
      <c r="F13510" s="78">
        <v>-0.21470455999999999</v>
      </c>
    </row>
    <row r="13511" spans="1:6" x14ac:dyDescent="0.25">
      <c r="A13511">
        <v>13509</v>
      </c>
      <c r="B13511" t="s">
        <v>14403</v>
      </c>
      <c r="C13511" s="78">
        <v>5.1057449999999998</v>
      </c>
      <c r="D13511" s="78">
        <v>-0.61459419999999998</v>
      </c>
      <c r="E13511" s="78">
        <v>-7.7077640000000003E-2</v>
      </c>
      <c r="F13511" s="78">
        <v>-0.20425056</v>
      </c>
    </row>
    <row r="13512" spans="1:6" x14ac:dyDescent="0.25">
      <c r="A13512">
        <v>13510</v>
      </c>
      <c r="B13512" t="s">
        <v>14404</v>
      </c>
      <c r="C13512" s="78">
        <v>-0.57778615</v>
      </c>
      <c r="D13512" s="78">
        <v>-1.6349564999999999</v>
      </c>
      <c r="E13512" s="78">
        <v>-2.6289586E-2</v>
      </c>
      <c r="F13512" s="78">
        <v>1.3932675E-2</v>
      </c>
    </row>
    <row r="13513" spans="1:6" x14ac:dyDescent="0.25">
      <c r="A13513">
        <v>13511</v>
      </c>
      <c r="B13513" t="s">
        <v>14405</v>
      </c>
      <c r="C13513" s="78">
        <v>-1.8644529999999999</v>
      </c>
      <c r="D13513" s="78">
        <v>1.8200327000000001</v>
      </c>
      <c r="E13513" s="78">
        <v>-4.2574019999999997E-2</v>
      </c>
      <c r="F13513" s="78">
        <v>6.0409978000000003E-2</v>
      </c>
    </row>
    <row r="13514" spans="1:6" x14ac:dyDescent="0.25">
      <c r="A13514">
        <v>13512</v>
      </c>
      <c r="B13514" t="s">
        <v>14406</v>
      </c>
      <c r="C13514" s="78">
        <v>-9.2104850000000002E-2</v>
      </c>
      <c r="D13514" s="78">
        <v>-3.6301049999999999</v>
      </c>
      <c r="E13514" s="78">
        <v>-9.8611119999999997E-2</v>
      </c>
      <c r="F13514" s="78">
        <v>-1.3994232000000001E-2</v>
      </c>
    </row>
    <row r="13515" spans="1:6" x14ac:dyDescent="0.25">
      <c r="A13515">
        <v>13513</v>
      </c>
      <c r="B13515" t="s">
        <v>14407</v>
      </c>
      <c r="C13515" s="78">
        <v>-0.21700227</v>
      </c>
      <c r="D13515" s="78">
        <v>-1.0824765999999999</v>
      </c>
      <c r="E13515" s="78">
        <v>-3.9638800000000002E-2</v>
      </c>
      <c r="F13515" s="78">
        <v>5.9590675000000003E-2</v>
      </c>
    </row>
    <row r="13516" spans="1:6" x14ac:dyDescent="0.25">
      <c r="A13516">
        <v>13514</v>
      </c>
      <c r="B13516" t="s">
        <v>14408</v>
      </c>
      <c r="C13516" s="78">
        <v>2.6548226000000001</v>
      </c>
      <c r="D13516" s="78">
        <v>-0.15708145000000001</v>
      </c>
      <c r="E13516" s="78">
        <v>-6.8030939999999998E-2</v>
      </c>
      <c r="F13516" s="78">
        <v>0.12186018999999999</v>
      </c>
    </row>
    <row r="13517" spans="1:6" x14ac:dyDescent="0.25">
      <c r="A13517">
        <v>13515</v>
      </c>
      <c r="B13517" t="s">
        <v>14409</v>
      </c>
      <c r="C13517" s="78">
        <v>-0.9781704</v>
      </c>
      <c r="D13517" s="78">
        <v>3.1066150000000001</v>
      </c>
      <c r="E13517" s="78">
        <v>-0.1428017</v>
      </c>
      <c r="F13517" s="78">
        <v>-0.22836919</v>
      </c>
    </row>
    <row r="13518" spans="1:6" x14ac:dyDescent="0.25">
      <c r="A13518">
        <v>13516</v>
      </c>
      <c r="B13518" t="s">
        <v>14410</v>
      </c>
      <c r="C13518" s="78">
        <v>-0.74775420000000004</v>
      </c>
      <c r="D13518" s="78">
        <v>-0.35367742000000002</v>
      </c>
      <c r="E13518" s="78">
        <v>-4.7480630000000003E-2</v>
      </c>
      <c r="F13518" s="78">
        <v>3.4725577000000001E-2</v>
      </c>
    </row>
    <row r="13519" spans="1:6" x14ac:dyDescent="0.25">
      <c r="A13519">
        <v>13517</v>
      </c>
      <c r="B13519" t="s">
        <v>14411</v>
      </c>
      <c r="C13519" s="78">
        <v>-6.9315135E-3</v>
      </c>
      <c r="D13519" s="78">
        <v>-0.90753950000000005</v>
      </c>
      <c r="E13519" s="78">
        <v>-0.11649245</v>
      </c>
      <c r="F13519" s="78">
        <v>-0.11243154</v>
      </c>
    </row>
    <row r="13520" spans="1:6" x14ac:dyDescent="0.25">
      <c r="A13520">
        <v>13518</v>
      </c>
      <c r="B13520" t="s">
        <v>14412</v>
      </c>
      <c r="C13520" s="78">
        <v>2.1985579</v>
      </c>
      <c r="D13520" s="78">
        <v>0.12240918000000001</v>
      </c>
      <c r="E13520" s="78">
        <v>-2.8612424000000001E-2</v>
      </c>
      <c r="F13520" s="78">
        <v>4.1939377999999999E-2</v>
      </c>
    </row>
    <row r="13521" spans="1:6" x14ac:dyDescent="0.25">
      <c r="A13521">
        <v>13519</v>
      </c>
      <c r="B13521" t="s">
        <v>14413</v>
      </c>
      <c r="C13521" s="78">
        <v>-1.7496560000000001</v>
      </c>
      <c r="D13521" s="78">
        <v>-1.2464952</v>
      </c>
      <c r="E13521" s="78">
        <v>-5.1251404E-2</v>
      </c>
      <c r="F13521" s="78">
        <v>-6.2793119999999994E-2</v>
      </c>
    </row>
    <row r="13522" spans="1:6" x14ac:dyDescent="0.25">
      <c r="A13522">
        <v>13520</v>
      </c>
      <c r="B13522" t="s">
        <v>14414</v>
      </c>
      <c r="C13522" s="78">
        <v>0.3249049</v>
      </c>
      <c r="D13522" s="78">
        <v>1.7408413</v>
      </c>
      <c r="E13522" s="78">
        <v>-3.4390595000000003E-2</v>
      </c>
      <c r="F13522" s="78">
        <v>0.17954011</v>
      </c>
    </row>
    <row r="13523" spans="1:6" x14ac:dyDescent="0.25">
      <c r="A13523">
        <v>13521</v>
      </c>
      <c r="B13523" t="s">
        <v>14415</v>
      </c>
      <c r="C13523" s="78">
        <v>0.83622490000000005</v>
      </c>
      <c r="D13523" s="78">
        <v>-1.9177943</v>
      </c>
      <c r="E13523" s="78">
        <v>-5.3031318000000001E-2</v>
      </c>
      <c r="F13523" s="78">
        <v>4.8907444000000001E-2</v>
      </c>
    </row>
    <row r="13524" spans="1:6" x14ac:dyDescent="0.25">
      <c r="A13524">
        <v>13522</v>
      </c>
      <c r="B13524" t="s">
        <v>14416</v>
      </c>
      <c r="C13524" s="78">
        <v>0.15018894999999999</v>
      </c>
      <c r="D13524" s="78">
        <v>1.7252661</v>
      </c>
      <c r="E13524" s="78">
        <v>-6.0707114999999999E-2</v>
      </c>
      <c r="F13524" s="78">
        <v>-0.1827416</v>
      </c>
    </row>
    <row r="13525" spans="1:6" x14ac:dyDescent="0.25">
      <c r="A13525">
        <v>13523</v>
      </c>
      <c r="B13525" t="s">
        <v>14417</v>
      </c>
      <c r="C13525" s="78">
        <v>-0.22347011999999999</v>
      </c>
      <c r="D13525" s="78">
        <v>1.0284268999999999</v>
      </c>
      <c r="E13525" s="78">
        <v>-7.0486220000000002E-2</v>
      </c>
      <c r="F13525" s="78">
        <v>6.4277860000000006E-2</v>
      </c>
    </row>
    <row r="13526" spans="1:6" x14ac:dyDescent="0.25">
      <c r="A13526">
        <v>13524</v>
      </c>
      <c r="B13526" t="s">
        <v>14418</v>
      </c>
      <c r="C13526" s="78">
        <v>-1.3432090999999999</v>
      </c>
      <c r="D13526" s="78">
        <v>-0.59397732999999997</v>
      </c>
      <c r="E13526" s="78">
        <v>1.7468674</v>
      </c>
      <c r="F13526" s="78">
        <v>7.6709725000000006E-2</v>
      </c>
    </row>
    <row r="13527" spans="1:6" x14ac:dyDescent="0.25">
      <c r="A13527">
        <v>13525</v>
      </c>
      <c r="B13527" t="s">
        <v>14419</v>
      </c>
      <c r="C13527" s="78">
        <v>-0.51477220000000001</v>
      </c>
      <c r="D13527" s="78">
        <v>0.83175253999999998</v>
      </c>
      <c r="E13527" s="78">
        <v>-6.6200376000000005E-2</v>
      </c>
      <c r="F13527" s="78">
        <v>0.11083255</v>
      </c>
    </row>
    <row r="13528" spans="1:6" x14ac:dyDescent="0.25">
      <c r="A13528">
        <v>13526</v>
      </c>
      <c r="B13528" t="s">
        <v>14420</v>
      </c>
      <c r="C13528" s="78">
        <v>-1.0191659</v>
      </c>
      <c r="D13528" s="78">
        <v>0.41490104999999999</v>
      </c>
      <c r="E13528" s="78">
        <v>-6.4721107000000003E-3</v>
      </c>
      <c r="F13528" s="78">
        <v>7.5806570000000004E-2</v>
      </c>
    </row>
    <row r="13529" spans="1:6" x14ac:dyDescent="0.25">
      <c r="A13529">
        <v>13527</v>
      </c>
      <c r="B13529" t="s">
        <v>14421</v>
      </c>
      <c r="C13529" s="78">
        <v>0.49854419999999999</v>
      </c>
      <c r="D13529" s="78">
        <v>-1.0945345</v>
      </c>
      <c r="E13529" s="78">
        <v>-4.7668233999999997E-2</v>
      </c>
      <c r="F13529" s="78">
        <v>-3.5735070000000001E-2</v>
      </c>
    </row>
    <row r="13530" spans="1:6" x14ac:dyDescent="0.25">
      <c r="A13530">
        <v>13528</v>
      </c>
      <c r="B13530" t="s">
        <v>14422</v>
      </c>
      <c r="C13530" s="78">
        <v>1.3175082</v>
      </c>
      <c r="D13530" s="78">
        <v>0.31149073999999999</v>
      </c>
      <c r="E13530" s="78">
        <v>-0.14586961000000001</v>
      </c>
      <c r="F13530" s="78">
        <v>-0.21391566000000001</v>
      </c>
    </row>
    <row r="13531" spans="1:6" x14ac:dyDescent="0.25">
      <c r="A13531">
        <v>13529</v>
      </c>
      <c r="B13531" t="s">
        <v>14423</v>
      </c>
      <c r="C13531" s="78">
        <v>-0.46258690000000002</v>
      </c>
      <c r="D13531" s="78">
        <v>0.35697234</v>
      </c>
      <c r="E13531" s="78">
        <v>-2.9299724999999999E-2</v>
      </c>
      <c r="F13531" s="78">
        <v>6.1088152E-2</v>
      </c>
    </row>
    <row r="13532" spans="1:6" x14ac:dyDescent="0.25">
      <c r="A13532">
        <v>13530</v>
      </c>
      <c r="B13532" t="s">
        <v>14424</v>
      </c>
      <c r="C13532" s="78">
        <v>-1.3583064</v>
      </c>
      <c r="D13532" s="78">
        <v>-2.1911234999999998</v>
      </c>
      <c r="E13532" s="78">
        <v>-6.4306909999999995E-2</v>
      </c>
      <c r="F13532" s="78">
        <v>2.1412595999999999E-2</v>
      </c>
    </row>
    <row r="13533" spans="1:6" x14ac:dyDescent="0.25">
      <c r="A13533">
        <v>13531</v>
      </c>
      <c r="B13533" t="s">
        <v>14425</v>
      </c>
      <c r="C13533" s="78">
        <v>1.0834322999999999</v>
      </c>
      <c r="D13533" s="78">
        <v>1.4799267</v>
      </c>
      <c r="E13533" s="78">
        <v>-0.11778557000000001</v>
      </c>
      <c r="F13533" s="78">
        <v>-0.24117188000000001</v>
      </c>
    </row>
    <row r="13534" spans="1:6" x14ac:dyDescent="0.25">
      <c r="A13534">
        <v>13532</v>
      </c>
      <c r="B13534" t="s">
        <v>14426</v>
      </c>
      <c r="C13534" s="78">
        <v>0.40249649999999998</v>
      </c>
      <c r="D13534" s="78">
        <v>-1.56932</v>
      </c>
      <c r="E13534" s="78">
        <v>-3.3518367E-2</v>
      </c>
      <c r="F13534" s="78">
        <v>5.2176430000000003E-2</v>
      </c>
    </row>
    <row r="13535" spans="1:6" x14ac:dyDescent="0.25">
      <c r="A13535">
        <v>13533</v>
      </c>
      <c r="B13535" t="s">
        <v>14427</v>
      </c>
      <c r="C13535" s="78">
        <v>0.32565810000000001</v>
      </c>
      <c r="D13535" s="78">
        <v>-1.2108291</v>
      </c>
      <c r="E13535" s="78">
        <v>-5.3106934000000001E-2</v>
      </c>
      <c r="F13535" s="78">
        <v>8.7357030000000002E-2</v>
      </c>
    </row>
    <row r="13536" spans="1:6" x14ac:dyDescent="0.25">
      <c r="A13536">
        <v>13534</v>
      </c>
      <c r="B13536" t="s">
        <v>14428</v>
      </c>
      <c r="C13536" s="78">
        <v>0.44907644000000002</v>
      </c>
      <c r="D13536" s="78">
        <v>0.62258170000000002</v>
      </c>
      <c r="E13536" s="78">
        <v>-1.884479E-2</v>
      </c>
      <c r="F13536" s="78">
        <v>-9.5736669999999996E-2</v>
      </c>
    </row>
    <row r="13537" spans="1:6" x14ac:dyDescent="0.25">
      <c r="A13537">
        <v>13535</v>
      </c>
      <c r="B13537" t="s">
        <v>14429</v>
      </c>
      <c r="C13537" s="78">
        <v>0.11105934000000001</v>
      </c>
      <c r="D13537" s="78">
        <v>0.23835856</v>
      </c>
      <c r="E13537" s="78">
        <v>-3.4390595000000003E-2</v>
      </c>
      <c r="F13537" s="78">
        <v>0.17954011</v>
      </c>
    </row>
    <row r="13538" spans="1:6" x14ac:dyDescent="0.25">
      <c r="A13538">
        <v>13536</v>
      </c>
      <c r="B13538" t="s">
        <v>14430</v>
      </c>
      <c r="C13538" s="78">
        <v>0.25753573000000002</v>
      </c>
      <c r="D13538" s="78">
        <v>-1.438574</v>
      </c>
      <c r="E13538" s="78">
        <v>-9.4112396000000001E-2</v>
      </c>
      <c r="F13538" s="78">
        <v>-4.9563885000000002E-2</v>
      </c>
    </row>
    <row r="13539" spans="1:6" x14ac:dyDescent="0.25">
      <c r="A13539">
        <v>13537</v>
      </c>
      <c r="B13539" t="s">
        <v>14431</v>
      </c>
      <c r="C13539" s="78">
        <v>-0.41204435</v>
      </c>
      <c r="D13539" s="78">
        <v>-0.62311446999999998</v>
      </c>
      <c r="E13539" s="78">
        <v>-0.115325466</v>
      </c>
      <c r="F13539" s="78">
        <v>-0.27433109999999999</v>
      </c>
    </row>
    <row r="13540" spans="1:6" x14ac:dyDescent="0.25">
      <c r="A13540">
        <v>13538</v>
      </c>
      <c r="B13540" t="s">
        <v>14432</v>
      </c>
      <c r="C13540" s="78">
        <v>1.3147967</v>
      </c>
      <c r="D13540" s="78">
        <v>2.6695926000000001</v>
      </c>
      <c r="E13540" s="78">
        <v>-2.8260642999999998E-2</v>
      </c>
      <c r="F13540" s="78">
        <v>6.8959279999999998E-2</v>
      </c>
    </row>
    <row r="13541" spans="1:6" x14ac:dyDescent="0.25">
      <c r="A13541">
        <v>13539</v>
      </c>
      <c r="B13541" t="s">
        <v>14433</v>
      </c>
      <c r="C13541" s="78">
        <v>-0.20152554</v>
      </c>
      <c r="D13541" s="78">
        <v>0.24860015999999999</v>
      </c>
      <c r="E13541" s="78">
        <v>-4.1375189999999999E-2</v>
      </c>
      <c r="F13541" s="78">
        <v>-0.13166380999999999</v>
      </c>
    </row>
    <row r="13542" spans="1:6" x14ac:dyDescent="0.25">
      <c r="A13542">
        <v>13540</v>
      </c>
      <c r="B13542" t="s">
        <v>14434</v>
      </c>
      <c r="C13542" s="78">
        <v>1.0774311999999999</v>
      </c>
      <c r="D13542" s="78">
        <v>1.2231014</v>
      </c>
      <c r="E13542" s="78">
        <v>-4.5275465000000001E-2</v>
      </c>
      <c r="F13542" s="78">
        <v>3.609039E-2</v>
      </c>
    </row>
    <row r="13543" spans="1:6" x14ac:dyDescent="0.25">
      <c r="A13543">
        <v>13541</v>
      </c>
      <c r="B13543" t="s">
        <v>14435</v>
      </c>
      <c r="C13543" s="78">
        <v>0.59284079999999995</v>
      </c>
      <c r="D13543" s="78">
        <v>-1.9670898000000001</v>
      </c>
      <c r="E13543" s="78">
        <v>0.15659447000000001</v>
      </c>
      <c r="F13543" s="78">
        <v>-2.0325900000000001E-2</v>
      </c>
    </row>
    <row r="13544" spans="1:6" x14ac:dyDescent="0.25">
      <c r="A13544">
        <v>13542</v>
      </c>
      <c r="B13544" t="s">
        <v>14436</v>
      </c>
      <c r="C13544" s="78">
        <v>-1.031407</v>
      </c>
      <c r="D13544" s="78">
        <v>1.8481871000000001</v>
      </c>
      <c r="E13544" s="78">
        <v>-8.4540136000000002E-2</v>
      </c>
      <c r="F13544" s="78">
        <v>4.0074139999999999E-3</v>
      </c>
    </row>
    <row r="13545" spans="1:6" x14ac:dyDescent="0.25">
      <c r="A13545">
        <v>13543</v>
      </c>
      <c r="B13545" t="s">
        <v>14437</v>
      </c>
      <c r="C13545" s="78">
        <v>0.21870700000000001</v>
      </c>
      <c r="D13545" s="78">
        <v>0.94745946000000003</v>
      </c>
      <c r="E13545" s="78">
        <v>-5.515979E-2</v>
      </c>
      <c r="F13545" s="78">
        <v>8.1762790000000002E-2</v>
      </c>
    </row>
    <row r="13546" spans="1:6" x14ac:dyDescent="0.25">
      <c r="A13546">
        <v>13544</v>
      </c>
      <c r="B13546" t="s">
        <v>14438</v>
      </c>
      <c r="C13546" s="78">
        <v>-0.47411448</v>
      </c>
      <c r="D13546" s="78">
        <v>-0.57326949999999999</v>
      </c>
      <c r="E13546" s="78">
        <v>-3.4390595000000003E-2</v>
      </c>
      <c r="F13546" s="78">
        <v>0.17954011</v>
      </c>
    </row>
    <row r="13547" spans="1:6" x14ac:dyDescent="0.25">
      <c r="A13547">
        <v>13545</v>
      </c>
      <c r="B13547" t="s">
        <v>14439</v>
      </c>
      <c r="C13547" s="78">
        <v>1.0329778999999999</v>
      </c>
      <c r="D13547" s="78">
        <v>3.2643255999999998</v>
      </c>
      <c r="E13547" s="78">
        <v>-3.4390595000000003E-2</v>
      </c>
      <c r="F13547" s="78">
        <v>0.17954011</v>
      </c>
    </row>
    <row r="13548" spans="1:6" x14ac:dyDescent="0.25">
      <c r="A13548">
        <v>13546</v>
      </c>
      <c r="B13548" t="s">
        <v>14440</v>
      </c>
      <c r="C13548" s="78">
        <v>0.95059749999999998</v>
      </c>
      <c r="D13548" s="78">
        <v>0.56748540000000003</v>
      </c>
      <c r="E13548" s="78">
        <v>-8.740966E-2</v>
      </c>
      <c r="F13548" s="78">
        <v>5.2547753000000003E-2</v>
      </c>
    </row>
    <row r="13549" spans="1:6" x14ac:dyDescent="0.25">
      <c r="A13549">
        <v>13547</v>
      </c>
      <c r="B13549" t="s">
        <v>14441</v>
      </c>
      <c r="C13549" s="78">
        <v>-0.86754489999999995</v>
      </c>
      <c r="D13549" s="78">
        <v>0.57361317000000001</v>
      </c>
      <c r="E13549" s="78">
        <v>-3.4390595000000003E-2</v>
      </c>
      <c r="F13549" s="78">
        <v>0.17954011</v>
      </c>
    </row>
    <row r="13550" spans="1:6" x14ac:dyDescent="0.25">
      <c r="A13550">
        <v>13548</v>
      </c>
      <c r="B13550" t="s">
        <v>14442</v>
      </c>
      <c r="C13550" s="78">
        <v>3.0144316999999998</v>
      </c>
      <c r="D13550" s="78">
        <v>-0.2628762</v>
      </c>
      <c r="E13550" s="78">
        <v>-3.4390595000000003E-2</v>
      </c>
      <c r="F13550" s="78">
        <v>0.17954011</v>
      </c>
    </row>
    <row r="13551" spans="1:6" x14ac:dyDescent="0.25">
      <c r="A13551">
        <v>13549</v>
      </c>
      <c r="B13551" t="s">
        <v>14443</v>
      </c>
      <c r="C13551" s="78">
        <v>-0.55153169999999996</v>
      </c>
      <c r="D13551" s="78">
        <v>-0.65390134</v>
      </c>
      <c r="E13551" s="78">
        <v>-3.4390595000000003E-2</v>
      </c>
      <c r="F13551" s="78">
        <v>0.17954011</v>
      </c>
    </row>
    <row r="13552" spans="1:6" x14ac:dyDescent="0.25">
      <c r="A13552">
        <v>13550</v>
      </c>
      <c r="B13552" t="s">
        <v>14444</v>
      </c>
      <c r="C13552" s="78">
        <v>1.493204</v>
      </c>
      <c r="D13552" s="78">
        <v>-2.4128775999999998</v>
      </c>
      <c r="E13552" s="78">
        <v>-6.8914340000000004E-2</v>
      </c>
      <c r="F13552" s="78">
        <v>6.33079E-2</v>
      </c>
    </row>
    <row r="13553" spans="1:6" x14ac:dyDescent="0.25">
      <c r="A13553">
        <v>13551</v>
      </c>
      <c r="B13553" t="s">
        <v>14445</v>
      </c>
      <c r="C13553" s="78">
        <v>-1.0054135</v>
      </c>
      <c r="D13553" s="78">
        <v>0.86029803999999999</v>
      </c>
      <c r="E13553" s="78">
        <v>-8.0104620000000001E-2</v>
      </c>
      <c r="F13553" s="78">
        <v>8.0251470000000005E-2</v>
      </c>
    </row>
    <row r="13554" spans="1:6" x14ac:dyDescent="0.25">
      <c r="A13554">
        <v>13552</v>
      </c>
      <c r="B13554" t="s">
        <v>14446</v>
      </c>
      <c r="C13554" s="78">
        <v>1.9683963</v>
      </c>
      <c r="D13554" s="78">
        <v>-0.89130162999999996</v>
      </c>
      <c r="E13554" s="78">
        <v>-2.1700536999999999E-2</v>
      </c>
      <c r="F13554" s="78">
        <v>7.9119819999999993E-2</v>
      </c>
    </row>
    <row r="13555" spans="1:6" x14ac:dyDescent="0.25">
      <c r="A13555">
        <v>13553</v>
      </c>
      <c r="B13555" t="s">
        <v>14447</v>
      </c>
      <c r="C13555" s="78">
        <v>-1.5075970999999999</v>
      </c>
      <c r="D13555" s="78">
        <v>2.1946715999999999</v>
      </c>
      <c r="E13555" s="78">
        <v>-2.3680419000000001E-2</v>
      </c>
      <c r="F13555" s="78">
        <v>-3.7374183999999998E-2</v>
      </c>
    </row>
    <row r="13556" spans="1:6" x14ac:dyDescent="0.25">
      <c r="A13556">
        <v>13554</v>
      </c>
      <c r="B13556" t="s">
        <v>14448</v>
      </c>
      <c r="C13556" s="78">
        <v>-1.6246598999999999</v>
      </c>
      <c r="D13556" s="78">
        <v>-0.9680588</v>
      </c>
      <c r="E13556" s="78">
        <v>-3.4390595000000003E-2</v>
      </c>
      <c r="F13556" s="78">
        <v>0.17954011</v>
      </c>
    </row>
    <row r="13557" spans="1:6" x14ac:dyDescent="0.25">
      <c r="A13557">
        <v>13555</v>
      </c>
      <c r="B13557" t="s">
        <v>14449</v>
      </c>
      <c r="C13557" s="78">
        <v>8.2486840000000006E-2</v>
      </c>
      <c r="D13557" s="78">
        <v>-0.38928106000000001</v>
      </c>
      <c r="E13557" s="78">
        <v>2.3849003000000001E-2</v>
      </c>
      <c r="F13557" s="78">
        <v>-0.15949083999999999</v>
      </c>
    </row>
    <row r="13558" spans="1:6" x14ac:dyDescent="0.25">
      <c r="A13558">
        <v>13556</v>
      </c>
      <c r="B13558" t="s">
        <v>14450</v>
      </c>
      <c r="C13558" s="78">
        <v>0.9372817</v>
      </c>
      <c r="D13558" s="78">
        <v>0.97328820000000005</v>
      </c>
      <c r="E13558" s="78">
        <v>2.4188936000000001E-2</v>
      </c>
      <c r="F13558" s="78">
        <v>-0.13217498</v>
      </c>
    </row>
    <row r="13559" spans="1:6" x14ac:dyDescent="0.25">
      <c r="A13559">
        <v>13557</v>
      </c>
      <c r="B13559" t="s">
        <v>14451</v>
      </c>
      <c r="C13559" s="78">
        <v>0.46516886000000002</v>
      </c>
      <c r="D13559" s="78">
        <v>1.420758</v>
      </c>
      <c r="E13559" s="78">
        <v>-6.4840869999999995E-2</v>
      </c>
      <c r="F13559" s="78">
        <v>4.552266E-2</v>
      </c>
    </row>
    <row r="13560" spans="1:6" x14ac:dyDescent="0.25">
      <c r="A13560">
        <v>13558</v>
      </c>
      <c r="B13560" t="s">
        <v>14452</v>
      </c>
      <c r="C13560" s="78">
        <v>-3.2348137000000001</v>
      </c>
      <c r="D13560" s="78">
        <v>0.88068579999999996</v>
      </c>
      <c r="E13560" s="78">
        <v>-9.7684099999999996E-2</v>
      </c>
      <c r="F13560" s="78">
        <v>-2.2678806999999999E-2</v>
      </c>
    </row>
    <row r="13561" spans="1:6" x14ac:dyDescent="0.25">
      <c r="A13561">
        <v>13559</v>
      </c>
      <c r="B13561" t="s">
        <v>14453</v>
      </c>
      <c r="C13561" s="78">
        <v>0.30332872</v>
      </c>
      <c r="D13561" s="78">
        <v>1.0410637E-2</v>
      </c>
      <c r="E13561" s="78">
        <v>-4.7436982000000003E-2</v>
      </c>
      <c r="F13561" s="78">
        <v>7.8970860000000004E-2</v>
      </c>
    </row>
    <row r="13562" spans="1:6" x14ac:dyDescent="0.25">
      <c r="A13562">
        <v>13560</v>
      </c>
      <c r="B13562" t="s">
        <v>14454</v>
      </c>
      <c r="C13562" s="78">
        <v>-2.8539940000000001</v>
      </c>
      <c r="D13562" s="78">
        <v>1.0489035</v>
      </c>
      <c r="E13562" s="78">
        <v>-8.1184030000000004E-2</v>
      </c>
      <c r="F13562" s="78">
        <v>-6.9396644999999996E-3</v>
      </c>
    </row>
    <row r="13563" spans="1:6" x14ac:dyDescent="0.25">
      <c r="A13563">
        <v>13561</v>
      </c>
      <c r="B13563" t="s">
        <v>14455</v>
      </c>
      <c r="C13563" s="78">
        <v>-0.54863010000000001</v>
      </c>
      <c r="D13563" s="78">
        <v>-2.4913987999999998</v>
      </c>
      <c r="E13563" s="78">
        <v>-9.8902039999999997E-3</v>
      </c>
      <c r="F13563" s="78">
        <v>9.8383609999999996E-2</v>
      </c>
    </row>
    <row r="13564" spans="1:6" x14ac:dyDescent="0.25">
      <c r="A13564">
        <v>13562</v>
      </c>
      <c r="B13564" t="s">
        <v>14456</v>
      </c>
      <c r="C13564" s="78">
        <v>1.3241860000000001</v>
      </c>
      <c r="D13564" s="78">
        <v>-0.87914680000000001</v>
      </c>
      <c r="E13564" s="78">
        <v>-7.601695E-2</v>
      </c>
      <c r="F13564" s="78">
        <v>-5.6115612000000002E-2</v>
      </c>
    </row>
    <row r="13565" spans="1:6" x14ac:dyDescent="0.25">
      <c r="A13565">
        <v>13563</v>
      </c>
      <c r="B13565" t="s">
        <v>14457</v>
      </c>
      <c r="C13565" s="78">
        <v>2.3231541999999998</v>
      </c>
      <c r="D13565" s="78">
        <v>3.1189852</v>
      </c>
      <c r="E13565" s="78">
        <v>-3.4390595000000003E-2</v>
      </c>
      <c r="F13565" s="78">
        <v>0.17954011</v>
      </c>
    </row>
    <row r="13566" spans="1:6" x14ac:dyDescent="0.25">
      <c r="A13566">
        <v>13564</v>
      </c>
      <c r="B13566" t="s">
        <v>14458</v>
      </c>
      <c r="C13566" s="78">
        <v>-0.81360345999999995</v>
      </c>
      <c r="D13566" s="78">
        <v>3.6590650000000002E-2</v>
      </c>
      <c r="E13566" s="78">
        <v>-2.2091532000000001E-2</v>
      </c>
      <c r="F13566" s="78">
        <v>3.0648187E-2</v>
      </c>
    </row>
    <row r="13567" spans="1:6" x14ac:dyDescent="0.25">
      <c r="A13567">
        <v>13565</v>
      </c>
      <c r="B13567" t="s">
        <v>14459</v>
      </c>
      <c r="C13567" s="78">
        <v>-1.1395776</v>
      </c>
      <c r="D13567" s="78">
        <v>-0.29680958000000002</v>
      </c>
      <c r="E13567" s="78">
        <v>0.14307615000000001</v>
      </c>
      <c r="F13567" s="78">
        <v>-0.52940445999999997</v>
      </c>
    </row>
    <row r="13568" spans="1:6" x14ac:dyDescent="0.25">
      <c r="A13568">
        <v>13566</v>
      </c>
      <c r="B13568" t="s">
        <v>14460</v>
      </c>
      <c r="C13568" s="78">
        <v>8.9052110000000004E-2</v>
      </c>
      <c r="D13568" s="78">
        <v>-1.6695077</v>
      </c>
      <c r="E13568" s="78">
        <v>-6.6106684999999998E-2</v>
      </c>
      <c r="F13568" s="78">
        <v>5.8040053000000001E-2</v>
      </c>
    </row>
    <row r="13569" spans="1:6" x14ac:dyDescent="0.25">
      <c r="A13569">
        <v>13567</v>
      </c>
      <c r="B13569" t="s">
        <v>14461</v>
      </c>
      <c r="C13569" s="78">
        <v>2.1932119999999999</v>
      </c>
      <c r="D13569" s="78">
        <v>1.6355348000000001</v>
      </c>
      <c r="E13569" s="78">
        <v>-3.6603548E-2</v>
      </c>
      <c r="F13569" s="78">
        <v>4.4762045E-2</v>
      </c>
    </row>
    <row r="13570" spans="1:6" x14ac:dyDescent="0.25">
      <c r="A13570">
        <v>13568</v>
      </c>
      <c r="B13570" t="s">
        <v>14462</v>
      </c>
      <c r="C13570" s="78">
        <v>0.30716272999999999</v>
      </c>
      <c r="D13570" s="78">
        <v>0.69316982999999999</v>
      </c>
      <c r="E13570" s="78">
        <v>-3.4390595000000003E-2</v>
      </c>
      <c r="F13570" s="78">
        <v>0.17954011</v>
      </c>
    </row>
    <row r="13571" spans="1:6" x14ac:dyDescent="0.25">
      <c r="A13571">
        <v>13569</v>
      </c>
      <c r="B13571" t="s">
        <v>14463</v>
      </c>
      <c r="C13571" s="78">
        <v>3.8618790000000001</v>
      </c>
      <c r="D13571" s="78">
        <v>-2.2580702000000001</v>
      </c>
      <c r="E13571" s="78">
        <v>-6.6121585999999996E-2</v>
      </c>
      <c r="F13571" s="78">
        <v>1.8447593000000002E-2</v>
      </c>
    </row>
    <row r="13572" spans="1:6" x14ac:dyDescent="0.25">
      <c r="A13572">
        <v>13570</v>
      </c>
      <c r="B13572" t="s">
        <v>14464</v>
      </c>
      <c r="C13572" s="78">
        <v>-1.6574352000000001</v>
      </c>
      <c r="D13572" s="78">
        <v>1.0215498999999999</v>
      </c>
      <c r="E13572" s="78">
        <v>-4.2306125E-2</v>
      </c>
      <c r="F13572" s="78">
        <v>0.10571203999999999</v>
      </c>
    </row>
    <row r="13573" spans="1:6" x14ac:dyDescent="0.25">
      <c r="A13573">
        <v>13571</v>
      </c>
      <c r="B13573" t="s">
        <v>14465</v>
      </c>
      <c r="C13573" s="78">
        <v>0.14197752</v>
      </c>
      <c r="D13573" s="78">
        <v>1.3079236999999999</v>
      </c>
      <c r="E13573" s="78">
        <v>-3.4390595000000003E-2</v>
      </c>
      <c r="F13573" s="78">
        <v>0.17954011</v>
      </c>
    </row>
    <row r="13574" spans="1:6" x14ac:dyDescent="0.25">
      <c r="A13574">
        <v>13572</v>
      </c>
      <c r="B13574" t="s">
        <v>14466</v>
      </c>
      <c r="C13574" s="78">
        <v>-0.42618230000000001</v>
      </c>
      <c r="D13574" s="78">
        <v>-3.271922</v>
      </c>
      <c r="E13574" s="78">
        <v>-8.4054840000000006E-2</v>
      </c>
      <c r="F13574" s="78">
        <v>8.6446813999999997E-2</v>
      </c>
    </row>
    <row r="13575" spans="1:6" x14ac:dyDescent="0.25">
      <c r="A13575">
        <v>13573</v>
      </c>
      <c r="B13575" t="s">
        <v>14467</v>
      </c>
      <c r="C13575" s="78">
        <v>-0.44434157000000002</v>
      </c>
      <c r="D13575" s="78">
        <v>-1.8931547</v>
      </c>
      <c r="E13575" s="78">
        <v>-2.1350594000000001E-2</v>
      </c>
      <c r="F13575" s="78">
        <v>0.13936704</v>
      </c>
    </row>
    <row r="13576" spans="1:6" x14ac:dyDescent="0.25">
      <c r="A13576">
        <v>13574</v>
      </c>
      <c r="B13576" t="s">
        <v>14468</v>
      </c>
      <c r="C13576" s="78">
        <v>0.50238550000000004</v>
      </c>
      <c r="D13576" s="78">
        <v>-0.96529734</v>
      </c>
      <c r="E13576" s="78">
        <v>-6.11856E-2</v>
      </c>
      <c r="F13576" s="78">
        <v>0.10938121000000001</v>
      </c>
    </row>
    <row r="13577" spans="1:6" x14ac:dyDescent="0.25">
      <c r="A13577">
        <v>13575</v>
      </c>
      <c r="B13577" t="s">
        <v>14469</v>
      </c>
      <c r="C13577" s="78">
        <v>3.3515966000000001</v>
      </c>
      <c r="D13577" s="78">
        <v>2.8633885000000001</v>
      </c>
      <c r="E13577" s="78">
        <v>-8.4108173999999994E-2</v>
      </c>
      <c r="F13577" s="78">
        <v>0.12239157000000001</v>
      </c>
    </row>
    <row r="13578" spans="1:6" x14ac:dyDescent="0.25">
      <c r="A13578">
        <v>13576</v>
      </c>
      <c r="B13578" t="s">
        <v>14470</v>
      </c>
      <c r="C13578" s="78">
        <v>0.86245274999999999</v>
      </c>
      <c r="D13578" s="78">
        <v>1.1688795999999999</v>
      </c>
      <c r="E13578" s="78">
        <v>-3.4390595000000003E-2</v>
      </c>
      <c r="F13578" s="78">
        <v>0.17954011</v>
      </c>
    </row>
    <row r="13579" spans="1:6" x14ac:dyDescent="0.25">
      <c r="A13579">
        <v>13577</v>
      </c>
      <c r="B13579" t="s">
        <v>14471</v>
      </c>
      <c r="C13579" s="78">
        <v>-2.1878638000000001</v>
      </c>
      <c r="D13579" s="78">
        <v>0.70583070000000003</v>
      </c>
      <c r="E13579" s="78">
        <v>-4.2776182000000003E-2</v>
      </c>
      <c r="F13579" s="78">
        <v>-0.2031558</v>
      </c>
    </row>
    <row r="13580" spans="1:6" x14ac:dyDescent="0.25">
      <c r="A13580">
        <v>13578</v>
      </c>
      <c r="B13580" t="s">
        <v>14472</v>
      </c>
      <c r="C13580" s="78">
        <v>-1.1492408999999999</v>
      </c>
      <c r="D13580" s="78">
        <v>-4.5329560000000004</v>
      </c>
      <c r="E13580" s="78">
        <v>-3.5970099999999998E-2</v>
      </c>
      <c r="F13580" s="78">
        <v>4.9659103000000003E-2</v>
      </c>
    </row>
    <row r="13581" spans="1:6" x14ac:dyDescent="0.25">
      <c r="A13581">
        <v>13579</v>
      </c>
      <c r="B13581" t="s">
        <v>14473</v>
      </c>
      <c r="C13581" s="78">
        <v>0.36199506999999997</v>
      </c>
      <c r="D13581" s="78">
        <v>-0.17317039000000001</v>
      </c>
      <c r="E13581" s="78">
        <v>-3.4390595000000003E-2</v>
      </c>
      <c r="F13581" s="78">
        <v>0.17954011</v>
      </c>
    </row>
    <row r="13582" spans="1:6" x14ac:dyDescent="0.25">
      <c r="A13582">
        <v>13580</v>
      </c>
      <c r="B13582" t="s">
        <v>14474</v>
      </c>
      <c r="C13582" s="78">
        <v>-0.73962190000000005</v>
      </c>
      <c r="D13582" s="78">
        <v>-0.99544524999999995</v>
      </c>
      <c r="E13582" s="78">
        <v>-7.9398259999999998E-2</v>
      </c>
      <c r="F13582" s="78">
        <v>8.4470439999999994E-2</v>
      </c>
    </row>
    <row r="13583" spans="1:6" x14ac:dyDescent="0.25">
      <c r="A13583">
        <v>13581</v>
      </c>
      <c r="B13583" t="s">
        <v>14475</v>
      </c>
      <c r="C13583" s="78">
        <v>0.29902210000000001</v>
      </c>
      <c r="D13583" s="78">
        <v>-1.3813542999999999</v>
      </c>
      <c r="E13583" s="78">
        <v>-3.6345236000000003E-2</v>
      </c>
      <c r="F13583" s="78">
        <v>-2.2367686000000001E-2</v>
      </c>
    </row>
    <row r="13584" spans="1:6" x14ac:dyDescent="0.25">
      <c r="A13584">
        <v>13582</v>
      </c>
      <c r="B13584" t="s">
        <v>14476</v>
      </c>
      <c r="C13584" s="78">
        <v>0.96394396000000004</v>
      </c>
      <c r="D13584" s="78">
        <v>0.29336010000000001</v>
      </c>
      <c r="E13584" s="78">
        <v>-6.6722505000000001E-2</v>
      </c>
      <c r="F13584" s="78">
        <v>7.0623930000000001E-2</v>
      </c>
    </row>
    <row r="13585" spans="1:6" x14ac:dyDescent="0.25">
      <c r="A13585">
        <v>13583</v>
      </c>
      <c r="B13585" t="s">
        <v>14477</v>
      </c>
      <c r="C13585" s="78">
        <v>3.4449207999999998</v>
      </c>
      <c r="D13585" s="78">
        <v>2.1473517000000002</v>
      </c>
      <c r="E13585" s="78">
        <v>-4.6698905999999998E-2</v>
      </c>
      <c r="F13585" s="78">
        <v>-3.1738519999999999E-2</v>
      </c>
    </row>
    <row r="13586" spans="1:6" x14ac:dyDescent="0.25">
      <c r="A13586">
        <v>13584</v>
      </c>
      <c r="B13586" t="s">
        <v>14478</v>
      </c>
      <c r="C13586" s="78">
        <v>3.8346111999999999</v>
      </c>
      <c r="D13586" s="78">
        <v>-9.6498130000000001E-3</v>
      </c>
      <c r="E13586" s="78">
        <v>-0.10832551</v>
      </c>
      <c r="F13586" s="78">
        <v>3.2741873999999997E-2</v>
      </c>
    </row>
    <row r="13587" spans="1:6" x14ac:dyDescent="0.25">
      <c r="A13587">
        <v>13585</v>
      </c>
      <c r="B13587" t="s">
        <v>14479</v>
      </c>
      <c r="C13587" s="78">
        <v>-1.1605386</v>
      </c>
      <c r="D13587" s="78">
        <v>0.48292622000000002</v>
      </c>
      <c r="E13587" s="78">
        <v>4.6918828000000003E-2</v>
      </c>
      <c r="F13587" s="78">
        <v>-0.41819529999999999</v>
      </c>
    </row>
    <row r="13588" spans="1:6" x14ac:dyDescent="0.25">
      <c r="A13588">
        <v>13586</v>
      </c>
      <c r="B13588" t="s">
        <v>14480</v>
      </c>
      <c r="C13588" s="78">
        <v>-0.60769485999999995</v>
      </c>
      <c r="D13588" s="78">
        <v>-1.2046732</v>
      </c>
      <c r="E13588" s="78">
        <v>-0.10792963</v>
      </c>
      <c r="F13588" s="78">
        <v>-8.6109060000000001E-2</v>
      </c>
    </row>
    <row r="13589" spans="1:6" x14ac:dyDescent="0.25">
      <c r="A13589">
        <v>13587</v>
      </c>
      <c r="B13589" t="s">
        <v>14481</v>
      </c>
      <c r="C13589" s="78">
        <v>-0.13257173</v>
      </c>
      <c r="D13589" s="78">
        <v>1.8004245999999999</v>
      </c>
      <c r="E13589" s="78">
        <v>-3.4390595000000003E-2</v>
      </c>
      <c r="F13589" s="78">
        <v>0.17954011</v>
      </c>
    </row>
    <row r="13590" spans="1:6" x14ac:dyDescent="0.25">
      <c r="A13590">
        <v>13588</v>
      </c>
      <c r="B13590" t="s">
        <v>14482</v>
      </c>
      <c r="C13590" s="78">
        <v>-0.83574820000000005</v>
      </c>
      <c r="D13590" s="78">
        <v>-0.22761424999999999</v>
      </c>
      <c r="E13590" s="78">
        <v>-3.5137729999999999E-2</v>
      </c>
      <c r="F13590" s="78">
        <v>-5.8532238E-2</v>
      </c>
    </row>
    <row r="13591" spans="1:6" x14ac:dyDescent="0.25">
      <c r="A13591">
        <v>13589</v>
      </c>
      <c r="B13591" t="s">
        <v>14483</v>
      </c>
      <c r="C13591" s="78">
        <v>-1.3075767</v>
      </c>
      <c r="D13591" s="78">
        <v>-0.281916</v>
      </c>
      <c r="E13591" s="78">
        <v>-3.4390595000000003E-2</v>
      </c>
      <c r="F13591" s="78">
        <v>0.17954011</v>
      </c>
    </row>
    <row r="13592" spans="1:6" x14ac:dyDescent="0.25">
      <c r="A13592">
        <v>13590</v>
      </c>
      <c r="B13592" t="s">
        <v>14484</v>
      </c>
      <c r="C13592" s="78">
        <v>1.5415901000000001</v>
      </c>
      <c r="D13592" s="78">
        <v>0.57728875000000002</v>
      </c>
      <c r="E13592" s="78">
        <v>6.8827793E-3</v>
      </c>
      <c r="F13592" s="78">
        <v>-0.16861312000000001</v>
      </c>
    </row>
    <row r="13593" spans="1:6" x14ac:dyDescent="0.25">
      <c r="A13593">
        <v>13591</v>
      </c>
      <c r="B13593" t="s">
        <v>14485</v>
      </c>
      <c r="C13593" s="78">
        <v>-0.47228726999999998</v>
      </c>
      <c r="D13593" s="78">
        <v>-1.2060660999999999</v>
      </c>
      <c r="E13593" s="78">
        <v>-2.1250412E-2</v>
      </c>
      <c r="F13593" s="78">
        <v>4.7963545000000003E-2</v>
      </c>
    </row>
    <row r="13594" spans="1:6" x14ac:dyDescent="0.25">
      <c r="A13594">
        <v>13592</v>
      </c>
      <c r="B13594" t="s">
        <v>14486</v>
      </c>
      <c r="C13594" s="78">
        <v>2.2040136000000001</v>
      </c>
      <c r="D13594" s="78">
        <v>-1.0284941000000001</v>
      </c>
      <c r="E13594" s="78">
        <v>-3.7507260000000001E-2</v>
      </c>
      <c r="F13594" s="78">
        <v>-9.5811140000000003E-2</v>
      </c>
    </row>
    <row r="13595" spans="1:6" x14ac:dyDescent="0.25">
      <c r="A13595">
        <v>13593</v>
      </c>
      <c r="B13595" t="s">
        <v>14487</v>
      </c>
      <c r="C13595" s="78">
        <v>-0.40534616000000001</v>
      </c>
      <c r="D13595" s="78">
        <v>1.5539369999999999</v>
      </c>
      <c r="E13595" s="78">
        <v>-4.9346156000000002E-2</v>
      </c>
      <c r="F13595" s="78">
        <v>0.14206078999999999</v>
      </c>
    </row>
    <row r="13596" spans="1:6" x14ac:dyDescent="0.25">
      <c r="A13596">
        <v>13594</v>
      </c>
      <c r="B13596" t="s">
        <v>14488</v>
      </c>
      <c r="C13596" s="78">
        <v>-0.16042802</v>
      </c>
      <c r="D13596" s="78">
        <v>-0.43102922999999999</v>
      </c>
      <c r="E13596" s="78">
        <v>-7.8588279999999996E-2</v>
      </c>
      <c r="F13596" s="78">
        <v>-4.0277704999999997E-2</v>
      </c>
    </row>
    <row r="13597" spans="1:6" x14ac:dyDescent="0.25">
      <c r="A13597">
        <v>13595</v>
      </c>
      <c r="B13597" t="s">
        <v>14489</v>
      </c>
      <c r="C13597" s="78">
        <v>-0.83534604000000001</v>
      </c>
      <c r="D13597" s="78">
        <v>-0.75455320000000003</v>
      </c>
      <c r="E13597" s="78">
        <v>0.12012473999999999</v>
      </c>
      <c r="F13597" s="78">
        <v>-0.19778802000000001</v>
      </c>
    </row>
    <row r="13598" spans="1:6" x14ac:dyDescent="0.25">
      <c r="A13598">
        <v>13596</v>
      </c>
      <c r="B13598" t="s">
        <v>14490</v>
      </c>
      <c r="C13598" s="78">
        <v>0.55354320000000001</v>
      </c>
      <c r="D13598" s="78">
        <v>2.245231E-2</v>
      </c>
      <c r="E13598" s="78">
        <v>-3.7343580000000001E-2</v>
      </c>
      <c r="F13598" s="78">
        <v>0.113870315</v>
      </c>
    </row>
    <row r="13599" spans="1:6" x14ac:dyDescent="0.25">
      <c r="A13599">
        <v>13597</v>
      </c>
      <c r="B13599" t="s">
        <v>14491</v>
      </c>
      <c r="C13599" s="78">
        <v>3.6699579</v>
      </c>
      <c r="D13599" s="78">
        <v>3.41187</v>
      </c>
      <c r="E13599" s="78">
        <v>-7.3977879999999996E-2</v>
      </c>
      <c r="F13599" s="78">
        <v>8.1857890000000006E-3</v>
      </c>
    </row>
    <row r="13600" spans="1:6" x14ac:dyDescent="0.25">
      <c r="A13600">
        <v>13598</v>
      </c>
      <c r="B13600" t="s">
        <v>14492</v>
      </c>
      <c r="C13600" s="78">
        <v>-0.76572629999999997</v>
      </c>
      <c r="D13600" s="78">
        <v>-0.89031947</v>
      </c>
      <c r="E13600" s="78">
        <v>-4.2317446000000002E-2</v>
      </c>
      <c r="F13600" s="78">
        <v>4.1875646000000002E-2</v>
      </c>
    </row>
    <row r="13601" spans="1:6" x14ac:dyDescent="0.25">
      <c r="A13601">
        <v>13599</v>
      </c>
      <c r="B13601" t="s">
        <v>14493</v>
      </c>
      <c r="C13601" s="78">
        <v>-0.77788990000000002</v>
      </c>
      <c r="D13601" s="78">
        <v>-2.5079929999999999</v>
      </c>
      <c r="E13601" s="78">
        <v>-5.9987217000000002E-2</v>
      </c>
      <c r="F13601" s="78">
        <v>4.0930179999999997E-2</v>
      </c>
    </row>
    <row r="13602" spans="1:6" x14ac:dyDescent="0.25">
      <c r="A13602">
        <v>13600</v>
      </c>
      <c r="B13602" t="s">
        <v>14494</v>
      </c>
      <c r="C13602" s="78">
        <v>0.61340797000000002</v>
      </c>
      <c r="D13602" s="78">
        <v>-0.30369796999999998</v>
      </c>
      <c r="E13602" s="78">
        <v>1.0150541000000001E-2</v>
      </c>
      <c r="F13602" s="78">
        <v>5.1861896999999997E-2</v>
      </c>
    </row>
    <row r="13603" spans="1:6" x14ac:dyDescent="0.25">
      <c r="A13603">
        <v>13601</v>
      </c>
      <c r="B13603" t="s">
        <v>14495</v>
      </c>
      <c r="C13603" s="78">
        <v>-0.31495403999999999</v>
      </c>
      <c r="D13603" s="78">
        <v>2.0137596000000002</v>
      </c>
      <c r="E13603" s="78">
        <v>-3.4390595000000003E-2</v>
      </c>
      <c r="F13603" s="78">
        <v>0.17954011</v>
      </c>
    </row>
    <row r="13604" spans="1:6" x14ac:dyDescent="0.25">
      <c r="A13604">
        <v>13602</v>
      </c>
      <c r="B13604" t="s">
        <v>14496</v>
      </c>
      <c r="C13604" s="78">
        <v>-1.1239527</v>
      </c>
      <c r="D13604" s="78">
        <v>-0.50899386000000002</v>
      </c>
      <c r="E13604" s="78">
        <v>-7.4046589999999995E-2</v>
      </c>
      <c r="F13604" s="78">
        <v>0.10070212000000001</v>
      </c>
    </row>
    <row r="13605" spans="1:6" x14ac:dyDescent="0.25">
      <c r="A13605">
        <v>13603</v>
      </c>
      <c r="B13605" t="s">
        <v>14497</v>
      </c>
      <c r="C13605" s="78">
        <v>0.76838919999999999</v>
      </c>
      <c r="D13605" s="78">
        <v>2.7235195999999999</v>
      </c>
      <c r="E13605" s="78">
        <v>-3.4390595000000003E-2</v>
      </c>
      <c r="F13605" s="78">
        <v>0.17954011</v>
      </c>
    </row>
    <row r="13606" spans="1:6" x14ac:dyDescent="0.25">
      <c r="A13606">
        <v>13604</v>
      </c>
      <c r="B13606" t="s">
        <v>14498</v>
      </c>
      <c r="C13606" s="78">
        <v>1.1976007</v>
      </c>
      <c r="D13606" s="78">
        <v>0.15763271000000001</v>
      </c>
      <c r="E13606" s="78">
        <v>-0.101002246</v>
      </c>
      <c r="F13606" s="78">
        <v>-0.19989850000000001</v>
      </c>
    </row>
    <row r="13607" spans="1:6" x14ac:dyDescent="0.25">
      <c r="A13607">
        <v>13605</v>
      </c>
      <c r="B13607" t="s">
        <v>14499</v>
      </c>
      <c r="C13607" s="78">
        <v>0.77814245000000004</v>
      </c>
      <c r="D13607" s="78">
        <v>0.71459410000000001</v>
      </c>
      <c r="E13607" s="78">
        <v>-3.4390595000000003E-2</v>
      </c>
      <c r="F13607" s="78">
        <v>0.17954011</v>
      </c>
    </row>
    <row r="13608" spans="1:6" x14ac:dyDescent="0.25">
      <c r="A13608">
        <v>13606</v>
      </c>
      <c r="B13608" t="s">
        <v>14500</v>
      </c>
      <c r="C13608" s="78">
        <v>-0.17903226999999999</v>
      </c>
      <c r="D13608" s="78">
        <v>-0.61645114000000001</v>
      </c>
      <c r="E13608" s="78">
        <v>-4.2639024999999997E-2</v>
      </c>
      <c r="F13608" s="78">
        <v>5.540453E-2</v>
      </c>
    </row>
    <row r="13609" spans="1:6" x14ac:dyDescent="0.25">
      <c r="A13609">
        <v>13607</v>
      </c>
      <c r="B13609" t="s">
        <v>14501</v>
      </c>
      <c r="C13609" s="78">
        <v>-3.9654641999999997E-2</v>
      </c>
      <c r="D13609" s="78">
        <v>-2.2982078000000001</v>
      </c>
      <c r="E13609" s="78">
        <v>-6.5947580000000006E-2</v>
      </c>
      <c r="F13609" s="78">
        <v>9.4493439999999998E-2</v>
      </c>
    </row>
    <row r="13610" spans="1:6" x14ac:dyDescent="0.25">
      <c r="A13610">
        <v>13608</v>
      </c>
      <c r="B13610" t="s">
        <v>14502</v>
      </c>
      <c r="C13610" s="78">
        <v>2.7376556000000001</v>
      </c>
      <c r="D13610" s="78">
        <v>-0.53513250000000001</v>
      </c>
      <c r="E13610" s="78">
        <v>5.2464010000000004E-3</v>
      </c>
      <c r="F13610" s="78">
        <v>-2.0325302999999999E-2</v>
      </c>
    </row>
    <row r="13611" spans="1:6" x14ac:dyDescent="0.25">
      <c r="A13611">
        <v>13609</v>
      </c>
      <c r="B13611" t="s">
        <v>14503</v>
      </c>
      <c r="C13611" s="78">
        <v>-7.2266730000000001E-2</v>
      </c>
      <c r="D13611" s="78">
        <v>6.0504809999999999E-2</v>
      </c>
      <c r="E13611" s="78">
        <v>-6.7513435999999995E-5</v>
      </c>
      <c r="F13611" s="78">
        <v>6.5527829999999995E-2</v>
      </c>
    </row>
    <row r="13612" spans="1:6" x14ac:dyDescent="0.25">
      <c r="A13612">
        <v>13610</v>
      </c>
      <c r="B13612" t="s">
        <v>14504</v>
      </c>
      <c r="C13612" s="78">
        <v>-1.1168522999999999</v>
      </c>
      <c r="D13612" s="78">
        <v>1.1541178000000001</v>
      </c>
      <c r="E13612" s="78">
        <v>1.9490892</v>
      </c>
      <c r="F13612" s="78">
        <v>0.27327085000000001</v>
      </c>
    </row>
    <row r="13613" spans="1:6" x14ac:dyDescent="0.25">
      <c r="A13613">
        <v>13611</v>
      </c>
      <c r="B13613" t="s">
        <v>14505</v>
      </c>
      <c r="C13613" s="78">
        <v>-0.40846424999999997</v>
      </c>
      <c r="D13613" s="78">
        <v>0.45234415</v>
      </c>
      <c r="E13613" s="78">
        <v>-8.8552475000000005E-2</v>
      </c>
      <c r="F13613" s="78">
        <v>0.10152766000000001</v>
      </c>
    </row>
    <row r="13614" spans="1:6" x14ac:dyDescent="0.25">
      <c r="A13614">
        <v>13612</v>
      </c>
      <c r="B13614" t="s">
        <v>14506</v>
      </c>
      <c r="C13614" s="78">
        <v>-1.0249045000000001</v>
      </c>
      <c r="D13614" s="78">
        <v>-9.7342579999999998E-2</v>
      </c>
      <c r="E13614" s="78">
        <v>-3.4390595000000003E-2</v>
      </c>
      <c r="F13614" s="78">
        <v>0.17954011</v>
      </c>
    </row>
    <row r="13615" spans="1:6" x14ac:dyDescent="0.25">
      <c r="A13615">
        <v>13613</v>
      </c>
      <c r="B13615" t="s">
        <v>14507</v>
      </c>
      <c r="C13615" s="78">
        <v>0.57036229999999999</v>
      </c>
      <c r="D13615" s="78">
        <v>0.66603959999999995</v>
      </c>
      <c r="E13615" s="78">
        <v>-6.4110619999999993E-2</v>
      </c>
      <c r="F13615" s="78">
        <v>0.12370606000000001</v>
      </c>
    </row>
    <row r="13616" spans="1:6" x14ac:dyDescent="0.25">
      <c r="A13616">
        <v>13614</v>
      </c>
      <c r="B13616" t="s">
        <v>14508</v>
      </c>
      <c r="C13616" s="78">
        <v>-1.6037197999999999</v>
      </c>
      <c r="D13616" s="78">
        <v>1.1417965999999999</v>
      </c>
      <c r="E13616" s="78">
        <v>-3.4390595000000003E-2</v>
      </c>
      <c r="F13616" s="78">
        <v>0.17954011</v>
      </c>
    </row>
    <row r="13617" spans="1:6" x14ac:dyDescent="0.25">
      <c r="A13617">
        <v>13615</v>
      </c>
      <c r="B13617" t="s">
        <v>14509</v>
      </c>
      <c r="C13617" s="78">
        <v>-0.68922435999999998</v>
      </c>
      <c r="D13617" s="78">
        <v>-3.5264003000000002</v>
      </c>
      <c r="E13617" s="78">
        <v>-7.9912499999999997E-2</v>
      </c>
      <c r="F13617" s="78">
        <v>5.1320030000000003E-2</v>
      </c>
    </row>
    <row r="13618" spans="1:6" x14ac:dyDescent="0.25">
      <c r="A13618">
        <v>13616</v>
      </c>
      <c r="B13618" t="s">
        <v>14510</v>
      </c>
      <c r="C13618" s="78">
        <v>-1.0775287</v>
      </c>
      <c r="D13618" s="78">
        <v>-0.39533045999999999</v>
      </c>
      <c r="E13618" s="78">
        <v>-4.08974E-2</v>
      </c>
      <c r="F13618" s="78">
        <v>-1.424475E-2</v>
      </c>
    </row>
    <row r="13619" spans="1:6" x14ac:dyDescent="0.25">
      <c r="A13619">
        <v>13617</v>
      </c>
      <c r="B13619" t="s">
        <v>14511</v>
      </c>
      <c r="C13619" s="78">
        <v>-1.5813942000000001</v>
      </c>
      <c r="D13619" s="78">
        <v>-0.36090347</v>
      </c>
      <c r="E13619" s="78">
        <v>-6.4061640000000003E-2</v>
      </c>
      <c r="F13619" s="78">
        <v>2.4140180000000001E-2</v>
      </c>
    </row>
    <row r="13620" spans="1:6" x14ac:dyDescent="0.25">
      <c r="A13620">
        <v>13618</v>
      </c>
      <c r="B13620" t="s">
        <v>14512</v>
      </c>
      <c r="C13620" s="78">
        <v>-1.3201046999999999</v>
      </c>
      <c r="D13620" s="78">
        <v>-0.40316679999999999</v>
      </c>
      <c r="E13620" s="78">
        <v>-5.9385045999999997E-2</v>
      </c>
      <c r="F13620" s="78">
        <v>0.12894775</v>
      </c>
    </row>
    <row r="13621" spans="1:6" x14ac:dyDescent="0.25">
      <c r="A13621">
        <v>13619</v>
      </c>
      <c r="B13621" t="s">
        <v>14513</v>
      </c>
      <c r="C13621" s="78">
        <v>-1.1005016999999999</v>
      </c>
      <c r="D13621" s="78">
        <v>0.73182153999999999</v>
      </c>
      <c r="E13621" s="78">
        <v>-3.4390595000000003E-2</v>
      </c>
      <c r="F13621" s="78">
        <v>0.17954011</v>
      </c>
    </row>
    <row r="13622" spans="1:6" x14ac:dyDescent="0.25">
      <c r="A13622">
        <v>13620</v>
      </c>
      <c r="B13622" t="s">
        <v>14514</v>
      </c>
      <c r="C13622" s="78">
        <v>0.98352313000000002</v>
      </c>
      <c r="D13622" s="78">
        <v>0.54981530000000001</v>
      </c>
      <c r="E13622" s="78">
        <v>-5.2931957000000002E-2</v>
      </c>
      <c r="F13622" s="78">
        <v>2.4791866999999999E-2</v>
      </c>
    </row>
    <row r="13623" spans="1:6" x14ac:dyDescent="0.25">
      <c r="A13623">
        <v>13621</v>
      </c>
      <c r="B13623" t="s">
        <v>14515</v>
      </c>
      <c r="C13623" s="78">
        <v>1.4625663</v>
      </c>
      <c r="D13623" s="78">
        <v>1.3019263000000001</v>
      </c>
      <c r="E13623" s="78">
        <v>3.8245868000000002E-2</v>
      </c>
      <c r="F13623" s="78">
        <v>-0.42241990000000001</v>
      </c>
    </row>
    <row r="13624" spans="1:6" x14ac:dyDescent="0.25">
      <c r="A13624">
        <v>13622</v>
      </c>
      <c r="B13624" t="s">
        <v>14516</v>
      </c>
      <c r="C13624" s="78">
        <v>3.4935372</v>
      </c>
      <c r="D13624" s="78">
        <v>1.1574378999999999</v>
      </c>
      <c r="E13624" s="78">
        <v>-2.6449851999999999E-2</v>
      </c>
      <c r="F13624" s="78">
        <v>5.3224265999999999E-2</v>
      </c>
    </row>
    <row r="13625" spans="1:6" x14ac:dyDescent="0.25">
      <c r="A13625">
        <v>13623</v>
      </c>
      <c r="B13625" t="s">
        <v>14517</v>
      </c>
      <c r="C13625" s="78">
        <v>-0.43826166</v>
      </c>
      <c r="D13625" s="78">
        <v>2.3110819999999999</v>
      </c>
      <c r="E13625" s="78">
        <v>-3.4390595000000003E-2</v>
      </c>
      <c r="F13625" s="78">
        <v>0.17954011</v>
      </c>
    </row>
    <row r="13626" spans="1:6" x14ac:dyDescent="0.25">
      <c r="A13626">
        <v>13624</v>
      </c>
      <c r="B13626" t="s">
        <v>14518</v>
      </c>
      <c r="C13626" s="78">
        <v>0.23971120000000001</v>
      </c>
      <c r="D13626" s="78">
        <v>0.32417968000000003</v>
      </c>
      <c r="E13626" s="78">
        <v>-3.1334876999999997E-2</v>
      </c>
      <c r="F13626" s="78">
        <v>-0.19981568</v>
      </c>
    </row>
    <row r="13627" spans="1:6" x14ac:dyDescent="0.25">
      <c r="A13627">
        <v>13625</v>
      </c>
      <c r="B13627" t="s">
        <v>14519</v>
      </c>
      <c r="C13627" s="78">
        <v>-3.0658126000000001</v>
      </c>
      <c r="D13627" s="78">
        <v>-0.38900091999999997</v>
      </c>
      <c r="E13627" s="78">
        <v>-0.119384855</v>
      </c>
      <c r="F13627" s="78">
        <v>-8.7360400000000005E-2</v>
      </c>
    </row>
    <row r="13628" spans="1:6" x14ac:dyDescent="0.25">
      <c r="A13628">
        <v>13626</v>
      </c>
      <c r="B13628" t="s">
        <v>14520</v>
      </c>
      <c r="C13628" s="78">
        <v>0.12458946999999999</v>
      </c>
      <c r="D13628" s="78">
        <v>-0.56951940000000001</v>
      </c>
      <c r="E13628" s="78">
        <v>6.5341860000000002E-2</v>
      </c>
      <c r="F13628" s="78">
        <v>3.125754E-2</v>
      </c>
    </row>
    <row r="13629" spans="1:6" x14ac:dyDescent="0.25">
      <c r="A13629">
        <v>13627</v>
      </c>
      <c r="B13629" t="s">
        <v>14521</v>
      </c>
      <c r="C13629" s="78">
        <v>-0.54358010000000001</v>
      </c>
      <c r="D13629" s="78">
        <v>-0.13466080999999999</v>
      </c>
      <c r="E13629" s="78">
        <v>-5.3522076000000002E-2</v>
      </c>
      <c r="F13629" s="78">
        <v>-5.1722480000000001E-2</v>
      </c>
    </row>
    <row r="13630" spans="1:6" x14ac:dyDescent="0.25">
      <c r="A13630">
        <v>13628</v>
      </c>
      <c r="B13630" t="s">
        <v>14522</v>
      </c>
      <c r="C13630" s="78">
        <v>0.61643289999999995</v>
      </c>
      <c r="D13630" s="78">
        <v>0.59689265000000002</v>
      </c>
      <c r="E13630" s="78">
        <v>-8.025612E-2</v>
      </c>
      <c r="F13630" s="78">
        <v>7.1733705999999994E-2</v>
      </c>
    </row>
    <row r="13631" spans="1:6" x14ac:dyDescent="0.25">
      <c r="A13631">
        <v>13629</v>
      </c>
      <c r="B13631" t="s">
        <v>14523</v>
      </c>
      <c r="C13631" s="78">
        <v>-0.70619195999999995</v>
      </c>
      <c r="D13631" s="78">
        <v>-1.2778008000000001</v>
      </c>
      <c r="E13631" s="78">
        <v>-1.5570097E-2</v>
      </c>
      <c r="F13631" s="78">
        <v>6.3585789999999996E-3</v>
      </c>
    </row>
    <row r="13632" spans="1:6" x14ac:dyDescent="0.25">
      <c r="A13632">
        <v>13630</v>
      </c>
      <c r="B13632" t="s">
        <v>14524</v>
      </c>
      <c r="C13632" s="78">
        <v>-1.0629637000000001</v>
      </c>
      <c r="D13632" s="78">
        <v>-1.234216</v>
      </c>
      <c r="E13632" s="78">
        <v>-3.4390595000000003E-2</v>
      </c>
      <c r="F13632" s="78">
        <v>0.17954011</v>
      </c>
    </row>
    <row r="13633" spans="1:6" x14ac:dyDescent="0.25">
      <c r="A13633">
        <v>13631</v>
      </c>
      <c r="B13633" t="s">
        <v>14525</v>
      </c>
      <c r="C13633" s="78">
        <v>-0.13280484000000001</v>
      </c>
      <c r="D13633" s="78">
        <v>0.28365109999999999</v>
      </c>
      <c r="E13633" s="78">
        <v>-3.4390595000000003E-2</v>
      </c>
      <c r="F13633" s="78">
        <v>0.17954011</v>
      </c>
    </row>
    <row r="13634" spans="1:6" x14ac:dyDescent="0.25">
      <c r="A13634">
        <v>13632</v>
      </c>
      <c r="B13634" t="s">
        <v>14526</v>
      </c>
      <c r="C13634" s="78">
        <v>-0.17056715</v>
      </c>
      <c r="D13634" s="78">
        <v>7.0979297E-3</v>
      </c>
      <c r="E13634" s="78">
        <v>-9.5083504999999999E-2</v>
      </c>
      <c r="F13634" s="78">
        <v>-0.22227104</v>
      </c>
    </row>
    <row r="13635" spans="1:6" x14ac:dyDescent="0.25">
      <c r="A13635">
        <v>13633</v>
      </c>
      <c r="B13635" t="s">
        <v>14527</v>
      </c>
      <c r="C13635" s="78">
        <v>-1.9598705999999999</v>
      </c>
      <c r="D13635" s="78">
        <v>0.46507335</v>
      </c>
      <c r="E13635" s="78">
        <v>-3.4390595000000003E-2</v>
      </c>
      <c r="F13635" s="78">
        <v>0.17954011</v>
      </c>
    </row>
    <row r="13636" spans="1:6" x14ac:dyDescent="0.25">
      <c r="A13636">
        <v>13634</v>
      </c>
      <c r="B13636" t="s">
        <v>14528</v>
      </c>
      <c r="C13636" s="78">
        <v>-0.58013535000000005</v>
      </c>
      <c r="D13636" s="78">
        <v>-0.19305727</v>
      </c>
      <c r="E13636" s="78">
        <v>-4.4419616000000002E-2</v>
      </c>
      <c r="F13636" s="78">
        <v>1.6750067E-2</v>
      </c>
    </row>
    <row r="13637" spans="1:6" x14ac:dyDescent="0.25">
      <c r="A13637">
        <v>13635</v>
      </c>
      <c r="B13637" t="s">
        <v>14529</v>
      </c>
      <c r="C13637" s="78">
        <v>1.2153676</v>
      </c>
      <c r="D13637" s="78">
        <v>1.7629462</v>
      </c>
      <c r="E13637" s="78">
        <v>-4.1834234999999997E-2</v>
      </c>
      <c r="F13637" s="78">
        <v>-5.3862794999999998E-2</v>
      </c>
    </row>
    <row r="13638" spans="1:6" x14ac:dyDescent="0.25">
      <c r="A13638">
        <v>13636</v>
      </c>
      <c r="B13638" t="s">
        <v>14530</v>
      </c>
      <c r="C13638" s="78">
        <v>2.7110503000000001</v>
      </c>
      <c r="D13638" s="78">
        <v>-2.8057810999999999</v>
      </c>
      <c r="E13638" s="78">
        <v>-8.8625944999999998E-2</v>
      </c>
      <c r="F13638" s="78">
        <v>-3.2025172999999997E-2</v>
      </c>
    </row>
    <row r="13639" spans="1:6" x14ac:dyDescent="0.25">
      <c r="A13639">
        <v>13637</v>
      </c>
      <c r="B13639" t="s">
        <v>14531</v>
      </c>
      <c r="C13639" s="78">
        <v>3.4304328000000002</v>
      </c>
      <c r="D13639" s="78">
        <v>2.7727840000000001</v>
      </c>
      <c r="E13639" s="78">
        <v>-3.4390595000000003E-2</v>
      </c>
      <c r="F13639" s="78">
        <v>0.17954011</v>
      </c>
    </row>
    <row r="13640" spans="1:6" x14ac:dyDescent="0.25">
      <c r="A13640">
        <v>13638</v>
      </c>
      <c r="B13640" t="s">
        <v>14532</v>
      </c>
      <c r="C13640" s="78">
        <v>-1.3252995000000001</v>
      </c>
      <c r="D13640" s="78">
        <v>1.5570326999999999</v>
      </c>
      <c r="E13640" s="78">
        <v>-3.4390595000000003E-2</v>
      </c>
      <c r="F13640" s="78">
        <v>0.17954011</v>
      </c>
    </row>
    <row r="13641" spans="1:6" x14ac:dyDescent="0.25">
      <c r="A13641">
        <v>13639</v>
      </c>
      <c r="B13641" t="s">
        <v>14533</v>
      </c>
      <c r="C13641" s="78">
        <v>3.2273836</v>
      </c>
      <c r="D13641" s="78">
        <v>-1.2374183000000001</v>
      </c>
      <c r="E13641" s="78">
        <v>-0.11068299400000001</v>
      </c>
      <c r="F13641" s="78">
        <v>-7.1620539999999996E-2</v>
      </c>
    </row>
    <row r="13642" spans="1:6" x14ac:dyDescent="0.25">
      <c r="A13642">
        <v>13640</v>
      </c>
      <c r="B13642" t="s">
        <v>14534</v>
      </c>
      <c r="C13642" s="78">
        <v>0.99452969999999996</v>
      </c>
      <c r="D13642" s="78">
        <v>-0.88925489999999996</v>
      </c>
      <c r="E13642" s="78">
        <v>-3.4390595000000003E-2</v>
      </c>
      <c r="F13642" s="78">
        <v>0.17954011</v>
      </c>
    </row>
    <row r="13643" spans="1:6" x14ac:dyDescent="0.25">
      <c r="A13643">
        <v>13641</v>
      </c>
      <c r="B13643" t="s">
        <v>14535</v>
      </c>
      <c r="C13643" s="78">
        <v>-0.15137464</v>
      </c>
      <c r="D13643" s="78">
        <v>-4.2447739999999996</v>
      </c>
      <c r="E13643" s="78">
        <v>-8.6457774000000001E-2</v>
      </c>
      <c r="F13643" s="78">
        <v>3.3490613000000002E-2</v>
      </c>
    </row>
    <row r="13644" spans="1:6" x14ac:dyDescent="0.25">
      <c r="A13644">
        <v>13642</v>
      </c>
      <c r="B13644" t="s">
        <v>14536</v>
      </c>
      <c r="C13644" s="78">
        <v>2.6319382</v>
      </c>
      <c r="D13644" s="78">
        <v>-1.67858</v>
      </c>
      <c r="E13644" s="78">
        <v>-1.6932786000000001E-3</v>
      </c>
      <c r="F13644" s="78">
        <v>1.5670686999999999E-2</v>
      </c>
    </row>
    <row r="13645" spans="1:6" x14ac:dyDescent="0.25">
      <c r="A13645">
        <v>13643</v>
      </c>
      <c r="B13645" t="s">
        <v>14537</v>
      </c>
      <c r="C13645" s="78">
        <v>2.5109045999999999</v>
      </c>
      <c r="D13645" s="78">
        <v>1.7284439</v>
      </c>
      <c r="E13645" s="78">
        <v>-3.4390595000000003E-2</v>
      </c>
      <c r="F13645" s="78">
        <v>0.17954011</v>
      </c>
    </row>
    <row r="13646" spans="1:6" x14ac:dyDescent="0.25">
      <c r="A13646">
        <v>13644</v>
      </c>
      <c r="B13646" t="s">
        <v>14538</v>
      </c>
      <c r="C13646" s="78">
        <v>1.3043486</v>
      </c>
      <c r="D13646" s="78">
        <v>0.77148353999999997</v>
      </c>
      <c r="E13646" s="78">
        <v>-0.12123695</v>
      </c>
      <c r="F13646" s="78">
        <v>-0.28267609999999999</v>
      </c>
    </row>
    <row r="13647" spans="1:6" x14ac:dyDescent="0.25">
      <c r="A13647">
        <v>13645</v>
      </c>
      <c r="B13647" t="s">
        <v>14539</v>
      </c>
      <c r="C13647" s="78">
        <v>-0.32725513000000001</v>
      </c>
      <c r="D13647" s="78">
        <v>0.56903099999999995</v>
      </c>
      <c r="E13647" s="78">
        <v>-3.4390595000000003E-2</v>
      </c>
      <c r="F13647" s="78">
        <v>0.17954011</v>
      </c>
    </row>
    <row r="13648" spans="1:6" x14ac:dyDescent="0.25">
      <c r="A13648">
        <v>13646</v>
      </c>
      <c r="B13648" t="s">
        <v>14540</v>
      </c>
      <c r="C13648" s="78">
        <v>1.3680646000000001</v>
      </c>
      <c r="D13648" s="78">
        <v>-0.46774557</v>
      </c>
      <c r="E13648" s="78">
        <v>-4.1829313999999999E-2</v>
      </c>
      <c r="F13648" s="78">
        <v>-0.18133049000000001</v>
      </c>
    </row>
    <row r="13649" spans="1:6" x14ac:dyDescent="0.25">
      <c r="A13649">
        <v>13647</v>
      </c>
      <c r="B13649" t="s">
        <v>14541</v>
      </c>
      <c r="C13649" s="78">
        <v>1.1439676000000001</v>
      </c>
      <c r="D13649" s="78">
        <v>-1.2029691</v>
      </c>
      <c r="E13649" s="78">
        <v>-7.7158969999999993E-2</v>
      </c>
      <c r="F13649" s="78">
        <v>-4.3572024000000001E-2</v>
      </c>
    </row>
    <row r="13650" spans="1:6" x14ac:dyDescent="0.25">
      <c r="A13650">
        <v>13648</v>
      </c>
      <c r="B13650" t="s">
        <v>14542</v>
      </c>
      <c r="C13650" s="78">
        <v>1.2758832</v>
      </c>
      <c r="D13650" s="78">
        <v>0.32942384000000002</v>
      </c>
      <c r="E13650" s="78">
        <v>6.0575727000000003E-2</v>
      </c>
      <c r="F13650" s="78">
        <v>3.0357717999999999E-2</v>
      </c>
    </row>
    <row r="13651" spans="1:6" x14ac:dyDescent="0.25">
      <c r="A13651">
        <v>13649</v>
      </c>
      <c r="B13651" t="s">
        <v>14543</v>
      </c>
      <c r="C13651" s="78">
        <v>-1.0373846</v>
      </c>
      <c r="D13651" s="78">
        <v>-0.19745171</v>
      </c>
      <c r="E13651" s="78">
        <v>-7.5085916000000003E-2</v>
      </c>
      <c r="F13651" s="78">
        <v>7.3630349999999997E-2</v>
      </c>
    </row>
    <row r="13652" spans="1:6" x14ac:dyDescent="0.25">
      <c r="A13652">
        <v>13650</v>
      </c>
      <c r="B13652" t="s">
        <v>14544</v>
      </c>
      <c r="C13652" s="78">
        <v>-0.36301810000000001</v>
      </c>
      <c r="D13652" s="78">
        <v>-0.40014967000000001</v>
      </c>
      <c r="E13652" s="78">
        <v>-3.4390595000000003E-2</v>
      </c>
      <c r="F13652" s="78">
        <v>0.17954011</v>
      </c>
    </row>
    <row r="13653" spans="1:6" x14ac:dyDescent="0.25">
      <c r="A13653">
        <v>13651</v>
      </c>
      <c r="B13653" t="s">
        <v>14545</v>
      </c>
      <c r="C13653" s="78">
        <v>-0.72635470000000002</v>
      </c>
      <c r="D13653" s="78">
        <v>-0.53413449999999996</v>
      </c>
      <c r="E13653" s="78">
        <v>-3.4390595000000003E-2</v>
      </c>
      <c r="F13653" s="78">
        <v>0.17954011</v>
      </c>
    </row>
    <row r="13654" spans="1:6" x14ac:dyDescent="0.25">
      <c r="A13654">
        <v>13652</v>
      </c>
      <c r="B13654" t="s">
        <v>14546</v>
      </c>
      <c r="C13654" s="78">
        <v>3.3997506999999998</v>
      </c>
      <c r="D13654" s="78">
        <v>-1.0733271</v>
      </c>
      <c r="E13654" s="78">
        <v>7.1753800000000006E-2</v>
      </c>
      <c r="F13654" s="78">
        <v>-0.15829447999999999</v>
      </c>
    </row>
    <row r="13655" spans="1:6" x14ac:dyDescent="0.25">
      <c r="A13655">
        <v>13653</v>
      </c>
      <c r="B13655" t="s">
        <v>14547</v>
      </c>
      <c r="C13655" s="78">
        <v>0.99017215000000003</v>
      </c>
      <c r="D13655" s="78">
        <v>0.91544724</v>
      </c>
      <c r="E13655" s="78">
        <v>-3.2778524000000003E-2</v>
      </c>
      <c r="F13655" s="78">
        <v>-0.11644620999999999</v>
      </c>
    </row>
    <row r="13656" spans="1:6" x14ac:dyDescent="0.25">
      <c r="A13656">
        <v>13654</v>
      </c>
      <c r="B13656" t="s">
        <v>14548</v>
      </c>
      <c r="C13656" s="78">
        <v>0.34597334000000002</v>
      </c>
      <c r="D13656" s="78">
        <v>0.20408678</v>
      </c>
      <c r="E13656" s="78">
        <v>-3.4390595000000003E-2</v>
      </c>
      <c r="F13656" s="78">
        <v>0.17954011</v>
      </c>
    </row>
    <row r="13657" spans="1:6" x14ac:dyDescent="0.25">
      <c r="A13657">
        <v>13655</v>
      </c>
      <c r="B13657" t="s">
        <v>14549</v>
      </c>
      <c r="C13657" s="78">
        <v>2.3929741</v>
      </c>
      <c r="D13657" s="78">
        <v>0.17016519999999999</v>
      </c>
      <c r="E13657" s="78">
        <v>-2.5608998000000001E-2</v>
      </c>
      <c r="F13657" s="78">
        <v>-1.3738334E-2</v>
      </c>
    </row>
    <row r="13658" spans="1:6" x14ac:dyDescent="0.25">
      <c r="A13658">
        <v>13656</v>
      </c>
      <c r="B13658" t="s">
        <v>14550</v>
      </c>
      <c r="C13658" s="78">
        <v>0.56315493999999999</v>
      </c>
      <c r="D13658" s="78">
        <v>0.37723820000000002</v>
      </c>
      <c r="E13658" s="78">
        <v>-6.0326517000000003E-2</v>
      </c>
      <c r="F13658" s="78">
        <v>-0.11594696</v>
      </c>
    </row>
    <row r="13659" spans="1:6" x14ac:dyDescent="0.25">
      <c r="A13659">
        <v>13657</v>
      </c>
      <c r="B13659" t="s">
        <v>14551</v>
      </c>
      <c r="C13659" s="78">
        <v>-1.3288142999999999</v>
      </c>
      <c r="D13659" s="78">
        <v>1.4288540000000001</v>
      </c>
      <c r="E13659" s="78">
        <v>4.3949820000000004E-3</v>
      </c>
      <c r="F13659" s="78">
        <v>-0.16508727000000001</v>
      </c>
    </row>
    <row r="13660" spans="1:6" x14ac:dyDescent="0.25">
      <c r="A13660">
        <v>13658</v>
      </c>
      <c r="B13660" t="s">
        <v>14552</v>
      </c>
      <c r="C13660" s="78">
        <v>-2.5732933999999998</v>
      </c>
      <c r="D13660" s="78">
        <v>-1.4824550999999999</v>
      </c>
      <c r="E13660" s="78">
        <v>-7.5359540000000003E-2</v>
      </c>
      <c r="F13660" s="78">
        <v>-6.4327165000000006E-2</v>
      </c>
    </row>
    <row r="13661" spans="1:6" x14ac:dyDescent="0.25">
      <c r="A13661">
        <v>13659</v>
      </c>
      <c r="B13661" t="s">
        <v>14553</v>
      </c>
      <c r="C13661" s="78">
        <v>1.5229759</v>
      </c>
      <c r="D13661" s="78">
        <v>1.0068765</v>
      </c>
      <c r="E13661" s="78">
        <v>-3.4390595000000003E-2</v>
      </c>
      <c r="F13661" s="78">
        <v>0.17954011</v>
      </c>
    </row>
    <row r="13662" spans="1:6" x14ac:dyDescent="0.25">
      <c r="A13662">
        <v>13660</v>
      </c>
      <c r="B13662" t="s">
        <v>14554</v>
      </c>
      <c r="C13662" s="78">
        <v>0.63540909999999995</v>
      </c>
      <c r="D13662" s="78">
        <v>-3.3189630000000001</v>
      </c>
      <c r="E13662" s="78">
        <v>4.3223947E-3</v>
      </c>
      <c r="F13662" s="78">
        <v>-0.31598156999999999</v>
      </c>
    </row>
    <row r="13663" spans="1:6" x14ac:dyDescent="0.25">
      <c r="A13663">
        <v>13661</v>
      </c>
      <c r="B13663" t="s">
        <v>14555</v>
      </c>
      <c r="C13663" s="78">
        <v>2.0264992999999998</v>
      </c>
      <c r="D13663" s="78">
        <v>0.19514401000000001</v>
      </c>
      <c r="E13663" s="78">
        <v>-8.3068684000000004E-2</v>
      </c>
      <c r="F13663" s="78">
        <v>7.5604669999999999E-2</v>
      </c>
    </row>
    <row r="13664" spans="1:6" x14ac:dyDescent="0.25">
      <c r="A13664">
        <v>13662</v>
      </c>
      <c r="B13664" t="s">
        <v>14556</v>
      </c>
      <c r="C13664" s="78">
        <v>1.8655647</v>
      </c>
      <c r="D13664" s="78">
        <v>2.4966065999999998</v>
      </c>
      <c r="E13664" s="78">
        <v>-3.7883513000000001E-2</v>
      </c>
      <c r="F13664" s="78">
        <v>1.8253103E-2</v>
      </c>
    </row>
    <row r="13665" spans="1:6" x14ac:dyDescent="0.25">
      <c r="A13665">
        <v>13663</v>
      </c>
      <c r="B13665" t="s">
        <v>14557</v>
      </c>
      <c r="C13665" s="78">
        <v>0.19276318000000001</v>
      </c>
      <c r="D13665" s="78">
        <v>0.24356054999999999</v>
      </c>
      <c r="E13665" s="78">
        <v>-0.11214590000000001</v>
      </c>
      <c r="F13665" s="78">
        <v>-1.6674608E-2</v>
      </c>
    </row>
    <row r="13666" spans="1:6" x14ac:dyDescent="0.25">
      <c r="A13666">
        <v>13664</v>
      </c>
      <c r="B13666" t="s">
        <v>14558</v>
      </c>
      <c r="C13666" s="78">
        <v>1.9092811000000001</v>
      </c>
      <c r="D13666" s="78">
        <v>0.12158400599999999</v>
      </c>
      <c r="E13666" s="78">
        <v>-1.4285671999999999E-2</v>
      </c>
      <c r="F13666" s="78">
        <v>0.13032356</v>
      </c>
    </row>
    <row r="13667" spans="1:6" x14ac:dyDescent="0.25">
      <c r="A13667">
        <v>13665</v>
      </c>
      <c r="B13667" t="s">
        <v>14559</v>
      </c>
      <c r="C13667" s="78">
        <v>0.86893640000000005</v>
      </c>
      <c r="D13667" s="78">
        <v>0.55540049999999996</v>
      </c>
      <c r="E13667" s="78">
        <v>-5.7995386000000003E-2</v>
      </c>
      <c r="F13667" s="78">
        <v>0.114871845</v>
      </c>
    </row>
    <row r="13668" spans="1:6" x14ac:dyDescent="0.25">
      <c r="A13668">
        <v>13666</v>
      </c>
      <c r="B13668" t="s">
        <v>14560</v>
      </c>
      <c r="C13668" s="78">
        <v>-1.0321020000000001</v>
      </c>
      <c r="D13668" s="78">
        <v>-1.5650215000000001</v>
      </c>
      <c r="E13668" s="78">
        <v>0.103807315</v>
      </c>
      <c r="F13668" s="78">
        <v>-0.19113983000000001</v>
      </c>
    </row>
    <row r="13669" spans="1:6" x14ac:dyDescent="0.25">
      <c r="A13669">
        <v>13667</v>
      </c>
      <c r="B13669" t="s">
        <v>14561</v>
      </c>
      <c r="C13669" s="78">
        <v>4.0867357000000002</v>
      </c>
      <c r="D13669" s="78">
        <v>2.5825209999999998</v>
      </c>
      <c r="E13669" s="78">
        <v>-3.4390595000000003E-2</v>
      </c>
      <c r="F13669" s="78">
        <v>0.17954011</v>
      </c>
    </row>
    <row r="13670" spans="1:6" x14ac:dyDescent="0.25">
      <c r="A13670">
        <v>13668</v>
      </c>
      <c r="B13670" t="s">
        <v>14562</v>
      </c>
      <c r="C13670" s="78">
        <v>0.98812747000000001</v>
      </c>
      <c r="D13670" s="78">
        <v>1.2954247999999999</v>
      </c>
      <c r="E13670" s="78">
        <v>-9.9345000000000003E-2</v>
      </c>
      <c r="F13670" s="78">
        <v>9.3325290000000005E-2</v>
      </c>
    </row>
    <row r="13671" spans="1:6" x14ac:dyDescent="0.25">
      <c r="A13671">
        <v>13669</v>
      </c>
      <c r="B13671" t="s">
        <v>14563</v>
      </c>
      <c r="C13671" s="78">
        <v>-0.87902725000000004</v>
      </c>
      <c r="D13671" s="78">
        <v>-0.31191590000000002</v>
      </c>
      <c r="E13671" s="78">
        <v>-1.5057322E-2</v>
      </c>
      <c r="F13671" s="78">
        <v>-0.24374638000000001</v>
      </c>
    </row>
    <row r="13672" spans="1:6" x14ac:dyDescent="0.25">
      <c r="A13672">
        <v>13670</v>
      </c>
      <c r="B13672" t="s">
        <v>14564</v>
      </c>
      <c r="C13672" s="78">
        <v>1.4695834999999999</v>
      </c>
      <c r="D13672" s="78">
        <v>0.37019527000000002</v>
      </c>
      <c r="E13672" s="78">
        <v>-3.4390595000000003E-2</v>
      </c>
      <c r="F13672" s="78">
        <v>0.17954011</v>
      </c>
    </row>
    <row r="13673" spans="1:6" x14ac:dyDescent="0.25">
      <c r="A13673">
        <v>13671</v>
      </c>
      <c r="B13673" t="s">
        <v>14565</v>
      </c>
      <c r="C13673" s="78">
        <v>0.92230319999999999</v>
      </c>
      <c r="D13673" s="78">
        <v>0.31723203999999999</v>
      </c>
      <c r="E13673" s="78">
        <v>-5.6673540000000001E-2</v>
      </c>
      <c r="F13673" s="78">
        <v>-0.24685122000000001</v>
      </c>
    </row>
    <row r="13674" spans="1:6" x14ac:dyDescent="0.25">
      <c r="A13674">
        <v>13672</v>
      </c>
      <c r="B13674" t="s">
        <v>14566</v>
      </c>
      <c r="C13674" s="78">
        <v>-1.0954604999999999</v>
      </c>
      <c r="D13674" s="78">
        <v>-0.38997224000000003</v>
      </c>
      <c r="E13674" s="78">
        <v>8.9957490000000001E-2</v>
      </c>
      <c r="F13674" s="78">
        <v>8.0292396000000002E-2</v>
      </c>
    </row>
    <row r="13675" spans="1:6" x14ac:dyDescent="0.25">
      <c r="A13675">
        <v>13673</v>
      </c>
      <c r="B13675" t="s">
        <v>14567</v>
      </c>
      <c r="C13675" s="78">
        <v>-0.77587910000000004</v>
      </c>
      <c r="D13675" s="78">
        <v>-1.0328516000000001</v>
      </c>
      <c r="E13675" s="78">
        <v>-0.10519111</v>
      </c>
      <c r="F13675" s="78">
        <v>-4.9736800000000003E-3</v>
      </c>
    </row>
    <row r="13676" spans="1:6" x14ac:dyDescent="0.25">
      <c r="A13676">
        <v>13674</v>
      </c>
      <c r="B13676" t="s">
        <v>14568</v>
      </c>
      <c r="C13676" s="78">
        <v>-0.52792499999999998</v>
      </c>
      <c r="D13676" s="78">
        <v>-0.38983420000000002</v>
      </c>
      <c r="E13676" s="78">
        <v>-4.6931951999999998E-4</v>
      </c>
      <c r="F13676" s="78">
        <v>1.4792695999999999E-2</v>
      </c>
    </row>
    <row r="13677" spans="1:6" x14ac:dyDescent="0.25">
      <c r="A13677">
        <v>13675</v>
      </c>
      <c r="B13677" t="s">
        <v>14569</v>
      </c>
      <c r="C13677" s="78">
        <v>-0.35505920000000002</v>
      </c>
      <c r="D13677" s="78">
        <v>0.26329732</v>
      </c>
      <c r="E13677" s="78">
        <v>1.8699777</v>
      </c>
      <c r="F13677" s="78">
        <v>0.21127514999999999</v>
      </c>
    </row>
    <row r="13678" spans="1:6" x14ac:dyDescent="0.25">
      <c r="A13678">
        <v>13676</v>
      </c>
      <c r="B13678" t="s">
        <v>14570</v>
      </c>
      <c r="C13678" s="78">
        <v>2.7557998000000001</v>
      </c>
      <c r="D13678" s="78">
        <v>-3.6214447000000001</v>
      </c>
      <c r="E13678" s="78">
        <v>-3.4390595000000003E-2</v>
      </c>
      <c r="F13678" s="78">
        <v>0.17954011</v>
      </c>
    </row>
    <row r="13679" spans="1:6" x14ac:dyDescent="0.25">
      <c r="A13679">
        <v>13677</v>
      </c>
      <c r="B13679" t="s">
        <v>14571</v>
      </c>
      <c r="C13679" s="78">
        <v>-2.2138195000000001</v>
      </c>
      <c r="D13679" s="78">
        <v>0.34070128</v>
      </c>
      <c r="E13679" s="78">
        <v>-3.4390595000000003E-2</v>
      </c>
      <c r="F13679" s="78">
        <v>0.17954011</v>
      </c>
    </row>
    <row r="13680" spans="1:6" x14ac:dyDescent="0.25">
      <c r="A13680">
        <v>13678</v>
      </c>
      <c r="B13680" t="s">
        <v>14572</v>
      </c>
      <c r="C13680" s="78">
        <v>1.3724305999999999</v>
      </c>
      <c r="D13680" s="78">
        <v>1.4195911000000001</v>
      </c>
      <c r="E13680" s="78">
        <v>-0.11405119</v>
      </c>
      <c r="F13680" s="78">
        <v>-9.0183689999999997E-2</v>
      </c>
    </row>
    <row r="13681" spans="1:6" x14ac:dyDescent="0.25">
      <c r="A13681">
        <v>13679</v>
      </c>
      <c r="B13681" t="s">
        <v>14573</v>
      </c>
      <c r="C13681" s="78">
        <v>3.373888</v>
      </c>
      <c r="D13681" s="78">
        <v>-2.9924808000000001</v>
      </c>
      <c r="E13681" s="78">
        <v>4.4470402999999999E-2</v>
      </c>
      <c r="F13681" s="78">
        <v>-0.13783680000000001</v>
      </c>
    </row>
    <row r="13682" spans="1:6" x14ac:dyDescent="0.25">
      <c r="A13682">
        <v>13680</v>
      </c>
      <c r="B13682" t="s">
        <v>14574</v>
      </c>
      <c r="C13682" s="78">
        <v>-0.28412670000000001</v>
      </c>
      <c r="D13682" s="78">
        <v>1.4045188</v>
      </c>
      <c r="E13682" s="78">
        <v>-4.5283780000000003E-2</v>
      </c>
      <c r="F13682" s="78">
        <v>-0.24884038</v>
      </c>
    </row>
    <row r="13683" spans="1:6" x14ac:dyDescent="0.25">
      <c r="A13683">
        <v>13681</v>
      </c>
      <c r="B13683" t="s">
        <v>14575</v>
      </c>
      <c r="C13683" s="78">
        <v>2.2401005999999999</v>
      </c>
      <c r="D13683" s="78">
        <v>0.68178903999999996</v>
      </c>
      <c r="E13683" s="78">
        <v>-1.6576864E-2</v>
      </c>
      <c r="F13683" s="78">
        <v>-2.8506711000000001E-2</v>
      </c>
    </row>
    <row r="13684" spans="1:6" x14ac:dyDescent="0.25">
      <c r="A13684">
        <v>13682</v>
      </c>
      <c r="B13684" t="s">
        <v>14576</v>
      </c>
      <c r="C13684" s="78">
        <v>0.21068539999999999</v>
      </c>
      <c r="D13684" s="78">
        <v>1.7582563</v>
      </c>
      <c r="E13684" s="78">
        <v>-6.0849473000000001E-2</v>
      </c>
      <c r="F13684" s="78">
        <v>-3.4868179999999999E-2</v>
      </c>
    </row>
    <row r="13685" spans="1:6" x14ac:dyDescent="0.25">
      <c r="A13685">
        <v>13683</v>
      </c>
      <c r="B13685" t="s">
        <v>14577</v>
      </c>
      <c r="C13685" s="78">
        <v>0.23870447</v>
      </c>
      <c r="D13685" s="78">
        <v>2.7041407</v>
      </c>
      <c r="E13685" s="78">
        <v>-6.1845690000000002E-2</v>
      </c>
      <c r="F13685" s="78">
        <v>-5.0739569999999998E-2</v>
      </c>
    </row>
    <row r="13686" spans="1:6" x14ac:dyDescent="0.25">
      <c r="A13686">
        <v>13684</v>
      </c>
      <c r="B13686" t="s">
        <v>14578</v>
      </c>
      <c r="C13686" s="78">
        <v>-0.46367180000000002</v>
      </c>
      <c r="D13686" s="78">
        <v>0.97062683000000005</v>
      </c>
      <c r="E13686" s="78">
        <v>-3.4390595000000003E-2</v>
      </c>
      <c r="F13686" s="78">
        <v>0.17954011</v>
      </c>
    </row>
    <row r="13687" spans="1:6" x14ac:dyDescent="0.25">
      <c r="A13687">
        <v>13685</v>
      </c>
      <c r="B13687" t="s">
        <v>14579</v>
      </c>
      <c r="C13687" s="78">
        <v>-2.2882514</v>
      </c>
      <c r="D13687" s="78">
        <v>0.74420310000000001</v>
      </c>
      <c r="E13687" s="78">
        <v>-8.007939E-2</v>
      </c>
      <c r="F13687" s="78">
        <v>7.0062319999999997E-2</v>
      </c>
    </row>
    <row r="13688" spans="1:6" x14ac:dyDescent="0.25">
      <c r="A13688">
        <v>13686</v>
      </c>
      <c r="B13688" t="s">
        <v>14580</v>
      </c>
      <c r="C13688" s="78">
        <v>-2.0050051</v>
      </c>
      <c r="D13688" s="78">
        <v>0.117682785</v>
      </c>
      <c r="E13688" s="78">
        <v>-3.5188443999999999E-2</v>
      </c>
      <c r="F13688" s="78">
        <v>-8.4216579999999999E-2</v>
      </c>
    </row>
    <row r="13689" spans="1:6" x14ac:dyDescent="0.25">
      <c r="A13689">
        <v>13687</v>
      </c>
      <c r="B13689" t="s">
        <v>14581</v>
      </c>
      <c r="C13689" s="78">
        <v>-1.6372225</v>
      </c>
      <c r="D13689" s="78">
        <v>1.3248156</v>
      </c>
      <c r="E13689" s="78">
        <v>-7.7573310000000006E-2</v>
      </c>
      <c r="F13689" s="78">
        <v>2.8026655000000001E-2</v>
      </c>
    </row>
    <row r="13690" spans="1:6" x14ac:dyDescent="0.25">
      <c r="A13690">
        <v>13688</v>
      </c>
      <c r="B13690" t="s">
        <v>14582</v>
      </c>
      <c r="C13690" s="78">
        <v>-0.3638518</v>
      </c>
      <c r="D13690" s="78">
        <v>1.1986345</v>
      </c>
      <c r="E13690" s="78">
        <v>-3.4390595000000003E-2</v>
      </c>
      <c r="F13690" s="78">
        <v>0.17954011</v>
      </c>
    </row>
    <row r="13691" spans="1:6" x14ac:dyDescent="0.25">
      <c r="A13691">
        <v>13689</v>
      </c>
      <c r="B13691" t="s">
        <v>14583</v>
      </c>
      <c r="C13691" s="78">
        <v>0.90284109999999995</v>
      </c>
      <c r="D13691" s="78">
        <v>2.4127439000000001E-2</v>
      </c>
      <c r="E13691" s="78">
        <v>-3.6491599999999999E-2</v>
      </c>
      <c r="F13691" s="78">
        <v>-0.12955407999999999</v>
      </c>
    </row>
    <row r="13692" spans="1:6" x14ac:dyDescent="0.25">
      <c r="A13692">
        <v>13690</v>
      </c>
      <c r="B13692" t="s">
        <v>14584</v>
      </c>
      <c r="C13692" s="78">
        <v>-0.16011697</v>
      </c>
      <c r="D13692" s="78">
        <v>-0.23377302</v>
      </c>
      <c r="E13692" s="78">
        <v>-4.3976004999999999E-2</v>
      </c>
      <c r="F13692" s="78">
        <v>0.12141618</v>
      </c>
    </row>
    <row r="13693" spans="1:6" x14ac:dyDescent="0.25">
      <c r="A13693">
        <v>13691</v>
      </c>
      <c r="B13693" t="s">
        <v>14585</v>
      </c>
      <c r="C13693" s="78">
        <v>0.77105449999999998</v>
      </c>
      <c r="D13693" s="78">
        <v>0.86113260000000003</v>
      </c>
      <c r="E13693" s="78">
        <v>-7.9248995000000003E-2</v>
      </c>
      <c r="F13693" s="78">
        <v>-0.41536874000000001</v>
      </c>
    </row>
    <row r="13694" spans="1:6" x14ac:dyDescent="0.25">
      <c r="A13694">
        <v>13692</v>
      </c>
      <c r="B13694" t="s">
        <v>14586</v>
      </c>
      <c r="C13694" s="78">
        <v>-1.7826476</v>
      </c>
      <c r="D13694" s="78">
        <v>-1.1728965</v>
      </c>
      <c r="E13694" s="78">
        <v>-3.4390595000000003E-2</v>
      </c>
      <c r="F13694" s="78">
        <v>0.17954011</v>
      </c>
    </row>
    <row r="13695" spans="1:6" x14ac:dyDescent="0.25">
      <c r="A13695">
        <v>13693</v>
      </c>
      <c r="B13695" t="s">
        <v>14587</v>
      </c>
      <c r="C13695" s="78">
        <v>0.41218634999999998</v>
      </c>
      <c r="D13695" s="78">
        <v>-3.1418477999999999</v>
      </c>
      <c r="E13695" s="78">
        <v>-0.10112652</v>
      </c>
      <c r="F13695" s="78">
        <v>-7.3432700000000004E-2</v>
      </c>
    </row>
    <row r="13696" spans="1:6" x14ac:dyDescent="0.25">
      <c r="A13696">
        <v>13694</v>
      </c>
      <c r="B13696" t="s">
        <v>14588</v>
      </c>
      <c r="C13696" s="78">
        <v>-0.90430295000000005</v>
      </c>
      <c r="D13696" s="78">
        <v>0.69427450000000002</v>
      </c>
      <c r="E13696" s="78">
        <v>-0.11531889400000001</v>
      </c>
      <c r="F13696" s="78">
        <v>-3.7610218000000001E-2</v>
      </c>
    </row>
    <row r="13697" spans="1:6" x14ac:dyDescent="0.25">
      <c r="A13697">
        <v>13695</v>
      </c>
      <c r="B13697" t="s">
        <v>14589</v>
      </c>
      <c r="C13697" s="78">
        <v>-1.621831</v>
      </c>
      <c r="D13697" s="78">
        <v>0.1005701</v>
      </c>
      <c r="E13697" s="78">
        <v>-6.8455169999999996E-2</v>
      </c>
      <c r="F13697" s="78">
        <v>-6.8970469999999999E-3</v>
      </c>
    </row>
    <row r="13698" spans="1:6" x14ac:dyDescent="0.25">
      <c r="A13698">
        <v>13696</v>
      </c>
      <c r="B13698" t="s">
        <v>14590</v>
      </c>
      <c r="C13698" s="78">
        <v>1.9098094999999999</v>
      </c>
      <c r="D13698" s="78">
        <v>0.93880319999999995</v>
      </c>
      <c r="E13698" s="78">
        <v>7.5733659999999998E-3</v>
      </c>
      <c r="F13698" s="78">
        <v>-3.9869398E-2</v>
      </c>
    </row>
    <row r="13699" spans="1:6" x14ac:dyDescent="0.25">
      <c r="A13699">
        <v>13697</v>
      </c>
      <c r="B13699" t="s">
        <v>14591</v>
      </c>
      <c r="C13699" s="78">
        <v>1.1025522000000001</v>
      </c>
      <c r="D13699" s="78">
        <v>0.21196646999999999</v>
      </c>
      <c r="E13699" s="78">
        <v>4.1328232999999999E-2</v>
      </c>
      <c r="F13699" s="78">
        <v>-0.13465957000000001</v>
      </c>
    </row>
    <row r="13700" spans="1:6" x14ac:dyDescent="0.25">
      <c r="A13700">
        <v>13698</v>
      </c>
      <c r="B13700" t="s">
        <v>14592</v>
      </c>
      <c r="C13700" s="78">
        <v>0.13375977</v>
      </c>
      <c r="D13700" s="78">
        <v>1.0797543999999999</v>
      </c>
      <c r="E13700" s="78">
        <v>-1.3658177000000001E-2</v>
      </c>
      <c r="F13700" s="78">
        <v>-3.5681770000000002E-2</v>
      </c>
    </row>
    <row r="13701" spans="1:6" x14ac:dyDescent="0.25">
      <c r="A13701">
        <v>13699</v>
      </c>
      <c r="B13701" t="s">
        <v>14593</v>
      </c>
      <c r="C13701" s="78">
        <v>2.8568818999999999</v>
      </c>
      <c r="D13701" s="78">
        <v>0.1472715</v>
      </c>
      <c r="E13701" s="78">
        <v>-2.9289223E-2</v>
      </c>
      <c r="F13701" s="78">
        <v>0.10118393000000001</v>
      </c>
    </row>
    <row r="13702" spans="1:6" x14ac:dyDescent="0.25">
      <c r="A13702">
        <v>13700</v>
      </c>
      <c r="B13702" t="s">
        <v>14594</v>
      </c>
      <c r="C13702" s="78">
        <v>-0.96558403999999998</v>
      </c>
      <c r="D13702" s="78">
        <v>-0.55695130000000004</v>
      </c>
      <c r="E13702" s="78">
        <v>-5.9295609999999999E-2</v>
      </c>
      <c r="F13702" s="78">
        <v>0.10206535999999999</v>
      </c>
    </row>
    <row r="13703" spans="1:6" x14ac:dyDescent="0.25">
      <c r="A13703">
        <v>13701</v>
      </c>
      <c r="B13703" t="s">
        <v>14595</v>
      </c>
      <c r="C13703" s="78">
        <v>2.4255719999999998</v>
      </c>
      <c r="D13703" s="78">
        <v>1.7223766</v>
      </c>
      <c r="E13703" s="78">
        <v>-3.4692567000000001E-2</v>
      </c>
      <c r="F13703" s="78">
        <v>3.8626328000000001E-2</v>
      </c>
    </row>
    <row r="13704" spans="1:6" x14ac:dyDescent="0.25">
      <c r="A13704">
        <v>13702</v>
      </c>
      <c r="B13704" t="s">
        <v>14596</v>
      </c>
      <c r="C13704" s="78">
        <v>-1.2105117000000001</v>
      </c>
      <c r="D13704" s="78">
        <v>0.37400338</v>
      </c>
      <c r="E13704" s="78">
        <v>2.1162502999999999</v>
      </c>
      <c r="F13704" s="78">
        <v>-7.2348519999999999E-2</v>
      </c>
    </row>
    <row r="13705" spans="1:6" x14ac:dyDescent="0.25">
      <c r="A13705">
        <v>13703</v>
      </c>
      <c r="B13705" t="s">
        <v>14597</v>
      </c>
      <c r="C13705" s="78">
        <v>0.52464829999999996</v>
      </c>
      <c r="D13705" s="78">
        <v>-1.2142373</v>
      </c>
      <c r="E13705" s="78">
        <v>1.8813659</v>
      </c>
      <c r="F13705" s="78">
        <v>0.24559085</v>
      </c>
    </row>
    <row r="13706" spans="1:6" x14ac:dyDescent="0.25">
      <c r="A13706">
        <v>13704</v>
      </c>
      <c r="B13706" t="s">
        <v>14598</v>
      </c>
      <c r="C13706" s="78">
        <v>-0.60936080000000004</v>
      </c>
      <c r="D13706" s="78">
        <v>-5.8163105999999999E-2</v>
      </c>
      <c r="E13706" s="78">
        <v>-9.2135030000000007E-2</v>
      </c>
      <c r="F13706" s="78">
        <v>1.7271130999999999E-2</v>
      </c>
    </row>
    <row r="13707" spans="1:6" x14ac:dyDescent="0.25">
      <c r="A13707">
        <v>13705</v>
      </c>
      <c r="B13707" t="s">
        <v>14599</v>
      </c>
      <c r="C13707" s="78">
        <v>0.19977434999999999</v>
      </c>
      <c r="D13707" s="78">
        <v>-1.4492284</v>
      </c>
      <c r="E13707" s="78">
        <v>-6.8315424E-2</v>
      </c>
      <c r="F13707" s="78">
        <v>8.8745420000000005E-2</v>
      </c>
    </row>
    <row r="13708" spans="1:6" x14ac:dyDescent="0.25">
      <c r="A13708">
        <v>13706</v>
      </c>
      <c r="B13708" t="s">
        <v>14600</v>
      </c>
      <c r="C13708" s="78">
        <v>0.19083140000000001</v>
      </c>
      <c r="D13708" s="78">
        <v>-3.2256222000000001</v>
      </c>
      <c r="E13708" s="78">
        <v>-5.1297710000000003E-2</v>
      </c>
      <c r="F13708" s="78">
        <v>7.2800234000000005E-2</v>
      </c>
    </row>
    <row r="13709" spans="1:6" x14ac:dyDescent="0.25">
      <c r="A13709">
        <v>13707</v>
      </c>
      <c r="B13709" t="s">
        <v>14601</v>
      </c>
      <c r="C13709" s="78">
        <v>-2.361367</v>
      </c>
      <c r="D13709" s="78">
        <v>-0.48153517000000001</v>
      </c>
      <c r="E13709" s="78">
        <v>-7.2830469999999994E-2</v>
      </c>
      <c r="F13709" s="78">
        <v>0.11080729</v>
      </c>
    </row>
    <row r="13710" spans="1:6" x14ac:dyDescent="0.25">
      <c r="A13710">
        <v>13708</v>
      </c>
      <c r="B13710" t="s">
        <v>14602</v>
      </c>
      <c r="C13710" s="78">
        <v>2.1563409999999998</v>
      </c>
      <c r="D13710" s="78">
        <v>0.9940618</v>
      </c>
      <c r="E13710" s="78">
        <v>-5.9259109999999997E-2</v>
      </c>
      <c r="F13710" s="78">
        <v>3.9918170000000003E-2</v>
      </c>
    </row>
    <row r="13711" spans="1:6" x14ac:dyDescent="0.25">
      <c r="A13711">
        <v>13709</v>
      </c>
      <c r="B13711" t="s">
        <v>14603</v>
      </c>
      <c r="C13711" s="78">
        <v>-0.97264910000000004</v>
      </c>
      <c r="D13711" s="78">
        <v>-0.5664884</v>
      </c>
      <c r="E13711" s="78">
        <v>-8.9817519999999998E-2</v>
      </c>
      <c r="F13711" s="78">
        <v>-3.2764673E-3</v>
      </c>
    </row>
    <row r="13712" spans="1:6" x14ac:dyDescent="0.25">
      <c r="A13712">
        <v>13710</v>
      </c>
      <c r="B13712" t="s">
        <v>14604</v>
      </c>
      <c r="C13712" s="78">
        <v>0.55154479999999995</v>
      </c>
      <c r="D13712" s="78">
        <v>1.220988</v>
      </c>
      <c r="E13712" s="78">
        <v>2.0880591E-2</v>
      </c>
      <c r="F13712" s="78">
        <v>-0.27546441999999999</v>
      </c>
    </row>
    <row r="13713" spans="1:6" x14ac:dyDescent="0.25">
      <c r="A13713">
        <v>13711</v>
      </c>
      <c r="B13713" t="s">
        <v>14605</v>
      </c>
      <c r="C13713" s="78">
        <v>-1.9371122000000001</v>
      </c>
      <c r="D13713" s="78">
        <v>2.3366026999999998</v>
      </c>
      <c r="E13713" s="78">
        <v>-7.9183674999999995E-2</v>
      </c>
      <c r="F13713" s="78">
        <v>8.8173860000000007E-2</v>
      </c>
    </row>
    <row r="13714" spans="1:6" x14ac:dyDescent="0.25">
      <c r="A13714">
        <v>13712</v>
      </c>
      <c r="B13714" t="s">
        <v>14606</v>
      </c>
      <c r="C13714" s="78">
        <v>1.6605669000000001</v>
      </c>
      <c r="D13714" s="78">
        <v>-1.9048558</v>
      </c>
      <c r="E13714" s="78">
        <v>-1.8956296000000001E-2</v>
      </c>
      <c r="F13714" s="78">
        <v>-3.8593158000000002E-2</v>
      </c>
    </row>
    <row r="13715" spans="1:6" x14ac:dyDescent="0.25">
      <c r="A13715">
        <v>13713</v>
      </c>
      <c r="B13715" t="s">
        <v>14607</v>
      </c>
      <c r="C13715" s="78">
        <v>-1.3952028999999999</v>
      </c>
      <c r="D13715" s="78">
        <v>0.59076459999999997</v>
      </c>
      <c r="E13715" s="78">
        <v>-3.4390595000000003E-2</v>
      </c>
      <c r="F13715" s="78">
        <v>0.17954011</v>
      </c>
    </row>
    <row r="13716" spans="1:6" x14ac:dyDescent="0.25">
      <c r="A13716">
        <v>13714</v>
      </c>
      <c r="B13716" t="s">
        <v>14608</v>
      </c>
      <c r="C13716" s="78">
        <v>-7.1689039999999996E-2</v>
      </c>
      <c r="D13716" s="78">
        <v>0.96306499999999995</v>
      </c>
      <c r="E13716" s="78">
        <v>-0.1137754</v>
      </c>
      <c r="F13716" s="78">
        <v>5.0531119999999999E-2</v>
      </c>
    </row>
    <row r="13717" spans="1:6" x14ac:dyDescent="0.25">
      <c r="A13717">
        <v>13715</v>
      </c>
      <c r="B13717" t="s">
        <v>14609</v>
      </c>
      <c r="C13717" s="78">
        <v>-0.46499046999999999</v>
      </c>
      <c r="D13717" s="78">
        <v>-2.8154104000000002</v>
      </c>
      <c r="E13717" s="78">
        <v>-7.5528319999999996E-2</v>
      </c>
      <c r="F13717" s="78">
        <v>-1.0491043E-2</v>
      </c>
    </row>
    <row r="13718" spans="1:6" x14ac:dyDescent="0.25">
      <c r="A13718">
        <v>13716</v>
      </c>
      <c r="B13718" t="s">
        <v>14610</v>
      </c>
      <c r="C13718" s="78">
        <v>-0.37785637</v>
      </c>
      <c r="D13718" s="78">
        <v>-1.827912</v>
      </c>
      <c r="E13718" s="78">
        <v>-3.0407778999999999E-2</v>
      </c>
      <c r="F13718" s="78">
        <v>-2.5008530000000001E-2</v>
      </c>
    </row>
    <row r="13719" spans="1:6" x14ac:dyDescent="0.25">
      <c r="A13719">
        <v>13717</v>
      </c>
      <c r="B13719" t="s">
        <v>14611</v>
      </c>
      <c r="C13719" s="78">
        <v>2.8143004999999999</v>
      </c>
      <c r="D13719" s="78">
        <v>-0.23489051999999999</v>
      </c>
      <c r="E13719" s="78">
        <v>-6.9846050000000007E-2</v>
      </c>
      <c r="F13719" s="78">
        <v>2.7473017999999998E-2</v>
      </c>
    </row>
    <row r="13720" spans="1:6" x14ac:dyDescent="0.25">
      <c r="A13720">
        <v>13718</v>
      </c>
      <c r="B13720" t="s">
        <v>14612</v>
      </c>
      <c r="C13720" s="78">
        <v>-1.4153789000000001</v>
      </c>
      <c r="D13720" s="78">
        <v>-1.9984738</v>
      </c>
      <c r="E13720" s="78">
        <v>-2.4840155999999999E-2</v>
      </c>
      <c r="F13720" s="78">
        <v>-9.4493930000000004E-3</v>
      </c>
    </row>
    <row r="13721" spans="1:6" x14ac:dyDescent="0.25">
      <c r="A13721">
        <v>13719</v>
      </c>
      <c r="B13721" t="s">
        <v>14613</v>
      </c>
      <c r="C13721" s="78">
        <v>0.74188447000000002</v>
      </c>
      <c r="D13721" s="78">
        <v>-0.23874906000000001</v>
      </c>
      <c r="E13721" s="78">
        <v>-4.4657352999999997E-2</v>
      </c>
      <c r="F13721" s="78">
        <v>-5.5956690000000002E-3</v>
      </c>
    </row>
    <row r="13722" spans="1:6" x14ac:dyDescent="0.25">
      <c r="A13722">
        <v>13720</v>
      </c>
      <c r="B13722" t="s">
        <v>14614</v>
      </c>
      <c r="C13722" s="78">
        <v>1.0417316000000001</v>
      </c>
      <c r="D13722" s="78">
        <v>-2.25726</v>
      </c>
      <c r="E13722" s="78">
        <v>5.4137072999999999E-3</v>
      </c>
      <c r="F13722" s="78">
        <v>-0.40986568000000001</v>
      </c>
    </row>
    <row r="13723" spans="1:6" x14ac:dyDescent="0.25">
      <c r="A13723">
        <v>13721</v>
      </c>
      <c r="B13723" t="s">
        <v>14615</v>
      </c>
      <c r="C13723" s="78">
        <v>6.8639606000000006E-2</v>
      </c>
      <c r="D13723" s="78">
        <v>0.11443821</v>
      </c>
      <c r="E13723" s="78">
        <v>2.5422792999999999E-2</v>
      </c>
      <c r="F13723" s="78">
        <v>-0.15270624999999999</v>
      </c>
    </row>
    <row r="13724" spans="1:6" x14ac:dyDescent="0.25">
      <c r="A13724">
        <v>13722</v>
      </c>
      <c r="B13724" t="s">
        <v>14616</v>
      </c>
      <c r="C13724" s="78">
        <v>-1.4993243000000001</v>
      </c>
      <c r="D13724" s="78">
        <v>-0.35851875</v>
      </c>
      <c r="E13724" s="78">
        <v>-3.4390595000000003E-2</v>
      </c>
      <c r="F13724" s="78">
        <v>0.17954011</v>
      </c>
    </row>
    <row r="13725" spans="1:6" x14ac:dyDescent="0.25">
      <c r="A13725">
        <v>13723</v>
      </c>
      <c r="B13725" t="s">
        <v>14617</v>
      </c>
      <c r="C13725" s="78">
        <v>-0.20597145</v>
      </c>
      <c r="D13725" s="78">
        <v>1.6523291</v>
      </c>
      <c r="E13725" s="78">
        <v>-5.3346284000000001E-2</v>
      </c>
      <c r="F13725" s="78">
        <v>3.6870225999999999E-2</v>
      </c>
    </row>
    <row r="13726" spans="1:6" x14ac:dyDescent="0.25">
      <c r="A13726">
        <v>13724</v>
      </c>
      <c r="B13726" t="s">
        <v>14618</v>
      </c>
      <c r="C13726" s="78">
        <v>-1.1104039000000001</v>
      </c>
      <c r="D13726" s="78">
        <v>0.99705339999999998</v>
      </c>
      <c r="E13726" s="78">
        <v>-5.852388E-2</v>
      </c>
      <c r="F13726" s="78">
        <v>-1.2698114E-2</v>
      </c>
    </row>
    <row r="13727" spans="1:6" x14ac:dyDescent="0.25">
      <c r="A13727">
        <v>13725</v>
      </c>
      <c r="B13727" t="s">
        <v>14619</v>
      </c>
      <c r="C13727" s="78">
        <v>-0.83115779999999995</v>
      </c>
      <c r="D13727" s="78">
        <v>1.3547343000000001</v>
      </c>
      <c r="E13727" s="78">
        <v>-2.157947E-2</v>
      </c>
      <c r="F13727" s="78">
        <v>2.8239786999999999E-2</v>
      </c>
    </row>
    <row r="13728" spans="1:6" x14ac:dyDescent="0.25">
      <c r="A13728">
        <v>13726</v>
      </c>
      <c r="B13728" t="s">
        <v>14620</v>
      </c>
      <c r="C13728" s="78">
        <v>-0.71542439999999996</v>
      </c>
      <c r="D13728" s="78">
        <v>0.25356640000000003</v>
      </c>
      <c r="E13728" s="78">
        <v>-0.16732556000000001</v>
      </c>
      <c r="F13728" s="78">
        <v>-0.19207181000000001</v>
      </c>
    </row>
    <row r="13729" spans="1:6" x14ac:dyDescent="0.25">
      <c r="A13729">
        <v>13727</v>
      </c>
      <c r="B13729" t="s">
        <v>14621</v>
      </c>
      <c r="C13729" s="78">
        <v>-1.6887806999999999</v>
      </c>
      <c r="D13729" s="78">
        <v>-1.2446271</v>
      </c>
      <c r="E13729" s="78">
        <v>3.6470483999999997E-2</v>
      </c>
      <c r="F13729" s="78">
        <v>-0.49419308000000001</v>
      </c>
    </row>
    <row r="13730" spans="1:6" x14ac:dyDescent="0.25">
      <c r="A13730">
        <v>13728</v>
      </c>
      <c r="B13730" t="s">
        <v>14622</v>
      </c>
      <c r="C13730" s="78">
        <v>-1.9564617</v>
      </c>
      <c r="D13730" s="78">
        <v>-1.1847869</v>
      </c>
      <c r="E13730" s="78">
        <v>-4.9398363000000001E-2</v>
      </c>
      <c r="F13730" s="78">
        <v>3.0286163000000001E-3</v>
      </c>
    </row>
    <row r="13731" spans="1:6" x14ac:dyDescent="0.25">
      <c r="A13731">
        <v>13729</v>
      </c>
      <c r="B13731" t="s">
        <v>14623</v>
      </c>
      <c r="C13731" s="78">
        <v>1.1456199</v>
      </c>
      <c r="D13731" s="78">
        <v>8.3117079999999996E-2</v>
      </c>
      <c r="E13731" s="78">
        <v>-3.4390595000000003E-2</v>
      </c>
      <c r="F13731" s="78">
        <v>0.17954011</v>
      </c>
    </row>
    <row r="13732" spans="1:6" x14ac:dyDescent="0.25">
      <c r="A13732">
        <v>13730</v>
      </c>
      <c r="B13732" t="s">
        <v>14624</v>
      </c>
      <c r="C13732" s="78">
        <v>2.6577175</v>
      </c>
      <c r="D13732" s="78">
        <v>0.72410370000000002</v>
      </c>
      <c r="E13732" s="78">
        <v>-3.4390595000000003E-2</v>
      </c>
      <c r="F13732" s="78">
        <v>0.17954011</v>
      </c>
    </row>
    <row r="13733" spans="1:6" x14ac:dyDescent="0.25">
      <c r="A13733">
        <v>13731</v>
      </c>
      <c r="B13733" t="s">
        <v>14625</v>
      </c>
      <c r="C13733" s="78">
        <v>7.1287364000000006E-2</v>
      </c>
      <c r="D13733" s="78">
        <v>1.4620388</v>
      </c>
      <c r="E13733" s="78">
        <v>0.21735570000000001</v>
      </c>
      <c r="F13733" s="78">
        <v>-0.42254304999999998</v>
      </c>
    </row>
    <row r="13734" spans="1:6" x14ac:dyDescent="0.25">
      <c r="A13734">
        <v>13732</v>
      </c>
      <c r="B13734" t="s">
        <v>14626</v>
      </c>
      <c r="C13734" s="78">
        <v>0.65950560000000003</v>
      </c>
      <c r="D13734" s="78">
        <v>-0.97993432999999996</v>
      </c>
      <c r="E13734" s="78">
        <v>-7.9121159999999996E-2</v>
      </c>
      <c r="F13734" s="78">
        <v>-1.3809428E-2</v>
      </c>
    </row>
    <row r="13735" spans="1:6" x14ac:dyDescent="0.25">
      <c r="A13735">
        <v>13733</v>
      </c>
      <c r="B13735" t="s">
        <v>14627</v>
      </c>
      <c r="C13735" s="78">
        <v>1.6168115999999999</v>
      </c>
      <c r="D13735" s="78">
        <v>2.3090942000000001</v>
      </c>
      <c r="E13735" s="78">
        <v>-9.2853790000000005E-2</v>
      </c>
      <c r="F13735" s="78">
        <v>-3.0336305000000001E-2</v>
      </c>
    </row>
    <row r="13736" spans="1:6" x14ac:dyDescent="0.25">
      <c r="A13736">
        <v>13734</v>
      </c>
      <c r="B13736" t="s">
        <v>14628</v>
      </c>
      <c r="C13736" s="78">
        <v>-0.90935533999999996</v>
      </c>
      <c r="D13736" s="78">
        <v>-2.6386957</v>
      </c>
      <c r="E13736" s="78">
        <v>-1.5681825999999999E-2</v>
      </c>
      <c r="F13736" s="78">
        <v>6.3278600000000004E-2</v>
      </c>
    </row>
    <row r="13737" spans="1:6" x14ac:dyDescent="0.25">
      <c r="A13737">
        <v>13735</v>
      </c>
      <c r="B13737" t="s">
        <v>14629</v>
      </c>
      <c r="C13737" s="78">
        <v>1.0749853</v>
      </c>
      <c r="D13737" s="78">
        <v>-0.84467590000000004</v>
      </c>
      <c r="E13737" s="78">
        <v>-3.4390595000000003E-2</v>
      </c>
      <c r="F13737" s="78">
        <v>0.17954011</v>
      </c>
    </row>
    <row r="13738" spans="1:6" x14ac:dyDescent="0.25">
      <c r="A13738">
        <v>13736</v>
      </c>
      <c r="B13738" t="s">
        <v>14630</v>
      </c>
      <c r="C13738" s="78">
        <v>-0.67915990000000004</v>
      </c>
      <c r="D13738" s="78">
        <v>-0.89248229999999995</v>
      </c>
      <c r="E13738" s="78">
        <v>-5.2523493999999997E-2</v>
      </c>
      <c r="F13738" s="78">
        <v>-5.4764016999999998E-2</v>
      </c>
    </row>
    <row r="13739" spans="1:6" x14ac:dyDescent="0.25">
      <c r="A13739">
        <v>13737</v>
      </c>
      <c r="B13739" t="s">
        <v>14631</v>
      </c>
      <c r="C13739" s="78">
        <v>2.2047713</v>
      </c>
      <c r="D13739" s="78">
        <v>-0.87118090000000004</v>
      </c>
      <c r="E13739" s="78">
        <v>-7.878477E-3</v>
      </c>
      <c r="F13739" s="78">
        <v>5.9198572999999997E-2</v>
      </c>
    </row>
    <row r="13740" spans="1:6" x14ac:dyDescent="0.25">
      <c r="A13740">
        <v>13738</v>
      </c>
      <c r="B13740" t="s">
        <v>14632</v>
      </c>
      <c r="C13740" s="78">
        <v>0.61574660000000003</v>
      </c>
      <c r="D13740" s="78">
        <v>-1.2769702999999999</v>
      </c>
      <c r="E13740" s="78">
        <v>5.7532270000000003E-2</v>
      </c>
      <c r="F13740" s="78">
        <v>-4.4404984000000002E-2</v>
      </c>
    </row>
    <row r="13741" spans="1:6" x14ac:dyDescent="0.25">
      <c r="A13741">
        <v>13739</v>
      </c>
      <c r="B13741" t="s">
        <v>14633</v>
      </c>
      <c r="C13741" s="78">
        <v>4.7663503</v>
      </c>
      <c r="D13741" s="78">
        <v>1.4300672999999999</v>
      </c>
      <c r="E13741" s="78">
        <v>-2.5291259999999999E-2</v>
      </c>
      <c r="F13741" s="78">
        <v>8.622494E-2</v>
      </c>
    </row>
    <row r="13742" spans="1:6" x14ac:dyDescent="0.25">
      <c r="A13742">
        <v>13740</v>
      </c>
      <c r="B13742" t="s">
        <v>14634</v>
      </c>
      <c r="C13742" s="78">
        <v>-0.80440354000000003</v>
      </c>
      <c r="D13742" s="78">
        <v>-0.23070009999999999</v>
      </c>
      <c r="E13742" s="78">
        <v>-3.4390595000000003E-2</v>
      </c>
      <c r="F13742" s="78">
        <v>0.17954011</v>
      </c>
    </row>
    <row r="13743" spans="1:6" x14ac:dyDescent="0.25">
      <c r="A13743">
        <v>13741</v>
      </c>
      <c r="B13743" t="s">
        <v>14635</v>
      </c>
      <c r="C13743" s="78">
        <v>-0.74922290000000002</v>
      </c>
      <c r="D13743" s="78">
        <v>-0.56795989999999996</v>
      </c>
      <c r="E13743" s="78">
        <v>-4.7048020000000003E-2</v>
      </c>
      <c r="F13743" s="78">
        <v>4.7847180000000003E-3</v>
      </c>
    </row>
    <row r="13744" spans="1:6" x14ac:dyDescent="0.25">
      <c r="A13744">
        <v>13742</v>
      </c>
      <c r="B13744" t="s">
        <v>14636</v>
      </c>
      <c r="C13744" s="78">
        <v>-1.6215991999999999</v>
      </c>
      <c r="D13744" s="78">
        <v>-1.3544997000000001</v>
      </c>
      <c r="E13744" s="78">
        <v>-2.0069936E-2</v>
      </c>
      <c r="F13744" s="78">
        <v>-2.7833775000000002E-2</v>
      </c>
    </row>
    <row r="13745" spans="1:6" x14ac:dyDescent="0.25">
      <c r="A13745">
        <v>13743</v>
      </c>
      <c r="B13745" t="s">
        <v>14637</v>
      </c>
      <c r="C13745" s="78">
        <v>0.61963533999999998</v>
      </c>
      <c r="D13745" s="78">
        <v>-0.15478528</v>
      </c>
      <c r="E13745" s="78">
        <v>-0.15853742000000001</v>
      </c>
      <c r="F13745" s="78">
        <v>-0.21984555</v>
      </c>
    </row>
    <row r="13746" spans="1:6" x14ac:dyDescent="0.25">
      <c r="A13746">
        <v>13744</v>
      </c>
      <c r="B13746" t="s">
        <v>14638</v>
      </c>
      <c r="C13746" s="78">
        <v>-0.16728428000000001</v>
      </c>
      <c r="D13746" s="78">
        <v>7.2419639999999993E-2</v>
      </c>
      <c r="E13746" s="78">
        <v>-3.4390595000000003E-2</v>
      </c>
      <c r="F13746" s="78">
        <v>0.17954011</v>
      </c>
    </row>
    <row r="13747" spans="1:6" x14ac:dyDescent="0.25">
      <c r="A13747">
        <v>13745</v>
      </c>
      <c r="B13747" t="s">
        <v>14639</v>
      </c>
      <c r="C13747" s="78">
        <v>-1.0776587</v>
      </c>
      <c r="D13747" s="78">
        <v>-0.73309754999999999</v>
      </c>
      <c r="E13747" s="78">
        <v>-3.4390595000000003E-2</v>
      </c>
      <c r="F13747" s="78">
        <v>0.17954011</v>
      </c>
    </row>
    <row r="13748" spans="1:6" x14ac:dyDescent="0.25">
      <c r="A13748">
        <v>13746</v>
      </c>
      <c r="B13748" t="s">
        <v>14640</v>
      </c>
      <c r="C13748" s="78">
        <v>-1.7754152999999999</v>
      </c>
      <c r="D13748" s="78">
        <v>-0.46632584999999999</v>
      </c>
      <c r="E13748" s="78">
        <v>-3.2785903999999998E-2</v>
      </c>
      <c r="F13748" s="78">
        <v>-0.12807426999999999</v>
      </c>
    </row>
    <row r="13749" spans="1:6" x14ac:dyDescent="0.25">
      <c r="A13749">
        <v>13747</v>
      </c>
      <c r="B13749" t="s">
        <v>14641</v>
      </c>
      <c r="C13749" s="78">
        <v>-2.3168867</v>
      </c>
      <c r="D13749" s="78">
        <v>-0.86333024999999997</v>
      </c>
      <c r="E13749" s="78">
        <v>-3.6224239999999998E-2</v>
      </c>
      <c r="F13749" s="78">
        <v>-5.4748192000000001E-2</v>
      </c>
    </row>
    <row r="13750" spans="1:6" x14ac:dyDescent="0.25">
      <c r="A13750">
        <v>13748</v>
      </c>
      <c r="B13750" t="s">
        <v>14642</v>
      </c>
      <c r="C13750" s="78">
        <v>4.0610200000000001</v>
      </c>
      <c r="D13750" s="78">
        <v>2.8409485999999999</v>
      </c>
      <c r="E13750" s="78">
        <v>-3.652553E-2</v>
      </c>
      <c r="F13750" s="78">
        <v>3.4410982999999999E-2</v>
      </c>
    </row>
    <row r="13751" spans="1:6" x14ac:dyDescent="0.25">
      <c r="A13751">
        <v>13749</v>
      </c>
      <c r="B13751" t="s">
        <v>14643</v>
      </c>
      <c r="C13751" s="78">
        <v>1.1717379E-3</v>
      </c>
      <c r="D13751" s="78">
        <v>0.22734024999999999</v>
      </c>
      <c r="E13751" s="78">
        <v>-6.2755964999999997E-2</v>
      </c>
      <c r="F13751" s="78">
        <v>7.9483174000000004E-2</v>
      </c>
    </row>
    <row r="13752" spans="1:6" x14ac:dyDescent="0.25">
      <c r="A13752">
        <v>13750</v>
      </c>
      <c r="B13752" t="s">
        <v>14644</v>
      </c>
      <c r="C13752" s="78">
        <v>-1.628018</v>
      </c>
      <c r="D13752" s="78">
        <v>0.18581517</v>
      </c>
      <c r="E13752" s="78">
        <v>0.20128584999999999</v>
      </c>
      <c r="F13752" s="78">
        <v>-0.33067429999999998</v>
      </c>
    </row>
    <row r="13753" spans="1:6" x14ac:dyDescent="0.25">
      <c r="A13753">
        <v>13751</v>
      </c>
      <c r="B13753" t="s">
        <v>14645</v>
      </c>
      <c r="C13753" s="78">
        <v>0.53814969999999995</v>
      </c>
      <c r="D13753" s="78">
        <v>1.2499024999999999</v>
      </c>
      <c r="E13753" s="78">
        <v>-4.5467067999999999E-2</v>
      </c>
      <c r="F13753" s="78">
        <v>3.2567382E-3</v>
      </c>
    </row>
    <row r="13754" spans="1:6" x14ac:dyDescent="0.25">
      <c r="A13754">
        <v>13752</v>
      </c>
      <c r="B13754" t="s">
        <v>14646</v>
      </c>
      <c r="C13754" s="78">
        <v>1.1235013</v>
      </c>
      <c r="D13754" s="78">
        <v>0.23110852000000001</v>
      </c>
      <c r="E13754" s="78">
        <v>-4.8059900000000003E-2</v>
      </c>
      <c r="F13754" s="78">
        <v>9.2185779999999995E-2</v>
      </c>
    </row>
    <row r="13755" spans="1:6" x14ac:dyDescent="0.25">
      <c r="A13755">
        <v>13753</v>
      </c>
      <c r="B13755" t="s">
        <v>14647</v>
      </c>
      <c r="C13755" s="78">
        <v>0.5551758</v>
      </c>
      <c r="D13755" s="78">
        <v>0.76419150000000002</v>
      </c>
      <c r="E13755" s="78">
        <v>-0.146843</v>
      </c>
      <c r="F13755" s="78">
        <v>-0.18993450000000001</v>
      </c>
    </row>
    <row r="13756" spans="1:6" x14ac:dyDescent="0.25">
      <c r="A13756">
        <v>13754</v>
      </c>
      <c r="B13756" t="s">
        <v>14648</v>
      </c>
      <c r="C13756" s="78">
        <v>0.31673303000000003</v>
      </c>
      <c r="D13756" s="78">
        <v>-1.0818395999999999</v>
      </c>
      <c r="E13756" s="78">
        <v>-7.1689600000000006E-2</v>
      </c>
      <c r="F13756" s="78">
        <v>0.10122158000000001</v>
      </c>
    </row>
    <row r="13757" spans="1:6" x14ac:dyDescent="0.25">
      <c r="A13757">
        <v>13755</v>
      </c>
      <c r="B13757" t="s">
        <v>14649</v>
      </c>
      <c r="C13757" s="78">
        <v>-1.4635948000000001</v>
      </c>
      <c r="D13757" s="78">
        <v>-2.2808142</v>
      </c>
      <c r="E13757" s="78">
        <v>-1.0497167999999999E-2</v>
      </c>
      <c r="F13757" s="78">
        <v>6.9178840000000005E-2</v>
      </c>
    </row>
    <row r="13758" spans="1:6" x14ac:dyDescent="0.25">
      <c r="A13758">
        <v>13756</v>
      </c>
      <c r="B13758" t="s">
        <v>14650</v>
      </c>
      <c r="C13758" s="78">
        <v>0.32352940000000002</v>
      </c>
      <c r="D13758" s="78">
        <v>0.89976310000000004</v>
      </c>
      <c r="E13758" s="78">
        <v>-4.6841569999999999E-2</v>
      </c>
      <c r="F13758" s="78">
        <v>7.2285009999999997E-2</v>
      </c>
    </row>
    <row r="13759" spans="1:6" x14ac:dyDescent="0.25">
      <c r="A13759">
        <v>13757</v>
      </c>
      <c r="B13759" t="s">
        <v>14651</v>
      </c>
      <c r="C13759" s="78">
        <v>0.30427969999999999</v>
      </c>
      <c r="D13759" s="78">
        <v>1.4821612</v>
      </c>
      <c r="E13759" s="78">
        <v>-7.7346100000000001E-2</v>
      </c>
      <c r="F13759" s="78">
        <v>0.10590624999999999</v>
      </c>
    </row>
    <row r="13760" spans="1:6" x14ac:dyDescent="0.25">
      <c r="A13760">
        <v>13758</v>
      </c>
      <c r="B13760" t="s">
        <v>14652</v>
      </c>
      <c r="C13760" s="78">
        <v>1.6314865000000001</v>
      </c>
      <c r="D13760" s="78">
        <v>1.4680272000000001</v>
      </c>
      <c r="E13760" s="78">
        <v>-3.4390595000000003E-2</v>
      </c>
      <c r="F13760" s="78">
        <v>0.17954011</v>
      </c>
    </row>
    <row r="13761" spans="1:6" x14ac:dyDescent="0.25">
      <c r="A13761">
        <v>13759</v>
      </c>
      <c r="B13761" t="s">
        <v>14653</v>
      </c>
      <c r="C13761" s="78">
        <v>0.96296490000000001</v>
      </c>
      <c r="D13761" s="78">
        <v>-3.4373732000000001</v>
      </c>
      <c r="E13761" s="78">
        <v>-0.1087897</v>
      </c>
      <c r="F13761" s="78">
        <v>1.4103114999999999E-2</v>
      </c>
    </row>
    <row r="13762" spans="1:6" x14ac:dyDescent="0.25">
      <c r="A13762">
        <v>13760</v>
      </c>
      <c r="B13762" t="s">
        <v>14654</v>
      </c>
      <c r="C13762" s="78">
        <v>0.61195650000000001</v>
      </c>
      <c r="D13762" s="78">
        <v>0.70035049999999999</v>
      </c>
      <c r="E13762" s="78">
        <v>-7.1597820000000006E-2</v>
      </c>
      <c r="F13762" s="78">
        <v>0.10328157</v>
      </c>
    </row>
    <row r="13763" spans="1:6" x14ac:dyDescent="0.25">
      <c r="A13763">
        <v>13761</v>
      </c>
      <c r="B13763" t="s">
        <v>14655</v>
      </c>
      <c r="C13763" s="78">
        <v>2.0415179999999999</v>
      </c>
      <c r="D13763" s="78">
        <v>3.9257705000000001</v>
      </c>
      <c r="E13763" s="78">
        <v>3.2502602999999998E-2</v>
      </c>
      <c r="F13763" s="78">
        <v>-8.8793650000000002E-2</v>
      </c>
    </row>
    <row r="13764" spans="1:6" x14ac:dyDescent="0.25">
      <c r="A13764">
        <v>13762</v>
      </c>
      <c r="B13764" t="s">
        <v>14656</v>
      </c>
      <c r="C13764" s="78">
        <v>-2.0073314</v>
      </c>
      <c r="D13764" s="78">
        <v>0.40729799999999999</v>
      </c>
      <c r="E13764" s="78">
        <v>-4.7229489999999999E-2</v>
      </c>
      <c r="F13764" s="78">
        <v>5.7551129999999999E-2</v>
      </c>
    </row>
    <row r="13765" spans="1:6" x14ac:dyDescent="0.25">
      <c r="A13765">
        <v>13763</v>
      </c>
      <c r="B13765" t="s">
        <v>14657</v>
      </c>
      <c r="C13765" s="78">
        <v>-0.69982480000000002</v>
      </c>
      <c r="D13765" s="78">
        <v>-7.0547103999999999E-2</v>
      </c>
      <c r="E13765" s="78">
        <v>-8.9448470000000006E-3</v>
      </c>
      <c r="F13765" s="78">
        <v>6.3862390000000005E-2</v>
      </c>
    </row>
    <row r="13766" spans="1:6" x14ac:dyDescent="0.25">
      <c r="A13766">
        <v>13764</v>
      </c>
      <c r="B13766" t="s">
        <v>14658</v>
      </c>
      <c r="C13766" s="78">
        <v>-0.43943965000000001</v>
      </c>
      <c r="D13766" s="78">
        <v>-1.9673961</v>
      </c>
      <c r="E13766" s="78">
        <v>-3.4390595000000003E-2</v>
      </c>
      <c r="F13766" s="78">
        <v>0.17954011</v>
      </c>
    </row>
    <row r="13767" spans="1:6" x14ac:dyDescent="0.25">
      <c r="A13767">
        <v>13765</v>
      </c>
      <c r="B13767" t="s">
        <v>14659</v>
      </c>
      <c r="C13767" s="78">
        <v>-1.1034074</v>
      </c>
      <c r="D13767" s="78">
        <v>-0.61790040000000002</v>
      </c>
      <c r="E13767" s="78">
        <v>-5.833692E-2</v>
      </c>
      <c r="F13767" s="78">
        <v>-5.2606866000000002E-2</v>
      </c>
    </row>
    <row r="13768" spans="1:6" x14ac:dyDescent="0.25">
      <c r="A13768">
        <v>13766</v>
      </c>
      <c r="B13768" t="s">
        <v>14660</v>
      </c>
      <c r="C13768" s="78">
        <v>-0.34050577999999998</v>
      </c>
      <c r="D13768" s="78">
        <v>1.3052687999999999</v>
      </c>
      <c r="E13768" s="78">
        <v>-2.2926084999999999E-2</v>
      </c>
      <c r="F13768" s="78">
        <v>5.4855204999999997E-2</v>
      </c>
    </row>
    <row r="13769" spans="1:6" x14ac:dyDescent="0.25">
      <c r="A13769">
        <v>13767</v>
      </c>
      <c r="B13769" t="s">
        <v>14661</v>
      </c>
      <c r="C13769" s="78">
        <v>0.75434219999999996</v>
      </c>
      <c r="D13769" s="78">
        <v>-3.8534099999999998</v>
      </c>
      <c r="E13769" s="78">
        <v>-5.9515289999999998E-2</v>
      </c>
      <c r="F13769" s="78">
        <v>7.3961764999999999E-2</v>
      </c>
    </row>
    <row r="13770" spans="1:6" x14ac:dyDescent="0.25">
      <c r="A13770">
        <v>13768</v>
      </c>
      <c r="B13770" t="s">
        <v>14662</v>
      </c>
      <c r="C13770" s="78">
        <v>1.8642243000000001</v>
      </c>
      <c r="D13770" s="78">
        <v>-0.98229909999999998</v>
      </c>
      <c r="E13770" s="78">
        <v>-0.10729058</v>
      </c>
      <c r="F13770" s="78">
        <v>-0.13714377999999999</v>
      </c>
    </row>
    <row r="13771" spans="1:6" x14ac:dyDescent="0.25">
      <c r="A13771">
        <v>13769</v>
      </c>
      <c r="B13771" t="s">
        <v>14663</v>
      </c>
      <c r="C13771" s="78">
        <v>0.34911350000000002</v>
      </c>
      <c r="D13771" s="78">
        <v>-2.2106788000000002</v>
      </c>
      <c r="E13771" s="78">
        <v>-7.6576500000000006E-2</v>
      </c>
      <c r="F13771" s="78">
        <v>-8.0034289999999994E-3</v>
      </c>
    </row>
    <row r="13772" spans="1:6" x14ac:dyDescent="0.25">
      <c r="A13772">
        <v>13770</v>
      </c>
      <c r="B13772" t="s">
        <v>14664</v>
      </c>
      <c r="C13772" s="78">
        <v>-1.4538641999999999</v>
      </c>
      <c r="D13772" s="78">
        <v>-1.6243443</v>
      </c>
      <c r="E13772" s="78">
        <v>-7.4301383999999998E-2</v>
      </c>
      <c r="F13772" s="78">
        <v>-4.2603759999999997E-3</v>
      </c>
    </row>
    <row r="13773" spans="1:6" x14ac:dyDescent="0.25">
      <c r="A13773">
        <v>13771</v>
      </c>
      <c r="B13773" t="s">
        <v>14665</v>
      </c>
      <c r="C13773" s="78">
        <v>-7.7036469999999996E-2</v>
      </c>
      <c r="D13773" s="78">
        <v>1.6823511</v>
      </c>
      <c r="E13773" s="78">
        <v>-3.4390595000000003E-2</v>
      </c>
      <c r="F13773" s="78">
        <v>0.17954011</v>
      </c>
    </row>
    <row r="13774" spans="1:6" x14ac:dyDescent="0.25">
      <c r="A13774">
        <v>13772</v>
      </c>
      <c r="B13774" t="s">
        <v>14666</v>
      </c>
      <c r="C13774" s="78">
        <v>1.7113878</v>
      </c>
      <c r="D13774" s="78">
        <v>-1.9747952</v>
      </c>
      <c r="E13774" s="78">
        <v>-5.7314272999999999E-2</v>
      </c>
      <c r="F13774" s="78">
        <v>-0.24776340999999999</v>
      </c>
    </row>
    <row r="13775" spans="1:6" x14ac:dyDescent="0.25">
      <c r="A13775">
        <v>13773</v>
      </c>
      <c r="B13775" t="s">
        <v>14667</v>
      </c>
      <c r="C13775" s="78">
        <v>0.74268853999999995</v>
      </c>
      <c r="D13775" s="78">
        <v>-1.1813483</v>
      </c>
      <c r="E13775" s="78">
        <v>-3.4390595000000003E-2</v>
      </c>
      <c r="F13775" s="78">
        <v>0.17954011</v>
      </c>
    </row>
    <row r="13776" spans="1:6" x14ac:dyDescent="0.25">
      <c r="A13776">
        <v>13774</v>
      </c>
      <c r="B13776" t="s">
        <v>14668</v>
      </c>
      <c r="C13776" s="78">
        <v>-1.2726032</v>
      </c>
      <c r="D13776" s="78">
        <v>1.1406411000000001</v>
      </c>
      <c r="E13776" s="78">
        <v>-3.4390595000000003E-2</v>
      </c>
      <c r="F13776" s="78">
        <v>0.17954011</v>
      </c>
    </row>
    <row r="13777" spans="1:6" x14ac:dyDescent="0.25">
      <c r="A13777">
        <v>13775</v>
      </c>
      <c r="B13777" t="s">
        <v>14669</v>
      </c>
      <c r="C13777" s="78">
        <v>6.3220470000000001E-2</v>
      </c>
      <c r="D13777" s="78">
        <v>-0.98361410000000005</v>
      </c>
      <c r="E13777" s="78">
        <v>1.0961678000000001E-2</v>
      </c>
      <c r="F13777" s="78">
        <v>-0.16672753000000001</v>
      </c>
    </row>
    <row r="13778" spans="1:6" x14ac:dyDescent="0.25">
      <c r="A13778">
        <v>13776</v>
      </c>
      <c r="B13778" t="s">
        <v>14670</v>
      </c>
      <c r="C13778" s="78">
        <v>1.7029860999999999</v>
      </c>
      <c r="D13778" s="78">
        <v>1.8871978000000001E-2</v>
      </c>
      <c r="E13778" s="78">
        <v>-6.1840979999999997E-2</v>
      </c>
      <c r="F13778" s="78">
        <v>-8.4087209999999996E-2</v>
      </c>
    </row>
    <row r="13779" spans="1:6" x14ac:dyDescent="0.25">
      <c r="A13779">
        <v>13777</v>
      </c>
      <c r="B13779" t="s">
        <v>14671</v>
      </c>
      <c r="C13779" s="78">
        <v>0.25220814000000003</v>
      </c>
      <c r="D13779" s="78">
        <v>3.0868933000000001E-2</v>
      </c>
      <c r="E13779" s="78">
        <v>-3.4390595000000003E-2</v>
      </c>
      <c r="F13779" s="78">
        <v>0.17954011</v>
      </c>
    </row>
    <row r="13780" spans="1:6" x14ac:dyDescent="0.25">
      <c r="A13780">
        <v>13778</v>
      </c>
      <c r="B13780" t="s">
        <v>14672</v>
      </c>
      <c r="C13780" s="78">
        <v>-1.2917418000000001</v>
      </c>
      <c r="D13780" s="78">
        <v>-0.16337582</v>
      </c>
      <c r="E13780" s="78">
        <v>-0.10487385</v>
      </c>
      <c r="F13780" s="78">
        <v>6.3037899999999994E-2</v>
      </c>
    </row>
    <row r="13781" spans="1:6" x14ac:dyDescent="0.25">
      <c r="A13781">
        <v>13779</v>
      </c>
      <c r="B13781" t="s">
        <v>14673</v>
      </c>
      <c r="C13781" s="78">
        <v>0.51667320000000005</v>
      </c>
      <c r="D13781" s="78">
        <v>1.3369977</v>
      </c>
      <c r="E13781" s="78">
        <v>-0.15795790000000001</v>
      </c>
      <c r="F13781" s="78">
        <v>-0.67319065</v>
      </c>
    </row>
    <row r="13782" spans="1:6" x14ac:dyDescent="0.25">
      <c r="A13782">
        <v>13780</v>
      </c>
      <c r="B13782" t="s">
        <v>14674</v>
      </c>
      <c r="C13782" s="78">
        <v>0.78724110000000003</v>
      </c>
      <c r="D13782" s="78">
        <v>0.57550155999999997</v>
      </c>
      <c r="E13782" s="78">
        <v>-3.4390595000000003E-2</v>
      </c>
      <c r="F13782" s="78">
        <v>0.17954011</v>
      </c>
    </row>
    <row r="13783" spans="1:6" x14ac:dyDescent="0.25">
      <c r="A13783">
        <v>13781</v>
      </c>
      <c r="B13783" t="s">
        <v>14675</v>
      </c>
      <c r="C13783" s="78">
        <v>-0.2354118</v>
      </c>
      <c r="D13783" s="78">
        <v>-0.99501980000000001</v>
      </c>
      <c r="E13783" s="78">
        <v>1.8811741</v>
      </c>
      <c r="F13783" s="78">
        <v>0.25031893999999999</v>
      </c>
    </row>
    <row r="13784" spans="1:6" x14ac:dyDescent="0.25">
      <c r="A13784">
        <v>13782</v>
      </c>
      <c r="B13784" t="s">
        <v>14676</v>
      </c>
      <c r="C13784" s="78">
        <v>1.9195135999999999</v>
      </c>
      <c r="D13784" s="78">
        <v>2.6427648000000001</v>
      </c>
      <c r="E13784" s="78">
        <v>-6.6515909999999998E-2</v>
      </c>
      <c r="F13784" s="78">
        <v>-3.4363314999999998E-2</v>
      </c>
    </row>
    <row r="13785" spans="1:6" x14ac:dyDescent="0.25">
      <c r="A13785">
        <v>13783</v>
      </c>
      <c r="B13785" t="s">
        <v>14677</v>
      </c>
      <c r="C13785" s="78">
        <v>0.25161567000000001</v>
      </c>
      <c r="D13785" s="78">
        <v>1.0477198000000001</v>
      </c>
      <c r="E13785" s="78">
        <v>-1.9868495E-2</v>
      </c>
      <c r="F13785" s="78">
        <v>8.9333369999999995E-2</v>
      </c>
    </row>
    <row r="13786" spans="1:6" x14ac:dyDescent="0.25">
      <c r="A13786">
        <v>13784</v>
      </c>
      <c r="B13786" t="s">
        <v>14678</v>
      </c>
      <c r="C13786" s="78">
        <v>-1.3406855</v>
      </c>
      <c r="D13786" s="78">
        <v>2.8144657999999999E-2</v>
      </c>
      <c r="E13786" s="78">
        <v>-1.2565747E-2</v>
      </c>
      <c r="F13786" s="78">
        <v>-0.10732688</v>
      </c>
    </row>
    <row r="13787" spans="1:6" x14ac:dyDescent="0.25">
      <c r="A13787">
        <v>13785</v>
      </c>
      <c r="B13787" t="s">
        <v>14679</v>
      </c>
      <c r="C13787" s="78">
        <v>-1.2441268000000001</v>
      </c>
      <c r="D13787" s="78">
        <v>-1.0411083999999999</v>
      </c>
      <c r="E13787" s="78">
        <v>-3.4390595000000003E-2</v>
      </c>
      <c r="F13787" s="78">
        <v>0.17954011</v>
      </c>
    </row>
    <row r="13788" spans="1:6" x14ac:dyDescent="0.25">
      <c r="A13788">
        <v>13786</v>
      </c>
      <c r="B13788" t="s">
        <v>14680</v>
      </c>
      <c r="C13788" s="78">
        <v>0.22020980000000001</v>
      </c>
      <c r="D13788" s="78">
        <v>-1.3917387E-3</v>
      </c>
      <c r="E13788" s="78">
        <v>-2.9599626E-2</v>
      </c>
      <c r="F13788" s="78">
        <v>0.18675944</v>
      </c>
    </row>
    <row r="13789" spans="1:6" x14ac:dyDescent="0.25">
      <c r="A13789">
        <v>13787</v>
      </c>
      <c r="B13789" t="s">
        <v>14681</v>
      </c>
      <c r="C13789" s="78">
        <v>0.54015100000000005</v>
      </c>
      <c r="D13789" s="78">
        <v>0.50107679999999999</v>
      </c>
      <c r="E13789" s="78">
        <v>-3.7321396E-2</v>
      </c>
      <c r="F13789" s="78">
        <v>0.10673591</v>
      </c>
    </row>
    <row r="13790" spans="1:6" x14ac:dyDescent="0.25">
      <c r="A13790">
        <v>13788</v>
      </c>
      <c r="B13790" t="s">
        <v>14682</v>
      </c>
      <c r="C13790" s="78">
        <v>-1.1558161</v>
      </c>
      <c r="D13790" s="78">
        <v>-0.25016240000000001</v>
      </c>
      <c r="E13790" s="78">
        <v>-6.4643939999999997E-2</v>
      </c>
      <c r="F13790" s="78">
        <v>-2.2325261999999998E-2</v>
      </c>
    </row>
    <row r="13791" spans="1:6" x14ac:dyDescent="0.25">
      <c r="A13791">
        <v>13789</v>
      </c>
      <c r="B13791" t="s">
        <v>14683</v>
      </c>
      <c r="C13791" s="78">
        <v>-0.96495306000000003</v>
      </c>
      <c r="D13791" s="78">
        <v>0.17413300000000001</v>
      </c>
      <c r="E13791" s="78">
        <v>-4.7033539999999999E-2</v>
      </c>
      <c r="F13791" s="78">
        <v>9.4546019999999995E-2</v>
      </c>
    </row>
    <row r="13792" spans="1:6" x14ac:dyDescent="0.25">
      <c r="A13792">
        <v>13790</v>
      </c>
      <c r="B13792" t="s">
        <v>14684</v>
      </c>
      <c r="C13792" s="78">
        <v>-1.0895003000000001</v>
      </c>
      <c r="D13792" s="78">
        <v>-0.72270906000000001</v>
      </c>
      <c r="E13792" s="78">
        <v>-3.4390595000000003E-2</v>
      </c>
      <c r="F13792" s="78">
        <v>0.17954011</v>
      </c>
    </row>
    <row r="13793" spans="1:6" x14ac:dyDescent="0.25">
      <c r="A13793">
        <v>13791</v>
      </c>
      <c r="B13793" t="s">
        <v>14685</v>
      </c>
      <c r="C13793" s="78">
        <v>-0.85857220000000001</v>
      </c>
      <c r="D13793" s="78">
        <v>1.3307887</v>
      </c>
      <c r="E13793" s="78">
        <v>-2.4232292999999999E-2</v>
      </c>
      <c r="F13793" s="78">
        <v>-0.19973646</v>
      </c>
    </row>
    <row r="13794" spans="1:6" x14ac:dyDescent="0.25">
      <c r="A13794">
        <v>13792</v>
      </c>
      <c r="B13794" t="s">
        <v>14686</v>
      </c>
      <c r="C13794" s="78">
        <v>-0.21570933</v>
      </c>
      <c r="D13794" s="78">
        <v>0.59711546000000004</v>
      </c>
      <c r="E13794" s="78">
        <v>-8.3682329999999999E-2</v>
      </c>
      <c r="F13794" s="78">
        <v>9.2850660000000002E-2</v>
      </c>
    </row>
    <row r="13795" spans="1:6" x14ac:dyDescent="0.25">
      <c r="A13795">
        <v>13793</v>
      </c>
      <c r="B13795" t="s">
        <v>14687</v>
      </c>
      <c r="C13795" s="78">
        <v>0.99946369999999995</v>
      </c>
      <c r="D13795" s="78">
        <v>-1.1721923000000001</v>
      </c>
      <c r="E13795" s="78">
        <v>-7.382843E-2</v>
      </c>
      <c r="F13795" s="78">
        <v>-0.24981906000000001</v>
      </c>
    </row>
    <row r="13796" spans="1:6" x14ac:dyDescent="0.25">
      <c r="A13796">
        <v>13794</v>
      </c>
      <c r="B13796" t="s">
        <v>14688</v>
      </c>
      <c r="C13796" s="78">
        <v>-0.42617586000000002</v>
      </c>
      <c r="D13796" s="78">
        <v>1.6007532</v>
      </c>
      <c r="E13796" s="78">
        <v>-2.4203287E-2</v>
      </c>
      <c r="F13796" s="78">
        <v>8.2527379999999997E-2</v>
      </c>
    </row>
    <row r="13797" spans="1:6" x14ac:dyDescent="0.25">
      <c r="A13797">
        <v>13795</v>
      </c>
      <c r="B13797" t="s">
        <v>14689</v>
      </c>
      <c r="C13797" s="78">
        <v>1.9619219999999999</v>
      </c>
      <c r="D13797" s="78">
        <v>2.7867829999999998</v>
      </c>
      <c r="E13797" s="78">
        <v>-9.5087379999999992E-3</v>
      </c>
      <c r="F13797" s="78">
        <v>-3.7274450000000001E-2</v>
      </c>
    </row>
    <row r="13798" spans="1:6" x14ac:dyDescent="0.25">
      <c r="A13798">
        <v>13796</v>
      </c>
      <c r="B13798" t="s">
        <v>14690</v>
      </c>
      <c r="C13798" s="78">
        <v>-0.53299229999999997</v>
      </c>
      <c r="D13798" s="78">
        <v>2.0125513000000002</v>
      </c>
      <c r="E13798" s="78">
        <v>-4.8026085000000003E-2</v>
      </c>
      <c r="F13798" s="78">
        <v>0.17393011</v>
      </c>
    </row>
    <row r="13799" spans="1:6" x14ac:dyDescent="0.25">
      <c r="A13799">
        <v>13797</v>
      </c>
      <c r="B13799" t="s">
        <v>14691</v>
      </c>
      <c r="C13799" s="78">
        <v>-1.1337701</v>
      </c>
      <c r="D13799" s="78">
        <v>-0.52553724999999996</v>
      </c>
      <c r="E13799" s="78">
        <v>-8.1392586000000003E-2</v>
      </c>
      <c r="F13799" s="78">
        <v>6.7952700000000005E-2</v>
      </c>
    </row>
    <row r="13800" spans="1:6" x14ac:dyDescent="0.25">
      <c r="A13800">
        <v>13798</v>
      </c>
      <c r="B13800" t="s">
        <v>14692</v>
      </c>
      <c r="C13800" s="78">
        <v>2.3590504999999999</v>
      </c>
      <c r="D13800" s="78">
        <v>-4.162097E-2</v>
      </c>
      <c r="E13800" s="78">
        <v>-3.1469706E-2</v>
      </c>
      <c r="F13800" s="78">
        <v>-7.1871119999999997E-2</v>
      </c>
    </row>
    <row r="13801" spans="1:6" x14ac:dyDescent="0.25">
      <c r="A13801">
        <v>13799</v>
      </c>
      <c r="B13801" t="s">
        <v>14693</v>
      </c>
      <c r="C13801" s="78">
        <v>2.3060261999999998</v>
      </c>
      <c r="D13801" s="78">
        <v>-0.49346814</v>
      </c>
      <c r="E13801" s="78">
        <v>-1.7407762E-2</v>
      </c>
      <c r="F13801" s="78">
        <v>-0.10130949</v>
      </c>
    </row>
    <row r="13802" spans="1:6" x14ac:dyDescent="0.25">
      <c r="A13802">
        <v>13800</v>
      </c>
      <c r="B13802" t="s">
        <v>14694</v>
      </c>
      <c r="C13802" s="78">
        <v>-0.72214820000000002</v>
      </c>
      <c r="D13802" s="78">
        <v>0.91242564000000004</v>
      </c>
      <c r="E13802" s="78">
        <v>-4.3037600000000002E-2</v>
      </c>
      <c r="F13802" s="78">
        <v>-0.31569599999999998</v>
      </c>
    </row>
    <row r="13803" spans="1:6" x14ac:dyDescent="0.25">
      <c r="A13803">
        <v>13801</v>
      </c>
      <c r="B13803" t="s">
        <v>14695</v>
      </c>
      <c r="C13803" s="78">
        <v>1.3624871000000001</v>
      </c>
      <c r="D13803" s="78">
        <v>-1.4216952</v>
      </c>
      <c r="E13803" s="78">
        <v>-5.0268274000000002E-2</v>
      </c>
      <c r="F13803" s="78">
        <v>2.5584042000000001E-2</v>
      </c>
    </row>
    <row r="13804" spans="1:6" x14ac:dyDescent="0.25">
      <c r="A13804">
        <v>13802</v>
      </c>
      <c r="B13804" t="s">
        <v>14696</v>
      </c>
      <c r="C13804" s="78">
        <v>1.2479929999999999</v>
      </c>
      <c r="D13804" s="78">
        <v>3.2661945999999999</v>
      </c>
      <c r="E13804" s="78">
        <v>-8.4935784E-2</v>
      </c>
      <c r="F13804" s="78">
        <v>1.4972776E-2</v>
      </c>
    </row>
    <row r="13805" spans="1:6" x14ac:dyDescent="0.25">
      <c r="A13805">
        <v>13803</v>
      </c>
      <c r="B13805" t="s">
        <v>14697</v>
      </c>
      <c r="C13805" s="78">
        <v>-0.44881934000000001</v>
      </c>
      <c r="D13805" s="78">
        <v>-0.84070900000000004</v>
      </c>
      <c r="E13805" s="78">
        <v>-3.4390595000000003E-2</v>
      </c>
      <c r="F13805" s="78">
        <v>0.17954011</v>
      </c>
    </row>
    <row r="13806" spans="1:6" x14ac:dyDescent="0.25">
      <c r="A13806">
        <v>13804</v>
      </c>
      <c r="B13806" t="s">
        <v>14698</v>
      </c>
      <c r="C13806" s="78">
        <v>-0.59370314999999996</v>
      </c>
      <c r="D13806" s="78">
        <v>-0.27450439999999998</v>
      </c>
      <c r="E13806" s="78">
        <v>-1.2917377000000001E-2</v>
      </c>
      <c r="F13806" s="78">
        <v>-6.1783194999999999E-2</v>
      </c>
    </row>
    <row r="13807" spans="1:6" x14ac:dyDescent="0.25">
      <c r="A13807">
        <v>13805</v>
      </c>
      <c r="B13807" t="s">
        <v>14699</v>
      </c>
      <c r="C13807" s="78">
        <v>-1.9106052</v>
      </c>
      <c r="D13807" s="78">
        <v>0.66147553999999997</v>
      </c>
      <c r="E13807" s="78">
        <v>2.0256888000000001E-2</v>
      </c>
      <c r="F13807" s="78">
        <v>-3.5939260000000001E-2</v>
      </c>
    </row>
    <row r="13808" spans="1:6" x14ac:dyDescent="0.25">
      <c r="A13808">
        <v>13806</v>
      </c>
      <c r="B13808" t="s">
        <v>14700</v>
      </c>
      <c r="C13808" s="78">
        <v>0.62255559999999999</v>
      </c>
      <c r="D13808" s="78">
        <v>0.58003680000000002</v>
      </c>
      <c r="E13808" s="78">
        <v>7.5697794999999998E-2</v>
      </c>
      <c r="F13808" s="78">
        <v>-0.28804362</v>
      </c>
    </row>
    <row r="13809" spans="1:6" x14ac:dyDescent="0.25">
      <c r="A13809">
        <v>13807</v>
      </c>
      <c r="B13809" t="s">
        <v>14701</v>
      </c>
      <c r="C13809" s="78">
        <v>2.6828400000000001</v>
      </c>
      <c r="D13809" s="78">
        <v>3.5530993999999998</v>
      </c>
      <c r="E13809" s="78">
        <v>-3.4390595000000003E-2</v>
      </c>
      <c r="F13809" s="78">
        <v>0.17954011</v>
      </c>
    </row>
    <row r="13810" spans="1:6" x14ac:dyDescent="0.25">
      <c r="A13810">
        <v>13808</v>
      </c>
      <c r="B13810" t="s">
        <v>14702</v>
      </c>
      <c r="C13810" s="78">
        <v>-1.5607721999999999</v>
      </c>
      <c r="D13810" s="78">
        <v>2.7383926000000001</v>
      </c>
      <c r="E13810" s="78">
        <v>1.1073761E-2</v>
      </c>
      <c r="F13810" s="78">
        <v>-0.10465840999999999</v>
      </c>
    </row>
    <row r="13811" spans="1:6" x14ac:dyDescent="0.25">
      <c r="A13811">
        <v>13809</v>
      </c>
      <c r="B13811" t="s">
        <v>14703</v>
      </c>
      <c r="C13811" s="78">
        <v>-1.4276975000000001</v>
      </c>
      <c r="D13811" s="78">
        <v>1.7272050000000001</v>
      </c>
      <c r="E13811" s="78">
        <v>-1.1907542E-2</v>
      </c>
      <c r="F13811" s="78">
        <v>-0.24926520999999999</v>
      </c>
    </row>
    <row r="13812" spans="1:6" x14ac:dyDescent="0.25">
      <c r="A13812">
        <v>13810</v>
      </c>
      <c r="B13812" t="s">
        <v>14704</v>
      </c>
      <c r="C13812" s="78">
        <v>2.1454170000000001</v>
      </c>
      <c r="D13812" s="78">
        <v>5.35609</v>
      </c>
      <c r="E13812" s="78">
        <v>-6.8985550000000007E-2</v>
      </c>
      <c r="F13812" s="78">
        <v>-0.17329923999999999</v>
      </c>
    </row>
    <row r="13813" spans="1:6" x14ac:dyDescent="0.25">
      <c r="A13813">
        <v>13811</v>
      </c>
      <c r="B13813" t="s">
        <v>14705</v>
      </c>
      <c r="C13813" s="78">
        <v>3.9605915999999999</v>
      </c>
      <c r="D13813" s="78">
        <v>2.330336</v>
      </c>
      <c r="E13813" s="78">
        <v>-1.8202112999999999E-2</v>
      </c>
      <c r="F13813" s="78">
        <v>-1.5793486999999998E-2</v>
      </c>
    </row>
    <row r="13814" spans="1:6" x14ac:dyDescent="0.25">
      <c r="A13814">
        <v>13812</v>
      </c>
      <c r="B13814" t="s">
        <v>14706</v>
      </c>
      <c r="C13814" s="78">
        <v>-0.119271636</v>
      </c>
      <c r="D13814" s="78">
        <v>-0.35359696000000002</v>
      </c>
      <c r="E13814" s="78">
        <v>-2.8713840000000001E-2</v>
      </c>
      <c r="F13814" s="78">
        <v>1.0834187E-2</v>
      </c>
    </row>
    <row r="13815" spans="1:6" x14ac:dyDescent="0.25">
      <c r="A13815">
        <v>13813</v>
      </c>
      <c r="B13815" t="s">
        <v>14707</v>
      </c>
      <c r="C13815" s="78">
        <v>-0.81625590000000003</v>
      </c>
      <c r="D13815" s="78">
        <v>1.378463</v>
      </c>
      <c r="E13815" s="78">
        <v>2.3880637</v>
      </c>
      <c r="F13815" s="78">
        <v>-0.16055088000000001</v>
      </c>
    </row>
    <row r="13816" spans="1:6" x14ac:dyDescent="0.25">
      <c r="A13816">
        <v>13814</v>
      </c>
      <c r="B13816" t="s">
        <v>14708</v>
      </c>
      <c r="C13816" s="78">
        <v>0.47760989999999998</v>
      </c>
      <c r="D13816" s="78">
        <v>0.63125540000000002</v>
      </c>
      <c r="E13816" s="78">
        <v>-9.5329999999999998E-2</v>
      </c>
      <c r="F13816" s="78">
        <v>4.2489037E-2</v>
      </c>
    </row>
    <row r="13817" spans="1:6" x14ac:dyDescent="0.25">
      <c r="A13817">
        <v>13815</v>
      </c>
      <c r="B13817" t="s">
        <v>14709</v>
      </c>
      <c r="C13817" s="78">
        <v>-0.32182240000000001</v>
      </c>
      <c r="D13817" s="78">
        <v>2.082525</v>
      </c>
      <c r="E13817" s="78">
        <v>2.2379387000000001E-2</v>
      </c>
      <c r="F13817" s="78">
        <v>0.19544708999999999</v>
      </c>
    </row>
    <row r="13818" spans="1:6" x14ac:dyDescent="0.25">
      <c r="A13818">
        <v>13816</v>
      </c>
      <c r="B13818" t="s">
        <v>14710</v>
      </c>
      <c r="C13818" s="78">
        <v>-0.4713329</v>
      </c>
      <c r="D13818" s="78">
        <v>-0.92620480000000005</v>
      </c>
      <c r="E13818" s="78">
        <v>-0.106226206</v>
      </c>
      <c r="F13818" s="78">
        <v>-7.3050749999999998E-2</v>
      </c>
    </row>
    <row r="13819" spans="1:6" x14ac:dyDescent="0.25">
      <c r="A13819">
        <v>13817</v>
      </c>
      <c r="B13819" t="s">
        <v>14711</v>
      </c>
      <c r="C13819" s="78">
        <v>-0.17654418999999999</v>
      </c>
      <c r="D13819" s="78">
        <v>0.79217625000000003</v>
      </c>
      <c r="E13819" s="78">
        <v>-5.5721417000000002E-2</v>
      </c>
      <c r="F13819" s="78">
        <v>2.7833252999999999E-2</v>
      </c>
    </row>
    <row r="13820" spans="1:6" x14ac:dyDescent="0.25">
      <c r="A13820">
        <v>13818</v>
      </c>
      <c r="B13820" t="s">
        <v>14712</v>
      </c>
      <c r="C13820" s="78">
        <v>8.0038399999999996E-2</v>
      </c>
      <c r="D13820" s="78">
        <v>-0.74415779999999998</v>
      </c>
      <c r="E13820" s="78">
        <v>3.7257995000000002E-2</v>
      </c>
      <c r="F13820" s="78">
        <v>0.18862839000000001</v>
      </c>
    </row>
    <row r="13821" spans="1:6" x14ac:dyDescent="0.25">
      <c r="A13821">
        <v>13819</v>
      </c>
      <c r="B13821" t="s">
        <v>14713</v>
      </c>
      <c r="C13821" s="78">
        <v>0.69190620000000003</v>
      </c>
      <c r="D13821" s="78">
        <v>6.1890094999999999E-2</v>
      </c>
      <c r="E13821" s="78">
        <v>-2.4894431000000002E-2</v>
      </c>
      <c r="F13821" s="78">
        <v>-2.2763103E-2</v>
      </c>
    </row>
    <row r="13822" spans="1:6" x14ac:dyDescent="0.25">
      <c r="A13822">
        <v>13820</v>
      </c>
      <c r="B13822" t="s">
        <v>14714</v>
      </c>
      <c r="C13822" s="78">
        <v>-0.28422180000000002</v>
      </c>
      <c r="D13822" s="78">
        <v>0.56169179999999996</v>
      </c>
      <c r="E13822" s="78">
        <v>-3.9045497999999998E-2</v>
      </c>
      <c r="F13822" s="78">
        <v>-3.6963716000000001E-2</v>
      </c>
    </row>
    <row r="13823" spans="1:6" x14ac:dyDescent="0.25">
      <c r="A13823">
        <v>13821</v>
      </c>
      <c r="B13823" t="s">
        <v>14715</v>
      </c>
      <c r="C13823" s="78">
        <v>1.3515568</v>
      </c>
      <c r="D13823" s="78">
        <v>-0.92598689999999995</v>
      </c>
      <c r="E13823" s="78">
        <v>-6.6291935999999996E-2</v>
      </c>
      <c r="F13823" s="78">
        <v>2.9372588000000002E-2</v>
      </c>
    </row>
    <row r="13824" spans="1:6" x14ac:dyDescent="0.25">
      <c r="A13824">
        <v>13822</v>
      </c>
      <c r="B13824" t="s">
        <v>14716</v>
      </c>
      <c r="C13824" s="78">
        <v>-2.2014713000000001</v>
      </c>
      <c r="D13824" s="78">
        <v>-1.4318949999999999</v>
      </c>
      <c r="E13824" s="78">
        <v>-7.7066720000000005E-2</v>
      </c>
      <c r="F13824" s="78">
        <v>4.5026705E-2</v>
      </c>
    </row>
    <row r="13825" spans="1:6" x14ac:dyDescent="0.25">
      <c r="A13825">
        <v>13823</v>
      </c>
      <c r="B13825" t="s">
        <v>14717</v>
      </c>
      <c r="C13825" s="78">
        <v>-0.69626516000000005</v>
      </c>
      <c r="D13825" s="78">
        <v>-0.20319465</v>
      </c>
      <c r="E13825" s="78">
        <v>2.1995998999999999E-2</v>
      </c>
      <c r="F13825" s="78">
        <v>-3.3899262999999999E-2</v>
      </c>
    </row>
    <row r="13826" spans="1:6" x14ac:dyDescent="0.25">
      <c r="A13826">
        <v>13824</v>
      </c>
      <c r="B13826" t="s">
        <v>14718</v>
      </c>
      <c r="C13826" s="78">
        <v>-0.67671879999999995</v>
      </c>
      <c r="D13826" s="78">
        <v>0.28656199999999998</v>
      </c>
      <c r="E13826" s="78">
        <v>-6.2768790000000005E-2</v>
      </c>
      <c r="F13826" s="78">
        <v>3.9084493999999997E-2</v>
      </c>
    </row>
    <row r="13827" spans="1:6" x14ac:dyDescent="0.25">
      <c r="A13827">
        <v>13825</v>
      </c>
      <c r="B13827" t="s">
        <v>14719</v>
      </c>
      <c r="C13827" s="78">
        <v>-1.4904305</v>
      </c>
      <c r="D13827" s="78">
        <v>-3.2859191999999999</v>
      </c>
      <c r="E13827" s="78">
        <v>-3.0729324999999998E-2</v>
      </c>
      <c r="F13827" s="78">
        <v>-0.11147584000000001</v>
      </c>
    </row>
    <row r="13828" spans="1:6" x14ac:dyDescent="0.25">
      <c r="A13828">
        <v>13826</v>
      </c>
      <c r="B13828" t="s">
        <v>14720</v>
      </c>
      <c r="C13828" s="78">
        <v>-1.0633843999999999</v>
      </c>
      <c r="D13828" s="78">
        <v>-0.72795129999999997</v>
      </c>
      <c r="E13828" s="78">
        <v>-1.7608188E-2</v>
      </c>
      <c r="F13828" s="78">
        <v>7.1696356000000003E-2</v>
      </c>
    </row>
    <row r="13829" spans="1:6" x14ac:dyDescent="0.25">
      <c r="A13829">
        <v>13827</v>
      </c>
      <c r="B13829" t="s">
        <v>14721</v>
      </c>
      <c r="C13829" s="78">
        <v>-2.1038600000000001</v>
      </c>
      <c r="D13829" s="78">
        <v>1.1341125999999999</v>
      </c>
      <c r="E13829" s="78">
        <v>-4.4697210000000001E-2</v>
      </c>
      <c r="F13829" s="78">
        <v>8.4130629999999998E-2</v>
      </c>
    </row>
    <row r="13830" spans="1:6" x14ac:dyDescent="0.25">
      <c r="A13830">
        <v>13828</v>
      </c>
      <c r="B13830" t="s">
        <v>14722</v>
      </c>
      <c r="C13830" s="78">
        <v>0.91453885999999995</v>
      </c>
      <c r="D13830" s="78">
        <v>0.99096525000000002</v>
      </c>
      <c r="E13830" s="78">
        <v>-3.4390595000000003E-2</v>
      </c>
      <c r="F13830" s="78">
        <v>0.17954011</v>
      </c>
    </row>
    <row r="13831" spans="1:6" x14ac:dyDescent="0.25">
      <c r="A13831">
        <v>13829</v>
      </c>
      <c r="B13831" t="s">
        <v>14723</v>
      </c>
      <c r="C13831" s="78">
        <v>4.4790397000000004</v>
      </c>
      <c r="D13831" s="78">
        <v>-0.46895727999999998</v>
      </c>
      <c r="E13831" s="78">
        <v>-9.0112200000000003E-2</v>
      </c>
      <c r="F13831" s="78">
        <v>-8.6378380000000005E-2</v>
      </c>
    </row>
    <row r="13832" spans="1:6" x14ac:dyDescent="0.25">
      <c r="A13832">
        <v>13830</v>
      </c>
      <c r="B13832" t="s">
        <v>14724</v>
      </c>
      <c r="C13832" s="78">
        <v>-0.67478037000000002</v>
      </c>
      <c r="D13832" s="78">
        <v>1.0000197</v>
      </c>
      <c r="E13832" s="78">
        <v>-7.1038329999999997E-2</v>
      </c>
      <c r="F13832" s="78">
        <v>7.3099269999999994E-2</v>
      </c>
    </row>
    <row r="13833" spans="1:6" x14ac:dyDescent="0.25">
      <c r="A13833">
        <v>13831</v>
      </c>
      <c r="B13833" t="s">
        <v>14725</v>
      </c>
      <c r="C13833" s="78">
        <v>2.2198660000000001</v>
      </c>
      <c r="D13833" s="78">
        <v>-0.52302179999999998</v>
      </c>
      <c r="E13833" s="78">
        <v>-9.6765265000000003E-2</v>
      </c>
      <c r="F13833" s="78">
        <v>-0.14094551</v>
      </c>
    </row>
    <row r="13834" spans="1:6" x14ac:dyDescent="0.25">
      <c r="A13834">
        <v>13832</v>
      </c>
      <c r="B13834" t="s">
        <v>14726</v>
      </c>
      <c r="C13834" s="78">
        <v>-1.2669969000000001</v>
      </c>
      <c r="D13834" s="78">
        <v>-1.2743911999999999</v>
      </c>
      <c r="E13834" s="78">
        <v>-3.4390595000000003E-2</v>
      </c>
      <c r="F13834" s="78">
        <v>0.17954011</v>
      </c>
    </row>
    <row r="13835" spans="1:6" x14ac:dyDescent="0.25">
      <c r="A13835">
        <v>13833</v>
      </c>
      <c r="B13835" t="s">
        <v>14727</v>
      </c>
      <c r="C13835" s="78">
        <v>-0.56347239999999998</v>
      </c>
      <c r="D13835" s="78">
        <v>-2.1213267</v>
      </c>
      <c r="E13835" s="78">
        <v>-3.6896322000000002E-2</v>
      </c>
      <c r="F13835" s="78">
        <v>3.6763235999999998E-2</v>
      </c>
    </row>
    <row r="13836" spans="1:6" x14ac:dyDescent="0.25">
      <c r="A13836">
        <v>13834</v>
      </c>
      <c r="B13836" t="s">
        <v>14728</v>
      </c>
      <c r="C13836" s="78">
        <v>-0.87217449999999996</v>
      </c>
      <c r="D13836" s="78">
        <v>1.6382833999999999</v>
      </c>
      <c r="E13836" s="78">
        <v>-6.0675717999999997E-2</v>
      </c>
      <c r="F13836" s="78">
        <v>-6.8915409999999996E-2</v>
      </c>
    </row>
    <row r="13837" spans="1:6" x14ac:dyDescent="0.25">
      <c r="A13837">
        <v>13835</v>
      </c>
      <c r="B13837" t="s">
        <v>14729</v>
      </c>
      <c r="C13837" s="78">
        <v>-0.21973013999999999</v>
      </c>
      <c r="D13837" s="78">
        <v>0.2126729</v>
      </c>
      <c r="E13837" s="78">
        <v>-3.5694509999999999E-2</v>
      </c>
      <c r="F13837" s="78">
        <v>8.0493209999999996E-2</v>
      </c>
    </row>
    <row r="13838" spans="1:6" x14ac:dyDescent="0.25">
      <c r="A13838">
        <v>13836</v>
      </c>
      <c r="B13838" t="s">
        <v>14730</v>
      </c>
      <c r="C13838" s="78">
        <v>4.3063916999999998</v>
      </c>
      <c r="D13838" s="78">
        <v>1.0328842</v>
      </c>
      <c r="E13838" s="78">
        <v>-3.4390595000000003E-2</v>
      </c>
      <c r="F13838" s="78">
        <v>0.17954011</v>
      </c>
    </row>
    <row r="13839" spans="1:6" x14ac:dyDescent="0.25">
      <c r="A13839">
        <v>13837</v>
      </c>
      <c r="B13839" t="s">
        <v>14731</v>
      </c>
      <c r="C13839" s="78">
        <v>-0.10729265</v>
      </c>
      <c r="D13839" s="78">
        <v>-0.5730674</v>
      </c>
      <c r="E13839" s="78">
        <v>-2.6412304000000001E-2</v>
      </c>
      <c r="F13839" s="78">
        <v>-0.12190466</v>
      </c>
    </row>
    <row r="13840" spans="1:6" x14ac:dyDescent="0.25">
      <c r="A13840">
        <v>13838</v>
      </c>
      <c r="B13840" t="s">
        <v>14732</v>
      </c>
      <c r="C13840" s="78">
        <v>1.1035577000000001</v>
      </c>
      <c r="D13840" s="78">
        <v>-1.6347011</v>
      </c>
      <c r="E13840" s="78">
        <v>-6.1232038000000003E-2</v>
      </c>
      <c r="F13840" s="78">
        <v>0.10753738</v>
      </c>
    </row>
    <row r="13841" spans="1:6" x14ac:dyDescent="0.25">
      <c r="A13841">
        <v>13839</v>
      </c>
      <c r="B13841" t="s">
        <v>14733</v>
      </c>
      <c r="C13841" s="78">
        <v>0.34712670000000001</v>
      </c>
      <c r="D13841" s="78">
        <v>2.4836296999999998</v>
      </c>
      <c r="E13841" s="78">
        <v>-5.6828476000000003E-2</v>
      </c>
      <c r="F13841" s="78">
        <v>-0.17424772999999999</v>
      </c>
    </row>
    <row r="13842" spans="1:6" x14ac:dyDescent="0.25">
      <c r="A13842">
        <v>13840</v>
      </c>
      <c r="B13842" t="s">
        <v>14734</v>
      </c>
      <c r="C13842" s="78">
        <v>-1.0767287000000001</v>
      </c>
      <c r="D13842" s="78">
        <v>0.87404835000000003</v>
      </c>
      <c r="E13842" s="78">
        <v>-8.6637850000000002E-3</v>
      </c>
      <c r="F13842" s="78">
        <v>-0.19607355000000001</v>
      </c>
    </row>
    <row r="13843" spans="1:6" x14ac:dyDescent="0.25">
      <c r="A13843">
        <v>13841</v>
      </c>
      <c r="B13843" t="s">
        <v>14735</v>
      </c>
      <c r="C13843" s="78">
        <v>1.1719184</v>
      </c>
      <c r="D13843" s="78">
        <v>-6.5798389999999998</v>
      </c>
      <c r="E13843" s="78">
        <v>-3.4390595000000003E-2</v>
      </c>
      <c r="F13843" s="78">
        <v>0.17954011</v>
      </c>
    </row>
    <row r="13844" spans="1:6" x14ac:dyDescent="0.25">
      <c r="A13844">
        <v>13842</v>
      </c>
      <c r="B13844" t="s">
        <v>14736</v>
      </c>
      <c r="C13844" s="78">
        <v>-2.3530359999999999</v>
      </c>
      <c r="D13844" s="78">
        <v>-0.5453247</v>
      </c>
      <c r="E13844" s="78">
        <v>-8.6630139999999994E-2</v>
      </c>
      <c r="F13844" s="78">
        <v>-0.19477153999999999</v>
      </c>
    </row>
    <row r="13845" spans="1:6" x14ac:dyDescent="0.25">
      <c r="A13845">
        <v>13843</v>
      </c>
      <c r="B13845" t="s">
        <v>14737</v>
      </c>
      <c r="C13845" s="78">
        <v>-0.46343076</v>
      </c>
      <c r="D13845" s="78">
        <v>1.0807336999999999</v>
      </c>
      <c r="E13845" s="78">
        <v>-3.4356397000000001E-3</v>
      </c>
      <c r="F13845" s="78">
        <v>3.1129970999999999E-2</v>
      </c>
    </row>
    <row r="13846" spans="1:6" x14ac:dyDescent="0.25">
      <c r="A13846">
        <v>13844</v>
      </c>
      <c r="B13846" t="s">
        <v>14738</v>
      </c>
      <c r="C13846" s="78">
        <v>0.20496944</v>
      </c>
      <c r="D13846" s="78">
        <v>-0.51222634</v>
      </c>
      <c r="E13846" s="78">
        <v>-8.0129580000000006E-2</v>
      </c>
      <c r="F13846" s="78">
        <v>0.12035456999999999</v>
      </c>
    </row>
    <row r="13847" spans="1:6" x14ac:dyDescent="0.25">
      <c r="A13847">
        <v>13845</v>
      </c>
      <c r="B13847" t="s">
        <v>14739</v>
      </c>
      <c r="C13847" s="78">
        <v>1.5598851</v>
      </c>
      <c r="D13847" s="78">
        <v>-4.3711409999999997</v>
      </c>
      <c r="E13847" s="78">
        <v>0.51683694000000002</v>
      </c>
      <c r="F13847" s="78">
        <v>-0.25721693000000001</v>
      </c>
    </row>
    <row r="13848" spans="1:6" x14ac:dyDescent="0.25">
      <c r="A13848">
        <v>13846</v>
      </c>
      <c r="B13848" t="s">
        <v>14740</v>
      </c>
      <c r="C13848" s="78">
        <v>-1.1449122</v>
      </c>
      <c r="D13848" s="78">
        <v>-0.31955728</v>
      </c>
      <c r="E13848" s="78">
        <v>-2.0421459999999999E-2</v>
      </c>
      <c r="F13848" s="78">
        <v>4.5090169999999999E-2</v>
      </c>
    </row>
    <row r="13849" spans="1:6" x14ac:dyDescent="0.25">
      <c r="A13849">
        <v>13847</v>
      </c>
      <c r="B13849" t="s">
        <v>14741</v>
      </c>
      <c r="C13849" s="78">
        <v>1.6193010000000001</v>
      </c>
      <c r="D13849" s="78">
        <v>-0.82387759999999999</v>
      </c>
      <c r="E13849" s="78">
        <v>-0.11876272</v>
      </c>
      <c r="F13849" s="78">
        <v>-0.15219505</v>
      </c>
    </row>
    <row r="13850" spans="1:6" x14ac:dyDescent="0.25">
      <c r="A13850">
        <v>13848</v>
      </c>
      <c r="B13850" t="s">
        <v>14742</v>
      </c>
      <c r="C13850" s="78">
        <v>-1.032856</v>
      </c>
      <c r="D13850" s="78">
        <v>0.46881276</v>
      </c>
      <c r="E13850" s="78">
        <v>-3.3930924000000001E-2</v>
      </c>
      <c r="F13850" s="78">
        <v>-3.9530813999999997E-2</v>
      </c>
    </row>
    <row r="13851" spans="1:6" x14ac:dyDescent="0.25">
      <c r="A13851">
        <v>13849</v>
      </c>
      <c r="B13851" t="s">
        <v>14743</v>
      </c>
      <c r="C13851" s="78">
        <v>-0.26515329999999998</v>
      </c>
      <c r="D13851" s="78">
        <v>0.1332719</v>
      </c>
      <c r="E13851" s="78">
        <v>-6.8838460000000004E-2</v>
      </c>
      <c r="F13851" s="78">
        <v>6.2143799999999998E-4</v>
      </c>
    </row>
    <row r="13852" spans="1:6" x14ac:dyDescent="0.25">
      <c r="A13852">
        <v>13850</v>
      </c>
      <c r="B13852" t="s">
        <v>14744</v>
      </c>
      <c r="C13852" s="78">
        <v>1.3851461</v>
      </c>
      <c r="D13852" s="78">
        <v>1.2860094</v>
      </c>
      <c r="E13852" s="78">
        <v>-9.1205549999999996E-2</v>
      </c>
      <c r="F13852" s="78">
        <v>6.5049270000000006E-2</v>
      </c>
    </row>
    <row r="13853" spans="1:6" x14ac:dyDescent="0.25">
      <c r="A13853">
        <v>13851</v>
      </c>
      <c r="B13853" t="s">
        <v>14745</v>
      </c>
      <c r="C13853" s="78">
        <v>-0.87813293999999997</v>
      </c>
      <c r="D13853" s="78">
        <v>1.7662644000000001</v>
      </c>
      <c r="E13853" s="78">
        <v>8.3225295000000001E-3</v>
      </c>
      <c r="F13853" s="78">
        <v>-5.0403654999999999E-2</v>
      </c>
    </row>
    <row r="13854" spans="1:6" x14ac:dyDescent="0.25">
      <c r="A13854">
        <v>13852</v>
      </c>
      <c r="B13854" t="s">
        <v>14746</v>
      </c>
      <c r="C13854" s="78">
        <v>0.70645773000000001</v>
      </c>
      <c r="D13854" s="78">
        <v>-1.3373629</v>
      </c>
      <c r="E13854" s="78">
        <v>-3.41131E-2</v>
      </c>
      <c r="F13854" s="78">
        <v>6.2808639999999999E-2</v>
      </c>
    </row>
    <row r="13855" spans="1:6" x14ac:dyDescent="0.25">
      <c r="A13855">
        <v>13853</v>
      </c>
      <c r="B13855" t="s">
        <v>14747</v>
      </c>
      <c r="C13855" s="78">
        <v>-1.6179334999999999</v>
      </c>
      <c r="D13855" s="78">
        <v>-0.39287623999999999</v>
      </c>
      <c r="E13855" s="78">
        <v>-6.4988099999999993E-2</v>
      </c>
      <c r="F13855" s="78">
        <v>6.6356644000000006E-2</v>
      </c>
    </row>
    <row r="13856" spans="1:6" x14ac:dyDescent="0.25">
      <c r="A13856">
        <v>13854</v>
      </c>
      <c r="B13856" t="s">
        <v>14748</v>
      </c>
      <c r="C13856" s="78">
        <v>1.0309006999999999</v>
      </c>
      <c r="D13856" s="78">
        <v>2.4607625</v>
      </c>
      <c r="E13856" s="78">
        <v>-3.4390595000000003E-2</v>
      </c>
      <c r="F13856" s="78">
        <v>0.17954011</v>
      </c>
    </row>
    <row r="13857" spans="1:6" x14ac:dyDescent="0.25">
      <c r="A13857">
        <v>13855</v>
      </c>
      <c r="B13857" t="s">
        <v>14749</v>
      </c>
      <c r="C13857" s="78">
        <v>4.8146635E-2</v>
      </c>
      <c r="D13857" s="78">
        <v>0.93894920000000004</v>
      </c>
      <c r="E13857" s="78">
        <v>-2.4603779999999999E-2</v>
      </c>
      <c r="F13857" s="78">
        <v>0.10227319999999999</v>
      </c>
    </row>
    <row r="13858" spans="1:6" x14ac:dyDescent="0.25">
      <c r="A13858">
        <v>13856</v>
      </c>
      <c r="B13858" t="s">
        <v>14750</v>
      </c>
      <c r="C13858" s="78">
        <v>-1.2776449000000001</v>
      </c>
      <c r="D13858" s="78">
        <v>-1.1442653</v>
      </c>
      <c r="E13858" s="78">
        <v>-0.11138739</v>
      </c>
      <c r="F13858" s="78">
        <v>-0.15705706</v>
      </c>
    </row>
    <row r="13859" spans="1:6" x14ac:dyDescent="0.25">
      <c r="A13859">
        <v>13857</v>
      </c>
      <c r="B13859" t="s">
        <v>14751</v>
      </c>
      <c r="C13859" s="78">
        <v>-5.1972270000000001E-2</v>
      </c>
      <c r="D13859" s="78">
        <v>1.504656</v>
      </c>
      <c r="E13859" s="78">
        <v>-3.4390595000000003E-2</v>
      </c>
      <c r="F13859" s="78">
        <v>0.17954011</v>
      </c>
    </row>
    <row r="13860" spans="1:6" x14ac:dyDescent="0.25">
      <c r="A13860">
        <v>13858</v>
      </c>
      <c r="B13860" t="s">
        <v>14752</v>
      </c>
      <c r="C13860" s="78">
        <v>-0.10531202000000001</v>
      </c>
      <c r="D13860" s="78">
        <v>2.7871290000000002</v>
      </c>
      <c r="E13860" s="78">
        <v>3.196032E-2</v>
      </c>
      <c r="F13860" s="78">
        <v>-0.11302601</v>
      </c>
    </row>
    <row r="13861" spans="1:6" x14ac:dyDescent="0.25">
      <c r="A13861">
        <v>13859</v>
      </c>
      <c r="B13861" t="s">
        <v>14753</v>
      </c>
      <c r="C13861" s="78">
        <v>0.52313779999999999</v>
      </c>
      <c r="D13861" s="78">
        <v>1.6048119999999999</v>
      </c>
      <c r="E13861" s="78">
        <v>1.8151924E-2</v>
      </c>
      <c r="F13861" s="78">
        <v>-8.691393E-2</v>
      </c>
    </row>
    <row r="13862" spans="1:6" x14ac:dyDescent="0.25">
      <c r="A13862">
        <v>13860</v>
      </c>
      <c r="B13862" t="s">
        <v>14754</v>
      </c>
      <c r="C13862" s="78">
        <v>3.3451947999999998</v>
      </c>
      <c r="D13862" s="78">
        <v>2.5190575000000002</v>
      </c>
      <c r="E13862" s="78">
        <v>-6.2508196000000002E-2</v>
      </c>
      <c r="F13862" s="78">
        <v>-2.0251498E-2</v>
      </c>
    </row>
    <row r="13863" spans="1:6" x14ac:dyDescent="0.25">
      <c r="A13863">
        <v>13861</v>
      </c>
      <c r="B13863" t="s">
        <v>14755</v>
      </c>
      <c r="C13863" s="78">
        <v>0.66436099999999998</v>
      </c>
      <c r="D13863" s="78">
        <v>0.59120870000000003</v>
      </c>
      <c r="E13863" s="78">
        <v>-3.6172650000000001E-2</v>
      </c>
      <c r="F13863" s="78">
        <v>1.0351047E-2</v>
      </c>
    </row>
    <row r="13864" spans="1:6" x14ac:dyDescent="0.25">
      <c r="A13864">
        <v>13862</v>
      </c>
      <c r="B13864" t="s">
        <v>14756</v>
      </c>
      <c r="C13864" s="78">
        <v>-2.7342206999999998</v>
      </c>
      <c r="D13864" s="78">
        <v>2.2518020000000001</v>
      </c>
      <c r="E13864" s="78">
        <v>-6.3830495000000001E-2</v>
      </c>
      <c r="F13864" s="78">
        <v>4.377818E-2</v>
      </c>
    </row>
    <row r="13865" spans="1:6" x14ac:dyDescent="0.25">
      <c r="A13865">
        <v>13863</v>
      </c>
      <c r="B13865" t="s">
        <v>14757</v>
      </c>
      <c r="C13865" s="78">
        <v>-0.19074434000000001</v>
      </c>
      <c r="D13865" s="78">
        <v>-1.7256742</v>
      </c>
      <c r="E13865" s="78">
        <v>-5.6219846000000002E-3</v>
      </c>
      <c r="F13865" s="78">
        <v>-0.22743838</v>
      </c>
    </row>
    <row r="13866" spans="1:6" x14ac:dyDescent="0.25">
      <c r="A13866">
        <v>13864</v>
      </c>
      <c r="B13866" t="s">
        <v>14758</v>
      </c>
      <c r="C13866" s="78">
        <v>-1.60141</v>
      </c>
      <c r="D13866" s="78">
        <v>-4.3534576999999998E-2</v>
      </c>
      <c r="E13866" s="78">
        <v>-4.9353926999999999E-2</v>
      </c>
      <c r="F13866" s="78">
        <v>6.0476670000000003E-2</v>
      </c>
    </row>
    <row r="13867" spans="1:6" x14ac:dyDescent="0.25">
      <c r="A13867">
        <v>13865</v>
      </c>
      <c r="B13867" t="s">
        <v>14759</v>
      </c>
      <c r="C13867" s="78">
        <v>-1.4016001</v>
      </c>
      <c r="D13867" s="78">
        <v>-0.88292680000000001</v>
      </c>
      <c r="E13867" s="78">
        <v>-3.4390595000000003E-2</v>
      </c>
      <c r="F13867" s="78">
        <v>0.17954011</v>
      </c>
    </row>
    <row r="13868" spans="1:6" x14ac:dyDescent="0.25">
      <c r="A13868">
        <v>13866</v>
      </c>
      <c r="B13868" t="s">
        <v>14760</v>
      </c>
      <c r="C13868" s="78">
        <v>-0.55606955000000002</v>
      </c>
      <c r="D13868" s="78">
        <v>9.1408900000000001E-2</v>
      </c>
      <c r="E13868" s="78">
        <v>-8.7488949999999996E-3</v>
      </c>
      <c r="F13868" s="78">
        <v>9.0247266000000007E-2</v>
      </c>
    </row>
    <row r="13869" spans="1:6" x14ac:dyDescent="0.25">
      <c r="A13869">
        <v>13867</v>
      </c>
      <c r="B13869" t="s">
        <v>14761</v>
      </c>
      <c r="C13869" s="78">
        <v>2.2876297999999999</v>
      </c>
      <c r="D13869" s="78">
        <v>1.0272832000000001</v>
      </c>
      <c r="E13869" s="78">
        <v>-6.8124100000000007E-2</v>
      </c>
      <c r="F13869" s="78">
        <v>-3.2449603E-2</v>
      </c>
    </row>
    <row r="13870" spans="1:6" x14ac:dyDescent="0.25">
      <c r="A13870">
        <v>13868</v>
      </c>
      <c r="B13870" t="s">
        <v>14762</v>
      </c>
      <c r="C13870" s="78">
        <v>0.80400073999999999</v>
      </c>
      <c r="D13870" s="78">
        <v>0.67509870000000005</v>
      </c>
      <c r="E13870" s="78">
        <v>-7.3613940000000003E-2</v>
      </c>
      <c r="F13870" s="78">
        <v>0.11098180000000001</v>
      </c>
    </row>
    <row r="13871" spans="1:6" x14ac:dyDescent="0.25">
      <c r="A13871">
        <v>13869</v>
      </c>
      <c r="B13871" t="s">
        <v>14763</v>
      </c>
      <c r="C13871" s="78">
        <v>0.63477280000000003</v>
      </c>
      <c r="D13871" s="78">
        <v>-9.4117909999999999E-2</v>
      </c>
      <c r="E13871" s="78">
        <v>6.4314800000000005E-2</v>
      </c>
      <c r="F13871" s="78">
        <v>-0.34587210000000002</v>
      </c>
    </row>
    <row r="13872" spans="1:6" x14ac:dyDescent="0.25">
      <c r="A13872">
        <v>13870</v>
      </c>
      <c r="B13872" t="s">
        <v>14764</v>
      </c>
      <c r="C13872" s="78">
        <v>1.6208929000000001</v>
      </c>
      <c r="D13872" s="78">
        <v>0.19841302999999999</v>
      </c>
      <c r="E13872" s="78">
        <v>-1.4648387000000001E-2</v>
      </c>
      <c r="F13872" s="78">
        <v>7.5158219999999998E-2</v>
      </c>
    </row>
    <row r="13873" spans="1:6" x14ac:dyDescent="0.25">
      <c r="A13873">
        <v>13871</v>
      </c>
      <c r="B13873" t="s">
        <v>14765</v>
      </c>
      <c r="C13873" s="78">
        <v>-1.3226743999999999</v>
      </c>
      <c r="D13873" s="78">
        <v>-0.37342057000000001</v>
      </c>
      <c r="E13873" s="78">
        <v>-5.8000759999999998E-2</v>
      </c>
      <c r="F13873" s="78">
        <v>-0.12870124999999999</v>
      </c>
    </row>
    <row r="13874" spans="1:6" x14ac:dyDescent="0.25">
      <c r="A13874">
        <v>13872</v>
      </c>
      <c r="B13874" t="s">
        <v>14766</v>
      </c>
      <c r="C13874" s="78">
        <v>-0.73863719999999999</v>
      </c>
      <c r="D13874" s="78">
        <v>-0.72357594999999997</v>
      </c>
      <c r="E13874" s="78">
        <v>-3.4390595000000003E-2</v>
      </c>
      <c r="F13874" s="78">
        <v>0.17954011</v>
      </c>
    </row>
    <row r="13875" spans="1:6" x14ac:dyDescent="0.25">
      <c r="A13875">
        <v>13873</v>
      </c>
      <c r="B13875" t="s">
        <v>14767</v>
      </c>
      <c r="C13875" s="78">
        <v>0.3053032</v>
      </c>
      <c r="D13875" s="78">
        <v>-0.64261710000000005</v>
      </c>
      <c r="E13875" s="78">
        <v>-3.4390595000000003E-2</v>
      </c>
      <c r="F13875" s="78">
        <v>0.17954011</v>
      </c>
    </row>
    <row r="13876" spans="1:6" x14ac:dyDescent="0.25">
      <c r="A13876">
        <v>13874</v>
      </c>
      <c r="B13876" t="s">
        <v>14768</v>
      </c>
      <c r="C13876" s="78">
        <v>1.1299072999999999</v>
      </c>
      <c r="D13876" s="78">
        <v>-3.1459793E-2</v>
      </c>
      <c r="E13876" s="78">
        <v>-8.3901495000000006E-2</v>
      </c>
      <c r="F13876" s="78">
        <v>2.5177643E-2</v>
      </c>
    </row>
    <row r="13877" spans="1:6" x14ac:dyDescent="0.25">
      <c r="A13877">
        <v>13875</v>
      </c>
      <c r="B13877" t="s">
        <v>14769</v>
      </c>
      <c r="C13877" s="78">
        <v>-0.42273548</v>
      </c>
      <c r="D13877" s="78">
        <v>0.18232193999999999</v>
      </c>
      <c r="E13877" s="78">
        <v>-2.4784613E-2</v>
      </c>
      <c r="F13877" s="78">
        <v>5.7772434999999997E-2</v>
      </c>
    </row>
    <row r="13878" spans="1:6" x14ac:dyDescent="0.25">
      <c r="A13878">
        <v>13876</v>
      </c>
      <c r="B13878" t="s">
        <v>14770</v>
      </c>
      <c r="C13878" s="78">
        <v>0.27577750000000001</v>
      </c>
      <c r="D13878" s="78">
        <v>1.5367706000000001</v>
      </c>
      <c r="E13878" s="78">
        <v>-3.4390595000000003E-2</v>
      </c>
      <c r="F13878" s="78">
        <v>0.17954011</v>
      </c>
    </row>
    <row r="13879" spans="1:6" x14ac:dyDescent="0.25">
      <c r="A13879">
        <v>13877</v>
      </c>
      <c r="B13879" t="s">
        <v>14771</v>
      </c>
      <c r="C13879" s="78">
        <v>2.5171857000000002</v>
      </c>
      <c r="D13879" s="78">
        <v>-0.13870853</v>
      </c>
      <c r="E13879" s="78">
        <v>-3.4390595000000003E-2</v>
      </c>
      <c r="F13879" s="78">
        <v>0.17954011</v>
      </c>
    </row>
    <row r="13880" spans="1:6" x14ac:dyDescent="0.25">
      <c r="A13880">
        <v>13878</v>
      </c>
      <c r="B13880" t="s">
        <v>14772</v>
      </c>
      <c r="C13880" s="78">
        <v>-1.2333419000000001</v>
      </c>
      <c r="D13880" s="78">
        <v>-1.4486831</v>
      </c>
      <c r="E13880" s="78">
        <v>-2.6558994999999998E-2</v>
      </c>
      <c r="F13880" s="78">
        <v>2.1148561999999999E-2</v>
      </c>
    </row>
    <row r="13881" spans="1:6" x14ac:dyDescent="0.25">
      <c r="A13881">
        <v>13879</v>
      </c>
      <c r="B13881" t="s">
        <v>14773</v>
      </c>
      <c r="C13881" s="78">
        <v>0.47611007</v>
      </c>
      <c r="D13881" s="78">
        <v>0.77657556999999999</v>
      </c>
      <c r="E13881" s="78">
        <v>-7.3176439999999995E-2</v>
      </c>
      <c r="F13881" s="78">
        <v>4.8793999999999999E-3</v>
      </c>
    </row>
    <row r="13882" spans="1:6" x14ac:dyDescent="0.25">
      <c r="A13882">
        <v>13880</v>
      </c>
      <c r="B13882" t="s">
        <v>14774</v>
      </c>
      <c r="C13882" s="78">
        <v>0.49487856000000002</v>
      </c>
      <c r="D13882" s="78">
        <v>-1.231285</v>
      </c>
      <c r="E13882" s="78">
        <v>3.7413324999999997E-2</v>
      </c>
      <c r="F13882" s="78">
        <v>-0.46600962000000001</v>
      </c>
    </row>
    <row r="13883" spans="1:6" x14ac:dyDescent="0.25">
      <c r="A13883">
        <v>13881</v>
      </c>
      <c r="B13883" t="s">
        <v>14775</v>
      </c>
      <c r="C13883" s="78">
        <v>1.1645825000000001</v>
      </c>
      <c r="D13883" s="78">
        <v>2.1609560999999999</v>
      </c>
      <c r="E13883" s="78">
        <v>-1.8352538000000002E-2</v>
      </c>
      <c r="F13883" s="78">
        <v>6.4650180000000003E-3</v>
      </c>
    </row>
    <row r="13884" spans="1:6" x14ac:dyDescent="0.25">
      <c r="A13884">
        <v>13882</v>
      </c>
      <c r="B13884" t="s">
        <v>14776</v>
      </c>
      <c r="C13884" s="78">
        <v>0.34376124000000002</v>
      </c>
      <c r="D13884" s="78">
        <v>-2.5547316000000002</v>
      </c>
      <c r="E13884" s="78">
        <v>-3.4390595000000003E-2</v>
      </c>
      <c r="F13884" s="78">
        <v>0.17954011</v>
      </c>
    </row>
    <row r="13885" spans="1:6" x14ac:dyDescent="0.25">
      <c r="A13885">
        <v>13883</v>
      </c>
      <c r="B13885" t="s">
        <v>14777</v>
      </c>
      <c r="C13885" s="78">
        <v>0.82913435000000002</v>
      </c>
      <c r="D13885" s="78">
        <v>-1.8574766</v>
      </c>
      <c r="E13885" s="78">
        <v>-3.4390595000000003E-2</v>
      </c>
      <c r="F13885" s="78">
        <v>0.17954011</v>
      </c>
    </row>
    <row r="13886" spans="1:6" x14ac:dyDescent="0.25">
      <c r="A13886">
        <v>13884</v>
      </c>
      <c r="B13886" t="s">
        <v>14778</v>
      </c>
      <c r="C13886" s="78">
        <v>0.35591109999999998</v>
      </c>
      <c r="D13886" s="78">
        <v>-4.6572820000000001E-2</v>
      </c>
      <c r="E13886" s="78">
        <v>-6.1204966E-2</v>
      </c>
      <c r="F13886" s="78">
        <v>-0.41583471999999999</v>
      </c>
    </row>
    <row r="13887" spans="1:6" x14ac:dyDescent="0.25">
      <c r="A13887">
        <v>13885</v>
      </c>
      <c r="B13887" t="s">
        <v>14779</v>
      </c>
      <c r="C13887" s="78">
        <v>3.008451</v>
      </c>
      <c r="D13887" s="78">
        <v>-4.717499E-3</v>
      </c>
      <c r="E13887" s="78">
        <v>-5.7578243000000001E-2</v>
      </c>
      <c r="F13887" s="78">
        <v>5.9873834000000001E-2</v>
      </c>
    </row>
    <row r="13888" spans="1:6" x14ac:dyDescent="0.25">
      <c r="A13888">
        <v>13886</v>
      </c>
      <c r="B13888" t="s">
        <v>14780</v>
      </c>
      <c r="C13888" s="78">
        <v>-0.69292359999999997</v>
      </c>
      <c r="D13888" s="78">
        <v>-1.006683</v>
      </c>
      <c r="E13888" s="78">
        <v>-8.1420064E-2</v>
      </c>
      <c r="F13888" s="78">
        <v>7.3664375000000004E-2</v>
      </c>
    </row>
    <row r="13889" spans="1:6" x14ac:dyDescent="0.25">
      <c r="A13889">
        <v>13887</v>
      </c>
      <c r="B13889" t="s">
        <v>14781</v>
      </c>
      <c r="C13889" s="78">
        <v>-2.1134271999999998</v>
      </c>
      <c r="D13889" s="78">
        <v>1.0068303000000001</v>
      </c>
      <c r="E13889" s="78">
        <v>-5.9724867000000001E-2</v>
      </c>
      <c r="F13889" s="78">
        <v>2.8463407999999999E-2</v>
      </c>
    </row>
    <row r="13890" spans="1:6" x14ac:dyDescent="0.25">
      <c r="A13890">
        <v>13888</v>
      </c>
      <c r="B13890" t="s">
        <v>14782</v>
      </c>
      <c r="C13890" s="78">
        <v>-0.33547187000000001</v>
      </c>
      <c r="D13890" s="78">
        <v>-1.9130963000000001</v>
      </c>
      <c r="E13890" s="78">
        <v>-9.1005324999999998E-2</v>
      </c>
      <c r="F13890" s="78">
        <v>-0.14997266000000001</v>
      </c>
    </row>
    <row r="13891" spans="1:6" x14ac:dyDescent="0.25">
      <c r="A13891">
        <v>13889</v>
      </c>
      <c r="B13891" t="s">
        <v>14783</v>
      </c>
      <c r="C13891" s="78">
        <v>2.0379681999999999</v>
      </c>
      <c r="D13891" s="78">
        <v>-2.0367185999999999</v>
      </c>
      <c r="E13891" s="78">
        <v>-3.4390595000000003E-2</v>
      </c>
      <c r="F13891" s="78">
        <v>0.17954011</v>
      </c>
    </row>
    <row r="13892" spans="1:6" x14ac:dyDescent="0.25">
      <c r="A13892">
        <v>13890</v>
      </c>
      <c r="B13892" t="s">
        <v>14784</v>
      </c>
      <c r="C13892" s="78">
        <v>-1.7527515</v>
      </c>
      <c r="D13892" s="78">
        <v>-0.53753700000000004</v>
      </c>
      <c r="E13892" s="78">
        <v>-3.4390595000000003E-2</v>
      </c>
      <c r="F13892" s="78">
        <v>0.17954011</v>
      </c>
    </row>
    <row r="13893" spans="1:6" x14ac:dyDescent="0.25">
      <c r="A13893">
        <v>13891</v>
      </c>
      <c r="B13893" t="s">
        <v>14785</v>
      </c>
      <c r="C13893" s="78">
        <v>-3.464192E-2</v>
      </c>
      <c r="D13893" s="78">
        <v>2.0683646000000002</v>
      </c>
      <c r="E13893" s="78">
        <v>-5.4449084999999998E-3</v>
      </c>
      <c r="F13893" s="78">
        <v>5.1731497000000001E-2</v>
      </c>
    </row>
    <row r="13894" spans="1:6" x14ac:dyDescent="0.25">
      <c r="A13894">
        <v>13892</v>
      </c>
      <c r="B13894" t="s">
        <v>14786</v>
      </c>
      <c r="C13894" s="78">
        <v>-1.1320442E-2</v>
      </c>
      <c r="D13894" s="78">
        <v>0.27045733</v>
      </c>
      <c r="E13894" s="78">
        <v>-3.4390595000000003E-2</v>
      </c>
      <c r="F13894" s="78">
        <v>0.17954011</v>
      </c>
    </row>
    <row r="13895" spans="1:6" x14ac:dyDescent="0.25">
      <c r="A13895">
        <v>13893</v>
      </c>
      <c r="B13895" t="s">
        <v>14787</v>
      </c>
      <c r="C13895" s="78">
        <v>-0.13524001999999999</v>
      </c>
      <c r="D13895" s="78">
        <v>-0.28433728000000003</v>
      </c>
      <c r="E13895" s="78">
        <v>-7.5875579999999998E-2</v>
      </c>
      <c r="F13895" s="78">
        <v>-5.6319072999999997E-2</v>
      </c>
    </row>
    <row r="13896" spans="1:6" x14ac:dyDescent="0.25">
      <c r="A13896">
        <v>13894</v>
      </c>
      <c r="B13896" t="s">
        <v>14788</v>
      </c>
      <c r="C13896" s="78">
        <v>0.47409567000000002</v>
      </c>
      <c r="D13896" s="78">
        <v>-2.0188025999999999</v>
      </c>
      <c r="E13896" s="78">
        <v>8.7277320000000005E-2</v>
      </c>
      <c r="F13896" s="78">
        <v>-0.13442162999999999</v>
      </c>
    </row>
    <row r="13897" spans="1:6" x14ac:dyDescent="0.25">
      <c r="A13897">
        <v>13895</v>
      </c>
      <c r="B13897" t="s">
        <v>14789</v>
      </c>
      <c r="C13897" s="78">
        <v>-0.60396539999999999</v>
      </c>
      <c r="D13897" s="78">
        <v>1.1920648</v>
      </c>
      <c r="E13897" s="78">
        <v>-3.4390595000000003E-2</v>
      </c>
      <c r="F13897" s="78">
        <v>0.17954011</v>
      </c>
    </row>
    <row r="13898" spans="1:6" x14ac:dyDescent="0.25">
      <c r="A13898">
        <v>13896</v>
      </c>
      <c r="B13898" t="s">
        <v>14790</v>
      </c>
      <c r="C13898" s="78">
        <v>2.4186697000000001</v>
      </c>
      <c r="D13898" s="78">
        <v>2.9763706000000001</v>
      </c>
      <c r="E13898" s="78">
        <v>-9.155249E-2</v>
      </c>
      <c r="F13898" s="78">
        <v>9.7152260000000004E-2</v>
      </c>
    </row>
    <row r="13899" spans="1:6" x14ac:dyDescent="0.25">
      <c r="A13899">
        <v>13897</v>
      </c>
      <c r="B13899" t="s">
        <v>14791</v>
      </c>
      <c r="C13899" s="78">
        <v>2.3349156</v>
      </c>
      <c r="D13899" s="78">
        <v>0.45548665999999999</v>
      </c>
      <c r="E13899" s="78">
        <v>8.6801530000000002E-2</v>
      </c>
      <c r="F13899" s="78">
        <v>-0.38065840000000001</v>
      </c>
    </row>
    <row r="13900" spans="1:6" x14ac:dyDescent="0.25">
      <c r="A13900">
        <v>13898</v>
      </c>
      <c r="B13900" t="s">
        <v>14792</v>
      </c>
      <c r="C13900" s="78">
        <v>-6.5967680000000001E-2</v>
      </c>
      <c r="D13900" s="78">
        <v>-1.0436696000000001</v>
      </c>
      <c r="E13900" s="78">
        <v>-3.4390595000000003E-2</v>
      </c>
      <c r="F13900" s="78">
        <v>0.17954011</v>
      </c>
    </row>
    <row r="13901" spans="1:6" x14ac:dyDescent="0.25">
      <c r="A13901">
        <v>13899</v>
      </c>
      <c r="B13901" t="s">
        <v>14793</v>
      </c>
      <c r="C13901" s="78">
        <v>1.733806</v>
      </c>
      <c r="D13901" s="78">
        <v>-2.4523527999999999</v>
      </c>
      <c r="E13901" s="78">
        <v>-9.9719230000000006E-2</v>
      </c>
      <c r="F13901" s="78">
        <v>3.7682460000000001E-2</v>
      </c>
    </row>
    <row r="13902" spans="1:6" x14ac:dyDescent="0.25">
      <c r="A13902">
        <v>13900</v>
      </c>
      <c r="B13902" t="s">
        <v>14794</v>
      </c>
      <c r="C13902" s="78">
        <v>1.7825614000000001</v>
      </c>
      <c r="D13902" s="78">
        <v>2.5735738000000001</v>
      </c>
      <c r="E13902" s="78">
        <v>-4.6816280000000002E-2</v>
      </c>
      <c r="F13902" s="78">
        <v>-3.0125648000000001E-2</v>
      </c>
    </row>
    <row r="13903" spans="1:6" x14ac:dyDescent="0.25">
      <c r="A13903">
        <v>13901</v>
      </c>
      <c r="B13903" t="s">
        <v>14795</v>
      </c>
      <c r="C13903" s="78">
        <v>-0.78065205000000004</v>
      </c>
      <c r="D13903" s="78">
        <v>-1.7374533000000001</v>
      </c>
      <c r="E13903" s="78">
        <v>-3.5928120000000001E-2</v>
      </c>
      <c r="F13903" s="78">
        <v>4.0738194999999998E-2</v>
      </c>
    </row>
    <row r="13904" spans="1:6" x14ac:dyDescent="0.25">
      <c r="A13904">
        <v>13902</v>
      </c>
      <c r="B13904" t="s">
        <v>14796</v>
      </c>
      <c r="C13904" s="78">
        <v>3.3536465</v>
      </c>
      <c r="D13904" s="78">
        <v>1.7203066</v>
      </c>
      <c r="E13904" s="78">
        <v>-0.13613956999999999</v>
      </c>
      <c r="F13904" s="78">
        <v>-0.13196756000000001</v>
      </c>
    </row>
    <row r="13905" spans="1:6" x14ac:dyDescent="0.25">
      <c r="A13905">
        <v>13903</v>
      </c>
      <c r="B13905" t="s">
        <v>14797</v>
      </c>
      <c r="C13905" s="78">
        <v>-0.7108643</v>
      </c>
      <c r="D13905" s="78">
        <v>-2.6461332</v>
      </c>
      <c r="E13905" s="78">
        <v>-3.9994050000000003E-2</v>
      </c>
      <c r="F13905" s="78">
        <v>-3.2519816999999999E-2</v>
      </c>
    </row>
    <row r="13906" spans="1:6" x14ac:dyDescent="0.25">
      <c r="A13906">
        <v>13904</v>
      </c>
      <c r="B13906" t="s">
        <v>14798</v>
      </c>
      <c r="C13906" s="78">
        <v>-8.1319450000000001E-2</v>
      </c>
      <c r="D13906" s="78">
        <v>-5.1422297999999998E-2</v>
      </c>
      <c r="E13906" s="78">
        <v>-3.2699335000000003E-2</v>
      </c>
      <c r="F13906" s="78">
        <v>4.1504815E-2</v>
      </c>
    </row>
    <row r="13907" spans="1:6" x14ac:dyDescent="0.25">
      <c r="A13907">
        <v>13905</v>
      </c>
      <c r="B13907" t="s">
        <v>14799</v>
      </c>
      <c r="C13907" s="78">
        <v>-1.2116728000000001</v>
      </c>
      <c r="D13907" s="78">
        <v>0.90094149999999995</v>
      </c>
      <c r="E13907" s="78">
        <v>-7.5306239999999997E-2</v>
      </c>
      <c r="F13907" s="78">
        <v>7.2703569999999995E-2</v>
      </c>
    </row>
    <row r="13908" spans="1:6" x14ac:dyDescent="0.25">
      <c r="A13908">
        <v>13906</v>
      </c>
      <c r="B13908" t="s">
        <v>14800</v>
      </c>
      <c r="C13908" s="78">
        <v>-0.44306675000000001</v>
      </c>
      <c r="D13908" s="78">
        <v>-1.6621737000000001</v>
      </c>
      <c r="E13908" s="78">
        <v>-7.152435E-2</v>
      </c>
      <c r="F13908" s="78">
        <v>-2.7113511999999999E-2</v>
      </c>
    </row>
    <row r="13909" spans="1:6" x14ac:dyDescent="0.25">
      <c r="A13909">
        <v>13907</v>
      </c>
      <c r="B13909" t="s">
        <v>14801</v>
      </c>
      <c r="C13909" s="78">
        <v>2.2496543</v>
      </c>
      <c r="D13909" s="78">
        <v>-3.1204714999999998</v>
      </c>
      <c r="E13909" s="78">
        <v>-3.1376183000000002E-2</v>
      </c>
      <c r="F13909" s="78">
        <v>-1.9600375999999999E-2</v>
      </c>
    </row>
    <row r="13910" spans="1:6" x14ac:dyDescent="0.25">
      <c r="A13910">
        <v>13908</v>
      </c>
      <c r="B13910" t="s">
        <v>14802</v>
      </c>
      <c r="C13910" s="78">
        <v>-1.4151613000000001</v>
      </c>
      <c r="D13910" s="78">
        <v>-0.3360707</v>
      </c>
      <c r="E13910" s="78">
        <v>1.7915192999999999E-2</v>
      </c>
      <c r="F13910" s="78">
        <v>-5.2141769999999997E-2</v>
      </c>
    </row>
    <row r="13911" spans="1:6" x14ac:dyDescent="0.25">
      <c r="A13911">
        <v>13909</v>
      </c>
      <c r="B13911" t="s">
        <v>14803</v>
      </c>
      <c r="C13911" s="78">
        <v>-0.10813859000000001</v>
      </c>
      <c r="D13911" s="78">
        <v>1.0743833</v>
      </c>
      <c r="E13911" s="78">
        <v>-3.4390595000000003E-2</v>
      </c>
      <c r="F13911" s="78">
        <v>0.17954011</v>
      </c>
    </row>
    <row r="13912" spans="1:6" x14ac:dyDescent="0.25">
      <c r="A13912">
        <v>13910</v>
      </c>
      <c r="B13912" t="s">
        <v>14804</v>
      </c>
      <c r="C13912" s="78">
        <v>-0.49376205000000001</v>
      </c>
      <c r="D13912" s="78">
        <v>-0.29338804000000002</v>
      </c>
      <c r="E13912" s="78">
        <v>0.13376701999999999</v>
      </c>
      <c r="F13912" s="78">
        <v>-0.33535992999999997</v>
      </c>
    </row>
    <row r="13913" spans="1:6" x14ac:dyDescent="0.25">
      <c r="A13913">
        <v>13911</v>
      </c>
      <c r="B13913" t="s">
        <v>14805</v>
      </c>
      <c r="C13913" s="78">
        <v>-0.65809930000000005</v>
      </c>
      <c r="D13913" s="78">
        <v>-0.8527441</v>
      </c>
      <c r="E13913" s="78">
        <v>3.0207817000000001E-2</v>
      </c>
      <c r="F13913" s="78">
        <v>-0.14310703999999999</v>
      </c>
    </row>
    <row r="13914" spans="1:6" x14ac:dyDescent="0.25">
      <c r="A13914">
        <v>13912</v>
      </c>
      <c r="B13914" t="s">
        <v>14806</v>
      </c>
      <c r="C13914" s="78">
        <v>-0.77758335999999995</v>
      </c>
      <c r="D13914" s="78">
        <v>2.0535386</v>
      </c>
      <c r="E13914" s="78">
        <v>5.6026130000000002E-3</v>
      </c>
      <c r="F13914" s="78">
        <v>-4.6619117000000002E-2</v>
      </c>
    </row>
    <row r="13915" spans="1:6" x14ac:dyDescent="0.25">
      <c r="A13915">
        <v>13913</v>
      </c>
      <c r="B13915" t="s">
        <v>14807</v>
      </c>
      <c r="C13915" s="78">
        <v>0.23448935000000001</v>
      </c>
      <c r="D13915" s="78">
        <v>-1.166822</v>
      </c>
      <c r="E13915" s="78">
        <v>-4.9800604999999998E-2</v>
      </c>
      <c r="F13915" s="78">
        <v>0.12569185999999999</v>
      </c>
    </row>
    <row r="13916" spans="1:6" x14ac:dyDescent="0.25">
      <c r="A13916">
        <v>13914</v>
      </c>
      <c r="B13916" t="s">
        <v>14808</v>
      </c>
      <c r="C13916" s="78">
        <v>2.9812286000000001</v>
      </c>
      <c r="D13916" s="78">
        <v>2.6595906999999999</v>
      </c>
      <c r="E13916" s="78">
        <v>3.7891556E-2</v>
      </c>
      <c r="F13916" s="78">
        <v>-0.23910366</v>
      </c>
    </row>
    <row r="13917" spans="1:6" x14ac:dyDescent="0.25">
      <c r="A13917">
        <v>13915</v>
      </c>
      <c r="B13917" t="s">
        <v>14809</v>
      </c>
      <c r="C13917" s="78">
        <v>-0.24165930999999999</v>
      </c>
      <c r="D13917" s="78">
        <v>0.60705160000000002</v>
      </c>
      <c r="E13917" s="78">
        <v>-6.3662070000000001E-2</v>
      </c>
      <c r="F13917" s="78">
        <v>7.1436404999999994E-2</v>
      </c>
    </row>
    <row r="13918" spans="1:6" x14ac:dyDescent="0.25">
      <c r="A13918">
        <v>13916</v>
      </c>
      <c r="B13918" t="s">
        <v>14810</v>
      </c>
      <c r="C13918" s="78">
        <v>2.0845733000000002</v>
      </c>
      <c r="D13918" s="78">
        <v>0.26871505000000001</v>
      </c>
      <c r="E13918" s="78">
        <v>-6.5136306000000005E-2</v>
      </c>
      <c r="F13918" s="78">
        <v>7.7643803999999997E-2</v>
      </c>
    </row>
    <row r="13919" spans="1:6" x14ac:dyDescent="0.25">
      <c r="A13919">
        <v>13917</v>
      </c>
      <c r="B13919" t="s">
        <v>14811</v>
      </c>
      <c r="C13919" s="78">
        <v>-0.22604883000000001</v>
      </c>
      <c r="D13919" s="78">
        <v>-1.2359604</v>
      </c>
      <c r="E13919" s="78">
        <v>-8.0121310000000001E-2</v>
      </c>
      <c r="F13919" s="78">
        <v>0.11276646999999999</v>
      </c>
    </row>
    <row r="13920" spans="1:6" x14ac:dyDescent="0.25">
      <c r="A13920">
        <v>13918</v>
      </c>
      <c r="B13920" t="s">
        <v>14812</v>
      </c>
      <c r="C13920" s="78">
        <v>-0.18270594000000001</v>
      </c>
      <c r="D13920" s="78">
        <v>-0.34366997999999999</v>
      </c>
      <c r="E13920" s="78">
        <v>-4.2290382000000001E-2</v>
      </c>
      <c r="F13920" s="78">
        <v>0.10322038</v>
      </c>
    </row>
    <row r="13921" spans="1:6" x14ac:dyDescent="0.25">
      <c r="A13921">
        <v>13919</v>
      </c>
      <c r="B13921" t="s">
        <v>14813</v>
      </c>
      <c r="C13921" s="78">
        <v>-0.72962159999999998</v>
      </c>
      <c r="D13921" s="78">
        <v>-1.4466554E-2</v>
      </c>
      <c r="E13921" s="78">
        <v>3.3499429999999997E-2</v>
      </c>
      <c r="F13921" s="78">
        <v>-0.31292720000000002</v>
      </c>
    </row>
    <row r="13922" spans="1:6" x14ac:dyDescent="0.25">
      <c r="A13922">
        <v>13920</v>
      </c>
      <c r="B13922" t="s">
        <v>14814</v>
      </c>
      <c r="C13922" s="78">
        <v>5.2180289999999999E-3</v>
      </c>
      <c r="D13922" s="78">
        <v>-0.16289696000000001</v>
      </c>
      <c r="E13922" s="78">
        <v>-3.4390595000000003E-2</v>
      </c>
      <c r="F13922" s="78">
        <v>0.17954011</v>
      </c>
    </row>
    <row r="13923" spans="1:6" x14ac:dyDescent="0.25">
      <c r="A13923">
        <v>13921</v>
      </c>
      <c r="B13923" t="s">
        <v>14815</v>
      </c>
      <c r="C13923" s="78">
        <v>1.565544</v>
      </c>
      <c r="D13923" s="78">
        <v>-1.0987875</v>
      </c>
      <c r="E13923" s="78">
        <v>0.12312447999999999</v>
      </c>
      <c r="F13923" s="78">
        <v>-0.2168534</v>
      </c>
    </row>
    <row r="13924" spans="1:6" x14ac:dyDescent="0.25">
      <c r="A13924">
        <v>13922</v>
      </c>
      <c r="B13924" t="s">
        <v>14816</v>
      </c>
      <c r="C13924" s="78">
        <v>1.7745963</v>
      </c>
      <c r="D13924" s="78">
        <v>-2.7670485999999999</v>
      </c>
      <c r="E13924" s="78">
        <v>-1.9116178000000001E-3</v>
      </c>
      <c r="F13924" s="78">
        <v>-4.6722590000000002E-4</v>
      </c>
    </row>
    <row r="13925" spans="1:6" x14ac:dyDescent="0.25">
      <c r="A13925">
        <v>13923</v>
      </c>
      <c r="B13925" t="s">
        <v>14817</v>
      </c>
      <c r="C13925" s="78">
        <v>6.3377409999999995E-2</v>
      </c>
      <c r="D13925" s="78">
        <v>0.69608899999999996</v>
      </c>
      <c r="E13925" s="78">
        <v>-3.4390595000000003E-2</v>
      </c>
      <c r="F13925" s="78">
        <v>0.17954011</v>
      </c>
    </row>
    <row r="13926" spans="1:6" x14ac:dyDescent="0.25">
      <c r="A13926">
        <v>13924</v>
      </c>
      <c r="B13926" t="s">
        <v>14818</v>
      </c>
      <c r="C13926" s="78">
        <v>-0.43715910000000002</v>
      </c>
      <c r="D13926" s="78">
        <v>0.49841622000000002</v>
      </c>
      <c r="E13926" s="78">
        <v>-5.9439532000000003E-2</v>
      </c>
      <c r="F13926" s="78">
        <v>8.4535903999999995E-2</v>
      </c>
    </row>
    <row r="13927" spans="1:6" x14ac:dyDescent="0.25">
      <c r="A13927">
        <v>13925</v>
      </c>
      <c r="B13927" t="s">
        <v>14819</v>
      </c>
      <c r="C13927" s="78">
        <v>3.6603840000000001</v>
      </c>
      <c r="D13927" s="78">
        <v>1.6229241000000001</v>
      </c>
      <c r="E13927" s="78">
        <v>-3.4390595000000003E-2</v>
      </c>
      <c r="F13927" s="78">
        <v>0.17954011</v>
      </c>
    </row>
    <row r="13928" spans="1:6" x14ac:dyDescent="0.25">
      <c r="A13928">
        <v>13926</v>
      </c>
      <c r="B13928" t="s">
        <v>14820</v>
      </c>
      <c r="C13928" s="78">
        <v>-1.2948345000000001</v>
      </c>
      <c r="D13928" s="78">
        <v>1.9768429999999999</v>
      </c>
      <c r="E13928" s="78">
        <v>-0.103576615</v>
      </c>
      <c r="F13928" s="78">
        <v>2.7037426999999999E-2</v>
      </c>
    </row>
    <row r="13929" spans="1:6" x14ac:dyDescent="0.25">
      <c r="A13929">
        <v>13927</v>
      </c>
      <c r="B13929" t="s">
        <v>14821</v>
      </c>
      <c r="C13929" s="78">
        <v>-0.98000646000000002</v>
      </c>
      <c r="D13929" s="78">
        <v>0.36007062000000001</v>
      </c>
      <c r="E13929" s="78">
        <v>-3.4390595000000003E-2</v>
      </c>
      <c r="F13929" s="78">
        <v>0.17954011</v>
      </c>
    </row>
    <row r="13930" spans="1:6" x14ac:dyDescent="0.25">
      <c r="A13930">
        <v>13928</v>
      </c>
      <c r="B13930" t="s">
        <v>14822</v>
      </c>
      <c r="C13930" s="78">
        <v>-1.0966791</v>
      </c>
      <c r="D13930" s="78">
        <v>0.32688793999999999</v>
      </c>
      <c r="E13930" s="78">
        <v>3.6557939999999997E-2</v>
      </c>
      <c r="F13930" s="78">
        <v>-0.37678808000000003</v>
      </c>
    </row>
    <row r="13931" spans="1:6" x14ac:dyDescent="0.25">
      <c r="A13931">
        <v>13929</v>
      </c>
      <c r="B13931" t="s">
        <v>14823</v>
      </c>
      <c r="C13931" s="78">
        <v>-0.86381399999999997</v>
      </c>
      <c r="D13931" s="78">
        <v>1.1649251</v>
      </c>
      <c r="E13931" s="78">
        <v>-3.5569280000000002E-2</v>
      </c>
      <c r="F13931" s="78">
        <v>3.1954990000000003E-2</v>
      </c>
    </row>
    <row r="13932" spans="1:6" x14ac:dyDescent="0.25">
      <c r="A13932">
        <v>13930</v>
      </c>
      <c r="B13932" t="s">
        <v>14824</v>
      </c>
      <c r="C13932" s="78">
        <v>2.5267634000000001</v>
      </c>
      <c r="D13932" s="78">
        <v>-1.7481040000000001</v>
      </c>
      <c r="E13932" s="78">
        <v>-4.7620903999999999E-2</v>
      </c>
      <c r="F13932" s="78">
        <v>-2.6492149E-2</v>
      </c>
    </row>
    <row r="13933" spans="1:6" x14ac:dyDescent="0.25">
      <c r="A13933">
        <v>13931</v>
      </c>
      <c r="B13933" t="s">
        <v>14825</v>
      </c>
      <c r="C13933" s="78">
        <v>-0.62623510000000004</v>
      </c>
      <c r="D13933" s="78">
        <v>-0.88290109999999999</v>
      </c>
      <c r="E13933" s="78">
        <v>-3.4390595000000003E-2</v>
      </c>
      <c r="F13933" s="78">
        <v>0.17954011</v>
      </c>
    </row>
    <row r="13934" spans="1:6" x14ac:dyDescent="0.25">
      <c r="A13934">
        <v>13932</v>
      </c>
      <c r="B13934" t="s">
        <v>14826</v>
      </c>
      <c r="C13934" s="78">
        <v>-0.25001584999999998</v>
      </c>
      <c r="D13934" s="78">
        <v>0.96395766999999999</v>
      </c>
      <c r="E13934" s="78">
        <v>-5.6620900000000002E-2</v>
      </c>
      <c r="F13934" s="78">
        <v>4.4512660000000003E-2</v>
      </c>
    </row>
    <row r="13935" spans="1:6" x14ac:dyDescent="0.25">
      <c r="A13935">
        <v>13933</v>
      </c>
      <c r="B13935" t="s">
        <v>14827</v>
      </c>
      <c r="C13935" s="78">
        <v>0.42775390000000002</v>
      </c>
      <c r="D13935" s="78">
        <v>1.0484306000000001</v>
      </c>
      <c r="E13935" s="78">
        <v>-0.11976905</v>
      </c>
      <c r="F13935" s="78">
        <v>-0.10008417</v>
      </c>
    </row>
    <row r="13936" spans="1:6" x14ac:dyDescent="0.25">
      <c r="A13936">
        <v>13934</v>
      </c>
      <c r="B13936" t="s">
        <v>14828</v>
      </c>
      <c r="C13936" s="78">
        <v>0.76710690000000004</v>
      </c>
      <c r="D13936" s="78">
        <v>1.020087</v>
      </c>
      <c r="E13936" s="78">
        <v>1.3042356999999999E-2</v>
      </c>
      <c r="F13936" s="78">
        <v>-0.32887833999999999</v>
      </c>
    </row>
    <row r="13937" spans="1:6" x14ac:dyDescent="0.25">
      <c r="A13937">
        <v>13935</v>
      </c>
      <c r="B13937" t="s">
        <v>14829</v>
      </c>
      <c r="C13937" s="78">
        <v>1.4964166000000001</v>
      </c>
      <c r="D13937" s="78">
        <v>3.3847513</v>
      </c>
      <c r="E13937" s="78">
        <v>-8.5742609999999997E-2</v>
      </c>
      <c r="F13937" s="78">
        <v>1.8658012000000002E-2</v>
      </c>
    </row>
    <row r="13938" spans="1:6" x14ac:dyDescent="0.25">
      <c r="A13938">
        <v>13936</v>
      </c>
      <c r="B13938" t="s">
        <v>14830</v>
      </c>
      <c r="C13938" s="78">
        <v>-0.33673772000000002</v>
      </c>
      <c r="D13938" s="78">
        <v>-0.15317117999999999</v>
      </c>
      <c r="E13938" s="78">
        <v>-5.6342280000000002E-2</v>
      </c>
      <c r="F13938" s="78">
        <v>2.3381605999999999E-2</v>
      </c>
    </row>
    <row r="13939" spans="1:6" x14ac:dyDescent="0.25">
      <c r="A13939">
        <v>13937</v>
      </c>
      <c r="B13939" t="s">
        <v>14831</v>
      </c>
      <c r="C13939" s="78">
        <v>1.3017913999999999</v>
      </c>
      <c r="D13939" s="78">
        <v>2.6495709999999999E-2</v>
      </c>
      <c r="E13939" s="78">
        <v>-5.7958326999999997E-2</v>
      </c>
      <c r="F13939" s="78">
        <v>-0.27547133000000001</v>
      </c>
    </row>
    <row r="13940" spans="1:6" x14ac:dyDescent="0.25">
      <c r="A13940">
        <v>13938</v>
      </c>
      <c r="B13940" t="s">
        <v>14832</v>
      </c>
      <c r="C13940" s="78">
        <v>-0.10988265</v>
      </c>
      <c r="D13940" s="78">
        <v>-3.2312598000000001</v>
      </c>
      <c r="E13940" s="78">
        <v>-3.4390595000000003E-2</v>
      </c>
      <c r="F13940" s="78">
        <v>0.17954011</v>
      </c>
    </row>
    <row r="13941" spans="1:6" x14ac:dyDescent="0.25">
      <c r="A13941">
        <v>13939</v>
      </c>
      <c r="B13941" t="s">
        <v>14833</v>
      </c>
      <c r="C13941" s="78">
        <v>1.3523388000000001</v>
      </c>
      <c r="D13941" s="78">
        <v>-0.84211767000000004</v>
      </c>
      <c r="E13941" s="78">
        <v>1.9172225000000001E-2</v>
      </c>
      <c r="F13941" s="78">
        <v>2.4525075999999998E-3</v>
      </c>
    </row>
    <row r="13942" spans="1:6" x14ac:dyDescent="0.25">
      <c r="A13942">
        <v>13940</v>
      </c>
      <c r="B13942" t="s">
        <v>14834</v>
      </c>
      <c r="C13942" s="78">
        <v>-0.52450185999999999</v>
      </c>
      <c r="D13942" s="78">
        <v>0.59312030000000004</v>
      </c>
      <c r="E13942" s="78">
        <v>7.7997670000000005E-2</v>
      </c>
      <c r="F13942" s="78">
        <v>-0.25832713000000002</v>
      </c>
    </row>
    <row r="13943" spans="1:6" x14ac:dyDescent="0.25">
      <c r="A13943">
        <v>13941</v>
      </c>
      <c r="B13943" t="s">
        <v>14835</v>
      </c>
      <c r="C13943" s="78">
        <v>-0.43223274</v>
      </c>
      <c r="D13943" s="78">
        <v>-0.48622473999999999</v>
      </c>
      <c r="E13943" s="78">
        <v>-7.6000540000000005E-2</v>
      </c>
      <c r="F13943" s="78">
        <v>-5.4249838000000002E-2</v>
      </c>
    </row>
    <row r="13944" spans="1:6" x14ac:dyDescent="0.25">
      <c r="A13944">
        <v>13942</v>
      </c>
      <c r="B13944" t="s">
        <v>14836</v>
      </c>
      <c r="C13944" s="78">
        <v>3.1762215999999999</v>
      </c>
      <c r="D13944" s="78">
        <v>0.31305313000000001</v>
      </c>
      <c r="E13944" s="78">
        <v>-7.8686599999999995E-2</v>
      </c>
      <c r="F13944" s="78">
        <v>5.9496543999999998E-2</v>
      </c>
    </row>
    <row r="13945" spans="1:6" x14ac:dyDescent="0.25">
      <c r="A13945">
        <v>13943</v>
      </c>
      <c r="B13945" t="s">
        <v>14837</v>
      </c>
      <c r="C13945" s="78">
        <v>0.17573591999999999</v>
      </c>
      <c r="D13945" s="78">
        <v>-3.0400026000000002</v>
      </c>
      <c r="E13945" s="78">
        <v>-5.1272145999999998E-2</v>
      </c>
      <c r="F13945" s="78">
        <v>0.3296423</v>
      </c>
    </row>
    <row r="13946" spans="1:6" x14ac:dyDescent="0.25">
      <c r="A13946">
        <v>13944</v>
      </c>
      <c r="B13946" t="s">
        <v>14838</v>
      </c>
      <c r="C13946" s="78">
        <v>-2.3081942</v>
      </c>
      <c r="D13946" s="78">
        <v>-0.49526563000000001</v>
      </c>
      <c r="E13946" s="78">
        <v>5.7458020000000004E-3</v>
      </c>
      <c r="F13946" s="78">
        <v>-6.6131502E-3</v>
      </c>
    </row>
    <row r="13947" spans="1:6" x14ac:dyDescent="0.25">
      <c r="A13947">
        <v>13945</v>
      </c>
      <c r="B13947" t="s">
        <v>14839</v>
      </c>
      <c r="C13947" s="78">
        <v>-1.1181608000000001</v>
      </c>
      <c r="D13947" s="78">
        <v>-1.9066540000000001</v>
      </c>
      <c r="E13947" s="78">
        <v>-3.4390595000000003E-2</v>
      </c>
      <c r="F13947" s="78">
        <v>0.17954011</v>
      </c>
    </row>
    <row r="13948" spans="1:6" x14ac:dyDescent="0.25">
      <c r="A13948">
        <v>13946</v>
      </c>
      <c r="B13948" t="s">
        <v>14840</v>
      </c>
      <c r="C13948" s="78">
        <v>-1.8163658</v>
      </c>
      <c r="D13948" s="78">
        <v>-1.0215943000000001</v>
      </c>
      <c r="E13948" s="78">
        <v>-6.4321249999999996E-2</v>
      </c>
      <c r="F13948" s="78">
        <v>0.10080522</v>
      </c>
    </row>
    <row r="13949" spans="1:6" x14ac:dyDescent="0.25">
      <c r="A13949">
        <v>13947</v>
      </c>
      <c r="B13949" t="s">
        <v>14841</v>
      </c>
      <c r="C13949" s="78">
        <v>-0.35880345000000002</v>
      </c>
      <c r="D13949" s="78">
        <v>-1.396969E-2</v>
      </c>
      <c r="E13949" s="78">
        <v>-0.19863026</v>
      </c>
      <c r="F13949" s="78">
        <v>-0.31519079999999999</v>
      </c>
    </row>
    <row r="13950" spans="1:6" x14ac:dyDescent="0.25">
      <c r="A13950">
        <v>13948</v>
      </c>
      <c r="B13950" t="s">
        <v>14842</v>
      </c>
      <c r="C13950" s="78">
        <v>2.3145587000000001</v>
      </c>
      <c r="D13950" s="78">
        <v>-0.72456109999999996</v>
      </c>
      <c r="E13950" s="78">
        <v>-4.2563352999999998E-2</v>
      </c>
      <c r="F13950" s="78">
        <v>9.4423119999999999E-2</v>
      </c>
    </row>
    <row r="13951" spans="1:6" x14ac:dyDescent="0.25">
      <c r="A13951">
        <v>13949</v>
      </c>
      <c r="B13951" t="s">
        <v>14843</v>
      </c>
      <c r="C13951" s="78">
        <v>0.18517913999999999</v>
      </c>
      <c r="D13951" s="78">
        <v>0.57112885000000002</v>
      </c>
      <c r="E13951" s="78">
        <v>-4.7527476999999999E-2</v>
      </c>
      <c r="F13951" s="78">
        <v>2.556634E-2</v>
      </c>
    </row>
    <row r="13952" spans="1:6" x14ac:dyDescent="0.25">
      <c r="A13952">
        <v>13950</v>
      </c>
      <c r="B13952" t="s">
        <v>14844</v>
      </c>
      <c r="C13952" s="78">
        <v>-0.16528570000000001</v>
      </c>
      <c r="D13952" s="78">
        <v>-2.8001443000000001E-2</v>
      </c>
      <c r="E13952" s="78">
        <v>-4.4191719999999997E-2</v>
      </c>
      <c r="F13952" s="78">
        <v>7.0883273999999996E-2</v>
      </c>
    </row>
    <row r="13953" spans="1:6" x14ac:dyDescent="0.25">
      <c r="A13953">
        <v>13951</v>
      </c>
      <c r="B13953" t="s">
        <v>14845</v>
      </c>
      <c r="C13953" s="78">
        <v>-1.6976325999999999</v>
      </c>
      <c r="D13953" s="78">
        <v>-0.61521219999999999</v>
      </c>
      <c r="E13953" s="78">
        <v>7.3604639999999999E-2</v>
      </c>
      <c r="F13953" s="78">
        <v>-0.38408350000000002</v>
      </c>
    </row>
    <row r="13954" spans="1:6" x14ac:dyDescent="0.25">
      <c r="A13954">
        <v>13952</v>
      </c>
      <c r="B13954" t="s">
        <v>14846</v>
      </c>
      <c r="C13954" s="78">
        <v>-0.41466755</v>
      </c>
      <c r="D13954" s="78">
        <v>3.7400767000000001E-2</v>
      </c>
      <c r="E13954" s="78">
        <v>-3.4390595000000003E-2</v>
      </c>
      <c r="F13954" s="78">
        <v>0.17954011</v>
      </c>
    </row>
    <row r="13955" spans="1:6" x14ac:dyDescent="0.25">
      <c r="A13955">
        <v>13953</v>
      </c>
      <c r="B13955" t="s">
        <v>14847</v>
      </c>
      <c r="C13955" s="78">
        <v>2.7305839999999999</v>
      </c>
      <c r="D13955" s="78">
        <v>4.4269589999999998E-2</v>
      </c>
      <c r="E13955" s="78">
        <v>-5.8070569999999996E-4</v>
      </c>
      <c r="F13955" s="78">
        <v>-9.9467470000000002E-2</v>
      </c>
    </row>
    <row r="13956" spans="1:6" x14ac:dyDescent="0.25">
      <c r="A13956">
        <v>13954</v>
      </c>
      <c r="B13956" t="s">
        <v>14848</v>
      </c>
      <c r="C13956" s="78">
        <v>-0.76234089999999999</v>
      </c>
      <c r="D13956" s="78">
        <v>7.2702944000000005E-2</v>
      </c>
      <c r="E13956" s="78">
        <v>-4.7640372E-2</v>
      </c>
      <c r="F13956" s="78">
        <v>0.13949452000000001</v>
      </c>
    </row>
    <row r="13957" spans="1:6" x14ac:dyDescent="0.25">
      <c r="A13957">
        <v>13955</v>
      </c>
      <c r="B13957" t="s">
        <v>14849</v>
      </c>
      <c r="C13957" s="78">
        <v>0.43342533999999999</v>
      </c>
      <c r="D13957" s="78">
        <v>1.7646835000000001</v>
      </c>
      <c r="E13957" s="78">
        <v>-8.5859253999999996E-2</v>
      </c>
      <c r="F13957" s="78">
        <v>9.0339883999999995E-2</v>
      </c>
    </row>
    <row r="13958" spans="1:6" x14ac:dyDescent="0.25">
      <c r="A13958">
        <v>13956</v>
      </c>
      <c r="B13958" t="s">
        <v>14850</v>
      </c>
      <c r="C13958" s="78">
        <v>0.75581290000000001</v>
      </c>
      <c r="D13958" s="78">
        <v>-2.4865973000000001</v>
      </c>
      <c r="E13958" s="78">
        <v>-0.117272854</v>
      </c>
      <c r="F13958" s="78">
        <v>-0.15952636000000001</v>
      </c>
    </row>
    <row r="13959" spans="1:6" x14ac:dyDescent="0.25">
      <c r="A13959">
        <v>13957</v>
      </c>
      <c r="B13959" t="s">
        <v>14851</v>
      </c>
      <c r="C13959" s="78">
        <v>3.0564053000000002</v>
      </c>
      <c r="D13959" s="78">
        <v>0.61581147000000003</v>
      </c>
      <c r="E13959" s="78">
        <v>-8.4680640000000008E-3</v>
      </c>
      <c r="F13959" s="78">
        <v>-4.2271762999999997E-2</v>
      </c>
    </row>
    <row r="13960" spans="1:6" x14ac:dyDescent="0.25">
      <c r="A13960">
        <v>13958</v>
      </c>
      <c r="B13960" t="s">
        <v>14852</v>
      </c>
      <c r="C13960" s="78">
        <v>3.8043259999999998E-3</v>
      </c>
      <c r="D13960" s="78">
        <v>0.54533069999999995</v>
      </c>
      <c r="E13960" s="78">
        <v>-6.794791E-2</v>
      </c>
      <c r="F13960" s="78">
        <v>8.1663429999999995E-3</v>
      </c>
    </row>
    <row r="13961" spans="1:6" x14ac:dyDescent="0.25">
      <c r="A13961">
        <v>13959</v>
      </c>
      <c r="B13961" t="s">
        <v>14853</v>
      </c>
      <c r="C13961" s="78">
        <v>-2.2959008000000001</v>
      </c>
      <c r="D13961" s="78">
        <v>-2.1756487</v>
      </c>
      <c r="E13961" s="78">
        <v>1.02242455E-2</v>
      </c>
      <c r="F13961" s="78">
        <v>-0.16879491999999999</v>
      </c>
    </row>
    <row r="13962" spans="1:6" x14ac:dyDescent="0.25">
      <c r="A13962">
        <v>13960</v>
      </c>
      <c r="B13962" t="s">
        <v>14854</v>
      </c>
      <c r="C13962" s="78">
        <v>-1.1313876</v>
      </c>
      <c r="D13962" s="78">
        <v>-1.386266</v>
      </c>
      <c r="E13962" s="78">
        <v>-3.4390595000000003E-2</v>
      </c>
      <c r="F13962" s="78">
        <v>0.17954011</v>
      </c>
    </row>
    <row r="13963" spans="1:6" x14ac:dyDescent="0.25">
      <c r="A13963">
        <v>13961</v>
      </c>
      <c r="B13963" t="s">
        <v>14855</v>
      </c>
      <c r="C13963" s="78">
        <v>1.0720533000000001</v>
      </c>
      <c r="D13963" s="78">
        <v>0.50780119999999995</v>
      </c>
      <c r="E13963" s="78">
        <v>2.8793327999999999E-3</v>
      </c>
      <c r="F13963" s="78">
        <v>-0.14820077000000001</v>
      </c>
    </row>
    <row r="13964" spans="1:6" x14ac:dyDescent="0.25">
      <c r="A13964">
        <v>13962</v>
      </c>
      <c r="B13964" t="s">
        <v>14856</v>
      </c>
      <c r="C13964" s="78">
        <v>2.5808542000000001</v>
      </c>
      <c r="D13964" s="78">
        <v>1.3549328</v>
      </c>
      <c r="E13964" s="78">
        <v>-7.5621939999999999E-2</v>
      </c>
      <c r="F13964" s="78">
        <v>0.10658745999999999</v>
      </c>
    </row>
    <row r="13965" spans="1:6" x14ac:dyDescent="0.25">
      <c r="A13965">
        <v>13963</v>
      </c>
      <c r="B13965" t="s">
        <v>14857</v>
      </c>
      <c r="C13965" s="78">
        <v>-0.33860122999999998</v>
      </c>
      <c r="D13965" s="78">
        <v>2.6507133999999999</v>
      </c>
      <c r="E13965" s="78">
        <v>-5.9189968000000003E-2</v>
      </c>
      <c r="F13965" s="78">
        <v>7.4033660000000001E-2</v>
      </c>
    </row>
    <row r="13966" spans="1:6" x14ac:dyDescent="0.25">
      <c r="A13966">
        <v>13964</v>
      </c>
      <c r="B13966" t="s">
        <v>14858</v>
      </c>
      <c r="C13966" s="78">
        <v>-0.43269416999999999</v>
      </c>
      <c r="D13966" s="78">
        <v>0.46649226999999999</v>
      </c>
      <c r="E13966" s="78">
        <v>-6.5434630000000002E-3</v>
      </c>
      <c r="F13966" s="78">
        <v>-0.29185260000000002</v>
      </c>
    </row>
    <row r="13967" spans="1:6" x14ac:dyDescent="0.25">
      <c r="A13967">
        <v>13965</v>
      </c>
      <c r="B13967" t="s">
        <v>14859</v>
      </c>
      <c r="C13967" s="78">
        <v>1.4004135</v>
      </c>
      <c r="D13967" s="78">
        <v>-0.33638575999999998</v>
      </c>
      <c r="E13967" s="78">
        <v>-4.4670254E-2</v>
      </c>
      <c r="F13967" s="78">
        <v>1.7026960000000001E-2</v>
      </c>
    </row>
    <row r="13968" spans="1:6" x14ac:dyDescent="0.25">
      <c r="A13968">
        <v>13966</v>
      </c>
      <c r="B13968" t="s">
        <v>14860</v>
      </c>
      <c r="C13968" s="78">
        <v>-0.57678249999999998</v>
      </c>
      <c r="D13968" s="78">
        <v>-0.85914979999999996</v>
      </c>
      <c r="E13968" s="78">
        <v>-3.4390595000000003E-2</v>
      </c>
      <c r="F13968" s="78">
        <v>0.17954011</v>
      </c>
    </row>
    <row r="13969" spans="1:6" x14ac:dyDescent="0.25">
      <c r="A13969">
        <v>13967</v>
      </c>
      <c r="B13969" t="s">
        <v>14861</v>
      </c>
      <c r="C13969" s="78">
        <v>2.5695169999999998</v>
      </c>
      <c r="D13969" s="78">
        <v>2.5776664999999999</v>
      </c>
      <c r="E13969" s="78">
        <v>-8.1738790000000006E-2</v>
      </c>
      <c r="F13969" s="78">
        <v>6.2644489999999997E-2</v>
      </c>
    </row>
    <row r="13970" spans="1:6" x14ac:dyDescent="0.25">
      <c r="A13970">
        <v>13968</v>
      </c>
      <c r="B13970" t="s">
        <v>14862</v>
      </c>
      <c r="C13970" s="78">
        <v>0.83926210000000001</v>
      </c>
      <c r="D13970" s="78">
        <v>0.50707829999999998</v>
      </c>
      <c r="E13970" s="78">
        <v>-3.4390595000000003E-2</v>
      </c>
      <c r="F13970" s="78">
        <v>0.17954011</v>
      </c>
    </row>
    <row r="13971" spans="1:6" x14ac:dyDescent="0.25">
      <c r="A13971">
        <v>13969</v>
      </c>
      <c r="B13971" t="s">
        <v>14863</v>
      </c>
      <c r="C13971" s="78">
        <v>0.31761785999999997</v>
      </c>
      <c r="D13971" s="78">
        <v>-1.9061261</v>
      </c>
      <c r="E13971" s="78">
        <v>-5.0051815999999999E-2</v>
      </c>
      <c r="F13971" s="78">
        <v>-0.10244934</v>
      </c>
    </row>
    <row r="13972" spans="1:6" x14ac:dyDescent="0.25">
      <c r="A13972">
        <v>13970</v>
      </c>
      <c r="B13972" t="s">
        <v>14864</v>
      </c>
      <c r="C13972" s="78">
        <v>-1.2820809</v>
      </c>
      <c r="D13972" s="78">
        <v>0.40821921999999999</v>
      </c>
      <c r="E13972" s="78">
        <v>-4.2041096999999999E-2</v>
      </c>
      <c r="F13972" s="78">
        <v>5.4224566000000002E-2</v>
      </c>
    </row>
    <row r="13973" spans="1:6" x14ac:dyDescent="0.25">
      <c r="A13973">
        <v>13971</v>
      </c>
      <c r="B13973" t="s">
        <v>14865</v>
      </c>
      <c r="C13973" s="78">
        <v>0.2264727</v>
      </c>
      <c r="D13973" s="78">
        <v>-0.3284147</v>
      </c>
      <c r="E13973" s="78">
        <v>-8.2290530000000001E-2</v>
      </c>
      <c r="F13973" s="78">
        <v>5.6038632999999997E-2</v>
      </c>
    </row>
    <row r="13974" spans="1:6" x14ac:dyDescent="0.25">
      <c r="A13974">
        <v>13972</v>
      </c>
      <c r="B13974" t="s">
        <v>14866</v>
      </c>
      <c r="C13974" s="78">
        <v>-1.3017266999999999</v>
      </c>
      <c r="D13974" s="78">
        <v>0.10372979</v>
      </c>
      <c r="E13974" s="78">
        <v>-6.9437705000000002E-2</v>
      </c>
      <c r="F13974" s="78">
        <v>4.6507611999999997E-2</v>
      </c>
    </row>
    <row r="13975" spans="1:6" x14ac:dyDescent="0.25">
      <c r="A13975">
        <v>13973</v>
      </c>
      <c r="B13975" t="s">
        <v>14867</v>
      </c>
      <c r="C13975" s="78">
        <v>1.3972157999999999</v>
      </c>
      <c r="D13975" s="78">
        <v>1.6104792000000001</v>
      </c>
      <c r="E13975" s="78">
        <v>-2.642833E-2</v>
      </c>
      <c r="F13975" s="78">
        <v>3.141029E-2</v>
      </c>
    </row>
    <row r="13976" spans="1:6" x14ac:dyDescent="0.25">
      <c r="A13976">
        <v>13974</v>
      </c>
      <c r="B13976" t="s">
        <v>14868</v>
      </c>
      <c r="C13976" s="78">
        <v>-1.2995684999999999</v>
      </c>
      <c r="D13976" s="78">
        <v>0.39961857000000001</v>
      </c>
      <c r="E13976" s="78">
        <v>-7.4058756000000003E-2</v>
      </c>
      <c r="F13976" s="78">
        <v>-0.16619096999999999</v>
      </c>
    </row>
    <row r="13977" spans="1:6" x14ac:dyDescent="0.25">
      <c r="A13977">
        <v>13975</v>
      </c>
      <c r="B13977" t="s">
        <v>14869</v>
      </c>
      <c r="C13977" s="78">
        <v>-1.2687953000000001</v>
      </c>
      <c r="D13977" s="78">
        <v>1.2987403</v>
      </c>
      <c r="E13977" s="78">
        <v>-4.1408245000000003E-2</v>
      </c>
      <c r="F13977" s="78">
        <v>7.6384079999999993E-2</v>
      </c>
    </row>
    <row r="13978" spans="1:6" x14ac:dyDescent="0.25">
      <c r="A13978">
        <v>13976</v>
      </c>
      <c r="B13978" t="s">
        <v>14870</v>
      </c>
      <c r="C13978" s="78">
        <v>2.0066744999999999</v>
      </c>
      <c r="D13978" s="78">
        <v>1.2119008</v>
      </c>
      <c r="E13978" s="78">
        <v>-3.4390595000000003E-2</v>
      </c>
      <c r="F13978" s="78">
        <v>0.17954011</v>
      </c>
    </row>
    <row r="13979" spans="1:6" x14ac:dyDescent="0.25">
      <c r="A13979">
        <v>13977</v>
      </c>
      <c r="B13979" t="s">
        <v>14871</v>
      </c>
      <c r="C13979" s="78">
        <v>2.0215437000000001</v>
      </c>
      <c r="D13979" s="78">
        <v>2.6155708</v>
      </c>
      <c r="E13979" s="78">
        <v>-6.2801380000000004E-2</v>
      </c>
      <c r="F13979" s="78">
        <v>5.9824667999999998E-2</v>
      </c>
    </row>
    <row r="13980" spans="1:6" x14ac:dyDescent="0.25">
      <c r="A13980">
        <v>13978</v>
      </c>
      <c r="B13980" t="s">
        <v>14872</v>
      </c>
      <c r="C13980" s="78">
        <v>0.27150239999999998</v>
      </c>
      <c r="D13980" s="78">
        <v>-0.69561910000000005</v>
      </c>
      <c r="E13980" s="78">
        <v>-6.7706500000000003E-2</v>
      </c>
      <c r="F13980" s="78">
        <v>0.12465769</v>
      </c>
    </row>
    <row r="13981" spans="1:6" x14ac:dyDescent="0.25">
      <c r="A13981">
        <v>13979</v>
      </c>
      <c r="B13981" t="s">
        <v>14873</v>
      </c>
      <c r="C13981" s="78">
        <v>0.43489749999999999</v>
      </c>
      <c r="D13981" s="78">
        <v>1.6653271999999999</v>
      </c>
      <c r="E13981" s="78">
        <v>0.43353298000000001</v>
      </c>
      <c r="F13981" s="78">
        <v>-0.28818666999999998</v>
      </c>
    </row>
    <row r="13982" spans="1:6" x14ac:dyDescent="0.25">
      <c r="A13982">
        <v>13980</v>
      </c>
      <c r="B13982" t="s">
        <v>14874</v>
      </c>
      <c r="C13982" s="78">
        <v>-0.3627205</v>
      </c>
      <c r="D13982" s="78">
        <v>2.4407655E-2</v>
      </c>
      <c r="E13982" s="78">
        <v>-4.2356927000000003E-2</v>
      </c>
      <c r="F13982" s="78">
        <v>7.2985049999999996E-2</v>
      </c>
    </row>
    <row r="13983" spans="1:6" x14ac:dyDescent="0.25">
      <c r="A13983">
        <v>13981</v>
      </c>
      <c r="B13983" t="s">
        <v>14875</v>
      </c>
      <c r="C13983" s="78">
        <v>-0.31188937999999999</v>
      </c>
      <c r="D13983" s="78">
        <v>0.94290649999999998</v>
      </c>
      <c r="E13983" s="78">
        <v>-0.10986914</v>
      </c>
      <c r="F13983" s="78">
        <v>-2.2018954E-2</v>
      </c>
    </row>
    <row r="13984" spans="1:6" x14ac:dyDescent="0.25">
      <c r="A13984">
        <v>13982</v>
      </c>
      <c r="B13984" t="s">
        <v>14876</v>
      </c>
      <c r="C13984" s="78">
        <v>-1.7905338</v>
      </c>
      <c r="D13984" s="78">
        <v>-3.1686429999999999</v>
      </c>
      <c r="E13984" s="78">
        <v>-7.5444709999999998E-2</v>
      </c>
      <c r="F13984" s="78">
        <v>2.2137537999999998E-2</v>
      </c>
    </row>
    <row r="13985" spans="1:6" x14ac:dyDescent="0.25">
      <c r="A13985">
        <v>13983</v>
      </c>
      <c r="B13985" t="s">
        <v>14877</v>
      </c>
      <c r="C13985" s="78">
        <v>-1.2312974000000001</v>
      </c>
      <c r="D13985" s="78">
        <v>0.24517291999999999</v>
      </c>
      <c r="E13985" s="78">
        <v>-4.8284149999999998E-2</v>
      </c>
      <c r="F13985" s="78">
        <v>-4.9539952999999998E-2</v>
      </c>
    </row>
    <row r="13986" spans="1:6" x14ac:dyDescent="0.25">
      <c r="A13986">
        <v>13984</v>
      </c>
      <c r="B13986" t="s">
        <v>14878</v>
      </c>
      <c r="C13986" s="78">
        <v>-0.17756146</v>
      </c>
      <c r="D13986" s="78">
        <v>-0.32519325999999998</v>
      </c>
      <c r="E13986" s="78">
        <v>-2.6964502000000001E-2</v>
      </c>
      <c r="F13986" s="78">
        <v>6.2520560000000003E-2</v>
      </c>
    </row>
    <row r="13987" spans="1:6" x14ac:dyDescent="0.25">
      <c r="A13987">
        <v>13985</v>
      </c>
      <c r="B13987" t="s">
        <v>14879</v>
      </c>
      <c r="C13987" s="78">
        <v>-0.121419996</v>
      </c>
      <c r="D13987" s="78">
        <v>1.3495283</v>
      </c>
      <c r="E13987" s="78">
        <v>-0.19449584</v>
      </c>
      <c r="F13987" s="78">
        <v>-0.32285755999999999</v>
      </c>
    </row>
    <row r="13988" spans="1:6" x14ac:dyDescent="0.25">
      <c r="A13988">
        <v>13986</v>
      </c>
      <c r="B13988" t="s">
        <v>14880</v>
      </c>
      <c r="C13988" s="78">
        <v>0.16235622999999999</v>
      </c>
      <c r="D13988" s="78">
        <v>1.2118371999999999</v>
      </c>
      <c r="E13988" s="78">
        <v>-6.1738090000000002E-2</v>
      </c>
      <c r="F13988" s="78">
        <v>-6.6272019999999996E-3</v>
      </c>
    </row>
    <row r="13989" spans="1:6" x14ac:dyDescent="0.25">
      <c r="A13989">
        <v>13987</v>
      </c>
      <c r="B13989" t="s">
        <v>14881</v>
      </c>
      <c r="C13989" s="78">
        <v>0.13067606000000001</v>
      </c>
      <c r="D13989" s="78">
        <v>-1.8602050000000001</v>
      </c>
      <c r="E13989" s="78">
        <v>-7.1409559999999997E-2</v>
      </c>
      <c r="F13989" s="78">
        <v>7.2975024999999999E-2</v>
      </c>
    </row>
    <row r="13990" spans="1:6" x14ac:dyDescent="0.25">
      <c r="A13990">
        <v>13988</v>
      </c>
      <c r="B13990" t="s">
        <v>14882</v>
      </c>
      <c r="C13990" s="78">
        <v>0.10295561</v>
      </c>
      <c r="D13990" s="78">
        <v>-0.42339334000000001</v>
      </c>
      <c r="E13990" s="78">
        <v>-1.2337549E-2</v>
      </c>
      <c r="F13990" s="78">
        <v>-0.13102395999999999</v>
      </c>
    </row>
    <row r="13991" spans="1:6" x14ac:dyDescent="0.25">
      <c r="A13991">
        <v>13989</v>
      </c>
      <c r="B13991" t="s">
        <v>14883</v>
      </c>
      <c r="C13991" s="78">
        <v>2.5629474999999999</v>
      </c>
      <c r="D13991" s="78">
        <v>-0.20721033</v>
      </c>
      <c r="E13991" s="78">
        <v>-3.4390595000000003E-2</v>
      </c>
      <c r="F13991" s="78">
        <v>0.17954011</v>
      </c>
    </row>
    <row r="13992" spans="1:6" x14ac:dyDescent="0.25">
      <c r="A13992">
        <v>13990</v>
      </c>
      <c r="B13992" t="s">
        <v>14884</v>
      </c>
      <c r="C13992" s="78">
        <v>-0.93521916999999999</v>
      </c>
      <c r="D13992" s="78">
        <v>0.70886979999999999</v>
      </c>
      <c r="E13992" s="78">
        <v>-7.5558840000000002E-2</v>
      </c>
      <c r="F13992" s="78">
        <v>2.4577393999999999E-2</v>
      </c>
    </row>
    <row r="13993" spans="1:6" x14ac:dyDescent="0.25">
      <c r="A13993">
        <v>13991</v>
      </c>
      <c r="B13993" t="s">
        <v>14885</v>
      </c>
      <c r="C13993" s="78">
        <v>2.2737178999999998</v>
      </c>
      <c r="D13993" s="78">
        <v>1.5178307</v>
      </c>
      <c r="E13993" s="78">
        <v>-3.4390595000000003E-2</v>
      </c>
      <c r="F13993" s="78">
        <v>0.17954011</v>
      </c>
    </row>
    <row r="13994" spans="1:6" x14ac:dyDescent="0.25">
      <c r="A13994">
        <v>13992</v>
      </c>
      <c r="B13994" t="s">
        <v>14886</v>
      </c>
      <c r="C13994" s="78">
        <v>0.21153559999999999</v>
      </c>
      <c r="D13994" s="78">
        <v>1.5339775</v>
      </c>
      <c r="E13994" s="78">
        <v>-4.5270547000000001E-2</v>
      </c>
      <c r="F13994" s="78">
        <v>-0.1346115</v>
      </c>
    </row>
    <row r="13995" spans="1:6" x14ac:dyDescent="0.25">
      <c r="A13995">
        <v>13993</v>
      </c>
      <c r="B13995" t="s">
        <v>14887</v>
      </c>
      <c r="C13995" s="78">
        <v>1.0824118</v>
      </c>
      <c r="D13995" s="78">
        <v>1.6591305000000001</v>
      </c>
      <c r="E13995" s="78">
        <v>-6.8472445000000007E-2</v>
      </c>
      <c r="F13995" s="78">
        <v>7.8955889999999997E-3</v>
      </c>
    </row>
    <row r="13996" spans="1:6" x14ac:dyDescent="0.25">
      <c r="A13996">
        <v>13994</v>
      </c>
      <c r="B13996" t="s">
        <v>14888</v>
      </c>
      <c r="C13996" s="78">
        <v>1.0390533</v>
      </c>
      <c r="D13996" s="78">
        <v>1.5700263999999999</v>
      </c>
      <c r="E13996" s="78">
        <v>1.0472197000000001E-2</v>
      </c>
      <c r="F13996" s="78">
        <v>4.5894682000000003E-3</v>
      </c>
    </row>
    <row r="13997" spans="1:6" x14ac:dyDescent="0.25">
      <c r="A13997">
        <v>13995</v>
      </c>
      <c r="B13997" t="s">
        <v>14889</v>
      </c>
      <c r="C13997" s="78">
        <v>-0.28818798000000001</v>
      </c>
      <c r="D13997" s="78">
        <v>0.16620465000000001</v>
      </c>
      <c r="E13997" s="78">
        <v>-9.6115129999999993E-2</v>
      </c>
      <c r="F13997" s="78">
        <v>3.0856714E-2</v>
      </c>
    </row>
    <row r="13998" spans="1:6" x14ac:dyDescent="0.25">
      <c r="A13998">
        <v>13996</v>
      </c>
      <c r="B13998" t="s">
        <v>14890</v>
      </c>
      <c r="C13998" s="78">
        <v>1.5958403000000001</v>
      </c>
      <c r="D13998" s="78">
        <v>-1.1209922999999999</v>
      </c>
      <c r="E13998" s="78">
        <v>-3.4390595000000003E-2</v>
      </c>
      <c r="F13998" s="78">
        <v>0.17954011</v>
      </c>
    </row>
    <row r="13999" spans="1:6" x14ac:dyDescent="0.25">
      <c r="A13999">
        <v>13997</v>
      </c>
      <c r="B13999" t="s">
        <v>14891</v>
      </c>
      <c r="C13999" s="78">
        <v>0.16434546999999999</v>
      </c>
      <c r="D13999" s="78">
        <v>1.0950053</v>
      </c>
      <c r="E13999" s="78">
        <v>-4.5489399999999999E-2</v>
      </c>
      <c r="F13999" s="78">
        <v>-0.20933159000000001</v>
      </c>
    </row>
    <row r="14000" spans="1:6" x14ac:dyDescent="0.25">
      <c r="A14000">
        <v>13998</v>
      </c>
      <c r="B14000" t="s">
        <v>14892</v>
      </c>
      <c r="C14000" s="78">
        <v>-1.2478497</v>
      </c>
      <c r="D14000" s="78">
        <v>-6.7043839999999993E-2</v>
      </c>
      <c r="E14000" s="78">
        <v>-8.5967139999999997E-2</v>
      </c>
      <c r="F14000" s="78">
        <v>5.6247413000000003E-2</v>
      </c>
    </row>
    <row r="14001" spans="1:6" x14ac:dyDescent="0.25">
      <c r="A14001">
        <v>13999</v>
      </c>
      <c r="B14001" t="s">
        <v>14893</v>
      </c>
      <c r="C14001" s="78">
        <v>2.7011851999999998</v>
      </c>
      <c r="D14001" s="78">
        <v>-2.6217315000000001</v>
      </c>
      <c r="E14001" s="78">
        <v>1.8110790999999999</v>
      </c>
      <c r="F14001" s="78">
        <v>-0.28624523000000002</v>
      </c>
    </row>
    <row r="14002" spans="1:6" x14ac:dyDescent="0.25">
      <c r="A14002">
        <v>14000</v>
      </c>
      <c r="B14002" t="s">
        <v>14894</v>
      </c>
      <c r="C14002" s="78">
        <v>-0.31887883</v>
      </c>
      <c r="D14002" s="78">
        <v>-1.2141021000000001</v>
      </c>
      <c r="E14002" s="78">
        <v>0.35315284000000002</v>
      </c>
      <c r="F14002" s="78">
        <v>-0.67920446000000001</v>
      </c>
    </row>
    <row r="14003" spans="1:6" x14ac:dyDescent="0.25">
      <c r="A14003">
        <v>14001</v>
      </c>
      <c r="B14003" t="s">
        <v>14895</v>
      </c>
      <c r="C14003" s="78">
        <v>0.27767786</v>
      </c>
      <c r="D14003" s="78">
        <v>-1.5521699</v>
      </c>
      <c r="E14003" s="78">
        <v>-8.1909659999999995E-2</v>
      </c>
      <c r="F14003" s="78">
        <v>0.11835709</v>
      </c>
    </row>
    <row r="14004" spans="1:6" x14ac:dyDescent="0.25">
      <c r="A14004">
        <v>14002</v>
      </c>
      <c r="B14004" t="s">
        <v>14896</v>
      </c>
      <c r="C14004" s="78">
        <v>1.0528679000000001</v>
      </c>
      <c r="D14004" s="78">
        <v>-3.4701680000000001</v>
      </c>
      <c r="E14004" s="78">
        <v>1.2406491E-2</v>
      </c>
      <c r="F14004" s="78">
        <v>-8.6560590000000007E-2</v>
      </c>
    </row>
    <row r="14005" spans="1:6" x14ac:dyDescent="0.25">
      <c r="A14005">
        <v>14003</v>
      </c>
      <c r="B14005" t="s">
        <v>14897</v>
      </c>
      <c r="C14005" s="78">
        <v>-4.0426254000000002E-2</v>
      </c>
      <c r="D14005" s="78">
        <v>-0.27364144000000001</v>
      </c>
      <c r="E14005" s="78">
        <v>2.7426454999999999E-2</v>
      </c>
      <c r="F14005" s="78">
        <v>4.6263143E-2</v>
      </c>
    </row>
    <row r="14006" spans="1:6" x14ac:dyDescent="0.25">
      <c r="A14006">
        <v>14004</v>
      </c>
      <c r="B14006" t="s">
        <v>14898</v>
      </c>
      <c r="C14006" s="78">
        <v>-1.2180556</v>
      </c>
      <c r="D14006" s="78">
        <v>-1.1676016</v>
      </c>
      <c r="E14006" s="78">
        <v>-6.2757074999999996E-2</v>
      </c>
      <c r="F14006" s="78">
        <v>-0.25017541999999998</v>
      </c>
    </row>
    <row r="14007" spans="1:6" x14ac:dyDescent="0.25">
      <c r="A14007">
        <v>14005</v>
      </c>
      <c r="B14007" t="s">
        <v>14899</v>
      </c>
      <c r="C14007" s="78">
        <v>7.7039389999999999E-2</v>
      </c>
      <c r="D14007" s="78">
        <v>1.0134113</v>
      </c>
      <c r="E14007" s="78">
        <v>-3.4390595000000003E-2</v>
      </c>
      <c r="F14007" s="78">
        <v>0.17954011</v>
      </c>
    </row>
    <row r="14008" spans="1:6" x14ac:dyDescent="0.25">
      <c r="A14008">
        <v>14006</v>
      </c>
      <c r="B14008" t="s">
        <v>14900</v>
      </c>
      <c r="C14008" s="78">
        <v>-6.5228999999999995E-2</v>
      </c>
      <c r="D14008" s="78">
        <v>1.3274687999999999</v>
      </c>
      <c r="E14008" s="78">
        <v>-3.4390595000000003E-2</v>
      </c>
      <c r="F14008" s="78">
        <v>0.17954011</v>
      </c>
    </row>
    <row r="14009" spans="1:6" x14ac:dyDescent="0.25">
      <c r="A14009">
        <v>14007</v>
      </c>
      <c r="B14009" t="s">
        <v>14901</v>
      </c>
      <c r="C14009" s="78">
        <v>-0.52558744000000002</v>
      </c>
      <c r="D14009" s="78">
        <v>-0.77440463999999998</v>
      </c>
      <c r="E14009" s="78">
        <v>-5.1997557E-2</v>
      </c>
      <c r="F14009" s="78">
        <v>6.7206119999999994E-2</v>
      </c>
    </row>
    <row r="14010" spans="1:6" x14ac:dyDescent="0.25">
      <c r="A14010">
        <v>14008</v>
      </c>
      <c r="B14010" t="s">
        <v>14902</v>
      </c>
      <c r="C14010" s="78">
        <v>1.5236297999999999</v>
      </c>
      <c r="D14010" s="78">
        <v>-0.7169913</v>
      </c>
      <c r="E14010" s="78">
        <v>-3.4390595000000003E-2</v>
      </c>
      <c r="F14010" s="78">
        <v>0.17954011</v>
      </c>
    </row>
    <row r="14011" spans="1:6" x14ac:dyDescent="0.25">
      <c r="A14011">
        <v>14009</v>
      </c>
      <c r="B14011" t="s">
        <v>14903</v>
      </c>
      <c r="C14011" s="78">
        <v>0.81536390000000003</v>
      </c>
      <c r="D14011" s="78">
        <v>-0.84940340000000003</v>
      </c>
      <c r="E14011" s="78">
        <v>1.9505948</v>
      </c>
      <c r="F14011" s="78">
        <v>-6.2423645999999999E-2</v>
      </c>
    </row>
    <row r="14012" spans="1:6" x14ac:dyDescent="0.25">
      <c r="A14012">
        <v>14010</v>
      </c>
      <c r="B14012" t="s">
        <v>14904</v>
      </c>
      <c r="C14012" s="78">
        <v>-0.7165958</v>
      </c>
      <c r="D14012" s="78">
        <v>1.6121760000000001</v>
      </c>
      <c r="E14012" s="78">
        <v>-3.4390595000000003E-2</v>
      </c>
      <c r="F14012" s="78">
        <v>0.17954011</v>
      </c>
    </row>
    <row r="14013" spans="1:6" x14ac:dyDescent="0.25">
      <c r="A14013">
        <v>14011</v>
      </c>
      <c r="B14013" t="s">
        <v>14905</v>
      </c>
      <c r="C14013" s="78">
        <v>1.4501805000000001</v>
      </c>
      <c r="D14013" s="78">
        <v>1.0256533999999999</v>
      </c>
      <c r="E14013" s="78">
        <v>-5.6998319999999998E-2</v>
      </c>
      <c r="F14013" s="78">
        <v>4.2856216000000003E-2</v>
      </c>
    </row>
    <row r="14014" spans="1:6" x14ac:dyDescent="0.25">
      <c r="A14014">
        <v>14012</v>
      </c>
      <c r="B14014" t="s">
        <v>14906</v>
      </c>
      <c r="C14014" s="78">
        <v>-2.0824973999999998</v>
      </c>
      <c r="D14014" s="78">
        <v>-2.4439751999999999E-2</v>
      </c>
      <c r="E14014" s="78">
        <v>0.10411740999999999</v>
      </c>
      <c r="F14014" s="78">
        <v>-4.4801651999999997E-2</v>
      </c>
    </row>
    <row r="14015" spans="1:6" x14ac:dyDescent="0.25">
      <c r="A14015">
        <v>14013</v>
      </c>
      <c r="B14015" t="s">
        <v>14907</v>
      </c>
      <c r="C14015" s="78">
        <v>-1.0427736000000001</v>
      </c>
      <c r="D14015" s="78">
        <v>-1.4513205</v>
      </c>
      <c r="E14015" s="78">
        <v>-8.5897570000000006E-2</v>
      </c>
      <c r="F14015" s="78">
        <v>-2.7091726999999999E-2</v>
      </c>
    </row>
    <row r="14016" spans="1:6" x14ac:dyDescent="0.25">
      <c r="A14016">
        <v>14014</v>
      </c>
      <c r="B14016" t="s">
        <v>14908</v>
      </c>
      <c r="C14016" s="78">
        <v>-0.12708488000000001</v>
      </c>
      <c r="D14016" s="78">
        <v>2.1797023000000002</v>
      </c>
      <c r="E14016" s="78">
        <v>-6.9662630000000003E-2</v>
      </c>
      <c r="F14016" s="78">
        <v>7.2386160000000005E-2</v>
      </c>
    </row>
    <row r="14017" spans="1:6" x14ac:dyDescent="0.25">
      <c r="A14017">
        <v>14015</v>
      </c>
      <c r="B14017" t="s">
        <v>14909</v>
      </c>
      <c r="C14017" s="78">
        <v>-0.44821638000000003</v>
      </c>
      <c r="D14017" s="78">
        <v>0.64232480000000003</v>
      </c>
      <c r="E14017" s="78">
        <v>-7.1158840000000001E-2</v>
      </c>
      <c r="F14017" s="78">
        <v>0.11766285</v>
      </c>
    </row>
    <row r="14018" spans="1:6" x14ac:dyDescent="0.25">
      <c r="A14018">
        <v>14016</v>
      </c>
      <c r="B14018" t="s">
        <v>14910</v>
      </c>
      <c r="C14018" s="78">
        <v>-1.0332087999999999</v>
      </c>
      <c r="D14018" s="78">
        <v>1.4417549000000001</v>
      </c>
      <c r="E14018" s="78">
        <v>-7.2592124000000005E-4</v>
      </c>
      <c r="F14018" s="78">
        <v>-0.19315378</v>
      </c>
    </row>
    <row r="14019" spans="1:6" x14ac:dyDescent="0.25">
      <c r="A14019">
        <v>14017</v>
      </c>
      <c r="B14019" t="s">
        <v>14911</v>
      </c>
      <c r="C14019" s="78">
        <v>0.75723015999999999</v>
      </c>
      <c r="D14019" s="78">
        <v>1.2246258000000001</v>
      </c>
      <c r="E14019" s="78">
        <v>-6.8319980000000002E-2</v>
      </c>
      <c r="F14019" s="78">
        <v>-1.9110559999999999E-2</v>
      </c>
    </row>
    <row r="14020" spans="1:6" x14ac:dyDescent="0.25">
      <c r="A14020">
        <v>14018</v>
      </c>
      <c r="B14020" t="s">
        <v>14912</v>
      </c>
      <c r="C14020" s="78">
        <v>-1.3131546000000001</v>
      </c>
      <c r="D14020" s="78">
        <v>-0.13438913</v>
      </c>
      <c r="E14020" s="78">
        <v>-2.8652586000000001E-2</v>
      </c>
      <c r="F14020" s="78">
        <v>7.8214556000000005E-2</v>
      </c>
    </row>
    <row r="14021" spans="1:6" x14ac:dyDescent="0.25">
      <c r="A14021">
        <v>14019</v>
      </c>
      <c r="B14021" t="s">
        <v>14913</v>
      </c>
      <c r="C14021" s="78">
        <v>-0.3783685</v>
      </c>
      <c r="D14021" s="78">
        <v>-0.37450346000000001</v>
      </c>
      <c r="E14021" s="78">
        <v>-5.6076943999999997E-2</v>
      </c>
      <c r="F14021" s="78">
        <v>-6.6001790000000005E-2</v>
      </c>
    </row>
    <row r="14022" spans="1:6" x14ac:dyDescent="0.25">
      <c r="A14022">
        <v>14020</v>
      </c>
      <c r="B14022" t="s">
        <v>14914</v>
      </c>
      <c r="C14022" s="78">
        <v>0.13008913</v>
      </c>
      <c r="D14022" s="78">
        <v>-0.47030254999999999</v>
      </c>
      <c r="E14022" s="78">
        <v>1.0673553000000001E-2</v>
      </c>
      <c r="F14022" s="78">
        <v>3.8854720000000002E-2</v>
      </c>
    </row>
    <row r="14023" spans="1:6" x14ac:dyDescent="0.25">
      <c r="A14023">
        <v>14021</v>
      </c>
      <c r="B14023" t="s">
        <v>14915</v>
      </c>
      <c r="C14023" s="78">
        <v>-1.0116137999999999</v>
      </c>
      <c r="D14023" s="78">
        <v>-5.8954685999999999E-2</v>
      </c>
      <c r="E14023" s="78">
        <v>-3.4390595000000003E-2</v>
      </c>
      <c r="F14023" s="78">
        <v>0.17954011</v>
      </c>
    </row>
    <row r="14024" spans="1:6" x14ac:dyDescent="0.25">
      <c r="A14024">
        <v>14022</v>
      </c>
      <c r="B14024" t="s">
        <v>14916</v>
      </c>
      <c r="C14024" s="78">
        <v>-1.5534043</v>
      </c>
      <c r="D14024" s="78">
        <v>-0.41012534</v>
      </c>
      <c r="E14024" s="78">
        <v>-3.8073834000000001E-2</v>
      </c>
      <c r="F14024" s="78">
        <v>-4.8387659999999999E-2</v>
      </c>
    </row>
    <row r="14025" spans="1:6" x14ac:dyDescent="0.25">
      <c r="A14025">
        <v>14023</v>
      </c>
      <c r="B14025" t="s">
        <v>14917</v>
      </c>
      <c r="C14025" s="78">
        <v>-0.52328180000000002</v>
      </c>
      <c r="D14025" s="78">
        <v>0.56851269999999998</v>
      </c>
      <c r="E14025" s="78">
        <v>-6.1738519999999998E-2</v>
      </c>
      <c r="F14025" s="78">
        <v>6.9695115000000002E-2</v>
      </c>
    </row>
    <row r="14026" spans="1:6" x14ac:dyDescent="0.25">
      <c r="A14026">
        <v>14024</v>
      </c>
      <c r="B14026" t="s">
        <v>14918</v>
      </c>
      <c r="C14026" s="78">
        <v>-8.9648930000000002E-2</v>
      </c>
      <c r="D14026" s="78">
        <v>-7.0098129999999995E-2</v>
      </c>
      <c r="E14026" s="78">
        <v>-3.4390595000000003E-2</v>
      </c>
      <c r="F14026" s="78">
        <v>0.17954011</v>
      </c>
    </row>
    <row r="14027" spans="1:6" x14ac:dyDescent="0.25">
      <c r="A14027">
        <v>14025</v>
      </c>
      <c r="B14027" t="s">
        <v>14919</v>
      </c>
      <c r="C14027" s="78">
        <v>-0.29721409999999998</v>
      </c>
      <c r="D14027" s="78">
        <v>-0.68206084</v>
      </c>
      <c r="E14027" s="78">
        <v>-5.1095954999999998E-2</v>
      </c>
      <c r="F14027" s="78">
        <v>5.3935543000000002E-2</v>
      </c>
    </row>
    <row r="14028" spans="1:6" x14ac:dyDescent="0.25">
      <c r="A14028">
        <v>14026</v>
      </c>
      <c r="B14028" t="s">
        <v>14920</v>
      </c>
      <c r="C14028" s="78">
        <v>0.39392832</v>
      </c>
      <c r="D14028" s="78">
        <v>-6.8558690000000005E-2</v>
      </c>
      <c r="E14028" s="78">
        <v>-3.3803415000000003E-2</v>
      </c>
      <c r="F14028" s="78">
        <v>8.0167650000000003E-3</v>
      </c>
    </row>
    <row r="14029" spans="1:6" x14ac:dyDescent="0.25">
      <c r="A14029">
        <v>14027</v>
      </c>
      <c r="B14029" t="s">
        <v>14921</v>
      </c>
      <c r="C14029" s="78">
        <v>0.40129979999999998</v>
      </c>
      <c r="D14029" s="78">
        <v>-3.4781504000000001</v>
      </c>
      <c r="E14029" s="78">
        <v>-7.589804E-2</v>
      </c>
      <c r="F14029" s="78">
        <v>-0.17806451000000001</v>
      </c>
    </row>
    <row r="14030" spans="1:6" x14ac:dyDescent="0.25">
      <c r="A14030">
        <v>14028</v>
      </c>
      <c r="B14030" t="s">
        <v>14922</v>
      </c>
      <c r="C14030" s="78">
        <v>0.20497069000000001</v>
      </c>
      <c r="D14030" s="78">
        <v>-5.2110915000000002</v>
      </c>
      <c r="E14030" s="78">
        <v>-7.7401385000000003E-2</v>
      </c>
      <c r="F14030" s="78">
        <v>-5.9889585000000002E-2</v>
      </c>
    </row>
    <row r="14031" spans="1:6" x14ac:dyDescent="0.25">
      <c r="A14031">
        <v>14029</v>
      </c>
      <c r="B14031" t="s">
        <v>14923</v>
      </c>
      <c r="C14031" s="78">
        <v>0.64202999999999999</v>
      </c>
      <c r="D14031" s="78">
        <v>0.37092577999999998</v>
      </c>
      <c r="E14031" s="78">
        <v>-9.9242373999999994E-2</v>
      </c>
      <c r="F14031" s="78">
        <v>-0.16243191000000001</v>
      </c>
    </row>
    <row r="14032" spans="1:6" x14ac:dyDescent="0.25">
      <c r="A14032">
        <v>14030</v>
      </c>
      <c r="B14032" t="s">
        <v>14924</v>
      </c>
      <c r="C14032" s="78">
        <v>-0.94502520000000001</v>
      </c>
      <c r="D14032" s="78">
        <v>-0.62260972999999997</v>
      </c>
      <c r="E14032" s="78">
        <v>-3.4390595000000003E-2</v>
      </c>
      <c r="F14032" s="78">
        <v>0.17954011</v>
      </c>
    </row>
    <row r="14033" spans="1:6" x14ac:dyDescent="0.25">
      <c r="A14033">
        <v>14031</v>
      </c>
      <c r="B14033" t="s">
        <v>14925</v>
      </c>
      <c r="C14033" s="78">
        <v>0.45499076999999999</v>
      </c>
      <c r="D14033" s="78">
        <v>0.71433449999999998</v>
      </c>
      <c r="E14033" s="78">
        <v>-3.4390595000000003E-2</v>
      </c>
      <c r="F14033" s="78">
        <v>0.17954011</v>
      </c>
    </row>
    <row r="14034" spans="1:6" x14ac:dyDescent="0.25">
      <c r="A14034">
        <v>14032</v>
      </c>
      <c r="B14034" t="s">
        <v>14926</v>
      </c>
      <c r="C14034" s="78">
        <v>-2.1091294</v>
      </c>
      <c r="D14034" s="78">
        <v>1.4797243</v>
      </c>
      <c r="E14034" s="78">
        <v>-6.6924070000000002E-2</v>
      </c>
      <c r="F14034" s="78">
        <v>9.0830859999999999E-2</v>
      </c>
    </row>
    <row r="14035" spans="1:6" x14ac:dyDescent="0.25">
      <c r="A14035">
        <v>14033</v>
      </c>
      <c r="B14035" t="s">
        <v>14927</v>
      </c>
      <c r="C14035" s="78">
        <v>-6.199503E-2</v>
      </c>
      <c r="D14035" s="78">
        <v>0.33601750000000002</v>
      </c>
      <c r="E14035" s="78">
        <v>-3.2509389999999999E-2</v>
      </c>
      <c r="F14035" s="78">
        <v>4.1803315000000001E-2</v>
      </c>
    </row>
    <row r="14036" spans="1:6" x14ac:dyDescent="0.25">
      <c r="A14036">
        <v>14034</v>
      </c>
      <c r="B14036" t="s">
        <v>14928</v>
      </c>
      <c r="C14036" s="78">
        <v>-1.1212702000000001</v>
      </c>
      <c r="D14036" s="78">
        <v>1.6430259</v>
      </c>
      <c r="E14036" s="78">
        <v>-3.4390595000000003E-2</v>
      </c>
      <c r="F14036" s="78">
        <v>0.17954011</v>
      </c>
    </row>
    <row r="14037" spans="1:6" x14ac:dyDescent="0.25">
      <c r="A14037">
        <v>14035</v>
      </c>
      <c r="B14037" t="s">
        <v>14929</v>
      </c>
      <c r="C14037" s="78">
        <v>3.8233744999999999</v>
      </c>
      <c r="D14037" s="78">
        <v>2.6974296999999998</v>
      </c>
      <c r="E14037" s="78">
        <v>-3.4390595000000003E-2</v>
      </c>
      <c r="F14037" s="78">
        <v>0.17954011</v>
      </c>
    </row>
    <row r="14038" spans="1:6" x14ac:dyDescent="0.25">
      <c r="A14038">
        <v>14036</v>
      </c>
      <c r="B14038" t="s">
        <v>14930</v>
      </c>
      <c r="C14038" s="78">
        <v>1.9710038999999999</v>
      </c>
      <c r="D14038" s="78">
        <v>-0.32768323999999999</v>
      </c>
      <c r="E14038" s="78">
        <v>-4.5993566999999999E-2</v>
      </c>
      <c r="F14038" s="78">
        <v>-7.2846114999999996E-3</v>
      </c>
    </row>
    <row r="14039" spans="1:6" x14ac:dyDescent="0.25">
      <c r="A14039">
        <v>14037</v>
      </c>
      <c r="B14039" t="s">
        <v>14931</v>
      </c>
      <c r="C14039" s="78">
        <v>0.47464344000000003</v>
      </c>
      <c r="D14039" s="78">
        <v>-1.3054692999999999</v>
      </c>
      <c r="E14039" s="78">
        <v>-1.529314E-2</v>
      </c>
      <c r="F14039" s="78">
        <v>9.9448709999999992E-3</v>
      </c>
    </row>
    <row r="14040" spans="1:6" x14ac:dyDescent="0.25">
      <c r="A14040">
        <v>14038</v>
      </c>
      <c r="B14040" t="s">
        <v>14932</v>
      </c>
      <c r="C14040" s="78">
        <v>-0.24176048</v>
      </c>
      <c r="D14040" s="78">
        <v>-0.712723</v>
      </c>
      <c r="E14040" s="78">
        <v>-8.7336205E-2</v>
      </c>
      <c r="F14040" s="78">
        <v>7.4961916000000003E-2</v>
      </c>
    </row>
    <row r="14041" spans="1:6" x14ac:dyDescent="0.25">
      <c r="A14041">
        <v>14039</v>
      </c>
      <c r="B14041" t="s">
        <v>14933</v>
      </c>
      <c r="C14041" s="78">
        <v>0.47830895000000001</v>
      </c>
      <c r="D14041" s="78">
        <v>1.4932742999999999</v>
      </c>
      <c r="E14041" s="78">
        <v>-7.941397E-2</v>
      </c>
      <c r="F14041" s="78">
        <v>-2.5881722999999999E-2</v>
      </c>
    </row>
    <row r="14042" spans="1:6" x14ac:dyDescent="0.25">
      <c r="A14042">
        <v>14040</v>
      </c>
      <c r="B14042" t="s">
        <v>14934</v>
      </c>
      <c r="C14042" s="78">
        <v>-0.82740610000000003</v>
      </c>
      <c r="D14042" s="78">
        <v>-1.6589567999999999</v>
      </c>
      <c r="E14042" s="78">
        <v>-6.2915719999999994E-2</v>
      </c>
      <c r="F14042" s="78">
        <v>5.4045424000000002E-2</v>
      </c>
    </row>
    <row r="14043" spans="1:6" x14ac:dyDescent="0.25">
      <c r="A14043">
        <v>14041</v>
      </c>
      <c r="B14043" t="s">
        <v>14935</v>
      </c>
      <c r="C14043" s="78">
        <v>3.9883206000000002</v>
      </c>
      <c r="D14043" s="78">
        <v>-3.1093223000000001</v>
      </c>
      <c r="E14043" s="78">
        <v>-4.6481263000000002E-2</v>
      </c>
      <c r="F14043" s="78">
        <v>9.5080150000000002E-2</v>
      </c>
    </row>
    <row r="14044" spans="1:6" x14ac:dyDescent="0.25">
      <c r="A14044">
        <v>14042</v>
      </c>
      <c r="B14044" t="s">
        <v>14936</v>
      </c>
      <c r="C14044" s="78">
        <v>3.1249106000000002</v>
      </c>
      <c r="D14044" s="78">
        <v>3.4244243999999999</v>
      </c>
      <c r="E14044" s="78">
        <v>-9.0214625000000007E-2</v>
      </c>
      <c r="F14044" s="78">
        <v>8.8105716000000001E-2</v>
      </c>
    </row>
    <row r="14045" spans="1:6" x14ac:dyDescent="0.25">
      <c r="A14045">
        <v>14043</v>
      </c>
      <c r="B14045" t="s">
        <v>14937</v>
      </c>
      <c r="C14045" s="78">
        <v>1.5837977999999999</v>
      </c>
      <c r="D14045" s="78">
        <v>0.79992129999999995</v>
      </c>
      <c r="E14045" s="78">
        <v>-0.11091246</v>
      </c>
      <c r="F14045" s="78">
        <v>4.295239E-2</v>
      </c>
    </row>
    <row r="14046" spans="1:6" x14ac:dyDescent="0.25">
      <c r="A14046">
        <v>14044</v>
      </c>
      <c r="B14046" t="s">
        <v>14938</v>
      </c>
      <c r="C14046" s="78">
        <v>-1.2992436999999999</v>
      </c>
      <c r="D14046" s="78">
        <v>-3.4888596999999999</v>
      </c>
      <c r="E14046" s="78">
        <v>-6.2447370000000002E-2</v>
      </c>
      <c r="F14046" s="78">
        <v>5.0965770000000001E-2</v>
      </c>
    </row>
    <row r="14047" spans="1:6" x14ac:dyDescent="0.25">
      <c r="A14047">
        <v>14045</v>
      </c>
      <c r="B14047" t="s">
        <v>14939</v>
      </c>
      <c r="C14047" s="78">
        <v>-1.0436886999999999</v>
      </c>
      <c r="D14047" s="78">
        <v>1.5043949000000001</v>
      </c>
      <c r="E14047" s="78">
        <v>-0.12891391999999999</v>
      </c>
      <c r="F14047" s="78">
        <v>-0.23809559999999999</v>
      </c>
    </row>
    <row r="14048" spans="1:6" x14ac:dyDescent="0.25">
      <c r="A14048">
        <v>14046</v>
      </c>
      <c r="B14048" t="s">
        <v>14940</v>
      </c>
      <c r="C14048" s="78">
        <v>-0.40532513999999997</v>
      </c>
      <c r="D14048" s="78">
        <v>-1.1328244000000001</v>
      </c>
      <c r="E14048" s="78">
        <v>-3.5296813000000003E-2</v>
      </c>
      <c r="F14048" s="78">
        <v>5.1016464999999997E-2</v>
      </c>
    </row>
    <row r="14049" spans="1:6" x14ac:dyDescent="0.25">
      <c r="A14049">
        <v>14047</v>
      </c>
      <c r="B14049" t="s">
        <v>14941</v>
      </c>
      <c r="C14049" s="78">
        <v>-0.36123630000000001</v>
      </c>
      <c r="D14049" s="78">
        <v>-0.51932849999999997</v>
      </c>
      <c r="E14049" s="78">
        <v>-7.8069180000000002E-2</v>
      </c>
      <c r="F14049" s="78">
        <v>9.4701364999999996E-2</v>
      </c>
    </row>
    <row r="14050" spans="1:6" x14ac:dyDescent="0.25">
      <c r="A14050">
        <v>14048</v>
      </c>
      <c r="B14050" t="s">
        <v>14942</v>
      </c>
      <c r="C14050" s="78">
        <v>-0.56133586000000002</v>
      </c>
      <c r="D14050" s="78">
        <v>-3.2870276</v>
      </c>
      <c r="E14050" s="78">
        <v>-3.9591203999999998E-2</v>
      </c>
      <c r="F14050" s="78">
        <v>7.3936290000000002E-2</v>
      </c>
    </row>
    <row r="14051" spans="1:6" x14ac:dyDescent="0.25">
      <c r="A14051">
        <v>14049</v>
      </c>
      <c r="B14051" t="s">
        <v>14943</v>
      </c>
      <c r="C14051" s="78">
        <v>2.3713530999999999</v>
      </c>
      <c r="D14051" s="78">
        <v>-0.38749810000000001</v>
      </c>
      <c r="E14051" s="78">
        <v>-3.4390595000000003E-2</v>
      </c>
      <c r="F14051" s="78">
        <v>0.17954011</v>
      </c>
    </row>
    <row r="14052" spans="1:6" x14ac:dyDescent="0.25">
      <c r="A14052">
        <v>14050</v>
      </c>
      <c r="B14052" t="s">
        <v>14944</v>
      </c>
      <c r="C14052" s="78">
        <v>-0.79386157000000002</v>
      </c>
      <c r="D14052" s="78">
        <v>0.65076330000000004</v>
      </c>
      <c r="E14052" s="78">
        <v>-7.0262309999999994E-2</v>
      </c>
      <c r="F14052" s="78">
        <v>2.8022467999999998E-2</v>
      </c>
    </row>
    <row r="14053" spans="1:6" x14ac:dyDescent="0.25">
      <c r="A14053">
        <v>14051</v>
      </c>
      <c r="B14053" t="s">
        <v>14945</v>
      </c>
      <c r="C14053" s="78">
        <v>-0.69680989999999998</v>
      </c>
      <c r="D14053" s="78">
        <v>-0.14455580000000001</v>
      </c>
      <c r="E14053" s="78">
        <v>-9.0172230000000006E-2</v>
      </c>
      <c r="F14053" s="78">
        <v>-0.42821848000000001</v>
      </c>
    </row>
    <row r="14054" spans="1:6" x14ac:dyDescent="0.25">
      <c r="A14054">
        <v>14052</v>
      </c>
      <c r="B14054" t="s">
        <v>14946</v>
      </c>
      <c r="C14054" s="78">
        <v>0.87122619999999995</v>
      </c>
      <c r="D14054" s="78">
        <v>-0.61259940000000002</v>
      </c>
      <c r="E14054" s="78">
        <v>-0.11232379000000001</v>
      </c>
      <c r="F14054" s="78">
        <v>6.9644650000000002E-2</v>
      </c>
    </row>
    <row r="14055" spans="1:6" x14ac:dyDescent="0.25">
      <c r="A14055">
        <v>14053</v>
      </c>
      <c r="B14055" t="s">
        <v>14947</v>
      </c>
      <c r="C14055" s="78">
        <v>0.67093179999999997</v>
      </c>
      <c r="D14055" s="78">
        <v>2.1409213999999999E-2</v>
      </c>
      <c r="E14055" s="78">
        <v>-4.9618247999999997E-2</v>
      </c>
      <c r="F14055" s="78">
        <v>-2.6322022E-2</v>
      </c>
    </row>
    <row r="14056" spans="1:6" x14ac:dyDescent="0.25">
      <c r="A14056">
        <v>14054</v>
      </c>
      <c r="B14056" t="s">
        <v>14948</v>
      </c>
      <c r="C14056" s="78">
        <v>-0.75224614000000001</v>
      </c>
      <c r="D14056" s="78">
        <v>0.61883783000000003</v>
      </c>
      <c r="E14056" s="78">
        <v>-6.4570509999999998E-2</v>
      </c>
      <c r="F14056" s="78">
        <v>6.5205989999999995E-4</v>
      </c>
    </row>
    <row r="14057" spans="1:6" x14ac:dyDescent="0.25">
      <c r="A14057">
        <v>14055</v>
      </c>
      <c r="B14057" t="s">
        <v>14949</v>
      </c>
      <c r="C14057" s="78">
        <v>-0.41543236</v>
      </c>
      <c r="D14057" s="78">
        <v>1.1336736999999999</v>
      </c>
      <c r="E14057" s="78">
        <v>-3.4390595000000003E-2</v>
      </c>
      <c r="F14057" s="78">
        <v>0.17954011</v>
      </c>
    </row>
    <row r="14058" spans="1:6" x14ac:dyDescent="0.25">
      <c r="A14058">
        <v>14056</v>
      </c>
      <c r="B14058" t="s">
        <v>14950</v>
      </c>
      <c r="C14058" s="78">
        <v>-1.6414503</v>
      </c>
      <c r="D14058" s="78">
        <v>-1.4886826</v>
      </c>
      <c r="E14058" s="78">
        <v>-7.7157260000000005E-2</v>
      </c>
      <c r="F14058" s="78">
        <v>6.1729535000000002E-2</v>
      </c>
    </row>
    <row r="14059" spans="1:6" x14ac:dyDescent="0.25">
      <c r="A14059">
        <v>14057</v>
      </c>
      <c r="B14059" t="s">
        <v>14951</v>
      </c>
      <c r="C14059" s="78">
        <v>-0.79315270000000004</v>
      </c>
      <c r="D14059" s="78">
        <v>-1.6769023999999999</v>
      </c>
      <c r="E14059" s="78">
        <v>-2.2686029999999999E-2</v>
      </c>
      <c r="F14059" s="78">
        <v>-0.14496253000000001</v>
      </c>
    </row>
    <row r="14060" spans="1:6" x14ac:dyDescent="0.25">
      <c r="A14060">
        <v>14058</v>
      </c>
      <c r="B14060" t="s">
        <v>14952</v>
      </c>
      <c r="C14060" s="78">
        <v>-0.15264636000000001</v>
      </c>
      <c r="D14060" s="78">
        <v>2.1256452000000001</v>
      </c>
      <c r="E14060" s="78">
        <v>-3.4390595000000003E-2</v>
      </c>
      <c r="F14060" s="78">
        <v>0.17954011</v>
      </c>
    </row>
    <row r="14061" spans="1:6" x14ac:dyDescent="0.25">
      <c r="A14061">
        <v>14059</v>
      </c>
      <c r="B14061" t="s">
        <v>14953</v>
      </c>
      <c r="C14061" s="78">
        <v>3.5712416</v>
      </c>
      <c r="D14061" s="78">
        <v>0.79005705999999998</v>
      </c>
      <c r="E14061" s="78">
        <v>-6.8352120000000002E-2</v>
      </c>
      <c r="F14061" s="78">
        <v>4.6174913999999997E-2</v>
      </c>
    </row>
    <row r="14062" spans="1:6" x14ac:dyDescent="0.25">
      <c r="A14062">
        <v>14060</v>
      </c>
      <c r="B14062" t="s">
        <v>14954</v>
      </c>
      <c r="C14062" s="78">
        <v>-1.8208956999999999</v>
      </c>
      <c r="D14062" s="78">
        <v>-0.36102374999999998</v>
      </c>
      <c r="E14062" s="78">
        <v>-7.4974615000000001E-3</v>
      </c>
      <c r="F14062" s="78">
        <v>-7.9060450000000004E-2</v>
      </c>
    </row>
    <row r="14063" spans="1:6" x14ac:dyDescent="0.25">
      <c r="A14063">
        <v>14061</v>
      </c>
      <c r="B14063" t="s">
        <v>14955</v>
      </c>
      <c r="C14063" s="78">
        <v>1.0992637999999999</v>
      </c>
      <c r="D14063" s="78">
        <v>1.7780019</v>
      </c>
      <c r="E14063" s="78">
        <v>-5.6805960000000003E-2</v>
      </c>
      <c r="F14063" s="78">
        <v>9.509712E-3</v>
      </c>
    </row>
    <row r="14064" spans="1:6" x14ac:dyDescent="0.25">
      <c r="A14064">
        <v>14062</v>
      </c>
      <c r="B14064" t="s">
        <v>14956</v>
      </c>
      <c r="C14064" s="78">
        <v>0.59161973000000001</v>
      </c>
      <c r="D14064" s="78">
        <v>-1.5766119999999999</v>
      </c>
      <c r="E14064" s="78">
        <v>-8.6983630000000006E-2</v>
      </c>
      <c r="F14064" s="78">
        <v>2.7865902000000001E-2</v>
      </c>
    </row>
    <row r="14065" spans="1:6" x14ac:dyDescent="0.25">
      <c r="A14065">
        <v>14063</v>
      </c>
      <c r="B14065" t="s">
        <v>14957</v>
      </c>
      <c r="C14065" s="78">
        <v>0.37652269999999999</v>
      </c>
      <c r="D14065" s="78">
        <v>2.2462726000000002</v>
      </c>
      <c r="E14065" s="78">
        <v>-5.5794745999999999E-2</v>
      </c>
      <c r="F14065" s="78">
        <v>3.5738869999999999E-2</v>
      </c>
    </row>
    <row r="14066" spans="1:6" x14ac:dyDescent="0.25">
      <c r="A14066">
        <v>14064</v>
      </c>
      <c r="B14066" t="s">
        <v>14958</v>
      </c>
      <c r="C14066" s="78">
        <v>-1.9241896999999999</v>
      </c>
      <c r="D14066" s="78">
        <v>-0.14162453999999999</v>
      </c>
      <c r="E14066" s="78">
        <v>-3.4390595000000003E-2</v>
      </c>
      <c r="F14066" s="78">
        <v>0.17954011</v>
      </c>
    </row>
    <row r="14067" spans="1:6" x14ac:dyDescent="0.25">
      <c r="A14067">
        <v>14065</v>
      </c>
      <c r="B14067" t="s">
        <v>14959</v>
      </c>
      <c r="C14067" s="78">
        <v>-1.0647807</v>
      </c>
      <c r="D14067" s="78">
        <v>0.32786912000000001</v>
      </c>
      <c r="E14067" s="78">
        <v>-3.4390595000000003E-2</v>
      </c>
      <c r="F14067" s="78">
        <v>0.17954011</v>
      </c>
    </row>
    <row r="14068" spans="1:6" x14ac:dyDescent="0.25">
      <c r="A14068">
        <v>14066</v>
      </c>
      <c r="B14068" t="s">
        <v>14960</v>
      </c>
      <c r="C14068" s="78">
        <v>-1.7202929</v>
      </c>
      <c r="D14068" s="78">
        <v>0.41523868000000003</v>
      </c>
      <c r="E14068" s="78">
        <v>-8.3324239999999994E-2</v>
      </c>
      <c r="F14068" s="78">
        <v>2.8358459999999999E-2</v>
      </c>
    </row>
    <row r="14069" spans="1:6" x14ac:dyDescent="0.25">
      <c r="A14069">
        <v>14067</v>
      </c>
      <c r="B14069" t="s">
        <v>14961</v>
      </c>
      <c r="C14069" s="78">
        <v>1.8264952999999999</v>
      </c>
      <c r="D14069" s="78">
        <v>-1.9780339</v>
      </c>
      <c r="E14069" s="78">
        <v>-1.6839303E-2</v>
      </c>
      <c r="F14069" s="78">
        <v>3.7663639999999998E-2</v>
      </c>
    </row>
    <row r="14070" spans="1:6" x14ac:dyDescent="0.25">
      <c r="A14070">
        <v>14068</v>
      </c>
      <c r="B14070" t="s">
        <v>14962</v>
      </c>
      <c r="C14070" s="78">
        <v>-1.3195619999999999</v>
      </c>
      <c r="D14070" s="78">
        <v>0.64251243999999996</v>
      </c>
      <c r="E14070" s="78">
        <v>-3.4390595000000003E-2</v>
      </c>
      <c r="F14070" s="78">
        <v>0.17954011</v>
      </c>
    </row>
    <row r="14071" spans="1:6" x14ac:dyDescent="0.25">
      <c r="A14071">
        <v>14069</v>
      </c>
      <c r="B14071" t="s">
        <v>14963</v>
      </c>
      <c r="C14071" s="78">
        <v>2.388471</v>
      </c>
      <c r="D14071" s="78">
        <v>0.81764174000000001</v>
      </c>
      <c r="E14071" s="78">
        <v>-5.2861914000000003E-2</v>
      </c>
      <c r="F14071" s="78">
        <v>4.7927767000000003E-2</v>
      </c>
    </row>
    <row r="14072" spans="1:6" x14ac:dyDescent="0.25">
      <c r="A14072">
        <v>14070</v>
      </c>
      <c r="B14072" t="s">
        <v>14964</v>
      </c>
      <c r="C14072" s="78">
        <v>1.8465781999999999</v>
      </c>
      <c r="D14072" s="78">
        <v>-1.5311987</v>
      </c>
      <c r="E14072" s="78">
        <v>-1.3168691E-2</v>
      </c>
      <c r="F14072" s="78">
        <v>7.2280499999999998E-2</v>
      </c>
    </row>
    <row r="14073" spans="1:6" x14ac:dyDescent="0.25">
      <c r="A14073">
        <v>14071</v>
      </c>
      <c r="B14073" t="s">
        <v>14965</v>
      </c>
      <c r="C14073" s="78">
        <v>1.4509076000000001</v>
      </c>
      <c r="D14073" s="78">
        <v>0.83491932999999996</v>
      </c>
      <c r="E14073" s="78">
        <v>-4.5339900000000002E-2</v>
      </c>
      <c r="F14073" s="78">
        <v>-4.5868396999999998E-2</v>
      </c>
    </row>
    <row r="14074" spans="1:6" x14ac:dyDescent="0.25">
      <c r="A14074">
        <v>14072</v>
      </c>
      <c r="B14074" t="s">
        <v>14966</v>
      </c>
      <c r="C14074" s="78">
        <v>-0.87351999999999996</v>
      </c>
      <c r="D14074" s="78">
        <v>-0.16786920999999999</v>
      </c>
      <c r="E14074" s="78">
        <v>-3.4390595000000003E-2</v>
      </c>
      <c r="F14074" s="78">
        <v>0.17954011</v>
      </c>
    </row>
    <row r="14075" spans="1:6" x14ac:dyDescent="0.25">
      <c r="A14075">
        <v>14073</v>
      </c>
      <c r="B14075" t="s">
        <v>14967</v>
      </c>
      <c r="C14075" s="78">
        <v>0.56051253999999995</v>
      </c>
      <c r="D14075" s="78">
        <v>2.2962929999999999</v>
      </c>
      <c r="E14075" s="78">
        <v>-0.22869602999999999</v>
      </c>
      <c r="F14075" s="78">
        <v>-0.46346187999999999</v>
      </c>
    </row>
    <row r="14076" spans="1:6" x14ac:dyDescent="0.25">
      <c r="A14076">
        <v>14074</v>
      </c>
      <c r="B14076" t="s">
        <v>14968</v>
      </c>
      <c r="C14076" s="78">
        <v>0.98289775999999995</v>
      </c>
      <c r="D14076" s="78">
        <v>1.5381874</v>
      </c>
      <c r="E14076" s="78">
        <v>-5.1651344000000002E-2</v>
      </c>
      <c r="F14076" s="78">
        <v>-1.8208772000000002E-2</v>
      </c>
    </row>
    <row r="14077" spans="1:6" x14ac:dyDescent="0.25">
      <c r="A14077">
        <v>14075</v>
      </c>
      <c r="B14077" t="s">
        <v>14969</v>
      </c>
      <c r="C14077" s="78">
        <v>1.0657449000000001</v>
      </c>
      <c r="D14077" s="78">
        <v>-3.2380002000000001</v>
      </c>
      <c r="E14077" s="78">
        <v>-5.8069599999999999E-2</v>
      </c>
      <c r="F14077" s="78">
        <v>-3.2547130000000001E-2</v>
      </c>
    </row>
    <row r="14078" spans="1:6" x14ac:dyDescent="0.25">
      <c r="A14078">
        <v>14076</v>
      </c>
      <c r="B14078" t="s">
        <v>14970</v>
      </c>
      <c r="C14078" s="78">
        <v>6.0254960000000003E-2</v>
      </c>
      <c r="D14078" s="78">
        <v>-1.6003149000000001</v>
      </c>
      <c r="E14078" s="78">
        <v>-8.6042869999999994E-2</v>
      </c>
      <c r="F14078" s="78">
        <v>2.0289108E-2</v>
      </c>
    </row>
    <row r="14079" spans="1:6" x14ac:dyDescent="0.25">
      <c r="A14079">
        <v>14077</v>
      </c>
      <c r="B14079" t="s">
        <v>14971</v>
      </c>
      <c r="C14079" s="78">
        <v>3.3595660000000001</v>
      </c>
      <c r="D14079" s="78">
        <v>0.50818909999999995</v>
      </c>
      <c r="E14079" s="78">
        <v>-5.1214963000000002E-2</v>
      </c>
      <c r="F14079" s="78">
        <v>3.3030450000000003E-2</v>
      </c>
    </row>
    <row r="14080" spans="1:6" x14ac:dyDescent="0.25">
      <c r="A14080">
        <v>14078</v>
      </c>
      <c r="B14080" t="s">
        <v>14972</v>
      </c>
      <c r="C14080" s="78">
        <v>2.9438746</v>
      </c>
      <c r="D14080" s="78">
        <v>0.77351356000000004</v>
      </c>
      <c r="E14080" s="78">
        <v>-2.720293E-2</v>
      </c>
      <c r="F14080" s="78">
        <v>7.2220419999999994E-2</v>
      </c>
    </row>
    <row r="14081" spans="1:6" x14ac:dyDescent="0.25">
      <c r="A14081">
        <v>14079</v>
      </c>
      <c r="B14081" t="s">
        <v>14973</v>
      </c>
      <c r="C14081" s="78">
        <v>-1.5245470000000001</v>
      </c>
      <c r="D14081" s="78">
        <v>1.0080141</v>
      </c>
      <c r="E14081" s="78">
        <v>-3.4390595000000003E-2</v>
      </c>
      <c r="F14081" s="78">
        <v>0.17954011</v>
      </c>
    </row>
    <row r="14082" spans="1:6" x14ac:dyDescent="0.25">
      <c r="A14082">
        <v>14080</v>
      </c>
      <c r="B14082" t="s">
        <v>14974</v>
      </c>
      <c r="C14082" s="78">
        <v>-1.2032638</v>
      </c>
      <c r="D14082" s="78">
        <v>-0.24644469999999999</v>
      </c>
      <c r="E14082" s="78">
        <v>-3.4390595000000003E-2</v>
      </c>
      <c r="F14082" s="78">
        <v>0.17954011</v>
      </c>
    </row>
    <row r="14083" spans="1:6" x14ac:dyDescent="0.25">
      <c r="A14083">
        <v>14081</v>
      </c>
      <c r="B14083" t="s">
        <v>14975</v>
      </c>
      <c r="C14083" s="78">
        <v>-9.2156109999999999E-2</v>
      </c>
      <c r="D14083" s="78">
        <v>-2.4645893999999999</v>
      </c>
      <c r="E14083" s="78">
        <v>-7.1798470000000003E-2</v>
      </c>
      <c r="F14083" s="78">
        <v>-4.498829E-2</v>
      </c>
    </row>
    <row r="14084" spans="1:6" x14ac:dyDescent="0.25">
      <c r="A14084">
        <v>14082</v>
      </c>
      <c r="B14084" t="s">
        <v>14976</v>
      </c>
      <c r="C14084" s="78">
        <v>-0.82271300000000003</v>
      </c>
      <c r="D14084" s="78">
        <v>0.35082210000000003</v>
      </c>
      <c r="E14084" s="78">
        <v>-9.2082255000000002E-2</v>
      </c>
      <c r="F14084" s="78">
        <v>8.217489E-2</v>
      </c>
    </row>
    <row r="14085" spans="1:6" x14ac:dyDescent="0.25">
      <c r="A14085">
        <v>14083</v>
      </c>
      <c r="B14085" t="s">
        <v>14977</v>
      </c>
      <c r="C14085" s="78">
        <v>1.4835647000000001</v>
      </c>
      <c r="D14085" s="78">
        <v>2.0647733000000001</v>
      </c>
      <c r="E14085" s="78">
        <v>-7.7374670000000006E-2</v>
      </c>
      <c r="F14085" s="78">
        <v>9.2648590000000003E-2</v>
      </c>
    </row>
    <row r="14086" spans="1:6" x14ac:dyDescent="0.25">
      <c r="A14086">
        <v>14084</v>
      </c>
      <c r="B14086" t="s">
        <v>14978</v>
      </c>
      <c r="C14086" s="78">
        <v>0.47833916999999998</v>
      </c>
      <c r="D14086" s="78">
        <v>0.81927216000000003</v>
      </c>
      <c r="E14086" s="78">
        <v>-6.2746689999999994E-2</v>
      </c>
      <c r="F14086" s="78">
        <v>-0.15172563</v>
      </c>
    </row>
    <row r="14087" spans="1:6" x14ac:dyDescent="0.25">
      <c r="A14087">
        <v>14085</v>
      </c>
      <c r="B14087" t="s">
        <v>14979</v>
      </c>
      <c r="C14087" s="78">
        <v>-1.7943562</v>
      </c>
      <c r="D14087" s="78">
        <v>-0.21474487</v>
      </c>
      <c r="E14087" s="78">
        <v>1.4883156999999999E-2</v>
      </c>
      <c r="F14087" s="78">
        <v>-0.37027872000000001</v>
      </c>
    </row>
    <row r="14088" spans="1:6" x14ac:dyDescent="0.25">
      <c r="A14088">
        <v>14086</v>
      </c>
      <c r="B14088" t="s">
        <v>14980</v>
      </c>
      <c r="C14088" s="78">
        <v>-1.6263894999999999</v>
      </c>
      <c r="D14088" s="78">
        <v>1.5280397999999999</v>
      </c>
      <c r="E14088" s="78">
        <v>-0.101958886</v>
      </c>
      <c r="F14088" s="78">
        <v>5.7210690000000002E-2</v>
      </c>
    </row>
    <row r="14089" spans="1:6" x14ac:dyDescent="0.25">
      <c r="A14089">
        <v>14087</v>
      </c>
      <c r="B14089" t="s">
        <v>14981</v>
      </c>
      <c r="C14089" s="78">
        <v>2.8197553000000002</v>
      </c>
      <c r="D14089" s="78">
        <v>-0.49476274999999997</v>
      </c>
      <c r="E14089" s="78">
        <v>-3.4390595000000003E-2</v>
      </c>
      <c r="F14089" s="78">
        <v>0.17954011</v>
      </c>
    </row>
    <row r="14090" spans="1:6" x14ac:dyDescent="0.25">
      <c r="A14090">
        <v>14088</v>
      </c>
      <c r="B14090" t="s">
        <v>14982</v>
      </c>
      <c r="C14090" s="78">
        <v>-0.96702920000000003</v>
      </c>
      <c r="D14090" s="78">
        <v>-1.4268521000000001</v>
      </c>
      <c r="E14090" s="78">
        <v>-3.6251243000000002E-2</v>
      </c>
      <c r="F14090" s="78">
        <v>-1.4542341E-2</v>
      </c>
    </row>
    <row r="14091" spans="1:6" x14ac:dyDescent="0.25">
      <c r="A14091">
        <v>14089</v>
      </c>
      <c r="B14091" t="s">
        <v>14983</v>
      </c>
      <c r="C14091" s="78">
        <v>1.6661645</v>
      </c>
      <c r="D14091" s="78">
        <v>-2.2086459999999999</v>
      </c>
      <c r="E14091" s="78">
        <v>-8.2215785999999999E-2</v>
      </c>
      <c r="F14091" s="78">
        <v>7.8464430000000002E-2</v>
      </c>
    </row>
    <row r="14092" spans="1:6" x14ac:dyDescent="0.25">
      <c r="A14092">
        <v>14090</v>
      </c>
      <c r="B14092" t="s">
        <v>14984</v>
      </c>
      <c r="C14092" s="78">
        <v>-0.97574914000000001</v>
      </c>
      <c r="D14092" s="78">
        <v>-0.20164362</v>
      </c>
      <c r="E14092" s="78">
        <v>-3.4390595000000003E-2</v>
      </c>
      <c r="F14092" s="78">
        <v>0.17954011</v>
      </c>
    </row>
    <row r="14093" spans="1:6" x14ac:dyDescent="0.25">
      <c r="A14093">
        <v>14091</v>
      </c>
      <c r="B14093" t="s">
        <v>14985</v>
      </c>
      <c r="C14093" s="78">
        <v>0.74437903999999999</v>
      </c>
      <c r="D14093" s="78">
        <v>2.6157414999999999</v>
      </c>
      <c r="E14093" s="78">
        <v>5.4456417E-2</v>
      </c>
      <c r="F14093" s="78">
        <v>-0.51949184999999998</v>
      </c>
    </row>
    <row r="14094" spans="1:6" x14ac:dyDescent="0.25">
      <c r="A14094">
        <v>14092</v>
      </c>
      <c r="B14094" t="s">
        <v>14986</v>
      </c>
      <c r="C14094" s="78">
        <v>-1.2283043</v>
      </c>
      <c r="D14094" s="78">
        <v>-1.2847904000000001</v>
      </c>
      <c r="E14094" s="78">
        <v>-4.2297580000000001E-2</v>
      </c>
      <c r="F14094" s="78">
        <v>-8.9292064000000004E-2</v>
      </c>
    </row>
    <row r="14095" spans="1:6" x14ac:dyDescent="0.25">
      <c r="A14095">
        <v>14093</v>
      </c>
      <c r="B14095" t="s">
        <v>14987</v>
      </c>
      <c r="C14095" s="78">
        <v>-5.8537512999999999E-2</v>
      </c>
      <c r="D14095" s="78">
        <v>-0.85332655999999996</v>
      </c>
      <c r="E14095" s="78">
        <v>-3.4390595000000003E-2</v>
      </c>
      <c r="F14095" s="78">
        <v>0.17954011</v>
      </c>
    </row>
    <row r="14096" spans="1:6" x14ac:dyDescent="0.25">
      <c r="A14096">
        <v>14094</v>
      </c>
      <c r="B14096" t="s">
        <v>14988</v>
      </c>
      <c r="C14096" s="78">
        <v>-0.62072026999999996</v>
      </c>
      <c r="D14096" s="78">
        <v>0.40201667000000002</v>
      </c>
      <c r="E14096" s="78">
        <v>-3.4390595000000003E-2</v>
      </c>
      <c r="F14096" s="78">
        <v>0.17954011</v>
      </c>
    </row>
    <row r="14097" spans="1:6" x14ac:dyDescent="0.25">
      <c r="A14097">
        <v>14095</v>
      </c>
      <c r="B14097" t="s">
        <v>14989</v>
      </c>
      <c r="C14097" s="78">
        <v>-0.74970055000000002</v>
      </c>
      <c r="D14097" s="78">
        <v>0.22541964</v>
      </c>
      <c r="E14097" s="78">
        <v>0.35213062000000001</v>
      </c>
      <c r="F14097" s="78">
        <v>-0.61190694999999995</v>
      </c>
    </row>
    <row r="14098" spans="1:6" x14ac:dyDescent="0.25">
      <c r="A14098">
        <v>14096</v>
      </c>
      <c r="B14098" t="s">
        <v>14990</v>
      </c>
      <c r="C14098" s="78">
        <v>-1.3797759999999999</v>
      </c>
      <c r="D14098" s="78">
        <v>-0.78211474000000003</v>
      </c>
      <c r="E14098" s="78">
        <v>-0.10814674000000001</v>
      </c>
      <c r="F14098" s="78">
        <v>1.0414540999999999E-2</v>
      </c>
    </row>
    <row r="14099" spans="1:6" x14ac:dyDescent="0.25">
      <c r="A14099">
        <v>14097</v>
      </c>
      <c r="B14099" t="s">
        <v>14991</v>
      </c>
      <c r="C14099" s="78">
        <v>1.4858704</v>
      </c>
      <c r="D14099" s="78">
        <v>2.2100285999999998</v>
      </c>
      <c r="E14099" s="78">
        <v>0.12697128999999999</v>
      </c>
      <c r="F14099" s="78">
        <v>-0.23739783</v>
      </c>
    </row>
    <row r="14100" spans="1:6" x14ac:dyDescent="0.25">
      <c r="A14100">
        <v>14098</v>
      </c>
      <c r="B14100" t="s">
        <v>14992</v>
      </c>
      <c r="C14100" s="78">
        <v>-2.2528222000000002</v>
      </c>
      <c r="D14100" s="78">
        <v>1.5530162999999999</v>
      </c>
      <c r="E14100" s="78">
        <v>-0.11510732999999999</v>
      </c>
      <c r="F14100" s="78">
        <v>-8.3127216000000004E-2</v>
      </c>
    </row>
    <row r="14101" spans="1:6" x14ac:dyDescent="0.25">
      <c r="A14101">
        <v>14099</v>
      </c>
      <c r="B14101" t="s">
        <v>14993</v>
      </c>
      <c r="C14101" s="78">
        <v>1.0483184999999999</v>
      </c>
      <c r="D14101" s="78">
        <v>0.39952307999999997</v>
      </c>
      <c r="E14101" s="78">
        <v>1.8887109999999999E-2</v>
      </c>
      <c r="F14101" s="78">
        <v>-0.15699609</v>
      </c>
    </row>
    <row r="14102" spans="1:6" x14ac:dyDescent="0.25">
      <c r="A14102">
        <v>14100</v>
      </c>
      <c r="B14102" t="s">
        <v>14994</v>
      </c>
      <c r="C14102" s="78">
        <v>-0.73180069999999997</v>
      </c>
      <c r="D14102" s="78">
        <v>1.4623556</v>
      </c>
      <c r="E14102" s="78">
        <v>-4.8307188000000001E-2</v>
      </c>
      <c r="F14102" s="78">
        <v>4.2371674999999998E-2</v>
      </c>
    </row>
    <row r="14103" spans="1:6" x14ac:dyDescent="0.25">
      <c r="A14103">
        <v>14101</v>
      </c>
      <c r="B14103" t="s">
        <v>14995</v>
      </c>
      <c r="C14103" s="78">
        <v>0.74128760000000005</v>
      </c>
      <c r="D14103" s="78">
        <v>-0.11124116000000001</v>
      </c>
      <c r="E14103" s="78">
        <v>-7.616378E-2</v>
      </c>
      <c r="F14103" s="78">
        <v>-0.25815444999999998</v>
      </c>
    </row>
    <row r="14104" spans="1:6" x14ac:dyDescent="0.25">
      <c r="A14104">
        <v>14102</v>
      </c>
      <c r="B14104" t="s">
        <v>14996</v>
      </c>
      <c r="C14104" s="78">
        <v>-0.46522415</v>
      </c>
      <c r="D14104" s="78">
        <v>-1.0471463999999999</v>
      </c>
      <c r="E14104" s="78">
        <v>-7.6184050000000003E-2</v>
      </c>
      <c r="F14104" s="78">
        <v>0.10606683</v>
      </c>
    </row>
    <row r="14105" spans="1:6" x14ac:dyDescent="0.25">
      <c r="A14105">
        <v>14103</v>
      </c>
      <c r="B14105" t="s">
        <v>14997</v>
      </c>
      <c r="C14105" s="78">
        <v>-0.97405909999999996</v>
      </c>
      <c r="D14105" s="78">
        <v>0.76653709999999997</v>
      </c>
      <c r="E14105" s="78">
        <v>-4.355792E-2</v>
      </c>
      <c r="F14105" s="78">
        <v>7.6635019999999998E-2</v>
      </c>
    </row>
    <row r="14106" spans="1:6" x14ac:dyDescent="0.25">
      <c r="A14106">
        <v>14104</v>
      </c>
      <c r="B14106" t="s">
        <v>14998</v>
      </c>
      <c r="C14106" s="78">
        <v>1.4686052999999999</v>
      </c>
      <c r="D14106" s="78">
        <v>0.35032590000000002</v>
      </c>
      <c r="E14106" s="78">
        <v>-5.6454091999999997E-2</v>
      </c>
      <c r="F14106" s="78">
        <v>6.8190336000000004E-2</v>
      </c>
    </row>
    <row r="14107" spans="1:6" x14ac:dyDescent="0.25">
      <c r="A14107">
        <v>14105</v>
      </c>
      <c r="B14107" t="s">
        <v>14999</v>
      </c>
      <c r="C14107" s="78">
        <v>-1.4957298999999999</v>
      </c>
      <c r="D14107" s="78">
        <v>1.4891658999999999</v>
      </c>
      <c r="E14107" s="78">
        <v>-8.0713673999999999E-2</v>
      </c>
      <c r="F14107" s="78">
        <v>3.0227348000000001E-2</v>
      </c>
    </row>
    <row r="14108" spans="1:6" x14ac:dyDescent="0.25">
      <c r="A14108">
        <v>14106</v>
      </c>
      <c r="B14108" t="s">
        <v>15000</v>
      </c>
      <c r="C14108" s="78">
        <v>-0.88407873999999997</v>
      </c>
      <c r="D14108" s="78">
        <v>0.28036486999999999</v>
      </c>
      <c r="E14108" s="78">
        <v>1.9165767</v>
      </c>
      <c r="F14108" s="78">
        <v>0.27983787999999998</v>
      </c>
    </row>
    <row r="14109" spans="1:6" x14ac:dyDescent="0.25">
      <c r="A14109">
        <v>14107</v>
      </c>
      <c r="B14109" t="s">
        <v>15001</v>
      </c>
      <c r="C14109" s="78">
        <v>-0.93018639999999997</v>
      </c>
      <c r="D14109" s="78">
        <v>-1.8162776</v>
      </c>
      <c r="E14109" s="78">
        <v>-4.1653320000000001E-2</v>
      </c>
      <c r="F14109" s="78">
        <v>7.9319799999999996E-2</v>
      </c>
    </row>
    <row r="14110" spans="1:6" x14ac:dyDescent="0.25">
      <c r="A14110">
        <v>14108</v>
      </c>
      <c r="B14110" t="s">
        <v>15002</v>
      </c>
      <c r="C14110" s="78">
        <v>-2.3140793</v>
      </c>
      <c r="D14110" s="78">
        <v>-2.3699417</v>
      </c>
      <c r="E14110" s="78">
        <v>-4.1698206000000002E-2</v>
      </c>
      <c r="F14110" s="78">
        <v>-7.2402999999999995E-2</v>
      </c>
    </row>
    <row r="14111" spans="1:6" x14ac:dyDescent="0.25">
      <c r="A14111">
        <v>14109</v>
      </c>
      <c r="B14111" t="s">
        <v>15003</v>
      </c>
      <c r="C14111" s="78">
        <v>2.4361039999999998</v>
      </c>
      <c r="D14111" s="78">
        <v>-1.2839689999999999</v>
      </c>
      <c r="E14111" s="78">
        <v>-3.4390595000000003E-2</v>
      </c>
      <c r="F14111" s="78">
        <v>0.17954011</v>
      </c>
    </row>
    <row r="14112" spans="1:6" x14ac:dyDescent="0.25">
      <c r="A14112">
        <v>14110</v>
      </c>
      <c r="B14112" t="s">
        <v>15004</v>
      </c>
      <c r="C14112" s="78">
        <v>-2.0537906000000001</v>
      </c>
      <c r="D14112" s="78">
        <v>-0.80776095000000003</v>
      </c>
      <c r="E14112" s="78">
        <v>-1.079548E-2</v>
      </c>
      <c r="F14112" s="78">
        <v>-1.7184079000000001E-2</v>
      </c>
    </row>
    <row r="14113" spans="1:6" x14ac:dyDescent="0.25">
      <c r="A14113">
        <v>14111</v>
      </c>
      <c r="B14113" t="s">
        <v>15005</v>
      </c>
      <c r="C14113" s="78">
        <v>-2.1609742999999999</v>
      </c>
      <c r="D14113" s="78">
        <v>-0.71751772999999996</v>
      </c>
      <c r="E14113" s="78">
        <v>6.5948290000000007E-2</v>
      </c>
      <c r="F14113" s="78">
        <v>-4.3038800000000002E-2</v>
      </c>
    </row>
    <row r="14114" spans="1:6" x14ac:dyDescent="0.25">
      <c r="A14114">
        <v>14112</v>
      </c>
      <c r="B14114" t="s">
        <v>15006</v>
      </c>
      <c r="C14114" s="78">
        <v>-0.81776519999999997</v>
      </c>
      <c r="D14114" s="78">
        <v>1.3061088000000001</v>
      </c>
      <c r="E14114" s="78">
        <v>-3.3263355000000001E-2</v>
      </c>
      <c r="F14114" s="78">
        <v>-0.26786268000000002</v>
      </c>
    </row>
    <row r="14115" spans="1:6" x14ac:dyDescent="0.25">
      <c r="A14115">
        <v>14113</v>
      </c>
      <c r="B14115" t="s">
        <v>15007</v>
      </c>
      <c r="C14115" s="78">
        <v>-0.26709324000000001</v>
      </c>
      <c r="D14115" s="78">
        <v>-7.1992785000000004E-2</v>
      </c>
      <c r="E14115" s="78">
        <v>-8.565159E-2</v>
      </c>
      <c r="F14115" s="78">
        <v>-5.2989795999999999E-2</v>
      </c>
    </row>
    <row r="14116" spans="1:6" x14ac:dyDescent="0.25">
      <c r="A14116">
        <v>14114</v>
      </c>
      <c r="B14116" t="s">
        <v>15008</v>
      </c>
      <c r="C14116" s="78">
        <v>-1.0316063</v>
      </c>
      <c r="D14116" s="78">
        <v>-0.36682906999999998</v>
      </c>
      <c r="E14116" s="78">
        <v>-2.7460643999999999E-2</v>
      </c>
      <c r="F14116" s="78">
        <v>4.9468144999999998E-2</v>
      </c>
    </row>
    <row r="14117" spans="1:6" x14ac:dyDescent="0.25">
      <c r="A14117">
        <v>14115</v>
      </c>
      <c r="B14117" t="s">
        <v>15009</v>
      </c>
      <c r="C14117" s="78">
        <v>3.4243279000000002</v>
      </c>
      <c r="D14117" s="78">
        <v>2.4262543000000001</v>
      </c>
      <c r="E14117" s="78">
        <v>-5.6656957000000001E-2</v>
      </c>
      <c r="F14117" s="78">
        <v>0.12881285000000001</v>
      </c>
    </row>
    <row r="14118" spans="1:6" x14ac:dyDescent="0.25">
      <c r="A14118">
        <v>14116</v>
      </c>
      <c r="B14118" t="s">
        <v>15010</v>
      </c>
      <c r="C14118" s="78">
        <v>3.510294</v>
      </c>
      <c r="D14118" s="78">
        <v>-0.38365074999999998</v>
      </c>
      <c r="E14118" s="78">
        <v>-3.4390595000000003E-2</v>
      </c>
      <c r="F14118" s="78">
        <v>0.17954011</v>
      </c>
    </row>
    <row r="14119" spans="1:6" x14ac:dyDescent="0.25">
      <c r="A14119">
        <v>14117</v>
      </c>
      <c r="B14119" t="s">
        <v>15011</v>
      </c>
      <c r="C14119" s="78">
        <v>-3.0348752000000001</v>
      </c>
      <c r="D14119" s="78">
        <v>-0.78924393999999998</v>
      </c>
      <c r="E14119" s="78">
        <v>-6.0464829999999997E-2</v>
      </c>
      <c r="F14119" s="78">
        <v>-0.31821381999999998</v>
      </c>
    </row>
    <row r="14120" spans="1:6" x14ac:dyDescent="0.25">
      <c r="A14120">
        <v>14118</v>
      </c>
      <c r="B14120" t="s">
        <v>15012</v>
      </c>
      <c r="C14120" s="78">
        <v>1.0404492999999999</v>
      </c>
      <c r="D14120" s="78">
        <v>-3.3880012000000002</v>
      </c>
      <c r="E14120" s="78">
        <v>3.3573058000000003E-2</v>
      </c>
      <c r="F14120" s="78">
        <v>-0.3201638</v>
      </c>
    </row>
    <row r="14121" spans="1:6" x14ac:dyDescent="0.25">
      <c r="A14121">
        <v>14119</v>
      </c>
      <c r="B14121" t="s">
        <v>15013</v>
      </c>
      <c r="C14121" s="78">
        <v>-2.4136136000000001</v>
      </c>
      <c r="D14121" s="78">
        <v>1.8041605999999999</v>
      </c>
      <c r="E14121" s="78">
        <v>-4.2146931999999998E-2</v>
      </c>
      <c r="F14121" s="78">
        <v>-1.5809387000000001E-3</v>
      </c>
    </row>
    <row r="14122" spans="1:6" x14ac:dyDescent="0.25">
      <c r="A14122">
        <v>14120</v>
      </c>
      <c r="B14122" t="s">
        <v>15014</v>
      </c>
      <c r="C14122" s="78">
        <v>-1.1657218</v>
      </c>
      <c r="D14122" s="78">
        <v>6.7820296000000002E-2</v>
      </c>
      <c r="E14122" s="78">
        <v>-3.4390595000000003E-2</v>
      </c>
      <c r="F14122" s="78">
        <v>0.17954011</v>
      </c>
    </row>
    <row r="14123" spans="1:6" x14ac:dyDescent="0.25">
      <c r="A14123">
        <v>14121</v>
      </c>
      <c r="B14123" t="s">
        <v>15015</v>
      </c>
      <c r="C14123" s="78">
        <v>-1.6187859</v>
      </c>
      <c r="D14123" s="78">
        <v>0.98435150000000005</v>
      </c>
      <c r="E14123" s="78">
        <v>-7.178329E-2</v>
      </c>
      <c r="F14123" s="78">
        <v>0.113187</v>
      </c>
    </row>
    <row r="14124" spans="1:6" x14ac:dyDescent="0.25">
      <c r="A14124">
        <v>14122</v>
      </c>
      <c r="B14124" t="s">
        <v>15016</v>
      </c>
      <c r="C14124" s="78">
        <v>0.63352525000000004</v>
      </c>
      <c r="D14124" s="78">
        <v>-1.4268714</v>
      </c>
      <c r="E14124" s="78">
        <v>7.4949950000000001E-2</v>
      </c>
      <c r="F14124" s="78">
        <v>-0.26814317999999998</v>
      </c>
    </row>
    <row r="14125" spans="1:6" x14ac:dyDescent="0.25">
      <c r="A14125">
        <v>14123</v>
      </c>
      <c r="B14125" t="s">
        <v>15017</v>
      </c>
      <c r="C14125" s="78">
        <v>-1.2243195</v>
      </c>
      <c r="D14125" s="78">
        <v>1.007938</v>
      </c>
      <c r="E14125" s="78">
        <v>-9.1846380000000005E-2</v>
      </c>
      <c r="F14125" s="78">
        <v>6.3524230000000001E-2</v>
      </c>
    </row>
    <row r="14126" spans="1:6" x14ac:dyDescent="0.25">
      <c r="A14126">
        <v>14124</v>
      </c>
      <c r="B14126" t="s">
        <v>15018</v>
      </c>
      <c r="C14126" s="78">
        <v>0.25352666000000001</v>
      </c>
      <c r="D14126" s="78">
        <v>-0.18316811</v>
      </c>
      <c r="E14126" s="78">
        <v>-3.4390595000000003E-2</v>
      </c>
      <c r="F14126" s="78">
        <v>0.17954011</v>
      </c>
    </row>
    <row r="14127" spans="1:6" x14ac:dyDescent="0.25">
      <c r="A14127">
        <v>14125</v>
      </c>
      <c r="B14127" t="s">
        <v>15019</v>
      </c>
      <c r="C14127" s="78">
        <v>1.6391154999999999</v>
      </c>
      <c r="D14127" s="78">
        <v>1.3075403999999999</v>
      </c>
      <c r="E14127" s="78">
        <v>-7.9419550000000005E-2</v>
      </c>
      <c r="F14127" s="78">
        <v>8.0487799999999998E-2</v>
      </c>
    </row>
    <row r="14128" spans="1:6" x14ac:dyDescent="0.25">
      <c r="A14128">
        <v>14126</v>
      </c>
      <c r="B14128" t="s">
        <v>15020</v>
      </c>
      <c r="C14128" s="78">
        <v>-1.1264457999999999</v>
      </c>
      <c r="D14128" s="78">
        <v>-4.1843414000000002E-2</v>
      </c>
      <c r="E14128" s="78">
        <v>-4.2602072999999997E-2</v>
      </c>
      <c r="F14128" s="78">
        <v>5.3003729999999997E-3</v>
      </c>
    </row>
    <row r="14129" spans="1:6" x14ac:dyDescent="0.25">
      <c r="A14129">
        <v>14127</v>
      </c>
      <c r="B14129" t="s">
        <v>15021</v>
      </c>
      <c r="C14129" s="78">
        <v>1.4143931000000001</v>
      </c>
      <c r="D14129" s="78">
        <v>0.25297766999999999</v>
      </c>
      <c r="E14129" s="78">
        <v>-3.4390595000000003E-2</v>
      </c>
      <c r="F14129" s="78">
        <v>0.17954011</v>
      </c>
    </row>
    <row r="14130" spans="1:6" x14ac:dyDescent="0.25">
      <c r="A14130">
        <v>14128</v>
      </c>
      <c r="B14130" t="s">
        <v>15022</v>
      </c>
      <c r="C14130" s="78">
        <v>3.2646440000000001</v>
      </c>
      <c r="D14130" s="78">
        <v>-1.8527678000000001</v>
      </c>
      <c r="E14130" s="78">
        <v>-9.4780470000000006E-2</v>
      </c>
      <c r="F14130" s="78">
        <v>5.2584662999999997E-2</v>
      </c>
    </row>
    <row r="14131" spans="1:6" x14ac:dyDescent="0.25">
      <c r="A14131">
        <v>14129</v>
      </c>
      <c r="B14131" t="s">
        <v>15023</v>
      </c>
      <c r="C14131" s="78">
        <v>-0.68506599999999995</v>
      </c>
      <c r="D14131" s="78">
        <v>1.5067108</v>
      </c>
      <c r="E14131" s="78">
        <v>-0.10544513</v>
      </c>
      <c r="F14131" s="78">
        <v>1.315476E-2</v>
      </c>
    </row>
    <row r="14132" spans="1:6" x14ac:dyDescent="0.25">
      <c r="A14132">
        <v>14130</v>
      </c>
      <c r="B14132" t="s">
        <v>15024</v>
      </c>
      <c r="C14132" s="78">
        <v>-2.4784663</v>
      </c>
      <c r="D14132" s="78">
        <v>-0.38468691999999999</v>
      </c>
      <c r="E14132" s="78">
        <v>3.1837485999999999E-3</v>
      </c>
      <c r="F14132" s="78">
        <v>-0.10177036</v>
      </c>
    </row>
    <row r="14133" spans="1:6" x14ac:dyDescent="0.25">
      <c r="A14133">
        <v>14131</v>
      </c>
      <c r="B14133" t="s">
        <v>15025</v>
      </c>
      <c r="C14133" s="78">
        <v>0.80464935000000004</v>
      </c>
      <c r="D14133" s="78">
        <v>-0.3329009</v>
      </c>
      <c r="E14133" s="78">
        <v>-1.6631264E-2</v>
      </c>
      <c r="F14133" s="78">
        <v>-5.1756963000000003E-2</v>
      </c>
    </row>
    <row r="14134" spans="1:6" x14ac:dyDescent="0.25">
      <c r="A14134">
        <v>14132</v>
      </c>
      <c r="B14134" t="s">
        <v>15026</v>
      </c>
      <c r="C14134" s="78">
        <v>-0.64382539999999999</v>
      </c>
      <c r="D14134" s="78">
        <v>0.48995640000000001</v>
      </c>
      <c r="E14134" s="78">
        <v>-4.0882370000000001E-2</v>
      </c>
      <c r="F14134" s="78">
        <v>4.3722466000000001E-2</v>
      </c>
    </row>
    <row r="14135" spans="1:6" x14ac:dyDescent="0.25">
      <c r="A14135">
        <v>14133</v>
      </c>
      <c r="B14135" t="s">
        <v>15027</v>
      </c>
      <c r="C14135" s="78">
        <v>-0.88506156000000002</v>
      </c>
      <c r="D14135" s="78">
        <v>1.6975260000000001</v>
      </c>
      <c r="E14135" s="78">
        <v>-8.3334710000000006E-2</v>
      </c>
      <c r="F14135" s="78">
        <v>5.0188480000000001E-2</v>
      </c>
    </row>
    <row r="14136" spans="1:6" x14ac:dyDescent="0.25">
      <c r="A14136">
        <v>14134</v>
      </c>
      <c r="B14136" t="s">
        <v>15028</v>
      </c>
      <c r="C14136" s="78">
        <v>2.9244096000000002</v>
      </c>
      <c r="D14136" s="78">
        <v>1.4637183</v>
      </c>
      <c r="E14136" s="78">
        <v>0.12770645</v>
      </c>
      <c r="F14136" s="78">
        <v>-0.21896170000000001</v>
      </c>
    </row>
    <row r="14137" spans="1:6" x14ac:dyDescent="0.25">
      <c r="A14137">
        <v>14135</v>
      </c>
      <c r="B14137" t="s">
        <v>15029</v>
      </c>
      <c r="C14137" s="78">
        <v>2.2531642999999999</v>
      </c>
      <c r="D14137" s="78">
        <v>0.47387780000000002</v>
      </c>
      <c r="E14137" s="78">
        <v>-1.2605928000000001E-2</v>
      </c>
      <c r="F14137" s="78">
        <v>-8.8460759999999999E-2</v>
      </c>
    </row>
    <row r="14138" spans="1:6" x14ac:dyDescent="0.25">
      <c r="A14138">
        <v>14136</v>
      </c>
      <c r="B14138" t="s">
        <v>15030</v>
      </c>
      <c r="C14138" s="78">
        <v>0.65390230000000005</v>
      </c>
      <c r="D14138" s="78">
        <v>-1.8200322</v>
      </c>
      <c r="E14138" s="78">
        <v>-4.1993387E-2</v>
      </c>
      <c r="F14138" s="78">
        <v>-6.1211526000000002E-2</v>
      </c>
    </row>
    <row r="14139" spans="1:6" x14ac:dyDescent="0.25">
      <c r="A14139">
        <v>14137</v>
      </c>
      <c r="B14139" t="s">
        <v>15031</v>
      </c>
      <c r="C14139" s="78">
        <v>-0.68273499999999998</v>
      </c>
      <c r="D14139" s="78">
        <v>-0.91564369999999995</v>
      </c>
      <c r="E14139" s="78">
        <v>-6.52668E-2</v>
      </c>
      <c r="F14139" s="78">
        <v>6.9451470000000001E-2</v>
      </c>
    </row>
    <row r="14140" spans="1:6" x14ac:dyDescent="0.25">
      <c r="A14140">
        <v>14138</v>
      </c>
      <c r="B14140" t="s">
        <v>15032</v>
      </c>
      <c r="C14140" s="78">
        <v>-0.58467230000000003</v>
      </c>
      <c r="D14140" s="78">
        <v>1.2109311</v>
      </c>
      <c r="E14140" s="78">
        <v>-6.8931300000000001E-2</v>
      </c>
      <c r="F14140" s="78">
        <v>-0.16050158</v>
      </c>
    </row>
    <row r="14141" spans="1:6" x14ac:dyDescent="0.25">
      <c r="A14141">
        <v>14139</v>
      </c>
      <c r="B14141" t="s">
        <v>15033</v>
      </c>
      <c r="C14141" s="78">
        <v>4.5141189999999998E-2</v>
      </c>
      <c r="D14141" s="78">
        <v>-0.78876040000000003</v>
      </c>
      <c r="E14141" s="78">
        <v>-4.4317334999999999E-2</v>
      </c>
      <c r="F14141" s="78">
        <v>3.0936091999999998E-2</v>
      </c>
    </row>
    <row r="14142" spans="1:6" x14ac:dyDescent="0.25">
      <c r="A14142">
        <v>14140</v>
      </c>
      <c r="B14142" t="s">
        <v>15034</v>
      </c>
      <c r="C14142" s="78">
        <v>1.2272890000000001</v>
      </c>
      <c r="D14142" s="78">
        <v>0.69074630000000004</v>
      </c>
      <c r="E14142" s="78">
        <v>-2.7946697999999999E-2</v>
      </c>
      <c r="F14142" s="78">
        <v>3.7221462E-3</v>
      </c>
    </row>
    <row r="14143" spans="1:6" x14ac:dyDescent="0.25">
      <c r="A14143">
        <v>14141</v>
      </c>
      <c r="B14143" t="s">
        <v>15035</v>
      </c>
      <c r="C14143" s="78">
        <v>0.28403220000000001</v>
      </c>
      <c r="D14143" s="78">
        <v>-1.0685423999999999</v>
      </c>
      <c r="E14143" s="78">
        <v>-3.4390595000000003E-2</v>
      </c>
      <c r="F14143" s="78">
        <v>0.17954011</v>
      </c>
    </row>
    <row r="14144" spans="1:6" x14ac:dyDescent="0.25">
      <c r="A14144">
        <v>14142</v>
      </c>
      <c r="B14144" t="s">
        <v>15036</v>
      </c>
      <c r="C14144" s="78">
        <v>3.9276211999999998E-2</v>
      </c>
      <c r="D14144" s="78">
        <v>1.152712</v>
      </c>
      <c r="E14144" s="78">
        <v>-7.7264263999999999E-2</v>
      </c>
      <c r="F14144" s="78">
        <v>3.0815274E-2</v>
      </c>
    </row>
    <row r="14145" spans="1:6" x14ac:dyDescent="0.25">
      <c r="A14145">
        <v>14143</v>
      </c>
      <c r="B14145" t="s">
        <v>15037</v>
      </c>
      <c r="C14145" s="78">
        <v>1.6577828999999999</v>
      </c>
      <c r="D14145" s="78">
        <v>-0.49592128000000002</v>
      </c>
      <c r="E14145" s="78">
        <v>-0.11311810999999999</v>
      </c>
      <c r="F14145" s="78">
        <v>-0.16564359000000001</v>
      </c>
    </row>
    <row r="14146" spans="1:6" x14ac:dyDescent="0.25">
      <c r="A14146">
        <v>14144</v>
      </c>
      <c r="B14146" t="s">
        <v>15038</v>
      </c>
      <c r="C14146" s="78">
        <v>-1.9314865999999999</v>
      </c>
      <c r="D14146" s="78">
        <v>-1.3268054</v>
      </c>
      <c r="E14146" s="78">
        <v>-5.7182916E-2</v>
      </c>
      <c r="F14146" s="78">
        <v>-4.3632984E-3</v>
      </c>
    </row>
    <row r="14147" spans="1:6" x14ac:dyDescent="0.25">
      <c r="A14147">
        <v>14145</v>
      </c>
      <c r="B14147" t="s">
        <v>15039</v>
      </c>
      <c r="C14147" s="78">
        <v>0.41717586000000001</v>
      </c>
      <c r="D14147" s="78">
        <v>-0.69071260000000001</v>
      </c>
      <c r="E14147" s="78">
        <v>-3.6022940000000003E-2</v>
      </c>
      <c r="F14147" s="78">
        <v>1.6093716000000001E-2</v>
      </c>
    </row>
    <row r="14148" spans="1:6" x14ac:dyDescent="0.25">
      <c r="A14148">
        <v>14146</v>
      </c>
      <c r="B14148" t="s">
        <v>15040</v>
      </c>
      <c r="C14148" s="78">
        <v>-1.5376999</v>
      </c>
      <c r="D14148" s="78">
        <v>-0.47805730000000002</v>
      </c>
      <c r="E14148" s="78">
        <v>-0.103927016</v>
      </c>
      <c r="F14148" s="78">
        <v>6.1696127000000003E-2</v>
      </c>
    </row>
    <row r="14149" spans="1:6" x14ac:dyDescent="0.25">
      <c r="A14149">
        <v>14147</v>
      </c>
      <c r="B14149" t="s">
        <v>15041</v>
      </c>
      <c r="C14149" s="78">
        <v>1.1172479</v>
      </c>
      <c r="D14149" s="78">
        <v>-1.631548</v>
      </c>
      <c r="E14149" s="78">
        <v>-1.2894534E-3</v>
      </c>
      <c r="F14149" s="78">
        <v>-0.24433643999999999</v>
      </c>
    </row>
    <row r="14150" spans="1:6" x14ac:dyDescent="0.25">
      <c r="A14150">
        <v>14148</v>
      </c>
      <c r="B14150" t="s">
        <v>15042</v>
      </c>
      <c r="C14150" s="78">
        <v>-0.41128123</v>
      </c>
      <c r="D14150" s="78">
        <v>0.21041979</v>
      </c>
      <c r="E14150" s="78">
        <v>-3.4390595000000003E-2</v>
      </c>
      <c r="F14150" s="78">
        <v>0.17954011</v>
      </c>
    </row>
    <row r="14151" spans="1:6" x14ac:dyDescent="0.25">
      <c r="A14151">
        <v>14149</v>
      </c>
      <c r="B14151" t="s">
        <v>15043</v>
      </c>
      <c r="C14151" s="78">
        <v>-2.4116039999999998E-2</v>
      </c>
      <c r="D14151" s="78">
        <v>1.6196870000000001</v>
      </c>
      <c r="E14151" s="78">
        <v>-3.4390595000000003E-2</v>
      </c>
      <c r="F14151" s="78">
        <v>0.17954011</v>
      </c>
    </row>
    <row r="14152" spans="1:6" x14ac:dyDescent="0.25">
      <c r="A14152">
        <v>14150</v>
      </c>
      <c r="B14152" t="s">
        <v>15044</v>
      </c>
      <c r="C14152" s="78">
        <v>-1.1203586000000001</v>
      </c>
      <c r="D14152" s="78">
        <v>0.57613230000000004</v>
      </c>
      <c r="E14152" s="78">
        <v>-3.4390595000000003E-2</v>
      </c>
      <c r="F14152" s="78">
        <v>0.17954011</v>
      </c>
    </row>
    <row r="14153" spans="1:6" x14ac:dyDescent="0.25">
      <c r="A14153">
        <v>14151</v>
      </c>
      <c r="B14153" t="s">
        <v>15045</v>
      </c>
      <c r="C14153" s="78">
        <v>-1.1408615</v>
      </c>
      <c r="D14153" s="78">
        <v>-0.56085395999999998</v>
      </c>
      <c r="E14153" s="78">
        <v>1.9744535999999999</v>
      </c>
      <c r="F14153" s="78">
        <v>3.806503E-2</v>
      </c>
    </row>
    <row r="14154" spans="1:6" x14ac:dyDescent="0.25">
      <c r="A14154">
        <v>14152</v>
      </c>
      <c r="B14154" t="s">
        <v>15046</v>
      </c>
      <c r="C14154" s="78">
        <v>0.17473348999999999</v>
      </c>
      <c r="D14154" s="78">
        <v>0.47566807</v>
      </c>
      <c r="E14154" s="78">
        <v>-6.8211064000000002E-2</v>
      </c>
      <c r="F14154" s="78">
        <v>-9.7359076000000003E-2</v>
      </c>
    </row>
    <row r="14155" spans="1:6" x14ac:dyDescent="0.25">
      <c r="A14155">
        <v>14153</v>
      </c>
      <c r="B14155" t="s">
        <v>15047</v>
      </c>
      <c r="C14155" s="78">
        <v>-1.2536223</v>
      </c>
      <c r="D14155" s="78">
        <v>-1.4047662000000001</v>
      </c>
      <c r="E14155" s="78">
        <v>4.1181146999999998E-3</v>
      </c>
      <c r="F14155" s="78">
        <v>3.0671581999999999E-2</v>
      </c>
    </row>
    <row r="14156" spans="1:6" x14ac:dyDescent="0.25">
      <c r="A14156">
        <v>14154</v>
      </c>
      <c r="B14156" t="s">
        <v>15048</v>
      </c>
      <c r="C14156" s="78">
        <v>0.44465205000000002</v>
      </c>
      <c r="D14156" s="78">
        <v>9.1481110000000004E-2</v>
      </c>
      <c r="E14156" s="78">
        <v>1.6413378999999999</v>
      </c>
      <c r="F14156" s="78">
        <v>-0.24166755000000001</v>
      </c>
    </row>
    <row r="14157" spans="1:6" x14ac:dyDescent="0.25">
      <c r="A14157">
        <v>14155</v>
      </c>
      <c r="B14157" t="s">
        <v>15049</v>
      </c>
      <c r="C14157" s="78">
        <v>0.86253820000000003</v>
      </c>
      <c r="D14157" s="78">
        <v>-0.31622670000000003</v>
      </c>
      <c r="E14157" s="78">
        <v>-5.4225950000000002E-2</v>
      </c>
      <c r="F14157" s="78">
        <v>3.7691130000000003E-2</v>
      </c>
    </row>
    <row r="14158" spans="1:6" x14ac:dyDescent="0.25">
      <c r="A14158">
        <v>14156</v>
      </c>
      <c r="B14158" t="s">
        <v>15050</v>
      </c>
      <c r="C14158" s="78">
        <v>-1.561725</v>
      </c>
      <c r="D14158" s="78">
        <v>-0.51110169999999999</v>
      </c>
      <c r="E14158" s="78">
        <v>-8.6250019999999997E-2</v>
      </c>
      <c r="F14158" s="78">
        <v>1.6984164999999999E-2</v>
      </c>
    </row>
    <row r="14159" spans="1:6" x14ac:dyDescent="0.25">
      <c r="A14159">
        <v>14157</v>
      </c>
      <c r="B14159" t="s">
        <v>15051</v>
      </c>
      <c r="C14159" s="78">
        <v>-1.4613917000000001</v>
      </c>
      <c r="D14159" s="78">
        <v>0.70440674000000003</v>
      </c>
      <c r="E14159" s="78">
        <v>-6.9615339999999998E-2</v>
      </c>
      <c r="F14159" s="78">
        <v>8.0774550000000001E-2</v>
      </c>
    </row>
    <row r="14160" spans="1:6" x14ac:dyDescent="0.25">
      <c r="A14160">
        <v>14158</v>
      </c>
      <c r="B14160" t="s">
        <v>15052</v>
      </c>
      <c r="C14160" s="78">
        <v>-0.77441199999999999</v>
      </c>
      <c r="D14160" s="78">
        <v>-2.9775398000000002</v>
      </c>
      <c r="E14160" s="78">
        <v>0.13905709999999999</v>
      </c>
      <c r="F14160" s="78">
        <v>-0.10058503000000001</v>
      </c>
    </row>
    <row r="14161" spans="1:6" x14ac:dyDescent="0.25">
      <c r="A14161">
        <v>14159</v>
      </c>
      <c r="B14161" t="s">
        <v>15053</v>
      </c>
      <c r="C14161" s="78">
        <v>0.18997713999999999</v>
      </c>
      <c r="D14161" s="78">
        <v>0.10036471499999999</v>
      </c>
      <c r="E14161" s="78">
        <v>-3.4390595000000003E-2</v>
      </c>
      <c r="F14161" s="78">
        <v>0.17954011</v>
      </c>
    </row>
    <row r="14162" spans="1:6" x14ac:dyDescent="0.25">
      <c r="A14162">
        <v>14160</v>
      </c>
      <c r="B14162" t="s">
        <v>15054</v>
      </c>
      <c r="C14162" s="78">
        <v>-0.33402280000000001</v>
      </c>
      <c r="D14162" s="78">
        <v>-0.50523114000000002</v>
      </c>
      <c r="E14162" s="78">
        <v>-3.4390595000000003E-2</v>
      </c>
      <c r="F14162" s="78">
        <v>0.17954011</v>
      </c>
    </row>
    <row r="14163" spans="1:6" x14ac:dyDescent="0.25">
      <c r="A14163">
        <v>14161</v>
      </c>
      <c r="B14163" t="s">
        <v>15055</v>
      </c>
      <c r="C14163" s="78">
        <v>-0.96446264000000004</v>
      </c>
      <c r="D14163" s="78">
        <v>0.67915523</v>
      </c>
      <c r="E14163" s="78">
        <v>-7.5907600000000006E-2</v>
      </c>
      <c r="F14163" s="78">
        <v>6.4567630000000001E-2</v>
      </c>
    </row>
    <row r="14164" spans="1:6" x14ac:dyDescent="0.25">
      <c r="A14164">
        <v>14162</v>
      </c>
      <c r="B14164" t="s">
        <v>15056</v>
      </c>
      <c r="C14164" s="78">
        <v>-1.1786148999999999</v>
      </c>
      <c r="D14164" s="78">
        <v>0.18332464000000001</v>
      </c>
      <c r="E14164" s="78">
        <v>4.851312E-2</v>
      </c>
      <c r="F14164" s="78">
        <v>-0.24789170999999999</v>
      </c>
    </row>
    <row r="14165" spans="1:6" x14ac:dyDescent="0.25">
      <c r="A14165">
        <v>14163</v>
      </c>
      <c r="B14165" t="s">
        <v>15057</v>
      </c>
      <c r="C14165" s="78">
        <v>1.3885561</v>
      </c>
      <c r="D14165" s="78">
        <v>-0.71023166000000004</v>
      </c>
      <c r="E14165" s="78">
        <v>-0.15602963</v>
      </c>
      <c r="F14165" s="78">
        <v>-0.17414689999999999</v>
      </c>
    </row>
    <row r="14166" spans="1:6" x14ac:dyDescent="0.25">
      <c r="A14166">
        <v>14164</v>
      </c>
      <c r="B14166" t="s">
        <v>15058</v>
      </c>
      <c r="C14166" s="78">
        <v>0.39173760000000002</v>
      </c>
      <c r="D14166" s="78">
        <v>0.55186460000000004</v>
      </c>
      <c r="E14166" s="78">
        <v>-3.4390595000000003E-2</v>
      </c>
      <c r="F14166" s="78">
        <v>0.17954011</v>
      </c>
    </row>
    <row r="14167" spans="1:6" x14ac:dyDescent="0.25">
      <c r="A14167">
        <v>14165</v>
      </c>
      <c r="B14167" t="s">
        <v>15059</v>
      </c>
      <c r="C14167" s="78">
        <v>-0.80148600000000003</v>
      </c>
      <c r="D14167" s="78">
        <v>-0.69069314000000004</v>
      </c>
      <c r="E14167" s="78">
        <v>-6.5278396000000002E-2</v>
      </c>
      <c r="F14167" s="78">
        <v>3.5165235000000003E-2</v>
      </c>
    </row>
    <row r="14168" spans="1:6" x14ac:dyDescent="0.25">
      <c r="A14168">
        <v>14166</v>
      </c>
      <c r="B14168" t="s">
        <v>15060</v>
      </c>
      <c r="C14168" s="78">
        <v>0.45858535</v>
      </c>
      <c r="D14168" s="78">
        <v>1.6719527999999999</v>
      </c>
      <c r="E14168" s="78">
        <v>-6.3157073999999994E-2</v>
      </c>
      <c r="F14168" s="78">
        <v>4.583922E-2</v>
      </c>
    </row>
    <row r="14169" spans="1:6" x14ac:dyDescent="0.25">
      <c r="A14169">
        <v>14167</v>
      </c>
      <c r="B14169" t="s">
        <v>15061</v>
      </c>
      <c r="C14169" s="78">
        <v>-1.9516226999999999</v>
      </c>
      <c r="D14169" s="78">
        <v>3.0107140000000001E-2</v>
      </c>
      <c r="E14169" s="78">
        <v>-3.4390595000000003E-2</v>
      </c>
      <c r="F14169" s="78">
        <v>0.17954011</v>
      </c>
    </row>
    <row r="14170" spans="1:6" x14ac:dyDescent="0.25">
      <c r="A14170">
        <v>14168</v>
      </c>
      <c r="B14170" t="s">
        <v>15062</v>
      </c>
      <c r="C14170" s="78">
        <v>-0.37223232000000001</v>
      </c>
      <c r="D14170" s="78">
        <v>1.3638140999999999</v>
      </c>
      <c r="E14170" s="78">
        <v>-5.9713229999999999E-2</v>
      </c>
      <c r="F14170" s="78">
        <v>-3.0480862000000001E-2</v>
      </c>
    </row>
    <row r="14171" spans="1:6" x14ac:dyDescent="0.25">
      <c r="A14171">
        <v>14169</v>
      </c>
      <c r="B14171" t="s">
        <v>15063</v>
      </c>
      <c r="C14171" s="78">
        <v>-0.99453080000000005</v>
      </c>
      <c r="D14171" s="78">
        <v>1.2209432</v>
      </c>
      <c r="E14171" s="78">
        <v>-1.8263463000000001E-2</v>
      </c>
      <c r="F14171" s="78">
        <v>4.0679947000000001E-2</v>
      </c>
    </row>
    <row r="14172" spans="1:6" x14ac:dyDescent="0.25">
      <c r="A14172">
        <v>14170</v>
      </c>
      <c r="B14172" t="s">
        <v>15064</v>
      </c>
      <c r="C14172" s="78">
        <v>-1.2811481</v>
      </c>
      <c r="D14172" s="78">
        <v>-0.15159538</v>
      </c>
      <c r="E14172" s="78">
        <v>-0.10938385</v>
      </c>
      <c r="F14172" s="78">
        <v>6.4603984000000001E-3</v>
      </c>
    </row>
    <row r="14173" spans="1:6" x14ac:dyDescent="0.25">
      <c r="A14173">
        <v>14171</v>
      </c>
      <c r="B14173" t="s">
        <v>15065</v>
      </c>
      <c r="C14173" s="78">
        <v>-1.2411901000000001</v>
      </c>
      <c r="D14173" s="78">
        <v>-2.0400890999999999</v>
      </c>
      <c r="E14173" s="78">
        <v>-0.109707505</v>
      </c>
      <c r="F14173" s="78">
        <v>-0.1252441</v>
      </c>
    </row>
    <row r="14174" spans="1:6" x14ac:dyDescent="0.25">
      <c r="A14174">
        <v>14172</v>
      </c>
      <c r="B14174" t="s">
        <v>15066</v>
      </c>
      <c r="C14174" s="78">
        <v>2.2512325999999998</v>
      </c>
      <c r="D14174" s="78">
        <v>0.62239889999999998</v>
      </c>
      <c r="E14174" s="78">
        <v>-3.4390595000000003E-2</v>
      </c>
      <c r="F14174" s="78">
        <v>0.17954011</v>
      </c>
    </row>
    <row r="14175" spans="1:6" x14ac:dyDescent="0.25">
      <c r="A14175">
        <v>14173</v>
      </c>
      <c r="B14175" t="s">
        <v>15067</v>
      </c>
      <c r="C14175" s="78">
        <v>-0.42002115000000001</v>
      </c>
      <c r="D14175" s="78">
        <v>-0.43967655</v>
      </c>
      <c r="E14175" s="78">
        <v>7.5028849999999994E-2</v>
      </c>
      <c r="F14175" s="78">
        <v>-0.22334127000000001</v>
      </c>
    </row>
    <row r="14176" spans="1:6" x14ac:dyDescent="0.25">
      <c r="A14176">
        <v>14174</v>
      </c>
      <c r="B14176" t="s">
        <v>15068</v>
      </c>
      <c r="C14176" s="78">
        <v>-0.61457824999999999</v>
      </c>
      <c r="D14176" s="78">
        <v>-0.87166286000000004</v>
      </c>
      <c r="E14176" s="78">
        <v>2.0459010999999999E-2</v>
      </c>
      <c r="F14176" s="78">
        <v>-0.2402666</v>
      </c>
    </row>
    <row r="14177" spans="1:6" x14ac:dyDescent="0.25">
      <c r="A14177">
        <v>14175</v>
      </c>
      <c r="B14177" t="s">
        <v>15069</v>
      </c>
      <c r="C14177" s="78">
        <v>0.27317514999999998</v>
      </c>
      <c r="D14177" s="78">
        <v>0.53346634000000004</v>
      </c>
      <c r="E14177" s="78">
        <v>-6.3637844999999998E-2</v>
      </c>
      <c r="F14177" s="78">
        <v>-9.8459719999999997E-3</v>
      </c>
    </row>
    <row r="14178" spans="1:6" x14ac:dyDescent="0.25">
      <c r="A14178">
        <v>14176</v>
      </c>
      <c r="B14178" t="s">
        <v>15070</v>
      </c>
      <c r="C14178" s="78">
        <v>-2.1082163</v>
      </c>
      <c r="D14178" s="78">
        <v>1.2594067</v>
      </c>
      <c r="E14178" s="78">
        <v>-3.4390595000000003E-2</v>
      </c>
      <c r="F14178" s="78">
        <v>0.17954011</v>
      </c>
    </row>
    <row r="14179" spans="1:6" x14ac:dyDescent="0.25">
      <c r="A14179">
        <v>14177</v>
      </c>
      <c r="B14179" t="s">
        <v>15071</v>
      </c>
      <c r="C14179" s="78">
        <v>1.5783828</v>
      </c>
      <c r="D14179" s="78">
        <v>-1.8306583000000001E-2</v>
      </c>
      <c r="E14179" s="78">
        <v>-7.9406080000000004E-2</v>
      </c>
      <c r="F14179" s="78">
        <v>-0.12764104000000001</v>
      </c>
    </row>
    <row r="14180" spans="1:6" x14ac:dyDescent="0.25">
      <c r="A14180">
        <v>14178</v>
      </c>
      <c r="B14180" t="s">
        <v>15072</v>
      </c>
      <c r="C14180" s="78">
        <v>-6.6814299999999993E-2</v>
      </c>
      <c r="D14180" s="78">
        <v>1.7362576999999999</v>
      </c>
      <c r="E14180" s="78">
        <v>-3.4390595000000003E-2</v>
      </c>
      <c r="F14180" s="78">
        <v>0.17954011</v>
      </c>
    </row>
    <row r="14181" spans="1:6" x14ac:dyDescent="0.25">
      <c r="A14181">
        <v>14179</v>
      </c>
      <c r="B14181" t="s">
        <v>15073</v>
      </c>
      <c r="C14181" s="78">
        <v>0.11899301399999999</v>
      </c>
      <c r="D14181" s="78">
        <v>1.1055508000000001</v>
      </c>
      <c r="E14181" s="78">
        <v>-3.4390595000000003E-2</v>
      </c>
      <c r="F14181" s="78">
        <v>0.17954011</v>
      </c>
    </row>
    <row r="14182" spans="1:6" x14ac:dyDescent="0.25">
      <c r="A14182">
        <v>14180</v>
      </c>
      <c r="B14182" t="s">
        <v>15074</v>
      </c>
      <c r="C14182" s="78">
        <v>-0.98638104999999998</v>
      </c>
      <c r="D14182" s="78">
        <v>-5.1116466999999997</v>
      </c>
      <c r="E14182" s="78">
        <v>-5.8023967000000003E-2</v>
      </c>
      <c r="F14182" s="78">
        <v>3.8522780000000002E-3</v>
      </c>
    </row>
    <row r="14183" spans="1:6" x14ac:dyDescent="0.25">
      <c r="A14183">
        <v>14181</v>
      </c>
      <c r="B14183" t="s">
        <v>15075</v>
      </c>
      <c r="C14183" s="78">
        <v>0.93825482999999998</v>
      </c>
      <c r="D14183" s="78">
        <v>-0.19991075999999999</v>
      </c>
      <c r="E14183" s="78">
        <v>-1.2532549E-2</v>
      </c>
      <c r="F14183" s="78">
        <v>-0.14335705000000001</v>
      </c>
    </row>
    <row r="14184" spans="1:6" x14ac:dyDescent="0.25">
      <c r="A14184">
        <v>14182</v>
      </c>
      <c r="B14184" t="s">
        <v>15076</v>
      </c>
      <c r="C14184" s="78">
        <v>-0.43702257</v>
      </c>
      <c r="D14184" s="78">
        <v>-0.78825175999999997</v>
      </c>
      <c r="E14184" s="78">
        <v>-5.3511754000000002E-2</v>
      </c>
      <c r="F14184" s="78">
        <v>-8.154525E-2</v>
      </c>
    </row>
    <row r="14185" spans="1:6" x14ac:dyDescent="0.25">
      <c r="A14185">
        <v>14183</v>
      </c>
      <c r="B14185" t="s">
        <v>15077</v>
      </c>
      <c r="C14185" s="78">
        <v>0.56538690000000003</v>
      </c>
      <c r="D14185" s="78">
        <v>0.50262094000000002</v>
      </c>
      <c r="E14185" s="78">
        <v>-0.16483165</v>
      </c>
      <c r="F14185" s="78">
        <v>-0.12120052000000001</v>
      </c>
    </row>
    <row r="14186" spans="1:6" x14ac:dyDescent="0.25">
      <c r="A14186">
        <v>14184</v>
      </c>
      <c r="B14186" t="s">
        <v>15078</v>
      </c>
      <c r="C14186" s="78">
        <v>-0.9758308</v>
      </c>
      <c r="D14186" s="78">
        <v>1.1976951</v>
      </c>
      <c r="E14186" s="78">
        <v>-6.76427E-2</v>
      </c>
      <c r="F14186" s="78">
        <v>0.10129131</v>
      </c>
    </row>
    <row r="14187" spans="1:6" x14ac:dyDescent="0.25">
      <c r="A14187">
        <v>14185</v>
      </c>
      <c r="B14187" t="s">
        <v>15079</v>
      </c>
      <c r="C14187" s="78">
        <v>2.2101679999999999</v>
      </c>
      <c r="D14187" s="78">
        <v>-1.1936530999999999</v>
      </c>
      <c r="E14187" s="78">
        <v>-2.9429771E-2</v>
      </c>
      <c r="F14187" s="78">
        <v>6.6026509999999997E-2</v>
      </c>
    </row>
    <row r="14188" spans="1:6" x14ac:dyDescent="0.25">
      <c r="A14188">
        <v>14186</v>
      </c>
      <c r="B14188" t="s">
        <v>15080</v>
      </c>
      <c r="C14188" s="78">
        <v>-0.17329082000000001</v>
      </c>
      <c r="D14188" s="78">
        <v>8.8682759999999999E-2</v>
      </c>
      <c r="E14188" s="78">
        <v>-3.4390595000000003E-2</v>
      </c>
      <c r="F14188" s="78">
        <v>0.17954011</v>
      </c>
    </row>
    <row r="14189" spans="1:6" x14ac:dyDescent="0.25">
      <c r="A14189">
        <v>14187</v>
      </c>
      <c r="B14189" t="s">
        <v>15081</v>
      </c>
      <c r="C14189" s="78">
        <v>1.3811684</v>
      </c>
      <c r="D14189" s="78">
        <v>-2.2045305000000002</v>
      </c>
      <c r="E14189" s="78">
        <v>-8.8824719999999996E-2</v>
      </c>
      <c r="F14189" s="78">
        <v>5.1403209999999998E-2</v>
      </c>
    </row>
    <row r="14190" spans="1:6" x14ac:dyDescent="0.25">
      <c r="A14190">
        <v>14188</v>
      </c>
      <c r="B14190" t="s">
        <v>15082</v>
      </c>
      <c r="C14190" s="78">
        <v>4.6482124000000002</v>
      </c>
      <c r="D14190" s="78">
        <v>0.14541689999999999</v>
      </c>
      <c r="E14190" s="78">
        <v>-8.8752520000000001E-2</v>
      </c>
      <c r="F14190" s="78">
        <v>-3.3093289999999997E-2</v>
      </c>
    </row>
    <row r="14191" spans="1:6" x14ac:dyDescent="0.25">
      <c r="A14191">
        <v>14189</v>
      </c>
      <c r="B14191" t="s">
        <v>15083</v>
      </c>
      <c r="C14191" s="78">
        <v>-0.23752822000000001</v>
      </c>
      <c r="D14191" s="78">
        <v>-1.9087106</v>
      </c>
      <c r="E14191" s="78">
        <v>-0.10104985499999999</v>
      </c>
      <c r="F14191" s="78">
        <v>-0.10436869999999999</v>
      </c>
    </row>
    <row r="14192" spans="1:6" x14ac:dyDescent="0.25">
      <c r="A14192">
        <v>14190</v>
      </c>
      <c r="B14192" t="s">
        <v>15084</v>
      </c>
      <c r="C14192" s="78">
        <v>-2.6515616999999998</v>
      </c>
      <c r="D14192" s="78">
        <v>-0.19469547000000001</v>
      </c>
      <c r="E14192" s="78">
        <v>-9.5442700000000005E-2</v>
      </c>
      <c r="F14192" s="78">
        <v>4.5843080000000001E-2</v>
      </c>
    </row>
    <row r="14193" spans="1:6" x14ac:dyDescent="0.25">
      <c r="A14193">
        <v>14191</v>
      </c>
      <c r="B14193" t="s">
        <v>15085</v>
      </c>
      <c r="C14193" s="78">
        <v>1.6766578000000001</v>
      </c>
      <c r="D14193" s="78">
        <v>1.0455787000000001</v>
      </c>
      <c r="E14193" s="78">
        <v>-3.8775615E-3</v>
      </c>
      <c r="F14193" s="78">
        <v>-0.18242965999999999</v>
      </c>
    </row>
    <row r="14194" spans="1:6" x14ac:dyDescent="0.25">
      <c r="A14194">
        <v>14192</v>
      </c>
      <c r="B14194" t="s">
        <v>15086</v>
      </c>
      <c r="C14194" s="78">
        <v>0.49959710000000002</v>
      </c>
      <c r="D14194" s="78">
        <v>5.4329812999999998E-2</v>
      </c>
      <c r="E14194" s="78">
        <v>-0.11251796999999999</v>
      </c>
      <c r="F14194" s="78">
        <v>-2.6943459999999999E-2</v>
      </c>
    </row>
    <row r="14195" spans="1:6" x14ac:dyDescent="0.25">
      <c r="A14195">
        <v>14193</v>
      </c>
      <c r="B14195" t="s">
        <v>15087</v>
      </c>
      <c r="C14195" s="78">
        <v>1.5675723999999999E-2</v>
      </c>
      <c r="D14195" s="78">
        <v>2.3921191999999998</v>
      </c>
      <c r="E14195" s="78">
        <v>-4.7050017999999999E-2</v>
      </c>
      <c r="F14195" s="78">
        <v>3.4400300000000002E-2</v>
      </c>
    </row>
    <row r="14196" spans="1:6" x14ac:dyDescent="0.25">
      <c r="A14196">
        <v>14194</v>
      </c>
      <c r="B14196" t="s">
        <v>15088</v>
      </c>
      <c r="C14196" s="78">
        <v>0.25894377000000002</v>
      </c>
      <c r="D14196" s="78">
        <v>4.8959464000000001E-2</v>
      </c>
      <c r="E14196" s="78">
        <v>-6.9226919999999997E-2</v>
      </c>
      <c r="F14196" s="78">
        <v>9.8533369999999995E-2</v>
      </c>
    </row>
    <row r="14197" spans="1:6" x14ac:dyDescent="0.25">
      <c r="A14197">
        <v>14195</v>
      </c>
      <c r="B14197" t="s">
        <v>15089</v>
      </c>
      <c r="C14197" s="78">
        <v>-0.45532243999999999</v>
      </c>
      <c r="D14197" s="78">
        <v>0.14884822</v>
      </c>
      <c r="E14197" s="78">
        <v>-1.4659312000000001E-2</v>
      </c>
      <c r="F14197" s="78">
        <v>-5.3774267000000001E-3</v>
      </c>
    </row>
    <row r="14198" spans="1:6" x14ac:dyDescent="0.25">
      <c r="A14198">
        <v>14196</v>
      </c>
      <c r="B14198" t="s">
        <v>15090</v>
      </c>
      <c r="C14198" s="78">
        <v>-0.19846444999999999</v>
      </c>
      <c r="D14198" s="78">
        <v>-1.8928505</v>
      </c>
      <c r="E14198" s="78">
        <v>-6.3033759999999994E-2</v>
      </c>
      <c r="F14198" s="78">
        <v>-0.12509190000000001</v>
      </c>
    </row>
    <row r="14199" spans="1:6" x14ac:dyDescent="0.25">
      <c r="A14199">
        <v>14197</v>
      </c>
      <c r="B14199" t="s">
        <v>15091</v>
      </c>
      <c r="C14199" s="78">
        <v>-1.6632179</v>
      </c>
      <c r="D14199" s="78">
        <v>-0.46264324000000001</v>
      </c>
      <c r="E14199" s="78">
        <v>-3.4390595000000003E-2</v>
      </c>
      <c r="F14199" s="78">
        <v>0.17954011</v>
      </c>
    </row>
    <row r="14200" spans="1:6" x14ac:dyDescent="0.25">
      <c r="A14200">
        <v>14198</v>
      </c>
      <c r="B14200" t="s">
        <v>15092</v>
      </c>
      <c r="C14200" s="78">
        <v>-0.20707631000000001</v>
      </c>
      <c r="D14200" s="78">
        <v>1.6828616999999999</v>
      </c>
      <c r="E14200" s="78">
        <v>-3.4390595000000003E-2</v>
      </c>
      <c r="F14200" s="78">
        <v>0.17954011</v>
      </c>
    </row>
    <row r="14201" spans="1:6" x14ac:dyDescent="0.25">
      <c r="A14201">
        <v>14199</v>
      </c>
      <c r="B14201" t="s">
        <v>15093</v>
      </c>
      <c r="C14201" s="78">
        <v>0.65568700000000002</v>
      </c>
      <c r="D14201" s="78">
        <v>-2.1843716999999998</v>
      </c>
      <c r="E14201" s="78">
        <v>-2.0031407000000001E-2</v>
      </c>
      <c r="F14201" s="78">
        <v>8.0779190000000001E-2</v>
      </c>
    </row>
    <row r="14202" spans="1:6" x14ac:dyDescent="0.25">
      <c r="A14202">
        <v>14200</v>
      </c>
      <c r="B14202" t="s">
        <v>15094</v>
      </c>
      <c r="C14202" s="78">
        <v>1.5886568000000001</v>
      </c>
      <c r="D14202" s="78">
        <v>-2.4743971999999999</v>
      </c>
      <c r="E14202" s="78">
        <v>1.0036300999999999E-2</v>
      </c>
      <c r="F14202" s="78">
        <v>3.079638E-3</v>
      </c>
    </row>
    <row r="14203" spans="1:6" x14ac:dyDescent="0.25">
      <c r="A14203">
        <v>14201</v>
      </c>
      <c r="B14203" t="s">
        <v>15095</v>
      </c>
      <c r="C14203" s="78">
        <v>-1.5906427000000001</v>
      </c>
      <c r="D14203" s="78">
        <v>0.84429799999999999</v>
      </c>
      <c r="E14203" s="78">
        <v>-0.11327943</v>
      </c>
      <c r="F14203" s="78">
        <v>-0.25749028000000002</v>
      </c>
    </row>
    <row r="14204" spans="1:6" x14ac:dyDescent="0.25">
      <c r="A14204">
        <v>14202</v>
      </c>
      <c r="B14204" t="s">
        <v>15096</v>
      </c>
      <c r="C14204" s="78">
        <v>-1.1989491999999999</v>
      </c>
      <c r="D14204" s="78">
        <v>1.0911356000000001</v>
      </c>
      <c r="E14204" s="78">
        <v>-6.5702170000000004E-2</v>
      </c>
      <c r="F14204" s="78">
        <v>0.13345979999999999</v>
      </c>
    </row>
    <row r="14205" spans="1:6" x14ac:dyDescent="0.25">
      <c r="A14205">
        <v>14203</v>
      </c>
      <c r="B14205" t="s">
        <v>15097</v>
      </c>
      <c r="C14205" s="78">
        <v>-1.2129293999999999</v>
      </c>
      <c r="D14205" s="78">
        <v>-2.5001275999999999</v>
      </c>
      <c r="E14205" s="78">
        <v>-9.2673465999999996E-2</v>
      </c>
      <c r="F14205" s="78">
        <v>-6.6096660000000002E-2</v>
      </c>
    </row>
    <row r="14206" spans="1:6" x14ac:dyDescent="0.25">
      <c r="A14206">
        <v>14204</v>
      </c>
      <c r="B14206" t="s">
        <v>15098</v>
      </c>
      <c r="C14206" s="78">
        <v>-0.50477760000000005</v>
      </c>
      <c r="D14206" s="78">
        <v>-1.7829242999999999</v>
      </c>
      <c r="E14206" s="78">
        <v>-2.3751161999999999E-2</v>
      </c>
      <c r="F14206" s="78">
        <v>-9.1341440000000003E-3</v>
      </c>
    </row>
    <row r="14207" spans="1:6" x14ac:dyDescent="0.25">
      <c r="A14207">
        <v>14205</v>
      </c>
      <c r="B14207" t="s">
        <v>15099</v>
      </c>
      <c r="C14207" s="78">
        <v>0.22591861999999999</v>
      </c>
      <c r="D14207" s="78">
        <v>0.13208866</v>
      </c>
      <c r="E14207" s="78">
        <v>-3.4390595000000003E-2</v>
      </c>
      <c r="F14207" s="78">
        <v>0.17954011</v>
      </c>
    </row>
    <row r="14208" spans="1:6" x14ac:dyDescent="0.25">
      <c r="A14208">
        <v>14206</v>
      </c>
      <c r="B14208" t="s">
        <v>15100</v>
      </c>
      <c r="C14208" s="78">
        <v>-1.6505126999999999</v>
      </c>
      <c r="D14208" s="78">
        <v>3.1091606999999999</v>
      </c>
      <c r="E14208" s="78">
        <v>-2.0629334999999999E-2</v>
      </c>
      <c r="F14208" s="78">
        <v>1.0896102E-2</v>
      </c>
    </row>
    <row r="14209" spans="1:6" x14ac:dyDescent="0.25">
      <c r="A14209">
        <v>14207</v>
      </c>
      <c r="B14209" t="s">
        <v>15101</v>
      </c>
      <c r="C14209" s="78">
        <v>0.234373</v>
      </c>
      <c r="D14209" s="78">
        <v>-0.38467082000000002</v>
      </c>
      <c r="E14209" s="78">
        <v>-0.111139715</v>
      </c>
      <c r="F14209" s="78">
        <v>-0.32707565999999999</v>
      </c>
    </row>
    <row r="14210" spans="1:6" x14ac:dyDescent="0.25">
      <c r="A14210">
        <v>14208</v>
      </c>
      <c r="B14210" t="s">
        <v>15102</v>
      </c>
      <c r="C14210" s="78">
        <v>8.8431570000000001E-2</v>
      </c>
      <c r="D14210" s="78">
        <v>-0.76194110000000004</v>
      </c>
      <c r="E14210" s="78">
        <v>-8.9233580000000007E-2</v>
      </c>
      <c r="F14210" s="78">
        <v>5.2325398000000002E-2</v>
      </c>
    </row>
    <row r="14211" spans="1:6" x14ac:dyDescent="0.25">
      <c r="A14211">
        <v>14209</v>
      </c>
      <c r="B14211" t="s">
        <v>15103</v>
      </c>
      <c r="C14211" s="78">
        <v>0.90213299999999996</v>
      </c>
      <c r="D14211" s="78">
        <v>-0.22628412000000001</v>
      </c>
      <c r="E14211" s="78">
        <v>-7.7306639999999996E-2</v>
      </c>
      <c r="F14211" s="78">
        <v>-7.9820680000000005E-2</v>
      </c>
    </row>
    <row r="14212" spans="1:6" x14ac:dyDescent="0.25">
      <c r="A14212">
        <v>14210</v>
      </c>
      <c r="B14212" t="s">
        <v>15104</v>
      </c>
      <c r="C14212" s="78">
        <v>1.5441229999999999</v>
      </c>
      <c r="D14212" s="78">
        <v>0.67398939999999996</v>
      </c>
      <c r="E14212" s="78">
        <v>-6.1229794999999997E-2</v>
      </c>
      <c r="F14212" s="78">
        <v>4.6922683999999999E-2</v>
      </c>
    </row>
    <row r="14213" spans="1:6" x14ac:dyDescent="0.25">
      <c r="A14213">
        <v>14211</v>
      </c>
      <c r="B14213" t="s">
        <v>15105</v>
      </c>
      <c r="C14213" s="78">
        <v>-9.5980170000000004E-2</v>
      </c>
      <c r="D14213" s="78">
        <v>-2.5151745999999999</v>
      </c>
      <c r="E14213" s="78">
        <v>-6.5908579999999994E-2</v>
      </c>
      <c r="F14213" s="78">
        <v>6.9505339999999999E-2</v>
      </c>
    </row>
    <row r="14214" spans="1:6" x14ac:dyDescent="0.25">
      <c r="A14214">
        <v>14212</v>
      </c>
      <c r="B14214" t="s">
        <v>15106</v>
      </c>
      <c r="C14214" s="78">
        <v>0.34555380000000002</v>
      </c>
      <c r="D14214" s="78">
        <v>-0.46456083999999997</v>
      </c>
      <c r="E14214" s="78">
        <v>-6.1033339999999998E-2</v>
      </c>
      <c r="F14214" s="78">
        <v>4.4852151999999999E-2</v>
      </c>
    </row>
    <row r="14215" spans="1:6" x14ac:dyDescent="0.25">
      <c r="A14215">
        <v>14213</v>
      </c>
      <c r="B14215" t="s">
        <v>15107</v>
      </c>
      <c r="C14215" s="78">
        <v>-0.63446709999999995</v>
      </c>
      <c r="D14215" s="78">
        <v>0.13557673000000001</v>
      </c>
      <c r="E14215" s="78">
        <v>6.0843154999999996E-3</v>
      </c>
      <c r="F14215" s="78">
        <v>2.5585621999999999E-2</v>
      </c>
    </row>
    <row r="14216" spans="1:6" x14ac:dyDescent="0.25">
      <c r="A14216">
        <v>14214</v>
      </c>
      <c r="B14216" t="s">
        <v>15108</v>
      </c>
      <c r="C14216" s="78">
        <v>0.73489119999999997</v>
      </c>
      <c r="D14216" s="78">
        <v>-1.4058739</v>
      </c>
      <c r="E14216" s="78">
        <v>-3.4390595000000003E-2</v>
      </c>
      <c r="F14216" s="78">
        <v>0.17954011</v>
      </c>
    </row>
    <row r="14217" spans="1:6" x14ac:dyDescent="0.25">
      <c r="A14217">
        <v>14215</v>
      </c>
      <c r="B14217" t="s">
        <v>15109</v>
      </c>
      <c r="C14217" s="78">
        <v>4.4251589999999998</v>
      </c>
      <c r="D14217" s="78">
        <v>2.9464456999999999</v>
      </c>
      <c r="E14217" s="78">
        <v>-8.4727793999999995E-2</v>
      </c>
      <c r="F14217" s="78">
        <v>7.7284455000000002E-2</v>
      </c>
    </row>
    <row r="14218" spans="1:6" x14ac:dyDescent="0.25">
      <c r="A14218">
        <v>14216</v>
      </c>
      <c r="B14218" t="s">
        <v>15110</v>
      </c>
      <c r="C14218" s="78">
        <v>-1.132647</v>
      </c>
      <c r="D14218" s="78">
        <v>-2.0064712</v>
      </c>
      <c r="E14218" s="78">
        <v>-5.5420402000000001E-2</v>
      </c>
      <c r="F14218" s="78">
        <v>5.345039E-2</v>
      </c>
    </row>
    <row r="14219" spans="1:6" x14ac:dyDescent="0.25">
      <c r="A14219">
        <v>14217</v>
      </c>
      <c r="B14219" t="s">
        <v>15111</v>
      </c>
      <c r="C14219" s="78">
        <v>-0.72170590000000001</v>
      </c>
      <c r="D14219" s="78">
        <v>-0.77678130000000001</v>
      </c>
      <c r="E14219" s="78">
        <v>-3.4390595000000003E-2</v>
      </c>
      <c r="F14219" s="78">
        <v>0.17954011</v>
      </c>
    </row>
    <row r="14220" spans="1:6" x14ac:dyDescent="0.25">
      <c r="A14220">
        <v>14218</v>
      </c>
      <c r="B14220" t="s">
        <v>15112</v>
      </c>
      <c r="C14220" s="78">
        <v>0.98640380000000005</v>
      </c>
      <c r="D14220" s="78">
        <v>-0.27332210000000001</v>
      </c>
      <c r="E14220" s="78">
        <v>-9.0553519999999998E-2</v>
      </c>
      <c r="F14220" s="78">
        <v>3.2688394000000003E-2</v>
      </c>
    </row>
    <row r="14221" spans="1:6" x14ac:dyDescent="0.25">
      <c r="A14221">
        <v>14219</v>
      </c>
      <c r="B14221" t="s">
        <v>15113</v>
      </c>
      <c r="C14221" s="78">
        <v>3.3909699999999998</v>
      </c>
      <c r="D14221" s="78">
        <v>-1.1125993999999999</v>
      </c>
      <c r="E14221" s="78">
        <v>9.1214450000000002E-2</v>
      </c>
      <c r="F14221" s="78">
        <v>-9.7066744999999996E-2</v>
      </c>
    </row>
    <row r="14222" spans="1:6" x14ac:dyDescent="0.25">
      <c r="A14222">
        <v>14220</v>
      </c>
      <c r="B14222" t="s">
        <v>15114</v>
      </c>
      <c r="C14222" s="78">
        <v>-0.84944825999999996</v>
      </c>
      <c r="D14222" s="78">
        <v>2.1529832</v>
      </c>
      <c r="E14222" s="78">
        <v>-2.2080585E-2</v>
      </c>
      <c r="F14222" s="78">
        <v>7.107231E-2</v>
      </c>
    </row>
    <row r="14223" spans="1:6" x14ac:dyDescent="0.25">
      <c r="A14223">
        <v>14221</v>
      </c>
      <c r="B14223" t="s">
        <v>15115</v>
      </c>
      <c r="C14223" s="78">
        <v>-1.0151330000000001</v>
      </c>
      <c r="D14223" s="78">
        <v>-0.65783729999999996</v>
      </c>
      <c r="E14223" s="78">
        <v>-3.4390595000000003E-2</v>
      </c>
      <c r="F14223" s="78">
        <v>0.17954011</v>
      </c>
    </row>
    <row r="14224" spans="1:6" x14ac:dyDescent="0.25">
      <c r="A14224">
        <v>14222</v>
      </c>
      <c r="B14224" t="s">
        <v>15116</v>
      </c>
      <c r="C14224" s="78">
        <v>1.0871854999999999</v>
      </c>
      <c r="D14224" s="78">
        <v>-0.97227346999999997</v>
      </c>
      <c r="E14224" s="78">
        <v>-6.3546489999999997E-2</v>
      </c>
      <c r="F14224" s="78">
        <v>1.4836996999999999E-2</v>
      </c>
    </row>
    <row r="14225" spans="1:6" x14ac:dyDescent="0.25">
      <c r="A14225">
        <v>14223</v>
      </c>
      <c r="B14225" t="s">
        <v>15117</v>
      </c>
      <c r="C14225" s="78">
        <v>1.9789041000000001</v>
      </c>
      <c r="D14225" s="78">
        <v>0.50368239999999997</v>
      </c>
      <c r="E14225" s="78">
        <v>-4.2316883999999999E-2</v>
      </c>
      <c r="F14225" s="78">
        <v>4.5498996999999999E-2</v>
      </c>
    </row>
    <row r="14226" spans="1:6" x14ac:dyDescent="0.25">
      <c r="A14226">
        <v>14224</v>
      </c>
      <c r="B14226" t="s">
        <v>15118</v>
      </c>
      <c r="C14226" s="78">
        <v>1.0703024000000001</v>
      </c>
      <c r="D14226" s="78">
        <v>1.1417345999999999</v>
      </c>
      <c r="E14226" s="78">
        <v>-8.5096820000000004E-2</v>
      </c>
      <c r="F14226" s="78">
        <v>-0.24298707999999999</v>
      </c>
    </row>
    <row r="14227" spans="1:6" x14ac:dyDescent="0.25">
      <c r="A14227">
        <v>14225</v>
      </c>
      <c r="B14227" t="s">
        <v>15119</v>
      </c>
      <c r="C14227" s="78">
        <v>-0.80799865999999998</v>
      </c>
      <c r="D14227" s="78">
        <v>-1.7672536000000001</v>
      </c>
      <c r="E14227" s="78">
        <v>-7.8636499999999998E-3</v>
      </c>
      <c r="F14227" s="78">
        <v>1.6563118000000002E-2</v>
      </c>
    </row>
    <row r="14228" spans="1:6" x14ac:dyDescent="0.25">
      <c r="A14228">
        <v>14226</v>
      </c>
      <c r="B14228" t="s">
        <v>15120</v>
      </c>
      <c r="C14228" s="78">
        <v>-0.37848502000000001</v>
      </c>
      <c r="D14228" s="78">
        <v>-3.4332619000000002</v>
      </c>
      <c r="E14228" s="78">
        <v>-3.4390595000000003E-2</v>
      </c>
      <c r="F14228" s="78">
        <v>0.17954011</v>
      </c>
    </row>
    <row r="14229" spans="1:6" x14ac:dyDescent="0.25">
      <c r="A14229">
        <v>14227</v>
      </c>
      <c r="B14229" t="s">
        <v>15121</v>
      </c>
      <c r="C14229" s="78">
        <v>-0.58467685999999996</v>
      </c>
      <c r="D14229" s="78">
        <v>1.4003768000000001</v>
      </c>
      <c r="E14229" s="78">
        <v>-3.2631889999999997E-2</v>
      </c>
      <c r="F14229" s="78">
        <v>4.2281880000000001E-2</v>
      </c>
    </row>
    <row r="14230" spans="1:6" x14ac:dyDescent="0.25">
      <c r="A14230">
        <v>14228</v>
      </c>
      <c r="B14230" t="s">
        <v>15122</v>
      </c>
      <c r="C14230" s="78">
        <v>2.3456893000000001</v>
      </c>
      <c r="D14230" s="78">
        <v>-0.73376465000000002</v>
      </c>
      <c r="E14230" s="78">
        <v>-6.1221576999999999E-2</v>
      </c>
      <c r="F14230" s="78">
        <v>7.9044050000000005E-2</v>
      </c>
    </row>
    <row r="14231" spans="1:6" x14ac:dyDescent="0.25">
      <c r="A14231">
        <v>14229</v>
      </c>
      <c r="B14231" t="s">
        <v>8618</v>
      </c>
      <c r="C14231" s="78">
        <v>0.25983313000000002</v>
      </c>
      <c r="D14231" s="78">
        <v>0.48765357999999998</v>
      </c>
      <c r="E14231" s="78">
        <v>-9.1438889999999995E-2</v>
      </c>
      <c r="F14231" s="78">
        <v>-2.6917353000000002E-2</v>
      </c>
    </row>
    <row r="14232" spans="1:6" x14ac:dyDescent="0.25">
      <c r="A14232">
        <v>14230</v>
      </c>
      <c r="B14232" t="s">
        <v>15123</v>
      </c>
      <c r="C14232" s="78">
        <v>-2.7719765000000001</v>
      </c>
      <c r="D14232" s="78">
        <v>0.69613590000000003</v>
      </c>
      <c r="E14232" s="78">
        <v>-4.691244E-2</v>
      </c>
      <c r="F14232" s="78">
        <v>-6.5835594999999997E-2</v>
      </c>
    </row>
    <row r="14233" spans="1:6" x14ac:dyDescent="0.25">
      <c r="A14233">
        <v>14231</v>
      </c>
      <c r="B14233" t="s">
        <v>15124</v>
      </c>
      <c r="C14233" s="78">
        <v>0.58343697000000005</v>
      </c>
      <c r="D14233" s="78">
        <v>-0.60299075000000002</v>
      </c>
      <c r="E14233" s="78">
        <v>-3.4390595000000003E-2</v>
      </c>
      <c r="F14233" s="78">
        <v>0.17954011</v>
      </c>
    </row>
    <row r="14234" spans="1:6" x14ac:dyDescent="0.25">
      <c r="A14234">
        <v>14232</v>
      </c>
      <c r="B14234" t="s">
        <v>15125</v>
      </c>
      <c r="C14234" s="78">
        <v>-2.7101383000000001</v>
      </c>
      <c r="D14234" s="78">
        <v>0.82532179999999999</v>
      </c>
      <c r="E14234" s="78">
        <v>-3.4390595000000003E-2</v>
      </c>
      <c r="F14234" s="78">
        <v>0.17954011</v>
      </c>
    </row>
    <row r="14235" spans="1:6" x14ac:dyDescent="0.25">
      <c r="A14235">
        <v>14233</v>
      </c>
      <c r="B14235" t="s">
        <v>15126</v>
      </c>
      <c r="C14235" s="78">
        <v>-1.1474453</v>
      </c>
      <c r="D14235" s="78">
        <v>0.14550523000000001</v>
      </c>
      <c r="E14235" s="78">
        <v>-0.13520950000000001</v>
      </c>
      <c r="F14235" s="78">
        <v>-0.43913185999999998</v>
      </c>
    </row>
    <row r="14236" spans="1:6" x14ac:dyDescent="0.25">
      <c r="A14236">
        <v>14234</v>
      </c>
      <c r="B14236" t="s">
        <v>15127</v>
      </c>
      <c r="C14236" s="78">
        <v>-0.24188122000000001</v>
      </c>
      <c r="D14236" s="78">
        <v>-0.90169500000000002</v>
      </c>
      <c r="E14236" s="78">
        <v>-4.8575319999999998E-2</v>
      </c>
      <c r="F14236" s="78">
        <v>5.5665850000000003E-2</v>
      </c>
    </row>
    <row r="14237" spans="1:6" x14ac:dyDescent="0.25">
      <c r="A14237">
        <v>14235</v>
      </c>
      <c r="B14237" t="s">
        <v>15128</v>
      </c>
      <c r="C14237" s="78">
        <v>3.1397398000000001</v>
      </c>
      <c r="D14237" s="78">
        <v>2.217238</v>
      </c>
      <c r="E14237" s="78">
        <v>-4.4593952999999999E-2</v>
      </c>
      <c r="F14237" s="78">
        <v>-6.0766906000000002E-2</v>
      </c>
    </row>
    <row r="14238" spans="1:6" x14ac:dyDescent="0.25">
      <c r="A14238">
        <v>14236</v>
      </c>
      <c r="B14238" t="s">
        <v>15129</v>
      </c>
      <c r="C14238" s="78">
        <v>-2.0256927</v>
      </c>
      <c r="D14238" s="78">
        <v>1.1228566</v>
      </c>
      <c r="E14238" s="78">
        <v>-4.8956140000000002E-2</v>
      </c>
      <c r="F14238" s="78">
        <v>7.0931226E-2</v>
      </c>
    </row>
    <row r="14239" spans="1:6" x14ac:dyDescent="0.25">
      <c r="A14239">
        <v>14237</v>
      </c>
      <c r="B14239" t="s">
        <v>15130</v>
      </c>
      <c r="C14239" s="78">
        <v>2.2167309999999998</v>
      </c>
      <c r="D14239" s="78">
        <v>0.87430763</v>
      </c>
      <c r="E14239" s="78">
        <v>-5.9414109999999999E-2</v>
      </c>
      <c r="F14239" s="78">
        <v>4.1781395999999998E-2</v>
      </c>
    </row>
    <row r="14240" spans="1:6" x14ac:dyDescent="0.25">
      <c r="A14240">
        <v>14238</v>
      </c>
      <c r="B14240" t="s">
        <v>15131</v>
      </c>
      <c r="C14240" s="78">
        <v>-0.61813675999999995</v>
      </c>
      <c r="D14240" s="78">
        <v>-1.8613545</v>
      </c>
      <c r="E14240" s="78">
        <v>-3.4390595000000003E-2</v>
      </c>
      <c r="F14240" s="78">
        <v>0.17954011</v>
      </c>
    </row>
    <row r="14241" spans="1:6" x14ac:dyDescent="0.25">
      <c r="A14241">
        <v>14239</v>
      </c>
      <c r="B14241" t="s">
        <v>15132</v>
      </c>
      <c r="C14241" s="78">
        <v>-1.5181589</v>
      </c>
      <c r="D14241" s="78">
        <v>-7.1346134000000005E-2</v>
      </c>
      <c r="E14241" s="78">
        <v>6.2273715E-2</v>
      </c>
      <c r="F14241" s="78">
        <v>-0.110808715</v>
      </c>
    </row>
    <row r="14242" spans="1:6" x14ac:dyDescent="0.25">
      <c r="A14242">
        <v>14240</v>
      </c>
      <c r="B14242" t="s">
        <v>15133</v>
      </c>
      <c r="C14242" s="78">
        <v>-1.2020122</v>
      </c>
      <c r="D14242" s="78">
        <v>0.57374895000000004</v>
      </c>
      <c r="E14242" s="78">
        <v>-6.8300710000000001E-2</v>
      </c>
      <c r="F14242" s="78">
        <v>4.5004517000000001E-2</v>
      </c>
    </row>
    <row r="14243" spans="1:6" x14ac:dyDescent="0.25">
      <c r="A14243">
        <v>14241</v>
      </c>
      <c r="B14243" t="s">
        <v>15134</v>
      </c>
      <c r="C14243" s="78">
        <v>2.1989160000000001</v>
      </c>
      <c r="D14243" s="78">
        <v>2.9143249999999998</v>
      </c>
      <c r="E14243" s="78">
        <v>3.3052976999999997E-2</v>
      </c>
      <c r="F14243" s="78">
        <v>-0.51332339999999999</v>
      </c>
    </row>
    <row r="14244" spans="1:6" x14ac:dyDescent="0.25">
      <c r="A14244">
        <v>14242</v>
      </c>
      <c r="B14244" t="s">
        <v>15135</v>
      </c>
      <c r="C14244" s="78">
        <v>0.38969359999999997</v>
      </c>
      <c r="D14244" s="78">
        <v>-1.1788813</v>
      </c>
      <c r="E14244" s="78">
        <v>-9.6261570000000005E-2</v>
      </c>
      <c r="F14244" s="78">
        <v>2.3072763999999999E-2</v>
      </c>
    </row>
    <row r="14245" spans="1:6" x14ac:dyDescent="0.25">
      <c r="A14245">
        <v>14243</v>
      </c>
      <c r="B14245" t="s">
        <v>15136</v>
      </c>
      <c r="C14245" s="78">
        <v>-2.5833100000000001E-2</v>
      </c>
      <c r="D14245" s="78">
        <v>-0.14629470999999999</v>
      </c>
      <c r="E14245" s="78">
        <v>2.1210178999999999E-2</v>
      </c>
      <c r="F14245" s="78">
        <v>0.10545721</v>
      </c>
    </row>
    <row r="14246" spans="1:6" x14ac:dyDescent="0.25">
      <c r="A14246">
        <v>14244</v>
      </c>
      <c r="B14246" t="s">
        <v>15137</v>
      </c>
      <c r="C14246" s="78">
        <v>2.3273570000000001</v>
      </c>
      <c r="D14246" s="78">
        <v>-1.597056</v>
      </c>
      <c r="E14246" s="78">
        <v>-0.14805143000000001</v>
      </c>
      <c r="F14246" s="78">
        <v>-8.1093474999999998E-2</v>
      </c>
    </row>
    <row r="14247" spans="1:6" x14ac:dyDescent="0.25">
      <c r="A14247">
        <v>14245</v>
      </c>
      <c r="B14247" t="s">
        <v>15138</v>
      </c>
      <c r="C14247" s="78">
        <v>-1.7579252999999999</v>
      </c>
      <c r="D14247" s="78">
        <v>-0.94436394999999995</v>
      </c>
      <c r="E14247" s="78">
        <v>2.7696830000000001</v>
      </c>
      <c r="F14247" s="78">
        <v>1.3350144E-2</v>
      </c>
    </row>
    <row r="14248" spans="1:6" x14ac:dyDescent="0.25">
      <c r="A14248">
        <v>14246</v>
      </c>
      <c r="B14248" t="s">
        <v>15139</v>
      </c>
      <c r="C14248" s="78">
        <v>0.9884906</v>
      </c>
      <c r="D14248" s="78">
        <v>6.3038140000000006E-2</v>
      </c>
      <c r="E14248" s="78">
        <v>-2.8639794999999999E-2</v>
      </c>
      <c r="F14248" s="78">
        <v>2.1315292E-2</v>
      </c>
    </row>
    <row r="14249" spans="1:6" x14ac:dyDescent="0.25">
      <c r="A14249">
        <v>14247</v>
      </c>
      <c r="B14249" t="s">
        <v>15140</v>
      </c>
      <c r="C14249" s="78">
        <v>-0.63704749999999999</v>
      </c>
      <c r="D14249" s="78">
        <v>-0.20511979</v>
      </c>
      <c r="E14249" s="78">
        <v>-9.0017213999999998E-2</v>
      </c>
      <c r="F14249" s="78">
        <v>-0.28374672000000001</v>
      </c>
    </row>
    <row r="14250" spans="1:6" x14ac:dyDescent="0.25">
      <c r="A14250">
        <v>14248</v>
      </c>
      <c r="B14250" t="s">
        <v>15141</v>
      </c>
      <c r="C14250" s="78">
        <v>-0.24249763999999999</v>
      </c>
      <c r="D14250" s="78">
        <v>0.75873184000000005</v>
      </c>
      <c r="E14250" s="78">
        <v>-3.8281269999999999E-2</v>
      </c>
      <c r="F14250" s="78">
        <v>6.1513744000000002E-2</v>
      </c>
    </row>
    <row r="14251" spans="1:6" x14ac:dyDescent="0.25">
      <c r="A14251">
        <v>14249</v>
      </c>
      <c r="B14251" t="s">
        <v>15142</v>
      </c>
      <c r="C14251" s="78">
        <v>-1.3788009000000001</v>
      </c>
      <c r="D14251" s="78">
        <v>0.44414492999999999</v>
      </c>
      <c r="E14251" s="78">
        <v>-5.9251341999999999E-2</v>
      </c>
      <c r="F14251" s="78">
        <v>0.10624802</v>
      </c>
    </row>
    <row r="14252" spans="1:6" x14ac:dyDescent="0.25">
      <c r="A14252">
        <v>14250</v>
      </c>
      <c r="B14252" t="s">
        <v>15143</v>
      </c>
      <c r="C14252" s="78">
        <v>-2.2460749999999998</v>
      </c>
      <c r="D14252" s="78">
        <v>0.33219206000000001</v>
      </c>
      <c r="E14252" s="78">
        <v>-3.4390595000000003E-2</v>
      </c>
      <c r="F14252" s="78">
        <v>0.17954011</v>
      </c>
    </row>
    <row r="14253" spans="1:6" x14ac:dyDescent="0.25">
      <c r="A14253">
        <v>14251</v>
      </c>
      <c r="B14253" t="s">
        <v>15144</v>
      </c>
      <c r="C14253" s="78">
        <v>-0.97637269999999998</v>
      </c>
      <c r="D14253" s="78">
        <v>0.2941088</v>
      </c>
      <c r="E14253" s="78">
        <v>-1.2885835E-2</v>
      </c>
      <c r="F14253" s="78">
        <v>0.15334585000000001</v>
      </c>
    </row>
    <row r="14254" spans="1:6" x14ac:dyDescent="0.25">
      <c r="A14254">
        <v>14252</v>
      </c>
      <c r="B14254" t="s">
        <v>15145</v>
      </c>
      <c r="C14254" s="78">
        <v>-0.29422933000000001</v>
      </c>
      <c r="D14254" s="78">
        <v>-1.1171006999999999</v>
      </c>
      <c r="E14254" s="78">
        <v>0.19508052000000001</v>
      </c>
      <c r="F14254" s="78">
        <v>-0.51422069999999998</v>
      </c>
    </row>
    <row r="14255" spans="1:6" x14ac:dyDescent="0.25">
      <c r="A14255">
        <v>14253</v>
      </c>
      <c r="B14255" t="s">
        <v>15146</v>
      </c>
      <c r="C14255" s="78">
        <v>-0.54484564000000002</v>
      </c>
      <c r="D14255" s="78">
        <v>-0.38383028000000002</v>
      </c>
      <c r="E14255" s="78">
        <v>3.2970022000000002E-2</v>
      </c>
      <c r="F14255" s="78">
        <v>2.3957073999999998E-2</v>
      </c>
    </row>
    <row r="14256" spans="1:6" x14ac:dyDescent="0.25">
      <c r="A14256">
        <v>14254</v>
      </c>
      <c r="B14256" t="s">
        <v>15147</v>
      </c>
      <c r="C14256" s="78">
        <v>0.12767049999999999</v>
      </c>
      <c r="D14256" s="78">
        <v>1.6453182</v>
      </c>
      <c r="E14256" s="78">
        <v>-3.4390595000000003E-2</v>
      </c>
      <c r="F14256" s="78">
        <v>0.17954011</v>
      </c>
    </row>
    <row r="14257" spans="1:6" x14ac:dyDescent="0.25">
      <c r="A14257">
        <v>14255</v>
      </c>
      <c r="B14257" t="s">
        <v>15148</v>
      </c>
      <c r="C14257" s="78">
        <v>0.90276146000000002</v>
      </c>
      <c r="D14257" s="78">
        <v>0.65929260000000001</v>
      </c>
      <c r="E14257" s="78">
        <v>-6.6848149999999995E-2</v>
      </c>
      <c r="F14257" s="78">
        <v>4.9299687000000002E-2</v>
      </c>
    </row>
    <row r="14258" spans="1:6" x14ac:dyDescent="0.25">
      <c r="A14258">
        <v>14256</v>
      </c>
      <c r="B14258" t="s">
        <v>15149</v>
      </c>
      <c r="C14258" s="78">
        <v>-0.47201927999999999</v>
      </c>
      <c r="D14258" s="78">
        <v>-0.94587849999999996</v>
      </c>
      <c r="E14258" s="78">
        <v>-0.12021755000000001</v>
      </c>
      <c r="F14258" s="78">
        <v>1.0145292E-2</v>
      </c>
    </row>
    <row r="14259" spans="1:6" x14ac:dyDescent="0.25">
      <c r="A14259">
        <v>14257</v>
      </c>
      <c r="B14259" t="s">
        <v>15150</v>
      </c>
      <c r="C14259" s="78">
        <v>2.4837794</v>
      </c>
      <c r="D14259" s="78">
        <v>0.83264289999999996</v>
      </c>
      <c r="E14259" s="78">
        <v>-3.4390595000000003E-2</v>
      </c>
      <c r="F14259" s="78">
        <v>0.17954011</v>
      </c>
    </row>
    <row r="14260" spans="1:6" x14ac:dyDescent="0.25">
      <c r="A14260">
        <v>14258</v>
      </c>
      <c r="B14260" t="s">
        <v>15151</v>
      </c>
      <c r="C14260" s="78">
        <v>-1.3620559000000001</v>
      </c>
      <c r="D14260" s="78">
        <v>-0.28728490000000001</v>
      </c>
      <c r="E14260" s="78">
        <v>-6.9285410000000006E-2</v>
      </c>
      <c r="F14260" s="78">
        <v>4.8413426000000004E-3</v>
      </c>
    </row>
    <row r="14261" spans="1:6" x14ac:dyDescent="0.25">
      <c r="A14261">
        <v>14259</v>
      </c>
      <c r="B14261" t="s">
        <v>15152</v>
      </c>
      <c r="C14261" s="78">
        <v>-0.1061897</v>
      </c>
      <c r="D14261" s="78">
        <v>-1.9574319</v>
      </c>
      <c r="E14261" s="78">
        <v>-3.935193E-2</v>
      </c>
      <c r="F14261" s="78">
        <v>4.6274929999999999E-2</v>
      </c>
    </row>
    <row r="14262" spans="1:6" x14ac:dyDescent="0.25">
      <c r="A14262">
        <v>14260</v>
      </c>
      <c r="B14262" t="s">
        <v>15153</v>
      </c>
      <c r="C14262" s="78">
        <v>0.82415760000000005</v>
      </c>
      <c r="D14262" s="78">
        <v>-2.6779999999999999</v>
      </c>
      <c r="E14262" s="78">
        <v>-0.10853377</v>
      </c>
      <c r="F14262" s="78">
        <v>-5.0035639999999999E-2</v>
      </c>
    </row>
    <row r="14263" spans="1:6" x14ac:dyDescent="0.25">
      <c r="A14263">
        <v>14261</v>
      </c>
      <c r="B14263" t="s">
        <v>15154</v>
      </c>
      <c r="C14263" s="78">
        <v>-1.1840284999999999</v>
      </c>
      <c r="D14263" s="78">
        <v>-0.52915420000000002</v>
      </c>
      <c r="E14263" s="78">
        <v>-5.8057267000000003E-2</v>
      </c>
      <c r="F14263" s="78">
        <v>0.12862007</v>
      </c>
    </row>
    <row r="14264" spans="1:6" x14ac:dyDescent="0.25">
      <c r="A14264">
        <v>14262</v>
      </c>
      <c r="B14264" t="s">
        <v>15155</v>
      </c>
      <c r="C14264" s="78">
        <v>0.23435137</v>
      </c>
      <c r="D14264" s="78">
        <v>-0.80714417000000005</v>
      </c>
      <c r="E14264" s="78">
        <v>-7.092656E-2</v>
      </c>
      <c r="F14264" s="78">
        <v>-0.32652766</v>
      </c>
    </row>
    <row r="14265" spans="1:6" x14ac:dyDescent="0.25">
      <c r="A14265">
        <v>14263</v>
      </c>
      <c r="B14265" t="s">
        <v>15156</v>
      </c>
      <c r="C14265" s="78">
        <v>9.5438990000000001E-2</v>
      </c>
      <c r="D14265" s="78">
        <v>1.352336</v>
      </c>
      <c r="E14265" s="78">
        <v>-0.14162506</v>
      </c>
      <c r="F14265" s="78">
        <v>-0.54656079999999996</v>
      </c>
    </row>
    <row r="14266" spans="1:6" x14ac:dyDescent="0.25">
      <c r="A14266">
        <v>14264</v>
      </c>
      <c r="B14266" t="s">
        <v>15157</v>
      </c>
      <c r="C14266" s="78">
        <v>-0.48425750000000001</v>
      </c>
      <c r="D14266" s="78">
        <v>1.6828129999999999</v>
      </c>
      <c r="E14266" s="78">
        <v>-3.1669915E-2</v>
      </c>
      <c r="F14266" s="78">
        <v>-5.1841900000000003E-2</v>
      </c>
    </row>
    <row r="14267" spans="1:6" x14ac:dyDescent="0.25">
      <c r="A14267">
        <v>14265</v>
      </c>
      <c r="B14267" t="s">
        <v>15158</v>
      </c>
      <c r="C14267" s="78">
        <v>-1.5172269</v>
      </c>
      <c r="D14267" s="78">
        <v>-0.68543770000000004</v>
      </c>
      <c r="E14267" s="78">
        <v>-5.2141624999999997E-2</v>
      </c>
      <c r="F14267" s="78">
        <v>0.10904432</v>
      </c>
    </row>
    <row r="14268" spans="1:6" x14ac:dyDescent="0.25">
      <c r="A14268">
        <v>14266</v>
      </c>
      <c r="B14268" t="s">
        <v>15159</v>
      </c>
      <c r="C14268" s="78">
        <v>-1.2421285</v>
      </c>
      <c r="D14268" s="78">
        <v>1.0177854</v>
      </c>
      <c r="E14268" s="78">
        <v>-3.4390595000000003E-2</v>
      </c>
      <c r="F14268" s="78">
        <v>0.17954011</v>
      </c>
    </row>
    <row r="14269" spans="1:6" x14ac:dyDescent="0.25">
      <c r="A14269">
        <v>14267</v>
      </c>
      <c r="B14269" t="s">
        <v>15160</v>
      </c>
      <c r="C14269" s="78">
        <v>0.41112235000000003</v>
      </c>
      <c r="D14269" s="78">
        <v>-2.1837713999999999</v>
      </c>
      <c r="E14269" s="78">
        <v>-8.0091090000000004E-2</v>
      </c>
      <c r="F14269" s="78">
        <v>-9.3569890000000003E-2</v>
      </c>
    </row>
    <row r="14270" spans="1:6" x14ac:dyDescent="0.25">
      <c r="A14270">
        <v>14268</v>
      </c>
      <c r="B14270" t="s">
        <v>15161</v>
      </c>
      <c r="C14270" s="78">
        <v>0.90240989999999999</v>
      </c>
      <c r="D14270" s="78">
        <v>-0.79164754999999998</v>
      </c>
      <c r="E14270" s="78">
        <v>-5.1912233000000002E-2</v>
      </c>
      <c r="F14270" s="78">
        <v>-5.5661857000000002E-2</v>
      </c>
    </row>
    <row r="14271" spans="1:6" x14ac:dyDescent="0.25">
      <c r="A14271">
        <v>14269</v>
      </c>
      <c r="B14271" t="s">
        <v>15162</v>
      </c>
      <c r="C14271" s="78">
        <v>0.56592584000000001</v>
      </c>
      <c r="D14271" s="78">
        <v>0.50908390000000003</v>
      </c>
      <c r="E14271" s="78">
        <v>-8.5988519999999999E-2</v>
      </c>
      <c r="F14271" s="78">
        <v>2.5734603000000002E-2</v>
      </c>
    </row>
    <row r="14272" spans="1:6" x14ac:dyDescent="0.25">
      <c r="A14272">
        <v>14270</v>
      </c>
      <c r="B14272" t="s">
        <v>15163</v>
      </c>
      <c r="C14272" s="78">
        <v>1.5210177</v>
      </c>
      <c r="D14272" s="78">
        <v>-1.9038626000000001</v>
      </c>
      <c r="E14272" s="78">
        <v>-8.8179460000000001E-2</v>
      </c>
      <c r="F14272" s="78">
        <v>3.9964320000000003E-3</v>
      </c>
    </row>
    <row r="14273" spans="1:6" x14ac:dyDescent="0.25">
      <c r="A14273">
        <v>14271</v>
      </c>
      <c r="B14273" t="s">
        <v>15164</v>
      </c>
      <c r="C14273" s="78">
        <v>-1.1917557000000001</v>
      </c>
      <c r="D14273" s="78">
        <v>0.29794353000000001</v>
      </c>
      <c r="E14273" s="78">
        <v>-9.2863454999999998E-2</v>
      </c>
      <c r="F14273" s="78">
        <v>-6.2162579999999997E-3</v>
      </c>
    </row>
    <row r="14274" spans="1:6" x14ac:dyDescent="0.25">
      <c r="A14274">
        <v>14272</v>
      </c>
      <c r="B14274" t="s">
        <v>15165</v>
      </c>
      <c r="C14274" s="78">
        <v>-1.0227683999999999</v>
      </c>
      <c r="D14274" s="78">
        <v>-1.5089326000000001</v>
      </c>
      <c r="E14274" s="78">
        <v>-5.6755862999999997E-2</v>
      </c>
      <c r="F14274" s="78">
        <v>5.3008555999999998E-2</v>
      </c>
    </row>
    <row r="14275" spans="1:6" x14ac:dyDescent="0.25">
      <c r="A14275">
        <v>14273</v>
      </c>
      <c r="B14275" t="s">
        <v>15166</v>
      </c>
      <c r="C14275" s="78">
        <v>-0.59481539999999999</v>
      </c>
      <c r="D14275" s="78">
        <v>0.14132728</v>
      </c>
      <c r="E14275" s="78">
        <v>-3.4390595000000003E-2</v>
      </c>
      <c r="F14275" s="78">
        <v>0.17954011</v>
      </c>
    </row>
    <row r="14276" spans="1:6" x14ac:dyDescent="0.25">
      <c r="A14276">
        <v>14274</v>
      </c>
      <c r="B14276" t="s">
        <v>15167</v>
      </c>
      <c r="C14276" s="78">
        <v>2.4211839999999998</v>
      </c>
      <c r="D14276" s="78">
        <v>2.0036445000000001</v>
      </c>
      <c r="E14276" s="78">
        <v>-3.8722087000000002E-2</v>
      </c>
      <c r="F14276" s="78">
        <v>1.4425515999999999E-2</v>
      </c>
    </row>
    <row r="14277" spans="1:6" x14ac:dyDescent="0.25">
      <c r="A14277">
        <v>14275</v>
      </c>
      <c r="B14277" t="s">
        <v>15168</v>
      </c>
      <c r="C14277" s="78">
        <v>0.45417007999999998</v>
      </c>
      <c r="D14277" s="78">
        <v>0.63915217000000002</v>
      </c>
      <c r="E14277" s="78">
        <v>0.11848009</v>
      </c>
      <c r="F14277" s="78">
        <v>-0.55364999999999998</v>
      </c>
    </row>
    <row r="14278" spans="1:6" x14ac:dyDescent="0.25">
      <c r="A14278">
        <v>14276</v>
      </c>
      <c r="B14278" t="s">
        <v>15169</v>
      </c>
      <c r="C14278" s="78">
        <v>6.1246305000000003</v>
      </c>
      <c r="D14278" s="78">
        <v>1.9638</v>
      </c>
      <c r="E14278" s="78">
        <v>-4.2254183000000001E-2</v>
      </c>
      <c r="F14278" s="78">
        <v>3.7706179999999999E-2</v>
      </c>
    </row>
    <row r="14279" spans="1:6" x14ac:dyDescent="0.25">
      <c r="A14279">
        <v>14277</v>
      </c>
      <c r="B14279" t="s">
        <v>15170</v>
      </c>
      <c r="C14279" s="78">
        <v>-0.43652584999999999</v>
      </c>
      <c r="D14279" s="78">
        <v>-0.72190569999999998</v>
      </c>
      <c r="E14279" s="78">
        <v>1.0855518E-2</v>
      </c>
      <c r="F14279" s="78">
        <v>0.15724015</v>
      </c>
    </row>
    <row r="14280" spans="1:6" x14ac:dyDescent="0.25">
      <c r="A14280">
        <v>14278</v>
      </c>
      <c r="B14280" t="s">
        <v>15171</v>
      </c>
      <c r="C14280" s="78">
        <v>-1.2410854</v>
      </c>
      <c r="D14280" s="78">
        <v>-0.37192251999999998</v>
      </c>
      <c r="E14280" s="78">
        <v>-3.4390595000000003E-2</v>
      </c>
      <c r="F14280" s="78">
        <v>0.17954011</v>
      </c>
    </row>
    <row r="14281" spans="1:6" x14ac:dyDescent="0.25">
      <c r="A14281">
        <v>14279</v>
      </c>
      <c r="B14281" t="s">
        <v>15172</v>
      </c>
      <c r="C14281" s="78">
        <v>2.3082625999999999</v>
      </c>
      <c r="D14281" s="78">
        <v>-0.92076515999999997</v>
      </c>
      <c r="E14281" s="78">
        <v>-2.5521486999999999E-2</v>
      </c>
      <c r="F14281" s="78">
        <v>6.905472E-2</v>
      </c>
    </row>
    <row r="14282" spans="1:6" x14ac:dyDescent="0.25">
      <c r="A14282">
        <v>14280</v>
      </c>
      <c r="B14282" t="s">
        <v>15173</v>
      </c>
      <c r="C14282" s="78">
        <v>-1.6175402000000001</v>
      </c>
      <c r="D14282" s="78">
        <v>0.8734883</v>
      </c>
      <c r="E14282" s="78">
        <v>0.17628590999999999</v>
      </c>
      <c r="F14282" s="78">
        <v>-0.55174460000000003</v>
      </c>
    </row>
    <row r="14283" spans="1:6" x14ac:dyDescent="0.25">
      <c r="A14283">
        <v>14281</v>
      </c>
      <c r="B14283" t="s">
        <v>15174</v>
      </c>
      <c r="C14283" s="78">
        <v>-0.90987587000000003</v>
      </c>
      <c r="D14283" s="78">
        <v>1.6374522</v>
      </c>
      <c r="E14283" s="78">
        <v>1.7592380000000001</v>
      </c>
      <c r="F14283" s="78">
        <v>0.18044660000000001</v>
      </c>
    </row>
    <row r="14284" spans="1:6" x14ac:dyDescent="0.25">
      <c r="A14284">
        <v>14282</v>
      </c>
      <c r="B14284" t="s">
        <v>15175</v>
      </c>
      <c r="C14284" s="78">
        <v>-1.2094982000000001</v>
      </c>
      <c r="D14284" s="78">
        <v>0.28453928000000001</v>
      </c>
      <c r="E14284" s="78">
        <v>-0.13989863999999999</v>
      </c>
      <c r="F14284" s="78">
        <v>-0.24262987</v>
      </c>
    </row>
    <row r="14285" spans="1:6" x14ac:dyDescent="0.25">
      <c r="A14285">
        <v>14283</v>
      </c>
      <c r="B14285" t="s">
        <v>15176</v>
      </c>
      <c r="C14285" s="78">
        <v>-0.1514442</v>
      </c>
      <c r="D14285" s="78">
        <v>1.2483953999999999</v>
      </c>
      <c r="E14285" s="78">
        <v>4.9225483E-2</v>
      </c>
      <c r="F14285" s="78">
        <v>-0.15451661999999999</v>
      </c>
    </row>
    <row r="14286" spans="1:6" x14ac:dyDescent="0.25">
      <c r="A14286">
        <v>14284</v>
      </c>
      <c r="B14286" t="s">
        <v>15177</v>
      </c>
      <c r="C14286" s="78">
        <v>-1.6391009000000001</v>
      </c>
      <c r="D14286" s="78">
        <v>0.2562451</v>
      </c>
      <c r="E14286" s="78">
        <v>-5.1221280000000001E-2</v>
      </c>
      <c r="F14286" s="78">
        <v>5.272408E-2</v>
      </c>
    </row>
    <row r="14287" spans="1:6" x14ac:dyDescent="0.25">
      <c r="A14287">
        <v>14285</v>
      </c>
      <c r="B14287" t="s">
        <v>15178</v>
      </c>
      <c r="C14287" s="78">
        <v>0.14970288000000001</v>
      </c>
      <c r="D14287" s="78">
        <v>-1.0636166</v>
      </c>
      <c r="E14287" s="78">
        <v>-3.4745621999999997E-2</v>
      </c>
      <c r="F14287" s="78">
        <v>-0.13472224999999999</v>
      </c>
    </row>
    <row r="14288" spans="1:6" x14ac:dyDescent="0.25">
      <c r="A14288">
        <v>14286</v>
      </c>
      <c r="B14288" t="s">
        <v>15179</v>
      </c>
      <c r="C14288" s="78">
        <v>0.53650390000000003</v>
      </c>
      <c r="D14288" s="78">
        <v>-0.25677063999999999</v>
      </c>
      <c r="E14288" s="78">
        <v>-4.5187810000000002E-2</v>
      </c>
      <c r="F14288" s="78">
        <v>4.1322708E-2</v>
      </c>
    </row>
    <row r="14289" spans="1:6" x14ac:dyDescent="0.25">
      <c r="A14289">
        <v>14287</v>
      </c>
      <c r="B14289" t="s">
        <v>15180</v>
      </c>
      <c r="C14289" s="78">
        <v>-1.0759436</v>
      </c>
      <c r="D14289" s="78">
        <v>1.0420240999999999</v>
      </c>
      <c r="E14289" s="78">
        <v>-3.0723397E-2</v>
      </c>
      <c r="F14289" s="78">
        <v>2.1004215E-2</v>
      </c>
    </row>
    <row r="14290" spans="1:6" x14ac:dyDescent="0.25">
      <c r="A14290">
        <v>14288</v>
      </c>
      <c r="B14290" t="s">
        <v>15181</v>
      </c>
      <c r="C14290" s="78">
        <v>-5.7948260000000001E-2</v>
      </c>
      <c r="D14290" s="78">
        <v>-0.18714458</v>
      </c>
      <c r="E14290" s="78">
        <v>-4.1568939999999999E-2</v>
      </c>
      <c r="F14290" s="78">
        <v>2.3294314999999999E-2</v>
      </c>
    </row>
    <row r="14291" spans="1:6" x14ac:dyDescent="0.25">
      <c r="A14291">
        <v>14289</v>
      </c>
      <c r="B14291" t="s">
        <v>15182</v>
      </c>
      <c r="C14291" s="78">
        <v>-1.5123047999999999</v>
      </c>
      <c r="D14291" s="78">
        <v>0.28363305</v>
      </c>
      <c r="E14291" s="78">
        <v>-6.8298294999999995E-2</v>
      </c>
      <c r="F14291" s="78">
        <v>1.6086041999999998E-2</v>
      </c>
    </row>
    <row r="14292" spans="1:6" x14ac:dyDescent="0.25">
      <c r="A14292">
        <v>14290</v>
      </c>
      <c r="B14292" t="s">
        <v>15183</v>
      </c>
      <c r="C14292" s="78">
        <v>1.3135653</v>
      </c>
      <c r="D14292" s="78">
        <v>-2.6525690000000002</v>
      </c>
      <c r="E14292" s="78">
        <v>-6.7282659999999994E-2</v>
      </c>
      <c r="F14292" s="78">
        <v>6.0907923000000003E-2</v>
      </c>
    </row>
    <row r="14293" spans="1:6" x14ac:dyDescent="0.25">
      <c r="A14293">
        <v>14291</v>
      </c>
      <c r="B14293" t="s">
        <v>15184</v>
      </c>
      <c r="C14293" s="78">
        <v>-0.12790858999999999</v>
      </c>
      <c r="D14293" s="78">
        <v>3.4326464000000001E-2</v>
      </c>
      <c r="E14293" s="78">
        <v>-5.8423727999999998E-5</v>
      </c>
      <c r="F14293" s="78">
        <v>5.8154523E-2</v>
      </c>
    </row>
    <row r="14294" spans="1:6" x14ac:dyDescent="0.25">
      <c r="A14294">
        <v>14292</v>
      </c>
      <c r="B14294" t="s">
        <v>15185</v>
      </c>
      <c r="C14294" s="78">
        <v>-0.45256533999999998</v>
      </c>
      <c r="D14294" s="78">
        <v>-1.8039676</v>
      </c>
      <c r="E14294" s="78">
        <v>-3.4390595000000003E-2</v>
      </c>
      <c r="F14294" s="78">
        <v>0.17954011</v>
      </c>
    </row>
    <row r="14295" spans="1:6" x14ac:dyDescent="0.25">
      <c r="A14295">
        <v>14293</v>
      </c>
      <c r="B14295" t="s">
        <v>15186</v>
      </c>
      <c r="C14295" s="78">
        <v>-0.56956976999999998</v>
      </c>
      <c r="D14295" s="78">
        <v>1.5394019000000001</v>
      </c>
      <c r="E14295" s="78">
        <v>-8.7386430000000001E-2</v>
      </c>
      <c r="F14295" s="78">
        <v>6.1389557999999997E-2</v>
      </c>
    </row>
    <row r="14296" spans="1:6" x14ac:dyDescent="0.25">
      <c r="A14296">
        <v>14294</v>
      </c>
      <c r="B14296" t="s">
        <v>15187</v>
      </c>
      <c r="C14296" s="78">
        <v>0.99960269999999996</v>
      </c>
      <c r="D14296" s="78">
        <v>-2.7493414999999999</v>
      </c>
      <c r="E14296" s="78">
        <v>-8.6553099999999994E-2</v>
      </c>
      <c r="F14296" s="78">
        <v>4.9654305000000003E-2</v>
      </c>
    </row>
    <row r="14297" spans="1:6" x14ac:dyDescent="0.25">
      <c r="A14297">
        <v>14295</v>
      </c>
      <c r="B14297" t="s">
        <v>15188</v>
      </c>
      <c r="C14297" s="78">
        <v>-1.1066312</v>
      </c>
      <c r="D14297" s="78">
        <v>-1.1776503</v>
      </c>
      <c r="E14297" s="78">
        <v>0.15878828</v>
      </c>
      <c r="F14297" s="78">
        <v>-0.22637908000000001</v>
      </c>
    </row>
    <row r="14298" spans="1:6" x14ac:dyDescent="0.25">
      <c r="A14298">
        <v>14296</v>
      </c>
      <c r="B14298" t="s">
        <v>15189</v>
      </c>
      <c r="C14298" s="78">
        <v>-1.5756872</v>
      </c>
      <c r="D14298" s="78">
        <v>-0.8420974</v>
      </c>
      <c r="E14298" s="78">
        <v>-5.377958E-2</v>
      </c>
      <c r="F14298" s="78">
        <v>-0.16221464999999999</v>
      </c>
    </row>
    <row r="14299" spans="1:6" x14ac:dyDescent="0.25">
      <c r="A14299">
        <v>14297</v>
      </c>
      <c r="B14299" t="s">
        <v>15190</v>
      </c>
      <c r="C14299" s="78">
        <v>2.5333838000000002</v>
      </c>
      <c r="D14299" s="78">
        <v>0.17687912</v>
      </c>
      <c r="E14299" s="78">
        <v>2.2640853999999998E-2</v>
      </c>
      <c r="F14299" s="78">
        <v>-0.39611380000000002</v>
      </c>
    </row>
    <row r="14300" spans="1:6" x14ac:dyDescent="0.25">
      <c r="A14300">
        <v>14298</v>
      </c>
      <c r="B14300" t="s">
        <v>15191</v>
      </c>
      <c r="C14300" s="78">
        <v>0.87248397</v>
      </c>
      <c r="D14300" s="78">
        <v>1.0544055999999999</v>
      </c>
      <c r="E14300" s="78">
        <v>-3.4390595000000003E-2</v>
      </c>
      <c r="F14300" s="78">
        <v>0.17954011</v>
      </c>
    </row>
    <row r="14301" spans="1:6" x14ac:dyDescent="0.25">
      <c r="A14301">
        <v>14299</v>
      </c>
      <c r="B14301" t="s">
        <v>15192</v>
      </c>
      <c r="C14301" s="78">
        <v>-1.3190643</v>
      </c>
      <c r="D14301" s="78">
        <v>-7.5289700000000001E-2</v>
      </c>
      <c r="E14301" s="78">
        <v>-0.106897846</v>
      </c>
      <c r="F14301" s="78">
        <v>5.7996421999999999E-2</v>
      </c>
    </row>
    <row r="14302" spans="1:6" x14ac:dyDescent="0.25">
      <c r="A14302">
        <v>14300</v>
      </c>
      <c r="B14302" t="s">
        <v>15193</v>
      </c>
      <c r="C14302" s="78">
        <v>1.7966038</v>
      </c>
      <c r="D14302" s="78">
        <v>2.6634543000000002</v>
      </c>
      <c r="E14302" s="78">
        <v>7.5294029999999998E-2</v>
      </c>
      <c r="F14302" s="78">
        <v>-0.21898754000000001</v>
      </c>
    </row>
    <row r="14303" spans="1:6" x14ac:dyDescent="0.25">
      <c r="A14303">
        <v>14301</v>
      </c>
      <c r="B14303" t="s">
        <v>15194</v>
      </c>
      <c r="C14303" s="78">
        <v>4.6185850000000004</v>
      </c>
      <c r="D14303" s="78">
        <v>1.2945458000000001</v>
      </c>
      <c r="E14303" s="78">
        <v>-9.821589E-2</v>
      </c>
      <c r="F14303" s="78">
        <v>-2.8350025000000001E-2</v>
      </c>
    </row>
    <row r="14304" spans="1:6" x14ac:dyDescent="0.25">
      <c r="A14304">
        <v>14302</v>
      </c>
      <c r="B14304" t="s">
        <v>15195</v>
      </c>
      <c r="C14304" s="78">
        <v>0.14501336000000001</v>
      </c>
      <c r="D14304" s="78">
        <v>-0.15959918000000001</v>
      </c>
      <c r="E14304" s="78">
        <v>-9.4654730000000006E-2</v>
      </c>
      <c r="F14304" s="78">
        <v>6.4279039999999996E-2</v>
      </c>
    </row>
    <row r="14305" spans="1:6" x14ac:dyDescent="0.25">
      <c r="A14305">
        <v>14303</v>
      </c>
      <c r="B14305" t="s">
        <v>15196</v>
      </c>
      <c r="C14305" s="78">
        <v>2.9754049999999999</v>
      </c>
      <c r="D14305" s="78">
        <v>-1.7509513999999999</v>
      </c>
      <c r="E14305" s="78">
        <v>-4.2921554000000001E-2</v>
      </c>
      <c r="F14305" s="78">
        <v>3.3288329999999998E-2</v>
      </c>
    </row>
    <row r="14306" spans="1:6" x14ac:dyDescent="0.25">
      <c r="A14306">
        <v>14304</v>
      </c>
      <c r="B14306" t="s">
        <v>15197</v>
      </c>
      <c r="C14306" s="78">
        <v>0.48311736999999999</v>
      </c>
      <c r="D14306" s="78">
        <v>-0.64678480000000005</v>
      </c>
      <c r="E14306" s="78">
        <v>-8.6129049999999999E-2</v>
      </c>
      <c r="F14306" s="78">
        <v>6.5283543999999999E-2</v>
      </c>
    </row>
    <row r="14307" spans="1:6" x14ac:dyDescent="0.25">
      <c r="A14307">
        <v>14305</v>
      </c>
      <c r="B14307" t="s">
        <v>15198</v>
      </c>
      <c r="C14307" s="78">
        <v>-1.8228172</v>
      </c>
      <c r="D14307" s="78">
        <v>2.7533249999999998</v>
      </c>
      <c r="E14307" s="78">
        <v>-5.6820620000000002E-2</v>
      </c>
      <c r="F14307" s="78">
        <v>-2.7594790000000001E-2</v>
      </c>
    </row>
    <row r="14308" spans="1:6" x14ac:dyDescent="0.25">
      <c r="A14308">
        <v>14306</v>
      </c>
      <c r="B14308" t="s">
        <v>15199</v>
      </c>
      <c r="C14308" s="78">
        <v>0.22400406</v>
      </c>
      <c r="D14308" s="78">
        <v>9.8754449999999994E-2</v>
      </c>
      <c r="E14308" s="78">
        <v>-5.1328807999999997E-2</v>
      </c>
      <c r="F14308" s="78">
        <v>6.1939143000000002E-2</v>
      </c>
    </row>
    <row r="14309" spans="1:6" x14ac:dyDescent="0.25">
      <c r="A14309">
        <v>14307</v>
      </c>
      <c r="B14309" t="s">
        <v>15200</v>
      </c>
      <c r="C14309" s="78">
        <v>0.29675105000000002</v>
      </c>
      <c r="D14309" s="78">
        <v>-0.20927322000000001</v>
      </c>
      <c r="E14309" s="78">
        <v>1.6501997000000001E-2</v>
      </c>
      <c r="F14309" s="78">
        <v>-0.21429555</v>
      </c>
    </row>
    <row r="14310" spans="1:6" x14ac:dyDescent="0.25">
      <c r="A14310">
        <v>14308</v>
      </c>
      <c r="B14310" t="s">
        <v>15201</v>
      </c>
      <c r="C14310" s="78">
        <v>0.11751667</v>
      </c>
      <c r="D14310" s="78">
        <v>1.1416980999999999</v>
      </c>
      <c r="E14310" s="78">
        <v>5.3067017000000001E-2</v>
      </c>
      <c r="F14310" s="78">
        <v>-0.39599954999999998</v>
      </c>
    </row>
    <row r="14311" spans="1:6" x14ac:dyDescent="0.25">
      <c r="A14311">
        <v>14309</v>
      </c>
      <c r="B14311" t="s">
        <v>15202</v>
      </c>
      <c r="C14311" s="78">
        <v>-1.8546453000000001</v>
      </c>
      <c r="D14311" s="78">
        <v>1.1166582</v>
      </c>
      <c r="E14311" s="78">
        <v>-4.3216200000000003E-2</v>
      </c>
      <c r="F14311" s="78">
        <v>5.7993599999999999E-2</v>
      </c>
    </row>
    <row r="14312" spans="1:6" x14ac:dyDescent="0.25">
      <c r="A14312">
        <v>14310</v>
      </c>
      <c r="B14312" t="s">
        <v>15203</v>
      </c>
      <c r="C14312" s="78">
        <v>0.71604290000000004</v>
      </c>
      <c r="D14312" s="78">
        <v>2.6839054</v>
      </c>
      <c r="E14312" s="78">
        <v>4.5415619999999997E-2</v>
      </c>
      <c r="F14312" s="78">
        <v>2.3628324000000002E-3</v>
      </c>
    </row>
    <row r="14313" spans="1:6" x14ac:dyDescent="0.25">
      <c r="A14313">
        <v>14311</v>
      </c>
      <c r="B14313" t="s">
        <v>15204</v>
      </c>
      <c r="C14313" s="78">
        <v>-0.84638214000000001</v>
      </c>
      <c r="D14313" s="78">
        <v>0.20024665</v>
      </c>
      <c r="E14313" s="78">
        <v>1.8444861999999999E-2</v>
      </c>
      <c r="F14313" s="78">
        <v>2.3017466E-2</v>
      </c>
    </row>
    <row r="14314" spans="1:6" x14ac:dyDescent="0.25">
      <c r="A14314">
        <v>14312</v>
      </c>
      <c r="B14314" t="s">
        <v>15205</v>
      </c>
      <c r="C14314" s="78">
        <v>-4.7844440000000002E-2</v>
      </c>
      <c r="D14314" s="78">
        <v>3.1876566</v>
      </c>
      <c r="E14314" s="78">
        <v>-1.9741076999999999E-2</v>
      </c>
      <c r="F14314" s="78">
        <v>8.4802760000000005E-2</v>
      </c>
    </row>
    <row r="14315" spans="1:6" x14ac:dyDescent="0.25">
      <c r="A14315">
        <v>14313</v>
      </c>
      <c r="B14315" t="s">
        <v>15206</v>
      </c>
      <c r="C14315" s="78">
        <v>5.1368117</v>
      </c>
      <c r="D14315" s="78">
        <v>1.4352791</v>
      </c>
      <c r="E14315" s="78">
        <v>-2.2945274000000002E-2</v>
      </c>
      <c r="F14315" s="78">
        <v>-0.15393309999999999</v>
      </c>
    </row>
    <row r="14316" spans="1:6" x14ac:dyDescent="0.25">
      <c r="A14316">
        <v>14314</v>
      </c>
      <c r="B14316" t="s">
        <v>15207</v>
      </c>
      <c r="C14316" s="78">
        <v>0.16909662</v>
      </c>
      <c r="D14316" s="78">
        <v>0.78629243000000004</v>
      </c>
      <c r="E14316" s="78">
        <v>-4.2660713000000003E-2</v>
      </c>
      <c r="F14316" s="78">
        <v>1.7301679E-2</v>
      </c>
    </row>
    <row r="14317" spans="1:6" x14ac:dyDescent="0.25">
      <c r="A14317">
        <v>14315</v>
      </c>
      <c r="B14317" t="s">
        <v>15208</v>
      </c>
      <c r="C14317" s="78">
        <v>-0.13721802999999999</v>
      </c>
      <c r="D14317" s="78">
        <v>-0.25126120000000002</v>
      </c>
      <c r="E14317" s="78">
        <v>1.9446027000000001E-2</v>
      </c>
      <c r="F14317" s="78">
        <v>-0.67910190000000004</v>
      </c>
    </row>
    <row r="14318" spans="1:6" x14ac:dyDescent="0.25">
      <c r="A14318">
        <v>14316</v>
      </c>
      <c r="B14318" t="s">
        <v>15209</v>
      </c>
      <c r="C14318" s="78">
        <v>-0.80485516999999995</v>
      </c>
      <c r="D14318" s="78">
        <v>1.2957848000000001</v>
      </c>
      <c r="E14318" s="78">
        <v>-7.772664E-2</v>
      </c>
      <c r="F14318" s="78">
        <v>0.10064861</v>
      </c>
    </row>
    <row r="14319" spans="1:6" x14ac:dyDescent="0.25">
      <c r="A14319">
        <v>14317</v>
      </c>
      <c r="B14319" t="s">
        <v>15210</v>
      </c>
      <c r="C14319" s="78">
        <v>1.4261067999999999</v>
      </c>
      <c r="D14319" s="78">
        <v>-3.7840001999999999</v>
      </c>
      <c r="E14319" s="78">
        <v>0.14649548000000001</v>
      </c>
      <c r="F14319" s="78">
        <v>-0.53645885000000004</v>
      </c>
    </row>
    <row r="14320" spans="1:6" x14ac:dyDescent="0.25">
      <c r="A14320">
        <v>14318</v>
      </c>
      <c r="B14320" t="s">
        <v>15211</v>
      </c>
      <c r="C14320" s="78">
        <v>1.2513931</v>
      </c>
      <c r="D14320" s="78">
        <v>-1.3539755</v>
      </c>
      <c r="E14320" s="78">
        <v>-3.4390595000000003E-2</v>
      </c>
      <c r="F14320" s="78">
        <v>0.17954011</v>
      </c>
    </row>
    <row r="14321" spans="1:6" x14ac:dyDescent="0.25">
      <c r="A14321">
        <v>14319</v>
      </c>
      <c r="B14321" t="s">
        <v>15212</v>
      </c>
      <c r="C14321" s="78">
        <v>-0.45714100000000002</v>
      </c>
      <c r="D14321" s="78">
        <v>-3.7252054000000001</v>
      </c>
      <c r="E14321" s="78">
        <v>1.1805594E-3</v>
      </c>
      <c r="F14321" s="78">
        <v>-0.19902708</v>
      </c>
    </row>
    <row r="14322" spans="1:6" x14ac:dyDescent="0.25">
      <c r="A14322">
        <v>14320</v>
      </c>
      <c r="B14322" t="s">
        <v>15213</v>
      </c>
      <c r="C14322" s="78">
        <v>0.27845755</v>
      </c>
      <c r="D14322" s="78">
        <v>-1.9081106999999999</v>
      </c>
      <c r="E14322" s="78">
        <v>-3.8224969999999997E-2</v>
      </c>
      <c r="F14322" s="78">
        <v>5.4796280000000003E-2</v>
      </c>
    </row>
    <row r="14323" spans="1:6" x14ac:dyDescent="0.25">
      <c r="A14323">
        <v>14321</v>
      </c>
      <c r="B14323" t="s">
        <v>15214</v>
      </c>
      <c r="C14323" s="78">
        <v>2.1345334</v>
      </c>
      <c r="D14323" s="78">
        <v>-2.2914561999999998</v>
      </c>
      <c r="E14323" s="78">
        <v>-6.9960809999999998E-2</v>
      </c>
      <c r="F14323" s="78">
        <v>-0.21526662999999999</v>
      </c>
    </row>
    <row r="14324" spans="1:6" x14ac:dyDescent="0.25">
      <c r="A14324">
        <v>14322</v>
      </c>
      <c r="B14324" t="s">
        <v>15215</v>
      </c>
      <c r="C14324" s="78">
        <v>-8.1264555000000002E-2</v>
      </c>
      <c r="D14324" s="78">
        <v>-0.498332</v>
      </c>
      <c r="E14324" s="78">
        <v>-2.7303318E-2</v>
      </c>
      <c r="F14324" s="78">
        <v>-6.5513000000000002E-2</v>
      </c>
    </row>
    <row r="14325" spans="1:6" x14ac:dyDescent="0.25">
      <c r="A14325">
        <v>14323</v>
      </c>
      <c r="B14325" t="s">
        <v>15216</v>
      </c>
      <c r="C14325" s="78">
        <v>0.17831346000000001</v>
      </c>
      <c r="D14325" s="78">
        <v>0.14577076</v>
      </c>
      <c r="E14325" s="78">
        <v>-4.4522062000000001E-2</v>
      </c>
      <c r="F14325" s="78">
        <v>5.781468E-2</v>
      </c>
    </row>
    <row r="14326" spans="1:6" x14ac:dyDescent="0.25">
      <c r="A14326">
        <v>14324</v>
      </c>
      <c r="B14326" t="s">
        <v>15217</v>
      </c>
      <c r="C14326" s="78">
        <v>1.8993150000000001</v>
      </c>
      <c r="D14326" s="78">
        <v>7.0486129999999994E-2</v>
      </c>
      <c r="E14326" s="78">
        <v>-8.6408719999999994E-2</v>
      </c>
      <c r="F14326" s="78">
        <v>7.8672439999999996E-2</v>
      </c>
    </row>
    <row r="14327" spans="1:6" x14ac:dyDescent="0.25">
      <c r="A14327">
        <v>14325</v>
      </c>
      <c r="B14327" t="s">
        <v>15218</v>
      </c>
      <c r="C14327" s="78">
        <v>-1.0202646</v>
      </c>
      <c r="D14327" s="78">
        <v>0.81697476000000002</v>
      </c>
      <c r="E14327" s="78">
        <v>-3.5482273000000002E-2</v>
      </c>
      <c r="F14327" s="78">
        <v>0.110083655</v>
      </c>
    </row>
    <row r="14328" spans="1:6" x14ac:dyDescent="0.25">
      <c r="A14328">
        <v>14326</v>
      </c>
      <c r="B14328" t="s">
        <v>15219</v>
      </c>
      <c r="C14328" s="78">
        <v>1.0486921</v>
      </c>
      <c r="D14328" s="78">
        <v>-1.5721619999999999E-2</v>
      </c>
      <c r="E14328" s="78">
        <v>-6.347506E-2</v>
      </c>
      <c r="F14328" s="78">
        <v>5.314344E-2</v>
      </c>
    </row>
    <row r="14329" spans="1:6" x14ac:dyDescent="0.25">
      <c r="A14329">
        <v>14327</v>
      </c>
      <c r="B14329" t="s">
        <v>15220</v>
      </c>
      <c r="C14329" s="78">
        <v>1.3012794999999999</v>
      </c>
      <c r="D14329" s="78">
        <v>0.24730763</v>
      </c>
      <c r="E14329" s="78">
        <v>-0.13983767</v>
      </c>
      <c r="F14329" s="78">
        <v>-0.14192794</v>
      </c>
    </row>
    <row r="14330" spans="1:6" x14ac:dyDescent="0.25">
      <c r="A14330">
        <v>14328</v>
      </c>
      <c r="B14330" t="s">
        <v>15221</v>
      </c>
      <c r="C14330" s="78">
        <v>-9.7815365000000001E-2</v>
      </c>
      <c r="D14330" s="78">
        <v>1.3147562999999999E-2</v>
      </c>
      <c r="E14330" s="78">
        <v>-4.1520170000000002E-2</v>
      </c>
      <c r="F14330" s="78">
        <v>0.100520216</v>
      </c>
    </row>
    <row r="14331" spans="1:6" x14ac:dyDescent="0.25">
      <c r="A14331">
        <v>14329</v>
      </c>
      <c r="B14331" t="s">
        <v>15222</v>
      </c>
      <c r="C14331" s="78">
        <v>-0.41633703999999999</v>
      </c>
      <c r="D14331" s="78">
        <v>1.4280419</v>
      </c>
      <c r="E14331" s="78">
        <v>-0.16988049999999999</v>
      </c>
      <c r="F14331" s="78">
        <v>-0.30491017999999998</v>
      </c>
    </row>
    <row r="14332" spans="1:6" x14ac:dyDescent="0.25">
      <c r="A14332">
        <v>14330</v>
      </c>
      <c r="B14332" t="s">
        <v>15223</v>
      </c>
      <c r="C14332" s="78">
        <v>7.4748695E-3</v>
      </c>
      <c r="D14332" s="78">
        <v>1.140077</v>
      </c>
      <c r="E14332" s="78">
        <v>1.9310223</v>
      </c>
      <c r="F14332" s="78">
        <v>0.26048559999999998</v>
      </c>
    </row>
    <row r="14333" spans="1:6" x14ac:dyDescent="0.25">
      <c r="A14333">
        <v>14331</v>
      </c>
      <c r="B14333" t="s">
        <v>15224</v>
      </c>
      <c r="C14333" s="78">
        <v>-0.54782969999999998</v>
      </c>
      <c r="D14333" s="78">
        <v>0.10147556000000001</v>
      </c>
      <c r="E14333" s="78">
        <v>-6.0087755E-2</v>
      </c>
      <c r="F14333" s="78">
        <v>2.6758268000000002E-2</v>
      </c>
    </row>
    <row r="14334" spans="1:6" x14ac:dyDescent="0.25">
      <c r="A14334">
        <v>14332</v>
      </c>
      <c r="B14334" t="s">
        <v>15225</v>
      </c>
      <c r="C14334" s="78">
        <v>-1.2163185999999999</v>
      </c>
      <c r="D14334" s="78">
        <v>-1.0054276</v>
      </c>
      <c r="E14334" s="78">
        <v>-3.4390595000000003E-2</v>
      </c>
      <c r="F14334" s="78">
        <v>0.17954011</v>
      </c>
    </row>
    <row r="14335" spans="1:6" x14ac:dyDescent="0.25">
      <c r="A14335">
        <v>14333</v>
      </c>
      <c r="B14335" t="s">
        <v>15226</v>
      </c>
      <c r="C14335" s="78">
        <v>-0.81147884999999997</v>
      </c>
      <c r="D14335" s="78">
        <v>-1.5210688999999999</v>
      </c>
      <c r="E14335" s="78">
        <v>-9.0462000000000001E-2</v>
      </c>
      <c r="F14335" s="78">
        <v>-0.41262219999999999</v>
      </c>
    </row>
    <row r="14336" spans="1:6" x14ac:dyDescent="0.25">
      <c r="A14336">
        <v>14334</v>
      </c>
      <c r="B14336" t="s">
        <v>15227</v>
      </c>
      <c r="C14336" s="78">
        <v>0.83720709999999998</v>
      </c>
      <c r="D14336" s="78">
        <v>-0.53548693999999997</v>
      </c>
      <c r="E14336" s="78">
        <v>-3.4390595000000003E-2</v>
      </c>
      <c r="F14336" s="78">
        <v>0.17954011</v>
      </c>
    </row>
    <row r="14337" spans="1:6" x14ac:dyDescent="0.25">
      <c r="A14337">
        <v>14335</v>
      </c>
      <c r="B14337" t="s">
        <v>15228</v>
      </c>
      <c r="C14337" s="78">
        <v>0.74328386999999996</v>
      </c>
      <c r="D14337" s="78">
        <v>-0.24878618</v>
      </c>
      <c r="E14337" s="78">
        <v>-3.3623409999999999E-2</v>
      </c>
      <c r="F14337" s="78">
        <v>1.2549698E-2</v>
      </c>
    </row>
    <row r="14338" spans="1:6" x14ac:dyDescent="0.25">
      <c r="A14338">
        <v>14336</v>
      </c>
      <c r="B14338" t="s">
        <v>15229</v>
      </c>
      <c r="C14338" s="78">
        <v>-0.48259376999999998</v>
      </c>
      <c r="D14338" s="78">
        <v>1.4019511</v>
      </c>
      <c r="E14338" s="78">
        <v>-6.431628E-3</v>
      </c>
      <c r="F14338" s="78">
        <v>7.0839256000000003E-2</v>
      </c>
    </row>
    <row r="14339" spans="1:6" x14ac:dyDescent="0.25">
      <c r="A14339">
        <v>14337</v>
      </c>
      <c r="B14339" t="s">
        <v>15230</v>
      </c>
      <c r="C14339" s="78">
        <v>2.2873465999999998</v>
      </c>
      <c r="D14339" s="78">
        <v>2.7331470000000002</v>
      </c>
      <c r="E14339" s="78">
        <v>-3.4390595000000003E-2</v>
      </c>
      <c r="F14339" s="78">
        <v>0.17954011</v>
      </c>
    </row>
    <row r="14340" spans="1:6" x14ac:dyDescent="0.25">
      <c r="A14340">
        <v>14338</v>
      </c>
      <c r="B14340" t="s">
        <v>15231</v>
      </c>
      <c r="C14340" s="78">
        <v>-1.7726426</v>
      </c>
      <c r="D14340" s="78">
        <v>-0.72831330000000005</v>
      </c>
      <c r="E14340" s="78">
        <v>-9.1781589999999996E-2</v>
      </c>
      <c r="F14340" s="78">
        <v>2.9009030000000002E-2</v>
      </c>
    </row>
    <row r="14341" spans="1:6" x14ac:dyDescent="0.25">
      <c r="A14341">
        <v>14339</v>
      </c>
      <c r="B14341" t="s">
        <v>15232</v>
      </c>
      <c r="C14341" s="78">
        <v>-1.0966355999999999</v>
      </c>
      <c r="D14341" s="78">
        <v>-1.4119203</v>
      </c>
      <c r="E14341" s="78">
        <v>-6.4759399999999995E-2</v>
      </c>
      <c r="F14341" s="78">
        <v>0.11602411</v>
      </c>
    </row>
    <row r="14342" spans="1:6" x14ac:dyDescent="0.25">
      <c r="A14342">
        <v>14340</v>
      </c>
      <c r="B14342" t="s">
        <v>15233</v>
      </c>
      <c r="C14342" s="78">
        <v>-1.2685994</v>
      </c>
      <c r="D14342" s="78">
        <v>-0.1939168</v>
      </c>
      <c r="E14342" s="78">
        <v>-5.4170124E-2</v>
      </c>
      <c r="F14342" s="78">
        <v>9.1328463999999998E-2</v>
      </c>
    </row>
    <row r="14343" spans="1:6" x14ac:dyDescent="0.25">
      <c r="A14343">
        <v>14341</v>
      </c>
      <c r="B14343" t="s">
        <v>15234</v>
      </c>
      <c r="C14343" s="78">
        <v>-0.34453010000000001</v>
      </c>
      <c r="D14343" s="78">
        <v>1.0307525</v>
      </c>
      <c r="E14343" s="78">
        <v>-7.091509E-2</v>
      </c>
      <c r="F14343" s="78">
        <v>-9.6985699999999997E-4</v>
      </c>
    </row>
    <row r="14344" spans="1:6" x14ac:dyDescent="0.25">
      <c r="A14344">
        <v>14342</v>
      </c>
      <c r="B14344" t="s">
        <v>15235</v>
      </c>
      <c r="C14344" s="78">
        <v>-8.8841855999999997E-2</v>
      </c>
      <c r="D14344" s="78">
        <v>1.2521703</v>
      </c>
      <c r="E14344" s="78">
        <v>-1.0828051999999999E-2</v>
      </c>
      <c r="F14344" s="78">
        <v>1.2900442E-2</v>
      </c>
    </row>
    <row r="14345" spans="1:6" x14ac:dyDescent="0.25">
      <c r="A14345">
        <v>14343</v>
      </c>
      <c r="B14345" t="s">
        <v>15236</v>
      </c>
      <c r="C14345" s="78">
        <v>-0.98075044</v>
      </c>
      <c r="D14345" s="78">
        <v>-1.4608080000000001</v>
      </c>
      <c r="E14345" s="78">
        <v>-4.3194942E-2</v>
      </c>
      <c r="F14345" s="78">
        <v>6.9265850000000004E-2</v>
      </c>
    </row>
    <row r="14346" spans="1:6" x14ac:dyDescent="0.25">
      <c r="A14346">
        <v>14344</v>
      </c>
      <c r="B14346" t="s">
        <v>15237</v>
      </c>
      <c r="C14346" s="78">
        <v>-0.81146269999999998</v>
      </c>
      <c r="D14346" s="78">
        <v>0.70039669999999998</v>
      </c>
      <c r="E14346" s="78">
        <v>-3.4390595000000003E-2</v>
      </c>
      <c r="F14346" s="78">
        <v>0.17954011</v>
      </c>
    </row>
    <row r="14347" spans="1:6" x14ac:dyDescent="0.25">
      <c r="A14347">
        <v>14345</v>
      </c>
      <c r="B14347" t="s">
        <v>15238</v>
      </c>
      <c r="C14347" s="78">
        <v>-0.66477439999999999</v>
      </c>
      <c r="D14347" s="78">
        <v>-0.32969441999999999</v>
      </c>
      <c r="E14347" s="78">
        <v>-1.1168625E-2</v>
      </c>
      <c r="F14347" s="78">
        <v>-0.13699256000000001</v>
      </c>
    </row>
    <row r="14348" spans="1:6" x14ac:dyDescent="0.25">
      <c r="A14348">
        <v>14346</v>
      </c>
      <c r="B14348" t="s">
        <v>15239</v>
      </c>
      <c r="C14348" s="78">
        <v>2.4987042000000002</v>
      </c>
      <c r="D14348" s="78">
        <v>1.2837943999999999</v>
      </c>
      <c r="E14348" s="78">
        <v>-7.1718859999999995E-2</v>
      </c>
      <c r="F14348" s="78">
        <v>-7.4415640000000005E-2</v>
      </c>
    </row>
    <row r="14349" spans="1:6" x14ac:dyDescent="0.25">
      <c r="A14349">
        <v>14347</v>
      </c>
      <c r="B14349" t="s">
        <v>15240</v>
      </c>
      <c r="C14349" s="78">
        <v>2.1650257000000002</v>
      </c>
      <c r="D14349" s="78">
        <v>0.23864657</v>
      </c>
      <c r="E14349" s="78">
        <v>-4.0316301999999998E-2</v>
      </c>
      <c r="F14349" s="78">
        <v>0.12099889</v>
      </c>
    </row>
    <row r="14350" spans="1:6" x14ac:dyDescent="0.25">
      <c r="A14350">
        <v>14348</v>
      </c>
      <c r="B14350" t="s">
        <v>15241</v>
      </c>
      <c r="C14350" s="78">
        <v>-0.42524352999999998</v>
      </c>
      <c r="D14350" s="78">
        <v>1.1236501999999999</v>
      </c>
      <c r="E14350" s="78">
        <v>-4.9045492000000003E-2</v>
      </c>
      <c r="F14350" s="78">
        <v>-3.0303894999999998E-3</v>
      </c>
    </row>
    <row r="14351" spans="1:6" x14ac:dyDescent="0.25">
      <c r="A14351">
        <v>14349</v>
      </c>
      <c r="B14351" t="s">
        <v>15242</v>
      </c>
      <c r="C14351" s="78">
        <v>-0.65643609999999997</v>
      </c>
      <c r="D14351" s="78">
        <v>-0.26245459999999998</v>
      </c>
      <c r="E14351" s="78">
        <v>-3.4390595000000003E-2</v>
      </c>
      <c r="F14351" s="78">
        <v>0.17954011</v>
      </c>
    </row>
    <row r="14352" spans="1:6" x14ac:dyDescent="0.25">
      <c r="A14352">
        <v>14350</v>
      </c>
      <c r="B14352" t="s">
        <v>15243</v>
      </c>
      <c r="C14352" s="78">
        <v>0.30449231999999998</v>
      </c>
      <c r="D14352" s="78">
        <v>-0.99781629999999999</v>
      </c>
      <c r="E14352" s="78">
        <v>-7.1921780000000005E-2</v>
      </c>
      <c r="F14352" s="78">
        <v>0.11885406</v>
      </c>
    </row>
    <row r="14353" spans="1:6" x14ac:dyDescent="0.25">
      <c r="A14353">
        <v>14351</v>
      </c>
      <c r="B14353" t="s">
        <v>15244</v>
      </c>
      <c r="C14353" s="78">
        <v>-0.16233613999999999</v>
      </c>
      <c r="D14353" s="78">
        <v>7.6293040000000006E-2</v>
      </c>
      <c r="E14353" s="78">
        <v>0.18701524</v>
      </c>
      <c r="F14353" s="78">
        <v>-0.41735624999999998</v>
      </c>
    </row>
    <row r="14354" spans="1:6" x14ac:dyDescent="0.25">
      <c r="A14354">
        <v>14352</v>
      </c>
      <c r="B14354" t="s">
        <v>15245</v>
      </c>
      <c r="C14354" s="78">
        <v>-0.36269557000000002</v>
      </c>
      <c r="D14354" s="78">
        <v>1.411052</v>
      </c>
      <c r="E14354" s="78">
        <v>4.5425611999999997E-2</v>
      </c>
      <c r="F14354" s="78">
        <v>-1.1034195</v>
      </c>
    </row>
    <row r="14355" spans="1:6" x14ac:dyDescent="0.25">
      <c r="A14355">
        <v>14353</v>
      </c>
      <c r="B14355" t="s">
        <v>15246</v>
      </c>
      <c r="C14355" s="78">
        <v>1.4383737000000001</v>
      </c>
      <c r="D14355" s="78">
        <v>-0.57746399999999998</v>
      </c>
      <c r="E14355" s="78">
        <v>3.793299E-2</v>
      </c>
      <c r="F14355" s="78">
        <v>-0.20027326000000001</v>
      </c>
    </row>
    <row r="14356" spans="1:6" x14ac:dyDescent="0.25">
      <c r="A14356">
        <v>14354</v>
      </c>
      <c r="B14356" t="s">
        <v>15247</v>
      </c>
      <c r="C14356" s="78">
        <v>1.4973841000000001</v>
      </c>
      <c r="D14356" s="78">
        <v>0.83918309999999996</v>
      </c>
      <c r="E14356" s="78">
        <v>-5.8085552999999998E-2</v>
      </c>
      <c r="F14356" s="78">
        <v>3.6427005999999998E-2</v>
      </c>
    </row>
    <row r="14357" spans="1:6" x14ac:dyDescent="0.25">
      <c r="A14357">
        <v>14355</v>
      </c>
      <c r="B14357" t="s">
        <v>15248</v>
      </c>
      <c r="C14357" s="78">
        <v>-1.1244198999999999</v>
      </c>
      <c r="D14357" s="78">
        <v>0.57183826000000004</v>
      </c>
      <c r="E14357" s="78">
        <v>-4.1971397000000001E-2</v>
      </c>
      <c r="F14357" s="78">
        <v>6.8611279999999997E-2</v>
      </c>
    </row>
    <row r="14358" spans="1:6" x14ac:dyDescent="0.25">
      <c r="A14358">
        <v>14356</v>
      </c>
      <c r="B14358" t="s">
        <v>15249</v>
      </c>
      <c r="C14358" s="78">
        <v>1.1190138999999999</v>
      </c>
      <c r="D14358" s="78">
        <v>-1.2769558000000001</v>
      </c>
      <c r="E14358" s="78">
        <v>-8.4989599999999998E-2</v>
      </c>
      <c r="F14358" s="78">
        <v>-9.569366E-2</v>
      </c>
    </row>
    <row r="14359" spans="1:6" x14ac:dyDescent="0.25">
      <c r="A14359">
        <v>14357</v>
      </c>
      <c r="B14359" t="s">
        <v>15250</v>
      </c>
      <c r="C14359" s="78">
        <v>-0.8829747</v>
      </c>
      <c r="D14359" s="78">
        <v>-2.367645</v>
      </c>
      <c r="E14359" s="78">
        <v>-6.9414735000000005E-2</v>
      </c>
      <c r="F14359" s="78">
        <v>0.10716750999999999</v>
      </c>
    </row>
    <row r="14360" spans="1:6" x14ac:dyDescent="0.25">
      <c r="A14360">
        <v>14358</v>
      </c>
      <c r="B14360" t="s">
        <v>15251</v>
      </c>
      <c r="C14360" s="78">
        <v>-0.12883836000000001</v>
      </c>
      <c r="D14360" s="78">
        <v>-1.888889</v>
      </c>
      <c r="E14360" s="78">
        <v>-6.9468559999999999E-2</v>
      </c>
      <c r="F14360" s="78">
        <v>3.7431970000000002E-2</v>
      </c>
    </row>
    <row r="14361" spans="1:6" x14ac:dyDescent="0.25">
      <c r="A14361">
        <v>14359</v>
      </c>
      <c r="B14361" t="s">
        <v>15252</v>
      </c>
      <c r="C14361" s="78">
        <v>1.6159161</v>
      </c>
      <c r="D14361" s="78">
        <v>-3.1161785000000001E-2</v>
      </c>
      <c r="E14361" s="78">
        <v>3.4952986999999998E-2</v>
      </c>
      <c r="F14361" s="78">
        <v>-0.19753586000000001</v>
      </c>
    </row>
    <row r="14362" spans="1:6" x14ac:dyDescent="0.25">
      <c r="A14362">
        <v>14360</v>
      </c>
      <c r="B14362" t="s">
        <v>15253</v>
      </c>
      <c r="C14362" s="78">
        <v>-2.3154747000000002</v>
      </c>
      <c r="D14362" s="78">
        <v>1.6100030999999999</v>
      </c>
      <c r="E14362" s="78">
        <v>-1.4131777000000001E-3</v>
      </c>
      <c r="F14362" s="78">
        <v>-0.21077393</v>
      </c>
    </row>
    <row r="14363" spans="1:6" x14ac:dyDescent="0.25">
      <c r="A14363">
        <v>14361</v>
      </c>
      <c r="B14363" t="s">
        <v>15254</v>
      </c>
      <c r="C14363" s="78">
        <v>0.31211634999999999</v>
      </c>
      <c r="D14363" s="78">
        <v>-3.5856368999999999</v>
      </c>
      <c r="E14363" s="78">
        <v>-5.4147065000000001E-2</v>
      </c>
      <c r="F14363" s="78">
        <v>5.6827830000000003E-2</v>
      </c>
    </row>
    <row r="14364" spans="1:6" x14ac:dyDescent="0.25">
      <c r="A14364">
        <v>14362</v>
      </c>
      <c r="B14364" t="s">
        <v>15255</v>
      </c>
      <c r="C14364" s="78">
        <v>-0.77175280000000002</v>
      </c>
      <c r="D14364" s="78">
        <v>-1.4686663</v>
      </c>
      <c r="E14364" s="78">
        <v>-2.65845E-2</v>
      </c>
      <c r="F14364" s="78">
        <v>-2.9923379999999999E-2</v>
      </c>
    </row>
    <row r="14365" spans="1:6" x14ac:dyDescent="0.25">
      <c r="A14365">
        <v>14363</v>
      </c>
      <c r="B14365" t="s">
        <v>15256</v>
      </c>
      <c r="C14365" s="78">
        <v>-0.75745594999999999</v>
      </c>
      <c r="D14365" s="78">
        <v>-0.16356182</v>
      </c>
      <c r="E14365" s="78">
        <v>-3.4390595000000003E-2</v>
      </c>
      <c r="F14365" s="78">
        <v>0.17954011</v>
      </c>
    </row>
    <row r="14366" spans="1:6" x14ac:dyDescent="0.25">
      <c r="A14366">
        <v>14364</v>
      </c>
      <c r="B14366" t="s">
        <v>15257</v>
      </c>
      <c r="C14366" s="78">
        <v>-0.56913566999999998</v>
      </c>
      <c r="D14366" s="78">
        <v>0.35183692</v>
      </c>
      <c r="E14366" s="78">
        <v>-6.8808419999999995E-2</v>
      </c>
      <c r="F14366" s="78">
        <v>-0.23720028000000001</v>
      </c>
    </row>
    <row r="14367" spans="1:6" x14ac:dyDescent="0.25">
      <c r="A14367">
        <v>14365</v>
      </c>
      <c r="B14367" t="s">
        <v>15258</v>
      </c>
      <c r="C14367" s="78">
        <v>0.49483802999999998</v>
      </c>
      <c r="D14367" s="78">
        <v>-0.20065759999999999</v>
      </c>
      <c r="E14367" s="78">
        <v>-9.3143260000000005E-2</v>
      </c>
      <c r="F14367" s="78">
        <v>-0.21743117000000001</v>
      </c>
    </row>
    <row r="14368" spans="1:6" x14ac:dyDescent="0.25">
      <c r="A14368">
        <v>14366</v>
      </c>
      <c r="B14368" t="s">
        <v>15259</v>
      </c>
      <c r="C14368" s="78">
        <v>-0.98278319999999997</v>
      </c>
      <c r="D14368" s="78">
        <v>2.3968723000000001</v>
      </c>
      <c r="E14368" s="78">
        <v>-1.7185789E-2</v>
      </c>
      <c r="F14368" s="78">
        <v>-0.12058078</v>
      </c>
    </row>
    <row r="14369" spans="1:6" x14ac:dyDescent="0.25">
      <c r="A14369">
        <v>14367</v>
      </c>
      <c r="B14369" t="s">
        <v>15260</v>
      </c>
      <c r="C14369" s="78">
        <v>0.28055266000000001</v>
      </c>
      <c r="D14369" s="78">
        <v>-3.4615225999999999</v>
      </c>
      <c r="E14369" s="78">
        <v>-6.4211889999999994E-2</v>
      </c>
      <c r="F14369" s="78">
        <v>5.2939640000000003E-2</v>
      </c>
    </row>
    <row r="14370" spans="1:6" x14ac:dyDescent="0.25">
      <c r="A14370">
        <v>14368</v>
      </c>
      <c r="B14370" t="s">
        <v>15261</v>
      </c>
      <c r="C14370" s="78">
        <v>-1.1348224</v>
      </c>
      <c r="D14370" s="78">
        <v>1.6030945000000001</v>
      </c>
      <c r="E14370" s="78">
        <v>-5.4590773000000002E-2</v>
      </c>
      <c r="F14370" s="78">
        <v>2.4390816999999999E-3</v>
      </c>
    </row>
    <row r="14371" spans="1:6" x14ac:dyDescent="0.25">
      <c r="A14371">
        <v>14369</v>
      </c>
      <c r="B14371" t="s">
        <v>15262</v>
      </c>
      <c r="C14371" s="78">
        <v>-0.35310726999999997</v>
      </c>
      <c r="D14371" s="78">
        <v>-1.1011462999999999</v>
      </c>
      <c r="E14371" s="78">
        <v>7.9158720000000002E-2</v>
      </c>
      <c r="F14371" s="78">
        <v>-0.16837402000000001</v>
      </c>
    </row>
    <row r="14372" spans="1:6" x14ac:dyDescent="0.25">
      <c r="A14372">
        <v>14370</v>
      </c>
      <c r="B14372" t="s">
        <v>15263</v>
      </c>
      <c r="C14372" s="78">
        <v>-1.2382858000000001</v>
      </c>
      <c r="D14372" s="78">
        <v>1.6553841</v>
      </c>
      <c r="E14372" s="78">
        <v>9.2617610000000003E-3</v>
      </c>
      <c r="F14372" s="78">
        <v>-0.1725611</v>
      </c>
    </row>
    <row r="14373" spans="1:6" x14ac:dyDescent="0.25">
      <c r="A14373">
        <v>14371</v>
      </c>
      <c r="B14373" t="s">
        <v>15264</v>
      </c>
      <c r="C14373" s="78">
        <v>-1.647343</v>
      </c>
      <c r="D14373" s="78">
        <v>1.8135946999999999</v>
      </c>
      <c r="E14373" s="78">
        <v>-0.10327053</v>
      </c>
      <c r="F14373" s="78">
        <v>7.2411804999999996E-2</v>
      </c>
    </row>
    <row r="14374" spans="1:6" x14ac:dyDescent="0.25">
      <c r="A14374">
        <v>14372</v>
      </c>
      <c r="B14374" t="s">
        <v>15265</v>
      </c>
      <c r="C14374" s="78">
        <v>-1.9955182</v>
      </c>
      <c r="D14374" s="78">
        <v>2.5619934</v>
      </c>
      <c r="E14374" s="78">
        <v>-3.4390595000000003E-2</v>
      </c>
      <c r="F14374" s="78">
        <v>0.17954011</v>
      </c>
    </row>
    <row r="14375" spans="1:6" x14ac:dyDescent="0.25">
      <c r="A14375">
        <v>14373</v>
      </c>
      <c r="B14375" t="s">
        <v>15266</v>
      </c>
      <c r="C14375" s="78">
        <v>-2.0657527</v>
      </c>
      <c r="D14375" s="78">
        <v>0.11882084599999999</v>
      </c>
      <c r="E14375" s="78">
        <v>-0.13202675</v>
      </c>
      <c r="F14375" s="78">
        <v>-0.30703658</v>
      </c>
    </row>
    <row r="14376" spans="1:6" x14ac:dyDescent="0.25">
      <c r="A14376">
        <v>14374</v>
      </c>
      <c r="B14376" t="s">
        <v>15267</v>
      </c>
      <c r="C14376" s="78">
        <v>-0.72256120000000001</v>
      </c>
      <c r="D14376" s="78">
        <v>0.67303084999999996</v>
      </c>
      <c r="E14376" s="78">
        <v>-0.10845046999999999</v>
      </c>
      <c r="F14376" s="78">
        <v>-0.19155662000000001</v>
      </c>
    </row>
    <row r="14377" spans="1:6" x14ac:dyDescent="0.25">
      <c r="A14377">
        <v>14375</v>
      </c>
      <c r="B14377" t="s">
        <v>15268</v>
      </c>
      <c r="C14377" s="78">
        <v>2.0243638000000002</v>
      </c>
      <c r="D14377" s="78">
        <v>-0.34702048000000002</v>
      </c>
      <c r="E14377" s="78">
        <v>-2.4159156000000001E-2</v>
      </c>
      <c r="F14377" s="78">
        <v>7.387705E-2</v>
      </c>
    </row>
    <row r="14378" spans="1:6" x14ac:dyDescent="0.25">
      <c r="A14378">
        <v>14376</v>
      </c>
      <c r="B14378" t="s">
        <v>15269</v>
      </c>
      <c r="C14378" s="78">
        <v>0.63289070000000003</v>
      </c>
      <c r="D14378" s="78">
        <v>-3.4570687000000002</v>
      </c>
      <c r="E14378" s="78">
        <v>-1.8371249999999999E-2</v>
      </c>
      <c r="F14378" s="78">
        <v>-2.0526767000000001E-2</v>
      </c>
    </row>
    <row r="14379" spans="1:6" x14ac:dyDescent="0.25">
      <c r="A14379">
        <v>14377</v>
      </c>
      <c r="B14379" t="s">
        <v>15270</v>
      </c>
      <c r="C14379" s="78">
        <v>-0.47012997000000001</v>
      </c>
      <c r="D14379" s="78">
        <v>-0.73768690000000003</v>
      </c>
      <c r="E14379" s="78">
        <v>-7.9548456000000003E-2</v>
      </c>
      <c r="F14379" s="78">
        <v>6.1697482999999997E-2</v>
      </c>
    </row>
    <row r="14380" spans="1:6" x14ac:dyDescent="0.25">
      <c r="A14380">
        <v>14378</v>
      </c>
      <c r="B14380" t="s">
        <v>15271</v>
      </c>
      <c r="C14380" s="78">
        <v>-0.24163814</v>
      </c>
      <c r="D14380" s="78">
        <v>-8.1950159999999994E-2</v>
      </c>
      <c r="E14380" s="78">
        <v>-3.4390595000000003E-2</v>
      </c>
      <c r="F14380" s="78">
        <v>0.17954011</v>
      </c>
    </row>
    <row r="14381" spans="1:6" x14ac:dyDescent="0.25">
      <c r="A14381">
        <v>14379</v>
      </c>
      <c r="B14381" t="s">
        <v>15272</v>
      </c>
      <c r="C14381" s="78">
        <v>-0.78497565000000002</v>
      </c>
      <c r="D14381" s="78">
        <v>0.77097329999999997</v>
      </c>
      <c r="E14381" s="78">
        <v>-5.3189643000000002E-2</v>
      </c>
      <c r="F14381" s="78">
        <v>6.4687535000000004E-2</v>
      </c>
    </row>
    <row r="14382" spans="1:6" x14ac:dyDescent="0.25">
      <c r="A14382">
        <v>14380</v>
      </c>
      <c r="B14382" t="s">
        <v>15273</v>
      </c>
      <c r="C14382" s="78">
        <v>-0.89212024000000001</v>
      </c>
      <c r="D14382" s="78">
        <v>0.56494789999999995</v>
      </c>
      <c r="E14382" s="78">
        <v>-3.4390595000000003E-2</v>
      </c>
      <c r="F14382" s="78">
        <v>0.17954011</v>
      </c>
    </row>
    <row r="14383" spans="1:6" x14ac:dyDescent="0.25">
      <c r="A14383">
        <v>14381</v>
      </c>
      <c r="B14383" t="s">
        <v>15274</v>
      </c>
      <c r="C14383" s="78">
        <v>1.723492</v>
      </c>
      <c r="D14383" s="78">
        <v>3.3106650000000002</v>
      </c>
      <c r="E14383" s="78">
        <v>-8.8371959999999999E-2</v>
      </c>
      <c r="F14383" s="78">
        <v>9.8926760000000002E-2</v>
      </c>
    </row>
    <row r="14384" spans="1:6" x14ac:dyDescent="0.25">
      <c r="A14384">
        <v>14382</v>
      </c>
      <c r="B14384" t="s">
        <v>15275</v>
      </c>
      <c r="C14384" s="78">
        <v>0.71647643999999999</v>
      </c>
      <c r="D14384" s="78">
        <v>0.56265330000000002</v>
      </c>
      <c r="E14384" s="78">
        <v>-5.2201428000000001E-2</v>
      </c>
      <c r="F14384" s="78">
        <v>6.0094125999999998E-2</v>
      </c>
    </row>
    <row r="14385" spans="1:6" x14ac:dyDescent="0.25">
      <c r="A14385">
        <v>14383</v>
      </c>
      <c r="B14385" t="s">
        <v>15276</v>
      </c>
      <c r="C14385" s="78">
        <v>-0.47034308000000002</v>
      </c>
      <c r="D14385" s="78">
        <v>-0.62276315999999998</v>
      </c>
      <c r="E14385" s="78">
        <v>-6.8871619999999995E-2</v>
      </c>
      <c r="F14385" s="78">
        <v>1.0487794999999999E-2</v>
      </c>
    </row>
    <row r="14386" spans="1:6" x14ac:dyDescent="0.25">
      <c r="A14386">
        <v>14384</v>
      </c>
      <c r="B14386" t="s">
        <v>15277</v>
      </c>
      <c r="C14386" s="78">
        <v>2.3149945999999999</v>
      </c>
      <c r="D14386" s="78">
        <v>-2.059472</v>
      </c>
      <c r="E14386" s="78">
        <v>-8.5261185000000007E-3</v>
      </c>
      <c r="F14386" s="78">
        <v>-2.4961159E-2</v>
      </c>
    </row>
    <row r="14387" spans="1:6" x14ac:dyDescent="0.25">
      <c r="A14387">
        <v>14385</v>
      </c>
      <c r="B14387" t="s">
        <v>15278</v>
      </c>
      <c r="C14387" s="78">
        <v>6.519279E-2</v>
      </c>
      <c r="D14387" s="78">
        <v>0.5355704</v>
      </c>
      <c r="E14387" s="78">
        <v>-3.4390595000000003E-2</v>
      </c>
      <c r="F14387" s="78">
        <v>0.17954011</v>
      </c>
    </row>
    <row r="14388" spans="1:6" x14ac:dyDescent="0.25">
      <c r="A14388">
        <v>14386</v>
      </c>
      <c r="B14388" t="s">
        <v>15279</v>
      </c>
      <c r="C14388" s="78">
        <v>2.5312625999999998</v>
      </c>
      <c r="D14388" s="78">
        <v>1.6281489</v>
      </c>
      <c r="E14388" s="78">
        <v>-2.8683219999999999E-2</v>
      </c>
      <c r="F14388" s="78">
        <v>3.0480072E-2</v>
      </c>
    </row>
    <row r="14389" spans="1:6" x14ac:dyDescent="0.25">
      <c r="A14389">
        <v>14387</v>
      </c>
      <c r="B14389" t="s">
        <v>15280</v>
      </c>
      <c r="C14389" s="78">
        <v>-1.3381578999999999</v>
      </c>
      <c r="D14389" s="78">
        <v>0.21236253999999999</v>
      </c>
      <c r="E14389" s="78">
        <v>-1.7200287000000002E-2</v>
      </c>
      <c r="F14389" s="78">
        <v>6.2702149999999998E-2</v>
      </c>
    </row>
    <row r="14390" spans="1:6" x14ac:dyDescent="0.25">
      <c r="A14390">
        <v>14388</v>
      </c>
      <c r="B14390" t="s">
        <v>15281</v>
      </c>
      <c r="C14390" s="78">
        <v>-1.2977493</v>
      </c>
      <c r="D14390" s="78">
        <v>-0.4233828</v>
      </c>
      <c r="E14390" s="78">
        <v>-5.9140418E-2</v>
      </c>
      <c r="F14390" s="78">
        <v>3.3478676999999998E-2</v>
      </c>
    </row>
    <row r="14391" spans="1:6" x14ac:dyDescent="0.25">
      <c r="A14391">
        <v>14389</v>
      </c>
      <c r="B14391" t="s">
        <v>15282</v>
      </c>
      <c r="C14391" s="78">
        <v>0.13683488999999999</v>
      </c>
      <c r="D14391" s="78">
        <v>-2.0652528000000001</v>
      </c>
      <c r="E14391" s="78">
        <v>4.4799519999999997E-3</v>
      </c>
      <c r="F14391" s="78">
        <v>-0.11957325000000001</v>
      </c>
    </row>
    <row r="14392" spans="1:6" x14ac:dyDescent="0.25">
      <c r="A14392">
        <v>14390</v>
      </c>
      <c r="B14392" t="s">
        <v>15283</v>
      </c>
      <c r="C14392" s="78">
        <v>-0.91588709999999995</v>
      </c>
      <c r="D14392" s="78">
        <v>-0.62916315</v>
      </c>
      <c r="E14392" s="78">
        <v>2.4378981999999998</v>
      </c>
      <c r="F14392" s="78">
        <v>8.4590286000000001E-2</v>
      </c>
    </row>
    <row r="14393" spans="1:6" x14ac:dyDescent="0.25">
      <c r="A14393">
        <v>14391</v>
      </c>
      <c r="B14393" t="s">
        <v>15284</v>
      </c>
      <c r="C14393" s="78">
        <v>1.200002</v>
      </c>
      <c r="D14393" s="78">
        <v>-2.9058823999999999</v>
      </c>
      <c r="E14393" s="78">
        <v>-0.10298216</v>
      </c>
      <c r="F14393" s="78">
        <v>2.8502926000000001E-2</v>
      </c>
    </row>
    <row r="14394" spans="1:6" x14ac:dyDescent="0.25">
      <c r="A14394">
        <v>14392</v>
      </c>
      <c r="B14394" t="s">
        <v>15285</v>
      </c>
      <c r="C14394" s="78">
        <v>-0.24657660000000001</v>
      </c>
      <c r="D14394" s="78">
        <v>-0.28206202000000002</v>
      </c>
      <c r="E14394" s="78">
        <v>0.20476262000000001</v>
      </c>
      <c r="F14394" s="78">
        <v>-0.50253000000000003</v>
      </c>
    </row>
    <row r="14395" spans="1:6" x14ac:dyDescent="0.25">
      <c r="A14395">
        <v>14393</v>
      </c>
      <c r="B14395" t="s">
        <v>15286</v>
      </c>
      <c r="C14395" s="78">
        <v>1.3769121</v>
      </c>
      <c r="D14395" s="78">
        <v>-1.0748068</v>
      </c>
      <c r="E14395" s="78">
        <v>-1.8977168999999999E-2</v>
      </c>
      <c r="F14395" s="78">
        <v>3.8785084999999997E-2</v>
      </c>
    </row>
    <row r="14396" spans="1:6" x14ac:dyDescent="0.25">
      <c r="A14396">
        <v>14394</v>
      </c>
      <c r="B14396" t="s">
        <v>15287</v>
      </c>
      <c r="C14396" s="78">
        <v>-1.5903046999999999</v>
      </c>
      <c r="D14396" s="78">
        <v>-0.59966980000000003</v>
      </c>
      <c r="E14396" s="78">
        <v>-0.16498955000000001</v>
      </c>
      <c r="F14396" s="78">
        <v>-9.9500044999999995E-2</v>
      </c>
    </row>
    <row r="14397" spans="1:6" x14ac:dyDescent="0.25">
      <c r="A14397">
        <v>14395</v>
      </c>
      <c r="B14397" t="s">
        <v>15288</v>
      </c>
      <c r="C14397" s="78">
        <v>-0.15026712</v>
      </c>
      <c r="D14397" s="78">
        <v>-1.2470196</v>
      </c>
      <c r="E14397" s="78">
        <v>-3.5013344000000002E-2</v>
      </c>
      <c r="F14397" s="78">
        <v>-1.1076614E-2</v>
      </c>
    </row>
    <row r="14398" spans="1:6" x14ac:dyDescent="0.25">
      <c r="A14398">
        <v>14396</v>
      </c>
      <c r="B14398" t="s">
        <v>15289</v>
      </c>
      <c r="C14398" s="78">
        <v>-0.51165000000000005</v>
      </c>
      <c r="D14398" s="78">
        <v>-1.1505078</v>
      </c>
      <c r="E14398" s="78">
        <v>-6.3545525000000005E-2</v>
      </c>
      <c r="F14398" s="78">
        <v>0.10459079</v>
      </c>
    </row>
    <row r="14399" spans="1:6" x14ac:dyDescent="0.25">
      <c r="A14399">
        <v>14397</v>
      </c>
      <c r="B14399" t="s">
        <v>15290</v>
      </c>
      <c r="C14399" s="78">
        <v>0.13328393999999999</v>
      </c>
      <c r="D14399" s="78">
        <v>-0.12429862999999999</v>
      </c>
      <c r="E14399" s="78">
        <v>-5.7495600000000001E-2</v>
      </c>
      <c r="F14399" s="78">
        <v>4.9062222000000003E-2</v>
      </c>
    </row>
    <row r="14400" spans="1:6" x14ac:dyDescent="0.25">
      <c r="A14400">
        <v>14398</v>
      </c>
      <c r="B14400" t="s">
        <v>15291</v>
      </c>
      <c r="C14400" s="78">
        <v>-1.3725731000000001</v>
      </c>
      <c r="D14400" s="78">
        <v>1.1744066</v>
      </c>
      <c r="E14400" s="78">
        <v>-7.4419170000000007E-2</v>
      </c>
      <c r="F14400" s="78">
        <v>9.3707730000000003E-2</v>
      </c>
    </row>
    <row r="14401" spans="1:6" x14ac:dyDescent="0.25">
      <c r="A14401">
        <v>14399</v>
      </c>
      <c r="B14401" t="s">
        <v>15292</v>
      </c>
      <c r="C14401" s="78">
        <v>1.231115</v>
      </c>
      <c r="D14401" s="78">
        <v>-1.9202167000000001</v>
      </c>
      <c r="E14401" s="78">
        <v>-7.6962485999999997E-2</v>
      </c>
      <c r="F14401" s="78">
        <v>8.7701275999999995E-2</v>
      </c>
    </row>
    <row r="14402" spans="1:6" x14ac:dyDescent="0.25">
      <c r="A14402">
        <v>14400</v>
      </c>
      <c r="B14402" t="s">
        <v>15293</v>
      </c>
      <c r="C14402" s="78">
        <v>-1.6809205</v>
      </c>
      <c r="D14402" s="78">
        <v>-2.0881615</v>
      </c>
      <c r="E14402" s="78">
        <v>-1.7960991999999999E-2</v>
      </c>
      <c r="F14402" s="78">
        <v>8.0775070000000004E-2</v>
      </c>
    </row>
    <row r="14403" spans="1:6" x14ac:dyDescent="0.25">
      <c r="A14403">
        <v>14401</v>
      </c>
      <c r="B14403" t="s">
        <v>15294</v>
      </c>
      <c r="C14403" s="78">
        <v>0.49704090000000001</v>
      </c>
      <c r="D14403" s="78">
        <v>-0.67913959999999995</v>
      </c>
      <c r="E14403" s="78">
        <v>-3.4390595000000003E-2</v>
      </c>
      <c r="F14403" s="78">
        <v>0.17954011</v>
      </c>
    </row>
    <row r="14404" spans="1:6" x14ac:dyDescent="0.25">
      <c r="A14404">
        <v>14402</v>
      </c>
      <c r="B14404" t="s">
        <v>15295</v>
      </c>
      <c r="C14404" s="78">
        <v>-0.78261994999999995</v>
      </c>
      <c r="D14404" s="78">
        <v>0.22630353</v>
      </c>
      <c r="E14404" s="78">
        <v>-3.4390595000000003E-2</v>
      </c>
      <c r="F14404" s="78">
        <v>0.17954011</v>
      </c>
    </row>
    <row r="14405" spans="1:6" x14ac:dyDescent="0.25">
      <c r="A14405">
        <v>14403</v>
      </c>
      <c r="B14405" t="s">
        <v>15296</v>
      </c>
      <c r="C14405" s="78">
        <v>-0.76959619999999995</v>
      </c>
      <c r="D14405" s="78">
        <v>-0.49526831999999998</v>
      </c>
      <c r="E14405" s="78">
        <v>-5.3627059999999997E-2</v>
      </c>
      <c r="F14405" s="78">
        <v>3.3711805999999997E-2</v>
      </c>
    </row>
    <row r="14406" spans="1:6" x14ac:dyDescent="0.25">
      <c r="A14406">
        <v>14404</v>
      </c>
      <c r="B14406" t="s">
        <v>15297</v>
      </c>
      <c r="C14406" s="78">
        <v>-1.8115482000000001</v>
      </c>
      <c r="D14406" s="78">
        <v>1.8563125</v>
      </c>
      <c r="E14406" s="78">
        <v>-4.3118530000000002E-2</v>
      </c>
      <c r="F14406" s="78">
        <v>2.9124305E-2</v>
      </c>
    </row>
    <row r="14407" spans="1:6" x14ac:dyDescent="0.25">
      <c r="A14407">
        <v>14405</v>
      </c>
      <c r="B14407" t="s">
        <v>15298</v>
      </c>
      <c r="C14407" s="78">
        <v>-1.8288553000000001</v>
      </c>
      <c r="D14407" s="78">
        <v>-7.9196810000000006E-2</v>
      </c>
      <c r="E14407" s="78">
        <v>-3.4390595000000003E-2</v>
      </c>
      <c r="F14407" s="78">
        <v>0.17954011</v>
      </c>
    </row>
    <row r="14408" spans="1:6" x14ac:dyDescent="0.25">
      <c r="A14408">
        <v>14406</v>
      </c>
      <c r="B14408" t="s">
        <v>15299</v>
      </c>
      <c r="C14408" s="78">
        <v>8.5324910000000004E-2</v>
      </c>
      <c r="D14408" s="78">
        <v>2.4506599E-2</v>
      </c>
      <c r="E14408" s="78">
        <v>-3.4390595000000003E-2</v>
      </c>
      <c r="F14408" s="78">
        <v>0.17954011</v>
      </c>
    </row>
    <row r="14409" spans="1:6" x14ac:dyDescent="0.25">
      <c r="A14409">
        <v>14407</v>
      </c>
      <c r="B14409" t="s">
        <v>15300</v>
      </c>
      <c r="C14409" s="78">
        <v>2.2822293999999999</v>
      </c>
      <c r="D14409" s="78">
        <v>-0.47330942999999998</v>
      </c>
      <c r="E14409" s="78">
        <v>-5.7661049999999998E-2</v>
      </c>
      <c r="F14409" s="78">
        <v>0.115623</v>
      </c>
    </row>
    <row r="14410" spans="1:6" x14ac:dyDescent="0.25">
      <c r="A14410">
        <v>14408</v>
      </c>
      <c r="B14410" t="s">
        <v>15301</v>
      </c>
      <c r="C14410" s="78">
        <v>2.7171001000000001</v>
      </c>
      <c r="D14410" s="78">
        <v>-0.90661347000000003</v>
      </c>
      <c r="E14410" s="78">
        <v>-7.2929024999999995E-2</v>
      </c>
      <c r="F14410" s="78">
        <v>0.10694531</v>
      </c>
    </row>
    <row r="14411" spans="1:6" x14ac:dyDescent="0.25">
      <c r="A14411">
        <v>14409</v>
      </c>
      <c r="B14411" t="s">
        <v>15302</v>
      </c>
      <c r="C14411" s="78">
        <v>-1.0279723000000001</v>
      </c>
      <c r="D14411" s="78">
        <v>0.21948272999999999</v>
      </c>
      <c r="E14411" s="78">
        <v>-3.4390595000000003E-2</v>
      </c>
      <c r="F14411" s="78">
        <v>0.17954011</v>
      </c>
    </row>
    <row r="14412" spans="1:6" x14ac:dyDescent="0.25">
      <c r="A14412">
        <v>14410</v>
      </c>
      <c r="B14412" t="s">
        <v>15303</v>
      </c>
      <c r="C14412" s="78">
        <v>-0.33974641999999999</v>
      </c>
      <c r="D14412" s="78">
        <v>-1.7226241</v>
      </c>
      <c r="E14412" s="78">
        <v>0.15275474</v>
      </c>
      <c r="F14412" s="78">
        <v>-0.29894219999999999</v>
      </c>
    </row>
    <row r="14413" spans="1:6" x14ac:dyDescent="0.25">
      <c r="A14413">
        <v>14411</v>
      </c>
      <c r="B14413" t="s">
        <v>15304</v>
      </c>
      <c r="C14413" s="78">
        <v>0.96433709999999995</v>
      </c>
      <c r="D14413" s="78">
        <v>0.40545671999999999</v>
      </c>
      <c r="E14413" s="78">
        <v>-6.4428509999999994E-2</v>
      </c>
      <c r="F14413" s="78">
        <v>6.8046410000000002E-2</v>
      </c>
    </row>
    <row r="14414" spans="1:6" x14ac:dyDescent="0.25">
      <c r="A14414">
        <v>14412</v>
      </c>
      <c r="B14414" t="s">
        <v>15305</v>
      </c>
      <c r="C14414" s="78">
        <v>-0.92843986000000001</v>
      </c>
      <c r="D14414" s="78">
        <v>-2.2741117000000002</v>
      </c>
      <c r="E14414" s="78">
        <v>-8.640283E-2</v>
      </c>
      <c r="F14414" s="78">
        <v>-5.7075620000000001E-2</v>
      </c>
    </row>
    <row r="14415" spans="1:6" x14ac:dyDescent="0.25">
      <c r="A14415">
        <v>14413</v>
      </c>
      <c r="B14415" t="s">
        <v>15306</v>
      </c>
      <c r="C14415" s="78">
        <v>5.310994</v>
      </c>
      <c r="D14415" s="78">
        <v>-2.3327450000000001</v>
      </c>
      <c r="E14415" s="78">
        <v>-3.4390595000000003E-2</v>
      </c>
      <c r="F14415" s="78">
        <v>0.17954011</v>
      </c>
    </row>
    <row r="14416" spans="1:6" x14ac:dyDescent="0.25">
      <c r="A14416">
        <v>14414</v>
      </c>
      <c r="B14416" t="s">
        <v>15307</v>
      </c>
      <c r="C14416" s="78">
        <v>-1.9515349</v>
      </c>
      <c r="D14416" s="78">
        <v>0.49756460000000002</v>
      </c>
      <c r="E14416" s="78">
        <v>-5.0411536999999999E-2</v>
      </c>
      <c r="F14416" s="78">
        <v>2.8350203999999999E-3</v>
      </c>
    </row>
    <row r="14417" spans="1:6" x14ac:dyDescent="0.25">
      <c r="A14417">
        <v>14415</v>
      </c>
      <c r="B14417" t="s">
        <v>15308</v>
      </c>
      <c r="C14417" s="78">
        <v>-0.95561284000000002</v>
      </c>
      <c r="D14417" s="78">
        <v>0.5224335</v>
      </c>
      <c r="E14417" s="78">
        <v>0.46441483</v>
      </c>
      <c r="F14417" s="78">
        <v>-0.93688159999999998</v>
      </c>
    </row>
    <row r="14418" spans="1:6" x14ac:dyDescent="0.25">
      <c r="A14418">
        <v>14416</v>
      </c>
      <c r="B14418" t="s">
        <v>15309</v>
      </c>
      <c r="C14418" s="78">
        <v>0.90422389999999997</v>
      </c>
      <c r="D14418" s="78">
        <v>-6.2409042999999997E-2</v>
      </c>
      <c r="E14418" s="78">
        <v>-4.1826557E-2</v>
      </c>
      <c r="F14418" s="78">
        <v>-6.58744E-2</v>
      </c>
    </row>
    <row r="14419" spans="1:6" x14ac:dyDescent="0.25">
      <c r="A14419">
        <v>14417</v>
      </c>
      <c r="B14419" t="s">
        <v>15310</v>
      </c>
      <c r="C14419" s="78">
        <v>-0.37693977000000001</v>
      </c>
      <c r="D14419" s="78">
        <v>1.2076262</v>
      </c>
      <c r="E14419" s="78">
        <v>-6.5533300000000003E-2</v>
      </c>
      <c r="F14419" s="78">
        <v>5.0468415000000003E-2</v>
      </c>
    </row>
    <row r="14420" spans="1:6" x14ac:dyDescent="0.25">
      <c r="A14420">
        <v>14418</v>
      </c>
      <c r="B14420" t="s">
        <v>15311</v>
      </c>
      <c r="C14420" s="78">
        <v>1.7915295</v>
      </c>
      <c r="D14420" s="78">
        <v>0.32366565000000003</v>
      </c>
      <c r="E14420" s="78">
        <v>-0.11678722499999999</v>
      </c>
      <c r="F14420" s="78">
        <v>-2.3652731999999999E-2</v>
      </c>
    </row>
    <row r="14421" spans="1:6" x14ac:dyDescent="0.25">
      <c r="A14421">
        <v>14419</v>
      </c>
      <c r="B14421" t="s">
        <v>15312</v>
      </c>
      <c r="C14421" s="78">
        <v>0.83330643000000004</v>
      </c>
      <c r="D14421" s="78">
        <v>-0.64679896999999997</v>
      </c>
      <c r="E14421" s="78">
        <v>-7.9300480000000007E-2</v>
      </c>
      <c r="F14421" s="78">
        <v>-0.10847999</v>
      </c>
    </row>
    <row r="14422" spans="1:6" x14ac:dyDescent="0.25">
      <c r="A14422">
        <v>14420</v>
      </c>
      <c r="B14422" t="s">
        <v>15313</v>
      </c>
      <c r="C14422" s="78">
        <v>0.56845546000000002</v>
      </c>
      <c r="D14422" s="78">
        <v>-1.6749156000000001</v>
      </c>
      <c r="E14422" s="78">
        <v>-5.5829490000000002E-2</v>
      </c>
      <c r="F14422" s="78">
        <v>4.1051879999999999E-2</v>
      </c>
    </row>
    <row r="14423" spans="1:6" x14ac:dyDescent="0.25">
      <c r="A14423">
        <v>14421</v>
      </c>
      <c r="B14423" t="s">
        <v>15314</v>
      </c>
      <c r="C14423" s="78">
        <v>-0.56126209999999999</v>
      </c>
      <c r="D14423" s="78">
        <v>0.42083186</v>
      </c>
      <c r="E14423" s="78">
        <v>-6.0708959999999999E-2</v>
      </c>
      <c r="F14423" s="78">
        <v>-3.5234242999999998E-2</v>
      </c>
    </row>
    <row r="14424" spans="1:6" x14ac:dyDescent="0.25">
      <c r="A14424">
        <v>14422</v>
      </c>
      <c r="B14424" t="s">
        <v>15315</v>
      </c>
      <c r="C14424" s="78">
        <v>-2.0778508000000002</v>
      </c>
      <c r="D14424" s="78">
        <v>-0.78282355999999997</v>
      </c>
      <c r="E14424" s="78">
        <v>-3.4390595000000003E-2</v>
      </c>
      <c r="F14424" s="78">
        <v>0.17954011</v>
      </c>
    </row>
    <row r="14425" spans="1:6" x14ac:dyDescent="0.25">
      <c r="A14425">
        <v>14423</v>
      </c>
      <c r="B14425" t="s">
        <v>15316</v>
      </c>
      <c r="C14425" s="78">
        <v>-0.50649697000000005</v>
      </c>
      <c r="D14425" s="78">
        <v>-0.50224482999999998</v>
      </c>
      <c r="E14425" s="78">
        <v>-3.4390595000000003E-2</v>
      </c>
      <c r="F14425" s="78">
        <v>0.17954011</v>
      </c>
    </row>
    <row r="14426" spans="1:6" x14ac:dyDescent="0.25">
      <c r="A14426">
        <v>14424</v>
      </c>
      <c r="B14426" t="s">
        <v>15317</v>
      </c>
      <c r="C14426" s="78">
        <v>0.21375719000000001</v>
      </c>
      <c r="D14426" s="78">
        <v>-0.88834060000000004</v>
      </c>
      <c r="E14426" s="78">
        <v>-6.3500349999999997E-2</v>
      </c>
      <c r="F14426" s="78">
        <v>-9.8714189999999993E-2</v>
      </c>
    </row>
    <row r="14427" spans="1:6" x14ac:dyDescent="0.25">
      <c r="A14427">
        <v>14425</v>
      </c>
      <c r="B14427" t="s">
        <v>15318</v>
      </c>
      <c r="C14427" s="78">
        <v>1.8940336</v>
      </c>
      <c r="D14427" s="78">
        <v>-2.1008675000000001</v>
      </c>
      <c r="E14427" s="78">
        <v>-5.2140213999999997E-2</v>
      </c>
      <c r="F14427" s="78">
        <v>9.5317474999999999E-2</v>
      </c>
    </row>
    <row r="14428" spans="1:6" x14ac:dyDescent="0.25">
      <c r="A14428">
        <v>14426</v>
      </c>
      <c r="B14428" t="s">
        <v>15319</v>
      </c>
      <c r="C14428" s="78">
        <v>-1.4924808000000001</v>
      </c>
      <c r="D14428" s="78">
        <v>-0.85801625000000004</v>
      </c>
      <c r="E14428" s="78">
        <v>1.1706684E-2</v>
      </c>
      <c r="F14428" s="78">
        <v>0.14931955999999999</v>
      </c>
    </row>
    <row r="14429" spans="1:6" x14ac:dyDescent="0.25">
      <c r="A14429">
        <v>14427</v>
      </c>
      <c r="B14429" t="s">
        <v>15320</v>
      </c>
      <c r="C14429" s="78">
        <v>-0.14980300999999999</v>
      </c>
      <c r="D14429" s="78">
        <v>-0.36713675000000001</v>
      </c>
      <c r="E14429" s="78">
        <v>-8.0965430000000005E-2</v>
      </c>
      <c r="F14429" s="78">
        <v>3.0897557999999999E-2</v>
      </c>
    </row>
    <row r="14430" spans="1:6" x14ac:dyDescent="0.25">
      <c r="A14430">
        <v>14428</v>
      </c>
      <c r="B14430" t="s">
        <v>15321</v>
      </c>
      <c r="C14430" s="78">
        <v>-2.0161853000000001</v>
      </c>
      <c r="D14430" s="78">
        <v>-0.80164060000000004</v>
      </c>
      <c r="E14430" s="78">
        <v>-4.2064289999999997E-2</v>
      </c>
      <c r="F14430" s="78">
        <v>-3.6345481999999998E-2</v>
      </c>
    </row>
    <row r="14431" spans="1:6" x14ac:dyDescent="0.25">
      <c r="A14431">
        <v>14429</v>
      </c>
      <c r="B14431" t="s">
        <v>15322</v>
      </c>
      <c r="C14431" s="78">
        <v>1.0071087000000001</v>
      </c>
      <c r="D14431" s="78">
        <v>0.13045108</v>
      </c>
      <c r="E14431" s="78">
        <v>-2.7098257000000001E-2</v>
      </c>
      <c r="F14431" s="78">
        <v>6.6851999999999995E-2</v>
      </c>
    </row>
    <row r="14432" spans="1:6" x14ac:dyDescent="0.25">
      <c r="A14432">
        <v>14430</v>
      </c>
      <c r="B14432" t="s">
        <v>15323</v>
      </c>
      <c r="C14432" s="78">
        <v>-1.347045</v>
      </c>
      <c r="D14432" s="78">
        <v>-0.17874867</v>
      </c>
      <c r="E14432" s="78">
        <v>-3.5227340000000003E-2</v>
      </c>
      <c r="F14432" s="78">
        <v>-1.7428025999999999E-2</v>
      </c>
    </row>
    <row r="14433" spans="1:6" x14ac:dyDescent="0.25">
      <c r="A14433">
        <v>14431</v>
      </c>
      <c r="B14433" t="s">
        <v>15324</v>
      </c>
      <c r="C14433" s="78">
        <v>0.18321106000000001</v>
      </c>
      <c r="D14433" s="78">
        <v>1.6719196999999999</v>
      </c>
      <c r="E14433" s="78">
        <v>0.27839717000000003</v>
      </c>
      <c r="F14433" s="78">
        <v>-0.123733595</v>
      </c>
    </row>
    <row r="14434" spans="1:6" x14ac:dyDescent="0.25">
      <c r="A14434">
        <v>14432</v>
      </c>
      <c r="B14434" t="s">
        <v>15325</v>
      </c>
      <c r="C14434" s="78">
        <v>0.79788409999999999</v>
      </c>
      <c r="D14434" s="78">
        <v>-1.6204937999999999E-2</v>
      </c>
      <c r="E14434" s="78">
        <v>-8.9898469999999994E-2</v>
      </c>
      <c r="F14434" s="78">
        <v>-4.0603159999999999E-2</v>
      </c>
    </row>
    <row r="14435" spans="1:6" x14ac:dyDescent="0.25">
      <c r="A14435">
        <v>14433</v>
      </c>
      <c r="B14435" t="s">
        <v>15326</v>
      </c>
      <c r="C14435" s="78">
        <v>1.1168882</v>
      </c>
      <c r="D14435" s="78">
        <v>1.5296228999999999</v>
      </c>
      <c r="E14435" s="78">
        <v>-3.4390595000000003E-2</v>
      </c>
      <c r="F14435" s="78">
        <v>0.17954011</v>
      </c>
    </row>
    <row r="14436" spans="1:6" x14ac:dyDescent="0.25">
      <c r="A14436">
        <v>14434</v>
      </c>
      <c r="B14436" t="s">
        <v>15327</v>
      </c>
      <c r="C14436" s="78">
        <v>-1.6645268</v>
      </c>
      <c r="D14436" s="78">
        <v>-0.41496226000000003</v>
      </c>
      <c r="E14436" s="78">
        <v>-9.9973530000000005E-2</v>
      </c>
      <c r="F14436" s="78">
        <v>4.2823567999999999E-2</v>
      </c>
    </row>
    <row r="14437" spans="1:6" x14ac:dyDescent="0.25">
      <c r="A14437">
        <v>14435</v>
      </c>
      <c r="B14437" t="s">
        <v>15328</v>
      </c>
      <c r="C14437" s="78">
        <v>-1.826708</v>
      </c>
      <c r="D14437" s="78">
        <v>0.87074479999999999</v>
      </c>
      <c r="E14437" s="78">
        <v>-6.7473060000000001E-2</v>
      </c>
      <c r="F14437" s="78">
        <v>-8.8802590000000001E-2</v>
      </c>
    </row>
    <row r="14438" spans="1:6" x14ac:dyDescent="0.25">
      <c r="A14438">
        <v>14436</v>
      </c>
      <c r="B14438" t="s">
        <v>15329</v>
      </c>
      <c r="C14438" s="78">
        <v>-1.1221949</v>
      </c>
      <c r="D14438" s="78">
        <v>0.82843065000000005</v>
      </c>
      <c r="E14438" s="78">
        <v>-3.4390595000000003E-2</v>
      </c>
      <c r="F14438" s="78">
        <v>0.17954011</v>
      </c>
    </row>
    <row r="14439" spans="1:6" x14ac:dyDescent="0.25">
      <c r="A14439">
        <v>14437</v>
      </c>
      <c r="B14439" t="s">
        <v>15330</v>
      </c>
      <c r="C14439" s="78">
        <v>-1.9512742999999999</v>
      </c>
      <c r="D14439" s="78">
        <v>-2.9873774000000002</v>
      </c>
      <c r="E14439" s="78">
        <v>-6.3409160000000006E-2</v>
      </c>
      <c r="F14439" s="78">
        <v>9.824252E-2</v>
      </c>
    </row>
    <row r="14440" spans="1:6" x14ac:dyDescent="0.25">
      <c r="A14440">
        <v>14438</v>
      </c>
      <c r="B14440" t="s">
        <v>15331</v>
      </c>
      <c r="C14440" s="78">
        <v>-1.6648588</v>
      </c>
      <c r="D14440" s="78">
        <v>1.3713424000000001</v>
      </c>
      <c r="E14440" s="78">
        <v>-2.1405964999999999E-2</v>
      </c>
      <c r="F14440" s="78">
        <v>-3.5698323999999997E-2</v>
      </c>
    </row>
    <row r="14441" spans="1:6" x14ac:dyDescent="0.25">
      <c r="A14441">
        <v>14439</v>
      </c>
      <c r="B14441" t="s">
        <v>15332</v>
      </c>
      <c r="C14441" s="78">
        <v>1.1993635</v>
      </c>
      <c r="D14441" s="78">
        <v>9.6947870000000005E-2</v>
      </c>
      <c r="E14441" s="78">
        <v>-3.4390595000000003E-2</v>
      </c>
      <c r="F14441" s="78">
        <v>0.17954011</v>
      </c>
    </row>
    <row r="14442" spans="1:6" x14ac:dyDescent="0.25">
      <c r="A14442">
        <v>14440</v>
      </c>
      <c r="B14442" t="s">
        <v>15333</v>
      </c>
      <c r="C14442" s="78">
        <v>2.3825265999999998</v>
      </c>
      <c r="D14442" s="78">
        <v>2.1547171999999999</v>
      </c>
      <c r="E14442" s="78">
        <v>-0.20156537999999999</v>
      </c>
      <c r="F14442" s="78">
        <v>-0.29774010000000001</v>
      </c>
    </row>
    <row r="14443" spans="1:6" x14ac:dyDescent="0.25">
      <c r="A14443">
        <v>14441</v>
      </c>
      <c r="B14443" t="s">
        <v>15334</v>
      </c>
      <c r="C14443" s="78">
        <v>-1.5172806999999999</v>
      </c>
      <c r="D14443" s="78">
        <v>-0.82313990000000004</v>
      </c>
      <c r="E14443" s="78">
        <v>-5.2567966000000001E-2</v>
      </c>
      <c r="F14443" s="78">
        <v>0.108293734</v>
      </c>
    </row>
    <row r="14444" spans="1:6" x14ac:dyDescent="0.25">
      <c r="A14444">
        <v>14442</v>
      </c>
      <c r="B14444" t="s">
        <v>15335</v>
      </c>
      <c r="C14444" s="78">
        <v>-0.52985775000000002</v>
      </c>
      <c r="D14444" s="78">
        <v>-1.2531401</v>
      </c>
      <c r="E14444" s="78">
        <v>-3.4390595000000003E-2</v>
      </c>
      <c r="F14444" s="78">
        <v>0.17954011</v>
      </c>
    </row>
    <row r="14445" spans="1:6" x14ac:dyDescent="0.25">
      <c r="A14445">
        <v>14443</v>
      </c>
      <c r="B14445" t="s">
        <v>15336</v>
      </c>
      <c r="C14445" s="78">
        <v>-1.115575</v>
      </c>
      <c r="D14445" s="78">
        <v>-0.28365642000000002</v>
      </c>
      <c r="E14445" s="78">
        <v>-5.2365990000000001E-2</v>
      </c>
      <c r="F14445" s="78">
        <v>6.7904464999999997E-2</v>
      </c>
    </row>
    <row r="14446" spans="1:6" x14ac:dyDescent="0.25">
      <c r="A14446">
        <v>14444</v>
      </c>
      <c r="B14446" t="s">
        <v>15337</v>
      </c>
      <c r="C14446" s="78">
        <v>0.95665573999999998</v>
      </c>
      <c r="D14446" s="78">
        <v>0.9170587</v>
      </c>
      <c r="E14446" s="78">
        <v>-0.11206721</v>
      </c>
      <c r="F14446" s="78">
        <v>6.9458309999999995E-2</v>
      </c>
    </row>
    <row r="14447" spans="1:6" x14ac:dyDescent="0.25">
      <c r="A14447">
        <v>14445</v>
      </c>
      <c r="B14447" t="s">
        <v>15338</v>
      </c>
      <c r="C14447" s="78">
        <v>-4.1710079999999997E-2</v>
      </c>
      <c r="D14447" s="78">
        <v>-0.52136945999999995</v>
      </c>
      <c r="E14447" s="78">
        <v>-5.1164134999999999E-2</v>
      </c>
      <c r="F14447" s="78">
        <v>6.3024305000000003E-2</v>
      </c>
    </row>
    <row r="14448" spans="1:6" x14ac:dyDescent="0.25">
      <c r="A14448">
        <v>14446</v>
      </c>
      <c r="B14448" t="s">
        <v>15339</v>
      </c>
      <c r="C14448" s="78">
        <v>1.6615745</v>
      </c>
      <c r="D14448" s="78">
        <v>-1.9616671999999999</v>
      </c>
      <c r="E14448" s="78">
        <v>-6.0831204E-2</v>
      </c>
      <c r="F14448" s="78">
        <v>-2.5954544999999998E-3</v>
      </c>
    </row>
    <row r="14449" spans="1:6" x14ac:dyDescent="0.25">
      <c r="A14449">
        <v>14447</v>
      </c>
      <c r="B14449" t="s">
        <v>15340</v>
      </c>
      <c r="C14449" s="78">
        <v>1.5755104</v>
      </c>
      <c r="D14449" s="78">
        <v>0.78814315999999995</v>
      </c>
      <c r="E14449" s="78">
        <v>-3.9433938000000002E-2</v>
      </c>
      <c r="F14449" s="78">
        <v>4.5420467999999999E-2</v>
      </c>
    </row>
    <row r="14450" spans="1:6" x14ac:dyDescent="0.25">
      <c r="A14450">
        <v>14448</v>
      </c>
      <c r="B14450" t="s">
        <v>15341</v>
      </c>
      <c r="C14450" s="78">
        <v>-1.5954942999999999</v>
      </c>
      <c r="D14450" s="78">
        <v>1.0624788000000001</v>
      </c>
      <c r="E14450" s="78">
        <v>-0.16275331000000001</v>
      </c>
      <c r="F14450" s="78">
        <v>-0.27703756000000002</v>
      </c>
    </row>
    <row r="14451" spans="1:6" x14ac:dyDescent="0.25">
      <c r="A14451">
        <v>14449</v>
      </c>
      <c r="B14451" t="s">
        <v>15342</v>
      </c>
      <c r="C14451" s="78">
        <v>0.14421800000000001</v>
      </c>
      <c r="D14451" s="78">
        <v>-1.1154066</v>
      </c>
      <c r="E14451" s="78">
        <v>-4.3360219999999998E-2</v>
      </c>
      <c r="F14451" s="78">
        <v>3.6975040000000001E-2</v>
      </c>
    </row>
    <row r="14452" spans="1:6" x14ac:dyDescent="0.25">
      <c r="A14452">
        <v>14450</v>
      </c>
      <c r="B14452" t="s">
        <v>15343</v>
      </c>
      <c r="C14452" s="78">
        <v>4.6442566000000003</v>
      </c>
      <c r="D14452" s="78">
        <v>1.2980183000000001</v>
      </c>
      <c r="E14452" s="78">
        <v>-3.751235E-2</v>
      </c>
      <c r="F14452" s="78">
        <v>8.8151394999999994E-2</v>
      </c>
    </row>
    <row r="14453" spans="1:6" x14ac:dyDescent="0.25">
      <c r="A14453">
        <v>14451</v>
      </c>
      <c r="B14453" t="s">
        <v>15344</v>
      </c>
      <c r="C14453" s="78">
        <v>-1.1313571</v>
      </c>
      <c r="D14453" s="78">
        <v>0.29098724999999998</v>
      </c>
      <c r="E14453" s="78">
        <v>-0.10623433</v>
      </c>
      <c r="F14453" s="78">
        <v>-0.12234779</v>
      </c>
    </row>
    <row r="14454" spans="1:6" x14ac:dyDescent="0.25">
      <c r="A14454">
        <v>14452</v>
      </c>
      <c r="B14454" t="s">
        <v>15345</v>
      </c>
      <c r="C14454" s="78">
        <v>4.4136423999999996</v>
      </c>
      <c r="D14454" s="78">
        <v>1.5735247999999999</v>
      </c>
      <c r="E14454" s="78">
        <v>-3.4390595000000003E-2</v>
      </c>
      <c r="F14454" s="78">
        <v>0.17954011</v>
      </c>
    </row>
    <row r="14455" spans="1:6" x14ac:dyDescent="0.25">
      <c r="A14455">
        <v>14453</v>
      </c>
      <c r="B14455" t="s">
        <v>15346</v>
      </c>
      <c r="C14455" s="78">
        <v>-1.123521</v>
      </c>
      <c r="D14455" s="78">
        <v>-1.5099384</v>
      </c>
      <c r="E14455" s="78">
        <v>-3.0681475999999999E-2</v>
      </c>
      <c r="F14455" s="78">
        <v>3.7397609999999998E-2</v>
      </c>
    </row>
    <row r="14456" spans="1:6" x14ac:dyDescent="0.25">
      <c r="A14456">
        <v>14454</v>
      </c>
      <c r="B14456" t="s">
        <v>15347</v>
      </c>
      <c r="C14456" s="78">
        <v>-0.42846086999999999</v>
      </c>
      <c r="D14456" s="78">
        <v>0.24405308000000001</v>
      </c>
      <c r="E14456" s="78">
        <v>-3.4390595000000003E-2</v>
      </c>
      <c r="F14456" s="78">
        <v>0.17954011</v>
      </c>
    </row>
    <row r="14457" spans="1:6" x14ac:dyDescent="0.25">
      <c r="A14457">
        <v>14455</v>
      </c>
      <c r="B14457" t="s">
        <v>15348</v>
      </c>
      <c r="C14457" s="78">
        <v>0.68709456999999996</v>
      </c>
      <c r="D14457" s="78">
        <v>-1.006445</v>
      </c>
      <c r="E14457" s="78">
        <v>-8.0675510000000006E-2</v>
      </c>
      <c r="F14457" s="78">
        <v>0.10895738000000001</v>
      </c>
    </row>
    <row r="14458" spans="1:6" x14ac:dyDescent="0.25">
      <c r="A14458">
        <v>14456</v>
      </c>
      <c r="B14458" t="s">
        <v>15349</v>
      </c>
      <c r="C14458" s="78">
        <v>-0.61502230000000002</v>
      </c>
      <c r="D14458" s="78">
        <v>0.52716039999999997</v>
      </c>
      <c r="E14458" s="78">
        <v>-7.0746329999999996E-2</v>
      </c>
      <c r="F14458" s="78">
        <v>7.9391000000000003E-2</v>
      </c>
    </row>
    <row r="14459" spans="1:6" x14ac:dyDescent="0.25">
      <c r="A14459">
        <v>14457</v>
      </c>
      <c r="B14459" t="s">
        <v>15350</v>
      </c>
      <c r="C14459" s="78">
        <v>-1.1529244000000001</v>
      </c>
      <c r="D14459" s="78">
        <v>-0.64088964000000004</v>
      </c>
      <c r="E14459" s="78">
        <v>-4.3176875000000003E-2</v>
      </c>
      <c r="F14459" s="78">
        <v>0.20170595999999999</v>
      </c>
    </row>
    <row r="14460" spans="1:6" x14ac:dyDescent="0.25">
      <c r="A14460">
        <v>14458</v>
      </c>
      <c r="B14460" t="s">
        <v>15351</v>
      </c>
      <c r="C14460" s="78">
        <v>-1.0831108</v>
      </c>
      <c r="D14460" s="78">
        <v>3.2059517</v>
      </c>
      <c r="E14460" s="78">
        <v>2.7768477999999999E-2</v>
      </c>
      <c r="F14460" s="78">
        <v>-9.718765E-2</v>
      </c>
    </row>
    <row r="14461" spans="1:6" x14ac:dyDescent="0.25">
      <c r="A14461">
        <v>14459</v>
      </c>
      <c r="B14461" t="s">
        <v>15352</v>
      </c>
      <c r="C14461" s="78">
        <v>-1.0439584</v>
      </c>
      <c r="D14461" s="78">
        <v>-0.98959196000000005</v>
      </c>
      <c r="E14461" s="78">
        <v>-3.1708541999999999E-2</v>
      </c>
      <c r="F14461" s="78">
        <v>2.2846907E-3</v>
      </c>
    </row>
    <row r="14462" spans="1:6" x14ac:dyDescent="0.25">
      <c r="A14462">
        <v>14460</v>
      </c>
      <c r="B14462" t="s">
        <v>15353</v>
      </c>
      <c r="C14462" s="78">
        <v>-1.6594373</v>
      </c>
      <c r="D14462" s="78">
        <v>-0.22013092000000001</v>
      </c>
      <c r="E14462" s="78">
        <v>-9.8661020000000002E-2</v>
      </c>
      <c r="F14462" s="78">
        <v>-8.0594554999999998E-2</v>
      </c>
    </row>
    <row r="14463" spans="1:6" x14ac:dyDescent="0.25">
      <c r="A14463">
        <v>14461</v>
      </c>
      <c r="B14463" t="s">
        <v>15354</v>
      </c>
      <c r="C14463" s="78">
        <v>-0.32123207999999998</v>
      </c>
      <c r="D14463" s="78">
        <v>-1.1742729000000001</v>
      </c>
      <c r="E14463" s="78">
        <v>-0.15052699</v>
      </c>
      <c r="F14463" s="78">
        <v>-0.17690776</v>
      </c>
    </row>
    <row r="14464" spans="1:6" x14ac:dyDescent="0.25">
      <c r="A14464">
        <v>14462</v>
      </c>
      <c r="B14464" t="s">
        <v>15355</v>
      </c>
      <c r="C14464" s="78">
        <v>-0.14461365000000001</v>
      </c>
      <c r="D14464" s="78">
        <v>1.3220719999999999</v>
      </c>
      <c r="E14464" s="78">
        <v>-7.4671769999999998E-2</v>
      </c>
      <c r="F14464" s="78">
        <v>0.12148413</v>
      </c>
    </row>
    <row r="14465" spans="1:6" x14ac:dyDescent="0.25">
      <c r="A14465">
        <v>14463</v>
      </c>
      <c r="B14465" t="s">
        <v>15356</v>
      </c>
      <c r="C14465" s="78">
        <v>-0.24012549999999999</v>
      </c>
      <c r="D14465" s="78">
        <v>0.76624360000000002</v>
      </c>
      <c r="E14465" s="78">
        <v>-3.2208630000000002E-2</v>
      </c>
      <c r="F14465" s="78">
        <v>1.2746334E-2</v>
      </c>
    </row>
    <row r="14466" spans="1:6" x14ac:dyDescent="0.25">
      <c r="A14466">
        <v>14464</v>
      </c>
      <c r="B14466" t="s">
        <v>15357</v>
      </c>
      <c r="C14466" s="78">
        <v>-3.3760965E-3</v>
      </c>
      <c r="D14466" s="78">
        <v>1.0664388</v>
      </c>
      <c r="E14466" s="78">
        <v>-6.0814750000000001E-2</v>
      </c>
      <c r="F14466" s="78">
        <v>9.8734370000000002E-2</v>
      </c>
    </row>
    <row r="14467" spans="1:6" x14ac:dyDescent="0.25">
      <c r="A14467">
        <v>14465</v>
      </c>
      <c r="B14467" t="s">
        <v>15358</v>
      </c>
      <c r="C14467" s="78">
        <v>-0.23824234</v>
      </c>
      <c r="D14467" s="78">
        <v>1.6808194999999999</v>
      </c>
      <c r="E14467" s="78">
        <v>-5.9748216999999999E-2</v>
      </c>
      <c r="F14467" s="78">
        <v>-0.15202484999999999</v>
      </c>
    </row>
    <row r="14468" spans="1:6" x14ac:dyDescent="0.25">
      <c r="A14468">
        <v>14466</v>
      </c>
      <c r="B14468" t="s">
        <v>15359</v>
      </c>
      <c r="C14468" s="78">
        <v>-1.3370316</v>
      </c>
      <c r="D14468" s="78">
        <v>0.83493329999999999</v>
      </c>
      <c r="E14468" s="78">
        <v>-2.8880554999999999E-2</v>
      </c>
      <c r="F14468" s="78">
        <v>2.225709E-2</v>
      </c>
    </row>
    <row r="14469" spans="1:6" x14ac:dyDescent="0.25">
      <c r="A14469">
        <v>14467</v>
      </c>
      <c r="B14469" t="s">
        <v>15360</v>
      </c>
      <c r="C14469" s="78">
        <v>0.67073715</v>
      </c>
      <c r="D14469" s="78">
        <v>0.54736905999999996</v>
      </c>
      <c r="E14469" s="78">
        <v>-4.2589393000000003E-2</v>
      </c>
      <c r="F14469" s="78">
        <v>9.3369129999999995E-2</v>
      </c>
    </row>
    <row r="14470" spans="1:6" x14ac:dyDescent="0.25">
      <c r="A14470">
        <v>14468</v>
      </c>
      <c r="B14470" t="s">
        <v>15361</v>
      </c>
      <c r="C14470" s="78">
        <v>0.47952494000000001</v>
      </c>
      <c r="D14470" s="78">
        <v>1.6404095000000001</v>
      </c>
      <c r="E14470" s="78">
        <v>1.2366019000000001E-2</v>
      </c>
      <c r="F14470" s="78">
        <v>-0.11096813</v>
      </c>
    </row>
    <row r="14471" spans="1:6" x14ac:dyDescent="0.25">
      <c r="A14471">
        <v>14469</v>
      </c>
      <c r="B14471" t="s">
        <v>15362</v>
      </c>
      <c r="C14471" s="78">
        <v>-0.86192789999999997</v>
      </c>
      <c r="D14471" s="78">
        <v>0.43031138000000002</v>
      </c>
      <c r="E14471" s="78">
        <v>-3.4390595000000003E-2</v>
      </c>
      <c r="F14471" s="78">
        <v>0.17954011</v>
      </c>
    </row>
    <row r="14472" spans="1:6" x14ac:dyDescent="0.25">
      <c r="A14472">
        <v>14470</v>
      </c>
      <c r="B14472" t="s">
        <v>15363</v>
      </c>
      <c r="C14472" s="78">
        <v>0.35788920000000002</v>
      </c>
      <c r="D14472" s="78">
        <v>-0.83507776</v>
      </c>
      <c r="E14472" s="78">
        <v>0.19161016</v>
      </c>
      <c r="F14472" s="78">
        <v>-0.96549289999999999</v>
      </c>
    </row>
    <row r="14473" spans="1:6" x14ac:dyDescent="0.25">
      <c r="A14473">
        <v>14471</v>
      </c>
      <c r="B14473" t="s">
        <v>15364</v>
      </c>
      <c r="C14473" s="78">
        <v>1.0337711999999999</v>
      </c>
      <c r="D14473" s="78">
        <v>0.97583160000000002</v>
      </c>
      <c r="E14473" s="78">
        <v>-6.2627933999999996E-2</v>
      </c>
      <c r="F14473" s="78">
        <v>6.9592490000000007E-2</v>
      </c>
    </row>
    <row r="14474" spans="1:6" x14ac:dyDescent="0.25">
      <c r="A14474">
        <v>14472</v>
      </c>
      <c r="B14474" t="s">
        <v>15365</v>
      </c>
      <c r="C14474" s="78">
        <v>0.56604290000000002</v>
      </c>
      <c r="D14474" s="78">
        <v>1.8282472999999999</v>
      </c>
      <c r="E14474" s="78">
        <v>0.4155469</v>
      </c>
      <c r="F14474" s="78">
        <v>-0.64989536999999997</v>
      </c>
    </row>
    <row r="14475" spans="1:6" x14ac:dyDescent="0.25">
      <c r="A14475">
        <v>14473</v>
      </c>
      <c r="B14475" t="s">
        <v>15366</v>
      </c>
      <c r="C14475" s="78">
        <v>-1.2766317</v>
      </c>
      <c r="D14475" s="78">
        <v>-0.98691463000000001</v>
      </c>
      <c r="E14475" s="78">
        <v>-7.5814800000000002E-2</v>
      </c>
      <c r="F14475" s="78">
        <v>0.115607046</v>
      </c>
    </row>
    <row r="14476" spans="1:6" x14ac:dyDescent="0.25">
      <c r="A14476">
        <v>14474</v>
      </c>
      <c r="B14476" t="s">
        <v>15367</v>
      </c>
      <c r="C14476" s="78">
        <v>-0.46260148000000001</v>
      </c>
      <c r="D14476" s="78">
        <v>-0.51566374000000004</v>
      </c>
      <c r="E14476" s="78">
        <v>-6.3759654999999998E-2</v>
      </c>
      <c r="F14476" s="78">
        <v>8.5080184000000003E-2</v>
      </c>
    </row>
    <row r="14477" spans="1:6" x14ac:dyDescent="0.25">
      <c r="A14477">
        <v>14475</v>
      </c>
      <c r="B14477" t="s">
        <v>15368</v>
      </c>
      <c r="C14477" s="78">
        <v>0.38149973999999998</v>
      </c>
      <c r="D14477" s="78">
        <v>0.32041313999999999</v>
      </c>
      <c r="E14477" s="78">
        <v>-3.072428E-2</v>
      </c>
      <c r="F14477" s="78">
        <v>2.2360593000000002E-2</v>
      </c>
    </row>
    <row r="14478" spans="1:6" x14ac:dyDescent="0.25">
      <c r="A14478">
        <v>14476</v>
      </c>
      <c r="B14478" t="s">
        <v>15369</v>
      </c>
      <c r="C14478" s="78">
        <v>-0.65938485000000002</v>
      </c>
      <c r="D14478" s="78">
        <v>-0.84094643999999996</v>
      </c>
      <c r="E14478" s="78">
        <v>-6.2737650000000006E-2</v>
      </c>
      <c r="F14478" s="78">
        <v>3.2877906999999998E-2</v>
      </c>
    </row>
    <row r="14479" spans="1:6" x14ac:dyDescent="0.25">
      <c r="A14479">
        <v>14477</v>
      </c>
      <c r="B14479" t="s">
        <v>15370</v>
      </c>
      <c r="C14479" s="78">
        <v>-1.1225151</v>
      </c>
      <c r="D14479" s="78">
        <v>-1.9262045999999999</v>
      </c>
      <c r="E14479" s="78">
        <v>-1.7957649999999999E-3</v>
      </c>
      <c r="F14479" s="78">
        <v>5.6153134E-2</v>
      </c>
    </row>
    <row r="14480" spans="1:6" x14ac:dyDescent="0.25">
      <c r="A14480">
        <v>14478</v>
      </c>
      <c r="B14480" t="s">
        <v>15371</v>
      </c>
      <c r="C14480" s="78">
        <v>0.43016525999999999</v>
      </c>
      <c r="D14480" s="78">
        <v>-1.5940871000000001</v>
      </c>
      <c r="E14480" s="78">
        <v>-3.4390595000000003E-2</v>
      </c>
      <c r="F14480" s="78">
        <v>0.17954011</v>
      </c>
    </row>
    <row r="14481" spans="1:6" x14ac:dyDescent="0.25">
      <c r="A14481">
        <v>14479</v>
      </c>
      <c r="B14481" t="s">
        <v>15372</v>
      </c>
      <c r="C14481" s="78">
        <v>-0.53493360000000001</v>
      </c>
      <c r="D14481" s="78">
        <v>-0.22126770000000001</v>
      </c>
      <c r="E14481" s="78">
        <v>2.2162359999999999E-2</v>
      </c>
      <c r="F14481" s="78">
        <v>-3.8795410000000002E-2</v>
      </c>
    </row>
    <row r="14482" spans="1:6" x14ac:dyDescent="0.25">
      <c r="A14482">
        <v>14480</v>
      </c>
      <c r="B14482" t="s">
        <v>15373</v>
      </c>
      <c r="C14482" s="78">
        <v>-0.91713389999999995</v>
      </c>
      <c r="D14482" s="78">
        <v>0.12448489</v>
      </c>
      <c r="E14482" s="78">
        <v>-3.4390595000000003E-2</v>
      </c>
      <c r="F14482" s="78">
        <v>0.17954011</v>
      </c>
    </row>
    <row r="14483" spans="1:6" x14ac:dyDescent="0.25">
      <c r="A14483">
        <v>14481</v>
      </c>
      <c r="B14483" t="s">
        <v>15374</v>
      </c>
      <c r="C14483" s="78">
        <v>-0.54583809999999999</v>
      </c>
      <c r="D14483" s="78">
        <v>1.3439345</v>
      </c>
      <c r="E14483" s="78">
        <v>-0.10698663999999999</v>
      </c>
      <c r="F14483" s="78">
        <v>-0.21450274</v>
      </c>
    </row>
    <row r="14484" spans="1:6" x14ac:dyDescent="0.25">
      <c r="A14484">
        <v>14482</v>
      </c>
      <c r="B14484" t="s">
        <v>15375</v>
      </c>
      <c r="C14484" s="78">
        <v>1.1286370999999999</v>
      </c>
      <c r="D14484" s="78">
        <v>1.0287500999999999</v>
      </c>
      <c r="E14484" s="78">
        <v>-3.4390595000000003E-2</v>
      </c>
      <c r="F14484" s="78">
        <v>0.17954011</v>
      </c>
    </row>
    <row r="14485" spans="1:6" x14ac:dyDescent="0.25">
      <c r="A14485">
        <v>14483</v>
      </c>
      <c r="B14485" t="s">
        <v>15376</v>
      </c>
      <c r="C14485" s="78">
        <v>1.1087058000000001</v>
      </c>
      <c r="D14485" s="78">
        <v>-1.5761514000000001</v>
      </c>
      <c r="E14485" s="78">
        <v>-2.2182337999999999E-2</v>
      </c>
      <c r="F14485" s="78">
        <v>-0.20363909999999999</v>
      </c>
    </row>
    <row r="14486" spans="1:6" x14ac:dyDescent="0.25">
      <c r="A14486">
        <v>14484</v>
      </c>
      <c r="B14486" t="s">
        <v>15377</v>
      </c>
      <c r="C14486" s="78">
        <v>-1.2084997</v>
      </c>
      <c r="D14486" s="78">
        <v>-0.1523388</v>
      </c>
      <c r="E14486" s="78">
        <v>-0.10687636</v>
      </c>
      <c r="F14486" s="78">
        <v>-7.6146350000000002E-2</v>
      </c>
    </row>
    <row r="14487" spans="1:6" x14ac:dyDescent="0.25">
      <c r="A14487">
        <v>14485</v>
      </c>
      <c r="B14487" t="s">
        <v>15378</v>
      </c>
      <c r="C14487" s="78">
        <v>-0.86999300000000002</v>
      </c>
      <c r="D14487" s="78">
        <v>9.1593443999999996E-2</v>
      </c>
      <c r="E14487" s="78">
        <v>-6.3727950000000005E-2</v>
      </c>
      <c r="F14487" s="78">
        <v>-0.43371199999999999</v>
      </c>
    </row>
    <row r="14488" spans="1:6" x14ac:dyDescent="0.25">
      <c r="A14488">
        <v>14486</v>
      </c>
      <c r="B14488" t="s">
        <v>15379</v>
      </c>
      <c r="C14488" s="78">
        <v>-1.6912038</v>
      </c>
      <c r="D14488" s="78">
        <v>3.1952389999999999</v>
      </c>
      <c r="E14488" s="78">
        <v>-3.4368057E-3</v>
      </c>
      <c r="F14488" s="78">
        <v>-2.3275957E-2</v>
      </c>
    </row>
    <row r="14489" spans="1:6" x14ac:dyDescent="0.25">
      <c r="A14489">
        <v>14487</v>
      </c>
      <c r="B14489" t="s">
        <v>15380</v>
      </c>
      <c r="C14489" s="78">
        <v>-1.5109147000000001</v>
      </c>
      <c r="D14489" s="78">
        <v>0.25538748999999999</v>
      </c>
      <c r="E14489" s="78">
        <v>-6.8324759999999998E-2</v>
      </c>
      <c r="F14489" s="78">
        <v>2.1279470000000002E-2</v>
      </c>
    </row>
    <row r="14490" spans="1:6" x14ac:dyDescent="0.25">
      <c r="A14490">
        <v>14488</v>
      </c>
      <c r="B14490" t="s">
        <v>15381</v>
      </c>
      <c r="C14490" s="78">
        <v>6.1349720000000003E-2</v>
      </c>
      <c r="D14490" s="78">
        <v>0.57027919999999999</v>
      </c>
      <c r="E14490" s="78">
        <v>-1.0187666999999999E-2</v>
      </c>
      <c r="F14490" s="78">
        <v>-1.6488745999999999E-2</v>
      </c>
    </row>
    <row r="14491" spans="1:6" x14ac:dyDescent="0.25">
      <c r="A14491">
        <v>14489</v>
      </c>
      <c r="B14491" t="s">
        <v>15382</v>
      </c>
      <c r="C14491" s="78">
        <v>1.3483780000000001</v>
      </c>
      <c r="D14491" s="78">
        <v>-0.71062599999999998</v>
      </c>
      <c r="E14491" s="78">
        <v>-6.2637269999999995E-2</v>
      </c>
      <c r="F14491" s="78">
        <v>-8.514948E-2</v>
      </c>
    </row>
    <row r="14492" spans="1:6" x14ac:dyDescent="0.25">
      <c r="A14492">
        <v>14490</v>
      </c>
      <c r="B14492" t="s">
        <v>15383</v>
      </c>
      <c r="C14492" s="78">
        <v>-0.85731889999999999</v>
      </c>
      <c r="D14492" s="78">
        <v>0.92451799999999995</v>
      </c>
      <c r="E14492" s="78">
        <v>0.31881516999999998</v>
      </c>
      <c r="F14492" s="78">
        <v>-0.233654</v>
      </c>
    </row>
    <row r="14493" spans="1:6" x14ac:dyDescent="0.25">
      <c r="A14493">
        <v>14491</v>
      </c>
      <c r="B14493" t="s">
        <v>15384</v>
      </c>
      <c r="C14493" s="78">
        <v>-0.81818210000000002</v>
      </c>
      <c r="D14493" s="78">
        <v>-1.0627975000000001</v>
      </c>
      <c r="E14493" s="78">
        <v>-1.6658070000000001E-2</v>
      </c>
      <c r="F14493" s="78">
        <v>-8.1772189999999995E-2</v>
      </c>
    </row>
    <row r="14494" spans="1:6" x14ac:dyDescent="0.25">
      <c r="A14494">
        <v>14492</v>
      </c>
      <c r="B14494" t="s">
        <v>15385</v>
      </c>
      <c r="C14494" s="78">
        <v>-8.0444840000000004E-2</v>
      </c>
      <c r="D14494" s="78">
        <v>0.67504529999999996</v>
      </c>
      <c r="E14494" s="78">
        <v>0.40471008000000003</v>
      </c>
      <c r="F14494" s="78">
        <v>-0.70217430000000003</v>
      </c>
    </row>
    <row r="14495" spans="1:6" x14ac:dyDescent="0.25">
      <c r="A14495">
        <v>14493</v>
      </c>
      <c r="B14495" t="s">
        <v>15386</v>
      </c>
      <c r="C14495" s="78">
        <v>2.4698229999999999</v>
      </c>
      <c r="D14495" s="78">
        <v>3.2746564999999999</v>
      </c>
      <c r="E14495" s="78">
        <v>-1.9443113000000001E-2</v>
      </c>
      <c r="F14495" s="78">
        <v>-0.47490638000000002</v>
      </c>
    </row>
    <row r="14496" spans="1:6" x14ac:dyDescent="0.25">
      <c r="A14496">
        <v>14494</v>
      </c>
      <c r="B14496" t="s">
        <v>15387</v>
      </c>
      <c r="C14496" s="78">
        <v>3.8775198</v>
      </c>
      <c r="D14496" s="78">
        <v>-0.38338509999999998</v>
      </c>
      <c r="E14496" s="78">
        <v>-3.6784730000000002E-2</v>
      </c>
      <c r="F14496" s="78">
        <v>-9.0688989999999997E-2</v>
      </c>
    </row>
    <row r="14497" spans="1:6" x14ac:dyDescent="0.25">
      <c r="A14497">
        <v>14495</v>
      </c>
      <c r="B14497" t="s">
        <v>15388</v>
      </c>
      <c r="C14497" s="78">
        <v>5.2296906999999997E-2</v>
      </c>
      <c r="D14497" s="78">
        <v>-1.3945650999999999</v>
      </c>
      <c r="E14497" s="78">
        <v>-9.1116370000000002E-2</v>
      </c>
      <c r="F14497" s="78">
        <v>3.8403735000000001E-2</v>
      </c>
    </row>
    <row r="14498" spans="1:6" x14ac:dyDescent="0.25">
      <c r="A14498">
        <v>14496</v>
      </c>
      <c r="B14498" t="s">
        <v>15389</v>
      </c>
      <c r="C14498" s="78">
        <v>3.4524195</v>
      </c>
      <c r="D14498" s="78">
        <v>2.6172445</v>
      </c>
      <c r="E14498" s="78">
        <v>-7.7202229999999997E-2</v>
      </c>
      <c r="F14498" s="78">
        <v>0.10937925</v>
      </c>
    </row>
    <row r="14499" spans="1:6" x14ac:dyDescent="0.25">
      <c r="A14499">
        <v>14497</v>
      </c>
      <c r="B14499" t="s">
        <v>15390</v>
      </c>
      <c r="C14499" s="78">
        <v>1.192979</v>
      </c>
      <c r="D14499" s="78">
        <v>-2.2914202000000001</v>
      </c>
      <c r="E14499" s="78">
        <v>2.915686E-2</v>
      </c>
      <c r="F14499" s="78">
        <v>-0.25575535999999999</v>
      </c>
    </row>
    <row r="14500" spans="1:6" x14ac:dyDescent="0.25">
      <c r="A14500">
        <v>14498</v>
      </c>
      <c r="B14500" t="s">
        <v>15391</v>
      </c>
      <c r="C14500" s="78">
        <v>-1.4570246</v>
      </c>
      <c r="D14500" s="78">
        <v>-0.54853487000000001</v>
      </c>
      <c r="E14500" s="78">
        <v>3.6346372000000002E-2</v>
      </c>
      <c r="F14500" s="78">
        <v>3.7891015E-2</v>
      </c>
    </row>
    <row r="14501" spans="1:6" x14ac:dyDescent="0.25">
      <c r="A14501">
        <v>14499</v>
      </c>
      <c r="B14501" t="s">
        <v>15392</v>
      </c>
      <c r="C14501" s="78">
        <v>-1.2638872000000001</v>
      </c>
      <c r="D14501" s="78">
        <v>-1.6455929</v>
      </c>
      <c r="E14501" s="78">
        <v>-5.3289898000000002E-2</v>
      </c>
      <c r="F14501" s="78">
        <v>6.4116989999999999E-2</v>
      </c>
    </row>
    <row r="14502" spans="1:6" x14ac:dyDescent="0.25">
      <c r="A14502">
        <v>14500</v>
      </c>
      <c r="B14502" t="s">
        <v>15393</v>
      </c>
      <c r="C14502" s="78">
        <v>-0.51346373999999995</v>
      </c>
      <c r="D14502" s="78">
        <v>6.4540189999999997E-2</v>
      </c>
      <c r="E14502" s="78">
        <v>-6.3212470000000007E-2</v>
      </c>
      <c r="F14502" s="78">
        <v>2.6314570999999998E-2</v>
      </c>
    </row>
    <row r="14503" spans="1:6" x14ac:dyDescent="0.25">
      <c r="A14503">
        <v>14501</v>
      </c>
      <c r="B14503" t="s">
        <v>15394</v>
      </c>
      <c r="C14503" s="78">
        <v>-1.131292</v>
      </c>
      <c r="D14503" s="78">
        <v>0.67753770000000002</v>
      </c>
      <c r="E14503" s="78">
        <v>-2.7190015000000001E-2</v>
      </c>
      <c r="F14503" s="78">
        <v>6.4511776000000007E-2</v>
      </c>
    </row>
    <row r="14504" spans="1:6" x14ac:dyDescent="0.25">
      <c r="A14504">
        <v>14502</v>
      </c>
      <c r="B14504" t="s">
        <v>15395</v>
      </c>
      <c r="C14504" s="78">
        <v>-1.4207987</v>
      </c>
      <c r="D14504" s="78">
        <v>1.4977928</v>
      </c>
      <c r="E14504" s="78">
        <v>0.15570775000000001</v>
      </c>
      <c r="F14504" s="78">
        <v>-1.0364447999999999</v>
      </c>
    </row>
    <row r="14505" spans="1:6" x14ac:dyDescent="0.25">
      <c r="A14505">
        <v>14503</v>
      </c>
      <c r="B14505" t="s">
        <v>15396</v>
      </c>
      <c r="C14505" s="78">
        <v>-1.5980352</v>
      </c>
      <c r="D14505" s="78">
        <v>-0.34015790000000001</v>
      </c>
      <c r="E14505" s="78">
        <v>7.3665220000000003E-2</v>
      </c>
      <c r="F14505" s="78">
        <v>-0.26729143</v>
      </c>
    </row>
    <row r="14506" spans="1:6" x14ac:dyDescent="0.25">
      <c r="A14506">
        <v>14504</v>
      </c>
      <c r="B14506" t="s">
        <v>15397</v>
      </c>
      <c r="C14506" s="78">
        <v>3.2234870999999998</v>
      </c>
      <c r="D14506" s="78">
        <v>2.0304674999999999</v>
      </c>
      <c r="E14506" s="78">
        <v>1.2526885E-3</v>
      </c>
      <c r="F14506" s="78">
        <v>-7.4437630000000005E-2</v>
      </c>
    </row>
    <row r="14507" spans="1:6" x14ac:dyDescent="0.25">
      <c r="A14507">
        <v>14505</v>
      </c>
      <c r="B14507" t="s">
        <v>15398</v>
      </c>
      <c r="C14507" s="78">
        <v>1.0741403</v>
      </c>
      <c r="D14507" s="78">
        <v>0.38134307000000001</v>
      </c>
      <c r="E14507" s="78">
        <v>-5.6831739999999999E-2</v>
      </c>
      <c r="F14507" s="78">
        <v>-7.4746770000000004E-2</v>
      </c>
    </row>
    <row r="14508" spans="1:6" x14ac:dyDescent="0.25">
      <c r="A14508">
        <v>14506</v>
      </c>
      <c r="B14508" t="s">
        <v>15399</v>
      </c>
      <c r="C14508" s="78">
        <v>0.58050109999999999</v>
      </c>
      <c r="D14508" s="78">
        <v>2.2778124E-2</v>
      </c>
      <c r="E14508" s="78">
        <v>-5.1491809999999999E-2</v>
      </c>
      <c r="F14508" s="78">
        <v>8.8730519999999993E-2</v>
      </c>
    </row>
    <row r="14509" spans="1:6" x14ac:dyDescent="0.25">
      <c r="A14509">
        <v>14507</v>
      </c>
      <c r="B14509" t="s">
        <v>15400</v>
      </c>
      <c r="C14509" s="78">
        <v>1.0914911</v>
      </c>
      <c r="D14509" s="78">
        <v>1.5005434</v>
      </c>
      <c r="E14509" s="78">
        <v>-3.4390595000000003E-2</v>
      </c>
      <c r="F14509" s="78">
        <v>0.17954011</v>
      </c>
    </row>
    <row r="14510" spans="1:6" x14ac:dyDescent="0.25">
      <c r="A14510">
        <v>14508</v>
      </c>
      <c r="B14510" t="s">
        <v>15401</v>
      </c>
      <c r="C14510" s="78">
        <v>0.21345553</v>
      </c>
      <c r="D14510" s="78">
        <v>0.36503762000000001</v>
      </c>
      <c r="E14510" s="78">
        <v>-9.7547114000000004E-2</v>
      </c>
      <c r="F14510" s="78">
        <v>-0.12527283</v>
      </c>
    </row>
    <row r="14511" spans="1:6" x14ac:dyDescent="0.25">
      <c r="A14511">
        <v>14509</v>
      </c>
      <c r="B14511" t="s">
        <v>15402</v>
      </c>
      <c r="C14511" s="78">
        <v>1.4595357</v>
      </c>
      <c r="D14511" s="78">
        <v>-1.6884466</v>
      </c>
      <c r="E14511" s="78">
        <v>-7.2589710000000002E-2</v>
      </c>
      <c r="F14511" s="78">
        <v>0.12799379</v>
      </c>
    </row>
    <row r="14512" spans="1:6" x14ac:dyDescent="0.25">
      <c r="A14512">
        <v>14510</v>
      </c>
      <c r="B14512" t="s">
        <v>15403</v>
      </c>
      <c r="C14512" s="78">
        <v>3.8020713000000002</v>
      </c>
      <c r="D14512" s="78">
        <v>4.4028295999999996</v>
      </c>
      <c r="E14512" s="78">
        <v>-3.7304677000000001E-2</v>
      </c>
      <c r="F14512" s="78">
        <v>5.5781892999999999E-2</v>
      </c>
    </row>
    <row r="14513" spans="1:6" x14ac:dyDescent="0.25">
      <c r="A14513">
        <v>14511</v>
      </c>
      <c r="B14513" t="s">
        <v>15404</v>
      </c>
      <c r="C14513" s="78">
        <v>-9.5841620000000002E-2</v>
      </c>
      <c r="D14513" s="78">
        <v>1.4343147000000001</v>
      </c>
      <c r="E14513" s="78">
        <v>-5.6276479999999997E-2</v>
      </c>
      <c r="F14513" s="78">
        <v>3.3768670000000001E-2</v>
      </c>
    </row>
    <row r="14514" spans="1:6" x14ac:dyDescent="0.25">
      <c r="A14514">
        <v>14512</v>
      </c>
      <c r="B14514" t="s">
        <v>15405</v>
      </c>
      <c r="C14514" s="78">
        <v>-1.5259807999999999</v>
      </c>
      <c r="D14514" s="78">
        <v>0.46482711999999998</v>
      </c>
      <c r="E14514" s="78">
        <v>-1.0905491E-2</v>
      </c>
      <c r="F14514" s="78">
        <v>-6.4086704999999994E-2</v>
      </c>
    </row>
    <row r="14515" spans="1:6" x14ac:dyDescent="0.25">
      <c r="A14515">
        <v>14513</v>
      </c>
      <c r="B14515" t="s">
        <v>15406</v>
      </c>
      <c r="C14515" s="78">
        <v>-1.9602982</v>
      </c>
      <c r="D14515" s="78">
        <v>-0.78305924000000005</v>
      </c>
      <c r="E14515" s="78">
        <v>-3.4390595000000003E-2</v>
      </c>
      <c r="F14515" s="78">
        <v>0.17954011</v>
      </c>
    </row>
    <row r="14516" spans="1:6" x14ac:dyDescent="0.25">
      <c r="A14516">
        <v>14514</v>
      </c>
      <c r="B14516" t="s">
        <v>15407</v>
      </c>
      <c r="C14516" s="78">
        <v>1.8640374</v>
      </c>
      <c r="D14516" s="78">
        <v>-1.1156493000000001</v>
      </c>
      <c r="E14516" s="78">
        <v>3.1110159999999999E-3</v>
      </c>
      <c r="F14516" s="78">
        <v>-0.33525229000000001</v>
      </c>
    </row>
    <row r="14517" spans="1:6" x14ac:dyDescent="0.25">
      <c r="A14517">
        <v>14515</v>
      </c>
      <c r="B14517" t="s">
        <v>15408</v>
      </c>
      <c r="C14517" s="78">
        <v>-1.0515283</v>
      </c>
      <c r="D14517" s="78">
        <v>-0.93337285999999997</v>
      </c>
      <c r="E14517" s="78">
        <v>-5.5987402999999998E-2</v>
      </c>
      <c r="F14517" s="78">
        <v>5.4545610000000001E-2</v>
      </c>
    </row>
    <row r="14518" spans="1:6" x14ac:dyDescent="0.25">
      <c r="A14518">
        <v>14516</v>
      </c>
      <c r="B14518" t="s">
        <v>15409</v>
      </c>
      <c r="C14518" s="78">
        <v>-4.3267667000000003E-2</v>
      </c>
      <c r="D14518" s="78">
        <v>-0.19784799</v>
      </c>
      <c r="E14518" s="78">
        <v>-4.9128400000000003E-2</v>
      </c>
      <c r="F14518" s="78">
        <v>9.3167890000000003E-2</v>
      </c>
    </row>
    <row r="14519" spans="1:6" x14ac:dyDescent="0.25">
      <c r="A14519">
        <v>14517</v>
      </c>
      <c r="B14519" t="s">
        <v>15410</v>
      </c>
      <c r="C14519" s="78">
        <v>3.5014644000000001</v>
      </c>
      <c r="D14519" s="78">
        <v>1.306462</v>
      </c>
      <c r="E14519" s="78">
        <v>-6.072404E-2</v>
      </c>
      <c r="F14519" s="78">
        <v>7.8279370000000001E-2</v>
      </c>
    </row>
    <row r="14520" spans="1:6" x14ac:dyDescent="0.25">
      <c r="A14520">
        <v>14518</v>
      </c>
      <c r="B14520" t="s">
        <v>15411</v>
      </c>
      <c r="C14520" s="78">
        <v>0.17367867000000001</v>
      </c>
      <c r="D14520" s="78">
        <v>-0.79717742999999996</v>
      </c>
      <c r="E14520" s="78">
        <v>3.8037809999999998E-2</v>
      </c>
      <c r="F14520" s="78">
        <v>-0.67380505999999996</v>
      </c>
    </row>
    <row r="14521" spans="1:6" x14ac:dyDescent="0.25">
      <c r="A14521">
        <v>14519</v>
      </c>
      <c r="B14521" t="s">
        <v>15412</v>
      </c>
      <c r="C14521" s="78">
        <v>-1.5262663000000001</v>
      </c>
      <c r="D14521" s="78">
        <v>-0.45490649999999999</v>
      </c>
      <c r="E14521" s="78">
        <v>-8.2700239999999994E-2</v>
      </c>
      <c r="F14521" s="78">
        <v>-3.9806040000000001E-2</v>
      </c>
    </row>
    <row r="14522" spans="1:6" x14ac:dyDescent="0.25">
      <c r="A14522">
        <v>14520</v>
      </c>
      <c r="B14522" t="s">
        <v>15413</v>
      </c>
      <c r="C14522" s="78">
        <v>4.3764204000000001E-2</v>
      </c>
      <c r="D14522" s="78">
        <v>-2.1252119999999999</v>
      </c>
      <c r="E14522" s="78">
        <v>-3.4390595000000003E-2</v>
      </c>
      <c r="F14522" s="78">
        <v>0.17954011</v>
      </c>
    </row>
    <row r="14523" spans="1:6" x14ac:dyDescent="0.25">
      <c r="A14523">
        <v>14521</v>
      </c>
      <c r="B14523" t="s">
        <v>15414</v>
      </c>
      <c r="C14523" s="78">
        <v>-0.45713429999999999</v>
      </c>
      <c r="D14523" s="78">
        <v>-0.94693459999999996</v>
      </c>
      <c r="E14523" s="78">
        <v>-7.1430339999999995E-2</v>
      </c>
      <c r="F14523" s="78">
        <v>0.12085802</v>
      </c>
    </row>
    <row r="14524" spans="1:6" x14ac:dyDescent="0.25">
      <c r="A14524">
        <v>14522</v>
      </c>
      <c r="B14524" t="s">
        <v>15415</v>
      </c>
      <c r="C14524" s="78">
        <v>2.8687336000000001</v>
      </c>
      <c r="D14524" s="78">
        <v>3.1488893</v>
      </c>
      <c r="E14524" s="78">
        <v>-3.4390595000000003E-2</v>
      </c>
      <c r="F14524" s="78">
        <v>0.17954011</v>
      </c>
    </row>
    <row r="14525" spans="1:6" x14ac:dyDescent="0.25">
      <c r="A14525">
        <v>14523</v>
      </c>
      <c r="B14525" t="s">
        <v>15416</v>
      </c>
      <c r="C14525" s="78">
        <v>-1.2429190000000001</v>
      </c>
      <c r="D14525" s="78">
        <v>0.99451849999999997</v>
      </c>
      <c r="E14525" s="78">
        <v>-5.0891093999999998E-2</v>
      </c>
      <c r="F14525" s="78">
        <v>1.8589616E-2</v>
      </c>
    </row>
    <row r="14526" spans="1:6" x14ac:dyDescent="0.25">
      <c r="A14526">
        <v>14524</v>
      </c>
      <c r="B14526" t="s">
        <v>15417</v>
      </c>
      <c r="C14526" s="78">
        <v>2.7719442999999999</v>
      </c>
      <c r="D14526" s="78">
        <v>0.86053170000000001</v>
      </c>
      <c r="E14526" s="78">
        <v>-0.15725670999999999</v>
      </c>
      <c r="F14526" s="78">
        <v>-0.20436360000000001</v>
      </c>
    </row>
    <row r="14527" spans="1:6" x14ac:dyDescent="0.25">
      <c r="A14527">
        <v>14525</v>
      </c>
      <c r="B14527" t="s">
        <v>15418</v>
      </c>
      <c r="C14527" s="78">
        <v>-5.244559E-2</v>
      </c>
      <c r="D14527" s="78">
        <v>-0.28757813999999998</v>
      </c>
      <c r="E14527" s="78">
        <v>-6.3809513999999998E-2</v>
      </c>
      <c r="F14527" s="78">
        <v>0.10636012</v>
      </c>
    </row>
    <row r="14528" spans="1:6" x14ac:dyDescent="0.25">
      <c r="A14528">
        <v>14526</v>
      </c>
      <c r="B14528" t="s">
        <v>15419</v>
      </c>
      <c r="C14528" s="78">
        <v>0.52342032999999999</v>
      </c>
      <c r="D14528" s="78">
        <v>0.68918670000000004</v>
      </c>
      <c r="E14528" s="78">
        <v>-3.4390595000000003E-2</v>
      </c>
      <c r="F14528" s="78">
        <v>0.17954011</v>
      </c>
    </row>
    <row r="14529" spans="1:6" x14ac:dyDescent="0.25">
      <c r="A14529">
        <v>14527</v>
      </c>
      <c r="B14529" t="s">
        <v>15420</v>
      </c>
      <c r="C14529" s="78">
        <v>1.1698202</v>
      </c>
      <c r="D14529" s="78">
        <v>0.96782789999999996</v>
      </c>
      <c r="E14529" s="78">
        <v>-1.8267056E-2</v>
      </c>
      <c r="F14529" s="78">
        <v>0.15463813000000001</v>
      </c>
    </row>
    <row r="14530" spans="1:6" x14ac:dyDescent="0.25">
      <c r="A14530">
        <v>14528</v>
      </c>
      <c r="B14530" t="s">
        <v>15421</v>
      </c>
      <c r="C14530" s="78">
        <v>1.5090212000000001</v>
      </c>
      <c r="D14530" s="78">
        <v>0.74226700000000001</v>
      </c>
      <c r="E14530" s="78">
        <v>-4.8889490000000001E-2</v>
      </c>
      <c r="F14530" s="78">
        <v>-8.2065760000000001E-3</v>
      </c>
    </row>
    <row r="14531" spans="1:6" x14ac:dyDescent="0.25">
      <c r="A14531">
        <v>14529</v>
      </c>
      <c r="B14531" t="s">
        <v>15422</v>
      </c>
      <c r="C14531" s="78">
        <v>1.8967592</v>
      </c>
      <c r="D14531" s="78">
        <v>3.2301744999999999</v>
      </c>
      <c r="E14531" s="78">
        <v>-3.4390595000000003E-2</v>
      </c>
      <c r="F14531" s="78">
        <v>0.17954011</v>
      </c>
    </row>
    <row r="14532" spans="1:6" x14ac:dyDescent="0.25">
      <c r="A14532">
        <v>14530</v>
      </c>
      <c r="B14532" t="s">
        <v>15423</v>
      </c>
      <c r="C14532" s="78">
        <v>-0.50534254000000001</v>
      </c>
      <c r="D14532" s="78">
        <v>0.19368942</v>
      </c>
      <c r="E14532" s="78">
        <v>-2.6010386999999999E-2</v>
      </c>
      <c r="F14532" s="78">
        <v>-8.9921039999999994E-2</v>
      </c>
    </row>
    <row r="14533" spans="1:6" x14ac:dyDescent="0.25">
      <c r="A14533">
        <v>14531</v>
      </c>
      <c r="B14533" t="s">
        <v>15424</v>
      </c>
      <c r="C14533" s="78">
        <v>-0.29103755999999997</v>
      </c>
      <c r="D14533" s="78">
        <v>-2.3614342000000001</v>
      </c>
      <c r="E14533" s="78">
        <v>-0.11471653</v>
      </c>
      <c r="F14533" s="78">
        <v>-6.7210615000000001E-2</v>
      </c>
    </row>
    <row r="14534" spans="1:6" x14ac:dyDescent="0.25">
      <c r="A14534">
        <v>14532</v>
      </c>
      <c r="B14534" t="s">
        <v>15425</v>
      </c>
      <c r="C14534" s="78">
        <v>-0.13506380000000001</v>
      </c>
      <c r="D14534" s="78">
        <v>1.0977972</v>
      </c>
      <c r="E14534" s="78">
        <v>-3.4390595000000003E-2</v>
      </c>
      <c r="F14534" s="78">
        <v>0.17954011</v>
      </c>
    </row>
    <row r="14535" spans="1:6" x14ac:dyDescent="0.25">
      <c r="A14535">
        <v>14533</v>
      </c>
      <c r="B14535" t="s">
        <v>15426</v>
      </c>
      <c r="C14535" s="78">
        <v>1.7257639</v>
      </c>
      <c r="D14535" s="78">
        <v>-1.8758429000000001</v>
      </c>
      <c r="E14535" s="78">
        <v>-3.5783549999999997E-2</v>
      </c>
      <c r="F14535" s="78">
        <v>-0.30452763999999999</v>
      </c>
    </row>
    <row r="14536" spans="1:6" x14ac:dyDescent="0.25">
      <c r="A14536">
        <v>14534</v>
      </c>
      <c r="B14536" t="s">
        <v>15427</v>
      </c>
      <c r="C14536" s="78">
        <v>0.24040511000000001</v>
      </c>
      <c r="D14536" s="78">
        <v>-1.0254760000000001</v>
      </c>
      <c r="E14536" s="78">
        <v>-0.10553859</v>
      </c>
      <c r="F14536" s="78">
        <v>-2.3902505999999998E-3</v>
      </c>
    </row>
    <row r="14537" spans="1:6" x14ac:dyDescent="0.25">
      <c r="A14537">
        <v>14535</v>
      </c>
      <c r="B14537" t="s">
        <v>15428</v>
      </c>
      <c r="C14537" s="78">
        <v>3.6548769999999999</v>
      </c>
      <c r="D14537" s="78">
        <v>1.4602622999999999</v>
      </c>
      <c r="E14537" s="78">
        <v>-4.9205560000000002E-2</v>
      </c>
      <c r="F14537" s="78">
        <v>3.7531689999999999E-2</v>
      </c>
    </row>
    <row r="14538" spans="1:6" x14ac:dyDescent="0.25">
      <c r="A14538">
        <v>14536</v>
      </c>
      <c r="B14538" t="s">
        <v>15429</v>
      </c>
      <c r="C14538" s="78">
        <v>-1.8879155000000001</v>
      </c>
      <c r="D14538" s="78">
        <v>0.13432643</v>
      </c>
      <c r="E14538" s="78">
        <v>-4.6058767E-2</v>
      </c>
      <c r="F14538" s="78">
        <v>5.6696272999999998E-2</v>
      </c>
    </row>
    <row r="14539" spans="1:6" x14ac:dyDescent="0.25">
      <c r="A14539">
        <v>14537</v>
      </c>
      <c r="B14539" t="s">
        <v>15430</v>
      </c>
      <c r="C14539" s="78">
        <v>0.44916043</v>
      </c>
      <c r="D14539" s="78">
        <v>0.49865369999999998</v>
      </c>
      <c r="E14539" s="78">
        <v>-4.0920004000000003E-2</v>
      </c>
      <c r="F14539" s="78">
        <v>-0.117896184</v>
      </c>
    </row>
    <row r="14540" spans="1:6" x14ac:dyDescent="0.25">
      <c r="A14540">
        <v>14538</v>
      </c>
      <c r="B14540" t="s">
        <v>15431</v>
      </c>
      <c r="C14540" s="78">
        <v>-0.40645075000000003</v>
      </c>
      <c r="D14540" s="78">
        <v>-0.94851960000000002</v>
      </c>
      <c r="E14540" s="78">
        <v>-5.6270685000000001E-2</v>
      </c>
      <c r="F14540" s="78">
        <v>6.7602099999999998E-2</v>
      </c>
    </row>
    <row r="14541" spans="1:6" x14ac:dyDescent="0.25">
      <c r="A14541">
        <v>14539</v>
      </c>
      <c r="B14541" t="s">
        <v>15432</v>
      </c>
      <c r="C14541" s="78">
        <v>-2.6170119999999999</v>
      </c>
      <c r="D14541" s="78">
        <v>-1.0408500000000001</v>
      </c>
      <c r="E14541" s="78">
        <v>-1.753089E-2</v>
      </c>
      <c r="F14541" s="78">
        <v>-0.15369052999999999</v>
      </c>
    </row>
    <row r="14542" spans="1:6" x14ac:dyDescent="0.25">
      <c r="A14542">
        <v>14540</v>
      </c>
      <c r="B14542" t="s">
        <v>15433</v>
      </c>
      <c r="C14542" s="78">
        <v>2.7216792000000001</v>
      </c>
      <c r="D14542" s="78">
        <v>-0.41942479999999999</v>
      </c>
      <c r="E14542" s="78">
        <v>-5.3803301999999997E-2</v>
      </c>
      <c r="F14542" s="78">
        <v>4.8016129999999997E-2</v>
      </c>
    </row>
    <row r="14543" spans="1:6" x14ac:dyDescent="0.25">
      <c r="A14543">
        <v>14541</v>
      </c>
      <c r="B14543" t="s">
        <v>15434</v>
      </c>
      <c r="C14543" s="78">
        <v>-1.285066</v>
      </c>
      <c r="D14543" s="78">
        <v>0.67703389999999997</v>
      </c>
      <c r="E14543" s="78">
        <v>-3.6945569999999997E-2</v>
      </c>
      <c r="F14543" s="78">
        <v>8.0754439999999997E-2</v>
      </c>
    </row>
    <row r="14544" spans="1:6" x14ac:dyDescent="0.25">
      <c r="A14544">
        <v>14542</v>
      </c>
      <c r="B14544" t="s">
        <v>15435</v>
      </c>
      <c r="C14544" s="78">
        <v>-0.58113015000000001</v>
      </c>
      <c r="D14544" s="78">
        <v>-2.1608128999999998</v>
      </c>
      <c r="E14544" s="78">
        <v>-3.4390595000000003E-2</v>
      </c>
      <c r="F14544" s="78">
        <v>0.17954011</v>
      </c>
    </row>
    <row r="14545" spans="1:6" x14ac:dyDescent="0.25">
      <c r="A14545">
        <v>14543</v>
      </c>
      <c r="B14545" t="s">
        <v>15436</v>
      </c>
      <c r="C14545" s="78">
        <v>0.19689748000000001</v>
      </c>
      <c r="D14545" s="78">
        <v>-0.10630381</v>
      </c>
      <c r="E14545" s="78">
        <v>-6.9225933E-3</v>
      </c>
      <c r="F14545" s="78">
        <v>-0.29076695000000002</v>
      </c>
    </row>
    <row r="14546" spans="1:6" x14ac:dyDescent="0.25">
      <c r="A14546">
        <v>14544</v>
      </c>
      <c r="B14546" t="s">
        <v>15437</v>
      </c>
      <c r="C14546" s="78">
        <v>1.4513433E-3</v>
      </c>
      <c r="D14546" s="78">
        <v>-2.3639646000000001</v>
      </c>
      <c r="E14546" s="78">
        <v>-5.1708780000000003E-2</v>
      </c>
      <c r="F14546" s="78">
        <v>0.11361979</v>
      </c>
    </row>
    <row r="14547" spans="1:6" x14ac:dyDescent="0.25">
      <c r="A14547">
        <v>14545</v>
      </c>
      <c r="B14547" t="s">
        <v>15438</v>
      </c>
      <c r="C14547" s="78">
        <v>-1.4232925000000001</v>
      </c>
      <c r="D14547" s="78">
        <v>0.53809839999999998</v>
      </c>
      <c r="E14547" s="78">
        <v>0.13738011999999999</v>
      </c>
      <c r="F14547" s="78">
        <v>-0.91888110000000001</v>
      </c>
    </row>
    <row r="14548" spans="1:6" x14ac:dyDescent="0.25">
      <c r="A14548">
        <v>14546</v>
      </c>
      <c r="B14548" t="s">
        <v>15439</v>
      </c>
      <c r="C14548" s="78">
        <v>1.05182</v>
      </c>
      <c r="D14548" s="78">
        <v>-1.5165584999999999</v>
      </c>
      <c r="E14548" s="78">
        <v>-2.9378063999999999E-2</v>
      </c>
      <c r="F14548" s="78">
        <v>5.568012E-2</v>
      </c>
    </row>
    <row r="14549" spans="1:6" x14ac:dyDescent="0.25">
      <c r="A14549">
        <v>14547</v>
      </c>
      <c r="B14549" t="s">
        <v>15440</v>
      </c>
      <c r="C14549" s="78">
        <v>8.5034040000000005E-2</v>
      </c>
      <c r="D14549" s="78">
        <v>-1.9264756000000001</v>
      </c>
      <c r="E14549" s="78">
        <v>-4.10161E-2</v>
      </c>
      <c r="F14549" s="78">
        <v>5.6939967000000001E-2</v>
      </c>
    </row>
    <row r="14550" spans="1:6" x14ac:dyDescent="0.25">
      <c r="A14550">
        <v>14548</v>
      </c>
      <c r="B14550" t="s">
        <v>15441</v>
      </c>
      <c r="C14550" s="78">
        <v>1.3059308999999999</v>
      </c>
      <c r="D14550" s="78">
        <v>-2.0689804999999999</v>
      </c>
      <c r="E14550" s="78">
        <v>-3.4390595000000003E-2</v>
      </c>
      <c r="F14550" s="78">
        <v>0.17954011</v>
      </c>
    </row>
    <row r="14551" spans="1:6" x14ac:dyDescent="0.25">
      <c r="A14551">
        <v>14549</v>
      </c>
      <c r="B14551" t="s">
        <v>15442</v>
      </c>
      <c r="C14551" s="78">
        <v>-0.27661824000000002</v>
      </c>
      <c r="D14551" s="78">
        <v>-0.33789828</v>
      </c>
      <c r="E14551" s="78">
        <v>0.78301430000000005</v>
      </c>
      <c r="F14551" s="78">
        <v>0.25933218000000002</v>
      </c>
    </row>
    <row r="14552" spans="1:6" x14ac:dyDescent="0.25">
      <c r="A14552">
        <v>14550</v>
      </c>
      <c r="B14552" t="s">
        <v>15443</v>
      </c>
      <c r="C14552" s="78">
        <v>1.4229464999999999</v>
      </c>
      <c r="D14552" s="78">
        <v>0.53102773000000003</v>
      </c>
      <c r="E14552" s="78">
        <v>2.2072047000000001E-2</v>
      </c>
      <c r="F14552" s="78">
        <v>2.5278226000000001E-2</v>
      </c>
    </row>
    <row r="14553" spans="1:6" x14ac:dyDescent="0.25">
      <c r="A14553">
        <v>14551</v>
      </c>
      <c r="B14553" t="s">
        <v>15444</v>
      </c>
      <c r="C14553" s="78">
        <v>1.9567937</v>
      </c>
      <c r="D14553" s="78">
        <v>-1.2684626999999999</v>
      </c>
      <c r="E14553" s="78">
        <v>-5.3034164000000002E-2</v>
      </c>
      <c r="F14553" s="78">
        <v>5.8629446000000002E-2</v>
      </c>
    </row>
    <row r="14554" spans="1:6" x14ac:dyDescent="0.25">
      <c r="A14554">
        <v>14552</v>
      </c>
      <c r="B14554" t="s">
        <v>15445</v>
      </c>
      <c r="C14554" s="78">
        <v>-0.75659390000000004</v>
      </c>
      <c r="D14554" s="78">
        <v>0.47390208</v>
      </c>
      <c r="E14554" s="78">
        <v>-6.8818400000000002E-2</v>
      </c>
      <c r="F14554" s="78">
        <v>9.7898819999999998E-2</v>
      </c>
    </row>
    <row r="14555" spans="1:6" x14ac:dyDescent="0.25">
      <c r="A14555">
        <v>14553</v>
      </c>
      <c r="B14555" t="s">
        <v>15446</v>
      </c>
      <c r="C14555" s="78">
        <v>-1.0182728000000001</v>
      </c>
      <c r="D14555" s="78">
        <v>-0.75441873000000004</v>
      </c>
      <c r="E14555" s="78">
        <v>-4.7832206000000002E-2</v>
      </c>
      <c r="F14555" s="78">
        <v>1.5875400000000001E-2</v>
      </c>
    </row>
    <row r="14556" spans="1:6" x14ac:dyDescent="0.25">
      <c r="A14556">
        <v>14554</v>
      </c>
      <c r="B14556" t="s">
        <v>15447</v>
      </c>
      <c r="C14556" s="78">
        <v>-1.4534057</v>
      </c>
      <c r="D14556" s="78">
        <v>-2.3487809999999998</v>
      </c>
      <c r="E14556" s="78">
        <v>-3.4390595000000003E-2</v>
      </c>
      <c r="F14556" s="78">
        <v>0.17954011</v>
      </c>
    </row>
    <row r="14557" spans="1:6" x14ac:dyDescent="0.25">
      <c r="A14557">
        <v>14555</v>
      </c>
      <c r="B14557" t="s">
        <v>15448</v>
      </c>
      <c r="C14557" s="78">
        <v>-2.7491390000000001E-2</v>
      </c>
      <c r="D14557" s="78">
        <v>-0.74388849999999995</v>
      </c>
      <c r="E14557" s="78">
        <v>-3.8055520000000002E-2</v>
      </c>
      <c r="F14557" s="78">
        <v>-0.30289959999999999</v>
      </c>
    </row>
    <row r="14558" spans="1:6" x14ac:dyDescent="0.25">
      <c r="A14558">
        <v>14556</v>
      </c>
      <c r="B14558" t="s">
        <v>15449</v>
      </c>
      <c r="C14558" s="78">
        <v>0.35259506000000002</v>
      </c>
      <c r="D14558" s="78">
        <v>-1.4320949000000001</v>
      </c>
      <c r="E14558" s="78">
        <v>3.9090030000000003E-3</v>
      </c>
      <c r="F14558" s="78">
        <v>5.4359480000000002E-2</v>
      </c>
    </row>
    <row r="14559" spans="1:6" x14ac:dyDescent="0.25">
      <c r="A14559">
        <v>14557</v>
      </c>
      <c r="B14559" t="s">
        <v>15450</v>
      </c>
      <c r="C14559" s="78">
        <v>-0.43187367999999998</v>
      </c>
      <c r="D14559" s="78">
        <v>-1.2184775999999999</v>
      </c>
      <c r="E14559" s="78">
        <v>-1.8774495E-3</v>
      </c>
      <c r="F14559" s="78">
        <v>6.8174620000000005E-2</v>
      </c>
    </row>
    <row r="14560" spans="1:6" x14ac:dyDescent="0.25">
      <c r="A14560">
        <v>14558</v>
      </c>
      <c r="B14560" t="s">
        <v>15451</v>
      </c>
      <c r="C14560" s="78">
        <v>3.3213544000000002</v>
      </c>
      <c r="D14560" s="78">
        <v>0.4439381</v>
      </c>
      <c r="E14560" s="78">
        <v>2.6525501E-2</v>
      </c>
      <c r="F14560" s="78">
        <v>-6.5359470000000003E-2</v>
      </c>
    </row>
    <row r="14561" spans="1:6" x14ac:dyDescent="0.25">
      <c r="A14561">
        <v>14559</v>
      </c>
      <c r="B14561" t="s">
        <v>15452</v>
      </c>
      <c r="C14561" s="78">
        <v>-5.7293772999999996E-3</v>
      </c>
      <c r="D14561" s="78">
        <v>-0.34847774999999998</v>
      </c>
      <c r="E14561" s="78">
        <v>7.6634720000000003E-2</v>
      </c>
      <c r="F14561" s="78">
        <v>-0.27871810000000002</v>
      </c>
    </row>
    <row r="14562" spans="1:6" x14ac:dyDescent="0.25">
      <c r="A14562">
        <v>14560</v>
      </c>
      <c r="B14562" t="s">
        <v>15453</v>
      </c>
      <c r="C14562" s="78">
        <v>-0.80438703</v>
      </c>
      <c r="D14562" s="78">
        <v>0.34426575999999998</v>
      </c>
      <c r="E14562" s="78">
        <v>1.7924082000000001E-2</v>
      </c>
      <c r="F14562" s="78">
        <v>-7.7566189999999993E-2</v>
      </c>
    </row>
    <row r="14563" spans="1:6" x14ac:dyDescent="0.25">
      <c r="A14563">
        <v>14561</v>
      </c>
      <c r="B14563" t="s">
        <v>15454</v>
      </c>
      <c r="C14563" s="78">
        <v>-0.97308609999999995</v>
      </c>
      <c r="D14563" s="78">
        <v>-0.92993736000000005</v>
      </c>
      <c r="E14563" s="78">
        <v>-9.7400516000000006E-2</v>
      </c>
      <c r="F14563" s="78">
        <v>5.431217E-2</v>
      </c>
    </row>
    <row r="14564" spans="1:6" x14ac:dyDescent="0.25">
      <c r="A14564">
        <v>14562</v>
      </c>
      <c r="B14564" t="s">
        <v>15455</v>
      </c>
      <c r="C14564" s="78">
        <v>2.359699</v>
      </c>
      <c r="D14564" s="78">
        <v>0.54081190000000001</v>
      </c>
      <c r="E14564" s="78">
        <v>-3.3460744000000001E-2</v>
      </c>
      <c r="F14564" s="78">
        <v>-3.5765693000000001E-2</v>
      </c>
    </row>
    <row r="14565" spans="1:6" x14ac:dyDescent="0.25">
      <c r="A14565">
        <v>14563</v>
      </c>
      <c r="B14565" t="s">
        <v>15456</v>
      </c>
      <c r="C14565" s="78">
        <v>-1.4836878</v>
      </c>
      <c r="D14565" s="78">
        <v>-0.43702182000000001</v>
      </c>
      <c r="E14565" s="78">
        <v>-2.9899713000000001E-2</v>
      </c>
      <c r="F14565" s="78">
        <v>7.1842909999999996E-2</v>
      </c>
    </row>
    <row r="14566" spans="1:6" x14ac:dyDescent="0.25">
      <c r="A14566">
        <v>14564</v>
      </c>
      <c r="B14566" t="s">
        <v>15457</v>
      </c>
      <c r="C14566" s="78">
        <v>0.46236326999999999</v>
      </c>
      <c r="D14566" s="78">
        <v>-0.93850696</v>
      </c>
      <c r="E14566" s="78">
        <v>-4.0479590000000003E-2</v>
      </c>
      <c r="F14566" s="78">
        <v>-0.235231</v>
      </c>
    </row>
    <row r="14567" spans="1:6" x14ac:dyDescent="0.25">
      <c r="A14567">
        <v>14565</v>
      </c>
      <c r="B14567" t="s">
        <v>15458</v>
      </c>
      <c r="C14567" s="78">
        <v>2.2089455</v>
      </c>
      <c r="D14567" s="78">
        <v>-0.26102727999999997</v>
      </c>
      <c r="E14567" s="78">
        <v>-0.10416524000000001</v>
      </c>
      <c r="F14567" s="78">
        <v>9.6290810000000004E-2</v>
      </c>
    </row>
    <row r="14568" spans="1:6" x14ac:dyDescent="0.25">
      <c r="A14568">
        <v>14566</v>
      </c>
      <c r="B14568" t="s">
        <v>15459</v>
      </c>
      <c r="C14568" s="78">
        <v>-0.55411226000000002</v>
      </c>
      <c r="D14568" s="78">
        <v>-0.42855070000000001</v>
      </c>
      <c r="E14568" s="78">
        <v>1.6237720999999999E-3</v>
      </c>
      <c r="F14568" s="78">
        <v>-3.1349599999999998E-2</v>
      </c>
    </row>
    <row r="14569" spans="1:6" x14ac:dyDescent="0.25">
      <c r="A14569">
        <v>14567</v>
      </c>
      <c r="B14569" t="s">
        <v>15460</v>
      </c>
      <c r="C14569" s="78">
        <v>0.30665836000000002</v>
      </c>
      <c r="D14569" s="78">
        <v>-1.5905484999999999</v>
      </c>
      <c r="E14569" s="78">
        <v>-3.4390595000000003E-2</v>
      </c>
      <c r="F14569" s="78">
        <v>0.17954011</v>
      </c>
    </row>
    <row r="14570" spans="1:6" x14ac:dyDescent="0.25">
      <c r="A14570">
        <v>14568</v>
      </c>
      <c r="B14570" t="s">
        <v>15461</v>
      </c>
      <c r="C14570" s="78">
        <v>1.4061781</v>
      </c>
      <c r="D14570" s="78">
        <v>0.48435307</v>
      </c>
      <c r="E14570" s="78">
        <v>-8.6330500000000004E-2</v>
      </c>
      <c r="F14570" s="78">
        <v>3.2424226E-2</v>
      </c>
    </row>
    <row r="14571" spans="1:6" x14ac:dyDescent="0.25">
      <c r="A14571">
        <v>14569</v>
      </c>
      <c r="B14571" t="s">
        <v>15462</v>
      </c>
      <c r="C14571" s="78">
        <v>0.15202019</v>
      </c>
      <c r="D14571" s="78">
        <v>-1.3659585999999999</v>
      </c>
      <c r="E14571" s="78">
        <v>-6.6011340000000002E-2</v>
      </c>
      <c r="F14571" s="78">
        <v>4.9168273999999998E-2</v>
      </c>
    </row>
    <row r="14572" spans="1:6" x14ac:dyDescent="0.25">
      <c r="A14572">
        <v>14570</v>
      </c>
      <c r="B14572" t="s">
        <v>15463</v>
      </c>
      <c r="C14572" s="78">
        <v>5.1018566000000001E-2</v>
      </c>
      <c r="D14572" s="78">
        <v>-2.0879107000000001</v>
      </c>
      <c r="E14572" s="78">
        <v>-9.8273634999999998E-2</v>
      </c>
      <c r="F14572" s="78">
        <v>1.0753869999999999E-3</v>
      </c>
    </row>
    <row r="14573" spans="1:6" x14ac:dyDescent="0.25">
      <c r="A14573">
        <v>14571</v>
      </c>
      <c r="B14573" t="s">
        <v>15464</v>
      </c>
      <c r="C14573" s="78">
        <v>0.43388739999999998</v>
      </c>
      <c r="D14573" s="78">
        <v>-0.20812383000000001</v>
      </c>
      <c r="E14573" s="78">
        <v>8.1702220000000006E-2</v>
      </c>
      <c r="F14573" s="78">
        <v>-0.27206707000000002</v>
      </c>
    </row>
    <row r="14574" spans="1:6" x14ac:dyDescent="0.25">
      <c r="A14574">
        <v>14572</v>
      </c>
      <c r="B14574" t="s">
        <v>15465</v>
      </c>
      <c r="C14574" s="78">
        <v>2.7324115999999998</v>
      </c>
      <c r="D14574" s="78">
        <v>-3.1016366</v>
      </c>
      <c r="E14574" s="78">
        <v>-3.4390595000000003E-2</v>
      </c>
      <c r="F14574" s="78">
        <v>0.17954011</v>
      </c>
    </row>
    <row r="14575" spans="1:6" x14ac:dyDescent="0.25">
      <c r="A14575">
        <v>14573</v>
      </c>
      <c r="B14575" t="s">
        <v>15466</v>
      </c>
      <c r="C14575" s="78">
        <v>-1.0353942</v>
      </c>
      <c r="D14575" s="78">
        <v>-1.3811305</v>
      </c>
      <c r="E14575" s="78">
        <v>-0.11489845999999999</v>
      </c>
      <c r="F14575" s="78">
        <v>-0.12523527000000001</v>
      </c>
    </row>
    <row r="14576" spans="1:6" x14ac:dyDescent="0.25">
      <c r="A14576">
        <v>14574</v>
      </c>
      <c r="B14576" t="s">
        <v>15467</v>
      </c>
      <c r="C14576" s="78">
        <v>0.87815940000000003</v>
      </c>
      <c r="D14576" s="78">
        <v>0.48459207999999998</v>
      </c>
      <c r="E14576" s="78">
        <v>-5.8928095E-2</v>
      </c>
      <c r="F14576" s="78">
        <v>-4.4130355000000003E-2</v>
      </c>
    </row>
    <row r="14577" spans="1:6" x14ac:dyDescent="0.25">
      <c r="A14577">
        <v>14575</v>
      </c>
      <c r="B14577" t="s">
        <v>15468</v>
      </c>
      <c r="C14577" s="78">
        <v>-0.44750996999999998</v>
      </c>
      <c r="D14577" s="78">
        <v>-4.3722092999999997E-2</v>
      </c>
      <c r="E14577" s="78">
        <v>-8.3635955999999997E-2</v>
      </c>
      <c r="F14577" s="78">
        <v>-1.4695615E-2</v>
      </c>
    </row>
    <row r="14578" spans="1:6" x14ac:dyDescent="0.25">
      <c r="A14578">
        <v>14576</v>
      </c>
      <c r="B14578" t="s">
        <v>15469</v>
      </c>
      <c r="C14578" s="78">
        <v>1.2814433999999999</v>
      </c>
      <c r="D14578" s="78">
        <v>0.34906160000000003</v>
      </c>
      <c r="E14578" s="78">
        <v>-8.371808E-2</v>
      </c>
      <c r="F14578" s="78">
        <v>-0.10371725</v>
      </c>
    </row>
    <row r="14579" spans="1:6" x14ac:dyDescent="0.25">
      <c r="A14579">
        <v>14577</v>
      </c>
      <c r="B14579" t="s">
        <v>15470</v>
      </c>
      <c r="C14579" s="78">
        <v>1.0649036000000001</v>
      </c>
      <c r="D14579" s="78">
        <v>0.82776749999999999</v>
      </c>
      <c r="E14579" s="78">
        <v>1.7973969999999999E-2</v>
      </c>
      <c r="F14579" s="78">
        <v>-0.30858301999999999</v>
      </c>
    </row>
    <row r="14580" spans="1:6" x14ac:dyDescent="0.25">
      <c r="A14580">
        <v>14578</v>
      </c>
      <c r="B14580" t="s">
        <v>15471</v>
      </c>
      <c r="C14580" s="78">
        <v>2.6074774000000001</v>
      </c>
      <c r="D14580" s="78">
        <v>-1.4960865999999999</v>
      </c>
      <c r="E14580" s="78">
        <v>-7.0435695000000006E-2</v>
      </c>
      <c r="F14580" s="78">
        <v>8.9906104000000001E-2</v>
      </c>
    </row>
    <row r="14581" spans="1:6" x14ac:dyDescent="0.25">
      <c r="A14581">
        <v>14579</v>
      </c>
      <c r="B14581" t="s">
        <v>15472</v>
      </c>
      <c r="C14581" s="78">
        <v>1.4676654</v>
      </c>
      <c r="D14581" s="78">
        <v>-2.3223655000000001</v>
      </c>
      <c r="E14581" s="78">
        <v>0.15048481999999999</v>
      </c>
      <c r="F14581" s="78">
        <v>-0.19962252999999999</v>
      </c>
    </row>
    <row r="14582" spans="1:6" x14ac:dyDescent="0.25">
      <c r="A14582">
        <v>14580</v>
      </c>
      <c r="B14582" t="s">
        <v>15473</v>
      </c>
      <c r="C14582" s="78">
        <v>-1.2960761999999999</v>
      </c>
      <c r="D14582" s="78">
        <v>-0.96241175999999995</v>
      </c>
      <c r="E14582" s="78">
        <v>-9.5964729999999998E-2</v>
      </c>
      <c r="F14582" s="78">
        <v>1.8337085999999999E-2</v>
      </c>
    </row>
    <row r="14583" spans="1:6" x14ac:dyDescent="0.25">
      <c r="A14583">
        <v>14581</v>
      </c>
      <c r="B14583" t="s">
        <v>15474</v>
      </c>
      <c r="C14583" s="78">
        <v>0.33882329999999999</v>
      </c>
      <c r="D14583" s="78">
        <v>0.41035068000000002</v>
      </c>
      <c r="E14583" s="78">
        <v>-3.1507536999999999E-3</v>
      </c>
      <c r="F14583" s="78">
        <v>-7.9427509999999996E-3</v>
      </c>
    </row>
    <row r="14584" spans="1:6" x14ac:dyDescent="0.25">
      <c r="A14584">
        <v>14582</v>
      </c>
      <c r="B14584" t="s">
        <v>15475</v>
      </c>
      <c r="C14584" s="78">
        <v>0.98764540000000001</v>
      </c>
      <c r="D14584" s="78">
        <v>-1.3680935000000001</v>
      </c>
      <c r="E14584" s="78">
        <v>-8.2244349999999994E-2</v>
      </c>
      <c r="F14584" s="78">
        <v>-4.1904450000000001E-3</v>
      </c>
    </row>
    <row r="14585" spans="1:6" x14ac:dyDescent="0.25">
      <c r="A14585">
        <v>14583</v>
      </c>
      <c r="B14585" t="s">
        <v>15476</v>
      </c>
      <c r="C14585" s="78">
        <v>-1.1804032</v>
      </c>
      <c r="D14585" s="78">
        <v>-9.0661969999999995E-2</v>
      </c>
      <c r="E14585" s="78">
        <v>6.6789775999999995E-2</v>
      </c>
      <c r="F14585" s="78">
        <v>-0.26193582999999998</v>
      </c>
    </row>
    <row r="14586" spans="1:6" x14ac:dyDescent="0.25">
      <c r="A14586">
        <v>14584</v>
      </c>
      <c r="B14586" t="s">
        <v>15477</v>
      </c>
      <c r="C14586" s="78">
        <v>0.26629427</v>
      </c>
      <c r="D14586" s="78">
        <v>0.96234240000000004</v>
      </c>
      <c r="E14586" s="78">
        <v>-6.9583759999999995E-2</v>
      </c>
      <c r="F14586" s="78">
        <v>9.473384E-2</v>
      </c>
    </row>
    <row r="14587" spans="1:6" x14ac:dyDescent="0.25">
      <c r="A14587">
        <v>14585</v>
      </c>
      <c r="B14587" t="s">
        <v>15478</v>
      </c>
      <c r="C14587" s="78">
        <v>6.863466E-2</v>
      </c>
      <c r="D14587" s="78">
        <v>-0.15767001999999999</v>
      </c>
      <c r="E14587" s="78">
        <v>-6.2270359999999997E-2</v>
      </c>
      <c r="F14587" s="78">
        <v>-0.11570476</v>
      </c>
    </row>
    <row r="14588" spans="1:6" x14ac:dyDescent="0.25">
      <c r="A14588">
        <v>14586</v>
      </c>
      <c r="B14588" t="s">
        <v>15479</v>
      </c>
      <c r="C14588" s="78">
        <v>0.27869442</v>
      </c>
      <c r="D14588" s="78">
        <v>0.30293914999999999</v>
      </c>
      <c r="E14588" s="78">
        <v>-3.4390595000000003E-2</v>
      </c>
      <c r="F14588" s="78">
        <v>0.17954011</v>
      </c>
    </row>
    <row r="14589" spans="1:6" x14ac:dyDescent="0.25">
      <c r="A14589">
        <v>14587</v>
      </c>
      <c r="B14589" t="s">
        <v>15480</v>
      </c>
      <c r="C14589" s="78">
        <v>5.9770256000000001E-2</v>
      </c>
      <c r="D14589" s="78">
        <v>-0.46810522999999998</v>
      </c>
      <c r="E14589" s="78">
        <v>0.33338347000000002</v>
      </c>
      <c r="F14589" s="78">
        <v>-0.30714858</v>
      </c>
    </row>
    <row r="14590" spans="1:6" x14ac:dyDescent="0.25">
      <c r="A14590">
        <v>14588</v>
      </c>
      <c r="B14590" t="s">
        <v>15481</v>
      </c>
      <c r="C14590" s="78">
        <v>-0.75078654</v>
      </c>
      <c r="D14590" s="78">
        <v>-1.7727693</v>
      </c>
      <c r="E14590" s="78">
        <v>-0.10934194999999999</v>
      </c>
      <c r="F14590" s="78">
        <v>-9.9773870000000001E-2</v>
      </c>
    </row>
    <row r="14591" spans="1:6" x14ac:dyDescent="0.25">
      <c r="A14591">
        <v>14589</v>
      </c>
      <c r="B14591" t="s">
        <v>15482</v>
      </c>
      <c r="C14591" s="78">
        <v>1.4239533</v>
      </c>
      <c r="D14591" s="78">
        <v>0.88184859999999998</v>
      </c>
      <c r="E14591" s="78">
        <v>-6.2662679999999998E-2</v>
      </c>
      <c r="F14591" s="78">
        <v>0.11228376599999999</v>
      </c>
    </row>
    <row r="14592" spans="1:6" x14ac:dyDescent="0.25">
      <c r="A14592">
        <v>14590</v>
      </c>
      <c r="B14592" t="s">
        <v>15483</v>
      </c>
      <c r="C14592" s="78">
        <v>0.47891822000000001</v>
      </c>
      <c r="D14592" s="78">
        <v>0.65359277000000005</v>
      </c>
      <c r="E14592" s="78">
        <v>-8.4145590000000006E-2</v>
      </c>
      <c r="F14592" s="78">
        <v>-8.3026244999999999E-2</v>
      </c>
    </row>
    <row r="14593" spans="1:6" x14ac:dyDescent="0.25">
      <c r="A14593">
        <v>14591</v>
      </c>
      <c r="B14593" t="s">
        <v>15484</v>
      </c>
      <c r="C14593" s="78">
        <v>-2.0472077999999998</v>
      </c>
      <c r="D14593" s="78">
        <v>1.519997</v>
      </c>
      <c r="E14593" s="78">
        <v>-8.0402760000000004E-2</v>
      </c>
      <c r="F14593" s="78">
        <v>-0.14521803</v>
      </c>
    </row>
    <row r="14594" spans="1:6" x14ac:dyDescent="0.25">
      <c r="A14594">
        <v>14592</v>
      </c>
      <c r="B14594" t="s">
        <v>15485</v>
      </c>
      <c r="C14594" s="78">
        <v>-4.4293699999999998E-2</v>
      </c>
      <c r="D14594" s="78">
        <v>-1.068594</v>
      </c>
      <c r="E14594" s="78">
        <v>-0.13004230999999999</v>
      </c>
      <c r="F14594" s="78">
        <v>-0.36604363000000001</v>
      </c>
    </row>
    <row r="14595" spans="1:6" x14ac:dyDescent="0.25">
      <c r="A14595">
        <v>14593</v>
      </c>
      <c r="B14595" t="s">
        <v>15486</v>
      </c>
      <c r="C14595" s="78">
        <v>-5.7411045000000001E-2</v>
      </c>
      <c r="D14595" s="78">
        <v>-0.73313855999999999</v>
      </c>
      <c r="E14595" s="78">
        <v>-4.284992E-2</v>
      </c>
      <c r="F14595" s="78">
        <v>-3.5990655000000003E-2</v>
      </c>
    </row>
    <row r="14596" spans="1:6" x14ac:dyDescent="0.25">
      <c r="A14596">
        <v>14594</v>
      </c>
      <c r="B14596" t="s">
        <v>15487</v>
      </c>
      <c r="C14596" s="78">
        <v>2.4924648</v>
      </c>
      <c r="D14596" s="78">
        <v>1.4480345999999999</v>
      </c>
      <c r="E14596" s="78">
        <v>-4.0916546999999998E-2</v>
      </c>
      <c r="F14596" s="78">
        <v>0.26103254999999997</v>
      </c>
    </row>
    <row r="14597" spans="1:6" x14ac:dyDescent="0.25">
      <c r="A14597">
        <v>14595</v>
      </c>
      <c r="B14597" t="s">
        <v>15488</v>
      </c>
      <c r="C14597" s="78">
        <v>-1.5747365</v>
      </c>
      <c r="D14597" s="78">
        <v>-0.92362639999999996</v>
      </c>
      <c r="E14597" s="78">
        <v>-6.9936109999999996E-2</v>
      </c>
      <c r="F14597" s="78">
        <v>0.1809183</v>
      </c>
    </row>
    <row r="14598" spans="1:6" x14ac:dyDescent="0.25">
      <c r="A14598">
        <v>14596</v>
      </c>
      <c r="B14598" t="s">
        <v>15489</v>
      </c>
      <c r="C14598" s="78">
        <v>-1.4922434</v>
      </c>
      <c r="D14598" s="78">
        <v>-1.8652698000000001</v>
      </c>
      <c r="E14598" s="78">
        <v>-3.4390595000000003E-2</v>
      </c>
      <c r="F14598" s="78">
        <v>0.17954011</v>
      </c>
    </row>
    <row r="14599" spans="1:6" x14ac:dyDescent="0.25">
      <c r="A14599">
        <v>14597</v>
      </c>
      <c r="B14599" t="s">
        <v>15490</v>
      </c>
      <c r="C14599" s="78">
        <v>0.12123111</v>
      </c>
      <c r="D14599" s="78">
        <v>-0.39223358000000003</v>
      </c>
      <c r="E14599" s="78">
        <v>-8.0623890000000004E-2</v>
      </c>
      <c r="F14599" s="78">
        <v>0.108214766</v>
      </c>
    </row>
    <row r="14600" spans="1:6" x14ac:dyDescent="0.25">
      <c r="A14600">
        <v>14598</v>
      </c>
      <c r="B14600" t="s">
        <v>15491</v>
      </c>
      <c r="C14600" s="78">
        <v>1.2755711000000001</v>
      </c>
      <c r="D14600" s="78">
        <v>3.6372976000000001</v>
      </c>
      <c r="E14600" s="78">
        <v>-4.1839926999999999E-2</v>
      </c>
      <c r="F14600" s="78">
        <v>-1.9455701E-3</v>
      </c>
    </row>
    <row r="14601" spans="1:6" x14ac:dyDescent="0.25">
      <c r="A14601">
        <v>14599</v>
      </c>
      <c r="B14601" t="s">
        <v>15492</v>
      </c>
      <c r="C14601" s="78">
        <v>-2.3326992999999998</v>
      </c>
      <c r="D14601" s="78">
        <v>0.10189646500000001</v>
      </c>
      <c r="E14601" s="78">
        <v>-3.4390595000000003E-2</v>
      </c>
      <c r="F14601" s="78">
        <v>0.17954011</v>
      </c>
    </row>
    <row r="14602" spans="1:6" x14ac:dyDescent="0.25">
      <c r="A14602">
        <v>14600</v>
      </c>
      <c r="B14602" t="s">
        <v>15493</v>
      </c>
      <c r="C14602" s="78">
        <v>-3.4787922999999998E-2</v>
      </c>
      <c r="D14602" s="78">
        <v>0.99833833999999999</v>
      </c>
      <c r="E14602" s="78">
        <v>-1.691026E-2</v>
      </c>
      <c r="F14602" s="78">
        <v>9.7123390000000004E-2</v>
      </c>
    </row>
    <row r="14603" spans="1:6" x14ac:dyDescent="0.25">
      <c r="A14603">
        <v>14601</v>
      </c>
      <c r="B14603" t="s">
        <v>15494</v>
      </c>
      <c r="C14603" s="78">
        <v>-1.4172766000000001</v>
      </c>
      <c r="D14603" s="78">
        <v>-0.48205826000000002</v>
      </c>
      <c r="E14603" s="78">
        <v>-3.4390595000000003E-2</v>
      </c>
      <c r="F14603" s="78">
        <v>0.17954011</v>
      </c>
    </row>
    <row r="14604" spans="1:6" x14ac:dyDescent="0.25">
      <c r="A14604">
        <v>14602</v>
      </c>
      <c r="B14604" t="s">
        <v>15495</v>
      </c>
      <c r="C14604" s="78">
        <v>-0.93937254000000003</v>
      </c>
      <c r="D14604" s="78">
        <v>2.1107740000000002</v>
      </c>
      <c r="E14604" s="78">
        <v>-7.1199544000000003E-2</v>
      </c>
      <c r="F14604" s="78">
        <v>3.3311439999999998E-2</v>
      </c>
    </row>
    <row r="14605" spans="1:6" x14ac:dyDescent="0.25">
      <c r="A14605">
        <v>14603</v>
      </c>
      <c r="B14605" t="s">
        <v>15496</v>
      </c>
      <c r="C14605" s="78">
        <v>-1.2791342000000001</v>
      </c>
      <c r="D14605" s="78">
        <v>-0.71002304999999999</v>
      </c>
      <c r="E14605" s="78">
        <v>-3.5230129999999998E-2</v>
      </c>
      <c r="F14605" s="78">
        <v>1.8743723999999999E-3</v>
      </c>
    </row>
    <row r="14606" spans="1:6" x14ac:dyDescent="0.25">
      <c r="A14606">
        <v>14604</v>
      </c>
      <c r="B14606" t="s">
        <v>15497</v>
      </c>
      <c r="C14606" s="78">
        <v>0.64557743000000001</v>
      </c>
      <c r="D14606" s="78">
        <v>0.79452560000000005</v>
      </c>
      <c r="E14606" s="78">
        <v>-4.1732396999999997E-2</v>
      </c>
      <c r="F14606" s="78">
        <v>2.0022109999999999E-2</v>
      </c>
    </row>
    <row r="14607" spans="1:6" x14ac:dyDescent="0.25">
      <c r="A14607">
        <v>14605</v>
      </c>
      <c r="B14607" t="s">
        <v>15498</v>
      </c>
      <c r="C14607" s="78">
        <v>-0.55755759999999999</v>
      </c>
      <c r="D14607" s="78">
        <v>-0.60445786000000001</v>
      </c>
      <c r="E14607" s="78">
        <v>-3.4390595000000003E-2</v>
      </c>
      <c r="F14607" s="78">
        <v>0.17954011</v>
      </c>
    </row>
    <row r="14608" spans="1:6" x14ac:dyDescent="0.25">
      <c r="A14608">
        <v>14606</v>
      </c>
      <c r="B14608" t="s">
        <v>15499</v>
      </c>
      <c r="C14608" s="78">
        <v>1.3594961999999999</v>
      </c>
      <c r="D14608" s="78">
        <v>-0.27706498000000002</v>
      </c>
      <c r="E14608" s="78">
        <v>-3.4390595000000003E-2</v>
      </c>
      <c r="F14608" s="78">
        <v>0.17954011</v>
      </c>
    </row>
    <row r="14609" spans="1:6" x14ac:dyDescent="0.25">
      <c r="A14609">
        <v>14607</v>
      </c>
      <c r="B14609" t="s">
        <v>15500</v>
      </c>
      <c r="C14609" s="78">
        <v>1.5057117E-2</v>
      </c>
      <c r="D14609" s="78">
        <v>0.15102682000000001</v>
      </c>
      <c r="E14609" s="78">
        <v>0.117309555</v>
      </c>
      <c r="F14609" s="78">
        <v>-0.58407569999999998</v>
      </c>
    </row>
    <row r="14610" spans="1:6" x14ac:dyDescent="0.25">
      <c r="A14610">
        <v>14608</v>
      </c>
      <c r="B14610" t="s">
        <v>15501</v>
      </c>
      <c r="C14610" s="78">
        <v>4.6775016999999997</v>
      </c>
      <c r="D14610" s="78">
        <v>0.6768187</v>
      </c>
      <c r="E14610" s="78">
        <v>-8.9027709999999996E-2</v>
      </c>
      <c r="F14610" s="78">
        <v>-2.0226835999999999E-4</v>
      </c>
    </row>
    <row r="14611" spans="1:6" x14ac:dyDescent="0.25">
      <c r="A14611">
        <v>14609</v>
      </c>
      <c r="B14611" t="s">
        <v>15502</v>
      </c>
      <c r="C14611" s="78">
        <v>3.2940200000000002</v>
      </c>
      <c r="D14611" s="78">
        <v>-2.2752789999999998</v>
      </c>
      <c r="E14611" s="78">
        <v>-5.9799419999999999E-2</v>
      </c>
      <c r="F14611" s="78">
        <v>7.0134849999999999E-3</v>
      </c>
    </row>
    <row r="14612" spans="1:6" x14ac:dyDescent="0.25">
      <c r="A14612">
        <v>14610</v>
      </c>
      <c r="B14612" t="s">
        <v>15503</v>
      </c>
      <c r="C14612" s="78">
        <v>-1.5157282000000001</v>
      </c>
      <c r="D14612" s="78">
        <v>-2.1573907999999999</v>
      </c>
      <c r="E14612" s="78">
        <v>-4.0012977999999998E-2</v>
      </c>
      <c r="F14612" s="78">
        <v>0.105396934</v>
      </c>
    </row>
    <row r="14613" spans="1:6" x14ac:dyDescent="0.25">
      <c r="A14613">
        <v>14611</v>
      </c>
      <c r="B14613" t="s">
        <v>15504</v>
      </c>
      <c r="C14613" s="78">
        <v>0.49613425</v>
      </c>
      <c r="D14613" s="78">
        <v>-2.2998099999999999</v>
      </c>
      <c r="E14613" s="78">
        <v>2.3877908E-2</v>
      </c>
      <c r="F14613" s="78">
        <v>-4.5979246000000001E-2</v>
      </c>
    </row>
    <row r="14614" spans="1:6" x14ac:dyDescent="0.25">
      <c r="A14614">
        <v>14612</v>
      </c>
      <c r="B14614" t="s">
        <v>15505</v>
      </c>
      <c r="C14614" s="78">
        <v>-0.66803140000000005</v>
      </c>
      <c r="D14614" s="78">
        <v>-0.17283952</v>
      </c>
      <c r="E14614" s="78">
        <v>-5.7260382999999998E-2</v>
      </c>
      <c r="F14614" s="78">
        <v>5.0723671999999997E-2</v>
      </c>
    </row>
    <row r="14615" spans="1:6" x14ac:dyDescent="0.25">
      <c r="A14615">
        <v>14613</v>
      </c>
      <c r="B14615" t="s">
        <v>15506</v>
      </c>
      <c r="C14615" s="78">
        <v>2.6518480000000002</v>
      </c>
      <c r="D14615" s="78">
        <v>1.9122300000000001</v>
      </c>
      <c r="E14615" s="78">
        <v>-8.7337890000000001E-2</v>
      </c>
      <c r="F14615" s="78">
        <v>8.2809789999999994E-2</v>
      </c>
    </row>
    <row r="14616" spans="1:6" x14ac:dyDescent="0.25">
      <c r="A14616">
        <v>14614</v>
      </c>
      <c r="B14616" t="s">
        <v>15507</v>
      </c>
      <c r="C14616" s="78">
        <v>-2.6336422000000002</v>
      </c>
      <c r="D14616" s="78">
        <v>-0.20113775</v>
      </c>
      <c r="E14616" s="78">
        <v>-4.1818555E-2</v>
      </c>
      <c r="F14616" s="78">
        <v>0.19038843999999999</v>
      </c>
    </row>
    <row r="14617" spans="1:6" x14ac:dyDescent="0.25">
      <c r="A14617">
        <v>14615</v>
      </c>
      <c r="B14617" t="s">
        <v>15508</v>
      </c>
      <c r="C14617" s="78">
        <v>-0.57746690000000001</v>
      </c>
      <c r="D14617" s="78">
        <v>-3.1940705999999999</v>
      </c>
      <c r="E14617" s="78">
        <v>-8.1913910000000006E-2</v>
      </c>
      <c r="F14617" s="78">
        <v>-1.1218845999999999E-2</v>
      </c>
    </row>
    <row r="14618" spans="1:6" x14ac:dyDescent="0.25">
      <c r="A14618">
        <v>14616</v>
      </c>
      <c r="B14618" t="s">
        <v>15509</v>
      </c>
      <c r="C14618" s="78">
        <v>0.40167120000000001</v>
      </c>
      <c r="D14618" s="78">
        <v>1.3277658000000001</v>
      </c>
      <c r="E14618" s="78">
        <v>3.0042704E-2</v>
      </c>
      <c r="F14618" s="78">
        <v>-0.35471392000000002</v>
      </c>
    </row>
    <row r="14619" spans="1:6" x14ac:dyDescent="0.25">
      <c r="A14619">
        <v>14617</v>
      </c>
      <c r="B14619" t="s">
        <v>15510</v>
      </c>
      <c r="C14619" s="78">
        <v>-1.5861377000000001</v>
      </c>
      <c r="D14619" s="78">
        <v>-1.2770570000000001</v>
      </c>
      <c r="E14619" s="78">
        <v>-2.6122119999999999E-2</v>
      </c>
      <c r="F14619" s="78">
        <v>-0.14474665</v>
      </c>
    </row>
    <row r="14620" spans="1:6" x14ac:dyDescent="0.25">
      <c r="A14620">
        <v>14618</v>
      </c>
      <c r="B14620" t="s">
        <v>15511</v>
      </c>
      <c r="C14620" s="78">
        <v>2.3419862</v>
      </c>
      <c r="D14620" s="78">
        <v>1.4017081</v>
      </c>
      <c r="E14620" s="78">
        <v>-3.4390595000000003E-2</v>
      </c>
      <c r="F14620" s="78">
        <v>0.17954011</v>
      </c>
    </row>
    <row r="14621" spans="1:6" x14ac:dyDescent="0.25">
      <c r="A14621">
        <v>14619</v>
      </c>
      <c r="B14621" t="s">
        <v>15512</v>
      </c>
      <c r="C14621" s="78">
        <v>-0.74008680000000004</v>
      </c>
      <c r="D14621" s="78">
        <v>0.16195190000000001</v>
      </c>
      <c r="E14621" s="78">
        <v>-3.4390595000000003E-2</v>
      </c>
      <c r="F14621" s="78">
        <v>0.17954011</v>
      </c>
    </row>
    <row r="14622" spans="1:6" x14ac:dyDescent="0.25">
      <c r="A14622">
        <v>14620</v>
      </c>
      <c r="B14622" t="s">
        <v>15513</v>
      </c>
      <c r="C14622" s="78">
        <v>-1.6530497</v>
      </c>
      <c r="D14622" s="78">
        <v>0.55959177000000004</v>
      </c>
      <c r="E14622" s="78">
        <v>-7.1134983999999998E-2</v>
      </c>
      <c r="F14622" s="78">
        <v>-0.20579127999999999</v>
      </c>
    </row>
    <row r="14623" spans="1:6" x14ac:dyDescent="0.25">
      <c r="A14623">
        <v>14621</v>
      </c>
      <c r="B14623" t="s">
        <v>15514</v>
      </c>
      <c r="C14623" s="78">
        <v>1.8587039999999999</v>
      </c>
      <c r="D14623" s="78">
        <v>-1.949732</v>
      </c>
      <c r="E14623" s="78">
        <v>-8.8349305000000003E-2</v>
      </c>
      <c r="F14623" s="78">
        <v>9.6371390000000001E-2</v>
      </c>
    </row>
    <row r="14624" spans="1:6" x14ac:dyDescent="0.25">
      <c r="A14624">
        <v>14622</v>
      </c>
      <c r="B14624" t="s">
        <v>15515</v>
      </c>
      <c r="C14624" s="78">
        <v>0.21561316</v>
      </c>
      <c r="D14624" s="78">
        <v>-1.2910138</v>
      </c>
      <c r="E14624" s="78">
        <v>-8.3707359999999995E-2</v>
      </c>
      <c r="F14624" s="78">
        <v>6.6115820000000006E-2</v>
      </c>
    </row>
    <row r="14625" spans="1:6" x14ac:dyDescent="0.25">
      <c r="A14625">
        <v>14623</v>
      </c>
      <c r="B14625" t="s">
        <v>15516</v>
      </c>
      <c r="C14625" s="78">
        <v>-1.0047174999999999</v>
      </c>
      <c r="D14625" s="78">
        <v>8.9791499999999996E-2</v>
      </c>
      <c r="E14625" s="78">
        <v>-2.3944553E-2</v>
      </c>
      <c r="F14625" s="78">
        <v>-2.1190047E-2</v>
      </c>
    </row>
    <row r="14626" spans="1:6" x14ac:dyDescent="0.25">
      <c r="A14626">
        <v>14624</v>
      </c>
      <c r="B14626" t="s">
        <v>15517</v>
      </c>
      <c r="C14626" s="78">
        <v>2.3741932000000001</v>
      </c>
      <c r="D14626" s="78">
        <v>1.411791</v>
      </c>
      <c r="E14626" s="78">
        <v>-5.0751669999999999E-2</v>
      </c>
      <c r="F14626" s="78">
        <v>-1.3258547000000001E-2</v>
      </c>
    </row>
    <row r="14627" spans="1:6" x14ac:dyDescent="0.25">
      <c r="A14627">
        <v>14625</v>
      </c>
      <c r="B14627" t="s">
        <v>15518</v>
      </c>
      <c r="C14627" s="78">
        <v>1.8374691999999999</v>
      </c>
      <c r="D14627" s="78">
        <v>0.43319267</v>
      </c>
      <c r="E14627" s="78">
        <v>-5.5227824000000002E-2</v>
      </c>
      <c r="F14627" s="78">
        <v>3.858027E-2</v>
      </c>
    </row>
    <row r="14628" spans="1:6" x14ac:dyDescent="0.25">
      <c r="A14628">
        <v>14626</v>
      </c>
      <c r="B14628" t="s">
        <v>15519</v>
      </c>
      <c r="C14628" s="78">
        <v>-0.72765380000000002</v>
      </c>
      <c r="D14628" s="78">
        <v>0.67582140000000002</v>
      </c>
      <c r="E14628" s="78">
        <v>6.7558920000000003E-3</v>
      </c>
      <c r="F14628" s="78">
        <v>-3.6541626000000001E-2</v>
      </c>
    </row>
    <row r="14629" spans="1:6" x14ac:dyDescent="0.25">
      <c r="A14629">
        <v>14627</v>
      </c>
      <c r="B14629" t="s">
        <v>15520</v>
      </c>
      <c r="C14629" s="78">
        <v>-1.0904176999999999</v>
      </c>
      <c r="D14629" s="78">
        <v>-1.2661884000000001</v>
      </c>
      <c r="E14629" s="78">
        <v>7.3029029999999995E-2</v>
      </c>
      <c r="F14629" s="78">
        <v>-0.35070950000000001</v>
      </c>
    </row>
    <row r="14630" spans="1:6" x14ac:dyDescent="0.25">
      <c r="A14630">
        <v>14628</v>
      </c>
      <c r="B14630" t="s">
        <v>15521</v>
      </c>
      <c r="C14630" s="78">
        <v>3.5473316999999997E-2</v>
      </c>
      <c r="D14630" s="78">
        <v>0.59237313000000003</v>
      </c>
      <c r="E14630" s="78">
        <v>-8.0885224000000006E-2</v>
      </c>
      <c r="F14630" s="78">
        <v>9.4464383999999998E-2</v>
      </c>
    </row>
    <row r="14631" spans="1:6" x14ac:dyDescent="0.25">
      <c r="A14631">
        <v>14629</v>
      </c>
      <c r="B14631" t="s">
        <v>15522</v>
      </c>
      <c r="C14631" s="78">
        <v>0.48347636999999999</v>
      </c>
      <c r="D14631" s="78">
        <v>0.37293672999999999</v>
      </c>
      <c r="E14631" s="78">
        <v>-5.6591645000000003E-2</v>
      </c>
      <c r="F14631" s="78">
        <v>0.1221005</v>
      </c>
    </row>
    <row r="14632" spans="1:6" x14ac:dyDescent="0.25">
      <c r="A14632">
        <v>14630</v>
      </c>
      <c r="B14632" t="s">
        <v>15523</v>
      </c>
      <c r="C14632" s="78">
        <v>1.5711135000000001</v>
      </c>
      <c r="D14632" s="78">
        <v>-0.15669593000000001</v>
      </c>
      <c r="E14632" s="78">
        <v>-3.4390595000000003E-2</v>
      </c>
      <c r="F14632" s="78">
        <v>0.17954011</v>
      </c>
    </row>
    <row r="14633" spans="1:6" x14ac:dyDescent="0.25">
      <c r="A14633">
        <v>14631</v>
      </c>
      <c r="B14633" t="s">
        <v>15524</v>
      </c>
      <c r="C14633" s="78">
        <v>-0.32556844000000001</v>
      </c>
      <c r="D14633" s="78">
        <v>-1.7081801999999999</v>
      </c>
      <c r="E14633" s="78">
        <v>-5.0640546000000002E-2</v>
      </c>
      <c r="F14633" s="78">
        <v>6.3794859999999995E-2</v>
      </c>
    </row>
    <row r="14634" spans="1:6" x14ac:dyDescent="0.25">
      <c r="A14634">
        <v>14632</v>
      </c>
      <c r="B14634" t="s">
        <v>15525</v>
      </c>
      <c r="C14634" s="78">
        <v>1.8116152999999999</v>
      </c>
      <c r="D14634" s="78">
        <v>-0.15876496000000001</v>
      </c>
      <c r="E14634" s="78">
        <v>-3.4780286000000001E-2</v>
      </c>
      <c r="F14634" s="78">
        <v>8.1216250000000004E-3</v>
      </c>
    </row>
    <row r="14635" spans="1:6" x14ac:dyDescent="0.25">
      <c r="A14635">
        <v>14633</v>
      </c>
      <c r="B14635" t="s">
        <v>15526</v>
      </c>
      <c r="C14635" s="78">
        <v>2.0218508000000002</v>
      </c>
      <c r="D14635" s="78">
        <v>-0.61399113999999999</v>
      </c>
      <c r="E14635" s="78">
        <v>-3.4390595000000003E-2</v>
      </c>
      <c r="F14635" s="78">
        <v>0.17954011</v>
      </c>
    </row>
    <row r="14636" spans="1:6" x14ac:dyDescent="0.25">
      <c r="A14636">
        <v>14634</v>
      </c>
      <c r="B14636" t="s">
        <v>15527</v>
      </c>
      <c r="C14636" s="78">
        <v>-0.44456676000000001</v>
      </c>
      <c r="D14636" s="78">
        <v>1.1954085000000001</v>
      </c>
      <c r="E14636" s="78">
        <v>-3.4390595000000003E-2</v>
      </c>
      <c r="F14636" s="78">
        <v>0.17954011</v>
      </c>
    </row>
    <row r="14637" spans="1:6" x14ac:dyDescent="0.25">
      <c r="A14637">
        <v>14635</v>
      </c>
      <c r="B14637" t="s">
        <v>15528</v>
      </c>
      <c r="C14637" s="78">
        <v>-0.59812915</v>
      </c>
      <c r="D14637" s="78">
        <v>-0.42681423000000002</v>
      </c>
      <c r="E14637" s="78">
        <v>-7.9292059999999998E-2</v>
      </c>
      <c r="F14637" s="78">
        <v>-0.22076113999999999</v>
      </c>
    </row>
    <row r="14638" spans="1:6" x14ac:dyDescent="0.25">
      <c r="A14638">
        <v>14636</v>
      </c>
      <c r="B14638" t="s">
        <v>15529</v>
      </c>
      <c r="C14638" s="78">
        <v>-0.10777724</v>
      </c>
      <c r="D14638" s="78">
        <v>-0.67546759999999995</v>
      </c>
      <c r="E14638" s="78">
        <v>-3.4390595000000003E-2</v>
      </c>
      <c r="F14638" s="78">
        <v>0.17954011</v>
      </c>
    </row>
    <row r="14639" spans="1:6" x14ac:dyDescent="0.25">
      <c r="A14639">
        <v>14637</v>
      </c>
      <c r="B14639" t="s">
        <v>15530</v>
      </c>
      <c r="C14639" s="78">
        <v>-2.1599325999999999</v>
      </c>
      <c r="D14639" s="78">
        <v>1.0705332000000001</v>
      </c>
      <c r="E14639" s="78">
        <v>-3.5534848000000001E-2</v>
      </c>
      <c r="F14639" s="78">
        <v>-0.17504064999999999</v>
      </c>
    </row>
    <row r="14640" spans="1:6" x14ac:dyDescent="0.25">
      <c r="A14640">
        <v>14638</v>
      </c>
      <c r="B14640" t="s">
        <v>15531</v>
      </c>
      <c r="C14640" s="78">
        <v>-1.3609924</v>
      </c>
      <c r="D14640" s="78">
        <v>1.3337931999999999</v>
      </c>
      <c r="E14640" s="78">
        <v>3.9278526000000001E-2</v>
      </c>
      <c r="F14640" s="78">
        <v>-0.30623299999999998</v>
      </c>
    </row>
    <row r="14641" spans="1:6" x14ac:dyDescent="0.25">
      <c r="A14641">
        <v>14639</v>
      </c>
      <c r="B14641" t="s">
        <v>15532</v>
      </c>
      <c r="C14641" s="78">
        <v>-1.6893364</v>
      </c>
      <c r="D14641" s="78">
        <v>0.73387647</v>
      </c>
      <c r="E14641" s="78">
        <v>-3.1379471999999999E-2</v>
      </c>
      <c r="F14641" s="78">
        <v>-4.3435229999999998E-2</v>
      </c>
    </row>
    <row r="14642" spans="1:6" x14ac:dyDescent="0.25">
      <c r="A14642">
        <v>14640</v>
      </c>
      <c r="B14642" t="s">
        <v>15533</v>
      </c>
      <c r="C14642" s="78">
        <v>1.2359405000000001</v>
      </c>
      <c r="D14642" s="78">
        <v>-1.2112647000000001E-2</v>
      </c>
      <c r="E14642" s="78">
        <v>-3.5694919999999998E-2</v>
      </c>
      <c r="F14642" s="78">
        <v>-5.7841389999999998E-3</v>
      </c>
    </row>
    <row r="14643" spans="1:6" x14ac:dyDescent="0.25">
      <c r="A14643">
        <v>14641</v>
      </c>
      <c r="B14643" t="s">
        <v>15534</v>
      </c>
      <c r="C14643" s="78">
        <v>-0.32173415999999999</v>
      </c>
      <c r="D14643" s="78">
        <v>-2.3379914999999998</v>
      </c>
      <c r="E14643" s="78">
        <v>-5.8001324999999999E-2</v>
      </c>
      <c r="F14643" s="78">
        <v>3.0323550000000001E-2</v>
      </c>
    </row>
    <row r="14644" spans="1:6" x14ac:dyDescent="0.25">
      <c r="A14644">
        <v>14642</v>
      </c>
      <c r="B14644" t="s">
        <v>15535</v>
      </c>
      <c r="C14644" s="78">
        <v>0.59569453999999999</v>
      </c>
      <c r="D14644" s="78">
        <v>-0.55141960000000001</v>
      </c>
      <c r="E14644" s="78">
        <v>-7.7521549999999995E-2</v>
      </c>
      <c r="F14644" s="78">
        <v>5.7629294999999997E-2</v>
      </c>
    </row>
    <row r="14645" spans="1:6" x14ac:dyDescent="0.25">
      <c r="A14645">
        <v>14643</v>
      </c>
      <c r="B14645" t="s">
        <v>15536</v>
      </c>
      <c r="C14645" s="78">
        <v>-1.1008084E-2</v>
      </c>
      <c r="D14645" s="78">
        <v>-0.15729462999999999</v>
      </c>
      <c r="E14645" s="78">
        <v>2.0895115999999998E-2</v>
      </c>
      <c r="F14645" s="78">
        <v>-2.2912621000000001E-2</v>
      </c>
    </row>
    <row r="14646" spans="1:6" x14ac:dyDescent="0.25">
      <c r="A14646">
        <v>14644</v>
      </c>
      <c r="B14646" t="s">
        <v>15537</v>
      </c>
      <c r="C14646" s="78">
        <v>1.1195754</v>
      </c>
      <c r="D14646" s="78">
        <v>0.96714270000000002</v>
      </c>
      <c r="E14646" s="78">
        <v>-3.4390595000000003E-2</v>
      </c>
      <c r="F14646" s="78">
        <v>0.17954011</v>
      </c>
    </row>
    <row r="14647" spans="1:6" x14ac:dyDescent="0.25">
      <c r="A14647">
        <v>14645</v>
      </c>
      <c r="B14647" t="s">
        <v>15538</v>
      </c>
      <c r="C14647" s="78">
        <v>2.4377982999999999</v>
      </c>
      <c r="D14647" s="78">
        <v>-0.60153115000000001</v>
      </c>
      <c r="E14647" s="78">
        <v>2.7973786E-2</v>
      </c>
      <c r="F14647" s="78">
        <v>-0.10577266</v>
      </c>
    </row>
    <row r="14648" spans="1:6" x14ac:dyDescent="0.25">
      <c r="A14648">
        <v>14646</v>
      </c>
      <c r="B14648" t="s">
        <v>15539</v>
      </c>
      <c r="C14648" s="78">
        <v>1.1806430999999999</v>
      </c>
      <c r="D14648" s="78">
        <v>0.23574308999999999</v>
      </c>
      <c r="E14648" s="78">
        <v>-3.3766786999999999E-2</v>
      </c>
      <c r="F14648" s="78">
        <v>4.7693536000000002E-2</v>
      </c>
    </row>
    <row r="14649" spans="1:6" x14ac:dyDescent="0.25">
      <c r="A14649">
        <v>14647</v>
      </c>
      <c r="B14649" t="s">
        <v>15540</v>
      </c>
      <c r="C14649" s="78">
        <v>0.82447314000000005</v>
      </c>
      <c r="D14649" s="78">
        <v>-1.1098129000000001</v>
      </c>
      <c r="E14649" s="78">
        <v>-2.5142393999999998E-2</v>
      </c>
      <c r="F14649" s="78">
        <v>3.1839907000000001E-2</v>
      </c>
    </row>
    <row r="14650" spans="1:6" x14ac:dyDescent="0.25">
      <c r="A14650">
        <v>14648</v>
      </c>
      <c r="B14650" t="s">
        <v>15541</v>
      </c>
      <c r="C14650" s="78">
        <v>-0.42124122000000003</v>
      </c>
      <c r="D14650" s="78">
        <v>1.0671865</v>
      </c>
      <c r="E14650" s="78">
        <v>-3.4390595000000003E-2</v>
      </c>
      <c r="F14650" s="78">
        <v>0.17954011</v>
      </c>
    </row>
    <row r="14651" spans="1:6" x14ac:dyDescent="0.25">
      <c r="A14651">
        <v>14649</v>
      </c>
      <c r="B14651" t="s">
        <v>15542</v>
      </c>
      <c r="C14651" s="78">
        <v>0.15997812</v>
      </c>
      <c r="D14651" s="78">
        <v>0.686002</v>
      </c>
      <c r="E14651" s="78">
        <v>-7.3213269999999997E-2</v>
      </c>
      <c r="F14651" s="78">
        <v>5.6764215E-2</v>
      </c>
    </row>
    <row r="14652" spans="1:6" x14ac:dyDescent="0.25">
      <c r="A14652">
        <v>14650</v>
      </c>
      <c r="B14652" t="s">
        <v>15543</v>
      </c>
      <c r="C14652" s="78">
        <v>-0.50026329999999997</v>
      </c>
      <c r="D14652" s="78">
        <v>1.6560672999999999</v>
      </c>
      <c r="E14652" s="78">
        <v>-5.4203510000000003E-2</v>
      </c>
      <c r="F14652" s="78">
        <v>6.0499623000000002E-2</v>
      </c>
    </row>
    <row r="14653" spans="1:6" x14ac:dyDescent="0.25">
      <c r="A14653">
        <v>14651</v>
      </c>
      <c r="B14653" t="s">
        <v>15544</v>
      </c>
      <c r="C14653" s="78">
        <v>0.97350895000000004</v>
      </c>
      <c r="D14653" s="78">
        <v>0.49658071999999998</v>
      </c>
      <c r="E14653" s="78">
        <v>-4.1392437999999997E-2</v>
      </c>
      <c r="F14653" s="78">
        <v>1.1995344999999999E-2</v>
      </c>
    </row>
    <row r="14654" spans="1:6" x14ac:dyDescent="0.25">
      <c r="A14654">
        <v>14652</v>
      </c>
      <c r="B14654" t="s">
        <v>15545</v>
      </c>
      <c r="C14654" s="78">
        <v>-1.5909255000000001E-2</v>
      </c>
      <c r="D14654" s="78">
        <v>0.70332574999999997</v>
      </c>
      <c r="E14654" s="78">
        <v>-1.0029273E-2</v>
      </c>
      <c r="F14654" s="78">
        <v>-1.5704602000000002E-2</v>
      </c>
    </row>
    <row r="14655" spans="1:6" x14ac:dyDescent="0.25">
      <c r="A14655">
        <v>14653</v>
      </c>
      <c r="B14655" t="s">
        <v>15546</v>
      </c>
      <c r="C14655" s="78">
        <v>2.9654744000000002</v>
      </c>
      <c r="D14655" s="78">
        <v>0.99310849999999995</v>
      </c>
      <c r="E14655" s="78">
        <v>-3.4390595000000003E-2</v>
      </c>
      <c r="F14655" s="78">
        <v>0.17954011</v>
      </c>
    </row>
    <row r="14656" spans="1:6" x14ac:dyDescent="0.25">
      <c r="A14656">
        <v>14654</v>
      </c>
      <c r="B14656" t="s">
        <v>15547</v>
      </c>
      <c r="C14656" s="78">
        <v>-1.1077484</v>
      </c>
      <c r="D14656" s="78">
        <v>-0.30838062999999999</v>
      </c>
      <c r="E14656" s="78">
        <v>-9.0847159999999996E-2</v>
      </c>
      <c r="F14656" s="78">
        <v>1.9734307999999999E-2</v>
      </c>
    </row>
    <row r="14657" spans="1:6" x14ac:dyDescent="0.25">
      <c r="A14657">
        <v>14655</v>
      </c>
      <c r="B14657" t="s">
        <v>15548</v>
      </c>
      <c r="C14657" s="78">
        <v>1.1509583999999999</v>
      </c>
      <c r="D14657" s="78">
        <v>-3.5105586</v>
      </c>
      <c r="E14657" s="78">
        <v>-4.4838820000000001E-2</v>
      </c>
      <c r="F14657" s="78">
        <v>-5.2247269999999998E-2</v>
      </c>
    </row>
    <row r="14658" spans="1:6" x14ac:dyDescent="0.25">
      <c r="A14658">
        <v>14656</v>
      </c>
      <c r="B14658" t="s">
        <v>15549</v>
      </c>
      <c r="C14658" s="78">
        <v>2.5966567999999999</v>
      </c>
      <c r="D14658" s="78">
        <v>1.2221582</v>
      </c>
      <c r="E14658" s="78">
        <v>-6.2825829999999999E-2</v>
      </c>
      <c r="F14658" s="78">
        <v>5.384651E-2</v>
      </c>
    </row>
    <row r="14659" spans="1:6" x14ac:dyDescent="0.25">
      <c r="A14659">
        <v>14657</v>
      </c>
      <c r="B14659" t="s">
        <v>15550</v>
      </c>
      <c r="C14659" s="78">
        <v>1.2123953000000001</v>
      </c>
      <c r="D14659" s="78">
        <v>2.3805575000000001</v>
      </c>
      <c r="E14659" s="78">
        <v>1.859719E-2</v>
      </c>
      <c r="F14659" s="78">
        <v>-4.9672929999999997E-2</v>
      </c>
    </row>
    <row r="14660" spans="1:6" x14ac:dyDescent="0.25">
      <c r="A14660">
        <v>14658</v>
      </c>
      <c r="B14660" t="s">
        <v>15551</v>
      </c>
      <c r="C14660" s="78">
        <v>-1.7813330999999999</v>
      </c>
      <c r="D14660" s="78">
        <v>2.0428904999999999</v>
      </c>
      <c r="E14660" s="78">
        <v>-6.8059919999999996E-2</v>
      </c>
      <c r="F14660" s="78">
        <v>1.4419853999999999E-3</v>
      </c>
    </row>
    <row r="14661" spans="1:6" x14ac:dyDescent="0.25">
      <c r="A14661">
        <v>14659</v>
      </c>
      <c r="B14661" t="s">
        <v>15552</v>
      </c>
      <c r="C14661" s="78">
        <v>7.4154585999999995E-2</v>
      </c>
      <c r="D14661" s="78">
        <v>-1.0053668</v>
      </c>
      <c r="E14661" s="78">
        <v>0.34607939999999998</v>
      </c>
      <c r="F14661" s="78">
        <v>-0.31833624999999999</v>
      </c>
    </row>
    <row r="14662" spans="1:6" x14ac:dyDescent="0.25">
      <c r="A14662">
        <v>14660</v>
      </c>
      <c r="B14662" t="s">
        <v>15553</v>
      </c>
      <c r="C14662" s="78">
        <v>-4.1020393000000002E-2</v>
      </c>
      <c r="D14662" s="78">
        <v>-2.281682</v>
      </c>
      <c r="E14662" s="78">
        <v>-8.9964219999999998E-2</v>
      </c>
      <c r="F14662" s="78">
        <v>1.3827905E-2</v>
      </c>
    </row>
    <row r="14663" spans="1:6" x14ac:dyDescent="0.25">
      <c r="A14663">
        <v>14661</v>
      </c>
      <c r="B14663" t="s">
        <v>15554</v>
      </c>
      <c r="C14663" s="78">
        <v>1.8119681999999999</v>
      </c>
      <c r="D14663" s="78">
        <v>-2.2371490000000001</v>
      </c>
      <c r="E14663" s="78">
        <v>5.2329953999999998E-2</v>
      </c>
      <c r="F14663" s="78">
        <v>-0.29015285000000002</v>
      </c>
    </row>
    <row r="14664" spans="1:6" x14ac:dyDescent="0.25">
      <c r="A14664">
        <v>14662</v>
      </c>
      <c r="B14664" t="s">
        <v>15555</v>
      </c>
      <c r="C14664" s="78">
        <v>4.0302210000000001</v>
      </c>
      <c r="D14664" s="78">
        <v>0.70790576999999999</v>
      </c>
      <c r="E14664" s="78">
        <v>-6.6124833999999999E-3</v>
      </c>
      <c r="F14664" s="78">
        <v>1.7895504999999999E-2</v>
      </c>
    </row>
    <row r="14665" spans="1:6" x14ac:dyDescent="0.25">
      <c r="A14665">
        <v>14663</v>
      </c>
      <c r="B14665" t="s">
        <v>15556</v>
      </c>
      <c r="C14665" s="78">
        <v>-0.38736831999999999</v>
      </c>
      <c r="D14665" s="78">
        <v>-0.6518853</v>
      </c>
      <c r="E14665" s="78">
        <v>-7.3416129999999996E-2</v>
      </c>
      <c r="F14665" s="78">
        <v>2.7062386000000001E-2</v>
      </c>
    </row>
    <row r="14666" spans="1:6" x14ac:dyDescent="0.25">
      <c r="A14666">
        <v>14664</v>
      </c>
      <c r="B14666" t="s">
        <v>15557</v>
      </c>
      <c r="C14666" s="78">
        <v>-1.0042808000000001</v>
      </c>
      <c r="D14666" s="78">
        <v>0.38692290000000001</v>
      </c>
      <c r="E14666" s="78">
        <v>6.8965940000000003E-2</v>
      </c>
      <c r="F14666" s="78">
        <v>-8.6296199999999993E-3</v>
      </c>
    </row>
    <row r="14667" spans="1:6" x14ac:dyDescent="0.25">
      <c r="A14667">
        <v>14665</v>
      </c>
      <c r="B14667" t="s">
        <v>15558</v>
      </c>
      <c r="C14667" s="78">
        <v>0.14432212999999999</v>
      </c>
      <c r="D14667" s="78">
        <v>2.5011459999999999</v>
      </c>
      <c r="E14667" s="78">
        <v>-5.3748711999999997E-2</v>
      </c>
      <c r="F14667" s="78">
        <v>6.5387479999999998E-2</v>
      </c>
    </row>
    <row r="14668" spans="1:6" x14ac:dyDescent="0.25">
      <c r="A14668">
        <v>14666</v>
      </c>
      <c r="B14668" t="s">
        <v>15559</v>
      </c>
      <c r="C14668" s="78">
        <v>-0.2899505</v>
      </c>
      <c r="D14668" s="78">
        <v>0.33486613999999998</v>
      </c>
      <c r="E14668" s="78">
        <v>-3.4390595000000003E-2</v>
      </c>
      <c r="F14668" s="78">
        <v>0.17954011</v>
      </c>
    </row>
    <row r="14669" spans="1:6" x14ac:dyDescent="0.25">
      <c r="A14669">
        <v>14667</v>
      </c>
      <c r="B14669" t="s">
        <v>15560</v>
      </c>
      <c r="C14669" s="78">
        <v>-0.12123945</v>
      </c>
      <c r="D14669" s="78">
        <v>-0.4340118</v>
      </c>
      <c r="E14669" s="78">
        <v>-4.8247352E-2</v>
      </c>
      <c r="F14669" s="78">
        <v>5.0068124999999998E-2</v>
      </c>
    </row>
    <row r="14670" spans="1:6" x14ac:dyDescent="0.25">
      <c r="A14670">
        <v>14668</v>
      </c>
      <c r="B14670" t="s">
        <v>15561</v>
      </c>
      <c r="C14670" s="78">
        <v>6.5825729999999999E-2</v>
      </c>
      <c r="D14670" s="78">
        <v>0.57099949999999999</v>
      </c>
      <c r="E14670" s="78">
        <v>-5.2781637999999999E-2</v>
      </c>
      <c r="F14670" s="78">
        <v>6.5955440000000004E-2</v>
      </c>
    </row>
    <row r="14671" spans="1:6" x14ac:dyDescent="0.25">
      <c r="A14671">
        <v>14669</v>
      </c>
      <c r="B14671" t="s">
        <v>15562</v>
      </c>
      <c r="C14671" s="78">
        <v>-0.3435549</v>
      </c>
      <c r="D14671" s="78">
        <v>-0.61520326000000003</v>
      </c>
      <c r="E14671" s="78">
        <v>-6.0264683999999999E-2</v>
      </c>
      <c r="F14671" s="78">
        <v>7.9538230000000005E-3</v>
      </c>
    </row>
    <row r="14672" spans="1:6" x14ac:dyDescent="0.25">
      <c r="A14672">
        <v>14670</v>
      </c>
      <c r="B14672" t="s">
        <v>15563</v>
      </c>
      <c r="C14672" s="78">
        <v>-7.9291194999999995E-2</v>
      </c>
      <c r="D14672" s="78">
        <v>-1.3363754999999999</v>
      </c>
      <c r="E14672" s="78">
        <v>-7.5385850000000004E-2</v>
      </c>
      <c r="F14672" s="78">
        <v>-6.1548754999999997E-2</v>
      </c>
    </row>
    <row r="14673" spans="1:6" x14ac:dyDescent="0.25">
      <c r="A14673">
        <v>14671</v>
      </c>
      <c r="B14673" t="s">
        <v>15564</v>
      </c>
      <c r="C14673" s="78">
        <v>4.2943749999999996</v>
      </c>
      <c r="D14673" s="78">
        <v>-2.0945217999999999</v>
      </c>
      <c r="E14673" s="78">
        <v>-4.1663100000000002E-2</v>
      </c>
      <c r="F14673" s="78">
        <v>8.4720105E-3</v>
      </c>
    </row>
    <row r="14674" spans="1:6" x14ac:dyDescent="0.25">
      <c r="A14674">
        <v>14672</v>
      </c>
      <c r="B14674" t="s">
        <v>15565</v>
      </c>
      <c r="C14674" s="78">
        <v>1.286095</v>
      </c>
      <c r="D14674" s="78">
        <v>1.4476154000000001</v>
      </c>
      <c r="E14674" s="78">
        <v>-9.0968830000000001E-2</v>
      </c>
      <c r="F14674" s="78">
        <v>-5.9500246999999999E-2</v>
      </c>
    </row>
    <row r="14675" spans="1:6" x14ac:dyDescent="0.25">
      <c r="A14675">
        <v>14673</v>
      </c>
      <c r="B14675" t="s">
        <v>15566</v>
      </c>
      <c r="C14675" s="78">
        <v>-0.16659467999999999</v>
      </c>
      <c r="D14675" s="78">
        <v>1.0828074000000001</v>
      </c>
      <c r="E14675" s="78">
        <v>-7.5278970000000001E-2</v>
      </c>
      <c r="F14675" s="78">
        <v>1.5226468E-2</v>
      </c>
    </row>
    <row r="14676" spans="1:6" x14ac:dyDescent="0.25">
      <c r="A14676">
        <v>14674</v>
      </c>
      <c r="B14676" t="s">
        <v>15567</v>
      </c>
      <c r="C14676" s="78">
        <v>-1.3696526</v>
      </c>
      <c r="D14676" s="78">
        <v>-0.6920577</v>
      </c>
      <c r="E14676" s="78">
        <v>-0.11226670399999999</v>
      </c>
      <c r="F14676" s="78">
        <v>-0.21177386000000001</v>
      </c>
    </row>
    <row r="14677" spans="1:6" x14ac:dyDescent="0.25">
      <c r="A14677">
        <v>14675</v>
      </c>
      <c r="B14677" t="s">
        <v>15568</v>
      </c>
      <c r="C14677" s="78">
        <v>-0.65682536000000002</v>
      </c>
      <c r="D14677" s="78">
        <v>-0.84103644</v>
      </c>
      <c r="E14677" s="78">
        <v>-3.4390595000000003E-2</v>
      </c>
      <c r="F14677" s="78">
        <v>0.17954011</v>
      </c>
    </row>
    <row r="14678" spans="1:6" x14ac:dyDescent="0.25">
      <c r="A14678">
        <v>14676</v>
      </c>
      <c r="B14678" t="s">
        <v>15569</v>
      </c>
      <c r="C14678" s="78">
        <v>0.31397459999999999</v>
      </c>
      <c r="D14678" s="78">
        <v>2.4836352000000002</v>
      </c>
      <c r="E14678" s="78">
        <v>-6.2279392000000003E-2</v>
      </c>
      <c r="F14678" s="78">
        <v>2.5391891999999999E-2</v>
      </c>
    </row>
    <row r="14679" spans="1:6" x14ac:dyDescent="0.25">
      <c r="A14679">
        <v>14677</v>
      </c>
      <c r="B14679" t="s">
        <v>15570</v>
      </c>
      <c r="C14679" s="78">
        <v>2.4922939999999998</v>
      </c>
      <c r="D14679" s="78">
        <v>-0.35187283000000003</v>
      </c>
      <c r="E14679" s="78">
        <v>-5.4045073999999999E-2</v>
      </c>
      <c r="F14679" s="78">
        <v>7.228677E-2</v>
      </c>
    </row>
    <row r="14680" spans="1:6" x14ac:dyDescent="0.25">
      <c r="A14680">
        <v>14678</v>
      </c>
      <c r="B14680" t="s">
        <v>15571</v>
      </c>
      <c r="C14680" s="78">
        <v>-0.24582850000000001</v>
      </c>
      <c r="D14680" s="78">
        <v>4.0924930000000002</v>
      </c>
      <c r="E14680" s="78">
        <v>-4.0455629999999999E-2</v>
      </c>
      <c r="F14680" s="78">
        <v>-3.2085969999999998E-2</v>
      </c>
    </row>
    <row r="14681" spans="1:6" x14ac:dyDescent="0.25">
      <c r="A14681">
        <v>14679</v>
      </c>
      <c r="B14681" t="s">
        <v>15572</v>
      </c>
      <c r="C14681" s="78">
        <v>3.1943769999999998</v>
      </c>
      <c r="D14681" s="78">
        <v>-1.3079082</v>
      </c>
      <c r="E14681" s="78">
        <v>-3.6405954999999997E-2</v>
      </c>
      <c r="F14681" s="78">
        <v>7.7000714999999997E-2</v>
      </c>
    </row>
    <row r="14682" spans="1:6" x14ac:dyDescent="0.25">
      <c r="A14682">
        <v>14680</v>
      </c>
      <c r="B14682" t="s">
        <v>15573</v>
      </c>
      <c r="C14682" s="78">
        <v>-1.7615765000000001</v>
      </c>
      <c r="D14682" s="78">
        <v>1.0796242</v>
      </c>
      <c r="E14682" s="78">
        <v>-7.3999629999999997E-2</v>
      </c>
      <c r="F14682" s="78">
        <v>-6.1110705000000001E-2</v>
      </c>
    </row>
    <row r="14683" spans="1:6" x14ac:dyDescent="0.25">
      <c r="A14683">
        <v>14681</v>
      </c>
      <c r="B14683" t="s">
        <v>15574</v>
      </c>
      <c r="C14683" s="78">
        <v>-1.2310793</v>
      </c>
      <c r="D14683" s="78">
        <v>-2.0080480000000001</v>
      </c>
      <c r="E14683" s="78">
        <v>-9.4817410000000005E-2</v>
      </c>
      <c r="F14683" s="78">
        <v>-6.1026483999999999E-2</v>
      </c>
    </row>
    <row r="14684" spans="1:6" x14ac:dyDescent="0.25">
      <c r="A14684">
        <v>14682</v>
      </c>
      <c r="B14684" t="s">
        <v>15575</v>
      </c>
      <c r="C14684" s="78">
        <v>-0.23725805</v>
      </c>
      <c r="D14684" s="78">
        <v>-3.4555053999999998</v>
      </c>
      <c r="E14684" s="78">
        <v>-7.163754E-2</v>
      </c>
      <c r="F14684" s="78">
        <v>4.2870327999999999E-2</v>
      </c>
    </row>
    <row r="14685" spans="1:6" x14ac:dyDescent="0.25">
      <c r="A14685">
        <v>14683</v>
      </c>
      <c r="B14685" t="s">
        <v>15576</v>
      </c>
      <c r="C14685" s="78">
        <v>1.3884947000000001</v>
      </c>
      <c r="D14685" s="78">
        <v>-2.3206663000000001</v>
      </c>
      <c r="E14685" s="78">
        <v>-3.7752091999999999E-5</v>
      </c>
      <c r="F14685" s="78">
        <v>-3.535199E-2</v>
      </c>
    </row>
    <row r="14686" spans="1:6" x14ac:dyDescent="0.25">
      <c r="A14686">
        <v>14684</v>
      </c>
      <c r="B14686" t="s">
        <v>15577</v>
      </c>
      <c r="C14686" s="78">
        <v>1.9533676</v>
      </c>
      <c r="D14686" s="78">
        <v>1.3983479999999999</v>
      </c>
      <c r="E14686" s="78">
        <v>-6.9864799999999998E-3</v>
      </c>
      <c r="F14686" s="78">
        <v>4.9351260000000001E-2</v>
      </c>
    </row>
    <row r="14687" spans="1:6" x14ac:dyDescent="0.25">
      <c r="A14687">
        <v>14685</v>
      </c>
      <c r="B14687" t="s">
        <v>15578</v>
      </c>
      <c r="C14687" s="78">
        <v>0.51476540000000004</v>
      </c>
      <c r="D14687" s="78">
        <v>1.2049444</v>
      </c>
      <c r="E14687" s="78">
        <v>-5.1955000000000001E-2</v>
      </c>
      <c r="F14687" s="78">
        <v>1.6819045000000001E-2</v>
      </c>
    </row>
    <row r="14688" spans="1:6" x14ac:dyDescent="0.25">
      <c r="A14688">
        <v>14686</v>
      </c>
      <c r="B14688" t="s">
        <v>15579</v>
      </c>
      <c r="C14688" s="78">
        <v>0.25639716000000001</v>
      </c>
      <c r="D14688" s="78">
        <v>-1.3189553000000001</v>
      </c>
      <c r="E14688" s="78">
        <v>-4.8055090000000002E-2</v>
      </c>
      <c r="F14688" s="78">
        <v>0.102357194</v>
      </c>
    </row>
    <row r="14689" spans="1:6" x14ac:dyDescent="0.25">
      <c r="A14689">
        <v>14687</v>
      </c>
      <c r="B14689" t="s">
        <v>15580</v>
      </c>
      <c r="C14689" s="78">
        <v>-0.87433064000000005</v>
      </c>
      <c r="D14689" s="78">
        <v>-0.22504044000000001</v>
      </c>
      <c r="E14689" s="78">
        <v>-7.7169254000000007E-2</v>
      </c>
      <c r="F14689" s="78">
        <v>3.1148136E-2</v>
      </c>
    </row>
    <row r="14690" spans="1:6" x14ac:dyDescent="0.25">
      <c r="A14690">
        <v>14688</v>
      </c>
      <c r="B14690" t="s">
        <v>15581</v>
      </c>
      <c r="C14690" s="78">
        <v>0.10567989999999999</v>
      </c>
      <c r="D14690" s="78">
        <v>4.0439170000000004</v>
      </c>
      <c r="E14690" s="78">
        <v>-3.1363177999999999E-2</v>
      </c>
      <c r="F14690" s="78">
        <v>-0.1442032</v>
      </c>
    </row>
    <row r="14691" spans="1:6" x14ac:dyDescent="0.25">
      <c r="A14691">
        <v>14689</v>
      </c>
      <c r="B14691" t="s">
        <v>15582</v>
      </c>
      <c r="C14691" s="78">
        <v>0.77888360000000001</v>
      </c>
      <c r="D14691" s="78">
        <v>-5.5850983E-2</v>
      </c>
      <c r="E14691" s="78">
        <v>-3.4390595000000003E-2</v>
      </c>
      <c r="F14691" s="78">
        <v>0.17954011</v>
      </c>
    </row>
    <row r="14692" spans="1:6" x14ac:dyDescent="0.25">
      <c r="A14692">
        <v>14690</v>
      </c>
      <c r="B14692" t="s">
        <v>15583</v>
      </c>
      <c r="C14692" s="78">
        <v>3.2344360000000001</v>
      </c>
      <c r="D14692" s="78">
        <v>2.2557466000000002</v>
      </c>
      <c r="E14692" s="78">
        <v>-3.4390595000000003E-2</v>
      </c>
      <c r="F14692" s="78">
        <v>0.17954011</v>
      </c>
    </row>
    <row r="14693" spans="1:6" x14ac:dyDescent="0.25">
      <c r="A14693">
        <v>14691</v>
      </c>
      <c r="B14693" t="s">
        <v>15584</v>
      </c>
      <c r="C14693" s="78">
        <v>1.0178309999999999</v>
      </c>
      <c r="D14693" s="78">
        <v>-0.786883</v>
      </c>
      <c r="E14693" s="78">
        <v>-6.7165600000000006E-2</v>
      </c>
      <c r="F14693" s="78">
        <v>-6.5095574000000002E-3</v>
      </c>
    </row>
    <row r="14694" spans="1:6" x14ac:dyDescent="0.25">
      <c r="A14694">
        <v>14692</v>
      </c>
      <c r="B14694" t="s">
        <v>15585</v>
      </c>
      <c r="C14694" s="78">
        <v>4.0180475E-2</v>
      </c>
      <c r="D14694" s="78">
        <v>-0.52041316000000004</v>
      </c>
      <c r="E14694" s="78">
        <v>-0.13757649</v>
      </c>
      <c r="F14694" s="78">
        <v>-0.18775515000000001</v>
      </c>
    </row>
    <row r="14695" spans="1:6" x14ac:dyDescent="0.25">
      <c r="A14695">
        <v>14693</v>
      </c>
      <c r="B14695" t="s">
        <v>15586</v>
      </c>
      <c r="C14695" s="78">
        <v>1.6922466</v>
      </c>
      <c r="D14695" s="78">
        <v>0.22786820999999999</v>
      </c>
      <c r="E14695" s="78">
        <v>-9.3396320000000005E-2</v>
      </c>
      <c r="F14695" s="78">
        <v>-0.13162018</v>
      </c>
    </row>
    <row r="14696" spans="1:6" x14ac:dyDescent="0.25">
      <c r="A14696">
        <v>14694</v>
      </c>
      <c r="B14696" t="s">
        <v>15587</v>
      </c>
      <c r="C14696" s="78">
        <v>-0.14052197</v>
      </c>
      <c r="D14696" s="78">
        <v>-0.16878206000000001</v>
      </c>
      <c r="E14696" s="78">
        <v>-6.1523700000000001E-2</v>
      </c>
      <c r="F14696" s="78">
        <v>0.10386801</v>
      </c>
    </row>
    <row r="14697" spans="1:6" x14ac:dyDescent="0.25">
      <c r="A14697">
        <v>14695</v>
      </c>
      <c r="B14697" t="s">
        <v>15588</v>
      </c>
      <c r="C14697" s="78">
        <v>-0.19779557</v>
      </c>
      <c r="D14697" s="78">
        <v>0.21535172999999999</v>
      </c>
      <c r="E14697" s="78">
        <v>-4.2673744E-2</v>
      </c>
      <c r="F14697" s="78">
        <v>-0.23244614999999999</v>
      </c>
    </row>
    <row r="14698" spans="1:6" x14ac:dyDescent="0.25">
      <c r="A14698">
        <v>14696</v>
      </c>
      <c r="B14698" t="s">
        <v>15589</v>
      </c>
      <c r="C14698" s="78">
        <v>-0.49641531999999999</v>
      </c>
      <c r="D14698" s="78">
        <v>0.39202525999999999</v>
      </c>
      <c r="E14698" s="78">
        <v>-1.3568873E-2</v>
      </c>
      <c r="F14698" s="78">
        <v>1.1718273E-2</v>
      </c>
    </row>
    <row r="14699" spans="1:6" x14ac:dyDescent="0.25">
      <c r="A14699">
        <v>14697</v>
      </c>
      <c r="B14699" t="s">
        <v>15590</v>
      </c>
      <c r="C14699" s="78">
        <v>0.51512970000000002</v>
      </c>
      <c r="D14699" s="78">
        <v>0.97452223000000004</v>
      </c>
      <c r="E14699" s="78">
        <v>-3.4390595000000003E-2</v>
      </c>
      <c r="F14699" s="78">
        <v>0.17954011</v>
      </c>
    </row>
    <row r="14700" spans="1:6" x14ac:dyDescent="0.25">
      <c r="A14700">
        <v>14698</v>
      </c>
      <c r="B14700" t="s">
        <v>15591</v>
      </c>
      <c r="C14700" s="78">
        <v>3.7638338</v>
      </c>
      <c r="D14700" s="78">
        <v>-0.95121250000000002</v>
      </c>
      <c r="E14700" s="78">
        <v>-5.8501444999999999E-2</v>
      </c>
      <c r="F14700" s="78">
        <v>7.142329E-2</v>
      </c>
    </row>
    <row r="14701" spans="1:6" x14ac:dyDescent="0.25">
      <c r="A14701">
        <v>14699</v>
      </c>
      <c r="B14701" t="s">
        <v>15592</v>
      </c>
      <c r="C14701" s="78">
        <v>-3.4255455000000001</v>
      </c>
      <c r="D14701" s="78">
        <v>0.66120650000000003</v>
      </c>
      <c r="E14701" s="78">
        <v>-6.4231969999999999E-2</v>
      </c>
      <c r="F14701" s="78">
        <v>4.0741205000000003E-2</v>
      </c>
    </row>
    <row r="14702" spans="1:6" x14ac:dyDescent="0.25">
      <c r="A14702">
        <v>14700</v>
      </c>
      <c r="B14702" t="s">
        <v>15593</v>
      </c>
      <c r="C14702" s="78">
        <v>-0.12496852999999999</v>
      </c>
      <c r="D14702" s="78">
        <v>-0.40396175000000001</v>
      </c>
      <c r="E14702" s="78">
        <v>2.1105236999999999E-2</v>
      </c>
      <c r="F14702" s="78">
        <v>-0.14048115999999999</v>
      </c>
    </row>
    <row r="14703" spans="1:6" x14ac:dyDescent="0.25">
      <c r="A14703">
        <v>14701</v>
      </c>
      <c r="B14703" t="s">
        <v>15594</v>
      </c>
      <c r="C14703" s="78">
        <v>-1.7073518000000001</v>
      </c>
      <c r="D14703" s="78">
        <v>-1.5145772</v>
      </c>
      <c r="E14703" s="78">
        <v>-3.4390595000000003E-2</v>
      </c>
      <c r="F14703" s="78">
        <v>0.17954011</v>
      </c>
    </row>
    <row r="14704" spans="1:6" x14ac:dyDescent="0.25">
      <c r="A14704">
        <v>14702</v>
      </c>
      <c r="B14704" t="s">
        <v>15595</v>
      </c>
      <c r="C14704" s="78">
        <v>-0.85794187</v>
      </c>
      <c r="D14704" s="78">
        <v>-0.37104425000000002</v>
      </c>
      <c r="E14704" s="78">
        <v>-2.1250587000000001E-2</v>
      </c>
      <c r="F14704" s="78">
        <v>0.19409075000000001</v>
      </c>
    </row>
    <row r="14705" spans="1:6" x14ac:dyDescent="0.25">
      <c r="A14705">
        <v>14703</v>
      </c>
      <c r="B14705" t="s">
        <v>15596</v>
      </c>
      <c r="C14705" s="78">
        <v>0.66214097000000005</v>
      </c>
      <c r="D14705" s="78">
        <v>0.80756676000000005</v>
      </c>
      <c r="E14705" s="78">
        <v>-5.901907E-2</v>
      </c>
      <c r="F14705" s="78">
        <v>0.17316741999999999</v>
      </c>
    </row>
    <row r="14706" spans="1:6" x14ac:dyDescent="0.25">
      <c r="A14706">
        <v>14704</v>
      </c>
      <c r="B14706" t="s">
        <v>15597</v>
      </c>
      <c r="C14706" s="78">
        <v>2.7493210000000001</v>
      </c>
      <c r="D14706" s="78">
        <v>0.78927623999999996</v>
      </c>
      <c r="E14706" s="78">
        <v>-0.1391896</v>
      </c>
      <c r="F14706" s="78">
        <v>-0.19331290000000001</v>
      </c>
    </row>
    <row r="14707" spans="1:6" x14ac:dyDescent="0.25">
      <c r="A14707">
        <v>14705</v>
      </c>
      <c r="B14707" t="s">
        <v>15598</v>
      </c>
      <c r="C14707" s="78">
        <v>-0.35565999999999998</v>
      </c>
      <c r="D14707" s="78">
        <v>1.1240444000000001</v>
      </c>
      <c r="E14707" s="78">
        <v>0.1444587</v>
      </c>
      <c r="F14707" s="78">
        <v>-0.41794837000000001</v>
      </c>
    </row>
    <row r="14708" spans="1:6" x14ac:dyDescent="0.25">
      <c r="A14708">
        <v>14706</v>
      </c>
      <c r="B14708" t="s">
        <v>15599</v>
      </c>
      <c r="C14708" s="78">
        <v>1.3683357</v>
      </c>
      <c r="D14708" s="78">
        <v>-0.85423660000000001</v>
      </c>
      <c r="E14708" s="78">
        <v>-2.1787945E-2</v>
      </c>
      <c r="F14708" s="78">
        <v>-6.1734110000000002E-2</v>
      </c>
    </row>
    <row r="14709" spans="1:6" x14ac:dyDescent="0.25">
      <c r="A14709">
        <v>14707</v>
      </c>
      <c r="B14709" t="s">
        <v>15600</v>
      </c>
      <c r="C14709" s="78">
        <v>1.0287470999999999</v>
      </c>
      <c r="D14709" s="78">
        <v>-0.11589363</v>
      </c>
      <c r="E14709" s="78">
        <v>-7.8719705000000001E-2</v>
      </c>
      <c r="F14709" s="78">
        <v>-7.4692919999999996E-2</v>
      </c>
    </row>
    <row r="14710" spans="1:6" x14ac:dyDescent="0.25">
      <c r="A14710">
        <v>14708</v>
      </c>
      <c r="B14710" t="s">
        <v>15601</v>
      </c>
      <c r="C14710" s="78">
        <v>1.4192111000000001</v>
      </c>
      <c r="D14710" s="78">
        <v>-2.2484415000000002</v>
      </c>
      <c r="E14710" s="78">
        <v>0.33964287999999998</v>
      </c>
      <c r="F14710" s="78">
        <v>-0.47862076999999997</v>
      </c>
    </row>
    <row r="14711" spans="1:6" x14ac:dyDescent="0.25">
      <c r="A14711">
        <v>14709</v>
      </c>
      <c r="B14711" t="s">
        <v>15602</v>
      </c>
      <c r="C14711" s="78">
        <v>-1.5852633</v>
      </c>
      <c r="D14711" s="78">
        <v>0.16547059</v>
      </c>
      <c r="E14711" s="78">
        <v>-5.42674E-2</v>
      </c>
      <c r="F14711" s="78">
        <v>6.9623439999999997E-3</v>
      </c>
    </row>
    <row r="14712" spans="1:6" x14ac:dyDescent="0.25">
      <c r="A14712">
        <v>14710</v>
      </c>
      <c r="B14712" t="s">
        <v>15603</v>
      </c>
      <c r="C14712" s="78">
        <v>0.71205960000000001</v>
      </c>
      <c r="D14712" s="78">
        <v>-0.20926410000000001</v>
      </c>
      <c r="E14712" s="78">
        <v>-3.4390595000000003E-2</v>
      </c>
      <c r="F14712" s="78">
        <v>0.17954011</v>
      </c>
    </row>
    <row r="14713" spans="1:6" x14ac:dyDescent="0.25">
      <c r="A14713">
        <v>14711</v>
      </c>
      <c r="B14713" t="s">
        <v>15604</v>
      </c>
      <c r="C14713" s="78">
        <v>-0.62896669999999999</v>
      </c>
      <c r="D14713" s="78">
        <v>0.49473882000000002</v>
      </c>
      <c r="E14713" s="78">
        <v>-6.2216774000000002E-2</v>
      </c>
      <c r="F14713" s="78">
        <v>-1.6912922E-2</v>
      </c>
    </row>
    <row r="14714" spans="1:6" x14ac:dyDescent="0.25">
      <c r="A14714">
        <v>14712</v>
      </c>
      <c r="B14714" t="s">
        <v>15605</v>
      </c>
      <c r="C14714" s="78">
        <v>2.2127680000000001</v>
      </c>
      <c r="D14714" s="78">
        <v>1.6154934999999999</v>
      </c>
      <c r="E14714" s="78">
        <v>-2.5605392000000001E-2</v>
      </c>
      <c r="F14714" s="78">
        <v>-9.5253900000000002E-2</v>
      </c>
    </row>
    <row r="14715" spans="1:6" x14ac:dyDescent="0.25">
      <c r="A14715">
        <v>14713</v>
      </c>
      <c r="B14715" t="s">
        <v>15606</v>
      </c>
      <c r="C14715" s="78">
        <v>0.67526900000000001</v>
      </c>
      <c r="D14715" s="78">
        <v>3.2297521999999999E-3</v>
      </c>
      <c r="E14715" s="78">
        <v>9.6822720000000004E-3</v>
      </c>
      <c r="F14715" s="78">
        <v>0.23215247999999999</v>
      </c>
    </row>
    <row r="14716" spans="1:6" x14ac:dyDescent="0.25">
      <c r="A14716">
        <v>14714</v>
      </c>
      <c r="B14716" t="s">
        <v>15607</v>
      </c>
      <c r="C14716" s="78">
        <v>1.3313379999999999</v>
      </c>
      <c r="D14716" s="78">
        <v>0.81739030000000001</v>
      </c>
      <c r="E14716" s="78">
        <v>-4.0248520000000003E-2</v>
      </c>
      <c r="F14716" s="78">
        <v>-5.1469000000000001E-2</v>
      </c>
    </row>
    <row r="14717" spans="1:6" x14ac:dyDescent="0.25">
      <c r="A14717">
        <v>14715</v>
      </c>
      <c r="B14717" t="s">
        <v>15608</v>
      </c>
      <c r="C14717" s="78">
        <v>0.10338166</v>
      </c>
      <c r="D14717" s="78">
        <v>0.57564329999999997</v>
      </c>
      <c r="E14717" s="78">
        <v>-3.844057E-2</v>
      </c>
      <c r="F14717" s="78">
        <v>2.0488828000000001E-2</v>
      </c>
    </row>
    <row r="14718" spans="1:6" x14ac:dyDescent="0.25">
      <c r="A14718">
        <v>14716</v>
      </c>
      <c r="B14718" t="s">
        <v>15609</v>
      </c>
      <c r="C14718" s="78">
        <v>0.33379194000000001</v>
      </c>
      <c r="D14718" s="78">
        <v>-0.8380687</v>
      </c>
      <c r="E14718" s="78">
        <v>-3.4390595000000003E-2</v>
      </c>
      <c r="F14718" s="78">
        <v>0.17954011</v>
      </c>
    </row>
    <row r="14719" spans="1:6" x14ac:dyDescent="0.25">
      <c r="A14719">
        <v>14717</v>
      </c>
      <c r="B14719" t="s">
        <v>15610</v>
      </c>
      <c r="C14719" s="78">
        <v>-1.1757545</v>
      </c>
      <c r="D14719" s="78">
        <v>1.3641707999999999</v>
      </c>
      <c r="E14719" s="78">
        <v>-5.2480772000000002E-2</v>
      </c>
      <c r="F14719" s="78">
        <v>8.3795309999999998E-2</v>
      </c>
    </row>
    <row r="14720" spans="1:6" x14ac:dyDescent="0.25">
      <c r="A14720">
        <v>14718</v>
      </c>
      <c r="B14720" t="s">
        <v>15611</v>
      </c>
      <c r="C14720" s="78">
        <v>-0.10022804</v>
      </c>
      <c r="D14720" s="78">
        <v>-0.74681889999999995</v>
      </c>
      <c r="E14720" s="78">
        <v>5.7595894E-3</v>
      </c>
      <c r="F14720" s="78">
        <v>-0.43817709999999999</v>
      </c>
    </row>
    <row r="14721" spans="1:6" x14ac:dyDescent="0.25">
      <c r="A14721">
        <v>14719</v>
      </c>
      <c r="B14721" t="s">
        <v>15612</v>
      </c>
      <c r="C14721" s="78">
        <v>0.72453856000000005</v>
      </c>
      <c r="D14721" s="78">
        <v>3.0881387999999999</v>
      </c>
      <c r="E14721" s="78">
        <v>-6.3523225000000003E-2</v>
      </c>
      <c r="F14721" s="78">
        <v>5.2445172999999998E-2</v>
      </c>
    </row>
    <row r="14722" spans="1:6" x14ac:dyDescent="0.25">
      <c r="A14722">
        <v>14720</v>
      </c>
      <c r="B14722" t="s">
        <v>15613</v>
      </c>
      <c r="C14722" s="78">
        <v>-1.7543297</v>
      </c>
      <c r="D14722" s="78">
        <v>-1.9529358E-2</v>
      </c>
      <c r="E14722" s="78">
        <v>-7.7114775999999996E-2</v>
      </c>
      <c r="F14722" s="78">
        <v>9.3794495000000006E-2</v>
      </c>
    </row>
    <row r="14723" spans="1:6" x14ac:dyDescent="0.25">
      <c r="A14723">
        <v>14721</v>
      </c>
      <c r="B14723" t="s">
        <v>15614</v>
      </c>
      <c r="C14723" s="78">
        <v>-0.60292900000000005</v>
      </c>
      <c r="D14723" s="78">
        <v>0.93684529999999999</v>
      </c>
      <c r="E14723" s="78">
        <v>-3.4390595000000003E-2</v>
      </c>
      <c r="F14723" s="78">
        <v>0.17954011</v>
      </c>
    </row>
    <row r="14724" spans="1:6" x14ac:dyDescent="0.25">
      <c r="A14724">
        <v>14722</v>
      </c>
      <c r="B14724" t="s">
        <v>15615</v>
      </c>
      <c r="C14724" s="78">
        <v>-0.97779059999999995</v>
      </c>
      <c r="D14724" s="78">
        <v>-2.3303003000000002</v>
      </c>
      <c r="E14724" s="78">
        <v>9.1475680000000004E-2</v>
      </c>
      <c r="F14724" s="78">
        <v>-0.13877276999999999</v>
      </c>
    </row>
    <row r="14725" spans="1:6" x14ac:dyDescent="0.25">
      <c r="A14725">
        <v>14723</v>
      </c>
      <c r="B14725" t="s">
        <v>15616</v>
      </c>
      <c r="C14725" s="78">
        <v>0.27886119999999998</v>
      </c>
      <c r="D14725" s="78">
        <v>0.95283043000000001</v>
      </c>
      <c r="E14725" s="78">
        <v>-2.1797503999999999E-2</v>
      </c>
      <c r="F14725" s="78">
        <v>-5.5761546000000002E-2</v>
      </c>
    </row>
    <row r="14726" spans="1:6" x14ac:dyDescent="0.25">
      <c r="A14726">
        <v>14724</v>
      </c>
      <c r="B14726" t="s">
        <v>15617</v>
      </c>
      <c r="C14726" s="78">
        <v>-1.1803881000000001</v>
      </c>
      <c r="D14726" s="78">
        <v>-1.0147333000000001</v>
      </c>
      <c r="E14726" s="78">
        <v>-7.7197865000000004E-2</v>
      </c>
      <c r="F14726" s="78">
        <v>3.0753747000000001E-2</v>
      </c>
    </row>
    <row r="14727" spans="1:6" x14ac:dyDescent="0.25">
      <c r="A14727">
        <v>14725</v>
      </c>
      <c r="B14727" t="s">
        <v>15618</v>
      </c>
      <c r="C14727" s="78">
        <v>-0.7994095</v>
      </c>
      <c r="D14727" s="78">
        <v>0.41817834999999998</v>
      </c>
      <c r="E14727" s="78">
        <v>-6.8992109999999995E-2</v>
      </c>
      <c r="F14727" s="78">
        <v>-0.110477045</v>
      </c>
    </row>
    <row r="14728" spans="1:6" x14ac:dyDescent="0.25">
      <c r="A14728">
        <v>14726</v>
      </c>
      <c r="B14728" t="s">
        <v>15619</v>
      </c>
      <c r="C14728" s="78">
        <v>-1.8416041999999999</v>
      </c>
      <c r="D14728" s="78">
        <v>0.32360154000000002</v>
      </c>
      <c r="E14728" s="78">
        <v>-7.7472819999999998E-2</v>
      </c>
      <c r="F14728" s="78">
        <v>5.0086423999999997E-2</v>
      </c>
    </row>
    <row r="14729" spans="1:6" x14ac:dyDescent="0.25">
      <c r="A14729">
        <v>14727</v>
      </c>
      <c r="B14729" t="s">
        <v>15620</v>
      </c>
      <c r="C14729" s="78">
        <v>-0.72026650000000003</v>
      </c>
      <c r="D14729" s="78">
        <v>2.6919209999999998</v>
      </c>
      <c r="E14729" s="78">
        <v>-1.9744714999999999E-2</v>
      </c>
      <c r="F14729" s="78">
        <v>-0.13791452000000001</v>
      </c>
    </row>
    <row r="14730" spans="1:6" x14ac:dyDescent="0.25">
      <c r="A14730">
        <v>14728</v>
      </c>
      <c r="B14730" t="s">
        <v>15621</v>
      </c>
      <c r="C14730" s="78">
        <v>4.7276499999999997</v>
      </c>
      <c r="D14730" s="78">
        <v>-1.8734238999999999</v>
      </c>
      <c r="E14730" s="78">
        <v>-8.3318619999999996E-2</v>
      </c>
      <c r="F14730" s="78">
        <v>6.728518E-2</v>
      </c>
    </row>
    <row r="14731" spans="1:6" x14ac:dyDescent="0.25">
      <c r="A14731">
        <v>14729</v>
      </c>
      <c r="B14731" t="s">
        <v>15622</v>
      </c>
      <c r="C14731" s="78">
        <v>-0.20772234000000001</v>
      </c>
      <c r="D14731" s="78">
        <v>-0.71247519999999998</v>
      </c>
      <c r="E14731" s="78">
        <v>-8.2504359999999999E-2</v>
      </c>
      <c r="F14731" s="78">
        <v>0.10376179000000001</v>
      </c>
    </row>
    <row r="14732" spans="1:6" x14ac:dyDescent="0.25">
      <c r="A14732">
        <v>14730</v>
      </c>
      <c r="B14732" t="s">
        <v>15623</v>
      </c>
      <c r="C14732" s="78">
        <v>1.1739165</v>
      </c>
      <c r="D14732" s="78">
        <v>0.40075284</v>
      </c>
      <c r="E14732" s="78">
        <v>9.0974479999999996E-2</v>
      </c>
      <c r="F14732" s="78">
        <v>-0.10122718</v>
      </c>
    </row>
    <row r="14733" spans="1:6" x14ac:dyDescent="0.25">
      <c r="A14733">
        <v>14731</v>
      </c>
      <c r="B14733" t="s">
        <v>15624</v>
      </c>
      <c r="C14733" s="78">
        <v>-0.18662739</v>
      </c>
      <c r="D14733" s="78">
        <v>0.6341502</v>
      </c>
      <c r="E14733" s="78">
        <v>-9.0628310000000004E-2</v>
      </c>
      <c r="F14733" s="78">
        <v>1.5637964000000001E-2</v>
      </c>
    </row>
    <row r="14734" spans="1:6" x14ac:dyDescent="0.25">
      <c r="A14734">
        <v>14732</v>
      </c>
      <c r="B14734" t="s">
        <v>15625</v>
      </c>
      <c r="C14734" s="78">
        <v>0.90341159999999998</v>
      </c>
      <c r="D14734" s="78">
        <v>-0.20962822</v>
      </c>
      <c r="E14734" s="78">
        <v>-3.5517979999999998E-2</v>
      </c>
      <c r="F14734" s="78">
        <v>3.8537413E-2</v>
      </c>
    </row>
    <row r="14735" spans="1:6" x14ac:dyDescent="0.25">
      <c r="A14735">
        <v>14733</v>
      </c>
      <c r="B14735" t="s">
        <v>15626</v>
      </c>
      <c r="C14735" s="78">
        <v>-0.41661579999999998</v>
      </c>
      <c r="D14735" s="78">
        <v>0.48241696000000001</v>
      </c>
      <c r="E14735" s="78">
        <v>-8.1358330000000006E-2</v>
      </c>
      <c r="F14735" s="78">
        <v>6.0926370000000001E-2</v>
      </c>
    </row>
    <row r="14736" spans="1:6" x14ac:dyDescent="0.25">
      <c r="A14736">
        <v>14734</v>
      </c>
      <c r="B14736" t="s">
        <v>15627</v>
      </c>
      <c r="C14736" s="78">
        <v>1.5994073</v>
      </c>
      <c r="D14736" s="78">
        <v>-1.3368024999999999</v>
      </c>
      <c r="E14736" s="78">
        <v>-6.8818580000000004E-2</v>
      </c>
      <c r="F14736" s="78">
        <v>-1.2403935E-2</v>
      </c>
    </row>
    <row r="14737" spans="1:6" x14ac:dyDescent="0.25">
      <c r="A14737">
        <v>14735</v>
      </c>
      <c r="B14737" t="s">
        <v>15628</v>
      </c>
      <c r="C14737" s="78">
        <v>3.1204263999999999</v>
      </c>
      <c r="D14737" s="78">
        <v>0.17810941999999999</v>
      </c>
      <c r="E14737" s="78">
        <v>-2.6734529999999999E-2</v>
      </c>
      <c r="F14737" s="78">
        <v>5.058816E-2</v>
      </c>
    </row>
    <row r="14738" spans="1:6" x14ac:dyDescent="0.25">
      <c r="A14738">
        <v>14736</v>
      </c>
      <c r="B14738" t="s">
        <v>15629</v>
      </c>
      <c r="C14738" s="78">
        <v>-0.61597955000000004</v>
      </c>
      <c r="D14738" s="78">
        <v>-0.74775493000000004</v>
      </c>
      <c r="E14738" s="78">
        <v>-1.4636714E-2</v>
      </c>
      <c r="F14738" s="78">
        <v>1.368539E-2</v>
      </c>
    </row>
    <row r="14739" spans="1:6" x14ac:dyDescent="0.25">
      <c r="A14739">
        <v>14737</v>
      </c>
      <c r="B14739" t="s">
        <v>15630</v>
      </c>
      <c r="C14739" s="78">
        <v>5.8581920000000003E-2</v>
      </c>
      <c r="D14739" s="78">
        <v>0.77764129999999998</v>
      </c>
      <c r="E14739" s="78">
        <v>-7.2758779999999995E-2</v>
      </c>
      <c r="F14739" s="78">
        <v>-1.7988576999999999E-2</v>
      </c>
    </row>
    <row r="14740" spans="1:6" x14ac:dyDescent="0.25">
      <c r="A14740">
        <v>14738</v>
      </c>
      <c r="B14740" t="s">
        <v>15631</v>
      </c>
      <c r="C14740" s="78">
        <v>0.85017500000000001</v>
      </c>
      <c r="D14740" s="78">
        <v>-2.5896847000000001E-2</v>
      </c>
      <c r="E14740" s="78">
        <v>-7.6215506000000002E-2</v>
      </c>
      <c r="F14740" s="78">
        <v>-2.7082965000000001E-2</v>
      </c>
    </row>
    <row r="14741" spans="1:6" x14ac:dyDescent="0.25">
      <c r="A14741">
        <v>14739</v>
      </c>
      <c r="B14741" t="s">
        <v>15632</v>
      </c>
      <c r="C14741" s="78">
        <v>-2.2237642000000002</v>
      </c>
      <c r="D14741" s="78">
        <v>0.61750245000000004</v>
      </c>
      <c r="E14741" s="78">
        <v>-3.4390595000000003E-2</v>
      </c>
      <c r="F14741" s="78">
        <v>0.17954011</v>
      </c>
    </row>
    <row r="14742" spans="1:6" x14ac:dyDescent="0.25">
      <c r="A14742">
        <v>14740</v>
      </c>
      <c r="B14742" t="s">
        <v>15633</v>
      </c>
      <c r="C14742" s="78">
        <v>-1.1359147000000001</v>
      </c>
      <c r="D14742" s="78">
        <v>0.32136550000000003</v>
      </c>
      <c r="E14742" s="78">
        <v>-3.4390595000000003E-2</v>
      </c>
      <c r="F14742" s="78">
        <v>0.17954011</v>
      </c>
    </row>
    <row r="14743" spans="1:6" x14ac:dyDescent="0.25">
      <c r="A14743">
        <v>14741</v>
      </c>
      <c r="B14743" t="s">
        <v>15634</v>
      </c>
      <c r="C14743" s="78">
        <v>0.63980029999999999</v>
      </c>
      <c r="D14743" s="78">
        <v>-0.40899435000000001</v>
      </c>
      <c r="E14743" s="78">
        <v>-2.2665813999999999E-2</v>
      </c>
      <c r="F14743" s="78">
        <v>4.2938693999999999E-2</v>
      </c>
    </row>
    <row r="14744" spans="1:6" x14ac:dyDescent="0.25">
      <c r="A14744">
        <v>14742</v>
      </c>
      <c r="B14744" t="s">
        <v>15635</v>
      </c>
      <c r="C14744" s="78">
        <v>-0.21167981999999999</v>
      </c>
      <c r="D14744" s="78">
        <v>-0.64507959999999998</v>
      </c>
      <c r="E14744" s="78">
        <v>-4.7603026E-2</v>
      </c>
      <c r="F14744" s="78">
        <v>9.4013349999999996E-2</v>
      </c>
    </row>
    <row r="14745" spans="1:6" x14ac:dyDescent="0.25">
      <c r="A14745">
        <v>14743</v>
      </c>
      <c r="B14745" t="s">
        <v>15636</v>
      </c>
      <c r="C14745" s="78">
        <v>0.72513079999999996</v>
      </c>
      <c r="D14745" s="78">
        <v>2.9114985</v>
      </c>
      <c r="E14745" s="78">
        <v>-3.4390595000000003E-2</v>
      </c>
      <c r="F14745" s="78">
        <v>0.17954011</v>
      </c>
    </row>
    <row r="14746" spans="1:6" x14ac:dyDescent="0.25">
      <c r="A14746">
        <v>14744</v>
      </c>
      <c r="B14746" t="s">
        <v>15637</v>
      </c>
      <c r="C14746" s="78">
        <v>-1.3474567</v>
      </c>
      <c r="D14746" s="78">
        <v>1.1192485000000001</v>
      </c>
      <c r="E14746" s="78">
        <v>-2.8070543E-2</v>
      </c>
      <c r="F14746" s="78">
        <v>6.8615099999999998E-2</v>
      </c>
    </row>
    <row r="14747" spans="1:6" x14ac:dyDescent="0.25">
      <c r="A14747">
        <v>14745</v>
      </c>
      <c r="B14747" t="s">
        <v>15638</v>
      </c>
      <c r="C14747" s="78">
        <v>0.31710145000000001</v>
      </c>
      <c r="D14747" s="78">
        <v>0.13873394999999999</v>
      </c>
      <c r="E14747" s="78">
        <v>-3.4390595000000003E-2</v>
      </c>
      <c r="F14747" s="78">
        <v>0.17954011</v>
      </c>
    </row>
    <row r="14748" spans="1:6" x14ac:dyDescent="0.25">
      <c r="A14748">
        <v>14746</v>
      </c>
      <c r="B14748" t="s">
        <v>15639</v>
      </c>
      <c r="C14748" s="78">
        <v>-0.90862109999999996</v>
      </c>
      <c r="D14748" s="78">
        <v>-1.0014985000000001</v>
      </c>
      <c r="E14748" s="78">
        <v>-0.10911237999999999</v>
      </c>
      <c r="F14748" s="78">
        <v>-0.31274635000000001</v>
      </c>
    </row>
    <row r="14749" spans="1:6" x14ac:dyDescent="0.25">
      <c r="A14749">
        <v>14747</v>
      </c>
      <c r="B14749" t="s">
        <v>15640</v>
      </c>
      <c r="C14749" s="78">
        <v>3.4070860999999999</v>
      </c>
      <c r="D14749" s="78">
        <v>2.2813804000000002</v>
      </c>
      <c r="E14749" s="78">
        <v>-3.4390595000000003E-2</v>
      </c>
      <c r="F14749" s="78">
        <v>0.17954011</v>
      </c>
    </row>
    <row r="14750" spans="1:6" x14ac:dyDescent="0.25">
      <c r="A14750">
        <v>14748</v>
      </c>
      <c r="B14750" t="s">
        <v>15641</v>
      </c>
      <c r="C14750" s="78">
        <v>1.0055461999999999</v>
      </c>
      <c r="D14750" s="78">
        <v>-2.377624</v>
      </c>
      <c r="E14750" s="78">
        <v>-3.4390595000000003E-2</v>
      </c>
      <c r="F14750" s="78">
        <v>0.17954011</v>
      </c>
    </row>
    <row r="14751" spans="1:6" x14ac:dyDescent="0.25">
      <c r="A14751">
        <v>14749</v>
      </c>
      <c r="B14751" t="s">
        <v>15642</v>
      </c>
      <c r="C14751" s="78">
        <v>-0.532995</v>
      </c>
      <c r="D14751" s="78">
        <v>-0.45095876000000001</v>
      </c>
      <c r="E14751" s="78">
        <v>-4.8946716000000001E-2</v>
      </c>
      <c r="F14751" s="78">
        <v>5.7322844999999997E-2</v>
      </c>
    </row>
    <row r="14752" spans="1:6" x14ac:dyDescent="0.25">
      <c r="A14752">
        <v>14750</v>
      </c>
      <c r="B14752" t="s">
        <v>15643</v>
      </c>
      <c r="C14752" s="78">
        <v>-1.2977945</v>
      </c>
      <c r="D14752" s="78">
        <v>-0.8952253</v>
      </c>
      <c r="E14752" s="78">
        <v>-3.128587E-2</v>
      </c>
      <c r="F14752" s="78">
        <v>7.4856350000000002E-2</v>
      </c>
    </row>
    <row r="14753" spans="1:6" x14ac:dyDescent="0.25">
      <c r="A14753">
        <v>14751</v>
      </c>
      <c r="B14753" t="s">
        <v>15644</v>
      </c>
      <c r="C14753" s="78">
        <v>2.8854256</v>
      </c>
      <c r="D14753" s="78">
        <v>-0.51086900000000002</v>
      </c>
      <c r="E14753" s="78">
        <v>-3.4390595000000003E-2</v>
      </c>
      <c r="F14753" s="78">
        <v>0.17954011</v>
      </c>
    </row>
    <row r="14754" spans="1:6" x14ac:dyDescent="0.25">
      <c r="A14754">
        <v>14752</v>
      </c>
      <c r="B14754" t="s">
        <v>15645</v>
      </c>
      <c r="C14754" s="78">
        <v>-0.19636211000000001</v>
      </c>
      <c r="D14754" s="78">
        <v>-1.2706630000000001</v>
      </c>
      <c r="E14754" s="78">
        <v>1.9201122000000001E-2</v>
      </c>
      <c r="F14754" s="78">
        <v>-0.22059901000000001</v>
      </c>
    </row>
    <row r="14755" spans="1:6" x14ac:dyDescent="0.25">
      <c r="A14755">
        <v>14753</v>
      </c>
      <c r="B14755" t="s">
        <v>15646</v>
      </c>
      <c r="C14755" s="78">
        <v>2.0009169999999998</v>
      </c>
      <c r="D14755" s="78">
        <v>0.56432426000000002</v>
      </c>
      <c r="E14755" s="78">
        <v>-8.2095860000000007E-2</v>
      </c>
      <c r="F14755" s="78">
        <v>-0.24156723999999999</v>
      </c>
    </row>
    <row r="14756" spans="1:6" x14ac:dyDescent="0.25">
      <c r="A14756">
        <v>14754</v>
      </c>
      <c r="B14756" t="s">
        <v>15647</v>
      </c>
      <c r="C14756" s="78">
        <v>1.24411</v>
      </c>
      <c r="D14756" s="78">
        <v>-3.0844839999999998</v>
      </c>
      <c r="E14756" s="78">
        <v>2.868246E-2</v>
      </c>
      <c r="F14756" s="78">
        <v>-4.8417597999999999E-2</v>
      </c>
    </row>
    <row r="14757" spans="1:6" x14ac:dyDescent="0.25">
      <c r="A14757">
        <v>14755</v>
      </c>
      <c r="B14757" t="s">
        <v>15648</v>
      </c>
      <c r="C14757" s="78">
        <v>-2.0360453000000001</v>
      </c>
      <c r="D14757" s="78">
        <v>1.2910455E-2</v>
      </c>
      <c r="E14757" s="78">
        <v>-3.6927685000000001E-3</v>
      </c>
      <c r="F14757" s="78">
        <v>-0.16309083999999999</v>
      </c>
    </row>
    <row r="14758" spans="1:6" x14ac:dyDescent="0.25">
      <c r="A14758">
        <v>14756</v>
      </c>
      <c r="B14758" t="s">
        <v>15649</v>
      </c>
      <c r="C14758" s="78">
        <v>0.72030209999999995</v>
      </c>
      <c r="D14758" s="78">
        <v>1.9504032</v>
      </c>
      <c r="E14758" s="78">
        <v>-5.5195886999999999E-2</v>
      </c>
      <c r="F14758" s="78">
        <v>9.2324729999999994E-2</v>
      </c>
    </row>
    <row r="14759" spans="1:6" x14ac:dyDescent="0.25">
      <c r="A14759">
        <v>14757</v>
      </c>
      <c r="B14759" t="s">
        <v>15650</v>
      </c>
      <c r="C14759" s="78">
        <v>-1.0540929999999999</v>
      </c>
      <c r="D14759" s="78">
        <v>-0.25362216999999998</v>
      </c>
      <c r="E14759" s="78">
        <v>9.5723495000000006E-3</v>
      </c>
      <c r="F14759" s="78">
        <v>-0.11605616000000001</v>
      </c>
    </row>
    <row r="14760" spans="1:6" x14ac:dyDescent="0.25">
      <c r="A14760">
        <v>14758</v>
      </c>
      <c r="B14760" t="s">
        <v>15651</v>
      </c>
      <c r="C14760" s="78">
        <v>4.7578244999999998E-2</v>
      </c>
      <c r="D14760" s="78">
        <v>0.60672413999999997</v>
      </c>
      <c r="E14760" s="78">
        <v>-3.4390595000000003E-2</v>
      </c>
      <c r="F14760" s="78">
        <v>0.17954011</v>
      </c>
    </row>
    <row r="14761" spans="1:6" x14ac:dyDescent="0.25">
      <c r="A14761">
        <v>14759</v>
      </c>
      <c r="B14761" t="s">
        <v>15652</v>
      </c>
      <c r="C14761" s="78">
        <v>-0.91550279999999995</v>
      </c>
      <c r="D14761" s="78">
        <v>-1.8140045</v>
      </c>
      <c r="E14761" s="78">
        <v>-8.1532610000000005E-2</v>
      </c>
      <c r="F14761" s="78">
        <v>1.9876003E-2</v>
      </c>
    </row>
    <row r="14762" spans="1:6" x14ac:dyDescent="0.25">
      <c r="A14762">
        <v>14760</v>
      </c>
      <c r="B14762" t="s">
        <v>15653</v>
      </c>
      <c r="C14762" s="78">
        <v>-1.0687643</v>
      </c>
      <c r="D14762" s="78">
        <v>-2.3308198</v>
      </c>
      <c r="E14762" s="78">
        <v>-6.7354079999999997E-2</v>
      </c>
      <c r="F14762" s="78">
        <v>0.11832054</v>
      </c>
    </row>
    <row r="14763" spans="1:6" x14ac:dyDescent="0.25">
      <c r="A14763">
        <v>14761</v>
      </c>
      <c r="B14763" t="s">
        <v>15654</v>
      </c>
      <c r="C14763" s="78">
        <v>-1.0363228</v>
      </c>
      <c r="D14763" s="78">
        <v>-1.1029507999999999</v>
      </c>
      <c r="E14763" s="78">
        <v>-5.0500070000000001E-2</v>
      </c>
      <c r="F14763" s="78">
        <v>0.100222275</v>
      </c>
    </row>
    <row r="14764" spans="1:6" x14ac:dyDescent="0.25">
      <c r="A14764">
        <v>14762</v>
      </c>
      <c r="B14764" t="s">
        <v>15655</v>
      </c>
      <c r="C14764" s="78">
        <v>0.84209347000000001</v>
      </c>
      <c r="D14764" s="78">
        <v>0.42069072000000002</v>
      </c>
      <c r="E14764" s="78">
        <v>-5.4864533E-2</v>
      </c>
      <c r="F14764" s="78">
        <v>-1.7791376000000001E-2</v>
      </c>
    </row>
    <row r="14765" spans="1:6" x14ac:dyDescent="0.25">
      <c r="A14765">
        <v>14763</v>
      </c>
      <c r="B14765" t="s">
        <v>15656</v>
      </c>
      <c r="C14765" s="78">
        <v>-2.2362570000000002</v>
      </c>
      <c r="D14765" s="78">
        <v>-1.5945985</v>
      </c>
      <c r="E14765" s="78">
        <v>-5.2570328E-2</v>
      </c>
      <c r="F14765" s="78">
        <v>6.6881746000000006E-2</v>
      </c>
    </row>
    <row r="14766" spans="1:6" x14ac:dyDescent="0.25">
      <c r="A14766">
        <v>14764</v>
      </c>
      <c r="B14766" t="s">
        <v>15657</v>
      </c>
      <c r="C14766" s="78">
        <v>-1.6599337999999999</v>
      </c>
      <c r="D14766" s="78">
        <v>1.5526456</v>
      </c>
      <c r="E14766" s="78">
        <v>-6.4270939999999999E-2</v>
      </c>
      <c r="F14766" s="78">
        <v>1.3233333999999999E-2</v>
      </c>
    </row>
    <row r="14767" spans="1:6" x14ac:dyDescent="0.25">
      <c r="A14767">
        <v>14765</v>
      </c>
      <c r="B14767" t="s">
        <v>15658</v>
      </c>
      <c r="C14767" s="78">
        <v>0.39782545000000002</v>
      </c>
      <c r="D14767" s="78">
        <v>2.0950980000000001</v>
      </c>
      <c r="E14767" s="78">
        <v>-1.3019884000000001E-2</v>
      </c>
      <c r="F14767" s="78">
        <v>7.8318520000000003E-2</v>
      </c>
    </row>
    <row r="14768" spans="1:6" x14ac:dyDescent="0.25">
      <c r="A14768">
        <v>14766</v>
      </c>
      <c r="B14768" t="s">
        <v>15659</v>
      </c>
      <c r="C14768" s="78">
        <v>-1.7753497</v>
      </c>
      <c r="D14768" s="78">
        <v>-2.6856580000000001</v>
      </c>
      <c r="E14768" s="78">
        <v>-8.8159630000000003E-2</v>
      </c>
      <c r="F14768" s="78">
        <v>5.0676209999999999E-2</v>
      </c>
    </row>
    <row r="14769" spans="1:6" x14ac:dyDescent="0.25">
      <c r="A14769">
        <v>14767</v>
      </c>
      <c r="B14769" t="s">
        <v>15660</v>
      </c>
      <c r="C14769" s="78">
        <v>-0.55044097000000003</v>
      </c>
      <c r="D14769" s="78">
        <v>-4.2055249999999999E-3</v>
      </c>
      <c r="E14769" s="78">
        <v>-6.1115323999999999E-2</v>
      </c>
      <c r="F14769" s="78">
        <v>-3.6211385999999998E-2</v>
      </c>
    </row>
    <row r="14770" spans="1:6" x14ac:dyDescent="0.25">
      <c r="A14770">
        <v>14768</v>
      </c>
      <c r="B14770" t="s">
        <v>15661</v>
      </c>
      <c r="C14770" s="78">
        <v>1.3089504999999999</v>
      </c>
      <c r="D14770" s="78">
        <v>0.97668326000000005</v>
      </c>
      <c r="E14770" s="78">
        <v>-1.4024432999999999E-2</v>
      </c>
      <c r="F14770" s="78">
        <v>2.3890539999999998E-2</v>
      </c>
    </row>
    <row r="14771" spans="1:6" x14ac:dyDescent="0.25">
      <c r="A14771">
        <v>14769</v>
      </c>
      <c r="B14771" t="s">
        <v>15662</v>
      </c>
      <c r="C14771" s="78">
        <v>2.0883973</v>
      </c>
      <c r="D14771" s="78">
        <v>0.31202590000000002</v>
      </c>
      <c r="E14771" s="78">
        <v>-3.9709254999999999E-2</v>
      </c>
      <c r="F14771" s="78">
        <v>-4.1486250000000002E-2</v>
      </c>
    </row>
    <row r="14772" spans="1:6" x14ac:dyDescent="0.25">
      <c r="A14772">
        <v>14770</v>
      </c>
      <c r="B14772" t="s">
        <v>15663</v>
      </c>
      <c r="C14772" s="78">
        <v>-0.26879292999999999</v>
      </c>
      <c r="D14772" s="78">
        <v>-0.76151586000000004</v>
      </c>
      <c r="E14772" s="78">
        <v>-3.0290293999999999E-2</v>
      </c>
      <c r="F14772" s="78">
        <v>-1.6696929999999999E-2</v>
      </c>
    </row>
    <row r="14773" spans="1:6" x14ac:dyDescent="0.25">
      <c r="A14773">
        <v>14771</v>
      </c>
      <c r="B14773" t="s">
        <v>15664</v>
      </c>
      <c r="C14773" s="78">
        <v>-0.95420910000000003</v>
      </c>
      <c r="D14773" s="78">
        <v>-1.8526378999999999</v>
      </c>
      <c r="E14773" s="78">
        <v>-4.2303546999999997E-2</v>
      </c>
      <c r="F14773" s="78">
        <v>-3.8709252999999999E-2</v>
      </c>
    </row>
    <row r="14774" spans="1:6" x14ac:dyDescent="0.25">
      <c r="A14774">
        <v>14772</v>
      </c>
      <c r="B14774" t="s">
        <v>15665</v>
      </c>
      <c r="C14774" s="78">
        <v>-0.79786336000000002</v>
      </c>
      <c r="D14774" s="78">
        <v>-0.52500880000000005</v>
      </c>
      <c r="E14774" s="78">
        <v>0.409221</v>
      </c>
      <c r="F14774" s="78">
        <v>-0.90809410000000002</v>
      </c>
    </row>
    <row r="14775" spans="1:6" x14ac:dyDescent="0.25">
      <c r="A14775">
        <v>14773</v>
      </c>
      <c r="B14775" t="s">
        <v>15666</v>
      </c>
      <c r="C14775" s="78">
        <v>-2.5033715000000001</v>
      </c>
      <c r="D14775" s="78">
        <v>-9.2656790000000003E-2</v>
      </c>
      <c r="E14775" s="78">
        <v>8.9322402999999996E-4</v>
      </c>
      <c r="F14775" s="78">
        <v>-0.37610529999999998</v>
      </c>
    </row>
    <row r="14776" spans="1:6" x14ac:dyDescent="0.25">
      <c r="A14776">
        <v>14774</v>
      </c>
      <c r="B14776" t="s">
        <v>15667</v>
      </c>
      <c r="C14776" s="78">
        <v>0.21286753</v>
      </c>
      <c r="D14776" s="78">
        <v>1.3817573000000001</v>
      </c>
      <c r="E14776" s="78">
        <v>-3.4390595000000003E-2</v>
      </c>
      <c r="F14776" s="78">
        <v>0.17954011</v>
      </c>
    </row>
    <row r="14777" spans="1:6" x14ac:dyDescent="0.25">
      <c r="A14777">
        <v>14775</v>
      </c>
      <c r="B14777" t="s">
        <v>15668</v>
      </c>
      <c r="C14777" s="78">
        <v>-6.5925300000000006E-2</v>
      </c>
      <c r="D14777" s="78">
        <v>4.5049829999999999E-2</v>
      </c>
      <c r="E14777" s="78">
        <v>7.5656444000000003E-2</v>
      </c>
      <c r="F14777" s="78">
        <v>-0.3001529</v>
      </c>
    </row>
    <row r="14778" spans="1:6" x14ac:dyDescent="0.25">
      <c r="A14778">
        <v>14776</v>
      </c>
      <c r="B14778" t="s">
        <v>15669</v>
      </c>
      <c r="C14778" s="78">
        <v>-2.0963031999999999</v>
      </c>
      <c r="D14778" s="78">
        <v>-0.10070699499999999</v>
      </c>
      <c r="E14778" s="78">
        <v>-3.4390595000000003E-2</v>
      </c>
      <c r="F14778" s="78">
        <v>0.17954011</v>
      </c>
    </row>
    <row r="14779" spans="1:6" x14ac:dyDescent="0.25">
      <c r="A14779">
        <v>14777</v>
      </c>
      <c r="B14779" t="s">
        <v>15670</v>
      </c>
      <c r="C14779" s="78">
        <v>1.4293286999999999</v>
      </c>
      <c r="D14779" s="78">
        <v>-0.25580849999999999</v>
      </c>
      <c r="E14779" s="78">
        <v>-3.8471959999999999E-2</v>
      </c>
      <c r="F14779" s="78">
        <v>8.6649390000000007E-2</v>
      </c>
    </row>
    <row r="14780" spans="1:6" x14ac:dyDescent="0.25">
      <c r="A14780">
        <v>14778</v>
      </c>
      <c r="B14780" t="s">
        <v>15671</v>
      </c>
      <c r="C14780" s="78">
        <v>0.63679300000000005</v>
      </c>
      <c r="D14780" s="78">
        <v>0.41951274999999999</v>
      </c>
      <c r="E14780" s="78">
        <v>-4.0432334E-2</v>
      </c>
      <c r="F14780" s="78">
        <v>6.1409829999999999E-2</v>
      </c>
    </row>
    <row r="14781" spans="1:6" x14ac:dyDescent="0.25">
      <c r="A14781">
        <v>14779</v>
      </c>
      <c r="B14781" t="s">
        <v>15672</v>
      </c>
      <c r="C14781" s="78">
        <v>0.31399152000000002</v>
      </c>
      <c r="D14781" s="78">
        <v>1.3839575</v>
      </c>
      <c r="E14781" s="78">
        <v>-5.6710682999999998E-2</v>
      </c>
      <c r="F14781" s="78">
        <v>2.0891725999999999E-2</v>
      </c>
    </row>
    <row r="14782" spans="1:6" x14ac:dyDescent="0.25">
      <c r="A14782">
        <v>14780</v>
      </c>
      <c r="B14782" t="s">
        <v>15673</v>
      </c>
      <c r="C14782" s="78">
        <v>-0.57689100000000004</v>
      </c>
      <c r="D14782" s="78">
        <v>-1.4962472</v>
      </c>
      <c r="E14782" s="78">
        <v>-3.4390595000000003E-2</v>
      </c>
      <c r="F14782" s="78">
        <v>0.17954011</v>
      </c>
    </row>
    <row r="14783" spans="1:6" x14ac:dyDescent="0.25">
      <c r="A14783">
        <v>14781</v>
      </c>
      <c r="B14783" t="s">
        <v>15674</v>
      </c>
      <c r="C14783" s="78">
        <v>-2.3446864999999999</v>
      </c>
      <c r="D14783" s="78">
        <v>-0.23052903999999999</v>
      </c>
      <c r="E14783" s="78">
        <v>-3.4390595000000003E-2</v>
      </c>
      <c r="F14783" s="78">
        <v>0.17954011</v>
      </c>
    </row>
    <row r="14784" spans="1:6" x14ac:dyDescent="0.25">
      <c r="A14784">
        <v>14782</v>
      </c>
      <c r="B14784" t="s">
        <v>15675</v>
      </c>
      <c r="C14784" s="78">
        <v>-0.81011060000000001</v>
      </c>
      <c r="D14784" s="78">
        <v>-0.21722169999999999</v>
      </c>
      <c r="E14784" s="78">
        <v>-5.7573456000000002E-2</v>
      </c>
      <c r="F14784" s="78">
        <v>-5.7829365000000001E-2</v>
      </c>
    </row>
    <row r="14785" spans="1:6" x14ac:dyDescent="0.25">
      <c r="A14785">
        <v>14783</v>
      </c>
      <c r="B14785" t="s">
        <v>15676</v>
      </c>
      <c r="C14785" s="78">
        <v>1.6037775000000001</v>
      </c>
      <c r="D14785" s="78">
        <v>-0.17223266000000001</v>
      </c>
      <c r="E14785" s="78">
        <v>-3.4390595000000003E-2</v>
      </c>
      <c r="F14785" s="78">
        <v>0.17954011</v>
      </c>
    </row>
    <row r="14786" spans="1:6" x14ac:dyDescent="0.25">
      <c r="A14786">
        <v>14784</v>
      </c>
      <c r="B14786" t="s">
        <v>15677</v>
      </c>
      <c r="C14786" s="78">
        <v>-1.6829334</v>
      </c>
      <c r="D14786" s="78">
        <v>0.98887119999999995</v>
      </c>
      <c r="E14786" s="78">
        <v>-5.2373150000000002E-3</v>
      </c>
      <c r="F14786" s="78">
        <v>-3.1972885E-2</v>
      </c>
    </row>
    <row r="14787" spans="1:6" x14ac:dyDescent="0.25">
      <c r="A14787">
        <v>14785</v>
      </c>
      <c r="B14787" t="s">
        <v>15678</v>
      </c>
      <c r="C14787" s="78">
        <v>-2.4871916000000001E-2</v>
      </c>
      <c r="D14787" s="78">
        <v>1.1021240999999999</v>
      </c>
      <c r="E14787" s="78">
        <v>-3.4390595000000003E-2</v>
      </c>
      <c r="F14787" s="78">
        <v>0.17954011</v>
      </c>
    </row>
    <row r="14788" spans="1:6" x14ac:dyDescent="0.25">
      <c r="A14788">
        <v>14786</v>
      </c>
      <c r="B14788" t="s">
        <v>15679</v>
      </c>
      <c r="C14788" s="78">
        <v>-1.4288968</v>
      </c>
      <c r="D14788" s="78">
        <v>0.46694052000000003</v>
      </c>
      <c r="E14788" s="78">
        <v>-6.0514730000000003E-2</v>
      </c>
      <c r="F14788" s="78">
        <v>7.2912889999999994E-2</v>
      </c>
    </row>
    <row r="14789" spans="1:6" x14ac:dyDescent="0.25">
      <c r="A14789">
        <v>14787</v>
      </c>
      <c r="B14789" t="s">
        <v>15680</v>
      </c>
      <c r="C14789" s="78">
        <v>4.1770785999999997E-2</v>
      </c>
      <c r="D14789" s="78">
        <v>0.32061613</v>
      </c>
      <c r="E14789" s="78">
        <v>-3.4390595000000003E-2</v>
      </c>
      <c r="F14789" s="78">
        <v>0.17954011</v>
      </c>
    </row>
    <row r="14790" spans="1:6" x14ac:dyDescent="0.25">
      <c r="A14790">
        <v>14788</v>
      </c>
      <c r="B14790" t="s">
        <v>15681</v>
      </c>
      <c r="C14790" s="78">
        <v>-0.15916886999999999</v>
      </c>
      <c r="D14790" s="78">
        <v>0.48388955</v>
      </c>
      <c r="E14790" s="78">
        <v>-0.12295565</v>
      </c>
      <c r="F14790" s="78">
        <v>-0.25708281999999999</v>
      </c>
    </row>
    <row r="14791" spans="1:6" x14ac:dyDescent="0.25">
      <c r="A14791">
        <v>14789</v>
      </c>
      <c r="B14791" t="s">
        <v>15682</v>
      </c>
      <c r="C14791" s="78">
        <v>0.99732779999999999</v>
      </c>
      <c r="D14791" s="78">
        <v>0.83582747000000002</v>
      </c>
      <c r="E14791" s="78">
        <v>-3.4390595000000003E-2</v>
      </c>
      <c r="F14791" s="78">
        <v>0.17954011</v>
      </c>
    </row>
    <row r="14792" spans="1:6" x14ac:dyDescent="0.25">
      <c r="A14792">
        <v>14790</v>
      </c>
      <c r="B14792" t="s">
        <v>15683</v>
      </c>
      <c r="C14792" s="78">
        <v>0.99783049999999995</v>
      </c>
      <c r="D14792" s="78">
        <v>-8.1385369999999995E-3</v>
      </c>
      <c r="E14792" s="78">
        <v>-4.0664949999999998E-2</v>
      </c>
      <c r="F14792" s="78">
        <v>2.7579679999999999E-2</v>
      </c>
    </row>
    <row r="14793" spans="1:6" x14ac:dyDescent="0.25">
      <c r="A14793">
        <v>14791</v>
      </c>
      <c r="B14793" t="s">
        <v>15684</v>
      </c>
      <c r="C14793" s="78">
        <v>0.63520670000000001</v>
      </c>
      <c r="D14793" s="78">
        <v>1.1763414000000001</v>
      </c>
      <c r="E14793" s="78">
        <v>1.3000902E-2</v>
      </c>
      <c r="F14793" s="78">
        <v>8.3753936000000001E-2</v>
      </c>
    </row>
    <row r="14794" spans="1:6" x14ac:dyDescent="0.25">
      <c r="A14794">
        <v>14792</v>
      </c>
      <c r="B14794" t="s">
        <v>15685</v>
      </c>
      <c r="C14794" s="78">
        <v>-1.0822676</v>
      </c>
      <c r="D14794" s="78">
        <v>0.77939904000000004</v>
      </c>
      <c r="E14794" s="78">
        <v>-3.0034135999999999E-2</v>
      </c>
      <c r="F14794" s="78">
        <v>-4.9633591999999997E-2</v>
      </c>
    </row>
    <row r="14795" spans="1:6" x14ac:dyDescent="0.25">
      <c r="A14795">
        <v>14793</v>
      </c>
      <c r="B14795" t="s">
        <v>15686</v>
      </c>
      <c r="C14795" s="78">
        <v>-0.74106970000000005</v>
      </c>
      <c r="D14795" s="78">
        <v>-1.2428277000000001</v>
      </c>
      <c r="E14795" s="78">
        <v>4.5381486000000001E-5</v>
      </c>
      <c r="F14795" s="78">
        <v>-6.0921475000000003E-2</v>
      </c>
    </row>
    <row r="14796" spans="1:6" x14ac:dyDescent="0.25">
      <c r="A14796">
        <v>14794</v>
      </c>
      <c r="B14796" t="s">
        <v>15687</v>
      </c>
      <c r="C14796" s="78">
        <v>2.3075960000000002</v>
      </c>
      <c r="D14796" s="78">
        <v>-0.92651033000000005</v>
      </c>
      <c r="E14796" s="78">
        <v>-0.10681023000000001</v>
      </c>
      <c r="F14796" s="78">
        <v>-0.25418763999999999</v>
      </c>
    </row>
    <row r="14797" spans="1:6" x14ac:dyDescent="0.25">
      <c r="A14797">
        <v>14795</v>
      </c>
      <c r="B14797" t="s">
        <v>15688</v>
      </c>
      <c r="C14797" s="78">
        <v>-1.6057764000000001</v>
      </c>
      <c r="D14797" s="78">
        <v>-1.8920687</v>
      </c>
      <c r="E14797" s="78">
        <v>4.1020040000000001E-2</v>
      </c>
      <c r="F14797" s="78">
        <v>-0.1113915</v>
      </c>
    </row>
    <row r="14798" spans="1:6" x14ac:dyDescent="0.25">
      <c r="A14798">
        <v>14796</v>
      </c>
      <c r="B14798" t="s">
        <v>15689</v>
      </c>
      <c r="C14798" s="78">
        <v>0.56217324999999996</v>
      </c>
      <c r="D14798" s="78">
        <v>-0.69697905000000004</v>
      </c>
      <c r="E14798" s="78">
        <v>-4.3370723999999999E-2</v>
      </c>
      <c r="F14798" s="78">
        <v>1.2212097999999999E-2</v>
      </c>
    </row>
    <row r="14799" spans="1:6" x14ac:dyDescent="0.25">
      <c r="A14799">
        <v>14797</v>
      </c>
      <c r="B14799" t="s">
        <v>15690</v>
      </c>
      <c r="C14799" s="78">
        <v>-1.2064785</v>
      </c>
      <c r="D14799" s="78">
        <v>-0.97183215999999994</v>
      </c>
      <c r="E14799" s="78">
        <v>0.22376673999999999</v>
      </c>
      <c r="F14799" s="78">
        <v>-0.37725592000000002</v>
      </c>
    </row>
    <row r="14800" spans="1:6" x14ac:dyDescent="0.25">
      <c r="A14800">
        <v>14798</v>
      </c>
      <c r="B14800" t="s">
        <v>15691</v>
      </c>
      <c r="C14800" s="78">
        <v>-0.66195470000000001</v>
      </c>
      <c r="D14800" s="78">
        <v>1.5749849</v>
      </c>
      <c r="E14800" s="78">
        <v>-5.7371079999999998E-2</v>
      </c>
      <c r="F14800" s="78">
        <v>-0.12024261</v>
      </c>
    </row>
    <row r="14801" spans="1:6" x14ac:dyDescent="0.25">
      <c r="A14801">
        <v>14799</v>
      </c>
      <c r="B14801" t="s">
        <v>15692</v>
      </c>
      <c r="C14801" s="78">
        <v>-1.0380455</v>
      </c>
      <c r="D14801" s="78">
        <v>1.2108270999999999</v>
      </c>
      <c r="E14801" s="78">
        <v>-3.2858225999999997E-2</v>
      </c>
      <c r="F14801" s="78">
        <v>-6.8899539999999995E-2</v>
      </c>
    </row>
    <row r="14802" spans="1:6" x14ac:dyDescent="0.25">
      <c r="A14802">
        <v>14800</v>
      </c>
      <c r="B14802" t="s">
        <v>15693</v>
      </c>
      <c r="C14802" s="78">
        <v>2.4082859999999999</v>
      </c>
      <c r="D14802" s="78">
        <v>-1.1056968</v>
      </c>
      <c r="E14802" s="78">
        <v>6.0407023999999997E-2</v>
      </c>
      <c r="F14802" s="78">
        <v>-5.8992863E-2</v>
      </c>
    </row>
    <row r="14803" spans="1:6" x14ac:dyDescent="0.25">
      <c r="A14803">
        <v>14801</v>
      </c>
      <c r="B14803" t="s">
        <v>15694</v>
      </c>
      <c r="C14803" s="78">
        <v>0.5355972</v>
      </c>
      <c r="D14803" s="78">
        <v>-1.7367568</v>
      </c>
      <c r="E14803" s="78">
        <v>-8.8042200000000001E-2</v>
      </c>
      <c r="F14803" s="78">
        <v>2.2586419999999999E-2</v>
      </c>
    </row>
    <row r="14804" spans="1:6" x14ac:dyDescent="0.25">
      <c r="A14804">
        <v>14802</v>
      </c>
      <c r="B14804" t="s">
        <v>15695</v>
      </c>
      <c r="C14804" s="78">
        <v>-1.227079</v>
      </c>
      <c r="D14804" s="78">
        <v>1.2930893000000001</v>
      </c>
      <c r="E14804" s="78">
        <v>-8.6142029999999994E-2</v>
      </c>
      <c r="F14804" s="78">
        <v>5.7784429999999998E-2</v>
      </c>
    </row>
    <row r="14805" spans="1:6" x14ac:dyDescent="0.25">
      <c r="A14805">
        <v>14803</v>
      </c>
      <c r="B14805" t="s">
        <v>15696</v>
      </c>
      <c r="C14805" s="78">
        <v>2.21265</v>
      </c>
      <c r="D14805" s="78">
        <v>1.4779834000000001</v>
      </c>
      <c r="E14805" s="78">
        <v>-2.7689926E-2</v>
      </c>
      <c r="F14805" s="78">
        <v>8.4465040000000005E-2</v>
      </c>
    </row>
    <row r="14806" spans="1:6" x14ac:dyDescent="0.25">
      <c r="A14806">
        <v>14804</v>
      </c>
      <c r="B14806" t="s">
        <v>15697</v>
      </c>
      <c r="C14806" s="78">
        <v>-1.2540534999999999</v>
      </c>
      <c r="D14806" s="78">
        <v>-0.82200335999999996</v>
      </c>
      <c r="E14806" s="78">
        <v>-3.521295E-2</v>
      </c>
      <c r="F14806" s="78">
        <v>0.104539126</v>
      </c>
    </row>
    <row r="14807" spans="1:6" x14ac:dyDescent="0.25">
      <c r="A14807">
        <v>14805</v>
      </c>
      <c r="B14807" t="s">
        <v>15698</v>
      </c>
      <c r="C14807" s="78">
        <v>-0.70810649999999997</v>
      </c>
      <c r="D14807" s="78">
        <v>-1.4492548999999999</v>
      </c>
      <c r="E14807" s="78">
        <v>-3.4390595000000003E-2</v>
      </c>
      <c r="F14807" s="78">
        <v>0.17954011</v>
      </c>
    </row>
    <row r="14808" spans="1:6" x14ac:dyDescent="0.25">
      <c r="A14808">
        <v>14806</v>
      </c>
      <c r="B14808" t="s">
        <v>15699</v>
      </c>
      <c r="C14808" s="78">
        <v>-0.86278116999999999</v>
      </c>
      <c r="D14808" s="78">
        <v>1.9118991000000001</v>
      </c>
      <c r="E14808" s="78">
        <v>-7.485174E-2</v>
      </c>
      <c r="F14808" s="78">
        <v>5.5696679999999998E-2</v>
      </c>
    </row>
    <row r="14809" spans="1:6" x14ac:dyDescent="0.25">
      <c r="A14809">
        <v>14807</v>
      </c>
      <c r="B14809" t="s">
        <v>15700</v>
      </c>
      <c r="C14809" s="78">
        <v>0.79396889999999998</v>
      </c>
      <c r="D14809" s="78">
        <v>-0.20077026000000001</v>
      </c>
      <c r="E14809" s="78">
        <v>-0.10388923999999999</v>
      </c>
      <c r="F14809" s="78">
        <v>1.6507164000000001E-2</v>
      </c>
    </row>
    <row r="14810" spans="1:6" x14ac:dyDescent="0.25">
      <c r="A14810">
        <v>14808</v>
      </c>
      <c r="B14810" t="s">
        <v>15701</v>
      </c>
      <c r="C14810" s="78">
        <v>-1.0513428</v>
      </c>
      <c r="D14810" s="78">
        <v>-0.70565940000000005</v>
      </c>
      <c r="E14810" s="78">
        <v>-7.7848256000000005E-2</v>
      </c>
      <c r="F14810" s="78">
        <v>7.7227680000000007E-2</v>
      </c>
    </row>
    <row r="14811" spans="1:6" x14ac:dyDescent="0.25">
      <c r="A14811">
        <v>14809</v>
      </c>
      <c r="B14811" t="s">
        <v>15702</v>
      </c>
      <c r="C14811" s="78">
        <v>1.4623351</v>
      </c>
      <c r="D14811" s="78">
        <v>1.6738341000000001</v>
      </c>
      <c r="E14811" s="78">
        <v>-3.4390595000000003E-2</v>
      </c>
      <c r="F14811" s="78">
        <v>0.17954011</v>
      </c>
    </row>
    <row r="14812" spans="1:6" x14ac:dyDescent="0.25">
      <c r="A14812">
        <v>14810</v>
      </c>
      <c r="B14812" t="s">
        <v>15703</v>
      </c>
      <c r="C14812" s="78">
        <v>-0.89903677000000004</v>
      </c>
      <c r="D14812" s="78">
        <v>-3.6635838000000001</v>
      </c>
      <c r="E14812" s="78">
        <v>-4.5105702999999999E-3</v>
      </c>
      <c r="F14812" s="78">
        <v>-3.1659930000000003E-2</v>
      </c>
    </row>
    <row r="14813" spans="1:6" x14ac:dyDescent="0.25">
      <c r="A14813">
        <v>14811</v>
      </c>
      <c r="B14813" t="s">
        <v>15704</v>
      </c>
      <c r="C14813" s="78">
        <v>0.65296816999999996</v>
      </c>
      <c r="D14813" s="78">
        <v>-2.6468976</v>
      </c>
      <c r="E14813" s="78">
        <v>1.9383837000000001E-2</v>
      </c>
      <c r="F14813" s="78">
        <v>-3.1029149999999998E-2</v>
      </c>
    </row>
    <row r="14814" spans="1:6" x14ac:dyDescent="0.25">
      <c r="A14814">
        <v>14812</v>
      </c>
      <c r="B14814" t="s">
        <v>15705</v>
      </c>
      <c r="C14814" s="78">
        <v>-1.1104563000000001</v>
      </c>
      <c r="D14814" s="78">
        <v>-0.98296523000000002</v>
      </c>
      <c r="E14814" s="78">
        <v>-3.4390595000000003E-2</v>
      </c>
      <c r="F14814" s="78">
        <v>0.17954011</v>
      </c>
    </row>
    <row r="14815" spans="1:6" x14ac:dyDescent="0.25">
      <c r="A14815">
        <v>14813</v>
      </c>
      <c r="B14815" t="s">
        <v>15706</v>
      </c>
      <c r="C14815" s="78">
        <v>-1.2581823999999999</v>
      </c>
      <c r="D14815" s="78">
        <v>0.53374410000000005</v>
      </c>
      <c r="E14815" s="78">
        <v>-0.10841816999999999</v>
      </c>
      <c r="F14815" s="78">
        <v>-0.25196803000000001</v>
      </c>
    </row>
    <row r="14816" spans="1:6" x14ac:dyDescent="0.25">
      <c r="A14816">
        <v>14814</v>
      </c>
      <c r="B14816" t="s">
        <v>15707</v>
      </c>
      <c r="C14816" s="78">
        <v>2.4710800000000002</v>
      </c>
      <c r="D14816" s="78">
        <v>-1.9846440000000001</v>
      </c>
      <c r="E14816" s="78">
        <v>-9.3560309999999994E-2</v>
      </c>
      <c r="F14816" s="78">
        <v>2.5624052000000001E-2</v>
      </c>
    </row>
    <row r="14817" spans="1:6" x14ac:dyDescent="0.25">
      <c r="A14817">
        <v>14815</v>
      </c>
      <c r="B14817" t="s">
        <v>15708</v>
      </c>
      <c r="C14817" s="78">
        <v>2.431994</v>
      </c>
      <c r="D14817" s="78">
        <v>1.248864</v>
      </c>
      <c r="E14817" s="78">
        <v>-8.8969600000000006E-3</v>
      </c>
      <c r="F14817" s="78">
        <v>0.25780130000000001</v>
      </c>
    </row>
    <row r="14818" spans="1:6" x14ac:dyDescent="0.25">
      <c r="A14818">
        <v>14816</v>
      </c>
      <c r="B14818" t="s">
        <v>15709</v>
      </c>
      <c r="C14818" s="78">
        <v>3.2310146999999998</v>
      </c>
      <c r="D14818" s="78">
        <v>3.8708634000000002</v>
      </c>
      <c r="E14818" s="78">
        <v>-2.7710090999999999E-2</v>
      </c>
      <c r="F14818" s="78">
        <v>7.6234190000000002E-3</v>
      </c>
    </row>
    <row r="14819" spans="1:6" x14ac:dyDescent="0.25">
      <c r="A14819">
        <v>14817</v>
      </c>
      <c r="B14819" t="s">
        <v>15710</v>
      </c>
      <c r="C14819" s="78">
        <v>-0.21571070000000001</v>
      </c>
      <c r="D14819" s="78">
        <v>0.43595420000000001</v>
      </c>
      <c r="E14819" s="78">
        <v>-3.578891E-2</v>
      </c>
      <c r="F14819" s="78">
        <v>4.7975212000000003E-2</v>
      </c>
    </row>
    <row r="14820" spans="1:6" x14ac:dyDescent="0.25">
      <c r="A14820">
        <v>14818</v>
      </c>
      <c r="B14820" t="s">
        <v>15711</v>
      </c>
      <c r="C14820" s="78">
        <v>2.8875910999999999</v>
      </c>
      <c r="D14820" s="78">
        <v>-0.86591019999999996</v>
      </c>
      <c r="E14820" s="78">
        <v>-3.4390595000000003E-2</v>
      </c>
      <c r="F14820" s="78">
        <v>0.17954011</v>
      </c>
    </row>
    <row r="14821" spans="1:6" x14ac:dyDescent="0.25">
      <c r="A14821">
        <v>14819</v>
      </c>
      <c r="B14821" t="s">
        <v>15712</v>
      </c>
      <c r="C14821" s="78">
        <v>-2.1488757000000001</v>
      </c>
      <c r="D14821" s="78">
        <v>0.91276705000000002</v>
      </c>
      <c r="E14821" s="78">
        <v>-5.2421733999999998E-2</v>
      </c>
      <c r="F14821" s="78">
        <v>-0.12145881</v>
      </c>
    </row>
    <row r="14822" spans="1:6" x14ac:dyDescent="0.25">
      <c r="A14822">
        <v>14820</v>
      </c>
      <c r="B14822" t="s">
        <v>15713</v>
      </c>
      <c r="C14822" s="78">
        <v>1.2367431</v>
      </c>
      <c r="D14822" s="78">
        <v>-0.32352819999999999</v>
      </c>
      <c r="E14822" s="78">
        <v>-3.4390595000000003E-2</v>
      </c>
      <c r="F14822" s="78">
        <v>0.17954011</v>
      </c>
    </row>
    <row r="14823" spans="1:6" x14ac:dyDescent="0.25">
      <c r="A14823">
        <v>14821</v>
      </c>
      <c r="B14823" t="s">
        <v>15714</v>
      </c>
      <c r="C14823" s="78">
        <v>-0.79768424999999998</v>
      </c>
      <c r="D14823" s="78">
        <v>-0.58472679999999999</v>
      </c>
      <c r="E14823" s="78">
        <v>-0.10126005</v>
      </c>
      <c r="F14823" s="78">
        <v>-4.4745192000000003E-2</v>
      </c>
    </row>
    <row r="14824" spans="1:6" x14ac:dyDescent="0.25">
      <c r="A14824">
        <v>14822</v>
      </c>
      <c r="B14824" t="s">
        <v>15715</v>
      </c>
      <c r="C14824" s="78">
        <v>0.25429234000000001</v>
      </c>
      <c r="D14824" s="78">
        <v>0.62538433000000004</v>
      </c>
      <c r="E14824" s="78">
        <v>-3.4390595000000003E-2</v>
      </c>
      <c r="F14824" s="78">
        <v>0.17954011</v>
      </c>
    </row>
    <row r="14825" spans="1:6" x14ac:dyDescent="0.25">
      <c r="A14825">
        <v>14823</v>
      </c>
      <c r="B14825" t="s">
        <v>15716</v>
      </c>
      <c r="C14825" s="78">
        <v>-0.588565</v>
      </c>
      <c r="D14825" s="78">
        <v>1.0978247999999999</v>
      </c>
      <c r="E14825" s="78">
        <v>1.0993591999999999E-3</v>
      </c>
      <c r="F14825" s="78">
        <v>0.16043679999999999</v>
      </c>
    </row>
    <row r="14826" spans="1:6" x14ac:dyDescent="0.25">
      <c r="A14826">
        <v>14824</v>
      </c>
      <c r="B14826" t="s">
        <v>15717</v>
      </c>
      <c r="C14826" s="78">
        <v>0.89161800000000002</v>
      </c>
      <c r="D14826" s="78">
        <v>-1.7835865</v>
      </c>
      <c r="E14826" s="78">
        <v>-1.0930344E-2</v>
      </c>
      <c r="F14826" s="78">
        <v>5.0350353E-2</v>
      </c>
    </row>
    <row r="14827" spans="1:6" x14ac:dyDescent="0.25">
      <c r="A14827">
        <v>14825</v>
      </c>
      <c r="B14827" t="s">
        <v>15718</v>
      </c>
      <c r="C14827" s="78">
        <v>0.39805266</v>
      </c>
      <c r="D14827" s="78">
        <v>1.4021876</v>
      </c>
      <c r="E14827" s="78">
        <v>-9.5277799999999996E-2</v>
      </c>
      <c r="F14827" s="78">
        <v>4.9159423000000001E-2</v>
      </c>
    </row>
    <row r="14828" spans="1:6" x14ac:dyDescent="0.25">
      <c r="A14828">
        <v>14826</v>
      </c>
      <c r="B14828" t="s">
        <v>15719</v>
      </c>
      <c r="C14828" s="78">
        <v>7.4615330000000002</v>
      </c>
      <c r="D14828" s="78">
        <v>-0.33296843999999998</v>
      </c>
      <c r="E14828" s="78">
        <v>-7.6636784000000003E-3</v>
      </c>
      <c r="F14828" s="78">
        <v>1.4868379000000001E-3</v>
      </c>
    </row>
    <row r="14829" spans="1:6" x14ac:dyDescent="0.25">
      <c r="A14829">
        <v>14827</v>
      </c>
      <c r="B14829" t="s">
        <v>15720</v>
      </c>
      <c r="C14829" s="78">
        <v>-1.7215520000000002E-2</v>
      </c>
      <c r="D14829" s="78">
        <v>1.8028751999999999</v>
      </c>
      <c r="E14829" s="78">
        <v>9.7225349999999992E-3</v>
      </c>
      <c r="F14829" s="78">
        <v>-8.677472E-2</v>
      </c>
    </row>
    <row r="14830" spans="1:6" x14ac:dyDescent="0.25">
      <c r="A14830">
        <v>14828</v>
      </c>
      <c r="B14830" t="s">
        <v>15721</v>
      </c>
      <c r="C14830" s="78">
        <v>0.76657640000000005</v>
      </c>
      <c r="D14830" s="78">
        <v>0.66374160000000004</v>
      </c>
      <c r="E14830" s="78">
        <v>-2.8711997E-2</v>
      </c>
      <c r="F14830" s="78">
        <v>2.7862235999999999E-2</v>
      </c>
    </row>
    <row r="14831" spans="1:6" x14ac:dyDescent="0.25">
      <c r="A14831">
        <v>14829</v>
      </c>
      <c r="B14831" t="s">
        <v>15722</v>
      </c>
      <c r="C14831" s="78">
        <v>-0.6778554</v>
      </c>
      <c r="D14831" s="78">
        <v>1.0567844E-2</v>
      </c>
      <c r="E14831" s="78">
        <v>-9.2275899999999994E-2</v>
      </c>
      <c r="F14831" s="78">
        <v>-9.1138079999999996E-2</v>
      </c>
    </row>
    <row r="14832" spans="1:6" x14ac:dyDescent="0.25">
      <c r="A14832">
        <v>14830</v>
      </c>
      <c r="B14832" t="s">
        <v>15723</v>
      </c>
      <c r="C14832" s="78">
        <v>-0.9244926</v>
      </c>
      <c r="D14832" s="78">
        <v>1.94374</v>
      </c>
      <c r="E14832" s="78">
        <v>-3.8260325999999997E-2</v>
      </c>
      <c r="F14832" s="78">
        <v>5.4185999999999998E-2</v>
      </c>
    </row>
    <row r="14833" spans="1:6" x14ac:dyDescent="0.25">
      <c r="A14833">
        <v>14831</v>
      </c>
      <c r="B14833" t="s">
        <v>15724</v>
      </c>
      <c r="C14833" s="78">
        <v>-0.29416513</v>
      </c>
      <c r="D14833" s="78">
        <v>-2.3639986999999998</v>
      </c>
      <c r="E14833" s="78">
        <v>-8.9893609999999999E-2</v>
      </c>
      <c r="F14833" s="78">
        <v>8.9151480000000005E-2</v>
      </c>
    </row>
    <row r="14834" spans="1:6" x14ac:dyDescent="0.25">
      <c r="A14834">
        <v>14832</v>
      </c>
      <c r="B14834" t="s">
        <v>15725</v>
      </c>
      <c r="C14834" s="78">
        <v>5.0013741999999999</v>
      </c>
      <c r="D14834" s="78">
        <v>-0.77729475000000003</v>
      </c>
      <c r="E14834" s="78">
        <v>-0.11516674</v>
      </c>
      <c r="F14834" s="78">
        <v>-0.13339253000000001</v>
      </c>
    </row>
    <row r="14835" spans="1:6" x14ac:dyDescent="0.25">
      <c r="A14835">
        <v>14833</v>
      </c>
      <c r="B14835" t="s">
        <v>15726</v>
      </c>
      <c r="C14835" s="78">
        <v>1.9230316999999999</v>
      </c>
      <c r="D14835" s="78">
        <v>0.20062316999999999</v>
      </c>
      <c r="E14835" s="78">
        <v>-2.8182045000000001E-3</v>
      </c>
      <c r="F14835" s="78">
        <v>-0.44172280000000003</v>
      </c>
    </row>
    <row r="14836" spans="1:6" x14ac:dyDescent="0.25">
      <c r="A14836">
        <v>14834</v>
      </c>
      <c r="B14836" t="s">
        <v>15727</v>
      </c>
      <c r="C14836" s="78">
        <v>-0.44890508000000001</v>
      </c>
      <c r="D14836" s="78">
        <v>0.42913878</v>
      </c>
      <c r="E14836" s="78">
        <v>-2.2269592000000001E-2</v>
      </c>
      <c r="F14836" s="78">
        <v>0.18606687</v>
      </c>
    </row>
    <row r="14837" spans="1:6" x14ac:dyDescent="0.25">
      <c r="A14837">
        <v>14835</v>
      </c>
      <c r="B14837" t="s">
        <v>15728</v>
      </c>
      <c r="C14837" s="78">
        <v>-1.2529896</v>
      </c>
      <c r="D14837" s="78">
        <v>0.42159829999999998</v>
      </c>
      <c r="E14837" s="78">
        <v>3.5813841999999999E-2</v>
      </c>
      <c r="F14837" s="78">
        <v>5.8655895E-2</v>
      </c>
    </row>
    <row r="14838" spans="1:6" x14ac:dyDescent="0.25">
      <c r="A14838">
        <v>14836</v>
      </c>
      <c r="B14838" t="s">
        <v>15729</v>
      </c>
      <c r="C14838" s="78">
        <v>-0.25661126000000001</v>
      </c>
      <c r="D14838" s="78">
        <v>-1.062619</v>
      </c>
      <c r="E14838" s="78">
        <v>5.5089052999999999E-2</v>
      </c>
      <c r="F14838" s="78">
        <v>-0.279696</v>
      </c>
    </row>
    <row r="14839" spans="1:6" x14ac:dyDescent="0.25">
      <c r="A14839">
        <v>14837</v>
      </c>
      <c r="B14839" t="s">
        <v>15730</v>
      </c>
      <c r="C14839" s="78">
        <v>0.17404344999999999</v>
      </c>
      <c r="D14839" s="78">
        <v>-0.29763640000000002</v>
      </c>
      <c r="E14839" s="78">
        <v>-5.1360457999999998E-2</v>
      </c>
      <c r="F14839" s="78">
        <v>6.9303160000000003E-2</v>
      </c>
    </row>
    <row r="14840" spans="1:6" x14ac:dyDescent="0.25">
      <c r="A14840">
        <v>14838</v>
      </c>
      <c r="B14840" t="s">
        <v>15731</v>
      </c>
      <c r="C14840" s="78">
        <v>-0.27146342000000001</v>
      </c>
      <c r="D14840" s="78">
        <v>-0.18272438999999999</v>
      </c>
      <c r="E14840" s="78">
        <v>8.0032650000000007E-3</v>
      </c>
      <c r="F14840" s="78">
        <v>1.4621645000000001E-2</v>
      </c>
    </row>
    <row r="14841" spans="1:6" x14ac:dyDescent="0.25">
      <c r="A14841">
        <v>14839</v>
      </c>
      <c r="B14841" t="s">
        <v>15732</v>
      </c>
      <c r="C14841" s="78">
        <v>-0.14600052999999999</v>
      </c>
      <c r="D14841" s="78">
        <v>-1.5479835</v>
      </c>
      <c r="E14841" s="78">
        <v>-1.9018874E-3</v>
      </c>
      <c r="F14841" s="78">
        <v>-3.3847780000000001E-2</v>
      </c>
    </row>
    <row r="14842" spans="1:6" x14ac:dyDescent="0.25">
      <c r="A14842">
        <v>14840</v>
      </c>
      <c r="B14842" t="s">
        <v>15733</v>
      </c>
      <c r="C14842" s="78">
        <v>1.7046540999999999</v>
      </c>
      <c r="D14842" s="78">
        <v>-2.5506494000000002</v>
      </c>
      <c r="E14842" s="78">
        <v>-0.10525675</v>
      </c>
      <c r="F14842" s="78">
        <v>3.3164619999999999E-2</v>
      </c>
    </row>
    <row r="14843" spans="1:6" x14ac:dyDescent="0.25">
      <c r="A14843">
        <v>14841</v>
      </c>
      <c r="B14843" t="s">
        <v>15734</v>
      </c>
      <c r="C14843" s="78">
        <v>-0.94756746000000003</v>
      </c>
      <c r="D14843" s="78">
        <v>1.5292422999999999</v>
      </c>
      <c r="E14843" s="78">
        <v>1.5221108999999999</v>
      </c>
      <c r="F14843" s="78">
        <v>0.16891702</v>
      </c>
    </row>
    <row r="14844" spans="1:6" x14ac:dyDescent="0.25">
      <c r="A14844">
        <v>14842</v>
      </c>
      <c r="B14844" t="s">
        <v>15735</v>
      </c>
      <c r="C14844" s="78">
        <v>-0.29560273999999997</v>
      </c>
      <c r="D14844" s="78">
        <v>1.0534806999999999</v>
      </c>
      <c r="E14844" s="78">
        <v>-2.799484E-2</v>
      </c>
      <c r="F14844" s="78">
        <v>-4.9678326000000002E-2</v>
      </c>
    </row>
    <row r="14845" spans="1:6" x14ac:dyDescent="0.25">
      <c r="A14845">
        <v>14843</v>
      </c>
      <c r="B14845" t="s">
        <v>15736</v>
      </c>
      <c r="C14845" s="78">
        <v>0.70249019999999995</v>
      </c>
      <c r="D14845" s="78">
        <v>1.0908085999999999</v>
      </c>
      <c r="E14845" s="78">
        <v>-4.3443570000000001E-2</v>
      </c>
      <c r="F14845" s="78">
        <v>7.0017780000000002E-2</v>
      </c>
    </row>
    <row r="14846" spans="1:6" x14ac:dyDescent="0.25">
      <c r="A14846">
        <v>14844</v>
      </c>
      <c r="B14846" t="s">
        <v>15737</v>
      </c>
      <c r="C14846" s="78">
        <v>1.489582</v>
      </c>
      <c r="D14846" s="78">
        <v>-3.6240329999999998</v>
      </c>
      <c r="E14846" s="78">
        <v>-7.4152910000000002E-2</v>
      </c>
      <c r="F14846" s="78">
        <v>3.4246296000000002E-2</v>
      </c>
    </row>
    <row r="14847" spans="1:6" x14ac:dyDescent="0.25">
      <c r="A14847">
        <v>14845</v>
      </c>
      <c r="B14847" t="s">
        <v>15738</v>
      </c>
      <c r="C14847" s="78">
        <v>0.37345</v>
      </c>
      <c r="D14847" s="78">
        <v>-1.1941481</v>
      </c>
      <c r="E14847" s="78">
        <v>-8.7911469999999992E-3</v>
      </c>
      <c r="F14847" s="78">
        <v>7.3004685E-2</v>
      </c>
    </row>
    <row r="14848" spans="1:6" x14ac:dyDescent="0.25">
      <c r="A14848">
        <v>14846</v>
      </c>
      <c r="B14848" t="s">
        <v>15739</v>
      </c>
      <c r="C14848" s="78">
        <v>0.61822664999999999</v>
      </c>
      <c r="D14848" s="78">
        <v>-0.92434930000000004</v>
      </c>
      <c r="E14848" s="78">
        <v>-8.9392810000000003E-2</v>
      </c>
      <c r="F14848" s="78">
        <v>1.5934914000000001E-2</v>
      </c>
    </row>
    <row r="14849" spans="1:6" x14ac:dyDescent="0.25">
      <c r="A14849">
        <v>14847</v>
      </c>
      <c r="B14849" t="s">
        <v>15740</v>
      </c>
      <c r="C14849" s="78">
        <v>1.3676573000000001</v>
      </c>
      <c r="D14849" s="78">
        <v>-1.6748277</v>
      </c>
      <c r="E14849" s="78">
        <v>-3.8077439999999997E-2</v>
      </c>
      <c r="F14849" s="78">
        <v>6.1912990000000001E-2</v>
      </c>
    </row>
    <row r="14850" spans="1:6" x14ac:dyDescent="0.25">
      <c r="A14850">
        <v>14848</v>
      </c>
      <c r="B14850" t="s">
        <v>15741</v>
      </c>
      <c r="C14850" s="78">
        <v>2.6398682999999998</v>
      </c>
      <c r="D14850" s="78">
        <v>-2.773396</v>
      </c>
      <c r="E14850" s="78">
        <v>-2.6249631999999998E-2</v>
      </c>
      <c r="F14850" s="78">
        <v>6.0716048000000002E-2</v>
      </c>
    </row>
    <row r="14851" spans="1:6" x14ac:dyDescent="0.25">
      <c r="A14851">
        <v>14849</v>
      </c>
      <c r="B14851" t="s">
        <v>15742</v>
      </c>
      <c r="C14851" s="78">
        <v>-0.49252805</v>
      </c>
      <c r="D14851" s="78">
        <v>1.5563119999999999</v>
      </c>
      <c r="E14851" s="78">
        <v>-6.7315819999999998E-2</v>
      </c>
      <c r="F14851" s="78">
        <v>-2.0855352000000001E-2</v>
      </c>
    </row>
    <row r="14852" spans="1:6" x14ac:dyDescent="0.25">
      <c r="A14852">
        <v>14850</v>
      </c>
      <c r="B14852" t="s">
        <v>15743</v>
      </c>
      <c r="C14852" s="78">
        <v>-1.5460564999999999</v>
      </c>
      <c r="D14852" s="78">
        <v>0.83875966000000002</v>
      </c>
      <c r="E14852" s="78">
        <v>-4.4028320000000003E-2</v>
      </c>
      <c r="F14852" s="78">
        <v>0.11790006</v>
      </c>
    </row>
    <row r="14853" spans="1:6" x14ac:dyDescent="0.25">
      <c r="A14853">
        <v>14851</v>
      </c>
      <c r="B14853" t="s">
        <v>15744</v>
      </c>
      <c r="C14853" s="78">
        <v>-0.76555569999999995</v>
      </c>
      <c r="D14853" s="78">
        <v>-0.14979327000000001</v>
      </c>
      <c r="E14853" s="78">
        <v>-7.5943830000000004E-2</v>
      </c>
      <c r="F14853" s="78">
        <v>1.4906108E-2</v>
      </c>
    </row>
    <row r="14854" spans="1:6" x14ac:dyDescent="0.25">
      <c r="A14854">
        <v>14852</v>
      </c>
      <c r="B14854" t="s">
        <v>15745</v>
      </c>
      <c r="C14854" s="78">
        <v>0.13981917999999999</v>
      </c>
      <c r="D14854" s="78">
        <v>-3.7154346999999997E-2</v>
      </c>
      <c r="E14854" s="78">
        <v>-5.6927115E-2</v>
      </c>
      <c r="F14854" s="78">
        <v>2.1004289999999998E-2</v>
      </c>
    </row>
    <row r="14855" spans="1:6" x14ac:dyDescent="0.25">
      <c r="A14855">
        <v>14853</v>
      </c>
      <c r="B14855" t="s">
        <v>15746</v>
      </c>
      <c r="C14855" s="78">
        <v>-1.4093294999999999</v>
      </c>
      <c r="D14855" s="78">
        <v>1.1547476999999999</v>
      </c>
      <c r="E14855" s="78">
        <v>-8.7305430000000003E-2</v>
      </c>
      <c r="F14855" s="78">
        <v>7.6119309999999996E-2</v>
      </c>
    </row>
    <row r="14856" spans="1:6" x14ac:dyDescent="0.25">
      <c r="A14856">
        <v>14854</v>
      </c>
      <c r="B14856" t="s">
        <v>15747</v>
      </c>
      <c r="C14856" s="78">
        <v>-2.5428950000000001</v>
      </c>
      <c r="D14856" s="78">
        <v>-1.4835039999999999</v>
      </c>
      <c r="E14856" s="78">
        <v>-2.914284E-2</v>
      </c>
      <c r="F14856" s="78">
        <v>-1.01349205E-2</v>
      </c>
    </row>
    <row r="14857" spans="1:6" x14ac:dyDescent="0.25">
      <c r="A14857">
        <v>14855</v>
      </c>
      <c r="B14857" t="s">
        <v>15748</v>
      </c>
      <c r="C14857" s="78">
        <v>0.15530774</v>
      </c>
      <c r="D14857" s="78">
        <v>1.9257953000000001</v>
      </c>
      <c r="E14857" s="78">
        <v>0.4024451</v>
      </c>
      <c r="F14857" s="78">
        <v>-0.38277018000000002</v>
      </c>
    </row>
    <row r="14858" spans="1:6" x14ac:dyDescent="0.25">
      <c r="A14858">
        <v>14856</v>
      </c>
      <c r="B14858" t="s">
        <v>15749</v>
      </c>
      <c r="C14858" s="78">
        <v>-0.71361410000000003</v>
      </c>
      <c r="D14858" s="78">
        <v>-0.95499754000000003</v>
      </c>
      <c r="E14858" s="78">
        <v>0.14474677999999999</v>
      </c>
      <c r="F14858" s="78">
        <v>-0.50928669999999998</v>
      </c>
    </row>
    <row r="14859" spans="1:6" x14ac:dyDescent="0.25">
      <c r="A14859">
        <v>14857</v>
      </c>
      <c r="B14859" t="s">
        <v>15750</v>
      </c>
      <c r="C14859" s="78">
        <v>-1.7590577999999999</v>
      </c>
      <c r="D14859" s="78">
        <v>1.0518632000000001</v>
      </c>
      <c r="E14859" s="78">
        <v>-8.1661410000000004E-2</v>
      </c>
      <c r="F14859" s="78">
        <v>5.9833966000000002E-2</v>
      </c>
    </row>
    <row r="14860" spans="1:6" x14ac:dyDescent="0.25">
      <c r="A14860">
        <v>14858</v>
      </c>
      <c r="B14860" t="s">
        <v>15751</v>
      </c>
      <c r="C14860" s="78">
        <v>-0.91150070000000005</v>
      </c>
      <c r="D14860" s="78">
        <v>2.3270230000000001</v>
      </c>
      <c r="E14860" s="78">
        <v>-3.4457330000000001E-2</v>
      </c>
      <c r="F14860" s="78">
        <v>0.20332111</v>
      </c>
    </row>
    <row r="14861" spans="1:6" x14ac:dyDescent="0.25">
      <c r="A14861">
        <v>14859</v>
      </c>
      <c r="B14861" t="s">
        <v>15752</v>
      </c>
      <c r="C14861" s="78">
        <v>-0.74729069999999997</v>
      </c>
      <c r="D14861" s="78">
        <v>1.0788437</v>
      </c>
      <c r="E14861" s="78">
        <v>-3.4390595000000003E-2</v>
      </c>
      <c r="F14861" s="78">
        <v>0.17954011</v>
      </c>
    </row>
    <row r="14862" spans="1:6" x14ac:dyDescent="0.25">
      <c r="A14862">
        <v>14860</v>
      </c>
      <c r="B14862" t="s">
        <v>15753</v>
      </c>
      <c r="C14862" s="78">
        <v>-0.74834436000000004</v>
      </c>
      <c r="D14862" s="78">
        <v>-1.1173158999999999</v>
      </c>
      <c r="E14862" s="78">
        <v>-5.2073992999999999E-2</v>
      </c>
      <c r="F14862" s="78">
        <v>6.5122869999999999E-2</v>
      </c>
    </row>
    <row r="14863" spans="1:6" x14ac:dyDescent="0.25">
      <c r="A14863">
        <v>14861</v>
      </c>
      <c r="B14863" t="s">
        <v>15754</v>
      </c>
      <c r="C14863" s="78">
        <v>1.3698808</v>
      </c>
      <c r="D14863" s="78">
        <v>-0.12211576</v>
      </c>
      <c r="E14863" s="78">
        <v>-1.6224148000000001E-2</v>
      </c>
      <c r="F14863" s="78">
        <v>-5.3682849999999997E-2</v>
      </c>
    </row>
    <row r="14864" spans="1:6" x14ac:dyDescent="0.25">
      <c r="A14864">
        <v>14862</v>
      </c>
      <c r="B14864" t="s">
        <v>15755</v>
      </c>
      <c r="C14864" s="78">
        <v>-1.7381108999999999</v>
      </c>
      <c r="D14864" s="78">
        <v>0.50932460000000002</v>
      </c>
      <c r="E14864" s="78">
        <v>-4.7369868000000002E-2</v>
      </c>
      <c r="F14864" s="78">
        <v>0.13808906000000001</v>
      </c>
    </row>
    <row r="14865" spans="1:6" x14ac:dyDescent="0.25">
      <c r="A14865">
        <v>14863</v>
      </c>
      <c r="B14865" t="s">
        <v>15756</v>
      </c>
      <c r="C14865" s="78">
        <v>0.74881315000000004</v>
      </c>
      <c r="D14865" s="78">
        <v>-9.2272759999999995E-2</v>
      </c>
      <c r="E14865" s="78">
        <v>1.3224781000000001E-5</v>
      </c>
      <c r="F14865" s="78">
        <v>-0.12864141000000001</v>
      </c>
    </row>
    <row r="14866" spans="1:6" x14ac:dyDescent="0.25">
      <c r="A14866">
        <v>14864</v>
      </c>
      <c r="B14866" t="s">
        <v>15757</v>
      </c>
      <c r="C14866" s="78">
        <v>-2.0292623000000001</v>
      </c>
      <c r="D14866" s="78">
        <v>-1.2503029999999999</v>
      </c>
      <c r="E14866" s="78">
        <v>-4.5269789999999997E-2</v>
      </c>
      <c r="F14866" s="78">
        <v>8.0151945000000002E-2</v>
      </c>
    </row>
    <row r="14867" spans="1:6" x14ac:dyDescent="0.25">
      <c r="A14867">
        <v>14865</v>
      </c>
      <c r="B14867" t="s">
        <v>15758</v>
      </c>
      <c r="C14867" s="78">
        <v>0.55550120000000003</v>
      </c>
      <c r="D14867" s="78">
        <v>-0.28017186999999999</v>
      </c>
      <c r="E14867" s="78">
        <v>-2.1774258000000001E-2</v>
      </c>
      <c r="F14867" s="78">
        <v>3.0273303000000001E-2</v>
      </c>
    </row>
    <row r="14868" spans="1:6" x14ac:dyDescent="0.25">
      <c r="A14868">
        <v>14866</v>
      </c>
      <c r="B14868" t="s">
        <v>15759</v>
      </c>
      <c r="C14868" s="78">
        <v>-0.79446539999999999</v>
      </c>
      <c r="D14868" s="78">
        <v>-0.32479867000000001</v>
      </c>
      <c r="E14868" s="78">
        <v>-6.7053870000000002E-2</v>
      </c>
      <c r="F14868" s="78">
        <v>4.5271322000000003E-2</v>
      </c>
    </row>
    <row r="14869" spans="1:6" x14ac:dyDescent="0.25">
      <c r="A14869">
        <v>14867</v>
      </c>
      <c r="B14869" t="s">
        <v>15760</v>
      </c>
      <c r="C14869" s="78">
        <v>-0.1100516</v>
      </c>
      <c r="D14869" s="78">
        <v>1.2897149000000001</v>
      </c>
      <c r="E14869" s="78">
        <v>-3.4390595000000003E-2</v>
      </c>
      <c r="F14869" s="78">
        <v>0.17954011</v>
      </c>
    </row>
    <row r="14870" spans="1:6" x14ac:dyDescent="0.25">
      <c r="A14870">
        <v>14868</v>
      </c>
      <c r="B14870" t="s">
        <v>15761</v>
      </c>
      <c r="C14870" s="78">
        <v>1.1588255000000001</v>
      </c>
      <c r="D14870" s="78">
        <v>-1.1134687999999999</v>
      </c>
      <c r="E14870" s="78">
        <v>-2.2856481000000001E-2</v>
      </c>
      <c r="F14870" s="78">
        <v>-5.1973119999999998E-2</v>
      </c>
    </row>
    <row r="14871" spans="1:6" x14ac:dyDescent="0.25">
      <c r="A14871">
        <v>14869</v>
      </c>
      <c r="B14871" t="s">
        <v>15762</v>
      </c>
      <c r="C14871" s="78">
        <v>-0.12773928000000001</v>
      </c>
      <c r="D14871" s="78">
        <v>-1.239598</v>
      </c>
      <c r="E14871" s="78">
        <v>-0.22904733999999999</v>
      </c>
      <c r="F14871" s="78">
        <v>-0.48175210000000002</v>
      </c>
    </row>
    <row r="14872" spans="1:6" x14ac:dyDescent="0.25">
      <c r="A14872">
        <v>14870</v>
      </c>
      <c r="B14872" t="s">
        <v>15763</v>
      </c>
      <c r="C14872" s="78">
        <v>8.5221859999999997E-2</v>
      </c>
      <c r="D14872" s="78">
        <v>-0.37325856000000002</v>
      </c>
      <c r="E14872" s="78">
        <v>-2.9551618000000002E-2</v>
      </c>
      <c r="F14872" s="78">
        <v>7.4099845999999997E-2</v>
      </c>
    </row>
    <row r="14873" spans="1:6" x14ac:dyDescent="0.25">
      <c r="A14873">
        <v>14871</v>
      </c>
      <c r="B14873" t="s">
        <v>15764</v>
      </c>
      <c r="C14873" s="78">
        <v>0.22067896000000001</v>
      </c>
      <c r="D14873" s="78">
        <v>0.61227374999999995</v>
      </c>
      <c r="E14873" s="78">
        <v>-3.4390595000000003E-2</v>
      </c>
      <c r="F14873" s="78">
        <v>0.17954011</v>
      </c>
    </row>
    <row r="14874" spans="1:6" x14ac:dyDescent="0.25">
      <c r="A14874">
        <v>14872</v>
      </c>
      <c r="B14874" t="s">
        <v>15765</v>
      </c>
      <c r="C14874" s="78">
        <v>0.93452670000000004</v>
      </c>
      <c r="D14874" s="78">
        <v>7.6954499999999995E-2</v>
      </c>
      <c r="E14874" s="78">
        <v>-7.7784790000000006E-2</v>
      </c>
      <c r="F14874" s="78">
        <v>0.12235223000000001</v>
      </c>
    </row>
    <row r="14875" spans="1:6" x14ac:dyDescent="0.25">
      <c r="A14875">
        <v>14873</v>
      </c>
      <c r="B14875" t="s">
        <v>15766</v>
      </c>
      <c r="C14875" s="78">
        <v>-1.4829378</v>
      </c>
      <c r="D14875" s="78">
        <v>7.679598E-2</v>
      </c>
      <c r="E14875" s="78">
        <v>-3.4390595000000003E-2</v>
      </c>
      <c r="F14875" s="78">
        <v>0.17954011</v>
      </c>
    </row>
    <row r="14876" spans="1:6" x14ac:dyDescent="0.25">
      <c r="A14876">
        <v>14874</v>
      </c>
      <c r="B14876" t="s">
        <v>15767</v>
      </c>
      <c r="C14876" s="78">
        <v>-2.3914783000000002</v>
      </c>
      <c r="D14876" s="78">
        <v>0.74339557000000001</v>
      </c>
      <c r="E14876" s="78">
        <v>-8.6456370000000005E-2</v>
      </c>
      <c r="F14876" s="78">
        <v>0.11302168999999999</v>
      </c>
    </row>
    <row r="14877" spans="1:6" x14ac:dyDescent="0.25">
      <c r="A14877">
        <v>14875</v>
      </c>
      <c r="B14877" t="s">
        <v>15768</v>
      </c>
      <c r="C14877" s="78">
        <v>-2.1763290999999998</v>
      </c>
      <c r="D14877" s="78">
        <v>-1.5724672</v>
      </c>
      <c r="E14877" s="78">
        <v>-8.447172E-2</v>
      </c>
      <c r="F14877" s="78">
        <v>4.8767030000000003E-2</v>
      </c>
    </row>
    <row r="14878" spans="1:6" x14ac:dyDescent="0.25">
      <c r="A14878">
        <v>14876</v>
      </c>
      <c r="B14878" t="s">
        <v>15769</v>
      </c>
      <c r="C14878" s="78">
        <v>-1.4911034000000001</v>
      </c>
      <c r="D14878" s="78">
        <v>-0.61073374999999996</v>
      </c>
      <c r="E14878" s="78">
        <v>-3.4390595000000003E-2</v>
      </c>
      <c r="F14878" s="78">
        <v>0.17954011</v>
      </c>
    </row>
    <row r="14879" spans="1:6" x14ac:dyDescent="0.25">
      <c r="A14879">
        <v>14877</v>
      </c>
      <c r="B14879" t="s">
        <v>15770</v>
      </c>
      <c r="C14879" s="78">
        <v>0.31003234000000002</v>
      </c>
      <c r="D14879" s="78">
        <v>1.8470377</v>
      </c>
      <c r="E14879" s="78">
        <v>-4.9513454999999998E-2</v>
      </c>
      <c r="F14879" s="78">
        <v>-6.6694349999999999E-2</v>
      </c>
    </row>
    <row r="14880" spans="1:6" x14ac:dyDescent="0.25">
      <c r="A14880">
        <v>14878</v>
      </c>
      <c r="B14880" t="s">
        <v>15771</v>
      </c>
      <c r="C14880" s="78">
        <v>-1.2080747999999999</v>
      </c>
      <c r="D14880" s="78">
        <v>0.74992550000000002</v>
      </c>
      <c r="E14880" s="78">
        <v>-3.4390595000000003E-2</v>
      </c>
      <c r="F14880" s="78">
        <v>0.17954011</v>
      </c>
    </row>
    <row r="14881" spans="1:6" x14ac:dyDescent="0.25">
      <c r="A14881">
        <v>14879</v>
      </c>
      <c r="B14881" t="s">
        <v>15772</v>
      </c>
      <c r="C14881" s="78">
        <v>0.96448970000000001</v>
      </c>
      <c r="D14881" s="78">
        <v>-9.6844404999999995E-2</v>
      </c>
      <c r="E14881" s="78">
        <v>-5.4375584999999997E-2</v>
      </c>
      <c r="F14881" s="78">
        <v>-0.23897256</v>
      </c>
    </row>
    <row r="14882" spans="1:6" x14ac:dyDescent="0.25">
      <c r="A14882">
        <v>14880</v>
      </c>
      <c r="B14882" t="s">
        <v>15773</v>
      </c>
      <c r="C14882" s="78">
        <v>4.1073849999999998</v>
      </c>
      <c r="D14882" s="78">
        <v>0.37308222000000002</v>
      </c>
      <c r="E14882" s="78">
        <v>-6.6064953999999995E-2</v>
      </c>
      <c r="F14882" s="78">
        <v>-4.1124402999999997E-2</v>
      </c>
    </row>
    <row r="14883" spans="1:6" x14ac:dyDescent="0.25">
      <c r="A14883">
        <v>14881</v>
      </c>
      <c r="B14883" t="s">
        <v>15774</v>
      </c>
      <c r="C14883" s="78">
        <v>0.95643699999999998</v>
      </c>
      <c r="D14883" s="78">
        <v>-2.4031487</v>
      </c>
      <c r="E14883" s="78">
        <v>-6.0896180000000001E-2</v>
      </c>
      <c r="F14883" s="78">
        <v>4.5053290000000003E-2</v>
      </c>
    </row>
    <row r="14884" spans="1:6" x14ac:dyDescent="0.25">
      <c r="A14884">
        <v>14882</v>
      </c>
      <c r="B14884" t="s">
        <v>15775</v>
      </c>
      <c r="C14884" s="78">
        <v>-1.0210807</v>
      </c>
      <c r="D14884" s="78">
        <v>1.6606498999999999</v>
      </c>
      <c r="E14884" s="78">
        <v>-3.4390595000000003E-2</v>
      </c>
      <c r="F14884" s="78">
        <v>0.17954011</v>
      </c>
    </row>
    <row r="14885" spans="1:6" x14ac:dyDescent="0.25">
      <c r="A14885">
        <v>14883</v>
      </c>
      <c r="B14885" t="s">
        <v>15776</v>
      </c>
      <c r="C14885" s="78">
        <v>-1.447333</v>
      </c>
      <c r="D14885" s="78">
        <v>-1.8967413</v>
      </c>
      <c r="E14885" s="78">
        <v>-9.0011469999999993E-3</v>
      </c>
      <c r="F14885" s="78">
        <v>-0.17255671</v>
      </c>
    </row>
    <row r="14886" spans="1:6" x14ac:dyDescent="0.25">
      <c r="A14886">
        <v>14884</v>
      </c>
      <c r="B14886" t="s">
        <v>15777</v>
      </c>
      <c r="C14886" s="78">
        <v>0.94432839999999996</v>
      </c>
      <c r="D14886" s="78">
        <v>-2.1910517</v>
      </c>
      <c r="E14886" s="78">
        <v>-2.9739978E-2</v>
      </c>
      <c r="F14886" s="78">
        <v>-3.7178397000000001E-4</v>
      </c>
    </row>
    <row r="14887" spans="1:6" x14ac:dyDescent="0.25">
      <c r="A14887">
        <v>14885</v>
      </c>
      <c r="B14887" t="s">
        <v>15778</v>
      </c>
      <c r="C14887" s="78">
        <v>2.6975161999999999</v>
      </c>
      <c r="D14887" s="78">
        <v>-5.8448970000000003E-2</v>
      </c>
      <c r="E14887" s="78">
        <v>-4.3102126999999997E-2</v>
      </c>
      <c r="F14887" s="78">
        <v>-6.7646936000000005E-2</v>
      </c>
    </row>
    <row r="14888" spans="1:6" x14ac:dyDescent="0.25">
      <c r="A14888">
        <v>14886</v>
      </c>
      <c r="B14888" t="s">
        <v>15779</v>
      </c>
      <c r="C14888" s="78">
        <v>1.4733651999999999</v>
      </c>
      <c r="D14888" s="78">
        <v>0.17064710999999999</v>
      </c>
      <c r="E14888" s="78">
        <v>-2.9287707E-2</v>
      </c>
      <c r="F14888" s="78">
        <v>8.3147033999999995E-2</v>
      </c>
    </row>
    <row r="14889" spans="1:6" x14ac:dyDescent="0.25">
      <c r="A14889">
        <v>14887</v>
      </c>
      <c r="B14889" t="s">
        <v>15780</v>
      </c>
      <c r="C14889" s="78">
        <v>-1.25021</v>
      </c>
      <c r="D14889" s="78">
        <v>1.3020905</v>
      </c>
      <c r="E14889" s="78">
        <v>-2.1977184E-2</v>
      </c>
      <c r="F14889" s="78">
        <v>5.4647340000000003E-2</v>
      </c>
    </row>
    <row r="14890" spans="1:6" x14ac:dyDescent="0.25">
      <c r="A14890">
        <v>14888</v>
      </c>
      <c r="B14890" t="s">
        <v>15781</v>
      </c>
      <c r="C14890" s="78">
        <v>0.48325726000000002</v>
      </c>
      <c r="D14890" s="78">
        <v>0.73081090000000004</v>
      </c>
      <c r="E14890" s="78">
        <v>7.9667195999999996E-2</v>
      </c>
      <c r="F14890" s="78">
        <v>-0.65750940000000002</v>
      </c>
    </row>
    <row r="14891" spans="1:6" x14ac:dyDescent="0.25">
      <c r="A14891">
        <v>14889</v>
      </c>
      <c r="B14891" t="s">
        <v>15782</v>
      </c>
      <c r="C14891" s="78">
        <v>-2.3448172</v>
      </c>
      <c r="D14891" s="78">
        <v>-0.99968979999999996</v>
      </c>
      <c r="E14891" s="78">
        <v>-9.9028450000000004E-2</v>
      </c>
      <c r="F14891" s="78">
        <v>7.183668E-2</v>
      </c>
    </row>
    <row r="14892" spans="1:6" x14ac:dyDescent="0.25">
      <c r="A14892">
        <v>14890</v>
      </c>
      <c r="B14892" t="s">
        <v>15783</v>
      </c>
      <c r="C14892" s="78">
        <v>2.1292748000000001</v>
      </c>
      <c r="D14892" s="78">
        <v>2.4046102</v>
      </c>
      <c r="E14892" s="78">
        <v>-1.6176983999999998E-2</v>
      </c>
      <c r="F14892" s="78">
        <v>-2.8759911999999999E-2</v>
      </c>
    </row>
    <row r="14893" spans="1:6" x14ac:dyDescent="0.25">
      <c r="A14893">
        <v>14891</v>
      </c>
      <c r="B14893" t="s">
        <v>15784</v>
      </c>
      <c r="C14893" s="78">
        <v>-1.9442856000000001E-2</v>
      </c>
      <c r="D14893" s="78">
        <v>-1.2820358000000001</v>
      </c>
      <c r="E14893" s="78">
        <v>-0.14856257</v>
      </c>
      <c r="F14893" s="78">
        <v>-5.6882380000000003E-2</v>
      </c>
    </row>
    <row r="14894" spans="1:6" x14ac:dyDescent="0.25">
      <c r="A14894">
        <v>14892</v>
      </c>
      <c r="B14894" t="s">
        <v>15785</v>
      </c>
      <c r="C14894" s="78">
        <v>-1.453301</v>
      </c>
      <c r="D14894" s="78">
        <v>0.12893246</v>
      </c>
      <c r="E14894" s="78">
        <v>-3.4390595000000003E-2</v>
      </c>
      <c r="F14894" s="78">
        <v>0.17954011</v>
      </c>
    </row>
    <row r="14895" spans="1:6" x14ac:dyDescent="0.25">
      <c r="A14895">
        <v>14893</v>
      </c>
      <c r="B14895" t="s">
        <v>15786</v>
      </c>
      <c r="C14895" s="78">
        <v>1.1778575</v>
      </c>
      <c r="D14895" s="78">
        <v>-1.0744369</v>
      </c>
      <c r="E14895" s="78">
        <v>-7.2961755000000003E-2</v>
      </c>
      <c r="F14895" s="78">
        <v>2.3077011000000001E-2</v>
      </c>
    </row>
    <row r="14896" spans="1:6" x14ac:dyDescent="0.25">
      <c r="A14896">
        <v>14894</v>
      </c>
      <c r="B14896" t="s">
        <v>15787</v>
      </c>
      <c r="C14896" s="78">
        <v>0.23810735</v>
      </c>
      <c r="D14896" s="78">
        <v>-0.8042724</v>
      </c>
      <c r="E14896" s="78">
        <v>-9.3208410000000005E-2</v>
      </c>
      <c r="F14896" s="78">
        <v>-7.7339366000000007E-2</v>
      </c>
    </row>
    <row r="14897" spans="1:6" x14ac:dyDescent="0.25">
      <c r="A14897">
        <v>14895</v>
      </c>
      <c r="B14897" t="s">
        <v>15788</v>
      </c>
      <c r="C14897" s="78">
        <v>-0.52955604000000001</v>
      </c>
      <c r="D14897" s="78">
        <v>5.1923662000000002E-2</v>
      </c>
      <c r="E14897" s="78">
        <v>-0.16348161</v>
      </c>
      <c r="F14897" s="78">
        <v>-0.27294170000000001</v>
      </c>
    </row>
    <row r="14898" spans="1:6" x14ac:dyDescent="0.25">
      <c r="A14898">
        <v>14896</v>
      </c>
      <c r="B14898" t="s">
        <v>15789</v>
      </c>
      <c r="C14898" s="78">
        <v>2.6419383999999999</v>
      </c>
      <c r="D14898" s="78">
        <v>0.34340330000000002</v>
      </c>
      <c r="E14898" s="78">
        <v>-5.5622127E-2</v>
      </c>
      <c r="F14898" s="78">
        <v>-0.14695633999999999</v>
      </c>
    </row>
    <row r="14899" spans="1:6" x14ac:dyDescent="0.25">
      <c r="A14899">
        <v>14897</v>
      </c>
      <c r="B14899" t="s">
        <v>15790</v>
      </c>
      <c r="C14899" s="78">
        <v>1.3638979</v>
      </c>
      <c r="D14899" s="78">
        <v>-1.10304</v>
      </c>
      <c r="E14899" s="78">
        <v>-8.8252960000000005E-2</v>
      </c>
      <c r="F14899" s="78">
        <v>-3.8011238000000003E-2</v>
      </c>
    </row>
    <row r="14900" spans="1:6" x14ac:dyDescent="0.25">
      <c r="A14900">
        <v>14898</v>
      </c>
      <c r="B14900" t="s">
        <v>15791</v>
      </c>
      <c r="C14900" s="78">
        <v>-0.32627003999999998</v>
      </c>
      <c r="D14900" s="78">
        <v>0.3944068</v>
      </c>
      <c r="E14900" s="78">
        <v>-4.1029154999999998E-2</v>
      </c>
      <c r="F14900" s="78">
        <v>7.9682829999999996E-2</v>
      </c>
    </row>
    <row r="14901" spans="1:6" x14ac:dyDescent="0.25">
      <c r="A14901">
        <v>14899</v>
      </c>
      <c r="B14901" t="s">
        <v>15792</v>
      </c>
      <c r="C14901" s="78">
        <v>1.3390952</v>
      </c>
      <c r="D14901" s="78">
        <v>-0.43519099999999999</v>
      </c>
      <c r="E14901" s="78">
        <v>-4.942908E-2</v>
      </c>
      <c r="F14901" s="78">
        <v>8.4932949999999993E-2</v>
      </c>
    </row>
    <row r="14902" spans="1:6" x14ac:dyDescent="0.25">
      <c r="A14902">
        <v>14900</v>
      </c>
      <c r="B14902" t="s">
        <v>15793</v>
      </c>
      <c r="C14902" s="78">
        <v>2.3365187999999999</v>
      </c>
      <c r="D14902" s="78">
        <v>-1.6458685</v>
      </c>
      <c r="E14902" s="78">
        <v>-4.3290681999999997E-2</v>
      </c>
      <c r="F14902" s="78">
        <v>5.6593329999999997E-2</v>
      </c>
    </row>
    <row r="14903" spans="1:6" x14ac:dyDescent="0.25">
      <c r="A14903">
        <v>14901</v>
      </c>
      <c r="B14903" t="s">
        <v>15794</v>
      </c>
      <c r="C14903" s="78">
        <v>-2.6452475</v>
      </c>
      <c r="D14903" s="78">
        <v>0.97318256000000003</v>
      </c>
      <c r="E14903" s="78">
        <v>-0.10097121000000001</v>
      </c>
      <c r="F14903" s="78">
        <v>-0.16034539</v>
      </c>
    </row>
    <row r="14904" spans="1:6" x14ac:dyDescent="0.25">
      <c r="A14904">
        <v>14902</v>
      </c>
      <c r="B14904" t="s">
        <v>15795</v>
      </c>
      <c r="C14904" s="78">
        <v>-1.3734101999999999</v>
      </c>
      <c r="D14904" s="78">
        <v>-0.20560911000000001</v>
      </c>
      <c r="E14904" s="78">
        <v>-3.4390595000000003E-2</v>
      </c>
      <c r="F14904" s="78">
        <v>0.17954011</v>
      </c>
    </row>
    <row r="14905" spans="1:6" x14ac:dyDescent="0.25">
      <c r="A14905">
        <v>14903</v>
      </c>
      <c r="B14905" t="s">
        <v>15796</v>
      </c>
      <c r="C14905" s="78">
        <v>-1.8928216</v>
      </c>
      <c r="D14905" s="78">
        <v>0.88913905999999998</v>
      </c>
      <c r="E14905" s="78">
        <v>-3.4390595000000003E-2</v>
      </c>
      <c r="F14905" s="78">
        <v>0.17954011</v>
      </c>
    </row>
    <row r="14906" spans="1:6" x14ac:dyDescent="0.25">
      <c r="A14906">
        <v>14904</v>
      </c>
      <c r="B14906" t="s">
        <v>15797</v>
      </c>
      <c r="C14906" s="78">
        <v>0.86779845</v>
      </c>
      <c r="D14906" s="78">
        <v>-1.5169106999999999</v>
      </c>
      <c r="E14906" s="78">
        <v>-3.1109235999999998E-2</v>
      </c>
      <c r="F14906" s="78">
        <v>-3.4365192000000003E-2</v>
      </c>
    </row>
    <row r="14907" spans="1:6" x14ac:dyDescent="0.25">
      <c r="A14907">
        <v>14905</v>
      </c>
      <c r="B14907" t="s">
        <v>15798</v>
      </c>
      <c r="C14907" s="78">
        <v>1.0437369000000001</v>
      </c>
      <c r="D14907" s="78">
        <v>-0.60094320000000001</v>
      </c>
      <c r="E14907" s="78">
        <v>-1.9219521E-2</v>
      </c>
      <c r="F14907" s="78">
        <v>-6.6863135000000004E-2</v>
      </c>
    </row>
    <row r="14908" spans="1:6" x14ac:dyDescent="0.25">
      <c r="A14908">
        <v>14906</v>
      </c>
      <c r="B14908" t="s">
        <v>15799</v>
      </c>
      <c r="C14908" s="78">
        <v>0.40585378</v>
      </c>
      <c r="D14908" s="78">
        <v>-3.0394345999999999E-2</v>
      </c>
      <c r="E14908" s="78">
        <v>-4.9176009999999997E-3</v>
      </c>
      <c r="F14908" s="78">
        <v>6.9155620000000001E-2</v>
      </c>
    </row>
    <row r="14909" spans="1:6" x14ac:dyDescent="0.25">
      <c r="A14909">
        <v>14907</v>
      </c>
      <c r="B14909" t="s">
        <v>15800</v>
      </c>
      <c r="C14909" s="78">
        <v>-2.6250045000000002</v>
      </c>
      <c r="D14909" s="78">
        <v>0.93904876999999998</v>
      </c>
      <c r="E14909" s="78">
        <v>-6.4174025999999995E-2</v>
      </c>
      <c r="F14909" s="78">
        <v>0.12102902</v>
      </c>
    </row>
    <row r="14910" spans="1:6" x14ac:dyDescent="0.25">
      <c r="A14910">
        <v>14908</v>
      </c>
      <c r="B14910" t="s">
        <v>15801</v>
      </c>
      <c r="C14910" s="78">
        <v>-0.69495492999999997</v>
      </c>
      <c r="D14910" s="78">
        <v>-0.12602356000000001</v>
      </c>
      <c r="E14910" s="78">
        <v>-0.10295616</v>
      </c>
      <c r="F14910" s="78">
        <v>-0.13498483999999999</v>
      </c>
    </row>
    <row r="14911" spans="1:6" x14ac:dyDescent="0.25">
      <c r="A14911">
        <v>14909</v>
      </c>
      <c r="B14911" t="s">
        <v>15802</v>
      </c>
      <c r="C14911" s="78">
        <v>0.76260340000000004</v>
      </c>
      <c r="D14911" s="78">
        <v>2.0714535999999999</v>
      </c>
      <c r="E14911" s="78">
        <v>-4.7952604000000003E-2</v>
      </c>
      <c r="F14911" s="78">
        <v>-9.6122639999999995E-2</v>
      </c>
    </row>
    <row r="14912" spans="1:6" x14ac:dyDescent="0.25">
      <c r="A14912">
        <v>14910</v>
      </c>
      <c r="B14912" t="s">
        <v>15803</v>
      </c>
      <c r="C14912" s="78">
        <v>-0.26577112000000003</v>
      </c>
      <c r="D14912" s="78">
        <v>1.3642116</v>
      </c>
      <c r="E14912" s="78">
        <v>-8.4904729999999998E-2</v>
      </c>
      <c r="F14912" s="78">
        <v>6.2063456000000003E-2</v>
      </c>
    </row>
    <row r="14913" spans="1:6" x14ac:dyDescent="0.25">
      <c r="A14913">
        <v>14911</v>
      </c>
      <c r="B14913" t="s">
        <v>15804</v>
      </c>
      <c r="C14913" s="78">
        <v>-0.36743742000000001</v>
      </c>
      <c r="D14913" s="78">
        <v>0.50913609999999998</v>
      </c>
      <c r="E14913" s="78">
        <v>-8.8412080000000004E-2</v>
      </c>
      <c r="F14913" s="78">
        <v>-0.50138000000000005</v>
      </c>
    </row>
    <row r="14914" spans="1:6" x14ac:dyDescent="0.25">
      <c r="A14914">
        <v>14912</v>
      </c>
      <c r="B14914" t="s">
        <v>15805</v>
      </c>
      <c r="C14914" s="78">
        <v>0.89333070000000003</v>
      </c>
      <c r="D14914" s="78">
        <v>0.99495330000000004</v>
      </c>
      <c r="E14914" s="78">
        <v>1.8282932999999999</v>
      </c>
      <c r="F14914" s="78">
        <v>0.29393989999999998</v>
      </c>
    </row>
    <row r="14915" spans="1:6" x14ac:dyDescent="0.25">
      <c r="A14915">
        <v>14913</v>
      </c>
      <c r="B14915" t="s">
        <v>15806</v>
      </c>
      <c r="C14915" s="78">
        <v>-0.55135400000000001</v>
      </c>
      <c r="D14915" s="78">
        <v>-1.3023711</v>
      </c>
      <c r="E14915" s="78">
        <v>5.8149880000000001E-3</v>
      </c>
      <c r="F14915" s="78">
        <v>-9.0698674000000007E-2</v>
      </c>
    </row>
    <row r="14916" spans="1:6" x14ac:dyDescent="0.25">
      <c r="A14916">
        <v>14914</v>
      </c>
      <c r="B14916" t="s">
        <v>15807</v>
      </c>
      <c r="C14916" s="78">
        <v>0.14303120999999999</v>
      </c>
      <c r="D14916" s="78">
        <v>8.2826436000000003E-2</v>
      </c>
      <c r="E14916" s="78">
        <v>-3.4390595000000003E-2</v>
      </c>
      <c r="F14916" s="78">
        <v>0.17954011</v>
      </c>
    </row>
    <row r="14917" spans="1:6" x14ac:dyDescent="0.25">
      <c r="A14917">
        <v>14915</v>
      </c>
      <c r="B14917" t="s">
        <v>15808</v>
      </c>
      <c r="C14917" s="78">
        <v>1.2424252</v>
      </c>
      <c r="D14917" s="78">
        <v>0.53265070000000003</v>
      </c>
      <c r="E14917" s="78">
        <v>-2.5244668000000001E-2</v>
      </c>
      <c r="F14917" s="78">
        <v>-5.7778210000000003E-2</v>
      </c>
    </row>
    <row r="14918" spans="1:6" x14ac:dyDescent="0.25">
      <c r="A14918">
        <v>14916</v>
      </c>
      <c r="B14918" t="s">
        <v>15809</v>
      </c>
      <c r="C14918" s="78">
        <v>-2.0444290000000001</v>
      </c>
      <c r="D14918" s="78">
        <v>-0.80649400000000004</v>
      </c>
      <c r="E14918" s="78">
        <v>-6.3207910000000006E-2</v>
      </c>
      <c r="F14918" s="78">
        <v>-2.7560785000000001E-2</v>
      </c>
    </row>
    <row r="14919" spans="1:6" x14ac:dyDescent="0.25">
      <c r="A14919">
        <v>14917</v>
      </c>
      <c r="B14919" t="s">
        <v>15810</v>
      </c>
      <c r="C14919" s="78">
        <v>-3.6349355999999999E-2</v>
      </c>
      <c r="D14919" s="78">
        <v>-1.7324368999999999</v>
      </c>
      <c r="E14919" s="78">
        <v>-8.3260239999999999E-2</v>
      </c>
      <c r="F14919" s="78">
        <v>6.8935300000000005E-2</v>
      </c>
    </row>
    <row r="14920" spans="1:6" x14ac:dyDescent="0.25">
      <c r="A14920">
        <v>14918</v>
      </c>
      <c r="B14920" t="s">
        <v>15811</v>
      </c>
      <c r="C14920" s="78">
        <v>-1.8836975</v>
      </c>
      <c r="D14920" s="78">
        <v>-0.70700467</v>
      </c>
      <c r="E14920" s="78">
        <v>-3.4390595000000003E-2</v>
      </c>
      <c r="F14920" s="78">
        <v>0.17954011</v>
      </c>
    </row>
    <row r="14921" spans="1:6" x14ac:dyDescent="0.25">
      <c r="A14921">
        <v>14919</v>
      </c>
      <c r="B14921" t="s">
        <v>15812</v>
      </c>
      <c r="C14921" s="78">
        <v>-1.5567569000000001</v>
      </c>
      <c r="D14921" s="78">
        <v>-3.4612759999999998</v>
      </c>
      <c r="E14921" s="78">
        <v>-7.9794444000000006E-2</v>
      </c>
      <c r="F14921" s="78">
        <v>2.8702526999999999E-2</v>
      </c>
    </row>
    <row r="14922" spans="1:6" x14ac:dyDescent="0.25">
      <c r="A14922">
        <v>14920</v>
      </c>
      <c r="B14922" t="s">
        <v>15813</v>
      </c>
      <c r="C14922" s="78">
        <v>-0.30837238</v>
      </c>
      <c r="D14922" s="78">
        <v>-0.20176274</v>
      </c>
      <c r="E14922" s="78">
        <v>-2.299437E-2</v>
      </c>
      <c r="F14922" s="78">
        <v>5.1315367000000001E-2</v>
      </c>
    </row>
    <row r="14923" spans="1:6" x14ac:dyDescent="0.25">
      <c r="A14923">
        <v>14921</v>
      </c>
      <c r="B14923" t="s">
        <v>15814</v>
      </c>
      <c r="C14923" s="78">
        <v>1.2413666999999999</v>
      </c>
      <c r="D14923" s="78">
        <v>-1.4780997</v>
      </c>
      <c r="E14923" s="78">
        <v>3.8083978000000001E-3</v>
      </c>
      <c r="F14923" s="78">
        <v>-2.0337850000000002E-3</v>
      </c>
    </row>
    <row r="14924" spans="1:6" x14ac:dyDescent="0.25">
      <c r="A14924">
        <v>14922</v>
      </c>
      <c r="B14924" t="s">
        <v>15815</v>
      </c>
      <c r="C14924" s="78">
        <v>1.53237</v>
      </c>
      <c r="D14924" s="78">
        <v>-1.5630463000000001</v>
      </c>
      <c r="E14924" s="78">
        <v>5.6029589999999997E-2</v>
      </c>
      <c r="F14924" s="78">
        <v>-0.11421178</v>
      </c>
    </row>
    <row r="14925" spans="1:6" x14ac:dyDescent="0.25">
      <c r="A14925">
        <v>14923</v>
      </c>
      <c r="B14925" t="s">
        <v>15816</v>
      </c>
      <c r="C14925" s="78">
        <v>-1.8744350999999999</v>
      </c>
      <c r="D14925" s="78">
        <v>-0.84551847000000002</v>
      </c>
      <c r="E14925" s="78">
        <v>-7.8272400000000006E-2</v>
      </c>
      <c r="F14925" s="78">
        <v>-3.4120232000000002E-3</v>
      </c>
    </row>
    <row r="14926" spans="1:6" x14ac:dyDescent="0.25">
      <c r="A14926">
        <v>14924</v>
      </c>
      <c r="B14926" t="s">
        <v>15817</v>
      </c>
      <c r="C14926" s="78">
        <v>0.29990289999999997</v>
      </c>
      <c r="D14926" s="78">
        <v>0.98523870000000002</v>
      </c>
      <c r="E14926" s="78">
        <v>-3.4390595000000003E-2</v>
      </c>
      <c r="F14926" s="78">
        <v>0.17954011</v>
      </c>
    </row>
    <row r="14927" spans="1:6" x14ac:dyDescent="0.25">
      <c r="A14927">
        <v>14925</v>
      </c>
      <c r="B14927" t="s">
        <v>15818</v>
      </c>
      <c r="C14927" s="78">
        <v>0.22487924000000001</v>
      </c>
      <c r="D14927" s="78">
        <v>1.9165224999999999</v>
      </c>
      <c r="E14927" s="78">
        <v>-6.0256757000000001E-2</v>
      </c>
      <c r="F14927" s="78">
        <v>0.13649458</v>
      </c>
    </row>
    <row r="14928" spans="1:6" x14ac:dyDescent="0.25">
      <c r="A14928">
        <v>14926</v>
      </c>
      <c r="B14928" t="s">
        <v>15819</v>
      </c>
      <c r="C14928" s="78">
        <v>0.56786345999999999</v>
      </c>
      <c r="D14928" s="78">
        <v>9.6144675999999998E-2</v>
      </c>
      <c r="E14928" s="78">
        <v>-8.3492720000000006E-2</v>
      </c>
      <c r="F14928" s="78">
        <v>5.589454E-2</v>
      </c>
    </row>
    <row r="14929" spans="1:6" x14ac:dyDescent="0.25">
      <c r="A14929">
        <v>14927</v>
      </c>
      <c r="B14929" t="s">
        <v>15820</v>
      </c>
      <c r="C14929" s="78">
        <v>-0.74571869999999996</v>
      </c>
      <c r="D14929" s="78">
        <v>0.73600686000000004</v>
      </c>
      <c r="E14929" s="78">
        <v>-5.8993574E-2</v>
      </c>
      <c r="F14929" s="78">
        <v>1.6261919999999999E-2</v>
      </c>
    </row>
    <row r="14930" spans="1:6" x14ac:dyDescent="0.25">
      <c r="A14930">
        <v>14928</v>
      </c>
      <c r="B14930" t="s">
        <v>15821</v>
      </c>
      <c r="C14930" s="78">
        <v>4.0923004000000001</v>
      </c>
      <c r="D14930" s="78">
        <v>-2.5762117</v>
      </c>
      <c r="E14930" s="78">
        <v>-3.4390595000000003E-2</v>
      </c>
      <c r="F14930" s="78">
        <v>0.17954011</v>
      </c>
    </row>
    <row r="14931" spans="1:6" x14ac:dyDescent="0.25">
      <c r="A14931">
        <v>14929</v>
      </c>
      <c r="B14931" t="s">
        <v>15822</v>
      </c>
      <c r="C14931" s="78">
        <v>0.26408425000000002</v>
      </c>
      <c r="D14931" s="78">
        <v>-2.1503139999999998</v>
      </c>
      <c r="E14931" s="78">
        <v>-4.7864444999999999E-2</v>
      </c>
      <c r="F14931" s="78">
        <v>-2.126801E-2</v>
      </c>
    </row>
    <row r="14932" spans="1:6" x14ac:dyDescent="0.25">
      <c r="A14932">
        <v>14930</v>
      </c>
      <c r="B14932" t="s">
        <v>15823</v>
      </c>
      <c r="C14932" s="78">
        <v>4.9124429999999997</v>
      </c>
      <c r="D14932" s="78">
        <v>1.1672583000000001</v>
      </c>
      <c r="E14932" s="78">
        <v>-3.2388303E-2</v>
      </c>
      <c r="F14932" s="78">
        <v>-1.7901360999999999E-3</v>
      </c>
    </row>
    <row r="14933" spans="1:6" x14ac:dyDescent="0.25">
      <c r="A14933">
        <v>14931</v>
      </c>
      <c r="B14933" t="s">
        <v>15824</v>
      </c>
      <c r="C14933" s="78">
        <v>0.93429649999999997</v>
      </c>
      <c r="D14933" s="78">
        <v>1.464561</v>
      </c>
      <c r="E14933" s="78">
        <v>-0.108184695</v>
      </c>
      <c r="F14933" s="78">
        <v>3.1485184999999999E-2</v>
      </c>
    </row>
    <row r="14934" spans="1:6" x14ac:dyDescent="0.25">
      <c r="A14934">
        <v>14932</v>
      </c>
      <c r="B14934" t="s">
        <v>15825</v>
      </c>
      <c r="C14934" s="78">
        <v>0.59932169999999996</v>
      </c>
      <c r="D14934" s="78">
        <v>0.79330515999999995</v>
      </c>
      <c r="E14934" s="78">
        <v>-3.4390595000000003E-2</v>
      </c>
      <c r="F14934" s="78">
        <v>0.17954011</v>
      </c>
    </row>
    <row r="14935" spans="1:6" x14ac:dyDescent="0.25">
      <c r="A14935">
        <v>14933</v>
      </c>
      <c r="B14935" t="s">
        <v>15826</v>
      </c>
      <c r="C14935" s="78">
        <v>-0.74453849999999999</v>
      </c>
      <c r="D14935" s="78">
        <v>0.85896695000000001</v>
      </c>
      <c r="E14935" s="78">
        <v>-0.19056867</v>
      </c>
      <c r="F14935" s="78">
        <v>-0.27809023999999999</v>
      </c>
    </row>
    <row r="14936" spans="1:6" x14ac:dyDescent="0.25">
      <c r="A14936">
        <v>14934</v>
      </c>
      <c r="B14936" t="s">
        <v>15827</v>
      </c>
      <c r="C14936" s="78">
        <v>-0.92219010000000001</v>
      </c>
      <c r="D14936" s="78">
        <v>1.0230958000000001</v>
      </c>
      <c r="E14936" s="78">
        <v>1.1593144E-2</v>
      </c>
      <c r="F14936" s="78">
        <v>2.2844046E-2</v>
      </c>
    </row>
    <row r="14937" spans="1:6" x14ac:dyDescent="0.25">
      <c r="A14937">
        <v>14935</v>
      </c>
      <c r="B14937" t="s">
        <v>15828</v>
      </c>
      <c r="C14937" s="78">
        <v>-0.88535887000000002</v>
      </c>
      <c r="D14937" s="78">
        <v>-1.4763409000000001</v>
      </c>
      <c r="E14937" s="78">
        <v>3.4348869999999997E-2</v>
      </c>
      <c r="F14937" s="78">
        <v>-9.2632220000000001E-2</v>
      </c>
    </row>
    <row r="14938" spans="1:6" x14ac:dyDescent="0.25">
      <c r="A14938">
        <v>14936</v>
      </c>
      <c r="B14938" t="s">
        <v>15829</v>
      </c>
      <c r="C14938" s="78">
        <v>0.30348744999999999</v>
      </c>
      <c r="D14938" s="78">
        <v>-0.98760294999999998</v>
      </c>
      <c r="E14938" s="78">
        <v>-1.30533725E-2</v>
      </c>
      <c r="F14938" s="78">
        <v>3.8124680000000001E-2</v>
      </c>
    </row>
    <row r="14939" spans="1:6" x14ac:dyDescent="0.25">
      <c r="A14939">
        <v>14937</v>
      </c>
      <c r="B14939" t="s">
        <v>15830</v>
      </c>
      <c r="C14939" s="78">
        <v>-0.86946475999999995</v>
      </c>
      <c r="D14939" s="78">
        <v>-1.330079</v>
      </c>
      <c r="E14939" s="78">
        <v>1.8980508</v>
      </c>
      <c r="F14939" s="78">
        <v>0.24398765</v>
      </c>
    </row>
    <row r="14940" spans="1:6" x14ac:dyDescent="0.25">
      <c r="A14940">
        <v>14938</v>
      </c>
      <c r="B14940" t="s">
        <v>15831</v>
      </c>
      <c r="C14940" s="78">
        <v>0.91646740000000004</v>
      </c>
      <c r="D14940" s="78">
        <v>3.2865704999999998</v>
      </c>
      <c r="E14940" s="78">
        <v>5.9444512999999997E-2</v>
      </c>
      <c r="F14940" s="78">
        <v>-7.3849010000000007E-2</v>
      </c>
    </row>
    <row r="14941" spans="1:6" x14ac:dyDescent="0.25">
      <c r="A14941">
        <v>14939</v>
      </c>
      <c r="B14941" t="s">
        <v>15832</v>
      </c>
      <c r="C14941" s="78">
        <v>0.83194769999999996</v>
      </c>
      <c r="D14941" s="78">
        <v>0.50658380000000003</v>
      </c>
      <c r="E14941" s="78">
        <v>-3.4390595000000003E-2</v>
      </c>
      <c r="F14941" s="78">
        <v>0.17954011</v>
      </c>
    </row>
    <row r="14942" spans="1:6" x14ac:dyDescent="0.25">
      <c r="A14942">
        <v>14940</v>
      </c>
      <c r="B14942" t="s">
        <v>15833</v>
      </c>
      <c r="C14942" s="78">
        <v>-0.38340276000000001</v>
      </c>
      <c r="D14942" s="78">
        <v>-0.66515340000000001</v>
      </c>
      <c r="E14942" s="78">
        <v>-3.4390595000000003E-2</v>
      </c>
      <c r="F14942" s="78">
        <v>0.17954011</v>
      </c>
    </row>
    <row r="14943" spans="1:6" x14ac:dyDescent="0.25">
      <c r="A14943">
        <v>14941</v>
      </c>
      <c r="B14943" t="s">
        <v>15834</v>
      </c>
      <c r="C14943" s="78">
        <v>3.1672150000000001</v>
      </c>
      <c r="D14943" s="78">
        <v>2.0434869999999998</v>
      </c>
      <c r="E14943" s="78">
        <v>-3.4390595000000003E-2</v>
      </c>
      <c r="F14943" s="78">
        <v>0.17954011</v>
      </c>
    </row>
    <row r="14944" spans="1:6" x14ac:dyDescent="0.25">
      <c r="A14944">
        <v>14942</v>
      </c>
      <c r="B14944" t="s">
        <v>15835</v>
      </c>
      <c r="C14944" s="78">
        <v>-0.16623979999999999</v>
      </c>
      <c r="D14944" s="78">
        <v>0.39927214</v>
      </c>
      <c r="E14944" s="78">
        <v>1.4469872999999999E-2</v>
      </c>
      <c r="F14944" s="78">
        <v>9.1687590000000003E-3</v>
      </c>
    </row>
    <row r="14945" spans="1:6" x14ac:dyDescent="0.25">
      <c r="A14945">
        <v>14943</v>
      </c>
      <c r="B14945" t="s">
        <v>15836</v>
      </c>
      <c r="C14945" s="78">
        <v>0.28553262000000001</v>
      </c>
      <c r="D14945" s="78">
        <v>1.7913477</v>
      </c>
      <c r="E14945" s="78">
        <v>-1.6015636E-2</v>
      </c>
      <c r="F14945" s="78">
        <v>-1.6567617999999999E-2</v>
      </c>
    </row>
    <row r="14946" spans="1:6" x14ac:dyDescent="0.25">
      <c r="A14946">
        <v>14944</v>
      </c>
      <c r="B14946" t="s">
        <v>15837</v>
      </c>
      <c r="C14946" s="78">
        <v>-0.49516412999999998</v>
      </c>
      <c r="D14946" s="78">
        <v>1.6553612</v>
      </c>
      <c r="E14946" s="78">
        <v>-5.0924849999999999E-3</v>
      </c>
      <c r="F14946" s="78">
        <v>-5.7953850000000001E-2</v>
      </c>
    </row>
    <row r="14947" spans="1:6" x14ac:dyDescent="0.25">
      <c r="A14947">
        <v>14945</v>
      </c>
      <c r="B14947" t="s">
        <v>15838</v>
      </c>
      <c r="C14947" s="78">
        <v>-1.016689</v>
      </c>
      <c r="D14947" s="78">
        <v>0.41494672999999999</v>
      </c>
      <c r="E14947" s="78">
        <v>-8.2484274999999996E-2</v>
      </c>
      <c r="F14947" s="78">
        <v>4.9536230000000001E-2</v>
      </c>
    </row>
    <row r="14948" spans="1:6" x14ac:dyDescent="0.25">
      <c r="A14948">
        <v>14946</v>
      </c>
      <c r="B14948" t="s">
        <v>15839</v>
      </c>
      <c r="C14948" s="78">
        <v>-0.123918265</v>
      </c>
      <c r="D14948" s="78">
        <v>-4.2100799999999996</v>
      </c>
      <c r="E14948" s="78">
        <v>-3.4390595000000003E-2</v>
      </c>
      <c r="F14948" s="78">
        <v>0.17954011</v>
      </c>
    </row>
    <row r="14949" spans="1:6" x14ac:dyDescent="0.25">
      <c r="A14949">
        <v>14947</v>
      </c>
      <c r="B14949" t="s">
        <v>15840</v>
      </c>
      <c r="C14949" s="78">
        <v>1.8249150000000001</v>
      </c>
      <c r="D14949" s="78">
        <v>-2.0387330000000001</v>
      </c>
      <c r="E14949" s="78">
        <v>-0.11733246999999999</v>
      </c>
      <c r="F14949" s="78">
        <v>-0.40943980000000002</v>
      </c>
    </row>
    <row r="14950" spans="1:6" x14ac:dyDescent="0.25">
      <c r="A14950">
        <v>14948</v>
      </c>
      <c r="B14950" t="s">
        <v>15841</v>
      </c>
      <c r="C14950" s="78">
        <v>-0.30744204000000003</v>
      </c>
      <c r="D14950" s="78">
        <v>0.30980017999999998</v>
      </c>
      <c r="E14950" s="78">
        <v>-3.4390595000000003E-2</v>
      </c>
      <c r="F14950" s="78">
        <v>0.17954011</v>
      </c>
    </row>
    <row r="14951" spans="1:6" x14ac:dyDescent="0.25">
      <c r="A14951">
        <v>14949</v>
      </c>
      <c r="B14951" t="s">
        <v>15842</v>
      </c>
      <c r="C14951" s="78">
        <v>-0.38102164999999999</v>
      </c>
      <c r="D14951" s="78">
        <v>5.3770572000000003E-2</v>
      </c>
      <c r="E14951" s="78">
        <v>-4.6717830000000002E-2</v>
      </c>
      <c r="F14951" s="78">
        <v>9.3471594000000005E-2</v>
      </c>
    </row>
    <row r="14952" spans="1:6" x14ac:dyDescent="0.25">
      <c r="A14952">
        <v>14950</v>
      </c>
      <c r="B14952" t="s">
        <v>15843</v>
      </c>
      <c r="C14952" s="78">
        <v>-0.61853515999999997</v>
      </c>
      <c r="D14952" s="78">
        <v>1.8179772000000001</v>
      </c>
      <c r="E14952" s="78">
        <v>-8.9699596000000006E-2</v>
      </c>
      <c r="F14952" s="78">
        <v>-6.2329054000000002E-2</v>
      </c>
    </row>
    <row r="14953" spans="1:6" x14ac:dyDescent="0.25">
      <c r="A14953">
        <v>14951</v>
      </c>
      <c r="B14953" t="s">
        <v>15844</v>
      </c>
      <c r="C14953" s="78">
        <v>-0.44537603999999997</v>
      </c>
      <c r="D14953" s="78">
        <v>-2.5257537000000001</v>
      </c>
      <c r="E14953" s="78">
        <v>-0.101037264</v>
      </c>
      <c r="F14953" s="78">
        <v>-0.10151552</v>
      </c>
    </row>
    <row r="14954" spans="1:6" x14ac:dyDescent="0.25">
      <c r="A14954">
        <v>14952</v>
      </c>
      <c r="B14954" t="s">
        <v>15845</v>
      </c>
      <c r="C14954" s="78">
        <v>2.4983882999999998</v>
      </c>
      <c r="D14954" s="78">
        <v>1.5772903</v>
      </c>
      <c r="E14954" s="78">
        <v>-5.7920640000000002E-2</v>
      </c>
      <c r="F14954" s="78">
        <v>-1.4715417999999999E-2</v>
      </c>
    </row>
    <row r="14955" spans="1:6" x14ac:dyDescent="0.25">
      <c r="A14955">
        <v>14953</v>
      </c>
      <c r="B14955" t="s">
        <v>15846</v>
      </c>
      <c r="C14955" s="78">
        <v>2.8102868000000001</v>
      </c>
      <c r="D14955" s="78">
        <v>-0.63289879999999998</v>
      </c>
      <c r="E14955" s="78">
        <v>-4.8761619999999999E-2</v>
      </c>
      <c r="F14955" s="78">
        <v>4.0157825000000001E-2</v>
      </c>
    </row>
    <row r="14956" spans="1:6" x14ac:dyDescent="0.25">
      <c r="A14956">
        <v>14954</v>
      </c>
      <c r="B14956" t="s">
        <v>15847</v>
      </c>
      <c r="C14956" s="78">
        <v>1.509566</v>
      </c>
      <c r="D14956" s="78">
        <v>-4.0007590000000004</v>
      </c>
      <c r="E14956" s="78">
        <v>-7.1172684E-2</v>
      </c>
      <c r="F14956" s="78">
        <v>6.8708249999999998E-2</v>
      </c>
    </row>
    <row r="14957" spans="1:6" x14ac:dyDescent="0.25">
      <c r="A14957">
        <v>14955</v>
      </c>
      <c r="B14957" t="s">
        <v>15848</v>
      </c>
      <c r="C14957" s="78">
        <v>-1.7099047999999999</v>
      </c>
      <c r="D14957" s="78">
        <v>-1.1397514</v>
      </c>
      <c r="E14957" s="78">
        <v>-2.8287610000000001E-2</v>
      </c>
      <c r="F14957" s="78">
        <v>0.12033638000000001</v>
      </c>
    </row>
    <row r="14958" spans="1:6" x14ac:dyDescent="0.25">
      <c r="A14958">
        <v>14956</v>
      </c>
      <c r="B14958" t="s">
        <v>15849</v>
      </c>
      <c r="C14958" s="78">
        <v>-0.75847447000000001</v>
      </c>
      <c r="D14958" s="78">
        <v>-0.72874810000000001</v>
      </c>
      <c r="E14958" s="78">
        <v>0.18381889000000001</v>
      </c>
      <c r="F14958" s="78">
        <v>-0.55912983000000005</v>
      </c>
    </row>
    <row r="14959" spans="1:6" x14ac:dyDescent="0.25">
      <c r="A14959">
        <v>14957</v>
      </c>
      <c r="B14959" t="s">
        <v>15850</v>
      </c>
      <c r="C14959" s="78">
        <v>0.46953335000000002</v>
      </c>
      <c r="D14959" s="78">
        <v>-1.9252292</v>
      </c>
      <c r="E14959" s="78">
        <v>-8.2983315000000002E-2</v>
      </c>
      <c r="F14959" s="78">
        <v>7.6791460000000006E-2</v>
      </c>
    </row>
    <row r="14960" spans="1:6" x14ac:dyDescent="0.25">
      <c r="A14960">
        <v>14958</v>
      </c>
      <c r="B14960" t="s">
        <v>15851</v>
      </c>
      <c r="C14960" s="78">
        <v>-0.18927926</v>
      </c>
      <c r="D14960" s="78">
        <v>-0.78842829999999997</v>
      </c>
      <c r="E14960" s="78">
        <v>-3.4390595000000003E-2</v>
      </c>
      <c r="F14960" s="78">
        <v>0.17954011</v>
      </c>
    </row>
    <row r="14961" spans="1:6" x14ac:dyDescent="0.25">
      <c r="A14961">
        <v>14959</v>
      </c>
      <c r="B14961" t="s">
        <v>15852</v>
      </c>
      <c r="C14961" s="78">
        <v>1.3165528</v>
      </c>
      <c r="D14961" s="78">
        <v>0.18804185000000001</v>
      </c>
      <c r="E14961" s="78">
        <v>-3.4390595000000003E-2</v>
      </c>
      <c r="F14961" s="78">
        <v>0.17954011</v>
      </c>
    </row>
    <row r="14962" spans="1:6" x14ac:dyDescent="0.25">
      <c r="A14962">
        <v>14960</v>
      </c>
      <c r="B14962" t="s">
        <v>15853</v>
      </c>
      <c r="C14962" s="78">
        <v>-1.1306731999999999</v>
      </c>
      <c r="D14962" s="78">
        <v>-0.37647565999999999</v>
      </c>
      <c r="E14962" s="78">
        <v>-4.5762282000000001E-2</v>
      </c>
      <c r="F14962" s="78">
        <v>0.13086332000000001</v>
      </c>
    </row>
    <row r="14963" spans="1:6" x14ac:dyDescent="0.25">
      <c r="A14963">
        <v>14961</v>
      </c>
      <c r="B14963" t="s">
        <v>15854</v>
      </c>
      <c r="C14963" s="78">
        <v>-3.5845208</v>
      </c>
      <c r="D14963" s="78">
        <v>1.4063338999999999</v>
      </c>
      <c r="E14963" s="78">
        <v>-5.3745965999999999E-2</v>
      </c>
      <c r="F14963" s="78">
        <v>5.8061050000000003E-2</v>
      </c>
    </row>
    <row r="14964" spans="1:6" x14ac:dyDescent="0.25">
      <c r="A14964">
        <v>14962</v>
      </c>
      <c r="B14964" t="s">
        <v>15855</v>
      </c>
      <c r="C14964" s="78">
        <v>0.11128488</v>
      </c>
      <c r="D14964" s="78">
        <v>-0.90959524999999997</v>
      </c>
      <c r="E14964" s="78">
        <v>-0.1135418</v>
      </c>
      <c r="F14964" s="78">
        <v>-9.3520389999999995E-2</v>
      </c>
    </row>
    <row r="14965" spans="1:6" x14ac:dyDescent="0.25">
      <c r="A14965">
        <v>14963</v>
      </c>
      <c r="B14965" t="s">
        <v>15856</v>
      </c>
      <c r="C14965" s="78">
        <v>-2.3045433000000002</v>
      </c>
      <c r="D14965" s="78">
        <v>1.0976766</v>
      </c>
      <c r="E14965" s="78">
        <v>-3.4390595000000003E-2</v>
      </c>
      <c r="F14965" s="78">
        <v>0.17954011</v>
      </c>
    </row>
    <row r="14966" spans="1:6" x14ac:dyDescent="0.25">
      <c r="A14966">
        <v>14964</v>
      </c>
      <c r="B14966" t="s">
        <v>15857</v>
      </c>
      <c r="C14966" s="78">
        <v>2.8458462</v>
      </c>
      <c r="D14966" s="78">
        <v>-2.6496097999999999</v>
      </c>
      <c r="E14966" s="78">
        <v>-7.2659790000000002E-2</v>
      </c>
      <c r="F14966" s="78">
        <v>5.9733063000000003E-2</v>
      </c>
    </row>
    <row r="14967" spans="1:6" x14ac:dyDescent="0.25">
      <c r="A14967">
        <v>14965</v>
      </c>
      <c r="B14967" t="s">
        <v>15858</v>
      </c>
      <c r="C14967" s="78">
        <v>0.29729506</v>
      </c>
      <c r="D14967" s="78">
        <v>-0.62776659999999995</v>
      </c>
      <c r="E14967" s="78">
        <v>-3.4390595000000003E-2</v>
      </c>
      <c r="F14967" s="78">
        <v>0.17954011</v>
      </c>
    </row>
    <row r="14968" spans="1:6" x14ac:dyDescent="0.25">
      <c r="A14968">
        <v>14966</v>
      </c>
      <c r="B14968" t="s">
        <v>15859</v>
      </c>
      <c r="C14968" s="78">
        <v>-0.23413508999999999</v>
      </c>
      <c r="D14968" s="78">
        <v>1.5957277999999999</v>
      </c>
      <c r="E14968" s="78">
        <v>-3.4390595000000003E-2</v>
      </c>
      <c r="F14968" s="78">
        <v>0.17954011</v>
      </c>
    </row>
    <row r="14969" spans="1:6" x14ac:dyDescent="0.25">
      <c r="A14969">
        <v>14967</v>
      </c>
      <c r="B14969" t="s">
        <v>15860</v>
      </c>
      <c r="C14969" s="78">
        <v>7.1850510000000006E-2</v>
      </c>
      <c r="D14969" s="78">
        <v>-1.0714831</v>
      </c>
      <c r="E14969" s="78">
        <v>-1.9554856999999998E-2</v>
      </c>
      <c r="F14969" s="78">
        <v>0.16274880999999999</v>
      </c>
    </row>
    <row r="14970" spans="1:6" x14ac:dyDescent="0.25">
      <c r="A14970">
        <v>14968</v>
      </c>
      <c r="B14970" t="s">
        <v>15861</v>
      </c>
      <c r="C14970" s="78">
        <v>1.3864021</v>
      </c>
      <c r="D14970" s="78">
        <v>-1.3148276000000001</v>
      </c>
      <c r="E14970" s="78">
        <v>-3.4390595000000003E-2</v>
      </c>
      <c r="F14970" s="78">
        <v>0.17954011</v>
      </c>
    </row>
    <row r="14971" spans="1:6" x14ac:dyDescent="0.25">
      <c r="A14971">
        <v>14969</v>
      </c>
      <c r="B14971" t="s">
        <v>15862</v>
      </c>
      <c r="C14971" s="78">
        <v>2.2726424000000001</v>
      </c>
      <c r="D14971" s="78">
        <v>1.5363142000000001</v>
      </c>
      <c r="E14971" s="78">
        <v>-3.3586850000000001E-2</v>
      </c>
      <c r="F14971" s="78">
        <v>-0.11483206</v>
      </c>
    </row>
    <row r="14972" spans="1:6" x14ac:dyDescent="0.25">
      <c r="A14972">
        <v>14970</v>
      </c>
      <c r="B14972" t="s">
        <v>15863</v>
      </c>
      <c r="C14972" s="78">
        <v>-0.26396817</v>
      </c>
      <c r="D14972" s="78">
        <v>-6.0623795000000001E-2</v>
      </c>
      <c r="E14972" s="78">
        <v>-3.4390595000000003E-2</v>
      </c>
      <c r="F14972" s="78">
        <v>0.17954011</v>
      </c>
    </row>
    <row r="14973" spans="1:6" x14ac:dyDescent="0.25">
      <c r="A14973">
        <v>14971</v>
      </c>
      <c r="B14973" t="s">
        <v>15864</v>
      </c>
      <c r="C14973" s="78">
        <v>-1.1228167</v>
      </c>
      <c r="D14973" s="78">
        <v>1.4057094999999999</v>
      </c>
      <c r="E14973" s="78">
        <v>-5.8581113999999997E-2</v>
      </c>
      <c r="F14973" s="78">
        <v>2.1818608E-2</v>
      </c>
    </row>
    <row r="14974" spans="1:6" x14ac:dyDescent="0.25">
      <c r="A14974">
        <v>14972</v>
      </c>
      <c r="B14974" t="s">
        <v>15865</v>
      </c>
      <c r="C14974" s="78">
        <v>0.50427043000000005</v>
      </c>
      <c r="D14974" s="78">
        <v>-0.46176323000000002</v>
      </c>
      <c r="E14974" s="78">
        <v>-0.10165328</v>
      </c>
      <c r="F14974" s="78">
        <v>3.5449176999999998E-2</v>
      </c>
    </row>
    <row r="14975" spans="1:6" x14ac:dyDescent="0.25">
      <c r="A14975">
        <v>14973</v>
      </c>
      <c r="B14975" t="s">
        <v>15866</v>
      </c>
      <c r="C14975" s="78">
        <v>-3.3899661999999999</v>
      </c>
      <c r="D14975" s="78">
        <v>1.1153693</v>
      </c>
      <c r="E14975" s="78">
        <v>-9.2517643999999996E-2</v>
      </c>
      <c r="F14975" s="78">
        <v>-1.519686E-2</v>
      </c>
    </row>
    <row r="14976" spans="1:6" x14ac:dyDescent="0.25">
      <c r="A14976">
        <v>14974</v>
      </c>
      <c r="B14976" t="s">
        <v>15867</v>
      </c>
      <c r="C14976" s="78">
        <v>0.77641819999999995</v>
      </c>
      <c r="D14976" s="78">
        <v>0.56936969999999998</v>
      </c>
      <c r="E14976" s="78">
        <v>-5.5786743999999999E-2</v>
      </c>
      <c r="F14976" s="78">
        <v>7.6684669999999996E-2</v>
      </c>
    </row>
    <row r="14977" spans="1:6" x14ac:dyDescent="0.25">
      <c r="A14977">
        <v>14975</v>
      </c>
      <c r="B14977" t="s">
        <v>15868</v>
      </c>
      <c r="C14977" s="78">
        <v>-0.25854743000000002</v>
      </c>
      <c r="D14977" s="78">
        <v>-1.5122457</v>
      </c>
      <c r="E14977" s="78">
        <v>-5.1043853E-2</v>
      </c>
      <c r="F14977" s="78">
        <v>3.4625679999999999E-2</v>
      </c>
    </row>
    <row r="14978" spans="1:6" x14ac:dyDescent="0.25">
      <c r="A14978">
        <v>14976</v>
      </c>
      <c r="B14978" t="s">
        <v>15869</v>
      </c>
      <c r="C14978" s="78">
        <v>0.27187665999999999</v>
      </c>
      <c r="D14978" s="78">
        <v>0.85147536000000001</v>
      </c>
      <c r="E14978" s="78">
        <v>-8.0204369999999997E-2</v>
      </c>
      <c r="F14978" s="78">
        <v>-4.4667854999999999E-2</v>
      </c>
    </row>
    <row r="14979" spans="1:6" x14ac:dyDescent="0.25">
      <c r="A14979">
        <v>14977</v>
      </c>
      <c r="B14979" t="s">
        <v>15870</v>
      </c>
      <c r="C14979" s="78">
        <v>-1.9825879</v>
      </c>
      <c r="D14979" s="78">
        <v>-1.2867048999999999</v>
      </c>
      <c r="E14979" s="78">
        <v>-8.5616100000000001E-2</v>
      </c>
      <c r="F14979" s="78">
        <v>8.0483460000000007E-2</v>
      </c>
    </row>
    <row r="14980" spans="1:6" x14ac:dyDescent="0.25">
      <c r="A14980">
        <v>14978</v>
      </c>
      <c r="B14980" t="s">
        <v>15871</v>
      </c>
      <c r="C14980" s="78">
        <v>-2.2983758000000001</v>
      </c>
      <c r="D14980" s="78">
        <v>1.1180481</v>
      </c>
      <c r="E14980" s="78">
        <v>-5.2603453000000001E-2</v>
      </c>
      <c r="F14980" s="78">
        <v>3.3061670000000001E-2</v>
      </c>
    </row>
    <row r="14981" spans="1:6" x14ac:dyDescent="0.25">
      <c r="A14981">
        <v>14979</v>
      </c>
      <c r="B14981" t="s">
        <v>15872</v>
      </c>
      <c r="C14981" s="78">
        <v>0.69457389999999997</v>
      </c>
      <c r="D14981" s="78">
        <v>-1.5845659000000001</v>
      </c>
      <c r="E14981" s="78">
        <v>-9.9363744000000004E-2</v>
      </c>
      <c r="F14981" s="78">
        <v>4.842113E-2</v>
      </c>
    </row>
    <row r="14982" spans="1:6" x14ac:dyDescent="0.25">
      <c r="A14982">
        <v>14980</v>
      </c>
      <c r="B14982" t="s">
        <v>15873</v>
      </c>
      <c r="C14982" s="78">
        <v>0.26605447999999998</v>
      </c>
      <c r="D14982" s="78">
        <v>0.11627183000000001</v>
      </c>
      <c r="E14982" s="78">
        <v>-0.10907428</v>
      </c>
      <c r="F14982" s="78">
        <v>-0.18067707</v>
      </c>
    </row>
    <row r="14983" spans="1:6" x14ac:dyDescent="0.25">
      <c r="A14983">
        <v>14981</v>
      </c>
      <c r="B14983" t="s">
        <v>15874</v>
      </c>
      <c r="C14983" s="78">
        <v>1.3981695999999999</v>
      </c>
      <c r="D14983" s="78">
        <v>-2.2747356999999999</v>
      </c>
      <c r="E14983" s="78">
        <v>-4.0645010000000002E-2</v>
      </c>
      <c r="F14983" s="78">
        <v>-3.5307779999999997E-2</v>
      </c>
    </row>
    <row r="14984" spans="1:6" x14ac:dyDescent="0.25">
      <c r="A14984">
        <v>14982</v>
      </c>
      <c r="B14984" t="s">
        <v>15875</v>
      </c>
      <c r="C14984" s="78">
        <v>-0.87644849999999996</v>
      </c>
      <c r="D14984" s="78">
        <v>0.71585083000000005</v>
      </c>
      <c r="E14984" s="78">
        <v>-8.6604535999999996E-2</v>
      </c>
      <c r="F14984" s="78">
        <v>-0.19563908999999999</v>
      </c>
    </row>
    <row r="14985" spans="1:6" x14ac:dyDescent="0.25">
      <c r="A14985">
        <v>14983</v>
      </c>
      <c r="B14985" t="s">
        <v>15876</v>
      </c>
      <c r="C14985" s="78">
        <v>2.2130977999999999</v>
      </c>
      <c r="D14985" s="78">
        <v>-1.5608035</v>
      </c>
      <c r="E14985" s="78">
        <v>-0.12683981999999999</v>
      </c>
      <c r="F14985" s="78">
        <v>4.0948823000000002E-2</v>
      </c>
    </row>
    <row r="14986" spans="1:6" x14ac:dyDescent="0.25">
      <c r="A14986">
        <v>14984</v>
      </c>
      <c r="B14986" t="s">
        <v>15877</v>
      </c>
      <c r="C14986" s="78">
        <v>-1.6926665000000001</v>
      </c>
      <c r="D14986" s="78">
        <v>-0.85245479999999996</v>
      </c>
      <c r="E14986" s="78">
        <v>3.7443377000000002E-3</v>
      </c>
      <c r="F14986" s="78">
        <v>-1.4757559E-2</v>
      </c>
    </row>
    <row r="14987" spans="1:6" x14ac:dyDescent="0.25">
      <c r="A14987">
        <v>14985</v>
      </c>
      <c r="B14987" t="s">
        <v>15878</v>
      </c>
      <c r="C14987" s="78">
        <v>-0.98866699999999996</v>
      </c>
      <c r="D14987" s="78">
        <v>0.54849636999999996</v>
      </c>
      <c r="E14987" s="78">
        <v>-1.0044288E-2</v>
      </c>
      <c r="F14987" s="78">
        <v>-4.9832745999999997E-2</v>
      </c>
    </row>
    <row r="14988" spans="1:6" x14ac:dyDescent="0.25">
      <c r="A14988">
        <v>14986</v>
      </c>
      <c r="B14988" t="s">
        <v>15879</v>
      </c>
      <c r="C14988" s="78">
        <v>6.5420660000000005E-2</v>
      </c>
      <c r="D14988" s="78">
        <v>-1.0025396</v>
      </c>
      <c r="E14988" s="78">
        <v>-3.4390595000000003E-2</v>
      </c>
      <c r="F14988" s="78">
        <v>0.17954011</v>
      </c>
    </row>
    <row r="14989" spans="1:6" x14ac:dyDescent="0.25">
      <c r="A14989">
        <v>14987</v>
      </c>
      <c r="B14989" t="s">
        <v>15880</v>
      </c>
      <c r="C14989" s="78">
        <v>-1.1951696999999999</v>
      </c>
      <c r="D14989" s="78">
        <v>-0.88819813999999997</v>
      </c>
      <c r="E14989" s="78">
        <v>-7.4980119999999997E-2</v>
      </c>
      <c r="F14989" s="78">
        <v>0.108891375</v>
      </c>
    </row>
    <row r="14990" spans="1:6" x14ac:dyDescent="0.25">
      <c r="A14990">
        <v>14988</v>
      </c>
      <c r="B14990" t="s">
        <v>15881</v>
      </c>
      <c r="C14990" s="78">
        <v>0.27967419999999998</v>
      </c>
      <c r="D14990" s="78">
        <v>0.99829685999999995</v>
      </c>
      <c r="E14990" s="78">
        <v>0.102066904</v>
      </c>
      <c r="F14990" s="78">
        <v>-0.13895757</v>
      </c>
    </row>
    <row r="14991" spans="1:6" x14ac:dyDescent="0.25">
      <c r="A14991">
        <v>14989</v>
      </c>
      <c r="B14991" t="s">
        <v>15882</v>
      </c>
      <c r="C14991" s="78">
        <v>0.15533664999999999</v>
      </c>
      <c r="D14991" s="78">
        <v>2.4579316E-2</v>
      </c>
      <c r="E14991" s="78">
        <v>-6.0862550000000001E-2</v>
      </c>
      <c r="F14991" s="78">
        <v>-3.1115383E-2</v>
      </c>
    </row>
    <row r="14992" spans="1:6" x14ac:dyDescent="0.25">
      <c r="A14992">
        <v>14990</v>
      </c>
      <c r="B14992" t="s">
        <v>15883</v>
      </c>
      <c r="C14992" s="78">
        <v>-0.26077287999999998</v>
      </c>
      <c r="D14992" s="78">
        <v>1.6658059000000001</v>
      </c>
      <c r="E14992" s="78">
        <v>-6.9329310000000005E-2</v>
      </c>
      <c r="F14992" s="78">
        <v>5.5481559999999999E-2</v>
      </c>
    </row>
    <row r="14993" spans="1:6" x14ac:dyDescent="0.25">
      <c r="A14993">
        <v>14991</v>
      </c>
      <c r="B14993" t="s">
        <v>15884</v>
      </c>
      <c r="C14993" s="78">
        <v>-0.85684729999999998</v>
      </c>
      <c r="D14993" s="78">
        <v>1.261048E-2</v>
      </c>
      <c r="E14993" s="78">
        <v>-3.4390595000000003E-2</v>
      </c>
      <c r="F14993" s="78">
        <v>0.17954011</v>
      </c>
    </row>
    <row r="14994" spans="1:6" x14ac:dyDescent="0.25">
      <c r="A14994">
        <v>14992</v>
      </c>
      <c r="B14994" t="s">
        <v>15885</v>
      </c>
      <c r="C14994" s="78">
        <v>1.2927712</v>
      </c>
      <c r="D14994" s="78">
        <v>0.35255057000000001</v>
      </c>
      <c r="E14994" s="78">
        <v>-0.11246301</v>
      </c>
      <c r="F14994" s="78">
        <v>-4.0558233999999999E-2</v>
      </c>
    </row>
    <row r="14995" spans="1:6" x14ac:dyDescent="0.25">
      <c r="A14995">
        <v>14993</v>
      </c>
      <c r="B14995" t="s">
        <v>15886</v>
      </c>
      <c r="C14995" s="78">
        <v>-1.1385860000000001</v>
      </c>
      <c r="D14995" s="78">
        <v>-0.63431274999999998</v>
      </c>
      <c r="E14995" s="78">
        <v>-9.9709889999999995E-3</v>
      </c>
      <c r="F14995" s="78">
        <v>-3.2989979E-3</v>
      </c>
    </row>
    <row r="14996" spans="1:6" x14ac:dyDescent="0.25">
      <c r="A14996">
        <v>14994</v>
      </c>
      <c r="B14996" t="s">
        <v>15887</v>
      </c>
      <c r="C14996" s="78">
        <v>-0.19468220999999999</v>
      </c>
      <c r="D14996" s="78">
        <v>0.13400280000000001</v>
      </c>
      <c r="E14996" s="78">
        <v>-1.9822314000000001E-2</v>
      </c>
      <c r="F14996" s="78">
        <v>8.9760296000000003E-2</v>
      </c>
    </row>
    <row r="14997" spans="1:6" x14ac:dyDescent="0.25">
      <c r="A14997">
        <v>14995</v>
      </c>
      <c r="B14997" t="s">
        <v>15888</v>
      </c>
      <c r="C14997" s="78">
        <v>-0.36416854999999998</v>
      </c>
      <c r="D14997" s="78">
        <v>0.66268590000000005</v>
      </c>
      <c r="E14997" s="78">
        <v>-5.5675170000000003E-2</v>
      </c>
      <c r="F14997" s="78">
        <v>-2.1735415000000001E-2</v>
      </c>
    </row>
    <row r="14998" spans="1:6" x14ac:dyDescent="0.25">
      <c r="A14998">
        <v>14996</v>
      </c>
      <c r="B14998" t="s">
        <v>15889</v>
      </c>
      <c r="C14998" s="78">
        <v>1.4209574</v>
      </c>
      <c r="D14998" s="78">
        <v>0.13703665000000001</v>
      </c>
      <c r="E14998" s="78">
        <v>1.3652048999999999E-2</v>
      </c>
      <c r="F14998" s="78">
        <v>-0.20564283</v>
      </c>
    </row>
    <row r="14999" spans="1:6" x14ac:dyDescent="0.25">
      <c r="A14999">
        <v>14997</v>
      </c>
      <c r="B14999" t="s">
        <v>15890</v>
      </c>
      <c r="C14999" s="78">
        <v>-1.1240912999999999</v>
      </c>
      <c r="D14999" s="78">
        <v>-1.5269858000000001</v>
      </c>
      <c r="E14999" s="78">
        <v>-0.10665673000000001</v>
      </c>
      <c r="F14999" s="78">
        <v>-0.34470272000000002</v>
      </c>
    </row>
    <row r="15000" spans="1:6" x14ac:dyDescent="0.25">
      <c r="A15000">
        <v>14998</v>
      </c>
      <c r="B15000" t="s">
        <v>15891</v>
      </c>
      <c r="C15000" s="78">
        <v>-0.72323939999999998</v>
      </c>
      <c r="D15000" s="78">
        <v>-0.4181414</v>
      </c>
      <c r="E15000" s="78">
        <v>-3.4390595000000003E-2</v>
      </c>
      <c r="F15000" s="78">
        <v>0.17954011</v>
      </c>
    </row>
    <row r="15001" spans="1:6" x14ac:dyDescent="0.25">
      <c r="A15001">
        <v>14999</v>
      </c>
      <c r="B15001" t="s">
        <v>15892</v>
      </c>
      <c r="C15001" s="78">
        <v>-0.52443724999999997</v>
      </c>
      <c r="D15001" s="78">
        <v>1.4397081</v>
      </c>
      <c r="E15001" s="78">
        <v>-2.2967938E-2</v>
      </c>
      <c r="F15001" s="78">
        <v>7.1296890000000002E-2</v>
      </c>
    </row>
    <row r="15002" spans="1:6" x14ac:dyDescent="0.25">
      <c r="A15002">
        <v>15000</v>
      </c>
      <c r="B15002" t="s">
        <v>15893</v>
      </c>
      <c r="C15002" s="78">
        <v>-0.12673408</v>
      </c>
      <c r="D15002" s="78">
        <v>-0.16760638</v>
      </c>
      <c r="E15002" s="78">
        <v>-3.4390595000000003E-2</v>
      </c>
      <c r="F15002" s="78">
        <v>0.17954011</v>
      </c>
    </row>
    <row r="15003" spans="1:6" x14ac:dyDescent="0.25">
      <c r="A15003">
        <v>15001</v>
      </c>
      <c r="B15003" t="s">
        <v>15894</v>
      </c>
      <c r="C15003" s="78">
        <v>0.45918784000000001</v>
      </c>
      <c r="D15003" s="78">
        <v>-0.47202662000000001</v>
      </c>
      <c r="E15003" s="78">
        <v>0.33151826000000001</v>
      </c>
      <c r="F15003" s="78">
        <v>-0.42812752999999998</v>
      </c>
    </row>
    <row r="15004" spans="1:6" x14ac:dyDescent="0.25">
      <c r="A15004">
        <v>15002</v>
      </c>
      <c r="B15004" t="s">
        <v>15895</v>
      </c>
      <c r="C15004" s="78">
        <v>0.78723955000000001</v>
      </c>
      <c r="D15004" s="78">
        <v>1.1554909</v>
      </c>
      <c r="E15004" s="78">
        <v>-2.3972305999999999E-2</v>
      </c>
      <c r="F15004" s="78">
        <v>-1.3718024000000001E-2</v>
      </c>
    </row>
    <row r="15005" spans="1:6" x14ac:dyDescent="0.25">
      <c r="A15005">
        <v>15003</v>
      </c>
      <c r="B15005" t="s">
        <v>15896</v>
      </c>
      <c r="C15005" s="78">
        <v>-1.1765808000000001E-2</v>
      </c>
      <c r="D15005" s="78">
        <v>0.21133639000000001</v>
      </c>
      <c r="E15005" s="78">
        <v>-8.3048730000000001E-2</v>
      </c>
      <c r="F15005" s="78">
        <v>1.6058653999999999E-2</v>
      </c>
    </row>
    <row r="15006" spans="1:6" x14ac:dyDescent="0.25">
      <c r="A15006">
        <v>15004</v>
      </c>
      <c r="B15006" t="s">
        <v>15897</v>
      </c>
      <c r="C15006" s="78">
        <v>-0.61060714999999999</v>
      </c>
      <c r="D15006" s="78">
        <v>0.99010370000000003</v>
      </c>
      <c r="E15006" s="78">
        <v>-6.0293183E-2</v>
      </c>
      <c r="F15006" s="78">
        <v>0.17399442000000001</v>
      </c>
    </row>
    <row r="15007" spans="1:6" x14ac:dyDescent="0.25">
      <c r="A15007">
        <v>15005</v>
      </c>
      <c r="B15007" t="s">
        <v>15898</v>
      </c>
      <c r="C15007" s="78">
        <v>-0.13985518</v>
      </c>
      <c r="D15007" s="78">
        <v>-1.1794743999999999</v>
      </c>
      <c r="E15007" s="78">
        <v>-3.7357136999999999E-2</v>
      </c>
      <c r="F15007" s="78">
        <v>3.0652627000000002E-2</v>
      </c>
    </row>
    <row r="15008" spans="1:6" x14ac:dyDescent="0.25">
      <c r="A15008">
        <v>15006</v>
      </c>
      <c r="B15008" t="s">
        <v>15899</v>
      </c>
      <c r="C15008" s="78">
        <v>3.1893973</v>
      </c>
      <c r="D15008" s="78">
        <v>-0.87693715000000005</v>
      </c>
      <c r="E15008" s="78">
        <v>2.1002106000000001E-3</v>
      </c>
      <c r="F15008" s="78">
        <v>-0.28650146999999998</v>
      </c>
    </row>
    <row r="15009" spans="1:6" x14ac:dyDescent="0.25">
      <c r="A15009">
        <v>15007</v>
      </c>
      <c r="B15009" t="s">
        <v>15900</v>
      </c>
      <c r="C15009" s="78">
        <v>-0.50566816000000003</v>
      </c>
      <c r="D15009" s="78">
        <v>-2.5239950000000002</v>
      </c>
      <c r="E15009" s="78">
        <v>-3.6949713000000002E-2</v>
      </c>
      <c r="F15009" s="78">
        <v>7.3904330000000004E-2</v>
      </c>
    </row>
    <row r="15010" spans="1:6" x14ac:dyDescent="0.25">
      <c r="A15010">
        <v>15008</v>
      </c>
      <c r="B15010" t="s">
        <v>15901</v>
      </c>
      <c r="C15010" s="78">
        <v>-0.47392222000000001</v>
      </c>
      <c r="D15010" s="78">
        <v>0.23541543000000001</v>
      </c>
      <c r="E15010" s="78">
        <v>0.50274399999999997</v>
      </c>
      <c r="F15010" s="78">
        <v>-0.50882304</v>
      </c>
    </row>
    <row r="15011" spans="1:6" x14ac:dyDescent="0.25">
      <c r="A15011">
        <v>15009</v>
      </c>
      <c r="B15011" t="s">
        <v>15902</v>
      </c>
      <c r="C15011" s="78">
        <v>-0.17109066000000001</v>
      </c>
      <c r="D15011" s="78">
        <v>1.89703</v>
      </c>
      <c r="E15011" s="78">
        <v>-5.4615833000000003E-2</v>
      </c>
      <c r="F15011" s="78">
        <v>7.9975530000000003E-2</v>
      </c>
    </row>
    <row r="15012" spans="1:6" x14ac:dyDescent="0.25">
      <c r="A15012">
        <v>15010</v>
      </c>
      <c r="B15012" t="s">
        <v>15903</v>
      </c>
      <c r="C15012" s="78">
        <v>-0.24046417</v>
      </c>
      <c r="D15012" s="78">
        <v>-8.0615880000000001E-2</v>
      </c>
      <c r="E15012" s="78">
        <v>-4.7439034999999997E-2</v>
      </c>
      <c r="F15012" s="78">
        <v>7.6810879999999998E-2</v>
      </c>
    </row>
    <row r="15013" spans="1:6" x14ac:dyDescent="0.25">
      <c r="A15013">
        <v>15011</v>
      </c>
      <c r="B15013" t="s">
        <v>15904</v>
      </c>
      <c r="C15013" s="78">
        <v>4.9059366999999998</v>
      </c>
      <c r="D15013" s="78">
        <v>-4.6654418000000003E-2</v>
      </c>
      <c r="E15013" s="78">
        <v>-8.9615524000000002E-2</v>
      </c>
      <c r="F15013" s="78">
        <v>6.0108929999999998E-2</v>
      </c>
    </row>
    <row r="15014" spans="1:6" x14ac:dyDescent="0.25">
      <c r="A15014">
        <v>15012</v>
      </c>
      <c r="B15014" t="s">
        <v>15905</v>
      </c>
      <c r="C15014" s="78">
        <v>0.35083683999999998</v>
      </c>
      <c r="D15014" s="78">
        <v>-2.1540572999999998</v>
      </c>
      <c r="E15014" s="78">
        <v>-4.3143384E-2</v>
      </c>
      <c r="F15014" s="78">
        <v>-5.9275849999999998E-2</v>
      </c>
    </row>
    <row r="15015" spans="1:6" x14ac:dyDescent="0.25">
      <c r="A15015">
        <v>15013</v>
      </c>
      <c r="B15015" t="s">
        <v>15906</v>
      </c>
      <c r="C15015" s="78">
        <v>3.0909002000000001</v>
      </c>
      <c r="D15015" s="78">
        <v>-3.5475664</v>
      </c>
      <c r="E15015" s="78">
        <v>-9.7903089999999998E-2</v>
      </c>
      <c r="F15015" s="78">
        <v>8.4466100000000002E-2</v>
      </c>
    </row>
    <row r="15016" spans="1:6" x14ac:dyDescent="0.25">
      <c r="A15016">
        <v>15014</v>
      </c>
      <c r="B15016" t="s">
        <v>15907</v>
      </c>
      <c r="C15016" s="78">
        <v>-0.37726320000000002</v>
      </c>
      <c r="D15016" s="78">
        <v>0.1598784</v>
      </c>
      <c r="E15016" s="78">
        <v>-3.4390595000000003E-2</v>
      </c>
      <c r="F15016" s="78">
        <v>0.17954011</v>
      </c>
    </row>
    <row r="15017" spans="1:6" x14ac:dyDescent="0.25">
      <c r="A15017">
        <v>15015</v>
      </c>
      <c r="B15017" t="s">
        <v>15908</v>
      </c>
      <c r="C15017" s="78">
        <v>1.6670824</v>
      </c>
      <c r="D15017" s="78">
        <v>1.6945855999999999</v>
      </c>
      <c r="E15017" s="78">
        <v>-2.177142E-2</v>
      </c>
      <c r="F15017" s="78">
        <v>5.5694185E-2</v>
      </c>
    </row>
    <row r="15018" spans="1:6" x14ac:dyDescent="0.25">
      <c r="A15018">
        <v>15016</v>
      </c>
      <c r="B15018" t="s">
        <v>15909</v>
      </c>
      <c r="C15018" s="78">
        <v>-0.38813692</v>
      </c>
      <c r="D15018" s="78">
        <v>-3.5564108000000001</v>
      </c>
      <c r="E15018" s="78">
        <v>-2.9636426E-2</v>
      </c>
      <c r="F15018" s="78">
        <v>-5.5687130000000001E-4</v>
      </c>
    </row>
    <row r="15019" spans="1:6" x14ac:dyDescent="0.25">
      <c r="A15019">
        <v>15017</v>
      </c>
      <c r="B15019" t="s">
        <v>15910</v>
      </c>
      <c r="C15019" s="78">
        <v>-0.47231712999999997</v>
      </c>
      <c r="D15019" s="78">
        <v>-1.0384150000000001</v>
      </c>
      <c r="E15019" s="78">
        <v>-5.1122687999999999E-2</v>
      </c>
      <c r="F15019" s="78">
        <v>4.6547980000000003E-2</v>
      </c>
    </row>
    <row r="15020" spans="1:6" x14ac:dyDescent="0.25">
      <c r="A15020">
        <v>15018</v>
      </c>
      <c r="B15020" t="s">
        <v>15911</v>
      </c>
      <c r="C15020" s="78">
        <v>-1.2097043999999999</v>
      </c>
      <c r="D15020" s="78">
        <v>-1.9622959</v>
      </c>
      <c r="E15020" s="78">
        <v>2.6579753000000001E-2</v>
      </c>
      <c r="F15020" s="78">
        <v>-0.20486415999999999</v>
      </c>
    </row>
    <row r="15021" spans="1:6" x14ac:dyDescent="0.25">
      <c r="A15021">
        <v>15019</v>
      </c>
      <c r="B15021" t="s">
        <v>15912</v>
      </c>
      <c r="C15021" s="78">
        <v>0.70407056999999995</v>
      </c>
      <c r="D15021" s="78">
        <v>0.47969285</v>
      </c>
      <c r="E15021" s="78">
        <v>-0.13099659999999999</v>
      </c>
      <c r="F15021" s="78">
        <v>-9.702094E-2</v>
      </c>
    </row>
    <row r="15022" spans="1:6" x14ac:dyDescent="0.25">
      <c r="A15022">
        <v>15020</v>
      </c>
      <c r="B15022" t="s">
        <v>15913</v>
      </c>
      <c r="C15022" s="78">
        <v>0.59449315000000003</v>
      </c>
      <c r="D15022" s="78">
        <v>-0.30000827000000002</v>
      </c>
      <c r="E15022" s="78">
        <v>-3.7633445000000001E-2</v>
      </c>
      <c r="F15022" s="78">
        <v>1.4916077E-2</v>
      </c>
    </row>
    <row r="15023" spans="1:6" x14ac:dyDescent="0.25">
      <c r="A15023">
        <v>15021</v>
      </c>
      <c r="B15023" t="s">
        <v>15914</v>
      </c>
      <c r="C15023" s="78">
        <v>1.7312616000000001</v>
      </c>
      <c r="D15023" s="78">
        <v>3.2504344000000001</v>
      </c>
      <c r="E15023" s="78">
        <v>4.3591786E-2</v>
      </c>
      <c r="F15023" s="78">
        <v>5.9734545999999999E-2</v>
      </c>
    </row>
    <row r="15024" spans="1:6" x14ac:dyDescent="0.25">
      <c r="A15024">
        <v>15022</v>
      </c>
      <c r="B15024" t="s">
        <v>15915</v>
      </c>
      <c r="C15024" s="78">
        <v>2.3615393999999998</v>
      </c>
      <c r="D15024" s="78">
        <v>-2.1055676999999999</v>
      </c>
      <c r="E15024" s="78">
        <v>-4.7815554000000003E-2</v>
      </c>
      <c r="F15024" s="78">
        <v>3.7013188000000002E-2</v>
      </c>
    </row>
    <row r="15025" spans="1:6" x14ac:dyDescent="0.25">
      <c r="A15025">
        <v>15023</v>
      </c>
      <c r="B15025" t="s">
        <v>15916</v>
      </c>
      <c r="C15025" s="78">
        <v>-1.5726967000000001</v>
      </c>
      <c r="D15025" s="78">
        <v>0.79149985</v>
      </c>
      <c r="E15025" s="78">
        <v>-3.8249829999999999E-2</v>
      </c>
      <c r="F15025" s="78">
        <v>1.4536366E-2</v>
      </c>
    </row>
    <row r="15026" spans="1:6" x14ac:dyDescent="0.25">
      <c r="A15026">
        <v>15024</v>
      </c>
      <c r="B15026" t="s">
        <v>15917</v>
      </c>
      <c r="C15026" s="78">
        <v>-1.7575105</v>
      </c>
      <c r="D15026" s="78">
        <v>1.3758528000000001</v>
      </c>
      <c r="E15026" s="78">
        <v>-0.12104225</v>
      </c>
      <c r="F15026" s="78">
        <v>-0.17639995999999999</v>
      </c>
    </row>
    <row r="15027" spans="1:6" x14ac:dyDescent="0.25">
      <c r="A15027">
        <v>15025</v>
      </c>
      <c r="B15027" t="s">
        <v>15918</v>
      </c>
      <c r="C15027" s="78">
        <v>-1.3827459</v>
      </c>
      <c r="D15027" s="78">
        <v>0.38000899999999999</v>
      </c>
      <c r="E15027" s="78">
        <v>1.9103223</v>
      </c>
      <c r="F15027" s="78">
        <v>0.38800889999999999</v>
      </c>
    </row>
    <row r="15028" spans="1:6" x14ac:dyDescent="0.25">
      <c r="A15028">
        <v>15026</v>
      </c>
      <c r="B15028" t="s">
        <v>15919</v>
      </c>
      <c r="C15028" s="78">
        <v>3.2210589999999999</v>
      </c>
      <c r="D15028" s="78">
        <v>0.90353930000000005</v>
      </c>
      <c r="E15028" s="78">
        <v>-6.7618040000000004E-2</v>
      </c>
      <c r="F15028" s="78">
        <v>0.13696252</v>
      </c>
    </row>
    <row r="15029" spans="1:6" x14ac:dyDescent="0.25">
      <c r="A15029">
        <v>15027</v>
      </c>
      <c r="B15029" t="s">
        <v>15920</v>
      </c>
      <c r="C15029" s="78">
        <v>-1.9348323000000001</v>
      </c>
      <c r="D15029" s="78">
        <v>0.73169850000000003</v>
      </c>
      <c r="E15029" s="78">
        <v>-6.6561750000000003E-2</v>
      </c>
      <c r="F15029" s="78">
        <v>3.8158536E-2</v>
      </c>
    </row>
    <row r="15030" spans="1:6" x14ac:dyDescent="0.25">
      <c r="A15030">
        <v>15028</v>
      </c>
      <c r="B15030" t="s">
        <v>15921</v>
      </c>
      <c r="C15030" s="78">
        <v>1.0067307999999999</v>
      </c>
      <c r="D15030" s="78">
        <v>0.12413014999999999</v>
      </c>
      <c r="E15030" s="78">
        <v>-9.7220239999999999E-2</v>
      </c>
      <c r="F15030" s="78">
        <v>1.4116808999999999E-2</v>
      </c>
    </row>
    <row r="15031" spans="1:6" x14ac:dyDescent="0.25">
      <c r="A15031">
        <v>15029</v>
      </c>
      <c r="B15031" t="s">
        <v>15922</v>
      </c>
      <c r="C15031" s="78">
        <v>-1.247058</v>
      </c>
      <c r="D15031" s="78">
        <v>0.75194110000000003</v>
      </c>
      <c r="E15031" s="78">
        <v>-4.5731335999999997E-2</v>
      </c>
      <c r="F15031" s="78">
        <v>9.9124260000000006E-2</v>
      </c>
    </row>
    <row r="15032" spans="1:6" x14ac:dyDescent="0.25">
      <c r="A15032">
        <v>15030</v>
      </c>
      <c r="B15032" t="s">
        <v>15923</v>
      </c>
      <c r="C15032" s="78">
        <v>-1.0800179000000001</v>
      </c>
      <c r="D15032" s="78">
        <v>-4.4944792999999997E-2</v>
      </c>
      <c r="E15032" s="78">
        <v>1.4530171E-2</v>
      </c>
      <c r="F15032" s="78">
        <v>-0.15561996</v>
      </c>
    </row>
    <row r="15033" spans="1:6" x14ac:dyDescent="0.25">
      <c r="A15033">
        <v>15031</v>
      </c>
      <c r="B15033" t="s">
        <v>15924</v>
      </c>
      <c r="C15033" s="78">
        <v>-0.76037900000000003</v>
      </c>
      <c r="D15033" s="78">
        <v>4.346299E-2</v>
      </c>
      <c r="E15033" s="78">
        <v>-3.4390595000000003E-2</v>
      </c>
      <c r="F15033" s="78">
        <v>0.17954011</v>
      </c>
    </row>
    <row r="15034" spans="1:6" x14ac:dyDescent="0.25">
      <c r="A15034">
        <v>15032</v>
      </c>
      <c r="B15034" t="s">
        <v>15925</v>
      </c>
      <c r="C15034" s="78">
        <v>0.73100849999999995</v>
      </c>
      <c r="D15034" s="78">
        <v>-3.3735898</v>
      </c>
      <c r="E15034" s="78">
        <v>-3.4390595000000003E-2</v>
      </c>
      <c r="F15034" s="78">
        <v>0.17954011</v>
      </c>
    </row>
    <row r="15035" spans="1:6" x14ac:dyDescent="0.25">
      <c r="A15035">
        <v>15033</v>
      </c>
      <c r="B15035" t="s">
        <v>15926</v>
      </c>
      <c r="C15035" s="78">
        <v>-0.91326689999999999</v>
      </c>
      <c r="D15035" s="78">
        <v>-2.1810166999999998</v>
      </c>
      <c r="E15035" s="78">
        <v>-3.4390595000000003E-2</v>
      </c>
      <c r="F15035" s="78">
        <v>0.17954011</v>
      </c>
    </row>
    <row r="15036" spans="1:6" x14ac:dyDescent="0.25">
      <c r="A15036">
        <v>15034</v>
      </c>
      <c r="B15036" t="s">
        <v>15927</v>
      </c>
      <c r="C15036" s="78">
        <v>-0.7252537</v>
      </c>
      <c r="D15036" s="78">
        <v>-0.39634599999999998</v>
      </c>
      <c r="E15036" s="78">
        <v>-5.3271423999999998E-2</v>
      </c>
      <c r="F15036" s="78">
        <v>5.0951152999999999E-2</v>
      </c>
    </row>
    <row r="15037" spans="1:6" x14ac:dyDescent="0.25">
      <c r="A15037">
        <v>15035</v>
      </c>
      <c r="B15037" t="s">
        <v>15928</v>
      </c>
      <c r="C15037" s="78">
        <v>0.66641399999999995</v>
      </c>
      <c r="D15037" s="78">
        <v>0.30688399999999999</v>
      </c>
      <c r="E15037" s="78">
        <v>-6.8041353999999998E-2</v>
      </c>
      <c r="F15037" s="78">
        <v>7.8022179999999997E-2</v>
      </c>
    </row>
    <row r="15038" spans="1:6" x14ac:dyDescent="0.25">
      <c r="A15038">
        <v>15036</v>
      </c>
      <c r="B15038" t="s">
        <v>15929</v>
      </c>
      <c r="C15038" s="78">
        <v>4.3226750000000003</v>
      </c>
      <c r="D15038" s="78">
        <v>0.20074031000000001</v>
      </c>
      <c r="E15038" s="78">
        <v>-1.4209047000000001E-2</v>
      </c>
      <c r="F15038" s="78">
        <v>3.2270998000000002E-2</v>
      </c>
    </row>
    <row r="15039" spans="1:6" x14ac:dyDescent="0.25">
      <c r="A15039">
        <v>15037</v>
      </c>
      <c r="B15039" t="s">
        <v>15930</v>
      </c>
      <c r="C15039" s="78">
        <v>2.1218925999999999E-2</v>
      </c>
      <c r="D15039" s="78">
        <v>-0.5405413</v>
      </c>
      <c r="E15039" s="78">
        <v>-2.7012828999999999E-2</v>
      </c>
      <c r="F15039" s="78">
        <v>-4.9149989999999998E-3</v>
      </c>
    </row>
    <row r="15040" spans="1:6" x14ac:dyDescent="0.25">
      <c r="A15040">
        <v>15038</v>
      </c>
      <c r="B15040" t="s">
        <v>15931</v>
      </c>
      <c r="C15040" s="78">
        <v>-0.3346769</v>
      </c>
      <c r="D15040" s="78">
        <v>0.73456144000000001</v>
      </c>
      <c r="E15040" s="78">
        <v>2.934761E-2</v>
      </c>
      <c r="F15040" s="78">
        <v>-0.15682270000000001</v>
      </c>
    </row>
    <row r="15041" spans="1:6" x14ac:dyDescent="0.25">
      <c r="A15041">
        <v>15039</v>
      </c>
      <c r="B15041" t="s">
        <v>15932</v>
      </c>
      <c r="C15041" s="78">
        <v>0.10090533</v>
      </c>
      <c r="D15041" s="78">
        <v>0.43724263000000002</v>
      </c>
      <c r="E15041" s="78">
        <v>-3.4390595000000003E-2</v>
      </c>
      <c r="F15041" s="78">
        <v>0.17954011</v>
      </c>
    </row>
    <row r="15042" spans="1:6" x14ac:dyDescent="0.25">
      <c r="A15042">
        <v>15040</v>
      </c>
      <c r="B15042" t="s">
        <v>15933</v>
      </c>
      <c r="C15042" s="78">
        <v>9.6613615999999999E-2</v>
      </c>
      <c r="D15042" s="78">
        <v>-1.2815993999999999</v>
      </c>
      <c r="E15042" s="78">
        <v>-8.7620913999999994E-2</v>
      </c>
      <c r="F15042" s="78">
        <v>-1.8092259999999999E-2</v>
      </c>
    </row>
    <row r="15043" spans="1:6" x14ac:dyDescent="0.25">
      <c r="A15043">
        <v>15041</v>
      </c>
      <c r="B15043" t="s">
        <v>15934</v>
      </c>
      <c r="C15043" s="78">
        <v>-0.100726515</v>
      </c>
      <c r="D15043" s="78">
        <v>-1.318357</v>
      </c>
      <c r="E15043" s="78">
        <v>-6.6681950000000004E-2</v>
      </c>
      <c r="F15043" s="78">
        <v>0.11476625</v>
      </c>
    </row>
    <row r="15044" spans="1:6" x14ac:dyDescent="0.25">
      <c r="A15044">
        <v>15042</v>
      </c>
      <c r="B15044" t="s">
        <v>15935</v>
      </c>
      <c r="C15044" s="78">
        <v>2.4933643000000001</v>
      </c>
      <c r="D15044" s="78">
        <v>-2.6650933999999999</v>
      </c>
      <c r="E15044" s="78">
        <v>-3.4390595000000003E-2</v>
      </c>
      <c r="F15044" s="78">
        <v>0.17954011</v>
      </c>
    </row>
    <row r="15045" spans="1:6" x14ac:dyDescent="0.25">
      <c r="A15045">
        <v>15043</v>
      </c>
      <c r="B15045" t="s">
        <v>15936</v>
      </c>
      <c r="C15045" s="78">
        <v>0.49108234000000001</v>
      </c>
      <c r="D15045" s="78">
        <v>0.51911783</v>
      </c>
      <c r="E15045" s="78">
        <v>-8.06061E-2</v>
      </c>
      <c r="F15045" s="78">
        <v>7.6969570000000001E-2</v>
      </c>
    </row>
    <row r="15046" spans="1:6" x14ac:dyDescent="0.25">
      <c r="A15046">
        <v>15044</v>
      </c>
      <c r="B15046" t="s">
        <v>15937</v>
      </c>
      <c r="C15046" s="78">
        <v>4.7469187000000002</v>
      </c>
      <c r="D15046" s="78">
        <v>-0.50871160000000004</v>
      </c>
      <c r="E15046" s="78">
        <v>-5.526988E-2</v>
      </c>
      <c r="F15046" s="78">
        <v>-3.3074915000000003E-2</v>
      </c>
    </row>
    <row r="15047" spans="1:6" x14ac:dyDescent="0.25">
      <c r="A15047">
        <v>15045</v>
      </c>
      <c r="B15047" t="s">
        <v>15938</v>
      </c>
      <c r="C15047" s="78">
        <v>-0.52397596999999996</v>
      </c>
      <c r="D15047" s="78">
        <v>0.72068226000000002</v>
      </c>
      <c r="E15047" s="78">
        <v>-3.4390595000000003E-2</v>
      </c>
      <c r="F15047" s="78">
        <v>0.17954011</v>
      </c>
    </row>
    <row r="15048" spans="1:6" x14ac:dyDescent="0.25">
      <c r="A15048">
        <v>15046</v>
      </c>
      <c r="B15048" t="s">
        <v>15939</v>
      </c>
      <c r="C15048" s="78">
        <v>-0.14217474999999999</v>
      </c>
      <c r="D15048" s="78">
        <v>-0.75928960000000001</v>
      </c>
      <c r="E15048" s="78">
        <v>-0.15836036000000001</v>
      </c>
      <c r="F15048" s="78">
        <v>-0.19693432999999999</v>
      </c>
    </row>
    <row r="15049" spans="1:6" x14ac:dyDescent="0.25">
      <c r="A15049">
        <v>15047</v>
      </c>
      <c r="B15049" t="s">
        <v>15940</v>
      </c>
      <c r="C15049" s="78">
        <v>-1.3819604000000001</v>
      </c>
      <c r="D15049" s="78">
        <v>9.1527449999999996E-2</v>
      </c>
      <c r="E15049" s="78">
        <v>-0.10010670000000001</v>
      </c>
      <c r="F15049" s="78">
        <v>0.16001626999999999</v>
      </c>
    </row>
    <row r="15050" spans="1:6" x14ac:dyDescent="0.25">
      <c r="A15050">
        <v>15048</v>
      </c>
      <c r="B15050" t="s">
        <v>15941</v>
      </c>
      <c r="C15050" s="78">
        <v>-1.8959512999999999</v>
      </c>
      <c r="D15050" s="78">
        <v>0.11745479</v>
      </c>
      <c r="E15050" s="78">
        <v>-3.4390595000000003E-2</v>
      </c>
      <c r="F15050" s="78">
        <v>0.17954011</v>
      </c>
    </row>
    <row r="15051" spans="1:6" x14ac:dyDescent="0.25">
      <c r="A15051">
        <v>15049</v>
      </c>
      <c r="B15051" t="s">
        <v>15942</v>
      </c>
      <c r="C15051" s="78">
        <v>0.30401948000000001</v>
      </c>
      <c r="D15051" s="78">
        <v>-0.46216252000000002</v>
      </c>
      <c r="E15051" s="78">
        <v>-6.8055644999999998E-2</v>
      </c>
      <c r="F15051" s="78">
        <v>0.11585818000000001</v>
      </c>
    </row>
    <row r="15052" spans="1:6" x14ac:dyDescent="0.25">
      <c r="A15052">
        <v>15050</v>
      </c>
      <c r="B15052" t="s">
        <v>15943</v>
      </c>
      <c r="C15052" s="78">
        <v>-0.8001317</v>
      </c>
      <c r="D15052" s="78">
        <v>-0.21339825000000001</v>
      </c>
      <c r="E15052" s="78">
        <v>-2.4557407999999999E-2</v>
      </c>
      <c r="F15052" s="78">
        <v>-0.11686979</v>
      </c>
    </row>
    <row r="15053" spans="1:6" x14ac:dyDescent="0.25">
      <c r="A15053">
        <v>15051</v>
      </c>
      <c r="B15053" t="s">
        <v>15944</v>
      </c>
      <c r="C15053" s="78">
        <v>-1.6309233000000001</v>
      </c>
      <c r="D15053" s="78">
        <v>0.10630375</v>
      </c>
      <c r="E15053" s="78">
        <v>-3.9093166999999998E-2</v>
      </c>
      <c r="F15053" s="78">
        <v>8.2845143999999996E-2</v>
      </c>
    </row>
    <row r="15054" spans="1:6" x14ac:dyDescent="0.25">
      <c r="A15054">
        <v>15052</v>
      </c>
      <c r="B15054" t="s">
        <v>15945</v>
      </c>
      <c r="C15054" s="78">
        <v>-0.29448193</v>
      </c>
      <c r="D15054" s="78">
        <v>3.0081614999999999</v>
      </c>
      <c r="E15054" s="78">
        <v>-3.4390595000000003E-2</v>
      </c>
      <c r="F15054" s="78">
        <v>0.17954011</v>
      </c>
    </row>
    <row r="15055" spans="1:6" x14ac:dyDescent="0.25">
      <c r="A15055">
        <v>15053</v>
      </c>
      <c r="B15055" t="s">
        <v>15946</v>
      </c>
      <c r="C15055" s="78">
        <v>-0.28748614</v>
      </c>
      <c r="D15055" s="78">
        <v>0.60515759999999996</v>
      </c>
      <c r="E15055" s="78">
        <v>-9.2083570000000003E-2</v>
      </c>
      <c r="F15055" s="78">
        <v>-2.1974653E-2</v>
      </c>
    </row>
    <row r="15056" spans="1:6" x14ac:dyDescent="0.25">
      <c r="A15056">
        <v>15054</v>
      </c>
      <c r="B15056" t="s">
        <v>15947</v>
      </c>
      <c r="C15056" s="78">
        <v>2.449303</v>
      </c>
      <c r="D15056" s="78">
        <v>-1.1400735</v>
      </c>
      <c r="E15056" s="78">
        <v>-3.0836318000000001E-2</v>
      </c>
      <c r="F15056" s="78">
        <v>3.9829730000000001E-2</v>
      </c>
    </row>
    <row r="15057" spans="1:6" x14ac:dyDescent="0.25">
      <c r="A15057">
        <v>15055</v>
      </c>
      <c r="B15057" t="s">
        <v>15948</v>
      </c>
      <c r="C15057" s="78">
        <v>-0.3139593</v>
      </c>
      <c r="D15057" s="78">
        <v>1.3140444</v>
      </c>
      <c r="E15057" s="78">
        <v>-3.5420510000000002E-2</v>
      </c>
      <c r="F15057" s="78">
        <v>0.1048554</v>
      </c>
    </row>
    <row r="15058" spans="1:6" x14ac:dyDescent="0.25">
      <c r="A15058">
        <v>15056</v>
      </c>
      <c r="B15058" t="s">
        <v>15949</v>
      </c>
      <c r="C15058" s="78">
        <v>-0.32124698000000002</v>
      </c>
      <c r="D15058" s="78">
        <v>-0.62737655999999997</v>
      </c>
      <c r="E15058" s="78">
        <v>-5.3056613000000002E-2</v>
      </c>
      <c r="F15058" s="78">
        <v>4.1268646999999999E-2</v>
      </c>
    </row>
    <row r="15059" spans="1:6" x14ac:dyDescent="0.25">
      <c r="A15059">
        <v>15057</v>
      </c>
      <c r="B15059" t="s">
        <v>15950</v>
      </c>
      <c r="C15059" s="78">
        <v>1.6577900999999999</v>
      </c>
      <c r="D15059" s="78">
        <v>1.3147934999999999E-2</v>
      </c>
      <c r="E15059" s="78">
        <v>-0.10446718000000001</v>
      </c>
      <c r="F15059" s="78">
        <v>-0.17816482</v>
      </c>
    </row>
    <row r="15060" spans="1:6" x14ac:dyDescent="0.25">
      <c r="A15060">
        <v>15058</v>
      </c>
      <c r="B15060" t="s">
        <v>15951</v>
      </c>
      <c r="C15060" s="78">
        <v>-1.3143723</v>
      </c>
      <c r="D15060" s="78">
        <v>-1.5326773</v>
      </c>
      <c r="E15060" s="78">
        <v>-4.4172774999999997E-2</v>
      </c>
      <c r="F15060" s="78">
        <v>-2.4864137000000001E-2</v>
      </c>
    </row>
    <row r="15061" spans="1:6" x14ac:dyDescent="0.25">
      <c r="A15061">
        <v>15059</v>
      </c>
      <c r="B15061" t="s">
        <v>15952</v>
      </c>
      <c r="C15061" s="78">
        <v>-0.16350092999999999</v>
      </c>
      <c r="D15061" s="78">
        <v>1.2606765</v>
      </c>
      <c r="E15061" s="78">
        <v>-7.6572089999999995E-2</v>
      </c>
      <c r="F15061" s="78">
        <v>-1.7049611000000001E-3</v>
      </c>
    </row>
    <row r="15062" spans="1:6" x14ac:dyDescent="0.25">
      <c r="A15062">
        <v>15060</v>
      </c>
      <c r="B15062" t="s">
        <v>15953</v>
      </c>
      <c r="C15062" s="78">
        <v>6.8982929999999998E-2</v>
      </c>
      <c r="D15062" s="78">
        <v>0.85548409999999997</v>
      </c>
      <c r="E15062" s="78">
        <v>5.5442117000000001E-3</v>
      </c>
      <c r="F15062" s="78">
        <v>-0.18251331000000001</v>
      </c>
    </row>
    <row r="15063" spans="1:6" x14ac:dyDescent="0.25">
      <c r="A15063">
        <v>15061</v>
      </c>
      <c r="B15063" t="s">
        <v>15954</v>
      </c>
      <c r="C15063" s="78">
        <v>0.33237030000000001</v>
      </c>
      <c r="D15063" s="78">
        <v>-0.83306539999999996</v>
      </c>
      <c r="E15063" s="78">
        <v>-3.9987599999999998E-2</v>
      </c>
      <c r="F15063" s="78">
        <v>0.14273104</v>
      </c>
    </row>
    <row r="15064" spans="1:6" x14ac:dyDescent="0.25">
      <c r="A15064">
        <v>15062</v>
      </c>
      <c r="B15064" t="s">
        <v>15955</v>
      </c>
      <c r="C15064" s="78">
        <v>0.44362655000000001</v>
      </c>
      <c r="D15064" s="78">
        <v>-1.7338922000000001</v>
      </c>
      <c r="E15064" s="78">
        <v>-1.9714309999999999E-2</v>
      </c>
      <c r="F15064" s="78">
        <v>2.0658433E-2</v>
      </c>
    </row>
    <row r="15065" spans="1:6" x14ac:dyDescent="0.25">
      <c r="A15065">
        <v>15063</v>
      </c>
      <c r="B15065" t="s">
        <v>15956</v>
      </c>
      <c r="C15065" s="78">
        <v>-0.55101690000000003</v>
      </c>
      <c r="D15065" s="78">
        <v>0.48111661999999999</v>
      </c>
      <c r="E15065" s="78">
        <v>-8.4952829999999993E-2</v>
      </c>
      <c r="F15065" s="78">
        <v>9.4954369999999996E-2</v>
      </c>
    </row>
    <row r="15066" spans="1:6" x14ac:dyDescent="0.25">
      <c r="A15066">
        <v>15064</v>
      </c>
      <c r="B15066" t="s">
        <v>15957</v>
      </c>
      <c r="C15066" s="78">
        <v>3.7739889999999998</v>
      </c>
      <c r="D15066" s="78">
        <v>2.9891025999999998</v>
      </c>
      <c r="E15066" s="78">
        <v>-0.10114291</v>
      </c>
      <c r="F15066" s="78">
        <v>4.5024139999999997E-2</v>
      </c>
    </row>
    <row r="15067" spans="1:6" x14ac:dyDescent="0.25">
      <c r="A15067">
        <v>15065</v>
      </c>
      <c r="B15067" t="s">
        <v>15958</v>
      </c>
      <c r="C15067" s="78">
        <v>0.25765535000000001</v>
      </c>
      <c r="D15067" s="78">
        <v>-0.15440512000000001</v>
      </c>
      <c r="E15067" s="78">
        <v>-7.9840295000000006E-2</v>
      </c>
      <c r="F15067" s="78">
        <v>6.8091819999999997E-2</v>
      </c>
    </row>
    <row r="15068" spans="1:6" x14ac:dyDescent="0.25">
      <c r="A15068">
        <v>15066</v>
      </c>
      <c r="B15068" t="s">
        <v>15959</v>
      </c>
      <c r="C15068" s="78">
        <v>2.6626221999999999</v>
      </c>
      <c r="D15068" s="78">
        <v>1.0551727</v>
      </c>
      <c r="E15068" s="78">
        <v>-6.0506669999999999E-2</v>
      </c>
      <c r="F15068" s="78">
        <v>-4.7329307000000001E-2</v>
      </c>
    </row>
    <row r="15069" spans="1:6" x14ac:dyDescent="0.25">
      <c r="A15069">
        <v>15067</v>
      </c>
      <c r="B15069" t="s">
        <v>15960</v>
      </c>
      <c r="C15069" s="78">
        <v>-2.4353538000000001</v>
      </c>
      <c r="D15069" s="78">
        <v>0.95045349999999995</v>
      </c>
      <c r="E15069" s="78">
        <v>1.0702971E-2</v>
      </c>
      <c r="F15069" s="78">
        <v>-0.27254766000000002</v>
      </c>
    </row>
    <row r="15070" spans="1:6" x14ac:dyDescent="0.25">
      <c r="A15070">
        <v>15068</v>
      </c>
      <c r="B15070" t="s">
        <v>15961</v>
      </c>
      <c r="C15070" s="78">
        <v>0.48639336</v>
      </c>
      <c r="D15070" s="78">
        <v>1.0523791</v>
      </c>
      <c r="E15070" s="78">
        <v>-0.12664396</v>
      </c>
      <c r="F15070" s="78">
        <v>-0.18909000000000001</v>
      </c>
    </row>
    <row r="15071" spans="1:6" x14ac:dyDescent="0.25">
      <c r="A15071">
        <v>15069</v>
      </c>
      <c r="B15071" t="s">
        <v>15962</v>
      </c>
      <c r="C15071" s="78">
        <v>-1.1082588</v>
      </c>
      <c r="D15071" s="78">
        <v>1.5509223000000001</v>
      </c>
      <c r="E15071" s="78">
        <v>-5.1263068000000002E-2</v>
      </c>
      <c r="F15071" s="78">
        <v>-4.6414940000000002E-2</v>
      </c>
    </row>
    <row r="15072" spans="1:6" x14ac:dyDescent="0.25">
      <c r="A15072">
        <v>15070</v>
      </c>
      <c r="B15072" t="s">
        <v>15963</v>
      </c>
      <c r="C15072" s="78">
        <v>1.7054855</v>
      </c>
      <c r="D15072" s="78">
        <v>0.27343893000000002</v>
      </c>
      <c r="E15072" s="78">
        <v>-1.0217240000000001E-2</v>
      </c>
      <c r="F15072" s="78">
        <v>8.4518490000000009E-3</v>
      </c>
    </row>
    <row r="15073" spans="1:6" x14ac:dyDescent="0.25">
      <c r="A15073">
        <v>15071</v>
      </c>
      <c r="B15073" t="s">
        <v>15964</v>
      </c>
      <c r="C15073" s="78">
        <v>-0.58559000000000005</v>
      </c>
      <c r="D15073" s="78">
        <v>2.3250820000000001</v>
      </c>
      <c r="E15073" s="78">
        <v>-3.4390595000000003E-2</v>
      </c>
      <c r="F15073" s="78">
        <v>0.17954011</v>
      </c>
    </row>
    <row r="15074" spans="1:6" x14ac:dyDescent="0.25">
      <c r="A15074">
        <v>15072</v>
      </c>
      <c r="B15074" t="s">
        <v>15965</v>
      </c>
      <c r="C15074" s="78">
        <v>0.43491532999999999</v>
      </c>
      <c r="D15074" s="78">
        <v>-1.0661373000000001</v>
      </c>
      <c r="E15074" s="78">
        <v>-3.4390595000000003E-2</v>
      </c>
      <c r="F15074" s="78">
        <v>0.17954011</v>
      </c>
    </row>
    <row r="15075" spans="1:6" x14ac:dyDescent="0.25">
      <c r="A15075">
        <v>15073</v>
      </c>
      <c r="B15075" t="s">
        <v>15966</v>
      </c>
      <c r="C15075" s="78">
        <v>-1.2221909</v>
      </c>
      <c r="D15075" s="78">
        <v>1.9156306999999999</v>
      </c>
      <c r="E15075" s="78">
        <v>-8.5125099999999995E-2</v>
      </c>
      <c r="F15075" s="78">
        <v>-0.116646424</v>
      </c>
    </row>
    <row r="15076" spans="1:6" x14ac:dyDescent="0.25">
      <c r="A15076">
        <v>15074</v>
      </c>
      <c r="B15076" t="s">
        <v>15967</v>
      </c>
      <c r="C15076" s="78">
        <v>1.1521965999999999</v>
      </c>
      <c r="D15076" s="78">
        <v>-8.9908630000000003E-2</v>
      </c>
      <c r="E15076" s="78">
        <v>-9.1514244999999994E-2</v>
      </c>
      <c r="F15076" s="78">
        <v>1.0888636E-2</v>
      </c>
    </row>
    <row r="15077" spans="1:6" x14ac:dyDescent="0.25">
      <c r="A15077">
        <v>15075</v>
      </c>
      <c r="B15077" t="s">
        <v>15968</v>
      </c>
      <c r="C15077" s="78">
        <v>1.0295079</v>
      </c>
      <c r="D15077" s="78">
        <v>0.67741054000000001</v>
      </c>
      <c r="E15077" s="78">
        <v>-7.6587855999999996E-2</v>
      </c>
      <c r="F15077" s="78">
        <v>4.8029273999999997E-2</v>
      </c>
    </row>
    <row r="15078" spans="1:6" x14ac:dyDescent="0.25">
      <c r="A15078">
        <v>15076</v>
      </c>
      <c r="B15078" t="s">
        <v>15969</v>
      </c>
      <c r="C15078" s="78">
        <v>1.443913</v>
      </c>
      <c r="D15078" s="78">
        <v>-0.57376470000000002</v>
      </c>
      <c r="E15078" s="78">
        <v>-8.9549219999999999E-2</v>
      </c>
      <c r="F15078" s="78">
        <v>5.8993197999999997E-2</v>
      </c>
    </row>
    <row r="15079" spans="1:6" x14ac:dyDescent="0.25">
      <c r="A15079">
        <v>15077</v>
      </c>
      <c r="B15079" t="s">
        <v>15970</v>
      </c>
      <c r="C15079" s="78">
        <v>0.30037196999999999</v>
      </c>
      <c r="D15079" s="78">
        <v>0.37055922000000002</v>
      </c>
      <c r="E15079" s="78">
        <v>-5.8669798000000002E-2</v>
      </c>
      <c r="F15079" s="78">
        <v>9.8820030000000003E-3</v>
      </c>
    </row>
    <row r="15080" spans="1:6" x14ac:dyDescent="0.25">
      <c r="A15080">
        <v>15078</v>
      </c>
      <c r="B15080" t="s">
        <v>15971</v>
      </c>
      <c r="C15080" s="78">
        <v>-0.52431340000000004</v>
      </c>
      <c r="D15080" s="78">
        <v>-0.36513588000000002</v>
      </c>
      <c r="E15080" s="78">
        <v>2.9380355E-2</v>
      </c>
      <c r="F15080" s="78">
        <v>9.8039360000000006E-2</v>
      </c>
    </row>
    <row r="15081" spans="1:6" x14ac:dyDescent="0.25">
      <c r="A15081">
        <v>15079</v>
      </c>
      <c r="B15081" t="s">
        <v>15972</v>
      </c>
      <c r="C15081" s="78">
        <v>-2.3136423000000002</v>
      </c>
      <c r="D15081" s="78">
        <v>-1.3090177000000001</v>
      </c>
      <c r="E15081" s="78">
        <v>-4.7921825000000001E-2</v>
      </c>
      <c r="F15081" s="78">
        <v>-0.112093076</v>
      </c>
    </row>
    <row r="15082" spans="1:6" x14ac:dyDescent="0.25">
      <c r="A15082">
        <v>15080</v>
      </c>
      <c r="B15082" t="s">
        <v>15973</v>
      </c>
      <c r="C15082" s="78">
        <v>1.9509841000000001</v>
      </c>
      <c r="D15082" s="78">
        <v>-1.486802</v>
      </c>
      <c r="E15082" s="78">
        <v>0.57236759999999998</v>
      </c>
      <c r="F15082" s="78">
        <v>-0.63950264000000001</v>
      </c>
    </row>
    <row r="15083" spans="1:6" x14ac:dyDescent="0.25">
      <c r="A15083">
        <v>15081</v>
      </c>
      <c r="B15083" t="s">
        <v>15974</v>
      </c>
      <c r="C15083" s="78">
        <v>0.45653339999999998</v>
      </c>
      <c r="D15083" s="78">
        <v>-1.5238065999999999</v>
      </c>
      <c r="E15083" s="78">
        <v>-4.7911535999999998E-2</v>
      </c>
      <c r="F15083" s="78">
        <v>-0.14614442999999999</v>
      </c>
    </row>
    <row r="15084" spans="1:6" x14ac:dyDescent="0.25">
      <c r="A15084">
        <v>15082</v>
      </c>
      <c r="B15084" t="s">
        <v>15975</v>
      </c>
      <c r="C15084" s="78">
        <v>-1.1490904</v>
      </c>
      <c r="D15084" s="78">
        <v>0.71030629999999995</v>
      </c>
      <c r="E15084" s="78">
        <v>-3.4390595000000003E-2</v>
      </c>
      <c r="F15084" s="78">
        <v>0.17954011</v>
      </c>
    </row>
    <row r="15085" spans="1:6" x14ac:dyDescent="0.25">
      <c r="A15085">
        <v>15083</v>
      </c>
      <c r="B15085" t="s">
        <v>15976</v>
      </c>
      <c r="C15085" s="78">
        <v>-0.36338678000000002</v>
      </c>
      <c r="D15085" s="78">
        <v>-4.0105165999999999</v>
      </c>
      <c r="E15085" s="78">
        <v>-5.129098E-2</v>
      </c>
      <c r="F15085" s="78">
        <v>7.8876290000000002E-2</v>
      </c>
    </row>
    <row r="15086" spans="1:6" x14ac:dyDescent="0.25">
      <c r="A15086">
        <v>15084</v>
      </c>
      <c r="B15086" t="s">
        <v>15977</v>
      </c>
      <c r="C15086" s="78">
        <v>1.5506362</v>
      </c>
      <c r="D15086" s="78">
        <v>0.3314299</v>
      </c>
      <c r="E15086" s="78">
        <v>-5.7811099999999997E-2</v>
      </c>
      <c r="F15086" s="78">
        <v>5.5803083000000003E-2</v>
      </c>
    </row>
    <row r="15087" spans="1:6" x14ac:dyDescent="0.25">
      <c r="A15087">
        <v>15085</v>
      </c>
      <c r="B15087" t="s">
        <v>15978</v>
      </c>
      <c r="C15087" s="78">
        <v>-1.3496406999999999</v>
      </c>
      <c r="D15087" s="78">
        <v>0.46912740000000003</v>
      </c>
      <c r="E15087" s="78">
        <v>-6.5816805000000006E-2</v>
      </c>
      <c r="F15087" s="78">
        <v>-3.1824365E-2</v>
      </c>
    </row>
    <row r="15088" spans="1:6" x14ac:dyDescent="0.25">
      <c r="A15088">
        <v>15086</v>
      </c>
      <c r="B15088" t="s">
        <v>15979</v>
      </c>
      <c r="C15088" s="78">
        <v>1.7341260000000001</v>
      </c>
      <c r="D15088" s="78">
        <v>-1.4606672999999999</v>
      </c>
      <c r="E15088" s="78">
        <v>-2.9352736000000001E-2</v>
      </c>
      <c r="F15088" s="78">
        <v>2.6358426000000001E-2</v>
      </c>
    </row>
    <row r="15089" spans="1:6" x14ac:dyDescent="0.25">
      <c r="A15089">
        <v>15087</v>
      </c>
      <c r="B15089" t="s">
        <v>15980</v>
      </c>
      <c r="C15089" s="78">
        <v>-0.95985805999999996</v>
      </c>
      <c r="D15089" s="78">
        <v>0.16205681999999999</v>
      </c>
      <c r="E15089" s="78">
        <v>-6.9762669999999999E-2</v>
      </c>
      <c r="F15089" s="78">
        <v>4.7524407999999997E-2</v>
      </c>
    </row>
    <row r="15090" spans="1:6" x14ac:dyDescent="0.25">
      <c r="A15090">
        <v>15088</v>
      </c>
      <c r="B15090" t="s">
        <v>15981</v>
      </c>
      <c r="C15090" s="78">
        <v>1.1914396</v>
      </c>
      <c r="D15090" s="78">
        <v>0.84268460000000001</v>
      </c>
      <c r="E15090" s="78">
        <v>1.6108173999999999E-2</v>
      </c>
      <c r="F15090" s="78">
        <v>-0.27434987</v>
      </c>
    </row>
    <row r="15091" spans="1:6" x14ac:dyDescent="0.25">
      <c r="A15091">
        <v>15089</v>
      </c>
      <c r="B15091" t="s">
        <v>15982</v>
      </c>
      <c r="C15091" s="78">
        <v>-0.27074039999999999</v>
      </c>
      <c r="D15091" s="78">
        <v>0.1080291</v>
      </c>
      <c r="E15091" s="78">
        <v>1.5997887E-3</v>
      </c>
      <c r="F15091" s="78">
        <v>3.6430224999999997E-2</v>
      </c>
    </row>
    <row r="15092" spans="1:6" x14ac:dyDescent="0.25">
      <c r="A15092">
        <v>15090</v>
      </c>
      <c r="B15092" t="s">
        <v>15983</v>
      </c>
      <c r="C15092" s="78">
        <v>-1.768983</v>
      </c>
      <c r="D15092" s="78">
        <v>1.0520011</v>
      </c>
      <c r="E15092" s="78">
        <v>-7.2613016000000002E-2</v>
      </c>
      <c r="F15092" s="78">
        <v>8.888981E-2</v>
      </c>
    </row>
    <row r="15093" spans="1:6" x14ac:dyDescent="0.25">
      <c r="A15093">
        <v>15091</v>
      </c>
      <c r="B15093" t="s">
        <v>15984</v>
      </c>
      <c r="C15093" s="78">
        <v>-1.0638477</v>
      </c>
      <c r="D15093" s="78">
        <v>-0.20638092999999999</v>
      </c>
      <c r="E15093" s="78">
        <v>-3.4390595000000003E-2</v>
      </c>
      <c r="F15093" s="78">
        <v>0.17954011</v>
      </c>
    </row>
    <row r="15094" spans="1:6" x14ac:dyDescent="0.25">
      <c r="A15094">
        <v>15092</v>
      </c>
      <c r="B15094" t="s">
        <v>15985</v>
      </c>
      <c r="C15094" s="78">
        <v>0.81328975999999997</v>
      </c>
      <c r="D15094" s="78">
        <v>3.2946407999999998</v>
      </c>
      <c r="E15094" s="78">
        <v>-4.5652184999999998E-2</v>
      </c>
      <c r="F15094" s="78">
        <v>-4.1876285999999999E-3</v>
      </c>
    </row>
    <row r="15095" spans="1:6" x14ac:dyDescent="0.25">
      <c r="A15095">
        <v>15093</v>
      </c>
      <c r="B15095" t="s">
        <v>15986</v>
      </c>
      <c r="C15095" s="78">
        <v>-1.1717546999999999</v>
      </c>
      <c r="D15095" s="78">
        <v>1.2561635</v>
      </c>
      <c r="E15095" s="78">
        <v>5.8636399999999998E-2</v>
      </c>
      <c r="F15095" s="78">
        <v>-0.47400445000000002</v>
      </c>
    </row>
    <row r="15096" spans="1:6" x14ac:dyDescent="0.25">
      <c r="A15096">
        <v>15094</v>
      </c>
      <c r="B15096" t="s">
        <v>15987</v>
      </c>
      <c r="C15096" s="78">
        <v>1.016912</v>
      </c>
      <c r="D15096" s="78">
        <v>-2.0509833999999998</v>
      </c>
      <c r="E15096" s="78">
        <v>1.0034143999999999E-3</v>
      </c>
      <c r="F15096" s="78">
        <v>-0.35787308000000001</v>
      </c>
    </row>
    <row r="15097" spans="1:6" x14ac:dyDescent="0.25">
      <c r="A15097">
        <v>15095</v>
      </c>
      <c r="B15097" t="s">
        <v>15988</v>
      </c>
      <c r="C15097" s="78">
        <v>0.59043217000000003</v>
      </c>
      <c r="D15097" s="78">
        <v>-1.5618677000000001</v>
      </c>
      <c r="E15097" s="78">
        <v>-3.4390595000000003E-2</v>
      </c>
      <c r="F15097" s="78">
        <v>0.17954011</v>
      </c>
    </row>
    <row r="15098" spans="1:6" x14ac:dyDescent="0.25">
      <c r="A15098">
        <v>15096</v>
      </c>
      <c r="B15098" t="s">
        <v>15989</v>
      </c>
      <c r="C15098" s="78">
        <v>-0.36981367999999998</v>
      </c>
      <c r="D15098" s="78">
        <v>1.9730076999999999</v>
      </c>
      <c r="E15098" s="78">
        <v>-3.4390595000000003E-2</v>
      </c>
      <c r="F15098" s="78">
        <v>0.17954011</v>
      </c>
    </row>
    <row r="15099" spans="1:6" x14ac:dyDescent="0.25">
      <c r="A15099">
        <v>15097</v>
      </c>
      <c r="B15099" t="s">
        <v>15990</v>
      </c>
      <c r="C15099" s="78">
        <v>-1.2701922999999999</v>
      </c>
      <c r="D15099" s="78">
        <v>-0.79160249999999999</v>
      </c>
      <c r="E15099" s="78">
        <v>-7.8981700000000002E-2</v>
      </c>
      <c r="F15099" s="78">
        <v>-0.17575397000000001</v>
      </c>
    </row>
    <row r="15100" spans="1:6" x14ac:dyDescent="0.25">
      <c r="A15100">
        <v>15098</v>
      </c>
      <c r="B15100" t="s">
        <v>15991</v>
      </c>
      <c r="C15100" s="78">
        <v>0.76002610000000004</v>
      </c>
      <c r="D15100" s="78">
        <v>1.2338636999999999</v>
      </c>
      <c r="E15100" s="78">
        <v>-0.14753543999999999</v>
      </c>
      <c r="F15100" s="78">
        <v>-0.12347971000000001</v>
      </c>
    </row>
    <row r="15101" spans="1:6" x14ac:dyDescent="0.25">
      <c r="A15101">
        <v>15099</v>
      </c>
      <c r="B15101" t="s">
        <v>15992</v>
      </c>
      <c r="C15101" s="78">
        <v>0.92935040000000002</v>
      </c>
      <c r="D15101" s="78">
        <v>-2.3697276</v>
      </c>
      <c r="E15101" s="78">
        <v>-6.9754930000000007E-2</v>
      </c>
      <c r="F15101" s="78">
        <v>4.1674227000000001E-2</v>
      </c>
    </row>
    <row r="15102" spans="1:6" x14ac:dyDescent="0.25">
      <c r="A15102">
        <v>15100</v>
      </c>
      <c r="B15102" t="s">
        <v>15993</v>
      </c>
      <c r="C15102" s="78">
        <v>0.69270134000000005</v>
      </c>
      <c r="D15102" s="78">
        <v>0.99858736999999997</v>
      </c>
      <c r="E15102" s="78">
        <v>-6.5448300000000001E-2</v>
      </c>
      <c r="F15102" s="78">
        <v>3.1744182000000003E-2</v>
      </c>
    </row>
    <row r="15103" spans="1:6" x14ac:dyDescent="0.25">
      <c r="A15103">
        <v>15101</v>
      </c>
      <c r="B15103" t="s">
        <v>15994</v>
      </c>
      <c r="C15103" s="78">
        <v>0.38352016</v>
      </c>
      <c r="D15103" s="78">
        <v>1.2048117</v>
      </c>
      <c r="E15103" s="78">
        <v>-6.7281779999999999E-2</v>
      </c>
      <c r="F15103" s="78">
        <v>4.4527740000000003E-2</v>
      </c>
    </row>
    <row r="15104" spans="1:6" x14ac:dyDescent="0.25">
      <c r="A15104">
        <v>15102</v>
      </c>
      <c r="B15104" t="s">
        <v>15995</v>
      </c>
      <c r="C15104" s="78">
        <v>-0.68587339999999997</v>
      </c>
      <c r="D15104" s="78">
        <v>-0.105029106</v>
      </c>
      <c r="E15104" s="78">
        <v>-7.1114979999999994E-2</v>
      </c>
      <c r="F15104" s="78">
        <v>1.3166486999999999E-2</v>
      </c>
    </row>
    <row r="15105" spans="1:6" x14ac:dyDescent="0.25">
      <c r="A15105">
        <v>15103</v>
      </c>
      <c r="B15105" t="s">
        <v>15996</v>
      </c>
      <c r="C15105" s="78">
        <v>0.106342584</v>
      </c>
      <c r="D15105" s="78">
        <v>-1.3387775</v>
      </c>
      <c r="E15105" s="78">
        <v>-4.4629852999999997E-2</v>
      </c>
      <c r="F15105" s="78">
        <v>1.3234316999999999E-3</v>
      </c>
    </row>
    <row r="15106" spans="1:6" x14ac:dyDescent="0.25">
      <c r="A15106">
        <v>15104</v>
      </c>
      <c r="B15106" t="s">
        <v>15997</v>
      </c>
      <c r="C15106" s="78">
        <v>1.0500541999999999</v>
      </c>
      <c r="D15106" s="78">
        <v>0.17390433</v>
      </c>
      <c r="E15106" s="78">
        <v>3.8612361999999997E-2</v>
      </c>
      <c r="F15106" s="78">
        <v>-0.61228459999999996</v>
      </c>
    </row>
    <row r="15107" spans="1:6" x14ac:dyDescent="0.25">
      <c r="A15107">
        <v>15105</v>
      </c>
      <c r="B15107" t="s">
        <v>15998</v>
      </c>
      <c r="C15107" s="78">
        <v>-0.62972044999999999</v>
      </c>
      <c r="D15107" s="78">
        <v>0.40696356</v>
      </c>
      <c r="E15107" s="78">
        <v>-3.4390595000000003E-2</v>
      </c>
      <c r="F15107" s="78">
        <v>0.17954011</v>
      </c>
    </row>
    <row r="15108" spans="1:6" x14ac:dyDescent="0.25">
      <c r="A15108">
        <v>15106</v>
      </c>
      <c r="B15108" t="s">
        <v>15999</v>
      </c>
      <c r="C15108" s="78">
        <v>3.1404296999999999</v>
      </c>
      <c r="D15108" s="78">
        <v>-0.49947897000000002</v>
      </c>
      <c r="E15108" s="78">
        <v>-3.4390595000000003E-2</v>
      </c>
      <c r="F15108" s="78">
        <v>0.17954011</v>
      </c>
    </row>
    <row r="15109" spans="1:6" x14ac:dyDescent="0.25">
      <c r="A15109">
        <v>15107</v>
      </c>
      <c r="B15109" t="s">
        <v>16000</v>
      </c>
      <c r="C15109" s="78">
        <v>2.84563E-2</v>
      </c>
      <c r="D15109" s="78">
        <v>-0.70267760000000001</v>
      </c>
      <c r="E15109" s="78">
        <v>-7.5068300000000004E-2</v>
      </c>
      <c r="F15109" s="78">
        <v>5.6984163999999997E-2</v>
      </c>
    </row>
    <row r="15110" spans="1:6" x14ac:dyDescent="0.25">
      <c r="A15110">
        <v>15108</v>
      </c>
      <c r="B15110" t="s">
        <v>16001</v>
      </c>
      <c r="C15110" s="78">
        <v>1.2778307</v>
      </c>
      <c r="D15110" s="78">
        <v>-2.1324009000000001E-2</v>
      </c>
      <c r="E15110" s="78">
        <v>2.4271457000000001</v>
      </c>
      <c r="F15110" s="78">
        <v>0.33689970000000002</v>
      </c>
    </row>
    <row r="15111" spans="1:6" x14ac:dyDescent="0.25">
      <c r="A15111">
        <v>15109</v>
      </c>
      <c r="B15111" t="s">
        <v>16002</v>
      </c>
      <c r="C15111" s="78">
        <v>1.1020203</v>
      </c>
      <c r="D15111" s="78">
        <v>2.9310955999999999</v>
      </c>
      <c r="E15111" s="78">
        <v>-3.4390595000000003E-2</v>
      </c>
      <c r="F15111" s="78">
        <v>0.17954011</v>
      </c>
    </row>
    <row r="15112" spans="1:6" x14ac:dyDescent="0.25">
      <c r="A15112">
        <v>15110</v>
      </c>
      <c r="B15112" t="s">
        <v>16003</v>
      </c>
      <c r="C15112" s="78">
        <v>0.54639506000000004</v>
      </c>
      <c r="D15112" s="78">
        <v>-2.4735830000000001</v>
      </c>
      <c r="E15112" s="78">
        <v>-9.3387410000000004E-2</v>
      </c>
      <c r="F15112" s="78">
        <v>-0.35424625999999998</v>
      </c>
    </row>
    <row r="15113" spans="1:6" x14ac:dyDescent="0.25">
      <c r="A15113">
        <v>15111</v>
      </c>
      <c r="B15113" t="s">
        <v>16004</v>
      </c>
      <c r="C15113" s="78">
        <v>-0.658752</v>
      </c>
      <c r="D15113" s="78">
        <v>-0.48597620000000002</v>
      </c>
      <c r="E15113" s="78">
        <v>-3.4390595000000003E-2</v>
      </c>
      <c r="F15113" s="78">
        <v>0.17954011</v>
      </c>
    </row>
    <row r="15114" spans="1:6" x14ac:dyDescent="0.25">
      <c r="A15114">
        <v>15112</v>
      </c>
      <c r="B15114" t="s">
        <v>16005</v>
      </c>
      <c r="C15114" s="78">
        <v>-0.59820010000000001</v>
      </c>
      <c r="D15114" s="78">
        <v>-0.21279755</v>
      </c>
      <c r="E15114" s="78">
        <v>-7.7333644000000007E-2</v>
      </c>
      <c r="F15114" s="78">
        <v>6.8089070000000002E-2</v>
      </c>
    </row>
    <row r="15115" spans="1:6" x14ac:dyDescent="0.25">
      <c r="A15115">
        <v>15113</v>
      </c>
      <c r="B15115" t="s">
        <v>16006</v>
      </c>
      <c r="C15115" s="78">
        <v>0.53191409999999995</v>
      </c>
      <c r="D15115" s="78">
        <v>0.26147512000000001</v>
      </c>
      <c r="E15115" s="78">
        <v>-3.4390595000000003E-2</v>
      </c>
      <c r="F15115" s="78">
        <v>0.17954011</v>
      </c>
    </row>
    <row r="15116" spans="1:6" x14ac:dyDescent="0.25">
      <c r="A15116">
        <v>15114</v>
      </c>
      <c r="B15116" t="s">
        <v>16007</v>
      </c>
      <c r="C15116" s="78">
        <v>-2.5527160000000002</v>
      </c>
      <c r="D15116" s="78">
        <v>-1.118403</v>
      </c>
      <c r="E15116" s="78">
        <v>-8.365641E-2</v>
      </c>
      <c r="F15116" s="78">
        <v>5.9574567000000002E-2</v>
      </c>
    </row>
    <row r="15117" spans="1:6" x14ac:dyDescent="0.25">
      <c r="A15117">
        <v>15115</v>
      </c>
      <c r="B15117" t="s">
        <v>16008</v>
      </c>
      <c r="C15117" s="78">
        <v>1.3909578</v>
      </c>
      <c r="D15117" s="78">
        <v>6.2034816E-2</v>
      </c>
      <c r="E15117" s="78">
        <v>-6.3605905000000004E-2</v>
      </c>
      <c r="F15117" s="78">
        <v>9.402133E-2</v>
      </c>
    </row>
    <row r="15118" spans="1:6" x14ac:dyDescent="0.25">
      <c r="A15118">
        <v>15116</v>
      </c>
      <c r="B15118" t="s">
        <v>16009</v>
      </c>
      <c r="C15118" s="78">
        <v>-1.6313732999999999</v>
      </c>
      <c r="D15118" s="78">
        <v>0.36464953</v>
      </c>
      <c r="E15118" s="78">
        <v>-3.4390595000000003E-2</v>
      </c>
      <c r="F15118" s="78">
        <v>0.17954011</v>
      </c>
    </row>
    <row r="15119" spans="1:6" x14ac:dyDescent="0.25">
      <c r="A15119">
        <v>15117</v>
      </c>
      <c r="B15119" t="s">
        <v>16010</v>
      </c>
      <c r="C15119" s="78">
        <v>1.8386992</v>
      </c>
      <c r="D15119" s="78">
        <v>0.86489510000000003</v>
      </c>
      <c r="E15119" s="78">
        <v>-8.4309159999999994E-2</v>
      </c>
      <c r="F15119" s="78">
        <v>0.1191975</v>
      </c>
    </row>
    <row r="15120" spans="1:6" x14ac:dyDescent="0.25">
      <c r="A15120">
        <v>15118</v>
      </c>
      <c r="B15120" t="s">
        <v>16011</v>
      </c>
      <c r="C15120" s="78">
        <v>1.2270452999999999</v>
      </c>
      <c r="D15120" s="78">
        <v>-1.5176775</v>
      </c>
      <c r="E15120" s="78">
        <v>-1.13018975E-2</v>
      </c>
      <c r="F15120" s="78">
        <v>7.9277749999999994E-2</v>
      </c>
    </row>
    <row r="15121" spans="1:6" x14ac:dyDescent="0.25">
      <c r="A15121">
        <v>15119</v>
      </c>
      <c r="B15121" t="s">
        <v>16012</v>
      </c>
      <c r="C15121" s="78">
        <v>-0.67115729999999996</v>
      </c>
      <c r="D15121" s="78">
        <v>-0.20490944</v>
      </c>
      <c r="E15121" s="78">
        <v>4.2999502000000002E-2</v>
      </c>
      <c r="F15121" s="78">
        <v>-0.52044950000000001</v>
      </c>
    </row>
    <row r="15122" spans="1:6" x14ac:dyDescent="0.25">
      <c r="A15122">
        <v>15120</v>
      </c>
      <c r="B15122" t="s">
        <v>16013</v>
      </c>
      <c r="C15122" s="78">
        <v>-0.32374227</v>
      </c>
      <c r="D15122" s="78">
        <v>2.2573812000000002</v>
      </c>
      <c r="E15122" s="78">
        <v>0.10271189999999999</v>
      </c>
      <c r="F15122" s="78">
        <v>-0.21264063</v>
      </c>
    </row>
    <row r="15123" spans="1:6" x14ac:dyDescent="0.25">
      <c r="A15123">
        <v>15121</v>
      </c>
      <c r="B15123" t="s">
        <v>16014</v>
      </c>
      <c r="C15123" s="78">
        <v>-1.5471927000000001</v>
      </c>
      <c r="D15123" s="78">
        <v>-0.88795245</v>
      </c>
      <c r="E15123" s="78">
        <v>-3.4390595000000003E-2</v>
      </c>
      <c r="F15123" s="78">
        <v>0.17954011</v>
      </c>
    </row>
    <row r="15124" spans="1:6" x14ac:dyDescent="0.25">
      <c r="A15124">
        <v>15122</v>
      </c>
      <c r="B15124" t="s">
        <v>16015</v>
      </c>
      <c r="C15124" s="78">
        <v>-0.66418189999999999</v>
      </c>
      <c r="D15124" s="78">
        <v>0.97171474000000002</v>
      </c>
      <c r="E15124" s="78">
        <v>4.3664099999999997E-2</v>
      </c>
      <c r="F15124" s="78">
        <v>-0.10293399</v>
      </c>
    </row>
    <row r="15125" spans="1:6" x14ac:dyDescent="0.25">
      <c r="A15125">
        <v>15123</v>
      </c>
      <c r="B15125" t="s">
        <v>16016</v>
      </c>
      <c r="C15125" s="78">
        <v>-2.3820434000000001</v>
      </c>
      <c r="D15125" s="78">
        <v>-2.5080396999999999</v>
      </c>
      <c r="E15125" s="78">
        <v>-3.4258388000000001E-2</v>
      </c>
      <c r="F15125" s="78">
        <v>8.7499893999999995E-2</v>
      </c>
    </row>
    <row r="15126" spans="1:6" x14ac:dyDescent="0.25">
      <c r="A15126">
        <v>15124</v>
      </c>
      <c r="B15126" t="s">
        <v>16017</v>
      </c>
      <c r="C15126" s="78">
        <v>-1.2006760000000001</v>
      </c>
      <c r="D15126" s="78">
        <v>-1.2354946</v>
      </c>
      <c r="E15126" s="78">
        <v>-5.1505679999999998E-2</v>
      </c>
      <c r="F15126" s="78">
        <v>2.3384749999999999E-2</v>
      </c>
    </row>
    <row r="15127" spans="1:6" x14ac:dyDescent="0.25">
      <c r="A15127">
        <v>15125</v>
      </c>
      <c r="B15127" t="s">
        <v>16018</v>
      </c>
      <c r="C15127" s="78">
        <v>-1.3403643000000001</v>
      </c>
      <c r="D15127" s="78">
        <v>-0.34195910000000002</v>
      </c>
      <c r="E15127" s="78">
        <v>-3.4390595000000003E-2</v>
      </c>
      <c r="F15127" s="78">
        <v>0.17954011</v>
      </c>
    </row>
    <row r="15128" spans="1:6" x14ac:dyDescent="0.25">
      <c r="A15128">
        <v>15126</v>
      </c>
      <c r="B15128" t="s">
        <v>16019</v>
      </c>
      <c r="C15128" s="78">
        <v>1.2484926999999999</v>
      </c>
      <c r="D15128" s="78">
        <v>0.18985874999999999</v>
      </c>
      <c r="E15128" s="78">
        <v>-3.4390595000000003E-2</v>
      </c>
      <c r="F15128" s="78">
        <v>0.17954011</v>
      </c>
    </row>
    <row r="15129" spans="1:6" x14ac:dyDescent="0.25">
      <c r="A15129">
        <v>15127</v>
      </c>
      <c r="B15129" t="s">
        <v>16020</v>
      </c>
      <c r="C15129" s="78">
        <v>6.7848649999999999</v>
      </c>
      <c r="D15129" s="78">
        <v>-1.2052006</v>
      </c>
      <c r="E15129" s="78">
        <v>-2.7272525999999998E-2</v>
      </c>
      <c r="F15129" s="78">
        <v>8.8180414999999998E-2</v>
      </c>
    </row>
    <row r="15130" spans="1:6" x14ac:dyDescent="0.25">
      <c r="A15130">
        <v>15128</v>
      </c>
      <c r="B15130" t="s">
        <v>16021</v>
      </c>
      <c r="C15130" s="78">
        <v>-0.46652665999999998</v>
      </c>
      <c r="D15130" s="78">
        <v>-0.78757679999999997</v>
      </c>
      <c r="E15130" s="78">
        <v>-5.9623309999999999E-2</v>
      </c>
      <c r="F15130" s="78">
        <v>1.9458382999999999E-2</v>
      </c>
    </row>
    <row r="15131" spans="1:6" x14ac:dyDescent="0.25">
      <c r="A15131">
        <v>15129</v>
      </c>
      <c r="B15131" t="s">
        <v>16022</v>
      </c>
      <c r="C15131" s="78">
        <v>0.73442626</v>
      </c>
      <c r="D15131" s="78">
        <v>-0.22626700999999999</v>
      </c>
      <c r="E15131" s="78">
        <v>-5.9421599999999998E-2</v>
      </c>
      <c r="F15131" s="78">
        <v>6.7675180000000001E-2</v>
      </c>
    </row>
    <row r="15132" spans="1:6" x14ac:dyDescent="0.25">
      <c r="A15132">
        <v>15130</v>
      </c>
      <c r="B15132" t="s">
        <v>16023</v>
      </c>
      <c r="C15132" s="78">
        <v>2.0611405</v>
      </c>
      <c r="D15132" s="78">
        <v>1.8003236</v>
      </c>
      <c r="E15132" s="78">
        <v>-0.12145427</v>
      </c>
      <c r="F15132" s="78">
        <v>-0.14371212</v>
      </c>
    </row>
    <row r="15133" spans="1:6" x14ac:dyDescent="0.25">
      <c r="A15133">
        <v>15131</v>
      </c>
      <c r="B15133" t="s">
        <v>16024</v>
      </c>
      <c r="C15133" s="78">
        <v>-1.5011338000000001</v>
      </c>
      <c r="D15133" s="78">
        <v>0.28470689999999998</v>
      </c>
      <c r="E15133" s="78">
        <v>3.3148627999999999E-2</v>
      </c>
      <c r="F15133" s="78">
        <v>-0.44716376000000002</v>
      </c>
    </row>
    <row r="15134" spans="1:6" x14ac:dyDescent="0.25">
      <c r="A15134">
        <v>15132</v>
      </c>
      <c r="B15134" t="s">
        <v>16025</v>
      </c>
      <c r="C15134" s="78">
        <v>-0.73524670000000003</v>
      </c>
      <c r="D15134" s="78">
        <v>-3.106179</v>
      </c>
      <c r="E15134" s="78">
        <v>-9.6945110000000001E-2</v>
      </c>
      <c r="F15134" s="78">
        <v>5.6749231999999997E-2</v>
      </c>
    </row>
    <row r="15135" spans="1:6" x14ac:dyDescent="0.25">
      <c r="A15135">
        <v>15133</v>
      </c>
      <c r="B15135" t="s">
        <v>16026</v>
      </c>
      <c r="C15135" s="78">
        <v>-0.77974770000000004</v>
      </c>
      <c r="D15135" s="78">
        <v>-0.28890031999999999</v>
      </c>
      <c r="E15135" s="78">
        <v>3.3397976000000003E-2</v>
      </c>
      <c r="F15135" s="78">
        <v>-0.28032206999999998</v>
      </c>
    </row>
    <row r="15136" spans="1:6" x14ac:dyDescent="0.25">
      <c r="A15136">
        <v>15134</v>
      </c>
      <c r="B15136" t="s">
        <v>16027</v>
      </c>
      <c r="C15136" s="78">
        <v>-2.7333599999999998</v>
      </c>
      <c r="D15136" s="78">
        <v>-2.1499096999999998</v>
      </c>
      <c r="E15136" s="78">
        <v>-4.6979430000000003E-2</v>
      </c>
      <c r="F15136" s="78">
        <v>6.841208E-2</v>
      </c>
    </row>
    <row r="15137" spans="1:6" x14ac:dyDescent="0.25">
      <c r="A15137">
        <v>15135</v>
      </c>
      <c r="B15137" t="s">
        <v>16028</v>
      </c>
      <c r="C15137" s="78">
        <v>-1.2539395</v>
      </c>
      <c r="D15137" s="78">
        <v>1.2839324000000001</v>
      </c>
      <c r="E15137" s="78">
        <v>-4.2114664000000003E-2</v>
      </c>
      <c r="F15137" s="78">
        <v>8.3763210000000005E-2</v>
      </c>
    </row>
    <row r="15138" spans="1:6" x14ac:dyDescent="0.25">
      <c r="A15138">
        <v>15136</v>
      </c>
      <c r="B15138" t="s">
        <v>16029</v>
      </c>
      <c r="C15138" s="78">
        <v>2.1773666999999999</v>
      </c>
      <c r="D15138" s="78">
        <v>-1.0504792999999999</v>
      </c>
      <c r="E15138" s="78">
        <v>-6.8583846000000004E-2</v>
      </c>
      <c r="F15138" s="78">
        <v>6.7250820000000003E-2</v>
      </c>
    </row>
    <row r="15139" spans="1:6" x14ac:dyDescent="0.25">
      <c r="A15139">
        <v>15137</v>
      </c>
      <c r="B15139" t="s">
        <v>16030</v>
      </c>
      <c r="C15139" s="78">
        <v>-0.94462942999999999</v>
      </c>
      <c r="D15139" s="78">
        <v>0.41856833999999998</v>
      </c>
      <c r="E15139" s="78">
        <v>-8.8471579999999994E-2</v>
      </c>
      <c r="F15139" s="78">
        <v>1.2907653999999999E-2</v>
      </c>
    </row>
    <row r="15140" spans="1:6" x14ac:dyDescent="0.25">
      <c r="A15140">
        <v>15138</v>
      </c>
      <c r="B15140" t="s">
        <v>16031</v>
      </c>
      <c r="C15140" s="78">
        <v>-6.7596346000000002E-2</v>
      </c>
      <c r="D15140" s="78">
        <v>-0.49294843999999999</v>
      </c>
      <c r="E15140" s="78">
        <v>7.6529323999999996E-2</v>
      </c>
      <c r="F15140" s="78">
        <v>-0.24434802999999999</v>
      </c>
    </row>
    <row r="15141" spans="1:6" x14ac:dyDescent="0.25">
      <c r="A15141">
        <v>15139</v>
      </c>
      <c r="B15141" t="s">
        <v>16032</v>
      </c>
      <c r="C15141" s="78">
        <v>0.64185809999999999</v>
      </c>
      <c r="D15141" s="78">
        <v>-0.63045156000000002</v>
      </c>
      <c r="E15141" s="78">
        <v>-4.6788804000000003E-2</v>
      </c>
      <c r="F15141" s="78">
        <v>7.1121770000000001E-2</v>
      </c>
    </row>
    <row r="15142" spans="1:6" x14ac:dyDescent="0.25">
      <c r="A15142">
        <v>15140</v>
      </c>
      <c r="B15142" t="s">
        <v>16033</v>
      </c>
      <c r="C15142" s="78">
        <v>-0.24696939000000001</v>
      </c>
      <c r="D15142" s="78">
        <v>1.5251642000000001</v>
      </c>
      <c r="E15142" s="78">
        <v>-7.4719800000000003E-2</v>
      </c>
      <c r="F15142" s="78">
        <v>-3.8494155000000002E-2</v>
      </c>
    </row>
    <row r="15143" spans="1:6" x14ac:dyDescent="0.25">
      <c r="A15143">
        <v>15141</v>
      </c>
      <c r="B15143" t="s">
        <v>16034</v>
      </c>
      <c r="C15143" s="78">
        <v>0.119124144</v>
      </c>
      <c r="D15143" s="78">
        <v>-2.7373280000000002</v>
      </c>
      <c r="E15143" s="78">
        <v>-5.6384990000000003E-2</v>
      </c>
      <c r="F15143" s="78">
        <v>3.6578745000000003E-2</v>
      </c>
    </row>
    <row r="15144" spans="1:6" x14ac:dyDescent="0.25">
      <c r="A15144">
        <v>15142</v>
      </c>
      <c r="B15144" t="s">
        <v>16035</v>
      </c>
      <c r="C15144" s="78">
        <v>-0.63623130000000006</v>
      </c>
      <c r="D15144" s="78">
        <v>-0.114785045</v>
      </c>
      <c r="E15144" s="78">
        <v>-3.4390595000000003E-2</v>
      </c>
      <c r="F15144" s="78">
        <v>0.17954011</v>
      </c>
    </row>
    <row r="15145" spans="1:6" x14ac:dyDescent="0.25">
      <c r="A15145">
        <v>15143</v>
      </c>
      <c r="B15145" t="s">
        <v>16036</v>
      </c>
      <c r="C15145" s="78">
        <v>1.7042428000000001</v>
      </c>
      <c r="D15145" s="78">
        <v>-1.6883374</v>
      </c>
      <c r="E15145" s="78">
        <v>-8.6091669999999995E-2</v>
      </c>
      <c r="F15145" s="78">
        <v>0.11608584</v>
      </c>
    </row>
    <row r="15146" spans="1:6" x14ac:dyDescent="0.25">
      <c r="A15146">
        <v>15144</v>
      </c>
      <c r="B15146" t="s">
        <v>16037</v>
      </c>
      <c r="C15146" s="78">
        <v>-1.9627018000000001</v>
      </c>
      <c r="D15146" s="78">
        <v>0.51688873999999996</v>
      </c>
      <c r="E15146" s="78">
        <v>-8.4318206000000007E-2</v>
      </c>
      <c r="F15146" s="78">
        <v>9.4503669999999998E-2</v>
      </c>
    </row>
    <row r="15147" spans="1:6" x14ac:dyDescent="0.25">
      <c r="A15147">
        <v>15145</v>
      </c>
      <c r="B15147" t="s">
        <v>16038</v>
      </c>
      <c r="C15147" s="78">
        <v>-0.79550240000000005</v>
      </c>
      <c r="D15147" s="78">
        <v>-0.14513728000000001</v>
      </c>
      <c r="E15147" s="78">
        <v>7.5254280000000007E-2</v>
      </c>
      <c r="F15147" s="78">
        <v>-0.27747159999999998</v>
      </c>
    </row>
    <row r="15148" spans="1:6" x14ac:dyDescent="0.25">
      <c r="A15148">
        <v>15146</v>
      </c>
      <c r="B15148" t="s">
        <v>16039</v>
      </c>
      <c r="C15148" s="78">
        <v>1.1645405</v>
      </c>
      <c r="D15148" s="78">
        <v>-0.81713367000000003</v>
      </c>
      <c r="E15148" s="78">
        <v>-5.4262709999999999E-2</v>
      </c>
      <c r="F15148" s="78">
        <v>3.3906415000000002E-2</v>
      </c>
    </row>
    <row r="15149" spans="1:6" x14ac:dyDescent="0.25">
      <c r="A15149">
        <v>15147</v>
      </c>
      <c r="B15149" t="s">
        <v>16040</v>
      </c>
      <c r="C15149" s="78">
        <v>-1.0552214</v>
      </c>
      <c r="D15149" s="78">
        <v>0.90710089999999999</v>
      </c>
      <c r="E15149" s="78">
        <v>-3.4390595000000003E-2</v>
      </c>
      <c r="F15149" s="78">
        <v>0.17954011</v>
      </c>
    </row>
    <row r="15150" spans="1:6" x14ac:dyDescent="0.25">
      <c r="A15150">
        <v>15148</v>
      </c>
      <c r="B15150" t="s">
        <v>16041</v>
      </c>
      <c r="C15150" s="78">
        <v>0.44996676000000002</v>
      </c>
      <c r="D15150" s="78">
        <v>0.55265869999999995</v>
      </c>
      <c r="E15150" s="78">
        <v>-2.8414227E-2</v>
      </c>
      <c r="F15150" s="78">
        <v>-0.27809392999999999</v>
      </c>
    </row>
    <row r="15151" spans="1:6" x14ac:dyDescent="0.25">
      <c r="A15151">
        <v>15149</v>
      </c>
      <c r="B15151" t="s">
        <v>16042</v>
      </c>
      <c r="C15151" s="78">
        <v>6.027296E-2</v>
      </c>
      <c r="D15151" s="78">
        <v>-0.26970929999999999</v>
      </c>
      <c r="E15151" s="78">
        <v>3.8018089999999997E-2</v>
      </c>
      <c r="F15151" s="78">
        <v>7.2225700000000004E-2</v>
      </c>
    </row>
    <row r="15152" spans="1:6" x14ac:dyDescent="0.25">
      <c r="A15152">
        <v>15150</v>
      </c>
      <c r="B15152" t="s">
        <v>16043</v>
      </c>
      <c r="C15152" s="78">
        <v>-1.1628653</v>
      </c>
      <c r="D15152" s="78">
        <v>-0.26861740000000001</v>
      </c>
      <c r="E15152" s="78">
        <v>-3.4390595000000003E-2</v>
      </c>
      <c r="F15152" s="78">
        <v>0.17954011</v>
      </c>
    </row>
    <row r="15153" spans="1:6" x14ac:dyDescent="0.25">
      <c r="A15153">
        <v>15151</v>
      </c>
      <c r="B15153" t="s">
        <v>16044</v>
      </c>
      <c r="C15153" s="78">
        <v>2.5390446</v>
      </c>
      <c r="D15153" s="78">
        <v>-3.2431276000000002</v>
      </c>
      <c r="E15153" s="78">
        <v>-1.5625637000000001E-2</v>
      </c>
      <c r="F15153" s="78">
        <v>-4.4753714999999999E-2</v>
      </c>
    </row>
    <row r="15154" spans="1:6" x14ac:dyDescent="0.25">
      <c r="A15154">
        <v>15152</v>
      </c>
      <c r="B15154" t="s">
        <v>16045</v>
      </c>
      <c r="C15154" s="78">
        <v>-0.73933409999999999</v>
      </c>
      <c r="D15154" s="78">
        <v>-1.0619829000000001</v>
      </c>
      <c r="E15154" s="78">
        <v>-3.4390595000000003E-2</v>
      </c>
      <c r="F15154" s="78">
        <v>0.17954011</v>
      </c>
    </row>
    <row r="15155" spans="1:6" x14ac:dyDescent="0.25">
      <c r="A15155">
        <v>15153</v>
      </c>
      <c r="B15155" t="s">
        <v>16046</v>
      </c>
      <c r="C15155" s="78">
        <v>-1.7691878000000001</v>
      </c>
      <c r="D15155" s="78">
        <v>0.38520043999999998</v>
      </c>
      <c r="E15155" s="78">
        <v>1.1877395000000001E-2</v>
      </c>
      <c r="F15155" s="78">
        <v>-0.15954246</v>
      </c>
    </row>
    <row r="15156" spans="1:6" x14ac:dyDescent="0.25">
      <c r="A15156">
        <v>15154</v>
      </c>
      <c r="B15156" t="s">
        <v>16047</v>
      </c>
      <c r="C15156" s="78">
        <v>-0.61629900000000004</v>
      </c>
      <c r="D15156" s="78">
        <v>-2.0877186999999999</v>
      </c>
      <c r="E15156" s="78">
        <v>-8.1594349999999996E-2</v>
      </c>
      <c r="F15156" s="78">
        <v>-0.18966052999999999</v>
      </c>
    </row>
    <row r="15157" spans="1:6" x14ac:dyDescent="0.25">
      <c r="A15157">
        <v>15155</v>
      </c>
      <c r="B15157" t="s">
        <v>16048</v>
      </c>
      <c r="C15157" s="78">
        <v>1.0861061000000001</v>
      </c>
      <c r="D15157" s="78">
        <v>-1.0100148</v>
      </c>
      <c r="E15157" s="78">
        <v>-7.6396060000000002E-2</v>
      </c>
      <c r="F15157" s="78">
        <v>4.8263430000000003E-2</v>
      </c>
    </row>
    <row r="15158" spans="1:6" x14ac:dyDescent="0.25">
      <c r="A15158">
        <v>15156</v>
      </c>
      <c r="B15158" t="s">
        <v>16049</v>
      </c>
      <c r="C15158" s="78">
        <v>-2.2737064</v>
      </c>
      <c r="D15158" s="78">
        <v>1.6879082E-2</v>
      </c>
      <c r="E15158" s="78">
        <v>-3.4390595000000003E-2</v>
      </c>
      <c r="F15158" s="78">
        <v>0.17954011</v>
      </c>
    </row>
    <row r="15159" spans="1:6" x14ac:dyDescent="0.25">
      <c r="A15159">
        <v>15157</v>
      </c>
      <c r="B15159" t="s">
        <v>16050</v>
      </c>
      <c r="C15159" s="78">
        <v>0.22931041999999999</v>
      </c>
      <c r="D15159" s="78">
        <v>-1.2419093999999999</v>
      </c>
      <c r="E15159" s="78">
        <v>-3.4390595000000003E-2</v>
      </c>
      <c r="F15159" s="78">
        <v>0.17954011</v>
      </c>
    </row>
    <row r="15160" spans="1:6" x14ac:dyDescent="0.25">
      <c r="A15160">
        <v>15158</v>
      </c>
      <c r="B15160" t="s">
        <v>16051</v>
      </c>
      <c r="C15160" s="78">
        <v>-0.53212610000000005</v>
      </c>
      <c r="D15160" s="78">
        <v>-4.6036450000000002</v>
      </c>
      <c r="E15160" s="78">
        <v>-2.0660228999999999E-2</v>
      </c>
      <c r="F15160" s="78">
        <v>-2.2962331999999998E-2</v>
      </c>
    </row>
    <row r="15161" spans="1:6" x14ac:dyDescent="0.25">
      <c r="A15161">
        <v>15159</v>
      </c>
      <c r="B15161" t="s">
        <v>16052</v>
      </c>
      <c r="C15161" s="78">
        <v>-1.739047</v>
      </c>
      <c r="D15161" s="78">
        <v>0.22921468</v>
      </c>
      <c r="E15161" s="78">
        <v>-5.5716450000000001E-2</v>
      </c>
      <c r="F15161" s="78">
        <v>0.101194195</v>
      </c>
    </row>
    <row r="15162" spans="1:6" x14ac:dyDescent="0.25">
      <c r="A15162">
        <v>15160</v>
      </c>
      <c r="B15162" t="s">
        <v>16053</v>
      </c>
      <c r="C15162" s="78">
        <v>-0.7524092</v>
      </c>
      <c r="D15162" s="78">
        <v>-1.4956936000000001</v>
      </c>
      <c r="E15162" s="78">
        <v>-6.0409176999999996E-3</v>
      </c>
      <c r="F15162" s="78">
        <v>5.6660443999999997E-2</v>
      </c>
    </row>
    <row r="15163" spans="1:6" x14ac:dyDescent="0.25">
      <c r="A15163">
        <v>15161</v>
      </c>
      <c r="B15163" t="s">
        <v>16054</v>
      </c>
      <c r="C15163" s="78">
        <v>2.5586821999999998</v>
      </c>
      <c r="D15163" s="78">
        <v>-0.66720440000000003</v>
      </c>
      <c r="E15163" s="78">
        <v>-2.4716063999999999E-2</v>
      </c>
      <c r="F15163" s="78">
        <v>5.8495989999999998E-2</v>
      </c>
    </row>
    <row r="15164" spans="1:6" x14ac:dyDescent="0.25">
      <c r="A15164">
        <v>15162</v>
      </c>
      <c r="B15164" t="s">
        <v>16055</v>
      </c>
      <c r="C15164" s="78">
        <v>-2.3255050000000002</v>
      </c>
      <c r="D15164" s="78">
        <v>-0.7723392</v>
      </c>
      <c r="E15164" s="78">
        <v>-0.1089305</v>
      </c>
      <c r="F15164" s="78">
        <v>-0.2991724</v>
      </c>
    </row>
    <row r="15165" spans="1:6" x14ac:dyDescent="0.25">
      <c r="A15165">
        <v>15163</v>
      </c>
      <c r="B15165" t="s">
        <v>16056</v>
      </c>
      <c r="C15165" s="78">
        <v>0.48427219999999999</v>
      </c>
      <c r="D15165" s="78">
        <v>2.6893875999999999</v>
      </c>
      <c r="E15165" s="78">
        <v>-3.4390595000000003E-2</v>
      </c>
      <c r="F15165" s="78">
        <v>0.17954011</v>
      </c>
    </row>
    <row r="15166" spans="1:6" x14ac:dyDescent="0.25">
      <c r="A15166">
        <v>15164</v>
      </c>
      <c r="B15166" t="s">
        <v>16057</v>
      </c>
      <c r="C15166" s="78">
        <v>-1.2468603</v>
      </c>
      <c r="D15166" s="78">
        <v>-2.2713212999999999</v>
      </c>
      <c r="E15166" s="78">
        <v>1.1200743</v>
      </c>
      <c r="F15166" s="78">
        <v>-0.5511992</v>
      </c>
    </row>
    <row r="15167" spans="1:6" x14ac:dyDescent="0.25">
      <c r="A15167">
        <v>15165</v>
      </c>
      <c r="B15167" t="s">
        <v>16058</v>
      </c>
      <c r="C15167" s="78">
        <v>-0.23351926000000001</v>
      </c>
      <c r="D15167" s="78">
        <v>-1.7274537999999999</v>
      </c>
      <c r="E15167" s="78">
        <v>-6.5140129999999999E-3</v>
      </c>
      <c r="F15167" s="78">
        <v>-6.8292749999999999E-2</v>
      </c>
    </row>
    <row r="15168" spans="1:6" x14ac:dyDescent="0.25">
      <c r="A15168">
        <v>15166</v>
      </c>
      <c r="B15168" t="s">
        <v>16059</v>
      </c>
      <c r="C15168" s="78">
        <v>1.0665655999999999</v>
      </c>
      <c r="D15168" s="78">
        <v>-1.1780869</v>
      </c>
      <c r="E15168" s="78">
        <v>-5.1193497999999997E-2</v>
      </c>
      <c r="F15168" s="78">
        <v>3.1174824E-2</v>
      </c>
    </row>
    <row r="15169" spans="1:6" x14ac:dyDescent="0.25">
      <c r="A15169">
        <v>15167</v>
      </c>
      <c r="B15169" t="s">
        <v>16060</v>
      </c>
      <c r="C15169" s="78">
        <v>0.19420227000000001</v>
      </c>
      <c r="D15169" s="78">
        <v>1.0906948000000001</v>
      </c>
      <c r="E15169" s="78">
        <v>0.46390696999999997</v>
      </c>
      <c r="F15169" s="78">
        <v>-0.28898309999999999</v>
      </c>
    </row>
    <row r="15170" spans="1:6" x14ac:dyDescent="0.25">
      <c r="A15170">
        <v>15168</v>
      </c>
      <c r="B15170" t="s">
        <v>16061</v>
      </c>
      <c r="C15170" s="78">
        <v>-1.0510520999999999</v>
      </c>
      <c r="D15170" s="78">
        <v>-1.5917060000000001</v>
      </c>
      <c r="E15170" s="78">
        <v>-7.1169003999999994E-2</v>
      </c>
      <c r="F15170" s="78">
        <v>-4.0198773E-2</v>
      </c>
    </row>
    <row r="15171" spans="1:6" x14ac:dyDescent="0.25">
      <c r="A15171">
        <v>15169</v>
      </c>
      <c r="B15171" t="s">
        <v>16062</v>
      </c>
      <c r="C15171" s="78">
        <v>-0.38738188000000001</v>
      </c>
      <c r="D15171" s="78">
        <v>0.54286849999999998</v>
      </c>
      <c r="E15171" s="78">
        <v>3.2052126E-2</v>
      </c>
      <c r="F15171" s="78">
        <v>0.12409654000000001</v>
      </c>
    </row>
    <row r="15172" spans="1:6" x14ac:dyDescent="0.25">
      <c r="A15172">
        <v>15170</v>
      </c>
      <c r="B15172" t="s">
        <v>16063</v>
      </c>
      <c r="C15172" s="78">
        <v>3.7068698000000002</v>
      </c>
      <c r="D15172" s="78">
        <v>-7.3311089999999995E-2</v>
      </c>
      <c r="E15172" s="78">
        <v>0.14154169999999999</v>
      </c>
      <c r="F15172" s="78">
        <v>-0.35310740000000002</v>
      </c>
    </row>
    <row r="15173" spans="1:6" x14ac:dyDescent="0.25">
      <c r="A15173">
        <v>15171</v>
      </c>
      <c r="B15173" t="s">
        <v>16064</v>
      </c>
      <c r="C15173" s="78">
        <v>-0.92931485000000003</v>
      </c>
      <c r="D15173" s="78">
        <v>-1.2381438</v>
      </c>
      <c r="E15173" s="78">
        <v>-7.4736070000000002E-2</v>
      </c>
      <c r="F15173" s="78">
        <v>-0.22865815</v>
      </c>
    </row>
    <row r="15174" spans="1:6" x14ac:dyDescent="0.25">
      <c r="A15174">
        <v>15172</v>
      </c>
      <c r="B15174" t="s">
        <v>16065</v>
      </c>
      <c r="C15174" s="78">
        <v>1.7566835000000001</v>
      </c>
      <c r="D15174" s="78">
        <v>-8.1040025000000002E-2</v>
      </c>
      <c r="E15174" s="78">
        <v>-7.3793280000000003E-2</v>
      </c>
      <c r="F15174" s="78">
        <v>8.3842949999999999E-2</v>
      </c>
    </row>
    <row r="15175" spans="1:6" x14ac:dyDescent="0.25">
      <c r="A15175">
        <v>15173</v>
      </c>
      <c r="B15175" t="s">
        <v>16066</v>
      </c>
      <c r="C15175" s="78">
        <v>-0.15209513999999999</v>
      </c>
      <c r="D15175" s="78">
        <v>-1.5303967000000001</v>
      </c>
      <c r="E15175" s="78">
        <v>-6.0674845999999998E-2</v>
      </c>
      <c r="F15175" s="78">
        <v>-2.5874227E-2</v>
      </c>
    </row>
    <row r="15176" spans="1:6" x14ac:dyDescent="0.25">
      <c r="A15176">
        <v>15174</v>
      </c>
      <c r="B15176" t="s">
        <v>16067</v>
      </c>
      <c r="C15176" s="78">
        <v>0.44506892999999997</v>
      </c>
      <c r="D15176" s="78">
        <v>-2.0631645000000001</v>
      </c>
      <c r="E15176" s="78">
        <v>7.7582479999999995E-2</v>
      </c>
      <c r="F15176" s="78">
        <v>3.0858248000000001E-2</v>
      </c>
    </row>
    <row r="15177" spans="1:6" x14ac:dyDescent="0.25">
      <c r="A15177">
        <v>15175</v>
      </c>
      <c r="B15177" t="s">
        <v>16068</v>
      </c>
      <c r="C15177" s="78">
        <v>1.06802</v>
      </c>
      <c r="D15177" s="78">
        <v>1.88473</v>
      </c>
      <c r="E15177" s="78">
        <v>0.16618545000000001</v>
      </c>
      <c r="F15177" s="78">
        <v>-0.316307</v>
      </c>
    </row>
    <row r="15178" spans="1:6" x14ac:dyDescent="0.25">
      <c r="A15178">
        <v>15176</v>
      </c>
      <c r="B15178" t="s">
        <v>16069</v>
      </c>
      <c r="C15178" s="78">
        <v>2.1008163999999999E-2</v>
      </c>
      <c r="D15178" s="78">
        <v>-0.49335210000000002</v>
      </c>
      <c r="E15178" s="78">
        <v>-9.9263900000000002E-3</v>
      </c>
      <c r="F15178" s="78">
        <v>-0.12781234</v>
      </c>
    </row>
    <row r="15179" spans="1:6" x14ac:dyDescent="0.25">
      <c r="A15179">
        <v>15177</v>
      </c>
      <c r="B15179" t="s">
        <v>16070</v>
      </c>
      <c r="C15179" s="78">
        <v>2.5775516000000001</v>
      </c>
      <c r="D15179" s="78">
        <v>1.8894606</v>
      </c>
      <c r="E15179" s="78">
        <v>-4.1530810000000001E-2</v>
      </c>
      <c r="F15179" s="78">
        <v>2.6014282999999999E-2</v>
      </c>
    </row>
    <row r="15180" spans="1:6" x14ac:dyDescent="0.25">
      <c r="A15180">
        <v>15178</v>
      </c>
      <c r="B15180" t="s">
        <v>16071</v>
      </c>
      <c r="C15180" s="78">
        <v>-0.56480764999999999</v>
      </c>
      <c r="D15180" s="78">
        <v>-0.68713605</v>
      </c>
      <c r="E15180" s="78">
        <v>-7.2007105000000002E-2</v>
      </c>
      <c r="F15180" s="78">
        <v>9.6586500000000006E-2</v>
      </c>
    </row>
    <row r="15181" spans="1:6" x14ac:dyDescent="0.25">
      <c r="A15181">
        <v>15179</v>
      </c>
      <c r="B15181" t="s">
        <v>16072</v>
      </c>
      <c r="C15181" s="78">
        <v>2.2215319</v>
      </c>
      <c r="D15181" s="78">
        <v>2.2558012000000001</v>
      </c>
      <c r="E15181" s="78">
        <v>-5.7718883999999998E-2</v>
      </c>
      <c r="F15181" s="78">
        <v>3.1626374E-3</v>
      </c>
    </row>
    <row r="15182" spans="1:6" x14ac:dyDescent="0.25">
      <c r="A15182">
        <v>15180</v>
      </c>
      <c r="B15182" t="s">
        <v>16073</v>
      </c>
      <c r="C15182" s="78">
        <v>-1.0084164</v>
      </c>
      <c r="D15182" s="78">
        <v>0.22671051</v>
      </c>
      <c r="E15182" s="78">
        <v>-7.4456369999999994E-2</v>
      </c>
      <c r="F15182" s="78">
        <v>-0.15603684000000001</v>
      </c>
    </row>
    <row r="15183" spans="1:6" x14ac:dyDescent="0.25">
      <c r="A15183">
        <v>15181</v>
      </c>
      <c r="B15183" t="s">
        <v>16074</v>
      </c>
      <c r="C15183" s="78">
        <v>0.16372803</v>
      </c>
      <c r="D15183" s="78">
        <v>0.83779550000000003</v>
      </c>
      <c r="E15183" s="78">
        <v>-8.0281439999999996E-2</v>
      </c>
      <c r="F15183" s="78">
        <v>-9.2774180000000008E-3</v>
      </c>
    </row>
    <row r="15184" spans="1:6" x14ac:dyDescent="0.25">
      <c r="A15184">
        <v>15182</v>
      </c>
      <c r="B15184" t="s">
        <v>16075</v>
      </c>
      <c r="C15184" s="78">
        <v>-1.7501602000000001</v>
      </c>
      <c r="D15184" s="78">
        <v>-2.0815714999999999E-2</v>
      </c>
      <c r="E15184" s="78">
        <v>-2.3038287000000001E-2</v>
      </c>
      <c r="F15184" s="78">
        <v>5.8320582000000003E-2</v>
      </c>
    </row>
    <row r="15185" spans="1:6" x14ac:dyDescent="0.25">
      <c r="A15185">
        <v>15183</v>
      </c>
      <c r="B15185" t="s">
        <v>16076</v>
      </c>
      <c r="C15185" s="78">
        <v>2.684212</v>
      </c>
      <c r="D15185" s="78">
        <v>-1.8302072</v>
      </c>
      <c r="E15185" s="78">
        <v>-3.4390595000000003E-2</v>
      </c>
      <c r="F15185" s="78">
        <v>0.17954011</v>
      </c>
    </row>
    <row r="15186" spans="1:6" x14ac:dyDescent="0.25">
      <c r="A15186">
        <v>15184</v>
      </c>
      <c r="B15186" t="s">
        <v>16077</v>
      </c>
      <c r="C15186" s="78">
        <v>-1.1260821000000001</v>
      </c>
      <c r="D15186" s="78">
        <v>-1.3091952</v>
      </c>
      <c r="E15186" s="78">
        <v>-6.2919600000000006E-2</v>
      </c>
      <c r="F15186" s="78">
        <v>3.2861500000000002E-2</v>
      </c>
    </row>
    <row r="15187" spans="1:6" x14ac:dyDescent="0.25">
      <c r="A15187">
        <v>15185</v>
      </c>
      <c r="B15187" t="s">
        <v>16078</v>
      </c>
      <c r="C15187" s="78">
        <v>1.3715351</v>
      </c>
      <c r="D15187" s="78">
        <v>1.6245387</v>
      </c>
      <c r="E15187" s="78">
        <v>-5.2634532999999997E-2</v>
      </c>
      <c r="F15187" s="78">
        <v>-4.2195721999999998E-2</v>
      </c>
    </row>
    <row r="15188" spans="1:6" x14ac:dyDescent="0.25">
      <c r="A15188">
        <v>15186</v>
      </c>
      <c r="B15188" t="s">
        <v>16079</v>
      </c>
      <c r="C15188" s="78">
        <v>4.5430429999999999</v>
      </c>
      <c r="D15188" s="78">
        <v>0.37166083</v>
      </c>
      <c r="E15188" s="78">
        <v>-6.5452865999999998E-2</v>
      </c>
      <c r="F15188" s="78">
        <v>5.8537303999999998E-2</v>
      </c>
    </row>
    <row r="15189" spans="1:6" x14ac:dyDescent="0.25">
      <c r="A15189">
        <v>15187</v>
      </c>
      <c r="B15189" t="s">
        <v>16080</v>
      </c>
      <c r="C15189" s="78">
        <v>2.9118240000000002</v>
      </c>
      <c r="D15189" s="78">
        <v>0.58185136000000004</v>
      </c>
      <c r="E15189" s="78">
        <v>-6.4941940000000004E-2</v>
      </c>
      <c r="F15189" s="78">
        <v>-0.27829949999999998</v>
      </c>
    </row>
    <row r="15190" spans="1:6" x14ac:dyDescent="0.25">
      <c r="A15190">
        <v>15188</v>
      </c>
      <c r="B15190" t="s">
        <v>16081</v>
      </c>
      <c r="C15190" s="78">
        <v>-1.1952392000000001</v>
      </c>
      <c r="D15190" s="78">
        <v>1.8150446</v>
      </c>
      <c r="E15190" s="78">
        <v>-7.2551710000000005E-2</v>
      </c>
      <c r="F15190" s="78">
        <v>2.6553675999999998E-2</v>
      </c>
    </row>
    <row r="15191" spans="1:6" x14ac:dyDescent="0.25">
      <c r="A15191">
        <v>15189</v>
      </c>
      <c r="B15191" t="s">
        <v>16082</v>
      </c>
      <c r="C15191" s="78">
        <v>0.60503600000000002</v>
      </c>
      <c r="D15191" s="78">
        <v>-0.96682285999999995</v>
      </c>
      <c r="E15191" s="78">
        <v>0.29871404000000001</v>
      </c>
      <c r="F15191" s="78">
        <v>-0.11458135999999999</v>
      </c>
    </row>
    <row r="15192" spans="1:6" x14ac:dyDescent="0.25">
      <c r="A15192">
        <v>15190</v>
      </c>
      <c r="B15192" t="s">
        <v>16083</v>
      </c>
      <c r="C15192" s="78">
        <v>-1.0805072</v>
      </c>
      <c r="D15192" s="78">
        <v>-0.82669985000000001</v>
      </c>
      <c r="E15192" s="78">
        <v>-7.6180590000000006E-2</v>
      </c>
      <c r="F15192" s="78">
        <v>-7.8273910000000002E-2</v>
      </c>
    </row>
    <row r="15193" spans="1:6" x14ac:dyDescent="0.25">
      <c r="A15193">
        <v>15191</v>
      </c>
      <c r="B15193" t="s">
        <v>16084</v>
      </c>
      <c r="C15193" s="78">
        <v>0.30175224</v>
      </c>
      <c r="D15193" s="78">
        <v>2.0753963</v>
      </c>
      <c r="E15193" s="78">
        <v>8.8512869999999993E-2</v>
      </c>
      <c r="F15193" s="78">
        <v>-0.20372390000000001</v>
      </c>
    </row>
    <row r="15194" spans="1:6" x14ac:dyDescent="0.25">
      <c r="A15194">
        <v>15192</v>
      </c>
      <c r="B15194" t="s">
        <v>16085</v>
      </c>
      <c r="C15194" s="78">
        <v>-3.1342766000000002</v>
      </c>
      <c r="D15194" s="78">
        <v>0.60026230000000003</v>
      </c>
      <c r="E15194" s="78">
        <v>-3.4390595000000003E-2</v>
      </c>
      <c r="F15194" s="78">
        <v>0.17954011</v>
      </c>
    </row>
    <row r="15195" spans="1:6" x14ac:dyDescent="0.25">
      <c r="A15195">
        <v>15193</v>
      </c>
      <c r="B15195" t="s">
        <v>16086</v>
      </c>
      <c r="C15195" s="78">
        <v>-0.90311264999999996</v>
      </c>
      <c r="D15195" s="78">
        <v>-1.3341164999999999</v>
      </c>
      <c r="E15195" s="78">
        <v>-7.1536206000000005E-2</v>
      </c>
      <c r="F15195" s="78">
        <v>5.4949746000000001E-2</v>
      </c>
    </row>
    <row r="15196" spans="1:6" x14ac:dyDescent="0.25">
      <c r="A15196">
        <v>15194</v>
      </c>
      <c r="B15196" t="s">
        <v>16087</v>
      </c>
      <c r="C15196" s="78">
        <v>-0.53305864000000003</v>
      </c>
      <c r="D15196" s="78">
        <v>1.1623060000000001</v>
      </c>
      <c r="E15196" s="78">
        <v>-3.4390595000000003E-2</v>
      </c>
      <c r="F15196" s="78">
        <v>0.17954011</v>
      </c>
    </row>
    <row r="15197" spans="1:6" x14ac:dyDescent="0.25">
      <c r="A15197">
        <v>15195</v>
      </c>
      <c r="B15197" t="s">
        <v>16088</v>
      </c>
      <c r="C15197" s="78">
        <v>-0.40938783000000001</v>
      </c>
      <c r="D15197" s="78">
        <v>-2.1557137000000001E-2</v>
      </c>
      <c r="E15197" s="78">
        <v>-7.0285769999999997E-2</v>
      </c>
      <c r="F15197" s="78">
        <v>-0.70225035999999996</v>
      </c>
    </row>
    <row r="15198" spans="1:6" x14ac:dyDescent="0.25">
      <c r="A15198">
        <v>15196</v>
      </c>
      <c r="B15198" t="s">
        <v>16089</v>
      </c>
      <c r="C15198" s="78">
        <v>-0.58685810000000005</v>
      </c>
      <c r="D15198" s="78">
        <v>-0.90012515000000004</v>
      </c>
      <c r="E15198" s="78">
        <v>-4.6395289999999999E-2</v>
      </c>
      <c r="F15198" s="78">
        <v>3.6277533000000001E-2</v>
      </c>
    </row>
    <row r="15199" spans="1:6" x14ac:dyDescent="0.25">
      <c r="A15199">
        <v>15197</v>
      </c>
      <c r="B15199" t="s">
        <v>16090</v>
      </c>
      <c r="C15199" s="78">
        <v>-0.3628113</v>
      </c>
      <c r="D15199" s="78">
        <v>6.0993835000000003E-2</v>
      </c>
      <c r="E15199" s="78">
        <v>0.115840584</v>
      </c>
      <c r="F15199" s="78">
        <v>-0.50228876</v>
      </c>
    </row>
    <row r="15200" spans="1:6" x14ac:dyDescent="0.25">
      <c r="A15200">
        <v>15198</v>
      </c>
      <c r="B15200" t="s">
        <v>16091</v>
      </c>
      <c r="C15200" s="78">
        <v>2.9570205000000001</v>
      </c>
      <c r="D15200" s="78">
        <v>-0.48774203999999999</v>
      </c>
      <c r="E15200" s="78">
        <v>-2.3581560000000001E-2</v>
      </c>
      <c r="F15200" s="78">
        <v>-0.26379376999999998</v>
      </c>
    </row>
    <row r="15201" spans="1:6" x14ac:dyDescent="0.25">
      <c r="A15201">
        <v>15199</v>
      </c>
      <c r="B15201" t="s">
        <v>16092</v>
      </c>
      <c r="C15201" s="78">
        <v>-0.623583</v>
      </c>
      <c r="D15201" s="78">
        <v>-1.2867872</v>
      </c>
      <c r="E15201" s="78">
        <v>-2.8300049000000001E-2</v>
      </c>
      <c r="F15201" s="78">
        <v>0.113769166</v>
      </c>
    </row>
    <row r="15202" spans="1:6" x14ac:dyDescent="0.25">
      <c r="A15202">
        <v>15200</v>
      </c>
      <c r="B15202" t="s">
        <v>16093</v>
      </c>
      <c r="C15202" s="78">
        <v>0.2216138</v>
      </c>
      <c r="D15202" s="78">
        <v>0.90085446999999996</v>
      </c>
      <c r="E15202" s="78">
        <v>0.19715363999999999</v>
      </c>
      <c r="F15202" s="78">
        <v>-0.50714789999999998</v>
      </c>
    </row>
    <row r="15203" spans="1:6" x14ac:dyDescent="0.25">
      <c r="A15203">
        <v>15201</v>
      </c>
      <c r="B15203" t="s">
        <v>16094</v>
      </c>
      <c r="C15203" s="78">
        <v>2.1899166000000001</v>
      </c>
      <c r="D15203" s="78">
        <v>-1.8441708999999999</v>
      </c>
      <c r="E15203" s="78">
        <v>3.3517740000000001E-3</v>
      </c>
      <c r="F15203" s="78">
        <v>-3.1219855000000001E-2</v>
      </c>
    </row>
    <row r="15204" spans="1:6" x14ac:dyDescent="0.25">
      <c r="A15204">
        <v>15202</v>
      </c>
      <c r="B15204" t="s">
        <v>16095</v>
      </c>
      <c r="C15204" s="78">
        <v>0.89603126</v>
      </c>
      <c r="D15204" s="78">
        <v>1.2441835000000001</v>
      </c>
      <c r="E15204" s="78">
        <v>-3.4390595000000003E-2</v>
      </c>
      <c r="F15204" s="78">
        <v>0.17954011</v>
      </c>
    </row>
    <row r="15205" spans="1:6" x14ac:dyDescent="0.25">
      <c r="A15205">
        <v>15203</v>
      </c>
      <c r="B15205" t="s">
        <v>16096</v>
      </c>
      <c r="C15205" s="78">
        <v>-0.10717206999999999</v>
      </c>
      <c r="D15205" s="78">
        <v>0.13172690000000001</v>
      </c>
      <c r="E15205" s="78">
        <v>-7.0884414000000007E-2</v>
      </c>
      <c r="F15205" s="78">
        <v>4.0392160000000003E-2</v>
      </c>
    </row>
    <row r="15206" spans="1:6" x14ac:dyDescent="0.25">
      <c r="A15206">
        <v>15204</v>
      </c>
      <c r="B15206" t="s">
        <v>16097</v>
      </c>
      <c r="C15206" s="78">
        <v>0.11035010000000001</v>
      </c>
      <c r="D15206" s="78">
        <v>8.9462390000000003E-2</v>
      </c>
      <c r="E15206" s="78">
        <v>-0.10029818</v>
      </c>
      <c r="F15206" s="78">
        <v>5.9301435999999999E-2</v>
      </c>
    </row>
    <row r="15207" spans="1:6" x14ac:dyDescent="0.25">
      <c r="A15207">
        <v>15205</v>
      </c>
      <c r="B15207" t="s">
        <v>16098</v>
      </c>
      <c r="C15207" s="78">
        <v>1.3076394</v>
      </c>
      <c r="D15207" s="78">
        <v>-0.70483874999999996</v>
      </c>
      <c r="E15207" s="78">
        <v>-3.8427469999999998E-2</v>
      </c>
      <c r="F15207" s="78">
        <v>5.5118166000000003E-2</v>
      </c>
    </row>
    <row r="15208" spans="1:6" x14ac:dyDescent="0.25">
      <c r="A15208">
        <v>15206</v>
      </c>
      <c r="B15208" t="s">
        <v>16099</v>
      </c>
      <c r="C15208" s="78">
        <v>3.2682636</v>
      </c>
      <c r="D15208" s="78">
        <v>-0.38707986</v>
      </c>
      <c r="E15208" s="78">
        <v>-3.4241248000000002E-2</v>
      </c>
      <c r="F15208" s="78">
        <v>-5.6808874000000002E-2</v>
      </c>
    </row>
    <row r="15209" spans="1:6" x14ac:dyDescent="0.25">
      <c r="A15209">
        <v>15207</v>
      </c>
      <c r="B15209" t="s">
        <v>16100</v>
      </c>
      <c r="C15209" s="78">
        <v>-0.56108325999999997</v>
      </c>
      <c r="D15209" s="78">
        <v>-1.1202574999999999</v>
      </c>
      <c r="E15209" s="78">
        <v>3.2037125</v>
      </c>
      <c r="F15209" s="78">
        <v>-0.18703954</v>
      </c>
    </row>
    <row r="15210" spans="1:6" x14ac:dyDescent="0.25">
      <c r="A15210">
        <v>15208</v>
      </c>
      <c r="B15210" t="s">
        <v>16101</v>
      </c>
      <c r="C15210" s="78">
        <v>0.18497637</v>
      </c>
      <c r="D15210" s="78">
        <v>0.54949599999999998</v>
      </c>
      <c r="E15210" s="78">
        <v>-1.1221124000000001E-2</v>
      </c>
      <c r="F15210" s="78">
        <v>3.3408508000000003E-2</v>
      </c>
    </row>
    <row r="15211" spans="1:6" x14ac:dyDescent="0.25">
      <c r="A15211">
        <v>15209</v>
      </c>
      <c r="B15211" t="s">
        <v>16102</v>
      </c>
      <c r="C15211" s="78">
        <v>-1.0498396000000001</v>
      </c>
      <c r="D15211" s="78">
        <v>1.0835024</v>
      </c>
      <c r="E15211" s="78">
        <v>-7.0186540000000006E-2</v>
      </c>
      <c r="F15211" s="78">
        <v>8.6391314999999996E-2</v>
      </c>
    </row>
    <row r="15212" spans="1:6" x14ac:dyDescent="0.25">
      <c r="A15212">
        <v>15210</v>
      </c>
      <c r="B15212" t="s">
        <v>16103</v>
      </c>
      <c r="C15212" s="78">
        <v>-1.9819399</v>
      </c>
      <c r="D15212" s="78">
        <v>-1.2549186000000001</v>
      </c>
      <c r="E15212" s="78">
        <v>-5.4933608000000002E-2</v>
      </c>
      <c r="F15212" s="78">
        <v>5.3103923999999997E-2</v>
      </c>
    </row>
    <row r="15213" spans="1:6" x14ac:dyDescent="0.25">
      <c r="A15213">
        <v>15211</v>
      </c>
      <c r="B15213" t="s">
        <v>16104</v>
      </c>
      <c r="C15213" s="78">
        <v>5.0049692E-2</v>
      </c>
      <c r="D15213" s="78">
        <v>0.60204029999999997</v>
      </c>
      <c r="E15213" s="78">
        <v>-4.1324544999999997E-2</v>
      </c>
      <c r="F15213" s="78">
        <v>9.6986669999999997E-2</v>
      </c>
    </row>
    <row r="15214" spans="1:6" x14ac:dyDescent="0.25">
      <c r="A15214">
        <v>15212</v>
      </c>
      <c r="B15214" t="s">
        <v>16105</v>
      </c>
      <c r="C15214" s="78">
        <v>0.39352396000000001</v>
      </c>
      <c r="D15214" s="78">
        <v>-0.92130089999999998</v>
      </c>
      <c r="E15214" s="78">
        <v>5.3746219999999997E-2</v>
      </c>
      <c r="F15214" s="78">
        <v>-0.40465307</v>
      </c>
    </row>
    <row r="15215" spans="1:6" x14ac:dyDescent="0.25">
      <c r="A15215">
        <v>15213</v>
      </c>
      <c r="B15215" t="s">
        <v>16106</v>
      </c>
      <c r="C15215" s="78">
        <v>-1.4529893</v>
      </c>
      <c r="D15215" s="78">
        <v>0.85923373999999997</v>
      </c>
      <c r="E15215" s="78">
        <v>-4.6608440000000001E-2</v>
      </c>
      <c r="F15215" s="78">
        <v>0.13324470999999999</v>
      </c>
    </row>
    <row r="15216" spans="1:6" x14ac:dyDescent="0.25">
      <c r="A15216">
        <v>15214</v>
      </c>
      <c r="B15216" t="s">
        <v>16107</v>
      </c>
      <c r="C15216" s="78">
        <v>-0.27861397999999998</v>
      </c>
      <c r="D15216" s="78">
        <v>1.16737</v>
      </c>
      <c r="E15216" s="78">
        <v>-9.322627E-2</v>
      </c>
      <c r="F15216" s="78">
        <v>5.0150647999999999E-2</v>
      </c>
    </row>
    <row r="15217" spans="1:6" x14ac:dyDescent="0.25">
      <c r="A15217">
        <v>15215</v>
      </c>
      <c r="B15217" t="s">
        <v>16108</v>
      </c>
      <c r="C15217" s="78">
        <v>-0.39907229999999999</v>
      </c>
      <c r="D15217" s="78">
        <v>-0.96673200000000004</v>
      </c>
      <c r="E15217" s="78">
        <v>8.1512139999999997E-2</v>
      </c>
      <c r="F15217" s="78">
        <v>-0.18162881</v>
      </c>
    </row>
    <row r="15218" spans="1:6" x14ac:dyDescent="0.25">
      <c r="A15218">
        <v>15216</v>
      </c>
      <c r="B15218" t="s">
        <v>16109</v>
      </c>
      <c r="C15218" s="78">
        <v>0.75638939999999999</v>
      </c>
      <c r="D15218" s="78">
        <v>-2.2069268000000002</v>
      </c>
      <c r="E15218" s="78">
        <v>-1.958466E-2</v>
      </c>
      <c r="F15218" s="78">
        <v>8.6865280000000003E-2</v>
      </c>
    </row>
    <row r="15219" spans="1:6" x14ac:dyDescent="0.25">
      <c r="A15219">
        <v>15217</v>
      </c>
      <c r="B15219" t="s">
        <v>16110</v>
      </c>
      <c r="C15219" s="78">
        <v>1.0408465</v>
      </c>
      <c r="D15219" s="78">
        <v>0.18416542999999999</v>
      </c>
      <c r="E15219" s="78">
        <v>-8.747953E-2</v>
      </c>
      <c r="F15219" s="78">
        <v>8.1132493999999999E-2</v>
      </c>
    </row>
    <row r="15220" spans="1:6" x14ac:dyDescent="0.25">
      <c r="A15220">
        <v>15218</v>
      </c>
      <c r="B15220" t="s">
        <v>16111</v>
      </c>
      <c r="C15220" s="78">
        <v>-1.1201714</v>
      </c>
      <c r="D15220" s="78">
        <v>0.43399032999999998</v>
      </c>
      <c r="E15220" s="78">
        <v>-9.8960950000000006E-2</v>
      </c>
      <c r="F15220" s="78">
        <v>4.7338350000000001E-2</v>
      </c>
    </row>
    <row r="15221" spans="1:6" x14ac:dyDescent="0.25">
      <c r="A15221">
        <v>15219</v>
      </c>
      <c r="B15221" t="s">
        <v>16112</v>
      </c>
      <c r="C15221" s="78">
        <v>-1.6248395</v>
      </c>
      <c r="D15221" s="78">
        <v>-0.51823940000000002</v>
      </c>
      <c r="E15221" s="78">
        <v>-5.6636590000000001E-2</v>
      </c>
      <c r="F15221" s="78">
        <v>4.5966162999999997E-2</v>
      </c>
    </row>
    <row r="15222" spans="1:6" x14ac:dyDescent="0.25">
      <c r="A15222">
        <v>15220</v>
      </c>
      <c r="B15222" t="s">
        <v>16113</v>
      </c>
      <c r="C15222" s="78">
        <v>0.59956217000000001</v>
      </c>
      <c r="D15222" s="78">
        <v>-3.6901202</v>
      </c>
      <c r="E15222" s="78">
        <v>-3.4390595000000003E-2</v>
      </c>
      <c r="F15222" s="78">
        <v>0.17954011</v>
      </c>
    </row>
    <row r="15223" spans="1:6" x14ac:dyDescent="0.25">
      <c r="A15223">
        <v>15221</v>
      </c>
      <c r="B15223" t="s">
        <v>16114</v>
      </c>
      <c r="C15223" s="78">
        <v>0.21709856</v>
      </c>
      <c r="D15223" s="78">
        <v>1.3020886</v>
      </c>
      <c r="E15223" s="78">
        <v>-3.4390595000000003E-2</v>
      </c>
      <c r="F15223" s="78">
        <v>0.17954011</v>
      </c>
    </row>
    <row r="15224" spans="1:6" x14ac:dyDescent="0.25">
      <c r="A15224">
        <v>15222</v>
      </c>
      <c r="B15224" t="s">
        <v>16115</v>
      </c>
      <c r="C15224" s="78">
        <v>-5.096796E-2</v>
      </c>
      <c r="D15224" s="78">
        <v>-2.3653423999999998</v>
      </c>
      <c r="E15224" s="78">
        <v>-2.8305377999999999E-2</v>
      </c>
      <c r="F15224" s="78">
        <v>-1.0809302E-3</v>
      </c>
    </row>
    <row r="15225" spans="1:6" x14ac:dyDescent="0.25">
      <c r="A15225">
        <v>15223</v>
      </c>
      <c r="B15225" t="s">
        <v>16116</v>
      </c>
      <c r="C15225" s="78">
        <v>1.5117727999999999</v>
      </c>
      <c r="D15225" s="78">
        <v>1.5179769999999999</v>
      </c>
      <c r="E15225" s="78">
        <v>-0.103728056</v>
      </c>
      <c r="F15225" s="78">
        <v>6.3335349999999999E-2</v>
      </c>
    </row>
    <row r="15226" spans="1:6" x14ac:dyDescent="0.25">
      <c r="A15226">
        <v>15224</v>
      </c>
      <c r="B15226" t="s">
        <v>16117</v>
      </c>
      <c r="C15226" s="78">
        <v>2.4300663</v>
      </c>
      <c r="D15226" s="78">
        <v>2.0609204999999999</v>
      </c>
      <c r="E15226" s="78">
        <v>-2.100877E-2</v>
      </c>
      <c r="F15226" s="78">
        <v>3.0398696999999999E-2</v>
      </c>
    </row>
    <row r="15227" spans="1:6" x14ac:dyDescent="0.25">
      <c r="A15227">
        <v>15225</v>
      </c>
      <c r="B15227" t="s">
        <v>16118</v>
      </c>
      <c r="C15227" s="78">
        <v>1.1281805</v>
      </c>
      <c r="D15227" s="78">
        <v>1.8377692000000001</v>
      </c>
      <c r="E15227" s="78">
        <v>-1.2408353E-2</v>
      </c>
      <c r="F15227" s="78">
        <v>5.7512714999999999E-2</v>
      </c>
    </row>
    <row r="15228" spans="1:6" x14ac:dyDescent="0.25">
      <c r="A15228">
        <v>15226</v>
      </c>
      <c r="B15228" t="s">
        <v>16119</v>
      </c>
      <c r="C15228" s="78">
        <v>0.46654168000000001</v>
      </c>
      <c r="D15228" s="78">
        <v>-1.1773355000000001</v>
      </c>
      <c r="E15228" s="78">
        <v>-7.3348430000000006E-2</v>
      </c>
      <c r="F15228" s="78">
        <v>-2.1161571000000001E-2</v>
      </c>
    </row>
    <row r="15229" spans="1:6" x14ac:dyDescent="0.25">
      <c r="A15229">
        <v>15227</v>
      </c>
      <c r="B15229" t="s">
        <v>16120</v>
      </c>
      <c r="C15229" s="78">
        <v>-0.97871673000000003</v>
      </c>
      <c r="D15229" s="78">
        <v>-4.9934149999999997E-2</v>
      </c>
      <c r="E15229" s="78">
        <v>0.13884397000000001</v>
      </c>
      <c r="F15229" s="78">
        <v>-0.35641032</v>
      </c>
    </row>
    <row r="15230" spans="1:6" x14ac:dyDescent="0.25">
      <c r="A15230">
        <v>15228</v>
      </c>
      <c r="B15230" t="s">
        <v>16121</v>
      </c>
      <c r="C15230" s="78">
        <v>1.8213121000000001</v>
      </c>
      <c r="D15230" s="78">
        <v>2.1248105000000002</v>
      </c>
      <c r="E15230" s="78">
        <v>-1.0128740000000001E-2</v>
      </c>
      <c r="F15230" s="78">
        <v>-1.1929214E-2</v>
      </c>
    </row>
    <row r="15231" spans="1:6" x14ac:dyDescent="0.25">
      <c r="A15231">
        <v>15229</v>
      </c>
      <c r="B15231" t="s">
        <v>16122</v>
      </c>
      <c r="C15231" s="78">
        <v>1.0375397</v>
      </c>
      <c r="D15231" s="78">
        <v>-1.0779175999999999</v>
      </c>
      <c r="E15231" s="78">
        <v>-7.5508850000000002E-2</v>
      </c>
      <c r="F15231" s="78">
        <v>-0.24406828</v>
      </c>
    </row>
    <row r="15232" spans="1:6" x14ac:dyDescent="0.25">
      <c r="A15232">
        <v>15230</v>
      </c>
      <c r="B15232" t="s">
        <v>16123</v>
      </c>
      <c r="C15232" s="78">
        <v>0.72703326000000001</v>
      </c>
      <c r="D15232" s="78">
        <v>9.9115536000000004E-2</v>
      </c>
      <c r="E15232" s="78">
        <v>-1.0452202000000001E-2</v>
      </c>
      <c r="F15232" s="78">
        <v>-3.1917945000000003E-2</v>
      </c>
    </row>
    <row r="15233" spans="1:6" x14ac:dyDescent="0.25">
      <c r="A15233">
        <v>15231</v>
      </c>
      <c r="B15233" t="s">
        <v>16124</v>
      </c>
      <c r="C15233" s="78">
        <v>0.97062219999999999</v>
      </c>
      <c r="D15233" s="78">
        <v>1.4575672</v>
      </c>
      <c r="E15233" s="78">
        <v>-6.5402509999999997E-2</v>
      </c>
      <c r="F15233" s="78">
        <v>3.6567777000000003E-2</v>
      </c>
    </row>
    <row r="15234" spans="1:6" x14ac:dyDescent="0.25">
      <c r="A15234">
        <v>15232</v>
      </c>
      <c r="B15234" t="s">
        <v>16125</v>
      </c>
      <c r="C15234" s="78">
        <v>-1.6495124999999999</v>
      </c>
      <c r="D15234" s="78">
        <v>0.99642120000000001</v>
      </c>
      <c r="E15234" s="78">
        <v>2.726104E-3</v>
      </c>
      <c r="F15234" s="78">
        <v>2.8984368E-2</v>
      </c>
    </row>
    <row r="15235" spans="1:6" x14ac:dyDescent="0.25">
      <c r="A15235">
        <v>15233</v>
      </c>
      <c r="B15235" t="s">
        <v>16126</v>
      </c>
      <c r="C15235" s="78">
        <v>-0.54030840000000002</v>
      </c>
      <c r="D15235" s="78">
        <v>0.200075</v>
      </c>
      <c r="E15235" s="78">
        <v>-8.4419079999999994E-2</v>
      </c>
      <c r="F15235" s="78">
        <v>-5.1992192999999999E-2</v>
      </c>
    </row>
    <row r="15236" spans="1:6" x14ac:dyDescent="0.25">
      <c r="A15236">
        <v>15234</v>
      </c>
      <c r="B15236" t="s">
        <v>16127</v>
      </c>
      <c r="C15236" s="78">
        <v>-0.15117452000000001</v>
      </c>
      <c r="D15236" s="78">
        <v>-0.9917222</v>
      </c>
      <c r="E15236" s="78">
        <v>0.40123934</v>
      </c>
      <c r="F15236" s="78">
        <v>-0.3465742</v>
      </c>
    </row>
    <row r="15237" spans="1:6" x14ac:dyDescent="0.25">
      <c r="A15237">
        <v>15235</v>
      </c>
      <c r="B15237" t="s">
        <v>16128</v>
      </c>
      <c r="C15237" s="78">
        <v>0.43558285000000002</v>
      </c>
      <c r="D15237" s="78">
        <v>1.3357661999999999</v>
      </c>
      <c r="E15237" s="78">
        <v>-6.6586480000000003E-2</v>
      </c>
      <c r="F15237" s="78">
        <v>6.840976E-2</v>
      </c>
    </row>
    <row r="15238" spans="1:6" x14ac:dyDescent="0.25">
      <c r="A15238">
        <v>15236</v>
      </c>
      <c r="B15238" t="s">
        <v>16129</v>
      </c>
      <c r="C15238" s="78">
        <v>4.5146346000000002E-3</v>
      </c>
      <c r="D15238" s="78">
        <v>1.0012728</v>
      </c>
      <c r="E15238" s="78">
        <v>-9.4126840000000003E-2</v>
      </c>
      <c r="F15238" s="78">
        <v>9.1109569999999994E-3</v>
      </c>
    </row>
    <row r="15239" spans="1:6" x14ac:dyDescent="0.25">
      <c r="A15239">
        <v>15237</v>
      </c>
      <c r="B15239" t="s">
        <v>16130</v>
      </c>
      <c r="C15239" s="78">
        <v>-4.3433458000000001E-2</v>
      </c>
      <c r="D15239" s="78">
        <v>-1.8843856999999999</v>
      </c>
      <c r="E15239" s="78">
        <v>-3.3341049999999997E-2</v>
      </c>
      <c r="F15239" s="78">
        <v>6.9889560000000003E-2</v>
      </c>
    </row>
    <row r="15240" spans="1:6" x14ac:dyDescent="0.25">
      <c r="A15240">
        <v>15238</v>
      </c>
      <c r="B15240" t="s">
        <v>16131</v>
      </c>
      <c r="C15240" s="78">
        <v>-0.54160434000000002</v>
      </c>
      <c r="D15240" s="78">
        <v>0.12619646000000001</v>
      </c>
      <c r="E15240" s="78">
        <v>-5.5877431999999998E-2</v>
      </c>
      <c r="F15240" s="78">
        <v>3.2568319999999998E-2</v>
      </c>
    </row>
    <row r="15241" spans="1:6" x14ac:dyDescent="0.25">
      <c r="A15241">
        <v>15239</v>
      </c>
      <c r="B15241" t="s">
        <v>16132</v>
      </c>
      <c r="C15241" s="78">
        <v>-1.0718753000000001</v>
      </c>
      <c r="D15241" s="78">
        <v>-1.2020693</v>
      </c>
      <c r="E15241" s="78">
        <v>-6.8459940000000002E-3</v>
      </c>
      <c r="F15241" s="78">
        <v>0.19945014999999999</v>
      </c>
    </row>
    <row r="15242" spans="1:6" x14ac:dyDescent="0.25">
      <c r="A15242">
        <v>15240</v>
      </c>
      <c r="B15242" t="s">
        <v>16133</v>
      </c>
      <c r="C15242" s="78">
        <v>3.5468695000000001</v>
      </c>
      <c r="D15242" s="78">
        <v>1.6000805</v>
      </c>
      <c r="E15242" s="78">
        <v>-7.8217423999999994E-2</v>
      </c>
      <c r="F15242" s="78">
        <v>7.095769E-3</v>
      </c>
    </row>
    <row r="15243" spans="1:6" x14ac:dyDescent="0.25">
      <c r="A15243">
        <v>15241</v>
      </c>
      <c r="B15243" t="s">
        <v>16134</v>
      </c>
      <c r="C15243" s="78">
        <v>-2.9682130000000001E-2</v>
      </c>
      <c r="D15243" s="78">
        <v>-0.39536753000000002</v>
      </c>
      <c r="E15243" s="78">
        <v>-2.1359830999999999E-2</v>
      </c>
      <c r="F15243" s="78">
        <v>-4.3935670000000003E-2</v>
      </c>
    </row>
    <row r="15244" spans="1:6" x14ac:dyDescent="0.25">
      <c r="A15244">
        <v>15242</v>
      </c>
      <c r="B15244" t="s">
        <v>16135</v>
      </c>
      <c r="C15244" s="78">
        <v>0.47908893000000002</v>
      </c>
      <c r="D15244" s="78">
        <v>0.39535376</v>
      </c>
      <c r="E15244" s="78">
        <v>-2.2256742999999999E-2</v>
      </c>
      <c r="F15244" s="78">
        <v>2.8530522999999999E-2</v>
      </c>
    </row>
    <row r="15245" spans="1:6" x14ac:dyDescent="0.25">
      <c r="A15245">
        <v>15243</v>
      </c>
      <c r="B15245" t="s">
        <v>16136</v>
      </c>
      <c r="C15245" s="78">
        <v>-0.74667600000000001</v>
      </c>
      <c r="D15245" s="78">
        <v>-1.6667664</v>
      </c>
      <c r="E15245" s="78">
        <v>-6.2054537E-2</v>
      </c>
      <c r="F15245" s="78">
        <v>3.1472460000000001E-2</v>
      </c>
    </row>
    <row r="15246" spans="1:6" x14ac:dyDescent="0.25">
      <c r="A15246">
        <v>15244</v>
      </c>
      <c r="B15246" t="s">
        <v>16137</v>
      </c>
      <c r="C15246" s="78">
        <v>-0.40965846</v>
      </c>
      <c r="D15246" s="78">
        <v>-2.0076387000000002</v>
      </c>
      <c r="E15246" s="78">
        <v>-7.6980519999999997E-2</v>
      </c>
      <c r="F15246" s="78">
        <v>0.106509194</v>
      </c>
    </row>
    <row r="15247" spans="1:6" x14ac:dyDescent="0.25">
      <c r="A15247">
        <v>15245</v>
      </c>
      <c r="B15247" t="s">
        <v>16138</v>
      </c>
      <c r="C15247" s="78">
        <v>2.4009483</v>
      </c>
      <c r="D15247" s="78">
        <v>2.1401186000000001</v>
      </c>
      <c r="E15247" s="78">
        <v>-4.951966E-2</v>
      </c>
      <c r="F15247" s="78">
        <v>0.13163116999999999</v>
      </c>
    </row>
    <row r="15248" spans="1:6" x14ac:dyDescent="0.25">
      <c r="A15248">
        <v>15246</v>
      </c>
      <c r="B15248" t="s">
        <v>16139</v>
      </c>
      <c r="C15248" s="78">
        <v>-0.59865310000000005</v>
      </c>
      <c r="D15248" s="78">
        <v>0.86786819999999998</v>
      </c>
      <c r="E15248" s="78">
        <v>-7.9891710000000005E-2</v>
      </c>
      <c r="F15248" s="78">
        <v>8.4763039999999998E-2</v>
      </c>
    </row>
    <row r="15249" spans="1:6" x14ac:dyDescent="0.25">
      <c r="A15249">
        <v>15247</v>
      </c>
      <c r="B15249" t="s">
        <v>16140</v>
      </c>
      <c r="C15249" s="78">
        <v>1.0849133</v>
      </c>
      <c r="D15249" s="78">
        <v>1.0551098999999999</v>
      </c>
      <c r="E15249" s="78">
        <v>-3.4390595000000003E-2</v>
      </c>
      <c r="F15249" s="78">
        <v>0.17954011</v>
      </c>
    </row>
    <row r="15250" spans="1:6" x14ac:dyDescent="0.25">
      <c r="A15250">
        <v>15248</v>
      </c>
      <c r="B15250" t="s">
        <v>16141</v>
      </c>
      <c r="C15250" s="78">
        <v>-2.2749906000000002</v>
      </c>
      <c r="D15250" s="78">
        <v>1.0764232</v>
      </c>
      <c r="E15250" s="78">
        <v>-0.11823478</v>
      </c>
      <c r="F15250" s="78">
        <v>-0.24955519000000001</v>
      </c>
    </row>
    <row r="15251" spans="1:6" x14ac:dyDescent="0.25">
      <c r="A15251">
        <v>15249</v>
      </c>
      <c r="B15251" t="s">
        <v>16142</v>
      </c>
      <c r="C15251" s="78">
        <v>-0.26873204000000001</v>
      </c>
      <c r="D15251" s="78">
        <v>1.3833257000000001</v>
      </c>
      <c r="E15251" s="78">
        <v>-0.16390360000000001</v>
      </c>
      <c r="F15251" s="78">
        <v>-0.48008709999999999</v>
      </c>
    </row>
    <row r="15252" spans="1:6" x14ac:dyDescent="0.25">
      <c r="A15252">
        <v>15250</v>
      </c>
      <c r="B15252" t="s">
        <v>16143</v>
      </c>
      <c r="C15252" s="78">
        <v>0.50019990000000003</v>
      </c>
      <c r="D15252" s="78">
        <v>0.84868275999999998</v>
      </c>
      <c r="E15252" s="78">
        <v>-3.4390595000000003E-2</v>
      </c>
      <c r="F15252" s="78">
        <v>0.17954011</v>
      </c>
    </row>
    <row r="15253" spans="1:6" x14ac:dyDescent="0.25">
      <c r="A15253">
        <v>15251</v>
      </c>
      <c r="B15253" t="s">
        <v>16144</v>
      </c>
      <c r="C15253" s="78">
        <v>-1.4544520000000001</v>
      </c>
      <c r="D15253" s="78">
        <v>0.58343434000000005</v>
      </c>
      <c r="E15253" s="78">
        <v>8.1168294000000002E-2</v>
      </c>
      <c r="F15253" s="78">
        <v>-0.35982579999999997</v>
      </c>
    </row>
    <row r="15254" spans="1:6" x14ac:dyDescent="0.25">
      <c r="A15254">
        <v>15252</v>
      </c>
      <c r="B15254" t="s">
        <v>16145</v>
      </c>
      <c r="C15254" s="78">
        <v>4.3125780000000002E-2</v>
      </c>
      <c r="D15254" s="78">
        <v>-0.59886289999999998</v>
      </c>
      <c r="E15254" s="78">
        <v>-6.0345362999999999E-2</v>
      </c>
      <c r="F15254" s="78">
        <v>0.12130219</v>
      </c>
    </row>
    <row r="15255" spans="1:6" x14ac:dyDescent="0.25">
      <c r="A15255">
        <v>15253</v>
      </c>
      <c r="B15255" t="s">
        <v>16146</v>
      </c>
      <c r="C15255" s="78">
        <v>-0.83123046</v>
      </c>
      <c r="D15255" s="78">
        <v>4.1616543999999998E-2</v>
      </c>
      <c r="E15255" s="78">
        <v>-3.4390595000000003E-2</v>
      </c>
      <c r="F15255" s="78">
        <v>0.17954011</v>
      </c>
    </row>
    <row r="15256" spans="1:6" x14ac:dyDescent="0.25">
      <c r="A15256">
        <v>15254</v>
      </c>
      <c r="B15256" t="s">
        <v>16147</v>
      </c>
      <c r="C15256" s="78">
        <v>-0.23114733000000001</v>
      </c>
      <c r="D15256" s="78">
        <v>1.4140813000000001</v>
      </c>
      <c r="E15256" s="78">
        <v>-2.5783058000000001E-2</v>
      </c>
      <c r="F15256" s="78">
        <v>3.6753340000000002E-2</v>
      </c>
    </row>
    <row r="15257" spans="1:6" x14ac:dyDescent="0.25">
      <c r="A15257">
        <v>15255</v>
      </c>
      <c r="B15257" t="s">
        <v>16148</v>
      </c>
      <c r="C15257" s="78">
        <v>-0.24281286999999999</v>
      </c>
      <c r="D15257" s="78">
        <v>-3.1931395999999999</v>
      </c>
      <c r="E15257" s="78">
        <v>-6.4268439999999996E-2</v>
      </c>
      <c r="F15257" s="78">
        <v>4.0194050000000002E-2</v>
      </c>
    </row>
    <row r="15258" spans="1:6" x14ac:dyDescent="0.25">
      <c r="A15258">
        <v>15256</v>
      </c>
      <c r="B15258" t="s">
        <v>16149</v>
      </c>
      <c r="C15258" s="78">
        <v>0.66926620000000003</v>
      </c>
      <c r="D15258" s="78">
        <v>-0.83775639999999996</v>
      </c>
      <c r="E15258" s="78">
        <v>-9.8833249999999997E-2</v>
      </c>
      <c r="F15258" s="78">
        <v>-3.4120828000000001E-3</v>
      </c>
    </row>
    <row r="15259" spans="1:6" x14ac:dyDescent="0.25">
      <c r="A15259">
        <v>15257</v>
      </c>
      <c r="B15259" t="s">
        <v>16150</v>
      </c>
      <c r="C15259" s="78">
        <v>-1.6739525</v>
      </c>
      <c r="D15259" s="78">
        <v>2.0342444999999998</v>
      </c>
      <c r="E15259" s="78">
        <v>-3.6357584999999998E-2</v>
      </c>
      <c r="F15259" s="78">
        <v>8.1008605999999997E-2</v>
      </c>
    </row>
    <row r="15260" spans="1:6" x14ac:dyDescent="0.25">
      <c r="A15260">
        <v>15258</v>
      </c>
      <c r="B15260" t="s">
        <v>16151</v>
      </c>
      <c r="C15260" s="78">
        <v>1.5434764999999999</v>
      </c>
      <c r="D15260" s="78">
        <v>0.20926568000000001</v>
      </c>
      <c r="E15260" s="78">
        <v>-1.8116812999999999E-2</v>
      </c>
      <c r="F15260" s="78">
        <v>-0.22564672</v>
      </c>
    </row>
    <row r="15261" spans="1:6" x14ac:dyDescent="0.25">
      <c r="A15261">
        <v>15259</v>
      </c>
      <c r="B15261" t="s">
        <v>16152</v>
      </c>
      <c r="C15261" s="78">
        <v>2.5202646</v>
      </c>
      <c r="D15261" s="78">
        <v>-1.7718605999999999</v>
      </c>
      <c r="E15261" s="78">
        <v>-8.8975470000000001E-2</v>
      </c>
      <c r="F15261" s="78">
        <v>7.8089939999999997E-2</v>
      </c>
    </row>
    <row r="15262" spans="1:6" x14ac:dyDescent="0.25">
      <c r="A15262">
        <v>15260</v>
      </c>
      <c r="B15262" t="s">
        <v>16153</v>
      </c>
      <c r="C15262" s="78">
        <v>6.2514380000000003</v>
      </c>
      <c r="D15262" s="78">
        <v>-0.30714127000000002</v>
      </c>
      <c r="E15262" s="78">
        <v>-8.4710489999999999E-2</v>
      </c>
      <c r="F15262" s="78">
        <v>7.6616950000000003E-2</v>
      </c>
    </row>
    <row r="15263" spans="1:6" x14ac:dyDescent="0.25">
      <c r="A15263">
        <v>15261</v>
      </c>
      <c r="B15263" t="s">
        <v>16154</v>
      </c>
      <c r="C15263" s="78">
        <v>-0.45045823000000002</v>
      </c>
      <c r="D15263" s="78">
        <v>-0.61627779999999999</v>
      </c>
      <c r="E15263" s="78">
        <v>-5.6200979999999998E-2</v>
      </c>
      <c r="F15263" s="78">
        <v>2.6437743999999999E-2</v>
      </c>
    </row>
    <row r="15264" spans="1:6" x14ac:dyDescent="0.25">
      <c r="A15264">
        <v>15262</v>
      </c>
      <c r="B15264" t="s">
        <v>16155</v>
      </c>
      <c r="C15264" s="78">
        <v>0.83008300000000002</v>
      </c>
      <c r="D15264" s="78">
        <v>1.221678</v>
      </c>
      <c r="E15264" s="78">
        <v>-6.8846290000000004E-2</v>
      </c>
      <c r="F15264" s="78">
        <v>8.2278329999999997E-2</v>
      </c>
    </row>
    <row r="15265" spans="1:6" x14ac:dyDescent="0.25">
      <c r="A15265">
        <v>15263</v>
      </c>
      <c r="B15265" t="s">
        <v>16156</v>
      </c>
      <c r="C15265" s="78">
        <v>1.2702656000000001</v>
      </c>
      <c r="D15265" s="78">
        <v>-0.77671003000000005</v>
      </c>
      <c r="E15265" s="78">
        <v>-1.2307145E-2</v>
      </c>
      <c r="F15265" s="78">
        <v>3.2056495999999997E-2</v>
      </c>
    </row>
    <row r="15266" spans="1:6" x14ac:dyDescent="0.25">
      <c r="A15266">
        <v>15264</v>
      </c>
      <c r="B15266" t="s">
        <v>16157</v>
      </c>
      <c r="C15266" s="78">
        <v>-1.8660698</v>
      </c>
      <c r="D15266" s="78">
        <v>-1.9241074</v>
      </c>
      <c r="E15266" s="78">
        <v>-3.4390595000000003E-2</v>
      </c>
      <c r="F15266" s="78">
        <v>0.17954011</v>
      </c>
    </row>
    <row r="15267" spans="1:6" x14ac:dyDescent="0.25">
      <c r="A15267">
        <v>15265</v>
      </c>
      <c r="B15267" t="s">
        <v>16158</v>
      </c>
      <c r="C15267" s="78">
        <v>-1.1231362</v>
      </c>
      <c r="D15267" s="78">
        <v>1.2886610000000001</v>
      </c>
      <c r="E15267" s="78">
        <v>-3.4390595000000003E-2</v>
      </c>
      <c r="F15267" s="78">
        <v>0.17954011</v>
      </c>
    </row>
    <row r="15268" spans="1:6" x14ac:dyDescent="0.25">
      <c r="A15268">
        <v>15266</v>
      </c>
      <c r="B15268" t="s">
        <v>16159</v>
      </c>
      <c r="C15268" s="78">
        <v>-1.1210454000000001</v>
      </c>
      <c r="D15268" s="78">
        <v>-0.56977880000000003</v>
      </c>
      <c r="E15268" s="78">
        <v>-7.2418936000000003E-2</v>
      </c>
      <c r="F15268" s="78">
        <v>-0.12265457</v>
      </c>
    </row>
    <row r="15269" spans="1:6" x14ac:dyDescent="0.25">
      <c r="A15269">
        <v>15267</v>
      </c>
      <c r="B15269" t="s">
        <v>16160</v>
      </c>
      <c r="C15269" s="78">
        <v>0.75415100000000002</v>
      </c>
      <c r="D15269" s="78">
        <v>-0.3185617</v>
      </c>
      <c r="E15269" s="78">
        <v>-1.5651047000000001E-2</v>
      </c>
      <c r="F15269" s="78">
        <v>-0.25478034999999999</v>
      </c>
    </row>
    <row r="15270" spans="1:6" x14ac:dyDescent="0.25">
      <c r="A15270">
        <v>15268</v>
      </c>
      <c r="B15270" t="s">
        <v>16161</v>
      </c>
      <c r="C15270" s="78">
        <v>0.16711828000000001</v>
      </c>
      <c r="D15270" s="78">
        <v>-3.3404389999999999</v>
      </c>
      <c r="E15270" s="78">
        <v>-4.5025087999999998E-2</v>
      </c>
      <c r="F15270" s="78">
        <v>1.4075114999999999E-2</v>
      </c>
    </row>
    <row r="15271" spans="1:6" x14ac:dyDescent="0.25">
      <c r="A15271">
        <v>15269</v>
      </c>
      <c r="B15271" t="s">
        <v>4116</v>
      </c>
      <c r="C15271" s="78">
        <v>-0.67964815999999995</v>
      </c>
      <c r="D15271" s="78">
        <v>0.78789436999999996</v>
      </c>
      <c r="E15271" s="78">
        <v>-3.4390595000000003E-2</v>
      </c>
      <c r="F15271" s="78">
        <v>0.17954011</v>
      </c>
    </row>
    <row r="15272" spans="1:6" x14ac:dyDescent="0.25">
      <c r="A15272">
        <v>15270</v>
      </c>
      <c r="B15272" t="s">
        <v>16162</v>
      </c>
      <c r="C15272" s="78">
        <v>-1.215276</v>
      </c>
      <c r="D15272" s="78">
        <v>0.76400539999999995</v>
      </c>
      <c r="E15272" s="78">
        <v>3.5954890000000003E-2</v>
      </c>
      <c r="F15272" s="78">
        <v>-5.8369129999999998E-2</v>
      </c>
    </row>
    <row r="15273" spans="1:6" x14ac:dyDescent="0.25">
      <c r="A15273">
        <v>15271</v>
      </c>
      <c r="B15273" t="s">
        <v>16163</v>
      </c>
      <c r="C15273" s="78">
        <v>-1.2126325</v>
      </c>
      <c r="D15273" s="78">
        <v>1.9539092</v>
      </c>
      <c r="E15273" s="78">
        <v>-3.4390595000000003E-2</v>
      </c>
      <c r="F15273" s="78">
        <v>0.17954011</v>
      </c>
    </row>
    <row r="15274" spans="1:6" x14ac:dyDescent="0.25">
      <c r="A15274">
        <v>15272</v>
      </c>
      <c r="B15274" t="s">
        <v>16164</v>
      </c>
      <c r="C15274" s="78">
        <v>0.51942027000000002</v>
      </c>
      <c r="D15274" s="78">
        <v>0.39491585000000001</v>
      </c>
      <c r="E15274" s="78">
        <v>-2.2622825999999999E-2</v>
      </c>
      <c r="F15274" s="78">
        <v>0.10035934000000001</v>
      </c>
    </row>
    <row r="15275" spans="1:6" x14ac:dyDescent="0.25">
      <c r="A15275">
        <v>15273</v>
      </c>
      <c r="B15275" t="s">
        <v>16165</v>
      </c>
      <c r="C15275" s="78">
        <v>1.3781964</v>
      </c>
      <c r="D15275" s="78">
        <v>-0.31185439999999998</v>
      </c>
      <c r="E15275" s="78">
        <v>4.2838010000000003E-2</v>
      </c>
      <c r="F15275" s="78">
        <v>1.3187081E-2</v>
      </c>
    </row>
    <row r="15276" spans="1:6" x14ac:dyDescent="0.25">
      <c r="A15276">
        <v>15274</v>
      </c>
      <c r="B15276" t="s">
        <v>16166</v>
      </c>
      <c r="C15276" s="78">
        <v>-0.98523163999999996</v>
      </c>
      <c r="D15276" s="78">
        <v>0.29973322000000002</v>
      </c>
      <c r="E15276" s="78">
        <v>-2.6185360000000001E-2</v>
      </c>
      <c r="F15276" s="78">
        <v>7.9334505E-2</v>
      </c>
    </row>
    <row r="15277" spans="1:6" x14ac:dyDescent="0.25">
      <c r="A15277">
        <v>15275</v>
      </c>
      <c r="B15277" t="s">
        <v>16167</v>
      </c>
      <c r="C15277" s="78">
        <v>0.35538307000000002</v>
      </c>
      <c r="D15277" s="78">
        <v>2.6385969999999999</v>
      </c>
      <c r="E15277" s="78">
        <v>-5.7239690000000003E-2</v>
      </c>
      <c r="F15277" s="78">
        <v>9.216278E-2</v>
      </c>
    </row>
    <row r="15278" spans="1:6" x14ac:dyDescent="0.25">
      <c r="A15278">
        <v>15276</v>
      </c>
      <c r="B15278" t="s">
        <v>16168</v>
      </c>
      <c r="C15278" s="78">
        <v>-3.5190760000000001E-2</v>
      </c>
      <c r="D15278" s="78">
        <v>0.71311869999999999</v>
      </c>
      <c r="E15278" s="78">
        <v>-4.4853278000000003E-2</v>
      </c>
      <c r="F15278" s="78">
        <v>-0.21558361000000001</v>
      </c>
    </row>
    <row r="15279" spans="1:6" x14ac:dyDescent="0.25">
      <c r="A15279">
        <v>15277</v>
      </c>
      <c r="B15279" t="s">
        <v>16169</v>
      </c>
      <c r="C15279" s="78">
        <v>-0.41145110000000001</v>
      </c>
      <c r="D15279" s="78">
        <v>-6.4850210000000005E-2</v>
      </c>
      <c r="E15279" s="78">
        <v>-2.6670652999999999E-2</v>
      </c>
      <c r="F15279" s="78">
        <v>9.4044074000000005E-2</v>
      </c>
    </row>
    <row r="15280" spans="1:6" x14ac:dyDescent="0.25">
      <c r="A15280">
        <v>15278</v>
      </c>
      <c r="B15280" t="s">
        <v>16170</v>
      </c>
      <c r="C15280" s="78">
        <v>-1.2985992</v>
      </c>
      <c r="D15280" s="78">
        <v>1.2560443999999999</v>
      </c>
      <c r="E15280" s="78">
        <v>-3.4390595000000003E-2</v>
      </c>
      <c r="F15280" s="78">
        <v>0.17954011</v>
      </c>
    </row>
    <row r="15281" spans="1:6" x14ac:dyDescent="0.25">
      <c r="A15281">
        <v>15279</v>
      </c>
      <c r="B15281" t="s">
        <v>16171</v>
      </c>
      <c r="C15281" s="78">
        <v>-1.1131319</v>
      </c>
      <c r="D15281" s="78">
        <v>0.86403920000000001</v>
      </c>
      <c r="E15281" s="78">
        <v>-3.4390595000000003E-2</v>
      </c>
      <c r="F15281" s="78">
        <v>0.17954011</v>
      </c>
    </row>
    <row r="15282" spans="1:6" x14ac:dyDescent="0.25">
      <c r="A15282">
        <v>15280</v>
      </c>
      <c r="B15282" t="s">
        <v>16172</v>
      </c>
      <c r="C15282" s="78">
        <v>0.39394857999999999</v>
      </c>
      <c r="D15282" s="78">
        <v>1.2581779</v>
      </c>
      <c r="E15282" s="78">
        <v>-3.4390595000000003E-2</v>
      </c>
      <c r="F15282" s="78">
        <v>0.17954011</v>
      </c>
    </row>
    <row r="15283" spans="1:6" x14ac:dyDescent="0.25">
      <c r="A15283">
        <v>15281</v>
      </c>
      <c r="B15283" t="s">
        <v>16173</v>
      </c>
      <c r="C15283" s="78">
        <v>0.98896430000000002</v>
      </c>
      <c r="D15283" s="78">
        <v>2.2649497000000001E-2</v>
      </c>
      <c r="E15283" s="78">
        <v>-0.16226209999999999</v>
      </c>
      <c r="F15283" s="78">
        <v>-0.35776692999999998</v>
      </c>
    </row>
    <row r="15284" spans="1:6" x14ac:dyDescent="0.25">
      <c r="A15284">
        <v>15282</v>
      </c>
      <c r="B15284" t="s">
        <v>16174</v>
      </c>
      <c r="C15284" s="78">
        <v>-0.30802107000000001</v>
      </c>
      <c r="D15284" s="78">
        <v>1.1811482</v>
      </c>
      <c r="E15284" s="78">
        <v>-2.0883591999999999E-2</v>
      </c>
      <c r="F15284" s="78">
        <v>-3.5788864E-3</v>
      </c>
    </row>
    <row r="15285" spans="1:6" x14ac:dyDescent="0.25">
      <c r="A15285">
        <v>15283</v>
      </c>
      <c r="B15285" t="s">
        <v>16175</v>
      </c>
      <c r="C15285" s="78">
        <v>0.39132217000000002</v>
      </c>
      <c r="D15285" s="78">
        <v>-1.257126</v>
      </c>
      <c r="E15285" s="78">
        <v>0.20924156999999999</v>
      </c>
      <c r="F15285" s="78">
        <v>-0.19493563</v>
      </c>
    </row>
    <row r="15286" spans="1:6" x14ac:dyDescent="0.25">
      <c r="A15286">
        <v>15284</v>
      </c>
      <c r="B15286" t="s">
        <v>16176</v>
      </c>
      <c r="C15286" s="78">
        <v>1.1178385</v>
      </c>
      <c r="D15286" s="78">
        <v>-0.62356365000000002</v>
      </c>
      <c r="E15286" s="78">
        <v>-4.8877669999999998E-2</v>
      </c>
      <c r="F15286" s="78">
        <v>-0.13635083000000001</v>
      </c>
    </row>
    <row r="15287" spans="1:6" x14ac:dyDescent="0.25">
      <c r="A15287">
        <v>15285</v>
      </c>
      <c r="B15287" t="s">
        <v>16177</v>
      </c>
      <c r="C15287" s="78">
        <v>-2.2830379999999999</v>
      </c>
      <c r="D15287" s="78">
        <v>-0.39185438</v>
      </c>
      <c r="E15287" s="78">
        <v>-8.2569690000000001E-2</v>
      </c>
      <c r="F15287" s="78">
        <v>3.0725569000000001E-2</v>
      </c>
    </row>
    <row r="15288" spans="1:6" x14ac:dyDescent="0.25">
      <c r="A15288">
        <v>15286</v>
      </c>
      <c r="B15288" t="s">
        <v>16178</v>
      </c>
      <c r="C15288" s="78">
        <v>-0.18811911000000001</v>
      </c>
      <c r="D15288" s="78">
        <v>0.40409951999999999</v>
      </c>
      <c r="E15288" s="78">
        <v>-5.0106533000000002E-2</v>
      </c>
      <c r="F15288" s="78">
        <v>1.2798413999999999E-2</v>
      </c>
    </row>
    <row r="15289" spans="1:6" x14ac:dyDescent="0.25">
      <c r="A15289">
        <v>15287</v>
      </c>
      <c r="B15289" t="s">
        <v>16179</v>
      </c>
      <c r="C15289" s="78">
        <v>-1.9187278999999999</v>
      </c>
      <c r="D15289" s="78">
        <v>1.748604</v>
      </c>
      <c r="E15289" s="78">
        <v>-7.6946349999999997E-2</v>
      </c>
      <c r="F15289" s="78">
        <v>-2.469787E-2</v>
      </c>
    </row>
    <row r="15290" spans="1:6" x14ac:dyDescent="0.25">
      <c r="A15290">
        <v>15288</v>
      </c>
      <c r="B15290" t="s">
        <v>16180</v>
      </c>
      <c r="C15290" s="78">
        <v>2.1786964000000002</v>
      </c>
      <c r="D15290" s="78">
        <v>1.0553275</v>
      </c>
      <c r="E15290" s="78">
        <v>-6.2380499999999998E-2</v>
      </c>
      <c r="F15290" s="78">
        <v>7.5018169999999995E-2</v>
      </c>
    </row>
    <row r="15291" spans="1:6" x14ac:dyDescent="0.25">
      <c r="A15291">
        <v>15289</v>
      </c>
      <c r="B15291" t="s">
        <v>16181</v>
      </c>
      <c r="C15291" s="78">
        <v>-1.3876557</v>
      </c>
      <c r="D15291" s="78">
        <v>9.7740486000000001E-2</v>
      </c>
      <c r="E15291" s="78">
        <v>-5.9935139999999998E-2</v>
      </c>
      <c r="F15291" s="78">
        <v>-0.11123012</v>
      </c>
    </row>
    <row r="15292" spans="1:6" x14ac:dyDescent="0.25">
      <c r="A15292">
        <v>15290</v>
      </c>
      <c r="B15292" t="s">
        <v>16182</v>
      </c>
      <c r="C15292" s="78">
        <v>-1.3671541</v>
      </c>
      <c r="D15292" s="78">
        <v>0.39278869999999999</v>
      </c>
      <c r="E15292" s="78">
        <v>-6.0859570000000002E-2</v>
      </c>
      <c r="F15292" s="78">
        <v>-4.245819E-2</v>
      </c>
    </row>
    <row r="15293" spans="1:6" x14ac:dyDescent="0.25">
      <c r="A15293">
        <v>15291</v>
      </c>
      <c r="B15293" t="s">
        <v>16183</v>
      </c>
      <c r="C15293" s="78">
        <v>-1.2942165000000001</v>
      </c>
      <c r="D15293" s="78">
        <v>2.4746025</v>
      </c>
      <c r="E15293" s="78">
        <v>-1.1286282999999999E-2</v>
      </c>
      <c r="F15293" s="78">
        <v>-0.10911344000000001</v>
      </c>
    </row>
    <row r="15294" spans="1:6" x14ac:dyDescent="0.25">
      <c r="A15294">
        <v>15292</v>
      </c>
      <c r="B15294" t="s">
        <v>16184</v>
      </c>
      <c r="C15294" s="78">
        <v>-0.81423400000000001</v>
      </c>
      <c r="D15294" s="78">
        <v>-0.82658529999999997</v>
      </c>
      <c r="E15294" s="78">
        <v>-7.2946179999999999E-2</v>
      </c>
      <c r="F15294" s="78">
        <v>-3.5539670000000002E-2</v>
      </c>
    </row>
    <row r="15295" spans="1:6" x14ac:dyDescent="0.25">
      <c r="A15295">
        <v>15293</v>
      </c>
      <c r="B15295" t="s">
        <v>16185</v>
      </c>
      <c r="C15295" s="78">
        <v>0.4705223</v>
      </c>
      <c r="D15295" s="78">
        <v>1.5018830000000001</v>
      </c>
      <c r="E15295" s="78">
        <v>-5.7984000000000001E-2</v>
      </c>
      <c r="F15295" s="78">
        <v>7.5426995999999996E-2</v>
      </c>
    </row>
    <row r="15296" spans="1:6" x14ac:dyDescent="0.25">
      <c r="A15296">
        <v>15294</v>
      </c>
      <c r="B15296" t="s">
        <v>16186</v>
      </c>
      <c r="C15296" s="78">
        <v>-0.83069590000000004</v>
      </c>
      <c r="D15296" s="78">
        <v>2.2232213000000001</v>
      </c>
      <c r="E15296" s="78">
        <v>-7.0323750000000004E-2</v>
      </c>
      <c r="F15296" s="78">
        <v>1.9659743E-2</v>
      </c>
    </row>
    <row r="15297" spans="1:6" x14ac:dyDescent="0.25">
      <c r="A15297">
        <v>15295</v>
      </c>
      <c r="B15297" t="s">
        <v>16187</v>
      </c>
      <c r="C15297" s="78">
        <v>0.19480939999999999</v>
      </c>
      <c r="D15297" s="78">
        <v>-3.3686727E-2</v>
      </c>
      <c r="E15297" s="78">
        <v>-8.652775E-2</v>
      </c>
      <c r="F15297" s="78">
        <v>0.11787853</v>
      </c>
    </row>
    <row r="15298" spans="1:6" x14ac:dyDescent="0.25">
      <c r="A15298">
        <v>15296</v>
      </c>
      <c r="B15298" t="s">
        <v>16188</v>
      </c>
      <c r="C15298" s="78">
        <v>-1.0421658</v>
      </c>
      <c r="D15298" s="78">
        <v>-1.4930688000000001</v>
      </c>
      <c r="E15298" s="78">
        <v>-6.2070012000000001E-2</v>
      </c>
      <c r="F15298" s="78">
        <v>5.3694980000000003E-2</v>
      </c>
    </row>
    <row r="15299" spans="1:6" x14ac:dyDescent="0.25">
      <c r="A15299">
        <v>15297</v>
      </c>
      <c r="B15299" t="s">
        <v>16189</v>
      </c>
      <c r="C15299" s="78">
        <v>0.99476885999999998</v>
      </c>
      <c r="D15299" s="78">
        <v>1.9387649</v>
      </c>
      <c r="E15299" s="78">
        <v>4.9290050000000002E-2</v>
      </c>
      <c r="F15299" s="78">
        <v>-0.33399487</v>
      </c>
    </row>
    <row r="15300" spans="1:6" x14ac:dyDescent="0.25">
      <c r="A15300">
        <v>15298</v>
      </c>
      <c r="B15300" t="s">
        <v>16190</v>
      </c>
      <c r="C15300" s="78">
        <v>2.7855298999999998</v>
      </c>
      <c r="D15300" s="78">
        <v>-0.98932313999999999</v>
      </c>
      <c r="E15300" s="78">
        <v>-8.7417289999999995E-2</v>
      </c>
      <c r="F15300" s="78">
        <v>6.4454965000000003E-2</v>
      </c>
    </row>
    <row r="15301" spans="1:6" x14ac:dyDescent="0.25">
      <c r="A15301">
        <v>15299</v>
      </c>
      <c r="B15301" t="s">
        <v>16191</v>
      </c>
      <c r="C15301" s="78">
        <v>2.0454614000000002</v>
      </c>
      <c r="D15301" s="78">
        <v>1.5454133000000001</v>
      </c>
      <c r="E15301" s="78">
        <v>2.7641329999999999E-2</v>
      </c>
      <c r="F15301" s="78">
        <v>8.7301335999999993E-2</v>
      </c>
    </row>
    <row r="15302" spans="1:6" x14ac:dyDescent="0.25">
      <c r="A15302">
        <v>15300</v>
      </c>
      <c r="B15302" t="s">
        <v>16192</v>
      </c>
      <c r="C15302" s="78">
        <v>0.61358630000000003</v>
      </c>
      <c r="D15302" s="78">
        <v>-0.63672079999999998</v>
      </c>
      <c r="E15302" s="78">
        <v>-8.7995290000000004E-2</v>
      </c>
      <c r="F15302" s="78">
        <v>1.3323277E-2</v>
      </c>
    </row>
    <row r="15303" spans="1:6" x14ac:dyDescent="0.25">
      <c r="A15303">
        <v>15301</v>
      </c>
      <c r="B15303" t="s">
        <v>16193</v>
      </c>
      <c r="C15303" s="78">
        <v>-0.86014842999999996</v>
      </c>
      <c r="D15303" s="78">
        <v>2.6804687999999999</v>
      </c>
      <c r="E15303" s="78">
        <v>3.4948754999999998E-2</v>
      </c>
      <c r="F15303" s="78">
        <v>0.24050874</v>
      </c>
    </row>
    <row r="15304" spans="1:6" x14ac:dyDescent="0.25">
      <c r="A15304">
        <v>15302</v>
      </c>
      <c r="B15304" t="s">
        <v>16194</v>
      </c>
      <c r="C15304" s="78">
        <v>-0.89966420000000002</v>
      </c>
      <c r="D15304" s="78">
        <v>-1.074994</v>
      </c>
      <c r="E15304" s="78">
        <v>-8.6601239999999996E-2</v>
      </c>
      <c r="F15304" s="78">
        <v>6.5401230000000005E-2</v>
      </c>
    </row>
    <row r="15305" spans="1:6" x14ac:dyDescent="0.25">
      <c r="A15305">
        <v>15303</v>
      </c>
      <c r="B15305" t="s">
        <v>16195</v>
      </c>
      <c r="C15305" s="78">
        <v>0.36470576999999998</v>
      </c>
      <c r="D15305" s="78">
        <v>-1.3219466</v>
      </c>
      <c r="E15305" s="78">
        <v>-1.6876813000000001E-2</v>
      </c>
      <c r="F15305" s="78">
        <v>7.9959089999999997E-2</v>
      </c>
    </row>
    <row r="15306" spans="1:6" x14ac:dyDescent="0.25">
      <c r="A15306">
        <v>15304</v>
      </c>
      <c r="B15306" t="s">
        <v>16196</v>
      </c>
      <c r="C15306" s="78">
        <v>-0.68337773999999996</v>
      </c>
      <c r="D15306" s="78">
        <v>0.30764374</v>
      </c>
      <c r="E15306" s="78">
        <v>-9.4541180000000002E-2</v>
      </c>
      <c r="F15306" s="78">
        <v>3.2477453000000003E-2</v>
      </c>
    </row>
    <row r="15307" spans="1:6" x14ac:dyDescent="0.25">
      <c r="A15307">
        <v>15305</v>
      </c>
      <c r="B15307" t="s">
        <v>16197</v>
      </c>
      <c r="C15307" s="78">
        <v>-1.4976448</v>
      </c>
      <c r="D15307" s="78">
        <v>1.1492918999999999</v>
      </c>
      <c r="E15307" s="78">
        <v>-5.2531714999999998E-3</v>
      </c>
      <c r="F15307" s="78">
        <v>0.22874929999999999</v>
      </c>
    </row>
    <row r="15308" spans="1:6" x14ac:dyDescent="0.25">
      <c r="A15308">
        <v>15306</v>
      </c>
      <c r="B15308" t="s">
        <v>16198</v>
      </c>
      <c r="C15308" s="78">
        <v>-1.0304954</v>
      </c>
      <c r="D15308" s="78">
        <v>0.22003399000000001</v>
      </c>
      <c r="E15308" s="78">
        <v>2.1218659999999998</v>
      </c>
      <c r="F15308" s="78">
        <v>3.8506390000000001E-2</v>
      </c>
    </row>
    <row r="15309" spans="1:6" x14ac:dyDescent="0.25">
      <c r="A15309">
        <v>15307</v>
      </c>
      <c r="B15309" t="s">
        <v>16199</v>
      </c>
      <c r="C15309" s="78">
        <v>-0.61446920000000005</v>
      </c>
      <c r="D15309" s="78">
        <v>0.47971922</v>
      </c>
      <c r="E15309" s="78">
        <v>7.9267203999999994E-2</v>
      </c>
      <c r="F15309" s="78">
        <v>-0.44278032000000001</v>
      </c>
    </row>
    <row r="15310" spans="1:6" x14ac:dyDescent="0.25">
      <c r="A15310">
        <v>15308</v>
      </c>
      <c r="B15310" t="s">
        <v>16200</v>
      </c>
      <c r="C15310" s="78">
        <v>3.9616673999999998E-2</v>
      </c>
      <c r="D15310" s="78">
        <v>-3.2079770000000001E-2</v>
      </c>
      <c r="E15310" s="78">
        <v>-3.4390595000000003E-2</v>
      </c>
      <c r="F15310" s="78">
        <v>0.17954011</v>
      </c>
    </row>
    <row r="15311" spans="1:6" x14ac:dyDescent="0.25">
      <c r="A15311">
        <v>15309</v>
      </c>
      <c r="B15311" t="s">
        <v>16201</v>
      </c>
      <c r="C15311" s="78">
        <v>-1.7131468999999999</v>
      </c>
      <c r="D15311" s="78">
        <v>-0.59823190000000004</v>
      </c>
      <c r="E15311" s="78">
        <v>-3.4390595000000003E-2</v>
      </c>
      <c r="F15311" s="78">
        <v>0.17954011</v>
      </c>
    </row>
    <row r="15312" spans="1:6" x14ac:dyDescent="0.25">
      <c r="A15312">
        <v>15310</v>
      </c>
      <c r="B15312" t="s">
        <v>16202</v>
      </c>
      <c r="C15312" s="78">
        <v>0.72252035000000003</v>
      </c>
      <c r="D15312" s="78">
        <v>-1.7578323</v>
      </c>
      <c r="E15312" s="78">
        <v>-4.9956859999999999E-2</v>
      </c>
      <c r="F15312" s="78">
        <v>-5.8581649999999999E-2</v>
      </c>
    </row>
    <row r="15313" spans="1:6" x14ac:dyDescent="0.25">
      <c r="A15313">
        <v>15311</v>
      </c>
      <c r="B15313" t="s">
        <v>16203</v>
      </c>
      <c r="C15313" s="78">
        <v>0.58912730000000002</v>
      </c>
      <c r="D15313" s="78">
        <v>0.39591520000000002</v>
      </c>
      <c r="E15313" s="78">
        <v>-6.7439799999999994E-2</v>
      </c>
      <c r="F15313" s="78">
        <v>-2.7975619E-2</v>
      </c>
    </row>
    <row r="15314" spans="1:6" x14ac:dyDescent="0.25">
      <c r="A15314">
        <v>15312</v>
      </c>
      <c r="B15314" t="s">
        <v>16204</v>
      </c>
      <c r="C15314" s="78">
        <v>-1.1495545</v>
      </c>
      <c r="D15314" s="78">
        <v>-0.18504467999999999</v>
      </c>
      <c r="E15314" s="78">
        <v>-1.8434849999999999E-2</v>
      </c>
      <c r="F15314" s="78">
        <v>8.5383445000000002E-2</v>
      </c>
    </row>
    <row r="15315" spans="1:6" x14ac:dyDescent="0.25">
      <c r="A15315">
        <v>15313</v>
      </c>
      <c r="B15315" t="s">
        <v>16205</v>
      </c>
      <c r="C15315" s="78">
        <v>-0.10038987000000001</v>
      </c>
      <c r="D15315" s="78">
        <v>0.98223819999999995</v>
      </c>
      <c r="E15315" s="78">
        <v>-7.3309180000000002E-2</v>
      </c>
      <c r="F15315" s="78">
        <v>8.2533490000000001E-2</v>
      </c>
    </row>
    <row r="15316" spans="1:6" x14ac:dyDescent="0.25">
      <c r="A15316">
        <v>15314</v>
      </c>
      <c r="B15316" t="s">
        <v>16206</v>
      </c>
      <c r="C15316" s="78">
        <v>0.6637845</v>
      </c>
      <c r="D15316" s="78">
        <v>1.5959680999999999</v>
      </c>
      <c r="E15316" s="78">
        <v>-6.6305219999999998E-2</v>
      </c>
      <c r="F15316" s="78">
        <v>9.4529440000000006E-2</v>
      </c>
    </row>
    <row r="15317" spans="1:6" x14ac:dyDescent="0.25">
      <c r="A15317">
        <v>15315</v>
      </c>
      <c r="B15317" t="s">
        <v>16207</v>
      </c>
      <c r="C15317" s="78">
        <v>-1.4766454</v>
      </c>
      <c r="D15317" s="78">
        <v>1.2342685</v>
      </c>
      <c r="E15317" s="78">
        <v>-6.6401749999999995E-2</v>
      </c>
      <c r="F15317" s="78">
        <v>7.0961620000000003E-2</v>
      </c>
    </row>
    <row r="15318" spans="1:6" x14ac:dyDescent="0.25">
      <c r="A15318">
        <v>15316</v>
      </c>
      <c r="B15318" t="s">
        <v>16208</v>
      </c>
      <c r="C15318" s="78">
        <v>-0.31354606000000002</v>
      </c>
      <c r="D15318" s="78">
        <v>0.70761156000000003</v>
      </c>
      <c r="E15318" s="78">
        <v>-3.473772E-2</v>
      </c>
      <c r="F15318" s="78">
        <v>-8.5531579999999996E-2</v>
      </c>
    </row>
    <row r="15319" spans="1:6" x14ac:dyDescent="0.25">
      <c r="A15319">
        <v>15317</v>
      </c>
      <c r="B15319" t="s">
        <v>16209</v>
      </c>
      <c r="C15319" s="78">
        <v>-0.16179415999999999</v>
      </c>
      <c r="D15319" s="78">
        <v>1.1323704000000001</v>
      </c>
      <c r="E15319" s="78">
        <v>-3.4390595000000003E-2</v>
      </c>
      <c r="F15319" s="78">
        <v>0.17954011</v>
      </c>
    </row>
    <row r="15320" spans="1:6" x14ac:dyDescent="0.25">
      <c r="A15320">
        <v>15318</v>
      </c>
      <c r="B15320" t="s">
        <v>16210</v>
      </c>
      <c r="C15320" s="78">
        <v>4.8507049999999996</v>
      </c>
      <c r="D15320" s="78">
        <v>1.5654105</v>
      </c>
      <c r="E15320" s="78">
        <v>-8.6781910000000004E-2</v>
      </c>
      <c r="F15320" s="78">
        <v>5.0300480000000002E-2</v>
      </c>
    </row>
    <row r="15321" spans="1:6" x14ac:dyDescent="0.25">
      <c r="A15321">
        <v>15319</v>
      </c>
      <c r="B15321" t="s">
        <v>16211</v>
      </c>
      <c r="C15321" s="78">
        <v>1.2431004999999999</v>
      </c>
      <c r="D15321" s="78">
        <v>4.098541</v>
      </c>
      <c r="E15321" s="78">
        <v>-1.9856361999999999E-2</v>
      </c>
      <c r="F15321" s="78">
        <v>4.5211688E-2</v>
      </c>
    </row>
    <row r="15322" spans="1:6" x14ac:dyDescent="0.25">
      <c r="A15322">
        <v>15320</v>
      </c>
      <c r="B15322" t="s">
        <v>16212</v>
      </c>
      <c r="C15322" s="78">
        <v>1.1468967999999999</v>
      </c>
      <c r="D15322" s="78">
        <v>0.64947940000000004</v>
      </c>
      <c r="E15322" s="78">
        <v>-1.8208763999999999E-2</v>
      </c>
      <c r="F15322" s="78">
        <v>-4.0412829999999997E-2</v>
      </c>
    </row>
    <row r="15323" spans="1:6" x14ac:dyDescent="0.25">
      <c r="A15323">
        <v>15321</v>
      </c>
      <c r="B15323" t="s">
        <v>16213</v>
      </c>
      <c r="C15323" s="78">
        <v>-0.60300589999999998</v>
      </c>
      <c r="D15323" s="78">
        <v>-1.1891210999999999</v>
      </c>
      <c r="E15323" s="78">
        <v>-6.2347992999999997E-2</v>
      </c>
      <c r="F15323" s="78">
        <v>0.11902436</v>
      </c>
    </row>
    <row r="15324" spans="1:6" x14ac:dyDescent="0.25">
      <c r="A15324">
        <v>15322</v>
      </c>
      <c r="B15324" t="s">
        <v>16214</v>
      </c>
      <c r="C15324" s="78">
        <v>1.2529977999999999</v>
      </c>
      <c r="D15324" s="78">
        <v>-2.8599138000000002</v>
      </c>
      <c r="E15324" s="78">
        <v>-3.8519560000000001E-2</v>
      </c>
      <c r="F15324" s="78">
        <v>-9.795065E-2</v>
      </c>
    </row>
    <row r="15325" spans="1:6" x14ac:dyDescent="0.25">
      <c r="A15325">
        <v>15323</v>
      </c>
      <c r="B15325" t="s">
        <v>16215</v>
      </c>
      <c r="C15325" s="78">
        <v>-1.6645068000000001</v>
      </c>
      <c r="D15325" s="78">
        <v>0.58842945000000002</v>
      </c>
      <c r="E15325" s="78">
        <v>2.0900853E-2</v>
      </c>
      <c r="F15325" s="78">
        <v>1.6754359E-2</v>
      </c>
    </row>
    <row r="15326" spans="1:6" x14ac:dyDescent="0.25">
      <c r="A15326">
        <v>15324</v>
      </c>
      <c r="B15326" t="s">
        <v>16216</v>
      </c>
      <c r="C15326" s="78">
        <v>1.4169194000000001</v>
      </c>
      <c r="D15326" s="78">
        <v>9.2096835000000002E-2</v>
      </c>
      <c r="E15326" s="78">
        <v>8.8254619999999992E-3</v>
      </c>
      <c r="F15326" s="78">
        <v>5.3616404999999999E-2</v>
      </c>
    </row>
    <row r="15327" spans="1:6" x14ac:dyDescent="0.25">
      <c r="A15327">
        <v>15325</v>
      </c>
      <c r="B15327" t="s">
        <v>16217</v>
      </c>
      <c r="C15327" s="78">
        <v>0.87251663000000002</v>
      </c>
      <c r="D15327" s="78">
        <v>-1.4568896</v>
      </c>
      <c r="E15327" s="78">
        <v>-7.4287400000000003E-2</v>
      </c>
      <c r="F15327" s="78">
        <v>5.8396644999999997E-2</v>
      </c>
    </row>
    <row r="15328" spans="1:6" x14ac:dyDescent="0.25">
      <c r="A15328">
        <v>15326</v>
      </c>
      <c r="B15328" t="s">
        <v>16218</v>
      </c>
      <c r="C15328" s="78">
        <v>-1.1846680000000001</v>
      </c>
      <c r="D15328" s="78">
        <v>0.87069010000000002</v>
      </c>
      <c r="E15328" s="78">
        <v>-9.4181580000000001E-2</v>
      </c>
      <c r="F15328" s="78">
        <v>3.5805789999999997E-2</v>
      </c>
    </row>
    <row r="15329" spans="1:6" x14ac:dyDescent="0.25">
      <c r="A15329">
        <v>15327</v>
      </c>
      <c r="B15329" t="s">
        <v>16219</v>
      </c>
      <c r="C15329" s="78">
        <v>0.19499704000000001</v>
      </c>
      <c r="D15329" s="78">
        <v>0.21882132000000001</v>
      </c>
      <c r="E15329" s="78">
        <v>-5.2061453000000001E-2</v>
      </c>
      <c r="F15329" s="78">
        <v>0.10819388000000001</v>
      </c>
    </row>
    <row r="15330" spans="1:6" x14ac:dyDescent="0.25">
      <c r="A15330">
        <v>15328</v>
      </c>
      <c r="B15330" t="s">
        <v>16220</v>
      </c>
      <c r="C15330" s="78">
        <v>-0.40543398000000003</v>
      </c>
      <c r="D15330" s="78">
        <v>2.2036910000000001</v>
      </c>
      <c r="E15330" s="78">
        <v>-3.4390595000000003E-2</v>
      </c>
      <c r="F15330" s="78">
        <v>0.17954011</v>
      </c>
    </row>
    <row r="15331" spans="1:6" x14ac:dyDescent="0.25">
      <c r="A15331">
        <v>15329</v>
      </c>
      <c r="B15331" t="s">
        <v>16221</v>
      </c>
      <c r="C15331" s="78">
        <v>-1.2343196000000001</v>
      </c>
      <c r="D15331" s="78">
        <v>-0.83040415999999995</v>
      </c>
      <c r="E15331" s="78">
        <v>-3.4390595000000003E-2</v>
      </c>
      <c r="F15331" s="78">
        <v>0.17954011</v>
      </c>
    </row>
    <row r="15332" spans="1:6" x14ac:dyDescent="0.25">
      <c r="A15332">
        <v>15330</v>
      </c>
      <c r="B15332" t="s">
        <v>16222</v>
      </c>
      <c r="C15332" s="78">
        <v>4.5607876999999997</v>
      </c>
      <c r="D15332" s="78">
        <v>-0.10089627</v>
      </c>
      <c r="E15332" s="78">
        <v>-0.11733805999999999</v>
      </c>
      <c r="F15332" s="78">
        <v>7.4144260000000003E-2</v>
      </c>
    </row>
    <row r="15333" spans="1:6" x14ac:dyDescent="0.25">
      <c r="A15333">
        <v>15331</v>
      </c>
      <c r="B15333" t="s">
        <v>16223</v>
      </c>
      <c r="C15333" s="78">
        <v>-1.3831336000000001</v>
      </c>
      <c r="D15333" s="78">
        <v>-4.1763424999999996</v>
      </c>
      <c r="E15333" s="78">
        <v>-0.10547867399999999</v>
      </c>
      <c r="F15333" s="78">
        <v>6.2458746000000002E-2</v>
      </c>
    </row>
    <row r="15334" spans="1:6" x14ac:dyDescent="0.25">
      <c r="A15334">
        <v>15332</v>
      </c>
      <c r="B15334" t="s">
        <v>16224</v>
      </c>
      <c r="C15334" s="78">
        <v>1.4616172000000001</v>
      </c>
      <c r="D15334" s="78">
        <v>0.37503809999999999</v>
      </c>
      <c r="E15334" s="78">
        <v>-3.4390595000000003E-2</v>
      </c>
      <c r="F15334" s="78">
        <v>0.17954011</v>
      </c>
    </row>
    <row r="15335" spans="1:6" x14ac:dyDescent="0.25">
      <c r="A15335">
        <v>15333</v>
      </c>
      <c r="B15335" t="s">
        <v>16225</v>
      </c>
      <c r="C15335" s="78">
        <v>2.2529976</v>
      </c>
      <c r="D15335" s="78">
        <v>0.24161270000000001</v>
      </c>
      <c r="E15335" s="78">
        <v>-5.8924339999999999E-2</v>
      </c>
      <c r="F15335" s="78">
        <v>8.0040009999999995E-2</v>
      </c>
    </row>
    <row r="15336" spans="1:6" x14ac:dyDescent="0.25">
      <c r="A15336">
        <v>15334</v>
      </c>
      <c r="B15336" t="s">
        <v>16226</v>
      </c>
      <c r="C15336" s="78">
        <v>-1.1633697999999999</v>
      </c>
      <c r="D15336" s="78">
        <v>-5.8237730000000001E-2</v>
      </c>
      <c r="E15336" s="78">
        <v>-8.4437910000000005E-2</v>
      </c>
      <c r="F15336" s="78">
        <v>-0.29263245999999998</v>
      </c>
    </row>
    <row r="15337" spans="1:6" x14ac:dyDescent="0.25">
      <c r="A15337">
        <v>15335</v>
      </c>
      <c r="B15337" t="s">
        <v>16227</v>
      </c>
      <c r="C15337" s="78">
        <v>-0.45043063</v>
      </c>
      <c r="D15337" s="78">
        <v>-0.27568389999999998</v>
      </c>
      <c r="E15337" s="78">
        <v>-8.7387500000000007E-2</v>
      </c>
      <c r="F15337" s="78">
        <v>-5.0436109999999999E-3</v>
      </c>
    </row>
    <row r="15338" spans="1:6" x14ac:dyDescent="0.25">
      <c r="A15338">
        <v>15336</v>
      </c>
      <c r="B15338" t="s">
        <v>16228</v>
      </c>
      <c r="C15338" s="78">
        <v>-2.656542</v>
      </c>
      <c r="D15338" s="78">
        <v>-0.89216640000000003</v>
      </c>
      <c r="E15338" s="78">
        <v>-5.7523539999999998E-2</v>
      </c>
      <c r="F15338" s="78">
        <v>0.18951789999999999</v>
      </c>
    </row>
    <row r="15339" spans="1:6" x14ac:dyDescent="0.25">
      <c r="A15339">
        <v>15337</v>
      </c>
      <c r="B15339" t="s">
        <v>16229</v>
      </c>
      <c r="C15339" s="78">
        <v>0.81721900000000003</v>
      </c>
      <c r="D15339" s="78">
        <v>0.77733516999999996</v>
      </c>
      <c r="E15339" s="78">
        <v>-3.4390595000000003E-2</v>
      </c>
      <c r="F15339" s="78">
        <v>0.17954011</v>
      </c>
    </row>
    <row r="15340" spans="1:6" x14ac:dyDescent="0.25">
      <c r="A15340">
        <v>15338</v>
      </c>
      <c r="B15340" t="s">
        <v>16230</v>
      </c>
      <c r="C15340" s="78">
        <v>-1.4832369999999999</v>
      </c>
      <c r="D15340" s="78">
        <v>0.19141911</v>
      </c>
      <c r="E15340" s="78">
        <v>-9.8956879999999997E-3</v>
      </c>
      <c r="F15340" s="78">
        <v>-8.3017510000000003E-2</v>
      </c>
    </row>
    <row r="15341" spans="1:6" x14ac:dyDescent="0.25">
      <c r="A15341">
        <v>15339</v>
      </c>
      <c r="B15341" t="s">
        <v>16231</v>
      </c>
      <c r="C15341" s="78">
        <v>1.1737525E-2</v>
      </c>
      <c r="D15341" s="78">
        <v>1.8687921999999999</v>
      </c>
      <c r="E15341" s="78">
        <v>-3.4475457000000001E-2</v>
      </c>
      <c r="F15341" s="78">
        <v>0.11183419</v>
      </c>
    </row>
    <row r="15342" spans="1:6" x14ac:dyDescent="0.25">
      <c r="A15342">
        <v>15340</v>
      </c>
      <c r="B15342" t="s">
        <v>16232</v>
      </c>
      <c r="C15342" s="78">
        <v>-0.24518587999999999</v>
      </c>
      <c r="D15342" s="78">
        <v>9.3182064999999994E-2</v>
      </c>
      <c r="E15342" s="78">
        <v>-2.9989235E-2</v>
      </c>
      <c r="F15342" s="78">
        <v>6.4054410000000006E-2</v>
      </c>
    </row>
    <row r="15343" spans="1:6" x14ac:dyDescent="0.25">
      <c r="A15343">
        <v>15341</v>
      </c>
      <c r="B15343" t="s">
        <v>16233</v>
      </c>
      <c r="C15343" s="78">
        <v>-0.60840620000000001</v>
      </c>
      <c r="D15343" s="78">
        <v>-2.8081691000000002</v>
      </c>
      <c r="E15343" s="78">
        <v>-7.5728773999999999E-2</v>
      </c>
      <c r="F15343" s="78">
        <v>0.115918994</v>
      </c>
    </row>
    <row r="15344" spans="1:6" x14ac:dyDescent="0.25">
      <c r="A15344">
        <v>15342</v>
      </c>
      <c r="B15344" t="s">
        <v>16234</v>
      </c>
      <c r="C15344" s="78">
        <v>-0.32046992000000002</v>
      </c>
      <c r="D15344" s="78">
        <v>1.3692306999999999</v>
      </c>
      <c r="E15344" s="78">
        <v>-6.5191224000000006E-2</v>
      </c>
      <c r="F15344" s="78">
        <v>0.124247104</v>
      </c>
    </row>
    <row r="15345" spans="1:6" x14ac:dyDescent="0.25">
      <c r="A15345">
        <v>15343</v>
      </c>
      <c r="B15345" t="s">
        <v>16235</v>
      </c>
      <c r="C15345" s="78">
        <v>-1.680742</v>
      </c>
      <c r="D15345" s="78">
        <v>0.8138938</v>
      </c>
      <c r="E15345" s="78">
        <v>-0.11231293000000001</v>
      </c>
      <c r="F15345" s="78">
        <v>3.5944549999999999E-2</v>
      </c>
    </row>
    <row r="15346" spans="1:6" x14ac:dyDescent="0.25">
      <c r="A15346">
        <v>15344</v>
      </c>
      <c r="B15346" t="s">
        <v>16236</v>
      </c>
      <c r="C15346" s="78">
        <v>-0.3904087</v>
      </c>
      <c r="D15346" s="78">
        <v>1.0367005</v>
      </c>
      <c r="E15346" s="78">
        <v>9.4405055000000002E-2</v>
      </c>
      <c r="F15346" s="78">
        <v>-5.4329544E-2</v>
      </c>
    </row>
    <row r="15347" spans="1:6" x14ac:dyDescent="0.25">
      <c r="A15347">
        <v>15345</v>
      </c>
      <c r="B15347" t="s">
        <v>16237</v>
      </c>
      <c r="C15347" s="78">
        <v>2.1945066</v>
      </c>
      <c r="D15347" s="78">
        <v>0.80778870000000003</v>
      </c>
      <c r="E15347" s="78">
        <v>-2.991895E-2</v>
      </c>
      <c r="F15347" s="78">
        <v>1.1395827000000001E-2</v>
      </c>
    </row>
    <row r="15348" spans="1:6" x14ac:dyDescent="0.25">
      <c r="A15348">
        <v>15346</v>
      </c>
      <c r="B15348" t="s">
        <v>16238</v>
      </c>
      <c r="C15348" s="78">
        <v>0.56814659999999995</v>
      </c>
      <c r="D15348" s="78">
        <v>-0.70245004</v>
      </c>
      <c r="E15348" s="78">
        <v>-3.8034643999999999E-2</v>
      </c>
      <c r="F15348" s="78">
        <v>3.2012477999999997E-2</v>
      </c>
    </row>
    <row r="15349" spans="1:6" x14ac:dyDescent="0.25">
      <c r="A15349">
        <v>15347</v>
      </c>
      <c r="B15349" t="s">
        <v>16239</v>
      </c>
      <c r="C15349" s="78">
        <v>-1.0991550000000001</v>
      </c>
      <c r="D15349" s="78">
        <v>0.92828094999999999</v>
      </c>
      <c r="E15349" s="78">
        <v>-3.4390595000000003E-2</v>
      </c>
      <c r="F15349" s="78">
        <v>0.17954011</v>
      </c>
    </row>
    <row r="15350" spans="1:6" x14ac:dyDescent="0.25">
      <c r="A15350">
        <v>15348</v>
      </c>
      <c r="B15350" t="s">
        <v>16240</v>
      </c>
      <c r="C15350" s="78">
        <v>4.5301695000000004</v>
      </c>
      <c r="D15350" s="78">
        <v>1.1422532000000001</v>
      </c>
      <c r="E15350" s="78">
        <v>-7.7121880000000004E-2</v>
      </c>
      <c r="F15350" s="78">
        <v>6.4938634999999995E-2</v>
      </c>
    </row>
    <row r="15351" spans="1:6" x14ac:dyDescent="0.25">
      <c r="A15351">
        <v>15349</v>
      </c>
      <c r="B15351" t="s">
        <v>16241</v>
      </c>
      <c r="C15351" s="78">
        <v>0.52899609999999997</v>
      </c>
      <c r="D15351" s="78">
        <v>0.39257374</v>
      </c>
      <c r="E15351" s="78">
        <v>-0.10294387000000001</v>
      </c>
      <c r="F15351" s="78">
        <v>-0.1552607</v>
      </c>
    </row>
    <row r="15352" spans="1:6" x14ac:dyDescent="0.25">
      <c r="A15352">
        <v>15350</v>
      </c>
      <c r="B15352" t="s">
        <v>16242</v>
      </c>
      <c r="C15352" s="78">
        <v>3.2790121999999999</v>
      </c>
      <c r="D15352" s="78">
        <v>-1.8136388000000001</v>
      </c>
      <c r="E15352" s="78">
        <v>-3.4390595000000003E-2</v>
      </c>
      <c r="F15352" s="78">
        <v>0.17954011</v>
      </c>
    </row>
    <row r="15353" spans="1:6" x14ac:dyDescent="0.25">
      <c r="A15353">
        <v>15351</v>
      </c>
      <c r="B15353" t="s">
        <v>16243</v>
      </c>
      <c r="C15353" s="78">
        <v>-0.31249428000000001</v>
      </c>
      <c r="D15353" s="78">
        <v>0.59947640000000002</v>
      </c>
      <c r="E15353" s="78">
        <v>-7.1438479999999999E-2</v>
      </c>
      <c r="F15353" s="78">
        <v>0.10441056999999999</v>
      </c>
    </row>
    <row r="15354" spans="1:6" x14ac:dyDescent="0.25">
      <c r="A15354">
        <v>15352</v>
      </c>
      <c r="B15354" t="s">
        <v>16244</v>
      </c>
      <c r="C15354" s="78">
        <v>-1.0140418999999999E-2</v>
      </c>
      <c r="D15354" s="78">
        <v>0.98392069999999998</v>
      </c>
      <c r="E15354" s="78">
        <v>-3.4390595000000003E-2</v>
      </c>
      <c r="F15354" s="78">
        <v>0.17954011</v>
      </c>
    </row>
    <row r="15355" spans="1:6" x14ac:dyDescent="0.25">
      <c r="A15355">
        <v>15353</v>
      </c>
      <c r="B15355" t="s">
        <v>16245</v>
      </c>
      <c r="C15355" s="78">
        <v>-0.34160393</v>
      </c>
      <c r="D15355" s="78">
        <v>2.7623644000000001</v>
      </c>
      <c r="E15355" s="78">
        <v>-6.9818140000000001E-2</v>
      </c>
      <c r="F15355" s="78">
        <v>7.4286000000000005E-2</v>
      </c>
    </row>
    <row r="15356" spans="1:6" x14ac:dyDescent="0.25">
      <c r="A15356">
        <v>15354</v>
      </c>
      <c r="B15356" t="s">
        <v>16246</v>
      </c>
      <c r="C15356" s="78">
        <v>-0.83259620000000001</v>
      </c>
      <c r="D15356" s="78">
        <v>-1.8426653</v>
      </c>
      <c r="E15356" s="78">
        <v>1.0844688999999999E-2</v>
      </c>
      <c r="F15356" s="78">
        <v>-3.165722E-2</v>
      </c>
    </row>
    <row r="15357" spans="1:6" x14ac:dyDescent="0.25">
      <c r="A15357">
        <v>15355</v>
      </c>
      <c r="B15357" t="s">
        <v>16247</v>
      </c>
      <c r="C15357" s="78">
        <v>1.2617940000000001</v>
      </c>
      <c r="D15357" s="78">
        <v>-0.21924204</v>
      </c>
      <c r="E15357" s="78">
        <v>-5.4814883000000002E-2</v>
      </c>
      <c r="F15357" s="78">
        <v>0.12159032</v>
      </c>
    </row>
    <row r="15358" spans="1:6" x14ac:dyDescent="0.25">
      <c r="A15358">
        <v>15356</v>
      </c>
      <c r="B15358" t="s">
        <v>16248</v>
      </c>
      <c r="C15358" s="78">
        <v>0.40429583000000002</v>
      </c>
      <c r="D15358" s="78">
        <v>0.37332880000000002</v>
      </c>
      <c r="E15358" s="78">
        <v>7.812479E-2</v>
      </c>
      <c r="F15358" s="78">
        <v>-0.22500907000000001</v>
      </c>
    </row>
    <row r="15359" spans="1:6" x14ac:dyDescent="0.25">
      <c r="A15359">
        <v>15357</v>
      </c>
      <c r="B15359" t="s">
        <v>16249</v>
      </c>
      <c r="C15359" s="78">
        <v>5.6046337000000002E-2</v>
      </c>
      <c r="D15359" s="78">
        <v>-0.30781987</v>
      </c>
      <c r="E15359" s="78">
        <v>-2.4142336E-2</v>
      </c>
      <c r="F15359" s="78">
        <v>2.2331654999999999E-2</v>
      </c>
    </row>
    <row r="15360" spans="1:6" x14ac:dyDescent="0.25">
      <c r="A15360">
        <v>15358</v>
      </c>
      <c r="B15360" t="s">
        <v>16250</v>
      </c>
      <c r="C15360" s="78">
        <v>-0.68427090000000002</v>
      </c>
      <c r="D15360" s="78">
        <v>-0.4637464</v>
      </c>
      <c r="E15360" s="78">
        <v>-0.107059985</v>
      </c>
      <c r="F15360" s="78">
        <v>5.7229667999999997E-2</v>
      </c>
    </row>
    <row r="15361" spans="1:6" x14ac:dyDescent="0.25">
      <c r="A15361">
        <v>15359</v>
      </c>
      <c r="B15361" t="s">
        <v>16251</v>
      </c>
      <c r="C15361" s="78">
        <v>2.0541505999999998</v>
      </c>
      <c r="D15361" s="78">
        <v>-0.56078600000000001</v>
      </c>
      <c r="E15361" s="78">
        <v>-4.230747E-2</v>
      </c>
      <c r="F15361" s="78">
        <v>5.0817861999999998E-2</v>
      </c>
    </row>
    <row r="15362" spans="1:6" x14ac:dyDescent="0.25">
      <c r="A15362">
        <v>15360</v>
      </c>
      <c r="B15362" t="s">
        <v>16252</v>
      </c>
      <c r="C15362" s="78">
        <v>-1.4376595000000001</v>
      </c>
      <c r="D15362" s="78">
        <v>2.7133726999999999</v>
      </c>
      <c r="E15362" s="78">
        <v>-3.4489814000000001E-2</v>
      </c>
      <c r="F15362" s="78">
        <v>9.240197E-2</v>
      </c>
    </row>
    <row r="15363" spans="1:6" x14ac:dyDescent="0.25">
      <c r="A15363">
        <v>15361</v>
      </c>
      <c r="B15363" t="s">
        <v>16253</v>
      </c>
      <c r="C15363" s="78">
        <v>-1.6039128</v>
      </c>
      <c r="D15363" s="78">
        <v>1.387453</v>
      </c>
      <c r="E15363" s="78">
        <v>-3.4390595000000003E-2</v>
      </c>
      <c r="F15363" s="78">
        <v>0.17954011</v>
      </c>
    </row>
    <row r="15364" spans="1:6" x14ac:dyDescent="0.25">
      <c r="A15364">
        <v>15362</v>
      </c>
      <c r="B15364" t="s">
        <v>16254</v>
      </c>
      <c r="C15364" s="78">
        <v>-0.46875620000000001</v>
      </c>
      <c r="D15364" s="78">
        <v>1.2684652000000001</v>
      </c>
      <c r="E15364" s="78">
        <v>-1.5244208E-2</v>
      </c>
      <c r="F15364" s="78">
        <v>2.1153808E-2</v>
      </c>
    </row>
    <row r="15365" spans="1:6" x14ac:dyDescent="0.25">
      <c r="A15365">
        <v>15363</v>
      </c>
      <c r="B15365" t="s">
        <v>16255</v>
      </c>
      <c r="C15365" s="78">
        <v>-0.32809198000000001</v>
      </c>
      <c r="D15365" s="78">
        <v>-0.37129869999999998</v>
      </c>
      <c r="E15365" s="78">
        <v>-3.4390595000000003E-2</v>
      </c>
      <c r="F15365" s="78">
        <v>0.17954011</v>
      </c>
    </row>
    <row r="15366" spans="1:6" x14ac:dyDescent="0.25">
      <c r="A15366">
        <v>15364</v>
      </c>
      <c r="B15366" t="s">
        <v>16256</v>
      </c>
      <c r="C15366" s="78">
        <v>-0.25412285000000001</v>
      </c>
      <c r="D15366" s="78">
        <v>-0.34661117000000002</v>
      </c>
      <c r="E15366" s="78">
        <v>-4.7022580000000001E-2</v>
      </c>
      <c r="F15366" s="78">
        <v>-0.1312864</v>
      </c>
    </row>
    <row r="15367" spans="1:6" x14ac:dyDescent="0.25">
      <c r="A15367">
        <v>15365</v>
      </c>
      <c r="B15367" t="s">
        <v>16257</v>
      </c>
      <c r="C15367" s="78">
        <v>-0.24022259000000001</v>
      </c>
      <c r="D15367" s="78">
        <v>0.65779454000000004</v>
      </c>
      <c r="E15367" s="78">
        <v>-2.7543161E-2</v>
      </c>
      <c r="F15367" s="78">
        <v>-3.0878170999999999E-2</v>
      </c>
    </row>
    <row r="15368" spans="1:6" x14ac:dyDescent="0.25">
      <c r="A15368">
        <v>15366</v>
      </c>
      <c r="B15368" t="s">
        <v>16258</v>
      </c>
      <c r="C15368" s="78">
        <v>1.6258714999999999</v>
      </c>
      <c r="D15368" s="78">
        <v>3.2455056</v>
      </c>
      <c r="E15368" s="78">
        <v>-0.11667022000000001</v>
      </c>
      <c r="F15368" s="78">
        <v>-0.18188570000000001</v>
      </c>
    </row>
    <row r="15369" spans="1:6" x14ac:dyDescent="0.25">
      <c r="A15369">
        <v>15367</v>
      </c>
      <c r="B15369" t="s">
        <v>16259</v>
      </c>
      <c r="C15369" s="78">
        <v>1.8330635</v>
      </c>
      <c r="D15369" s="78">
        <v>-0.85115660000000004</v>
      </c>
      <c r="E15369" s="78">
        <v>-3.7280776000000002E-2</v>
      </c>
      <c r="F15369" s="78">
        <v>-0.112725094</v>
      </c>
    </row>
    <row r="15370" spans="1:6" x14ac:dyDescent="0.25">
      <c r="A15370">
        <v>15368</v>
      </c>
      <c r="B15370" t="s">
        <v>16260</v>
      </c>
      <c r="C15370" s="78">
        <v>3.5056980000000001E-2</v>
      </c>
      <c r="D15370" s="78">
        <v>-2.7163723000000002</v>
      </c>
      <c r="E15370" s="78">
        <v>-4.0124993999999997E-2</v>
      </c>
      <c r="F15370" s="78">
        <v>6.2185362000000001E-2</v>
      </c>
    </row>
    <row r="15371" spans="1:6" x14ac:dyDescent="0.25">
      <c r="A15371">
        <v>15369</v>
      </c>
      <c r="B15371" t="s">
        <v>16261</v>
      </c>
      <c r="C15371" s="78">
        <v>-0.14265057</v>
      </c>
      <c r="D15371" s="78">
        <v>0.26151526000000003</v>
      </c>
      <c r="E15371" s="78">
        <v>-3.4390595000000003E-2</v>
      </c>
      <c r="F15371" s="78">
        <v>0.17954011</v>
      </c>
    </row>
    <row r="15372" spans="1:6" x14ac:dyDescent="0.25">
      <c r="A15372">
        <v>15370</v>
      </c>
      <c r="B15372" t="s">
        <v>16262</v>
      </c>
      <c r="C15372" s="78">
        <v>-1.3466749</v>
      </c>
      <c r="D15372" s="78">
        <v>-2.7119211999999999</v>
      </c>
      <c r="E15372" s="78">
        <v>-3.1346112000000002E-2</v>
      </c>
      <c r="F15372" s="78">
        <v>-1.6130581000000001E-2</v>
      </c>
    </row>
    <row r="15373" spans="1:6" x14ac:dyDescent="0.25">
      <c r="A15373">
        <v>15371</v>
      </c>
      <c r="B15373" t="s">
        <v>16263</v>
      </c>
      <c r="C15373" s="78">
        <v>-2.2867559999999999E-2</v>
      </c>
      <c r="D15373" s="78">
        <v>-2.4367611</v>
      </c>
      <c r="E15373" s="78">
        <v>-3.2892025999999998E-2</v>
      </c>
      <c r="F15373" s="78">
        <v>-0.15216197000000001</v>
      </c>
    </row>
    <row r="15374" spans="1:6" x14ac:dyDescent="0.25">
      <c r="A15374">
        <v>15372</v>
      </c>
      <c r="B15374" t="s">
        <v>16264</v>
      </c>
      <c r="C15374" s="78">
        <v>0.54067240000000005</v>
      </c>
      <c r="D15374" s="78">
        <v>-0.52166820000000003</v>
      </c>
      <c r="E15374" s="78">
        <v>-4.1185840000000001E-2</v>
      </c>
      <c r="F15374" s="78">
        <v>6.8523340000000002E-2</v>
      </c>
    </row>
    <row r="15375" spans="1:6" x14ac:dyDescent="0.25">
      <c r="A15375">
        <v>15373</v>
      </c>
      <c r="B15375" t="s">
        <v>16265</v>
      </c>
      <c r="C15375" s="78">
        <v>0.67298435999999995</v>
      </c>
      <c r="D15375" s="78">
        <v>0.87399479999999996</v>
      </c>
      <c r="E15375" s="78">
        <v>-5.1148421999999999E-2</v>
      </c>
      <c r="F15375" s="78">
        <v>3.9382577000000004E-3</v>
      </c>
    </row>
    <row r="15376" spans="1:6" x14ac:dyDescent="0.25">
      <c r="A15376">
        <v>15374</v>
      </c>
      <c r="B15376" t="s">
        <v>16266</v>
      </c>
      <c r="C15376" s="78">
        <v>1.0867492000000001</v>
      </c>
      <c r="D15376" s="78">
        <v>-2.0922751000000002</v>
      </c>
      <c r="E15376" s="78">
        <v>-8.7013469999999996E-2</v>
      </c>
      <c r="F15376" s="78">
        <v>-0.25686680000000001</v>
      </c>
    </row>
    <row r="15377" spans="1:6" x14ac:dyDescent="0.25">
      <c r="A15377">
        <v>15375</v>
      </c>
      <c r="B15377" t="s">
        <v>16267</v>
      </c>
      <c r="C15377" s="78">
        <v>-1.3929011</v>
      </c>
      <c r="D15377" s="78">
        <v>0.78991699999999998</v>
      </c>
      <c r="E15377" s="78">
        <v>4.2233729999999999E-3</v>
      </c>
      <c r="F15377" s="78">
        <v>5.1060632000000002E-2</v>
      </c>
    </row>
    <row r="15378" spans="1:6" x14ac:dyDescent="0.25">
      <c r="A15378">
        <v>15376</v>
      </c>
      <c r="B15378" t="s">
        <v>16268</v>
      </c>
      <c r="C15378" s="78">
        <v>1.2224961999999999</v>
      </c>
      <c r="D15378" s="78">
        <v>-2.4304077E-2</v>
      </c>
      <c r="E15378" s="78">
        <v>-4.2853917999999998E-2</v>
      </c>
      <c r="F15378" s="78">
        <v>5.957573E-2</v>
      </c>
    </row>
    <row r="15379" spans="1:6" x14ac:dyDescent="0.25">
      <c r="A15379">
        <v>15377</v>
      </c>
      <c r="B15379" t="s">
        <v>16269</v>
      </c>
      <c r="C15379" s="78">
        <v>2.1601021</v>
      </c>
      <c r="D15379" s="78">
        <v>4.8907741999999997E-2</v>
      </c>
      <c r="E15379" s="78">
        <v>-9.2829049999999996E-2</v>
      </c>
      <c r="F15379" s="78">
        <v>4.7470345999999997E-2</v>
      </c>
    </row>
    <row r="15380" spans="1:6" x14ac:dyDescent="0.25">
      <c r="A15380">
        <v>15378</v>
      </c>
      <c r="B15380" t="s">
        <v>16270</v>
      </c>
      <c r="C15380" s="78">
        <v>6.5187780000000001E-2</v>
      </c>
      <c r="D15380" s="78">
        <v>-0.68064009999999997</v>
      </c>
      <c r="E15380" s="78">
        <v>-5.8699474000000001E-2</v>
      </c>
      <c r="F15380" s="78">
        <v>9.3178003999999995E-2</v>
      </c>
    </row>
    <row r="15381" spans="1:6" x14ac:dyDescent="0.25">
      <c r="A15381">
        <v>15379</v>
      </c>
      <c r="B15381" t="s">
        <v>16271</v>
      </c>
      <c r="C15381" s="78">
        <v>0.39024409999999998</v>
      </c>
      <c r="D15381" s="78">
        <v>0.41146129999999997</v>
      </c>
      <c r="E15381" s="78">
        <v>2.3880113000000001E-2</v>
      </c>
      <c r="F15381" s="78">
        <v>2.1910116E-2</v>
      </c>
    </row>
    <row r="15382" spans="1:6" x14ac:dyDescent="0.25">
      <c r="A15382">
        <v>15380</v>
      </c>
      <c r="B15382" t="s">
        <v>16272</v>
      </c>
      <c r="C15382" s="78">
        <v>-1.8251784</v>
      </c>
      <c r="D15382" s="78">
        <v>-2.6095335</v>
      </c>
      <c r="E15382" s="78">
        <v>-3.4390595000000003E-2</v>
      </c>
      <c r="F15382" s="78">
        <v>0.17954011</v>
      </c>
    </row>
    <row r="15383" spans="1:6" x14ac:dyDescent="0.25">
      <c r="A15383">
        <v>15381</v>
      </c>
      <c r="B15383" t="s">
        <v>16273</v>
      </c>
      <c r="C15383" s="78">
        <v>-2.0690388999999998</v>
      </c>
      <c r="D15383" s="78">
        <v>0.97010063999999996</v>
      </c>
      <c r="E15383" s="78">
        <v>-6.779686E-2</v>
      </c>
      <c r="F15383" s="78">
        <v>0.12310155</v>
      </c>
    </row>
    <row r="15384" spans="1:6" x14ac:dyDescent="0.25">
      <c r="A15384">
        <v>15382</v>
      </c>
      <c r="B15384" t="s">
        <v>16274</v>
      </c>
      <c r="C15384" s="78">
        <v>0.37593934000000001</v>
      </c>
      <c r="D15384" s="78">
        <v>0.40838295000000002</v>
      </c>
      <c r="E15384" s="78">
        <v>-2.7928779000000001E-2</v>
      </c>
      <c r="F15384" s="78">
        <v>1.7819433999999999E-2</v>
      </c>
    </row>
    <row r="15385" spans="1:6" x14ac:dyDescent="0.25">
      <c r="A15385">
        <v>15383</v>
      </c>
      <c r="B15385" t="s">
        <v>16275</v>
      </c>
      <c r="C15385" s="78">
        <v>-1.3669138000000001</v>
      </c>
      <c r="D15385" s="78">
        <v>1.2044482999999999</v>
      </c>
      <c r="E15385" s="78">
        <v>7.5296000000000002E-2</v>
      </c>
      <c r="F15385" s="78">
        <v>-0.26965684000000001</v>
      </c>
    </row>
    <row r="15386" spans="1:6" x14ac:dyDescent="0.25">
      <c r="A15386">
        <v>15384</v>
      </c>
      <c r="B15386" t="s">
        <v>16276</v>
      </c>
      <c r="C15386" s="78">
        <v>2.681184</v>
      </c>
      <c r="D15386" s="78">
        <v>-0.87024020000000002</v>
      </c>
      <c r="E15386" s="78">
        <v>5.9989425999999998E-2</v>
      </c>
      <c r="F15386" s="78">
        <v>-0.11342142500000001</v>
      </c>
    </row>
    <row r="15387" spans="1:6" x14ac:dyDescent="0.25">
      <c r="A15387">
        <v>15385</v>
      </c>
      <c r="B15387" t="s">
        <v>16277</v>
      </c>
      <c r="C15387" s="78">
        <v>-0.50898489999999996</v>
      </c>
      <c r="D15387" s="78">
        <v>-1.6725159999999999</v>
      </c>
      <c r="E15387" s="78">
        <v>-6.5767734999999994E-2</v>
      </c>
      <c r="F15387" s="78">
        <v>-6.4230590000000004E-2</v>
      </c>
    </row>
    <row r="15388" spans="1:6" x14ac:dyDescent="0.25">
      <c r="A15388">
        <v>15386</v>
      </c>
      <c r="B15388" t="s">
        <v>16278</v>
      </c>
      <c r="C15388" s="78">
        <v>3.4884236</v>
      </c>
      <c r="D15388" s="78">
        <v>0.18342546000000001</v>
      </c>
      <c r="E15388" s="78">
        <v>-6.6311783999999999E-2</v>
      </c>
      <c r="F15388" s="78">
        <v>-9.4514029999999999E-2</v>
      </c>
    </row>
    <row r="15389" spans="1:6" x14ac:dyDescent="0.25">
      <c r="A15389">
        <v>15387</v>
      </c>
      <c r="B15389" t="s">
        <v>16279</v>
      </c>
      <c r="C15389" s="78">
        <v>2.0050441999999999</v>
      </c>
      <c r="D15389" s="78">
        <v>0.26645178000000003</v>
      </c>
      <c r="E15389" s="78">
        <v>-2.3254312999999999E-2</v>
      </c>
      <c r="F15389" s="78">
        <v>6.3604110000000005E-2</v>
      </c>
    </row>
    <row r="15390" spans="1:6" x14ac:dyDescent="0.25">
      <c r="A15390">
        <v>15388</v>
      </c>
      <c r="B15390" t="s">
        <v>16280</v>
      </c>
      <c r="C15390" s="78">
        <v>1.3909799</v>
      </c>
      <c r="D15390" s="78">
        <v>-8.1033289999999994E-2</v>
      </c>
      <c r="E15390" s="78">
        <v>-5.2904966999999997E-2</v>
      </c>
      <c r="F15390" s="78">
        <v>4.6350807000000001E-2</v>
      </c>
    </row>
    <row r="15391" spans="1:6" x14ac:dyDescent="0.25">
      <c r="A15391">
        <v>15389</v>
      </c>
      <c r="B15391" t="s">
        <v>16281</v>
      </c>
      <c r="C15391" s="78">
        <v>-2.6980243000000002</v>
      </c>
      <c r="D15391" s="78">
        <v>0.66391129999999998</v>
      </c>
      <c r="E15391" s="78">
        <v>-8.6081829999999998E-2</v>
      </c>
      <c r="F15391" s="78">
        <v>3.6498725000000003E-2</v>
      </c>
    </row>
    <row r="15392" spans="1:6" x14ac:dyDescent="0.25">
      <c r="A15392">
        <v>15390</v>
      </c>
      <c r="B15392" t="s">
        <v>16282</v>
      </c>
      <c r="C15392" s="78">
        <v>-1.9854818999999999</v>
      </c>
      <c r="D15392" s="78">
        <v>0.66744685000000004</v>
      </c>
      <c r="E15392" s="78">
        <v>-8.7394760000000002E-2</v>
      </c>
      <c r="F15392" s="78">
        <v>-4.6195775000000001E-2</v>
      </c>
    </row>
    <row r="15393" spans="1:6" x14ac:dyDescent="0.25">
      <c r="A15393">
        <v>15391</v>
      </c>
      <c r="B15393" t="s">
        <v>16283</v>
      </c>
      <c r="C15393" s="78">
        <v>1.1603661999999999</v>
      </c>
      <c r="D15393" s="78">
        <v>0.30359673999999998</v>
      </c>
      <c r="E15393" s="78">
        <v>9.4144270000000002E-2</v>
      </c>
      <c r="F15393" s="78">
        <v>-0.59300189999999997</v>
      </c>
    </row>
    <row r="15394" spans="1:6" x14ac:dyDescent="0.25">
      <c r="A15394">
        <v>15392</v>
      </c>
      <c r="B15394" t="s">
        <v>16284</v>
      </c>
      <c r="C15394" s="78">
        <v>-0.6418798</v>
      </c>
      <c r="D15394" s="78">
        <v>1.6892525</v>
      </c>
      <c r="E15394" s="78">
        <v>-1.6733023999999999E-2</v>
      </c>
      <c r="F15394" s="78">
        <v>-0.16724516</v>
      </c>
    </row>
    <row r="15395" spans="1:6" x14ac:dyDescent="0.25">
      <c r="A15395">
        <v>15393</v>
      </c>
      <c r="B15395" t="s">
        <v>16285</v>
      </c>
      <c r="C15395" s="78">
        <v>0.45917264000000002</v>
      </c>
      <c r="D15395" s="78">
        <v>-0.20560034999999999</v>
      </c>
      <c r="E15395" s="78">
        <v>-8.2465360000000001E-2</v>
      </c>
      <c r="F15395" s="78">
        <v>-3.6155581000000001E-3</v>
      </c>
    </row>
    <row r="15396" spans="1:6" x14ac:dyDescent="0.25">
      <c r="A15396">
        <v>15394</v>
      </c>
      <c r="B15396" t="s">
        <v>16286</v>
      </c>
      <c r="C15396" s="78">
        <v>-1.0730776</v>
      </c>
      <c r="D15396" s="78">
        <v>-3.4339409999999999</v>
      </c>
      <c r="E15396" s="78">
        <v>-0.10337411000000001</v>
      </c>
      <c r="F15396" s="78">
        <v>-1.8952562999999999E-2</v>
      </c>
    </row>
    <row r="15397" spans="1:6" x14ac:dyDescent="0.25">
      <c r="A15397">
        <v>15395</v>
      </c>
      <c r="B15397" t="s">
        <v>16287</v>
      </c>
      <c r="C15397" s="78">
        <v>-2.4756176000000001</v>
      </c>
      <c r="D15397" s="78">
        <v>0.52365850000000003</v>
      </c>
      <c r="E15397" s="78">
        <v>-4.8710249999999997E-2</v>
      </c>
      <c r="F15397" s="78">
        <v>-5.6313960000000003E-2</v>
      </c>
    </row>
    <row r="15398" spans="1:6" x14ac:dyDescent="0.25">
      <c r="A15398">
        <v>15396</v>
      </c>
      <c r="B15398" t="s">
        <v>16288</v>
      </c>
      <c r="C15398" s="78">
        <v>1.0479193</v>
      </c>
      <c r="D15398" s="78">
        <v>-3.9315259999999999</v>
      </c>
      <c r="E15398" s="78">
        <v>-3.2363042000000002E-2</v>
      </c>
      <c r="F15398" s="78">
        <v>2.3346141000000001E-2</v>
      </c>
    </row>
    <row r="15399" spans="1:6" x14ac:dyDescent="0.25">
      <c r="A15399">
        <v>15397</v>
      </c>
      <c r="B15399" t="s">
        <v>16289</v>
      </c>
      <c r="C15399" s="78">
        <v>-1.2083550000000001</v>
      </c>
      <c r="D15399" s="78">
        <v>1.0897633</v>
      </c>
      <c r="E15399" s="78">
        <v>8.6788329999999997E-2</v>
      </c>
      <c r="F15399" s="78">
        <v>-0.29074299999999997</v>
      </c>
    </row>
    <row r="15400" spans="1:6" x14ac:dyDescent="0.25">
      <c r="A15400">
        <v>15398</v>
      </c>
      <c r="B15400" t="s">
        <v>16290</v>
      </c>
      <c r="C15400" s="78">
        <v>-0.72786086999999999</v>
      </c>
      <c r="D15400" s="78">
        <v>0.90250969999999997</v>
      </c>
      <c r="E15400" s="78">
        <v>-3.2873232000000002E-2</v>
      </c>
      <c r="F15400" s="78">
        <v>-0.11334975</v>
      </c>
    </row>
    <row r="15401" spans="1:6" x14ac:dyDescent="0.25">
      <c r="A15401">
        <v>15399</v>
      </c>
      <c r="B15401" t="s">
        <v>16291</v>
      </c>
      <c r="C15401" s="78">
        <v>-1.3288089000000001</v>
      </c>
      <c r="D15401" s="78">
        <v>-4.0114739999999998</v>
      </c>
      <c r="E15401" s="78">
        <v>-8.4161799999999995E-2</v>
      </c>
      <c r="F15401" s="78">
        <v>5.3863080000000001E-2</v>
      </c>
    </row>
    <row r="15402" spans="1:6" x14ac:dyDescent="0.25">
      <c r="A15402">
        <v>15400</v>
      </c>
      <c r="B15402" t="s">
        <v>16292</v>
      </c>
      <c r="C15402" s="78">
        <v>-0.13473919000000001</v>
      </c>
      <c r="D15402" s="78">
        <v>-0.94605470000000003</v>
      </c>
      <c r="E15402" s="78">
        <v>-7.6893136000000001E-2</v>
      </c>
      <c r="F15402" s="78">
        <v>7.6330830000000002E-2</v>
      </c>
    </row>
    <row r="15403" spans="1:6" x14ac:dyDescent="0.25">
      <c r="A15403">
        <v>15401</v>
      </c>
      <c r="B15403" t="s">
        <v>16293</v>
      </c>
      <c r="C15403" s="78">
        <v>2.5615891999999998</v>
      </c>
      <c r="D15403" s="78">
        <v>-1.1705182000000001</v>
      </c>
      <c r="E15403" s="78">
        <v>-3.4390595000000003E-2</v>
      </c>
      <c r="F15403" s="78">
        <v>0.17954011</v>
      </c>
    </row>
    <row r="15404" spans="1:6" x14ac:dyDescent="0.25">
      <c r="A15404">
        <v>15402</v>
      </c>
      <c r="B15404" t="s">
        <v>16294</v>
      </c>
      <c r="C15404" s="78">
        <v>-0.18075457</v>
      </c>
      <c r="D15404" s="78">
        <v>-1.2661958</v>
      </c>
      <c r="E15404" s="78">
        <v>-4.9878415000000004E-3</v>
      </c>
      <c r="F15404" s="78">
        <v>-0.31459564000000001</v>
      </c>
    </row>
    <row r="15405" spans="1:6" x14ac:dyDescent="0.25">
      <c r="A15405">
        <v>15403</v>
      </c>
      <c r="B15405" t="s">
        <v>16295</v>
      </c>
      <c r="C15405" s="78">
        <v>1.4532400000000001</v>
      </c>
      <c r="D15405" s="78">
        <v>2.7245457000000002</v>
      </c>
      <c r="E15405" s="78">
        <v>-2.1668758E-2</v>
      </c>
      <c r="F15405" s="78">
        <v>2.9817894000000001E-2</v>
      </c>
    </row>
    <row r="15406" spans="1:6" x14ac:dyDescent="0.25">
      <c r="A15406">
        <v>15404</v>
      </c>
      <c r="B15406" t="s">
        <v>16296</v>
      </c>
      <c r="C15406" s="78">
        <v>1.2134659999999999</v>
      </c>
      <c r="D15406" s="78">
        <v>-1.3499608000000001</v>
      </c>
      <c r="E15406" s="78">
        <v>-9.0662594999999999E-3</v>
      </c>
      <c r="F15406" s="78">
        <v>5.7915345E-2</v>
      </c>
    </row>
    <row r="15407" spans="1:6" x14ac:dyDescent="0.25">
      <c r="A15407">
        <v>15405</v>
      </c>
      <c r="B15407" t="s">
        <v>16297</v>
      </c>
      <c r="C15407" s="78">
        <v>-1.1144031000000001</v>
      </c>
      <c r="D15407" s="78">
        <v>0.56381225999999995</v>
      </c>
      <c r="E15407" s="78">
        <v>-0.14301732</v>
      </c>
      <c r="F15407" s="78">
        <v>-0.30045927</v>
      </c>
    </row>
    <row r="15408" spans="1:6" x14ac:dyDescent="0.25">
      <c r="A15408">
        <v>15406</v>
      </c>
      <c r="B15408" t="s">
        <v>16298</v>
      </c>
      <c r="C15408" s="78">
        <v>0.63643490000000003</v>
      </c>
      <c r="D15408" s="78">
        <v>0.62431300000000001</v>
      </c>
      <c r="E15408" s="78">
        <v>-5.6900001999999998E-2</v>
      </c>
      <c r="F15408" s="78">
        <v>9.7811460000000003E-2</v>
      </c>
    </row>
    <row r="15409" spans="1:6" x14ac:dyDescent="0.25">
      <c r="A15409">
        <v>15407</v>
      </c>
      <c r="B15409" t="s">
        <v>16299</v>
      </c>
      <c r="C15409" s="78">
        <v>0.71322249999999998</v>
      </c>
      <c r="D15409" s="78">
        <v>-0.27999585999999999</v>
      </c>
      <c r="E15409" s="78">
        <v>-1.3149787E-2</v>
      </c>
      <c r="F15409" s="78">
        <v>0.21711781999999999</v>
      </c>
    </row>
    <row r="15410" spans="1:6" x14ac:dyDescent="0.25">
      <c r="A15410">
        <v>15408</v>
      </c>
      <c r="B15410" t="s">
        <v>16300</v>
      </c>
      <c r="C15410" s="78">
        <v>-0.15278691</v>
      </c>
      <c r="D15410" s="78">
        <v>0.64911806999999999</v>
      </c>
      <c r="E15410" s="78">
        <v>-3.4390595000000003E-2</v>
      </c>
      <c r="F15410" s="78">
        <v>0.17954011</v>
      </c>
    </row>
    <row r="15411" spans="1:6" x14ac:dyDescent="0.25">
      <c r="A15411">
        <v>15409</v>
      </c>
      <c r="B15411" t="s">
        <v>16301</v>
      </c>
      <c r="C15411" s="78">
        <v>-0.84782729999999995</v>
      </c>
      <c r="D15411" s="78">
        <v>0.42229549999999999</v>
      </c>
      <c r="E15411" s="78">
        <v>-3.4390595000000003E-2</v>
      </c>
      <c r="F15411" s="78">
        <v>0.17954011</v>
      </c>
    </row>
    <row r="15412" spans="1:6" x14ac:dyDescent="0.25">
      <c r="A15412">
        <v>15410</v>
      </c>
      <c r="B15412" t="s">
        <v>16302</v>
      </c>
      <c r="C15412" s="78">
        <v>-0.21648791000000001</v>
      </c>
      <c r="D15412" s="78">
        <v>1.2116555</v>
      </c>
      <c r="E15412" s="78">
        <v>-0.19009234</v>
      </c>
      <c r="F15412" s="78">
        <v>-0.41589904</v>
      </c>
    </row>
    <row r="15413" spans="1:6" x14ac:dyDescent="0.25">
      <c r="A15413">
        <v>15411</v>
      </c>
      <c r="B15413" t="s">
        <v>16303</v>
      </c>
      <c r="C15413" s="78">
        <v>-0.61221219999999998</v>
      </c>
      <c r="D15413" s="78">
        <v>-3.230845</v>
      </c>
      <c r="E15413" s="78">
        <v>5.5346805999999998E-2</v>
      </c>
      <c r="F15413" s="78">
        <v>-0.12249823</v>
      </c>
    </row>
    <row r="15414" spans="1:6" x14ac:dyDescent="0.25">
      <c r="A15414">
        <v>15412</v>
      </c>
      <c r="B15414" t="s">
        <v>16304</v>
      </c>
      <c r="C15414" s="78">
        <v>-1.8656923000000001</v>
      </c>
      <c r="D15414" s="78">
        <v>2.4003918</v>
      </c>
      <c r="E15414" s="78">
        <v>-0.1036025</v>
      </c>
      <c r="F15414" s="78">
        <v>-0.54987189999999997</v>
      </c>
    </row>
    <row r="15415" spans="1:6" x14ac:dyDescent="0.25">
      <c r="A15415">
        <v>15413</v>
      </c>
      <c r="B15415" t="s">
        <v>16305</v>
      </c>
      <c r="C15415" s="78">
        <v>-0.69552429999999998</v>
      </c>
      <c r="D15415" s="78">
        <v>0.35291556000000002</v>
      </c>
      <c r="E15415" s="78">
        <v>2.9433388000000001E-2</v>
      </c>
      <c r="F15415" s="78">
        <v>0.10185703</v>
      </c>
    </row>
    <row r="15416" spans="1:6" x14ac:dyDescent="0.25">
      <c r="A15416">
        <v>15414</v>
      </c>
      <c r="B15416" t="s">
        <v>16306</v>
      </c>
      <c r="C15416" s="78">
        <v>-0.26554206000000002</v>
      </c>
      <c r="D15416" s="78">
        <v>-4.3460646000000001</v>
      </c>
      <c r="E15416" s="78">
        <v>-6.4733269999999996E-2</v>
      </c>
      <c r="F15416" s="78">
        <v>4.6338512999999998E-2</v>
      </c>
    </row>
    <row r="15417" spans="1:6" x14ac:dyDescent="0.25">
      <c r="A15417">
        <v>15415</v>
      </c>
      <c r="B15417" t="s">
        <v>16307</v>
      </c>
      <c r="C15417" s="78">
        <v>-0.63154434999999998</v>
      </c>
      <c r="D15417" s="78">
        <v>0.67639039999999995</v>
      </c>
      <c r="E15417" s="78">
        <v>-3.4390595000000003E-2</v>
      </c>
      <c r="F15417" s="78">
        <v>0.17954011</v>
      </c>
    </row>
    <row r="15418" spans="1:6" x14ac:dyDescent="0.25">
      <c r="A15418">
        <v>15416</v>
      </c>
      <c r="B15418" t="s">
        <v>16308</v>
      </c>
      <c r="C15418" s="78">
        <v>8.0640050000000005E-2</v>
      </c>
      <c r="D15418" s="78">
        <v>0.80888400000000005</v>
      </c>
      <c r="E15418" s="78">
        <v>-7.372099E-2</v>
      </c>
      <c r="F15418" s="78">
        <v>-7.4950589999999997E-2</v>
      </c>
    </row>
    <row r="15419" spans="1:6" x14ac:dyDescent="0.25">
      <c r="A15419">
        <v>15417</v>
      </c>
      <c r="B15419" t="s">
        <v>16309</v>
      </c>
      <c r="C15419" s="78">
        <v>-0.51471955000000003</v>
      </c>
      <c r="D15419" s="78">
        <v>1.5834600000000001E-2</v>
      </c>
      <c r="E15419" s="78">
        <v>2.0312518E-4</v>
      </c>
      <c r="F15419" s="78">
        <v>-2.3336395999999999E-2</v>
      </c>
    </row>
    <row r="15420" spans="1:6" x14ac:dyDescent="0.25">
      <c r="A15420">
        <v>15418</v>
      </c>
      <c r="B15420" t="s">
        <v>16310</v>
      </c>
      <c r="C15420" s="78">
        <v>1.640889</v>
      </c>
      <c r="D15420" s="78">
        <v>-1.3769236</v>
      </c>
      <c r="E15420" s="78">
        <v>-5.310981E-2</v>
      </c>
      <c r="F15420" s="78">
        <v>-4.3205053E-2</v>
      </c>
    </row>
    <row r="15421" spans="1:6" x14ac:dyDescent="0.25">
      <c r="A15421">
        <v>15419</v>
      </c>
      <c r="B15421" t="s">
        <v>16311</v>
      </c>
      <c r="C15421" s="78">
        <v>0.58817554000000005</v>
      </c>
      <c r="D15421" s="78">
        <v>-2.9426606</v>
      </c>
      <c r="E15421" s="78">
        <v>-7.2420360000000003E-2</v>
      </c>
      <c r="F15421" s="78">
        <v>6.4258389999999999E-2</v>
      </c>
    </row>
    <row r="15422" spans="1:6" x14ac:dyDescent="0.25">
      <c r="A15422">
        <v>15420</v>
      </c>
      <c r="B15422" t="s">
        <v>16312</v>
      </c>
      <c r="C15422" s="78">
        <v>-0.84165084000000001</v>
      </c>
      <c r="D15422" s="78">
        <v>0.73403810000000003</v>
      </c>
      <c r="E15422" s="78">
        <v>-6.3171749999999999E-2</v>
      </c>
      <c r="F15422" s="78">
        <v>0.12390395999999999</v>
      </c>
    </row>
    <row r="15423" spans="1:6" x14ac:dyDescent="0.25">
      <c r="A15423">
        <v>15421</v>
      </c>
      <c r="B15423" t="s">
        <v>16313</v>
      </c>
      <c r="C15423" s="78">
        <v>1.0341659999999999</v>
      </c>
      <c r="D15423" s="78">
        <v>-0.13966735999999999</v>
      </c>
      <c r="E15423" s="78">
        <v>-4.5839999999999999E-2</v>
      </c>
      <c r="F15423" s="78">
        <v>-0.3783282</v>
      </c>
    </row>
    <row r="15424" spans="1:6" x14ac:dyDescent="0.25">
      <c r="A15424">
        <v>15422</v>
      </c>
      <c r="B15424" t="s">
        <v>16314</v>
      </c>
      <c r="C15424" s="78">
        <v>-0.50268860000000004</v>
      </c>
      <c r="D15424" s="78">
        <v>0.32541096000000003</v>
      </c>
      <c r="E15424" s="78">
        <v>-5.9979375000000001E-2</v>
      </c>
      <c r="F15424" s="78">
        <v>-7.3077100000000006E-2</v>
      </c>
    </row>
    <row r="15425" spans="1:6" x14ac:dyDescent="0.25">
      <c r="A15425">
        <v>15423</v>
      </c>
      <c r="B15425" t="s">
        <v>16315</v>
      </c>
      <c r="C15425" s="78">
        <v>0.62271989999999999</v>
      </c>
      <c r="D15425" s="78">
        <v>-2.2465014000000001</v>
      </c>
      <c r="E15425" s="78">
        <v>-7.3103580000000001E-2</v>
      </c>
      <c r="F15425" s="78">
        <v>3.9342046000000004E-3</v>
      </c>
    </row>
    <row r="15426" spans="1:6" x14ac:dyDescent="0.25">
      <c r="A15426">
        <v>15424</v>
      </c>
      <c r="B15426" t="s">
        <v>16316</v>
      </c>
      <c r="C15426" s="78">
        <v>-0.73866045000000002</v>
      </c>
      <c r="D15426" s="78">
        <v>-0.14645949</v>
      </c>
      <c r="E15426" s="78">
        <v>5.2471709999999998E-2</v>
      </c>
      <c r="F15426" s="78">
        <v>-0.10536972999999999</v>
      </c>
    </row>
    <row r="15427" spans="1:6" x14ac:dyDescent="0.25">
      <c r="A15427">
        <v>15425</v>
      </c>
      <c r="B15427" t="s">
        <v>16317</v>
      </c>
      <c r="C15427" s="78">
        <v>1.8955896999999999</v>
      </c>
      <c r="D15427" s="78">
        <v>-1.2233248999999999</v>
      </c>
      <c r="E15427" s="78">
        <v>-8.7663329999999998E-2</v>
      </c>
      <c r="F15427" s="78">
        <v>-6.8535479999999996E-2</v>
      </c>
    </row>
    <row r="15428" spans="1:6" x14ac:dyDescent="0.25">
      <c r="A15428">
        <v>15426</v>
      </c>
      <c r="B15428" t="s">
        <v>16318</v>
      </c>
      <c r="C15428" s="78">
        <v>1.2171890999999999</v>
      </c>
      <c r="D15428" s="78">
        <v>1.4172661</v>
      </c>
      <c r="E15428" s="78">
        <v>-3.4390595000000003E-2</v>
      </c>
      <c r="F15428" s="78">
        <v>0.17954011</v>
      </c>
    </row>
    <row r="15429" spans="1:6" x14ac:dyDescent="0.25">
      <c r="A15429">
        <v>15427</v>
      </c>
      <c r="B15429" t="s">
        <v>16319</v>
      </c>
      <c r="C15429" s="78">
        <v>-0.67783046000000002</v>
      </c>
      <c r="D15429" s="78">
        <v>-3.8270801000000001E-3</v>
      </c>
      <c r="E15429" s="78">
        <v>-3.4390595000000003E-2</v>
      </c>
      <c r="F15429" s="78">
        <v>0.17954011</v>
      </c>
    </row>
    <row r="15430" spans="1:6" x14ac:dyDescent="0.25">
      <c r="A15430">
        <v>15428</v>
      </c>
      <c r="B15430" t="s">
        <v>16320</v>
      </c>
      <c r="C15430" s="78">
        <v>8.0041890000000001E-3</v>
      </c>
      <c r="D15430" s="78">
        <v>0.40344410000000003</v>
      </c>
      <c r="E15430" s="78">
        <v>-3.6289542999999998E-4</v>
      </c>
      <c r="F15430" s="78">
        <v>2.7868970999999999E-2</v>
      </c>
    </row>
    <row r="15431" spans="1:6" x14ac:dyDescent="0.25">
      <c r="A15431">
        <v>15429</v>
      </c>
      <c r="B15431" t="s">
        <v>16321</v>
      </c>
      <c r="C15431" s="78">
        <v>5.1450323999999998</v>
      </c>
      <c r="D15431" s="78">
        <v>0.89270689999999997</v>
      </c>
      <c r="E15431" s="78">
        <v>-6.5775070000000005E-2</v>
      </c>
      <c r="F15431" s="78">
        <v>5.5043109999999999E-2</v>
      </c>
    </row>
    <row r="15432" spans="1:6" x14ac:dyDescent="0.25">
      <c r="A15432">
        <v>15430</v>
      </c>
      <c r="B15432" t="s">
        <v>16322</v>
      </c>
      <c r="C15432" s="78">
        <v>-0.20182285</v>
      </c>
      <c r="D15432" s="78">
        <v>2.2992490000000001</v>
      </c>
      <c r="E15432" s="78">
        <v>-2.2879193999999999E-2</v>
      </c>
      <c r="F15432" s="78">
        <v>3.6282003E-2</v>
      </c>
    </row>
    <row r="15433" spans="1:6" x14ac:dyDescent="0.25">
      <c r="A15433">
        <v>15431</v>
      </c>
      <c r="B15433" t="s">
        <v>16323</v>
      </c>
      <c r="C15433" s="78">
        <v>-2.2980114999999999</v>
      </c>
      <c r="D15433" s="78">
        <v>2.3083548999999999</v>
      </c>
      <c r="E15433" s="78">
        <v>-1.6878396E-2</v>
      </c>
      <c r="F15433" s="78">
        <v>-7.5057460000000006E-2</v>
      </c>
    </row>
    <row r="15434" spans="1:6" x14ac:dyDescent="0.25">
      <c r="A15434">
        <v>15432</v>
      </c>
      <c r="B15434" t="s">
        <v>16324</v>
      </c>
      <c r="C15434" s="78">
        <v>-1.8098934</v>
      </c>
      <c r="D15434" s="78">
        <v>1.5370858000000001</v>
      </c>
      <c r="E15434" s="78">
        <v>-3.4390595000000003E-2</v>
      </c>
      <c r="F15434" s="78">
        <v>0.17954011</v>
      </c>
    </row>
    <row r="15435" spans="1:6" x14ac:dyDescent="0.25">
      <c r="A15435">
        <v>15433</v>
      </c>
      <c r="B15435" t="s">
        <v>16325</v>
      </c>
      <c r="C15435" s="78">
        <v>1.8422924000000001</v>
      </c>
      <c r="D15435" s="78">
        <v>1.0736794000000001</v>
      </c>
      <c r="E15435" s="78">
        <v>-5.95119E-2</v>
      </c>
      <c r="F15435" s="78">
        <v>-3.7608743000000001E-3</v>
      </c>
    </row>
    <row r="15436" spans="1:6" x14ac:dyDescent="0.25">
      <c r="A15436">
        <v>15434</v>
      </c>
      <c r="B15436" t="s">
        <v>16326</v>
      </c>
      <c r="C15436" s="78">
        <v>-0.49867236999999998</v>
      </c>
      <c r="D15436" s="78">
        <v>0.8970283</v>
      </c>
      <c r="E15436" s="78">
        <v>-3.4390595000000003E-2</v>
      </c>
      <c r="F15436" s="78">
        <v>0.17954011</v>
      </c>
    </row>
    <row r="15437" spans="1:6" x14ac:dyDescent="0.25">
      <c r="A15437">
        <v>15435</v>
      </c>
      <c r="B15437" t="s">
        <v>16327</v>
      </c>
      <c r="C15437" s="78">
        <v>4.0656952999999998</v>
      </c>
      <c r="D15437" s="78">
        <v>-0.25798919999999997</v>
      </c>
      <c r="E15437" s="78">
        <v>3.6766994999999997E-2</v>
      </c>
      <c r="F15437" s="78">
        <v>7.0834785999999997E-2</v>
      </c>
    </row>
    <row r="15438" spans="1:6" x14ac:dyDescent="0.25">
      <c r="A15438">
        <v>15436</v>
      </c>
      <c r="B15438" t="s">
        <v>16328</v>
      </c>
      <c r="C15438" s="78">
        <v>0.37414816000000001</v>
      </c>
      <c r="D15438" s="78">
        <v>0.55776820000000005</v>
      </c>
      <c r="E15438" s="78">
        <v>-3.4390595000000003E-2</v>
      </c>
      <c r="F15438" s="78">
        <v>0.17954011</v>
      </c>
    </row>
    <row r="15439" spans="1:6" x14ac:dyDescent="0.25">
      <c r="A15439">
        <v>15437</v>
      </c>
      <c r="B15439" t="s">
        <v>16329</v>
      </c>
      <c r="C15439" s="78">
        <v>3.7500749999999998</v>
      </c>
      <c r="D15439" s="78">
        <v>2.6761286000000002</v>
      </c>
      <c r="E15439" s="78">
        <v>7.0484474000000005E-2</v>
      </c>
      <c r="F15439" s="78">
        <v>-0.18798418</v>
      </c>
    </row>
    <row r="15440" spans="1:6" x14ac:dyDescent="0.25">
      <c r="A15440">
        <v>15438</v>
      </c>
      <c r="B15440" t="s">
        <v>16330</v>
      </c>
      <c r="C15440" s="78">
        <v>-0.65006839999999999</v>
      </c>
      <c r="D15440" s="78">
        <v>1.9576248000000001</v>
      </c>
      <c r="E15440" s="78">
        <v>-9.0458609999999995E-2</v>
      </c>
      <c r="F15440" s="78">
        <v>7.0307313999999996E-2</v>
      </c>
    </row>
    <row r="15441" spans="1:6" x14ac:dyDescent="0.25">
      <c r="A15441">
        <v>15439</v>
      </c>
      <c r="B15441" t="s">
        <v>16331</v>
      </c>
      <c r="C15441" s="78">
        <v>-0.23671311</v>
      </c>
      <c r="D15441" s="78">
        <v>-0.88842343999999995</v>
      </c>
      <c r="E15441" s="78">
        <v>-9.5049839999999997E-2</v>
      </c>
      <c r="F15441" s="78">
        <v>6.8169869999999994E-2</v>
      </c>
    </row>
    <row r="15442" spans="1:6" x14ac:dyDescent="0.25">
      <c r="A15442">
        <v>15440</v>
      </c>
      <c r="B15442" t="s">
        <v>16332</v>
      </c>
      <c r="C15442" s="78">
        <v>1.1655164</v>
      </c>
      <c r="D15442" s="78">
        <v>-3.6355257000000001</v>
      </c>
      <c r="E15442" s="78">
        <v>1.7610378999999999E-3</v>
      </c>
      <c r="F15442" s="78">
        <v>6.7954379999999995E-2</v>
      </c>
    </row>
    <row r="15443" spans="1:6" x14ac:dyDescent="0.25">
      <c r="A15443">
        <v>15441</v>
      </c>
      <c r="B15443" t="s">
        <v>16333</v>
      </c>
      <c r="C15443" s="78">
        <v>-0.74462229999999996</v>
      </c>
      <c r="D15443" s="78">
        <v>-0.86815010000000004</v>
      </c>
      <c r="E15443" s="78">
        <v>1.0311427999999999E-2</v>
      </c>
      <c r="F15443" s="78">
        <v>9.4872713000000003E-4</v>
      </c>
    </row>
    <row r="15444" spans="1:6" x14ac:dyDescent="0.25">
      <c r="A15444">
        <v>15442</v>
      </c>
      <c r="B15444" t="s">
        <v>16334</v>
      </c>
      <c r="C15444" s="78">
        <v>0.35815963000000001</v>
      </c>
      <c r="D15444" s="78">
        <v>0.12864426000000001</v>
      </c>
      <c r="E15444" s="78">
        <v>2.1598484999999998</v>
      </c>
      <c r="F15444" s="78">
        <v>0.52668269999999995</v>
      </c>
    </row>
    <row r="15445" spans="1:6" x14ac:dyDescent="0.25">
      <c r="A15445">
        <v>15443</v>
      </c>
      <c r="B15445" t="s">
        <v>16335</v>
      </c>
      <c r="C15445" s="78">
        <v>0.47133306000000003</v>
      </c>
      <c r="D15445" s="78">
        <v>-1.7560773999999999</v>
      </c>
      <c r="E15445" s="78">
        <v>-5.7993397000000002E-2</v>
      </c>
      <c r="F15445" s="78">
        <v>8.0778660000000002E-2</v>
      </c>
    </row>
    <row r="15446" spans="1:6" x14ac:dyDescent="0.25">
      <c r="A15446">
        <v>15444</v>
      </c>
      <c r="B15446" t="s">
        <v>16336</v>
      </c>
      <c r="C15446" s="78">
        <v>0.54651640000000001</v>
      </c>
      <c r="D15446" s="78">
        <v>-1.1315500999999999</v>
      </c>
      <c r="E15446" s="78">
        <v>-3.2778382E-3</v>
      </c>
      <c r="F15446" s="78">
        <v>3.6680296000000001E-2</v>
      </c>
    </row>
    <row r="15447" spans="1:6" x14ac:dyDescent="0.25">
      <c r="A15447">
        <v>15445</v>
      </c>
      <c r="B15447" t="s">
        <v>16337</v>
      </c>
      <c r="C15447" s="78">
        <v>-1.2731112</v>
      </c>
      <c r="D15447" s="78">
        <v>0.18110039999999999</v>
      </c>
      <c r="E15447" s="78">
        <v>-8.1469679999999992E-3</v>
      </c>
      <c r="F15447" s="78">
        <v>-6.0493856999999998E-2</v>
      </c>
    </row>
    <row r="15448" spans="1:6" x14ac:dyDescent="0.25">
      <c r="A15448">
        <v>15446</v>
      </c>
      <c r="B15448" t="s">
        <v>16338</v>
      </c>
      <c r="C15448" s="78">
        <v>2.0966619999999998</v>
      </c>
      <c r="D15448" s="78">
        <v>0.63343835000000004</v>
      </c>
      <c r="E15448" s="78">
        <v>-4.1665364000000003E-2</v>
      </c>
      <c r="F15448" s="78">
        <v>-2.6416660000000002E-2</v>
      </c>
    </row>
    <row r="15449" spans="1:6" x14ac:dyDescent="0.25">
      <c r="A15449">
        <v>15447</v>
      </c>
      <c r="B15449" t="s">
        <v>16339</v>
      </c>
      <c r="C15449" s="78">
        <v>4.2776474999999996</v>
      </c>
      <c r="D15449" s="78">
        <v>0.67622649999999995</v>
      </c>
      <c r="E15449" s="78">
        <v>2.0232119E-2</v>
      </c>
      <c r="F15449" s="78">
        <v>5.043222E-2</v>
      </c>
    </row>
    <row r="15450" spans="1:6" x14ac:dyDescent="0.25">
      <c r="A15450">
        <v>15448</v>
      </c>
      <c r="B15450" t="s">
        <v>16340</v>
      </c>
      <c r="C15450" s="78">
        <v>-1.8560511</v>
      </c>
      <c r="D15450" s="78">
        <v>1.6298656</v>
      </c>
      <c r="E15450" s="78">
        <v>-3.4390595000000003E-2</v>
      </c>
      <c r="F15450" s="78">
        <v>0.17954011</v>
      </c>
    </row>
    <row r="15451" spans="1:6" x14ac:dyDescent="0.25">
      <c r="A15451">
        <v>15449</v>
      </c>
      <c r="B15451" t="s">
        <v>16341</v>
      </c>
      <c r="C15451" s="78">
        <v>-0.55401250000000002</v>
      </c>
      <c r="D15451" s="78">
        <v>1.0513003000000001</v>
      </c>
      <c r="E15451" s="78">
        <v>-5.0463542E-2</v>
      </c>
      <c r="F15451" s="78">
        <v>0.11721823000000001</v>
      </c>
    </row>
    <row r="15452" spans="1:6" x14ac:dyDescent="0.25">
      <c r="A15452">
        <v>15450</v>
      </c>
      <c r="B15452" t="s">
        <v>16342</v>
      </c>
      <c r="C15452" s="78">
        <v>-0.46825883000000001</v>
      </c>
      <c r="D15452" s="78">
        <v>0.35925733999999998</v>
      </c>
      <c r="E15452" s="78">
        <v>-0.12985899000000001</v>
      </c>
      <c r="F15452" s="78">
        <v>-0.14966763999999999</v>
      </c>
    </row>
    <row r="15453" spans="1:6" x14ac:dyDescent="0.25">
      <c r="A15453">
        <v>15451</v>
      </c>
      <c r="B15453" t="s">
        <v>16343</v>
      </c>
      <c r="C15453" s="78">
        <v>-0.65353894000000001</v>
      </c>
      <c r="D15453" s="78">
        <v>3.3370434999999997E-2</v>
      </c>
      <c r="E15453" s="78">
        <v>-2.2416294E-2</v>
      </c>
      <c r="F15453" s="78">
        <v>-3.8941860000000002E-2</v>
      </c>
    </row>
    <row r="15454" spans="1:6" x14ac:dyDescent="0.25">
      <c r="A15454">
        <v>15452</v>
      </c>
      <c r="B15454" t="s">
        <v>16344</v>
      </c>
      <c r="C15454" s="78">
        <v>0.33890375</v>
      </c>
      <c r="D15454" s="78">
        <v>-0.21088475000000001</v>
      </c>
      <c r="E15454" s="78">
        <v>-3.4390595000000003E-2</v>
      </c>
      <c r="F15454" s="78">
        <v>0.17954011</v>
      </c>
    </row>
    <row r="15455" spans="1:6" x14ac:dyDescent="0.25">
      <c r="A15455">
        <v>15453</v>
      </c>
      <c r="B15455" t="s">
        <v>16345</v>
      </c>
      <c r="C15455" s="78">
        <v>0.25397244000000002</v>
      </c>
      <c r="D15455" s="78">
        <v>0.61737704000000004</v>
      </c>
      <c r="E15455" s="78">
        <v>-8.7815439999999995E-2</v>
      </c>
      <c r="F15455" s="78">
        <v>1.0089576E-3</v>
      </c>
    </row>
    <row r="15456" spans="1:6" x14ac:dyDescent="0.25">
      <c r="A15456">
        <v>15454</v>
      </c>
      <c r="B15456" t="s">
        <v>16346</v>
      </c>
      <c r="C15456" s="78">
        <v>-2.9878035000000001</v>
      </c>
      <c r="D15456" s="78">
        <v>0.51293739999999999</v>
      </c>
      <c r="E15456" s="78">
        <v>0.13641489000000001</v>
      </c>
      <c r="F15456" s="78">
        <v>-0.24322884</v>
      </c>
    </row>
    <row r="15457" spans="1:6" x14ac:dyDescent="0.25">
      <c r="A15457">
        <v>15455</v>
      </c>
      <c r="B15457" t="s">
        <v>16347</v>
      </c>
      <c r="C15457" s="78">
        <v>3.8780806000000001</v>
      </c>
      <c r="D15457" s="78">
        <v>1.609694</v>
      </c>
      <c r="E15457" s="78">
        <v>-9.9639939999999996E-2</v>
      </c>
      <c r="F15457" s="78">
        <v>-6.5899280000000005E-2</v>
      </c>
    </row>
    <row r="15458" spans="1:6" x14ac:dyDescent="0.25">
      <c r="A15458">
        <v>15456</v>
      </c>
      <c r="B15458" t="s">
        <v>16348</v>
      </c>
      <c r="C15458" s="78">
        <v>-0.74854670000000001</v>
      </c>
      <c r="D15458" s="78">
        <v>-0.83335316000000004</v>
      </c>
      <c r="E15458" s="78">
        <v>6.5864430000000002E-2</v>
      </c>
      <c r="F15458" s="78">
        <v>-0.27906429999999999</v>
      </c>
    </row>
    <row r="15459" spans="1:6" x14ac:dyDescent="0.25">
      <c r="A15459">
        <v>15457</v>
      </c>
      <c r="B15459" t="s">
        <v>16349</v>
      </c>
      <c r="C15459" s="78">
        <v>2.5270290000000002</v>
      </c>
      <c r="D15459" s="78">
        <v>-0.69212839999999998</v>
      </c>
      <c r="E15459" s="78">
        <v>-3.7448049999999997E-2</v>
      </c>
      <c r="F15459" s="78">
        <v>5.4884040000000002E-2</v>
      </c>
    </row>
    <row r="15460" spans="1:6" x14ac:dyDescent="0.25">
      <c r="A15460">
        <v>15458</v>
      </c>
      <c r="B15460" t="s">
        <v>16350</v>
      </c>
      <c r="C15460" s="78">
        <v>-0.45999780000000001</v>
      </c>
      <c r="D15460" s="78">
        <v>-3.4011643</v>
      </c>
      <c r="E15460" s="78">
        <v>-7.0826100000000003E-2</v>
      </c>
      <c r="F15460" s="78">
        <v>8.4342554E-2</v>
      </c>
    </row>
    <row r="15461" spans="1:6" x14ac:dyDescent="0.25">
      <c r="A15461">
        <v>15459</v>
      </c>
      <c r="B15461" t="s">
        <v>16351</v>
      </c>
      <c r="C15461" s="78">
        <v>-2.0916939999999999</v>
      </c>
      <c r="D15461" s="78">
        <v>-0.90211534999999998</v>
      </c>
      <c r="E15461" s="78">
        <v>-3.4390595000000003E-2</v>
      </c>
      <c r="F15461" s="78">
        <v>0.17954011</v>
      </c>
    </row>
    <row r="15462" spans="1:6" x14ac:dyDescent="0.25">
      <c r="A15462">
        <v>15460</v>
      </c>
      <c r="B15462" t="s">
        <v>16352</v>
      </c>
      <c r="C15462" s="78">
        <v>-0.57512264999999996</v>
      </c>
      <c r="D15462" s="78">
        <v>-0.99174213</v>
      </c>
      <c r="E15462" s="78">
        <v>-0.10636791600000001</v>
      </c>
      <c r="F15462" s="78">
        <v>8.9279259999999992E-3</v>
      </c>
    </row>
    <row r="15463" spans="1:6" x14ac:dyDescent="0.25">
      <c r="A15463">
        <v>15461</v>
      </c>
      <c r="B15463" t="s">
        <v>16353</v>
      </c>
      <c r="C15463" s="78">
        <v>-1.2775749999999999</v>
      </c>
      <c r="D15463" s="78">
        <v>1.8332739</v>
      </c>
      <c r="E15463" s="78">
        <v>-3.3225127E-2</v>
      </c>
      <c r="F15463" s="78">
        <v>-0.1332653</v>
      </c>
    </row>
    <row r="15464" spans="1:6" x14ac:dyDescent="0.25">
      <c r="A15464">
        <v>15462</v>
      </c>
      <c r="B15464" t="s">
        <v>16354</v>
      </c>
      <c r="C15464" s="78">
        <v>1.9854069999999999</v>
      </c>
      <c r="D15464" s="78">
        <v>-1.0348625</v>
      </c>
      <c r="E15464" s="78">
        <v>-4.1847824999999998E-2</v>
      </c>
      <c r="F15464" s="78">
        <v>-3.7353023999999999E-2</v>
      </c>
    </row>
    <row r="15465" spans="1:6" x14ac:dyDescent="0.25">
      <c r="A15465">
        <v>15463</v>
      </c>
      <c r="B15465" t="s">
        <v>16355</v>
      </c>
      <c r="C15465" s="78">
        <v>0.78479849999999995</v>
      </c>
      <c r="D15465" s="78">
        <v>-1.1926123</v>
      </c>
      <c r="E15465" s="78">
        <v>-3.4390595000000003E-2</v>
      </c>
      <c r="F15465" s="78">
        <v>0.17954011</v>
      </c>
    </row>
    <row r="15466" spans="1:6" x14ac:dyDescent="0.25">
      <c r="A15466">
        <v>15464</v>
      </c>
      <c r="B15466" t="s">
        <v>16356</v>
      </c>
      <c r="C15466" s="78">
        <v>-0.36668527000000001</v>
      </c>
      <c r="D15466" s="78">
        <v>-1.2564297</v>
      </c>
      <c r="E15466" s="78">
        <v>-0.16139734</v>
      </c>
      <c r="F15466" s="78">
        <v>-0.16461866</v>
      </c>
    </row>
    <row r="15467" spans="1:6" x14ac:dyDescent="0.25">
      <c r="A15467">
        <v>15465</v>
      </c>
      <c r="B15467" t="s">
        <v>16357</v>
      </c>
      <c r="C15467" s="78">
        <v>-0.39499297999999999</v>
      </c>
      <c r="D15467" s="78">
        <v>1.1522975</v>
      </c>
      <c r="E15467" s="78">
        <v>-3.6823608000000001E-2</v>
      </c>
      <c r="F15467" s="78">
        <v>3.5985320000000001E-2</v>
      </c>
    </row>
    <row r="15468" spans="1:6" x14ac:dyDescent="0.25">
      <c r="A15468">
        <v>15466</v>
      </c>
      <c r="B15468" t="s">
        <v>16358</v>
      </c>
      <c r="C15468" s="78">
        <v>-0.95214829999999995</v>
      </c>
      <c r="D15468" s="78">
        <v>-1.1056842</v>
      </c>
      <c r="E15468" s="78">
        <v>4.7259066000000002E-2</v>
      </c>
      <c r="F15468" s="78">
        <v>-0.25712842000000002</v>
      </c>
    </row>
    <row r="15469" spans="1:6" x14ac:dyDescent="0.25">
      <c r="A15469">
        <v>15467</v>
      </c>
      <c r="B15469" t="s">
        <v>16359</v>
      </c>
      <c r="C15469" s="78">
        <v>-0.7739395</v>
      </c>
      <c r="D15469" s="78">
        <v>-0.40937957000000003</v>
      </c>
      <c r="E15469" s="78">
        <v>-3.4390595000000003E-2</v>
      </c>
      <c r="F15469" s="78">
        <v>0.17954011</v>
      </c>
    </row>
    <row r="15470" spans="1:6" x14ac:dyDescent="0.25">
      <c r="A15470">
        <v>15468</v>
      </c>
      <c r="B15470" t="s">
        <v>16360</v>
      </c>
      <c r="C15470" s="78">
        <v>4.5122889999999999E-2</v>
      </c>
      <c r="D15470" s="78">
        <v>-2.7477162000000002</v>
      </c>
      <c r="E15470" s="78">
        <v>-6.6517993999999997E-2</v>
      </c>
      <c r="F15470" s="78">
        <v>-1.217553E-2</v>
      </c>
    </row>
    <row r="15471" spans="1:6" x14ac:dyDescent="0.25">
      <c r="A15471">
        <v>15469</v>
      </c>
      <c r="B15471" t="s">
        <v>16361</v>
      </c>
      <c r="C15471" s="78">
        <v>1.1333344999999999</v>
      </c>
      <c r="D15471" s="78">
        <v>1.2304759999999999</v>
      </c>
      <c r="E15471" s="78">
        <v>1.5953439999999999E-2</v>
      </c>
      <c r="F15471" s="78">
        <v>0.10820816</v>
      </c>
    </row>
    <row r="15472" spans="1:6" x14ac:dyDescent="0.25">
      <c r="A15472">
        <v>15470</v>
      </c>
      <c r="B15472" t="s">
        <v>16362</v>
      </c>
      <c r="C15472" s="78">
        <v>4.1499350000000002</v>
      </c>
      <c r="D15472" s="78">
        <v>1.7853912000000001</v>
      </c>
      <c r="E15472" s="78">
        <v>-0.12524848</v>
      </c>
      <c r="F15472" s="78">
        <v>-9.8025130000000002E-2</v>
      </c>
    </row>
    <row r="15473" spans="1:6" x14ac:dyDescent="0.25">
      <c r="A15473">
        <v>15471</v>
      </c>
      <c r="B15473" t="s">
        <v>16363</v>
      </c>
      <c r="C15473" s="78">
        <v>-0.68349490000000002</v>
      </c>
      <c r="D15473" s="78">
        <v>-2.8032775000000001</v>
      </c>
      <c r="E15473" s="78">
        <v>-2.4212907999999998E-2</v>
      </c>
      <c r="F15473" s="78">
        <v>8.6631179999999992E-3</v>
      </c>
    </row>
    <row r="15474" spans="1:6" x14ac:dyDescent="0.25">
      <c r="A15474">
        <v>15472</v>
      </c>
      <c r="B15474" t="s">
        <v>16364</v>
      </c>
      <c r="C15474" s="78">
        <v>0.99798180000000003</v>
      </c>
      <c r="D15474" s="78">
        <v>-1.3426644000000001</v>
      </c>
      <c r="E15474" s="78">
        <v>-4.0262073000000002E-2</v>
      </c>
      <c r="F15474" s="78">
        <v>7.1167079999999994E-2</v>
      </c>
    </row>
    <row r="15475" spans="1:6" x14ac:dyDescent="0.25">
      <c r="A15475">
        <v>15473</v>
      </c>
      <c r="B15475" t="s">
        <v>16365</v>
      </c>
      <c r="C15475" s="78">
        <v>1.0229539999999999</v>
      </c>
      <c r="D15475" s="78">
        <v>0.21276210000000001</v>
      </c>
      <c r="E15475" s="78">
        <v>-4.1964420000000002E-2</v>
      </c>
      <c r="F15475" s="78">
        <v>-1.7006144000000001E-2</v>
      </c>
    </row>
    <row r="15476" spans="1:6" x14ac:dyDescent="0.25">
      <c r="A15476">
        <v>15474</v>
      </c>
      <c r="B15476" t="s">
        <v>16366</v>
      </c>
      <c r="C15476" s="78">
        <v>-0.54205006</v>
      </c>
      <c r="D15476" s="78">
        <v>0.89519024000000003</v>
      </c>
      <c r="E15476" s="78">
        <v>-6.1825230000000002E-2</v>
      </c>
      <c r="F15476" s="78">
        <v>0.12045839</v>
      </c>
    </row>
    <row r="15477" spans="1:6" x14ac:dyDescent="0.25">
      <c r="A15477">
        <v>15475</v>
      </c>
      <c r="B15477" t="s">
        <v>16367</v>
      </c>
      <c r="C15477" s="78">
        <v>-1.4284862</v>
      </c>
      <c r="D15477" s="78">
        <v>-0.70168459999999999</v>
      </c>
      <c r="E15477" s="78">
        <v>-6.8103789999999997E-2</v>
      </c>
      <c r="F15477" s="78">
        <v>6.3580700000000004E-2</v>
      </c>
    </row>
    <row r="15478" spans="1:6" x14ac:dyDescent="0.25">
      <c r="A15478">
        <v>15476</v>
      </c>
      <c r="B15478" t="s">
        <v>16368</v>
      </c>
      <c r="C15478" s="78">
        <v>1.8702293999999999</v>
      </c>
      <c r="D15478" s="78">
        <v>-2.1761365000000001</v>
      </c>
      <c r="E15478" s="78">
        <v>-4.3498642999999997E-2</v>
      </c>
      <c r="F15478" s="78">
        <v>3.6478235999999997E-2</v>
      </c>
    </row>
    <row r="15479" spans="1:6" x14ac:dyDescent="0.25">
      <c r="A15479">
        <v>15477</v>
      </c>
      <c r="B15479" t="s">
        <v>16369</v>
      </c>
      <c r="C15479" s="78">
        <v>-0.70584150000000001</v>
      </c>
      <c r="D15479" s="78">
        <v>-1.7261952000000001E-2</v>
      </c>
      <c r="E15479" s="78">
        <v>-3.4390595000000003E-2</v>
      </c>
      <c r="F15479" s="78">
        <v>0.17954011</v>
      </c>
    </row>
    <row r="15480" spans="1:6" x14ac:dyDescent="0.25">
      <c r="A15480">
        <v>15478</v>
      </c>
      <c r="B15480" t="s">
        <v>16370</v>
      </c>
      <c r="C15480" s="78">
        <v>1.0020064</v>
      </c>
      <c r="D15480" s="78">
        <v>0.71793839999999998</v>
      </c>
      <c r="E15480" s="78">
        <v>-8.7309849999999994E-2</v>
      </c>
      <c r="F15480" s="78">
        <v>-6.5371380000000007E-2</v>
      </c>
    </row>
    <row r="15481" spans="1:6" x14ac:dyDescent="0.25">
      <c r="A15481">
        <v>15479</v>
      </c>
      <c r="B15481" t="s">
        <v>16371</v>
      </c>
      <c r="C15481" s="78">
        <v>-0.49264446000000001</v>
      </c>
      <c r="D15481" s="78">
        <v>0.83512056000000001</v>
      </c>
      <c r="E15481" s="78">
        <v>-6.4679905999999995E-2</v>
      </c>
      <c r="F15481" s="78">
        <v>-0.12885426</v>
      </c>
    </row>
    <row r="15482" spans="1:6" x14ac:dyDescent="0.25">
      <c r="A15482">
        <v>15480</v>
      </c>
      <c r="B15482" t="s">
        <v>16372</v>
      </c>
      <c r="C15482" s="78">
        <v>0.39376571999999999</v>
      </c>
      <c r="D15482" s="78">
        <v>8.8857149999999996E-2</v>
      </c>
      <c r="E15482" s="78">
        <v>-3.2520796999999997E-2</v>
      </c>
      <c r="F15482" s="78">
        <v>6.1052336999999998E-2</v>
      </c>
    </row>
    <row r="15483" spans="1:6" x14ac:dyDescent="0.25">
      <c r="A15483">
        <v>15481</v>
      </c>
      <c r="B15483" t="s">
        <v>16373</v>
      </c>
      <c r="C15483" s="78">
        <v>-0.54613400000000001</v>
      </c>
      <c r="D15483" s="78">
        <v>0.59625989999999995</v>
      </c>
      <c r="E15483" s="78">
        <v>-3.6857164999999997E-2</v>
      </c>
      <c r="F15483" s="78">
        <v>-0.27315246999999998</v>
      </c>
    </row>
    <row r="15484" spans="1:6" x14ac:dyDescent="0.25">
      <c r="A15484">
        <v>15482</v>
      </c>
      <c r="B15484" t="s">
        <v>16374</v>
      </c>
      <c r="C15484" s="78">
        <v>0.71498170000000005</v>
      </c>
      <c r="D15484" s="78">
        <v>0.36200926</v>
      </c>
      <c r="E15484" s="78">
        <v>-3.8474016000000001E-3</v>
      </c>
      <c r="F15484" s="78">
        <v>-0.15274392000000001</v>
      </c>
    </row>
    <row r="15485" spans="1:6" x14ac:dyDescent="0.25">
      <c r="A15485">
        <v>15483</v>
      </c>
      <c r="B15485" t="s">
        <v>16375</v>
      </c>
      <c r="C15485" s="78">
        <v>1.5133113</v>
      </c>
      <c r="D15485" s="78">
        <v>-4.0319104000000001</v>
      </c>
      <c r="E15485" s="78">
        <v>-3.2683945999999998E-2</v>
      </c>
      <c r="F15485" s="78">
        <v>5.9233300000000003E-2</v>
      </c>
    </row>
    <row r="15486" spans="1:6" x14ac:dyDescent="0.25">
      <c r="A15486">
        <v>15484</v>
      </c>
      <c r="B15486" t="s">
        <v>16376</v>
      </c>
      <c r="C15486" s="78">
        <v>-1.9954213999999999</v>
      </c>
      <c r="D15486" s="78">
        <v>-1.5408383999999999</v>
      </c>
      <c r="E15486" s="78">
        <v>-5.6198860000000003E-2</v>
      </c>
      <c r="F15486" s="78">
        <v>0.10282524</v>
      </c>
    </row>
    <row r="15487" spans="1:6" x14ac:dyDescent="0.25">
      <c r="A15487">
        <v>15485</v>
      </c>
      <c r="B15487" t="s">
        <v>16377</v>
      </c>
      <c r="C15487" s="78">
        <v>-0.25351804</v>
      </c>
      <c r="D15487" s="78">
        <v>-3.925468E-2</v>
      </c>
      <c r="E15487" s="78">
        <v>0.12038036000000001</v>
      </c>
      <c r="F15487" s="78">
        <v>-0.56465644000000004</v>
      </c>
    </row>
    <row r="15488" spans="1:6" x14ac:dyDescent="0.25">
      <c r="A15488">
        <v>15486</v>
      </c>
      <c r="B15488" t="s">
        <v>16378</v>
      </c>
      <c r="C15488" s="78">
        <v>-0.69211524999999996</v>
      </c>
      <c r="D15488" s="78">
        <v>1.271347</v>
      </c>
      <c r="E15488" s="78">
        <v>-3.1657196999999998E-2</v>
      </c>
      <c r="F15488" s="78">
        <v>-6.5912890000000002E-2</v>
      </c>
    </row>
    <row r="15489" spans="1:6" x14ac:dyDescent="0.25">
      <c r="A15489">
        <v>15487</v>
      </c>
      <c r="B15489" t="s">
        <v>16379</v>
      </c>
      <c r="C15489" s="78">
        <v>-0.32442850000000001</v>
      </c>
      <c r="D15489" s="78">
        <v>1.2748383999999999</v>
      </c>
      <c r="E15489" s="78">
        <v>-3.4390595000000003E-2</v>
      </c>
      <c r="F15489" s="78">
        <v>0.17954011</v>
      </c>
    </row>
    <row r="15490" spans="1:6" x14ac:dyDescent="0.25">
      <c r="A15490">
        <v>15488</v>
      </c>
      <c r="B15490" t="s">
        <v>16380</v>
      </c>
      <c r="C15490" s="78">
        <v>-0.3808725</v>
      </c>
      <c r="D15490" s="78">
        <v>0.69460803000000004</v>
      </c>
      <c r="E15490" s="78">
        <v>-3.4390595000000003E-2</v>
      </c>
      <c r="F15490" s="78">
        <v>0.17954011</v>
      </c>
    </row>
    <row r="15491" spans="1:6" x14ac:dyDescent="0.25">
      <c r="A15491">
        <v>15489</v>
      </c>
      <c r="B15491" t="s">
        <v>16381</v>
      </c>
      <c r="C15491" s="78">
        <v>-0.93894319999999998</v>
      </c>
      <c r="D15491" s="78">
        <v>1.6184221999999999</v>
      </c>
      <c r="E15491" s="78">
        <v>-8.4049570000000004E-2</v>
      </c>
      <c r="F15491" s="78">
        <v>-3.6937117999999998E-2</v>
      </c>
    </row>
    <row r="15492" spans="1:6" x14ac:dyDescent="0.25">
      <c r="A15492">
        <v>15490</v>
      </c>
      <c r="B15492" t="s">
        <v>16382</v>
      </c>
      <c r="C15492" s="78">
        <v>0.55019474000000002</v>
      </c>
      <c r="D15492" s="78">
        <v>-0.22035080000000001</v>
      </c>
      <c r="E15492" s="78">
        <v>-5.8074646000000001E-2</v>
      </c>
      <c r="F15492" s="78">
        <v>4.8662810000000001E-2</v>
      </c>
    </row>
    <row r="15493" spans="1:6" x14ac:dyDescent="0.25">
      <c r="A15493">
        <v>15491</v>
      </c>
      <c r="B15493" t="s">
        <v>16383</v>
      </c>
      <c r="C15493" s="78">
        <v>0.78883826999999995</v>
      </c>
      <c r="D15493" s="78">
        <v>0.94220040000000005</v>
      </c>
      <c r="E15493" s="78">
        <v>-0.12168994499999999</v>
      </c>
      <c r="F15493" s="78">
        <v>5.0457910000000002E-2</v>
      </c>
    </row>
    <row r="15494" spans="1:6" x14ac:dyDescent="0.25">
      <c r="A15494">
        <v>15492</v>
      </c>
      <c r="B15494" t="s">
        <v>16384</v>
      </c>
      <c r="C15494" s="78">
        <v>0.15837899</v>
      </c>
      <c r="D15494" s="78">
        <v>-0.21730437999999999</v>
      </c>
      <c r="E15494" s="78">
        <v>-9.1326729999999995E-2</v>
      </c>
      <c r="F15494" s="78">
        <v>8.8764936000000003E-2</v>
      </c>
    </row>
    <row r="15495" spans="1:6" x14ac:dyDescent="0.25">
      <c r="A15495">
        <v>15493</v>
      </c>
      <c r="B15495" t="s">
        <v>16385</v>
      </c>
      <c r="C15495" s="78">
        <v>-0.74201240000000002</v>
      </c>
      <c r="D15495" s="78">
        <v>-0.78318940000000004</v>
      </c>
      <c r="E15495" s="78">
        <v>-8.3559914999999998E-2</v>
      </c>
      <c r="F15495" s="78">
        <v>2.5550336E-2</v>
      </c>
    </row>
    <row r="15496" spans="1:6" x14ac:dyDescent="0.25">
      <c r="A15496">
        <v>15494</v>
      </c>
      <c r="B15496" t="s">
        <v>16386</v>
      </c>
      <c r="C15496" s="78">
        <v>1.2682</v>
      </c>
      <c r="D15496" s="78">
        <v>1.3668796000000001</v>
      </c>
      <c r="E15496" s="78">
        <v>-3.4390595000000003E-2</v>
      </c>
      <c r="F15496" s="78">
        <v>0.17954011</v>
      </c>
    </row>
    <row r="15497" spans="1:6" x14ac:dyDescent="0.25">
      <c r="A15497">
        <v>15495</v>
      </c>
      <c r="B15497" t="s">
        <v>16387</v>
      </c>
      <c r="C15497" s="78">
        <v>1.8350869999999999</v>
      </c>
      <c r="D15497" s="78">
        <v>2.2787459999999999</v>
      </c>
      <c r="E15497" s="78">
        <v>-8.8959200000000002E-2</v>
      </c>
      <c r="F15497" s="78">
        <v>5.9936023999999997E-2</v>
      </c>
    </row>
    <row r="15498" spans="1:6" x14ac:dyDescent="0.25">
      <c r="A15498">
        <v>15496</v>
      </c>
      <c r="B15498" t="s">
        <v>16388</v>
      </c>
      <c r="C15498" s="78">
        <v>0.44684943999999999</v>
      </c>
      <c r="D15498" s="78">
        <v>-1.4734898000000001</v>
      </c>
      <c r="E15498" s="78">
        <v>-3.4390595000000003E-2</v>
      </c>
      <c r="F15498" s="78">
        <v>0.17954011</v>
      </c>
    </row>
    <row r="15499" spans="1:6" x14ac:dyDescent="0.25">
      <c r="A15499">
        <v>15497</v>
      </c>
      <c r="B15499" t="s">
        <v>16389</v>
      </c>
      <c r="C15499" s="78">
        <v>-0.69293919999999998</v>
      </c>
      <c r="D15499" s="78">
        <v>0.32926568000000001</v>
      </c>
      <c r="E15499" s="78">
        <v>3.3983957000000002E-2</v>
      </c>
      <c r="F15499" s="78">
        <v>0.16674296999999999</v>
      </c>
    </row>
    <row r="15500" spans="1:6" x14ac:dyDescent="0.25">
      <c r="A15500">
        <v>15498</v>
      </c>
      <c r="B15500" t="s">
        <v>16390</v>
      </c>
      <c r="C15500" s="78">
        <v>-1.9814167</v>
      </c>
      <c r="D15500" s="78">
        <v>-1.2392292</v>
      </c>
      <c r="E15500" s="78">
        <v>-3.8376960000000002E-2</v>
      </c>
      <c r="F15500" s="78">
        <v>2.5952428999999999E-2</v>
      </c>
    </row>
    <row r="15501" spans="1:6" x14ac:dyDescent="0.25">
      <c r="A15501">
        <v>15499</v>
      </c>
      <c r="B15501" t="s">
        <v>16391</v>
      </c>
      <c r="C15501" s="78">
        <v>-0.36487183000000001</v>
      </c>
      <c r="D15501" s="78">
        <v>1.5641668</v>
      </c>
      <c r="E15501" s="78">
        <v>-2.8459716999999999E-2</v>
      </c>
      <c r="F15501" s="78">
        <v>5.1526725000000002E-3</v>
      </c>
    </row>
    <row r="15502" spans="1:6" x14ac:dyDescent="0.25">
      <c r="A15502">
        <v>15500</v>
      </c>
      <c r="B15502" t="s">
        <v>16392</v>
      </c>
      <c r="C15502" s="78">
        <v>-0.50373584000000005</v>
      </c>
      <c r="D15502" s="78">
        <v>-1.0636992000000001</v>
      </c>
      <c r="E15502" s="78">
        <v>-3.4390595000000003E-2</v>
      </c>
      <c r="F15502" s="78">
        <v>0.17954011</v>
      </c>
    </row>
    <row r="15503" spans="1:6" x14ac:dyDescent="0.25">
      <c r="A15503">
        <v>15501</v>
      </c>
      <c r="B15503" t="s">
        <v>16393</v>
      </c>
      <c r="C15503" s="78">
        <v>-9.2258154999999994E-2</v>
      </c>
      <c r="D15503" s="78">
        <v>1.2127805</v>
      </c>
      <c r="E15503" s="78">
        <v>-6.8359809999999993E-2</v>
      </c>
      <c r="F15503" s="78">
        <v>1.3329028999999999E-2</v>
      </c>
    </row>
    <row r="15504" spans="1:6" x14ac:dyDescent="0.25">
      <c r="A15504">
        <v>15502</v>
      </c>
      <c r="B15504" t="s">
        <v>16394</v>
      </c>
      <c r="C15504" s="78">
        <v>0.19441249999999999</v>
      </c>
      <c r="D15504" s="78">
        <v>-0.43576946999999999</v>
      </c>
      <c r="E15504" s="78">
        <v>-3.4390595000000003E-2</v>
      </c>
      <c r="F15504" s="78">
        <v>0.17954011</v>
      </c>
    </row>
    <row r="15505" spans="1:6" x14ac:dyDescent="0.25">
      <c r="A15505">
        <v>15503</v>
      </c>
      <c r="B15505" t="s">
        <v>16395</v>
      </c>
      <c r="C15505" s="78">
        <v>1.0912934999999999</v>
      </c>
      <c r="D15505" s="78">
        <v>-1.4298067000000001</v>
      </c>
      <c r="E15505" s="78">
        <v>-3.1526744000000002E-2</v>
      </c>
      <c r="F15505" s="78">
        <v>-0.16363875999999999</v>
      </c>
    </row>
    <row r="15506" spans="1:6" x14ac:dyDescent="0.25">
      <c r="A15506">
        <v>15504</v>
      </c>
      <c r="B15506" t="s">
        <v>16396</v>
      </c>
      <c r="C15506" s="78">
        <v>0.83906674000000003</v>
      </c>
      <c r="D15506" s="78">
        <v>0.90232659999999998</v>
      </c>
      <c r="E15506" s="78">
        <v>-6.5214839999999996E-2</v>
      </c>
      <c r="F15506" s="78">
        <v>-7.5324550000000004E-2</v>
      </c>
    </row>
    <row r="15507" spans="1:6" x14ac:dyDescent="0.25">
      <c r="A15507">
        <v>15505</v>
      </c>
      <c r="B15507" t="s">
        <v>16397</v>
      </c>
      <c r="C15507" s="78">
        <v>-0.35030094000000001</v>
      </c>
      <c r="D15507" s="78">
        <v>0.83046125999999998</v>
      </c>
      <c r="E15507" s="78">
        <v>7.6677250000000002E-2</v>
      </c>
      <c r="F15507" s="78">
        <v>-0.17822514</v>
      </c>
    </row>
    <row r="15508" spans="1:6" x14ac:dyDescent="0.25">
      <c r="A15508">
        <v>15506</v>
      </c>
      <c r="B15508" t="s">
        <v>16398</v>
      </c>
      <c r="C15508" s="78">
        <v>1.3333522</v>
      </c>
      <c r="D15508" s="78">
        <v>0.90511870000000005</v>
      </c>
      <c r="E15508" s="78">
        <v>-2.1522106999999999E-2</v>
      </c>
      <c r="F15508" s="78">
        <v>5.1311776000000003E-2</v>
      </c>
    </row>
    <row r="15509" spans="1:6" x14ac:dyDescent="0.25">
      <c r="A15509">
        <v>15507</v>
      </c>
      <c r="B15509" t="s">
        <v>16399</v>
      </c>
      <c r="C15509" s="78">
        <v>0.77958000000000005</v>
      </c>
      <c r="D15509" s="78">
        <v>-3.5213467999999999</v>
      </c>
      <c r="E15509" s="78">
        <v>-3.6678344000000002E-2</v>
      </c>
      <c r="F15509" s="78">
        <v>-3.7874832999999997E-2</v>
      </c>
    </row>
    <row r="15510" spans="1:6" x14ac:dyDescent="0.25">
      <c r="A15510">
        <v>15508</v>
      </c>
      <c r="B15510" t="s">
        <v>16400</v>
      </c>
      <c r="C15510" s="78">
        <v>2.7286416999999998</v>
      </c>
      <c r="D15510" s="78">
        <v>1.7584629000000001</v>
      </c>
      <c r="E15510" s="78">
        <v>1.7697011</v>
      </c>
      <c r="F15510" s="78">
        <v>-6.7752839999999995E-2</v>
      </c>
    </row>
    <row r="15511" spans="1:6" x14ac:dyDescent="0.25">
      <c r="A15511">
        <v>15509</v>
      </c>
      <c r="B15511" t="s">
        <v>16401</v>
      </c>
      <c r="C15511" s="78">
        <v>1.7166957</v>
      </c>
      <c r="D15511" s="78">
        <v>-1.1485087</v>
      </c>
      <c r="E15511" s="78">
        <v>-3.4390595000000003E-2</v>
      </c>
      <c r="F15511" s="78">
        <v>0.17954011</v>
      </c>
    </row>
    <row r="15512" spans="1:6" x14ac:dyDescent="0.25">
      <c r="A15512">
        <v>15510</v>
      </c>
      <c r="B15512" t="s">
        <v>16402</v>
      </c>
      <c r="C15512" s="78">
        <v>-1.9279196999999999</v>
      </c>
      <c r="D15512" s="78">
        <v>1.1712556000000001</v>
      </c>
      <c r="E15512" s="78">
        <v>-3.4390595000000003E-2</v>
      </c>
      <c r="F15512" s="78">
        <v>0.17954011</v>
      </c>
    </row>
    <row r="15513" spans="1:6" x14ac:dyDescent="0.25">
      <c r="A15513">
        <v>15511</v>
      </c>
      <c r="B15513" t="s">
        <v>16403</v>
      </c>
      <c r="C15513" s="78">
        <v>-3.6731510000000002E-2</v>
      </c>
      <c r="D15513" s="78">
        <v>-0.64157940000000002</v>
      </c>
      <c r="E15513" s="78">
        <v>-8.4415816000000005E-2</v>
      </c>
      <c r="F15513" s="78">
        <v>1.084511E-2</v>
      </c>
    </row>
    <row r="15514" spans="1:6" x14ac:dyDescent="0.25">
      <c r="A15514">
        <v>15512</v>
      </c>
      <c r="B15514" t="s">
        <v>16404</v>
      </c>
      <c r="C15514" s="78">
        <v>0.73132014000000001</v>
      </c>
      <c r="D15514" s="78">
        <v>-2.3773014999999998E-3</v>
      </c>
      <c r="E15514" s="78">
        <v>6.4841609999999994E-2</v>
      </c>
      <c r="F15514" s="78">
        <v>-0.17269994</v>
      </c>
    </row>
    <row r="15515" spans="1:6" x14ac:dyDescent="0.25">
      <c r="A15515">
        <v>15513</v>
      </c>
      <c r="B15515" t="s">
        <v>16405</v>
      </c>
      <c r="C15515" s="78">
        <v>-0.39919195000000002</v>
      </c>
      <c r="D15515" s="78">
        <v>-0.59226509999999999</v>
      </c>
      <c r="E15515" s="78">
        <v>-6.032498E-2</v>
      </c>
      <c r="F15515" s="78">
        <v>-2.3041457000000001E-2</v>
      </c>
    </row>
    <row r="15516" spans="1:6" x14ac:dyDescent="0.25">
      <c r="A15516">
        <v>15514</v>
      </c>
      <c r="B15516" t="s">
        <v>16406</v>
      </c>
      <c r="C15516" s="78">
        <v>-1.2893968</v>
      </c>
      <c r="D15516" s="78">
        <v>-0.42441812000000001</v>
      </c>
      <c r="E15516" s="78">
        <v>-2.8776797999999999E-2</v>
      </c>
      <c r="F15516" s="78">
        <v>6.9699479999999994E-2</v>
      </c>
    </row>
    <row r="15517" spans="1:6" x14ac:dyDescent="0.25">
      <c r="A15517">
        <v>15515</v>
      </c>
      <c r="B15517" t="s">
        <v>16407</v>
      </c>
      <c r="C15517" s="78">
        <v>-1.4520325999999999</v>
      </c>
      <c r="D15517" s="78">
        <v>0.93270430000000004</v>
      </c>
      <c r="E15517" s="78">
        <v>2.0160503999999999E-2</v>
      </c>
      <c r="F15517" s="78">
        <v>4.3991982999999998E-2</v>
      </c>
    </row>
    <row r="15518" spans="1:6" x14ac:dyDescent="0.25">
      <c r="A15518">
        <v>15516</v>
      </c>
      <c r="B15518" t="s">
        <v>16408</v>
      </c>
      <c r="C15518" s="78">
        <v>0.86271260000000005</v>
      </c>
      <c r="D15518" s="78">
        <v>-0.18691319000000001</v>
      </c>
      <c r="E15518" s="78">
        <v>-7.9202510000000004E-2</v>
      </c>
      <c r="F15518" s="78">
        <v>4.0739983E-2</v>
      </c>
    </row>
    <row r="15519" spans="1:6" x14ac:dyDescent="0.25">
      <c r="A15519">
        <v>15517</v>
      </c>
      <c r="B15519" t="s">
        <v>16409</v>
      </c>
      <c r="C15519" s="78">
        <v>-1.0306903000000001</v>
      </c>
      <c r="D15519" s="78">
        <v>1.3336003000000001</v>
      </c>
      <c r="E15519" s="78">
        <v>-3.4390595000000003E-2</v>
      </c>
      <c r="F15519" s="78">
        <v>0.17954011</v>
      </c>
    </row>
    <row r="15520" spans="1:6" x14ac:dyDescent="0.25">
      <c r="A15520">
        <v>15518</v>
      </c>
      <c r="B15520" t="s">
        <v>16410</v>
      </c>
      <c r="C15520" s="78">
        <v>-0.86744034000000003</v>
      </c>
      <c r="D15520" s="78">
        <v>-0.89390230000000004</v>
      </c>
      <c r="E15520" s="78">
        <v>-7.6304150000000001E-2</v>
      </c>
      <c r="F15520" s="78">
        <v>6.5530404E-2</v>
      </c>
    </row>
    <row r="15521" spans="1:6" x14ac:dyDescent="0.25">
      <c r="A15521">
        <v>15519</v>
      </c>
      <c r="B15521" t="s">
        <v>16411</v>
      </c>
      <c r="C15521" s="78">
        <v>0.68708049999999998</v>
      </c>
      <c r="D15521" s="78">
        <v>-0.52828693000000004</v>
      </c>
      <c r="E15521" s="78">
        <v>-5.9149064000000001E-2</v>
      </c>
      <c r="F15521" s="78">
        <v>1.6027956999999999E-2</v>
      </c>
    </row>
    <row r="15522" spans="1:6" x14ac:dyDescent="0.25">
      <c r="A15522">
        <v>15520</v>
      </c>
      <c r="B15522" t="s">
        <v>16412</v>
      </c>
      <c r="C15522" s="78">
        <v>-0.32047947999999998</v>
      </c>
      <c r="D15522" s="78">
        <v>0.23036930999999999</v>
      </c>
      <c r="E15522" s="78">
        <v>-9.4718999999999998E-2</v>
      </c>
      <c r="F15522" s="78">
        <v>-7.7385620000000002E-2</v>
      </c>
    </row>
    <row r="15523" spans="1:6" x14ac:dyDescent="0.25">
      <c r="A15523">
        <v>15521</v>
      </c>
      <c r="B15523" t="s">
        <v>16413</v>
      </c>
      <c r="C15523" s="78">
        <v>0.43412020000000001</v>
      </c>
      <c r="D15523" s="78">
        <v>-0.53226700000000005</v>
      </c>
      <c r="E15523" s="78">
        <v>-6.2046707E-2</v>
      </c>
      <c r="F15523" s="78">
        <v>2.9127403999999999E-2</v>
      </c>
    </row>
    <row r="15524" spans="1:6" x14ac:dyDescent="0.25">
      <c r="A15524">
        <v>15522</v>
      </c>
      <c r="B15524" t="s">
        <v>16414</v>
      </c>
      <c r="C15524" s="78">
        <v>0.26795855000000002</v>
      </c>
      <c r="D15524" s="78">
        <v>-1.8343784000000001</v>
      </c>
      <c r="E15524" s="78">
        <v>-3.4390595000000003E-2</v>
      </c>
      <c r="F15524" s="78">
        <v>0.17954011</v>
      </c>
    </row>
    <row r="15525" spans="1:6" x14ac:dyDescent="0.25">
      <c r="A15525">
        <v>15523</v>
      </c>
      <c r="B15525" t="s">
        <v>16415</v>
      </c>
      <c r="C15525" s="78">
        <v>-3.3356751999999998</v>
      </c>
      <c r="D15525" s="78">
        <v>-0.32156960000000001</v>
      </c>
      <c r="E15525" s="78">
        <v>-3.4390595000000003E-2</v>
      </c>
      <c r="F15525" s="78">
        <v>0.17954011</v>
      </c>
    </row>
    <row r="15526" spans="1:6" x14ac:dyDescent="0.25">
      <c r="A15526">
        <v>15524</v>
      </c>
      <c r="B15526" t="s">
        <v>16416</v>
      </c>
      <c r="C15526" s="78">
        <v>-0.3339492</v>
      </c>
      <c r="D15526" s="78">
        <v>-0.99005723000000001</v>
      </c>
      <c r="E15526" s="78">
        <v>-7.4587990000000007E-2</v>
      </c>
      <c r="F15526" s="78">
        <v>-0.19415221999999999</v>
      </c>
    </row>
    <row r="15527" spans="1:6" x14ac:dyDescent="0.25">
      <c r="A15527">
        <v>15525</v>
      </c>
      <c r="B15527" t="s">
        <v>16417</v>
      </c>
      <c r="C15527" s="78">
        <v>-5.1391065E-2</v>
      </c>
      <c r="D15527" s="78">
        <v>0.42737501999999999</v>
      </c>
      <c r="E15527" s="78">
        <v>0.56219160000000001</v>
      </c>
      <c r="F15527" s="78">
        <v>-0.75333629999999996</v>
      </c>
    </row>
    <row r="15528" spans="1:6" x14ac:dyDescent="0.25">
      <c r="A15528">
        <v>15526</v>
      </c>
      <c r="B15528" t="s">
        <v>16418</v>
      </c>
      <c r="C15528" s="78">
        <v>3.4522325E-2</v>
      </c>
      <c r="D15528" s="78">
        <v>-0.29015964</v>
      </c>
      <c r="E15528" s="78">
        <v>-8.0074616000000001E-2</v>
      </c>
      <c r="F15528" s="78">
        <v>8.2865275000000002E-2</v>
      </c>
    </row>
    <row r="15529" spans="1:6" x14ac:dyDescent="0.25">
      <c r="A15529">
        <v>15527</v>
      </c>
      <c r="B15529" t="s">
        <v>16419</v>
      </c>
      <c r="C15529" s="78">
        <v>0.28665616999999999</v>
      </c>
      <c r="D15529" s="78">
        <v>-0.17881881999999999</v>
      </c>
      <c r="E15529" s="78">
        <v>-3.4390595000000003E-2</v>
      </c>
      <c r="F15529" s="78">
        <v>0.17954011</v>
      </c>
    </row>
    <row r="15530" spans="1:6" x14ac:dyDescent="0.25">
      <c r="A15530">
        <v>15528</v>
      </c>
      <c r="B15530" t="s">
        <v>16420</v>
      </c>
      <c r="C15530" s="78">
        <v>-0.81730829999999999</v>
      </c>
      <c r="D15530" s="78">
        <v>2.1260306999999998</v>
      </c>
      <c r="E15530" s="78">
        <v>-3.4069914E-2</v>
      </c>
      <c r="F15530" s="78">
        <v>7.1037403999999998E-2</v>
      </c>
    </row>
    <row r="15531" spans="1:6" x14ac:dyDescent="0.25">
      <c r="A15531">
        <v>15529</v>
      </c>
      <c r="B15531" t="s">
        <v>16421</v>
      </c>
      <c r="C15531" s="78">
        <v>-3.4453869999999998E-2</v>
      </c>
      <c r="D15531" s="78">
        <v>1.0555577</v>
      </c>
      <c r="E15531" s="78">
        <v>-1.9619894999999998E-2</v>
      </c>
      <c r="F15531" s="78">
        <v>-0.3072124</v>
      </c>
    </row>
    <row r="15532" spans="1:6" x14ac:dyDescent="0.25">
      <c r="A15532">
        <v>15530</v>
      </c>
      <c r="B15532" t="s">
        <v>16422</v>
      </c>
      <c r="C15532" s="78">
        <v>0.15682378</v>
      </c>
      <c r="D15532" s="78">
        <v>0.95378757000000003</v>
      </c>
      <c r="E15532" s="78">
        <v>-3.4390595000000003E-2</v>
      </c>
      <c r="F15532" s="78">
        <v>0.17954011</v>
      </c>
    </row>
    <row r="15533" spans="1:6" x14ac:dyDescent="0.25">
      <c r="A15533">
        <v>15531</v>
      </c>
      <c r="B15533" t="s">
        <v>16423</v>
      </c>
      <c r="C15533" s="78">
        <v>-1.0863925999999999</v>
      </c>
      <c r="D15533" s="78">
        <v>0.70753980000000005</v>
      </c>
      <c r="E15533" s="78">
        <v>-3.4390595000000003E-2</v>
      </c>
      <c r="F15533" s="78">
        <v>0.17954011</v>
      </c>
    </row>
    <row r="15534" spans="1:6" x14ac:dyDescent="0.25">
      <c r="A15534">
        <v>15532</v>
      </c>
      <c r="B15534" t="s">
        <v>16424</v>
      </c>
      <c r="C15534" s="78">
        <v>-0.52031720000000004</v>
      </c>
      <c r="D15534" s="78">
        <v>-0.80978490000000003</v>
      </c>
      <c r="E15534" s="78">
        <v>-0.10945931</v>
      </c>
      <c r="F15534" s="78">
        <v>-0.38897525999999999</v>
      </c>
    </row>
    <row r="15535" spans="1:6" x14ac:dyDescent="0.25">
      <c r="A15535">
        <v>15533</v>
      </c>
      <c r="B15535" t="s">
        <v>16425</v>
      </c>
      <c r="C15535" s="78">
        <v>-0.40114309999999997</v>
      </c>
      <c r="D15535" s="78">
        <v>-0.67787109999999995</v>
      </c>
      <c r="E15535" s="78">
        <v>-8.7330564999999999E-2</v>
      </c>
      <c r="F15535" s="78">
        <v>6.1721579999999998E-2</v>
      </c>
    </row>
    <row r="15536" spans="1:6" x14ac:dyDescent="0.25">
      <c r="A15536">
        <v>15534</v>
      </c>
      <c r="B15536" t="s">
        <v>16426</v>
      </c>
      <c r="C15536" s="78">
        <v>0.93104993999999996</v>
      </c>
      <c r="D15536" s="78">
        <v>0.58987915999999996</v>
      </c>
      <c r="E15536" s="78">
        <v>1.3190757500000001E-2</v>
      </c>
      <c r="F15536" s="78">
        <v>0.12737090000000001</v>
      </c>
    </row>
    <row r="15537" spans="1:6" x14ac:dyDescent="0.25">
      <c r="A15537">
        <v>15535</v>
      </c>
      <c r="B15537" t="s">
        <v>16427</v>
      </c>
      <c r="C15537" s="78">
        <v>4.1134209999999997E-2</v>
      </c>
      <c r="D15537" s="78">
        <v>0.17321665999999999</v>
      </c>
      <c r="E15537" s="78">
        <v>-3.4390595000000003E-2</v>
      </c>
      <c r="F15537" s="78">
        <v>0.17954011</v>
      </c>
    </row>
    <row r="15538" spans="1:6" x14ac:dyDescent="0.25">
      <c r="A15538">
        <v>15536</v>
      </c>
      <c r="B15538" t="s">
        <v>16428</v>
      </c>
      <c r="C15538" s="78">
        <v>-1.1212822</v>
      </c>
      <c r="D15538" s="78">
        <v>1.3184731999999999</v>
      </c>
      <c r="E15538" s="78">
        <v>-3.4390595000000003E-2</v>
      </c>
      <c r="F15538" s="78">
        <v>0.17954011</v>
      </c>
    </row>
    <row r="15539" spans="1:6" x14ac:dyDescent="0.25">
      <c r="A15539">
        <v>15537</v>
      </c>
      <c r="B15539" t="s">
        <v>16429</v>
      </c>
      <c r="C15539" s="78">
        <v>-0.51241210000000004</v>
      </c>
      <c r="D15539" s="78">
        <v>6.2513280000000004E-2</v>
      </c>
      <c r="E15539" s="78">
        <v>-5.4385719999999999E-2</v>
      </c>
      <c r="F15539" s="78">
        <v>3.9052516000000002E-2</v>
      </c>
    </row>
    <row r="15540" spans="1:6" x14ac:dyDescent="0.25">
      <c r="A15540">
        <v>15538</v>
      </c>
      <c r="B15540" t="s">
        <v>16430</v>
      </c>
      <c r="C15540" s="78">
        <v>-1.1148548</v>
      </c>
      <c r="D15540" s="78">
        <v>0.33302769999999998</v>
      </c>
      <c r="E15540" s="78">
        <v>-8.7158979999999997E-2</v>
      </c>
      <c r="F15540" s="78">
        <v>-1.44109875E-2</v>
      </c>
    </row>
    <row r="15541" spans="1:6" x14ac:dyDescent="0.25">
      <c r="A15541">
        <v>15539</v>
      </c>
      <c r="B15541" t="s">
        <v>16431</v>
      </c>
      <c r="C15541" s="78">
        <v>4.3916135000000001</v>
      </c>
      <c r="D15541" s="78">
        <v>1.2162774999999999</v>
      </c>
      <c r="E15541" s="78">
        <v>-3.4390595000000003E-2</v>
      </c>
      <c r="F15541" s="78">
        <v>0.17954011</v>
      </c>
    </row>
    <row r="15542" spans="1:6" x14ac:dyDescent="0.25">
      <c r="A15542">
        <v>15540</v>
      </c>
      <c r="B15542" t="s">
        <v>16432</v>
      </c>
      <c r="C15542" s="78">
        <v>1.7856277</v>
      </c>
      <c r="D15542" s="78">
        <v>-0.13122102999999999</v>
      </c>
      <c r="E15542" s="78">
        <v>-6.8212803000000004E-3</v>
      </c>
      <c r="F15542" s="78">
        <v>-1.9237279999999999E-2</v>
      </c>
    </row>
    <row r="15543" spans="1:6" x14ac:dyDescent="0.25">
      <c r="A15543">
        <v>15541</v>
      </c>
      <c r="B15543" t="s">
        <v>16433</v>
      </c>
      <c r="C15543" s="78">
        <v>4.095345</v>
      </c>
      <c r="D15543" s="78">
        <v>0.28858683000000002</v>
      </c>
      <c r="E15543" s="78">
        <v>-7.9474299999999998E-2</v>
      </c>
      <c r="F15543" s="78">
        <v>0.10493876000000001</v>
      </c>
    </row>
    <row r="15544" spans="1:6" x14ac:dyDescent="0.25">
      <c r="A15544">
        <v>15542</v>
      </c>
      <c r="B15544" t="s">
        <v>16434</v>
      </c>
      <c r="C15544" s="78">
        <v>0.50411450000000002</v>
      </c>
      <c r="D15544" s="78">
        <v>-1.2570927000000001</v>
      </c>
      <c r="E15544" s="78">
        <v>-8.4981920000000002E-2</v>
      </c>
      <c r="F15544" s="78">
        <v>4.0460943999999999E-2</v>
      </c>
    </row>
    <row r="15545" spans="1:6" x14ac:dyDescent="0.25">
      <c r="A15545">
        <v>15543</v>
      </c>
      <c r="B15545" t="s">
        <v>16435</v>
      </c>
      <c r="C15545" s="78">
        <v>0.44083466999999998</v>
      </c>
      <c r="D15545" s="78">
        <v>-1.7868986</v>
      </c>
      <c r="E15545" s="78">
        <v>-0.10287577000000001</v>
      </c>
      <c r="F15545" s="78">
        <v>-0.21825401</v>
      </c>
    </row>
    <row r="15546" spans="1:6" x14ac:dyDescent="0.25">
      <c r="A15546">
        <v>15544</v>
      </c>
      <c r="B15546" t="s">
        <v>16436</v>
      </c>
      <c r="C15546" s="78">
        <v>-0.72114204999999998</v>
      </c>
      <c r="D15546" s="78">
        <v>-0.7479768</v>
      </c>
      <c r="E15546" s="78">
        <v>-3.4390595000000003E-2</v>
      </c>
      <c r="F15546" s="78">
        <v>0.17954011</v>
      </c>
    </row>
    <row r="15547" spans="1:6" x14ac:dyDescent="0.25">
      <c r="A15547">
        <v>15545</v>
      </c>
      <c r="B15547" t="s">
        <v>16437</v>
      </c>
      <c r="C15547" s="78">
        <v>0.47235783999999997</v>
      </c>
      <c r="D15547" s="78">
        <v>-0.57319724999999999</v>
      </c>
      <c r="E15547" s="78">
        <v>-3.4390595000000003E-2</v>
      </c>
      <c r="F15547" s="78">
        <v>0.17954011</v>
      </c>
    </row>
    <row r="15548" spans="1:6" x14ac:dyDescent="0.25">
      <c r="A15548">
        <v>15546</v>
      </c>
      <c r="B15548" t="s">
        <v>16438</v>
      </c>
      <c r="C15548" s="78">
        <v>-0.90375830000000001</v>
      </c>
      <c r="D15548" s="78">
        <v>0.49354002000000002</v>
      </c>
      <c r="E15548" s="78">
        <v>-8.7637599999999996E-2</v>
      </c>
      <c r="F15548" s="78">
        <v>6.0053013000000002E-2</v>
      </c>
    </row>
    <row r="15549" spans="1:6" x14ac:dyDescent="0.25">
      <c r="A15549">
        <v>15547</v>
      </c>
      <c r="B15549" t="s">
        <v>16439</v>
      </c>
      <c r="C15549" s="78">
        <v>-2.6442098999999999</v>
      </c>
      <c r="D15549" s="78">
        <v>-0.47739007999999999</v>
      </c>
      <c r="E15549" s="78">
        <v>-3.4390595000000003E-2</v>
      </c>
      <c r="F15549" s="78">
        <v>0.17954011</v>
      </c>
    </row>
    <row r="15550" spans="1:6" x14ac:dyDescent="0.25">
      <c r="A15550">
        <v>15548</v>
      </c>
      <c r="B15550" t="s">
        <v>16440</v>
      </c>
      <c r="C15550" s="78">
        <v>0.7403885</v>
      </c>
      <c r="D15550" s="78">
        <v>-4.5085839999999999</v>
      </c>
      <c r="E15550" s="78">
        <v>-0.10765615000000001</v>
      </c>
      <c r="F15550" s="78">
        <v>-0.19069502999999999</v>
      </c>
    </row>
    <row r="15551" spans="1:6" x14ac:dyDescent="0.25">
      <c r="A15551">
        <v>15549</v>
      </c>
      <c r="B15551" t="s">
        <v>16441</v>
      </c>
      <c r="C15551" s="78">
        <v>-0.84551513</v>
      </c>
      <c r="D15551" s="78">
        <v>1.7851398000000001</v>
      </c>
      <c r="E15551" s="78">
        <v>-9.5641610000000002E-2</v>
      </c>
      <c r="F15551" s="78">
        <v>0.35182476000000001</v>
      </c>
    </row>
    <row r="15552" spans="1:6" x14ac:dyDescent="0.25">
      <c r="A15552">
        <v>15550</v>
      </c>
      <c r="B15552" t="s">
        <v>16442</v>
      </c>
      <c r="C15552" s="78">
        <v>-0.53472410000000004</v>
      </c>
      <c r="D15552" s="78">
        <v>-0.12523767</v>
      </c>
      <c r="E15552" s="78">
        <v>-6.0902980000000002E-2</v>
      </c>
      <c r="F15552" s="78">
        <v>0.112175494</v>
      </c>
    </row>
    <row r="15553" spans="1:6" x14ac:dyDescent="0.25">
      <c r="A15553">
        <v>15551</v>
      </c>
      <c r="B15553" t="s">
        <v>16443</v>
      </c>
      <c r="C15553" s="78">
        <v>-1.1618571</v>
      </c>
      <c r="D15553" s="78">
        <v>2.4083926999999998</v>
      </c>
      <c r="E15553" s="78">
        <v>-6.1843780000000001E-2</v>
      </c>
      <c r="F15553" s="78">
        <v>-6.8406309999999998E-2</v>
      </c>
    </row>
    <row r="15554" spans="1:6" x14ac:dyDescent="0.25">
      <c r="A15554">
        <v>15552</v>
      </c>
      <c r="B15554" t="s">
        <v>16444</v>
      </c>
      <c r="C15554" s="78">
        <v>3.7150666999999999</v>
      </c>
      <c r="D15554" s="78">
        <v>-2.5238056000000002</v>
      </c>
      <c r="E15554" s="78">
        <v>-2.3737290000000002E-3</v>
      </c>
      <c r="F15554" s="78">
        <v>1.9512951000000001E-2</v>
      </c>
    </row>
    <row r="15555" spans="1:6" x14ac:dyDescent="0.25">
      <c r="A15555">
        <v>15553</v>
      </c>
      <c r="B15555" t="s">
        <v>16445</v>
      </c>
      <c r="C15555" s="78">
        <v>-0.94415199999999999</v>
      </c>
      <c r="D15555" s="78">
        <v>-0.36827120000000002</v>
      </c>
      <c r="E15555" s="78">
        <v>-3.9730112999999997E-2</v>
      </c>
      <c r="F15555" s="78">
        <v>8.1666870000000003E-2</v>
      </c>
    </row>
    <row r="15556" spans="1:6" x14ac:dyDescent="0.25">
      <c r="A15556">
        <v>15554</v>
      </c>
      <c r="B15556" t="s">
        <v>16446</v>
      </c>
      <c r="C15556" s="78">
        <v>-0.24451068000000001</v>
      </c>
      <c r="D15556" s="78">
        <v>0.98056745999999995</v>
      </c>
      <c r="E15556" s="78">
        <v>-4.3083370000000003E-2</v>
      </c>
      <c r="F15556" s="78">
        <v>0.12560193</v>
      </c>
    </row>
    <row r="15557" spans="1:6" x14ac:dyDescent="0.25">
      <c r="A15557">
        <v>15555</v>
      </c>
      <c r="B15557" t="s">
        <v>16447</v>
      </c>
      <c r="C15557" s="78">
        <v>0.20120034000000001</v>
      </c>
      <c r="D15557" s="78">
        <v>-3.2430305000000001</v>
      </c>
      <c r="E15557" s="78">
        <v>-9.8541945000000006E-2</v>
      </c>
      <c r="F15557" s="78">
        <v>8.8338860000000005E-2</v>
      </c>
    </row>
    <row r="15558" spans="1:6" x14ac:dyDescent="0.25">
      <c r="A15558">
        <v>15556</v>
      </c>
      <c r="B15558" t="s">
        <v>16448</v>
      </c>
      <c r="C15558" s="78">
        <v>-0.78756429999999999</v>
      </c>
      <c r="D15558" s="78">
        <v>-0.77848459999999997</v>
      </c>
      <c r="E15558" s="78">
        <v>-3.4390595000000003E-2</v>
      </c>
      <c r="F15558" s="78">
        <v>0.17954011</v>
      </c>
    </row>
    <row r="15559" spans="1:6" x14ac:dyDescent="0.25">
      <c r="A15559">
        <v>15557</v>
      </c>
      <c r="B15559" t="s">
        <v>16449</v>
      </c>
      <c r="C15559" s="78">
        <v>-5.6599139999999999E-2</v>
      </c>
      <c r="D15559" s="78">
        <v>-2.5416843999999998</v>
      </c>
      <c r="E15559" s="78">
        <v>-5.9636849999999998E-2</v>
      </c>
      <c r="F15559" s="78">
        <v>5.9665263000000003E-2</v>
      </c>
    </row>
    <row r="15560" spans="1:6" x14ac:dyDescent="0.25">
      <c r="A15560">
        <v>15558</v>
      </c>
      <c r="B15560" t="s">
        <v>16450</v>
      </c>
      <c r="C15560" s="78">
        <v>4.378241</v>
      </c>
      <c r="D15560" s="78">
        <v>0.38659423999999998</v>
      </c>
      <c r="E15560" s="78">
        <v>-8.5336599999999999E-2</v>
      </c>
      <c r="F15560" s="78">
        <v>-1.9818841999999998E-3</v>
      </c>
    </row>
    <row r="15561" spans="1:6" x14ac:dyDescent="0.25">
      <c r="A15561">
        <v>15559</v>
      </c>
      <c r="B15561" t="s">
        <v>16451</v>
      </c>
      <c r="C15561" s="78">
        <v>2.9208796000000001</v>
      </c>
      <c r="D15561" s="78">
        <v>-1.5412935000000001</v>
      </c>
      <c r="E15561" s="78">
        <v>6.5296515999999999E-2</v>
      </c>
      <c r="F15561" s="78">
        <v>-0.21216462999999999</v>
      </c>
    </row>
    <row r="15562" spans="1:6" x14ac:dyDescent="0.25">
      <c r="A15562">
        <v>15560</v>
      </c>
      <c r="B15562" t="s">
        <v>16452</v>
      </c>
      <c r="C15562" s="78">
        <v>-1.1127913</v>
      </c>
      <c r="D15562" s="78">
        <v>0.90544080000000005</v>
      </c>
      <c r="E15562" s="78">
        <v>-7.0415839999999993E-2</v>
      </c>
      <c r="F15562" s="78">
        <v>-8.9753344999999998E-2</v>
      </c>
    </row>
    <row r="15563" spans="1:6" x14ac:dyDescent="0.25">
      <c r="A15563">
        <v>15561</v>
      </c>
      <c r="B15563" t="s">
        <v>16453</v>
      </c>
      <c r="C15563" s="78">
        <v>-2.2744388999999998</v>
      </c>
      <c r="D15563" s="78">
        <v>-1.3729788999999999</v>
      </c>
      <c r="E15563" s="78">
        <v>-6.0212567000000002E-2</v>
      </c>
      <c r="F15563" s="78">
        <v>4.4568657999999997E-2</v>
      </c>
    </row>
    <row r="15564" spans="1:6" x14ac:dyDescent="0.25">
      <c r="A15564">
        <v>15562</v>
      </c>
      <c r="B15564" t="s">
        <v>16454</v>
      </c>
      <c r="C15564" s="78">
        <v>0.85452044000000005</v>
      </c>
      <c r="D15564" s="78">
        <v>0.96610940000000001</v>
      </c>
      <c r="E15564" s="78">
        <v>-3.4390595000000003E-2</v>
      </c>
      <c r="F15564" s="78">
        <v>0.17954011</v>
      </c>
    </row>
    <row r="15565" spans="1:6" x14ac:dyDescent="0.25">
      <c r="A15565">
        <v>15563</v>
      </c>
      <c r="B15565" t="s">
        <v>16455</v>
      </c>
      <c r="C15565" s="78">
        <v>0.87919259999999999</v>
      </c>
      <c r="D15565" s="78">
        <v>-0.89757633000000003</v>
      </c>
      <c r="E15565" s="78">
        <v>-9.2680946E-2</v>
      </c>
      <c r="F15565" s="78">
        <v>6.7377690000000004E-2</v>
      </c>
    </row>
    <row r="15566" spans="1:6" x14ac:dyDescent="0.25">
      <c r="A15566">
        <v>15564</v>
      </c>
      <c r="B15566" t="s">
        <v>16456</v>
      </c>
      <c r="C15566" s="78">
        <v>-1.9875969</v>
      </c>
      <c r="D15566" s="78">
        <v>0.25446305000000002</v>
      </c>
      <c r="E15566" s="78">
        <v>-4.8623167000000002E-2</v>
      </c>
      <c r="F15566" s="78">
        <v>7.4861949999999997E-2</v>
      </c>
    </row>
    <row r="15567" spans="1:6" x14ac:dyDescent="0.25">
      <c r="A15567">
        <v>15565</v>
      </c>
      <c r="B15567" t="s">
        <v>16457</v>
      </c>
      <c r="C15567" s="78">
        <v>1.2216899000000001</v>
      </c>
      <c r="D15567" s="78">
        <v>-1.6211206</v>
      </c>
      <c r="E15567" s="78">
        <v>-7.628828E-2</v>
      </c>
      <c r="F15567" s="78">
        <v>5.5009849999999999E-2</v>
      </c>
    </row>
    <row r="15568" spans="1:6" x14ac:dyDescent="0.25">
      <c r="A15568">
        <v>15566</v>
      </c>
      <c r="B15568" t="s">
        <v>16458</v>
      </c>
      <c r="C15568" s="78">
        <v>-1.1949531</v>
      </c>
      <c r="D15568" s="78">
        <v>1.3837155999999999</v>
      </c>
      <c r="E15568" s="78">
        <v>-0.17071077000000001</v>
      </c>
      <c r="F15568" s="78">
        <v>-0.54920449999999998</v>
      </c>
    </row>
    <row r="15569" spans="1:6" x14ac:dyDescent="0.25">
      <c r="A15569">
        <v>15567</v>
      </c>
      <c r="B15569" t="s">
        <v>16459</v>
      </c>
      <c r="C15569" s="78">
        <v>-0.30322009999999999</v>
      </c>
      <c r="D15569" s="78">
        <v>1.3907406</v>
      </c>
      <c r="E15569" s="78">
        <v>-7.5785204999999994E-2</v>
      </c>
      <c r="F15569" s="78">
        <v>5.3455799999999998E-2</v>
      </c>
    </row>
    <row r="15570" spans="1:6" x14ac:dyDescent="0.25">
      <c r="A15570">
        <v>15568</v>
      </c>
      <c r="B15570" t="s">
        <v>16460</v>
      </c>
      <c r="C15570" s="78">
        <v>-0.92689144999999995</v>
      </c>
      <c r="D15570" s="78">
        <v>0.99701404999999999</v>
      </c>
      <c r="E15570" s="78">
        <v>-8.0077629999999997E-2</v>
      </c>
      <c r="F15570" s="78">
        <v>0.11585556</v>
      </c>
    </row>
    <row r="15571" spans="1:6" x14ac:dyDescent="0.25">
      <c r="A15571">
        <v>15569</v>
      </c>
      <c r="B15571" t="s">
        <v>16461</v>
      </c>
      <c r="C15571" s="78">
        <v>3.8256017999999998</v>
      </c>
      <c r="D15571" s="78">
        <v>-0.52780510000000003</v>
      </c>
      <c r="E15571" s="78">
        <v>-1.2919409E-2</v>
      </c>
      <c r="F15571" s="78">
        <v>6.294334E-2</v>
      </c>
    </row>
    <row r="15572" spans="1:6" x14ac:dyDescent="0.25">
      <c r="A15572">
        <v>15570</v>
      </c>
      <c r="B15572" t="s">
        <v>16462</v>
      </c>
      <c r="C15572" s="78">
        <v>0.72039880000000001</v>
      </c>
      <c r="D15572" s="78">
        <v>-3.003819</v>
      </c>
      <c r="E15572" s="78">
        <v>2.3298749999999999</v>
      </c>
      <c r="F15572" s="78">
        <v>2.4831444000000002E-3</v>
      </c>
    </row>
    <row r="15573" spans="1:6" x14ac:dyDescent="0.25">
      <c r="A15573">
        <v>15571</v>
      </c>
      <c r="B15573" t="s">
        <v>16463</v>
      </c>
      <c r="C15573" s="78">
        <v>-0.23377300000000001</v>
      </c>
      <c r="D15573" s="78">
        <v>-0.5760033</v>
      </c>
      <c r="E15573" s="78">
        <v>-0.10076694</v>
      </c>
      <c r="F15573" s="78">
        <v>-1.3777986000000001E-2</v>
      </c>
    </row>
    <row r="15574" spans="1:6" x14ac:dyDescent="0.25">
      <c r="A15574">
        <v>15572</v>
      </c>
      <c r="B15574" t="s">
        <v>16464</v>
      </c>
      <c r="C15574" s="78">
        <v>1.0673345000000001</v>
      </c>
      <c r="D15574" s="78">
        <v>0.87608945000000005</v>
      </c>
      <c r="E15574" s="78">
        <v>-3.4390595000000003E-2</v>
      </c>
      <c r="F15574" s="78">
        <v>0.17954011</v>
      </c>
    </row>
    <row r="15575" spans="1:6" x14ac:dyDescent="0.25">
      <c r="A15575">
        <v>15573</v>
      </c>
      <c r="B15575" t="s">
        <v>16465</v>
      </c>
      <c r="C15575" s="78">
        <v>-0.67561139999999997</v>
      </c>
      <c r="D15575" s="78">
        <v>0.55288999999999999</v>
      </c>
      <c r="E15575" s="78">
        <v>1.8844668</v>
      </c>
      <c r="F15575" s="78">
        <v>-1.33974105E-2</v>
      </c>
    </row>
    <row r="15576" spans="1:6" x14ac:dyDescent="0.25">
      <c r="A15576">
        <v>15574</v>
      </c>
      <c r="B15576" t="s">
        <v>16466</v>
      </c>
      <c r="C15576" s="78">
        <v>-0.22042611000000001</v>
      </c>
      <c r="D15576" s="78">
        <v>-0.48514679999999999</v>
      </c>
      <c r="E15576" s="78">
        <v>-8.3932936E-2</v>
      </c>
      <c r="F15576" s="78">
        <v>6.3284240000000005E-2</v>
      </c>
    </row>
    <row r="15577" spans="1:6" x14ac:dyDescent="0.25">
      <c r="A15577">
        <v>15575</v>
      </c>
      <c r="B15577" t="s">
        <v>16467</v>
      </c>
      <c r="C15577" s="78">
        <v>2.2077732000000001</v>
      </c>
      <c r="D15577" s="78">
        <v>-1.0404975000000001</v>
      </c>
      <c r="E15577" s="78">
        <v>-6.8827465000000004E-2</v>
      </c>
      <c r="F15577" s="78">
        <v>6.7623823999999999E-2</v>
      </c>
    </row>
    <row r="15578" spans="1:6" x14ac:dyDescent="0.25">
      <c r="A15578">
        <v>15576</v>
      </c>
      <c r="B15578" t="s">
        <v>16468</v>
      </c>
      <c r="C15578" s="78">
        <v>-1.8232526</v>
      </c>
      <c r="D15578" s="78">
        <v>1.0967324000000001</v>
      </c>
      <c r="E15578" s="78">
        <v>-8.638229E-2</v>
      </c>
      <c r="F15578" s="78">
        <v>-0.10639121</v>
      </c>
    </row>
    <row r="15579" spans="1:6" x14ac:dyDescent="0.25">
      <c r="A15579">
        <v>15577</v>
      </c>
      <c r="B15579" t="s">
        <v>16469</v>
      </c>
      <c r="C15579" s="78">
        <v>0.19512167999999999</v>
      </c>
      <c r="D15579" s="78">
        <v>-0.12481308000000001</v>
      </c>
      <c r="E15579" s="78">
        <v>-4.3979254000000002E-2</v>
      </c>
      <c r="F15579" s="78">
        <v>-2.7145803E-2</v>
      </c>
    </row>
    <row r="15580" spans="1:6" x14ac:dyDescent="0.25">
      <c r="A15580">
        <v>15578</v>
      </c>
      <c r="B15580" t="s">
        <v>16470</v>
      </c>
      <c r="C15580" s="78">
        <v>-0.29974234</v>
      </c>
      <c r="D15580" s="78">
        <v>9.4545329999999997E-2</v>
      </c>
      <c r="E15580" s="78">
        <v>-6.6785629999999999E-2</v>
      </c>
      <c r="F15580" s="78">
        <v>0.13524316</v>
      </c>
    </row>
    <row r="15581" spans="1:6" x14ac:dyDescent="0.25">
      <c r="A15581">
        <v>15579</v>
      </c>
      <c r="B15581" t="s">
        <v>16471</v>
      </c>
      <c r="C15581" s="78">
        <v>3.5379677999999998E-2</v>
      </c>
      <c r="D15581" s="78">
        <v>-1.2405307999999999</v>
      </c>
      <c r="E15581" s="78">
        <v>-3.4390595000000003E-2</v>
      </c>
      <c r="F15581" s="78">
        <v>0.17954011</v>
      </c>
    </row>
    <row r="15582" spans="1:6" x14ac:dyDescent="0.25">
      <c r="A15582">
        <v>15580</v>
      </c>
      <c r="B15582" t="s">
        <v>16472</v>
      </c>
      <c r="C15582" s="78">
        <v>1.2615467</v>
      </c>
      <c r="D15582" s="78">
        <v>2.1599168999999998</v>
      </c>
      <c r="E15582" s="78">
        <v>-3.0829570000000001E-2</v>
      </c>
      <c r="F15582" s="78">
        <v>-4.0168107000000002E-2</v>
      </c>
    </row>
    <row r="15583" spans="1:6" x14ac:dyDescent="0.25">
      <c r="A15583">
        <v>15581</v>
      </c>
      <c r="B15583" t="s">
        <v>16473</v>
      </c>
      <c r="C15583" s="78">
        <v>-1.4908347</v>
      </c>
      <c r="D15583" s="78">
        <v>1.0224835000000001</v>
      </c>
      <c r="E15583" s="78">
        <v>1.6988683</v>
      </c>
      <c r="F15583" s="78">
        <v>0.17127418999999999</v>
      </c>
    </row>
    <row r="15584" spans="1:6" x14ac:dyDescent="0.25">
      <c r="A15584">
        <v>15582</v>
      </c>
      <c r="B15584" t="s">
        <v>16474</v>
      </c>
      <c r="C15584" s="78">
        <v>2.9961354999999998</v>
      </c>
      <c r="D15584" s="78">
        <v>-1.1272257999999999</v>
      </c>
      <c r="E15584" s="78">
        <v>-7.7439874000000006E-2</v>
      </c>
      <c r="F15584" s="78">
        <v>6.6899664999999997E-2</v>
      </c>
    </row>
    <row r="15585" spans="1:6" x14ac:dyDescent="0.25">
      <c r="A15585">
        <v>15583</v>
      </c>
      <c r="B15585" t="s">
        <v>16475</v>
      </c>
      <c r="C15585" s="78">
        <v>1.1741853</v>
      </c>
      <c r="D15585" s="78">
        <v>0.19032504</v>
      </c>
      <c r="E15585" s="78">
        <v>0.13466167000000001</v>
      </c>
      <c r="F15585" s="78">
        <v>-0.31161630000000001</v>
      </c>
    </row>
    <row r="15586" spans="1:6" x14ac:dyDescent="0.25">
      <c r="A15586">
        <v>15584</v>
      </c>
      <c r="B15586" t="s">
        <v>16476</v>
      </c>
      <c r="C15586" s="78">
        <v>0.48755642999999999</v>
      </c>
      <c r="D15586" s="78">
        <v>-0.16641444</v>
      </c>
      <c r="E15586" s="78">
        <v>-5.1894496999999998E-2</v>
      </c>
      <c r="F15586" s="78">
        <v>-0.28255720000000001</v>
      </c>
    </row>
    <row r="15587" spans="1:6" x14ac:dyDescent="0.25">
      <c r="A15587">
        <v>15585</v>
      </c>
      <c r="B15587" t="s">
        <v>16477</v>
      </c>
      <c r="C15587" s="78">
        <v>0.41816690000000001</v>
      </c>
      <c r="D15587" s="78">
        <v>0.62210995000000002</v>
      </c>
      <c r="E15587" s="78">
        <v>3.6767486000000002E-2</v>
      </c>
      <c r="F15587" s="78">
        <v>0.10645353</v>
      </c>
    </row>
    <row r="15588" spans="1:6" x14ac:dyDescent="0.25">
      <c r="A15588">
        <v>15586</v>
      </c>
      <c r="B15588" t="s">
        <v>16478</v>
      </c>
      <c r="C15588" s="78">
        <v>-1.9207177</v>
      </c>
      <c r="D15588" s="78">
        <v>-0.96436980000000005</v>
      </c>
      <c r="E15588" s="78">
        <v>0.16535059999999999</v>
      </c>
      <c r="F15588" s="78">
        <v>-1.0682913999999999</v>
      </c>
    </row>
    <row r="15589" spans="1:6" x14ac:dyDescent="0.25">
      <c r="A15589">
        <v>15587</v>
      </c>
      <c r="B15589" t="s">
        <v>16479</v>
      </c>
      <c r="C15589" s="78">
        <v>1.8988646</v>
      </c>
      <c r="D15589" s="78">
        <v>-3.9569117999999999</v>
      </c>
      <c r="E15589" s="78">
        <v>-7.4033020000000005E-2</v>
      </c>
      <c r="F15589" s="78">
        <v>-7.5751825999999994E-2</v>
      </c>
    </row>
    <row r="15590" spans="1:6" x14ac:dyDescent="0.25">
      <c r="A15590">
        <v>15588</v>
      </c>
      <c r="B15590" t="s">
        <v>16480</v>
      </c>
      <c r="C15590" s="78">
        <v>0.60545660000000001</v>
      </c>
      <c r="D15590" s="78">
        <v>-1.0863554</v>
      </c>
      <c r="E15590" s="78">
        <v>4.3789370000000003E-3</v>
      </c>
      <c r="F15590" s="78">
        <v>0.2926627</v>
      </c>
    </row>
    <row r="15591" spans="1:6" x14ac:dyDescent="0.25">
      <c r="A15591">
        <v>15589</v>
      </c>
      <c r="B15591" t="s">
        <v>16481</v>
      </c>
      <c r="C15591" s="78">
        <v>-1.6878392</v>
      </c>
      <c r="D15591" s="78">
        <v>1.5697513999999999</v>
      </c>
      <c r="E15591" s="78">
        <v>-5.9931222000000001E-3</v>
      </c>
      <c r="F15591" s="78">
        <v>0.16984308000000001</v>
      </c>
    </row>
    <row r="15592" spans="1:6" x14ac:dyDescent="0.25">
      <c r="A15592">
        <v>15590</v>
      </c>
      <c r="B15592" t="s">
        <v>16482</v>
      </c>
      <c r="C15592" s="78">
        <v>-1.9053059999999999</v>
      </c>
      <c r="D15592" s="78">
        <v>0.3428793</v>
      </c>
      <c r="E15592" s="78">
        <v>2.4751629999999998</v>
      </c>
      <c r="F15592" s="78">
        <v>0.24612007</v>
      </c>
    </row>
    <row r="15593" spans="1:6" x14ac:dyDescent="0.25">
      <c r="A15593">
        <v>15591</v>
      </c>
      <c r="B15593" t="s">
        <v>16483</v>
      </c>
      <c r="C15593" s="78">
        <v>-1.4223858</v>
      </c>
      <c r="D15593" s="78">
        <v>-1.1844872</v>
      </c>
      <c r="E15593" s="78">
        <v>1.8738509999999999</v>
      </c>
      <c r="F15593" s="78">
        <v>3.7271440000000003E-2</v>
      </c>
    </row>
    <row r="15594" spans="1:6" x14ac:dyDescent="0.25">
      <c r="A15594">
        <v>15592</v>
      </c>
      <c r="B15594" t="s">
        <v>16484</v>
      </c>
      <c r="C15594" s="78">
        <v>-0.16854689</v>
      </c>
      <c r="D15594" s="78">
        <v>0.69319295999999997</v>
      </c>
      <c r="E15594" s="78">
        <v>-8.1295729999999997E-2</v>
      </c>
      <c r="F15594" s="78">
        <v>4.9171448E-2</v>
      </c>
    </row>
    <row r="15595" spans="1:6" x14ac:dyDescent="0.25">
      <c r="A15595">
        <v>15593</v>
      </c>
      <c r="B15595" t="s">
        <v>16485</v>
      </c>
      <c r="C15595" s="78">
        <v>2.6506014000000002</v>
      </c>
      <c r="D15595" s="78">
        <v>-2.698226</v>
      </c>
      <c r="E15595" s="78">
        <v>-2.8080296000000001E-2</v>
      </c>
      <c r="F15595" s="78">
        <v>4.1685060000000003E-2</v>
      </c>
    </row>
    <row r="15596" spans="1:6" x14ac:dyDescent="0.25">
      <c r="A15596">
        <v>15594</v>
      </c>
      <c r="B15596" t="s">
        <v>16486</v>
      </c>
      <c r="C15596" s="78">
        <v>-0.66135250000000001</v>
      </c>
      <c r="D15596" s="78">
        <v>1.6748974000000001</v>
      </c>
      <c r="E15596" s="78">
        <v>-1.8349523E-2</v>
      </c>
      <c r="F15596" s="78">
        <v>1.7123342E-2</v>
      </c>
    </row>
    <row r="15597" spans="1:6" x14ac:dyDescent="0.25">
      <c r="A15597">
        <v>15595</v>
      </c>
      <c r="B15597" t="s">
        <v>16487</v>
      </c>
      <c r="C15597" s="78">
        <v>-0.4466405</v>
      </c>
      <c r="D15597" s="78">
        <v>-0.50086459999999999</v>
      </c>
      <c r="E15597" s="78">
        <v>-3.4390595000000003E-2</v>
      </c>
      <c r="F15597" s="78">
        <v>0.17954011</v>
      </c>
    </row>
    <row r="15598" spans="1:6" x14ac:dyDescent="0.25">
      <c r="A15598">
        <v>15596</v>
      </c>
      <c r="B15598" t="s">
        <v>16488</v>
      </c>
      <c r="C15598" s="78">
        <v>1.2420776</v>
      </c>
      <c r="D15598" s="78">
        <v>-0.49702284000000002</v>
      </c>
      <c r="E15598" s="78">
        <v>-9.2027529999999996E-2</v>
      </c>
      <c r="F15598" s="78">
        <v>-1.4556943999999999E-4</v>
      </c>
    </row>
    <row r="15599" spans="1:6" x14ac:dyDescent="0.25">
      <c r="A15599">
        <v>15597</v>
      </c>
      <c r="B15599" t="s">
        <v>16489</v>
      </c>
      <c r="C15599" s="78">
        <v>0.1416665</v>
      </c>
      <c r="D15599" s="78">
        <v>0.9222224</v>
      </c>
      <c r="E15599" s="78">
        <v>-7.3755525000000002E-2</v>
      </c>
      <c r="F15599" s="78">
        <v>3.9475217E-2</v>
      </c>
    </row>
    <row r="15600" spans="1:6" x14ac:dyDescent="0.25">
      <c r="A15600">
        <v>15598</v>
      </c>
      <c r="B15600" t="s">
        <v>16490</v>
      </c>
      <c r="C15600" s="78">
        <v>-0.76758769999999998</v>
      </c>
      <c r="D15600" s="78">
        <v>-0.74559940000000002</v>
      </c>
      <c r="E15600" s="78">
        <v>-3.6718395000000001E-2</v>
      </c>
      <c r="F15600" s="78">
        <v>1.7498612E-2</v>
      </c>
    </row>
    <row r="15601" spans="1:6" x14ac:dyDescent="0.25">
      <c r="A15601">
        <v>15599</v>
      </c>
      <c r="B15601" t="s">
        <v>16491</v>
      </c>
      <c r="C15601" s="78">
        <v>-0.46783835000000001</v>
      </c>
      <c r="D15601" s="78">
        <v>-1.1738552</v>
      </c>
      <c r="E15601" s="78">
        <v>-6.3547339999999994E-2</v>
      </c>
      <c r="F15601" s="78">
        <v>-3.4050076999999998E-2</v>
      </c>
    </row>
    <row r="15602" spans="1:6" x14ac:dyDescent="0.25">
      <c r="A15602">
        <v>15600</v>
      </c>
      <c r="B15602" t="s">
        <v>16492</v>
      </c>
      <c r="C15602" s="78">
        <v>0.26111254</v>
      </c>
      <c r="D15602" s="78">
        <v>0.49954506999999998</v>
      </c>
      <c r="E15602" s="78">
        <v>-5.1520243E-2</v>
      </c>
      <c r="F15602" s="78">
        <v>8.5315370000000001E-2</v>
      </c>
    </row>
    <row r="15603" spans="1:6" x14ac:dyDescent="0.25">
      <c r="A15603">
        <v>15601</v>
      </c>
      <c r="B15603" t="s">
        <v>16493</v>
      </c>
      <c r="C15603" s="78">
        <v>-0.95499562999999998</v>
      </c>
      <c r="D15603" s="78">
        <v>-0.66375289999999998</v>
      </c>
      <c r="E15603" s="78">
        <v>-7.7373520000000001E-2</v>
      </c>
      <c r="F15603" s="78">
        <v>-2.3806483E-2</v>
      </c>
    </row>
    <row r="15604" spans="1:6" x14ac:dyDescent="0.25">
      <c r="A15604">
        <v>15602</v>
      </c>
      <c r="B15604" t="s">
        <v>16494</v>
      </c>
      <c r="C15604" s="78">
        <v>-0.10244611000000001</v>
      </c>
      <c r="D15604" s="78">
        <v>-0.11613655000000001</v>
      </c>
      <c r="E15604" s="78">
        <v>-6.7907599999999999E-2</v>
      </c>
      <c r="F15604" s="78">
        <v>0.11706091</v>
      </c>
    </row>
    <row r="15605" spans="1:6" x14ac:dyDescent="0.25">
      <c r="A15605">
        <v>15603</v>
      </c>
      <c r="B15605" t="s">
        <v>16495</v>
      </c>
      <c r="C15605" s="78">
        <v>-0.81967939999999995</v>
      </c>
      <c r="D15605" s="78">
        <v>-0.10396451</v>
      </c>
      <c r="E15605" s="78">
        <v>-4.0838864000000002E-2</v>
      </c>
      <c r="F15605" s="78">
        <v>-5.8342785000000001E-2</v>
      </c>
    </row>
    <row r="15606" spans="1:6" x14ac:dyDescent="0.25">
      <c r="A15606">
        <v>15604</v>
      </c>
      <c r="B15606" t="s">
        <v>16496</v>
      </c>
      <c r="C15606" s="78">
        <v>-0.37639033999999999</v>
      </c>
      <c r="D15606" s="78">
        <v>-0.76348185999999996</v>
      </c>
      <c r="E15606" s="78">
        <v>-5.0930639999999999E-2</v>
      </c>
      <c r="F15606" s="78">
        <v>2.8465897E-2</v>
      </c>
    </row>
    <row r="15607" spans="1:6" x14ac:dyDescent="0.25">
      <c r="A15607">
        <v>15605</v>
      </c>
      <c r="B15607" t="s">
        <v>16497</v>
      </c>
      <c r="C15607" s="78">
        <v>6.1752500000000002E-3</v>
      </c>
      <c r="D15607" s="78">
        <v>1.6378238000000001</v>
      </c>
      <c r="E15607" s="78">
        <v>-6.5250080000000002E-2</v>
      </c>
      <c r="F15607" s="78">
        <v>6.0407250000000003E-2</v>
      </c>
    </row>
    <row r="15608" spans="1:6" x14ac:dyDescent="0.25">
      <c r="A15608">
        <v>15606</v>
      </c>
      <c r="B15608" t="s">
        <v>16498</v>
      </c>
      <c r="C15608" s="78">
        <v>-0.99570320000000001</v>
      </c>
      <c r="D15608" s="78">
        <v>-0.87941694000000004</v>
      </c>
      <c r="E15608" s="78">
        <v>-1.0133533E-2</v>
      </c>
      <c r="F15608" s="78">
        <v>-5.8951539999999997E-2</v>
      </c>
    </row>
    <row r="15609" spans="1:6" x14ac:dyDescent="0.25">
      <c r="A15609">
        <v>15607</v>
      </c>
      <c r="B15609" t="s">
        <v>16499</v>
      </c>
      <c r="C15609" s="78">
        <v>-2.5953422000000002</v>
      </c>
      <c r="D15609" s="78">
        <v>0.10037881</v>
      </c>
      <c r="E15609" s="78">
        <v>-2.7885502E-2</v>
      </c>
      <c r="F15609" s="78">
        <v>4.6473159999999999E-2</v>
      </c>
    </row>
    <row r="15610" spans="1:6" x14ac:dyDescent="0.25">
      <c r="A15610">
        <v>15608</v>
      </c>
      <c r="B15610" t="s">
        <v>16500</v>
      </c>
      <c r="C15610" s="78">
        <v>-1.9075477000000001</v>
      </c>
      <c r="D15610" s="78">
        <v>-0.91576636</v>
      </c>
      <c r="E15610" s="78">
        <v>-0.10422397999999999</v>
      </c>
      <c r="F15610" s="78">
        <v>5.4856523999999997E-2</v>
      </c>
    </row>
    <row r="15611" spans="1:6" x14ac:dyDescent="0.25">
      <c r="A15611">
        <v>15609</v>
      </c>
      <c r="B15611" t="s">
        <v>16501</v>
      </c>
      <c r="C15611" s="78">
        <v>5.7616383E-2</v>
      </c>
      <c r="D15611" s="78">
        <v>0.85819080000000003</v>
      </c>
      <c r="E15611" s="78">
        <v>8.5713029999999996E-2</v>
      </c>
      <c r="F15611" s="78">
        <v>-0.32295196999999998</v>
      </c>
    </row>
    <row r="15612" spans="1:6" x14ac:dyDescent="0.25">
      <c r="A15612">
        <v>15610</v>
      </c>
      <c r="B15612" t="s">
        <v>16502</v>
      </c>
      <c r="C15612" s="78">
        <v>-2.3657444000000001</v>
      </c>
      <c r="D15612" s="78">
        <v>-1.1185764</v>
      </c>
      <c r="E15612" s="78">
        <v>-3.4390595000000003E-2</v>
      </c>
      <c r="F15612" s="78">
        <v>0.17954011</v>
      </c>
    </row>
    <row r="15613" spans="1:6" x14ac:dyDescent="0.25">
      <c r="A15613">
        <v>15611</v>
      </c>
      <c r="B15613" t="s">
        <v>16503</v>
      </c>
      <c r="C15613" s="78">
        <v>0.39418009999999998</v>
      </c>
      <c r="D15613" s="78">
        <v>1.0966524</v>
      </c>
      <c r="E15613" s="78">
        <v>-8.8562669999999996E-2</v>
      </c>
      <c r="F15613" s="78">
        <v>3.5706250000000002E-2</v>
      </c>
    </row>
    <row r="15614" spans="1:6" x14ac:dyDescent="0.25">
      <c r="A15614">
        <v>15612</v>
      </c>
      <c r="B15614" t="s">
        <v>16504</v>
      </c>
      <c r="C15614" s="78">
        <v>0.36468664000000001</v>
      </c>
      <c r="D15614" s="78">
        <v>-1.7197361</v>
      </c>
      <c r="E15614" s="78">
        <v>-5.1485040000000003E-2</v>
      </c>
      <c r="F15614" s="78">
        <v>4.3624490000000002E-2</v>
      </c>
    </row>
    <row r="15615" spans="1:6" x14ac:dyDescent="0.25">
      <c r="A15615">
        <v>15613</v>
      </c>
      <c r="B15615" t="s">
        <v>16505</v>
      </c>
      <c r="C15615" s="78">
        <v>1.9469730000000001</v>
      </c>
      <c r="D15615" s="78">
        <v>3.8344011</v>
      </c>
      <c r="E15615" s="78">
        <v>-4.644065E-2</v>
      </c>
      <c r="F15615" s="78">
        <v>4.8137010000000001E-2</v>
      </c>
    </row>
    <row r="15616" spans="1:6" x14ac:dyDescent="0.25">
      <c r="A15616">
        <v>15614</v>
      </c>
      <c r="B15616" t="s">
        <v>16506</v>
      </c>
      <c r="C15616" s="78">
        <v>1.6340421000000001</v>
      </c>
      <c r="D15616" s="78">
        <v>-1.1798226000000001</v>
      </c>
      <c r="E15616" s="78">
        <v>-4.2843434999999999E-2</v>
      </c>
      <c r="F15616" s="78">
        <v>1.6822963999999999E-2</v>
      </c>
    </row>
    <row r="15617" spans="1:6" x14ac:dyDescent="0.25">
      <c r="A15617">
        <v>15615</v>
      </c>
      <c r="B15617" t="s">
        <v>16507</v>
      </c>
      <c r="C15617" s="78">
        <v>-2.9283039999999998</v>
      </c>
      <c r="D15617" s="78">
        <v>1.3465856</v>
      </c>
      <c r="E15617" s="78">
        <v>-5.7250139999999998E-2</v>
      </c>
      <c r="F15617" s="78">
        <v>9.3846805000000005E-2</v>
      </c>
    </row>
    <row r="15618" spans="1:6" x14ac:dyDescent="0.25">
      <c r="A15618">
        <v>15616</v>
      </c>
      <c r="B15618" t="s">
        <v>16508</v>
      </c>
      <c r="C15618" s="78">
        <v>-1.2295259999999999</v>
      </c>
      <c r="D15618" s="78">
        <v>-1.0668481999999999</v>
      </c>
      <c r="E15618" s="78">
        <v>-6.1946366000000003E-2</v>
      </c>
      <c r="F15618" s="78">
        <v>3.9989129999999998E-2</v>
      </c>
    </row>
    <row r="15619" spans="1:6" x14ac:dyDescent="0.25">
      <c r="A15619">
        <v>15617</v>
      </c>
      <c r="B15619" t="s">
        <v>16509</v>
      </c>
      <c r="C15619" s="78">
        <v>-2.5061707000000002</v>
      </c>
      <c r="D15619" s="78">
        <v>7.3974709999999999E-2</v>
      </c>
      <c r="E15619" s="78">
        <v>-9.398948E-2</v>
      </c>
      <c r="F15619" s="78">
        <v>4.3922959999999997E-2</v>
      </c>
    </row>
    <row r="15620" spans="1:6" x14ac:dyDescent="0.25">
      <c r="A15620">
        <v>15618</v>
      </c>
      <c r="B15620" t="s">
        <v>16510</v>
      </c>
      <c r="C15620" s="78">
        <v>9.8160534999999993E-2</v>
      </c>
      <c r="D15620" s="78">
        <v>1.0955973000000001</v>
      </c>
      <c r="E15620" s="78">
        <v>-3.4390595000000003E-2</v>
      </c>
      <c r="F15620" s="78">
        <v>0.17954011</v>
      </c>
    </row>
    <row r="15621" spans="1:6" x14ac:dyDescent="0.25">
      <c r="A15621">
        <v>15619</v>
      </c>
      <c r="B15621" t="s">
        <v>16511</v>
      </c>
      <c r="C15621" s="78">
        <v>-0.23645008000000001</v>
      </c>
      <c r="D15621" s="78">
        <v>-3.0684825999999998</v>
      </c>
      <c r="E15621" s="78">
        <v>-3.4643463999999999E-2</v>
      </c>
      <c r="F15621" s="78">
        <v>9.4615190000000002E-2</v>
      </c>
    </row>
    <row r="15622" spans="1:6" x14ac:dyDescent="0.25">
      <c r="A15622">
        <v>15620</v>
      </c>
      <c r="B15622" t="s">
        <v>16512</v>
      </c>
      <c r="C15622" s="78">
        <v>0.73416199999999998</v>
      </c>
      <c r="D15622" s="78">
        <v>0.92109870000000005</v>
      </c>
      <c r="E15622" s="78">
        <v>-4.2478969999999998E-2</v>
      </c>
      <c r="F15622" s="78">
        <v>0.19594099000000001</v>
      </c>
    </row>
    <row r="15623" spans="1:6" x14ac:dyDescent="0.25">
      <c r="A15623">
        <v>15621</v>
      </c>
      <c r="B15623" t="s">
        <v>16513</v>
      </c>
      <c r="C15623" s="78">
        <v>1.0329512000000001</v>
      </c>
      <c r="D15623" s="78">
        <v>0.37580246</v>
      </c>
      <c r="E15623" s="78">
        <v>-5.2321529999999998E-2</v>
      </c>
      <c r="F15623" s="78">
        <v>3.5642966999999998E-2</v>
      </c>
    </row>
    <row r="15624" spans="1:6" x14ac:dyDescent="0.25">
      <c r="A15624">
        <v>15622</v>
      </c>
      <c r="B15624" t="s">
        <v>16514</v>
      </c>
      <c r="C15624" s="78">
        <v>2.7341978999999998</v>
      </c>
      <c r="D15624" s="78">
        <v>1.9089841000000001</v>
      </c>
      <c r="E15624" s="78">
        <v>-1.5411144E-2</v>
      </c>
      <c r="F15624" s="78">
        <v>3.8892955E-2</v>
      </c>
    </row>
    <row r="15625" spans="1:6" x14ac:dyDescent="0.25">
      <c r="A15625">
        <v>15623</v>
      </c>
      <c r="B15625" t="s">
        <v>16515</v>
      </c>
      <c r="C15625" s="78">
        <v>0.84443880000000004</v>
      </c>
      <c r="D15625" s="78">
        <v>1.3335437999999999</v>
      </c>
      <c r="E15625" s="78">
        <v>-1.9161108999999999E-2</v>
      </c>
      <c r="F15625" s="78">
        <v>-0.21225740000000001</v>
      </c>
    </row>
    <row r="15626" spans="1:6" x14ac:dyDescent="0.25">
      <c r="A15626">
        <v>15624</v>
      </c>
      <c r="B15626" t="s">
        <v>16516</v>
      </c>
      <c r="C15626" s="78">
        <v>-0.46438960000000001</v>
      </c>
      <c r="D15626" s="78">
        <v>-0.52560649999999998</v>
      </c>
      <c r="E15626" s="78">
        <v>-3.4390595000000003E-2</v>
      </c>
      <c r="F15626" s="78">
        <v>0.17954011</v>
      </c>
    </row>
    <row r="15627" spans="1:6" x14ac:dyDescent="0.25">
      <c r="A15627">
        <v>15625</v>
      </c>
      <c r="B15627" t="s">
        <v>16517</v>
      </c>
      <c r="C15627" s="78">
        <v>-0.17016432000000001</v>
      </c>
      <c r="D15627" s="78">
        <v>0.21213475000000001</v>
      </c>
      <c r="E15627" s="78">
        <v>-0.15021174000000001</v>
      </c>
      <c r="F15627" s="78">
        <v>-0.40032541999999999</v>
      </c>
    </row>
    <row r="15628" spans="1:6" x14ac:dyDescent="0.25">
      <c r="A15628">
        <v>15626</v>
      </c>
      <c r="B15628" t="s">
        <v>16518</v>
      </c>
      <c r="C15628" s="78">
        <v>-0.47017583000000002</v>
      </c>
      <c r="D15628" s="78">
        <v>-7.1209309999999998E-2</v>
      </c>
      <c r="E15628" s="78">
        <v>-6.4004110000000003E-2</v>
      </c>
      <c r="F15628" s="78">
        <v>9.1813825000000002E-2</v>
      </c>
    </row>
    <row r="15629" spans="1:6" x14ac:dyDescent="0.25">
      <c r="A15629">
        <v>15627</v>
      </c>
      <c r="B15629" t="s">
        <v>16519</v>
      </c>
      <c r="C15629" s="78">
        <v>0.7677349</v>
      </c>
      <c r="D15629" s="78">
        <v>-1.4050406</v>
      </c>
      <c r="E15629" s="78">
        <v>-3.4390595000000003E-2</v>
      </c>
      <c r="F15629" s="78">
        <v>0.17954011</v>
      </c>
    </row>
    <row r="15630" spans="1:6" x14ac:dyDescent="0.25">
      <c r="A15630">
        <v>15628</v>
      </c>
      <c r="B15630" t="s">
        <v>16520</v>
      </c>
      <c r="C15630" s="78">
        <v>0.33604600000000001</v>
      </c>
      <c r="D15630" s="78">
        <v>-1.5391668999999999</v>
      </c>
      <c r="E15630" s="78">
        <v>-3.4390595000000003E-2</v>
      </c>
      <c r="F15630" s="78">
        <v>0.17954011</v>
      </c>
    </row>
    <row r="15631" spans="1:6" x14ac:dyDescent="0.25">
      <c r="A15631">
        <v>15629</v>
      </c>
      <c r="B15631" t="s">
        <v>16521</v>
      </c>
      <c r="C15631" s="78">
        <v>-1.1502155000000001</v>
      </c>
      <c r="D15631" s="78">
        <v>-0.43887470000000001</v>
      </c>
      <c r="E15631" s="78">
        <v>-7.7611773999999994E-2</v>
      </c>
      <c r="F15631" s="78">
        <v>-0.30848663999999998</v>
      </c>
    </row>
    <row r="15632" spans="1:6" x14ac:dyDescent="0.25">
      <c r="A15632">
        <v>15630</v>
      </c>
      <c r="B15632" t="s">
        <v>16522</v>
      </c>
      <c r="C15632" s="78">
        <v>-0.54322093999999999</v>
      </c>
      <c r="D15632" s="78">
        <v>0.38139035999999998</v>
      </c>
      <c r="E15632" s="78">
        <v>-3.4390595000000003E-2</v>
      </c>
      <c r="F15632" s="78">
        <v>0.17954011</v>
      </c>
    </row>
    <row r="15633" spans="1:6" x14ac:dyDescent="0.25">
      <c r="A15633">
        <v>15631</v>
      </c>
      <c r="B15633" t="s">
        <v>16523</v>
      </c>
      <c r="C15633" s="78">
        <v>1.649124</v>
      </c>
      <c r="D15633" s="78">
        <v>-3.3551660000000001</v>
      </c>
      <c r="E15633" s="78">
        <v>-3.4390595000000003E-2</v>
      </c>
      <c r="F15633" s="78">
        <v>0.17954011</v>
      </c>
    </row>
    <row r="15634" spans="1:6" x14ac:dyDescent="0.25">
      <c r="A15634">
        <v>15632</v>
      </c>
      <c r="B15634" t="s">
        <v>16524</v>
      </c>
      <c r="C15634" s="78">
        <v>0.1469858</v>
      </c>
      <c r="D15634" s="78">
        <v>-8.0680009999999996E-2</v>
      </c>
      <c r="E15634" s="78">
        <v>-9.0581819999999993E-2</v>
      </c>
      <c r="F15634" s="78">
        <v>5.2117526999999997E-2</v>
      </c>
    </row>
    <row r="15635" spans="1:6" x14ac:dyDescent="0.25">
      <c r="A15635">
        <v>15633</v>
      </c>
      <c r="B15635" t="s">
        <v>16525</v>
      </c>
      <c r="C15635" s="78">
        <v>0.95360840000000002</v>
      </c>
      <c r="D15635" s="78">
        <v>-0.13499800000000001</v>
      </c>
      <c r="E15635" s="78">
        <v>-5.1337845999999999E-2</v>
      </c>
      <c r="F15635" s="78">
        <v>9.9618144000000006E-2</v>
      </c>
    </row>
    <row r="15636" spans="1:6" x14ac:dyDescent="0.25">
      <c r="A15636">
        <v>15634</v>
      </c>
      <c r="B15636" t="s">
        <v>16526</v>
      </c>
      <c r="C15636" s="78">
        <v>4.0921609999999999</v>
      </c>
      <c r="D15636" s="78">
        <v>1.4335028000000001</v>
      </c>
      <c r="E15636" s="78">
        <v>8.1803310000000008E-3</v>
      </c>
      <c r="F15636" s="78">
        <v>-8.2668110000000003E-2</v>
      </c>
    </row>
    <row r="15637" spans="1:6" x14ac:dyDescent="0.25">
      <c r="A15637">
        <v>15635</v>
      </c>
      <c r="B15637" t="s">
        <v>16527</v>
      </c>
      <c r="C15637" s="78">
        <v>2.0911840000000002</v>
      </c>
      <c r="D15637" s="78">
        <v>1.1809628000000001</v>
      </c>
      <c r="E15637" s="78">
        <v>-5.5299923000000001E-2</v>
      </c>
      <c r="F15637" s="78">
        <v>9.1444330000000004E-2</v>
      </c>
    </row>
    <row r="15638" spans="1:6" x14ac:dyDescent="0.25">
      <c r="A15638">
        <v>15636</v>
      </c>
      <c r="B15638" t="s">
        <v>16528</v>
      </c>
      <c r="C15638" s="78">
        <v>-0.86580336000000002</v>
      </c>
      <c r="D15638" s="78">
        <v>0.75083303000000001</v>
      </c>
      <c r="E15638" s="78">
        <v>-2.6126190000000001E-2</v>
      </c>
      <c r="F15638" s="78">
        <v>6.1128564000000003E-2</v>
      </c>
    </row>
    <row r="15639" spans="1:6" x14ac:dyDescent="0.25">
      <c r="A15639">
        <v>15637</v>
      </c>
      <c r="B15639" t="s">
        <v>16529</v>
      </c>
      <c r="C15639" s="78">
        <v>1.6318144000000001</v>
      </c>
      <c r="D15639" s="78">
        <v>0.97302690000000003</v>
      </c>
      <c r="E15639" s="78">
        <v>-2.597002E-2</v>
      </c>
      <c r="F15639" s="78">
        <v>9.3635209999999996E-2</v>
      </c>
    </row>
    <row r="15640" spans="1:6" x14ac:dyDescent="0.25">
      <c r="A15640">
        <v>15638</v>
      </c>
      <c r="B15640" t="s">
        <v>16530</v>
      </c>
      <c r="C15640" s="78">
        <v>-1.31836</v>
      </c>
      <c r="D15640" s="78">
        <v>-0.61361635000000003</v>
      </c>
      <c r="E15640" s="78">
        <v>-6.9999370000000005E-2</v>
      </c>
      <c r="F15640" s="78">
        <v>9.1376600000000006E-3</v>
      </c>
    </row>
    <row r="15641" spans="1:6" x14ac:dyDescent="0.25">
      <c r="A15641">
        <v>15639</v>
      </c>
      <c r="B15641" t="s">
        <v>16531</v>
      </c>
      <c r="C15641" s="78">
        <v>0.71857154000000001</v>
      </c>
      <c r="D15641" s="78">
        <v>0.12103521</v>
      </c>
      <c r="E15641" s="78">
        <v>-4.7595276999999998E-2</v>
      </c>
      <c r="F15641" s="78">
        <v>8.7234943999999995E-2</v>
      </c>
    </row>
    <row r="15642" spans="1:6" x14ac:dyDescent="0.25">
      <c r="A15642">
        <v>15640</v>
      </c>
      <c r="B15642" t="s">
        <v>16532</v>
      </c>
      <c r="C15642" s="78">
        <v>1.3022593</v>
      </c>
      <c r="D15642" s="78">
        <v>-2.4195129999999998</v>
      </c>
      <c r="E15642" s="78">
        <v>-0.11655953500000001</v>
      </c>
      <c r="F15642" s="78">
        <v>-0.17078598</v>
      </c>
    </row>
    <row r="15643" spans="1:6" x14ac:dyDescent="0.25">
      <c r="A15643">
        <v>15641</v>
      </c>
      <c r="B15643" t="s">
        <v>16533</v>
      </c>
      <c r="C15643" s="78">
        <v>-0.32768789999999998</v>
      </c>
      <c r="D15643" s="78">
        <v>-2.7203393</v>
      </c>
      <c r="E15643" s="78">
        <v>-6.9343983999999997E-2</v>
      </c>
      <c r="F15643" s="78">
        <v>-7.8593193999999995E-4</v>
      </c>
    </row>
    <row r="15644" spans="1:6" x14ac:dyDescent="0.25">
      <c r="A15644">
        <v>15642</v>
      </c>
      <c r="B15644" t="s">
        <v>16534</v>
      </c>
      <c r="C15644" s="78">
        <v>0.90664789999999995</v>
      </c>
      <c r="D15644" s="78">
        <v>-3.8111440000000001</v>
      </c>
      <c r="E15644" s="78">
        <v>-3.4390595000000003E-2</v>
      </c>
      <c r="F15644" s="78">
        <v>0.17954011</v>
      </c>
    </row>
    <row r="15645" spans="1:6" x14ac:dyDescent="0.25">
      <c r="A15645">
        <v>15643</v>
      </c>
      <c r="B15645" t="s">
        <v>16535</v>
      </c>
      <c r="C15645" s="78">
        <v>5.2602779999999996</v>
      </c>
      <c r="D15645" s="78">
        <v>1.0311277999999999</v>
      </c>
      <c r="E15645" s="78">
        <v>-6.9406375000000006E-2</v>
      </c>
      <c r="F15645" s="78">
        <v>0.12166981</v>
      </c>
    </row>
    <row r="15646" spans="1:6" x14ac:dyDescent="0.25">
      <c r="A15646">
        <v>15644</v>
      </c>
      <c r="B15646" t="s">
        <v>16536</v>
      </c>
      <c r="C15646" s="78">
        <v>2.5009209999999999</v>
      </c>
      <c r="D15646" s="78">
        <v>0.4794718</v>
      </c>
      <c r="E15646" s="78">
        <v>-3.1282693E-2</v>
      </c>
      <c r="F15646" s="78">
        <v>-0.30991386999999998</v>
      </c>
    </row>
    <row r="15647" spans="1:6" x14ac:dyDescent="0.25">
      <c r="A15647">
        <v>15645</v>
      </c>
      <c r="B15647" t="s">
        <v>16537</v>
      </c>
      <c r="C15647" s="78">
        <v>1.3046283000000001</v>
      </c>
      <c r="D15647" s="78">
        <v>1.4425697</v>
      </c>
      <c r="E15647" s="78">
        <v>-2.1119036000000001E-2</v>
      </c>
      <c r="F15647" s="78">
        <v>1.2749030999999999E-2</v>
      </c>
    </row>
    <row r="15648" spans="1:6" x14ac:dyDescent="0.25">
      <c r="A15648">
        <v>15646</v>
      </c>
      <c r="B15648" t="s">
        <v>16538</v>
      </c>
      <c r="C15648" s="78">
        <v>-0.57496077000000001</v>
      </c>
      <c r="D15648" s="78">
        <v>-4.1999727000000001E-2</v>
      </c>
      <c r="E15648" s="78">
        <v>1.7446082000000002E-2</v>
      </c>
      <c r="F15648" s="78">
        <v>-0.18480874999999999</v>
      </c>
    </row>
    <row r="15649" spans="1:6" x14ac:dyDescent="0.25">
      <c r="A15649">
        <v>15647</v>
      </c>
      <c r="B15649" t="s">
        <v>16539</v>
      </c>
      <c r="C15649" s="78">
        <v>-1.3390404</v>
      </c>
      <c r="D15649" s="78">
        <v>-0.96427773999999999</v>
      </c>
      <c r="E15649" s="78">
        <v>-0.12624795999999999</v>
      </c>
      <c r="F15649" s="78">
        <v>-0.11592431</v>
      </c>
    </row>
    <row r="15650" spans="1:6" x14ac:dyDescent="0.25">
      <c r="A15650">
        <v>15648</v>
      </c>
      <c r="B15650" t="s">
        <v>16540</v>
      </c>
      <c r="C15650" s="78">
        <v>-1.1242875999999999</v>
      </c>
      <c r="D15650" s="78">
        <v>-1.1335146</v>
      </c>
      <c r="E15650" s="78">
        <v>-5.7762649999999999E-2</v>
      </c>
      <c r="F15650" s="78">
        <v>7.5896690000000003E-2</v>
      </c>
    </row>
    <row r="15651" spans="1:6" x14ac:dyDescent="0.25">
      <c r="A15651">
        <v>15649</v>
      </c>
      <c r="B15651" t="s">
        <v>16541</v>
      </c>
      <c r="C15651" s="78">
        <v>2.1762407000000001</v>
      </c>
      <c r="D15651" s="78">
        <v>0.66832124999999998</v>
      </c>
      <c r="E15651" s="78">
        <v>-3.743788E-2</v>
      </c>
      <c r="F15651" s="78">
        <v>7.2343030000000003E-2</v>
      </c>
    </row>
    <row r="15652" spans="1:6" x14ac:dyDescent="0.25">
      <c r="A15652">
        <v>15650</v>
      </c>
      <c r="B15652" t="s">
        <v>16542</v>
      </c>
      <c r="C15652" s="78">
        <v>0.98014829999999997</v>
      </c>
      <c r="D15652" s="78">
        <v>0.54538010000000003</v>
      </c>
      <c r="E15652" s="78">
        <v>0.44516736000000001</v>
      </c>
      <c r="F15652" s="78">
        <v>-0.35649966999999999</v>
      </c>
    </row>
    <row r="15653" spans="1:6" x14ac:dyDescent="0.25">
      <c r="A15653">
        <v>15651</v>
      </c>
      <c r="B15653" t="s">
        <v>16543</v>
      </c>
      <c r="C15653" s="78">
        <v>-2.0846426E-3</v>
      </c>
      <c r="D15653" s="78">
        <v>-0.73770190000000002</v>
      </c>
      <c r="E15653" s="78">
        <v>-6.7830489999999993E-2</v>
      </c>
      <c r="F15653" s="78">
        <v>6.5418340000000005E-2</v>
      </c>
    </row>
    <row r="15654" spans="1:6" x14ac:dyDescent="0.25">
      <c r="A15654">
        <v>15652</v>
      </c>
      <c r="B15654" t="s">
        <v>16544</v>
      </c>
      <c r="C15654" s="78">
        <v>5.3167194000000001E-2</v>
      </c>
      <c r="D15654" s="78">
        <v>0.71674585000000002</v>
      </c>
      <c r="E15654" s="78">
        <v>-6.2288000000000003E-2</v>
      </c>
      <c r="F15654" s="78">
        <v>9.4918939999999993E-2</v>
      </c>
    </row>
    <row r="15655" spans="1:6" x14ac:dyDescent="0.25">
      <c r="A15655">
        <v>15653</v>
      </c>
      <c r="B15655" t="s">
        <v>16545</v>
      </c>
      <c r="C15655" s="78">
        <v>0.24231294</v>
      </c>
      <c r="D15655" s="78">
        <v>-0.12729641999999999</v>
      </c>
      <c r="E15655" s="78">
        <v>-3.4390595000000003E-2</v>
      </c>
      <c r="F15655" s="78">
        <v>0.17954011</v>
      </c>
    </row>
    <row r="15656" spans="1:6" x14ac:dyDescent="0.25">
      <c r="A15656">
        <v>15654</v>
      </c>
      <c r="B15656" t="s">
        <v>16546</v>
      </c>
      <c r="C15656" s="78">
        <v>1.2060044999999999</v>
      </c>
      <c r="D15656" s="78">
        <v>0.22287366</v>
      </c>
      <c r="E15656" s="78">
        <v>-3.4390595000000003E-2</v>
      </c>
      <c r="F15656" s="78">
        <v>0.17954011</v>
      </c>
    </row>
    <row r="15657" spans="1:6" x14ac:dyDescent="0.25">
      <c r="A15657">
        <v>15655</v>
      </c>
      <c r="B15657" t="s">
        <v>16547</v>
      </c>
      <c r="C15657" s="78">
        <v>-2.2613992999999999</v>
      </c>
      <c r="D15657" s="78">
        <v>-0.45075586000000001</v>
      </c>
      <c r="E15657" s="78">
        <v>-6.5870789999999999E-2</v>
      </c>
      <c r="F15657" s="78">
        <v>3.4708379999999997E-2</v>
      </c>
    </row>
    <row r="15658" spans="1:6" x14ac:dyDescent="0.25">
      <c r="A15658">
        <v>15656</v>
      </c>
      <c r="B15658" t="s">
        <v>16548</v>
      </c>
      <c r="C15658" s="78">
        <v>-0.35350092999999999</v>
      </c>
      <c r="D15658" s="78">
        <v>-1.4102322</v>
      </c>
      <c r="E15658" s="78">
        <v>-3.4390595000000003E-2</v>
      </c>
      <c r="F15658" s="78">
        <v>0.17954011</v>
      </c>
    </row>
    <row r="15659" spans="1:6" x14ac:dyDescent="0.25">
      <c r="A15659">
        <v>15657</v>
      </c>
      <c r="B15659" t="s">
        <v>16549</v>
      </c>
      <c r="C15659" s="78">
        <v>-1.1144953</v>
      </c>
      <c r="D15659" s="78">
        <v>0.28079159999999997</v>
      </c>
      <c r="E15659" s="78">
        <v>0.43200411999999999</v>
      </c>
      <c r="F15659" s="78">
        <v>-0.31288302000000001</v>
      </c>
    </row>
    <row r="15660" spans="1:6" x14ac:dyDescent="0.25">
      <c r="A15660">
        <v>15658</v>
      </c>
      <c r="B15660" t="s">
        <v>16550</v>
      </c>
      <c r="C15660" s="78">
        <v>0.11830040999999999</v>
      </c>
      <c r="D15660" s="78">
        <v>0.80103360000000001</v>
      </c>
      <c r="E15660" s="78">
        <v>-7.5459644000000006E-2</v>
      </c>
      <c r="F15660" s="78">
        <v>0.11014305000000001</v>
      </c>
    </row>
    <row r="15661" spans="1:6" x14ac:dyDescent="0.25">
      <c r="A15661">
        <v>15659</v>
      </c>
      <c r="B15661" t="s">
        <v>16551</v>
      </c>
      <c r="C15661" s="78">
        <v>-0.61996189999999995</v>
      </c>
      <c r="D15661" s="78">
        <v>-0.78885435999999998</v>
      </c>
      <c r="E15661" s="78">
        <v>-4.8864240000000003E-2</v>
      </c>
      <c r="F15661" s="78">
        <v>-8.6547955999999995E-2</v>
      </c>
    </row>
    <row r="15662" spans="1:6" x14ac:dyDescent="0.25">
      <c r="A15662">
        <v>15660</v>
      </c>
      <c r="B15662" t="s">
        <v>16552</v>
      </c>
      <c r="C15662" s="78">
        <v>1.716456</v>
      </c>
      <c r="D15662" s="78">
        <v>-1.1402414999999999</v>
      </c>
      <c r="E15662" s="78">
        <v>-9.4690755000000001E-2</v>
      </c>
      <c r="F15662" s="78">
        <v>1.8960266999999999E-2</v>
      </c>
    </row>
    <row r="15663" spans="1:6" x14ac:dyDescent="0.25">
      <c r="A15663">
        <v>15661</v>
      </c>
      <c r="B15663" t="s">
        <v>16553</v>
      </c>
      <c r="C15663" s="78">
        <v>6.95664E-2</v>
      </c>
      <c r="D15663" s="78">
        <v>-0.62612604999999999</v>
      </c>
      <c r="E15663" s="78">
        <v>-3.2056282999999998E-2</v>
      </c>
      <c r="F15663" s="78">
        <v>0.11424011000000001</v>
      </c>
    </row>
    <row r="15664" spans="1:6" x14ac:dyDescent="0.25">
      <c r="A15664">
        <v>15662</v>
      </c>
      <c r="B15664" t="s">
        <v>16554</v>
      </c>
      <c r="C15664" s="78">
        <v>0.90980709999999998</v>
      </c>
      <c r="D15664" s="78">
        <v>-2.1798725000000001</v>
      </c>
      <c r="E15664" s="78">
        <v>-5.3800747000000003E-2</v>
      </c>
      <c r="F15664" s="78">
        <v>2.6400923999999999E-2</v>
      </c>
    </row>
    <row r="15665" spans="1:6" x14ac:dyDescent="0.25">
      <c r="A15665">
        <v>15663</v>
      </c>
      <c r="B15665" t="s">
        <v>16555</v>
      </c>
      <c r="C15665" s="78">
        <v>-2.8095050000000001</v>
      </c>
      <c r="D15665" s="78">
        <v>-0.14450838999999999</v>
      </c>
      <c r="E15665" s="78">
        <v>-6.1552471999999997E-2</v>
      </c>
      <c r="F15665" s="78">
        <v>7.8672833999999997E-2</v>
      </c>
    </row>
    <row r="15666" spans="1:6" x14ac:dyDescent="0.25">
      <c r="A15666">
        <v>15664</v>
      </c>
      <c r="B15666" t="s">
        <v>16556</v>
      </c>
      <c r="C15666" s="78">
        <v>-1.6764247000000001</v>
      </c>
      <c r="D15666" s="78">
        <v>-0.91397417000000003</v>
      </c>
      <c r="E15666" s="78">
        <v>-0.12571508000000001</v>
      </c>
      <c r="F15666" s="78">
        <v>-9.4388349999999996E-2</v>
      </c>
    </row>
    <row r="15667" spans="1:6" x14ac:dyDescent="0.25">
      <c r="A15667">
        <v>15665</v>
      </c>
      <c r="B15667" t="s">
        <v>16557</v>
      </c>
      <c r="C15667" s="78">
        <v>-0.52751009999999998</v>
      </c>
      <c r="D15667" s="78">
        <v>2.4755815999999999</v>
      </c>
      <c r="E15667" s="78">
        <v>-1.5297763000000001E-2</v>
      </c>
      <c r="F15667" s="78">
        <v>6.1093010000000003E-2</v>
      </c>
    </row>
    <row r="15668" spans="1:6" x14ac:dyDescent="0.25">
      <c r="A15668">
        <v>15666</v>
      </c>
      <c r="B15668" t="s">
        <v>16558</v>
      </c>
      <c r="C15668" s="78">
        <v>1.5619181</v>
      </c>
      <c r="D15668" s="78">
        <v>-2.5291592999999999</v>
      </c>
      <c r="E15668" s="78">
        <v>-3.3624622999999999E-2</v>
      </c>
      <c r="F15668" s="78">
        <v>-3.4021272999999998E-2</v>
      </c>
    </row>
    <row r="15669" spans="1:6" x14ac:dyDescent="0.25">
      <c r="A15669">
        <v>15667</v>
      </c>
      <c r="B15669" t="s">
        <v>16559</v>
      </c>
      <c r="C15669" s="78">
        <v>-0.12672147</v>
      </c>
      <c r="D15669" s="78">
        <v>0.44434083000000002</v>
      </c>
      <c r="E15669" s="78">
        <v>-3.4390595000000003E-2</v>
      </c>
      <c r="F15669" s="78">
        <v>0.17954011</v>
      </c>
    </row>
    <row r="15670" spans="1:6" x14ac:dyDescent="0.25">
      <c r="A15670">
        <v>15668</v>
      </c>
      <c r="B15670" t="s">
        <v>16560</v>
      </c>
      <c r="C15670" s="78">
        <v>-6.0405611999999997E-2</v>
      </c>
      <c r="D15670" s="78">
        <v>-1.6347887999999999</v>
      </c>
      <c r="E15670" s="78">
        <v>-8.7562459999999995E-2</v>
      </c>
      <c r="F15670" s="78">
        <v>7.9496670000000005E-2</v>
      </c>
    </row>
    <row r="15671" spans="1:6" x14ac:dyDescent="0.25">
      <c r="A15671">
        <v>15669</v>
      </c>
      <c r="B15671" t="s">
        <v>16561</v>
      </c>
      <c r="C15671" s="78">
        <v>-0.58707299999999996</v>
      </c>
      <c r="D15671" s="78">
        <v>-1.1248691</v>
      </c>
      <c r="E15671" s="78">
        <v>-0.13403499999999999</v>
      </c>
      <c r="F15671" s="78">
        <v>-7.0307254999999999E-2</v>
      </c>
    </row>
    <row r="15672" spans="1:6" x14ac:dyDescent="0.25">
      <c r="A15672">
        <v>15670</v>
      </c>
      <c r="B15672" t="s">
        <v>16562</v>
      </c>
      <c r="C15672" s="78">
        <v>-0.75262720000000005</v>
      </c>
      <c r="D15672" s="78">
        <v>0.89033399999999996</v>
      </c>
      <c r="E15672" s="78">
        <v>7.8579739999999995E-2</v>
      </c>
      <c r="F15672" s="78">
        <v>-0.28467726999999998</v>
      </c>
    </row>
    <row r="15673" spans="1:6" x14ac:dyDescent="0.25">
      <c r="A15673">
        <v>15671</v>
      </c>
      <c r="B15673" t="s">
        <v>16563</v>
      </c>
      <c r="C15673" s="78">
        <v>1.0548378</v>
      </c>
      <c r="D15673" s="78">
        <v>-0.48943629999999999</v>
      </c>
      <c r="E15673" s="78">
        <v>-3.4390595000000003E-2</v>
      </c>
      <c r="F15673" s="78">
        <v>0.17954011</v>
      </c>
    </row>
    <row r="15674" spans="1:6" x14ac:dyDescent="0.25">
      <c r="A15674">
        <v>15672</v>
      </c>
      <c r="B15674" t="s">
        <v>16564</v>
      </c>
      <c r="C15674" s="78">
        <v>-1.5655015999999999</v>
      </c>
      <c r="D15674" s="78">
        <v>0.26830335999999999</v>
      </c>
      <c r="E15674" s="78">
        <v>-0.21601221000000001</v>
      </c>
      <c r="F15674" s="78">
        <v>-0.50889057000000004</v>
      </c>
    </row>
    <row r="15675" spans="1:6" x14ac:dyDescent="0.25">
      <c r="A15675">
        <v>15673</v>
      </c>
      <c r="B15675" t="s">
        <v>16565</v>
      </c>
      <c r="C15675" s="78">
        <v>1.2927497999999999</v>
      </c>
      <c r="D15675" s="78">
        <v>0.43075639999999998</v>
      </c>
      <c r="E15675" s="78">
        <v>-3.4390595000000003E-2</v>
      </c>
      <c r="F15675" s="78">
        <v>0.17954011</v>
      </c>
    </row>
    <row r="15676" spans="1:6" x14ac:dyDescent="0.25">
      <c r="A15676">
        <v>15674</v>
      </c>
      <c r="B15676" t="s">
        <v>16566</v>
      </c>
      <c r="C15676" s="78">
        <v>4.2508435000000002</v>
      </c>
      <c r="D15676" s="78">
        <v>2.003107</v>
      </c>
      <c r="E15676" s="78">
        <v>-7.8566103999999998E-2</v>
      </c>
      <c r="F15676" s="78">
        <v>9.0517410000000006E-2</v>
      </c>
    </row>
    <row r="15677" spans="1:6" x14ac:dyDescent="0.25">
      <c r="A15677">
        <v>15675</v>
      </c>
      <c r="B15677" t="s">
        <v>16567</v>
      </c>
      <c r="C15677" s="78">
        <v>-0.74706589999999995</v>
      </c>
      <c r="D15677" s="78">
        <v>4.1379457000000004</v>
      </c>
      <c r="E15677" s="78">
        <v>-1.4484059000000001E-2</v>
      </c>
      <c r="F15677" s="78">
        <v>-0.15903956999999999</v>
      </c>
    </row>
    <row r="15678" spans="1:6" x14ac:dyDescent="0.25">
      <c r="A15678">
        <v>15676</v>
      </c>
      <c r="B15678" t="s">
        <v>16568</v>
      </c>
      <c r="C15678" s="78">
        <v>3.3577433000000001</v>
      </c>
      <c r="D15678" s="78">
        <v>-1.7329063</v>
      </c>
      <c r="E15678" s="78">
        <v>-9.5472899999999999E-2</v>
      </c>
      <c r="F15678" s="78">
        <v>-0.15675952000000001</v>
      </c>
    </row>
    <row r="15679" spans="1:6" x14ac:dyDescent="0.25">
      <c r="A15679">
        <v>15677</v>
      </c>
      <c r="B15679" t="s">
        <v>16569</v>
      </c>
      <c r="C15679" s="78">
        <v>2.2128108000000002</v>
      </c>
      <c r="D15679" s="78">
        <v>-8.8569339999999996E-2</v>
      </c>
      <c r="E15679" s="78">
        <v>1.4056582E-2</v>
      </c>
      <c r="F15679" s="78">
        <v>5.7601629999999996E-3</v>
      </c>
    </row>
    <row r="15680" spans="1:6" x14ac:dyDescent="0.25">
      <c r="A15680">
        <v>15678</v>
      </c>
      <c r="B15680" t="s">
        <v>16570</v>
      </c>
      <c r="C15680" s="78">
        <v>5.3225936999999997</v>
      </c>
      <c r="D15680" s="78">
        <v>-1.9475043999999999</v>
      </c>
      <c r="E15680" s="78">
        <v>-5.2892706999999997E-2</v>
      </c>
      <c r="F15680" s="78">
        <v>-2.4575650000000001E-2</v>
      </c>
    </row>
    <row r="15681" spans="1:6" x14ac:dyDescent="0.25">
      <c r="A15681">
        <v>15679</v>
      </c>
      <c r="B15681" t="s">
        <v>16571</v>
      </c>
      <c r="C15681" s="78">
        <v>-1.0332437000000001</v>
      </c>
      <c r="D15681" s="78">
        <v>1.3746765000000001</v>
      </c>
      <c r="E15681" s="78">
        <v>5.8969260000000003E-3</v>
      </c>
      <c r="F15681" s="78">
        <v>2.8075233000000002E-2</v>
      </c>
    </row>
    <row r="15682" spans="1:6" x14ac:dyDescent="0.25">
      <c r="A15682">
        <v>15680</v>
      </c>
      <c r="B15682" t="s">
        <v>16572</v>
      </c>
      <c r="C15682" s="78">
        <v>0.83468209999999998</v>
      </c>
      <c r="D15682" s="78">
        <v>-1.4517313000000001</v>
      </c>
      <c r="E15682" s="78">
        <v>-4.260572E-2</v>
      </c>
      <c r="F15682" s="78">
        <v>0.109617785</v>
      </c>
    </row>
    <row r="15683" spans="1:6" x14ac:dyDescent="0.25">
      <c r="A15683">
        <v>15681</v>
      </c>
      <c r="B15683" t="s">
        <v>16573</v>
      </c>
      <c r="C15683" s="78">
        <v>-0.13978958</v>
      </c>
      <c r="D15683" s="78">
        <v>-0.78250825000000002</v>
      </c>
      <c r="E15683" s="78">
        <v>-4.3738842E-2</v>
      </c>
      <c r="F15683" s="78">
        <v>1.0908513999999999E-2</v>
      </c>
    </row>
    <row r="15684" spans="1:6" x14ac:dyDescent="0.25">
      <c r="A15684">
        <v>15682</v>
      </c>
      <c r="B15684" t="s">
        <v>16574</v>
      </c>
      <c r="C15684" s="78">
        <v>-0.92738116000000004</v>
      </c>
      <c r="D15684" s="78">
        <v>-1.9969570000000001</v>
      </c>
      <c r="E15684" s="78">
        <v>-4.5311876000000001E-2</v>
      </c>
      <c r="F15684" s="78">
        <v>5.0589009999999997E-2</v>
      </c>
    </row>
    <row r="15685" spans="1:6" x14ac:dyDescent="0.25">
      <c r="A15685">
        <v>15683</v>
      </c>
      <c r="B15685" t="s">
        <v>16575</v>
      </c>
      <c r="C15685" s="78">
        <v>0.8046875</v>
      </c>
      <c r="D15685" s="78">
        <v>-1.8870264000000001</v>
      </c>
      <c r="E15685" s="78">
        <v>-9.5607910000000004E-2</v>
      </c>
      <c r="F15685" s="78">
        <v>-0.17913583999999999</v>
      </c>
    </row>
    <row r="15686" spans="1:6" x14ac:dyDescent="0.25">
      <c r="A15686">
        <v>15684</v>
      </c>
      <c r="B15686" t="s">
        <v>16576</v>
      </c>
      <c r="C15686" s="78">
        <v>0.33734091999999999</v>
      </c>
      <c r="D15686" s="78">
        <v>-3.300243</v>
      </c>
      <c r="E15686" s="78">
        <v>-6.0128546999999997E-2</v>
      </c>
      <c r="F15686" s="78">
        <v>6.0455522999999997E-2</v>
      </c>
    </row>
    <row r="15687" spans="1:6" x14ac:dyDescent="0.25">
      <c r="A15687">
        <v>15685</v>
      </c>
      <c r="B15687" t="s">
        <v>16577</v>
      </c>
      <c r="C15687" s="78">
        <v>1.5202271000000001</v>
      </c>
      <c r="D15687" s="78">
        <v>-3.5827187999999999</v>
      </c>
      <c r="E15687" s="78">
        <v>-4.2455949999999999E-2</v>
      </c>
      <c r="F15687" s="78">
        <v>-0.10671903000000001</v>
      </c>
    </row>
    <row r="15688" spans="1:6" x14ac:dyDescent="0.25">
      <c r="A15688">
        <v>15686</v>
      </c>
      <c r="B15688" t="s">
        <v>16578</v>
      </c>
      <c r="C15688" s="78">
        <v>-1.3794867</v>
      </c>
      <c r="D15688" s="78">
        <v>-0.45089010000000002</v>
      </c>
      <c r="E15688" s="78">
        <v>1.5894554000000001</v>
      </c>
      <c r="F15688" s="78">
        <v>9.0720153999999997E-2</v>
      </c>
    </row>
    <row r="15689" spans="1:6" x14ac:dyDescent="0.25">
      <c r="A15689">
        <v>15687</v>
      </c>
      <c r="B15689" t="s">
        <v>16579</v>
      </c>
      <c r="C15689" s="78">
        <v>-1.4425226</v>
      </c>
      <c r="D15689" s="78">
        <v>-0.77346740000000003</v>
      </c>
      <c r="E15689" s="78">
        <v>-3.4390595000000003E-2</v>
      </c>
      <c r="F15689" s="78">
        <v>0.17954011</v>
      </c>
    </row>
    <row r="15690" spans="1:6" x14ac:dyDescent="0.25">
      <c r="A15690">
        <v>15688</v>
      </c>
      <c r="B15690" t="s">
        <v>16580</v>
      </c>
      <c r="C15690" s="78">
        <v>1.4844174000000001</v>
      </c>
      <c r="D15690" s="78">
        <v>0.13678296000000001</v>
      </c>
      <c r="E15690" s="78">
        <v>-9.8844620000000001E-3</v>
      </c>
      <c r="F15690" s="78">
        <v>-4.5730323E-3</v>
      </c>
    </row>
    <row r="15691" spans="1:6" x14ac:dyDescent="0.25">
      <c r="A15691">
        <v>15689</v>
      </c>
      <c r="B15691" t="s">
        <v>16581</v>
      </c>
      <c r="C15691" s="78">
        <v>-0.19837618000000001</v>
      </c>
      <c r="D15691" s="78">
        <v>-1.3769895999999999</v>
      </c>
      <c r="E15691" s="78">
        <v>-4.7518133999999997E-2</v>
      </c>
      <c r="F15691" s="78">
        <v>-5.4507867000000002E-2</v>
      </c>
    </row>
    <row r="15692" spans="1:6" x14ac:dyDescent="0.25">
      <c r="A15692">
        <v>15690</v>
      </c>
      <c r="B15692" t="s">
        <v>16582</v>
      </c>
      <c r="C15692" s="78">
        <v>-0.43537726999999998</v>
      </c>
      <c r="D15692" s="78">
        <v>-1.3320502999999999</v>
      </c>
      <c r="E15692" s="78">
        <v>-7.3944986000000004E-2</v>
      </c>
      <c r="F15692" s="78">
        <v>0.11817525</v>
      </c>
    </row>
    <row r="15693" spans="1:6" x14ac:dyDescent="0.25">
      <c r="A15693">
        <v>15691</v>
      </c>
      <c r="B15693" t="s">
        <v>16583</v>
      </c>
      <c r="C15693" s="78">
        <v>1.4393088000000001</v>
      </c>
      <c r="D15693" s="78">
        <v>-2.4095838000000001</v>
      </c>
      <c r="E15693" s="78">
        <v>-8.7183410000000003E-2</v>
      </c>
      <c r="F15693" s="78">
        <v>5.6688964000000001E-2</v>
      </c>
    </row>
    <row r="15694" spans="1:6" x14ac:dyDescent="0.25">
      <c r="A15694">
        <v>15692</v>
      </c>
      <c r="B15694" t="s">
        <v>16584</v>
      </c>
      <c r="C15694" s="78">
        <v>0.29211243999999997</v>
      </c>
      <c r="D15694" s="78">
        <v>-1.8973111</v>
      </c>
      <c r="E15694" s="78">
        <v>-7.0213764999999997E-2</v>
      </c>
      <c r="F15694" s="78">
        <v>-2.7113095E-2</v>
      </c>
    </row>
    <row r="15695" spans="1:6" x14ac:dyDescent="0.25">
      <c r="A15695">
        <v>15693</v>
      </c>
      <c r="B15695" t="s">
        <v>16585</v>
      </c>
      <c r="C15695" s="78">
        <v>-1.4780704</v>
      </c>
      <c r="D15695" s="78">
        <v>0.17218718</v>
      </c>
      <c r="E15695" s="78">
        <v>-3.4390595000000003E-2</v>
      </c>
      <c r="F15695" s="78">
        <v>0.17954011</v>
      </c>
    </row>
    <row r="15696" spans="1:6" x14ac:dyDescent="0.25">
      <c r="A15696">
        <v>15694</v>
      </c>
      <c r="B15696" t="s">
        <v>16586</v>
      </c>
      <c r="C15696" s="78">
        <v>-1.1854009999999999</v>
      </c>
      <c r="D15696" s="78">
        <v>1.2474749000000001</v>
      </c>
      <c r="E15696" s="78">
        <v>-2.8764594000000001E-2</v>
      </c>
      <c r="F15696" s="78">
        <v>0.13517799999999999</v>
      </c>
    </row>
    <row r="15697" spans="1:6" x14ac:dyDescent="0.25">
      <c r="A15697">
        <v>15695</v>
      </c>
      <c r="B15697" t="s">
        <v>16587</v>
      </c>
      <c r="C15697" s="78">
        <v>-0.32847349999999997</v>
      </c>
      <c r="D15697" s="78">
        <v>-2.4847130000000002</v>
      </c>
      <c r="E15697" s="78">
        <v>-6.2929810000000003E-2</v>
      </c>
      <c r="F15697" s="78">
        <v>-2.1648331999999999E-2</v>
      </c>
    </row>
    <row r="15698" spans="1:6" x14ac:dyDescent="0.25">
      <c r="A15698">
        <v>15696</v>
      </c>
      <c r="B15698" t="s">
        <v>16588</v>
      </c>
      <c r="C15698" s="78">
        <v>-1.818163</v>
      </c>
      <c r="D15698" s="78">
        <v>1.0524282</v>
      </c>
      <c r="E15698" s="78">
        <v>-6.9496559999999999E-2</v>
      </c>
      <c r="F15698" s="78">
        <v>0.13165608000000001</v>
      </c>
    </row>
    <row r="15699" spans="1:6" x14ac:dyDescent="0.25">
      <c r="A15699">
        <v>15697</v>
      </c>
      <c r="B15699" t="s">
        <v>16589</v>
      </c>
      <c r="C15699" s="78">
        <v>-2.0747076999999998</v>
      </c>
      <c r="D15699" s="78">
        <v>1.2164333000000001</v>
      </c>
      <c r="E15699" s="78">
        <v>-5.7365793999999998E-2</v>
      </c>
      <c r="F15699" s="78">
        <v>-7.2687863999999994E-5</v>
      </c>
    </row>
    <row r="15700" spans="1:6" x14ac:dyDescent="0.25">
      <c r="A15700">
        <v>15698</v>
      </c>
      <c r="B15700" t="s">
        <v>16590</v>
      </c>
      <c r="C15700" s="78">
        <v>-0.18006477000000001</v>
      </c>
      <c r="D15700" s="78">
        <v>-1.0126824000000001</v>
      </c>
      <c r="E15700" s="78">
        <v>7.1632650000000006E-2</v>
      </c>
      <c r="F15700" s="78">
        <v>-0.33611625000000001</v>
      </c>
    </row>
    <row r="15701" spans="1:6" x14ac:dyDescent="0.25">
      <c r="A15701">
        <v>15699</v>
      </c>
      <c r="B15701" t="s">
        <v>16591</v>
      </c>
      <c r="C15701" s="78">
        <v>-0.58101789999999998</v>
      </c>
      <c r="D15701" s="78">
        <v>1.6577443999999999</v>
      </c>
      <c r="E15701" s="78">
        <v>-7.3684479999999997E-2</v>
      </c>
      <c r="F15701" s="78">
        <v>2.5719821E-2</v>
      </c>
    </row>
    <row r="15702" spans="1:6" x14ac:dyDescent="0.25">
      <c r="A15702">
        <v>15700</v>
      </c>
      <c r="B15702" t="s">
        <v>16592</v>
      </c>
      <c r="C15702" s="78">
        <v>2.4721696</v>
      </c>
      <c r="D15702" s="78">
        <v>0.44127536000000001</v>
      </c>
      <c r="E15702" s="78">
        <v>-3.0663283999999999E-2</v>
      </c>
      <c r="F15702" s="78">
        <v>4.3272257000000001E-2</v>
      </c>
    </row>
    <row r="15703" spans="1:6" x14ac:dyDescent="0.25">
      <c r="A15703">
        <v>15701</v>
      </c>
      <c r="B15703" t="s">
        <v>16593</v>
      </c>
      <c r="C15703" s="78">
        <v>-0.15785711999999999</v>
      </c>
      <c r="D15703" s="78">
        <v>0.22952631000000001</v>
      </c>
      <c r="E15703" s="78">
        <v>-8.9879909999999993E-2</v>
      </c>
      <c r="F15703" s="78">
        <v>3.7478893999999999E-2</v>
      </c>
    </row>
    <row r="15704" spans="1:6" x14ac:dyDescent="0.25">
      <c r="A15704">
        <v>15702</v>
      </c>
      <c r="B15704" t="s">
        <v>16594</v>
      </c>
      <c r="C15704" s="78">
        <v>-0.4439381</v>
      </c>
      <c r="D15704" s="78">
        <v>-0.7830452</v>
      </c>
      <c r="E15704" s="78">
        <v>-6.7220580000000002E-2</v>
      </c>
      <c r="F15704" s="78">
        <v>4.8837720000000001E-2</v>
      </c>
    </row>
    <row r="15705" spans="1:6" x14ac:dyDescent="0.25">
      <c r="A15705">
        <v>15703</v>
      </c>
      <c r="B15705" t="s">
        <v>16595</v>
      </c>
      <c r="C15705" s="78">
        <v>-2.1284006</v>
      </c>
      <c r="D15705" s="78">
        <v>-0.20903859</v>
      </c>
      <c r="E15705" s="78">
        <v>-6.7982269999999997E-2</v>
      </c>
      <c r="F15705" s="78">
        <v>8.7354029999999999E-2</v>
      </c>
    </row>
    <row r="15706" spans="1:6" x14ac:dyDescent="0.25">
      <c r="A15706">
        <v>15704</v>
      </c>
      <c r="B15706" t="s">
        <v>16596</v>
      </c>
      <c r="C15706" s="78">
        <v>-0.60850099999999996</v>
      </c>
      <c r="D15706" s="78">
        <v>-1.0125871</v>
      </c>
      <c r="E15706" s="78">
        <v>-0.10917955999999999</v>
      </c>
      <c r="F15706" s="78">
        <v>-2.8332501999999999E-2</v>
      </c>
    </row>
    <row r="15707" spans="1:6" x14ac:dyDescent="0.25">
      <c r="A15707">
        <v>15705</v>
      </c>
      <c r="B15707" t="s">
        <v>16597</v>
      </c>
      <c r="C15707" s="78">
        <v>-0.66899569999999997</v>
      </c>
      <c r="D15707" s="78">
        <v>0.93067264999999999</v>
      </c>
      <c r="E15707" s="78">
        <v>-3.4390595000000003E-2</v>
      </c>
      <c r="F15707" s="78">
        <v>0.17954011</v>
      </c>
    </row>
    <row r="15708" spans="1:6" x14ac:dyDescent="0.25">
      <c r="A15708">
        <v>15706</v>
      </c>
      <c r="B15708" t="s">
        <v>16598</v>
      </c>
      <c r="C15708" s="78">
        <v>-1.9601710000000001</v>
      </c>
      <c r="D15708" s="78">
        <v>-1.7171654999999999</v>
      </c>
      <c r="E15708" s="78">
        <v>-2.4941399999999999E-2</v>
      </c>
      <c r="F15708" s="78">
        <v>-0.25839144000000003</v>
      </c>
    </row>
    <row r="15709" spans="1:6" x14ac:dyDescent="0.25">
      <c r="A15709">
        <v>15707</v>
      </c>
      <c r="B15709" t="s">
        <v>16599</v>
      </c>
      <c r="C15709" s="78">
        <v>-1.3221186</v>
      </c>
      <c r="D15709" s="78">
        <v>-2.9182196000000001E-2</v>
      </c>
      <c r="E15709" s="78">
        <v>-5.0445087E-2</v>
      </c>
      <c r="F15709" s="78">
        <v>-2.0016639999999999E-2</v>
      </c>
    </row>
    <row r="15710" spans="1:6" x14ac:dyDescent="0.25">
      <c r="A15710">
        <v>15708</v>
      </c>
      <c r="B15710" t="s">
        <v>16600</v>
      </c>
      <c r="C15710" s="78">
        <v>2.7229847999999999</v>
      </c>
      <c r="D15710" s="78">
        <v>-0.54621280000000005</v>
      </c>
      <c r="E15710" s="78">
        <v>2.2182107E-2</v>
      </c>
      <c r="F15710" s="78">
        <v>-0.16743393000000001</v>
      </c>
    </row>
    <row r="15711" spans="1:6" x14ac:dyDescent="0.25">
      <c r="A15711">
        <v>15709</v>
      </c>
      <c r="B15711" t="s">
        <v>16601</v>
      </c>
      <c r="C15711" s="78">
        <v>-0.97401760000000004</v>
      </c>
      <c r="D15711" s="78">
        <v>-3.7571105999999999</v>
      </c>
      <c r="E15711" s="78">
        <v>-6.2121080000000002E-2</v>
      </c>
      <c r="F15711" s="78">
        <v>5.7718813000000001E-2</v>
      </c>
    </row>
    <row r="15712" spans="1:6" x14ac:dyDescent="0.25">
      <c r="A15712">
        <v>15710</v>
      </c>
      <c r="B15712" t="s">
        <v>16602</v>
      </c>
      <c r="C15712" s="78">
        <v>2.6739006000000001</v>
      </c>
      <c r="D15712" s="78">
        <v>1.1638411</v>
      </c>
      <c r="E15712" s="78">
        <v>-3.4390595000000003E-2</v>
      </c>
      <c r="F15712" s="78">
        <v>0.17954011</v>
      </c>
    </row>
    <row r="15713" spans="1:6" x14ac:dyDescent="0.25">
      <c r="A15713">
        <v>15711</v>
      </c>
      <c r="B15713" t="s">
        <v>16603</v>
      </c>
      <c r="C15713" s="78">
        <v>-1.6985981000000001</v>
      </c>
      <c r="D15713" s="78">
        <v>-1.5527514</v>
      </c>
      <c r="E15713" s="78">
        <v>-4.8624170000000001E-2</v>
      </c>
      <c r="F15713" s="78">
        <v>-1.5335277E-2</v>
      </c>
    </row>
    <row r="15714" spans="1:6" x14ac:dyDescent="0.25">
      <c r="A15714">
        <v>15712</v>
      </c>
      <c r="B15714" t="s">
        <v>16604</v>
      </c>
      <c r="C15714" s="78">
        <v>-1.2018131000000001</v>
      </c>
      <c r="D15714" s="78">
        <v>0.91970850000000004</v>
      </c>
      <c r="E15714" s="78">
        <v>7.9892202999999997E-4</v>
      </c>
      <c r="F15714" s="78">
        <v>0.11529209</v>
      </c>
    </row>
    <row r="15715" spans="1:6" x14ac:dyDescent="0.25">
      <c r="A15715">
        <v>15713</v>
      </c>
      <c r="B15715" t="s">
        <v>16605</v>
      </c>
      <c r="C15715" s="78">
        <v>-1.5584001999999999</v>
      </c>
      <c r="D15715" s="78">
        <v>0.59684086000000003</v>
      </c>
      <c r="E15715" s="78">
        <v>-7.7169463000000002E-3</v>
      </c>
      <c r="F15715" s="78">
        <v>6.489557E-2</v>
      </c>
    </row>
    <row r="15716" spans="1:6" x14ac:dyDescent="0.25">
      <c r="A15716">
        <v>15714</v>
      </c>
      <c r="B15716" t="s">
        <v>16606</v>
      </c>
      <c r="C15716" s="78">
        <v>2.4656272000000001</v>
      </c>
      <c r="D15716" s="78">
        <v>1.3414009</v>
      </c>
      <c r="E15716" s="78">
        <v>0.25214276000000002</v>
      </c>
      <c r="F15716" s="78">
        <v>-0.53489019999999998</v>
      </c>
    </row>
    <row r="15717" spans="1:6" x14ac:dyDescent="0.25">
      <c r="A15717">
        <v>15715</v>
      </c>
      <c r="B15717" t="s">
        <v>16607</v>
      </c>
      <c r="C15717" s="78">
        <v>1.1107963000000001</v>
      </c>
      <c r="D15717" s="78">
        <v>0.54972374000000002</v>
      </c>
      <c r="E15717" s="78">
        <v>-0.10079512</v>
      </c>
      <c r="F15717" s="78">
        <v>-2.120623E-2</v>
      </c>
    </row>
    <row r="15718" spans="1:6" x14ac:dyDescent="0.25">
      <c r="A15718">
        <v>15716</v>
      </c>
      <c r="B15718" t="s">
        <v>16608</v>
      </c>
      <c r="C15718" s="78">
        <v>0.52568316000000004</v>
      </c>
      <c r="D15718" s="78">
        <v>-2.618789</v>
      </c>
      <c r="E15718" s="78">
        <v>-3.4390595000000003E-2</v>
      </c>
      <c r="F15718" s="78">
        <v>0.17954011</v>
      </c>
    </row>
    <row r="15719" spans="1:6" x14ac:dyDescent="0.25">
      <c r="A15719">
        <v>15717</v>
      </c>
      <c r="B15719" t="s">
        <v>16609</v>
      </c>
      <c r="C15719" s="78">
        <v>-0.65699609999999997</v>
      </c>
      <c r="D15719" s="78">
        <v>-0.96584404000000001</v>
      </c>
      <c r="E15719" s="78">
        <v>-4.7102946999999999E-2</v>
      </c>
      <c r="F15719" s="78">
        <v>-8.0601869999999995E-4</v>
      </c>
    </row>
    <row r="15720" spans="1:6" x14ac:dyDescent="0.25">
      <c r="A15720">
        <v>15718</v>
      </c>
      <c r="B15720" t="s">
        <v>16610</v>
      </c>
      <c r="C15720" s="78">
        <v>-2.1946604000000001</v>
      </c>
      <c r="D15720" s="78">
        <v>1.7571721</v>
      </c>
      <c r="E15720" s="78">
        <v>-5.2058840000000002E-2</v>
      </c>
      <c r="F15720" s="78">
        <v>5.4708548000000003E-2</v>
      </c>
    </row>
    <row r="15721" spans="1:6" x14ac:dyDescent="0.25">
      <c r="A15721">
        <v>15719</v>
      </c>
      <c r="B15721" t="s">
        <v>16611</v>
      </c>
      <c r="C15721" s="78">
        <v>-0.32971220000000001</v>
      </c>
      <c r="D15721" s="78">
        <v>0.33881873000000001</v>
      </c>
      <c r="E15721" s="78">
        <v>-8.373688E-2</v>
      </c>
      <c r="F15721" s="78">
        <v>8.7665769999999994E-3</v>
      </c>
    </row>
    <row r="15722" spans="1:6" x14ac:dyDescent="0.25">
      <c r="A15722">
        <v>15720</v>
      </c>
      <c r="B15722" t="s">
        <v>16612</v>
      </c>
      <c r="C15722" s="78">
        <v>1.804087</v>
      </c>
      <c r="D15722" s="78">
        <v>-0.38033727000000001</v>
      </c>
      <c r="E15722" s="78">
        <v>-4.5494550000000002E-2</v>
      </c>
      <c r="F15722" s="78">
        <v>-9.790361E-4</v>
      </c>
    </row>
    <row r="15723" spans="1:6" x14ac:dyDescent="0.25">
      <c r="A15723">
        <v>15721</v>
      </c>
      <c r="B15723" t="s">
        <v>16613</v>
      </c>
      <c r="C15723" s="78">
        <v>-1.1151072</v>
      </c>
      <c r="D15723" s="78">
        <v>1.2926032999999999</v>
      </c>
      <c r="E15723" s="78">
        <v>-6.0236216000000002E-2</v>
      </c>
      <c r="F15723" s="78">
        <v>0.10801942</v>
      </c>
    </row>
    <row r="15724" spans="1:6" x14ac:dyDescent="0.25">
      <c r="A15724">
        <v>15722</v>
      </c>
      <c r="B15724" t="s">
        <v>16614</v>
      </c>
      <c r="C15724" s="78">
        <v>-1.0026634999999999</v>
      </c>
      <c r="D15724" s="78">
        <v>-4.4964522E-2</v>
      </c>
      <c r="E15724" s="78">
        <v>-6.0662099999999997E-2</v>
      </c>
      <c r="F15724" s="78">
        <v>5.9227479999999999E-2</v>
      </c>
    </row>
    <row r="15725" spans="1:6" x14ac:dyDescent="0.25">
      <c r="A15725">
        <v>15723</v>
      </c>
      <c r="B15725" t="s">
        <v>16615</v>
      </c>
      <c r="C15725" s="78">
        <v>0.13738754</v>
      </c>
      <c r="D15725" s="78">
        <v>1.1532754999999999</v>
      </c>
      <c r="E15725" s="78">
        <v>-5.7782805999999999E-2</v>
      </c>
      <c r="F15725" s="78">
        <v>2.9642089999999999E-2</v>
      </c>
    </row>
    <row r="15726" spans="1:6" x14ac:dyDescent="0.25">
      <c r="A15726">
        <v>15724</v>
      </c>
      <c r="B15726" t="s">
        <v>16616</v>
      </c>
      <c r="C15726" s="78">
        <v>1.4756817</v>
      </c>
      <c r="D15726" s="78">
        <v>-0.22546726</v>
      </c>
      <c r="E15726" s="78">
        <v>0.38917088999999999</v>
      </c>
      <c r="F15726" s="78">
        <v>-0.41281151999999999</v>
      </c>
    </row>
    <row r="15727" spans="1:6" x14ac:dyDescent="0.25">
      <c r="A15727">
        <v>15725</v>
      </c>
      <c r="B15727" t="s">
        <v>16617</v>
      </c>
      <c r="C15727" s="78">
        <v>3.3985229000000001</v>
      </c>
      <c r="D15727" s="78">
        <v>4.7000339999999996</v>
      </c>
      <c r="E15727" s="78">
        <v>-4.4751609999999997E-2</v>
      </c>
      <c r="F15727" s="78">
        <v>0.102271006</v>
      </c>
    </row>
    <row r="15728" spans="1:6" x14ac:dyDescent="0.25">
      <c r="A15728">
        <v>15726</v>
      </c>
      <c r="B15728" t="s">
        <v>16618</v>
      </c>
      <c r="C15728" s="78">
        <v>6.1364740000000001E-2</v>
      </c>
      <c r="D15728" s="78">
        <v>0.21489325000000001</v>
      </c>
      <c r="E15728" s="78">
        <v>-3.3661887000000001E-2</v>
      </c>
      <c r="F15728" s="78">
        <v>2.0617545000000001E-2</v>
      </c>
    </row>
    <row r="15729" spans="1:6" x14ac:dyDescent="0.25">
      <c r="A15729">
        <v>15727</v>
      </c>
      <c r="B15729" t="s">
        <v>16619</v>
      </c>
      <c r="C15729" s="78">
        <v>-1.4920682000000001</v>
      </c>
      <c r="D15729" s="78">
        <v>-1.0980076999999999</v>
      </c>
      <c r="E15729" s="78">
        <v>-7.2138324000000004E-2</v>
      </c>
      <c r="F15729" s="78">
        <v>-0.21435519</v>
      </c>
    </row>
    <row r="15730" spans="1:6" x14ac:dyDescent="0.25">
      <c r="A15730">
        <v>15728</v>
      </c>
      <c r="B15730" t="s">
        <v>16620</v>
      </c>
      <c r="C15730" s="78">
        <v>-2.3355386</v>
      </c>
      <c r="D15730" s="78">
        <v>-0.15873253000000001</v>
      </c>
      <c r="E15730" s="78">
        <v>-0.11242974999999999</v>
      </c>
      <c r="F15730" s="78">
        <v>-0.22511216000000001</v>
      </c>
    </row>
    <row r="15731" spans="1:6" x14ac:dyDescent="0.25">
      <c r="A15731">
        <v>15729</v>
      </c>
      <c r="B15731" t="s">
        <v>16621</v>
      </c>
      <c r="C15731" s="78">
        <v>0.26704928</v>
      </c>
      <c r="D15731" s="78">
        <v>2.3660553000000002</v>
      </c>
      <c r="E15731" s="78">
        <v>-1.1487934999999999E-2</v>
      </c>
      <c r="F15731" s="78">
        <v>-0.25371127999999998</v>
      </c>
    </row>
    <row r="15732" spans="1:6" x14ac:dyDescent="0.25">
      <c r="A15732">
        <v>15730</v>
      </c>
      <c r="B15732" t="s">
        <v>16622</v>
      </c>
      <c r="C15732" s="78">
        <v>-0.46279221999999998</v>
      </c>
      <c r="D15732" s="78">
        <v>0.26599675</v>
      </c>
      <c r="E15732" s="78">
        <v>-4.8195924999999999E-3</v>
      </c>
      <c r="F15732" s="78">
        <v>6.8767729999999999E-2</v>
      </c>
    </row>
    <row r="15733" spans="1:6" x14ac:dyDescent="0.25">
      <c r="A15733">
        <v>15731</v>
      </c>
      <c r="B15733" t="s">
        <v>16623</v>
      </c>
      <c r="C15733" s="78">
        <v>0.49510900000000002</v>
      </c>
      <c r="D15733" s="78">
        <v>-2.0228275999999998</v>
      </c>
      <c r="E15733" s="78">
        <v>-2.5338131999999999E-2</v>
      </c>
      <c r="F15733" s="78">
        <v>2.2257417000000002E-2</v>
      </c>
    </row>
    <row r="15734" spans="1:6" x14ac:dyDescent="0.25">
      <c r="A15734">
        <v>15732</v>
      </c>
      <c r="B15734" t="s">
        <v>16624</v>
      </c>
      <c r="C15734" s="78">
        <v>-2.0508289999999998E-2</v>
      </c>
      <c r="D15734" s="78">
        <v>-0.53491149999999998</v>
      </c>
      <c r="E15734" s="78">
        <v>-3.4390595000000003E-2</v>
      </c>
      <c r="F15734" s="78">
        <v>0.17954011</v>
      </c>
    </row>
    <row r="15735" spans="1:6" x14ac:dyDescent="0.25">
      <c r="A15735">
        <v>15733</v>
      </c>
      <c r="B15735" t="s">
        <v>16625</v>
      </c>
      <c r="C15735" s="78">
        <v>0.58103990000000005</v>
      </c>
      <c r="D15735" s="78">
        <v>0.68928370000000005</v>
      </c>
      <c r="E15735" s="78">
        <v>-3.4390595000000003E-2</v>
      </c>
      <c r="F15735" s="78">
        <v>0.17954011</v>
      </c>
    </row>
    <row r="15736" spans="1:6" x14ac:dyDescent="0.25">
      <c r="A15736">
        <v>15734</v>
      </c>
      <c r="B15736" t="s">
        <v>16626</v>
      </c>
      <c r="C15736" s="78">
        <v>-0.98626789999999998</v>
      </c>
      <c r="D15736" s="78">
        <v>1.9323843999999999</v>
      </c>
      <c r="E15736" s="78">
        <v>3.4554290000000001E-2</v>
      </c>
      <c r="F15736" s="78">
        <v>-1.6939655000000001E-2</v>
      </c>
    </row>
    <row r="15737" spans="1:6" x14ac:dyDescent="0.25">
      <c r="A15737">
        <v>15735</v>
      </c>
      <c r="B15737" t="s">
        <v>16627</v>
      </c>
      <c r="C15737" s="78">
        <v>-1.8087089000000001</v>
      </c>
      <c r="D15737" s="78">
        <v>0.32601267</v>
      </c>
      <c r="E15737" s="78">
        <v>-2.2953484E-2</v>
      </c>
      <c r="F15737" s="78">
        <v>2.6550144000000001E-2</v>
      </c>
    </row>
    <row r="15738" spans="1:6" x14ac:dyDescent="0.25">
      <c r="A15738">
        <v>15736</v>
      </c>
      <c r="B15738" t="s">
        <v>16628</v>
      </c>
      <c r="C15738" s="78">
        <v>-0.13640099999999999</v>
      </c>
      <c r="D15738" s="78">
        <v>-2.8402476000000001</v>
      </c>
      <c r="E15738" s="78">
        <v>1.2975112E-3</v>
      </c>
      <c r="F15738" s="78">
        <v>-0.11152200399999999</v>
      </c>
    </row>
    <row r="15739" spans="1:6" x14ac:dyDescent="0.25">
      <c r="A15739">
        <v>15737</v>
      </c>
      <c r="B15739" t="s">
        <v>16629</v>
      </c>
      <c r="C15739" s="78">
        <v>1.4210830999999999</v>
      </c>
      <c r="D15739" s="78">
        <v>2.6774520000000002</v>
      </c>
      <c r="E15739" s="78">
        <v>-3.4390595000000003E-2</v>
      </c>
      <c r="F15739" s="78">
        <v>0.17954011</v>
      </c>
    </row>
    <row r="15740" spans="1:6" x14ac:dyDescent="0.25">
      <c r="A15740">
        <v>15738</v>
      </c>
      <c r="B15740" t="s">
        <v>16630</v>
      </c>
      <c r="C15740" s="78">
        <v>-1.1120728</v>
      </c>
      <c r="D15740" s="78">
        <v>-1.29678</v>
      </c>
      <c r="E15740" s="78">
        <v>-3.4390595000000003E-2</v>
      </c>
      <c r="F15740" s="78">
        <v>0.17954011</v>
      </c>
    </row>
    <row r="15741" spans="1:6" x14ac:dyDescent="0.25">
      <c r="A15741">
        <v>15739</v>
      </c>
      <c r="B15741" t="s">
        <v>16631</v>
      </c>
      <c r="C15741" s="78">
        <v>0.50198960000000004</v>
      </c>
      <c r="D15741" s="78">
        <v>-0.85813870000000003</v>
      </c>
      <c r="E15741" s="78">
        <v>-8.0545309999999995E-2</v>
      </c>
      <c r="F15741" s="78">
        <v>2.2264183E-2</v>
      </c>
    </row>
    <row r="15742" spans="1:6" x14ac:dyDescent="0.25">
      <c r="A15742">
        <v>15740</v>
      </c>
      <c r="B15742" t="s">
        <v>16632</v>
      </c>
      <c r="C15742" s="78">
        <v>-0.45591626000000002</v>
      </c>
      <c r="D15742" s="78">
        <v>0.69661324999999996</v>
      </c>
      <c r="E15742" s="78">
        <v>-9.1665479999999994E-2</v>
      </c>
      <c r="F15742" s="78">
        <v>-0.34212828000000001</v>
      </c>
    </row>
    <row r="15743" spans="1:6" x14ac:dyDescent="0.25">
      <c r="A15743">
        <v>15741</v>
      </c>
      <c r="B15743" t="s">
        <v>16633</v>
      </c>
      <c r="C15743" s="78">
        <v>2.2104059999999999</v>
      </c>
      <c r="D15743" s="78">
        <v>-0.77785384999999996</v>
      </c>
      <c r="E15743" s="78">
        <v>-4.3834668E-2</v>
      </c>
      <c r="F15743" s="78">
        <v>-0.23353789999999999</v>
      </c>
    </row>
    <row r="15744" spans="1:6" x14ac:dyDescent="0.25">
      <c r="A15744">
        <v>15742</v>
      </c>
      <c r="B15744" t="s">
        <v>16634</v>
      </c>
      <c r="C15744" s="78">
        <v>-1.7763313000000001</v>
      </c>
      <c r="D15744" s="78">
        <v>1.2266405</v>
      </c>
      <c r="E15744" s="78">
        <v>-5.0750776999999997E-2</v>
      </c>
      <c r="F15744" s="78">
        <v>-5.8932573000000002E-2</v>
      </c>
    </row>
    <row r="15745" spans="1:6" x14ac:dyDescent="0.25">
      <c r="A15745">
        <v>15743</v>
      </c>
      <c r="B15745" t="s">
        <v>16635</v>
      </c>
      <c r="C15745" s="78">
        <v>0.69240844000000001</v>
      </c>
      <c r="D15745" s="78">
        <v>-0.87183239999999995</v>
      </c>
      <c r="E15745" s="78">
        <v>-3.554802E-2</v>
      </c>
      <c r="F15745" s="78">
        <v>-5.6059076999999999E-2</v>
      </c>
    </row>
    <row r="15746" spans="1:6" x14ac:dyDescent="0.25">
      <c r="A15746">
        <v>15744</v>
      </c>
      <c r="B15746" t="s">
        <v>16636</v>
      </c>
      <c r="C15746" s="78">
        <v>-1.3573778999999999</v>
      </c>
      <c r="D15746" s="78">
        <v>1.3128017000000001</v>
      </c>
      <c r="E15746" s="78">
        <v>-3.4390595000000003E-2</v>
      </c>
      <c r="F15746" s="78">
        <v>0.17954011</v>
      </c>
    </row>
    <row r="15747" spans="1:6" x14ac:dyDescent="0.25">
      <c r="A15747">
        <v>15745</v>
      </c>
      <c r="B15747" t="s">
        <v>16637</v>
      </c>
      <c r="C15747" s="78">
        <v>-2.0123172</v>
      </c>
      <c r="D15747" s="78">
        <v>-0.75154483000000005</v>
      </c>
      <c r="E15747" s="78">
        <v>-0.23204817</v>
      </c>
      <c r="F15747" s="78">
        <v>-0.29596983999999998</v>
      </c>
    </row>
    <row r="15748" spans="1:6" x14ac:dyDescent="0.25">
      <c r="A15748">
        <v>15746</v>
      </c>
      <c r="B15748" t="s">
        <v>16638</v>
      </c>
      <c r="C15748" s="78">
        <v>-1.7880712000000001</v>
      </c>
      <c r="D15748" s="78">
        <v>-1.4644151000000001</v>
      </c>
      <c r="E15748" s="78">
        <v>-5.8054052000000002E-2</v>
      </c>
      <c r="F15748" s="78">
        <v>-3.1372487999999997E-2</v>
      </c>
    </row>
    <row r="15749" spans="1:6" x14ac:dyDescent="0.25">
      <c r="A15749">
        <v>15747</v>
      </c>
      <c r="B15749" t="s">
        <v>16639</v>
      </c>
      <c r="C15749" s="78">
        <v>1.0609725999999999</v>
      </c>
      <c r="D15749" s="78">
        <v>-1.7984549999999999</v>
      </c>
      <c r="E15749" s="78">
        <v>-6.0078779999999998E-2</v>
      </c>
      <c r="F15749" s="78">
        <v>0.12318575399999999</v>
      </c>
    </row>
    <row r="15750" spans="1:6" x14ac:dyDescent="0.25">
      <c r="A15750">
        <v>15748</v>
      </c>
      <c r="B15750" t="s">
        <v>16640</v>
      </c>
      <c r="C15750" s="78">
        <v>-2.2369279999999998</v>
      </c>
      <c r="D15750" s="78">
        <v>-1.956134</v>
      </c>
      <c r="E15750" s="78">
        <v>1.9249356</v>
      </c>
      <c r="F15750" s="78">
        <v>4.7761440000000002E-2</v>
      </c>
    </row>
    <row r="15751" spans="1:6" x14ac:dyDescent="0.25">
      <c r="A15751">
        <v>15749</v>
      </c>
      <c r="B15751" t="s">
        <v>16641</v>
      </c>
      <c r="C15751" s="78">
        <v>2.7056735000000001</v>
      </c>
      <c r="D15751" s="78">
        <v>-2.029836</v>
      </c>
      <c r="E15751" s="78">
        <v>-8.6088403999999993E-2</v>
      </c>
      <c r="F15751" s="78">
        <v>9.7446695E-2</v>
      </c>
    </row>
    <row r="15752" spans="1:6" x14ac:dyDescent="0.25">
      <c r="A15752">
        <v>15750</v>
      </c>
      <c r="B15752" t="s">
        <v>16642</v>
      </c>
      <c r="C15752" s="78">
        <v>0.49590495000000001</v>
      </c>
      <c r="D15752" s="78">
        <v>-0.50626040000000005</v>
      </c>
      <c r="E15752" s="78">
        <v>-4.7467200000000003E-3</v>
      </c>
      <c r="F15752" s="78">
        <v>0.12193169</v>
      </c>
    </row>
    <row r="15753" spans="1:6" x14ac:dyDescent="0.25">
      <c r="A15753">
        <v>15751</v>
      </c>
      <c r="B15753" t="s">
        <v>16643</v>
      </c>
      <c r="C15753" s="78">
        <v>-0.10150981000000001</v>
      </c>
      <c r="D15753" s="78">
        <v>2.6452243000000002</v>
      </c>
      <c r="E15753" s="78">
        <v>-3.4390595000000003E-2</v>
      </c>
      <c r="F15753" s="78">
        <v>0.17954011</v>
      </c>
    </row>
    <row r="15754" spans="1:6" x14ac:dyDescent="0.25">
      <c r="A15754">
        <v>15752</v>
      </c>
      <c r="B15754" t="s">
        <v>16644</v>
      </c>
      <c r="C15754" s="78">
        <v>0.90099240000000003</v>
      </c>
      <c r="D15754" s="78">
        <v>-1.5445819000000001</v>
      </c>
      <c r="E15754" s="78">
        <v>-3.4390595000000003E-2</v>
      </c>
      <c r="F15754" s="78">
        <v>0.17954011</v>
      </c>
    </row>
    <row r="15755" spans="1:6" x14ac:dyDescent="0.25">
      <c r="A15755">
        <v>15753</v>
      </c>
      <c r="B15755" t="s">
        <v>16645</v>
      </c>
      <c r="C15755" s="78">
        <v>-1.9806212000000001</v>
      </c>
      <c r="D15755" s="78">
        <v>1.6782973000000001</v>
      </c>
      <c r="E15755" s="78">
        <v>-3.3099192999999999E-2</v>
      </c>
      <c r="F15755" s="78">
        <v>7.8992049999999994E-2</v>
      </c>
    </row>
    <row r="15756" spans="1:6" x14ac:dyDescent="0.25">
      <c r="A15756">
        <v>15754</v>
      </c>
      <c r="B15756" t="s">
        <v>16646</v>
      </c>
      <c r="C15756" s="78">
        <v>1.2651942</v>
      </c>
      <c r="D15756" s="78">
        <v>-2.4968273999999999</v>
      </c>
      <c r="E15756" s="78">
        <v>-8.0701380000000003E-2</v>
      </c>
      <c r="F15756" s="78">
        <v>-6.2301250000000002E-2</v>
      </c>
    </row>
    <row r="15757" spans="1:6" x14ac:dyDescent="0.25">
      <c r="A15757">
        <v>15755</v>
      </c>
      <c r="B15757" t="s">
        <v>16647</v>
      </c>
      <c r="C15757" s="78">
        <v>-1.0128623999999999</v>
      </c>
      <c r="D15757" s="78">
        <v>0.91626669999999999</v>
      </c>
      <c r="E15757" s="78">
        <v>-3.4390595000000003E-2</v>
      </c>
      <c r="F15757" s="78">
        <v>0.17954011</v>
      </c>
    </row>
    <row r="15758" spans="1:6" x14ac:dyDescent="0.25">
      <c r="A15758">
        <v>15756</v>
      </c>
      <c r="B15758" t="s">
        <v>16648</v>
      </c>
      <c r="C15758" s="78">
        <v>1.5933577000000001</v>
      </c>
      <c r="D15758" s="78">
        <v>-3.1692429</v>
      </c>
      <c r="E15758" s="78">
        <v>-3.4390595000000003E-2</v>
      </c>
      <c r="F15758" s="78">
        <v>0.17954011</v>
      </c>
    </row>
    <row r="15759" spans="1:6" x14ac:dyDescent="0.25">
      <c r="A15759">
        <v>15757</v>
      </c>
      <c r="B15759" t="s">
        <v>16649</v>
      </c>
      <c r="C15759" s="78">
        <v>0.71378839999999999</v>
      </c>
      <c r="D15759" s="78">
        <v>0.33652312000000001</v>
      </c>
      <c r="E15759" s="78">
        <v>-2.1486855999999999E-2</v>
      </c>
      <c r="F15759" s="78">
        <v>-1.6807704999999999E-2</v>
      </c>
    </row>
    <row r="15760" spans="1:6" x14ac:dyDescent="0.25">
      <c r="A15760">
        <v>15758</v>
      </c>
      <c r="B15760" t="s">
        <v>16650</v>
      </c>
      <c r="C15760" s="78">
        <v>-1.1914047999999999</v>
      </c>
      <c r="D15760" s="78">
        <v>-7.4570775000000006E-2</v>
      </c>
      <c r="E15760" s="78">
        <v>-3.4390595000000003E-2</v>
      </c>
      <c r="F15760" s="78">
        <v>0.17954011</v>
      </c>
    </row>
    <row r="15761" spans="1:6" x14ac:dyDescent="0.25">
      <c r="A15761">
        <v>15759</v>
      </c>
      <c r="B15761" t="s">
        <v>16651</v>
      </c>
      <c r="C15761" s="78">
        <v>1.1507335000000001</v>
      </c>
      <c r="D15761" s="78">
        <v>-0.43415232999999998</v>
      </c>
      <c r="E15761" s="78">
        <v>-1.4213468999999999E-2</v>
      </c>
      <c r="F15761" s="78">
        <v>0.20997825000000001</v>
      </c>
    </row>
    <row r="15762" spans="1:6" x14ac:dyDescent="0.25">
      <c r="A15762">
        <v>15760</v>
      </c>
      <c r="B15762" t="s">
        <v>16652</v>
      </c>
      <c r="C15762" s="78">
        <v>0.66789829999999994</v>
      </c>
      <c r="D15762" s="78">
        <v>-2.3058521999999999</v>
      </c>
      <c r="E15762" s="78">
        <v>-7.1314156000000004E-2</v>
      </c>
      <c r="F15762" s="78">
        <v>9.1697669999999995E-2</v>
      </c>
    </row>
    <row r="15763" spans="1:6" x14ac:dyDescent="0.25">
      <c r="A15763">
        <v>15761</v>
      </c>
      <c r="B15763" t="s">
        <v>16653</v>
      </c>
      <c r="C15763" s="78">
        <v>0.88643514999999995</v>
      </c>
      <c r="D15763" s="78">
        <v>-0.71899175999999998</v>
      </c>
      <c r="E15763" s="78">
        <v>1.8172279E-2</v>
      </c>
      <c r="F15763" s="78">
        <v>-0.19818226999999999</v>
      </c>
    </row>
    <row r="15764" spans="1:6" x14ac:dyDescent="0.25">
      <c r="A15764">
        <v>15762</v>
      </c>
      <c r="B15764" t="s">
        <v>16654</v>
      </c>
      <c r="C15764" s="78">
        <v>-1.5683156</v>
      </c>
      <c r="D15764" s="78">
        <v>-1.0986465000000001</v>
      </c>
      <c r="E15764" s="78">
        <v>-7.6801895999999995E-2</v>
      </c>
      <c r="F15764" s="78">
        <v>2.1233574000000002E-2</v>
      </c>
    </row>
    <row r="15765" spans="1:6" x14ac:dyDescent="0.25">
      <c r="A15765">
        <v>15763</v>
      </c>
      <c r="B15765" t="s">
        <v>16655</v>
      </c>
      <c r="C15765" s="78">
        <v>1.3888308</v>
      </c>
      <c r="D15765" s="78">
        <v>1.0952766</v>
      </c>
      <c r="E15765" s="78">
        <v>-1.4376463000000001E-2</v>
      </c>
      <c r="F15765" s="78">
        <v>3.6900700000000002E-2</v>
      </c>
    </row>
    <row r="15766" spans="1:6" x14ac:dyDescent="0.25">
      <c r="A15766">
        <v>15764</v>
      </c>
      <c r="B15766" t="s">
        <v>16656</v>
      </c>
      <c r="C15766" s="78">
        <v>-1.0120941000000001</v>
      </c>
      <c r="D15766" s="78">
        <v>-0.80368185000000003</v>
      </c>
      <c r="E15766" s="78">
        <v>-4.1196222999999997E-2</v>
      </c>
      <c r="F15766" s="78">
        <v>-6.7556229999999995E-2</v>
      </c>
    </row>
    <row r="15767" spans="1:6" x14ac:dyDescent="0.25">
      <c r="A15767">
        <v>15765</v>
      </c>
      <c r="B15767" t="s">
        <v>16657</v>
      </c>
      <c r="C15767" s="78">
        <v>-0.26680081999999999</v>
      </c>
      <c r="D15767" s="78">
        <v>-1.5329031</v>
      </c>
      <c r="E15767" s="78">
        <v>-1.2227081000000001E-2</v>
      </c>
      <c r="F15767" s="78">
        <v>-0.10749344500000001</v>
      </c>
    </row>
    <row r="15768" spans="1:6" x14ac:dyDescent="0.25">
      <c r="A15768">
        <v>15766</v>
      </c>
      <c r="B15768" t="s">
        <v>16658</v>
      </c>
      <c r="C15768" s="78">
        <v>-0.62875890000000001</v>
      </c>
      <c r="D15768" s="78">
        <v>-0.36546418000000003</v>
      </c>
      <c r="E15768" s="78">
        <v>-3.4390595000000003E-2</v>
      </c>
      <c r="F15768" s="78">
        <v>0.17954011</v>
      </c>
    </row>
    <row r="15769" spans="1:6" x14ac:dyDescent="0.25">
      <c r="A15769">
        <v>15767</v>
      </c>
      <c r="B15769" t="s">
        <v>16659</v>
      </c>
      <c r="C15769" s="78">
        <v>0.1610975</v>
      </c>
      <c r="D15769" s="78">
        <v>-0.34423700000000002</v>
      </c>
      <c r="E15769" s="78">
        <v>-5.9299579999999998E-2</v>
      </c>
      <c r="F15769" s="78">
        <v>-2.2670104999999999E-2</v>
      </c>
    </row>
    <row r="15770" spans="1:6" x14ac:dyDescent="0.25">
      <c r="A15770">
        <v>15768</v>
      </c>
      <c r="B15770" t="s">
        <v>16660</v>
      </c>
      <c r="C15770" s="78">
        <v>-1.2624428000000001</v>
      </c>
      <c r="D15770" s="78">
        <v>1.8029438</v>
      </c>
      <c r="E15770" s="78">
        <v>-3.4390595000000003E-2</v>
      </c>
      <c r="F15770" s="78">
        <v>0.17954011</v>
      </c>
    </row>
    <row r="15771" spans="1:6" x14ac:dyDescent="0.25">
      <c r="A15771">
        <v>15769</v>
      </c>
      <c r="B15771" t="s">
        <v>16661</v>
      </c>
      <c r="C15771" s="78">
        <v>-0.36732313</v>
      </c>
      <c r="D15771" s="78">
        <v>0.36212485999999999</v>
      </c>
      <c r="E15771" s="78">
        <v>-1.7155541E-2</v>
      </c>
      <c r="F15771" s="78">
        <v>-1.5178799999999999E-2</v>
      </c>
    </row>
    <row r="15772" spans="1:6" x14ac:dyDescent="0.25">
      <c r="A15772">
        <v>15770</v>
      </c>
      <c r="B15772" t="s">
        <v>16662</v>
      </c>
      <c r="C15772" s="78">
        <v>-4.2127669999999999E-2</v>
      </c>
      <c r="D15772" s="78">
        <v>2.8524907000000002</v>
      </c>
      <c r="E15772" s="78">
        <v>-8.3342429999999995E-2</v>
      </c>
      <c r="F15772" s="78">
        <v>-5.0278037999999997E-2</v>
      </c>
    </row>
    <row r="15773" spans="1:6" x14ac:dyDescent="0.25">
      <c r="A15773">
        <v>15771</v>
      </c>
      <c r="B15773" t="s">
        <v>16663</v>
      </c>
      <c r="C15773" s="78">
        <v>0.8751333</v>
      </c>
      <c r="D15773" s="78">
        <v>-2.2100439999999999</v>
      </c>
      <c r="E15773" s="78">
        <v>-3.4390595000000003E-2</v>
      </c>
      <c r="F15773" s="78">
        <v>0.17954011</v>
      </c>
    </row>
    <row r="15774" spans="1:6" x14ac:dyDescent="0.25">
      <c r="A15774">
        <v>15772</v>
      </c>
      <c r="B15774" t="s">
        <v>16664</v>
      </c>
      <c r="C15774" s="78">
        <v>-1.4384471999999999</v>
      </c>
      <c r="D15774" s="78">
        <v>1.5089756000000001</v>
      </c>
      <c r="E15774" s="78">
        <v>-5.9597753000000003E-2</v>
      </c>
      <c r="F15774" s="78">
        <v>2.1192356999999998E-2</v>
      </c>
    </row>
    <row r="15775" spans="1:6" x14ac:dyDescent="0.25">
      <c r="A15775">
        <v>15773</v>
      </c>
      <c r="B15775" t="s">
        <v>16665</v>
      </c>
      <c r="C15775" s="78">
        <v>1.1519022000000001</v>
      </c>
      <c r="D15775" s="78">
        <v>2.0025810000000002</v>
      </c>
      <c r="E15775" s="78">
        <v>-3.4390595000000003E-2</v>
      </c>
      <c r="F15775" s="78">
        <v>0.17954011</v>
      </c>
    </row>
    <row r="15776" spans="1:6" x14ac:dyDescent="0.25">
      <c r="A15776">
        <v>15774</v>
      </c>
      <c r="B15776" t="s">
        <v>16666</v>
      </c>
      <c r="C15776" s="78">
        <v>0.54918562999999998</v>
      </c>
      <c r="D15776" s="78">
        <v>-0.70018493999999998</v>
      </c>
      <c r="E15776" s="78">
        <v>-7.1509069999999994E-2</v>
      </c>
      <c r="F15776" s="78">
        <v>3.0289053999999999E-2</v>
      </c>
    </row>
    <row r="15777" spans="1:6" x14ac:dyDescent="0.25">
      <c r="A15777">
        <v>15775</v>
      </c>
      <c r="B15777" t="s">
        <v>16667</v>
      </c>
      <c r="C15777" s="78">
        <v>-0.38500299999999998</v>
      </c>
      <c r="D15777" s="78">
        <v>-1.5966426</v>
      </c>
      <c r="E15777" s="78">
        <v>-9.3409450000000005E-2</v>
      </c>
      <c r="F15777" s="78">
        <v>2.5422454000000001E-2</v>
      </c>
    </row>
    <row r="15778" spans="1:6" x14ac:dyDescent="0.25">
      <c r="A15778">
        <v>15776</v>
      </c>
      <c r="B15778" t="s">
        <v>16668</v>
      </c>
      <c r="C15778" s="78">
        <v>-0.37656479999999998</v>
      </c>
      <c r="D15778" s="78">
        <v>-4.0064644999999999</v>
      </c>
      <c r="E15778" s="78">
        <v>0.12125036</v>
      </c>
      <c r="F15778" s="78">
        <v>-0.27033573</v>
      </c>
    </row>
    <row r="15779" spans="1:6" x14ac:dyDescent="0.25">
      <c r="A15779">
        <v>15777</v>
      </c>
      <c r="B15779" t="s">
        <v>16669</v>
      </c>
      <c r="C15779" s="78">
        <v>-0.27484542000000001</v>
      </c>
      <c r="D15779" s="78">
        <v>0.61746069999999997</v>
      </c>
      <c r="E15779" s="78">
        <v>3.6372077000000003E-2</v>
      </c>
      <c r="F15779" s="78">
        <v>-0.28494882999999999</v>
      </c>
    </row>
    <row r="15780" spans="1:6" x14ac:dyDescent="0.25">
      <c r="A15780">
        <v>15778</v>
      </c>
      <c r="B15780" t="s">
        <v>16670</v>
      </c>
      <c r="C15780" s="78">
        <v>1.6808331999999999</v>
      </c>
      <c r="D15780" s="78">
        <v>3.0408862000000001</v>
      </c>
      <c r="E15780" s="78">
        <v>-4.1362530000000002E-2</v>
      </c>
      <c r="F15780" s="78">
        <v>-0.15701382</v>
      </c>
    </row>
    <row r="15781" spans="1:6" x14ac:dyDescent="0.25">
      <c r="A15781">
        <v>15779</v>
      </c>
      <c r="B15781" t="s">
        <v>16671</v>
      </c>
      <c r="C15781" s="78">
        <v>-0.99620140000000001</v>
      </c>
      <c r="D15781" s="78">
        <v>1.9529014</v>
      </c>
      <c r="E15781" s="78">
        <v>3.647164E-2</v>
      </c>
      <c r="F15781" s="78">
        <v>-0.40476084000000001</v>
      </c>
    </row>
    <row r="15782" spans="1:6" x14ac:dyDescent="0.25">
      <c r="A15782">
        <v>15780</v>
      </c>
      <c r="B15782" t="s">
        <v>16672</v>
      </c>
      <c r="C15782" s="78">
        <v>-0.55525875000000002</v>
      </c>
      <c r="D15782" s="78">
        <v>0.45195243000000002</v>
      </c>
      <c r="E15782" s="78">
        <v>-7.9297450000000005E-2</v>
      </c>
      <c r="F15782" s="78">
        <v>-2.0627111E-2</v>
      </c>
    </row>
    <row r="15783" spans="1:6" x14ac:dyDescent="0.25">
      <c r="A15783">
        <v>15781</v>
      </c>
      <c r="B15783" t="s">
        <v>16673</v>
      </c>
      <c r="C15783" s="78">
        <v>-1.2514212</v>
      </c>
      <c r="D15783" s="78">
        <v>-0.39423153</v>
      </c>
      <c r="E15783" s="78">
        <v>-0.11066627499999999</v>
      </c>
      <c r="F15783" s="78">
        <v>5.1475078E-2</v>
      </c>
    </row>
    <row r="15784" spans="1:6" x14ac:dyDescent="0.25">
      <c r="A15784">
        <v>15782</v>
      </c>
      <c r="B15784" t="s">
        <v>16674</v>
      </c>
      <c r="C15784" s="78">
        <v>-1.2186132999999999</v>
      </c>
      <c r="D15784" s="78">
        <v>0.24383104999999999</v>
      </c>
      <c r="E15784" s="78">
        <v>-3.9521187999999999E-2</v>
      </c>
      <c r="F15784" s="78">
        <v>1.116398E-2</v>
      </c>
    </row>
    <row r="15785" spans="1:6" x14ac:dyDescent="0.25">
      <c r="A15785">
        <v>15783</v>
      </c>
      <c r="B15785" t="s">
        <v>16675</v>
      </c>
      <c r="C15785" s="78">
        <v>0.68853306999999997</v>
      </c>
      <c r="D15785" s="78">
        <v>-0.36027284999999998</v>
      </c>
      <c r="E15785" s="78">
        <v>3.5982716999999997E-2</v>
      </c>
      <c r="F15785" s="78">
        <v>-0.15587945</v>
      </c>
    </row>
    <row r="15786" spans="1:6" x14ac:dyDescent="0.25">
      <c r="A15786">
        <v>15784</v>
      </c>
      <c r="B15786" t="s">
        <v>16676</v>
      </c>
      <c r="C15786" s="78">
        <v>-1.788659</v>
      </c>
      <c r="D15786" s="78">
        <v>0.94327664</v>
      </c>
      <c r="E15786" s="78">
        <v>-6.2203799999999997E-2</v>
      </c>
      <c r="F15786" s="78">
        <v>-0.38705993</v>
      </c>
    </row>
    <row r="15787" spans="1:6" x14ac:dyDescent="0.25">
      <c r="A15787">
        <v>15785</v>
      </c>
      <c r="B15787" t="s">
        <v>16677</v>
      </c>
      <c r="C15787" s="78">
        <v>3.4961479</v>
      </c>
      <c r="D15787" s="78">
        <v>0.86682963000000002</v>
      </c>
      <c r="E15787" s="78">
        <v>-4.798968E-2</v>
      </c>
      <c r="F15787" s="78">
        <v>-1.3556181999999999E-3</v>
      </c>
    </row>
    <row r="15788" spans="1:6" x14ac:dyDescent="0.25">
      <c r="A15788">
        <v>15786</v>
      </c>
      <c r="B15788" t="s">
        <v>16678</v>
      </c>
      <c r="C15788" s="78">
        <v>0.10350576</v>
      </c>
      <c r="D15788" s="78">
        <v>-4.3108974</v>
      </c>
      <c r="E15788" s="78">
        <v>-5.9192777000000004E-3</v>
      </c>
      <c r="F15788" s="78">
        <v>-6.5705836000000004E-2</v>
      </c>
    </row>
    <row r="15789" spans="1:6" x14ac:dyDescent="0.25">
      <c r="A15789">
        <v>15787</v>
      </c>
      <c r="B15789" t="s">
        <v>16679</v>
      </c>
      <c r="C15789" s="78">
        <v>0.31478002999999999</v>
      </c>
      <c r="D15789" s="78">
        <v>0.56475500000000001</v>
      </c>
      <c r="E15789" s="78">
        <v>-0.10006994</v>
      </c>
      <c r="F15789" s="78">
        <v>6.1644471999999999E-2</v>
      </c>
    </row>
    <row r="15790" spans="1:6" x14ac:dyDescent="0.25">
      <c r="A15790">
        <v>15788</v>
      </c>
      <c r="B15790" t="s">
        <v>16680</v>
      </c>
      <c r="C15790" s="78">
        <v>-0.50901759999999996</v>
      </c>
      <c r="D15790" s="78">
        <v>-1.3404392999999999</v>
      </c>
      <c r="E15790" s="78">
        <v>-5.6283563000000002E-2</v>
      </c>
      <c r="F15790" s="78">
        <v>-0.11567701399999999</v>
      </c>
    </row>
    <row r="15791" spans="1:6" x14ac:dyDescent="0.25">
      <c r="A15791">
        <v>15789</v>
      </c>
      <c r="B15791" t="s">
        <v>16681</v>
      </c>
      <c r="C15791" s="78">
        <v>-1.4951283</v>
      </c>
      <c r="D15791" s="78">
        <v>2.0606992000000002</v>
      </c>
      <c r="E15791" s="78">
        <v>-0.17123906</v>
      </c>
      <c r="F15791" s="78">
        <v>-0.3297736</v>
      </c>
    </row>
    <row r="15792" spans="1:6" x14ac:dyDescent="0.25">
      <c r="A15792">
        <v>15790</v>
      </c>
      <c r="B15792" t="s">
        <v>16682</v>
      </c>
      <c r="C15792" s="78">
        <v>-0.45051785999999999</v>
      </c>
      <c r="D15792" s="78">
        <v>-1.4315701999999999</v>
      </c>
      <c r="E15792" s="78">
        <v>-5.3758583999999998E-2</v>
      </c>
      <c r="F15792" s="78">
        <v>6.4878530000000004E-2</v>
      </c>
    </row>
    <row r="15793" spans="1:6" x14ac:dyDescent="0.25">
      <c r="A15793">
        <v>15791</v>
      </c>
      <c r="B15793" t="s">
        <v>16683</v>
      </c>
      <c r="C15793" s="78">
        <v>0.64791273999999999</v>
      </c>
      <c r="D15793" s="78">
        <v>-8.1577029999999995E-2</v>
      </c>
      <c r="E15793" s="78">
        <v>-5.9683661999999998E-2</v>
      </c>
      <c r="F15793" s="78">
        <v>8.9406369999999999E-2</v>
      </c>
    </row>
    <row r="15794" spans="1:6" x14ac:dyDescent="0.25">
      <c r="A15794">
        <v>15792</v>
      </c>
      <c r="B15794" t="s">
        <v>16684</v>
      </c>
      <c r="C15794" s="78">
        <v>-1.3193432</v>
      </c>
      <c r="D15794" s="78">
        <v>0.10463823</v>
      </c>
      <c r="E15794" s="78">
        <v>-3.1524523999999998E-4</v>
      </c>
      <c r="F15794" s="78">
        <v>-4.3888240000000004E-3</v>
      </c>
    </row>
    <row r="15795" spans="1:6" x14ac:dyDescent="0.25">
      <c r="A15795">
        <v>15793</v>
      </c>
      <c r="B15795" t="s">
        <v>16685</v>
      </c>
      <c r="C15795" s="78">
        <v>1.9549159</v>
      </c>
      <c r="D15795" s="78">
        <v>2.7588599999999999</v>
      </c>
      <c r="E15795" s="78">
        <v>-6.7400870000000002E-2</v>
      </c>
      <c r="F15795" s="78">
        <v>5.8838426999999999E-2</v>
      </c>
    </row>
    <row r="15796" spans="1:6" x14ac:dyDescent="0.25">
      <c r="A15796">
        <v>15794</v>
      </c>
      <c r="B15796" t="s">
        <v>16686</v>
      </c>
      <c r="C15796" s="78">
        <v>1.3305906999999999</v>
      </c>
      <c r="D15796" s="78">
        <v>0.96653354000000002</v>
      </c>
      <c r="E15796" s="78">
        <v>-3.7501775000000001E-2</v>
      </c>
      <c r="F15796" s="78">
        <v>3.0756428999999998E-2</v>
      </c>
    </row>
    <row r="15797" spans="1:6" x14ac:dyDescent="0.25">
      <c r="A15797">
        <v>15795</v>
      </c>
      <c r="B15797" t="s">
        <v>16687</v>
      </c>
      <c r="C15797" s="78">
        <v>4.2404479999999998</v>
      </c>
      <c r="D15797" s="78">
        <v>1.8711127000000001</v>
      </c>
      <c r="E15797" s="78">
        <v>-3.4390595000000003E-2</v>
      </c>
      <c r="F15797" s="78">
        <v>0.17954011</v>
      </c>
    </row>
    <row r="15798" spans="1:6" x14ac:dyDescent="0.25">
      <c r="A15798">
        <v>15796</v>
      </c>
      <c r="B15798" t="s">
        <v>16688</v>
      </c>
      <c r="C15798" s="78">
        <v>-1.7141213</v>
      </c>
      <c r="D15798" s="78">
        <v>-0.66413750000000005</v>
      </c>
      <c r="E15798" s="78">
        <v>1.4984533E-2</v>
      </c>
      <c r="F15798" s="78">
        <v>-0.45841300000000001</v>
      </c>
    </row>
    <row r="15799" spans="1:6" x14ac:dyDescent="0.25">
      <c r="A15799">
        <v>15797</v>
      </c>
      <c r="B15799" t="s">
        <v>16689</v>
      </c>
      <c r="C15799" s="78">
        <v>-2.7273196999999998</v>
      </c>
      <c r="D15799" s="78">
        <v>0.87775550000000002</v>
      </c>
      <c r="E15799" s="78">
        <v>-9.7083450000000002E-2</v>
      </c>
      <c r="F15799" s="78">
        <v>-6.8710859999999999E-2</v>
      </c>
    </row>
    <row r="15800" spans="1:6" x14ac:dyDescent="0.25">
      <c r="A15800">
        <v>15798</v>
      </c>
      <c r="B15800" t="s">
        <v>16690</v>
      </c>
      <c r="C15800" s="78">
        <v>-0.51383270000000003</v>
      </c>
      <c r="D15800" s="78">
        <v>-8.9403990000000003E-2</v>
      </c>
      <c r="E15800" s="78">
        <v>-8.8600785000000001E-2</v>
      </c>
      <c r="F15800" s="78">
        <v>-0.101693615</v>
      </c>
    </row>
    <row r="15801" spans="1:6" x14ac:dyDescent="0.25">
      <c r="A15801">
        <v>15799</v>
      </c>
      <c r="B15801" t="s">
        <v>16691</v>
      </c>
      <c r="C15801" s="78">
        <v>1.1963524999999999</v>
      </c>
      <c r="D15801" s="78">
        <v>-2.2840411999999999</v>
      </c>
      <c r="E15801" s="78">
        <v>-1.0153457499999999E-2</v>
      </c>
      <c r="F15801" s="78">
        <v>-2.6467890000000001E-3</v>
      </c>
    </row>
    <row r="15802" spans="1:6" x14ac:dyDescent="0.25">
      <c r="A15802">
        <v>15800</v>
      </c>
      <c r="B15802" t="s">
        <v>16692</v>
      </c>
      <c r="C15802" s="78">
        <v>1.0171916000000001</v>
      </c>
      <c r="D15802" s="78">
        <v>1.4738997</v>
      </c>
      <c r="E15802" s="78">
        <v>-8.0991246000000003E-2</v>
      </c>
      <c r="F15802" s="78">
        <v>5.7644606000000001E-2</v>
      </c>
    </row>
    <row r="15803" spans="1:6" x14ac:dyDescent="0.25">
      <c r="A15803">
        <v>15801</v>
      </c>
      <c r="B15803" t="s">
        <v>16693</v>
      </c>
      <c r="C15803" s="78">
        <v>0.90303359999999999</v>
      </c>
      <c r="D15803" s="78">
        <v>1.7445949000000001</v>
      </c>
      <c r="E15803" s="78">
        <v>8.0202326000000004E-2</v>
      </c>
      <c r="F15803" s="78">
        <v>-0.20701430000000001</v>
      </c>
    </row>
    <row r="15804" spans="1:6" x14ac:dyDescent="0.25">
      <c r="A15804">
        <v>15802</v>
      </c>
      <c r="B15804" t="s">
        <v>16694</v>
      </c>
      <c r="C15804" s="78">
        <v>-2.4455136999999998</v>
      </c>
      <c r="D15804" s="78">
        <v>-1.2807473</v>
      </c>
      <c r="E15804" s="78">
        <v>5.7360752999999999E-3</v>
      </c>
      <c r="F15804" s="78">
        <v>-0.14222473999999999</v>
      </c>
    </row>
    <row r="15805" spans="1:6" x14ac:dyDescent="0.25">
      <c r="A15805">
        <v>15803</v>
      </c>
      <c r="B15805" t="s">
        <v>16695</v>
      </c>
      <c r="C15805" s="78">
        <v>1.7578609999999999</v>
      </c>
      <c r="D15805" s="78">
        <v>-9.5245300000000005E-2</v>
      </c>
      <c r="E15805" s="78">
        <v>-3.1795480000000001E-2</v>
      </c>
      <c r="F15805" s="78">
        <v>-2.874063E-2</v>
      </c>
    </row>
    <row r="15806" spans="1:6" x14ac:dyDescent="0.25">
      <c r="A15806">
        <v>15804</v>
      </c>
      <c r="B15806" t="s">
        <v>16696</v>
      </c>
      <c r="C15806" s="78">
        <v>-0.88435589999999997</v>
      </c>
      <c r="D15806" s="78">
        <v>-2.7324451999999999</v>
      </c>
      <c r="E15806" s="78">
        <v>-5.7333286999999997E-2</v>
      </c>
      <c r="F15806" s="78">
        <v>3.3809319999999997E-2</v>
      </c>
    </row>
    <row r="15807" spans="1:6" x14ac:dyDescent="0.25">
      <c r="A15807">
        <v>15805</v>
      </c>
      <c r="B15807" t="s">
        <v>16697</v>
      </c>
      <c r="C15807" s="78">
        <v>0.13091990000000001</v>
      </c>
      <c r="D15807" s="78">
        <v>0.59687643999999995</v>
      </c>
      <c r="E15807" s="78">
        <v>-3.4390595000000003E-2</v>
      </c>
      <c r="F15807" s="78">
        <v>0.17954011</v>
      </c>
    </row>
    <row r="15808" spans="1:6" x14ac:dyDescent="0.25">
      <c r="A15808">
        <v>15806</v>
      </c>
      <c r="B15808" t="s">
        <v>16698</v>
      </c>
      <c r="C15808" s="78">
        <v>1.3431102E-2</v>
      </c>
      <c r="D15808" s="78">
        <v>1.1263749999999999</v>
      </c>
      <c r="E15808" s="78">
        <v>-3.0177966000000001E-2</v>
      </c>
      <c r="F15808" s="78">
        <v>-4.6714216000000003E-2</v>
      </c>
    </row>
    <row r="15809" spans="1:6" x14ac:dyDescent="0.25">
      <c r="A15809">
        <v>15807</v>
      </c>
      <c r="B15809" t="s">
        <v>16699</v>
      </c>
      <c r="C15809" s="78">
        <v>3.5094820000000002</v>
      </c>
      <c r="D15809" s="78">
        <v>0.78353510000000004</v>
      </c>
      <c r="E15809" s="78">
        <v>-0.11239825000000001</v>
      </c>
      <c r="F15809" s="78">
        <v>-9.1141539999999993E-2</v>
      </c>
    </row>
    <row r="15810" spans="1:6" x14ac:dyDescent="0.25">
      <c r="A15810">
        <v>15808</v>
      </c>
      <c r="B15810" t="s">
        <v>16700</v>
      </c>
      <c r="C15810" s="78">
        <v>-0.90115743999999998</v>
      </c>
      <c r="D15810" s="78">
        <v>0.62651990000000002</v>
      </c>
      <c r="E15810" s="78">
        <v>-3.4390595000000003E-2</v>
      </c>
      <c r="F15810" s="78">
        <v>0.17954011</v>
      </c>
    </row>
    <row r="15811" spans="1:6" x14ac:dyDescent="0.25">
      <c r="A15811">
        <v>15809</v>
      </c>
      <c r="B15811" t="s">
        <v>16701</v>
      </c>
      <c r="C15811" s="78">
        <v>-1.3299977999999999</v>
      </c>
      <c r="D15811" s="78">
        <v>2.2278509999999998</v>
      </c>
      <c r="E15811" s="78">
        <v>-2.7208456999999998E-2</v>
      </c>
      <c r="F15811" s="78">
        <v>-2.7973056000000001E-3</v>
      </c>
    </row>
    <row r="15812" spans="1:6" x14ac:dyDescent="0.25">
      <c r="A15812">
        <v>15810</v>
      </c>
      <c r="B15812" t="s">
        <v>16702</v>
      </c>
      <c r="C15812" s="78">
        <v>-0.77929837000000002</v>
      </c>
      <c r="D15812" s="78">
        <v>-0.20725468</v>
      </c>
      <c r="E15812" s="78">
        <v>-7.0466100000000004E-2</v>
      </c>
      <c r="F15812" s="78">
        <v>8.7017499999999998E-2</v>
      </c>
    </row>
    <row r="15813" spans="1:6" x14ac:dyDescent="0.25">
      <c r="A15813">
        <v>15811</v>
      </c>
      <c r="B15813" t="s">
        <v>16703</v>
      </c>
      <c r="C15813" s="78">
        <v>-0.8654444</v>
      </c>
      <c r="D15813" s="78">
        <v>1.1908316999999999</v>
      </c>
      <c r="E15813" s="78">
        <v>-5.9427269999999997E-2</v>
      </c>
      <c r="F15813" s="78">
        <v>1.4038533000000001E-2</v>
      </c>
    </row>
    <row r="15814" spans="1:6" x14ac:dyDescent="0.25">
      <c r="A15814">
        <v>15812</v>
      </c>
      <c r="B15814" t="s">
        <v>16704</v>
      </c>
      <c r="C15814" s="78">
        <v>0.73269295999999995</v>
      </c>
      <c r="D15814" s="78">
        <v>0.77922990000000003</v>
      </c>
      <c r="E15814" s="78">
        <v>-9.9884509999999996E-2</v>
      </c>
      <c r="F15814" s="78">
        <v>3.6089837999999999E-2</v>
      </c>
    </row>
    <row r="15815" spans="1:6" x14ac:dyDescent="0.25">
      <c r="A15815">
        <v>15813</v>
      </c>
      <c r="B15815" t="s">
        <v>16705</v>
      </c>
      <c r="C15815" s="78">
        <v>-0.60178505999999998</v>
      </c>
      <c r="D15815" s="78">
        <v>0.41521143999999999</v>
      </c>
      <c r="E15815" s="78">
        <v>-0.19513190999999999</v>
      </c>
      <c r="F15815" s="78">
        <v>-0.39613389999999998</v>
      </c>
    </row>
    <row r="15816" spans="1:6" x14ac:dyDescent="0.25">
      <c r="A15816">
        <v>15814</v>
      </c>
      <c r="B15816" t="s">
        <v>16706</v>
      </c>
      <c r="C15816" s="78">
        <v>9.8015069999999992E-3</v>
      </c>
      <c r="D15816" s="78">
        <v>1.3253417000000001</v>
      </c>
      <c r="E15816" s="78">
        <v>0.18252280000000001</v>
      </c>
      <c r="F15816" s="78">
        <v>-0.100655034</v>
      </c>
    </row>
    <row r="15817" spans="1:6" x14ac:dyDescent="0.25">
      <c r="A15817">
        <v>15815</v>
      </c>
      <c r="B15817" t="s">
        <v>16707</v>
      </c>
      <c r="C15817" s="78">
        <v>1.1010264999999999</v>
      </c>
      <c r="D15817" s="78">
        <v>-2.4702375000000001</v>
      </c>
      <c r="E15817" s="78">
        <v>-4.8208207000000003E-2</v>
      </c>
      <c r="F15817" s="78">
        <v>7.7966190000000005E-2</v>
      </c>
    </row>
    <row r="15818" spans="1:6" x14ac:dyDescent="0.25">
      <c r="A15818">
        <v>15816</v>
      </c>
      <c r="B15818" t="s">
        <v>16708</v>
      </c>
      <c r="C15818" s="78">
        <v>-1.907508</v>
      </c>
      <c r="D15818" s="78">
        <v>-1.5730819</v>
      </c>
      <c r="E15818" s="78">
        <v>-8.9462440000000004E-2</v>
      </c>
      <c r="F15818" s="78">
        <v>8.0362244999999999E-2</v>
      </c>
    </row>
    <row r="15819" spans="1:6" x14ac:dyDescent="0.25">
      <c r="A15819">
        <v>15817</v>
      </c>
      <c r="B15819" t="s">
        <v>16709</v>
      </c>
      <c r="C15819" s="78">
        <v>-3.7591760000000001</v>
      </c>
      <c r="D15819" s="78">
        <v>0.25878795999999998</v>
      </c>
      <c r="E15819" s="78">
        <v>1.8579945E-2</v>
      </c>
      <c r="F15819" s="78">
        <v>-9.765501E-2</v>
      </c>
    </row>
    <row r="15820" spans="1:6" x14ac:dyDescent="0.25">
      <c r="A15820">
        <v>15818</v>
      </c>
      <c r="B15820" t="s">
        <v>16710</v>
      </c>
      <c r="C15820" s="78">
        <v>0.30584749999999999</v>
      </c>
      <c r="D15820" s="78">
        <v>-0.99618910000000005</v>
      </c>
      <c r="E15820" s="78">
        <v>1.2388013E-2</v>
      </c>
      <c r="F15820" s="78">
        <v>6.1111600000000002E-2</v>
      </c>
    </row>
    <row r="15821" spans="1:6" x14ac:dyDescent="0.25">
      <c r="A15821">
        <v>15819</v>
      </c>
      <c r="B15821" t="s">
        <v>16711</v>
      </c>
      <c r="C15821" s="78">
        <v>-0.85694252999999998</v>
      </c>
      <c r="D15821" s="78">
        <v>0.62742114000000004</v>
      </c>
      <c r="E15821" s="78">
        <v>-6.8482399999999999E-2</v>
      </c>
      <c r="F15821" s="78">
        <v>0.11361611000000001</v>
      </c>
    </row>
    <row r="15822" spans="1:6" x14ac:dyDescent="0.25">
      <c r="A15822">
        <v>15820</v>
      </c>
      <c r="B15822" t="s">
        <v>16712</v>
      </c>
      <c r="C15822" s="78">
        <v>3.1789273E-2</v>
      </c>
      <c r="D15822" s="78">
        <v>-0.33400318000000001</v>
      </c>
      <c r="E15822" s="78">
        <v>-3.4390595000000003E-2</v>
      </c>
      <c r="F15822" s="78">
        <v>0.17954011</v>
      </c>
    </row>
    <row r="15823" spans="1:6" x14ac:dyDescent="0.25">
      <c r="A15823">
        <v>15821</v>
      </c>
      <c r="B15823" t="s">
        <v>16713</v>
      </c>
      <c r="C15823" s="78">
        <v>0.88417780000000001</v>
      </c>
      <c r="D15823" s="78">
        <v>1.0570851999999999</v>
      </c>
      <c r="E15823" s="78">
        <v>8.2415000000000002E-2</v>
      </c>
      <c r="F15823" s="78">
        <v>-0.62417566999999996</v>
      </c>
    </row>
    <row r="15824" spans="1:6" x14ac:dyDescent="0.25">
      <c r="A15824">
        <v>15822</v>
      </c>
      <c r="B15824" t="s">
        <v>16714</v>
      </c>
      <c r="C15824" s="78">
        <v>-0.90079165000000005</v>
      </c>
      <c r="D15824" s="78">
        <v>0.24472416999999999</v>
      </c>
      <c r="E15824" s="78">
        <v>-8.4240319999999994E-2</v>
      </c>
      <c r="F15824" s="78">
        <v>8.7270150000000005E-2</v>
      </c>
    </row>
    <row r="15825" spans="1:6" x14ac:dyDescent="0.25">
      <c r="A15825">
        <v>15823</v>
      </c>
      <c r="B15825" t="s">
        <v>16715</v>
      </c>
      <c r="C15825" s="78">
        <v>1.3380723000000001</v>
      </c>
      <c r="D15825" s="78">
        <v>1.2617297000000001</v>
      </c>
      <c r="E15825" s="78">
        <v>-9.7286819999999996E-2</v>
      </c>
      <c r="F15825" s="78">
        <v>-6.2090322000000003E-2</v>
      </c>
    </row>
    <row r="15826" spans="1:6" x14ac:dyDescent="0.25">
      <c r="A15826">
        <v>15824</v>
      </c>
      <c r="B15826" t="s">
        <v>16716</v>
      </c>
      <c r="C15826" s="78">
        <v>2.1242898000000001</v>
      </c>
      <c r="D15826" s="78">
        <v>1.8498045999999999</v>
      </c>
      <c r="E15826" s="78">
        <v>-3.5442479999999998E-2</v>
      </c>
      <c r="F15826" s="78">
        <v>9.6385390000000001E-2</v>
      </c>
    </row>
    <row r="15827" spans="1:6" x14ac:dyDescent="0.25">
      <c r="A15827">
        <v>15825</v>
      </c>
      <c r="B15827" t="s">
        <v>16717</v>
      </c>
      <c r="C15827" s="78">
        <v>0.49910434999999997</v>
      </c>
      <c r="D15827" s="78">
        <v>2.0784150000000001</v>
      </c>
      <c r="E15827" s="78">
        <v>-0.11243142</v>
      </c>
      <c r="F15827" s="78">
        <v>4.6220034E-2</v>
      </c>
    </row>
    <row r="15828" spans="1:6" x14ac:dyDescent="0.25">
      <c r="A15828">
        <v>15826</v>
      </c>
      <c r="B15828" t="s">
        <v>16718</v>
      </c>
      <c r="C15828" s="78">
        <v>0.86519550000000001</v>
      </c>
      <c r="D15828" s="78">
        <v>-0.22473820999999999</v>
      </c>
      <c r="E15828" s="78">
        <v>7.9623534999999995E-2</v>
      </c>
      <c r="F15828" s="78">
        <v>-0.15545128</v>
      </c>
    </row>
    <row r="15829" spans="1:6" x14ac:dyDescent="0.25">
      <c r="A15829">
        <v>15827</v>
      </c>
      <c r="B15829" t="s">
        <v>16719</v>
      </c>
      <c r="C15829" s="78">
        <v>-1.2394006</v>
      </c>
      <c r="D15829" s="78">
        <v>-0.42658410000000002</v>
      </c>
      <c r="E15829" s="78">
        <v>-6.1737143000000001E-2</v>
      </c>
      <c r="F15829" s="78">
        <v>2.613917E-2</v>
      </c>
    </row>
    <row r="15830" spans="1:6" x14ac:dyDescent="0.25">
      <c r="A15830">
        <v>15828</v>
      </c>
      <c r="B15830" t="s">
        <v>16720</v>
      </c>
      <c r="C15830" s="78">
        <v>8.3312390000000005E-4</v>
      </c>
      <c r="D15830" s="78">
        <v>0.38064252999999998</v>
      </c>
      <c r="E15830" s="78">
        <v>-3.4390595000000003E-2</v>
      </c>
      <c r="F15830" s="78">
        <v>0.17954011</v>
      </c>
    </row>
    <row r="15831" spans="1:6" x14ac:dyDescent="0.25">
      <c r="A15831">
        <v>15829</v>
      </c>
      <c r="B15831" t="s">
        <v>16721</v>
      </c>
      <c r="C15831" s="78">
        <v>-1.0628153</v>
      </c>
      <c r="D15831" s="78">
        <v>1.4031932</v>
      </c>
      <c r="E15831" s="78">
        <v>-4.9177323000000002E-2</v>
      </c>
      <c r="F15831" s="78">
        <v>-0.19806887000000001</v>
      </c>
    </row>
    <row r="15832" spans="1:6" x14ac:dyDescent="0.25">
      <c r="A15832">
        <v>15830</v>
      </c>
      <c r="B15832" t="s">
        <v>16722</v>
      </c>
      <c r="C15832" s="78">
        <v>-0.75834389999999996</v>
      </c>
      <c r="D15832" s="78">
        <v>0.27605212000000001</v>
      </c>
      <c r="E15832" s="78">
        <v>-3.4302402000000003E-2</v>
      </c>
      <c r="F15832" s="78">
        <v>-7.0090949999999999E-2</v>
      </c>
    </row>
    <row r="15833" spans="1:6" x14ac:dyDescent="0.25">
      <c r="A15833">
        <v>15831</v>
      </c>
      <c r="B15833" t="s">
        <v>16723</v>
      </c>
      <c r="C15833" s="78">
        <v>-0.61897265999999995</v>
      </c>
      <c r="D15833" s="78">
        <v>-1.5483794</v>
      </c>
      <c r="E15833" s="78">
        <v>7.2557166000000006E-2</v>
      </c>
      <c r="F15833" s="78">
        <v>-0.46880929999999998</v>
      </c>
    </row>
    <row r="15834" spans="1:6" x14ac:dyDescent="0.25">
      <c r="A15834">
        <v>15832</v>
      </c>
      <c r="B15834" t="s">
        <v>16724</v>
      </c>
      <c r="C15834" s="78">
        <v>-0.88026249999999995</v>
      </c>
      <c r="D15834" s="78">
        <v>8.6172180000000001E-2</v>
      </c>
      <c r="E15834" s="78">
        <v>3.4329902000000002E-2</v>
      </c>
      <c r="F15834" s="78">
        <v>-0.2943172</v>
      </c>
    </row>
    <row r="15835" spans="1:6" x14ac:dyDescent="0.25">
      <c r="A15835">
        <v>15833</v>
      </c>
      <c r="B15835" t="s">
        <v>16725</v>
      </c>
      <c r="C15835" s="78">
        <v>3.9333284000000002</v>
      </c>
      <c r="D15835" s="78">
        <v>1.5649812000000001</v>
      </c>
      <c r="E15835" s="78">
        <v>-5.0555170000000003E-2</v>
      </c>
      <c r="F15835" s="78">
        <v>5.8094077000000001E-2</v>
      </c>
    </row>
    <row r="15836" spans="1:6" x14ac:dyDescent="0.25">
      <c r="A15836">
        <v>15834</v>
      </c>
      <c r="B15836" t="s">
        <v>16726</v>
      </c>
      <c r="C15836" s="78">
        <v>-1.4464767000000001</v>
      </c>
      <c r="D15836" s="78">
        <v>0.82270909999999997</v>
      </c>
      <c r="E15836" s="78">
        <v>-6.8752675999999999E-2</v>
      </c>
      <c r="F15836" s="78">
        <v>-0.10696985000000001</v>
      </c>
    </row>
    <row r="15837" spans="1:6" x14ac:dyDescent="0.25">
      <c r="A15837">
        <v>15835</v>
      </c>
      <c r="B15837" t="s">
        <v>16727</v>
      </c>
      <c r="C15837" s="78">
        <v>1.7015880000000001</v>
      </c>
      <c r="D15837" s="78">
        <v>-6.5340309999999999E-2</v>
      </c>
      <c r="E15837" s="78">
        <v>-1.7043005999999999E-2</v>
      </c>
      <c r="F15837" s="78">
        <v>6.6602684999999995E-2</v>
      </c>
    </row>
    <row r="15838" spans="1:6" x14ac:dyDescent="0.25">
      <c r="A15838">
        <v>15836</v>
      </c>
      <c r="B15838" t="s">
        <v>16728</v>
      </c>
      <c r="C15838" s="78">
        <v>1.1852126999999999</v>
      </c>
      <c r="D15838" s="78">
        <v>1.3021642</v>
      </c>
      <c r="E15838" s="78">
        <v>-3.4390595000000003E-2</v>
      </c>
      <c r="F15838" s="78">
        <v>0.17954011</v>
      </c>
    </row>
    <row r="15839" spans="1:6" x14ac:dyDescent="0.25">
      <c r="A15839">
        <v>15837</v>
      </c>
      <c r="B15839" t="s">
        <v>16729</v>
      </c>
      <c r="C15839" s="78">
        <v>-0.95053620000000005</v>
      </c>
      <c r="D15839" s="78">
        <v>-1.5214702</v>
      </c>
      <c r="E15839" s="78">
        <v>-3.4390595000000003E-2</v>
      </c>
      <c r="F15839" s="78">
        <v>0.17954011</v>
      </c>
    </row>
    <row r="15840" spans="1:6" x14ac:dyDescent="0.25">
      <c r="A15840">
        <v>15838</v>
      </c>
      <c r="B15840" t="s">
        <v>16730</v>
      </c>
      <c r="C15840" s="78">
        <v>-0.26805103000000002</v>
      </c>
      <c r="D15840" s="78">
        <v>1.5411906</v>
      </c>
      <c r="E15840" s="78">
        <v>-3.4390595000000003E-2</v>
      </c>
      <c r="F15840" s="78">
        <v>0.17954011</v>
      </c>
    </row>
    <row r="15841" spans="1:6" x14ac:dyDescent="0.25">
      <c r="A15841">
        <v>15839</v>
      </c>
      <c r="B15841" t="s">
        <v>16731</v>
      </c>
      <c r="C15841" s="78">
        <v>2.4016247000000002</v>
      </c>
      <c r="D15841" s="78">
        <v>2.6051912000000002</v>
      </c>
      <c r="E15841" s="78">
        <v>-0.10662194999999999</v>
      </c>
      <c r="F15841" s="78">
        <v>-5.0550640000000001E-2</v>
      </c>
    </row>
    <row r="15842" spans="1:6" x14ac:dyDescent="0.25">
      <c r="A15842">
        <v>15840</v>
      </c>
      <c r="B15842" t="s">
        <v>16732</v>
      </c>
      <c r="C15842" s="78">
        <v>1.4936993000000001</v>
      </c>
      <c r="D15842" s="78">
        <v>0.42054096000000002</v>
      </c>
      <c r="E15842" s="78">
        <v>-8.2087690000000005E-2</v>
      </c>
      <c r="F15842" s="78">
        <v>3.9935871999999997E-2</v>
      </c>
    </row>
    <row r="15843" spans="1:6" x14ac:dyDescent="0.25">
      <c r="A15843">
        <v>15841</v>
      </c>
      <c r="B15843" t="s">
        <v>16733</v>
      </c>
      <c r="C15843" s="78">
        <v>-0.85574969999999995</v>
      </c>
      <c r="D15843" s="78">
        <v>1.2663822</v>
      </c>
      <c r="E15843" s="78">
        <v>9.4926949999999996E-2</v>
      </c>
      <c r="F15843" s="78">
        <v>-7.8163490000000002E-2</v>
      </c>
    </row>
    <row r="15844" spans="1:6" x14ac:dyDescent="0.25">
      <c r="A15844">
        <v>15842</v>
      </c>
      <c r="B15844" t="s">
        <v>16734</v>
      </c>
      <c r="C15844" s="78">
        <v>-1.2652758</v>
      </c>
      <c r="D15844" s="78">
        <v>0.82397880000000001</v>
      </c>
      <c r="E15844" s="78">
        <v>-2.2144422E-2</v>
      </c>
      <c r="F15844" s="78">
        <v>8.5801325999999997E-2</v>
      </c>
    </row>
    <row r="15845" spans="1:6" x14ac:dyDescent="0.25">
      <c r="A15845">
        <v>15843</v>
      </c>
      <c r="B15845" t="s">
        <v>16735</v>
      </c>
      <c r="C15845" s="78">
        <v>-0.83437740000000005</v>
      </c>
      <c r="D15845" s="78">
        <v>-0.58955060000000004</v>
      </c>
      <c r="E15845" s="78">
        <v>-4.3845099999999998E-2</v>
      </c>
      <c r="F15845" s="78">
        <v>-0.21357746</v>
      </c>
    </row>
    <row r="15846" spans="1:6" x14ac:dyDescent="0.25">
      <c r="A15846">
        <v>15844</v>
      </c>
      <c r="B15846" t="s">
        <v>16736</v>
      </c>
      <c r="C15846" s="78">
        <v>0.46248307999999999</v>
      </c>
      <c r="D15846" s="78">
        <v>-0.91522250000000005</v>
      </c>
      <c r="E15846" s="78">
        <v>-7.9919980000000002E-2</v>
      </c>
      <c r="F15846" s="78">
        <v>8.0238104000000005E-2</v>
      </c>
    </row>
    <row r="15847" spans="1:6" x14ac:dyDescent="0.25">
      <c r="A15847">
        <v>15845</v>
      </c>
      <c r="B15847" t="s">
        <v>16737</v>
      </c>
      <c r="C15847" s="78">
        <v>0.51251066000000001</v>
      </c>
      <c r="D15847" s="78">
        <v>1.3412683999999999E-2</v>
      </c>
      <c r="E15847" s="78">
        <v>-3.5807739999999998E-2</v>
      </c>
      <c r="F15847" s="78">
        <v>-4.1904733E-2</v>
      </c>
    </row>
    <row r="15848" spans="1:6" x14ac:dyDescent="0.25">
      <c r="A15848">
        <v>15846</v>
      </c>
      <c r="B15848" t="s">
        <v>16738</v>
      </c>
      <c r="C15848" s="78">
        <v>0.60581255000000001</v>
      </c>
      <c r="D15848" s="78">
        <v>-0.65165450000000003</v>
      </c>
      <c r="E15848" s="78">
        <v>-3.4390595000000003E-2</v>
      </c>
      <c r="F15848" s="78">
        <v>0.17954011</v>
      </c>
    </row>
    <row r="15849" spans="1:6" x14ac:dyDescent="0.25">
      <c r="A15849">
        <v>15847</v>
      </c>
      <c r="B15849" t="s">
        <v>16739</v>
      </c>
      <c r="C15849" s="78">
        <v>0.27780744000000002</v>
      </c>
      <c r="D15849" s="78">
        <v>2.9124405000000002</v>
      </c>
      <c r="E15849" s="78">
        <v>4.2060193000000003E-2</v>
      </c>
      <c r="F15849" s="78">
        <v>-0.26378553999999999</v>
      </c>
    </row>
    <row r="15850" spans="1:6" x14ac:dyDescent="0.25">
      <c r="A15850">
        <v>15848</v>
      </c>
      <c r="B15850" t="s">
        <v>16740</v>
      </c>
      <c r="C15850" s="78">
        <v>0.93001199999999995</v>
      </c>
      <c r="D15850" s="78">
        <v>-4.9170046000000003</v>
      </c>
      <c r="E15850" s="78">
        <v>-6.7913920000000003E-2</v>
      </c>
      <c r="F15850" s="78">
        <v>0.119943045</v>
      </c>
    </row>
    <row r="15851" spans="1:6" x14ac:dyDescent="0.25">
      <c r="A15851">
        <v>15849</v>
      </c>
      <c r="B15851" t="s">
        <v>16741</v>
      </c>
      <c r="C15851" s="78">
        <v>1.6556255</v>
      </c>
      <c r="D15851" s="78">
        <v>0.33032280000000003</v>
      </c>
      <c r="E15851" s="78">
        <v>0.42383884999999999</v>
      </c>
      <c r="F15851" s="78">
        <v>-0.28568243999999998</v>
      </c>
    </row>
    <row r="15852" spans="1:6" x14ac:dyDescent="0.25">
      <c r="A15852">
        <v>15850</v>
      </c>
      <c r="B15852" t="s">
        <v>16742</v>
      </c>
      <c r="C15852" s="78">
        <v>-5.0924122000000002E-2</v>
      </c>
      <c r="D15852" s="78">
        <v>-4.4046715E-2</v>
      </c>
      <c r="E15852" s="78">
        <v>-6.3141649999999994E-2</v>
      </c>
      <c r="F15852" s="78">
        <v>4.5670554000000002E-2</v>
      </c>
    </row>
    <row r="15853" spans="1:6" x14ac:dyDescent="0.25">
      <c r="A15853">
        <v>15851</v>
      </c>
      <c r="B15853" t="s">
        <v>16743</v>
      </c>
      <c r="C15853" s="78">
        <v>-1.1939689</v>
      </c>
      <c r="D15853" s="78">
        <v>4.5313075000000001E-2</v>
      </c>
      <c r="E15853" s="78">
        <v>-0.10893841</v>
      </c>
      <c r="F15853" s="78">
        <v>7.9371070000000002E-2</v>
      </c>
    </row>
    <row r="15854" spans="1:6" x14ac:dyDescent="0.25">
      <c r="A15854">
        <v>15852</v>
      </c>
      <c r="B15854" t="s">
        <v>16744</v>
      </c>
      <c r="C15854" s="78">
        <v>-0.61730814000000001</v>
      </c>
      <c r="D15854" s="78">
        <v>0.84133159999999996</v>
      </c>
      <c r="E15854" s="78">
        <v>-7.2039190000000003E-2</v>
      </c>
      <c r="F15854" s="78">
        <v>6.4527570000000006E-2</v>
      </c>
    </row>
    <row r="15855" spans="1:6" x14ac:dyDescent="0.25">
      <c r="A15855">
        <v>15853</v>
      </c>
      <c r="B15855" t="s">
        <v>16745</v>
      </c>
      <c r="C15855" s="78">
        <v>-1.3625536</v>
      </c>
      <c r="D15855" s="78">
        <v>0.20553979999999999</v>
      </c>
      <c r="E15855" s="78">
        <v>-3.4390595000000003E-2</v>
      </c>
      <c r="F15855" s="78">
        <v>0.17954011</v>
      </c>
    </row>
    <row r="15856" spans="1:6" x14ac:dyDescent="0.25">
      <c r="A15856">
        <v>15854</v>
      </c>
      <c r="B15856" t="s">
        <v>16746</v>
      </c>
      <c r="C15856" s="78">
        <v>1.7166634999999999</v>
      </c>
      <c r="D15856" s="78">
        <v>0.65089949999999996</v>
      </c>
      <c r="E15856" s="78">
        <v>-2.5869607999999999E-2</v>
      </c>
      <c r="F15856" s="78">
        <v>-0.32618170000000002</v>
      </c>
    </row>
    <row r="15857" spans="1:6" x14ac:dyDescent="0.25">
      <c r="A15857">
        <v>15855</v>
      </c>
      <c r="B15857" t="s">
        <v>16747</v>
      </c>
      <c r="C15857" s="78">
        <v>0.59583854999999997</v>
      </c>
      <c r="D15857" s="78">
        <v>0.19937636</v>
      </c>
      <c r="E15857" s="78">
        <v>-3.0640702999999998E-2</v>
      </c>
      <c r="F15857" s="78">
        <v>3.0768171E-2</v>
      </c>
    </row>
    <row r="15858" spans="1:6" x14ac:dyDescent="0.25">
      <c r="A15858">
        <v>15856</v>
      </c>
      <c r="B15858" t="s">
        <v>16748</v>
      </c>
      <c r="C15858" s="78">
        <v>-0.97367334000000005</v>
      </c>
      <c r="D15858" s="78">
        <v>3.6182566999999999E-2</v>
      </c>
      <c r="E15858" s="78">
        <v>-5.7081364000000002E-2</v>
      </c>
      <c r="F15858" s="78">
        <v>-5.76891E-2</v>
      </c>
    </row>
    <row r="15859" spans="1:6" x14ac:dyDescent="0.25">
      <c r="A15859">
        <v>15857</v>
      </c>
      <c r="B15859" t="s">
        <v>16749</v>
      </c>
      <c r="C15859" s="78">
        <v>-0.68784710000000004</v>
      </c>
      <c r="D15859" s="78">
        <v>1.2180150999999999</v>
      </c>
      <c r="E15859" s="78">
        <v>-9.5081869999999999E-2</v>
      </c>
      <c r="F15859" s="78">
        <v>6.4580239999999997E-2</v>
      </c>
    </row>
    <row r="15860" spans="1:6" x14ac:dyDescent="0.25">
      <c r="A15860">
        <v>15858</v>
      </c>
      <c r="B15860" t="s">
        <v>16750</v>
      </c>
      <c r="C15860" s="78">
        <v>-1.1790274000000001</v>
      </c>
      <c r="D15860" s="78">
        <v>0.13593232999999999</v>
      </c>
      <c r="E15860" s="78">
        <v>-3.4390595000000003E-2</v>
      </c>
      <c r="F15860" s="78">
        <v>0.17954011</v>
      </c>
    </row>
    <row r="15861" spans="1:6" x14ac:dyDescent="0.25">
      <c r="A15861">
        <v>15859</v>
      </c>
      <c r="B15861" t="s">
        <v>16751</v>
      </c>
      <c r="C15861" s="78">
        <v>-1.3367205</v>
      </c>
      <c r="D15861" s="78">
        <v>-0.44117279999999998</v>
      </c>
      <c r="E15861" s="78">
        <v>-9.9819240000000004E-2</v>
      </c>
      <c r="F15861" s="78">
        <v>3.3981605999999998E-2</v>
      </c>
    </row>
    <row r="15862" spans="1:6" x14ac:dyDescent="0.25">
      <c r="A15862">
        <v>15860</v>
      </c>
      <c r="B15862" t="s">
        <v>16752</v>
      </c>
      <c r="C15862" s="78">
        <v>1.3007394000000001</v>
      </c>
      <c r="D15862" s="78">
        <v>2.2827597000000002</v>
      </c>
      <c r="E15862" s="78">
        <v>-8.0519350000000003E-2</v>
      </c>
      <c r="F15862" s="78">
        <v>-4.3339535999999998E-2</v>
      </c>
    </row>
    <row r="15863" spans="1:6" x14ac:dyDescent="0.25">
      <c r="A15863">
        <v>15861</v>
      </c>
      <c r="B15863" t="s">
        <v>16753</v>
      </c>
      <c r="C15863" s="78">
        <v>-0.35409950000000001</v>
      </c>
      <c r="D15863" s="78">
        <v>-5.3175239999999999E-2</v>
      </c>
      <c r="E15863" s="78">
        <v>-9.3042330000000006E-2</v>
      </c>
      <c r="F15863" s="78">
        <v>3.8467943999999999E-3</v>
      </c>
    </row>
    <row r="15864" spans="1:6" x14ac:dyDescent="0.25">
      <c r="A15864">
        <v>15862</v>
      </c>
      <c r="B15864" t="s">
        <v>16754</v>
      </c>
      <c r="C15864" s="78">
        <v>-1.9856564999999999</v>
      </c>
      <c r="D15864" s="78">
        <v>-0.25184079999999998</v>
      </c>
      <c r="E15864" s="78">
        <v>-5.1694273999999998E-2</v>
      </c>
      <c r="F15864" s="78">
        <v>1.2295514E-2</v>
      </c>
    </row>
    <row r="15865" spans="1:6" x14ac:dyDescent="0.25">
      <c r="A15865">
        <v>15863</v>
      </c>
      <c r="B15865" t="s">
        <v>16755</v>
      </c>
      <c r="C15865" s="78">
        <v>0.72128000000000003</v>
      </c>
      <c r="D15865" s="78">
        <v>1.2474428</v>
      </c>
      <c r="E15865" s="78">
        <v>-4.4937869999999998E-2</v>
      </c>
      <c r="F15865" s="78">
        <v>5.0459950000000002E-3</v>
      </c>
    </row>
    <row r="15866" spans="1:6" x14ac:dyDescent="0.25">
      <c r="A15866">
        <v>15864</v>
      </c>
      <c r="B15866" t="s">
        <v>16756</v>
      </c>
      <c r="C15866" s="78">
        <v>1.5508925</v>
      </c>
      <c r="D15866" s="78">
        <v>-1.8402816</v>
      </c>
      <c r="E15866" s="78">
        <v>-5.4274500000000003E-2</v>
      </c>
      <c r="F15866" s="78">
        <v>4.1214122999999998E-2</v>
      </c>
    </row>
    <row r="15867" spans="1:6" x14ac:dyDescent="0.25">
      <c r="A15867">
        <v>15865</v>
      </c>
      <c r="B15867" t="s">
        <v>16757</v>
      </c>
      <c r="C15867" s="78">
        <v>-0.21507955000000001</v>
      </c>
      <c r="D15867" s="78">
        <v>-0.96945952999999996</v>
      </c>
      <c r="E15867" s="78">
        <v>1.53853E-3</v>
      </c>
      <c r="F15867" s="78">
        <v>-9.8391905000000002E-2</v>
      </c>
    </row>
    <row r="15868" spans="1:6" x14ac:dyDescent="0.25">
      <c r="A15868">
        <v>15866</v>
      </c>
      <c r="B15868" t="s">
        <v>16758</v>
      </c>
      <c r="C15868" s="78">
        <v>-2.1491832999999998</v>
      </c>
      <c r="D15868" s="78">
        <v>0.41936243000000001</v>
      </c>
      <c r="E15868" s="78">
        <v>-8.3583420000000005E-2</v>
      </c>
      <c r="F15868" s="78">
        <v>-0.23114066</v>
      </c>
    </row>
    <row r="15869" spans="1:6" x14ac:dyDescent="0.25">
      <c r="A15869">
        <v>15867</v>
      </c>
      <c r="B15869" t="s">
        <v>16759</v>
      </c>
      <c r="C15869" s="78">
        <v>-2.4410617000000001</v>
      </c>
      <c r="D15869" s="78">
        <v>0.61623435999999998</v>
      </c>
      <c r="E15869" s="78">
        <v>7.8220860000000003E-2</v>
      </c>
      <c r="F15869" s="78">
        <v>-0.21725221</v>
      </c>
    </row>
    <row r="15870" spans="1:6" x14ac:dyDescent="0.25">
      <c r="A15870">
        <v>15868</v>
      </c>
      <c r="B15870" t="s">
        <v>16760</v>
      </c>
      <c r="C15870" s="78">
        <v>-2.0833390000000001</v>
      </c>
      <c r="D15870" s="78">
        <v>0.36352699999999999</v>
      </c>
      <c r="E15870" s="78">
        <v>-3.1862790000000002E-2</v>
      </c>
      <c r="F15870" s="78">
        <v>-0.102583125</v>
      </c>
    </row>
    <row r="15871" spans="1:6" x14ac:dyDescent="0.25">
      <c r="A15871">
        <v>15869</v>
      </c>
      <c r="B15871" t="s">
        <v>16761</v>
      </c>
      <c r="C15871" s="78">
        <v>0.23230389000000001</v>
      </c>
      <c r="D15871" s="78">
        <v>1.5739913000000001</v>
      </c>
      <c r="E15871" s="78">
        <v>-6.8818169999999998E-2</v>
      </c>
      <c r="F15871" s="78">
        <v>-0.14656184999999999</v>
      </c>
    </row>
    <row r="15872" spans="1:6" x14ac:dyDescent="0.25">
      <c r="A15872">
        <v>15870</v>
      </c>
      <c r="B15872" t="s">
        <v>16762</v>
      </c>
      <c r="C15872" s="78">
        <v>1.0802896</v>
      </c>
      <c r="D15872" s="78">
        <v>-0.68689299999999998</v>
      </c>
      <c r="E15872" s="78">
        <v>2.0216693999999999</v>
      </c>
      <c r="F15872" s="78">
        <v>-1.9014612E-2</v>
      </c>
    </row>
    <row r="15873" spans="1:6" x14ac:dyDescent="0.25">
      <c r="A15873">
        <v>15871</v>
      </c>
      <c r="B15873" t="s">
        <v>16763</v>
      </c>
      <c r="C15873" s="78">
        <v>9.5139950000000001E-2</v>
      </c>
      <c r="D15873" s="78">
        <v>-2.1579668E-2</v>
      </c>
      <c r="E15873" s="78">
        <v>-7.4520500000000003E-2</v>
      </c>
      <c r="F15873" s="78">
        <v>4.8295706999999998E-3</v>
      </c>
    </row>
    <row r="15874" spans="1:6" x14ac:dyDescent="0.25">
      <c r="A15874">
        <v>15872</v>
      </c>
      <c r="B15874" t="s">
        <v>16764</v>
      </c>
      <c r="C15874" s="78">
        <v>-0.58124089999999995</v>
      </c>
      <c r="D15874" s="78">
        <v>0.46147695</v>
      </c>
      <c r="E15874" s="78">
        <v>-9.4473020000000005E-2</v>
      </c>
      <c r="F15874" s="78">
        <v>-5.5891736999999997E-2</v>
      </c>
    </row>
    <row r="15875" spans="1:6" x14ac:dyDescent="0.25">
      <c r="A15875">
        <v>15873</v>
      </c>
      <c r="B15875" t="s">
        <v>16765</v>
      </c>
      <c r="C15875" s="78">
        <v>-0.74506426000000003</v>
      </c>
      <c r="D15875" s="78">
        <v>2.605874</v>
      </c>
      <c r="E15875" s="78">
        <v>-6.2783539999999999E-2</v>
      </c>
      <c r="F15875" s="78">
        <v>5.2301585999999997E-4</v>
      </c>
    </row>
    <row r="15876" spans="1:6" x14ac:dyDescent="0.25">
      <c r="A15876">
        <v>15874</v>
      </c>
      <c r="B15876" t="s">
        <v>16766</v>
      </c>
      <c r="C15876" s="78">
        <v>0.61407350000000005</v>
      </c>
      <c r="D15876" s="78">
        <v>-0.5489079</v>
      </c>
      <c r="E15876" s="78">
        <v>2.888808E-2</v>
      </c>
      <c r="F15876" s="78">
        <v>2.5590107000000001E-2</v>
      </c>
    </row>
    <row r="15877" spans="1:6" x14ac:dyDescent="0.25">
      <c r="A15877">
        <v>15875</v>
      </c>
      <c r="B15877" t="s">
        <v>16767</v>
      </c>
      <c r="C15877" s="78">
        <v>-1.2965559</v>
      </c>
      <c r="D15877" s="78">
        <v>-0.84583174999999999</v>
      </c>
      <c r="E15877" s="78">
        <v>-3.4390595000000003E-2</v>
      </c>
      <c r="F15877" s="78">
        <v>0.17954011</v>
      </c>
    </row>
    <row r="15878" spans="1:6" x14ac:dyDescent="0.25">
      <c r="A15878">
        <v>15876</v>
      </c>
      <c r="B15878" t="s">
        <v>16768</v>
      </c>
      <c r="C15878" s="78">
        <v>1.4639494</v>
      </c>
      <c r="D15878" s="78">
        <v>-1.1355702000000001</v>
      </c>
      <c r="E15878" s="78">
        <v>-3.4287459999999999E-2</v>
      </c>
      <c r="F15878" s="78">
        <v>-7.1694300000000002E-2</v>
      </c>
    </row>
    <row r="15879" spans="1:6" x14ac:dyDescent="0.25">
      <c r="A15879">
        <v>15877</v>
      </c>
      <c r="B15879" t="s">
        <v>16769</v>
      </c>
      <c r="C15879" s="78">
        <v>-0.50151515000000002</v>
      </c>
      <c r="D15879" s="78">
        <v>-2.821043</v>
      </c>
      <c r="E15879" s="78">
        <v>-3.4390595000000003E-2</v>
      </c>
      <c r="F15879" s="78">
        <v>0.17954011</v>
      </c>
    </row>
    <row r="15880" spans="1:6" x14ac:dyDescent="0.25">
      <c r="A15880">
        <v>15878</v>
      </c>
      <c r="B15880" t="s">
        <v>16770</v>
      </c>
      <c r="C15880" s="78">
        <v>1.3905094</v>
      </c>
      <c r="D15880" s="78">
        <v>-0.74478160000000004</v>
      </c>
      <c r="E15880" s="78">
        <v>0.34335031999999999</v>
      </c>
      <c r="F15880" s="78">
        <v>-0.37718707000000001</v>
      </c>
    </row>
    <row r="15881" spans="1:6" x14ac:dyDescent="0.25">
      <c r="A15881">
        <v>15879</v>
      </c>
      <c r="B15881" t="s">
        <v>16771</v>
      </c>
      <c r="C15881" s="78">
        <v>-1.35175</v>
      </c>
      <c r="D15881" s="78">
        <v>1.3427169000000001</v>
      </c>
      <c r="E15881" s="78">
        <v>-4.6835516000000001E-2</v>
      </c>
      <c r="F15881" s="78">
        <v>1.0099307E-2</v>
      </c>
    </row>
    <row r="15882" spans="1:6" x14ac:dyDescent="0.25">
      <c r="A15882">
        <v>15880</v>
      </c>
      <c r="B15882" t="s">
        <v>16772</v>
      </c>
      <c r="C15882" s="78">
        <v>2.0301909999999999</v>
      </c>
      <c r="D15882" s="78">
        <v>1.9706341999999999</v>
      </c>
      <c r="E15882" s="78">
        <v>-3.4390595000000003E-2</v>
      </c>
      <c r="F15882" s="78">
        <v>0.17954011</v>
      </c>
    </row>
    <row r="15883" spans="1:6" x14ac:dyDescent="0.25">
      <c r="A15883">
        <v>15881</v>
      </c>
      <c r="B15883" t="s">
        <v>16773</v>
      </c>
      <c r="C15883" s="78">
        <v>0.43099162000000002</v>
      </c>
      <c r="D15883" s="78">
        <v>-1.8063537000000001</v>
      </c>
      <c r="E15883" s="78">
        <v>-8.5724560000000005E-2</v>
      </c>
      <c r="F15883" s="78">
        <v>1.5971645999999999E-2</v>
      </c>
    </row>
    <row r="15884" spans="1:6" x14ac:dyDescent="0.25">
      <c r="A15884">
        <v>15882</v>
      </c>
      <c r="B15884" t="s">
        <v>16774</v>
      </c>
      <c r="C15884" s="78">
        <v>-1.7724131000000001</v>
      </c>
      <c r="D15884" s="78">
        <v>-3.1456113000000001</v>
      </c>
      <c r="E15884" s="78">
        <v>-6.8644540000000004E-2</v>
      </c>
      <c r="F15884" s="78">
        <v>-1.4734954E-2</v>
      </c>
    </row>
    <row r="15885" spans="1:6" x14ac:dyDescent="0.25">
      <c r="A15885">
        <v>15883</v>
      </c>
      <c r="B15885" t="s">
        <v>16775</v>
      </c>
      <c r="C15885" s="78">
        <v>-0.9723619</v>
      </c>
      <c r="D15885" s="78">
        <v>0.79452100000000003</v>
      </c>
      <c r="E15885" s="78">
        <v>-9.4916440000000005E-2</v>
      </c>
      <c r="F15885" s="78">
        <v>4.9726024000000001E-2</v>
      </c>
    </row>
    <row r="15886" spans="1:6" x14ac:dyDescent="0.25">
      <c r="A15886">
        <v>15884</v>
      </c>
      <c r="B15886" t="s">
        <v>16776</v>
      </c>
      <c r="C15886" s="78">
        <v>-2.8074566999999999</v>
      </c>
      <c r="D15886" s="78">
        <v>0.82438959999999994</v>
      </c>
      <c r="E15886" s="78">
        <v>-3.4390595000000003E-2</v>
      </c>
      <c r="F15886" s="78">
        <v>0.17954011</v>
      </c>
    </row>
    <row r="15887" spans="1:6" x14ac:dyDescent="0.25">
      <c r="A15887">
        <v>15885</v>
      </c>
      <c r="B15887" t="s">
        <v>16777</v>
      </c>
      <c r="C15887" s="78">
        <v>-1.5126295999999999</v>
      </c>
      <c r="D15887" s="78">
        <v>-0.84626913000000004</v>
      </c>
      <c r="E15887" s="78">
        <v>-3.2108395999999997E-2</v>
      </c>
      <c r="F15887" s="78">
        <v>0.14880803000000001</v>
      </c>
    </row>
    <row r="15888" spans="1:6" x14ac:dyDescent="0.25">
      <c r="A15888">
        <v>15886</v>
      </c>
      <c r="B15888" t="s">
        <v>16778</v>
      </c>
      <c r="C15888" s="78">
        <v>-1.4862032999999999</v>
      </c>
      <c r="D15888" s="78">
        <v>1.0462868000000001</v>
      </c>
      <c r="E15888" s="78">
        <v>-3.9759559999999999E-2</v>
      </c>
      <c r="F15888" s="78">
        <v>5.4774150000000001E-2</v>
      </c>
    </row>
    <row r="15889" spans="1:6" x14ac:dyDescent="0.25">
      <c r="A15889">
        <v>15887</v>
      </c>
      <c r="B15889" t="s">
        <v>16779</v>
      </c>
      <c r="C15889" s="78">
        <v>-1.2954369999999999</v>
      </c>
      <c r="D15889" s="78">
        <v>1.5000055000000001</v>
      </c>
      <c r="E15889" s="78">
        <v>-5.0717086000000001E-2</v>
      </c>
      <c r="F15889" s="78">
        <v>4.6761854999999998E-2</v>
      </c>
    </row>
    <row r="15890" spans="1:6" x14ac:dyDescent="0.25">
      <c r="A15890">
        <v>15888</v>
      </c>
      <c r="B15890" t="s">
        <v>16780</v>
      </c>
      <c r="C15890" s="78">
        <v>0.80340064</v>
      </c>
      <c r="D15890" s="78">
        <v>-0.82427645000000005</v>
      </c>
      <c r="E15890" s="78">
        <v>-8.6469530000000003E-2</v>
      </c>
      <c r="F15890" s="78">
        <v>7.7529064999999994E-2</v>
      </c>
    </row>
    <row r="15891" spans="1:6" x14ac:dyDescent="0.25">
      <c r="A15891">
        <v>15889</v>
      </c>
      <c r="B15891" t="s">
        <v>16781</v>
      </c>
      <c r="C15891" s="78">
        <v>1.0754456999999999</v>
      </c>
      <c r="D15891" s="78">
        <v>-3.3288467000000002</v>
      </c>
      <c r="E15891" s="78">
        <v>-9.2902407000000002E-4</v>
      </c>
      <c r="F15891" s="78">
        <v>7.469539E-2</v>
      </c>
    </row>
    <row r="15892" spans="1:6" x14ac:dyDescent="0.25">
      <c r="A15892">
        <v>15890</v>
      </c>
      <c r="B15892" t="s">
        <v>16782</v>
      </c>
      <c r="C15892" s="78">
        <v>6.1735123000000003E-2</v>
      </c>
      <c r="D15892" s="78">
        <v>-0.11251688</v>
      </c>
      <c r="E15892" s="78">
        <v>-0.21613072999999999</v>
      </c>
      <c r="F15892" s="78">
        <v>-0.2102368</v>
      </c>
    </row>
    <row r="15893" spans="1:6" x14ac:dyDescent="0.25">
      <c r="A15893">
        <v>15891</v>
      </c>
      <c r="B15893" t="s">
        <v>16783</v>
      </c>
      <c r="C15893" s="78">
        <v>-1.1926322</v>
      </c>
      <c r="D15893" s="78">
        <v>-0.67801739999999999</v>
      </c>
      <c r="E15893" s="78">
        <v>-7.4090240000000002E-2</v>
      </c>
      <c r="F15893" s="78">
        <v>-7.7666979999999997E-2</v>
      </c>
    </row>
    <row r="15894" spans="1:6" x14ac:dyDescent="0.25">
      <c r="A15894">
        <v>15892</v>
      </c>
      <c r="B15894" t="s">
        <v>16784</v>
      </c>
      <c r="C15894" s="78">
        <v>-1.4294852</v>
      </c>
      <c r="D15894" s="78">
        <v>2.0497456000000001E-2</v>
      </c>
      <c r="E15894" s="78">
        <v>-3.4390595000000003E-2</v>
      </c>
      <c r="F15894" s="78">
        <v>0.17954011</v>
      </c>
    </row>
    <row r="15895" spans="1:6" x14ac:dyDescent="0.25">
      <c r="A15895">
        <v>15893</v>
      </c>
      <c r="B15895" t="s">
        <v>16785</v>
      </c>
      <c r="C15895" s="78">
        <v>0.72342059999999997</v>
      </c>
      <c r="D15895" s="78">
        <v>-1.1929544999999999</v>
      </c>
      <c r="E15895" s="78">
        <v>-5.0046111999999997E-2</v>
      </c>
      <c r="F15895" s="78">
        <v>4.7736050000000002E-2</v>
      </c>
    </row>
    <row r="15896" spans="1:6" x14ac:dyDescent="0.25">
      <c r="A15896">
        <v>15894</v>
      </c>
      <c r="B15896" t="s">
        <v>16786</v>
      </c>
      <c r="C15896" s="78">
        <v>0.66421293999999997</v>
      </c>
      <c r="D15896" s="78">
        <v>-0.56899869999999997</v>
      </c>
      <c r="E15896" s="78">
        <v>-5.1581267E-2</v>
      </c>
      <c r="F15896" s="78">
        <v>8.7682949999999996E-2</v>
      </c>
    </row>
    <row r="15897" spans="1:6" x14ac:dyDescent="0.25">
      <c r="A15897">
        <v>15895</v>
      </c>
      <c r="B15897" t="s">
        <v>16787</v>
      </c>
      <c r="C15897" s="78">
        <v>0.65166676000000001</v>
      </c>
      <c r="D15897" s="78">
        <v>1.0143526</v>
      </c>
      <c r="E15897" s="78">
        <v>3.2568346999999997E-2</v>
      </c>
      <c r="F15897" s="78">
        <v>8.3507139999999994E-2</v>
      </c>
    </row>
    <row r="15898" spans="1:6" x14ac:dyDescent="0.25">
      <c r="A15898">
        <v>15896</v>
      </c>
      <c r="B15898" t="s">
        <v>16788</v>
      </c>
      <c r="C15898" s="78">
        <v>1.7207743</v>
      </c>
      <c r="D15898" s="78">
        <v>0.38653159999999998</v>
      </c>
      <c r="E15898" s="78">
        <v>3.6429773999999998E-2</v>
      </c>
      <c r="F15898" s="78">
        <v>6.3983529999999997E-2</v>
      </c>
    </row>
    <row r="15899" spans="1:6" x14ac:dyDescent="0.25">
      <c r="A15899">
        <v>15897</v>
      </c>
      <c r="B15899" t="s">
        <v>16789</v>
      </c>
      <c r="C15899" s="78">
        <v>0.40951356</v>
      </c>
      <c r="D15899" s="78">
        <v>-2.8054131999999998</v>
      </c>
      <c r="E15899" s="78">
        <v>-8.1564455999999994E-2</v>
      </c>
      <c r="F15899" s="78">
        <v>-0.12229435</v>
      </c>
    </row>
    <row r="15900" spans="1:6" x14ac:dyDescent="0.25">
      <c r="A15900">
        <v>15898</v>
      </c>
      <c r="B15900" t="s">
        <v>16790</v>
      </c>
      <c r="C15900" s="78">
        <v>0.28271928000000002</v>
      </c>
      <c r="D15900" s="78">
        <v>-1.1990540999999999</v>
      </c>
      <c r="E15900" s="78">
        <v>-8.2530939999999997E-2</v>
      </c>
      <c r="F15900" s="78">
        <v>-1.7018765000000002E-2</v>
      </c>
    </row>
    <row r="15901" spans="1:6" x14ac:dyDescent="0.25">
      <c r="A15901">
        <v>15899</v>
      </c>
      <c r="B15901" t="s">
        <v>16791</v>
      </c>
      <c r="C15901" s="78">
        <v>-1.3063936</v>
      </c>
      <c r="D15901" s="78">
        <v>1.1277617</v>
      </c>
      <c r="E15901" s="78">
        <v>-3.4390595000000003E-2</v>
      </c>
      <c r="F15901" s="78">
        <v>0.17954011</v>
      </c>
    </row>
    <row r="15902" spans="1:6" x14ac:dyDescent="0.25">
      <c r="A15902">
        <v>15900</v>
      </c>
      <c r="B15902" t="s">
        <v>16792</v>
      </c>
      <c r="C15902" s="78">
        <v>0.96576430000000002</v>
      </c>
      <c r="D15902" s="78">
        <v>1.6314816000000001</v>
      </c>
      <c r="E15902" s="78">
        <v>2.6083364999999999E-3</v>
      </c>
      <c r="F15902" s="78">
        <v>-0.45810824999999999</v>
      </c>
    </row>
    <row r="15903" spans="1:6" x14ac:dyDescent="0.25">
      <c r="A15903">
        <v>15901</v>
      </c>
      <c r="B15903" t="s">
        <v>16793</v>
      </c>
      <c r="C15903" s="78">
        <v>0.30846109999999999</v>
      </c>
      <c r="D15903" s="78">
        <v>-1.9540578</v>
      </c>
      <c r="E15903" s="78">
        <v>-4.1104590000000003E-2</v>
      </c>
      <c r="F15903" s="78">
        <v>-0.11239077</v>
      </c>
    </row>
    <row r="15904" spans="1:6" x14ac:dyDescent="0.25">
      <c r="A15904">
        <v>15902</v>
      </c>
      <c r="B15904" t="s">
        <v>16794</v>
      </c>
      <c r="C15904" s="78">
        <v>-0.38402754</v>
      </c>
      <c r="D15904" s="78">
        <v>-1.4708995</v>
      </c>
      <c r="E15904" s="78">
        <v>-7.1910109999999999E-2</v>
      </c>
      <c r="F15904" s="78">
        <v>0.10285171999999999</v>
      </c>
    </row>
    <row r="15905" spans="1:6" x14ac:dyDescent="0.25">
      <c r="A15905">
        <v>15903</v>
      </c>
      <c r="B15905" t="s">
        <v>16795</v>
      </c>
      <c r="C15905" s="78">
        <v>0.40928969999999998</v>
      </c>
      <c r="D15905" s="78">
        <v>0.51497762999999996</v>
      </c>
      <c r="E15905" s="78">
        <v>-7.9957879999999995E-2</v>
      </c>
      <c r="F15905" s="78">
        <v>-0.15293528000000001</v>
      </c>
    </row>
    <row r="15906" spans="1:6" x14ac:dyDescent="0.25">
      <c r="A15906">
        <v>15904</v>
      </c>
      <c r="B15906" t="s">
        <v>16796</v>
      </c>
      <c r="C15906" s="78">
        <v>-1.0352307999999999</v>
      </c>
      <c r="D15906" s="78">
        <v>1.5465313000000001</v>
      </c>
      <c r="E15906" s="78">
        <v>-3.4390595000000003E-2</v>
      </c>
      <c r="F15906" s="78">
        <v>0.17954011</v>
      </c>
    </row>
    <row r="15907" spans="1:6" x14ac:dyDescent="0.25">
      <c r="A15907">
        <v>15905</v>
      </c>
      <c r="B15907" t="s">
        <v>16797</v>
      </c>
      <c r="C15907" s="78">
        <v>-1.7283735</v>
      </c>
      <c r="D15907" s="78">
        <v>1.4493830999999999</v>
      </c>
      <c r="E15907" s="78">
        <v>-5.1955311999999997E-2</v>
      </c>
      <c r="F15907" s="78">
        <v>7.7938564000000002E-2</v>
      </c>
    </row>
    <row r="15908" spans="1:6" x14ac:dyDescent="0.25">
      <c r="A15908">
        <v>15906</v>
      </c>
      <c r="B15908" t="s">
        <v>16798</v>
      </c>
      <c r="C15908" s="78">
        <v>-0.54456850000000001</v>
      </c>
      <c r="D15908" s="78">
        <v>3.3534329999999999</v>
      </c>
      <c r="E15908" s="78">
        <v>-5.0273180000000001E-2</v>
      </c>
      <c r="F15908" s="78">
        <v>7.0575219999999994E-2</v>
      </c>
    </row>
    <row r="15909" spans="1:6" x14ac:dyDescent="0.25">
      <c r="A15909">
        <v>15907</v>
      </c>
      <c r="B15909" t="s">
        <v>16799</v>
      </c>
      <c r="C15909" s="78">
        <v>2.4630396000000001</v>
      </c>
      <c r="D15909" s="78">
        <v>-1.7950311000000001</v>
      </c>
      <c r="E15909" s="78">
        <v>-0.10344744</v>
      </c>
      <c r="F15909" s="78">
        <v>2.7765959999999999E-2</v>
      </c>
    </row>
    <row r="15910" spans="1:6" x14ac:dyDescent="0.25">
      <c r="A15910">
        <v>15908</v>
      </c>
      <c r="B15910" t="s">
        <v>16800</v>
      </c>
      <c r="C15910" s="78">
        <v>0.32789610000000002</v>
      </c>
      <c r="D15910" s="78">
        <v>-0.38987038000000002</v>
      </c>
      <c r="E15910" s="78">
        <v>0.22308353</v>
      </c>
      <c r="F15910" s="78">
        <v>-0.41267234000000003</v>
      </c>
    </row>
    <row r="15911" spans="1:6" x14ac:dyDescent="0.25">
      <c r="A15911">
        <v>15909</v>
      </c>
      <c r="B15911" t="s">
        <v>16801</v>
      </c>
      <c r="C15911" s="78">
        <v>-1.3432118</v>
      </c>
      <c r="D15911" s="78">
        <v>1.6299239000000001</v>
      </c>
      <c r="E15911" s="78">
        <v>-0.10314019000000001</v>
      </c>
      <c r="F15911" s="78">
        <v>-9.6502945000000007E-2</v>
      </c>
    </row>
    <row r="15912" spans="1:6" x14ac:dyDescent="0.25">
      <c r="A15912">
        <v>15910</v>
      </c>
      <c r="B15912" t="s">
        <v>16802</v>
      </c>
      <c r="C15912" s="78">
        <v>0.13056287</v>
      </c>
      <c r="D15912" s="78">
        <v>0.50203370000000003</v>
      </c>
      <c r="E15912" s="78">
        <v>-3.4390595000000003E-2</v>
      </c>
      <c r="F15912" s="78">
        <v>0.17954011</v>
      </c>
    </row>
    <row r="15913" spans="1:6" x14ac:dyDescent="0.25">
      <c r="A15913">
        <v>15911</v>
      </c>
      <c r="B15913" t="s">
        <v>16803</v>
      </c>
      <c r="C15913" s="78">
        <v>-0.23087281000000001</v>
      </c>
      <c r="D15913" s="78">
        <v>0.56453925000000005</v>
      </c>
      <c r="E15913" s="78">
        <v>-1.8726366000000001E-2</v>
      </c>
      <c r="F15913" s="78">
        <v>6.800341E-2</v>
      </c>
    </row>
    <row r="15914" spans="1:6" x14ac:dyDescent="0.25">
      <c r="A15914">
        <v>15912</v>
      </c>
      <c r="B15914" t="s">
        <v>16804</v>
      </c>
      <c r="C15914" s="78">
        <v>5.0032926</v>
      </c>
      <c r="D15914" s="78">
        <v>1.3095288</v>
      </c>
      <c r="E15914" s="78">
        <v>-3.2430929999999997E-2</v>
      </c>
      <c r="F15914" s="78">
        <v>1.8186212E-2</v>
      </c>
    </row>
    <row r="15915" spans="1:6" x14ac:dyDescent="0.25">
      <c r="A15915">
        <v>15913</v>
      </c>
      <c r="B15915" t="s">
        <v>16805</v>
      </c>
      <c r="C15915" s="78">
        <v>0.53298354000000003</v>
      </c>
      <c r="D15915" s="78">
        <v>0.31359482</v>
      </c>
      <c r="E15915" s="78">
        <v>-5.4392851999999998E-2</v>
      </c>
      <c r="F15915" s="78">
        <v>5.19972E-2</v>
      </c>
    </row>
    <row r="15916" spans="1:6" x14ac:dyDescent="0.25">
      <c r="A15916">
        <v>15914</v>
      </c>
      <c r="B15916" t="s">
        <v>16806</v>
      </c>
      <c r="C15916" s="78">
        <v>0.97339070000000005</v>
      </c>
      <c r="D15916" s="78">
        <v>-0.80984639999999997</v>
      </c>
      <c r="E15916" s="78">
        <v>2.4332004</v>
      </c>
      <c r="F15916" s="78">
        <v>0.78295844999999997</v>
      </c>
    </row>
    <row r="15917" spans="1:6" x14ac:dyDescent="0.25">
      <c r="A15917">
        <v>15915</v>
      </c>
      <c r="B15917" t="s">
        <v>16807</v>
      </c>
      <c r="C15917" s="78">
        <v>-0.88807464000000003</v>
      </c>
      <c r="D15917" s="78">
        <v>-8.2205533999999997E-2</v>
      </c>
      <c r="E15917" s="78">
        <v>-3.4390595000000003E-2</v>
      </c>
      <c r="F15917" s="78">
        <v>0.17954011</v>
      </c>
    </row>
    <row r="15918" spans="1:6" x14ac:dyDescent="0.25">
      <c r="A15918">
        <v>15916</v>
      </c>
      <c r="B15918" t="s">
        <v>16808</v>
      </c>
      <c r="C15918" s="78">
        <v>0.15804008</v>
      </c>
      <c r="D15918" s="78">
        <v>1.6901934000000001</v>
      </c>
      <c r="E15918" s="78">
        <v>-6.3606015999999998E-3</v>
      </c>
      <c r="F15918" s="78">
        <v>-0.1977622</v>
      </c>
    </row>
    <row r="15919" spans="1:6" x14ac:dyDescent="0.25">
      <c r="A15919">
        <v>15917</v>
      </c>
      <c r="B15919" t="s">
        <v>16809</v>
      </c>
      <c r="C15919" s="78">
        <v>-0.29786813000000001</v>
      </c>
      <c r="D15919" s="78">
        <v>1.6036229</v>
      </c>
      <c r="E15919" s="78">
        <v>-3.0548257999999998E-2</v>
      </c>
      <c r="F15919" s="78">
        <v>-2.6215269999999999E-2</v>
      </c>
    </row>
    <row r="15920" spans="1:6" x14ac:dyDescent="0.25">
      <c r="A15920">
        <v>15918</v>
      </c>
      <c r="B15920" t="s">
        <v>16810</v>
      </c>
      <c r="C15920" s="78">
        <v>-2.8015907000000002</v>
      </c>
      <c r="D15920" s="78">
        <v>0.35021227999999999</v>
      </c>
      <c r="E15920" s="78">
        <v>-3.4390595000000003E-2</v>
      </c>
      <c r="F15920" s="78">
        <v>0.17954011</v>
      </c>
    </row>
    <row r="15921" spans="1:6" x14ac:dyDescent="0.25">
      <c r="A15921">
        <v>15919</v>
      </c>
      <c r="B15921" t="s">
        <v>16811</v>
      </c>
      <c r="C15921" s="78">
        <v>-0.34054780000000001</v>
      </c>
      <c r="D15921" s="78">
        <v>2.3110588000000001</v>
      </c>
      <c r="E15921" s="78">
        <v>-0.10751827</v>
      </c>
      <c r="F15921" s="78">
        <v>-5.4190830000000002E-2</v>
      </c>
    </row>
    <row r="15922" spans="1:6" x14ac:dyDescent="0.25">
      <c r="A15922">
        <v>15920</v>
      </c>
      <c r="B15922" t="s">
        <v>16812</v>
      </c>
      <c r="C15922" s="78">
        <v>4.3134183E-2</v>
      </c>
      <c r="D15922" s="78">
        <v>-2.3973993999999998</v>
      </c>
      <c r="E15922" s="78">
        <v>-2.4067096E-2</v>
      </c>
      <c r="F15922" s="78">
        <v>7.7052540000000003E-2</v>
      </c>
    </row>
    <row r="15923" spans="1:6" x14ac:dyDescent="0.25">
      <c r="A15923">
        <v>15921</v>
      </c>
      <c r="B15923" t="s">
        <v>16813</v>
      </c>
      <c r="C15923" s="78">
        <v>0.463474</v>
      </c>
      <c r="D15923" s="78">
        <v>1.3928324000000001E-2</v>
      </c>
      <c r="E15923" s="78">
        <v>2.373217E-2</v>
      </c>
      <c r="F15923" s="78">
        <v>2.1797001E-2</v>
      </c>
    </row>
    <row r="15924" spans="1:6" x14ac:dyDescent="0.25">
      <c r="A15924">
        <v>15922</v>
      </c>
      <c r="B15924" t="s">
        <v>16814</v>
      </c>
      <c r="C15924" s="78">
        <v>0.92822179999999999</v>
      </c>
      <c r="D15924" s="78">
        <v>-0.5569345</v>
      </c>
      <c r="E15924" s="78">
        <v>-6.9767999999999997E-2</v>
      </c>
      <c r="F15924" s="78">
        <v>-1.9136279999999999E-2</v>
      </c>
    </row>
    <row r="15925" spans="1:6" x14ac:dyDescent="0.25">
      <c r="A15925">
        <v>15923</v>
      </c>
      <c r="B15925" t="s">
        <v>16815</v>
      </c>
      <c r="C15925" s="78">
        <v>2.4993145000000001</v>
      </c>
      <c r="D15925" s="78">
        <v>1.2098656000000001</v>
      </c>
      <c r="E15925" s="78">
        <v>-3.2167337999999997E-2</v>
      </c>
      <c r="F15925" s="78">
        <v>-0.11902125</v>
      </c>
    </row>
    <row r="15926" spans="1:6" x14ac:dyDescent="0.25">
      <c r="A15926">
        <v>15924</v>
      </c>
      <c r="B15926" t="s">
        <v>16816</v>
      </c>
      <c r="C15926" s="78">
        <v>5.7096663000000003</v>
      </c>
      <c r="D15926" s="78">
        <v>2.5070747999999998</v>
      </c>
      <c r="E15926" s="78">
        <v>2.9334585999999999E-2</v>
      </c>
      <c r="F15926" s="78">
        <v>-0.10388072</v>
      </c>
    </row>
    <row r="15927" spans="1:6" x14ac:dyDescent="0.25">
      <c r="A15927">
        <v>15925</v>
      </c>
      <c r="B15927" t="s">
        <v>16817</v>
      </c>
      <c r="C15927" s="78">
        <v>2.2164364000000001</v>
      </c>
      <c r="D15927" s="78">
        <v>-0.50891470000000005</v>
      </c>
      <c r="E15927" s="78">
        <v>8.4809350000000006E-2</v>
      </c>
      <c r="F15927" s="78">
        <v>-0.21992055999999999</v>
      </c>
    </row>
    <row r="15928" spans="1:6" x14ac:dyDescent="0.25">
      <c r="A15928">
        <v>15926</v>
      </c>
      <c r="B15928" t="s">
        <v>16818</v>
      </c>
      <c r="C15928" s="78">
        <v>2.3332120999999999</v>
      </c>
      <c r="D15928" s="78">
        <v>7.3789805E-3</v>
      </c>
      <c r="E15928" s="78">
        <v>-6.739473E-2</v>
      </c>
      <c r="F15928" s="78">
        <v>4.4761315000000003E-2</v>
      </c>
    </row>
    <row r="15929" spans="1:6" x14ac:dyDescent="0.25">
      <c r="A15929">
        <v>15927</v>
      </c>
      <c r="B15929" t="s">
        <v>16819</v>
      </c>
      <c r="C15929" s="78">
        <v>-0.40388661999999997</v>
      </c>
      <c r="D15929" s="78">
        <v>1.3922558</v>
      </c>
      <c r="E15929" s="78">
        <v>-1.5311539E-3</v>
      </c>
      <c r="F15929" s="78">
        <v>0.22756868999999999</v>
      </c>
    </row>
    <row r="15930" spans="1:6" x14ac:dyDescent="0.25">
      <c r="A15930">
        <v>15928</v>
      </c>
      <c r="B15930" t="s">
        <v>16820</v>
      </c>
      <c r="C15930" s="78">
        <v>0.39479734999999999</v>
      </c>
      <c r="D15930" s="78">
        <v>-0.15478285999999999</v>
      </c>
      <c r="E15930" s="78">
        <v>-3.4390595000000003E-2</v>
      </c>
      <c r="F15930" s="78">
        <v>0.17954011</v>
      </c>
    </row>
    <row r="15931" spans="1:6" x14ac:dyDescent="0.25">
      <c r="A15931">
        <v>15929</v>
      </c>
      <c r="B15931" t="s">
        <v>16821</v>
      </c>
      <c r="C15931" s="78">
        <v>2.0361880000000001</v>
      </c>
      <c r="D15931" s="78">
        <v>0.50557719999999995</v>
      </c>
      <c r="E15931" s="78">
        <v>-3.257405E-2</v>
      </c>
      <c r="F15931" s="78">
        <v>9.6991360000000006E-3</v>
      </c>
    </row>
    <row r="15932" spans="1:6" x14ac:dyDescent="0.25">
      <c r="A15932">
        <v>15930</v>
      </c>
      <c r="B15932" t="s">
        <v>16822</v>
      </c>
      <c r="C15932" s="78">
        <v>-0.70526279999999997</v>
      </c>
      <c r="D15932" s="78">
        <v>0.58444773999999999</v>
      </c>
      <c r="E15932" s="78">
        <v>8.1538040000000006E-3</v>
      </c>
      <c r="F15932" s="78">
        <v>0.13012915999999999</v>
      </c>
    </row>
    <row r="15933" spans="1:6" x14ac:dyDescent="0.25">
      <c r="A15933">
        <v>15931</v>
      </c>
      <c r="B15933" t="s">
        <v>16823</v>
      </c>
      <c r="C15933" s="78">
        <v>0.27961245000000001</v>
      </c>
      <c r="D15933" s="78">
        <v>-1.1527632000000001</v>
      </c>
      <c r="E15933" s="78">
        <v>3.1267035999999998E-2</v>
      </c>
      <c r="F15933" s="78">
        <v>-0.38363069999999999</v>
      </c>
    </row>
    <row r="15934" spans="1:6" x14ac:dyDescent="0.25">
      <c r="A15934">
        <v>15932</v>
      </c>
      <c r="B15934" t="s">
        <v>16824</v>
      </c>
      <c r="C15934" s="78">
        <v>-1.2226551999999999</v>
      </c>
      <c r="D15934" s="78">
        <v>2.0494751999999998</v>
      </c>
      <c r="E15934" s="78">
        <v>-4.5151410000000003E-2</v>
      </c>
      <c r="F15934" s="78">
        <v>0.11840115499999999</v>
      </c>
    </row>
    <row r="15935" spans="1:6" x14ac:dyDescent="0.25">
      <c r="A15935">
        <v>15933</v>
      </c>
      <c r="B15935" t="s">
        <v>16825</v>
      </c>
      <c r="C15935" s="78">
        <v>-0.11011681</v>
      </c>
      <c r="D15935" s="78">
        <v>0.48796177000000002</v>
      </c>
      <c r="E15935" s="78">
        <v>-9.1747045999999999E-2</v>
      </c>
      <c r="F15935" s="78">
        <v>-0.33925432</v>
      </c>
    </row>
    <row r="15936" spans="1:6" x14ac:dyDescent="0.25">
      <c r="A15936">
        <v>15934</v>
      </c>
      <c r="B15936" t="s">
        <v>16826</v>
      </c>
      <c r="C15936" s="78">
        <v>2.0848734000000002</v>
      </c>
      <c r="D15936" s="78">
        <v>0.5666139</v>
      </c>
      <c r="E15936" s="78">
        <v>-5.9137439999999999E-2</v>
      </c>
      <c r="F15936" s="78">
        <v>2.1881952999999999E-2</v>
      </c>
    </row>
    <row r="15937" spans="1:6" x14ac:dyDescent="0.25">
      <c r="A15937">
        <v>15935</v>
      </c>
      <c r="B15937" t="s">
        <v>16827</v>
      </c>
      <c r="C15937" s="78">
        <v>-1.1266373000000001</v>
      </c>
      <c r="D15937" s="78">
        <v>0.45061200000000001</v>
      </c>
      <c r="E15937" s="78">
        <v>-7.769115E-2</v>
      </c>
      <c r="F15937" s="78">
        <v>2.6983604000000001E-2</v>
      </c>
    </row>
    <row r="15938" spans="1:6" x14ac:dyDescent="0.25">
      <c r="A15938">
        <v>15936</v>
      </c>
      <c r="B15938" t="s">
        <v>16828</v>
      </c>
      <c r="C15938" s="78">
        <v>6.5850229999999996E-2</v>
      </c>
      <c r="D15938" s="78">
        <v>-0.77608379999999999</v>
      </c>
      <c r="E15938" s="78">
        <v>-6.7224500000000006E-2</v>
      </c>
      <c r="F15938" s="78">
        <v>4.3152094000000002E-2</v>
      </c>
    </row>
    <row r="15939" spans="1:6" x14ac:dyDescent="0.25">
      <c r="A15939">
        <v>15937</v>
      </c>
      <c r="B15939" t="s">
        <v>16829</v>
      </c>
      <c r="C15939" s="78">
        <v>3.2802289999999998</v>
      </c>
      <c r="D15939" s="78">
        <v>4.0751696000000002E-3</v>
      </c>
      <c r="E15939" s="78">
        <v>-3.4390595000000003E-2</v>
      </c>
      <c r="F15939" s="78">
        <v>0.17954011</v>
      </c>
    </row>
    <row r="15940" spans="1:6" x14ac:dyDescent="0.25">
      <c r="A15940">
        <v>15938</v>
      </c>
      <c r="B15940" t="s">
        <v>16830</v>
      </c>
      <c r="C15940" s="78">
        <v>0.9118581</v>
      </c>
      <c r="D15940" s="78">
        <v>-1.7768911999999999</v>
      </c>
      <c r="E15940" s="78">
        <v>-2.8305473000000001E-2</v>
      </c>
      <c r="F15940" s="78">
        <v>3.2667309999999998E-2</v>
      </c>
    </row>
    <row r="15941" spans="1:6" x14ac:dyDescent="0.25">
      <c r="A15941">
        <v>15939</v>
      </c>
      <c r="B15941" t="s">
        <v>16831</v>
      </c>
      <c r="C15941" s="78">
        <v>0.20508768999999999</v>
      </c>
      <c r="D15941" s="78">
        <v>1.464442</v>
      </c>
      <c r="E15941" s="78">
        <v>-1.9272711000000001E-2</v>
      </c>
      <c r="F15941" s="78">
        <v>3.1036734999999999E-2</v>
      </c>
    </row>
    <row r="15942" spans="1:6" x14ac:dyDescent="0.25">
      <c r="A15942">
        <v>15940</v>
      </c>
      <c r="B15942" t="s">
        <v>16832</v>
      </c>
      <c r="C15942" s="78">
        <v>-0.13474523999999999</v>
      </c>
      <c r="D15942" s="78">
        <v>6.493488E-2</v>
      </c>
      <c r="E15942" s="78">
        <v>-3.9005518000000003E-2</v>
      </c>
      <c r="F15942" s="78">
        <v>-4.0820599999999999E-2</v>
      </c>
    </row>
    <row r="15943" spans="1:6" x14ac:dyDescent="0.25">
      <c r="A15943">
        <v>15941</v>
      </c>
      <c r="B15943" t="s">
        <v>16833</v>
      </c>
      <c r="C15943" s="78">
        <v>2.0321392999999999</v>
      </c>
      <c r="D15943" s="78">
        <v>-0.11849302</v>
      </c>
      <c r="E15943" s="78">
        <v>-1.4603451E-2</v>
      </c>
      <c r="F15943" s="78">
        <v>0.14907593</v>
      </c>
    </row>
    <row r="15944" spans="1:6" x14ac:dyDescent="0.25">
      <c r="A15944">
        <v>15942</v>
      </c>
      <c r="B15944" t="s">
        <v>16834</v>
      </c>
      <c r="C15944" s="78">
        <v>1.2213590999999999</v>
      </c>
      <c r="D15944" s="78">
        <v>0.48272886999999998</v>
      </c>
      <c r="E15944" s="78">
        <v>-7.2240576000000001E-2</v>
      </c>
      <c r="F15944" s="78">
        <v>3.7865700000000002E-2</v>
      </c>
    </row>
    <row r="15945" spans="1:6" x14ac:dyDescent="0.25">
      <c r="A15945">
        <v>15943</v>
      </c>
      <c r="B15945" t="s">
        <v>16835</v>
      </c>
      <c r="C15945" s="78">
        <v>1.7904720999999999</v>
      </c>
      <c r="D15945" s="78">
        <v>4.1301484000000004</v>
      </c>
      <c r="E15945" s="78">
        <v>-6.7739430000000003E-2</v>
      </c>
      <c r="F15945" s="78">
        <v>-0.10828454999999999</v>
      </c>
    </row>
    <row r="15946" spans="1:6" x14ac:dyDescent="0.25">
      <c r="A15946">
        <v>15944</v>
      </c>
      <c r="B15946" t="s">
        <v>16836</v>
      </c>
      <c r="C15946" s="78">
        <v>-1.4679035</v>
      </c>
      <c r="D15946" s="78">
        <v>0.32774910000000002</v>
      </c>
      <c r="E15946" s="78">
        <v>-3.4390595000000003E-2</v>
      </c>
      <c r="F15946" s="78">
        <v>0.17954011</v>
      </c>
    </row>
    <row r="15947" spans="1:6" x14ac:dyDescent="0.25">
      <c r="A15947">
        <v>15945</v>
      </c>
      <c r="B15947" t="s">
        <v>16837</v>
      </c>
      <c r="C15947" s="78">
        <v>-1.941284</v>
      </c>
      <c r="D15947" s="78">
        <v>1.5916748999999999</v>
      </c>
      <c r="E15947" s="78">
        <v>-4.5590904000000002E-2</v>
      </c>
      <c r="F15947" s="78">
        <v>-4.2194769999999999E-2</v>
      </c>
    </row>
    <row r="15948" spans="1:6" x14ac:dyDescent="0.25">
      <c r="A15948">
        <v>15946</v>
      </c>
      <c r="B15948" t="s">
        <v>16838</v>
      </c>
      <c r="C15948" s="78">
        <v>0.67980443999999995</v>
      </c>
      <c r="D15948" s="78">
        <v>8.2030019999999995E-2</v>
      </c>
      <c r="E15948" s="78">
        <v>-7.2347015000000001E-2</v>
      </c>
      <c r="F15948" s="78">
        <v>-1.2269884E-2</v>
      </c>
    </row>
    <row r="15949" spans="1:6" x14ac:dyDescent="0.25">
      <c r="A15949">
        <v>15947</v>
      </c>
      <c r="B15949" t="s">
        <v>16839</v>
      </c>
      <c r="C15949" s="78">
        <v>1.2425514</v>
      </c>
      <c r="D15949" s="78">
        <v>-1.7036640999999999</v>
      </c>
      <c r="E15949" s="78">
        <v>-4.4669647E-2</v>
      </c>
      <c r="F15949" s="78">
        <v>0.10265861</v>
      </c>
    </row>
    <row r="15950" spans="1:6" x14ac:dyDescent="0.25">
      <c r="A15950">
        <v>15948</v>
      </c>
      <c r="B15950" t="s">
        <v>16840</v>
      </c>
      <c r="C15950" s="78">
        <v>-0.65592647000000004</v>
      </c>
      <c r="D15950" s="78">
        <v>-1.3934164</v>
      </c>
      <c r="E15950" s="78">
        <v>-3.4390595000000003E-2</v>
      </c>
      <c r="F15950" s="78">
        <v>0.17954011</v>
      </c>
    </row>
    <row r="15951" spans="1:6" x14ac:dyDescent="0.25">
      <c r="A15951">
        <v>15949</v>
      </c>
      <c r="B15951" t="s">
        <v>16841</v>
      </c>
      <c r="C15951" s="78">
        <v>0.72606146000000005</v>
      </c>
      <c r="D15951" s="78">
        <v>2.2742977</v>
      </c>
      <c r="E15951" s="78">
        <v>-5.4041675999999997E-2</v>
      </c>
      <c r="F15951" s="78">
        <v>-0.104414865</v>
      </c>
    </row>
    <row r="15952" spans="1:6" x14ac:dyDescent="0.25">
      <c r="A15952">
        <v>15950</v>
      </c>
      <c r="B15952" t="s">
        <v>16842</v>
      </c>
      <c r="C15952" s="78">
        <v>5.855226</v>
      </c>
      <c r="D15952" s="78">
        <v>-1.7681842000000001</v>
      </c>
      <c r="E15952" s="78">
        <v>-7.7879489999999996E-2</v>
      </c>
      <c r="F15952" s="78">
        <v>0.1000955</v>
      </c>
    </row>
    <row r="15953" spans="1:6" x14ac:dyDescent="0.25">
      <c r="A15953">
        <v>15951</v>
      </c>
      <c r="B15953" t="s">
        <v>16843</v>
      </c>
      <c r="C15953" s="78">
        <v>1.5096737</v>
      </c>
      <c r="D15953" s="78">
        <v>1.7519201</v>
      </c>
      <c r="E15953" s="78">
        <v>8.6511409999999993E-3</v>
      </c>
      <c r="F15953" s="78">
        <v>-0.15200074</v>
      </c>
    </row>
    <row r="15954" spans="1:6" x14ac:dyDescent="0.25">
      <c r="A15954">
        <v>15952</v>
      </c>
      <c r="B15954" t="s">
        <v>16844</v>
      </c>
      <c r="C15954" s="78">
        <v>-2.4943628000000002</v>
      </c>
      <c r="D15954" s="78">
        <v>1.2911258000000001</v>
      </c>
      <c r="E15954" s="78">
        <v>-5.3627870000000001E-2</v>
      </c>
      <c r="F15954" s="78">
        <v>0.11459455</v>
      </c>
    </row>
    <row r="15955" spans="1:6" x14ac:dyDescent="0.25">
      <c r="A15955">
        <v>15953</v>
      </c>
      <c r="B15955" t="s">
        <v>16845</v>
      </c>
      <c r="C15955" s="78">
        <v>0.91408679999999998</v>
      </c>
      <c r="D15955" s="78">
        <v>0.15801264000000001</v>
      </c>
      <c r="E15955" s="78">
        <v>-2.5265573999999999E-2</v>
      </c>
      <c r="F15955" s="78">
        <v>9.6459344000000002E-2</v>
      </c>
    </row>
    <row r="15956" spans="1:6" x14ac:dyDescent="0.25">
      <c r="A15956">
        <v>15954</v>
      </c>
      <c r="B15956" t="s">
        <v>16846</v>
      </c>
      <c r="C15956" s="78">
        <v>0.90384995999999995</v>
      </c>
      <c r="D15956" s="78">
        <v>0.45668700000000001</v>
      </c>
      <c r="E15956" s="78">
        <v>-1.6207240000000001E-2</v>
      </c>
      <c r="F15956" s="78">
        <v>-1.6566663999999999E-3</v>
      </c>
    </row>
    <row r="15957" spans="1:6" x14ac:dyDescent="0.25">
      <c r="A15957">
        <v>15955</v>
      </c>
      <c r="B15957" t="s">
        <v>16847</v>
      </c>
      <c r="C15957" s="78">
        <v>-0.64289516000000002</v>
      </c>
      <c r="D15957" s="78">
        <v>-7.420185E-2</v>
      </c>
      <c r="E15957" s="78">
        <v>-3.4390595000000003E-2</v>
      </c>
      <c r="F15957" s="78">
        <v>0.17954011</v>
      </c>
    </row>
    <row r="15958" spans="1:6" x14ac:dyDescent="0.25">
      <c r="A15958">
        <v>15956</v>
      </c>
      <c r="B15958" t="s">
        <v>12966</v>
      </c>
      <c r="C15958" s="78">
        <v>-1.6289123000000001</v>
      </c>
      <c r="D15958" s="78">
        <v>-1.8164427999999999</v>
      </c>
      <c r="E15958" s="78">
        <v>-3.4390595000000003E-2</v>
      </c>
      <c r="F15958" s="78">
        <v>0.17954011</v>
      </c>
    </row>
    <row r="15959" spans="1:6" x14ac:dyDescent="0.25">
      <c r="A15959">
        <v>15957</v>
      </c>
      <c r="B15959" t="s">
        <v>16848</v>
      </c>
      <c r="C15959" s="78">
        <v>0.49515972000000003</v>
      </c>
      <c r="D15959" s="78">
        <v>-0.27743574999999998</v>
      </c>
      <c r="E15959" s="78">
        <v>-5.8763370000000002E-2</v>
      </c>
      <c r="F15959" s="78">
        <v>-1.9395992000000001E-2</v>
      </c>
    </row>
    <row r="15960" spans="1:6" x14ac:dyDescent="0.25">
      <c r="A15960">
        <v>15958</v>
      </c>
      <c r="B15960" t="s">
        <v>16849</v>
      </c>
      <c r="C15960" s="78">
        <v>0.42273882000000002</v>
      </c>
      <c r="D15960" s="78">
        <v>1.2531140000000001</v>
      </c>
      <c r="E15960" s="78">
        <v>-3.4390595000000003E-2</v>
      </c>
      <c r="F15960" s="78">
        <v>0.17954011</v>
      </c>
    </row>
    <row r="15961" spans="1:6" x14ac:dyDescent="0.25">
      <c r="A15961">
        <v>15959</v>
      </c>
      <c r="B15961" t="s">
        <v>16850</v>
      </c>
      <c r="C15961" s="78">
        <v>-0.97028029999999998</v>
      </c>
      <c r="D15961" s="78">
        <v>1.2941958</v>
      </c>
      <c r="E15961" s="78">
        <v>-3.4206882000000001E-2</v>
      </c>
      <c r="F15961" s="78">
        <v>8.3200430000000006E-2</v>
      </c>
    </row>
    <row r="15962" spans="1:6" x14ac:dyDescent="0.25">
      <c r="A15962">
        <v>15960</v>
      </c>
      <c r="B15962" t="s">
        <v>16851</v>
      </c>
      <c r="C15962" s="78">
        <v>1.6817616</v>
      </c>
      <c r="D15962" s="78">
        <v>-0.15772298000000001</v>
      </c>
      <c r="E15962" s="78">
        <v>-7.9017669999999998E-2</v>
      </c>
      <c r="F15962" s="78">
        <v>9.2375369999999998E-2</v>
      </c>
    </row>
    <row r="15963" spans="1:6" x14ac:dyDescent="0.25">
      <c r="A15963">
        <v>15961</v>
      </c>
      <c r="B15963" t="s">
        <v>16852</v>
      </c>
      <c r="C15963" s="78">
        <v>-0.48018482000000001</v>
      </c>
      <c r="D15963" s="78">
        <v>-4.3499489999999996</v>
      </c>
      <c r="E15963" s="78">
        <v>1.4349632000000001E-3</v>
      </c>
      <c r="F15963" s="78">
        <v>3.9422825000000002E-2</v>
      </c>
    </row>
    <row r="15964" spans="1:6" x14ac:dyDescent="0.25">
      <c r="A15964">
        <v>15962</v>
      </c>
      <c r="B15964" t="s">
        <v>16853</v>
      </c>
      <c r="C15964" s="78">
        <v>-1.1119653</v>
      </c>
      <c r="D15964" s="78">
        <v>0.81105112999999995</v>
      </c>
      <c r="E15964" s="78">
        <v>-3.4390595000000003E-2</v>
      </c>
      <c r="F15964" s="78">
        <v>0.17954011</v>
      </c>
    </row>
    <row r="15965" spans="1:6" x14ac:dyDescent="0.25">
      <c r="A15965">
        <v>15963</v>
      </c>
      <c r="B15965" t="s">
        <v>16854</v>
      </c>
      <c r="C15965" s="78">
        <v>3.3405320000000001</v>
      </c>
      <c r="D15965" s="78">
        <v>1.2483713999999999</v>
      </c>
      <c r="E15965" s="78">
        <v>-3.3732664000000002E-2</v>
      </c>
      <c r="F15965" s="78">
        <v>6.0251846999999997E-2</v>
      </c>
    </row>
    <row r="15966" spans="1:6" x14ac:dyDescent="0.25">
      <c r="A15966">
        <v>15964</v>
      </c>
      <c r="B15966" t="s">
        <v>16855</v>
      </c>
      <c r="C15966" s="78">
        <v>-0.33252876999999997</v>
      </c>
      <c r="D15966" s="78">
        <v>0.31955030000000001</v>
      </c>
      <c r="E15966" s="78">
        <v>-8.0791674999999993E-2</v>
      </c>
      <c r="F15966" s="78">
        <v>4.3048084E-2</v>
      </c>
    </row>
    <row r="15967" spans="1:6" x14ac:dyDescent="0.25">
      <c r="A15967">
        <v>15965</v>
      </c>
      <c r="B15967" t="s">
        <v>16856</v>
      </c>
      <c r="C15967" s="78">
        <v>-0.52048813999999999</v>
      </c>
      <c r="D15967" s="78">
        <v>-0.56005274999999999</v>
      </c>
      <c r="E15967" s="78">
        <v>-9.3530119999999994E-2</v>
      </c>
      <c r="F15967" s="78">
        <v>-0.14276723999999999</v>
      </c>
    </row>
    <row r="15968" spans="1:6" x14ac:dyDescent="0.25">
      <c r="A15968">
        <v>15966</v>
      </c>
      <c r="B15968" t="s">
        <v>16857</v>
      </c>
      <c r="C15968" s="78">
        <v>2.2445828000000001E-2</v>
      </c>
      <c r="D15968" s="78">
        <v>-0.88373040000000003</v>
      </c>
      <c r="E15968" s="78">
        <v>2.8746592999999998</v>
      </c>
      <c r="F15968" s="78">
        <v>0.43193227000000001</v>
      </c>
    </row>
    <row r="15969" spans="1:6" x14ac:dyDescent="0.25">
      <c r="A15969">
        <v>15967</v>
      </c>
      <c r="B15969" t="s">
        <v>16858</v>
      </c>
      <c r="C15969" s="78">
        <v>-0.11804557</v>
      </c>
      <c r="D15969" s="78">
        <v>-3.5149534</v>
      </c>
      <c r="E15969" s="78">
        <v>-3.9476850000000001E-2</v>
      </c>
      <c r="F15969" s="78">
        <v>-7.9694316000000001E-2</v>
      </c>
    </row>
    <row r="15970" spans="1:6" x14ac:dyDescent="0.25">
      <c r="A15970">
        <v>15968</v>
      </c>
      <c r="B15970" t="s">
        <v>16859</v>
      </c>
      <c r="C15970" s="78">
        <v>0.41421851999999998</v>
      </c>
      <c r="D15970" s="78">
        <v>-0.32819893999999999</v>
      </c>
      <c r="E15970" s="78">
        <v>-7.1324689999999996E-2</v>
      </c>
      <c r="F15970" s="78">
        <v>-2.0414426999999999E-2</v>
      </c>
    </row>
    <row r="15971" spans="1:6" x14ac:dyDescent="0.25">
      <c r="A15971">
        <v>15969</v>
      </c>
      <c r="B15971" t="s">
        <v>16860</v>
      </c>
      <c r="C15971" s="78">
        <v>0.11028829</v>
      </c>
      <c r="D15971" s="78">
        <v>-0.21105704</v>
      </c>
      <c r="E15971" s="78">
        <v>-7.2484019999999996E-2</v>
      </c>
      <c r="F15971" s="78">
        <v>-2.2512928000000001E-2</v>
      </c>
    </row>
    <row r="15972" spans="1:6" x14ac:dyDescent="0.25">
      <c r="A15972">
        <v>15970</v>
      </c>
      <c r="B15972" t="s">
        <v>16861</v>
      </c>
      <c r="C15972" s="78">
        <v>-1.9298786000000001</v>
      </c>
      <c r="D15972" s="78">
        <v>0.81165589999999999</v>
      </c>
      <c r="E15972" s="78">
        <v>-0.12749373999999999</v>
      </c>
      <c r="F15972" s="78">
        <v>5.1264003000000002E-2</v>
      </c>
    </row>
    <row r="15973" spans="1:6" x14ac:dyDescent="0.25">
      <c r="A15973">
        <v>15971</v>
      </c>
      <c r="B15973" t="s">
        <v>16862</v>
      </c>
      <c r="C15973" s="78">
        <v>0.117936164</v>
      </c>
      <c r="D15973" s="78">
        <v>-1.3630129</v>
      </c>
      <c r="E15973" s="78">
        <v>-3.8530233999999997E-2</v>
      </c>
      <c r="F15973" s="78">
        <v>4.6270593999999998E-2</v>
      </c>
    </row>
    <row r="15974" spans="1:6" x14ac:dyDescent="0.25">
      <c r="A15974">
        <v>15972</v>
      </c>
      <c r="B15974" t="s">
        <v>16863</v>
      </c>
      <c r="C15974" s="78">
        <v>-1.6552228</v>
      </c>
      <c r="D15974" s="78">
        <v>1.5609744000000001</v>
      </c>
      <c r="E15974" s="78">
        <v>-2.4124563000000002E-2</v>
      </c>
      <c r="F15974" s="78">
        <v>0.14963445</v>
      </c>
    </row>
    <row r="15975" spans="1:6" x14ac:dyDescent="0.25">
      <c r="A15975">
        <v>15973</v>
      </c>
      <c r="B15975" t="s">
        <v>16864</v>
      </c>
      <c r="C15975" s="78">
        <v>0.16299292000000001</v>
      </c>
      <c r="D15975" s="78">
        <v>-0.41272505999999998</v>
      </c>
      <c r="E15975" s="78">
        <v>-4.091069E-2</v>
      </c>
      <c r="F15975" s="78">
        <v>7.1197709999999997E-2</v>
      </c>
    </row>
    <row r="15976" spans="1:6" x14ac:dyDescent="0.25">
      <c r="A15976">
        <v>15974</v>
      </c>
      <c r="B15976" t="s">
        <v>16865</v>
      </c>
      <c r="C15976" s="78">
        <v>0.2870567</v>
      </c>
      <c r="D15976" s="78">
        <v>0.80121299999999995</v>
      </c>
      <c r="E15976" s="78">
        <v>-3.0568465999999999E-2</v>
      </c>
      <c r="F15976" s="78">
        <v>-7.6760990000000001E-2</v>
      </c>
    </row>
    <row r="15977" spans="1:6" x14ac:dyDescent="0.25">
      <c r="A15977">
        <v>15975</v>
      </c>
      <c r="B15977" t="s">
        <v>16866</v>
      </c>
      <c r="C15977" s="78">
        <v>-0.73217759999999998</v>
      </c>
      <c r="D15977" s="78">
        <v>0.50397159999999996</v>
      </c>
      <c r="E15977" s="78">
        <v>-0.29514560000000001</v>
      </c>
      <c r="F15977" s="78">
        <v>-0.65011286999999995</v>
      </c>
    </row>
    <row r="15978" spans="1:6" x14ac:dyDescent="0.25">
      <c r="A15978">
        <v>15976</v>
      </c>
      <c r="B15978" t="s">
        <v>16867</v>
      </c>
      <c r="C15978" s="78">
        <v>1.9553480999999999</v>
      </c>
      <c r="D15978" s="78">
        <v>1.8379973999999999</v>
      </c>
      <c r="E15978" s="78">
        <v>-3.7487403000000002E-2</v>
      </c>
      <c r="F15978" s="78">
        <v>-4.7543376999999998E-2</v>
      </c>
    </row>
    <row r="15979" spans="1:6" x14ac:dyDescent="0.25">
      <c r="A15979">
        <v>15977</v>
      </c>
      <c r="B15979" t="s">
        <v>16868</v>
      </c>
      <c r="C15979" s="78">
        <v>-1.525056</v>
      </c>
      <c r="D15979" s="78">
        <v>-2.4899870000000002</v>
      </c>
      <c r="E15979" s="78">
        <v>-3.4543737999999997E-2</v>
      </c>
      <c r="F15979" s="78">
        <v>4.1168733999999998E-2</v>
      </c>
    </row>
    <row r="15980" spans="1:6" x14ac:dyDescent="0.25">
      <c r="A15980">
        <v>15978</v>
      </c>
      <c r="B15980" t="s">
        <v>16869</v>
      </c>
      <c r="C15980" s="78">
        <v>-1.6790872999999999</v>
      </c>
      <c r="D15980" s="78">
        <v>-1.9543486999999999</v>
      </c>
      <c r="E15980" s="78">
        <v>-8.4720686000000003E-2</v>
      </c>
      <c r="F15980" s="78">
        <v>5.3646788000000001E-2</v>
      </c>
    </row>
    <row r="15981" spans="1:6" x14ac:dyDescent="0.25">
      <c r="A15981">
        <v>15979</v>
      </c>
      <c r="B15981" t="s">
        <v>16870</v>
      </c>
      <c r="C15981" s="78">
        <v>3.6675165000000001</v>
      </c>
      <c r="D15981" s="78">
        <v>0.75403165999999999</v>
      </c>
      <c r="E15981" s="78">
        <v>-0.13551595999999999</v>
      </c>
      <c r="F15981" s="78">
        <v>-0.30237544</v>
      </c>
    </row>
    <row r="15982" spans="1:6" x14ac:dyDescent="0.25">
      <c r="A15982">
        <v>15980</v>
      </c>
      <c r="B15982" t="s">
        <v>16871</v>
      </c>
      <c r="C15982" s="78">
        <v>-1.4798867</v>
      </c>
      <c r="D15982" s="78">
        <v>1.3280053000000001</v>
      </c>
      <c r="E15982" s="78">
        <v>-4.687011E-2</v>
      </c>
      <c r="F15982" s="78">
        <v>-5.0408408000000002E-2</v>
      </c>
    </row>
    <row r="15983" spans="1:6" x14ac:dyDescent="0.25">
      <c r="A15983">
        <v>15981</v>
      </c>
      <c r="B15983" t="s">
        <v>16872</v>
      </c>
      <c r="C15983" s="78">
        <v>2.7017829999999998</v>
      </c>
      <c r="D15983" s="78">
        <v>-0.81170344000000005</v>
      </c>
      <c r="E15983" s="78">
        <v>-3.9299420000000002E-2</v>
      </c>
      <c r="F15983" s="78">
        <v>-2.5809809999999999E-2</v>
      </c>
    </row>
    <row r="15984" spans="1:6" x14ac:dyDescent="0.25">
      <c r="A15984">
        <v>15982</v>
      </c>
      <c r="B15984" t="s">
        <v>16873</v>
      </c>
      <c r="C15984" s="78">
        <v>0.59609389999999995</v>
      </c>
      <c r="D15984" s="78">
        <v>-0.99499035000000002</v>
      </c>
      <c r="E15984" s="78">
        <v>-6.2773086000000006E-2</v>
      </c>
      <c r="F15984" s="78">
        <v>-0.13319159999999999</v>
      </c>
    </row>
    <row r="15985" spans="1:6" x14ac:dyDescent="0.25">
      <c r="A15985">
        <v>15983</v>
      </c>
      <c r="B15985" t="s">
        <v>16874</v>
      </c>
      <c r="C15985" s="78">
        <v>-0.52708982999999998</v>
      </c>
      <c r="D15985" s="78">
        <v>-1.8399216</v>
      </c>
      <c r="E15985" s="78">
        <v>-3.4390595000000003E-2</v>
      </c>
      <c r="F15985" s="78">
        <v>0.17954011</v>
      </c>
    </row>
    <row r="15986" spans="1:6" x14ac:dyDescent="0.25">
      <c r="A15986">
        <v>15984</v>
      </c>
      <c r="B15986" t="s">
        <v>16875</v>
      </c>
      <c r="C15986" s="78">
        <v>1.4462082000000001</v>
      </c>
      <c r="D15986" s="78">
        <v>-0.66240250000000001</v>
      </c>
      <c r="E15986" s="78">
        <v>-6.5254640000000003E-2</v>
      </c>
      <c r="F15986" s="78">
        <v>7.0709629999999996E-2</v>
      </c>
    </row>
    <row r="15987" spans="1:6" x14ac:dyDescent="0.25">
      <c r="A15987">
        <v>15985</v>
      </c>
      <c r="B15987" t="s">
        <v>16876</v>
      </c>
      <c r="C15987" s="78">
        <v>-1.3502116</v>
      </c>
      <c r="D15987" s="78">
        <v>-1.9693978999999999</v>
      </c>
      <c r="E15987" s="78">
        <v>-3.4390595000000003E-2</v>
      </c>
      <c r="F15987" s="78">
        <v>0.17954011</v>
      </c>
    </row>
    <row r="15988" spans="1:6" x14ac:dyDescent="0.25">
      <c r="A15988">
        <v>15986</v>
      </c>
      <c r="B15988" t="s">
        <v>16877</v>
      </c>
      <c r="C15988" s="78">
        <v>-0.6284476</v>
      </c>
      <c r="D15988" s="78">
        <v>-0.43196157000000002</v>
      </c>
      <c r="E15988" s="78">
        <v>-5.6113551999999997E-2</v>
      </c>
      <c r="F15988" s="78">
        <v>2.7488156999999999E-2</v>
      </c>
    </row>
    <row r="15989" spans="1:6" x14ac:dyDescent="0.25">
      <c r="A15989">
        <v>15987</v>
      </c>
      <c r="B15989" t="s">
        <v>16878</v>
      </c>
      <c r="C15989" s="78">
        <v>3.9883109999999999</v>
      </c>
      <c r="D15989" s="78">
        <v>-3.4754987000000002</v>
      </c>
      <c r="E15989" s="78">
        <v>3.8669806000000001E-2</v>
      </c>
      <c r="F15989" s="78">
        <v>-0.28488849999999999</v>
      </c>
    </row>
    <row r="15990" spans="1:6" x14ac:dyDescent="0.25">
      <c r="A15990">
        <v>15988</v>
      </c>
      <c r="B15990" t="s">
        <v>16879</v>
      </c>
      <c r="C15990" s="78">
        <v>0.34984562000000002</v>
      </c>
      <c r="D15990" s="78">
        <v>-2.8601036</v>
      </c>
      <c r="E15990" s="78">
        <v>-7.2571469999999999E-2</v>
      </c>
      <c r="F15990" s="78">
        <v>0.11462843</v>
      </c>
    </row>
    <row r="15991" spans="1:6" x14ac:dyDescent="0.25">
      <c r="A15991">
        <v>15989</v>
      </c>
      <c r="B15991" t="s">
        <v>16880</v>
      </c>
      <c r="C15991" s="78">
        <v>-0.66400486000000003</v>
      </c>
      <c r="D15991" s="78">
        <v>-2.0807118</v>
      </c>
      <c r="E15991" s="78">
        <v>-1.9639852999999999E-2</v>
      </c>
      <c r="F15991" s="78">
        <v>9.7537879999999993E-2</v>
      </c>
    </row>
    <row r="15992" spans="1:6" x14ac:dyDescent="0.25">
      <c r="A15992">
        <v>15990</v>
      </c>
      <c r="B15992" t="s">
        <v>16881</v>
      </c>
      <c r="C15992" s="78">
        <v>-0.60444070000000005</v>
      </c>
      <c r="D15992" s="78">
        <v>2.0120566000000002</v>
      </c>
      <c r="E15992" s="78">
        <v>-9.3340140000000002E-2</v>
      </c>
      <c r="F15992" s="78">
        <v>5.1902950000000003E-2</v>
      </c>
    </row>
    <row r="15993" spans="1:6" x14ac:dyDescent="0.25">
      <c r="A15993">
        <v>15991</v>
      </c>
      <c r="B15993" t="s">
        <v>16882</v>
      </c>
      <c r="C15993" s="78">
        <v>-1.7499639</v>
      </c>
      <c r="D15993" s="78">
        <v>1.7681971000000001E-2</v>
      </c>
      <c r="E15993" s="78">
        <v>-3.3548333E-2</v>
      </c>
      <c r="F15993" s="78">
        <v>6.5129824000000003E-2</v>
      </c>
    </row>
    <row r="15994" spans="1:6" x14ac:dyDescent="0.25">
      <c r="A15994">
        <v>15992</v>
      </c>
      <c r="B15994" t="s">
        <v>16883</v>
      </c>
      <c r="C15994" s="78">
        <v>1.3759893000000001</v>
      </c>
      <c r="D15994" s="78">
        <v>-2.1037061000000001</v>
      </c>
      <c r="E15994" s="78">
        <v>-5.2012074999999998E-2</v>
      </c>
      <c r="F15994" s="78">
        <v>8.0894165000000004E-2</v>
      </c>
    </row>
    <row r="15995" spans="1:6" x14ac:dyDescent="0.25">
      <c r="A15995">
        <v>15993</v>
      </c>
      <c r="B15995" t="s">
        <v>16884</v>
      </c>
      <c r="C15995" s="78">
        <v>-0.33198939999999999</v>
      </c>
      <c r="D15995" s="78">
        <v>0.71228959999999997</v>
      </c>
      <c r="E15995" s="78">
        <v>-5.0361726000000002E-2</v>
      </c>
      <c r="F15995" s="78">
        <v>-7.5946525000000001E-2</v>
      </c>
    </row>
    <row r="15996" spans="1:6" x14ac:dyDescent="0.25">
      <c r="A15996">
        <v>15994</v>
      </c>
      <c r="B15996" t="s">
        <v>16885</v>
      </c>
      <c r="C15996" s="78">
        <v>-0.38171329999999998</v>
      </c>
      <c r="D15996" s="78">
        <v>-0.58592390000000005</v>
      </c>
      <c r="E15996" s="78">
        <v>-5.3514340000000001E-2</v>
      </c>
      <c r="F15996" s="78">
        <v>-5.3173690000000003E-2</v>
      </c>
    </row>
    <row r="15997" spans="1:6" x14ac:dyDescent="0.25">
      <c r="A15997">
        <v>15995</v>
      </c>
      <c r="B15997" t="s">
        <v>16886</v>
      </c>
      <c r="C15997" s="78">
        <v>-0.31258306000000002</v>
      </c>
      <c r="D15997" s="78">
        <v>-0.68767464</v>
      </c>
      <c r="E15997" s="78">
        <v>4.9770099999999998E-2</v>
      </c>
      <c r="F15997" s="78">
        <v>-0.43128198000000001</v>
      </c>
    </row>
    <row r="15998" spans="1:6" x14ac:dyDescent="0.25">
      <c r="A15998">
        <v>15996</v>
      </c>
      <c r="B15998" t="s">
        <v>16887</v>
      </c>
      <c r="C15998" s="78">
        <v>-0.11126396</v>
      </c>
      <c r="D15998" s="78">
        <v>-0.61046460000000002</v>
      </c>
      <c r="E15998" s="78">
        <v>3.7815604000000003E-2</v>
      </c>
      <c r="F15998" s="78">
        <v>-0.15279446999999999</v>
      </c>
    </row>
    <row r="15999" spans="1:6" x14ac:dyDescent="0.25">
      <c r="A15999">
        <v>15997</v>
      </c>
      <c r="B15999" t="s">
        <v>16888</v>
      </c>
      <c r="C15999" s="78">
        <v>-0.17745971999999999</v>
      </c>
      <c r="D15999" s="78">
        <v>-1.2244626000000001</v>
      </c>
      <c r="E15999" s="78">
        <v>-5.8681175000000002E-2</v>
      </c>
      <c r="F15999" s="78">
        <v>7.2378680000000001E-2</v>
      </c>
    </row>
    <row r="16000" spans="1:6" x14ac:dyDescent="0.25">
      <c r="A16000">
        <v>15998</v>
      </c>
      <c r="B16000" t="s">
        <v>16889</v>
      </c>
      <c r="C16000" s="78">
        <v>-1.0864109</v>
      </c>
      <c r="D16000" s="78">
        <v>1.5259442000000001</v>
      </c>
      <c r="E16000" s="78">
        <v>4.2198945000000002E-2</v>
      </c>
      <c r="F16000" s="78">
        <v>-6.3398990000000002E-2</v>
      </c>
    </row>
    <row r="16001" spans="1:6" x14ac:dyDescent="0.25">
      <c r="A16001">
        <v>15999</v>
      </c>
      <c r="B16001" t="s">
        <v>16890</v>
      </c>
      <c r="C16001" s="78">
        <v>-1.9105824</v>
      </c>
      <c r="D16001" s="78">
        <v>0.37867790000000001</v>
      </c>
      <c r="E16001" s="78">
        <v>-3.1402856E-2</v>
      </c>
      <c r="F16001" s="78">
        <v>7.6696479999999997E-2</v>
      </c>
    </row>
    <row r="16002" spans="1:6" x14ac:dyDescent="0.25">
      <c r="A16002">
        <v>16000</v>
      </c>
      <c r="B16002" t="s">
        <v>16891</v>
      </c>
      <c r="C16002" s="78">
        <v>1.3594592999999999</v>
      </c>
      <c r="D16002" s="78">
        <v>-3.1453362</v>
      </c>
      <c r="E16002" s="78">
        <v>-5.0855940000000002E-2</v>
      </c>
      <c r="F16002" s="78">
        <v>2.5884882000000001E-2</v>
      </c>
    </row>
    <row r="16003" spans="1:6" x14ac:dyDescent="0.25">
      <c r="A16003">
        <v>16001</v>
      </c>
      <c r="B16003" t="s">
        <v>16892</v>
      </c>
      <c r="C16003" s="78">
        <v>0.85936020000000002</v>
      </c>
      <c r="D16003" s="78">
        <v>0.51188409999999995</v>
      </c>
      <c r="E16003" s="78">
        <v>-4.8836403E-2</v>
      </c>
      <c r="F16003" s="78">
        <v>9.7280050000000007E-2</v>
      </c>
    </row>
    <row r="16004" spans="1:6" x14ac:dyDescent="0.25">
      <c r="A16004">
        <v>16002</v>
      </c>
      <c r="B16004" t="s">
        <v>16893</v>
      </c>
      <c r="C16004" s="78">
        <v>-5.016926E-2</v>
      </c>
      <c r="D16004" s="78">
        <v>1.5115384000000001</v>
      </c>
      <c r="E16004" s="78">
        <v>-5.4314979999999999E-2</v>
      </c>
      <c r="F16004" s="78">
        <v>0.101366594</v>
      </c>
    </row>
    <row r="16005" spans="1:6" x14ac:dyDescent="0.25">
      <c r="A16005">
        <v>16003</v>
      </c>
      <c r="B16005" t="s">
        <v>16894</v>
      </c>
      <c r="C16005" s="78">
        <v>-1.856098</v>
      </c>
      <c r="D16005" s="78">
        <v>0.29367447000000002</v>
      </c>
      <c r="E16005" s="78">
        <v>-3.4390595000000003E-2</v>
      </c>
      <c r="F16005" s="78">
        <v>0.17954011</v>
      </c>
    </row>
    <row r="16006" spans="1:6" x14ac:dyDescent="0.25">
      <c r="A16006">
        <v>16004</v>
      </c>
      <c r="B16006" t="s">
        <v>16895</v>
      </c>
      <c r="C16006" s="78">
        <v>-1.6724005</v>
      </c>
      <c r="D16006" s="78">
        <v>0.66440790000000005</v>
      </c>
      <c r="E16006" s="78">
        <v>0.33510586999999997</v>
      </c>
      <c r="F16006" s="78">
        <v>-0.80971044000000003</v>
      </c>
    </row>
    <row r="16007" spans="1:6" x14ac:dyDescent="0.25">
      <c r="A16007">
        <v>16005</v>
      </c>
      <c r="B16007" t="s">
        <v>16896</v>
      </c>
      <c r="C16007" s="78">
        <v>7.976511E-2</v>
      </c>
      <c r="D16007" s="78">
        <v>-2.1666069999999999</v>
      </c>
      <c r="E16007" s="78">
        <v>-1.2235678999999999E-2</v>
      </c>
      <c r="F16007" s="78">
        <v>8.0642779999999997E-2</v>
      </c>
    </row>
    <row r="16008" spans="1:6" x14ac:dyDescent="0.25">
      <c r="A16008">
        <v>16006</v>
      </c>
      <c r="B16008" t="s">
        <v>16897</v>
      </c>
      <c r="C16008" s="78">
        <v>-1.0863712999999999</v>
      </c>
      <c r="D16008" s="78">
        <v>-0.41388264000000002</v>
      </c>
      <c r="E16008" s="78">
        <v>-3.4390595000000003E-2</v>
      </c>
      <c r="F16008" s="78">
        <v>0.17954011</v>
      </c>
    </row>
    <row r="16009" spans="1:6" x14ac:dyDescent="0.25">
      <c r="A16009">
        <v>16007</v>
      </c>
      <c r="B16009" t="s">
        <v>16898</v>
      </c>
      <c r="C16009" s="78">
        <v>2.5359554000000002</v>
      </c>
      <c r="D16009" s="78">
        <v>1.4334534000000001</v>
      </c>
      <c r="E16009" s="78">
        <v>0.17345598000000001</v>
      </c>
      <c r="F16009" s="78">
        <v>-0.39738560000000001</v>
      </c>
    </row>
    <row r="16010" spans="1:6" x14ac:dyDescent="0.25">
      <c r="A16010">
        <v>16008</v>
      </c>
      <c r="B16010" t="s">
        <v>16899</v>
      </c>
      <c r="C16010" s="78">
        <v>-1.2059186</v>
      </c>
      <c r="D16010" s="78">
        <v>-0.50426079999999995</v>
      </c>
      <c r="E16010" s="78">
        <v>-8.9441870000000007E-2</v>
      </c>
      <c r="F16010" s="78">
        <v>9.1986040000000005E-2</v>
      </c>
    </row>
    <row r="16011" spans="1:6" x14ac:dyDescent="0.25">
      <c r="A16011">
        <v>16009</v>
      </c>
      <c r="B16011" t="s">
        <v>16900</v>
      </c>
      <c r="C16011" s="78">
        <v>1.3424761000000001</v>
      </c>
      <c r="D16011" s="78">
        <v>2.0010051999999998</v>
      </c>
      <c r="E16011" s="78">
        <v>-5.2242838E-2</v>
      </c>
      <c r="F16011" s="78">
        <v>0.13267413</v>
      </c>
    </row>
    <row r="16012" spans="1:6" x14ac:dyDescent="0.25">
      <c r="A16012">
        <v>16010</v>
      </c>
      <c r="B16012" t="s">
        <v>16901</v>
      </c>
      <c r="C16012" s="78">
        <v>0.42386940000000001</v>
      </c>
      <c r="D16012" s="78">
        <v>-1.4585944</v>
      </c>
      <c r="E16012" s="78">
        <v>-7.7725829999999996E-2</v>
      </c>
      <c r="F16012" s="78">
        <v>1.5685350000000001E-2</v>
      </c>
    </row>
    <row r="16013" spans="1:6" x14ac:dyDescent="0.25">
      <c r="A16013">
        <v>16011</v>
      </c>
      <c r="B16013" t="s">
        <v>16902</v>
      </c>
      <c r="C16013" s="78">
        <v>3.4379114999999998</v>
      </c>
      <c r="D16013" s="78">
        <v>-0.90257346999999999</v>
      </c>
      <c r="E16013" s="78">
        <v>-2.8852659999999999E-2</v>
      </c>
      <c r="F16013" s="78">
        <v>-8.1703959999999999E-3</v>
      </c>
    </row>
    <row r="16014" spans="1:6" x14ac:dyDescent="0.25">
      <c r="A16014">
        <v>16012</v>
      </c>
      <c r="B16014" t="s">
        <v>16903</v>
      </c>
      <c r="C16014" s="78">
        <v>3.4050254999999998</v>
      </c>
      <c r="D16014" s="78">
        <v>-1.3223058999999999</v>
      </c>
      <c r="E16014" s="78">
        <v>-5.1850088000000003E-2</v>
      </c>
      <c r="F16014" s="78">
        <v>6.7329390000000003E-2</v>
      </c>
    </row>
    <row r="16015" spans="1:6" x14ac:dyDescent="0.25">
      <c r="A16015">
        <v>16013</v>
      </c>
      <c r="B16015" t="s">
        <v>16904</v>
      </c>
      <c r="C16015" s="78">
        <v>-1.0537364</v>
      </c>
      <c r="D16015" s="78">
        <v>0.70147645000000003</v>
      </c>
      <c r="E16015" s="78">
        <v>-9.0720505000000007E-2</v>
      </c>
      <c r="F16015" s="78">
        <v>-6.3710089999999997E-2</v>
      </c>
    </row>
    <row r="16016" spans="1:6" x14ac:dyDescent="0.25">
      <c r="A16016">
        <v>16014</v>
      </c>
      <c r="B16016" t="s">
        <v>16905</v>
      </c>
      <c r="C16016" s="78">
        <v>-2.9187254999999999</v>
      </c>
      <c r="D16016" s="78">
        <v>-0.13932836000000001</v>
      </c>
      <c r="E16016" s="78">
        <v>-3.4390595000000003E-2</v>
      </c>
      <c r="F16016" s="78">
        <v>0.17954011</v>
      </c>
    </row>
    <row r="16017" spans="1:6" x14ac:dyDescent="0.25">
      <c r="A16017">
        <v>16015</v>
      </c>
      <c r="B16017" t="s">
        <v>16906</v>
      </c>
      <c r="C16017" s="78">
        <v>-0.80648779999999998</v>
      </c>
      <c r="D16017" s="78">
        <v>-0.6522654</v>
      </c>
      <c r="E16017" s="78">
        <v>-3.4390595000000003E-2</v>
      </c>
      <c r="F16017" s="78">
        <v>0.17954011</v>
      </c>
    </row>
    <row r="16018" spans="1:6" x14ac:dyDescent="0.25">
      <c r="A16018">
        <v>16016</v>
      </c>
      <c r="B16018" t="s">
        <v>16907</v>
      </c>
      <c r="C16018" s="78">
        <v>-0.15705674999999999</v>
      </c>
      <c r="D16018" s="78">
        <v>1.9037037999999999</v>
      </c>
      <c r="E16018" s="78">
        <v>0.37028536000000001</v>
      </c>
      <c r="F16018" s="78">
        <v>-0.41918307999999999</v>
      </c>
    </row>
    <row r="16019" spans="1:6" x14ac:dyDescent="0.25">
      <c r="A16019">
        <v>16017</v>
      </c>
      <c r="B16019" t="s">
        <v>16908</v>
      </c>
      <c r="C16019" s="78">
        <v>3.5359948000000001</v>
      </c>
      <c r="D16019" s="78">
        <v>-2.8436658000000001</v>
      </c>
      <c r="E16019" s="78">
        <v>-0.12639254</v>
      </c>
      <c r="F16019" s="78">
        <v>6.5183039999999998E-2</v>
      </c>
    </row>
    <row r="16020" spans="1:6" x14ac:dyDescent="0.25">
      <c r="A16020">
        <v>16018</v>
      </c>
      <c r="B16020" t="s">
        <v>16909</v>
      </c>
      <c r="C16020" s="78">
        <v>0.24174133</v>
      </c>
      <c r="D16020" s="78">
        <v>-2.1503475000000001</v>
      </c>
      <c r="E16020" s="78">
        <v>-7.3928274000000002E-2</v>
      </c>
      <c r="F16020" s="78">
        <v>-8.0166920000000003E-2</v>
      </c>
    </row>
    <row r="16021" spans="1:6" x14ac:dyDescent="0.25">
      <c r="A16021">
        <v>16019</v>
      </c>
      <c r="B16021" t="s">
        <v>16910</v>
      </c>
      <c r="C16021" s="78">
        <v>0.76945079999999999</v>
      </c>
      <c r="D16021" s="78">
        <v>0.65640056000000002</v>
      </c>
      <c r="E16021" s="78">
        <v>-4.942154E-2</v>
      </c>
      <c r="F16021" s="78">
        <v>9.0482560000000004E-2</v>
      </c>
    </row>
    <row r="16022" spans="1:6" x14ac:dyDescent="0.25">
      <c r="A16022">
        <v>16020</v>
      </c>
      <c r="B16022" t="s">
        <v>16911</v>
      </c>
      <c r="C16022" s="78">
        <v>1.1639037000000001</v>
      </c>
      <c r="D16022" s="78">
        <v>-0.44819930000000002</v>
      </c>
      <c r="E16022" s="78">
        <v>-7.6987534999999996E-2</v>
      </c>
      <c r="F16022" s="78">
        <v>0.104630336</v>
      </c>
    </row>
    <row r="16023" spans="1:6" x14ac:dyDescent="0.25">
      <c r="A16023">
        <v>16021</v>
      </c>
      <c r="B16023" t="s">
        <v>16912</v>
      </c>
      <c r="C16023" s="78">
        <v>0.1896629</v>
      </c>
      <c r="D16023" s="78">
        <v>8.845066E-2</v>
      </c>
      <c r="E16023" s="78">
        <v>-9.9463016000000001E-2</v>
      </c>
      <c r="F16023" s="78">
        <v>-0.26245152999999999</v>
      </c>
    </row>
    <row r="16024" spans="1:6" x14ac:dyDescent="0.25">
      <c r="A16024">
        <v>16022</v>
      </c>
      <c r="B16024" t="s">
        <v>16913</v>
      </c>
      <c r="C16024" s="78">
        <v>-0.94558310000000001</v>
      </c>
      <c r="D16024" s="78">
        <v>-2.6522963000000002</v>
      </c>
      <c r="E16024" s="78">
        <v>-6.3884385000000002E-2</v>
      </c>
      <c r="F16024" s="78">
        <v>9.1965140000000001E-2</v>
      </c>
    </row>
    <row r="16025" spans="1:6" x14ac:dyDescent="0.25">
      <c r="A16025">
        <v>16023</v>
      </c>
      <c r="B16025" t="s">
        <v>16914</v>
      </c>
      <c r="C16025" s="78">
        <v>1.0096784999999999</v>
      </c>
      <c r="D16025" s="78">
        <v>-0.14261144000000001</v>
      </c>
      <c r="E16025" s="78">
        <v>-6.3705029999999996E-2</v>
      </c>
      <c r="F16025" s="78">
        <v>9.5368990000000001E-2</v>
      </c>
    </row>
    <row r="16026" spans="1:6" x14ac:dyDescent="0.25">
      <c r="A16026">
        <v>16024</v>
      </c>
      <c r="B16026" t="s">
        <v>16915</v>
      </c>
      <c r="C16026" s="78">
        <v>-0.53539144999999999</v>
      </c>
      <c r="D16026" s="78">
        <v>0.11875076</v>
      </c>
      <c r="E16026" s="78">
        <v>-3.4390595000000003E-2</v>
      </c>
      <c r="F16026" s="78">
        <v>0.17954011</v>
      </c>
    </row>
    <row r="16027" spans="1:6" x14ac:dyDescent="0.25">
      <c r="A16027">
        <v>16025</v>
      </c>
      <c r="B16027" t="s">
        <v>16916</v>
      </c>
      <c r="C16027" s="78">
        <v>-1.7588577999999999</v>
      </c>
      <c r="D16027" s="78">
        <v>0.49023276999999998</v>
      </c>
      <c r="E16027" s="78">
        <v>-6.6019759999999997E-2</v>
      </c>
      <c r="F16027" s="78">
        <v>-4.5639305999999998E-2</v>
      </c>
    </row>
    <row r="16028" spans="1:6" x14ac:dyDescent="0.25">
      <c r="A16028">
        <v>16026</v>
      </c>
      <c r="B16028" t="s">
        <v>16917</v>
      </c>
      <c r="C16028" s="78">
        <v>-1.6644938</v>
      </c>
      <c r="D16028" s="78">
        <v>-2.1492049999999998</v>
      </c>
      <c r="E16028" s="78">
        <v>2.0455203000000002</v>
      </c>
      <c r="F16028" s="78">
        <v>0.19221041999999999</v>
      </c>
    </row>
    <row r="16029" spans="1:6" x14ac:dyDescent="0.25">
      <c r="A16029">
        <v>16027</v>
      </c>
      <c r="B16029" t="s">
        <v>16918</v>
      </c>
      <c r="C16029" s="78">
        <v>-0.251498</v>
      </c>
      <c r="D16029" s="78">
        <v>0.74602555999999998</v>
      </c>
      <c r="E16029" s="78">
        <v>9.5335840000000005E-2</v>
      </c>
      <c r="F16029" s="78">
        <v>-0.695689</v>
      </c>
    </row>
    <row r="16030" spans="1:6" x14ac:dyDescent="0.25">
      <c r="A16030">
        <v>16028</v>
      </c>
      <c r="B16030" t="s">
        <v>16919</v>
      </c>
      <c r="C16030" s="78">
        <v>2.7673917000000001</v>
      </c>
      <c r="D16030" s="78">
        <v>-0.27458310000000002</v>
      </c>
      <c r="E16030" s="78">
        <v>-3.4390595000000003E-2</v>
      </c>
      <c r="F16030" s="78">
        <v>0.17954011</v>
      </c>
    </row>
    <row r="16031" spans="1:6" x14ac:dyDescent="0.25">
      <c r="A16031">
        <v>16029</v>
      </c>
      <c r="B16031" t="s">
        <v>16920</v>
      </c>
      <c r="C16031" s="78">
        <v>0.47548141999999999</v>
      </c>
      <c r="D16031" s="78">
        <v>-0.67538560000000003</v>
      </c>
      <c r="E16031" s="78">
        <v>-7.2733430000000002E-2</v>
      </c>
      <c r="F16031" s="78">
        <v>-5.6444479999999998E-2</v>
      </c>
    </row>
    <row r="16032" spans="1:6" x14ac:dyDescent="0.25">
      <c r="A16032">
        <v>16030</v>
      </c>
      <c r="B16032" t="s">
        <v>16921</v>
      </c>
      <c r="C16032" s="78">
        <v>0.21369115</v>
      </c>
      <c r="D16032" s="78">
        <v>1.9109334</v>
      </c>
      <c r="E16032" s="78">
        <v>-3.4390595000000003E-2</v>
      </c>
      <c r="F16032" s="78">
        <v>0.17954011</v>
      </c>
    </row>
    <row r="16033" spans="1:6" x14ac:dyDescent="0.25">
      <c r="A16033">
        <v>16031</v>
      </c>
      <c r="B16033" t="s">
        <v>16922</v>
      </c>
      <c r="C16033" s="78">
        <v>0.71781850000000003</v>
      </c>
      <c r="D16033" s="78">
        <v>-2.6431239999999998</v>
      </c>
      <c r="E16033" s="78">
        <v>-0.24266066999999999</v>
      </c>
      <c r="F16033" s="78">
        <v>-0.30298219999999998</v>
      </c>
    </row>
    <row r="16034" spans="1:6" x14ac:dyDescent="0.25">
      <c r="A16034">
        <v>16032</v>
      </c>
      <c r="B16034" t="s">
        <v>16923</v>
      </c>
      <c r="C16034" s="78">
        <v>0.13564619999999999</v>
      </c>
      <c r="D16034" s="78">
        <v>-0.57966329999999999</v>
      </c>
      <c r="E16034" s="78">
        <v>-9.1841330000000006E-3</v>
      </c>
      <c r="F16034" s="78">
        <v>2.0723864000000002E-2</v>
      </c>
    </row>
    <row r="16035" spans="1:6" x14ac:dyDescent="0.25">
      <c r="A16035">
        <v>16033</v>
      </c>
      <c r="B16035" t="s">
        <v>16924</v>
      </c>
      <c r="C16035" s="78">
        <v>-7.9877879999999998E-2</v>
      </c>
      <c r="D16035" s="78">
        <v>-0.75949230000000001</v>
      </c>
      <c r="E16035" s="78">
        <v>-3.4390595000000003E-2</v>
      </c>
      <c r="F16035" s="78">
        <v>0.17954011</v>
      </c>
    </row>
    <row r="16036" spans="1:6" x14ac:dyDescent="0.25">
      <c r="A16036">
        <v>16034</v>
      </c>
      <c r="B16036" t="s">
        <v>16925</v>
      </c>
      <c r="C16036" s="78">
        <v>3.2934945</v>
      </c>
      <c r="D16036" s="78">
        <v>0.78213169999999999</v>
      </c>
      <c r="E16036" s="78">
        <v>-3.4390595000000003E-2</v>
      </c>
      <c r="F16036" s="78">
        <v>0.17954011</v>
      </c>
    </row>
    <row r="16037" spans="1:6" x14ac:dyDescent="0.25">
      <c r="A16037">
        <v>16035</v>
      </c>
      <c r="B16037" t="s">
        <v>16926</v>
      </c>
      <c r="C16037" s="78">
        <v>1.1957933000000001</v>
      </c>
      <c r="D16037" s="78">
        <v>-2.9586920000000001</v>
      </c>
      <c r="E16037" s="78">
        <v>6.2049758000000003E-2</v>
      </c>
      <c r="F16037" s="78">
        <v>-0.28930515000000001</v>
      </c>
    </row>
    <row r="16038" spans="1:6" x14ac:dyDescent="0.25">
      <c r="A16038">
        <v>16036</v>
      </c>
      <c r="B16038" t="s">
        <v>16927</v>
      </c>
      <c r="C16038" s="78">
        <v>0.33719185000000002</v>
      </c>
      <c r="D16038" s="78">
        <v>1.2400433</v>
      </c>
      <c r="E16038" s="78">
        <v>5.2361342999999998E-2</v>
      </c>
      <c r="F16038" s="78">
        <v>-0.31488286999999998</v>
      </c>
    </row>
    <row r="16039" spans="1:6" x14ac:dyDescent="0.25">
      <c r="A16039">
        <v>16037</v>
      </c>
      <c r="B16039" t="s">
        <v>16928</v>
      </c>
      <c r="C16039" s="78">
        <v>-1.5919392999999999</v>
      </c>
      <c r="D16039" s="78">
        <v>0.40502643999999999</v>
      </c>
      <c r="E16039" s="78">
        <v>-7.2250960000000003E-2</v>
      </c>
      <c r="F16039" s="78">
        <v>-0.12470417</v>
      </c>
    </row>
    <row r="16040" spans="1:6" x14ac:dyDescent="0.25">
      <c r="A16040">
        <v>16038</v>
      </c>
      <c r="B16040" t="s">
        <v>16929</v>
      </c>
      <c r="C16040" s="78">
        <v>-1.1900598</v>
      </c>
      <c r="D16040" s="78">
        <v>0.77612530000000002</v>
      </c>
      <c r="E16040" s="78">
        <v>0.10628720999999999</v>
      </c>
      <c r="F16040" s="78">
        <v>-9.4574019999999995E-2</v>
      </c>
    </row>
    <row r="16041" spans="1:6" x14ac:dyDescent="0.25">
      <c r="A16041">
        <v>16039</v>
      </c>
      <c r="B16041" t="s">
        <v>16930</v>
      </c>
      <c r="C16041" s="78">
        <v>-0.24154349</v>
      </c>
      <c r="D16041" s="78">
        <v>-0.23002905000000001</v>
      </c>
      <c r="E16041" s="78">
        <v>-6.3060484999999996E-3</v>
      </c>
      <c r="F16041" s="78">
        <v>7.4329069999999997E-2</v>
      </c>
    </row>
    <row r="16042" spans="1:6" x14ac:dyDescent="0.25">
      <c r="A16042">
        <v>16040</v>
      </c>
      <c r="B16042" t="s">
        <v>16931</v>
      </c>
      <c r="C16042" s="78">
        <v>-0.13537358999999999</v>
      </c>
      <c r="D16042" s="78">
        <v>-0.54298913000000004</v>
      </c>
      <c r="E16042" s="78">
        <v>-8.0015240000000001E-2</v>
      </c>
      <c r="F16042" s="78">
        <v>5.9799360000000003E-2</v>
      </c>
    </row>
    <row r="16043" spans="1:6" x14ac:dyDescent="0.25">
      <c r="A16043">
        <v>16041</v>
      </c>
      <c r="B16043" t="s">
        <v>16932</v>
      </c>
      <c r="C16043" s="78">
        <v>-0.40942726000000002</v>
      </c>
      <c r="D16043" s="78">
        <v>3.0896916000000001</v>
      </c>
      <c r="E16043" s="78">
        <v>-9.3667780000000006E-2</v>
      </c>
      <c r="F16043" s="78">
        <v>-2.5430232000000001E-2</v>
      </c>
    </row>
    <row r="16044" spans="1:6" x14ac:dyDescent="0.25">
      <c r="A16044">
        <v>16042</v>
      </c>
      <c r="B16044" t="s">
        <v>16933</v>
      </c>
      <c r="C16044" s="78">
        <v>-1.371923</v>
      </c>
      <c r="D16044" s="78">
        <v>-0.94119379999999997</v>
      </c>
      <c r="E16044" s="78">
        <v>-8.3850770000000005E-2</v>
      </c>
      <c r="F16044" s="78">
        <v>9.7628913999999997E-2</v>
      </c>
    </row>
    <row r="16045" spans="1:6" x14ac:dyDescent="0.25">
      <c r="A16045">
        <v>16043</v>
      </c>
      <c r="B16045" t="s">
        <v>16934</v>
      </c>
      <c r="C16045" s="78">
        <v>1.4915803999999999</v>
      </c>
      <c r="D16045" s="78">
        <v>0.89549993999999999</v>
      </c>
      <c r="E16045" s="78">
        <v>-0.116889045</v>
      </c>
      <c r="F16045" s="78">
        <v>-0.22736122</v>
      </c>
    </row>
    <row r="16046" spans="1:6" x14ac:dyDescent="0.25">
      <c r="A16046">
        <v>16044</v>
      </c>
      <c r="B16046" t="s">
        <v>16935</v>
      </c>
      <c r="C16046" s="78">
        <v>-0.20736280000000001</v>
      </c>
      <c r="D16046" s="78">
        <v>0.46213549999999998</v>
      </c>
      <c r="E16046" s="78">
        <v>-5.0827496E-2</v>
      </c>
      <c r="F16046" s="78">
        <v>-8.9650530000000006E-2</v>
      </c>
    </row>
    <row r="16047" spans="1:6" x14ac:dyDescent="0.25">
      <c r="A16047">
        <v>16045</v>
      </c>
      <c r="B16047" t="s">
        <v>16936</v>
      </c>
      <c r="C16047" s="78">
        <v>-0.10817063</v>
      </c>
      <c r="D16047" s="78">
        <v>0.27157103999999999</v>
      </c>
      <c r="E16047" s="78">
        <v>-1.6720789999999999E-2</v>
      </c>
      <c r="F16047" s="78">
        <v>0.10590289</v>
      </c>
    </row>
    <row r="16048" spans="1:6" x14ac:dyDescent="0.25">
      <c r="A16048">
        <v>16046</v>
      </c>
      <c r="B16048" t="s">
        <v>16937</v>
      </c>
      <c r="C16048" s="78">
        <v>-0.25618459999999998</v>
      </c>
      <c r="D16048" s="78">
        <v>-5.4991542999999997E-2</v>
      </c>
      <c r="E16048" s="78">
        <v>-5.0965539999999997E-2</v>
      </c>
      <c r="F16048" s="78">
        <v>6.6554524000000004E-2</v>
      </c>
    </row>
    <row r="16049" spans="1:6" x14ac:dyDescent="0.25">
      <c r="A16049">
        <v>16047</v>
      </c>
      <c r="B16049" t="s">
        <v>16938</v>
      </c>
      <c r="C16049" s="78">
        <v>1.6365556000000001</v>
      </c>
      <c r="D16049" s="78">
        <v>0.56201749999999995</v>
      </c>
      <c r="E16049" s="78">
        <v>-4.0885426000000002E-2</v>
      </c>
      <c r="F16049" s="78">
        <v>0.124059394</v>
      </c>
    </row>
    <row r="16050" spans="1:6" x14ac:dyDescent="0.25">
      <c r="A16050">
        <v>16048</v>
      </c>
      <c r="B16050" t="s">
        <v>16939</v>
      </c>
      <c r="C16050" s="78">
        <v>5.7561784999999997E-2</v>
      </c>
      <c r="D16050" s="78">
        <v>-1.8408930999999999</v>
      </c>
      <c r="E16050" s="78">
        <v>-4.5453149999999998E-2</v>
      </c>
      <c r="F16050" s="78">
        <v>6.1095968E-2</v>
      </c>
    </row>
    <row r="16051" spans="1:6" x14ac:dyDescent="0.25">
      <c r="A16051">
        <v>16049</v>
      </c>
      <c r="B16051" t="s">
        <v>16940</v>
      </c>
      <c r="C16051" s="78">
        <v>-1.3850757</v>
      </c>
      <c r="D16051" s="78">
        <v>0.60981240000000003</v>
      </c>
      <c r="E16051" s="78">
        <v>-4.621364E-2</v>
      </c>
      <c r="F16051" s="78">
        <v>0.108866595</v>
      </c>
    </row>
    <row r="16052" spans="1:6" x14ac:dyDescent="0.25">
      <c r="A16052">
        <v>16050</v>
      </c>
      <c r="B16052" t="s">
        <v>16941</v>
      </c>
      <c r="C16052" s="78">
        <v>-0.86512979999999995</v>
      </c>
      <c r="D16052" s="78">
        <v>2.0256934000000002</v>
      </c>
      <c r="E16052" s="78">
        <v>-9.4987020000000005E-2</v>
      </c>
      <c r="F16052" s="78">
        <v>-0.15772910000000001</v>
      </c>
    </row>
    <row r="16053" spans="1:6" x14ac:dyDescent="0.25">
      <c r="A16053">
        <v>16051</v>
      </c>
      <c r="B16053" t="s">
        <v>16942</v>
      </c>
      <c r="C16053" s="78">
        <v>0.27861944</v>
      </c>
      <c r="D16053" s="78">
        <v>1.5523374000000001</v>
      </c>
      <c r="E16053" s="78">
        <v>-6.6010239999999998E-2</v>
      </c>
      <c r="F16053" s="78">
        <v>7.7984999999999999E-2</v>
      </c>
    </row>
    <row r="16054" spans="1:6" x14ac:dyDescent="0.25">
      <c r="A16054">
        <v>16052</v>
      </c>
      <c r="B16054" t="s">
        <v>16943</v>
      </c>
      <c r="C16054" s="78">
        <v>-2.6168594000000001</v>
      </c>
      <c r="D16054" s="78">
        <v>1.8457334000000001</v>
      </c>
      <c r="E16054" s="78">
        <v>-0.10089822</v>
      </c>
      <c r="F16054" s="78">
        <v>-8.5702433999999994E-2</v>
      </c>
    </row>
    <row r="16055" spans="1:6" x14ac:dyDescent="0.25">
      <c r="A16055">
        <v>16053</v>
      </c>
      <c r="B16055" t="s">
        <v>16944</v>
      </c>
      <c r="C16055" s="78">
        <v>-0.89456296000000002</v>
      </c>
      <c r="D16055" s="78">
        <v>-0.52231514000000001</v>
      </c>
      <c r="E16055" s="78">
        <v>-6.5029009999999998E-2</v>
      </c>
      <c r="F16055" s="78">
        <v>0.18899435000000001</v>
      </c>
    </row>
    <row r="16056" spans="1:6" x14ac:dyDescent="0.25">
      <c r="A16056">
        <v>16054</v>
      </c>
      <c r="B16056" t="s">
        <v>16945</v>
      </c>
      <c r="C16056" s="78">
        <v>-2.5943768</v>
      </c>
      <c r="D16056" s="78">
        <v>0.84435963999999997</v>
      </c>
      <c r="E16056" s="78">
        <v>-8.4960900000000006E-2</v>
      </c>
      <c r="F16056" s="78">
        <v>0.12670276</v>
      </c>
    </row>
    <row r="16057" spans="1:6" x14ac:dyDescent="0.25">
      <c r="A16057">
        <v>16055</v>
      </c>
      <c r="B16057" t="s">
        <v>16946</v>
      </c>
      <c r="C16057" s="78">
        <v>-1.2773562999999999</v>
      </c>
      <c r="D16057" s="78">
        <v>0.48871666000000002</v>
      </c>
      <c r="E16057" s="78">
        <v>-0.110079974</v>
      </c>
      <c r="F16057" s="78">
        <v>5.9324868000000003E-2</v>
      </c>
    </row>
    <row r="16058" spans="1:6" x14ac:dyDescent="0.25">
      <c r="A16058">
        <v>16056</v>
      </c>
      <c r="B16058" t="s">
        <v>16947</v>
      </c>
      <c r="C16058" s="78">
        <v>-0.51740339999999996</v>
      </c>
      <c r="D16058" s="78">
        <v>-0.65649769999999996</v>
      </c>
      <c r="E16058" s="78">
        <v>-4.6446590000000003E-2</v>
      </c>
      <c r="F16058" s="78">
        <v>5.6780003000000002E-2</v>
      </c>
    </row>
    <row r="16059" spans="1:6" x14ac:dyDescent="0.25">
      <c r="A16059">
        <v>16057</v>
      </c>
      <c r="B16059" t="s">
        <v>16948</v>
      </c>
      <c r="C16059" s="78">
        <v>-0.50646895000000003</v>
      </c>
      <c r="D16059" s="78">
        <v>1.1898394999999999</v>
      </c>
      <c r="E16059" s="78">
        <v>-7.3509959999999999E-2</v>
      </c>
      <c r="F16059" s="78">
        <v>-0.17581600999999999</v>
      </c>
    </row>
    <row r="16060" spans="1:6" x14ac:dyDescent="0.25">
      <c r="A16060">
        <v>16058</v>
      </c>
      <c r="B16060" t="s">
        <v>16949</v>
      </c>
      <c r="C16060" s="78">
        <v>-0.3050216</v>
      </c>
      <c r="D16060" s="78">
        <v>-1.2108063</v>
      </c>
      <c r="E16060" s="78">
        <v>-0.23279981</v>
      </c>
      <c r="F16060" s="78">
        <v>-0.50203770000000003</v>
      </c>
    </row>
    <row r="16061" spans="1:6" x14ac:dyDescent="0.25">
      <c r="A16061">
        <v>16059</v>
      </c>
      <c r="B16061" t="s">
        <v>16950</v>
      </c>
      <c r="C16061" s="78">
        <v>-1.0767517</v>
      </c>
      <c r="D16061" s="78">
        <v>-0.6722882</v>
      </c>
      <c r="E16061" s="78">
        <v>1.2021251000000001E-3</v>
      </c>
      <c r="F16061" s="78">
        <v>-9.4210489999999994E-2</v>
      </c>
    </row>
    <row r="16062" spans="1:6" x14ac:dyDescent="0.25">
      <c r="A16062">
        <v>16060</v>
      </c>
      <c r="B16062" t="s">
        <v>16951</v>
      </c>
      <c r="C16062" s="78">
        <v>3.6062533999999999</v>
      </c>
      <c r="D16062" s="78">
        <v>0.56256925999999996</v>
      </c>
      <c r="E16062" s="78">
        <v>-0.16551703000000001</v>
      </c>
      <c r="F16062" s="78">
        <v>-0.23817295999999999</v>
      </c>
    </row>
    <row r="16063" spans="1:6" x14ac:dyDescent="0.25">
      <c r="A16063">
        <v>16061</v>
      </c>
      <c r="B16063" t="s">
        <v>16952</v>
      </c>
      <c r="C16063" s="78">
        <v>-1.7858821</v>
      </c>
      <c r="D16063" s="78">
        <v>-0.28242840000000002</v>
      </c>
      <c r="E16063" s="78">
        <v>-5.3263850000000001E-2</v>
      </c>
      <c r="F16063" s="78">
        <v>8.0318940000000005E-2</v>
      </c>
    </row>
    <row r="16064" spans="1:6" x14ac:dyDescent="0.25">
      <c r="A16064">
        <v>16062</v>
      </c>
      <c r="B16064" t="s">
        <v>16953</v>
      </c>
      <c r="C16064" s="78">
        <v>-2.4882385999999999</v>
      </c>
      <c r="D16064" s="78">
        <v>-1.2744143999999999</v>
      </c>
      <c r="E16064" s="78">
        <v>-3.4390595000000003E-2</v>
      </c>
      <c r="F16064" s="78">
        <v>0.17954011</v>
      </c>
    </row>
    <row r="16065" spans="1:6" x14ac:dyDescent="0.25">
      <c r="A16065">
        <v>16063</v>
      </c>
      <c r="B16065" t="s">
        <v>16954</v>
      </c>
      <c r="C16065" s="78">
        <v>-1.5421339000000001</v>
      </c>
      <c r="D16065" s="78">
        <v>0.25669944</v>
      </c>
      <c r="E16065" s="78">
        <v>-6.9941349999999999E-2</v>
      </c>
      <c r="F16065" s="78">
        <v>-9.762709E-2</v>
      </c>
    </row>
    <row r="16066" spans="1:6" x14ac:dyDescent="0.25">
      <c r="A16066">
        <v>16064</v>
      </c>
      <c r="B16066" t="s">
        <v>16955</v>
      </c>
      <c r="C16066" s="78">
        <v>-0.16363648</v>
      </c>
      <c r="D16066" s="78">
        <v>1.3937732</v>
      </c>
      <c r="E16066" s="78">
        <v>-1.1341283000000001E-2</v>
      </c>
      <c r="F16066" s="78">
        <v>-0.17352629999999999</v>
      </c>
    </row>
    <row r="16067" spans="1:6" x14ac:dyDescent="0.25">
      <c r="A16067">
        <v>16065</v>
      </c>
      <c r="B16067" t="s">
        <v>16956</v>
      </c>
      <c r="C16067" s="78">
        <v>-1.7275479</v>
      </c>
      <c r="D16067" s="78">
        <v>0.14227907000000001</v>
      </c>
      <c r="E16067" s="78">
        <v>-5.9660904000000001E-2</v>
      </c>
      <c r="F16067" s="78">
        <v>8.0306719999999998E-2</v>
      </c>
    </row>
    <row r="16068" spans="1:6" x14ac:dyDescent="0.25">
      <c r="A16068">
        <v>16066</v>
      </c>
      <c r="B16068" t="s">
        <v>16957</v>
      </c>
      <c r="C16068" s="78">
        <v>0.23606715</v>
      </c>
      <c r="D16068" s="78">
        <v>-6.2287299999999997E-2</v>
      </c>
      <c r="E16068" s="78">
        <v>-5.4053171999999997E-2</v>
      </c>
      <c r="F16068" s="78">
        <v>3.0937195000000002E-3</v>
      </c>
    </row>
    <row r="16069" spans="1:6" x14ac:dyDescent="0.25">
      <c r="A16069">
        <v>16067</v>
      </c>
      <c r="B16069" t="s">
        <v>16958</v>
      </c>
      <c r="C16069" s="78">
        <v>2.2082457999999998</v>
      </c>
      <c r="D16069" s="78">
        <v>-1.0256987</v>
      </c>
      <c r="E16069" s="78">
        <v>-0.11870703000000001</v>
      </c>
      <c r="F16069" s="78">
        <v>-5.7114497E-2</v>
      </c>
    </row>
    <row r="16070" spans="1:6" x14ac:dyDescent="0.25">
      <c r="A16070">
        <v>16068</v>
      </c>
      <c r="B16070" t="s">
        <v>16959</v>
      </c>
      <c r="C16070" s="78">
        <v>-0.26552206</v>
      </c>
      <c r="D16070" s="78">
        <v>0.37992304999999998</v>
      </c>
      <c r="E16070" s="78">
        <v>-0.12156702599999999</v>
      </c>
      <c r="F16070" s="78">
        <v>-0.30511700000000003</v>
      </c>
    </row>
    <row r="16071" spans="1:6" x14ac:dyDescent="0.25">
      <c r="A16071">
        <v>16069</v>
      </c>
      <c r="B16071" t="s">
        <v>16960</v>
      </c>
      <c r="C16071" s="78">
        <v>-0.69999206000000003</v>
      </c>
      <c r="D16071" s="78">
        <v>-2.9678049999999998</v>
      </c>
      <c r="E16071" s="78">
        <v>-4.6573129999999997E-2</v>
      </c>
      <c r="F16071" s="78">
        <v>7.2769523000000003E-3</v>
      </c>
    </row>
    <row r="16072" spans="1:6" x14ac:dyDescent="0.25">
      <c r="A16072">
        <v>16070</v>
      </c>
      <c r="B16072" t="s">
        <v>16961</v>
      </c>
      <c r="C16072" s="78">
        <v>2.7199414000000002</v>
      </c>
      <c r="D16072" s="78">
        <v>-1.3202503000000001</v>
      </c>
      <c r="E16072" s="78">
        <v>-3.4390595000000003E-2</v>
      </c>
      <c r="F16072" s="78">
        <v>0.17954011</v>
      </c>
    </row>
    <row r="16073" spans="1:6" x14ac:dyDescent="0.25">
      <c r="A16073">
        <v>16071</v>
      </c>
      <c r="B16073" t="s">
        <v>16962</v>
      </c>
      <c r="C16073" s="78">
        <v>-0.52770543000000003</v>
      </c>
      <c r="D16073" s="78">
        <v>-0.37618760000000001</v>
      </c>
      <c r="E16073" s="78">
        <v>4.1716787999999998E-2</v>
      </c>
      <c r="F16073" s="78">
        <v>-0.22076071999999999</v>
      </c>
    </row>
    <row r="16074" spans="1:6" x14ac:dyDescent="0.25">
      <c r="A16074">
        <v>16072</v>
      </c>
      <c r="B16074" t="s">
        <v>16963</v>
      </c>
      <c r="C16074" s="78">
        <v>2.8964151999999999</v>
      </c>
      <c r="D16074" s="78">
        <v>3.4200902000000002</v>
      </c>
      <c r="E16074" s="78">
        <v>-3.1807426E-2</v>
      </c>
      <c r="F16074" s="78">
        <v>2.9158995E-2</v>
      </c>
    </row>
    <row r="16075" spans="1:6" x14ac:dyDescent="0.25">
      <c r="A16075">
        <v>16073</v>
      </c>
      <c r="B16075" t="s">
        <v>16964</v>
      </c>
      <c r="C16075" s="78">
        <v>4.6151514000000002</v>
      </c>
      <c r="D16075" s="78">
        <v>-3.6989648000000002</v>
      </c>
      <c r="E16075" s="78">
        <v>-8.8019340000000001E-2</v>
      </c>
      <c r="F16075" s="78">
        <v>-2.4309575999999999E-2</v>
      </c>
    </row>
    <row r="16076" spans="1:6" x14ac:dyDescent="0.25">
      <c r="A16076">
        <v>16074</v>
      </c>
      <c r="B16076" t="s">
        <v>16965</v>
      </c>
      <c r="C16076" s="78">
        <v>-0.77713907000000004</v>
      </c>
      <c r="D16076" s="78">
        <v>1.0633347</v>
      </c>
      <c r="E16076" s="78">
        <v>2.1331490999999998</v>
      </c>
      <c r="F16076" s="78">
        <v>0.44345354999999997</v>
      </c>
    </row>
    <row r="16077" spans="1:6" x14ac:dyDescent="0.25">
      <c r="A16077">
        <v>16075</v>
      </c>
      <c r="B16077" t="s">
        <v>16966</v>
      </c>
      <c r="C16077" s="78">
        <v>-1.8425711</v>
      </c>
      <c r="D16077" s="78">
        <v>0.88500639999999997</v>
      </c>
      <c r="E16077" s="78">
        <v>-5.9986405E-2</v>
      </c>
      <c r="F16077" s="78">
        <v>-1.1253163E-2</v>
      </c>
    </row>
    <row r="16078" spans="1:6" x14ac:dyDescent="0.25">
      <c r="A16078">
        <v>16076</v>
      </c>
      <c r="B16078" t="s">
        <v>16967</v>
      </c>
      <c r="C16078" s="78">
        <v>-1.5935273000000001</v>
      </c>
      <c r="D16078" s="78">
        <v>0.34870590000000001</v>
      </c>
      <c r="E16078" s="78">
        <v>-8.7472215000000006E-2</v>
      </c>
      <c r="F16078" s="78">
        <v>2.8686196000000001E-2</v>
      </c>
    </row>
    <row r="16079" spans="1:6" x14ac:dyDescent="0.25">
      <c r="A16079">
        <v>16077</v>
      </c>
      <c r="B16079" t="s">
        <v>16968</v>
      </c>
      <c r="C16079" s="78">
        <v>-0.49840380000000001</v>
      </c>
      <c r="D16079" s="78">
        <v>1.4991163999999999</v>
      </c>
      <c r="E16079" s="78">
        <v>-3.4390595000000003E-2</v>
      </c>
      <c r="F16079" s="78">
        <v>0.17954011</v>
      </c>
    </row>
    <row r="16080" spans="1:6" x14ac:dyDescent="0.25">
      <c r="A16080">
        <v>16078</v>
      </c>
      <c r="B16080" t="s">
        <v>16969</v>
      </c>
      <c r="C16080" s="78">
        <v>1.8923467</v>
      </c>
      <c r="D16080" s="78">
        <v>-1.9137059999999999</v>
      </c>
      <c r="E16080" s="78">
        <v>-3.4390595000000003E-2</v>
      </c>
      <c r="F16080" s="78">
        <v>0.17954011</v>
      </c>
    </row>
    <row r="16081" spans="1:6" x14ac:dyDescent="0.25">
      <c r="A16081">
        <v>16079</v>
      </c>
      <c r="B16081" t="s">
        <v>16970</v>
      </c>
      <c r="C16081" s="78">
        <v>-1.7463120999999999</v>
      </c>
      <c r="D16081" s="78">
        <v>1.0731103</v>
      </c>
      <c r="E16081" s="78">
        <v>-6.7102394999999995E-2</v>
      </c>
      <c r="F16081" s="78">
        <v>7.2734705999999996E-2</v>
      </c>
    </row>
    <row r="16082" spans="1:6" x14ac:dyDescent="0.25">
      <c r="A16082">
        <v>16080</v>
      </c>
      <c r="B16082" t="s">
        <v>16971</v>
      </c>
      <c r="C16082" s="78">
        <v>-0.55926180000000003</v>
      </c>
      <c r="D16082" s="78">
        <v>1.2291553</v>
      </c>
      <c r="E16082" s="78">
        <v>-3.4390595000000003E-2</v>
      </c>
      <c r="F16082" s="78">
        <v>0.17954011</v>
      </c>
    </row>
    <row r="16083" spans="1:6" x14ac:dyDescent="0.25">
      <c r="A16083">
        <v>16081</v>
      </c>
      <c r="B16083" t="s">
        <v>16972</v>
      </c>
      <c r="C16083" s="78">
        <v>-1.6697705</v>
      </c>
      <c r="D16083" s="78">
        <v>0.54510820000000004</v>
      </c>
      <c r="E16083" s="78">
        <v>-5.9791570000000002E-2</v>
      </c>
      <c r="F16083" s="78">
        <v>2.0141885000000002E-2</v>
      </c>
    </row>
    <row r="16084" spans="1:6" x14ac:dyDescent="0.25">
      <c r="A16084">
        <v>16082</v>
      </c>
      <c r="B16084" t="s">
        <v>16973</v>
      </c>
      <c r="C16084" s="78">
        <v>-0.70275783999999997</v>
      </c>
      <c r="D16084" s="78">
        <v>0.30350563000000003</v>
      </c>
      <c r="E16084" s="78">
        <v>-7.8269389999999994E-2</v>
      </c>
      <c r="F16084" s="78">
        <v>8.0157919999999994E-2</v>
      </c>
    </row>
    <row r="16085" spans="1:6" x14ac:dyDescent="0.25">
      <c r="A16085">
        <v>16083</v>
      </c>
      <c r="B16085" t="s">
        <v>16974</v>
      </c>
      <c r="C16085" s="78">
        <v>-0.42950084999999999</v>
      </c>
      <c r="D16085" s="78">
        <v>0.67113250000000002</v>
      </c>
      <c r="E16085" s="78">
        <v>-2.6398227999999999E-2</v>
      </c>
      <c r="F16085" s="78">
        <v>8.9026939999999999E-2</v>
      </c>
    </row>
    <row r="16086" spans="1:6" x14ac:dyDescent="0.25">
      <c r="A16086">
        <v>16084</v>
      </c>
      <c r="B16086" t="s">
        <v>16975</v>
      </c>
      <c r="C16086" s="78">
        <v>2.0965449999999999</v>
      </c>
      <c r="D16086" s="78">
        <v>2.7972874999999999</v>
      </c>
      <c r="E16086" s="78">
        <v>-3.7612050000000001E-2</v>
      </c>
      <c r="F16086" s="78">
        <v>-4.3761609999999999E-2</v>
      </c>
    </row>
    <row r="16087" spans="1:6" x14ac:dyDescent="0.25">
      <c r="A16087">
        <v>16085</v>
      </c>
      <c r="B16087" t="s">
        <v>16976</v>
      </c>
      <c r="C16087" s="78">
        <v>-0.39491847000000002</v>
      </c>
      <c r="D16087" s="78">
        <v>0.35296386000000002</v>
      </c>
      <c r="E16087" s="78">
        <v>-3.0107332000000001E-2</v>
      </c>
      <c r="F16087" s="78">
        <v>6.5494490000000002E-2</v>
      </c>
    </row>
    <row r="16088" spans="1:6" x14ac:dyDescent="0.25">
      <c r="A16088">
        <v>16086</v>
      </c>
      <c r="B16088" t="s">
        <v>16977</v>
      </c>
      <c r="C16088" s="78">
        <v>-0.71970940000000005</v>
      </c>
      <c r="D16088" s="78">
        <v>-2.2623693999999999</v>
      </c>
      <c r="E16088" s="78">
        <v>-3.4390595000000003E-2</v>
      </c>
      <c r="F16088" s="78">
        <v>0.17954011</v>
      </c>
    </row>
    <row r="16089" spans="1:6" x14ac:dyDescent="0.25">
      <c r="A16089">
        <v>16087</v>
      </c>
      <c r="B16089" t="s">
        <v>16978</v>
      </c>
      <c r="C16089" s="78">
        <v>-0.87136179999999996</v>
      </c>
      <c r="D16089" s="78">
        <v>0.22055195</v>
      </c>
      <c r="E16089" s="78">
        <v>-4.9582170000000002E-2</v>
      </c>
      <c r="F16089" s="78">
        <v>8.2121020000000003E-2</v>
      </c>
    </row>
    <row r="16090" spans="1:6" x14ac:dyDescent="0.25">
      <c r="A16090">
        <v>16088</v>
      </c>
      <c r="B16090" t="s">
        <v>16979</v>
      </c>
      <c r="C16090" s="78">
        <v>0.41002830000000001</v>
      </c>
      <c r="D16090" s="78">
        <v>2.7441195999999999</v>
      </c>
      <c r="E16090" s="78">
        <v>-5.5687859999999999E-2</v>
      </c>
      <c r="F16090" s="78">
        <v>0.11103302</v>
      </c>
    </row>
    <row r="16091" spans="1:6" x14ac:dyDescent="0.25">
      <c r="A16091">
        <v>16089</v>
      </c>
      <c r="B16091" t="s">
        <v>16980</v>
      </c>
      <c r="C16091" s="78">
        <v>1.7300583</v>
      </c>
      <c r="D16091" s="78">
        <v>0.44418609999999997</v>
      </c>
      <c r="E16091" s="78">
        <v>-5.1534347000000001E-2</v>
      </c>
      <c r="F16091" s="78">
        <v>5.2469536999999997E-2</v>
      </c>
    </row>
    <row r="16092" spans="1:6" x14ac:dyDescent="0.25">
      <c r="A16092">
        <v>16090</v>
      </c>
      <c r="B16092" t="s">
        <v>16981</v>
      </c>
      <c r="C16092" s="78">
        <v>-1.7988538000000001</v>
      </c>
      <c r="D16092" s="78">
        <v>-0.16950034999999999</v>
      </c>
      <c r="E16092" s="78">
        <v>-5.7555318000000001E-2</v>
      </c>
      <c r="F16092" s="78">
        <v>4.9883902000000001E-2</v>
      </c>
    </row>
    <row r="16093" spans="1:6" x14ac:dyDescent="0.25">
      <c r="A16093">
        <v>16091</v>
      </c>
      <c r="B16093" t="s">
        <v>16982</v>
      </c>
      <c r="C16093" s="78">
        <v>-1.5367314999999999</v>
      </c>
      <c r="D16093" s="78">
        <v>-0.11944622000000001</v>
      </c>
      <c r="E16093" s="78">
        <v>-6.1475380000000003E-2</v>
      </c>
      <c r="F16093" s="78">
        <v>-0.15783621</v>
      </c>
    </row>
    <row r="16094" spans="1:6" x14ac:dyDescent="0.25">
      <c r="A16094">
        <v>16092</v>
      </c>
      <c r="B16094" t="s">
        <v>16983</v>
      </c>
      <c r="C16094" s="78">
        <v>0.18761453</v>
      </c>
      <c r="D16094" s="78">
        <v>1.0626922999999999</v>
      </c>
      <c r="E16094" s="78">
        <v>0.14310263000000001</v>
      </c>
      <c r="F16094" s="78">
        <v>-0.43720782000000002</v>
      </c>
    </row>
    <row r="16095" spans="1:6" x14ac:dyDescent="0.25">
      <c r="A16095">
        <v>16093</v>
      </c>
      <c r="B16095" t="s">
        <v>16984</v>
      </c>
      <c r="C16095" s="78">
        <v>0.35032210000000003</v>
      </c>
      <c r="D16095" s="78">
        <v>0.16619824</v>
      </c>
      <c r="E16095" s="78">
        <v>-9.6989214000000004E-2</v>
      </c>
      <c r="F16095" s="78">
        <v>-8.2136230000000005E-2</v>
      </c>
    </row>
    <row r="16096" spans="1:6" x14ac:dyDescent="0.25">
      <c r="A16096">
        <v>16094</v>
      </c>
      <c r="B16096" t="s">
        <v>16985</v>
      </c>
      <c r="C16096" s="78">
        <v>0.81685364000000005</v>
      </c>
      <c r="D16096" s="78">
        <v>0.35559994</v>
      </c>
      <c r="E16096" s="78">
        <v>-1.9868291999999999E-2</v>
      </c>
      <c r="F16096" s="78">
        <v>3.859286E-2</v>
      </c>
    </row>
    <row r="16097" spans="1:6" x14ac:dyDescent="0.25">
      <c r="A16097">
        <v>16095</v>
      </c>
      <c r="B16097" t="s">
        <v>16986</v>
      </c>
      <c r="C16097" s="78">
        <v>0.118080825</v>
      </c>
      <c r="D16097" s="78">
        <v>0.62431910000000002</v>
      </c>
      <c r="E16097" s="78">
        <v>-6.9289449999999997E-3</v>
      </c>
      <c r="F16097" s="78">
        <v>-0.18199129999999999</v>
      </c>
    </row>
    <row r="16098" spans="1:6" x14ac:dyDescent="0.25">
      <c r="A16098">
        <v>16096</v>
      </c>
      <c r="B16098" t="s">
        <v>16987</v>
      </c>
      <c r="C16098" s="78">
        <v>0.46387842000000001</v>
      </c>
      <c r="D16098" s="78">
        <v>-0.55552124999999997</v>
      </c>
      <c r="E16098" s="78">
        <v>-0.10008825</v>
      </c>
      <c r="F16098" s="78">
        <v>-1.2347146999999999E-2</v>
      </c>
    </row>
    <row r="16099" spans="1:6" x14ac:dyDescent="0.25">
      <c r="A16099">
        <v>16097</v>
      </c>
      <c r="B16099" t="s">
        <v>16988</v>
      </c>
      <c r="C16099" s="78">
        <v>0.99024380000000001</v>
      </c>
      <c r="D16099" s="78">
        <v>0.18759671</v>
      </c>
      <c r="E16099" s="78">
        <v>-8.0419555000000004E-2</v>
      </c>
      <c r="F16099" s="78">
        <v>2.3142099999999999E-2</v>
      </c>
    </row>
    <row r="16100" spans="1:6" x14ac:dyDescent="0.25">
      <c r="A16100">
        <v>16098</v>
      </c>
      <c r="B16100" t="s">
        <v>16989</v>
      </c>
      <c r="C16100" s="78">
        <v>0.35463001999999999</v>
      </c>
      <c r="D16100" s="78">
        <v>0.40144098</v>
      </c>
      <c r="E16100" s="78">
        <v>-1.7823888E-2</v>
      </c>
      <c r="F16100" s="78">
        <v>7.9960030000000001E-2</v>
      </c>
    </row>
    <row r="16101" spans="1:6" x14ac:dyDescent="0.25">
      <c r="A16101">
        <v>16099</v>
      </c>
      <c r="B16101" t="s">
        <v>16990</v>
      </c>
      <c r="C16101" s="78">
        <v>0.4935756</v>
      </c>
      <c r="D16101" s="78">
        <v>1.1971567999999999</v>
      </c>
      <c r="E16101" s="78">
        <v>-3.4390595000000003E-2</v>
      </c>
      <c r="F16101" s="78">
        <v>0.17954011</v>
      </c>
    </row>
    <row r="16102" spans="1:6" x14ac:dyDescent="0.25">
      <c r="A16102">
        <v>16100</v>
      </c>
      <c r="B16102" t="s">
        <v>16991</v>
      </c>
      <c r="C16102" s="78">
        <v>0.77489792999999996</v>
      </c>
      <c r="D16102" s="78">
        <v>-1.6910995</v>
      </c>
      <c r="E16102" s="78">
        <v>-1.2193557000000001E-2</v>
      </c>
      <c r="F16102" s="78">
        <v>4.4232473000000001E-2</v>
      </c>
    </row>
    <row r="16103" spans="1:6" x14ac:dyDescent="0.25">
      <c r="A16103">
        <v>16101</v>
      </c>
      <c r="B16103" t="s">
        <v>16992</v>
      </c>
      <c r="C16103" s="78">
        <v>0.52260720000000005</v>
      </c>
      <c r="D16103" s="78">
        <v>-0.26639858</v>
      </c>
      <c r="E16103" s="78">
        <v>-9.4908729999999997E-2</v>
      </c>
      <c r="F16103" s="78">
        <v>1.8294528000000001E-2</v>
      </c>
    </row>
    <row r="16104" spans="1:6" x14ac:dyDescent="0.25">
      <c r="A16104">
        <v>16102</v>
      </c>
      <c r="B16104" t="s">
        <v>16993</v>
      </c>
      <c r="C16104" s="78">
        <v>-1.0308352999999999</v>
      </c>
      <c r="D16104" s="78">
        <v>1.5575311000000001</v>
      </c>
      <c r="E16104" s="78">
        <v>-6.751472E-2</v>
      </c>
      <c r="F16104" s="78">
        <v>-0.50522864000000001</v>
      </c>
    </row>
    <row r="16105" spans="1:6" x14ac:dyDescent="0.25">
      <c r="A16105">
        <v>16103</v>
      </c>
      <c r="B16105" t="s">
        <v>16994</v>
      </c>
      <c r="C16105" s="78">
        <v>-2.5375416</v>
      </c>
      <c r="D16105" s="78">
        <v>1.2926499</v>
      </c>
      <c r="E16105" s="78">
        <v>-6.7990960000000003E-2</v>
      </c>
      <c r="F16105" s="78">
        <v>0.11896294</v>
      </c>
    </row>
    <row r="16106" spans="1:6" x14ac:dyDescent="0.25">
      <c r="A16106">
        <v>16104</v>
      </c>
      <c r="B16106" t="s">
        <v>16995</v>
      </c>
      <c r="C16106" s="78">
        <v>-0.29307860000000002</v>
      </c>
      <c r="D16106" s="78">
        <v>1.3908786</v>
      </c>
      <c r="E16106" s="78">
        <v>1.7489979999999999E-2</v>
      </c>
      <c r="F16106" s="78">
        <v>-5.6521565000000003E-2</v>
      </c>
    </row>
    <row r="16107" spans="1:6" x14ac:dyDescent="0.25">
      <c r="A16107">
        <v>16105</v>
      </c>
      <c r="B16107" t="s">
        <v>16996</v>
      </c>
      <c r="C16107" s="78">
        <v>3.4461713</v>
      </c>
      <c r="D16107" s="78">
        <v>-1.7852668</v>
      </c>
      <c r="E16107" s="78">
        <v>-4.4901397000000003E-2</v>
      </c>
      <c r="F16107" s="78">
        <v>4.4480559999999997E-3</v>
      </c>
    </row>
    <row r="16108" spans="1:6" x14ac:dyDescent="0.25">
      <c r="A16108">
        <v>16106</v>
      </c>
      <c r="B16108" t="s">
        <v>16997</v>
      </c>
      <c r="C16108" s="78">
        <v>-1.3155744</v>
      </c>
      <c r="D16108" s="78">
        <v>0.41995826000000003</v>
      </c>
      <c r="E16108" s="78">
        <v>-3.4390595000000003E-2</v>
      </c>
      <c r="F16108" s="78">
        <v>0.17954011</v>
      </c>
    </row>
    <row r="16109" spans="1:6" x14ac:dyDescent="0.25">
      <c r="A16109">
        <v>16107</v>
      </c>
      <c r="B16109" t="s">
        <v>16998</v>
      </c>
      <c r="C16109" s="78">
        <v>-0.67824220000000002</v>
      </c>
      <c r="D16109" s="78">
        <v>0.77710080000000004</v>
      </c>
      <c r="E16109" s="78">
        <v>2.0561524000000001E-2</v>
      </c>
      <c r="F16109" s="78">
        <v>-1.8947333E-2</v>
      </c>
    </row>
    <row r="16110" spans="1:6" x14ac:dyDescent="0.25">
      <c r="A16110">
        <v>16108</v>
      </c>
      <c r="B16110" t="s">
        <v>16999</v>
      </c>
      <c r="C16110" s="78">
        <v>-0.49164960000000002</v>
      </c>
      <c r="D16110" s="78">
        <v>1.0829029999999999</v>
      </c>
      <c r="E16110" s="78">
        <v>0.13268197000000001</v>
      </c>
      <c r="F16110" s="78">
        <v>-0.32154143000000002</v>
      </c>
    </row>
    <row r="16111" spans="1:6" x14ac:dyDescent="0.25">
      <c r="A16111">
        <v>16109</v>
      </c>
      <c r="B16111" t="s">
        <v>17000</v>
      </c>
      <c r="C16111" s="78">
        <v>-1.0313307</v>
      </c>
      <c r="D16111" s="78">
        <v>-0.43893286999999997</v>
      </c>
      <c r="E16111" s="78">
        <v>-3.4390595000000003E-2</v>
      </c>
      <c r="F16111" s="78">
        <v>0.17954011</v>
      </c>
    </row>
    <row r="16112" spans="1:6" x14ac:dyDescent="0.25">
      <c r="A16112">
        <v>16110</v>
      </c>
      <c r="B16112" t="s">
        <v>17001</v>
      </c>
      <c r="C16112" s="78">
        <v>-0.51275769999999998</v>
      </c>
      <c r="D16112" s="78">
        <v>-0.52115524000000002</v>
      </c>
      <c r="E16112" s="78">
        <v>-6.9646079999999999E-2</v>
      </c>
      <c r="F16112" s="78">
        <v>0.109401345</v>
      </c>
    </row>
    <row r="16113" spans="1:6" x14ac:dyDescent="0.25">
      <c r="A16113">
        <v>16111</v>
      </c>
      <c r="B16113" t="s">
        <v>17002</v>
      </c>
      <c r="C16113" s="78">
        <v>3.1875534000000001</v>
      </c>
      <c r="D16113" s="78">
        <v>1.6707243000000001</v>
      </c>
      <c r="E16113" s="78">
        <v>-0.19892240999999999</v>
      </c>
      <c r="F16113" s="78">
        <v>-0.28201001999999997</v>
      </c>
    </row>
    <row r="16114" spans="1:6" x14ac:dyDescent="0.25">
      <c r="A16114">
        <v>16112</v>
      </c>
      <c r="B16114" t="s">
        <v>17003</v>
      </c>
      <c r="C16114" s="78">
        <v>-0.33813018</v>
      </c>
      <c r="D16114" s="78">
        <v>-0.44165399999999999</v>
      </c>
      <c r="E16114" s="78">
        <v>3.0135851000000002E-2</v>
      </c>
      <c r="F16114" s="78">
        <v>-0.11650334</v>
      </c>
    </row>
    <row r="16115" spans="1:6" x14ac:dyDescent="0.25">
      <c r="A16115">
        <v>16113</v>
      </c>
      <c r="B16115" t="s">
        <v>17004</v>
      </c>
      <c r="C16115" s="78">
        <v>2.0745113000000002</v>
      </c>
      <c r="D16115" s="78">
        <v>0.58688439999999997</v>
      </c>
      <c r="E16115" s="78">
        <v>-4.8971727E-2</v>
      </c>
      <c r="F16115" s="78">
        <v>6.9101309999999999E-2</v>
      </c>
    </row>
    <row r="16116" spans="1:6" x14ac:dyDescent="0.25">
      <c r="A16116">
        <v>16114</v>
      </c>
      <c r="B16116" t="s">
        <v>17005</v>
      </c>
      <c r="C16116" s="78">
        <v>1.8763369000000001</v>
      </c>
      <c r="D16116" s="78">
        <v>-2.5232464999999999</v>
      </c>
      <c r="E16116" s="78">
        <v>-4.6302120000000002E-2</v>
      </c>
      <c r="F16116" s="78">
        <v>6.9899119999999995E-2</v>
      </c>
    </row>
    <row r="16117" spans="1:6" x14ac:dyDescent="0.25">
      <c r="A16117">
        <v>16115</v>
      </c>
      <c r="B16117" t="s">
        <v>17006</v>
      </c>
      <c r="C16117" s="78">
        <v>-1.0881224</v>
      </c>
      <c r="D16117" s="78">
        <v>1.0801810000000001</v>
      </c>
      <c r="E16117" s="78">
        <v>-7.2665510000000003E-2</v>
      </c>
      <c r="F16117" s="78">
        <v>8.0972000000000002E-2</v>
      </c>
    </row>
    <row r="16118" spans="1:6" x14ac:dyDescent="0.25">
      <c r="A16118">
        <v>16116</v>
      </c>
      <c r="B16118" t="s">
        <v>17007</v>
      </c>
      <c r="C16118" s="78">
        <v>3.4229311999999998</v>
      </c>
      <c r="D16118" s="78">
        <v>6.5574795000000003E-3</v>
      </c>
      <c r="E16118" s="78">
        <v>2.9624353999999999E-2</v>
      </c>
      <c r="F16118" s="78">
        <v>-1.27709955E-2</v>
      </c>
    </row>
    <row r="16119" spans="1:6" x14ac:dyDescent="0.25">
      <c r="A16119">
        <v>16117</v>
      </c>
      <c r="B16119" t="s">
        <v>17008</v>
      </c>
      <c r="C16119" s="78">
        <v>0.44407454000000002</v>
      </c>
      <c r="D16119" s="78">
        <v>1.5336417</v>
      </c>
      <c r="E16119" s="78">
        <v>-3.7837807000000001E-2</v>
      </c>
      <c r="F16119" s="78">
        <v>2.1813065E-2</v>
      </c>
    </row>
    <row r="16120" spans="1:6" x14ac:dyDescent="0.25">
      <c r="A16120">
        <v>16118</v>
      </c>
      <c r="B16120" t="s">
        <v>17009</v>
      </c>
      <c r="C16120" s="78">
        <v>1.7805116999999999</v>
      </c>
      <c r="D16120" s="78">
        <v>1.234553</v>
      </c>
      <c r="E16120" s="78">
        <v>-6.6005974999999995E-2</v>
      </c>
      <c r="F16120" s="78">
        <v>7.1125194000000003E-2</v>
      </c>
    </row>
    <row r="16121" spans="1:6" x14ac:dyDescent="0.25">
      <c r="A16121">
        <v>16119</v>
      </c>
      <c r="B16121" t="s">
        <v>17010</v>
      </c>
      <c r="C16121" s="78">
        <v>2.9595354</v>
      </c>
      <c r="D16121" s="78">
        <v>0.27240396</v>
      </c>
      <c r="E16121" s="78">
        <v>-7.3908954999999998E-2</v>
      </c>
      <c r="F16121" s="78">
        <v>5.5697136000000001E-2</v>
      </c>
    </row>
    <row r="16122" spans="1:6" x14ac:dyDescent="0.25">
      <c r="A16122">
        <v>16120</v>
      </c>
      <c r="B16122" t="s">
        <v>17011</v>
      </c>
      <c r="C16122" s="78">
        <v>-1.4526676999999999</v>
      </c>
      <c r="D16122" s="78">
        <v>-1.3264878</v>
      </c>
      <c r="E16122" s="78">
        <v>-4.2542215000000001E-2</v>
      </c>
      <c r="F16122" s="78">
        <v>1.1052236E-2</v>
      </c>
    </row>
    <row r="16123" spans="1:6" x14ac:dyDescent="0.25">
      <c r="A16123">
        <v>16121</v>
      </c>
      <c r="B16123" t="s">
        <v>17012</v>
      </c>
      <c r="C16123" s="78">
        <v>2.1956947000000002</v>
      </c>
      <c r="D16123" s="78">
        <v>1.6716659</v>
      </c>
      <c r="E16123" s="78">
        <v>-0.15676244</v>
      </c>
      <c r="F16123" s="78">
        <v>-0.45863461</v>
      </c>
    </row>
    <row r="16124" spans="1:6" x14ac:dyDescent="0.25">
      <c r="A16124">
        <v>16122</v>
      </c>
      <c r="B16124" t="s">
        <v>17013</v>
      </c>
      <c r="C16124" s="78">
        <v>0.60248409999999997</v>
      </c>
      <c r="D16124" s="78">
        <v>0.19754469999999999</v>
      </c>
      <c r="E16124" s="78">
        <v>-5.7999811999999998E-2</v>
      </c>
      <c r="F16124" s="78">
        <v>2.1061882000000001E-2</v>
      </c>
    </row>
    <row r="16125" spans="1:6" x14ac:dyDescent="0.25">
      <c r="A16125">
        <v>16123</v>
      </c>
      <c r="B16125" t="s">
        <v>17014</v>
      </c>
      <c r="C16125" s="78">
        <v>-1.5193057999999999</v>
      </c>
      <c r="D16125" s="78">
        <v>-1.6275525</v>
      </c>
      <c r="E16125" s="78">
        <v>-2.6275184E-2</v>
      </c>
      <c r="F16125" s="78">
        <v>-3.6117718E-2</v>
      </c>
    </row>
    <row r="16126" spans="1:6" x14ac:dyDescent="0.25">
      <c r="A16126">
        <v>16124</v>
      </c>
      <c r="B16126" t="s">
        <v>17015</v>
      </c>
      <c r="C16126" s="78">
        <v>-0.7911918</v>
      </c>
      <c r="D16126" s="78">
        <v>-3.3690104000000001</v>
      </c>
      <c r="E16126" s="78">
        <v>-4.8739610000000003E-2</v>
      </c>
      <c r="F16126" s="78">
        <v>1.8302247000000001E-2</v>
      </c>
    </row>
    <row r="16127" spans="1:6" x14ac:dyDescent="0.25">
      <c r="A16127">
        <v>16125</v>
      </c>
      <c r="B16127" t="s">
        <v>17016</v>
      </c>
      <c r="C16127" s="78">
        <v>-0.69515380000000004</v>
      </c>
      <c r="D16127" s="78">
        <v>-0.50450516000000001</v>
      </c>
      <c r="E16127" s="78">
        <v>-3.4390595000000003E-2</v>
      </c>
      <c r="F16127" s="78">
        <v>0.17954011</v>
      </c>
    </row>
    <row r="16128" spans="1:6" x14ac:dyDescent="0.25">
      <c r="A16128">
        <v>16126</v>
      </c>
      <c r="B16128" t="s">
        <v>17017</v>
      </c>
      <c r="C16128" s="78">
        <v>-0.33367288000000001</v>
      </c>
      <c r="D16128" s="78">
        <v>-1.4682154999999999</v>
      </c>
      <c r="E16128" s="78">
        <v>-7.0338670000000006E-2</v>
      </c>
      <c r="F16128" s="78">
        <v>4.8440351999999999E-2</v>
      </c>
    </row>
    <row r="16129" spans="1:6" x14ac:dyDescent="0.25">
      <c r="A16129">
        <v>16127</v>
      </c>
      <c r="B16129" t="s">
        <v>17018</v>
      </c>
      <c r="C16129" s="78">
        <v>-3.0012697000000001E-2</v>
      </c>
      <c r="D16129" s="78">
        <v>-0.89014210000000005</v>
      </c>
      <c r="E16129" s="78">
        <v>0.32111775999999997</v>
      </c>
      <c r="F16129" s="78">
        <v>-0.92355304999999999</v>
      </c>
    </row>
    <row r="16130" spans="1:6" x14ac:dyDescent="0.25">
      <c r="A16130">
        <v>16128</v>
      </c>
      <c r="B16130" t="s">
        <v>17019</v>
      </c>
      <c r="C16130" s="78">
        <v>0.21678695000000001</v>
      </c>
      <c r="D16130" s="78">
        <v>-0.31321672</v>
      </c>
      <c r="E16130" s="78">
        <v>-6.554799E-2</v>
      </c>
      <c r="F16130" s="78">
        <v>-1.3701527999999999E-2</v>
      </c>
    </row>
    <row r="16131" spans="1:6" x14ac:dyDescent="0.25">
      <c r="A16131">
        <v>16129</v>
      </c>
      <c r="B16131" t="s">
        <v>17020</v>
      </c>
      <c r="C16131" s="78">
        <v>0.84157360000000003</v>
      </c>
      <c r="D16131" s="78">
        <v>-2.7374196</v>
      </c>
      <c r="E16131" s="78">
        <v>-5.6310526999999999E-2</v>
      </c>
      <c r="F16131" s="78">
        <v>5.3296103999999997E-2</v>
      </c>
    </row>
    <row r="16132" spans="1:6" x14ac:dyDescent="0.25">
      <c r="A16132">
        <v>16130</v>
      </c>
      <c r="B16132" t="s">
        <v>17021</v>
      </c>
      <c r="C16132" s="78">
        <v>1.2529389</v>
      </c>
      <c r="D16132" s="78">
        <v>-2.0302207000000001</v>
      </c>
      <c r="E16132" s="78">
        <v>-6.7612030000000004E-2</v>
      </c>
      <c r="F16132" s="78">
        <v>4.4739620000000001E-2</v>
      </c>
    </row>
    <row r="16133" spans="1:6" x14ac:dyDescent="0.25">
      <c r="A16133">
        <v>16131</v>
      </c>
      <c r="B16133" t="s">
        <v>17022</v>
      </c>
      <c r="C16133" s="78">
        <v>4.4913563999999999</v>
      </c>
      <c r="D16133" s="78">
        <v>1.0438379</v>
      </c>
      <c r="E16133" s="78">
        <v>-5.6619561999999998E-2</v>
      </c>
      <c r="F16133" s="78">
        <v>-1.9462912999999998E-2</v>
      </c>
    </row>
    <row r="16134" spans="1:6" x14ac:dyDescent="0.25">
      <c r="A16134">
        <v>16132</v>
      </c>
      <c r="B16134" t="s">
        <v>17023</v>
      </c>
      <c r="C16134" s="78">
        <v>2.6727539999999999</v>
      </c>
      <c r="D16134" s="78">
        <v>0.47951347</v>
      </c>
      <c r="E16134" s="78">
        <v>-7.0456379999999999E-2</v>
      </c>
      <c r="F16134" s="78">
        <v>-2.106537E-2</v>
      </c>
    </row>
    <row r="16135" spans="1:6" x14ac:dyDescent="0.25">
      <c r="A16135">
        <v>16133</v>
      </c>
      <c r="B16135" t="s">
        <v>17024</v>
      </c>
      <c r="C16135" s="78">
        <v>1.9146396000000001</v>
      </c>
      <c r="D16135" s="78">
        <v>-1.4362507</v>
      </c>
      <c r="E16135" s="78">
        <v>-5.0405227000000002E-3</v>
      </c>
      <c r="F16135" s="78">
        <v>1.6123532999999999E-2</v>
      </c>
    </row>
    <row r="16136" spans="1:6" x14ac:dyDescent="0.25">
      <c r="A16136">
        <v>16134</v>
      </c>
      <c r="B16136" t="s">
        <v>17025</v>
      </c>
      <c r="C16136" s="78">
        <v>2.9520363000000001E-2</v>
      </c>
      <c r="D16136" s="78">
        <v>-1.0323013999999999</v>
      </c>
      <c r="E16136" s="78">
        <v>-8.1329479999999996E-2</v>
      </c>
      <c r="F16136" s="78">
        <v>-2.7567893E-3</v>
      </c>
    </row>
    <row r="16137" spans="1:6" x14ac:dyDescent="0.25">
      <c r="A16137">
        <v>16135</v>
      </c>
      <c r="B16137" t="s">
        <v>17026</v>
      </c>
      <c r="C16137" s="78">
        <v>3.0050051</v>
      </c>
      <c r="D16137" s="78">
        <v>0.53982629999999998</v>
      </c>
      <c r="E16137" s="78">
        <v>-2.7049746E-2</v>
      </c>
      <c r="F16137" s="78">
        <v>3.2239363E-2</v>
      </c>
    </row>
    <row r="16138" spans="1:6" x14ac:dyDescent="0.25">
      <c r="A16138">
        <v>16136</v>
      </c>
      <c r="B16138" t="s">
        <v>17027</v>
      </c>
      <c r="C16138" s="78">
        <v>-0.17235383000000001</v>
      </c>
      <c r="D16138" s="78">
        <v>-3.6689682000000001</v>
      </c>
      <c r="E16138" s="78">
        <v>-4.6660739999999999E-2</v>
      </c>
      <c r="F16138" s="78">
        <v>1.3339370000000001E-3</v>
      </c>
    </row>
    <row r="16139" spans="1:6" x14ac:dyDescent="0.25">
      <c r="A16139">
        <v>16137</v>
      </c>
      <c r="B16139" t="s">
        <v>17028</v>
      </c>
      <c r="C16139" s="78">
        <v>0.24499276</v>
      </c>
      <c r="D16139" s="78">
        <v>1.2763989</v>
      </c>
      <c r="E16139" s="78">
        <v>-6.6576910000000003E-2</v>
      </c>
      <c r="F16139" s="78">
        <v>-3.3286615999999998E-2</v>
      </c>
    </row>
    <row r="16140" spans="1:6" x14ac:dyDescent="0.25">
      <c r="A16140">
        <v>16138</v>
      </c>
      <c r="B16140" t="s">
        <v>17029</v>
      </c>
      <c r="C16140" s="78">
        <v>1.1463988000000001</v>
      </c>
      <c r="D16140" s="78">
        <v>-0.6616398</v>
      </c>
      <c r="E16140" s="78">
        <v>-3.4390595000000003E-2</v>
      </c>
      <c r="F16140" s="78">
        <v>0.17954011</v>
      </c>
    </row>
    <row r="16141" spans="1:6" x14ac:dyDescent="0.25">
      <c r="A16141">
        <v>16139</v>
      </c>
      <c r="B16141" t="s">
        <v>17030</v>
      </c>
      <c r="C16141" s="78">
        <v>0.64992296999999999</v>
      </c>
      <c r="D16141" s="78">
        <v>1.1208913</v>
      </c>
      <c r="E16141" s="78">
        <v>-2.9046683E-2</v>
      </c>
      <c r="F16141" s="78">
        <v>4.4560000000000002E-2</v>
      </c>
    </row>
    <row r="16142" spans="1:6" x14ac:dyDescent="0.25">
      <c r="A16142">
        <v>16140</v>
      </c>
      <c r="B16142" t="s">
        <v>17031</v>
      </c>
      <c r="C16142" s="78">
        <v>-0.37563406999999999</v>
      </c>
      <c r="D16142" s="78">
        <v>-0.29849666000000002</v>
      </c>
      <c r="E16142" s="78">
        <v>-2.4469405E-2</v>
      </c>
      <c r="F16142" s="78">
        <v>4.7576234000000002E-2</v>
      </c>
    </row>
    <row r="16143" spans="1:6" x14ac:dyDescent="0.25">
      <c r="A16143">
        <v>16141</v>
      </c>
      <c r="B16143" t="s">
        <v>17032</v>
      </c>
      <c r="C16143" s="78">
        <v>1.0621904</v>
      </c>
      <c r="D16143" s="78">
        <v>1.2108477</v>
      </c>
      <c r="E16143" s="78">
        <v>-0.12767049999999999</v>
      </c>
      <c r="F16143" s="78">
        <v>1.7854035000000001E-2</v>
      </c>
    </row>
    <row r="16144" spans="1:6" x14ac:dyDescent="0.25">
      <c r="A16144">
        <v>16142</v>
      </c>
      <c r="B16144" t="s">
        <v>17033</v>
      </c>
      <c r="C16144" s="78">
        <v>2.2193114999999999</v>
      </c>
      <c r="D16144" s="78">
        <v>2.4540150000000001</v>
      </c>
      <c r="E16144" s="78">
        <v>-9.8987030000000004E-2</v>
      </c>
      <c r="F16144" s="78">
        <v>9.1170689999999999E-2</v>
      </c>
    </row>
    <row r="16145" spans="1:6" x14ac:dyDescent="0.25">
      <c r="A16145">
        <v>16143</v>
      </c>
      <c r="B16145" t="s">
        <v>17034</v>
      </c>
      <c r="C16145" s="78">
        <v>3.1283329000000002</v>
      </c>
      <c r="D16145" s="78">
        <v>0.48575422000000001</v>
      </c>
      <c r="E16145" s="78">
        <v>-6.4373769999999997E-2</v>
      </c>
      <c r="F16145" s="78">
        <v>0.1129349</v>
      </c>
    </row>
    <row r="16146" spans="1:6" x14ac:dyDescent="0.25">
      <c r="A16146">
        <v>16144</v>
      </c>
      <c r="B16146" t="s">
        <v>17035</v>
      </c>
      <c r="C16146" s="78">
        <v>-2.1617199999999999</v>
      </c>
      <c r="D16146" s="78">
        <v>1.8300544999999999</v>
      </c>
      <c r="E16146" s="78">
        <v>1.2901228000000001E-2</v>
      </c>
      <c r="F16146" s="78">
        <v>-0.37712610000000002</v>
      </c>
    </row>
    <row r="16147" spans="1:6" x14ac:dyDescent="0.25">
      <c r="A16147">
        <v>16145</v>
      </c>
      <c r="B16147" t="s">
        <v>17036</v>
      </c>
      <c r="C16147" s="78">
        <v>-0.12655002000000001</v>
      </c>
      <c r="D16147" s="78">
        <v>-0.83307945999999999</v>
      </c>
      <c r="E16147" s="78">
        <v>-9.4571429999999998E-2</v>
      </c>
      <c r="F16147" s="78">
        <v>3.4433216000000003E-2</v>
      </c>
    </row>
    <row r="16148" spans="1:6" x14ac:dyDescent="0.25">
      <c r="A16148">
        <v>16146</v>
      </c>
      <c r="B16148" t="s">
        <v>17037</v>
      </c>
      <c r="C16148" s="78">
        <v>1.201454</v>
      </c>
      <c r="D16148" s="78">
        <v>-8.4449140000000006E-2</v>
      </c>
      <c r="E16148" s="78">
        <v>9.0978790000000004E-2</v>
      </c>
      <c r="F16148" s="78">
        <v>-0.24905828999999999</v>
      </c>
    </row>
    <row r="16149" spans="1:6" x14ac:dyDescent="0.25">
      <c r="A16149">
        <v>16147</v>
      </c>
      <c r="B16149" t="s">
        <v>17038</v>
      </c>
      <c r="C16149" s="78">
        <v>0.90004059999999997</v>
      </c>
      <c r="D16149" s="78">
        <v>1.1641231999999999</v>
      </c>
      <c r="E16149" s="78">
        <v>-4.6217545999999998E-2</v>
      </c>
      <c r="F16149" s="78">
        <v>3.5913004999999998E-2</v>
      </c>
    </row>
    <row r="16150" spans="1:6" x14ac:dyDescent="0.25">
      <c r="A16150">
        <v>16148</v>
      </c>
      <c r="B16150" t="s">
        <v>17039</v>
      </c>
      <c r="C16150" s="78">
        <v>0.1409019</v>
      </c>
      <c r="D16150" s="78">
        <v>0.65961504000000004</v>
      </c>
      <c r="E16150" s="78">
        <v>-3.4390595000000003E-2</v>
      </c>
      <c r="F16150" s="78">
        <v>0.17954011</v>
      </c>
    </row>
    <row r="16151" spans="1:6" x14ac:dyDescent="0.25">
      <c r="A16151">
        <v>16149</v>
      </c>
      <c r="B16151" t="s">
        <v>17040</v>
      </c>
      <c r="C16151" s="78">
        <v>-1.0104682</v>
      </c>
      <c r="D16151" s="78">
        <v>1.7613821000000001</v>
      </c>
      <c r="E16151" s="78">
        <v>-3.4390595000000003E-2</v>
      </c>
      <c r="F16151" s="78">
        <v>0.17954011</v>
      </c>
    </row>
    <row r="16152" spans="1:6" x14ac:dyDescent="0.25">
      <c r="A16152">
        <v>16150</v>
      </c>
      <c r="B16152" t="s">
        <v>17041</v>
      </c>
      <c r="C16152" s="78">
        <v>0.4035649</v>
      </c>
      <c r="D16152" s="78">
        <v>0.96477840000000004</v>
      </c>
      <c r="E16152" s="78">
        <v>-8.0901206000000003E-2</v>
      </c>
      <c r="F16152" s="78">
        <v>4.8594817999999998E-2</v>
      </c>
    </row>
    <row r="16153" spans="1:6" x14ac:dyDescent="0.25">
      <c r="A16153">
        <v>16151</v>
      </c>
      <c r="B16153" t="s">
        <v>17042</v>
      </c>
      <c r="C16153" s="78">
        <v>-1.6128837</v>
      </c>
      <c r="D16153" s="78">
        <v>1.1981732</v>
      </c>
      <c r="E16153" s="78">
        <v>1.7469249999999999E-2</v>
      </c>
      <c r="F16153" s="78">
        <v>-0.45274239999999999</v>
      </c>
    </row>
    <row r="16154" spans="1:6" x14ac:dyDescent="0.25">
      <c r="A16154">
        <v>16152</v>
      </c>
      <c r="B16154" t="s">
        <v>17043</v>
      </c>
      <c r="C16154" s="78">
        <v>-0.91442645</v>
      </c>
      <c r="D16154" s="78">
        <v>-0.1558235</v>
      </c>
      <c r="E16154" s="78">
        <v>-3.4390595000000003E-2</v>
      </c>
      <c r="F16154" s="78">
        <v>0.17954011</v>
      </c>
    </row>
    <row r="16155" spans="1:6" x14ac:dyDescent="0.25">
      <c r="A16155">
        <v>16153</v>
      </c>
      <c r="B16155" t="s">
        <v>17044</v>
      </c>
      <c r="C16155" s="78">
        <v>2.1149453999999999</v>
      </c>
      <c r="D16155" s="78">
        <v>0.4679277</v>
      </c>
      <c r="E16155" s="78">
        <v>-0.13505407</v>
      </c>
      <c r="F16155" s="78">
        <v>4.362166E-2</v>
      </c>
    </row>
    <row r="16156" spans="1:6" x14ac:dyDescent="0.25">
      <c r="A16156">
        <v>16154</v>
      </c>
      <c r="B16156" t="s">
        <v>17045</v>
      </c>
      <c r="C16156" s="78">
        <v>-0.1648654</v>
      </c>
      <c r="D16156" s="78">
        <v>-0.52296390000000004</v>
      </c>
      <c r="E16156" s="78">
        <v>0.41515987999999998</v>
      </c>
      <c r="F16156" s="78">
        <v>-0.40886027000000003</v>
      </c>
    </row>
    <row r="16157" spans="1:6" x14ac:dyDescent="0.25">
      <c r="A16157">
        <v>16155</v>
      </c>
      <c r="B16157" t="s">
        <v>17046</v>
      </c>
      <c r="C16157" s="78">
        <v>-1.4504250999999999</v>
      </c>
      <c r="D16157" s="78">
        <v>0.44681975000000002</v>
      </c>
      <c r="E16157" s="78">
        <v>-4.9532960000000001E-2</v>
      </c>
      <c r="F16157" s="78">
        <v>-7.6713160000000002E-2</v>
      </c>
    </row>
    <row r="16158" spans="1:6" x14ac:dyDescent="0.25">
      <c r="A16158">
        <v>16156</v>
      </c>
      <c r="B16158" t="s">
        <v>17047</v>
      </c>
      <c r="C16158" s="78">
        <v>-1.2254391</v>
      </c>
      <c r="D16158" s="78">
        <v>0.22170545</v>
      </c>
      <c r="E16158" s="78">
        <v>-0.23940218999999999</v>
      </c>
      <c r="F16158" s="78">
        <v>-0.41682839999999999</v>
      </c>
    </row>
    <row r="16159" spans="1:6" x14ac:dyDescent="0.25">
      <c r="A16159">
        <v>16157</v>
      </c>
      <c r="B16159" t="s">
        <v>17048</v>
      </c>
      <c r="C16159" s="78">
        <v>-2.7596877000000002</v>
      </c>
      <c r="D16159" s="78">
        <v>-0.99442050000000004</v>
      </c>
      <c r="E16159" s="78">
        <v>-6.3719705000000001E-2</v>
      </c>
      <c r="F16159" s="78">
        <v>5.5608987999999998E-2</v>
      </c>
    </row>
    <row r="16160" spans="1:6" x14ac:dyDescent="0.25">
      <c r="A16160">
        <v>16158</v>
      </c>
      <c r="B16160" t="s">
        <v>17049</v>
      </c>
      <c r="C16160" s="78">
        <v>-0.65366599999999997</v>
      </c>
      <c r="D16160" s="78">
        <v>1.8434257999999999</v>
      </c>
      <c r="E16160" s="78">
        <v>4.6907882999999997E-2</v>
      </c>
      <c r="F16160" s="78">
        <v>-6.7975014E-2</v>
      </c>
    </row>
    <row r="16161" spans="1:6" x14ac:dyDescent="0.25">
      <c r="A16161">
        <v>16159</v>
      </c>
      <c r="B16161" t="s">
        <v>17050</v>
      </c>
      <c r="C16161" s="78">
        <v>-2.5451198000000002</v>
      </c>
      <c r="D16161" s="78">
        <v>-8.8207393999999995E-2</v>
      </c>
      <c r="E16161" s="78">
        <v>0.13469876</v>
      </c>
      <c r="F16161" s="78">
        <v>-0.38018572</v>
      </c>
    </row>
    <row r="16162" spans="1:6" x14ac:dyDescent="0.25">
      <c r="A16162">
        <v>16160</v>
      </c>
      <c r="B16162" t="s">
        <v>17051</v>
      </c>
      <c r="C16162" s="78">
        <v>2.5996290000000002</v>
      </c>
      <c r="D16162" s="78">
        <v>0.7591369</v>
      </c>
      <c r="E16162" s="78">
        <v>-8.3368789999999998E-2</v>
      </c>
      <c r="F16162" s="78">
        <v>-0.115652755</v>
      </c>
    </row>
    <row r="16163" spans="1:6" x14ac:dyDescent="0.25">
      <c r="A16163">
        <v>16161</v>
      </c>
      <c r="B16163" t="s">
        <v>17052</v>
      </c>
      <c r="C16163" s="78">
        <v>-0.54400090000000001</v>
      </c>
      <c r="D16163" s="78">
        <v>1.1797549000000001</v>
      </c>
      <c r="E16163" s="78">
        <v>-1.6393906E-2</v>
      </c>
      <c r="F16163" s="78">
        <v>-2.6242167E-2</v>
      </c>
    </row>
    <row r="16164" spans="1:6" x14ac:dyDescent="0.25">
      <c r="A16164">
        <v>16162</v>
      </c>
      <c r="B16164" t="s">
        <v>17053</v>
      </c>
      <c r="C16164" s="78">
        <v>1.0942871999999999</v>
      </c>
      <c r="D16164" s="78">
        <v>1.2392445000000001</v>
      </c>
      <c r="E16164" s="78">
        <v>-7.8246789999999997E-2</v>
      </c>
      <c r="F16164" s="78">
        <v>9.7433759999999994E-2</v>
      </c>
    </row>
    <row r="16165" spans="1:6" x14ac:dyDescent="0.25">
      <c r="A16165">
        <v>16163</v>
      </c>
      <c r="B16165" t="s">
        <v>17054</v>
      </c>
      <c r="C16165" s="78">
        <v>-0.46706575</v>
      </c>
      <c r="D16165" s="78">
        <v>-5.5380730000000003E-2</v>
      </c>
      <c r="E16165" s="78">
        <v>-8.1824469999999996E-2</v>
      </c>
      <c r="F16165" s="78">
        <v>-0.30984341999999998</v>
      </c>
    </row>
    <row r="16166" spans="1:6" x14ac:dyDescent="0.25">
      <c r="A16166">
        <v>16164</v>
      </c>
      <c r="B16166" t="s">
        <v>17055</v>
      </c>
      <c r="C16166" s="78">
        <v>2.523396</v>
      </c>
      <c r="D16166" s="78">
        <v>-0.59372747000000003</v>
      </c>
      <c r="E16166" s="78">
        <v>-0.15192214000000001</v>
      </c>
      <c r="F16166" s="78">
        <v>-0.16376126999999999</v>
      </c>
    </row>
    <row r="16167" spans="1:6" x14ac:dyDescent="0.25">
      <c r="A16167">
        <v>16165</v>
      </c>
      <c r="B16167" t="s">
        <v>17056</v>
      </c>
      <c r="C16167" s="78">
        <v>-1.3966627</v>
      </c>
      <c r="D16167" s="78">
        <v>0.96357820000000005</v>
      </c>
      <c r="E16167" s="78">
        <v>-5.3365379999999997E-2</v>
      </c>
      <c r="F16167" s="78">
        <v>5.9358010000000003E-2</v>
      </c>
    </row>
    <row r="16168" spans="1:6" x14ac:dyDescent="0.25">
      <c r="A16168">
        <v>16166</v>
      </c>
      <c r="B16168" t="s">
        <v>17057</v>
      </c>
      <c r="C16168" s="78">
        <v>-0.70781433999999999</v>
      </c>
      <c r="D16168" s="78">
        <v>-0.41328140000000002</v>
      </c>
      <c r="E16168" s="78">
        <v>-2.1442223E-2</v>
      </c>
      <c r="F16168" s="78">
        <v>-0.17481969999999999</v>
      </c>
    </row>
    <row r="16169" spans="1:6" x14ac:dyDescent="0.25">
      <c r="A16169">
        <v>16167</v>
      </c>
      <c r="B16169" t="s">
        <v>17058</v>
      </c>
      <c r="C16169" s="78">
        <v>-1.5808340000000001</v>
      </c>
      <c r="D16169" s="78">
        <v>0.10035681</v>
      </c>
      <c r="E16169" s="78">
        <v>0.17765705000000001</v>
      </c>
      <c r="F16169" s="78">
        <v>-0.38039594999999998</v>
      </c>
    </row>
    <row r="16170" spans="1:6" x14ac:dyDescent="0.25">
      <c r="A16170">
        <v>16168</v>
      </c>
      <c r="B16170" t="s">
        <v>17059</v>
      </c>
      <c r="C16170" s="78">
        <v>-1.4845771000000001</v>
      </c>
      <c r="D16170" s="78">
        <v>-1.0839611</v>
      </c>
      <c r="E16170" s="78">
        <v>-0.18812772999999999</v>
      </c>
      <c r="F16170" s="78">
        <v>-0.75997740000000003</v>
      </c>
    </row>
    <row r="16171" spans="1:6" x14ac:dyDescent="0.25">
      <c r="A16171">
        <v>16169</v>
      </c>
      <c r="B16171" t="s">
        <v>17060</v>
      </c>
      <c r="C16171" s="78">
        <v>0.51948640000000001</v>
      </c>
      <c r="D16171" s="78">
        <v>-1.3304647000000001</v>
      </c>
      <c r="E16171" s="78">
        <v>-0.1086956</v>
      </c>
      <c r="F16171" s="78">
        <v>-0.16308369</v>
      </c>
    </row>
    <row r="16172" spans="1:6" x14ac:dyDescent="0.25">
      <c r="A16172">
        <v>16170</v>
      </c>
      <c r="B16172" t="s">
        <v>17061</v>
      </c>
      <c r="C16172" s="78">
        <v>3.5625179999999999</v>
      </c>
      <c r="D16172" s="78">
        <v>1.4218097000000001</v>
      </c>
      <c r="E16172" s="78">
        <v>-4.5608955999999999E-2</v>
      </c>
      <c r="F16172" s="78">
        <v>-3.772615E-2</v>
      </c>
    </row>
    <row r="16173" spans="1:6" x14ac:dyDescent="0.25">
      <c r="A16173">
        <v>16171</v>
      </c>
      <c r="B16173" t="s">
        <v>17062</v>
      </c>
      <c r="C16173" s="78">
        <v>-0.83043169999999999</v>
      </c>
      <c r="D16173" s="78">
        <v>0.58458555000000001</v>
      </c>
      <c r="E16173" s="78">
        <v>-6.3488729999999993E-2</v>
      </c>
      <c r="F16173" s="78">
        <v>6.0464404999999999E-2</v>
      </c>
    </row>
    <row r="16174" spans="1:6" x14ac:dyDescent="0.25">
      <c r="A16174">
        <v>16172</v>
      </c>
      <c r="B16174" t="s">
        <v>17063</v>
      </c>
      <c r="C16174" s="78">
        <v>2.9813285</v>
      </c>
      <c r="D16174" s="78">
        <v>0.85530496</v>
      </c>
      <c r="E16174" s="78">
        <v>-7.6216149999999996E-2</v>
      </c>
      <c r="F16174" s="78">
        <v>-5.2187442999999997E-3</v>
      </c>
    </row>
    <row r="16175" spans="1:6" x14ac:dyDescent="0.25">
      <c r="A16175">
        <v>16173</v>
      </c>
      <c r="B16175" t="s">
        <v>17064</v>
      </c>
      <c r="C16175" s="78">
        <v>-2.2528260000000002</v>
      </c>
      <c r="D16175" s="78">
        <v>-0.47242782</v>
      </c>
      <c r="E16175" s="78">
        <v>0.1203403</v>
      </c>
      <c r="F16175" s="78">
        <v>-0.70280266000000002</v>
      </c>
    </row>
    <row r="16176" spans="1:6" x14ac:dyDescent="0.25">
      <c r="A16176">
        <v>16174</v>
      </c>
      <c r="B16176" t="s">
        <v>17065</v>
      </c>
      <c r="C16176" s="78">
        <v>0.46861567999999998</v>
      </c>
      <c r="D16176" s="78">
        <v>0.85412969999999999</v>
      </c>
      <c r="E16176" s="78">
        <v>-3.4390595000000003E-2</v>
      </c>
      <c r="F16176" s="78">
        <v>0.17954011</v>
      </c>
    </row>
    <row r="16177" spans="1:6" x14ac:dyDescent="0.25">
      <c r="A16177">
        <v>16175</v>
      </c>
      <c r="B16177" t="s">
        <v>17066</v>
      </c>
      <c r="C16177" s="78">
        <v>0.75952660000000005</v>
      </c>
      <c r="D16177" s="78">
        <v>-0.68387246000000002</v>
      </c>
      <c r="E16177" s="78">
        <v>-3.4390595000000003E-2</v>
      </c>
      <c r="F16177" s="78">
        <v>0.17954011</v>
      </c>
    </row>
    <row r="16178" spans="1:6" x14ac:dyDescent="0.25">
      <c r="A16178">
        <v>16176</v>
      </c>
      <c r="B16178" t="s">
        <v>17067</v>
      </c>
      <c r="C16178" s="78">
        <v>-0.31461558000000001</v>
      </c>
      <c r="D16178" s="78">
        <v>0.3681721</v>
      </c>
      <c r="E16178" s="78">
        <v>-3.4390595000000003E-2</v>
      </c>
      <c r="F16178" s="78">
        <v>0.17954011</v>
      </c>
    </row>
    <row r="16179" spans="1:6" x14ac:dyDescent="0.25">
      <c r="A16179">
        <v>16177</v>
      </c>
      <c r="B16179" t="s">
        <v>17068</v>
      </c>
      <c r="C16179" s="78">
        <v>0.22336980000000001</v>
      </c>
      <c r="D16179" s="78">
        <v>0.55131149999999995</v>
      </c>
      <c r="E16179" s="78">
        <v>-8.8990524000000001E-2</v>
      </c>
      <c r="F16179" s="78">
        <v>-3.7854909999999998E-4</v>
      </c>
    </row>
    <row r="16180" spans="1:6" x14ac:dyDescent="0.25">
      <c r="A16180">
        <v>16178</v>
      </c>
      <c r="B16180" t="s">
        <v>17069</v>
      </c>
      <c r="C16180" s="78">
        <v>0.44384000000000001</v>
      </c>
      <c r="D16180" s="78">
        <v>-1.1213675000000001</v>
      </c>
      <c r="E16180" s="78">
        <v>0.11370672</v>
      </c>
      <c r="F16180" s="78">
        <v>-0.16415788000000001</v>
      </c>
    </row>
    <row r="16181" spans="1:6" x14ac:dyDescent="0.25">
      <c r="A16181">
        <v>16179</v>
      </c>
      <c r="B16181" t="s">
        <v>17070</v>
      </c>
      <c r="C16181" s="78">
        <v>-0.70106935999999997</v>
      </c>
      <c r="D16181" s="78">
        <v>1.0962068</v>
      </c>
      <c r="E16181" s="78">
        <v>-1.6494583E-2</v>
      </c>
      <c r="F16181" s="78">
        <v>-3.0435233999999999E-2</v>
      </c>
    </row>
    <row r="16182" spans="1:6" x14ac:dyDescent="0.25">
      <c r="A16182">
        <v>16180</v>
      </c>
      <c r="B16182" t="s">
        <v>17071</v>
      </c>
      <c r="C16182" s="78">
        <v>-0.13805094000000001</v>
      </c>
      <c r="D16182" s="78">
        <v>0.18142923999999999</v>
      </c>
      <c r="E16182" s="78">
        <v>-8.1333660000000002E-2</v>
      </c>
      <c r="F16182" s="78">
        <v>0.13033232</v>
      </c>
    </row>
    <row r="16183" spans="1:6" x14ac:dyDescent="0.25">
      <c r="A16183">
        <v>16181</v>
      </c>
      <c r="B16183" t="s">
        <v>17072</v>
      </c>
      <c r="C16183" s="78">
        <v>2.8514632999999998</v>
      </c>
      <c r="D16183" s="78">
        <v>0.83548829999999996</v>
      </c>
      <c r="E16183" s="78">
        <v>-7.1994559999999999E-2</v>
      </c>
      <c r="F16183" s="78">
        <v>-3.9492592E-2</v>
      </c>
    </row>
    <row r="16184" spans="1:6" x14ac:dyDescent="0.25">
      <c r="A16184">
        <v>16182</v>
      </c>
      <c r="B16184" t="s">
        <v>17073</v>
      </c>
      <c r="C16184" s="78">
        <v>-0.71111864000000002</v>
      </c>
      <c r="D16184" s="78">
        <v>0.50070786</v>
      </c>
      <c r="E16184" s="78">
        <v>6.5889180000000006E-2</v>
      </c>
      <c r="F16184" s="78">
        <v>0.26009115999999999</v>
      </c>
    </row>
    <row r="16185" spans="1:6" x14ac:dyDescent="0.25">
      <c r="A16185">
        <v>16183</v>
      </c>
      <c r="B16185" t="s">
        <v>17074</v>
      </c>
      <c r="C16185" s="78">
        <v>1.4753839</v>
      </c>
      <c r="D16185" s="78">
        <v>-0.14364051999999999</v>
      </c>
      <c r="E16185" s="78">
        <v>0.10484064999999999</v>
      </c>
      <c r="F16185" s="78">
        <v>-0.28459978000000002</v>
      </c>
    </row>
    <row r="16186" spans="1:6" x14ac:dyDescent="0.25">
      <c r="A16186">
        <v>16184</v>
      </c>
      <c r="B16186" t="s">
        <v>17075</v>
      </c>
      <c r="C16186" s="78">
        <v>-0.83421146999999995</v>
      </c>
      <c r="D16186" s="78">
        <v>1.2111259000000001</v>
      </c>
      <c r="E16186" s="78">
        <v>-7.5689814999999994E-2</v>
      </c>
      <c r="F16186" s="78">
        <v>-4.51639E-2</v>
      </c>
    </row>
    <row r="16187" spans="1:6" x14ac:dyDescent="0.25">
      <c r="A16187">
        <v>16185</v>
      </c>
      <c r="B16187" t="s">
        <v>17076</v>
      </c>
      <c r="C16187" s="78">
        <v>-0.10690936400000001</v>
      </c>
      <c r="D16187" s="78">
        <v>-2.2289547999999999</v>
      </c>
      <c r="E16187" s="78">
        <v>-5.6156058000000002E-2</v>
      </c>
      <c r="F16187" s="78">
        <v>5.2983016000000001E-2</v>
      </c>
    </row>
    <row r="16188" spans="1:6" x14ac:dyDescent="0.25">
      <c r="A16188">
        <v>16186</v>
      </c>
      <c r="B16188" t="s">
        <v>17077</v>
      </c>
      <c r="C16188" s="78">
        <v>-0.98807347000000001</v>
      </c>
      <c r="D16188" s="78">
        <v>0.40113305999999999</v>
      </c>
      <c r="E16188" s="78">
        <v>-0.11465362</v>
      </c>
      <c r="F16188" s="78">
        <v>-0.25002772000000001</v>
      </c>
    </row>
    <row r="16189" spans="1:6" x14ac:dyDescent="0.25">
      <c r="A16189">
        <v>16187</v>
      </c>
      <c r="B16189" t="s">
        <v>17078</v>
      </c>
      <c r="C16189" s="78">
        <v>-0.88341700000000001</v>
      </c>
      <c r="D16189" s="78">
        <v>0.33986366000000001</v>
      </c>
      <c r="E16189" s="78">
        <v>9.5036074999999998E-2</v>
      </c>
      <c r="F16189" s="78">
        <v>-0.11430625599999999</v>
      </c>
    </row>
    <row r="16190" spans="1:6" x14ac:dyDescent="0.25">
      <c r="A16190">
        <v>16188</v>
      </c>
      <c r="B16190" t="s">
        <v>17079</v>
      </c>
      <c r="C16190" s="78">
        <v>-1.3732382999999999</v>
      </c>
      <c r="D16190" s="78">
        <v>0.50578000000000001</v>
      </c>
      <c r="E16190" s="78">
        <v>-3.4151603000000003E-2</v>
      </c>
      <c r="F16190" s="78">
        <v>-2.6660739999999999E-2</v>
      </c>
    </row>
    <row r="16191" spans="1:6" x14ac:dyDescent="0.25">
      <c r="A16191">
        <v>16189</v>
      </c>
      <c r="B16191" t="s">
        <v>17080</v>
      </c>
      <c r="C16191" s="78">
        <v>-1.6781022999999999</v>
      </c>
      <c r="D16191" s="78">
        <v>-1.1458001</v>
      </c>
      <c r="E16191" s="78">
        <v>-3.4390595000000003E-2</v>
      </c>
      <c r="F16191" s="78">
        <v>0.17954011</v>
      </c>
    </row>
    <row r="16192" spans="1:6" x14ac:dyDescent="0.25">
      <c r="A16192">
        <v>16190</v>
      </c>
      <c r="B16192" t="s">
        <v>17081</v>
      </c>
      <c r="C16192" s="78">
        <v>5.665064E-3</v>
      </c>
      <c r="D16192" s="78">
        <v>-1.9423081</v>
      </c>
      <c r="E16192" s="78">
        <v>-4.9295176000000003E-2</v>
      </c>
      <c r="F16192" s="78">
        <v>5.6180447000000001E-2</v>
      </c>
    </row>
    <row r="16193" spans="1:6" x14ac:dyDescent="0.25">
      <c r="A16193">
        <v>16191</v>
      </c>
      <c r="B16193" t="s">
        <v>17082</v>
      </c>
      <c r="C16193" s="78">
        <v>-0.84875893999999996</v>
      </c>
      <c r="D16193" s="78">
        <v>1.3546764</v>
      </c>
      <c r="E16193" s="78">
        <v>-8.500539E-2</v>
      </c>
      <c r="F16193" s="78">
        <v>4.2578145999999997E-2</v>
      </c>
    </row>
    <row r="16194" spans="1:6" x14ac:dyDescent="0.25">
      <c r="A16194">
        <v>16192</v>
      </c>
      <c r="B16194" t="s">
        <v>17083</v>
      </c>
      <c r="C16194" s="78">
        <v>1.2239213</v>
      </c>
      <c r="D16194" s="78">
        <v>0.20947275000000001</v>
      </c>
      <c r="E16194" s="78">
        <v>-6.4269930000000003E-2</v>
      </c>
      <c r="F16194" s="78">
        <v>3.349854E-2</v>
      </c>
    </row>
    <row r="16195" spans="1:6" x14ac:dyDescent="0.25">
      <c r="A16195">
        <v>16193</v>
      </c>
      <c r="B16195" t="s">
        <v>17084</v>
      </c>
      <c r="C16195" s="78">
        <v>-7.6594144000000003E-2</v>
      </c>
      <c r="D16195" s="78">
        <v>-0.47039375</v>
      </c>
      <c r="E16195" s="78">
        <v>3.9788109999999996E-3</v>
      </c>
      <c r="F16195" s="78">
        <v>-4.1197642999999999E-2</v>
      </c>
    </row>
    <row r="16196" spans="1:6" x14ac:dyDescent="0.25">
      <c r="A16196">
        <v>16194</v>
      </c>
      <c r="B16196" t="s">
        <v>17085</v>
      </c>
      <c r="C16196" s="78">
        <v>0.68794429999999995</v>
      </c>
      <c r="D16196" s="78">
        <v>0.78081310000000004</v>
      </c>
      <c r="E16196" s="78">
        <v>-8.3981680000000003E-2</v>
      </c>
      <c r="F16196" s="78">
        <v>-2.4781688999999999E-2</v>
      </c>
    </row>
    <row r="16197" spans="1:6" x14ac:dyDescent="0.25">
      <c r="A16197">
        <v>16195</v>
      </c>
      <c r="B16197" t="s">
        <v>17086</v>
      </c>
      <c r="C16197" s="78">
        <v>-0.29516550000000003</v>
      </c>
      <c r="D16197" s="78">
        <v>0.1433642</v>
      </c>
      <c r="E16197" s="78">
        <v>0.38607079999999999</v>
      </c>
      <c r="F16197" s="78">
        <v>-0.72464640000000002</v>
      </c>
    </row>
    <row r="16198" spans="1:6" x14ac:dyDescent="0.25">
      <c r="A16198">
        <v>16196</v>
      </c>
      <c r="B16198" t="s">
        <v>17087</v>
      </c>
      <c r="C16198" s="78">
        <v>-0.26008750000000003</v>
      </c>
      <c r="D16198" s="78">
        <v>4.964474E-2</v>
      </c>
      <c r="E16198" s="78">
        <v>-9.3655810000000006E-2</v>
      </c>
      <c r="F16198" s="78">
        <v>-1.8057449999999999E-2</v>
      </c>
    </row>
    <row r="16199" spans="1:6" x14ac:dyDescent="0.25">
      <c r="A16199">
        <v>16197</v>
      </c>
      <c r="B16199" t="s">
        <v>17088</v>
      </c>
      <c r="C16199" s="78">
        <v>-0.39394574999999998</v>
      </c>
      <c r="D16199" s="78">
        <v>0.58564835999999998</v>
      </c>
      <c r="E16199" s="78">
        <v>-3.5001203000000002E-2</v>
      </c>
      <c r="F16199" s="78">
        <v>-0.12546735000000001</v>
      </c>
    </row>
    <row r="16200" spans="1:6" x14ac:dyDescent="0.25">
      <c r="A16200">
        <v>16198</v>
      </c>
      <c r="B16200" t="s">
        <v>17089</v>
      </c>
      <c r="C16200" s="78">
        <v>0.33173970000000003</v>
      </c>
      <c r="D16200" s="78">
        <v>0.30984390000000001</v>
      </c>
      <c r="E16200" s="78">
        <v>-2.2648196999999998E-2</v>
      </c>
      <c r="F16200" s="78">
        <v>-7.5324475999999996E-3</v>
      </c>
    </row>
    <row r="16201" spans="1:6" x14ac:dyDescent="0.25">
      <c r="A16201">
        <v>16199</v>
      </c>
      <c r="B16201" t="s">
        <v>17090</v>
      </c>
      <c r="C16201" s="78">
        <v>-0.68546443999999995</v>
      </c>
      <c r="D16201" s="78">
        <v>-0.28066986999999999</v>
      </c>
      <c r="E16201" s="78">
        <v>-3.8258805999999999E-2</v>
      </c>
      <c r="F16201" s="78">
        <v>6.9646399999999997E-2</v>
      </c>
    </row>
    <row r="16202" spans="1:6" x14ac:dyDescent="0.25">
      <c r="A16202">
        <v>16200</v>
      </c>
      <c r="B16202" t="s">
        <v>17091</v>
      </c>
      <c r="C16202" s="78">
        <v>-0.25550443</v>
      </c>
      <c r="D16202" s="78">
        <v>-2.2877740000000002</v>
      </c>
      <c r="E16202" s="78">
        <v>-3.4390595000000003E-2</v>
      </c>
      <c r="F16202" s="78">
        <v>0.17954011</v>
      </c>
    </row>
    <row r="16203" spans="1:6" x14ac:dyDescent="0.25">
      <c r="A16203">
        <v>16201</v>
      </c>
      <c r="B16203" t="s">
        <v>8915</v>
      </c>
      <c r="C16203" s="78">
        <v>-0.60036259999999997</v>
      </c>
      <c r="D16203" s="78">
        <v>1.5486690000000001</v>
      </c>
      <c r="E16203" s="78">
        <v>-3.4390595000000003E-2</v>
      </c>
      <c r="F16203" s="78">
        <v>0.17954011</v>
      </c>
    </row>
    <row r="16204" spans="1:6" x14ac:dyDescent="0.25">
      <c r="A16204">
        <v>16202</v>
      </c>
      <c r="B16204" t="s">
        <v>17092</v>
      </c>
      <c r="C16204" s="78">
        <v>-0.63777249999999996</v>
      </c>
      <c r="D16204" s="78">
        <v>-1.5167729999999999</v>
      </c>
      <c r="E16204" s="78">
        <v>-5.4059000000000003E-2</v>
      </c>
      <c r="F16204" s="78">
        <v>1.4883429E-3</v>
      </c>
    </row>
    <row r="16205" spans="1:6" x14ac:dyDescent="0.25">
      <c r="A16205">
        <v>16203</v>
      </c>
      <c r="B16205" t="s">
        <v>17093</v>
      </c>
      <c r="C16205" s="78">
        <v>0.25094952999999998</v>
      </c>
      <c r="D16205" s="78">
        <v>-1.7174319</v>
      </c>
      <c r="E16205" s="78">
        <v>-8.6190649999999994E-2</v>
      </c>
      <c r="F16205" s="78">
        <v>-0.25859988</v>
      </c>
    </row>
    <row r="16206" spans="1:6" x14ac:dyDescent="0.25">
      <c r="A16206">
        <v>16204</v>
      </c>
      <c r="B16206" t="s">
        <v>17094</v>
      </c>
      <c r="C16206" s="78">
        <v>1.5051934</v>
      </c>
      <c r="D16206" s="78">
        <v>1.0344781000000001</v>
      </c>
      <c r="E16206" s="78">
        <v>-3.4390595000000003E-2</v>
      </c>
      <c r="F16206" s="78">
        <v>0.17954011</v>
      </c>
    </row>
    <row r="16207" spans="1:6" x14ac:dyDescent="0.25">
      <c r="A16207">
        <v>16205</v>
      </c>
      <c r="B16207" t="s">
        <v>17095</v>
      </c>
      <c r="C16207" s="78">
        <v>2.6416664000000001</v>
      </c>
      <c r="D16207" s="78">
        <v>1.9311609000000001</v>
      </c>
      <c r="E16207" s="78">
        <v>1.9840206999999999E-2</v>
      </c>
      <c r="F16207" s="78">
        <v>4.1894479999999998E-2</v>
      </c>
    </row>
    <row r="16208" spans="1:6" x14ac:dyDescent="0.25">
      <c r="A16208">
        <v>16206</v>
      </c>
      <c r="B16208" t="s">
        <v>17096</v>
      </c>
      <c r="C16208" s="78">
        <v>0.95970845000000005</v>
      </c>
      <c r="D16208" s="78">
        <v>0.49642160000000002</v>
      </c>
      <c r="E16208" s="78">
        <v>-2.3240515999999999E-2</v>
      </c>
      <c r="F16208" s="78">
        <v>5.311714E-2</v>
      </c>
    </row>
    <row r="16209" spans="1:6" x14ac:dyDescent="0.25">
      <c r="A16209">
        <v>16207</v>
      </c>
      <c r="B16209" t="s">
        <v>17097</v>
      </c>
      <c r="C16209" s="78">
        <v>-1.7655628000000001</v>
      </c>
      <c r="D16209" s="78">
        <v>1.3861281000000001</v>
      </c>
      <c r="E16209" s="78">
        <v>-6.3877719999999999E-2</v>
      </c>
      <c r="F16209" s="78">
        <v>4.4325665E-2</v>
      </c>
    </row>
    <row r="16210" spans="1:6" x14ac:dyDescent="0.25">
      <c r="A16210">
        <v>16208</v>
      </c>
      <c r="B16210" t="s">
        <v>17098</v>
      </c>
      <c r="C16210" s="78">
        <v>-0.16259566</v>
      </c>
      <c r="D16210" s="78">
        <v>2.0341957000000002</v>
      </c>
      <c r="E16210" s="78">
        <v>-6.2508499999999995E-2</v>
      </c>
      <c r="F16210" s="78">
        <v>5.8530739999999998E-2</v>
      </c>
    </row>
    <row r="16211" spans="1:6" x14ac:dyDescent="0.25">
      <c r="A16211">
        <v>16209</v>
      </c>
      <c r="B16211" t="s">
        <v>17099</v>
      </c>
      <c r="C16211" s="78">
        <v>-0.80148160000000002</v>
      </c>
      <c r="D16211" s="78">
        <v>-4.4502840000000002E-2</v>
      </c>
      <c r="E16211" s="78">
        <v>-7.8162030000000007E-3</v>
      </c>
      <c r="F16211" s="78">
        <v>-4.0843829999999998E-2</v>
      </c>
    </row>
    <row r="16212" spans="1:6" x14ac:dyDescent="0.25">
      <c r="A16212">
        <v>16210</v>
      </c>
      <c r="B16212" t="s">
        <v>17100</v>
      </c>
      <c r="C16212" s="78">
        <v>0.37617020000000001</v>
      </c>
      <c r="D16212" s="78">
        <v>-0.51987684000000001</v>
      </c>
      <c r="E16212" s="78">
        <v>-7.1206050000000007E-2</v>
      </c>
      <c r="F16212" s="78">
        <v>0.11741167</v>
      </c>
    </row>
    <row r="16213" spans="1:6" x14ac:dyDescent="0.25">
      <c r="A16213">
        <v>16211</v>
      </c>
      <c r="B16213" t="s">
        <v>17101</v>
      </c>
      <c r="C16213" s="78">
        <v>0.86124780000000001</v>
      </c>
      <c r="D16213" s="78">
        <v>0.88914380000000004</v>
      </c>
      <c r="E16213" s="78">
        <v>-3.4390595000000003E-2</v>
      </c>
      <c r="F16213" s="78">
        <v>0.17954011</v>
      </c>
    </row>
    <row r="16214" spans="1:6" x14ac:dyDescent="0.25">
      <c r="A16214">
        <v>16212</v>
      </c>
      <c r="B16214" t="s">
        <v>17102</v>
      </c>
      <c r="C16214" s="78">
        <v>-1.2245866999999999</v>
      </c>
      <c r="D16214" s="78">
        <v>1.575272</v>
      </c>
      <c r="E16214" s="78">
        <v>-9.3284725999999998E-2</v>
      </c>
      <c r="F16214" s="78">
        <v>3.0081019000000001E-2</v>
      </c>
    </row>
    <row r="16215" spans="1:6" x14ac:dyDescent="0.25">
      <c r="A16215">
        <v>16213</v>
      </c>
      <c r="B16215" t="s">
        <v>17103</v>
      </c>
      <c r="C16215" s="78">
        <v>2.3447179999999999</v>
      </c>
      <c r="D16215" s="78">
        <v>3.6430695000000002</v>
      </c>
      <c r="E16215" s="78">
        <v>2.1818567000000001E-2</v>
      </c>
      <c r="F16215" s="78">
        <v>4.6691120000000003E-2</v>
      </c>
    </row>
    <row r="16216" spans="1:6" x14ac:dyDescent="0.25">
      <c r="A16216">
        <v>16214</v>
      </c>
      <c r="B16216" t="s">
        <v>17104</v>
      </c>
      <c r="C16216" s="78">
        <v>1.1976119000000001</v>
      </c>
      <c r="D16216" s="78">
        <v>-1.3735408</v>
      </c>
      <c r="E16216" s="78">
        <v>-2.7809428000000001E-2</v>
      </c>
      <c r="F16216" s="78">
        <v>-6.5040886000000001E-3</v>
      </c>
    </row>
    <row r="16217" spans="1:6" x14ac:dyDescent="0.25">
      <c r="A16217">
        <v>16215</v>
      </c>
      <c r="B16217" t="s">
        <v>17105</v>
      </c>
      <c r="C16217" s="78">
        <v>2.4851188999999998</v>
      </c>
      <c r="D16217" s="78">
        <v>-0.31511274</v>
      </c>
      <c r="E16217" s="78">
        <v>-3.4390595000000003E-2</v>
      </c>
      <c r="F16217" s="78">
        <v>0.17954011</v>
      </c>
    </row>
    <row r="16218" spans="1:6" x14ac:dyDescent="0.25">
      <c r="A16218">
        <v>16216</v>
      </c>
      <c r="B16218" t="s">
        <v>17106</v>
      </c>
      <c r="C16218" s="78">
        <v>0.15090254</v>
      </c>
      <c r="D16218" s="78">
        <v>0.90395009999999998</v>
      </c>
      <c r="E16218" s="78">
        <v>-3.4390595000000003E-2</v>
      </c>
      <c r="F16218" s="78">
        <v>0.17954011</v>
      </c>
    </row>
    <row r="16219" spans="1:6" x14ac:dyDescent="0.25">
      <c r="A16219">
        <v>16217</v>
      </c>
      <c r="B16219" t="s">
        <v>17107</v>
      </c>
      <c r="C16219" s="78">
        <v>-1.7132864000000001</v>
      </c>
      <c r="D16219" s="78">
        <v>-2.2252138000000001</v>
      </c>
      <c r="E16219" s="78">
        <v>0.14643329999999999</v>
      </c>
      <c r="F16219" s="78">
        <v>-0.28977560000000002</v>
      </c>
    </row>
    <row r="16220" spans="1:6" x14ac:dyDescent="0.25">
      <c r="A16220">
        <v>16218</v>
      </c>
      <c r="B16220" t="s">
        <v>17108</v>
      </c>
      <c r="C16220" s="78">
        <v>1.529739</v>
      </c>
      <c r="D16220" s="78">
        <v>1.5152513000000001</v>
      </c>
      <c r="E16220" s="78">
        <v>8.7142990000000004E-2</v>
      </c>
      <c r="F16220" s="78">
        <v>-7.7237559999999997E-2</v>
      </c>
    </row>
    <row r="16221" spans="1:6" x14ac:dyDescent="0.25">
      <c r="A16221">
        <v>16219</v>
      </c>
      <c r="B16221" t="s">
        <v>17109</v>
      </c>
      <c r="C16221" s="78">
        <v>2.5351254999999999</v>
      </c>
      <c r="D16221" s="78">
        <v>-1.8874873000000001</v>
      </c>
      <c r="E16221" s="78">
        <v>-0.14274822000000001</v>
      </c>
      <c r="F16221" s="78">
        <v>-0.14366678999999999</v>
      </c>
    </row>
    <row r="16222" spans="1:6" x14ac:dyDescent="0.25">
      <c r="A16222">
        <v>16220</v>
      </c>
      <c r="B16222" t="s">
        <v>17110</v>
      </c>
      <c r="C16222" s="78">
        <v>0.55290127</v>
      </c>
      <c r="D16222" s="78">
        <v>0.98907982999999999</v>
      </c>
      <c r="E16222" s="78">
        <v>-3.3667549999999997E-2</v>
      </c>
      <c r="F16222" s="78">
        <v>0.18802954</v>
      </c>
    </row>
    <row r="16223" spans="1:6" x14ac:dyDescent="0.25">
      <c r="A16223">
        <v>16221</v>
      </c>
      <c r="B16223" t="s">
        <v>17111</v>
      </c>
      <c r="C16223" s="78">
        <v>-0.33690882</v>
      </c>
      <c r="D16223" s="78">
        <v>-0.95833634999999995</v>
      </c>
      <c r="E16223" s="78">
        <v>-3.4390595000000003E-2</v>
      </c>
      <c r="F16223" s="78">
        <v>0.17954011</v>
      </c>
    </row>
    <row r="16224" spans="1:6" x14ac:dyDescent="0.25">
      <c r="A16224">
        <v>16222</v>
      </c>
      <c r="B16224" t="s">
        <v>17112</v>
      </c>
      <c r="C16224" s="78">
        <v>2.0035729999999998</v>
      </c>
      <c r="D16224" s="78">
        <v>0.17735124999999999</v>
      </c>
      <c r="E16224" s="78">
        <v>-2.7603018999999999E-2</v>
      </c>
      <c r="F16224" s="78">
        <v>3.1459032999999999E-3</v>
      </c>
    </row>
    <row r="16225" spans="1:6" x14ac:dyDescent="0.25">
      <c r="A16225">
        <v>16223</v>
      </c>
      <c r="B16225" t="s">
        <v>17113</v>
      </c>
      <c r="C16225" s="78">
        <v>-0.90292490000000003</v>
      </c>
      <c r="D16225" s="78">
        <v>1.6357493000000001</v>
      </c>
      <c r="E16225" s="78">
        <v>1.6801114999999998E-2</v>
      </c>
      <c r="F16225" s="78">
        <v>-8.4972930000000002E-2</v>
      </c>
    </row>
    <row r="16226" spans="1:6" x14ac:dyDescent="0.25">
      <c r="A16226">
        <v>16224</v>
      </c>
      <c r="B16226" t="s">
        <v>17114</v>
      </c>
      <c r="C16226" s="78">
        <v>-0.47597434999999999</v>
      </c>
      <c r="D16226" s="78">
        <v>1.5729579</v>
      </c>
      <c r="E16226" s="78">
        <v>-5.7877257000000001E-2</v>
      </c>
      <c r="F16226" s="78">
        <v>0.10858917999999999</v>
      </c>
    </row>
    <row r="16227" spans="1:6" x14ac:dyDescent="0.25">
      <c r="A16227">
        <v>16225</v>
      </c>
      <c r="B16227" t="s">
        <v>17115</v>
      </c>
      <c r="C16227" s="78">
        <v>0.31790605</v>
      </c>
      <c r="D16227" s="78">
        <v>-0.7626655</v>
      </c>
      <c r="E16227" s="78">
        <v>-2.7722324999999999E-2</v>
      </c>
      <c r="F16227" s="78">
        <v>-0.11063631</v>
      </c>
    </row>
    <row r="16228" spans="1:6" x14ac:dyDescent="0.25">
      <c r="A16228">
        <v>16226</v>
      </c>
      <c r="B16228" t="s">
        <v>17116</v>
      </c>
      <c r="C16228" s="78">
        <v>1.3811623</v>
      </c>
      <c r="D16228" s="78">
        <v>0.22251884999999999</v>
      </c>
      <c r="E16228" s="78">
        <v>-9.1122136000000006E-2</v>
      </c>
      <c r="F16228" s="78">
        <v>9.3389020000000003E-2</v>
      </c>
    </row>
    <row r="16229" spans="1:6" x14ac:dyDescent="0.25">
      <c r="A16229">
        <v>16227</v>
      </c>
      <c r="B16229" t="s">
        <v>17117</v>
      </c>
      <c r="C16229" s="78">
        <v>-1.5047704</v>
      </c>
      <c r="D16229" s="78">
        <v>0.37807888000000001</v>
      </c>
      <c r="E16229" s="78">
        <v>-4.9430925000000001E-2</v>
      </c>
      <c r="F16229" s="78">
        <v>-8.7091790000000002E-2</v>
      </c>
    </row>
    <row r="16230" spans="1:6" x14ac:dyDescent="0.25">
      <c r="A16230">
        <v>16228</v>
      </c>
      <c r="B16230" t="s">
        <v>17118</v>
      </c>
      <c r="C16230" s="78">
        <v>0.78925895999999995</v>
      </c>
      <c r="D16230" s="78">
        <v>-0.40921453000000002</v>
      </c>
      <c r="E16230" s="78">
        <v>-1.5583929E-2</v>
      </c>
      <c r="F16230" s="78">
        <v>7.7679663999999995E-2</v>
      </c>
    </row>
    <row r="16231" spans="1:6" x14ac:dyDescent="0.25">
      <c r="A16231">
        <v>16229</v>
      </c>
      <c r="B16231" t="s">
        <v>17119</v>
      </c>
      <c r="C16231" s="78">
        <v>0.23902794999999999</v>
      </c>
      <c r="D16231" s="78">
        <v>1.3305290999999999</v>
      </c>
      <c r="E16231" s="78">
        <v>2.4711281000000002E-2</v>
      </c>
      <c r="F16231" s="78">
        <v>4.6340644E-2</v>
      </c>
    </row>
    <row r="16232" spans="1:6" x14ac:dyDescent="0.25">
      <c r="A16232">
        <v>16230</v>
      </c>
      <c r="B16232" t="s">
        <v>17120</v>
      </c>
      <c r="C16232" s="78">
        <v>-0.42867052999999999</v>
      </c>
      <c r="D16232" s="78">
        <v>1.5962259999999999</v>
      </c>
      <c r="E16232" s="78">
        <v>-7.3767659999999999E-2</v>
      </c>
      <c r="F16232" s="78">
        <v>0.12361706</v>
      </c>
    </row>
    <row r="16233" spans="1:6" x14ac:dyDescent="0.25">
      <c r="A16233">
        <v>16231</v>
      </c>
      <c r="B16233" t="s">
        <v>17121</v>
      </c>
      <c r="C16233" s="78">
        <v>-0.17489701999999999</v>
      </c>
      <c r="D16233" s="78">
        <v>0.58462510000000001</v>
      </c>
      <c r="E16233" s="78">
        <v>-3.6206629999999997E-2</v>
      </c>
      <c r="F16233" s="78">
        <v>-2.9111654000000001E-2</v>
      </c>
    </row>
    <row r="16234" spans="1:6" x14ac:dyDescent="0.25">
      <c r="A16234">
        <v>16232</v>
      </c>
      <c r="B16234" t="s">
        <v>17122</v>
      </c>
      <c r="C16234" s="78">
        <v>-0.45257708000000002</v>
      </c>
      <c r="D16234" s="78">
        <v>-0.80424810000000002</v>
      </c>
      <c r="E16234" s="78">
        <v>-3.2942912999999997E-2</v>
      </c>
      <c r="F16234" s="78">
        <v>-1.0153650999999999E-4</v>
      </c>
    </row>
    <row r="16235" spans="1:6" x14ac:dyDescent="0.25">
      <c r="A16235">
        <v>16233</v>
      </c>
      <c r="B16235" t="s">
        <v>17123</v>
      </c>
      <c r="C16235" s="78">
        <v>1.1034957000000001</v>
      </c>
      <c r="D16235" s="78">
        <v>0.53635480000000002</v>
      </c>
      <c r="E16235" s="78">
        <v>-3.2657261999999999E-2</v>
      </c>
      <c r="F16235" s="78">
        <v>-2.9154389999999999E-2</v>
      </c>
    </row>
    <row r="16236" spans="1:6" x14ac:dyDescent="0.25">
      <c r="A16236">
        <v>16234</v>
      </c>
      <c r="B16236" t="s">
        <v>17124</v>
      </c>
      <c r="C16236" s="78">
        <v>-2.2248937999999998</v>
      </c>
      <c r="D16236" s="78">
        <v>-5.6628554999999997E-2</v>
      </c>
      <c r="E16236" s="78">
        <v>-0.18164954999999999</v>
      </c>
      <c r="F16236" s="78">
        <v>-0.41162377999999999</v>
      </c>
    </row>
    <row r="16237" spans="1:6" x14ac:dyDescent="0.25">
      <c r="A16237">
        <v>16235</v>
      </c>
      <c r="B16237" t="s">
        <v>17125</v>
      </c>
      <c r="C16237" s="78">
        <v>-1.7120782999999999</v>
      </c>
      <c r="D16237" s="78">
        <v>-0.34548357000000002</v>
      </c>
      <c r="E16237" s="78">
        <v>8.0135950000000001E-3</v>
      </c>
      <c r="F16237" s="78">
        <v>-9.8413230000000008E-3</v>
      </c>
    </row>
    <row r="16238" spans="1:6" x14ac:dyDescent="0.25">
      <c r="A16238">
        <v>16236</v>
      </c>
      <c r="B16238" t="s">
        <v>17126</v>
      </c>
      <c r="C16238" s="78">
        <v>6.1390963000000003</v>
      </c>
      <c r="D16238" s="78">
        <v>-2.7764644999999999</v>
      </c>
      <c r="E16238" s="78">
        <v>-3.4390595000000003E-2</v>
      </c>
      <c r="F16238" s="78">
        <v>0.17954011</v>
      </c>
    </row>
    <row r="16239" spans="1:6" x14ac:dyDescent="0.25">
      <c r="A16239">
        <v>16237</v>
      </c>
      <c r="B16239" t="s">
        <v>17127</v>
      </c>
      <c r="C16239" s="78">
        <v>2.2000709000000001</v>
      </c>
      <c r="D16239" s="78">
        <v>1.7407193000000001</v>
      </c>
      <c r="E16239" s="78">
        <v>-8.0241129999999994E-2</v>
      </c>
      <c r="F16239" s="78">
        <v>-3.1247064000000001E-2</v>
      </c>
    </row>
    <row r="16240" spans="1:6" x14ac:dyDescent="0.25">
      <c r="A16240">
        <v>16238</v>
      </c>
      <c r="B16240" t="s">
        <v>17128</v>
      </c>
      <c r="C16240" s="78">
        <v>0.73138499999999995</v>
      </c>
      <c r="D16240" s="78">
        <v>-0.76261140000000005</v>
      </c>
      <c r="E16240" s="78">
        <v>-1.1518786E-2</v>
      </c>
      <c r="F16240" s="78">
        <v>-0.11355604</v>
      </c>
    </row>
    <row r="16241" spans="1:6" x14ac:dyDescent="0.25">
      <c r="A16241">
        <v>16239</v>
      </c>
      <c r="B16241" t="s">
        <v>17129</v>
      </c>
      <c r="C16241" s="78">
        <v>-0.20511144000000001</v>
      </c>
      <c r="D16241" s="78">
        <v>-2.0097578</v>
      </c>
      <c r="E16241" s="78">
        <v>-3.4390595000000003E-2</v>
      </c>
      <c r="F16241" s="78">
        <v>0.17954011</v>
      </c>
    </row>
    <row r="16242" spans="1:6" x14ac:dyDescent="0.25">
      <c r="A16242">
        <v>16240</v>
      </c>
      <c r="B16242" t="s">
        <v>17130</v>
      </c>
      <c r="C16242" s="78">
        <v>-0.54414340000000005</v>
      </c>
      <c r="D16242" s="78">
        <v>0.61992809999999998</v>
      </c>
      <c r="E16242" s="78">
        <v>-7.0555195000000001E-2</v>
      </c>
      <c r="F16242" s="78">
        <v>-0.10862826</v>
      </c>
    </row>
    <row r="16243" spans="1:6" x14ac:dyDescent="0.25">
      <c r="A16243">
        <v>16241</v>
      </c>
      <c r="B16243" t="s">
        <v>17131</v>
      </c>
      <c r="C16243" s="78">
        <v>-1.7685645999999999</v>
      </c>
      <c r="D16243" s="78">
        <v>-6.0386627999999998E-2</v>
      </c>
      <c r="E16243" s="78">
        <v>-6.4573266000000004E-2</v>
      </c>
      <c r="F16243" s="78">
        <v>4.9837439999999997E-2</v>
      </c>
    </row>
    <row r="16244" spans="1:6" x14ac:dyDescent="0.25">
      <c r="A16244">
        <v>16242</v>
      </c>
      <c r="B16244" t="s">
        <v>17132</v>
      </c>
      <c r="C16244" s="78">
        <v>-0.48737139000000002</v>
      </c>
      <c r="D16244" s="78">
        <v>-0.94521270000000002</v>
      </c>
      <c r="E16244" s="78">
        <v>-3.4390595000000003E-2</v>
      </c>
      <c r="F16244" s="78">
        <v>0.17954011</v>
      </c>
    </row>
    <row r="16245" spans="1:6" x14ac:dyDescent="0.25">
      <c r="A16245">
        <v>16243</v>
      </c>
      <c r="B16245" t="s">
        <v>17133</v>
      </c>
      <c r="C16245" s="78">
        <v>-0.97235340000000003</v>
      </c>
      <c r="D16245" s="78">
        <v>1.0295030000000001</v>
      </c>
      <c r="E16245" s="78">
        <v>-3.4390595000000003E-2</v>
      </c>
      <c r="F16245" s="78">
        <v>0.17954011</v>
      </c>
    </row>
    <row r="16246" spans="1:6" x14ac:dyDescent="0.25">
      <c r="A16246">
        <v>16244</v>
      </c>
      <c r="B16246" t="s">
        <v>17134</v>
      </c>
      <c r="C16246" s="78">
        <v>2.8365827000000001</v>
      </c>
      <c r="D16246" s="78">
        <v>1.3306525</v>
      </c>
      <c r="E16246" s="78">
        <v>-0.10200678000000001</v>
      </c>
      <c r="F16246" s="78">
        <v>-0.19344065999999999</v>
      </c>
    </row>
    <row r="16247" spans="1:6" x14ac:dyDescent="0.25">
      <c r="A16247">
        <v>16245</v>
      </c>
      <c r="B16247" t="s">
        <v>17135</v>
      </c>
      <c r="C16247" s="78">
        <v>-0.12751100000000001</v>
      </c>
      <c r="D16247" s="78">
        <v>-0.28296480000000002</v>
      </c>
      <c r="E16247" s="78">
        <v>4.4873430000000004E-3</v>
      </c>
      <c r="F16247" s="78">
        <v>8.7159559999999997E-2</v>
      </c>
    </row>
    <row r="16248" spans="1:6" x14ac:dyDescent="0.25">
      <c r="A16248">
        <v>16246</v>
      </c>
      <c r="B16248" t="s">
        <v>17136</v>
      </c>
      <c r="C16248" s="78">
        <v>-5.3609789999999997E-2</v>
      </c>
      <c r="D16248" s="78">
        <v>-0.8953371</v>
      </c>
      <c r="E16248" s="78">
        <v>3.8926844000000002E-2</v>
      </c>
      <c r="F16248" s="78">
        <v>7.3836319999999997E-2</v>
      </c>
    </row>
    <row r="16249" spans="1:6" x14ac:dyDescent="0.25">
      <c r="A16249">
        <v>16247</v>
      </c>
      <c r="B16249" t="s">
        <v>17137</v>
      </c>
      <c r="C16249" s="78">
        <v>1.8544750999999999</v>
      </c>
      <c r="D16249" s="78">
        <v>1.052651</v>
      </c>
      <c r="E16249" s="78">
        <v>-4.4139027999999997E-2</v>
      </c>
      <c r="F16249" s="78">
        <v>4.2264535999999998E-2</v>
      </c>
    </row>
    <row r="16250" spans="1:6" x14ac:dyDescent="0.25">
      <c r="A16250">
        <v>16248</v>
      </c>
      <c r="B16250" t="s">
        <v>17138</v>
      </c>
      <c r="C16250" s="78">
        <v>-0.53160479999999999</v>
      </c>
      <c r="D16250" s="78">
        <v>-0.19175424999999999</v>
      </c>
      <c r="E16250" s="78">
        <v>-3.9669823E-2</v>
      </c>
      <c r="F16250" s="78">
        <v>6.7068409999999995E-2</v>
      </c>
    </row>
    <row r="16251" spans="1:6" x14ac:dyDescent="0.25">
      <c r="A16251">
        <v>16249</v>
      </c>
      <c r="B16251" t="s">
        <v>17139</v>
      </c>
      <c r="C16251" s="78">
        <v>3.308937E-2</v>
      </c>
      <c r="D16251" s="78">
        <v>-0.5030751</v>
      </c>
      <c r="E16251" s="78">
        <v>-8.4234855999999997E-2</v>
      </c>
      <c r="F16251" s="78">
        <v>6.3306130000000002E-2</v>
      </c>
    </row>
    <row r="16252" spans="1:6" x14ac:dyDescent="0.25">
      <c r="A16252">
        <v>16250</v>
      </c>
      <c r="B16252" t="s">
        <v>17140</v>
      </c>
      <c r="C16252" s="78">
        <v>-8.4177940000000007E-2</v>
      </c>
      <c r="D16252" s="78">
        <v>1.3773397999999999</v>
      </c>
      <c r="E16252" s="78">
        <v>-6.2843010000000005E-2</v>
      </c>
      <c r="F16252" s="78">
        <v>5.6962930000000002E-2</v>
      </c>
    </row>
    <row r="16253" spans="1:6" x14ac:dyDescent="0.25">
      <c r="A16253">
        <v>16251</v>
      </c>
      <c r="B16253" t="s">
        <v>17141</v>
      </c>
      <c r="C16253" s="78">
        <v>-1.6614667000000001</v>
      </c>
      <c r="D16253" s="78">
        <v>-0.88782130000000004</v>
      </c>
      <c r="E16253" s="78">
        <v>-5.2542899999999997E-2</v>
      </c>
      <c r="F16253" s="78">
        <v>-5.8570832000000003E-2</v>
      </c>
    </row>
    <row r="16254" spans="1:6" x14ac:dyDescent="0.25">
      <c r="A16254">
        <v>16252</v>
      </c>
      <c r="B16254" t="s">
        <v>17142</v>
      </c>
      <c r="C16254" s="78">
        <v>-1.7804135999999999</v>
      </c>
      <c r="D16254" s="78">
        <v>1.2877023000000001</v>
      </c>
      <c r="E16254" s="78">
        <v>2.0175595</v>
      </c>
      <c r="F16254" s="78">
        <v>0.18494930000000001</v>
      </c>
    </row>
    <row r="16255" spans="1:6" x14ac:dyDescent="0.25">
      <c r="A16255">
        <v>16253</v>
      </c>
      <c r="B16255" t="s">
        <v>17143</v>
      </c>
      <c r="C16255" s="78">
        <v>1.1802634999999999</v>
      </c>
      <c r="D16255" s="78">
        <v>-1.6037412</v>
      </c>
      <c r="E16255" s="78">
        <v>-8.8409139999999997E-2</v>
      </c>
      <c r="F16255" s="78">
        <v>-1.6583278999999999E-2</v>
      </c>
    </row>
    <row r="16256" spans="1:6" x14ac:dyDescent="0.25">
      <c r="A16256">
        <v>16254</v>
      </c>
      <c r="B16256" t="s">
        <v>17144</v>
      </c>
      <c r="C16256" s="78">
        <v>0.39210507</v>
      </c>
      <c r="D16256" s="78">
        <v>-1.4370008999999999</v>
      </c>
      <c r="E16256" s="78">
        <v>-1.1013435E-2</v>
      </c>
      <c r="F16256" s="78">
        <v>-1.6839460000000001E-2</v>
      </c>
    </row>
    <row r="16257" spans="1:6" x14ac:dyDescent="0.25">
      <c r="A16257">
        <v>16255</v>
      </c>
      <c r="B16257" t="s">
        <v>17145</v>
      </c>
      <c r="C16257" s="78">
        <v>-1.6062325</v>
      </c>
      <c r="D16257" s="78">
        <v>0.36587423000000002</v>
      </c>
      <c r="E16257" s="78">
        <v>-8.6921974999999999E-2</v>
      </c>
      <c r="F16257" s="78">
        <v>9.0341270000000001E-2</v>
      </c>
    </row>
    <row r="16258" spans="1:6" x14ac:dyDescent="0.25">
      <c r="A16258">
        <v>16256</v>
      </c>
      <c r="B16258" t="s">
        <v>17146</v>
      </c>
      <c r="C16258" s="78">
        <v>0.26077357000000001</v>
      </c>
      <c r="D16258" s="78">
        <v>-0.35945369999999999</v>
      </c>
      <c r="E16258" s="78">
        <v>-9.7982630000000001E-2</v>
      </c>
      <c r="F16258" s="78">
        <v>5.7562463000000001E-2</v>
      </c>
    </row>
    <row r="16259" spans="1:6" x14ac:dyDescent="0.25">
      <c r="A16259">
        <v>16257</v>
      </c>
      <c r="B16259" t="s">
        <v>17147</v>
      </c>
      <c r="C16259" s="78">
        <v>-4.6631067999999998E-2</v>
      </c>
      <c r="D16259" s="78">
        <v>0.13745117000000001</v>
      </c>
      <c r="E16259" s="78">
        <v>-0.10574059</v>
      </c>
      <c r="F16259" s="78">
        <v>7.6624860000000003E-2</v>
      </c>
    </row>
    <row r="16260" spans="1:6" x14ac:dyDescent="0.25">
      <c r="A16260">
        <v>16258</v>
      </c>
      <c r="B16260" t="s">
        <v>17148</v>
      </c>
      <c r="C16260" s="78">
        <v>0.26493177000000001</v>
      </c>
      <c r="D16260" s="78">
        <v>0.90773190000000004</v>
      </c>
      <c r="E16260" s="78">
        <v>-4.0232509999999999E-2</v>
      </c>
      <c r="F16260" s="78">
        <v>3.019254E-2</v>
      </c>
    </row>
    <row r="16261" spans="1:6" x14ac:dyDescent="0.25">
      <c r="A16261">
        <v>16259</v>
      </c>
      <c r="B16261" t="s">
        <v>17149</v>
      </c>
      <c r="C16261" s="78">
        <v>0.27133307000000001</v>
      </c>
      <c r="D16261" s="78">
        <v>-0.39774868000000002</v>
      </c>
      <c r="E16261" s="78">
        <v>-5.4112487000000001E-2</v>
      </c>
      <c r="F16261" s="78">
        <v>2.5275499E-2</v>
      </c>
    </row>
    <row r="16262" spans="1:6" x14ac:dyDescent="0.25">
      <c r="A16262">
        <v>16260</v>
      </c>
      <c r="B16262" t="s">
        <v>17150</v>
      </c>
      <c r="C16262" s="78">
        <v>-1.0656570999999999</v>
      </c>
      <c r="D16262" s="78">
        <v>0.60791724999999996</v>
      </c>
      <c r="E16262" s="78">
        <v>-7.5495660000000006E-2</v>
      </c>
      <c r="F16262" s="78">
        <v>4.2840540000000003E-2</v>
      </c>
    </row>
    <row r="16263" spans="1:6" x14ac:dyDescent="0.25">
      <c r="A16263">
        <v>16261</v>
      </c>
      <c r="B16263" t="s">
        <v>17151</v>
      </c>
      <c r="C16263" s="78">
        <v>0.27567789999999998</v>
      </c>
      <c r="D16263" s="78">
        <v>0.19357005999999999</v>
      </c>
      <c r="E16263" s="78">
        <v>-6.6359219999999997E-2</v>
      </c>
      <c r="F16263" s="78">
        <v>2.0068914E-2</v>
      </c>
    </row>
    <row r="16264" spans="1:6" x14ac:dyDescent="0.25">
      <c r="A16264">
        <v>16262</v>
      </c>
      <c r="B16264" t="s">
        <v>17152</v>
      </c>
      <c r="C16264" s="78">
        <v>0.64583159999999995</v>
      </c>
      <c r="D16264" s="78">
        <v>0.42686047999999999</v>
      </c>
      <c r="E16264" s="78">
        <v>-3.4390595000000003E-2</v>
      </c>
      <c r="F16264" s="78">
        <v>0.17954011</v>
      </c>
    </row>
    <row r="16265" spans="1:6" x14ac:dyDescent="0.25">
      <c r="A16265">
        <v>16263</v>
      </c>
      <c r="B16265" t="s">
        <v>17153</v>
      </c>
      <c r="C16265" s="78">
        <v>1.7788816999999999</v>
      </c>
      <c r="D16265" s="78">
        <v>0.56694376000000002</v>
      </c>
      <c r="E16265" s="78">
        <v>-6.4139895000000002E-2</v>
      </c>
      <c r="F16265" s="78">
        <v>7.3283070000000006E-2</v>
      </c>
    </row>
    <row r="16266" spans="1:6" x14ac:dyDescent="0.25">
      <c r="A16266">
        <v>16264</v>
      </c>
      <c r="B16266" t="s">
        <v>17154</v>
      </c>
      <c r="C16266" s="78">
        <v>-0.18335815999999999</v>
      </c>
      <c r="D16266" s="78">
        <v>-1.0945729</v>
      </c>
      <c r="E16266" s="78">
        <v>8.9365989999999999E-3</v>
      </c>
      <c r="F16266" s="78">
        <v>-0.12511865999999999</v>
      </c>
    </row>
    <row r="16267" spans="1:6" x14ac:dyDescent="0.25">
      <c r="A16267">
        <v>16265</v>
      </c>
      <c r="B16267" t="s">
        <v>17155</v>
      </c>
      <c r="C16267" s="78">
        <v>-2.0402619999999998</v>
      </c>
      <c r="D16267" s="78">
        <v>-0.16506132000000001</v>
      </c>
      <c r="E16267" s="78">
        <v>-9.3845159999999997E-2</v>
      </c>
      <c r="F16267" s="78">
        <v>6.5896479999999993E-2</v>
      </c>
    </row>
    <row r="16268" spans="1:6" x14ac:dyDescent="0.25">
      <c r="A16268">
        <v>16266</v>
      </c>
      <c r="B16268" t="s">
        <v>17156</v>
      </c>
      <c r="C16268" s="78">
        <v>0.10078415</v>
      </c>
      <c r="D16268" s="78">
        <v>1.9748181</v>
      </c>
      <c r="E16268" s="78">
        <v>-5.5852619999999999E-2</v>
      </c>
      <c r="F16268" s="78">
        <v>3.4243985999999997E-2</v>
      </c>
    </row>
    <row r="16269" spans="1:6" x14ac:dyDescent="0.25">
      <c r="A16269">
        <v>16267</v>
      </c>
      <c r="B16269" t="s">
        <v>17157</v>
      </c>
      <c r="C16269" s="78">
        <v>-0.31020206</v>
      </c>
      <c r="D16269" s="78">
        <v>-0.10628843</v>
      </c>
      <c r="E16269" s="78">
        <v>-6.2269747E-2</v>
      </c>
      <c r="F16269" s="78">
        <v>7.2908200000000006E-2</v>
      </c>
    </row>
    <row r="16270" spans="1:6" x14ac:dyDescent="0.25">
      <c r="A16270">
        <v>16268</v>
      </c>
      <c r="B16270" t="s">
        <v>17158</v>
      </c>
      <c r="C16270" s="78">
        <v>-1.1507391</v>
      </c>
      <c r="D16270" s="78">
        <v>0.57324814999999996</v>
      </c>
      <c r="E16270" s="78">
        <v>-3.9816211999999997E-2</v>
      </c>
      <c r="F16270" s="78">
        <v>-5.1794022000000002E-2</v>
      </c>
    </row>
    <row r="16271" spans="1:6" x14ac:dyDescent="0.25">
      <c r="A16271">
        <v>16269</v>
      </c>
      <c r="B16271" t="s">
        <v>17159</v>
      </c>
      <c r="C16271" s="78">
        <v>3.4276528000000002</v>
      </c>
      <c r="D16271" s="78">
        <v>3.0744389999999999</v>
      </c>
      <c r="E16271" s="78">
        <v>-1.4424808000000001E-2</v>
      </c>
      <c r="F16271" s="78">
        <v>0.10311164</v>
      </c>
    </row>
    <row r="16272" spans="1:6" x14ac:dyDescent="0.25">
      <c r="A16272">
        <v>16270</v>
      </c>
      <c r="B16272" t="s">
        <v>17160</v>
      </c>
      <c r="C16272" s="78">
        <v>0.13551160000000001</v>
      </c>
      <c r="D16272" s="78">
        <v>0.16920276000000001</v>
      </c>
      <c r="E16272" s="78">
        <v>-0.10307063</v>
      </c>
      <c r="F16272" s="78">
        <v>-0.11681983999999999</v>
      </c>
    </row>
    <row r="16273" spans="1:6" x14ac:dyDescent="0.25">
      <c r="A16273">
        <v>16271</v>
      </c>
      <c r="B16273" t="s">
        <v>17161</v>
      </c>
      <c r="C16273" s="78">
        <v>1.4138643</v>
      </c>
      <c r="D16273" s="78">
        <v>0.85277519999999996</v>
      </c>
      <c r="E16273" s="78">
        <v>-2.1517020000000001E-2</v>
      </c>
      <c r="F16273" s="78">
        <v>4.1048527000000001E-2</v>
      </c>
    </row>
    <row r="16274" spans="1:6" x14ac:dyDescent="0.25">
      <c r="A16274">
        <v>16272</v>
      </c>
      <c r="B16274" t="s">
        <v>17162</v>
      </c>
      <c r="C16274" s="78">
        <v>-0.54880065</v>
      </c>
      <c r="D16274" s="78">
        <v>-1.4524978</v>
      </c>
      <c r="E16274" s="78">
        <v>-5.6483373000000003E-2</v>
      </c>
      <c r="F16274" s="78">
        <v>2.9055326999999999E-2</v>
      </c>
    </row>
    <row r="16275" spans="1:6" x14ac:dyDescent="0.25">
      <c r="A16275">
        <v>16273</v>
      </c>
      <c r="B16275" t="s">
        <v>17163</v>
      </c>
      <c r="C16275" s="78">
        <v>-0.40579929999999997</v>
      </c>
      <c r="D16275" s="78">
        <v>0.28139296000000003</v>
      </c>
      <c r="E16275" s="78">
        <v>6.2904420000000003E-2</v>
      </c>
      <c r="F16275" s="78">
        <v>9.7260179999999995E-3</v>
      </c>
    </row>
    <row r="16276" spans="1:6" x14ac:dyDescent="0.25">
      <c r="A16276">
        <v>16274</v>
      </c>
      <c r="B16276" t="s">
        <v>17164</v>
      </c>
      <c r="C16276" s="78">
        <v>1.5960656</v>
      </c>
      <c r="D16276" s="78">
        <v>0.79246499999999997</v>
      </c>
      <c r="E16276" s="78">
        <v>-3.4390595000000003E-2</v>
      </c>
      <c r="F16276" s="78">
        <v>0.17954011</v>
      </c>
    </row>
    <row r="16277" spans="1:6" x14ac:dyDescent="0.25">
      <c r="A16277">
        <v>16275</v>
      </c>
      <c r="B16277" t="s">
        <v>17165</v>
      </c>
      <c r="C16277" s="78">
        <v>-0.49982866999999997</v>
      </c>
      <c r="D16277" s="78">
        <v>-1.0001135000000001</v>
      </c>
      <c r="E16277" s="78">
        <v>-2.297426E-2</v>
      </c>
      <c r="F16277" s="78">
        <v>6.5186209999999994E-2</v>
      </c>
    </row>
    <row r="16278" spans="1:6" x14ac:dyDescent="0.25">
      <c r="A16278">
        <v>16276</v>
      </c>
      <c r="B16278" t="s">
        <v>17166</v>
      </c>
      <c r="C16278" s="78">
        <v>-6.8899360000000007E-2</v>
      </c>
      <c r="D16278" s="78">
        <v>-0.19203395000000001</v>
      </c>
      <c r="E16278" s="78">
        <v>-3.1555653000000003E-2</v>
      </c>
      <c r="F16278" s="78">
        <v>3.298512E-2</v>
      </c>
    </row>
    <row r="16279" spans="1:6" x14ac:dyDescent="0.25">
      <c r="A16279">
        <v>16277</v>
      </c>
      <c r="B16279" t="s">
        <v>17167</v>
      </c>
      <c r="C16279" s="78">
        <v>-2.1887547999999999</v>
      </c>
      <c r="D16279" s="78">
        <v>-0.99640225999999998</v>
      </c>
      <c r="E16279" s="78">
        <v>-2.9383263E-2</v>
      </c>
      <c r="F16279" s="78">
        <v>1.5978068000000002E-2</v>
      </c>
    </row>
    <row r="16280" spans="1:6" x14ac:dyDescent="0.25">
      <c r="A16280">
        <v>16278</v>
      </c>
      <c r="B16280" t="s">
        <v>17168</v>
      </c>
      <c r="C16280" s="78">
        <v>-0.60734390000000005</v>
      </c>
      <c r="D16280" s="78">
        <v>0.49548619999999999</v>
      </c>
      <c r="E16280" s="78">
        <v>-3.4390595000000003E-2</v>
      </c>
      <c r="F16280" s="78">
        <v>0.17954011</v>
      </c>
    </row>
    <row r="16281" spans="1:6" x14ac:dyDescent="0.25">
      <c r="A16281">
        <v>16279</v>
      </c>
      <c r="B16281" t="s">
        <v>17169</v>
      </c>
      <c r="C16281" s="78">
        <v>-1.5815897000000001</v>
      </c>
      <c r="D16281" s="78">
        <v>0.90363585999999996</v>
      </c>
      <c r="E16281" s="78">
        <v>-3.4390595000000003E-2</v>
      </c>
      <c r="F16281" s="78">
        <v>0.17954011</v>
      </c>
    </row>
    <row r="16282" spans="1:6" x14ac:dyDescent="0.25">
      <c r="A16282">
        <v>16280</v>
      </c>
      <c r="B16282" t="s">
        <v>17170</v>
      </c>
      <c r="C16282" s="78">
        <v>0.69399226000000003</v>
      </c>
      <c r="D16282" s="78">
        <v>0.64083650000000003</v>
      </c>
      <c r="E16282" s="78">
        <v>-2.6944201000000001E-2</v>
      </c>
      <c r="F16282" s="78">
        <v>0.10480202</v>
      </c>
    </row>
    <row r="16283" spans="1:6" x14ac:dyDescent="0.25">
      <c r="A16283">
        <v>16281</v>
      </c>
      <c r="B16283" t="s">
        <v>17171</v>
      </c>
      <c r="C16283" s="78">
        <v>1.0633786999999999</v>
      </c>
      <c r="D16283" s="78">
        <v>-0.57324123000000005</v>
      </c>
      <c r="E16283" s="78">
        <v>-0.108705476</v>
      </c>
      <c r="F16283" s="78">
        <v>1.0965943000000001E-2</v>
      </c>
    </row>
    <row r="16284" spans="1:6" x14ac:dyDescent="0.25">
      <c r="A16284">
        <v>16282</v>
      </c>
      <c r="B16284" t="s">
        <v>17172</v>
      </c>
      <c r="C16284" s="78">
        <v>1.3113828000000001</v>
      </c>
      <c r="D16284" s="78">
        <v>2.5164768999999998</v>
      </c>
      <c r="E16284" s="78">
        <v>-2.8510750000000001E-2</v>
      </c>
      <c r="F16284" s="78">
        <v>-4.6796665000000001E-2</v>
      </c>
    </row>
    <row r="16285" spans="1:6" x14ac:dyDescent="0.25">
      <c r="A16285">
        <v>16283</v>
      </c>
      <c r="B16285" t="s">
        <v>17173</v>
      </c>
      <c r="C16285" s="78">
        <v>1.4490312000000001</v>
      </c>
      <c r="D16285" s="78">
        <v>-3.2067408999999998</v>
      </c>
      <c r="E16285" s="78">
        <v>-4.007662E-2</v>
      </c>
      <c r="F16285" s="78">
        <v>0.101898946</v>
      </c>
    </row>
    <row r="16286" spans="1:6" x14ac:dyDescent="0.25">
      <c r="A16286">
        <v>16284</v>
      </c>
      <c r="B16286" t="s">
        <v>17174</v>
      </c>
      <c r="C16286" s="78">
        <v>-1.9395249999999999</v>
      </c>
      <c r="D16286" s="78">
        <v>0.63599055999999998</v>
      </c>
      <c r="E16286" s="78">
        <v>-6.6806190000000001E-2</v>
      </c>
      <c r="F16286" s="78">
        <v>-9.0788320000000006E-2</v>
      </c>
    </row>
    <row r="16287" spans="1:6" x14ac:dyDescent="0.25">
      <c r="A16287">
        <v>16285</v>
      </c>
      <c r="B16287" t="s">
        <v>17175</v>
      </c>
      <c r="C16287" s="78">
        <v>-0.17980589999999999</v>
      </c>
      <c r="D16287" s="78">
        <v>-1.0899489</v>
      </c>
      <c r="E16287" s="78">
        <v>6.1002242999999998E-2</v>
      </c>
      <c r="F16287" s="78">
        <v>-0.12711639999999999</v>
      </c>
    </row>
    <row r="16288" spans="1:6" x14ac:dyDescent="0.25">
      <c r="A16288">
        <v>16286</v>
      </c>
      <c r="B16288" t="s">
        <v>17176</v>
      </c>
      <c r="C16288" s="78">
        <v>1.1727970000000001</v>
      </c>
      <c r="D16288" s="78">
        <v>-0.33442994999999998</v>
      </c>
      <c r="E16288" s="78">
        <v>-5.6677221999999999E-2</v>
      </c>
      <c r="F16288" s="78">
        <v>6.0796686000000003E-2</v>
      </c>
    </row>
    <row r="16289" spans="1:6" x14ac:dyDescent="0.25">
      <c r="A16289">
        <v>16287</v>
      </c>
      <c r="B16289" t="s">
        <v>17177</v>
      </c>
      <c r="C16289" s="78">
        <v>-0.43173256999999998</v>
      </c>
      <c r="D16289" s="78">
        <v>-4.0845840000000001E-2</v>
      </c>
      <c r="E16289" s="78">
        <v>-3.4390595000000003E-2</v>
      </c>
      <c r="F16289" s="78">
        <v>0.17954011</v>
      </c>
    </row>
    <row r="16290" spans="1:6" x14ac:dyDescent="0.25">
      <c r="A16290">
        <v>16288</v>
      </c>
      <c r="B16290" t="s">
        <v>17178</v>
      </c>
      <c r="C16290" s="78">
        <v>0.46491942000000003</v>
      </c>
      <c r="D16290" s="78">
        <v>0.57436980000000004</v>
      </c>
      <c r="E16290" s="78">
        <v>-3.4390595000000003E-2</v>
      </c>
      <c r="F16290" s="78">
        <v>0.17954011</v>
      </c>
    </row>
    <row r="16291" spans="1:6" x14ac:dyDescent="0.25">
      <c r="A16291">
        <v>16289</v>
      </c>
      <c r="B16291" t="s">
        <v>17179</v>
      </c>
      <c r="C16291" s="78">
        <v>1.8597268</v>
      </c>
      <c r="D16291" s="78">
        <v>0.43991595999999999</v>
      </c>
      <c r="E16291" s="78">
        <v>4.3482321999999997E-2</v>
      </c>
      <c r="F16291" s="78">
        <v>-0.12164636</v>
      </c>
    </row>
    <row r="16292" spans="1:6" x14ac:dyDescent="0.25">
      <c r="A16292">
        <v>16290</v>
      </c>
      <c r="B16292" t="s">
        <v>17180</v>
      </c>
      <c r="C16292" s="78">
        <v>-1.3015325</v>
      </c>
      <c r="D16292" s="78">
        <v>-1.2225059</v>
      </c>
      <c r="E16292" s="78">
        <v>3.3710189999999998E-3</v>
      </c>
      <c r="F16292" s="78">
        <v>4.3928905999999997E-2</v>
      </c>
    </row>
    <row r="16293" spans="1:6" x14ac:dyDescent="0.25">
      <c r="A16293">
        <v>16291</v>
      </c>
      <c r="B16293" t="s">
        <v>17181</v>
      </c>
      <c r="C16293" s="78">
        <v>-1.1259920999999999</v>
      </c>
      <c r="D16293" s="78">
        <v>-0.96746874000000005</v>
      </c>
      <c r="E16293" s="78">
        <v>-4.9213739999999999E-2</v>
      </c>
      <c r="F16293" s="78">
        <v>4.9407004999999997E-2</v>
      </c>
    </row>
    <row r="16294" spans="1:6" x14ac:dyDescent="0.25">
      <c r="A16294">
        <v>16292</v>
      </c>
      <c r="B16294" t="s">
        <v>17182</v>
      </c>
      <c r="C16294" s="78">
        <v>3.0056645999999998</v>
      </c>
      <c r="D16294" s="78">
        <v>2.0355012000000001</v>
      </c>
      <c r="E16294" s="78">
        <v>-4.8363928E-2</v>
      </c>
      <c r="F16294" s="78">
        <v>9.3809569999999995E-2</v>
      </c>
    </row>
    <row r="16295" spans="1:6" x14ac:dyDescent="0.25">
      <c r="A16295">
        <v>16293</v>
      </c>
      <c r="B16295" t="s">
        <v>17183</v>
      </c>
      <c r="C16295" s="78">
        <v>-2.2754083000000001</v>
      </c>
      <c r="D16295" s="78">
        <v>-0.15378943</v>
      </c>
      <c r="E16295" s="78">
        <v>6.0579213999999999E-2</v>
      </c>
      <c r="F16295" s="78">
        <v>-0.11427574</v>
      </c>
    </row>
    <row r="16296" spans="1:6" x14ac:dyDescent="0.25">
      <c r="A16296">
        <v>16294</v>
      </c>
      <c r="B16296" t="s">
        <v>17184</v>
      </c>
      <c r="C16296" s="78">
        <v>6.9048494000000002E-2</v>
      </c>
      <c r="D16296" s="78">
        <v>-0.44854143000000002</v>
      </c>
      <c r="E16296" s="78">
        <v>0.20572520999999999</v>
      </c>
      <c r="F16296" s="78">
        <v>-2.400747E-2</v>
      </c>
    </row>
    <row r="16297" spans="1:6" x14ac:dyDescent="0.25">
      <c r="A16297">
        <v>16295</v>
      </c>
      <c r="B16297" t="s">
        <v>17185</v>
      </c>
      <c r="C16297" s="78">
        <v>-0.66119490000000003</v>
      </c>
      <c r="D16297" s="78">
        <v>0.5393464</v>
      </c>
      <c r="E16297" s="78">
        <v>-2.5664533999999999E-2</v>
      </c>
      <c r="F16297" s="78">
        <v>-7.6356230000000002E-3</v>
      </c>
    </row>
    <row r="16298" spans="1:6" x14ac:dyDescent="0.25">
      <c r="A16298">
        <v>16296</v>
      </c>
      <c r="B16298" t="s">
        <v>17186</v>
      </c>
      <c r="C16298" s="78">
        <v>-1.6288393000000001</v>
      </c>
      <c r="D16298" s="78">
        <v>0.29234690000000002</v>
      </c>
      <c r="E16298" s="78">
        <v>-6.0941290000000002E-2</v>
      </c>
      <c r="F16298" s="78">
        <v>7.9530865000000006E-2</v>
      </c>
    </row>
    <row r="16299" spans="1:6" x14ac:dyDescent="0.25">
      <c r="A16299">
        <v>16297</v>
      </c>
      <c r="B16299" t="s">
        <v>17187</v>
      </c>
      <c r="C16299" s="78">
        <v>-0.59129900000000002</v>
      </c>
      <c r="D16299" s="78">
        <v>-0.55180119999999999</v>
      </c>
      <c r="E16299" s="78">
        <v>-2.3467354000000001E-3</v>
      </c>
      <c r="F16299" s="78">
        <v>-0.28992504000000002</v>
      </c>
    </row>
    <row r="16300" spans="1:6" x14ac:dyDescent="0.25">
      <c r="A16300">
        <v>16298</v>
      </c>
      <c r="B16300" t="s">
        <v>17188</v>
      </c>
      <c r="C16300" s="78">
        <v>1.1439736</v>
      </c>
      <c r="D16300" s="78">
        <v>1.0206957999999999</v>
      </c>
      <c r="E16300" s="78">
        <v>-8.2022120000000004E-2</v>
      </c>
      <c r="F16300" s="78">
        <v>0.10843538</v>
      </c>
    </row>
    <row r="16301" spans="1:6" x14ac:dyDescent="0.25">
      <c r="A16301">
        <v>16299</v>
      </c>
      <c r="B16301" t="s">
        <v>17189</v>
      </c>
      <c r="C16301" s="78">
        <v>-0.65716980000000003</v>
      </c>
      <c r="D16301" s="78">
        <v>0.32053893999999999</v>
      </c>
      <c r="E16301" s="78">
        <v>-9.0191439999999998E-3</v>
      </c>
      <c r="F16301" s="78">
        <v>5.2040369999999999E-3</v>
      </c>
    </row>
    <row r="16302" spans="1:6" x14ac:dyDescent="0.25">
      <c r="A16302">
        <v>16300</v>
      </c>
      <c r="B16302" t="s">
        <v>17190</v>
      </c>
      <c r="C16302" s="78">
        <v>-1.8776809999999999</v>
      </c>
      <c r="D16302" s="78">
        <v>0.26278305000000002</v>
      </c>
      <c r="E16302" s="78">
        <v>-3.4390595000000003E-2</v>
      </c>
      <c r="F16302" s="78">
        <v>0.17954011</v>
      </c>
    </row>
    <row r="16303" spans="1:6" x14ac:dyDescent="0.25">
      <c r="A16303">
        <v>16301</v>
      </c>
      <c r="B16303" t="s">
        <v>17191</v>
      </c>
      <c r="C16303" s="78">
        <v>-0.52061515999999997</v>
      </c>
      <c r="D16303" s="78">
        <v>1.2250133000000001</v>
      </c>
      <c r="E16303" s="78">
        <v>-0.10600345</v>
      </c>
      <c r="F16303" s="78">
        <v>2.3920431999999998E-2</v>
      </c>
    </row>
    <row r="16304" spans="1:6" x14ac:dyDescent="0.25">
      <c r="A16304">
        <v>16302</v>
      </c>
      <c r="B16304" t="s">
        <v>17192</v>
      </c>
      <c r="C16304" s="78">
        <v>-2.1739630000000001</v>
      </c>
      <c r="D16304" s="78">
        <v>2.2175090000000002</v>
      </c>
      <c r="E16304" s="78">
        <v>-3.4390595000000003E-2</v>
      </c>
      <c r="F16304" s="78">
        <v>0.17954011</v>
      </c>
    </row>
    <row r="16305" spans="1:6" x14ac:dyDescent="0.25">
      <c r="A16305">
        <v>16303</v>
      </c>
      <c r="B16305" t="s">
        <v>17193</v>
      </c>
      <c r="C16305" s="78">
        <v>-0.82538639999999996</v>
      </c>
      <c r="D16305" s="78">
        <v>1.7584812999999999</v>
      </c>
      <c r="E16305" s="78">
        <v>-8.6883150000000006E-2</v>
      </c>
      <c r="F16305" s="78">
        <v>4.6033650000000002E-2</v>
      </c>
    </row>
    <row r="16306" spans="1:6" x14ac:dyDescent="0.25">
      <c r="A16306">
        <v>16304</v>
      </c>
      <c r="B16306" t="s">
        <v>17194</v>
      </c>
      <c r="C16306" s="78">
        <v>3.3646066000000001</v>
      </c>
      <c r="D16306" s="78">
        <v>-2.4505205000000001</v>
      </c>
      <c r="E16306" s="78">
        <v>-4.641439E-2</v>
      </c>
      <c r="F16306" s="78">
        <v>-3.6804676000000001E-2</v>
      </c>
    </row>
    <row r="16307" spans="1:6" x14ac:dyDescent="0.25">
      <c r="A16307">
        <v>16305</v>
      </c>
      <c r="B16307" t="s">
        <v>17195</v>
      </c>
      <c r="C16307" s="78">
        <v>-0.30995464</v>
      </c>
      <c r="D16307" s="78">
        <v>1.2342508999999999</v>
      </c>
      <c r="E16307" s="78">
        <v>-8.2713679999999998E-2</v>
      </c>
      <c r="F16307" s="78">
        <v>0.111396074</v>
      </c>
    </row>
    <row r="16308" spans="1:6" x14ac:dyDescent="0.25">
      <c r="A16308">
        <v>16306</v>
      </c>
      <c r="B16308" t="s">
        <v>17196</v>
      </c>
      <c r="C16308" s="78">
        <v>-0.26869317999999998</v>
      </c>
      <c r="D16308" s="78">
        <v>0.52593129999999999</v>
      </c>
      <c r="E16308" s="78">
        <v>-3.5260594999999999E-2</v>
      </c>
      <c r="F16308" s="78">
        <v>-1.8179595E-2</v>
      </c>
    </row>
    <row r="16309" spans="1:6" x14ac:dyDescent="0.25">
      <c r="A16309">
        <v>16307</v>
      </c>
      <c r="B16309" t="s">
        <v>17197</v>
      </c>
      <c r="C16309" s="78">
        <v>0.95738420000000002</v>
      </c>
      <c r="D16309" s="78">
        <v>1.4291636999999999</v>
      </c>
      <c r="E16309" s="78">
        <v>-3.4390595000000003E-2</v>
      </c>
      <c r="F16309" s="78">
        <v>0.17954011</v>
      </c>
    </row>
    <row r="16310" spans="1:6" x14ac:dyDescent="0.25">
      <c r="A16310">
        <v>16308</v>
      </c>
      <c r="B16310" t="s">
        <v>17198</v>
      </c>
      <c r="C16310" s="78">
        <v>0.19225951999999999</v>
      </c>
      <c r="D16310" s="78">
        <v>-2.1097497999999999</v>
      </c>
      <c r="E16310" s="78">
        <v>-4.4585020000000003E-2</v>
      </c>
      <c r="F16310" s="78">
        <v>-6.6342995000000002E-2</v>
      </c>
    </row>
    <row r="16311" spans="1:6" x14ac:dyDescent="0.25">
      <c r="A16311">
        <v>16309</v>
      </c>
      <c r="B16311" t="s">
        <v>17199</v>
      </c>
      <c r="C16311" s="78">
        <v>-1.7010095000000001</v>
      </c>
      <c r="D16311" s="78">
        <v>0.24007396</v>
      </c>
      <c r="E16311" s="78">
        <v>9.1710539999999993E-2</v>
      </c>
      <c r="F16311" s="78">
        <v>-0.2770434</v>
      </c>
    </row>
    <row r="16312" spans="1:6" x14ac:dyDescent="0.25">
      <c r="A16312">
        <v>16310</v>
      </c>
      <c r="B16312" t="s">
        <v>17200</v>
      </c>
      <c r="C16312" s="78">
        <v>-0.15257445</v>
      </c>
      <c r="D16312" s="78">
        <v>-1.108439</v>
      </c>
      <c r="E16312" s="78">
        <v>-5.5759493E-2</v>
      </c>
      <c r="F16312" s="78">
        <v>8.5741570000000003E-2</v>
      </c>
    </row>
    <row r="16313" spans="1:6" x14ac:dyDescent="0.25">
      <c r="A16313">
        <v>16311</v>
      </c>
      <c r="B16313" t="s">
        <v>17201</v>
      </c>
      <c r="C16313" s="78">
        <v>-1.4412837999999999</v>
      </c>
      <c r="D16313" s="78">
        <v>0.27579799999999999</v>
      </c>
      <c r="E16313" s="78">
        <v>-6.3993886E-2</v>
      </c>
      <c r="F16313" s="78">
        <v>7.6588509999999999E-2</v>
      </c>
    </row>
    <row r="16314" spans="1:6" x14ac:dyDescent="0.25">
      <c r="A16314">
        <v>16312</v>
      </c>
      <c r="B16314" t="s">
        <v>17202</v>
      </c>
      <c r="C16314" s="78">
        <v>0.63651290000000005</v>
      </c>
      <c r="D16314" s="78">
        <v>-0.81767464000000001</v>
      </c>
      <c r="E16314" s="78">
        <v>-3.4390595000000003E-2</v>
      </c>
      <c r="F16314" s="78">
        <v>0.17954011</v>
      </c>
    </row>
    <row r="16315" spans="1:6" x14ac:dyDescent="0.25">
      <c r="A16315">
        <v>16313</v>
      </c>
      <c r="B16315" t="s">
        <v>17203</v>
      </c>
      <c r="C16315" s="78">
        <v>-2.6440597000000001</v>
      </c>
      <c r="D16315" s="78">
        <v>-2.1075176999999998</v>
      </c>
      <c r="E16315" s="78">
        <v>-4.1509360000000002E-2</v>
      </c>
      <c r="F16315" s="78">
        <v>-2.6097074000000001E-2</v>
      </c>
    </row>
    <row r="16316" spans="1:6" x14ac:dyDescent="0.25">
      <c r="A16316">
        <v>16314</v>
      </c>
      <c r="B16316" t="s">
        <v>17204</v>
      </c>
      <c r="C16316" s="78">
        <v>-1.1864288999999999</v>
      </c>
      <c r="D16316" s="78">
        <v>-1.3026792</v>
      </c>
      <c r="E16316" s="78">
        <v>-3.4390595000000003E-2</v>
      </c>
      <c r="F16316" s="78">
        <v>0.17954011</v>
      </c>
    </row>
    <row r="16317" spans="1:6" x14ac:dyDescent="0.25">
      <c r="A16317">
        <v>16315</v>
      </c>
      <c r="B16317" t="s">
        <v>17205</v>
      </c>
      <c r="C16317" s="78">
        <v>-0.69486314000000005</v>
      </c>
      <c r="D16317" s="78">
        <v>0.82545270000000004</v>
      </c>
      <c r="E16317" s="78">
        <v>-1.1426611E-2</v>
      </c>
      <c r="F16317" s="78">
        <v>-9.7210870000000005E-2</v>
      </c>
    </row>
    <row r="16318" spans="1:6" x14ac:dyDescent="0.25">
      <c r="A16318">
        <v>16316</v>
      </c>
      <c r="B16318" t="s">
        <v>17206</v>
      </c>
      <c r="C16318" s="78">
        <v>-2.0313075</v>
      </c>
      <c r="D16318" s="78">
        <v>-1.1293006000000001</v>
      </c>
      <c r="E16318" s="78">
        <v>-2.9890716000000001E-2</v>
      </c>
      <c r="F16318" s="78">
        <v>-0.26054310000000003</v>
      </c>
    </row>
    <row r="16319" spans="1:6" x14ac:dyDescent="0.25">
      <c r="A16319">
        <v>16317</v>
      </c>
      <c r="B16319" t="s">
        <v>17207</v>
      </c>
      <c r="C16319" s="78">
        <v>-0.39961609999999997</v>
      </c>
      <c r="D16319" s="78">
        <v>1.0694058</v>
      </c>
      <c r="E16319" s="78">
        <v>-4.7054014999999998E-2</v>
      </c>
      <c r="F16319" s="78">
        <v>0.13054156</v>
      </c>
    </row>
    <row r="16320" spans="1:6" x14ac:dyDescent="0.25">
      <c r="A16320">
        <v>16318</v>
      </c>
      <c r="B16320" t="s">
        <v>17208</v>
      </c>
      <c r="C16320" s="78">
        <v>3.2877057000000001</v>
      </c>
      <c r="D16320" s="78">
        <v>2.8453488</v>
      </c>
      <c r="E16320" s="78">
        <v>-7.1212776000000005E-2</v>
      </c>
      <c r="F16320" s="78">
        <v>-4.3476358E-2</v>
      </c>
    </row>
    <row r="16321" spans="1:6" x14ac:dyDescent="0.25">
      <c r="A16321">
        <v>16319</v>
      </c>
      <c r="B16321" t="s">
        <v>17209</v>
      </c>
      <c r="C16321" s="78">
        <v>0.66020559999999995</v>
      </c>
      <c r="D16321" s="78">
        <v>-8.0895333999999999E-2</v>
      </c>
      <c r="E16321" s="78">
        <v>-0.10316907</v>
      </c>
      <c r="F16321" s="78">
        <v>5.7433440000000002E-2</v>
      </c>
    </row>
    <row r="16322" spans="1:6" x14ac:dyDescent="0.25">
      <c r="A16322">
        <v>16320</v>
      </c>
      <c r="B16322" t="s">
        <v>17210</v>
      </c>
      <c r="C16322" s="78">
        <v>-0.48469925000000003</v>
      </c>
      <c r="D16322" s="78">
        <v>1.6655591999999999</v>
      </c>
      <c r="E16322" s="78">
        <v>-0.10928416000000001</v>
      </c>
      <c r="F16322" s="78">
        <v>-7.9718189999999994E-2</v>
      </c>
    </row>
    <row r="16323" spans="1:6" x14ac:dyDescent="0.25">
      <c r="A16323">
        <v>16321</v>
      </c>
      <c r="B16323" t="s">
        <v>17211</v>
      </c>
      <c r="C16323" s="78">
        <v>1.5897809000000001</v>
      </c>
      <c r="D16323" s="78">
        <v>-0.17186636</v>
      </c>
      <c r="E16323" s="78">
        <v>-1.3372451E-3</v>
      </c>
      <c r="F16323" s="78">
        <v>5.4973877999999997E-2</v>
      </c>
    </row>
    <row r="16324" spans="1:6" x14ac:dyDescent="0.25">
      <c r="A16324">
        <v>16322</v>
      </c>
      <c r="B16324" t="s">
        <v>17212</v>
      </c>
      <c r="C16324" s="78">
        <v>0.17246541000000001</v>
      </c>
      <c r="D16324" s="78">
        <v>-6.1868906000000001E-2</v>
      </c>
      <c r="E16324" s="78">
        <v>0.10261501000000001</v>
      </c>
      <c r="F16324" s="78">
        <v>-0.37835829999999998</v>
      </c>
    </row>
    <row r="16325" spans="1:6" x14ac:dyDescent="0.25">
      <c r="A16325">
        <v>16323</v>
      </c>
      <c r="B16325" t="s">
        <v>17213</v>
      </c>
      <c r="C16325" s="78">
        <v>-1.1571794</v>
      </c>
      <c r="D16325" s="78">
        <v>-1.6125748</v>
      </c>
      <c r="E16325" s="78">
        <v>0.12462245</v>
      </c>
      <c r="F16325" s="78">
        <v>-0.27713012999999997</v>
      </c>
    </row>
    <row r="16326" spans="1:6" x14ac:dyDescent="0.25">
      <c r="A16326">
        <v>16324</v>
      </c>
      <c r="B16326" t="s">
        <v>7527</v>
      </c>
      <c r="C16326" s="78">
        <v>-0.80813840000000003</v>
      </c>
      <c r="D16326" s="78">
        <v>-1.3688707</v>
      </c>
      <c r="E16326" s="78">
        <v>-3.4390595000000003E-2</v>
      </c>
      <c r="F16326" s="78">
        <v>0.17954011</v>
      </c>
    </row>
    <row r="16327" spans="1:6" x14ac:dyDescent="0.25">
      <c r="A16327">
        <v>16325</v>
      </c>
      <c r="B16327" t="s">
        <v>17214</v>
      </c>
      <c r="C16327" s="78">
        <v>1.0597907</v>
      </c>
      <c r="D16327" s="78">
        <v>1.1621317</v>
      </c>
      <c r="E16327" s="78">
        <v>-3.4390595000000003E-2</v>
      </c>
      <c r="F16327" s="78">
        <v>0.17954011</v>
      </c>
    </row>
    <row r="16328" spans="1:6" x14ac:dyDescent="0.25">
      <c r="A16328">
        <v>16326</v>
      </c>
      <c r="B16328" t="s">
        <v>17215</v>
      </c>
      <c r="C16328" s="78">
        <v>1.1979356000000001</v>
      </c>
      <c r="D16328" s="78">
        <v>-0.76073515000000003</v>
      </c>
      <c r="E16328" s="78">
        <v>-7.8769930000000002E-2</v>
      </c>
      <c r="F16328" s="78">
        <v>-1.0125189999999999E-2</v>
      </c>
    </row>
    <row r="16329" spans="1:6" x14ac:dyDescent="0.25">
      <c r="A16329">
        <v>16327</v>
      </c>
      <c r="B16329" t="s">
        <v>17216</v>
      </c>
      <c r="C16329" s="78">
        <v>-1.3142384</v>
      </c>
      <c r="D16329" s="78">
        <v>-0.83791150000000003</v>
      </c>
      <c r="E16329" s="78">
        <v>-6.5370490000000003E-2</v>
      </c>
      <c r="F16329" s="78">
        <v>-7.3063390000000006E-2</v>
      </c>
    </row>
    <row r="16330" spans="1:6" x14ac:dyDescent="0.25">
      <c r="A16330">
        <v>16328</v>
      </c>
      <c r="B16330" t="s">
        <v>17217</v>
      </c>
      <c r="C16330" s="78">
        <v>-0.48042098</v>
      </c>
      <c r="D16330" s="78">
        <v>0.84065557000000002</v>
      </c>
      <c r="E16330" s="78">
        <v>-3.887533E-2</v>
      </c>
      <c r="F16330" s="78">
        <v>-5.1908493E-2</v>
      </c>
    </row>
    <row r="16331" spans="1:6" x14ac:dyDescent="0.25">
      <c r="A16331">
        <v>16329</v>
      </c>
      <c r="B16331" t="s">
        <v>17218</v>
      </c>
      <c r="C16331" s="78">
        <v>1.5083297</v>
      </c>
      <c r="D16331" s="78">
        <v>-1.5384233</v>
      </c>
      <c r="E16331" s="78">
        <v>-3.1574643999999999E-2</v>
      </c>
      <c r="F16331" s="78">
        <v>3.6585987E-2</v>
      </c>
    </row>
    <row r="16332" spans="1:6" x14ac:dyDescent="0.25">
      <c r="A16332">
        <v>16330</v>
      </c>
      <c r="B16332" t="s">
        <v>17219</v>
      </c>
      <c r="C16332" s="78">
        <v>1.5456859000000001</v>
      </c>
      <c r="D16332" s="78">
        <v>-0.62743890000000002</v>
      </c>
      <c r="E16332" s="78">
        <v>-6.5154105000000004E-2</v>
      </c>
      <c r="F16332" s="78">
        <v>7.9039600000000002E-2</v>
      </c>
    </row>
    <row r="16333" spans="1:6" x14ac:dyDescent="0.25">
      <c r="A16333">
        <v>16331</v>
      </c>
      <c r="B16333" t="s">
        <v>17220</v>
      </c>
      <c r="C16333" s="78">
        <v>-0.67714810000000003</v>
      </c>
      <c r="D16333" s="78">
        <v>-2.3639242999999999</v>
      </c>
      <c r="E16333" s="78">
        <v>-7.7630519999999995E-2</v>
      </c>
      <c r="F16333" s="78">
        <v>0.10102344000000001</v>
      </c>
    </row>
    <row r="16334" spans="1:6" x14ac:dyDescent="0.25">
      <c r="A16334">
        <v>16332</v>
      </c>
      <c r="B16334" t="s">
        <v>17221</v>
      </c>
      <c r="C16334" s="78">
        <v>3.4031943999999998</v>
      </c>
      <c r="D16334" s="78">
        <v>1.9309102</v>
      </c>
      <c r="E16334" s="78">
        <v>-6.7156270000000004E-2</v>
      </c>
      <c r="F16334" s="78">
        <v>-3.5101413999999997E-2</v>
      </c>
    </row>
    <row r="16335" spans="1:6" x14ac:dyDescent="0.25">
      <c r="A16335">
        <v>16333</v>
      </c>
      <c r="B16335" t="s">
        <v>17222</v>
      </c>
      <c r="C16335" s="78">
        <v>8.5766640000000005E-2</v>
      </c>
      <c r="D16335" s="78">
        <v>-7.0930720000000003E-2</v>
      </c>
      <c r="E16335" s="78">
        <v>-3.4390595000000003E-2</v>
      </c>
      <c r="F16335" s="78">
        <v>0.17954011</v>
      </c>
    </row>
    <row r="16336" spans="1:6" x14ac:dyDescent="0.25">
      <c r="A16336">
        <v>16334</v>
      </c>
      <c r="B16336" t="s">
        <v>17223</v>
      </c>
      <c r="C16336" s="78">
        <v>3.6294439999999999</v>
      </c>
      <c r="D16336" s="78">
        <v>-1.6061753999999999</v>
      </c>
      <c r="E16336" s="78">
        <v>-8.4791809999999995E-2</v>
      </c>
      <c r="F16336" s="78">
        <v>3.1647160000000001E-2</v>
      </c>
    </row>
    <row r="16337" spans="1:6" x14ac:dyDescent="0.25">
      <c r="A16337">
        <v>16335</v>
      </c>
      <c r="B16337" t="s">
        <v>17224</v>
      </c>
      <c r="C16337" s="78">
        <v>9.2629400000000001E-2</v>
      </c>
      <c r="D16337" s="78">
        <v>-1.7302211999999999</v>
      </c>
      <c r="E16337" s="78">
        <v>-3.3658206000000003E-2</v>
      </c>
      <c r="F16337" s="78">
        <v>5.8371856999999999E-2</v>
      </c>
    </row>
    <row r="16338" spans="1:6" x14ac:dyDescent="0.25">
      <c r="A16338">
        <v>16336</v>
      </c>
      <c r="B16338" t="s">
        <v>17225</v>
      </c>
      <c r="C16338" s="78">
        <v>-1.0289881999999999</v>
      </c>
      <c r="D16338" s="78">
        <v>-3.2398783999999998</v>
      </c>
      <c r="E16338" s="78">
        <v>-0.121714115</v>
      </c>
      <c r="F16338" s="78">
        <v>-0.16345931999999999</v>
      </c>
    </row>
    <row r="16339" spans="1:6" x14ac:dyDescent="0.25">
      <c r="A16339">
        <v>16337</v>
      </c>
      <c r="B16339" t="s">
        <v>17226</v>
      </c>
      <c r="C16339" s="78">
        <v>1.2280475</v>
      </c>
      <c r="D16339" s="78">
        <v>-0.76004150000000004</v>
      </c>
      <c r="E16339" s="78">
        <v>-5.5734819999999997E-2</v>
      </c>
      <c r="F16339" s="78">
        <v>7.1611254999999999E-2</v>
      </c>
    </row>
    <row r="16340" spans="1:6" x14ac:dyDescent="0.25">
      <c r="A16340">
        <v>16338</v>
      </c>
      <c r="B16340" t="s">
        <v>17227</v>
      </c>
      <c r="C16340" s="78">
        <v>-1.06257</v>
      </c>
      <c r="D16340" s="78">
        <v>-0.10761461</v>
      </c>
      <c r="E16340" s="78">
        <v>-3.4390595000000003E-2</v>
      </c>
      <c r="F16340" s="78">
        <v>0.17954011</v>
      </c>
    </row>
    <row r="16341" spans="1:6" x14ac:dyDescent="0.25">
      <c r="A16341">
        <v>16339</v>
      </c>
      <c r="B16341" t="s">
        <v>17228</v>
      </c>
      <c r="C16341" s="78">
        <v>1.1735405999999999</v>
      </c>
      <c r="D16341" s="78">
        <v>2.2999684999999999</v>
      </c>
      <c r="E16341" s="78">
        <v>5.8217607000000003E-3</v>
      </c>
      <c r="F16341" s="78">
        <v>-0.10915597</v>
      </c>
    </row>
    <row r="16342" spans="1:6" x14ac:dyDescent="0.25">
      <c r="A16342">
        <v>16340</v>
      </c>
      <c r="B16342" t="s">
        <v>17229</v>
      </c>
      <c r="C16342" s="78">
        <v>-2.6991285999999999</v>
      </c>
      <c r="D16342" s="78">
        <v>-0.46721938000000002</v>
      </c>
      <c r="E16342" s="78">
        <v>-6.0202843999999998E-2</v>
      </c>
      <c r="F16342" s="78">
        <v>9.5958224999999994E-2</v>
      </c>
    </row>
    <row r="16343" spans="1:6" x14ac:dyDescent="0.25">
      <c r="A16343">
        <v>16341</v>
      </c>
      <c r="B16343" t="s">
        <v>17230</v>
      </c>
      <c r="C16343" s="78">
        <v>-1.5044371000000001</v>
      </c>
      <c r="D16343" s="78">
        <v>-1.2565234000000001</v>
      </c>
      <c r="E16343" s="78">
        <v>-5.0881467999999999E-2</v>
      </c>
      <c r="F16343" s="78">
        <v>9.4925250000000003E-2</v>
      </c>
    </row>
    <row r="16344" spans="1:6" x14ac:dyDescent="0.25">
      <c r="A16344">
        <v>16342</v>
      </c>
      <c r="B16344" t="s">
        <v>17231</v>
      </c>
      <c r="C16344" s="78">
        <v>3.7513000000000001</v>
      </c>
      <c r="D16344" s="78">
        <v>-3.7692960000000002</v>
      </c>
      <c r="E16344" s="78">
        <v>-5.8225513E-2</v>
      </c>
      <c r="F16344" s="78">
        <v>2.7539432000000001E-3</v>
      </c>
    </row>
    <row r="16345" spans="1:6" x14ac:dyDescent="0.25">
      <c r="A16345">
        <v>16343</v>
      </c>
      <c r="B16345" t="s">
        <v>17232</v>
      </c>
      <c r="C16345" s="78">
        <v>-8.0885020000000002E-2</v>
      </c>
      <c r="D16345" s="78">
        <v>-6.3001453999999998E-2</v>
      </c>
      <c r="E16345" s="78">
        <v>-5.4720417E-2</v>
      </c>
      <c r="F16345" s="78">
        <v>-0.18076903999999999</v>
      </c>
    </row>
    <row r="16346" spans="1:6" x14ac:dyDescent="0.25">
      <c r="A16346">
        <v>16344</v>
      </c>
      <c r="B16346" t="s">
        <v>17233</v>
      </c>
      <c r="C16346" s="78">
        <v>-0.72380893999999996</v>
      </c>
      <c r="D16346" s="78">
        <v>0.54581310000000005</v>
      </c>
      <c r="E16346" s="78">
        <v>-6.0012817000000003E-2</v>
      </c>
      <c r="F16346" s="78">
        <v>-7.0611164000000004E-2</v>
      </c>
    </row>
    <row r="16347" spans="1:6" x14ac:dyDescent="0.25">
      <c r="A16347">
        <v>16345</v>
      </c>
      <c r="B16347" t="s">
        <v>17234</v>
      </c>
      <c r="C16347" s="78">
        <v>0.44121662</v>
      </c>
      <c r="D16347" s="78">
        <v>-1.7718773000000001</v>
      </c>
      <c r="E16347" s="78">
        <v>-7.9728839999999995E-2</v>
      </c>
      <c r="F16347" s="78">
        <v>6.6019709999999995E-2</v>
      </c>
    </row>
    <row r="16348" spans="1:6" x14ac:dyDescent="0.25">
      <c r="A16348">
        <v>16346</v>
      </c>
      <c r="B16348" t="s">
        <v>17235</v>
      </c>
      <c r="C16348" s="78">
        <v>-1.5329036</v>
      </c>
      <c r="D16348" s="78">
        <v>0.18129948000000001</v>
      </c>
      <c r="E16348" s="78">
        <v>-0.10227071</v>
      </c>
      <c r="F16348" s="78">
        <v>1.439032E-2</v>
      </c>
    </row>
    <row r="16349" spans="1:6" x14ac:dyDescent="0.25">
      <c r="A16349">
        <v>16347</v>
      </c>
      <c r="B16349" t="s">
        <v>17236</v>
      </c>
      <c r="C16349" s="78">
        <v>5.5059820000000002E-2</v>
      </c>
      <c r="D16349" s="78">
        <v>-2.39317</v>
      </c>
      <c r="E16349" s="78">
        <v>-0.14631526</v>
      </c>
      <c r="F16349" s="78">
        <v>-0.18234233999999999</v>
      </c>
    </row>
    <row r="16350" spans="1:6" x14ac:dyDescent="0.25">
      <c r="A16350">
        <v>16348</v>
      </c>
      <c r="B16350" t="s">
        <v>17237</v>
      </c>
      <c r="C16350" s="78">
        <v>8.8453560000000001E-2</v>
      </c>
      <c r="D16350" s="78">
        <v>-0.28671681999999998</v>
      </c>
      <c r="E16350" s="78">
        <v>-5.4259865999999997E-2</v>
      </c>
      <c r="F16350" s="78">
        <v>-9.0450119999999995E-2</v>
      </c>
    </row>
    <row r="16351" spans="1:6" x14ac:dyDescent="0.25">
      <c r="A16351">
        <v>16349</v>
      </c>
      <c r="B16351" t="s">
        <v>17238</v>
      </c>
      <c r="C16351" s="78">
        <v>0.22734776000000001</v>
      </c>
      <c r="D16351" s="78">
        <v>0.32250810000000002</v>
      </c>
      <c r="E16351" s="78">
        <v>-3.4390595000000003E-2</v>
      </c>
      <c r="F16351" s="78">
        <v>0.17954011</v>
      </c>
    </row>
    <row r="16352" spans="1:6" x14ac:dyDescent="0.25">
      <c r="A16352">
        <v>16350</v>
      </c>
      <c r="B16352" t="s">
        <v>17239</v>
      </c>
      <c r="C16352" s="78">
        <v>8.8708549999999997E-2</v>
      </c>
      <c r="D16352" s="78">
        <v>0.89097610000000005</v>
      </c>
      <c r="E16352" s="78">
        <v>-3.4390595000000003E-2</v>
      </c>
      <c r="F16352" s="78">
        <v>0.17954011</v>
      </c>
    </row>
    <row r="16353" spans="1:6" x14ac:dyDescent="0.25">
      <c r="A16353">
        <v>16351</v>
      </c>
      <c r="B16353" t="s">
        <v>17240</v>
      </c>
      <c r="C16353" s="78">
        <v>1.5018511000000001</v>
      </c>
      <c r="D16353" s="78">
        <v>0.32488939999999999</v>
      </c>
      <c r="E16353" s="78">
        <v>-3.4390595000000003E-2</v>
      </c>
      <c r="F16353" s="78">
        <v>0.17954011</v>
      </c>
    </row>
    <row r="16354" spans="1:6" x14ac:dyDescent="0.25">
      <c r="A16354">
        <v>16352</v>
      </c>
      <c r="B16354" t="s">
        <v>17241</v>
      </c>
      <c r="C16354" s="78">
        <v>3.8055322</v>
      </c>
      <c r="D16354" s="78">
        <v>-0.59299919999999995</v>
      </c>
      <c r="E16354" s="78">
        <v>-7.8514785000000004E-2</v>
      </c>
      <c r="F16354" s="78">
        <v>-0.44037150000000003</v>
      </c>
    </row>
    <row r="16355" spans="1:6" x14ac:dyDescent="0.25">
      <c r="A16355">
        <v>16353</v>
      </c>
      <c r="B16355" t="s">
        <v>17242</v>
      </c>
      <c r="C16355" s="78">
        <v>-1.4728171999999999</v>
      </c>
      <c r="D16355" s="78">
        <v>0.25481283999999998</v>
      </c>
      <c r="E16355" s="78">
        <v>-4.4907987000000003E-2</v>
      </c>
      <c r="F16355" s="78">
        <v>-0.11640246</v>
      </c>
    </row>
    <row r="16356" spans="1:6" x14ac:dyDescent="0.25">
      <c r="A16356">
        <v>16354</v>
      </c>
      <c r="B16356" t="s">
        <v>17243</v>
      </c>
      <c r="C16356" s="78">
        <v>1.5139279999999999</v>
      </c>
      <c r="D16356" s="78">
        <v>-0.16066194</v>
      </c>
      <c r="E16356" s="78">
        <v>-5.9844467999999998E-2</v>
      </c>
      <c r="F16356" s="78">
        <v>8.4726679999999999E-2</v>
      </c>
    </row>
    <row r="16357" spans="1:6" x14ac:dyDescent="0.25">
      <c r="A16357">
        <v>16355</v>
      </c>
      <c r="B16357" t="s">
        <v>17244</v>
      </c>
      <c r="C16357" s="78">
        <v>0.24442843</v>
      </c>
      <c r="D16357" s="78">
        <v>-2.3704371000000002</v>
      </c>
      <c r="E16357" s="78">
        <v>-6.9049254000000004E-2</v>
      </c>
      <c r="F16357" s="78">
        <v>-9.8256423999999995E-2</v>
      </c>
    </row>
    <row r="16358" spans="1:6" x14ac:dyDescent="0.25">
      <c r="A16358">
        <v>16356</v>
      </c>
      <c r="B16358" t="s">
        <v>17245</v>
      </c>
      <c r="C16358" s="78">
        <v>-1.4508468000000001</v>
      </c>
      <c r="D16358" s="78">
        <v>-4.4257864000000001E-2</v>
      </c>
      <c r="E16358" s="78">
        <v>-5.1359824999999998E-2</v>
      </c>
      <c r="F16358" s="78">
        <v>7.3249439999999999E-2</v>
      </c>
    </row>
    <row r="16359" spans="1:6" x14ac:dyDescent="0.25">
      <c r="A16359">
        <v>16357</v>
      </c>
      <c r="B16359" t="s">
        <v>17246</v>
      </c>
      <c r="C16359" s="78">
        <v>-0.38526880000000002</v>
      </c>
      <c r="D16359" s="78">
        <v>-0.28832823000000002</v>
      </c>
      <c r="E16359" s="78">
        <v>-3.9457716E-3</v>
      </c>
      <c r="F16359" s="78">
        <v>-5.8405638000000003E-2</v>
      </c>
    </row>
    <row r="16360" spans="1:6" x14ac:dyDescent="0.25">
      <c r="A16360">
        <v>16358</v>
      </c>
      <c r="B16360" t="s">
        <v>17247</v>
      </c>
      <c r="C16360" s="78">
        <v>-8.7944389999999997E-2</v>
      </c>
      <c r="D16360" s="78">
        <v>1.3815907000000001</v>
      </c>
      <c r="E16360" s="78">
        <v>3.4222576999999997E-2</v>
      </c>
      <c r="F16360" s="78">
        <v>0.23113840999999999</v>
      </c>
    </row>
    <row r="16361" spans="1:6" x14ac:dyDescent="0.25">
      <c r="A16361">
        <v>16359</v>
      </c>
      <c r="B16361" t="s">
        <v>17248</v>
      </c>
      <c r="C16361" s="78">
        <v>-0.117770106</v>
      </c>
      <c r="D16361" s="78">
        <v>-0.78490864999999999</v>
      </c>
      <c r="E16361" s="78">
        <v>-9.9714430000000007E-2</v>
      </c>
      <c r="F16361" s="78">
        <v>-0.16968267000000001</v>
      </c>
    </row>
    <row r="16362" spans="1:6" x14ac:dyDescent="0.25">
      <c r="A16362">
        <v>16360</v>
      </c>
      <c r="B16362" t="s">
        <v>17249</v>
      </c>
      <c r="C16362" s="78">
        <v>-1.2070733</v>
      </c>
      <c r="D16362" s="78">
        <v>-1.0086392</v>
      </c>
      <c r="E16362" s="78">
        <v>-3.4390595000000003E-2</v>
      </c>
      <c r="F16362" s="78">
        <v>0.17954011</v>
      </c>
    </row>
    <row r="16363" spans="1:6" x14ac:dyDescent="0.25">
      <c r="A16363">
        <v>16361</v>
      </c>
      <c r="B16363" t="s">
        <v>17250</v>
      </c>
      <c r="C16363" s="78">
        <v>-0.82724450000000005</v>
      </c>
      <c r="D16363" s="78">
        <v>-1.984367</v>
      </c>
      <c r="E16363" s="78">
        <v>-3.4390595000000003E-2</v>
      </c>
      <c r="F16363" s="78">
        <v>0.17954011</v>
      </c>
    </row>
    <row r="16364" spans="1:6" x14ac:dyDescent="0.25">
      <c r="A16364">
        <v>16362</v>
      </c>
      <c r="B16364" t="s">
        <v>17251</v>
      </c>
      <c r="C16364" s="78">
        <v>-0.70277244000000005</v>
      </c>
      <c r="D16364" s="78">
        <v>3.6802843000000002E-2</v>
      </c>
      <c r="E16364" s="78">
        <v>2.6130974000000001E-2</v>
      </c>
      <c r="F16364" s="78">
        <v>-0.16092832000000001</v>
      </c>
    </row>
    <row r="16365" spans="1:6" x14ac:dyDescent="0.25">
      <c r="A16365">
        <v>16363</v>
      </c>
      <c r="B16365" t="s">
        <v>17252</v>
      </c>
      <c r="C16365" s="78">
        <v>0.85600100000000001</v>
      </c>
      <c r="D16365" s="78">
        <v>-5.5653719999999997E-2</v>
      </c>
      <c r="E16365" s="78">
        <v>-3.0030258000000001E-2</v>
      </c>
      <c r="F16365" s="78">
        <v>-0.16575161999999999</v>
      </c>
    </row>
    <row r="16366" spans="1:6" x14ac:dyDescent="0.25">
      <c r="A16366">
        <v>16364</v>
      </c>
      <c r="B16366" t="s">
        <v>17253</v>
      </c>
      <c r="C16366" s="78">
        <v>-0.35913183999999998</v>
      </c>
      <c r="D16366" s="78">
        <v>-1.239039</v>
      </c>
      <c r="E16366" s="78">
        <v>-7.1146860000000006E-2</v>
      </c>
      <c r="F16366" s="78">
        <v>1.7222181E-2</v>
      </c>
    </row>
    <row r="16367" spans="1:6" x14ac:dyDescent="0.25">
      <c r="A16367">
        <v>16365</v>
      </c>
      <c r="B16367" t="s">
        <v>17254</v>
      </c>
      <c r="C16367" s="78">
        <v>-0.60590434000000004</v>
      </c>
      <c r="D16367" s="78">
        <v>-2.3617906999999998</v>
      </c>
      <c r="E16367" s="78">
        <v>-7.4057860000000003E-2</v>
      </c>
      <c r="F16367" s="78">
        <v>-1.3669997E-2</v>
      </c>
    </row>
    <row r="16368" spans="1:6" x14ac:dyDescent="0.25">
      <c r="A16368">
        <v>16366</v>
      </c>
      <c r="B16368" t="s">
        <v>17255</v>
      </c>
      <c r="C16368" s="78">
        <v>1.7670571999999999E-2</v>
      </c>
      <c r="D16368" s="78">
        <v>0.51205504000000002</v>
      </c>
      <c r="E16368" s="78">
        <v>-3.4390595000000003E-2</v>
      </c>
      <c r="F16368" s="78">
        <v>0.17954011</v>
      </c>
    </row>
    <row r="16369" spans="1:6" x14ac:dyDescent="0.25">
      <c r="A16369">
        <v>16367</v>
      </c>
      <c r="B16369" t="s">
        <v>17256</v>
      </c>
      <c r="C16369" s="78">
        <v>0.39538547000000002</v>
      </c>
      <c r="D16369" s="78">
        <v>1.2808355</v>
      </c>
      <c r="E16369" s="78">
        <v>-3.4390595000000003E-2</v>
      </c>
      <c r="F16369" s="78">
        <v>0.17954011</v>
      </c>
    </row>
    <row r="16370" spans="1:6" x14ac:dyDescent="0.25">
      <c r="A16370">
        <v>16368</v>
      </c>
      <c r="B16370" t="s">
        <v>17257</v>
      </c>
      <c r="C16370" s="78">
        <v>3.2038198000000002</v>
      </c>
      <c r="D16370" s="78">
        <v>0.47111853999999997</v>
      </c>
      <c r="E16370" s="78">
        <v>-8.7709709999999996E-2</v>
      </c>
      <c r="F16370" s="78">
        <v>-0.20937242</v>
      </c>
    </row>
    <row r="16371" spans="1:6" x14ac:dyDescent="0.25">
      <c r="A16371">
        <v>16369</v>
      </c>
      <c r="B16371" t="s">
        <v>17258</v>
      </c>
      <c r="C16371" s="78">
        <v>-1.2874767</v>
      </c>
      <c r="D16371" s="78">
        <v>-1.6908072999999999</v>
      </c>
      <c r="E16371" s="78">
        <v>-7.069114E-2</v>
      </c>
      <c r="F16371" s="78">
        <v>5.9949280000000001E-2</v>
      </c>
    </row>
    <row r="16372" spans="1:6" x14ac:dyDescent="0.25">
      <c r="A16372">
        <v>16370</v>
      </c>
      <c r="B16372" t="s">
        <v>17259</v>
      </c>
      <c r="C16372" s="78">
        <v>1.5806898</v>
      </c>
      <c r="D16372" s="78">
        <v>-4.2420060000000002E-2</v>
      </c>
      <c r="E16372" s="78">
        <v>-9.9069950000000004E-2</v>
      </c>
      <c r="F16372" s="78">
        <v>-4.2324333999999998E-2</v>
      </c>
    </row>
    <row r="16373" spans="1:6" x14ac:dyDescent="0.25">
      <c r="A16373">
        <v>16371</v>
      </c>
      <c r="B16373" t="s">
        <v>17260</v>
      </c>
      <c r="C16373" s="78">
        <v>-0.66452350000000004</v>
      </c>
      <c r="D16373" s="78">
        <v>1.097083</v>
      </c>
      <c r="E16373" s="78">
        <v>-9.3493625999999996E-2</v>
      </c>
      <c r="F16373" s="78">
        <v>2.4371713E-2</v>
      </c>
    </row>
    <row r="16374" spans="1:6" x14ac:dyDescent="0.25">
      <c r="A16374">
        <v>16372</v>
      </c>
      <c r="B16374" t="s">
        <v>17261</v>
      </c>
      <c r="C16374" s="78">
        <v>3.090274</v>
      </c>
      <c r="D16374" s="78">
        <v>0.76126669999999996</v>
      </c>
      <c r="E16374" s="78">
        <v>1.8330716E-2</v>
      </c>
      <c r="F16374" s="78">
        <v>4.2696536E-2</v>
      </c>
    </row>
    <row r="16375" spans="1:6" x14ac:dyDescent="0.25">
      <c r="A16375">
        <v>16373</v>
      </c>
      <c r="B16375" t="s">
        <v>17262</v>
      </c>
      <c r="C16375" s="78">
        <v>0.38651004</v>
      </c>
      <c r="D16375" s="78">
        <v>0.11094386000000001</v>
      </c>
      <c r="E16375" s="78">
        <v>-3.4390595000000003E-2</v>
      </c>
      <c r="F16375" s="78">
        <v>0.17954011</v>
      </c>
    </row>
    <row r="16376" spans="1:6" x14ac:dyDescent="0.25">
      <c r="A16376">
        <v>16374</v>
      </c>
      <c r="B16376" t="s">
        <v>17263</v>
      </c>
      <c r="C16376" s="78">
        <v>0.91587580000000002</v>
      </c>
      <c r="D16376" s="78">
        <v>-4.2927906000000002E-2</v>
      </c>
      <c r="E16376" s="78">
        <v>-0.10500698999999999</v>
      </c>
      <c r="F16376" s="78">
        <v>2.0048469999999999E-2</v>
      </c>
    </row>
    <row r="16377" spans="1:6" x14ac:dyDescent="0.25">
      <c r="A16377">
        <v>16375</v>
      </c>
      <c r="B16377" t="s">
        <v>17264</v>
      </c>
      <c r="C16377" s="78">
        <v>-0.56230210000000003</v>
      </c>
      <c r="D16377" s="78">
        <v>-1.7841108999999999</v>
      </c>
      <c r="E16377" s="78">
        <v>-0.1002644</v>
      </c>
      <c r="F16377" s="78">
        <v>3.7112041999999998E-2</v>
      </c>
    </row>
    <row r="16378" spans="1:6" x14ac:dyDescent="0.25">
      <c r="A16378">
        <v>16376</v>
      </c>
      <c r="B16378" t="s">
        <v>17265</v>
      </c>
      <c r="C16378" s="78">
        <v>4.082929</v>
      </c>
      <c r="D16378" s="78">
        <v>0.39211934999999998</v>
      </c>
      <c r="E16378" s="78">
        <v>-6.0034662000000003E-2</v>
      </c>
      <c r="F16378" s="78">
        <v>4.8995465000000002E-2</v>
      </c>
    </row>
    <row r="16379" spans="1:6" x14ac:dyDescent="0.25">
      <c r="A16379">
        <v>16377</v>
      </c>
      <c r="B16379" t="s">
        <v>17266</v>
      </c>
      <c r="C16379" s="78">
        <v>-2.8194900000000001</v>
      </c>
      <c r="D16379" s="78">
        <v>0.57761245999999999</v>
      </c>
      <c r="E16379" s="78">
        <v>-1.6336291999999999E-2</v>
      </c>
      <c r="F16379" s="78">
        <v>0.22409108</v>
      </c>
    </row>
    <row r="16380" spans="1:6" x14ac:dyDescent="0.25">
      <c r="A16380">
        <v>16378</v>
      </c>
      <c r="B16380" t="s">
        <v>17267</v>
      </c>
      <c r="C16380" s="78">
        <v>1.1296143999999999</v>
      </c>
      <c r="D16380" s="78">
        <v>-0.89013933999999995</v>
      </c>
      <c r="E16380" s="78">
        <v>-3.7787106000000001E-2</v>
      </c>
      <c r="F16380" s="78">
        <v>5.4884330000000002E-2</v>
      </c>
    </row>
    <row r="16381" spans="1:6" x14ac:dyDescent="0.25">
      <c r="A16381">
        <v>16379</v>
      </c>
      <c r="B16381" t="s">
        <v>17268</v>
      </c>
      <c r="C16381" s="78">
        <v>-0.49799510000000002</v>
      </c>
      <c r="D16381" s="78">
        <v>0.60665820000000004</v>
      </c>
      <c r="E16381" s="78">
        <v>-5.4023538000000003E-2</v>
      </c>
      <c r="F16381" s="78">
        <v>2.439405E-2</v>
      </c>
    </row>
    <row r="16382" spans="1:6" x14ac:dyDescent="0.25">
      <c r="A16382">
        <v>16380</v>
      </c>
      <c r="B16382" t="s">
        <v>17269</v>
      </c>
      <c r="C16382" s="78">
        <v>2.9361717999999999</v>
      </c>
      <c r="D16382" s="78">
        <v>-3.2734245999999998</v>
      </c>
      <c r="E16382" s="78">
        <v>-5.3998664000000002E-2</v>
      </c>
      <c r="F16382" s="78">
        <v>6.9280949999999994E-2</v>
      </c>
    </row>
    <row r="16383" spans="1:6" x14ac:dyDescent="0.25">
      <c r="A16383">
        <v>16381</v>
      </c>
      <c r="B16383" t="s">
        <v>17270</v>
      </c>
      <c r="C16383" s="78">
        <v>-0.99563849999999998</v>
      </c>
      <c r="D16383" s="78">
        <v>4.5811266000000003E-2</v>
      </c>
      <c r="E16383" s="78">
        <v>-6.8736000000000005E-2</v>
      </c>
      <c r="F16383" s="78">
        <v>-1.5325650999999999E-2</v>
      </c>
    </row>
    <row r="16384" spans="1:6" x14ac:dyDescent="0.25">
      <c r="A16384">
        <v>16382</v>
      </c>
      <c r="B16384" t="s">
        <v>17271</v>
      </c>
      <c r="C16384" s="78">
        <v>-1.1321877</v>
      </c>
      <c r="D16384" s="78">
        <v>-2.7120109999999999</v>
      </c>
      <c r="E16384" s="78">
        <v>-2.8862651E-2</v>
      </c>
      <c r="F16384" s="78">
        <v>8.1859799999999996E-2</v>
      </c>
    </row>
    <row r="16385" spans="1:6" x14ac:dyDescent="0.25">
      <c r="A16385">
        <v>16383</v>
      </c>
      <c r="B16385" t="s">
        <v>17272</v>
      </c>
      <c r="C16385" s="78">
        <v>-0.25766325000000001</v>
      </c>
      <c r="D16385" s="78">
        <v>0.37598616000000001</v>
      </c>
      <c r="E16385" s="78">
        <v>-0.10024878399999999</v>
      </c>
      <c r="F16385" s="78">
        <v>-1.7615557E-3</v>
      </c>
    </row>
    <row r="16386" spans="1:6" x14ac:dyDescent="0.25">
      <c r="A16386">
        <v>16384</v>
      </c>
      <c r="B16386" t="s">
        <v>17273</v>
      </c>
      <c r="C16386" s="78">
        <v>2.4573028E-2</v>
      </c>
      <c r="D16386" s="78">
        <v>-1.3310856</v>
      </c>
      <c r="E16386" s="78">
        <v>-3.4390595000000003E-2</v>
      </c>
      <c r="F16386" s="78">
        <v>0.17954011</v>
      </c>
    </row>
    <row r="16387" spans="1:6" x14ac:dyDescent="0.25">
      <c r="A16387">
        <v>16385</v>
      </c>
      <c r="B16387" t="s">
        <v>17274</v>
      </c>
      <c r="C16387" s="78">
        <v>0.18415292999999999</v>
      </c>
      <c r="D16387" s="78">
        <v>-0.55709169999999997</v>
      </c>
      <c r="E16387" s="78">
        <v>-3.4390595000000003E-2</v>
      </c>
      <c r="F16387" s="78">
        <v>0.17954011</v>
      </c>
    </row>
    <row r="16388" spans="1:6" x14ac:dyDescent="0.25">
      <c r="A16388">
        <v>16386</v>
      </c>
      <c r="B16388" t="s">
        <v>17275</v>
      </c>
      <c r="C16388" s="78">
        <v>-0.39614123000000001</v>
      </c>
      <c r="D16388" s="78">
        <v>0.71308830000000001</v>
      </c>
      <c r="E16388" s="78">
        <v>5.3573299999999997E-2</v>
      </c>
      <c r="F16388" s="78">
        <v>-0.19483349999999999</v>
      </c>
    </row>
    <row r="16389" spans="1:6" x14ac:dyDescent="0.25">
      <c r="A16389">
        <v>16387</v>
      </c>
      <c r="B16389" t="s">
        <v>17276</v>
      </c>
      <c r="C16389" s="78">
        <v>-1.5328919000000001</v>
      </c>
      <c r="D16389" s="78">
        <v>-0.74787519999999996</v>
      </c>
      <c r="E16389" s="78">
        <v>-4.9755982999999997E-2</v>
      </c>
      <c r="F16389" s="78">
        <v>-0.12316371500000001</v>
      </c>
    </row>
    <row r="16390" spans="1:6" x14ac:dyDescent="0.25">
      <c r="A16390">
        <v>16388</v>
      </c>
      <c r="B16390" t="s">
        <v>17277</v>
      </c>
      <c r="C16390" s="78">
        <v>-0.12721291000000001</v>
      </c>
      <c r="D16390" s="78">
        <v>-2.3194910000000002</v>
      </c>
      <c r="E16390" s="78">
        <v>-3.9264649999999998E-2</v>
      </c>
      <c r="F16390" s="78">
        <v>-4.9858868000000001E-2</v>
      </c>
    </row>
    <row r="16391" spans="1:6" x14ac:dyDescent="0.25">
      <c r="A16391">
        <v>16389</v>
      </c>
      <c r="B16391" t="s">
        <v>17278</v>
      </c>
      <c r="C16391" s="78">
        <v>-1.5094063</v>
      </c>
      <c r="D16391" s="78">
        <v>0.56799184999999996</v>
      </c>
      <c r="E16391" s="78">
        <v>-6.0735017000000002E-2</v>
      </c>
      <c r="F16391" s="78">
        <v>5.6417584000000003E-3</v>
      </c>
    </row>
    <row r="16392" spans="1:6" x14ac:dyDescent="0.25">
      <c r="A16392">
        <v>16390</v>
      </c>
      <c r="B16392" t="s">
        <v>17279</v>
      </c>
      <c r="C16392" s="78">
        <v>1.1810628999999999</v>
      </c>
      <c r="D16392" s="78">
        <v>-1.2189669999999999</v>
      </c>
      <c r="E16392" s="78">
        <v>-3.5751287E-2</v>
      </c>
      <c r="F16392" s="78">
        <v>7.4726774999999995E-2</v>
      </c>
    </row>
    <row r="16393" spans="1:6" x14ac:dyDescent="0.25">
      <c r="A16393">
        <v>16391</v>
      </c>
      <c r="B16393" t="s">
        <v>17280</v>
      </c>
      <c r="C16393" s="78">
        <v>-0.90460724000000003</v>
      </c>
      <c r="D16393" s="78">
        <v>-0.42003235</v>
      </c>
      <c r="E16393" s="78">
        <v>-5.9443332000000002E-2</v>
      </c>
      <c r="F16393" s="78">
        <v>0.12678792999999999</v>
      </c>
    </row>
    <row r="16394" spans="1:6" x14ac:dyDescent="0.25">
      <c r="A16394">
        <v>16392</v>
      </c>
      <c r="B16394" t="s">
        <v>17281</v>
      </c>
      <c r="C16394" s="78">
        <v>4.4197082999999999</v>
      </c>
      <c r="D16394" s="78">
        <v>2.3233974000000002</v>
      </c>
      <c r="E16394" s="78">
        <v>-7.3344119999999999E-2</v>
      </c>
      <c r="F16394" s="78">
        <v>9.0751155999999999E-2</v>
      </c>
    </row>
    <row r="16395" spans="1:6" x14ac:dyDescent="0.25">
      <c r="A16395">
        <v>16393</v>
      </c>
      <c r="B16395" t="s">
        <v>17282</v>
      </c>
      <c r="C16395" s="78">
        <v>-1.4327886000000001</v>
      </c>
      <c r="D16395" s="78">
        <v>-0.56972990000000001</v>
      </c>
      <c r="E16395" s="78">
        <v>-3.4390595000000003E-2</v>
      </c>
      <c r="F16395" s="78">
        <v>0.17954011</v>
      </c>
    </row>
    <row r="16396" spans="1:6" x14ac:dyDescent="0.25">
      <c r="A16396">
        <v>16394</v>
      </c>
      <c r="B16396" t="s">
        <v>17283</v>
      </c>
      <c r="C16396" s="78">
        <v>0.70122779999999996</v>
      </c>
      <c r="D16396" s="78">
        <v>8.6207390000000005E-3</v>
      </c>
      <c r="E16396" s="78">
        <v>1.6340568999999999E-2</v>
      </c>
      <c r="F16396" s="78">
        <v>-9.7268359999999998E-2</v>
      </c>
    </row>
    <row r="16397" spans="1:6" x14ac:dyDescent="0.25">
      <c r="A16397">
        <v>16395</v>
      </c>
      <c r="B16397" t="s">
        <v>17284</v>
      </c>
      <c r="C16397" s="78">
        <v>0.101399034</v>
      </c>
      <c r="D16397" s="78">
        <v>0.50238689999999997</v>
      </c>
      <c r="E16397" s="78">
        <v>0.17378919000000001</v>
      </c>
      <c r="F16397" s="78">
        <v>-7.4822379999999994E-2</v>
      </c>
    </row>
    <row r="16398" spans="1:6" x14ac:dyDescent="0.25">
      <c r="A16398">
        <v>16396</v>
      </c>
      <c r="B16398" t="s">
        <v>17285</v>
      </c>
      <c r="C16398" s="78">
        <v>-0.69611469999999998</v>
      </c>
      <c r="D16398" s="78">
        <v>-0.48557139999999999</v>
      </c>
      <c r="E16398" s="78">
        <v>-5.5252016000000004E-4</v>
      </c>
      <c r="F16398" s="78">
        <v>-1.1562839E-2</v>
      </c>
    </row>
    <row r="16399" spans="1:6" x14ac:dyDescent="0.25">
      <c r="A16399">
        <v>16397</v>
      </c>
      <c r="B16399" t="s">
        <v>17286</v>
      </c>
      <c r="C16399" s="78">
        <v>1.3087884000000001</v>
      </c>
      <c r="D16399" s="78">
        <v>0.72274769999999999</v>
      </c>
      <c r="E16399" s="78">
        <v>-0.10687786000000001</v>
      </c>
      <c r="F16399" s="78">
        <v>-0.17607371999999999</v>
      </c>
    </row>
    <row r="16400" spans="1:6" x14ac:dyDescent="0.25">
      <c r="A16400">
        <v>16398</v>
      </c>
      <c r="B16400" t="s">
        <v>17287</v>
      </c>
      <c r="C16400" s="78">
        <v>0.59268177</v>
      </c>
      <c r="D16400" s="78">
        <v>0.47346336</v>
      </c>
      <c r="E16400" s="78">
        <v>-4.5392374999999999E-2</v>
      </c>
      <c r="F16400" s="78">
        <v>8.8282830000000007E-2</v>
      </c>
    </row>
    <row r="16401" spans="1:6" x14ac:dyDescent="0.25">
      <c r="A16401">
        <v>16399</v>
      </c>
      <c r="B16401" t="s">
        <v>17288</v>
      </c>
      <c r="C16401" s="78">
        <v>1.8899668000000001</v>
      </c>
      <c r="D16401" s="78">
        <v>-0.64257430000000004</v>
      </c>
      <c r="E16401" s="78">
        <v>-2.7596205E-4</v>
      </c>
      <c r="F16401" s="78">
        <v>0.1294469</v>
      </c>
    </row>
    <row r="16402" spans="1:6" x14ac:dyDescent="0.25">
      <c r="A16402">
        <v>16400</v>
      </c>
      <c r="B16402" t="s">
        <v>17289</v>
      </c>
      <c r="C16402" s="78">
        <v>-1.4535959000000001</v>
      </c>
      <c r="D16402" s="78">
        <v>0.7548549</v>
      </c>
      <c r="E16402" s="78">
        <v>-3.4390595000000003E-2</v>
      </c>
      <c r="F16402" s="78">
        <v>0.17954011</v>
      </c>
    </row>
    <row r="16403" spans="1:6" x14ac:dyDescent="0.25">
      <c r="A16403">
        <v>16401</v>
      </c>
      <c r="B16403" t="s">
        <v>17290</v>
      </c>
      <c r="C16403" s="78">
        <v>-1.2602713000000001</v>
      </c>
      <c r="D16403" s="78">
        <v>-0.65145850000000005</v>
      </c>
      <c r="E16403" s="78">
        <v>-5.4377149999999999E-2</v>
      </c>
      <c r="F16403" s="78">
        <v>3.3233776999999999E-2</v>
      </c>
    </row>
    <row r="16404" spans="1:6" x14ac:dyDescent="0.25">
      <c r="A16404">
        <v>16402</v>
      </c>
      <c r="B16404" t="s">
        <v>17291</v>
      </c>
      <c r="C16404" s="78">
        <v>-2.1104636000000001</v>
      </c>
      <c r="D16404" s="78">
        <v>-1.4248879999999999</v>
      </c>
      <c r="E16404" s="78">
        <v>-3.4390595000000003E-2</v>
      </c>
      <c r="F16404" s="78">
        <v>0.17954011</v>
      </c>
    </row>
    <row r="16405" spans="1:6" x14ac:dyDescent="0.25">
      <c r="A16405">
        <v>16403</v>
      </c>
      <c r="B16405" t="s">
        <v>17292</v>
      </c>
      <c r="C16405" s="78">
        <v>-0.31257403</v>
      </c>
      <c r="D16405" s="78">
        <v>-1.001479</v>
      </c>
      <c r="E16405" s="78">
        <v>-4.6521741999999998E-2</v>
      </c>
      <c r="F16405" s="78">
        <v>4.7191246999999999E-2</v>
      </c>
    </row>
    <row r="16406" spans="1:6" x14ac:dyDescent="0.25">
      <c r="A16406">
        <v>16404</v>
      </c>
      <c r="B16406" t="s">
        <v>17293</v>
      </c>
      <c r="C16406" s="78">
        <v>0.46990183000000002</v>
      </c>
      <c r="D16406" s="78">
        <v>0.45749727000000001</v>
      </c>
      <c r="E16406" s="78">
        <v>-7.3311865000000004E-2</v>
      </c>
      <c r="F16406" s="78">
        <v>-6.9039939999999994E-2</v>
      </c>
    </row>
    <row r="16407" spans="1:6" x14ac:dyDescent="0.25">
      <c r="A16407">
        <v>16405</v>
      </c>
      <c r="B16407" t="s">
        <v>17294</v>
      </c>
      <c r="C16407" s="78">
        <v>-0.28203017000000002</v>
      </c>
      <c r="D16407" s="78">
        <v>-0.14979519999999999</v>
      </c>
      <c r="E16407" s="78">
        <v>-4.5150650000000001E-2</v>
      </c>
      <c r="F16407" s="78">
        <v>-3.2209679999999997E-2</v>
      </c>
    </row>
    <row r="16408" spans="1:6" x14ac:dyDescent="0.25">
      <c r="A16408">
        <v>16406</v>
      </c>
      <c r="B16408" t="s">
        <v>17295</v>
      </c>
      <c r="C16408" s="78">
        <v>-0.19508663000000001</v>
      </c>
      <c r="D16408" s="78">
        <v>-2.1550894000000001E-2</v>
      </c>
      <c r="E16408" s="78">
        <v>3.1139555999999999E-2</v>
      </c>
      <c r="F16408" s="78">
        <v>-0.29319334000000002</v>
      </c>
    </row>
    <row r="16409" spans="1:6" x14ac:dyDescent="0.25">
      <c r="A16409">
        <v>16407</v>
      </c>
      <c r="B16409" t="s">
        <v>17296</v>
      </c>
      <c r="C16409" s="78">
        <v>-0.70138239999999996</v>
      </c>
      <c r="D16409" s="78">
        <v>-2.353545</v>
      </c>
      <c r="E16409" s="78">
        <v>1.3680823E-2</v>
      </c>
      <c r="F16409" s="78">
        <v>-1.9386202000000002E-2</v>
      </c>
    </row>
    <row r="16410" spans="1:6" x14ac:dyDescent="0.25">
      <c r="A16410">
        <v>16408</v>
      </c>
      <c r="B16410" t="s">
        <v>17297</v>
      </c>
      <c r="C16410" s="78">
        <v>1.2483658</v>
      </c>
      <c r="D16410" s="78">
        <v>0.17007201999999999</v>
      </c>
      <c r="E16410" s="78">
        <v>-2.1258999000000001E-2</v>
      </c>
      <c r="F16410" s="78">
        <v>7.2594329999999999E-2</v>
      </c>
    </row>
    <row r="16411" spans="1:6" x14ac:dyDescent="0.25">
      <c r="A16411">
        <v>16409</v>
      </c>
      <c r="B16411" t="s">
        <v>17298</v>
      </c>
      <c r="C16411" s="78">
        <v>-0.79308619999999996</v>
      </c>
      <c r="D16411" s="78">
        <v>0.21437769000000001</v>
      </c>
      <c r="E16411" s="78">
        <v>-8.4509879999999996E-2</v>
      </c>
      <c r="F16411" s="78">
        <v>-0.23405136000000001</v>
      </c>
    </row>
    <row r="16412" spans="1:6" x14ac:dyDescent="0.25">
      <c r="A16412">
        <v>16410</v>
      </c>
      <c r="B16412" t="s">
        <v>17299</v>
      </c>
      <c r="C16412" s="78">
        <v>-0.91764354999999997</v>
      </c>
      <c r="D16412" s="78">
        <v>-0.64682209999999996</v>
      </c>
      <c r="E16412" s="78">
        <v>-8.848557E-2</v>
      </c>
      <c r="F16412" s="78">
        <v>8.2404255999999995E-2</v>
      </c>
    </row>
    <row r="16413" spans="1:6" x14ac:dyDescent="0.25">
      <c r="A16413">
        <v>16411</v>
      </c>
      <c r="B16413" t="s">
        <v>17300</v>
      </c>
      <c r="C16413" s="78">
        <v>1.1774867</v>
      </c>
      <c r="D16413" s="78">
        <v>-0.797176</v>
      </c>
      <c r="E16413" s="78">
        <v>3.5861257000000001E-2</v>
      </c>
      <c r="F16413" s="78">
        <v>-0.50147545000000004</v>
      </c>
    </row>
    <row r="16414" spans="1:6" x14ac:dyDescent="0.25">
      <c r="A16414">
        <v>16412</v>
      </c>
      <c r="B16414" t="s">
        <v>17301</v>
      </c>
      <c r="C16414" s="78">
        <v>0.58340824000000002</v>
      </c>
      <c r="D16414" s="78">
        <v>-0.99154675000000003</v>
      </c>
      <c r="E16414" s="78">
        <v>-6.3116803999999999E-2</v>
      </c>
      <c r="F16414" s="78">
        <v>3.1490730000000001E-2</v>
      </c>
    </row>
    <row r="16415" spans="1:6" x14ac:dyDescent="0.25">
      <c r="A16415">
        <v>16413</v>
      </c>
      <c r="B16415" t="s">
        <v>17302</v>
      </c>
      <c r="C16415" s="78">
        <v>0.91361784999999995</v>
      </c>
      <c r="D16415" s="78">
        <v>0.84052753000000002</v>
      </c>
      <c r="E16415" s="78">
        <v>1.2053885E-2</v>
      </c>
      <c r="F16415" s="78">
        <v>-0.36315190000000003</v>
      </c>
    </row>
    <row r="16416" spans="1:6" x14ac:dyDescent="0.25">
      <c r="A16416">
        <v>16414</v>
      </c>
      <c r="B16416" t="s">
        <v>17303</v>
      </c>
      <c r="C16416" s="78">
        <v>-2.5695250000000001</v>
      </c>
      <c r="D16416" s="78">
        <v>1.0693816</v>
      </c>
      <c r="E16416" s="78">
        <v>0.18325222999999999</v>
      </c>
      <c r="F16416" s="78">
        <v>-7.7299069999999998E-2</v>
      </c>
    </row>
    <row r="16417" spans="1:6" x14ac:dyDescent="0.25">
      <c r="A16417">
        <v>16415</v>
      </c>
      <c r="B16417" t="s">
        <v>17304</v>
      </c>
      <c r="C16417" s="78">
        <v>-1.5075787</v>
      </c>
      <c r="D16417" s="78">
        <v>-0.1448246</v>
      </c>
      <c r="E16417" s="78">
        <v>-9.9352375000000007E-2</v>
      </c>
      <c r="F16417" s="78">
        <v>8.4440390000000004E-2</v>
      </c>
    </row>
    <row r="16418" spans="1:6" x14ac:dyDescent="0.25">
      <c r="A16418">
        <v>16416</v>
      </c>
      <c r="B16418" t="s">
        <v>17305</v>
      </c>
      <c r="C16418" s="78">
        <v>2.2090466000000002</v>
      </c>
      <c r="D16418" s="78">
        <v>1.3439825999999999</v>
      </c>
      <c r="E16418" s="78">
        <v>-5.3326569999999997E-2</v>
      </c>
      <c r="F16418" s="78">
        <v>0.10056900000000001</v>
      </c>
    </row>
    <row r="16419" spans="1:6" x14ac:dyDescent="0.25">
      <c r="A16419">
        <v>16417</v>
      </c>
      <c r="B16419" t="s">
        <v>17306</v>
      </c>
      <c r="C16419" s="78">
        <v>2.1878364000000001</v>
      </c>
      <c r="D16419" s="78">
        <v>-0.58505034</v>
      </c>
      <c r="E16419" s="78">
        <v>-3.4390595000000003E-2</v>
      </c>
      <c r="F16419" s="78">
        <v>0.17954011</v>
      </c>
    </row>
    <row r="16420" spans="1:6" x14ac:dyDescent="0.25">
      <c r="A16420">
        <v>16418</v>
      </c>
      <c r="B16420" t="s">
        <v>17307</v>
      </c>
      <c r="C16420" s="78">
        <v>-0.77274069999999995</v>
      </c>
      <c r="D16420" s="78">
        <v>0.16262850000000001</v>
      </c>
      <c r="E16420" s="78">
        <v>-6.6770256E-2</v>
      </c>
      <c r="F16420" s="78">
        <v>-1.4235824E-3</v>
      </c>
    </row>
    <row r="16421" spans="1:6" x14ac:dyDescent="0.25">
      <c r="A16421">
        <v>16419</v>
      </c>
      <c r="B16421" t="s">
        <v>17308</v>
      </c>
      <c r="C16421" s="78">
        <v>-2.6047541999999999</v>
      </c>
      <c r="D16421" s="78">
        <v>1.1605042000000001</v>
      </c>
      <c r="E16421" s="78">
        <v>-7.6712556000000001E-2</v>
      </c>
      <c r="F16421" s="78">
        <v>7.5866299999999998E-2</v>
      </c>
    </row>
    <row r="16422" spans="1:6" x14ac:dyDescent="0.25">
      <c r="A16422">
        <v>16420</v>
      </c>
      <c r="B16422" t="s">
        <v>17309</v>
      </c>
      <c r="C16422" s="78">
        <v>0.42219296000000001</v>
      </c>
      <c r="D16422" s="78">
        <v>2.8682650000000001E-2</v>
      </c>
      <c r="E16422" s="78">
        <v>-6.9693939999999996E-2</v>
      </c>
      <c r="F16422" s="78">
        <v>0.10014237500000001</v>
      </c>
    </row>
    <row r="16423" spans="1:6" x14ac:dyDescent="0.25">
      <c r="A16423">
        <v>16421</v>
      </c>
      <c r="B16423" t="s">
        <v>17310</v>
      </c>
      <c r="C16423" s="78">
        <v>1.1260611</v>
      </c>
      <c r="D16423" s="78">
        <v>1.3119776000000001</v>
      </c>
      <c r="E16423" s="78">
        <v>-1.9476421000000001E-2</v>
      </c>
      <c r="F16423" s="78">
        <v>1.5550359999999999E-2</v>
      </c>
    </row>
    <row r="16424" spans="1:6" x14ac:dyDescent="0.25">
      <c r="A16424">
        <v>16422</v>
      </c>
      <c r="B16424" t="s">
        <v>17311</v>
      </c>
      <c r="C16424" s="78">
        <v>-2.5796494000000001</v>
      </c>
      <c r="D16424" s="78">
        <v>-7.7690720000000005E-2</v>
      </c>
      <c r="E16424" s="78">
        <v>-5.1437978000000002E-2</v>
      </c>
      <c r="F16424" s="78">
        <v>-9.1039700000000001E-2</v>
      </c>
    </row>
    <row r="16425" spans="1:6" x14ac:dyDescent="0.25">
      <c r="A16425">
        <v>16423</v>
      </c>
      <c r="B16425" t="s">
        <v>17312</v>
      </c>
      <c r="C16425" s="78">
        <v>-0.15405473</v>
      </c>
      <c r="D16425" s="78">
        <v>0.12729451</v>
      </c>
      <c r="E16425" s="78">
        <v>-3.4390595000000003E-2</v>
      </c>
      <c r="F16425" s="78">
        <v>0.17954011</v>
      </c>
    </row>
    <row r="16426" spans="1:6" x14ac:dyDescent="0.25">
      <c r="A16426">
        <v>16424</v>
      </c>
      <c r="B16426" t="s">
        <v>17313</v>
      </c>
      <c r="C16426" s="78">
        <v>2.0616417</v>
      </c>
      <c r="D16426" s="78">
        <v>0.1395922</v>
      </c>
      <c r="E16426" s="78">
        <v>-9.3132034000000002E-2</v>
      </c>
      <c r="F16426" s="78">
        <v>2.7644813000000001E-2</v>
      </c>
    </row>
    <row r="16427" spans="1:6" x14ac:dyDescent="0.25">
      <c r="A16427">
        <v>16425</v>
      </c>
      <c r="B16427" t="s">
        <v>17314</v>
      </c>
      <c r="C16427" s="78">
        <v>2.1078350000000001</v>
      </c>
      <c r="D16427" s="78">
        <v>1.1454778999999999</v>
      </c>
      <c r="E16427" s="78">
        <v>-5.2405137999999997E-2</v>
      </c>
      <c r="F16427" s="78">
        <v>6.1874650000000003E-2</v>
      </c>
    </row>
    <row r="16428" spans="1:6" x14ac:dyDescent="0.25">
      <c r="A16428">
        <v>16426</v>
      </c>
      <c r="B16428" t="s">
        <v>17315</v>
      </c>
      <c r="C16428" s="78">
        <v>-0.9822786</v>
      </c>
      <c r="D16428" s="78">
        <v>-0.25283369999999999</v>
      </c>
      <c r="E16428" s="78">
        <v>-7.9563770000000006E-2</v>
      </c>
      <c r="F16428" s="78">
        <v>0.10344775</v>
      </c>
    </row>
    <row r="16429" spans="1:6" x14ac:dyDescent="0.25">
      <c r="A16429">
        <v>16427</v>
      </c>
      <c r="B16429" t="s">
        <v>17316</v>
      </c>
      <c r="C16429" s="78">
        <v>3.6492125999999998</v>
      </c>
      <c r="D16429" s="78">
        <v>1.2639072</v>
      </c>
      <c r="E16429" s="78">
        <v>-8.3258726000000005E-2</v>
      </c>
      <c r="F16429" s="78">
        <v>7.4458209999999997E-2</v>
      </c>
    </row>
    <row r="16430" spans="1:6" x14ac:dyDescent="0.25">
      <c r="A16430">
        <v>16428</v>
      </c>
      <c r="B16430" t="s">
        <v>17317</v>
      </c>
      <c r="C16430" s="78">
        <v>0.44248715</v>
      </c>
      <c r="D16430" s="78">
        <v>-2.8788307</v>
      </c>
      <c r="E16430" s="78">
        <v>-3.4390595000000003E-2</v>
      </c>
      <c r="F16430" s="78">
        <v>0.17954011</v>
      </c>
    </row>
    <row r="16431" spans="1:6" x14ac:dyDescent="0.25">
      <c r="A16431">
        <v>16429</v>
      </c>
      <c r="B16431" t="s">
        <v>17318</v>
      </c>
      <c r="C16431" s="78">
        <v>-1.3036220999999999</v>
      </c>
      <c r="D16431" s="78">
        <v>-0.97330046000000003</v>
      </c>
      <c r="E16431" s="78">
        <v>7.9103720000000002E-2</v>
      </c>
      <c r="F16431" s="78">
        <v>-4.3641699999999999E-2</v>
      </c>
    </row>
    <row r="16432" spans="1:6" x14ac:dyDescent="0.25">
      <c r="A16432">
        <v>16430</v>
      </c>
      <c r="B16432" t="s">
        <v>17319</v>
      </c>
      <c r="C16432" s="78">
        <v>0.37997183000000001</v>
      </c>
      <c r="D16432" s="78">
        <v>0.52162622999999997</v>
      </c>
      <c r="E16432" s="78">
        <v>-4.8782587000000002E-2</v>
      </c>
      <c r="F16432" s="78">
        <v>-1.4930054999999999E-2</v>
      </c>
    </row>
    <row r="16433" spans="1:6" x14ac:dyDescent="0.25">
      <c r="A16433">
        <v>16431</v>
      </c>
      <c r="B16433" t="s">
        <v>17320</v>
      </c>
      <c r="C16433" s="78">
        <v>-0.40261635000000001</v>
      </c>
      <c r="D16433" s="78">
        <v>-0.78111770000000003</v>
      </c>
      <c r="E16433" s="78">
        <v>-7.2732690000000003E-2</v>
      </c>
      <c r="F16433" s="78">
        <v>-0.33485955000000001</v>
      </c>
    </row>
    <row r="16434" spans="1:6" x14ac:dyDescent="0.25">
      <c r="A16434">
        <v>16432</v>
      </c>
      <c r="B16434" t="s">
        <v>17321</v>
      </c>
      <c r="C16434" s="78">
        <v>1.851008</v>
      </c>
      <c r="D16434" s="78">
        <v>0.91077673000000003</v>
      </c>
      <c r="E16434" s="78">
        <v>6.6783620000000002E-2</v>
      </c>
      <c r="F16434" s="78">
        <v>-9.4164949999999997E-2</v>
      </c>
    </row>
    <row r="16435" spans="1:6" x14ac:dyDescent="0.25">
      <c r="A16435">
        <v>16433</v>
      </c>
      <c r="B16435" t="s">
        <v>17322</v>
      </c>
      <c r="C16435" s="78">
        <v>0.44039067999999998</v>
      </c>
      <c r="D16435" s="78">
        <v>0.75145315999999995</v>
      </c>
      <c r="E16435" s="78">
        <v>-0.10585591</v>
      </c>
      <c r="F16435" s="78">
        <v>-0.1502213</v>
      </c>
    </row>
    <row r="16436" spans="1:6" x14ac:dyDescent="0.25">
      <c r="A16436">
        <v>16434</v>
      </c>
      <c r="B16436" t="s">
        <v>17323</v>
      </c>
      <c r="C16436" s="78">
        <v>0.57480633000000003</v>
      </c>
      <c r="D16436" s="78">
        <v>-1.2663226000000001</v>
      </c>
      <c r="E16436" s="78">
        <v>-2.8393532999999999E-2</v>
      </c>
      <c r="F16436" s="78">
        <v>-9.6222534999999998E-2</v>
      </c>
    </row>
    <row r="16437" spans="1:6" x14ac:dyDescent="0.25">
      <c r="A16437">
        <v>16435</v>
      </c>
      <c r="B16437" t="s">
        <v>17324</v>
      </c>
      <c r="C16437" s="78">
        <v>2.0151894000000001</v>
      </c>
      <c r="D16437" s="78">
        <v>3.2964826</v>
      </c>
      <c r="E16437" s="78">
        <v>-6.2481500000000002E-2</v>
      </c>
      <c r="F16437" s="78">
        <v>-7.2804229999999998E-2</v>
      </c>
    </row>
    <row r="16438" spans="1:6" x14ac:dyDescent="0.25">
      <c r="A16438">
        <v>16436</v>
      </c>
      <c r="B16438" t="s">
        <v>17325</v>
      </c>
      <c r="C16438" s="78">
        <v>-0.64732789999999996</v>
      </c>
      <c r="D16438" s="78">
        <v>0.75428450000000002</v>
      </c>
      <c r="E16438" s="78">
        <v>-5.4341324000000003E-2</v>
      </c>
      <c r="F16438" s="78">
        <v>7.7231884000000001E-2</v>
      </c>
    </row>
    <row r="16439" spans="1:6" x14ac:dyDescent="0.25">
      <c r="A16439">
        <v>16437</v>
      </c>
      <c r="B16439" t="s">
        <v>17326</v>
      </c>
      <c r="C16439" s="78">
        <v>-0.77986670000000002</v>
      </c>
      <c r="D16439" s="78">
        <v>-1.5933636</v>
      </c>
      <c r="E16439" s="78">
        <v>-3.8892806000000002E-2</v>
      </c>
      <c r="F16439" s="78">
        <v>-0.27300793000000001</v>
      </c>
    </row>
    <row r="16440" spans="1:6" x14ac:dyDescent="0.25">
      <c r="A16440">
        <v>16438</v>
      </c>
      <c r="B16440" t="s">
        <v>17327</v>
      </c>
      <c r="C16440" s="78">
        <v>-0.20360771</v>
      </c>
      <c r="D16440" s="78">
        <v>0.71476039999999996</v>
      </c>
      <c r="E16440" s="78">
        <v>0.10978255000000001</v>
      </c>
      <c r="F16440" s="78">
        <v>-0.43198043000000003</v>
      </c>
    </row>
    <row r="16441" spans="1:6" x14ac:dyDescent="0.25">
      <c r="A16441">
        <v>16439</v>
      </c>
      <c r="B16441" t="s">
        <v>17328</v>
      </c>
      <c r="C16441" s="78">
        <v>0.69158540000000002</v>
      </c>
      <c r="D16441" s="78">
        <v>-2.1577674999999998</v>
      </c>
      <c r="E16441" s="78">
        <v>-4.2495857999999997E-2</v>
      </c>
      <c r="F16441" s="78">
        <v>5.4491207E-2</v>
      </c>
    </row>
    <row r="16442" spans="1:6" x14ac:dyDescent="0.25">
      <c r="A16442">
        <v>16440</v>
      </c>
      <c r="B16442" t="s">
        <v>17329</v>
      </c>
      <c r="C16442" s="78">
        <v>1.2990453</v>
      </c>
      <c r="D16442" s="78">
        <v>0.5485949</v>
      </c>
      <c r="E16442" s="78">
        <v>-3.4390595000000003E-2</v>
      </c>
      <c r="F16442" s="78">
        <v>0.17954011</v>
      </c>
    </row>
    <row r="16443" spans="1:6" x14ac:dyDescent="0.25">
      <c r="A16443">
        <v>16441</v>
      </c>
      <c r="B16443" t="s">
        <v>17330</v>
      </c>
      <c r="C16443" s="78">
        <v>-0.7313963</v>
      </c>
      <c r="D16443" s="78">
        <v>3.6400828000000001</v>
      </c>
      <c r="E16443" s="78">
        <v>0.50613885999999997</v>
      </c>
      <c r="F16443" s="78">
        <v>-0.22933576999999999</v>
      </c>
    </row>
    <row r="16444" spans="1:6" x14ac:dyDescent="0.25">
      <c r="A16444">
        <v>16442</v>
      </c>
      <c r="B16444" t="s">
        <v>17331</v>
      </c>
      <c r="C16444" s="78">
        <v>1.1230545999999999</v>
      </c>
      <c r="D16444" s="78">
        <v>-0.86626840000000005</v>
      </c>
      <c r="E16444" s="78">
        <v>-6.3937999999999995E-2</v>
      </c>
      <c r="F16444" s="78">
        <v>4.4355825000000002E-2</v>
      </c>
    </row>
    <row r="16445" spans="1:6" x14ac:dyDescent="0.25">
      <c r="A16445">
        <v>16443</v>
      </c>
      <c r="B16445" t="s">
        <v>17332</v>
      </c>
      <c r="C16445" s="78">
        <v>4.5373789999999996</v>
      </c>
      <c r="D16445" s="78">
        <v>-1.8229097000000001</v>
      </c>
      <c r="E16445" s="78">
        <v>-8.8613170000000005E-2</v>
      </c>
      <c r="F16445" s="78">
        <v>6.2784590000000001E-2</v>
      </c>
    </row>
    <row r="16446" spans="1:6" x14ac:dyDescent="0.25">
      <c r="A16446">
        <v>16444</v>
      </c>
      <c r="B16446" t="s">
        <v>17333</v>
      </c>
      <c r="C16446" s="78">
        <v>0.8802141</v>
      </c>
      <c r="D16446" s="78">
        <v>0.68148330000000001</v>
      </c>
      <c r="E16446" s="78">
        <v>-3.6173362000000001E-2</v>
      </c>
      <c r="F16446" s="78">
        <v>4.6297193E-2</v>
      </c>
    </row>
    <row r="16447" spans="1:6" x14ac:dyDescent="0.25">
      <c r="A16447">
        <v>16445</v>
      </c>
      <c r="B16447" t="s">
        <v>17334</v>
      </c>
      <c r="C16447" s="78">
        <v>-1.4037845</v>
      </c>
      <c r="D16447" s="78">
        <v>-2.2208176000000002</v>
      </c>
      <c r="E16447" s="78">
        <v>-8.5128469999999998E-2</v>
      </c>
      <c r="F16447" s="78">
        <v>1.9625723000000001E-2</v>
      </c>
    </row>
    <row r="16448" spans="1:6" x14ac:dyDescent="0.25">
      <c r="A16448">
        <v>16446</v>
      </c>
      <c r="B16448" t="s">
        <v>17335</v>
      </c>
      <c r="C16448" s="78">
        <v>4.8851132000000002</v>
      </c>
      <c r="D16448" s="78">
        <v>1.5889257000000001</v>
      </c>
      <c r="E16448" s="78">
        <v>-4.9485563999999999E-3</v>
      </c>
      <c r="F16448" s="78">
        <v>-6.6220656000000003E-2</v>
      </c>
    </row>
    <row r="16449" spans="1:6" x14ac:dyDescent="0.25">
      <c r="A16449">
        <v>16447</v>
      </c>
      <c r="B16449" t="s">
        <v>17336</v>
      </c>
      <c r="C16449" s="78">
        <v>1.3813580999999999</v>
      </c>
      <c r="D16449" s="78">
        <v>-0.12648696000000001</v>
      </c>
      <c r="E16449" s="78">
        <v>-5.4584906000000002E-2</v>
      </c>
      <c r="F16449" s="78">
        <v>4.6103150000000002E-3</v>
      </c>
    </row>
    <row r="16450" spans="1:6" x14ac:dyDescent="0.25">
      <c r="A16450">
        <v>16448</v>
      </c>
      <c r="B16450" t="s">
        <v>17337</v>
      </c>
      <c r="C16450" s="78">
        <v>0.36696227999999997</v>
      </c>
      <c r="D16450" s="78">
        <v>1.1563443</v>
      </c>
      <c r="E16450" s="78">
        <v>-3.4390595000000003E-2</v>
      </c>
      <c r="F16450" s="78">
        <v>0.17954011</v>
      </c>
    </row>
    <row r="16451" spans="1:6" x14ac:dyDescent="0.25">
      <c r="A16451">
        <v>16449</v>
      </c>
      <c r="B16451" t="s">
        <v>17338</v>
      </c>
      <c r="C16451" s="78">
        <v>2.5378810000000001</v>
      </c>
      <c r="D16451" s="78">
        <v>1.1885133999999999</v>
      </c>
      <c r="E16451" s="78">
        <v>2.0992654999999999E-2</v>
      </c>
      <c r="F16451" s="78">
        <v>-1.7590523E-3</v>
      </c>
    </row>
    <row r="16452" spans="1:6" x14ac:dyDescent="0.25">
      <c r="A16452">
        <v>16450</v>
      </c>
      <c r="B16452" t="s">
        <v>17339</v>
      </c>
      <c r="C16452" s="78">
        <v>0.98047876</v>
      </c>
      <c r="D16452" s="78">
        <v>-0.99242699999999995</v>
      </c>
      <c r="E16452" s="78">
        <v>-3.4390595000000003E-2</v>
      </c>
      <c r="F16452" s="78">
        <v>0.17954011</v>
      </c>
    </row>
    <row r="16453" spans="1:6" x14ac:dyDescent="0.25">
      <c r="A16453">
        <v>16451</v>
      </c>
      <c r="B16453" t="s">
        <v>17340</v>
      </c>
      <c r="C16453" s="78">
        <v>-0.1699608</v>
      </c>
      <c r="D16453" s="78">
        <v>-1.5824928</v>
      </c>
      <c r="E16453" s="78">
        <v>-8.4765510000000002E-2</v>
      </c>
      <c r="F16453" s="78">
        <v>-3.6224827000000001E-2</v>
      </c>
    </row>
    <row r="16454" spans="1:6" x14ac:dyDescent="0.25">
      <c r="A16454">
        <v>16452</v>
      </c>
      <c r="B16454" t="s">
        <v>17341</v>
      </c>
      <c r="C16454" s="78">
        <v>-1.5237873</v>
      </c>
      <c r="D16454" s="78">
        <v>-3.6346061000000001</v>
      </c>
      <c r="E16454" s="78">
        <v>-3.4178462E-2</v>
      </c>
      <c r="F16454" s="78">
        <v>-0.10008146</v>
      </c>
    </row>
    <row r="16455" spans="1:6" x14ac:dyDescent="0.25">
      <c r="A16455">
        <v>16453</v>
      </c>
      <c r="B16455" t="s">
        <v>17342</v>
      </c>
      <c r="C16455" s="78">
        <v>-0.86629219999999996</v>
      </c>
      <c r="D16455" s="78">
        <v>-0.71200943000000005</v>
      </c>
      <c r="E16455" s="78">
        <v>-3.4390595000000003E-2</v>
      </c>
      <c r="F16455" s="78">
        <v>0.17954011</v>
      </c>
    </row>
    <row r="16456" spans="1:6" x14ac:dyDescent="0.25">
      <c r="A16456">
        <v>16454</v>
      </c>
      <c r="B16456" t="s">
        <v>17343</v>
      </c>
      <c r="C16456" s="78">
        <v>0.5514213</v>
      </c>
      <c r="D16456" s="78">
        <v>2.4640857999999998E-3</v>
      </c>
      <c r="E16456" s="78">
        <v>-3.4390595000000003E-2</v>
      </c>
      <c r="F16456" s="78">
        <v>0.17954011</v>
      </c>
    </row>
    <row r="16457" spans="1:6" x14ac:dyDescent="0.25">
      <c r="A16457">
        <v>16455</v>
      </c>
      <c r="B16457" t="s">
        <v>17344</v>
      </c>
      <c r="C16457" s="78">
        <v>3.2362592000000001</v>
      </c>
      <c r="D16457" s="78">
        <v>0.47607642</v>
      </c>
      <c r="E16457" s="78">
        <v>-3.4248840000000003E-2</v>
      </c>
      <c r="F16457" s="78">
        <v>6.4062289999999994E-2</v>
      </c>
    </row>
    <row r="16458" spans="1:6" x14ac:dyDescent="0.25">
      <c r="A16458">
        <v>16456</v>
      </c>
      <c r="B16458" t="s">
        <v>17345</v>
      </c>
      <c r="C16458" s="78">
        <v>2.0977611999999999</v>
      </c>
      <c r="D16458" s="78">
        <v>0.15375628</v>
      </c>
      <c r="E16458" s="78">
        <v>-7.9627249999999997E-2</v>
      </c>
      <c r="F16458" s="78">
        <v>9.5624920000000006E-3</v>
      </c>
    </row>
    <row r="16459" spans="1:6" x14ac:dyDescent="0.25">
      <c r="A16459">
        <v>16457</v>
      </c>
      <c r="B16459" t="s">
        <v>17346</v>
      </c>
      <c r="C16459" s="78">
        <v>2.8594282</v>
      </c>
      <c r="D16459" s="78">
        <v>0.86898076999999996</v>
      </c>
      <c r="E16459" s="78">
        <v>-7.196893E-2</v>
      </c>
      <c r="F16459" s="78">
        <v>2.7312338000000001E-4</v>
      </c>
    </row>
    <row r="16460" spans="1:6" x14ac:dyDescent="0.25">
      <c r="A16460">
        <v>16458</v>
      </c>
      <c r="B16460" t="s">
        <v>17347</v>
      </c>
      <c r="C16460" s="78">
        <v>-0.61507199999999995</v>
      </c>
      <c r="D16460" s="78">
        <v>2.5412886000000001</v>
      </c>
      <c r="E16460" s="78">
        <v>-1.6393854999999999E-2</v>
      </c>
      <c r="F16460" s="78">
        <v>-0.64835805000000002</v>
      </c>
    </row>
    <row r="16461" spans="1:6" x14ac:dyDescent="0.25">
      <c r="A16461">
        <v>16459</v>
      </c>
      <c r="B16461" t="s">
        <v>17348</v>
      </c>
      <c r="C16461" s="78">
        <v>1.3355197999999999</v>
      </c>
      <c r="D16461" s="78">
        <v>1.1549062999999999</v>
      </c>
      <c r="E16461" s="78">
        <v>-2.4764398E-2</v>
      </c>
      <c r="F16461" s="78">
        <v>-7.8766929999999999E-2</v>
      </c>
    </row>
    <row r="16462" spans="1:6" x14ac:dyDescent="0.25">
      <c r="A16462">
        <v>16460</v>
      </c>
      <c r="B16462" t="s">
        <v>17349</v>
      </c>
      <c r="C16462" s="78">
        <v>-0.50902086000000002</v>
      </c>
      <c r="D16462" s="78">
        <v>0.89884377000000004</v>
      </c>
      <c r="E16462" s="78">
        <v>-7.7977519999999995E-2</v>
      </c>
      <c r="F16462" s="78">
        <v>-7.4892625000000004E-2</v>
      </c>
    </row>
    <row r="16463" spans="1:6" x14ac:dyDescent="0.25">
      <c r="A16463">
        <v>16461</v>
      </c>
      <c r="B16463" t="s">
        <v>17350</v>
      </c>
      <c r="C16463" s="78">
        <v>2.362066</v>
      </c>
      <c r="D16463" s="78">
        <v>0.1759636</v>
      </c>
      <c r="E16463" s="78">
        <v>-9.0503453999999997E-2</v>
      </c>
      <c r="F16463" s="78">
        <v>-1.95169E-2</v>
      </c>
    </row>
    <row r="16464" spans="1:6" x14ac:dyDescent="0.25">
      <c r="A16464">
        <v>16462</v>
      </c>
      <c r="B16464" t="s">
        <v>17351</v>
      </c>
      <c r="C16464" s="78">
        <v>3.3731491999999998</v>
      </c>
      <c r="D16464" s="78">
        <v>1.1921033000000001</v>
      </c>
      <c r="E16464" s="78">
        <v>-7.8707576000000001E-2</v>
      </c>
      <c r="F16464" s="78">
        <v>0.11312656</v>
      </c>
    </row>
    <row r="16465" spans="1:6" x14ac:dyDescent="0.25">
      <c r="A16465">
        <v>16463</v>
      </c>
      <c r="B16465" t="s">
        <v>17352</v>
      </c>
      <c r="C16465" s="78">
        <v>0.47658553999999997</v>
      </c>
      <c r="D16465" s="78">
        <v>0.21136912999999999</v>
      </c>
      <c r="E16465" s="78">
        <v>-8.6350369999999996E-2</v>
      </c>
      <c r="F16465" s="78">
        <v>7.0345599999999994E-2</v>
      </c>
    </row>
    <row r="16466" spans="1:6" x14ac:dyDescent="0.25">
      <c r="A16466">
        <v>16464</v>
      </c>
      <c r="B16466" t="s">
        <v>17353</v>
      </c>
      <c r="C16466" s="78">
        <v>3.9830114999999999</v>
      </c>
      <c r="D16466" s="78">
        <v>-1.1125919</v>
      </c>
      <c r="E16466" s="78">
        <v>-9.6967294999999995E-2</v>
      </c>
      <c r="F16466" s="78">
        <v>5.1754847E-2</v>
      </c>
    </row>
    <row r="16467" spans="1:6" x14ac:dyDescent="0.25">
      <c r="A16467">
        <v>16465</v>
      </c>
      <c r="B16467" t="s">
        <v>17354</v>
      </c>
      <c r="C16467" s="78">
        <v>3.1706203999999998</v>
      </c>
      <c r="D16467" s="78">
        <v>1.0695562000000001</v>
      </c>
      <c r="E16467" s="78">
        <v>-1.9992217E-3</v>
      </c>
      <c r="F16467" s="78">
        <v>-3.6860690000000002E-2</v>
      </c>
    </row>
    <row r="16468" spans="1:6" x14ac:dyDescent="0.25">
      <c r="A16468">
        <v>16466</v>
      </c>
      <c r="B16468" t="s">
        <v>17355</v>
      </c>
      <c r="C16468" s="78">
        <v>0.65843344000000004</v>
      </c>
      <c r="D16468" s="78">
        <v>1.1235333999999999</v>
      </c>
      <c r="E16468" s="78">
        <v>-9.7285789999999997E-2</v>
      </c>
      <c r="F16468" s="78">
        <v>-2.5416434000000002E-2</v>
      </c>
    </row>
    <row r="16469" spans="1:6" x14ac:dyDescent="0.25">
      <c r="A16469">
        <v>16467</v>
      </c>
      <c r="B16469" t="s">
        <v>17356</v>
      </c>
      <c r="C16469" s="78">
        <v>-0.89945410000000003</v>
      </c>
      <c r="D16469" s="78">
        <v>1.6983155999999999</v>
      </c>
      <c r="E16469" s="78">
        <v>-8.0705449999999998E-2</v>
      </c>
      <c r="F16469" s="78">
        <v>-3.6464779999999999E-3</v>
      </c>
    </row>
    <row r="16470" spans="1:6" x14ac:dyDescent="0.25">
      <c r="A16470">
        <v>16468</v>
      </c>
      <c r="B16470" t="s">
        <v>17357</v>
      </c>
      <c r="C16470" s="78">
        <v>-1.2223959</v>
      </c>
      <c r="D16470" s="78">
        <v>-3.8603518000000001</v>
      </c>
      <c r="E16470" s="78">
        <v>-5.0334120000000003E-2</v>
      </c>
      <c r="F16470" s="78">
        <v>4.4395924000000003E-2</v>
      </c>
    </row>
    <row r="16471" spans="1:6" x14ac:dyDescent="0.25">
      <c r="A16471">
        <v>16469</v>
      </c>
      <c r="B16471" t="s">
        <v>17358</v>
      </c>
      <c r="C16471" s="78">
        <v>-0.48160883999999998</v>
      </c>
      <c r="D16471" s="78">
        <v>0.67757856999999999</v>
      </c>
      <c r="E16471" s="78">
        <v>-3.4390595000000003E-2</v>
      </c>
      <c r="F16471" s="78">
        <v>0.17954011</v>
      </c>
    </row>
    <row r="16472" spans="1:6" x14ac:dyDescent="0.25">
      <c r="A16472">
        <v>16470</v>
      </c>
      <c r="B16472" t="s">
        <v>17359</v>
      </c>
      <c r="C16472" s="78">
        <v>3.5768309999999999</v>
      </c>
      <c r="D16472" s="78">
        <v>-2.2024189999999999</v>
      </c>
      <c r="E16472" s="78">
        <v>-8.6813059999999997E-2</v>
      </c>
      <c r="F16472" s="78">
        <v>3.2666399999999998E-2</v>
      </c>
    </row>
    <row r="16473" spans="1:6" x14ac:dyDescent="0.25">
      <c r="A16473">
        <v>16471</v>
      </c>
      <c r="B16473" t="s">
        <v>17360</v>
      </c>
      <c r="C16473" s="78">
        <v>-0.3117202</v>
      </c>
      <c r="D16473" s="78">
        <v>-3.0612960000000002E-2</v>
      </c>
      <c r="E16473" s="78">
        <v>-7.9767069999999995E-2</v>
      </c>
      <c r="F16473" s="78">
        <v>-3.4751339999999999E-2</v>
      </c>
    </row>
    <row r="16474" spans="1:6" x14ac:dyDescent="0.25">
      <c r="A16474">
        <v>16472</v>
      </c>
      <c r="B16474" t="s">
        <v>17361</v>
      </c>
      <c r="C16474" s="78">
        <v>-1.4312433</v>
      </c>
      <c r="D16474" s="78">
        <v>-0.29305829999999999</v>
      </c>
      <c r="E16474" s="78">
        <v>-4.6514180000000002E-2</v>
      </c>
      <c r="F16474" s="78">
        <v>4.4908284999999999E-2</v>
      </c>
    </row>
    <row r="16475" spans="1:6" x14ac:dyDescent="0.25">
      <c r="A16475">
        <v>16473</v>
      </c>
      <c r="B16475" t="s">
        <v>17362</v>
      </c>
      <c r="C16475" s="78">
        <v>3.1924933000000003E-2</v>
      </c>
      <c r="D16475" s="78">
        <v>1.5007231000000001</v>
      </c>
      <c r="E16475" s="78">
        <v>-5.6429170000000001E-2</v>
      </c>
      <c r="F16475" s="78">
        <v>2.9026195000000001E-2</v>
      </c>
    </row>
    <row r="16476" spans="1:6" x14ac:dyDescent="0.25">
      <c r="A16476">
        <v>16474</v>
      </c>
      <c r="B16476" t="s">
        <v>17363</v>
      </c>
      <c r="C16476" s="78">
        <v>1.4607262999999999</v>
      </c>
      <c r="D16476" s="78">
        <v>2.4054090000000001</v>
      </c>
      <c r="E16476" s="78">
        <v>-2.5255876E-2</v>
      </c>
      <c r="F16476" s="78">
        <v>3.5673259999999998E-2</v>
      </c>
    </row>
    <row r="16477" spans="1:6" x14ac:dyDescent="0.25">
      <c r="A16477">
        <v>16475</v>
      </c>
      <c r="B16477" t="s">
        <v>17364</v>
      </c>
      <c r="C16477" s="78">
        <v>-0.77535485999999998</v>
      </c>
      <c r="D16477" s="78">
        <v>2.7748803999999998</v>
      </c>
      <c r="E16477" s="78">
        <v>-4.2445373000000002E-2</v>
      </c>
      <c r="F16477" s="78">
        <v>8.5642170000000004E-2</v>
      </c>
    </row>
    <row r="16478" spans="1:6" x14ac:dyDescent="0.25">
      <c r="A16478">
        <v>16476</v>
      </c>
      <c r="B16478" t="s">
        <v>17365</v>
      </c>
      <c r="C16478" s="78">
        <v>-0.3006199</v>
      </c>
      <c r="D16478" s="78">
        <v>1.8022697999999999</v>
      </c>
      <c r="E16478" s="78">
        <v>-4.3868150000000002E-2</v>
      </c>
      <c r="F16478" s="78">
        <v>0.16888674000000001</v>
      </c>
    </row>
    <row r="16479" spans="1:6" x14ac:dyDescent="0.25">
      <c r="A16479">
        <v>16477</v>
      </c>
      <c r="B16479" t="s">
        <v>17366</v>
      </c>
      <c r="C16479" s="78">
        <v>-0.70460310000000004</v>
      </c>
      <c r="D16479" s="78">
        <v>-1.1472572999999999</v>
      </c>
      <c r="E16479" s="78">
        <v>-3.4390595000000003E-2</v>
      </c>
      <c r="F16479" s="78">
        <v>0.17954011</v>
      </c>
    </row>
    <row r="16480" spans="1:6" x14ac:dyDescent="0.25">
      <c r="A16480">
        <v>16478</v>
      </c>
      <c r="B16480" t="s">
        <v>17367</v>
      </c>
      <c r="C16480" s="78">
        <v>-1.9155526</v>
      </c>
      <c r="D16480" s="78">
        <v>0.7982359</v>
      </c>
      <c r="E16480" s="78">
        <v>8.5263859999999997E-2</v>
      </c>
      <c r="F16480" s="78">
        <v>-7.3552296000000003E-2</v>
      </c>
    </row>
    <row r="16481" spans="1:6" x14ac:dyDescent="0.25">
      <c r="A16481">
        <v>16479</v>
      </c>
      <c r="B16481" t="s">
        <v>17368</v>
      </c>
      <c r="C16481" s="78">
        <v>-0.51193259999999996</v>
      </c>
      <c r="D16481" s="78">
        <v>1.0430024</v>
      </c>
      <c r="E16481" s="78">
        <v>-3.4390595000000003E-2</v>
      </c>
      <c r="F16481" s="78">
        <v>0.17954011</v>
      </c>
    </row>
    <row r="16482" spans="1:6" x14ac:dyDescent="0.25">
      <c r="A16482">
        <v>16480</v>
      </c>
      <c r="B16482" t="s">
        <v>17369</v>
      </c>
      <c r="C16482" s="78">
        <v>2.0041406000000001E-2</v>
      </c>
      <c r="D16482" s="78">
        <v>-1.3257797</v>
      </c>
      <c r="E16482" s="78">
        <v>-4.2726524000000002E-2</v>
      </c>
      <c r="F16482" s="78">
        <v>0.13517720999999999</v>
      </c>
    </row>
    <row r="16483" spans="1:6" x14ac:dyDescent="0.25">
      <c r="A16483">
        <v>16481</v>
      </c>
      <c r="B16483" t="s">
        <v>17370</v>
      </c>
      <c r="C16483" s="78">
        <v>-0.59286916000000001</v>
      </c>
      <c r="D16483" s="78">
        <v>-0.13814145</v>
      </c>
      <c r="E16483" s="78">
        <v>-6.8073910000000001E-2</v>
      </c>
      <c r="F16483" s="78">
        <v>3.1563849999999997E-2</v>
      </c>
    </row>
    <row r="16484" spans="1:6" x14ac:dyDescent="0.25">
      <c r="A16484">
        <v>16482</v>
      </c>
      <c r="B16484" t="s">
        <v>17371</v>
      </c>
      <c r="C16484" s="78">
        <v>0.120054275</v>
      </c>
      <c r="D16484" s="78">
        <v>-1.2001166000000001</v>
      </c>
      <c r="E16484" s="78">
        <v>-7.9698530000000007E-3</v>
      </c>
      <c r="F16484" s="78">
        <v>0.19968627</v>
      </c>
    </row>
    <row r="16485" spans="1:6" x14ac:dyDescent="0.25">
      <c r="A16485">
        <v>16483</v>
      </c>
      <c r="B16485" t="s">
        <v>17372</v>
      </c>
      <c r="C16485" s="78">
        <v>-0.48723290000000002</v>
      </c>
      <c r="D16485" s="78">
        <v>0.28611267000000001</v>
      </c>
      <c r="E16485" s="78">
        <v>-0.12911627000000001</v>
      </c>
      <c r="F16485" s="78">
        <v>-0.50178370000000005</v>
      </c>
    </row>
    <row r="16486" spans="1:6" x14ac:dyDescent="0.25">
      <c r="A16486">
        <v>16484</v>
      </c>
      <c r="B16486" t="s">
        <v>17373</v>
      </c>
      <c r="C16486" s="78">
        <v>0.76149297000000005</v>
      </c>
      <c r="D16486" s="78">
        <v>0.21686873000000001</v>
      </c>
      <c r="E16486" s="78">
        <v>-8.7194905000000003E-2</v>
      </c>
      <c r="F16486" s="78">
        <v>4.702452E-2</v>
      </c>
    </row>
    <row r="16487" spans="1:6" x14ac:dyDescent="0.25">
      <c r="A16487">
        <v>16485</v>
      </c>
      <c r="B16487" t="s">
        <v>17374</v>
      </c>
      <c r="C16487" s="78">
        <v>1.1315801999999999</v>
      </c>
      <c r="D16487" s="78">
        <v>0.21570921000000001</v>
      </c>
      <c r="E16487" s="78">
        <v>-2.8676920000000002E-2</v>
      </c>
      <c r="F16487" s="78">
        <v>3.0319616000000001E-2</v>
      </c>
    </row>
    <row r="16488" spans="1:6" x14ac:dyDescent="0.25">
      <c r="A16488">
        <v>16486</v>
      </c>
      <c r="B16488" t="s">
        <v>17375</v>
      </c>
      <c r="C16488" s="78">
        <v>0.38612178000000003</v>
      </c>
      <c r="D16488" s="78">
        <v>-1.1873612</v>
      </c>
      <c r="E16488" s="78">
        <v>-9.5026604999999993E-3</v>
      </c>
      <c r="F16488" s="78">
        <v>-0.63966579999999995</v>
      </c>
    </row>
    <row r="16489" spans="1:6" x14ac:dyDescent="0.25">
      <c r="A16489">
        <v>16487</v>
      </c>
      <c r="B16489" t="s">
        <v>17376</v>
      </c>
      <c r="C16489" s="78">
        <v>-1.2050729</v>
      </c>
      <c r="D16489" s="78">
        <v>-2.7222984000000001</v>
      </c>
      <c r="E16489" s="78">
        <v>1.510653</v>
      </c>
      <c r="F16489" s="78">
        <v>0.16383924999999999</v>
      </c>
    </row>
    <row r="16490" spans="1:6" x14ac:dyDescent="0.25">
      <c r="A16490">
        <v>16488</v>
      </c>
      <c r="B16490" t="s">
        <v>17377</v>
      </c>
      <c r="C16490" s="78">
        <v>0.17778430000000001</v>
      </c>
      <c r="D16490" s="78">
        <v>-2.2789955000000002</v>
      </c>
      <c r="E16490" s="78">
        <v>-1.0313460999999999E-2</v>
      </c>
      <c r="F16490" s="78">
        <v>-0.18662988</v>
      </c>
    </row>
    <row r="16491" spans="1:6" x14ac:dyDescent="0.25">
      <c r="A16491">
        <v>16489</v>
      </c>
      <c r="B16491" t="s">
        <v>17378</v>
      </c>
      <c r="C16491" s="78">
        <v>-0.96764123000000002</v>
      </c>
      <c r="D16491" s="78">
        <v>-1.4588281000000001</v>
      </c>
      <c r="E16491" s="78">
        <v>1.399155E-2</v>
      </c>
      <c r="F16491" s="78">
        <v>5.9310094000000001E-2</v>
      </c>
    </row>
    <row r="16492" spans="1:6" x14ac:dyDescent="0.25">
      <c r="A16492">
        <v>16490</v>
      </c>
      <c r="B16492" t="s">
        <v>17379</v>
      </c>
      <c r="C16492" s="78">
        <v>-0.88081145000000005</v>
      </c>
      <c r="D16492" s="78">
        <v>0.45857933000000001</v>
      </c>
      <c r="E16492" s="78">
        <v>-4.1254850000000003E-2</v>
      </c>
      <c r="F16492" s="78">
        <v>7.5230986E-2</v>
      </c>
    </row>
    <row r="16493" spans="1:6" x14ac:dyDescent="0.25">
      <c r="A16493">
        <v>16491</v>
      </c>
      <c r="B16493" t="s">
        <v>17380</v>
      </c>
      <c r="C16493" s="78">
        <v>0.50039374999999997</v>
      </c>
      <c r="D16493" s="78">
        <v>0.49772992999999999</v>
      </c>
      <c r="E16493" s="78">
        <v>-8.2962510000000003E-2</v>
      </c>
      <c r="F16493" s="78">
        <v>9.9357349999999997E-2</v>
      </c>
    </row>
    <row r="16494" spans="1:6" x14ac:dyDescent="0.25">
      <c r="A16494">
        <v>16492</v>
      </c>
      <c r="B16494" t="s">
        <v>17381</v>
      </c>
      <c r="C16494" s="78">
        <v>-0.85630225999999998</v>
      </c>
      <c r="D16494" s="78">
        <v>-0.31985321999999999</v>
      </c>
      <c r="E16494" s="78">
        <v>0.15367484000000001</v>
      </c>
      <c r="F16494" s="78">
        <v>-0.78124649999999995</v>
      </c>
    </row>
    <row r="16495" spans="1:6" x14ac:dyDescent="0.25">
      <c r="A16495">
        <v>16493</v>
      </c>
      <c r="B16495" t="s">
        <v>17382</v>
      </c>
      <c r="C16495" s="78">
        <v>-1.3187835000000001</v>
      </c>
      <c r="D16495" s="78">
        <v>0.43885780000000002</v>
      </c>
      <c r="E16495" s="78">
        <v>-4.4176657000000001E-2</v>
      </c>
      <c r="F16495" s="78">
        <v>5.4568945999999997E-3</v>
      </c>
    </row>
    <row r="16496" spans="1:6" x14ac:dyDescent="0.25">
      <c r="A16496">
        <v>16494</v>
      </c>
      <c r="B16496" t="s">
        <v>17383</v>
      </c>
      <c r="C16496" s="78">
        <v>0.37676635000000003</v>
      </c>
      <c r="D16496" s="78">
        <v>-0.43014023000000001</v>
      </c>
      <c r="E16496" s="78">
        <v>8.1738114000000001E-2</v>
      </c>
      <c r="F16496" s="78">
        <v>-0.55432300000000001</v>
      </c>
    </row>
    <row r="16497" spans="1:6" x14ac:dyDescent="0.25">
      <c r="A16497">
        <v>16495</v>
      </c>
      <c r="B16497" t="s">
        <v>17384</v>
      </c>
      <c r="C16497" s="78">
        <v>1.627221</v>
      </c>
      <c r="D16497" s="78">
        <v>-1.3493506</v>
      </c>
      <c r="E16497" s="78">
        <v>-3.4390595000000003E-2</v>
      </c>
      <c r="F16497" s="78">
        <v>0.17954011</v>
      </c>
    </row>
    <row r="16498" spans="1:6" x14ac:dyDescent="0.25">
      <c r="A16498">
        <v>16496</v>
      </c>
      <c r="B16498" t="s">
        <v>17385</v>
      </c>
      <c r="C16498" s="78">
        <v>1.0311173</v>
      </c>
      <c r="D16498" s="78">
        <v>-0.85708989999999996</v>
      </c>
      <c r="E16498" s="78">
        <v>-5.8730773999999999E-2</v>
      </c>
      <c r="F16498" s="78">
        <v>6.6627939999999997E-2</v>
      </c>
    </row>
    <row r="16499" spans="1:6" x14ac:dyDescent="0.25">
      <c r="A16499">
        <v>16497</v>
      </c>
      <c r="B16499" t="s">
        <v>17386</v>
      </c>
      <c r="C16499" s="78">
        <v>5.504022</v>
      </c>
      <c r="D16499" s="78">
        <v>-0.33671000000000001</v>
      </c>
      <c r="E16499" s="78">
        <v>-1.7339050000000002E-2</v>
      </c>
      <c r="F16499" s="78">
        <v>-0.11888419</v>
      </c>
    </row>
    <row r="16500" spans="1:6" x14ac:dyDescent="0.25">
      <c r="A16500">
        <v>16498</v>
      </c>
      <c r="B16500" t="s">
        <v>17387</v>
      </c>
      <c r="C16500" s="78">
        <v>0.64138589999999995</v>
      </c>
      <c r="D16500" s="78">
        <v>-0.17363432000000001</v>
      </c>
      <c r="E16500" s="78">
        <v>1.7187685000000001E-2</v>
      </c>
      <c r="F16500" s="78">
        <v>-1.5907660000000001E-2</v>
      </c>
    </row>
    <row r="16501" spans="1:6" x14ac:dyDescent="0.25">
      <c r="A16501">
        <v>16499</v>
      </c>
      <c r="B16501" t="s">
        <v>17388</v>
      </c>
      <c r="C16501" s="78">
        <v>0.39344504000000002</v>
      </c>
      <c r="D16501" s="78">
        <v>1.7602868</v>
      </c>
      <c r="E16501" s="78">
        <v>-7.3803900000000006E-2</v>
      </c>
      <c r="F16501" s="78">
        <v>-1.3558939000000001E-2</v>
      </c>
    </row>
    <row r="16502" spans="1:6" x14ac:dyDescent="0.25">
      <c r="A16502">
        <v>16500</v>
      </c>
      <c r="B16502" t="s">
        <v>17389</v>
      </c>
      <c r="C16502" s="78">
        <v>-0.80074250000000002</v>
      </c>
      <c r="D16502" s="78">
        <v>1.8550202</v>
      </c>
      <c r="E16502" s="78">
        <v>-3.4390595000000003E-2</v>
      </c>
      <c r="F16502" s="78">
        <v>0.17954011</v>
      </c>
    </row>
    <row r="16503" spans="1:6" x14ac:dyDescent="0.25">
      <c r="A16503">
        <v>16501</v>
      </c>
      <c r="B16503" t="s">
        <v>17390</v>
      </c>
      <c r="C16503" s="78">
        <v>0.15091023000000001</v>
      </c>
      <c r="D16503" s="78">
        <v>-0.22764611000000001</v>
      </c>
      <c r="E16503" s="78">
        <v>-3.368202E-2</v>
      </c>
      <c r="F16503" s="78">
        <v>0.17199707</v>
      </c>
    </row>
    <row r="16504" spans="1:6" x14ac:dyDescent="0.25">
      <c r="A16504">
        <v>16502</v>
      </c>
      <c r="B16504" t="s">
        <v>17391</v>
      </c>
      <c r="C16504" s="78">
        <v>0.14155110000000001</v>
      </c>
      <c r="D16504" s="78">
        <v>-0.66176425999999999</v>
      </c>
      <c r="E16504" s="78">
        <v>-6.4977884E-2</v>
      </c>
      <c r="F16504" s="78">
        <v>4.6546235999999998E-2</v>
      </c>
    </row>
    <row r="16505" spans="1:6" x14ac:dyDescent="0.25">
      <c r="A16505">
        <v>16503</v>
      </c>
      <c r="B16505" t="s">
        <v>17392</v>
      </c>
      <c r="C16505" s="78">
        <v>-1.8822212</v>
      </c>
      <c r="D16505" s="78">
        <v>-0.38858422999999997</v>
      </c>
      <c r="E16505" s="78">
        <v>9.9429950000000003E-2</v>
      </c>
      <c r="F16505" s="78">
        <v>-0.61845969999999995</v>
      </c>
    </row>
    <row r="16506" spans="1:6" x14ac:dyDescent="0.25">
      <c r="A16506">
        <v>16504</v>
      </c>
      <c r="B16506" t="s">
        <v>17393</v>
      </c>
      <c r="C16506" s="78">
        <v>-0.78403233999999999</v>
      </c>
      <c r="D16506" s="78">
        <v>0.14022517000000001</v>
      </c>
      <c r="E16506" s="78">
        <v>-8.3614110000000005E-2</v>
      </c>
      <c r="F16506" s="78">
        <v>1.5327722E-2</v>
      </c>
    </row>
    <row r="16507" spans="1:6" x14ac:dyDescent="0.25">
      <c r="A16507">
        <v>16505</v>
      </c>
      <c r="B16507" t="s">
        <v>17394</v>
      </c>
      <c r="C16507" s="78">
        <v>-1.6861793</v>
      </c>
      <c r="D16507" s="78">
        <v>-0.95995103999999998</v>
      </c>
      <c r="E16507" s="78">
        <v>-7.1168869999999995E-2</v>
      </c>
      <c r="F16507" s="78">
        <v>9.1424875000000003E-2</v>
      </c>
    </row>
    <row r="16508" spans="1:6" x14ac:dyDescent="0.25">
      <c r="A16508">
        <v>16506</v>
      </c>
      <c r="B16508" t="s">
        <v>17395</v>
      </c>
      <c r="C16508" s="78">
        <v>-0.75561272999999995</v>
      </c>
      <c r="D16508" s="78">
        <v>-1.281496</v>
      </c>
      <c r="E16508" s="78">
        <v>-5.3469889999999999E-2</v>
      </c>
      <c r="F16508" s="78">
        <v>8.2739963999999999E-2</v>
      </c>
    </row>
    <row r="16509" spans="1:6" x14ac:dyDescent="0.25">
      <c r="A16509">
        <v>16507</v>
      </c>
      <c r="B16509" t="s">
        <v>17396</v>
      </c>
      <c r="C16509" s="78">
        <v>-2.0538002999999998</v>
      </c>
      <c r="D16509" s="78">
        <v>1.7871843999999999</v>
      </c>
      <c r="E16509" s="78">
        <v>-3.4390595000000003E-2</v>
      </c>
      <c r="F16509" s="78">
        <v>0.17954011</v>
      </c>
    </row>
    <row r="16510" spans="1:6" x14ac:dyDescent="0.25">
      <c r="A16510">
        <v>16508</v>
      </c>
      <c r="B16510" t="s">
        <v>17397</v>
      </c>
      <c r="C16510" s="78">
        <v>0.75071560000000004</v>
      </c>
      <c r="D16510" s="78">
        <v>1.3667152</v>
      </c>
      <c r="E16510" s="78">
        <v>-1.8475931000000001E-2</v>
      </c>
      <c r="F16510" s="78">
        <v>-0.41129052999999999</v>
      </c>
    </row>
    <row r="16511" spans="1:6" x14ac:dyDescent="0.25">
      <c r="A16511">
        <v>16509</v>
      </c>
      <c r="B16511" t="s">
        <v>17398</v>
      </c>
      <c r="C16511" s="78">
        <v>3.2193326999999998</v>
      </c>
      <c r="D16511" s="78">
        <v>-1.1905547000000001</v>
      </c>
      <c r="E16511" s="78">
        <v>1.5427667</v>
      </c>
      <c r="F16511" s="78">
        <v>7.3081190000000004E-2</v>
      </c>
    </row>
    <row r="16512" spans="1:6" x14ac:dyDescent="0.25">
      <c r="A16512">
        <v>16510</v>
      </c>
      <c r="B16512" t="s">
        <v>17399</v>
      </c>
      <c r="C16512" s="78">
        <v>0.36843637000000001</v>
      </c>
      <c r="D16512" s="78">
        <v>1.307525</v>
      </c>
      <c r="E16512" s="78">
        <v>-3.4390595000000003E-2</v>
      </c>
      <c r="F16512" s="78">
        <v>0.17954011</v>
      </c>
    </row>
    <row r="16513" spans="1:6" x14ac:dyDescent="0.25">
      <c r="A16513">
        <v>16511</v>
      </c>
      <c r="B16513" t="s">
        <v>17400</v>
      </c>
      <c r="C16513" s="78">
        <v>-2.9172449999999999E-2</v>
      </c>
      <c r="D16513" s="78">
        <v>-0.36651495000000001</v>
      </c>
      <c r="E16513" s="78">
        <v>-3.4390595000000003E-2</v>
      </c>
      <c r="F16513" s="78">
        <v>0.17954011</v>
      </c>
    </row>
    <row r="16514" spans="1:6" x14ac:dyDescent="0.25">
      <c r="A16514">
        <v>16512</v>
      </c>
      <c r="B16514" t="s">
        <v>17401</v>
      </c>
      <c r="C16514" s="78">
        <v>0.85777974000000001</v>
      </c>
      <c r="D16514" s="78">
        <v>0.60401749999999998</v>
      </c>
      <c r="E16514" s="78">
        <v>-3.4390595000000003E-2</v>
      </c>
      <c r="F16514" s="78">
        <v>0.17954011</v>
      </c>
    </row>
    <row r="16515" spans="1:6" x14ac:dyDescent="0.25">
      <c r="A16515">
        <v>16513</v>
      </c>
      <c r="B16515" t="s">
        <v>17402</v>
      </c>
      <c r="C16515" s="78">
        <v>1.3165195999999999</v>
      </c>
      <c r="D16515" s="78">
        <v>3.3380217999999999</v>
      </c>
      <c r="E16515" s="78">
        <v>-9.7811789999999996E-2</v>
      </c>
      <c r="F16515" s="78">
        <v>-0.17096253</v>
      </c>
    </row>
    <row r="16516" spans="1:6" x14ac:dyDescent="0.25">
      <c r="A16516">
        <v>16514</v>
      </c>
      <c r="B16516" t="s">
        <v>17403</v>
      </c>
      <c r="C16516" s="78">
        <v>0.95547366</v>
      </c>
      <c r="D16516" s="78">
        <v>-0.23301673000000001</v>
      </c>
      <c r="E16516" s="78">
        <v>-1.6427972999999998E-2</v>
      </c>
      <c r="F16516" s="78">
        <v>-9.1656130000000002E-2</v>
      </c>
    </row>
    <row r="16517" spans="1:6" x14ac:dyDescent="0.25">
      <c r="A16517">
        <v>16515</v>
      </c>
      <c r="B16517" t="s">
        <v>17404</v>
      </c>
      <c r="C16517" s="78">
        <v>-1.0146634999999999</v>
      </c>
      <c r="D16517" s="78">
        <v>0.45259475999999998</v>
      </c>
      <c r="E16517" s="78">
        <v>0.12177420999999999</v>
      </c>
      <c r="F16517" s="78">
        <v>-0.24264647</v>
      </c>
    </row>
    <row r="16518" spans="1:6" x14ac:dyDescent="0.25">
      <c r="A16518">
        <v>16516</v>
      </c>
      <c r="B16518" t="s">
        <v>17405</v>
      </c>
      <c r="C16518" s="78">
        <v>-1.5045508000000001</v>
      </c>
      <c r="D16518" s="78">
        <v>-0.78102945999999995</v>
      </c>
      <c r="E16518" s="78">
        <v>-3.4390595000000003E-2</v>
      </c>
      <c r="F16518" s="78">
        <v>0.17954011</v>
      </c>
    </row>
    <row r="16519" spans="1:6" x14ac:dyDescent="0.25">
      <c r="A16519">
        <v>16517</v>
      </c>
      <c r="B16519" t="s">
        <v>17406</v>
      </c>
      <c r="C16519" s="78">
        <v>-1.3616136000000001</v>
      </c>
      <c r="D16519" s="78">
        <v>-1.6989154</v>
      </c>
      <c r="E16519" s="78">
        <v>-0.10710238</v>
      </c>
      <c r="F16519" s="78">
        <v>-0.50771239999999995</v>
      </c>
    </row>
    <row r="16520" spans="1:6" x14ac:dyDescent="0.25">
      <c r="A16520">
        <v>16518</v>
      </c>
      <c r="B16520" t="s">
        <v>17407</v>
      </c>
      <c r="C16520" s="78">
        <v>0.33787546000000002</v>
      </c>
      <c r="D16520" s="78">
        <v>-0.8026546</v>
      </c>
      <c r="E16520" s="78">
        <v>-4.9088996000000003E-2</v>
      </c>
      <c r="F16520" s="78">
        <v>7.8306269999999997E-2</v>
      </c>
    </row>
    <row r="16521" spans="1:6" x14ac:dyDescent="0.25">
      <c r="A16521">
        <v>16519</v>
      </c>
      <c r="B16521" t="s">
        <v>17408</v>
      </c>
      <c r="C16521" s="78">
        <v>-0.30328822</v>
      </c>
      <c r="D16521" s="78">
        <v>7.5424359999999996E-2</v>
      </c>
      <c r="E16521" s="78">
        <v>-3.5389469999999999E-2</v>
      </c>
      <c r="F16521" s="78">
        <v>5.3154319999999998E-2</v>
      </c>
    </row>
    <row r="16522" spans="1:6" x14ac:dyDescent="0.25">
      <c r="A16522">
        <v>16520</v>
      </c>
      <c r="B16522" t="s">
        <v>17409</v>
      </c>
      <c r="C16522" s="78">
        <v>3.556311</v>
      </c>
      <c r="D16522" s="78">
        <v>-1.9778982000000001</v>
      </c>
      <c r="E16522" s="78">
        <v>-9.0833109999999995E-2</v>
      </c>
      <c r="F16522" s="78">
        <v>-3.9426044E-2</v>
      </c>
    </row>
    <row r="16523" spans="1:6" x14ac:dyDescent="0.25">
      <c r="A16523">
        <v>16521</v>
      </c>
      <c r="B16523" t="s">
        <v>17410</v>
      </c>
      <c r="C16523" s="78">
        <v>-0.49919735999999998</v>
      </c>
      <c r="D16523" s="78">
        <v>-0.44529226</v>
      </c>
      <c r="E16523" s="78">
        <v>-4.2876426000000002E-2</v>
      </c>
      <c r="F16523" s="78">
        <v>0.115129784</v>
      </c>
    </row>
    <row r="16524" spans="1:6" x14ac:dyDescent="0.25">
      <c r="A16524">
        <v>16522</v>
      </c>
      <c r="B16524" t="s">
        <v>17411</v>
      </c>
      <c r="C16524" s="78">
        <v>-0.91901385999999996</v>
      </c>
      <c r="D16524" s="78">
        <v>7.1710676000000001E-2</v>
      </c>
      <c r="E16524" s="78">
        <v>-3.4390595000000003E-2</v>
      </c>
      <c r="F16524" s="78">
        <v>0.17954011</v>
      </c>
    </row>
    <row r="16525" spans="1:6" x14ac:dyDescent="0.25">
      <c r="A16525">
        <v>16523</v>
      </c>
      <c r="B16525" t="s">
        <v>17412</v>
      </c>
      <c r="C16525" s="78">
        <v>0.15987095000000001</v>
      </c>
      <c r="D16525" s="78">
        <v>-0.57505930000000005</v>
      </c>
      <c r="E16525" s="78">
        <v>-3.7883307999999997E-2</v>
      </c>
      <c r="F16525" s="78">
        <v>0.24637532000000001</v>
      </c>
    </row>
    <row r="16526" spans="1:6" x14ac:dyDescent="0.25">
      <c r="A16526">
        <v>16524</v>
      </c>
      <c r="B16526" t="s">
        <v>17413</v>
      </c>
      <c r="C16526" s="78">
        <v>-1.4875107999999999</v>
      </c>
      <c r="D16526" s="78">
        <v>0.34289895999999997</v>
      </c>
      <c r="E16526" s="78">
        <v>-0.11452924</v>
      </c>
      <c r="F16526" s="78">
        <v>-2.0270243E-2</v>
      </c>
    </row>
    <row r="16527" spans="1:6" x14ac:dyDescent="0.25">
      <c r="A16527">
        <v>16525</v>
      </c>
      <c r="B16527" t="s">
        <v>17414</v>
      </c>
      <c r="C16527" s="78">
        <v>-2.8974821999999998</v>
      </c>
      <c r="D16527" s="78">
        <v>0.78151939999999998</v>
      </c>
      <c r="E16527" s="78">
        <v>-3.1924326000000003E-2</v>
      </c>
      <c r="F16527" s="78">
        <v>5.2837253000000001E-2</v>
      </c>
    </row>
    <row r="16528" spans="1:6" x14ac:dyDescent="0.25">
      <c r="A16528">
        <v>16526</v>
      </c>
      <c r="B16528" t="s">
        <v>17415</v>
      </c>
      <c r="C16528" s="78">
        <v>3.0611454999999999</v>
      </c>
      <c r="D16528" s="78">
        <v>-1.6567892</v>
      </c>
      <c r="E16528" s="78">
        <v>-3.4390595000000003E-2</v>
      </c>
      <c r="F16528" s="78">
        <v>0.17954011</v>
      </c>
    </row>
    <row r="16529" spans="1:6" x14ac:dyDescent="0.25">
      <c r="A16529">
        <v>16527</v>
      </c>
      <c r="B16529" t="s">
        <v>17416</v>
      </c>
      <c r="C16529" s="78">
        <v>-0.79931616999999999</v>
      </c>
      <c r="D16529" s="78">
        <v>0.109926075</v>
      </c>
      <c r="E16529" s="78">
        <v>-6.5103110000000006E-2</v>
      </c>
      <c r="F16529" s="78">
        <v>-0.15534423</v>
      </c>
    </row>
    <row r="16530" spans="1:6" x14ac:dyDescent="0.25">
      <c r="A16530">
        <v>16528</v>
      </c>
      <c r="B16530" t="s">
        <v>17417</v>
      </c>
      <c r="C16530" s="78">
        <v>-2.0710305999999998</v>
      </c>
      <c r="D16530" s="78">
        <v>0.23655456</v>
      </c>
      <c r="E16530" s="78">
        <v>-8.0453515000000003E-2</v>
      </c>
      <c r="F16530" s="78">
        <v>-0.15619730000000001</v>
      </c>
    </row>
    <row r="16531" spans="1:6" x14ac:dyDescent="0.25">
      <c r="A16531">
        <v>16529</v>
      </c>
      <c r="B16531" t="s">
        <v>17418</v>
      </c>
      <c r="C16531" s="78">
        <v>-2.1339988999999999</v>
      </c>
      <c r="D16531" s="78">
        <v>-0.98288299999999995</v>
      </c>
      <c r="E16531" s="78">
        <v>5.2963692999999999E-2</v>
      </c>
      <c r="F16531" s="78">
        <v>-0.18969080999999999</v>
      </c>
    </row>
    <row r="16532" spans="1:6" x14ac:dyDescent="0.25">
      <c r="A16532">
        <v>16530</v>
      </c>
      <c r="B16532" t="s">
        <v>17419</v>
      </c>
      <c r="C16532" s="78">
        <v>0.20871195000000001</v>
      </c>
      <c r="D16532" s="78">
        <v>-1.9877727999999999</v>
      </c>
      <c r="E16532" s="78">
        <v>-8.2550360000000003E-2</v>
      </c>
      <c r="F16532" s="78">
        <v>5.7388857000000001E-2</v>
      </c>
    </row>
    <row r="16533" spans="1:6" x14ac:dyDescent="0.25">
      <c r="A16533">
        <v>16531</v>
      </c>
      <c r="B16533" t="s">
        <v>17420</v>
      </c>
      <c r="C16533" s="78">
        <v>-2.1526272</v>
      </c>
      <c r="D16533" s="78">
        <v>1.5126869999999999</v>
      </c>
      <c r="E16533" s="78">
        <v>-2.1712366E-2</v>
      </c>
      <c r="F16533" s="78">
        <v>5.6291520000000001E-3</v>
      </c>
    </row>
    <row r="16534" spans="1:6" x14ac:dyDescent="0.25">
      <c r="A16534">
        <v>16532</v>
      </c>
      <c r="B16534" t="s">
        <v>17421</v>
      </c>
      <c r="C16534" s="78">
        <v>-0.94253909999999996</v>
      </c>
      <c r="D16534" s="78">
        <v>0.61193679999999995</v>
      </c>
      <c r="E16534" s="78">
        <v>-8.4912719999999997E-2</v>
      </c>
      <c r="F16534" s="78">
        <v>9.0091809999999994E-2</v>
      </c>
    </row>
    <row r="16535" spans="1:6" x14ac:dyDescent="0.25">
      <c r="A16535">
        <v>16533</v>
      </c>
      <c r="B16535" t="s">
        <v>17422</v>
      </c>
      <c r="C16535" s="78">
        <v>0.70628846000000001</v>
      </c>
      <c r="D16535" s="78">
        <v>0.72680389999999995</v>
      </c>
      <c r="E16535" s="78">
        <v>-7.6063039999999998E-2</v>
      </c>
      <c r="F16535" s="78">
        <v>8.9804460000000003E-2</v>
      </c>
    </row>
    <row r="16536" spans="1:6" x14ac:dyDescent="0.25">
      <c r="A16536">
        <v>16534</v>
      </c>
      <c r="B16536" t="s">
        <v>17423</v>
      </c>
      <c r="C16536" s="78">
        <v>-1.8074136000000001</v>
      </c>
      <c r="D16536" s="78">
        <v>0.65614459999999997</v>
      </c>
      <c r="E16536" s="78">
        <v>-6.9091589999999994E-2</v>
      </c>
      <c r="F16536" s="78">
        <v>2.3017064E-2</v>
      </c>
    </row>
    <row r="16537" spans="1:6" x14ac:dyDescent="0.25">
      <c r="A16537">
        <v>16535</v>
      </c>
      <c r="B16537" t="s">
        <v>17424</v>
      </c>
      <c r="C16537" s="78">
        <v>-0.28243202000000001</v>
      </c>
      <c r="D16537" s="78">
        <v>0.86230549999999995</v>
      </c>
      <c r="E16537" s="78">
        <v>-4.7524996E-2</v>
      </c>
      <c r="F16537" s="78">
        <v>7.8411670000000003E-2</v>
      </c>
    </row>
    <row r="16538" spans="1:6" x14ac:dyDescent="0.25">
      <c r="A16538">
        <v>16536</v>
      </c>
      <c r="B16538" t="s">
        <v>17425</v>
      </c>
      <c r="C16538" s="78">
        <v>-1.1951343000000001</v>
      </c>
      <c r="D16538" s="78">
        <v>0.48567653</v>
      </c>
      <c r="E16538" s="78">
        <v>-3.4390595000000003E-2</v>
      </c>
      <c r="F16538" s="78">
        <v>0.17954011</v>
      </c>
    </row>
    <row r="16539" spans="1:6" x14ac:dyDescent="0.25">
      <c r="A16539">
        <v>16537</v>
      </c>
      <c r="B16539" t="s">
        <v>17426</v>
      </c>
      <c r="C16539" s="78">
        <v>-0.60651529999999998</v>
      </c>
      <c r="D16539" s="78">
        <v>-4.1850165000000002E-2</v>
      </c>
      <c r="E16539" s="78">
        <v>-7.7404335000000005E-2</v>
      </c>
      <c r="F16539" s="78">
        <v>9.1596129999999998E-2</v>
      </c>
    </row>
    <row r="16540" spans="1:6" x14ac:dyDescent="0.25">
      <c r="A16540">
        <v>16538</v>
      </c>
      <c r="B16540" t="s">
        <v>17427</v>
      </c>
      <c r="C16540" s="78">
        <v>2.1464664999999998</v>
      </c>
      <c r="D16540" s="78">
        <v>4.3041486999999998</v>
      </c>
      <c r="E16540" s="78">
        <v>-7.3746060000000002E-2</v>
      </c>
      <c r="F16540" s="78">
        <v>6.7510130000000002E-2</v>
      </c>
    </row>
    <row r="16541" spans="1:6" x14ac:dyDescent="0.25">
      <c r="A16541">
        <v>16539</v>
      </c>
      <c r="B16541" t="s">
        <v>17428</v>
      </c>
      <c r="C16541" s="78">
        <v>-2.2441865999999999</v>
      </c>
      <c r="D16541" s="78">
        <v>2.8021305999999999E-2</v>
      </c>
      <c r="E16541" s="78">
        <v>-8.1109210000000001E-2</v>
      </c>
      <c r="F16541" s="78">
        <v>0.11265366</v>
      </c>
    </row>
    <row r="16542" spans="1:6" x14ac:dyDescent="0.25">
      <c r="A16542">
        <v>16540</v>
      </c>
      <c r="B16542" t="s">
        <v>17429</v>
      </c>
      <c r="C16542" s="78">
        <v>0.60663639999999996</v>
      </c>
      <c r="D16542" s="78">
        <v>8.98785E-2</v>
      </c>
      <c r="E16542" s="78">
        <v>-3.3095300000000001E-2</v>
      </c>
      <c r="F16542" s="78">
        <v>-1.896751E-2</v>
      </c>
    </row>
    <row r="16543" spans="1:6" x14ac:dyDescent="0.25">
      <c r="A16543">
        <v>16541</v>
      </c>
      <c r="B16543" t="s">
        <v>17430</v>
      </c>
      <c r="C16543" s="78">
        <v>-1.1683741000000001</v>
      </c>
      <c r="D16543" s="78">
        <v>0.68261695</v>
      </c>
      <c r="E16543" s="78">
        <v>-4.6203777000000001E-2</v>
      </c>
      <c r="F16543" s="78">
        <v>4.8525274E-2</v>
      </c>
    </row>
    <row r="16544" spans="1:6" x14ac:dyDescent="0.25">
      <c r="A16544">
        <v>16542</v>
      </c>
      <c r="B16544" t="s">
        <v>17431</v>
      </c>
      <c r="C16544" s="78">
        <v>-1.1946014</v>
      </c>
      <c r="D16544" s="78">
        <v>-1.3049046</v>
      </c>
      <c r="E16544" s="78">
        <v>-0.14272812000000001</v>
      </c>
      <c r="F16544" s="78">
        <v>-0.20451556000000001</v>
      </c>
    </row>
    <row r="16545" spans="1:6" x14ac:dyDescent="0.25">
      <c r="A16545">
        <v>16543</v>
      </c>
      <c r="B16545" t="s">
        <v>17432</v>
      </c>
      <c r="C16545" s="78">
        <v>-0.82987343999999996</v>
      </c>
      <c r="D16545" s="78">
        <v>-1.2810817999999999</v>
      </c>
      <c r="E16545" s="78">
        <v>-8.4930370000000005E-2</v>
      </c>
      <c r="F16545" s="78">
        <v>-7.1706759999999994E-2</v>
      </c>
    </row>
    <row r="16546" spans="1:6" x14ac:dyDescent="0.25">
      <c r="A16546">
        <v>16544</v>
      </c>
      <c r="B16546" t="s">
        <v>17433</v>
      </c>
      <c r="C16546" s="78">
        <v>1.4712628999999999</v>
      </c>
      <c r="D16546" s="78">
        <v>1.0651364000000001</v>
      </c>
      <c r="E16546" s="78">
        <v>-2.4191250000000001E-2</v>
      </c>
      <c r="F16546" s="78">
        <v>5.8350816E-2</v>
      </c>
    </row>
    <row r="16547" spans="1:6" x14ac:dyDescent="0.25">
      <c r="A16547">
        <v>16545</v>
      </c>
      <c r="B16547" t="s">
        <v>17434</v>
      </c>
      <c r="C16547" s="78">
        <v>-0.78743669999999999</v>
      </c>
      <c r="D16547" s="78">
        <v>0.13510382000000001</v>
      </c>
      <c r="E16547" s="78">
        <v>-0.12395832</v>
      </c>
      <c r="F16547" s="78">
        <v>-0.40837519999999999</v>
      </c>
    </row>
    <row r="16548" spans="1:6" x14ac:dyDescent="0.25">
      <c r="A16548">
        <v>16546</v>
      </c>
      <c r="B16548" t="s">
        <v>17435</v>
      </c>
      <c r="C16548" s="78">
        <v>-0.44608825000000002</v>
      </c>
      <c r="D16548" s="78">
        <v>-6.1521739999999998E-2</v>
      </c>
      <c r="E16548" s="78">
        <v>-3.4390595000000003E-2</v>
      </c>
      <c r="F16548" s="78">
        <v>0.17954011</v>
      </c>
    </row>
    <row r="16549" spans="1:6" x14ac:dyDescent="0.25">
      <c r="A16549">
        <v>16547</v>
      </c>
      <c r="B16549" t="s">
        <v>17436</v>
      </c>
      <c r="C16549" s="78">
        <v>-0.94018210000000002</v>
      </c>
      <c r="D16549" s="78">
        <v>-0.78210473000000003</v>
      </c>
      <c r="E16549" s="78">
        <v>-7.9723269999999999E-2</v>
      </c>
      <c r="F16549" s="78">
        <v>0.123132594</v>
      </c>
    </row>
    <row r="16550" spans="1:6" x14ac:dyDescent="0.25">
      <c r="A16550">
        <v>16548</v>
      </c>
      <c r="B16550" t="s">
        <v>17437</v>
      </c>
      <c r="C16550" s="78">
        <v>-1.1680216000000001</v>
      </c>
      <c r="D16550" s="78">
        <v>1.5011877E-2</v>
      </c>
      <c r="E16550" s="78">
        <v>-3.3731584000000002E-2</v>
      </c>
      <c r="F16550" s="78">
        <v>-9.5270199999999999E-2</v>
      </c>
    </row>
    <row r="16551" spans="1:6" x14ac:dyDescent="0.25">
      <c r="A16551">
        <v>16549</v>
      </c>
      <c r="B16551" t="s">
        <v>17438</v>
      </c>
      <c r="C16551" s="78">
        <v>-1.5373182000000001</v>
      </c>
      <c r="D16551" s="78">
        <v>1.1294896999999999</v>
      </c>
      <c r="E16551" s="78">
        <v>-0.10603039</v>
      </c>
      <c r="F16551" s="78">
        <v>-1.32256895E-2</v>
      </c>
    </row>
    <row r="16552" spans="1:6" x14ac:dyDescent="0.25">
      <c r="A16552">
        <v>16550</v>
      </c>
      <c r="B16552" t="s">
        <v>17439</v>
      </c>
      <c r="C16552" s="78">
        <v>-0.24836004</v>
      </c>
      <c r="D16552" s="78">
        <v>-0.46346828000000001</v>
      </c>
      <c r="E16552" s="78">
        <v>-7.2860285999999996E-2</v>
      </c>
      <c r="F16552" s="78">
        <v>-0.13553498999999999</v>
      </c>
    </row>
    <row r="16553" spans="1:6" x14ac:dyDescent="0.25">
      <c r="A16553">
        <v>16551</v>
      </c>
      <c r="B16553" t="s">
        <v>17440</v>
      </c>
      <c r="C16553" s="78">
        <v>0.71474099999999996</v>
      </c>
      <c r="D16553" s="78">
        <v>-0.36323480000000002</v>
      </c>
      <c r="E16553" s="78">
        <v>-3.4390595000000003E-2</v>
      </c>
      <c r="F16553" s="78">
        <v>0.17954011</v>
      </c>
    </row>
    <row r="16554" spans="1:6" x14ac:dyDescent="0.25">
      <c r="A16554">
        <v>16552</v>
      </c>
      <c r="B16554" t="s">
        <v>17441</v>
      </c>
      <c r="C16554" s="78">
        <v>-7.4378760000000002E-2</v>
      </c>
      <c r="D16554" s="78">
        <v>-1.3912112999999999</v>
      </c>
      <c r="E16554" s="78">
        <v>-3.4390595000000003E-2</v>
      </c>
      <c r="F16554" s="78">
        <v>0.17954011</v>
      </c>
    </row>
    <row r="16555" spans="1:6" x14ac:dyDescent="0.25">
      <c r="A16555">
        <v>16553</v>
      </c>
      <c r="B16555" t="s">
        <v>17442</v>
      </c>
      <c r="C16555" s="78">
        <v>-9.1150789999999995E-2</v>
      </c>
      <c r="D16555" s="78">
        <v>-0.91539040000000005</v>
      </c>
      <c r="E16555" s="78">
        <v>-8.7553545999999996E-2</v>
      </c>
      <c r="F16555" s="78">
        <v>5.7630090000000004E-3</v>
      </c>
    </row>
    <row r="16556" spans="1:6" x14ac:dyDescent="0.25">
      <c r="A16556">
        <v>16554</v>
      </c>
      <c r="B16556" t="s">
        <v>17443</v>
      </c>
      <c r="C16556" s="78">
        <v>-0.26466063000000001</v>
      </c>
      <c r="D16556" s="78">
        <v>-0.21451300000000001</v>
      </c>
      <c r="E16556" s="78">
        <v>-8.8801235000000006E-2</v>
      </c>
      <c r="F16556" s="78">
        <v>-5.0633369999999997E-2</v>
      </c>
    </row>
    <row r="16557" spans="1:6" x14ac:dyDescent="0.25">
      <c r="A16557">
        <v>16555</v>
      </c>
      <c r="B16557" t="s">
        <v>17444</v>
      </c>
      <c r="C16557" s="78">
        <v>0.47062793000000003</v>
      </c>
      <c r="D16557" s="78">
        <v>-2.3552463000000001</v>
      </c>
      <c r="E16557" s="78">
        <v>-9.6216759999999998E-2</v>
      </c>
      <c r="F16557" s="78">
        <v>-0.38917111999999998</v>
      </c>
    </row>
    <row r="16558" spans="1:6" x14ac:dyDescent="0.25">
      <c r="A16558">
        <v>16556</v>
      </c>
      <c r="B16558" t="s">
        <v>17445</v>
      </c>
      <c r="C16558" s="78">
        <v>-0.97007905999999999</v>
      </c>
      <c r="D16558" s="78">
        <v>0.44010094</v>
      </c>
      <c r="E16558" s="78">
        <v>-5.3107183000000002E-2</v>
      </c>
      <c r="F16558" s="78">
        <v>9.9863270000000004E-2</v>
      </c>
    </row>
    <row r="16559" spans="1:6" x14ac:dyDescent="0.25">
      <c r="A16559">
        <v>16557</v>
      </c>
      <c r="B16559" t="s">
        <v>17446</v>
      </c>
      <c r="C16559" s="78">
        <v>0.39973012000000002</v>
      </c>
      <c r="D16559" s="78">
        <v>0.68845999999999996</v>
      </c>
      <c r="E16559" s="78">
        <v>-0.10719618</v>
      </c>
      <c r="F16559" s="78">
        <v>-2.3384452E-2</v>
      </c>
    </row>
    <row r="16560" spans="1:6" x14ac:dyDescent="0.25">
      <c r="A16560">
        <v>16558</v>
      </c>
      <c r="B16560" t="s">
        <v>17447</v>
      </c>
      <c r="C16560" s="78">
        <v>0.11347111999999999</v>
      </c>
      <c r="D16560" s="78">
        <v>1.6309285</v>
      </c>
      <c r="E16560" s="78">
        <v>0.14697619000000001</v>
      </c>
      <c r="F16560" s="78">
        <v>-0.13940184</v>
      </c>
    </row>
    <row r="16561" spans="1:6" x14ac:dyDescent="0.25">
      <c r="A16561">
        <v>16559</v>
      </c>
      <c r="B16561" t="s">
        <v>17448</v>
      </c>
      <c r="C16561" s="78">
        <v>3.8089054</v>
      </c>
      <c r="D16561" s="78">
        <v>-1.8115444999999999</v>
      </c>
      <c r="E16561" s="78">
        <v>6.0068910000000003E-2</v>
      </c>
      <c r="F16561" s="78">
        <v>-0.16739435</v>
      </c>
    </row>
    <row r="16562" spans="1:6" x14ac:dyDescent="0.25">
      <c r="A16562">
        <v>16560</v>
      </c>
      <c r="B16562" t="s">
        <v>17449</v>
      </c>
      <c r="C16562" s="78">
        <v>-0.82898510000000003</v>
      </c>
      <c r="D16562" s="78">
        <v>-1.7548515</v>
      </c>
      <c r="E16562" s="78">
        <v>-3.4390595000000003E-2</v>
      </c>
      <c r="F16562" s="78">
        <v>0.17954011</v>
      </c>
    </row>
    <row r="16563" spans="1:6" x14ac:dyDescent="0.25">
      <c r="A16563">
        <v>16561</v>
      </c>
      <c r="B16563" t="s">
        <v>17450</v>
      </c>
      <c r="C16563" s="78">
        <v>1.4119923999999999</v>
      </c>
      <c r="D16563" s="78">
        <v>1.9512404000000001</v>
      </c>
      <c r="E16563" s="78">
        <v>-0.12347683</v>
      </c>
      <c r="F16563" s="78">
        <v>-0.43269239999999998</v>
      </c>
    </row>
    <row r="16564" spans="1:6" x14ac:dyDescent="0.25">
      <c r="A16564">
        <v>16562</v>
      </c>
      <c r="B16564" t="s">
        <v>17451</v>
      </c>
      <c r="C16564" s="78">
        <v>-4.1503489999999997E-2</v>
      </c>
      <c r="D16564" s="78">
        <v>-0.29033202000000002</v>
      </c>
      <c r="E16564" s="78">
        <v>-0.13479988000000001</v>
      </c>
      <c r="F16564" s="78">
        <v>-0.22322476999999999</v>
      </c>
    </row>
    <row r="16565" spans="1:6" x14ac:dyDescent="0.25">
      <c r="A16565">
        <v>16563</v>
      </c>
      <c r="B16565" t="s">
        <v>17452</v>
      </c>
      <c r="C16565" s="78">
        <v>1.5591742</v>
      </c>
      <c r="D16565" s="78">
        <v>3.7804513000000002</v>
      </c>
      <c r="E16565" s="78">
        <v>-8.4113350000000003E-2</v>
      </c>
      <c r="F16565" s="78">
        <v>5.3664877999999999E-2</v>
      </c>
    </row>
    <row r="16566" spans="1:6" x14ac:dyDescent="0.25">
      <c r="A16566">
        <v>16564</v>
      </c>
      <c r="B16566" t="s">
        <v>17453</v>
      </c>
      <c r="C16566" s="78">
        <v>2.1785462</v>
      </c>
      <c r="D16566" s="78">
        <v>2.8787683999999998</v>
      </c>
      <c r="E16566" s="78">
        <v>-1.1086775E-2</v>
      </c>
      <c r="F16566" s="78">
        <v>-6.6449449999999993E-2</v>
      </c>
    </row>
    <row r="16567" spans="1:6" x14ac:dyDescent="0.25">
      <c r="A16567">
        <v>16565</v>
      </c>
      <c r="B16567" t="s">
        <v>17454</v>
      </c>
      <c r="C16567" s="78">
        <v>1.1060406</v>
      </c>
      <c r="D16567" s="78">
        <v>-0.42400624999999997</v>
      </c>
      <c r="E16567" s="78">
        <v>-0.14598338</v>
      </c>
      <c r="F16567" s="78">
        <v>-0.34038639999999998</v>
      </c>
    </row>
    <row r="16568" spans="1:6" x14ac:dyDescent="0.25">
      <c r="A16568">
        <v>16566</v>
      </c>
      <c r="B16568" t="s">
        <v>17455</v>
      </c>
      <c r="C16568" s="78">
        <v>-0.32617400000000002</v>
      </c>
      <c r="D16568" s="78">
        <v>1.5548025000000001</v>
      </c>
      <c r="E16568" s="78">
        <v>-6.9453230000000005E-2</v>
      </c>
      <c r="F16568" s="78">
        <v>4.236786E-2</v>
      </c>
    </row>
    <row r="16569" spans="1:6" x14ac:dyDescent="0.25">
      <c r="A16569">
        <v>16567</v>
      </c>
      <c r="B16569" t="s">
        <v>17456</v>
      </c>
      <c r="C16569" s="78">
        <v>-1.2279418</v>
      </c>
      <c r="D16569" s="78">
        <v>0.20713577</v>
      </c>
      <c r="E16569" s="78">
        <v>-3.6614912999999999E-2</v>
      </c>
      <c r="F16569" s="78">
        <v>-3.8343950000000002E-2</v>
      </c>
    </row>
    <row r="16570" spans="1:6" x14ac:dyDescent="0.25">
      <c r="A16570">
        <v>16568</v>
      </c>
      <c r="B16570" t="s">
        <v>17457</v>
      </c>
      <c r="C16570" s="78">
        <v>-1.6636845</v>
      </c>
      <c r="D16570" s="78">
        <v>-8.3709359999999997E-2</v>
      </c>
      <c r="E16570" s="78">
        <v>-8.0524610000000003E-3</v>
      </c>
      <c r="F16570" s="78">
        <v>5.7529785E-2</v>
      </c>
    </row>
    <row r="16571" spans="1:6" x14ac:dyDescent="0.25">
      <c r="A16571">
        <v>16569</v>
      </c>
      <c r="B16571" t="s">
        <v>17458</v>
      </c>
      <c r="C16571" s="78">
        <v>-0.80671700000000002</v>
      </c>
      <c r="D16571" s="78">
        <v>-0.79711509999999997</v>
      </c>
      <c r="E16571" s="78">
        <v>-0.11967023</v>
      </c>
      <c r="F16571" s="78">
        <v>4.8619985999999997E-2</v>
      </c>
    </row>
    <row r="16572" spans="1:6" x14ac:dyDescent="0.25">
      <c r="A16572">
        <v>16570</v>
      </c>
      <c r="B16572" t="s">
        <v>17459</v>
      </c>
      <c r="C16572" s="78">
        <v>-1.0998595</v>
      </c>
      <c r="D16572" s="78">
        <v>2.0083063000000001</v>
      </c>
      <c r="E16572" s="78">
        <v>-3.4390595000000003E-2</v>
      </c>
      <c r="F16572" s="78">
        <v>0.17954011</v>
      </c>
    </row>
    <row r="16573" spans="1:6" x14ac:dyDescent="0.25">
      <c r="A16573">
        <v>16571</v>
      </c>
      <c r="B16573" t="s">
        <v>17460</v>
      </c>
      <c r="C16573" s="78">
        <v>-0.59638880000000005</v>
      </c>
      <c r="D16573" s="78">
        <v>-1.0278559</v>
      </c>
      <c r="E16573" s="78">
        <v>-8.7830240000000004E-2</v>
      </c>
      <c r="F16573" s="78">
        <v>-5.3334326000000001E-2</v>
      </c>
    </row>
    <row r="16574" spans="1:6" x14ac:dyDescent="0.25">
      <c r="A16574">
        <v>16572</v>
      </c>
      <c r="B16574" t="s">
        <v>17461</v>
      </c>
      <c r="C16574" s="78">
        <v>-1.2914234</v>
      </c>
      <c r="D16574" s="78">
        <v>0.35685210000000001</v>
      </c>
      <c r="E16574" s="78">
        <v>-9.1239920000000002E-2</v>
      </c>
      <c r="F16574" s="78">
        <v>4.5373320000000002E-2</v>
      </c>
    </row>
    <row r="16575" spans="1:6" x14ac:dyDescent="0.25">
      <c r="A16575">
        <v>16573</v>
      </c>
      <c r="B16575" t="s">
        <v>17462</v>
      </c>
      <c r="C16575" s="78">
        <v>-0.65535889999999997</v>
      </c>
      <c r="D16575" s="78">
        <v>-2.6661427</v>
      </c>
      <c r="E16575" s="78">
        <v>-4.9925253000000003E-2</v>
      </c>
      <c r="F16575" s="78">
        <v>5.6650855E-2</v>
      </c>
    </row>
    <row r="16576" spans="1:6" x14ac:dyDescent="0.25">
      <c r="A16576">
        <v>16574</v>
      </c>
      <c r="B16576" t="s">
        <v>17463</v>
      </c>
      <c r="C16576" s="78">
        <v>-2.6110077</v>
      </c>
      <c r="D16576" s="78">
        <v>2.5206970000000002</v>
      </c>
      <c r="E16576" s="78">
        <v>-1.5981466999999999E-2</v>
      </c>
      <c r="F16576" s="78">
        <v>-4.9367800000000003E-2</v>
      </c>
    </row>
    <row r="16577" spans="1:6" x14ac:dyDescent="0.25">
      <c r="A16577">
        <v>16575</v>
      </c>
      <c r="B16577" t="s">
        <v>17464</v>
      </c>
      <c r="C16577" s="78">
        <v>-0.81389785000000003</v>
      </c>
      <c r="D16577" s="78">
        <v>-1.5722045</v>
      </c>
      <c r="E16577" s="78">
        <v>-3.4390595000000003E-2</v>
      </c>
      <c r="F16577" s="78">
        <v>0.17954011</v>
      </c>
    </row>
    <row r="16578" spans="1:6" x14ac:dyDescent="0.25">
      <c r="A16578">
        <v>16576</v>
      </c>
      <c r="B16578" t="s">
        <v>17465</v>
      </c>
      <c r="C16578" s="78">
        <v>-1.756189</v>
      </c>
      <c r="D16578" s="78">
        <v>-3.3909692999999998E-2</v>
      </c>
      <c r="E16578" s="78">
        <v>-8.0567620000000006E-2</v>
      </c>
      <c r="F16578" s="78">
        <v>-4.055272E-2</v>
      </c>
    </row>
    <row r="16579" spans="1:6" x14ac:dyDescent="0.25">
      <c r="A16579">
        <v>16577</v>
      </c>
      <c r="B16579" t="s">
        <v>17466</v>
      </c>
      <c r="C16579" s="78">
        <v>5.8327615000000003E-3</v>
      </c>
      <c r="D16579" s="78">
        <v>0.99014029999999997</v>
      </c>
      <c r="E16579" s="78">
        <v>-3.4390595000000003E-2</v>
      </c>
      <c r="F16579" s="78">
        <v>0.17954011</v>
      </c>
    </row>
    <row r="16580" spans="1:6" x14ac:dyDescent="0.25">
      <c r="A16580">
        <v>16578</v>
      </c>
      <c r="B16580" t="s">
        <v>17467</v>
      </c>
      <c r="C16580" s="78">
        <v>-2.7339380000000002</v>
      </c>
      <c r="D16580" s="78">
        <v>0.23703479999999999</v>
      </c>
      <c r="E16580" s="78">
        <v>-4.5172990000000003E-2</v>
      </c>
      <c r="F16580" s="78">
        <v>0.1031466</v>
      </c>
    </row>
    <row r="16581" spans="1:6" x14ac:dyDescent="0.25">
      <c r="A16581">
        <v>16579</v>
      </c>
      <c r="B16581" t="s">
        <v>17468</v>
      </c>
      <c r="C16581" s="78">
        <v>-1.2801876000000001</v>
      </c>
      <c r="D16581" s="78">
        <v>0.11870113</v>
      </c>
      <c r="E16581" s="78">
        <v>-6.3458239999999999E-2</v>
      </c>
      <c r="F16581" s="78">
        <v>-6.372158E-2</v>
      </c>
    </row>
    <row r="16582" spans="1:6" x14ac:dyDescent="0.25">
      <c r="A16582">
        <v>16580</v>
      </c>
      <c r="B16582" t="s">
        <v>17469</v>
      </c>
      <c r="C16582" s="78">
        <v>0.15431603999999999</v>
      </c>
      <c r="D16582" s="78">
        <v>-0.23027009000000001</v>
      </c>
      <c r="E16582" s="78">
        <v>2.1699740999999999E-3</v>
      </c>
      <c r="F16582" s="78">
        <v>-0.14511926</v>
      </c>
    </row>
    <row r="16583" spans="1:6" x14ac:dyDescent="0.25">
      <c r="A16583">
        <v>16581</v>
      </c>
      <c r="B16583" t="s">
        <v>17470</v>
      </c>
      <c r="C16583" s="78">
        <v>-1.156229</v>
      </c>
      <c r="D16583" s="78">
        <v>1.7840852</v>
      </c>
      <c r="E16583" s="78">
        <v>-5.6709587999999998E-2</v>
      </c>
      <c r="F16583" s="78">
        <v>7.7245734999999996E-2</v>
      </c>
    </row>
    <row r="16584" spans="1:6" x14ac:dyDescent="0.25">
      <c r="A16584">
        <v>16582</v>
      </c>
      <c r="B16584" t="s">
        <v>17471</v>
      </c>
      <c r="C16584" s="78">
        <v>-0.47028184000000001</v>
      </c>
      <c r="D16584" s="78">
        <v>0.28219149999999998</v>
      </c>
      <c r="E16584" s="78">
        <v>-6.4560994999999996E-2</v>
      </c>
      <c r="F16584" s="78">
        <v>1.29734725E-2</v>
      </c>
    </row>
    <row r="16585" spans="1:6" x14ac:dyDescent="0.25">
      <c r="A16585">
        <v>16583</v>
      </c>
      <c r="B16585" t="s">
        <v>17472</v>
      </c>
      <c r="C16585" s="78">
        <v>-0.75973080000000004</v>
      </c>
      <c r="D16585" s="78">
        <v>0.1835695</v>
      </c>
      <c r="E16585" s="78">
        <v>3.808752E-2</v>
      </c>
      <c r="F16585" s="78">
        <v>-9.6857589999999993E-2</v>
      </c>
    </row>
    <row r="16586" spans="1:6" x14ac:dyDescent="0.25">
      <c r="A16586">
        <v>16584</v>
      </c>
      <c r="B16586" t="s">
        <v>17473</v>
      </c>
      <c r="C16586" s="78">
        <v>1.0973113999999999</v>
      </c>
      <c r="D16586" s="78">
        <v>-0.66227555000000005</v>
      </c>
      <c r="E16586" s="78">
        <v>-6.6612130000000006E-2</v>
      </c>
      <c r="F16586" s="78">
        <v>-2.7877048000000001E-2</v>
      </c>
    </row>
    <row r="16587" spans="1:6" x14ac:dyDescent="0.25">
      <c r="A16587">
        <v>16585</v>
      </c>
      <c r="B16587" t="s">
        <v>17474</v>
      </c>
      <c r="C16587" s="78">
        <v>-0.94473432999999996</v>
      </c>
      <c r="D16587" s="78">
        <v>-0.25919133</v>
      </c>
      <c r="E16587" s="78">
        <v>-3.4390595000000003E-2</v>
      </c>
      <c r="F16587" s="78">
        <v>0.17954011</v>
      </c>
    </row>
    <row r="16588" spans="1:6" x14ac:dyDescent="0.25">
      <c r="A16588">
        <v>16586</v>
      </c>
      <c r="B16588" t="s">
        <v>17475</v>
      </c>
      <c r="C16588" s="78">
        <v>1.4925222</v>
      </c>
      <c r="D16588" s="78">
        <v>0.13137837999999999</v>
      </c>
      <c r="E16588" s="78">
        <v>-8.3267674E-2</v>
      </c>
      <c r="F16588" s="78">
        <v>9.4727919999999993E-2</v>
      </c>
    </row>
    <row r="16589" spans="1:6" x14ac:dyDescent="0.25">
      <c r="A16589">
        <v>16587</v>
      </c>
      <c r="B16589" t="s">
        <v>17476</v>
      </c>
      <c r="C16589" s="78">
        <v>0.28105112999999998</v>
      </c>
      <c r="D16589" s="78">
        <v>-0.19448024</v>
      </c>
      <c r="E16589" s="78">
        <v>-3.3441427999999999E-3</v>
      </c>
      <c r="F16589" s="78">
        <v>-4.3351263000000001E-2</v>
      </c>
    </row>
    <row r="16590" spans="1:6" x14ac:dyDescent="0.25">
      <c r="A16590">
        <v>16588</v>
      </c>
      <c r="B16590" t="s">
        <v>17477</v>
      </c>
      <c r="C16590" s="78">
        <v>-1.5246170000000001</v>
      </c>
      <c r="D16590" s="78">
        <v>0.54660260000000005</v>
      </c>
      <c r="E16590" s="78">
        <v>0.20668143</v>
      </c>
      <c r="F16590" s="78">
        <v>-0.44492399999999999</v>
      </c>
    </row>
    <row r="16591" spans="1:6" x14ac:dyDescent="0.25">
      <c r="A16591">
        <v>16589</v>
      </c>
      <c r="B16591" t="s">
        <v>17478</v>
      </c>
      <c r="C16591" s="78">
        <v>1.2640104999999999</v>
      </c>
      <c r="D16591" s="78">
        <v>2.0581480000000001</v>
      </c>
      <c r="E16591" s="78">
        <v>-0.15205784</v>
      </c>
      <c r="F16591" s="78">
        <v>-0.17146121</v>
      </c>
    </row>
    <row r="16592" spans="1:6" x14ac:dyDescent="0.25">
      <c r="A16592">
        <v>16590</v>
      </c>
      <c r="B16592" t="s">
        <v>17479</v>
      </c>
      <c r="C16592" s="78">
        <v>4.9208749999999997</v>
      </c>
      <c r="D16592" s="78">
        <v>0.74811640000000001</v>
      </c>
      <c r="E16592" s="78">
        <v>-2.1307982999999999E-2</v>
      </c>
      <c r="F16592" s="78">
        <v>3.5380766000000001E-2</v>
      </c>
    </row>
    <row r="16593" spans="1:6" x14ac:dyDescent="0.25">
      <c r="A16593">
        <v>16591</v>
      </c>
      <c r="B16593" t="s">
        <v>17480</v>
      </c>
      <c r="C16593" s="78">
        <v>1.4417036999999999</v>
      </c>
      <c r="D16593" s="78">
        <v>-4.1081029999999998</v>
      </c>
      <c r="E16593" s="78">
        <v>-7.2850230000000002E-2</v>
      </c>
      <c r="F16593" s="78">
        <v>4.4998391999999998E-2</v>
      </c>
    </row>
    <row r="16594" spans="1:6" x14ac:dyDescent="0.25">
      <c r="A16594">
        <v>16592</v>
      </c>
      <c r="B16594" t="s">
        <v>17481</v>
      </c>
      <c r="C16594" s="78">
        <v>-0.60610739999999996</v>
      </c>
      <c r="D16594" s="78">
        <v>5.4585263000000002E-2</v>
      </c>
      <c r="E16594" s="78">
        <v>-0.10362491</v>
      </c>
      <c r="F16594" s="78">
        <v>5.3221136000000002E-2</v>
      </c>
    </row>
    <row r="16595" spans="1:6" x14ac:dyDescent="0.25">
      <c r="A16595">
        <v>16593</v>
      </c>
      <c r="B16595" t="s">
        <v>17482</v>
      </c>
      <c r="C16595" s="78">
        <v>-0.64117159999999995</v>
      </c>
      <c r="D16595" s="78">
        <v>1.239409</v>
      </c>
      <c r="E16595" s="78">
        <v>-8.969924E-2</v>
      </c>
      <c r="F16595" s="78">
        <v>-5.8216557000000002E-2</v>
      </c>
    </row>
    <row r="16596" spans="1:6" x14ac:dyDescent="0.25">
      <c r="A16596">
        <v>16594</v>
      </c>
      <c r="B16596" t="s">
        <v>17483</v>
      </c>
      <c r="C16596" s="78">
        <v>-0.28052166000000001</v>
      </c>
      <c r="D16596" s="78">
        <v>0.67965070000000005</v>
      </c>
      <c r="E16596" s="78">
        <v>-3.3405885000000003E-2</v>
      </c>
      <c r="F16596" s="78">
        <v>0.10361732999999999</v>
      </c>
    </row>
    <row r="16597" spans="1:6" x14ac:dyDescent="0.25">
      <c r="A16597">
        <v>16595</v>
      </c>
      <c r="B16597" t="s">
        <v>17484</v>
      </c>
      <c r="C16597" s="78">
        <v>1.3915359</v>
      </c>
      <c r="D16597" s="78">
        <v>2.2975110000000001</v>
      </c>
      <c r="E16597" s="78">
        <v>-1.7712947E-2</v>
      </c>
      <c r="F16597" s="78">
        <v>0.11203445500000001</v>
      </c>
    </row>
    <row r="16598" spans="1:6" x14ac:dyDescent="0.25">
      <c r="A16598">
        <v>16596</v>
      </c>
      <c r="B16598" t="s">
        <v>17485</v>
      </c>
      <c r="C16598" s="78">
        <v>0.28033784</v>
      </c>
      <c r="D16598" s="78">
        <v>0.95297860000000001</v>
      </c>
      <c r="E16598" s="78">
        <v>-6.8833249999999999E-2</v>
      </c>
      <c r="F16598" s="78">
        <v>3.9477422999999998E-2</v>
      </c>
    </row>
    <row r="16599" spans="1:6" x14ac:dyDescent="0.25">
      <c r="A16599">
        <v>16597</v>
      </c>
      <c r="B16599" t="s">
        <v>9581</v>
      </c>
      <c r="C16599" s="78">
        <v>1.3110934000000001</v>
      </c>
      <c r="D16599" s="78">
        <v>1.8605050000000001</v>
      </c>
      <c r="E16599" s="78">
        <v>-3.4390595000000003E-2</v>
      </c>
      <c r="F16599" s="78">
        <v>0.17954011</v>
      </c>
    </row>
    <row r="16600" spans="1:6" x14ac:dyDescent="0.25">
      <c r="A16600">
        <v>16598</v>
      </c>
      <c r="B16600" t="s">
        <v>17486</v>
      </c>
      <c r="C16600" s="78">
        <v>2.1867375</v>
      </c>
      <c r="D16600" s="78">
        <v>1.2114038</v>
      </c>
      <c r="E16600" s="78">
        <v>-3.7163399999999999E-2</v>
      </c>
      <c r="F16600" s="78">
        <v>4.0189177000000001E-3</v>
      </c>
    </row>
    <row r="16601" spans="1:6" x14ac:dyDescent="0.25">
      <c r="A16601">
        <v>16599</v>
      </c>
      <c r="B16601" t="s">
        <v>17487</v>
      </c>
      <c r="C16601" s="78">
        <v>-0.22507778000000001</v>
      </c>
      <c r="D16601" s="78">
        <v>-0.18889976</v>
      </c>
      <c r="E16601" s="78">
        <v>-5.1556215000000002E-2</v>
      </c>
      <c r="F16601" s="78">
        <v>-4.3707013000000003E-2</v>
      </c>
    </row>
    <row r="16602" spans="1:6" x14ac:dyDescent="0.25">
      <c r="A16602">
        <v>16600</v>
      </c>
      <c r="B16602" t="s">
        <v>17488</v>
      </c>
      <c r="C16602" s="78">
        <v>0.78331340000000005</v>
      </c>
      <c r="D16602" s="78">
        <v>0.48059747000000003</v>
      </c>
      <c r="E16602" s="78">
        <v>-3.4390595000000003E-2</v>
      </c>
      <c r="F16602" s="78">
        <v>0.17954011</v>
      </c>
    </row>
    <row r="16603" spans="1:6" x14ac:dyDescent="0.25">
      <c r="A16603">
        <v>16601</v>
      </c>
      <c r="B16603" t="s">
        <v>17489</v>
      </c>
      <c r="C16603" s="78">
        <v>-2.9583007000000001E-2</v>
      </c>
      <c r="D16603" s="78">
        <v>0.25954909999999998</v>
      </c>
      <c r="E16603" s="78">
        <v>-5.5120964000000001E-2</v>
      </c>
      <c r="F16603" s="78">
        <v>-2.5552525999999999E-2</v>
      </c>
    </row>
    <row r="16604" spans="1:6" x14ac:dyDescent="0.25">
      <c r="A16604">
        <v>16602</v>
      </c>
      <c r="B16604" t="s">
        <v>17490</v>
      </c>
      <c r="C16604" s="78">
        <v>4.1441363999999998</v>
      </c>
      <c r="D16604" s="78">
        <v>1.6842668000000001</v>
      </c>
      <c r="E16604" s="78">
        <v>-0.10376942</v>
      </c>
      <c r="F16604" s="78">
        <v>2.070491E-2</v>
      </c>
    </row>
    <row r="16605" spans="1:6" x14ac:dyDescent="0.25">
      <c r="A16605">
        <v>16603</v>
      </c>
      <c r="B16605" t="s">
        <v>17491</v>
      </c>
      <c r="C16605" s="78">
        <v>-1.0330250000000001</v>
      </c>
      <c r="D16605" s="78">
        <v>0.46470339999999999</v>
      </c>
      <c r="E16605" s="78">
        <v>-0.11153296</v>
      </c>
      <c r="F16605" s="78">
        <v>-0.28453052000000001</v>
      </c>
    </row>
    <row r="16606" spans="1:6" x14ac:dyDescent="0.25">
      <c r="A16606">
        <v>16604</v>
      </c>
      <c r="B16606" t="s">
        <v>17492</v>
      </c>
      <c r="C16606" s="78">
        <v>-0.75605290000000003</v>
      </c>
      <c r="D16606" s="78">
        <v>0.92152060000000002</v>
      </c>
      <c r="E16606" s="78">
        <v>-0.14605831999999999</v>
      </c>
      <c r="F16606" s="78">
        <v>-0.21490989999999999</v>
      </c>
    </row>
    <row r="16607" spans="1:6" x14ac:dyDescent="0.25">
      <c r="A16607">
        <v>16605</v>
      </c>
      <c r="B16607" t="s">
        <v>17493</v>
      </c>
      <c r="C16607" s="78">
        <v>1.5967935</v>
      </c>
      <c r="D16607" s="78">
        <v>-0.35712996000000002</v>
      </c>
      <c r="E16607" s="78">
        <v>-6.2319501999999999E-2</v>
      </c>
      <c r="F16607" s="78">
        <v>5.2022785E-3</v>
      </c>
    </row>
    <row r="16608" spans="1:6" x14ac:dyDescent="0.25">
      <c r="A16608">
        <v>16606</v>
      </c>
      <c r="B16608" t="s">
        <v>17494</v>
      </c>
      <c r="C16608" s="78">
        <v>-0.92873110000000003</v>
      </c>
      <c r="D16608" s="78">
        <v>-0.38235173</v>
      </c>
      <c r="E16608" s="78">
        <v>-7.3669373999999996E-2</v>
      </c>
      <c r="F16608" s="78">
        <v>4.2198002000000002E-3</v>
      </c>
    </row>
    <row r="16609" spans="1:6" x14ac:dyDescent="0.25">
      <c r="A16609">
        <v>16607</v>
      </c>
      <c r="B16609" t="s">
        <v>17495</v>
      </c>
      <c r="C16609" s="78">
        <v>1.1049156</v>
      </c>
      <c r="D16609" s="78">
        <v>1.0674501999999999</v>
      </c>
      <c r="E16609" s="78">
        <v>-3.4390595000000003E-2</v>
      </c>
      <c r="F16609" s="78">
        <v>0.17954011</v>
      </c>
    </row>
    <row r="16610" spans="1:6" x14ac:dyDescent="0.25">
      <c r="A16610">
        <v>16608</v>
      </c>
      <c r="B16610" t="s">
        <v>17496</v>
      </c>
      <c r="C16610" s="78">
        <v>2.2797901999999999</v>
      </c>
      <c r="D16610" s="78">
        <v>0.61092069999999998</v>
      </c>
      <c r="E16610" s="78">
        <v>-8.0473900000000001E-2</v>
      </c>
      <c r="F16610" s="78">
        <v>1.6629606000000002E-2</v>
      </c>
    </row>
    <row r="16611" spans="1:6" x14ac:dyDescent="0.25">
      <c r="A16611">
        <v>16609</v>
      </c>
      <c r="B16611" t="s">
        <v>17497</v>
      </c>
      <c r="C16611" s="78">
        <v>-1.1116698</v>
      </c>
      <c r="D16611" s="78">
        <v>-0.46662350000000002</v>
      </c>
      <c r="E16611" s="78">
        <v>-7.4169665999999995E-2</v>
      </c>
      <c r="F16611" s="78">
        <v>6.0099675999999998E-2</v>
      </c>
    </row>
    <row r="16612" spans="1:6" x14ac:dyDescent="0.25">
      <c r="A16612">
        <v>16610</v>
      </c>
      <c r="B16612" t="s">
        <v>17498</v>
      </c>
      <c r="C16612" s="78">
        <v>2.2734174999999999</v>
      </c>
      <c r="D16612" s="78">
        <v>-3.6033810000000002</v>
      </c>
      <c r="E16612" s="78">
        <v>-7.4511654999999996E-2</v>
      </c>
      <c r="F16612" s="78">
        <v>5.6343145999999997E-2</v>
      </c>
    </row>
    <row r="16613" spans="1:6" x14ac:dyDescent="0.25">
      <c r="A16613">
        <v>16611</v>
      </c>
      <c r="B16613" t="s">
        <v>17499</v>
      </c>
      <c r="C16613" s="78">
        <v>0.39124819999999999</v>
      </c>
      <c r="D16613" s="78">
        <v>0.49960710000000003</v>
      </c>
      <c r="E16613" s="78">
        <v>-0.1566188</v>
      </c>
      <c r="F16613" s="78">
        <v>-0.37663370000000002</v>
      </c>
    </row>
    <row r="16614" spans="1:6" x14ac:dyDescent="0.25">
      <c r="A16614">
        <v>16612</v>
      </c>
      <c r="B16614" t="s">
        <v>17500</v>
      </c>
      <c r="C16614" s="78">
        <v>1.5892917</v>
      </c>
      <c r="D16614" s="78">
        <v>-3.5677764000000001</v>
      </c>
      <c r="E16614" s="78">
        <v>-9.0429469999999998E-2</v>
      </c>
      <c r="F16614" s="78">
        <v>2.5770560000000001E-2</v>
      </c>
    </row>
    <row r="16615" spans="1:6" x14ac:dyDescent="0.25">
      <c r="A16615">
        <v>16613</v>
      </c>
      <c r="B16615" t="s">
        <v>17501</v>
      </c>
      <c r="C16615" s="78">
        <v>0.65059520000000004</v>
      </c>
      <c r="D16615" s="78">
        <v>0.51047799999999999</v>
      </c>
      <c r="E16615" s="78">
        <v>-7.5201680000000007E-2</v>
      </c>
      <c r="F16615" s="78">
        <v>-1.6186758999999998E-2</v>
      </c>
    </row>
    <row r="16616" spans="1:6" x14ac:dyDescent="0.25">
      <c r="A16616">
        <v>16614</v>
      </c>
      <c r="B16616" t="s">
        <v>17502</v>
      </c>
      <c r="C16616" s="78">
        <v>-0.80711509999999997</v>
      </c>
      <c r="D16616" s="78">
        <v>-2.7258110000000002</v>
      </c>
      <c r="E16616" s="78">
        <v>-4.8617146999999999E-2</v>
      </c>
      <c r="F16616" s="78">
        <v>0.17610985000000001</v>
      </c>
    </row>
    <row r="16617" spans="1:6" x14ac:dyDescent="0.25">
      <c r="A16617">
        <v>16615</v>
      </c>
      <c r="B16617" t="s">
        <v>17503</v>
      </c>
      <c r="C16617" s="78">
        <v>0.102618426</v>
      </c>
      <c r="D16617" s="78">
        <v>-1.4517133</v>
      </c>
      <c r="E16617" s="78">
        <v>-3.0534598999999999E-2</v>
      </c>
      <c r="F16617" s="78">
        <v>8.1648275000000006E-2</v>
      </c>
    </row>
    <row r="16618" spans="1:6" x14ac:dyDescent="0.25">
      <c r="A16618">
        <v>16616</v>
      </c>
      <c r="B16618" t="s">
        <v>17504</v>
      </c>
      <c r="C16618" s="78">
        <v>-0.48986239999999998</v>
      </c>
      <c r="D16618" s="78">
        <v>1.5562099</v>
      </c>
      <c r="E16618" s="78">
        <v>7.4102000000000001E-2</v>
      </c>
      <c r="F16618" s="78">
        <v>-0.123606786</v>
      </c>
    </row>
    <row r="16619" spans="1:6" x14ac:dyDescent="0.25">
      <c r="A16619">
        <v>16617</v>
      </c>
      <c r="B16619" t="s">
        <v>17505</v>
      </c>
      <c r="C16619" s="78">
        <v>1.2009295</v>
      </c>
      <c r="D16619" s="78">
        <v>0.18162964000000001</v>
      </c>
      <c r="E16619" s="78">
        <v>-3.4390595000000003E-2</v>
      </c>
      <c r="F16619" s="78">
        <v>0.17954011</v>
      </c>
    </row>
    <row r="16620" spans="1:6" x14ac:dyDescent="0.25">
      <c r="A16620">
        <v>16618</v>
      </c>
      <c r="B16620" t="s">
        <v>17506</v>
      </c>
      <c r="C16620" s="78">
        <v>0.38788964999999997</v>
      </c>
      <c r="D16620" s="78">
        <v>0.90841839999999996</v>
      </c>
      <c r="E16620" s="78">
        <v>-0.10689414999999999</v>
      </c>
      <c r="F16620" s="78">
        <v>-0.24100274999999999</v>
      </c>
    </row>
    <row r="16621" spans="1:6" x14ac:dyDescent="0.25">
      <c r="A16621">
        <v>16619</v>
      </c>
      <c r="B16621" t="s">
        <v>17507</v>
      </c>
      <c r="C16621" s="78">
        <v>-1.0132745999999999</v>
      </c>
      <c r="D16621" s="78">
        <v>-0.50640320000000005</v>
      </c>
      <c r="E16621" s="78">
        <v>-6.6037275000000006E-2</v>
      </c>
      <c r="F16621" s="78">
        <v>-1.40246E-2</v>
      </c>
    </row>
    <row r="16622" spans="1:6" x14ac:dyDescent="0.25">
      <c r="A16622">
        <v>16620</v>
      </c>
      <c r="B16622" t="s">
        <v>17508</v>
      </c>
      <c r="C16622" s="78">
        <v>-2.4755552000000001</v>
      </c>
      <c r="D16622" s="78">
        <v>0.51954389999999995</v>
      </c>
      <c r="E16622" s="78">
        <v>2.9626157E-2</v>
      </c>
      <c r="F16622" s="78">
        <v>-0.37845844000000001</v>
      </c>
    </row>
    <row r="16623" spans="1:6" x14ac:dyDescent="0.25">
      <c r="A16623">
        <v>16621</v>
      </c>
      <c r="B16623" t="s">
        <v>17509</v>
      </c>
      <c r="C16623" s="78">
        <v>-0.38463923</v>
      </c>
      <c r="D16623" s="78">
        <v>1.2163218</v>
      </c>
      <c r="E16623" s="78">
        <v>6.5129769999999997E-3</v>
      </c>
      <c r="F16623" s="78">
        <v>-4.2469785000000003E-2</v>
      </c>
    </row>
    <row r="16624" spans="1:6" x14ac:dyDescent="0.25">
      <c r="A16624">
        <v>16622</v>
      </c>
      <c r="B16624" t="s">
        <v>17510</v>
      </c>
      <c r="C16624" s="78">
        <v>1.815178</v>
      </c>
      <c r="D16624" s="78">
        <v>1.6699678</v>
      </c>
      <c r="E16624" s="78">
        <v>-2.9321232999999999E-2</v>
      </c>
      <c r="F16624" s="78">
        <v>5.2659659999999997E-2</v>
      </c>
    </row>
    <row r="16625" spans="1:6" x14ac:dyDescent="0.25">
      <c r="A16625">
        <v>16623</v>
      </c>
      <c r="B16625" t="s">
        <v>17511</v>
      </c>
      <c r="C16625" s="78">
        <v>0.76094079999999997</v>
      </c>
      <c r="D16625" s="78">
        <v>-0.96508706</v>
      </c>
      <c r="E16625" s="78">
        <v>-0.1249136</v>
      </c>
      <c r="F16625" s="78">
        <v>-0.21514548</v>
      </c>
    </row>
    <row r="16626" spans="1:6" x14ac:dyDescent="0.25">
      <c r="A16626">
        <v>16624</v>
      </c>
      <c r="B16626" t="s">
        <v>17512</v>
      </c>
      <c r="C16626" s="78">
        <v>0.46210024</v>
      </c>
      <c r="D16626" s="78">
        <v>0.70134485000000002</v>
      </c>
      <c r="E16626" s="78">
        <v>-1.8615682000000001E-2</v>
      </c>
      <c r="F16626" s="78">
        <v>1.9349649999999999E-2</v>
      </c>
    </row>
    <row r="16627" spans="1:6" x14ac:dyDescent="0.25">
      <c r="A16627">
        <v>16625</v>
      </c>
      <c r="B16627" t="s">
        <v>17513</v>
      </c>
      <c r="C16627" s="78">
        <v>0.53699600000000003</v>
      </c>
      <c r="D16627" s="78">
        <v>-8.1264465999999994E-2</v>
      </c>
      <c r="E16627" s="78">
        <v>-3.4390595000000003E-2</v>
      </c>
      <c r="F16627" s="78">
        <v>0.17954011</v>
      </c>
    </row>
    <row r="16628" spans="1:6" x14ac:dyDescent="0.25">
      <c r="A16628">
        <v>16626</v>
      </c>
      <c r="B16628" t="s">
        <v>17514</v>
      </c>
      <c r="C16628" s="78">
        <v>-0.68128420000000001</v>
      </c>
      <c r="D16628" s="78">
        <v>-0.95854806999999997</v>
      </c>
      <c r="E16628" s="78">
        <v>-9.0885800000000003E-2</v>
      </c>
      <c r="F16628" s="78">
        <v>-0.12952248999999999</v>
      </c>
    </row>
    <row r="16629" spans="1:6" x14ac:dyDescent="0.25">
      <c r="A16629">
        <v>16627</v>
      </c>
      <c r="B16629" t="s">
        <v>17515</v>
      </c>
      <c r="C16629" s="78">
        <v>-0.48003395999999998</v>
      </c>
      <c r="D16629" s="78">
        <v>0.10155303</v>
      </c>
      <c r="E16629" s="78">
        <v>2.5058153999999999E-2</v>
      </c>
      <c r="F16629" s="78">
        <v>-5.8035030000000001E-2</v>
      </c>
    </row>
    <row r="16630" spans="1:6" x14ac:dyDescent="0.25">
      <c r="A16630">
        <v>16628</v>
      </c>
      <c r="B16630" t="s">
        <v>17516</v>
      </c>
      <c r="C16630" s="78">
        <v>0.36362137999999999</v>
      </c>
      <c r="D16630" s="78">
        <v>-1.9476632</v>
      </c>
      <c r="E16630" s="78">
        <v>-3.4390595000000003E-2</v>
      </c>
      <c r="F16630" s="78">
        <v>0.17954011</v>
      </c>
    </row>
    <row r="16631" spans="1:6" x14ac:dyDescent="0.25">
      <c r="A16631">
        <v>16629</v>
      </c>
      <c r="B16631" t="s">
        <v>17517</v>
      </c>
      <c r="C16631" s="78">
        <v>0.82449709999999998</v>
      </c>
      <c r="D16631" s="78">
        <v>-1.5968416999999999</v>
      </c>
      <c r="E16631" s="78">
        <v>-5.5471234000000001E-2</v>
      </c>
      <c r="F16631" s="78">
        <v>-3.1029029999999999E-2</v>
      </c>
    </row>
    <row r="16632" spans="1:6" x14ac:dyDescent="0.25">
      <c r="A16632">
        <v>16630</v>
      </c>
      <c r="B16632" t="s">
        <v>17518</v>
      </c>
      <c r="C16632" s="78">
        <v>3.6779807</v>
      </c>
      <c r="D16632" s="78">
        <v>3.0244900000000001</v>
      </c>
      <c r="E16632" s="78">
        <v>-2.4637744E-2</v>
      </c>
      <c r="F16632" s="78">
        <v>5.5166689999999997E-2</v>
      </c>
    </row>
    <row r="16633" spans="1:6" x14ac:dyDescent="0.25">
      <c r="A16633">
        <v>16631</v>
      </c>
      <c r="B16633" t="s">
        <v>17519</v>
      </c>
      <c r="C16633" s="78">
        <v>2.212126</v>
      </c>
      <c r="D16633" s="78">
        <v>-0.49342385</v>
      </c>
      <c r="E16633" s="78">
        <v>-2.9045813E-2</v>
      </c>
      <c r="F16633" s="78">
        <v>-4.5097529999999997E-2</v>
      </c>
    </row>
    <row r="16634" spans="1:6" x14ac:dyDescent="0.25">
      <c r="A16634">
        <v>16632</v>
      </c>
      <c r="B16634" t="s">
        <v>17520</v>
      </c>
      <c r="C16634" s="78">
        <v>1.3671517000000001E-3</v>
      </c>
      <c r="D16634" s="78">
        <v>0.47320109999999999</v>
      </c>
      <c r="E16634" s="78">
        <v>-3.4390595000000003E-2</v>
      </c>
      <c r="F16634" s="78">
        <v>0.17954011</v>
      </c>
    </row>
    <row r="16635" spans="1:6" x14ac:dyDescent="0.25">
      <c r="A16635">
        <v>16633</v>
      </c>
      <c r="B16635" t="s">
        <v>17521</v>
      </c>
      <c r="C16635" s="78">
        <v>-1.4372879999999999</v>
      </c>
      <c r="D16635" s="78">
        <v>1.1104776999999999</v>
      </c>
      <c r="E16635" s="78">
        <v>-3.4390595000000003E-2</v>
      </c>
      <c r="F16635" s="78">
        <v>0.17954011</v>
      </c>
    </row>
    <row r="16636" spans="1:6" x14ac:dyDescent="0.25">
      <c r="A16636">
        <v>16634</v>
      </c>
      <c r="B16636" t="s">
        <v>17522</v>
      </c>
      <c r="C16636" s="78">
        <v>-0.90491843000000005</v>
      </c>
      <c r="D16636" s="78">
        <v>2.3584999999999998</v>
      </c>
      <c r="E16636" s="78">
        <v>-6.766519E-2</v>
      </c>
      <c r="F16636" s="78">
        <v>-0.18224935</v>
      </c>
    </row>
    <row r="16637" spans="1:6" x14ac:dyDescent="0.25">
      <c r="A16637">
        <v>16635</v>
      </c>
      <c r="B16637" t="s">
        <v>17523</v>
      </c>
      <c r="C16637" s="78">
        <v>1.2761089000000001</v>
      </c>
      <c r="D16637" s="78">
        <v>0.6982102</v>
      </c>
      <c r="E16637" s="78">
        <v>-3.4390595000000003E-2</v>
      </c>
      <c r="F16637" s="78">
        <v>0.17954011</v>
      </c>
    </row>
    <row r="16638" spans="1:6" x14ac:dyDescent="0.25">
      <c r="A16638">
        <v>16636</v>
      </c>
      <c r="B16638" t="s">
        <v>17524</v>
      </c>
      <c r="C16638" s="78">
        <v>-1.2316345</v>
      </c>
      <c r="D16638" s="78">
        <v>1.4787219</v>
      </c>
      <c r="E16638" s="78">
        <v>-3.0884609E-2</v>
      </c>
      <c r="F16638" s="78">
        <v>-0.15492043999999999</v>
      </c>
    </row>
    <row r="16639" spans="1:6" x14ac:dyDescent="0.25">
      <c r="A16639">
        <v>16637</v>
      </c>
      <c r="B16639" t="s">
        <v>17525</v>
      </c>
      <c r="C16639" s="78">
        <v>1.3255652</v>
      </c>
      <c r="D16639" s="78">
        <v>-2.1897541999999999</v>
      </c>
      <c r="E16639" s="78">
        <v>-1.2219282E-2</v>
      </c>
      <c r="F16639" s="78">
        <v>-0.12976582</v>
      </c>
    </row>
    <row r="16640" spans="1:6" x14ac:dyDescent="0.25">
      <c r="A16640">
        <v>16638</v>
      </c>
      <c r="B16640" t="s">
        <v>17526</v>
      </c>
      <c r="C16640" s="78">
        <v>-1.1577558999999999</v>
      </c>
      <c r="D16640" s="78">
        <v>-1.6559048999999999</v>
      </c>
      <c r="E16640" s="78">
        <v>-0.11132456</v>
      </c>
      <c r="F16640" s="78">
        <v>-0.13510022999999999</v>
      </c>
    </row>
    <row r="16641" spans="1:6" x14ac:dyDescent="0.25">
      <c r="A16641">
        <v>16639</v>
      </c>
      <c r="B16641" t="s">
        <v>17527</v>
      </c>
      <c r="C16641" s="78">
        <v>-0.39615901999999997</v>
      </c>
      <c r="D16641" s="78">
        <v>-1.4532849999999999</v>
      </c>
      <c r="E16641" s="78">
        <v>-3.4390595000000003E-2</v>
      </c>
      <c r="F16641" s="78">
        <v>0.17954011</v>
      </c>
    </row>
    <row r="16642" spans="1:6" x14ac:dyDescent="0.25">
      <c r="A16642">
        <v>16640</v>
      </c>
      <c r="B16642" t="s">
        <v>17528</v>
      </c>
      <c r="C16642" s="78">
        <v>0.55779219999999996</v>
      </c>
      <c r="D16642" s="78">
        <v>-0.38489069999999997</v>
      </c>
      <c r="E16642" s="78">
        <v>-4.8856653E-2</v>
      </c>
      <c r="F16642" s="78">
        <v>-0.20001811999999999</v>
      </c>
    </row>
    <row r="16643" spans="1:6" x14ac:dyDescent="0.25">
      <c r="A16643">
        <v>16641</v>
      </c>
      <c r="B16643" t="s">
        <v>17529</v>
      </c>
      <c r="C16643" s="78">
        <v>-0.65131059999999996</v>
      </c>
      <c r="D16643" s="78">
        <v>-0.89135969999999998</v>
      </c>
      <c r="E16643" s="78">
        <v>-3.4390595000000003E-2</v>
      </c>
      <c r="F16643" s="78">
        <v>0.17954011</v>
      </c>
    </row>
    <row r="16644" spans="1:6" x14ac:dyDescent="0.25">
      <c r="A16644">
        <v>16642</v>
      </c>
      <c r="B16644" t="s">
        <v>17530</v>
      </c>
      <c r="C16644" s="78">
        <v>1.6974663000000001</v>
      </c>
      <c r="D16644" s="78">
        <v>-0.68538916000000005</v>
      </c>
      <c r="E16644" s="78">
        <v>-3.4390595000000003E-2</v>
      </c>
      <c r="F16644" s="78">
        <v>0.17954011</v>
      </c>
    </row>
    <row r="16645" spans="1:6" x14ac:dyDescent="0.25">
      <c r="A16645">
        <v>16643</v>
      </c>
      <c r="B16645" t="s">
        <v>17531</v>
      </c>
      <c r="C16645" s="78">
        <v>-0.74564766999999998</v>
      </c>
      <c r="D16645" s="78">
        <v>0.44357162999999999</v>
      </c>
      <c r="E16645" s="78">
        <v>4.3413490000000004E-3</v>
      </c>
      <c r="F16645" s="78">
        <v>-0.19986598</v>
      </c>
    </row>
    <row r="16646" spans="1:6" x14ac:dyDescent="0.25">
      <c r="A16646">
        <v>16644</v>
      </c>
      <c r="B16646" t="s">
        <v>17532</v>
      </c>
      <c r="C16646" s="78">
        <v>-0.39340079999999999</v>
      </c>
      <c r="D16646" s="78">
        <v>0.77356564999999999</v>
      </c>
      <c r="E16646" s="78">
        <v>-7.1741639999999995E-2</v>
      </c>
      <c r="F16646" s="78">
        <v>5.9490204000000003E-3</v>
      </c>
    </row>
    <row r="16647" spans="1:6" x14ac:dyDescent="0.25">
      <c r="A16647">
        <v>16645</v>
      </c>
      <c r="B16647" t="s">
        <v>17533</v>
      </c>
      <c r="C16647" s="78">
        <v>-0.83682009999999996</v>
      </c>
      <c r="D16647" s="78">
        <v>0.50885939999999996</v>
      </c>
      <c r="E16647" s="78">
        <v>-5.6126580000000002E-2</v>
      </c>
      <c r="F16647" s="78">
        <v>0.1027317</v>
      </c>
    </row>
    <row r="16648" spans="1:6" x14ac:dyDescent="0.25">
      <c r="A16648">
        <v>16646</v>
      </c>
      <c r="B16648" t="s">
        <v>17534</v>
      </c>
      <c r="C16648" s="78">
        <v>-0.57395476000000001</v>
      </c>
      <c r="D16648" s="78">
        <v>1.2818251000000001</v>
      </c>
      <c r="E16648" s="78">
        <v>-3.4390595000000003E-2</v>
      </c>
      <c r="F16648" s="78">
        <v>0.17954011</v>
      </c>
    </row>
    <row r="16649" spans="1:6" x14ac:dyDescent="0.25">
      <c r="A16649">
        <v>16647</v>
      </c>
      <c r="B16649" t="s">
        <v>17535</v>
      </c>
      <c r="C16649" s="78">
        <v>-1.1179249</v>
      </c>
      <c r="D16649" s="78">
        <v>0.48227212000000003</v>
      </c>
      <c r="E16649" s="78">
        <v>-8.4257540000000006E-2</v>
      </c>
      <c r="F16649" s="78">
        <v>8.709327E-2</v>
      </c>
    </row>
    <row r="16650" spans="1:6" x14ac:dyDescent="0.25">
      <c r="A16650">
        <v>16648</v>
      </c>
      <c r="B16650" t="s">
        <v>17536</v>
      </c>
      <c r="C16650" s="78">
        <v>1.3048457</v>
      </c>
      <c r="D16650" s="78">
        <v>2.2744312</v>
      </c>
      <c r="E16650" s="78">
        <v>-8.7736170000000002E-2</v>
      </c>
      <c r="F16650" s="78">
        <v>-0.1987264</v>
      </c>
    </row>
    <row r="16651" spans="1:6" x14ac:dyDescent="0.25">
      <c r="A16651">
        <v>16649</v>
      </c>
      <c r="B16651" t="s">
        <v>17537</v>
      </c>
      <c r="C16651" s="78">
        <v>-1.7882288E-2</v>
      </c>
      <c r="D16651" s="78">
        <v>0.70470560000000004</v>
      </c>
      <c r="E16651" s="78">
        <v>-0.10317206399999999</v>
      </c>
      <c r="F16651" s="78">
        <v>-8.6003170000000004E-2</v>
      </c>
    </row>
    <row r="16652" spans="1:6" x14ac:dyDescent="0.25">
      <c r="A16652">
        <v>16650</v>
      </c>
      <c r="B16652" t="s">
        <v>17538</v>
      </c>
      <c r="C16652" s="78">
        <v>-0.84932770000000002</v>
      </c>
      <c r="D16652" s="78">
        <v>-0.20920885</v>
      </c>
      <c r="E16652" s="78">
        <v>-0.10324214399999999</v>
      </c>
      <c r="F16652" s="78">
        <v>5.3858534E-2</v>
      </c>
    </row>
    <row r="16653" spans="1:6" x14ac:dyDescent="0.25">
      <c r="A16653">
        <v>16651</v>
      </c>
      <c r="B16653" t="s">
        <v>17539</v>
      </c>
      <c r="C16653" s="78">
        <v>1.9830456999999999</v>
      </c>
      <c r="D16653" s="78">
        <v>2.6993659000000001</v>
      </c>
      <c r="E16653" s="78">
        <v>-6.6234660000000001E-2</v>
      </c>
      <c r="F16653" s="78">
        <v>-0.29163634999999999</v>
      </c>
    </row>
    <row r="16654" spans="1:6" x14ac:dyDescent="0.25">
      <c r="A16654">
        <v>16652</v>
      </c>
      <c r="B16654" t="s">
        <v>17540</v>
      </c>
      <c r="C16654" s="78">
        <v>-0.19825255999999999</v>
      </c>
      <c r="D16654" s="78">
        <v>2.2001719999999998</v>
      </c>
      <c r="E16654" s="78">
        <v>-6.8566054000000001E-2</v>
      </c>
      <c r="F16654" s="78">
        <v>3.3824906000000002E-2</v>
      </c>
    </row>
    <row r="16655" spans="1:6" x14ac:dyDescent="0.25">
      <c r="A16655">
        <v>16653</v>
      </c>
      <c r="B16655" t="s">
        <v>17541</v>
      </c>
      <c r="C16655" s="78">
        <v>0.17160115000000001</v>
      </c>
      <c r="D16655" s="78">
        <v>-2.3910396</v>
      </c>
      <c r="E16655" s="78">
        <v>-2.448082E-2</v>
      </c>
      <c r="F16655" s="78">
        <v>-9.0124324000000006E-2</v>
      </c>
    </row>
    <row r="16656" spans="1:6" x14ac:dyDescent="0.25">
      <c r="A16656">
        <v>16654</v>
      </c>
      <c r="B16656" t="s">
        <v>17542</v>
      </c>
      <c r="C16656" s="78">
        <v>0.47797689999999998</v>
      </c>
      <c r="D16656" s="78">
        <v>2.9689812999999998</v>
      </c>
      <c r="E16656" s="78">
        <v>-5.9163305999999999E-2</v>
      </c>
      <c r="F16656" s="78">
        <v>4.3867929999999999E-2</v>
      </c>
    </row>
    <row r="16657" spans="1:6" x14ac:dyDescent="0.25">
      <c r="A16657">
        <v>16655</v>
      </c>
      <c r="B16657" t="s">
        <v>17543</v>
      </c>
      <c r="C16657" s="78">
        <v>-2.0716999999999999</v>
      </c>
      <c r="D16657" s="78">
        <v>-0.70413446000000002</v>
      </c>
      <c r="E16657" s="78">
        <v>7.396577E-2</v>
      </c>
      <c r="F16657" s="78">
        <v>-0.32543014999999997</v>
      </c>
    </row>
    <row r="16658" spans="1:6" x14ac:dyDescent="0.25">
      <c r="A16658">
        <v>16656</v>
      </c>
      <c r="B16658" t="s">
        <v>17544</v>
      </c>
      <c r="C16658" s="78">
        <v>-0.26569247000000001</v>
      </c>
      <c r="D16658" s="78">
        <v>-0.97149870000000005</v>
      </c>
      <c r="E16658" s="78">
        <v>8.1206149999999994E-3</v>
      </c>
      <c r="F16658" s="78">
        <v>-0.122669205</v>
      </c>
    </row>
    <row r="16659" spans="1:6" x14ac:dyDescent="0.25">
      <c r="A16659">
        <v>16657</v>
      </c>
      <c r="B16659" t="s">
        <v>17545</v>
      </c>
      <c r="C16659" s="78">
        <v>-2.7262430000000002</v>
      </c>
      <c r="D16659" s="78">
        <v>0.70687233999999999</v>
      </c>
      <c r="E16659" s="78">
        <v>-7.2311E-2</v>
      </c>
      <c r="F16659" s="78">
        <v>3.684014E-2</v>
      </c>
    </row>
    <row r="16660" spans="1:6" x14ac:dyDescent="0.25">
      <c r="A16660">
        <v>16658</v>
      </c>
      <c r="B16660" t="s">
        <v>17546</v>
      </c>
      <c r="C16660" s="78">
        <v>-0.62848914</v>
      </c>
      <c r="D16660" s="78">
        <v>1.3798535000000001</v>
      </c>
      <c r="E16660" s="78">
        <v>-3.4390595000000003E-2</v>
      </c>
      <c r="F16660" s="78">
        <v>0.17954011</v>
      </c>
    </row>
    <row r="16661" spans="1:6" x14ac:dyDescent="0.25">
      <c r="A16661">
        <v>16659</v>
      </c>
      <c r="B16661" t="s">
        <v>17547</v>
      </c>
      <c r="C16661" s="78">
        <v>1.3674588999999999</v>
      </c>
      <c r="D16661" s="78">
        <v>0.16786577999999999</v>
      </c>
      <c r="E16661" s="78">
        <v>8.2612750000000002E-3</v>
      </c>
      <c r="F16661" s="78">
        <v>-0.21667890000000001</v>
      </c>
    </row>
    <row r="16662" spans="1:6" x14ac:dyDescent="0.25">
      <c r="A16662">
        <v>16660</v>
      </c>
      <c r="B16662" t="s">
        <v>17548</v>
      </c>
      <c r="C16662" s="78">
        <v>7.4156314000000001E-2</v>
      </c>
      <c r="D16662" s="78">
        <v>2.5113357999999999</v>
      </c>
      <c r="E16662" s="78">
        <v>-1.6136667E-2</v>
      </c>
      <c r="F16662" s="78">
        <v>5.1388160000000002E-2</v>
      </c>
    </row>
    <row r="16663" spans="1:6" x14ac:dyDescent="0.25">
      <c r="A16663">
        <v>16661</v>
      </c>
      <c r="B16663" t="s">
        <v>17549</v>
      </c>
      <c r="C16663" s="78">
        <v>-2.0199676000000002</v>
      </c>
      <c r="D16663" s="78">
        <v>1.8713089999999999</v>
      </c>
      <c r="E16663" s="78">
        <v>-3.4390595000000003E-2</v>
      </c>
      <c r="F16663" s="78">
        <v>0.17954011</v>
      </c>
    </row>
    <row r="16664" spans="1:6" x14ac:dyDescent="0.25">
      <c r="A16664">
        <v>16662</v>
      </c>
      <c r="B16664" t="s">
        <v>17550</v>
      </c>
      <c r="C16664" s="78">
        <v>0.24823907000000001</v>
      </c>
      <c r="D16664" s="78">
        <v>0.72599804000000001</v>
      </c>
      <c r="E16664" s="78">
        <v>0.10015744</v>
      </c>
      <c r="F16664" s="78">
        <v>-0.25477265999999998</v>
      </c>
    </row>
    <row r="16665" spans="1:6" x14ac:dyDescent="0.25">
      <c r="A16665">
        <v>16663</v>
      </c>
      <c r="B16665" t="s">
        <v>17551</v>
      </c>
      <c r="C16665" s="78">
        <v>0.21003172000000001</v>
      </c>
      <c r="D16665" s="78">
        <v>-0.67595349999999998</v>
      </c>
      <c r="E16665" s="78">
        <v>-8.8236309999999998E-2</v>
      </c>
      <c r="F16665" s="78">
        <v>-0.31665850000000001</v>
      </c>
    </row>
    <row r="16666" spans="1:6" x14ac:dyDescent="0.25">
      <c r="A16666">
        <v>16664</v>
      </c>
      <c r="B16666" t="s">
        <v>17552</v>
      </c>
      <c r="C16666" s="78">
        <v>4.3176465000000004</v>
      </c>
      <c r="D16666" s="78">
        <v>-3.1749489999999998</v>
      </c>
      <c r="E16666" s="78">
        <v>-6.2639929999999996E-2</v>
      </c>
      <c r="F16666" s="78">
        <v>9.694933E-2</v>
      </c>
    </row>
    <row r="16667" spans="1:6" x14ac:dyDescent="0.25">
      <c r="A16667">
        <v>16665</v>
      </c>
      <c r="B16667" t="s">
        <v>17553</v>
      </c>
      <c r="C16667" s="78">
        <v>1.0490896999999999</v>
      </c>
      <c r="D16667" s="78">
        <v>2.3162615</v>
      </c>
      <c r="E16667" s="78">
        <v>-9.2406500000000003E-2</v>
      </c>
      <c r="F16667" s="78">
        <v>1.6318932000000001E-2</v>
      </c>
    </row>
    <row r="16668" spans="1:6" x14ac:dyDescent="0.25">
      <c r="A16668">
        <v>16666</v>
      </c>
      <c r="B16668" t="s">
        <v>17554</v>
      </c>
      <c r="C16668" s="78">
        <v>1.8182183999999999</v>
      </c>
      <c r="D16668" s="78">
        <v>-0.27698725000000002</v>
      </c>
      <c r="E16668" s="78">
        <v>-7.2047844999999999E-2</v>
      </c>
      <c r="F16668" s="78">
        <v>9.4017089999999994E-3</v>
      </c>
    </row>
    <row r="16669" spans="1:6" x14ac:dyDescent="0.25">
      <c r="A16669">
        <v>16667</v>
      </c>
      <c r="B16669" t="s">
        <v>17555</v>
      </c>
      <c r="C16669" s="78">
        <v>0.297406</v>
      </c>
      <c r="D16669" s="78">
        <v>4.1501940000000001E-2</v>
      </c>
      <c r="E16669" s="78">
        <v>-7.1648984999999998E-2</v>
      </c>
      <c r="F16669" s="78">
        <v>5.9042945999999999E-2</v>
      </c>
    </row>
    <row r="16670" spans="1:6" x14ac:dyDescent="0.25">
      <c r="A16670">
        <v>16668</v>
      </c>
      <c r="B16670" t="s">
        <v>17556</v>
      </c>
      <c r="C16670" s="78">
        <v>-0.37736560000000002</v>
      </c>
      <c r="D16670" s="78">
        <v>-1.3226066999999999</v>
      </c>
      <c r="E16670" s="78">
        <v>-4.5121639999999998E-2</v>
      </c>
      <c r="F16670" s="78">
        <v>-0.17065830000000001</v>
      </c>
    </row>
    <row r="16671" spans="1:6" x14ac:dyDescent="0.25">
      <c r="A16671">
        <v>16669</v>
      </c>
      <c r="B16671" t="s">
        <v>17557</v>
      </c>
      <c r="C16671" s="78">
        <v>-0.51272059999999997</v>
      </c>
      <c r="D16671" s="78">
        <v>-1.6438136000000001</v>
      </c>
      <c r="E16671" s="78">
        <v>-4.4106085000000003E-2</v>
      </c>
      <c r="F16671" s="78">
        <v>-2.8820439999999999E-2</v>
      </c>
    </row>
    <row r="16672" spans="1:6" x14ac:dyDescent="0.25">
      <c r="A16672">
        <v>16670</v>
      </c>
      <c r="B16672" t="s">
        <v>17558</v>
      </c>
      <c r="C16672" s="78">
        <v>0.63009035999999996</v>
      </c>
      <c r="D16672" s="78">
        <v>-5.9318124999999999E-2</v>
      </c>
      <c r="E16672" s="78">
        <v>-3.4390595000000003E-2</v>
      </c>
      <c r="F16672" s="78">
        <v>0.17954011</v>
      </c>
    </row>
    <row r="16673" spans="1:6" x14ac:dyDescent="0.25">
      <c r="A16673">
        <v>16671</v>
      </c>
      <c r="B16673" t="s">
        <v>17559</v>
      </c>
      <c r="C16673" s="78">
        <v>1.1983018999999999</v>
      </c>
      <c r="D16673" s="78">
        <v>1.5295574999999999</v>
      </c>
      <c r="E16673" s="78">
        <v>-6.6013489999999994E-2</v>
      </c>
      <c r="F16673" s="78">
        <v>0.12069893</v>
      </c>
    </row>
    <row r="16674" spans="1:6" x14ac:dyDescent="0.25">
      <c r="A16674">
        <v>16672</v>
      </c>
      <c r="B16674" t="s">
        <v>17560</v>
      </c>
      <c r="C16674" s="78">
        <v>1.8293147999999999</v>
      </c>
      <c r="D16674" s="78">
        <v>1.6174276000000001</v>
      </c>
      <c r="E16674" s="78">
        <v>-3.3063455999999998E-2</v>
      </c>
      <c r="F16674" s="78">
        <v>7.7689339999999996E-2</v>
      </c>
    </row>
    <row r="16675" spans="1:6" x14ac:dyDescent="0.25">
      <c r="A16675">
        <v>16673</v>
      </c>
      <c r="B16675" t="s">
        <v>17561</v>
      </c>
      <c r="C16675" s="78">
        <v>-1.8202138000000001</v>
      </c>
      <c r="D16675" s="78">
        <v>-0.37446692999999998</v>
      </c>
      <c r="E16675" s="78">
        <v>-6.3620179999999998E-2</v>
      </c>
      <c r="F16675" s="78">
        <v>-0.11543135</v>
      </c>
    </row>
    <row r="16676" spans="1:6" x14ac:dyDescent="0.25">
      <c r="A16676">
        <v>16674</v>
      </c>
      <c r="B16676" t="s">
        <v>17562</v>
      </c>
      <c r="C16676" s="78">
        <v>3.8042575000000002E-2</v>
      </c>
      <c r="D16676" s="78">
        <v>-0.56681930000000003</v>
      </c>
      <c r="E16676" s="78">
        <v>-5.4103900000000003E-2</v>
      </c>
      <c r="F16676" s="78">
        <v>-8.7962000000000005E-3</v>
      </c>
    </row>
    <row r="16677" spans="1:6" x14ac:dyDescent="0.25">
      <c r="A16677">
        <v>16675</v>
      </c>
      <c r="B16677" t="s">
        <v>17563</v>
      </c>
      <c r="C16677" s="78">
        <v>1.3281828</v>
      </c>
      <c r="D16677" s="78">
        <v>-0.88705230000000002</v>
      </c>
      <c r="E16677" s="78">
        <v>-4.3714240000000001E-2</v>
      </c>
      <c r="F16677" s="78">
        <v>-1.9907742999999999E-2</v>
      </c>
    </row>
    <row r="16678" spans="1:6" x14ac:dyDescent="0.25">
      <c r="A16678">
        <v>16676</v>
      </c>
      <c r="B16678" t="s">
        <v>17564</v>
      </c>
      <c r="C16678" s="78">
        <v>0.43433024999999997</v>
      </c>
      <c r="D16678" s="78">
        <v>0.49700456999999998</v>
      </c>
      <c r="E16678" s="78">
        <v>-3.4390595000000003E-2</v>
      </c>
      <c r="F16678" s="78">
        <v>0.17954011</v>
      </c>
    </row>
    <row r="16679" spans="1:6" x14ac:dyDescent="0.25">
      <c r="A16679">
        <v>16677</v>
      </c>
      <c r="B16679" t="s">
        <v>17565</v>
      </c>
      <c r="C16679" s="78">
        <v>-1.0578554</v>
      </c>
      <c r="D16679" s="78">
        <v>-2.0073748</v>
      </c>
      <c r="E16679" s="78">
        <v>-1.3116813999999999E-2</v>
      </c>
      <c r="F16679" s="78">
        <v>-8.3927109999999999E-2</v>
      </c>
    </row>
    <row r="16680" spans="1:6" x14ac:dyDescent="0.25">
      <c r="A16680">
        <v>16678</v>
      </c>
      <c r="B16680" t="s">
        <v>17566</v>
      </c>
      <c r="C16680" s="78">
        <v>1.7221967</v>
      </c>
      <c r="D16680" s="78">
        <v>-2.1884394</v>
      </c>
      <c r="E16680" s="78">
        <v>-6.3591910000000001E-2</v>
      </c>
      <c r="F16680" s="78">
        <v>5.8239249999999998E-3</v>
      </c>
    </row>
    <row r="16681" spans="1:6" x14ac:dyDescent="0.25">
      <c r="A16681">
        <v>16679</v>
      </c>
      <c r="B16681" t="s">
        <v>17567</v>
      </c>
      <c r="C16681" s="78">
        <v>-0.91938600000000004</v>
      </c>
      <c r="D16681" s="78">
        <v>-0.83803713000000002</v>
      </c>
      <c r="E16681" s="78">
        <v>-7.0549250000000001E-3</v>
      </c>
      <c r="F16681" s="78">
        <v>-0.20502095000000001</v>
      </c>
    </row>
    <row r="16682" spans="1:6" x14ac:dyDescent="0.25">
      <c r="A16682">
        <v>16680</v>
      </c>
      <c r="B16682" t="s">
        <v>17568</v>
      </c>
      <c r="C16682" s="78">
        <v>-1.2217355000000001</v>
      </c>
      <c r="D16682" s="78">
        <v>0.25496158000000002</v>
      </c>
      <c r="E16682" s="78">
        <v>1.2969568000000001E-2</v>
      </c>
      <c r="F16682" s="78">
        <v>-4.3164714999999999E-2</v>
      </c>
    </row>
    <row r="16683" spans="1:6" x14ac:dyDescent="0.25">
      <c r="A16683">
        <v>16681</v>
      </c>
      <c r="B16683" t="s">
        <v>17569</v>
      </c>
      <c r="C16683" s="78">
        <v>-1.4076607999999999</v>
      </c>
      <c r="D16683" s="78">
        <v>-0.95217810000000003</v>
      </c>
      <c r="E16683" s="78">
        <v>9.2520714000000004E-2</v>
      </c>
      <c r="F16683" s="78">
        <v>-0.25839024999999999</v>
      </c>
    </row>
    <row r="16684" spans="1:6" x14ac:dyDescent="0.25">
      <c r="A16684">
        <v>16682</v>
      </c>
      <c r="B16684" t="s">
        <v>17570</v>
      </c>
      <c r="C16684" s="78">
        <v>0.56077600000000005</v>
      </c>
      <c r="D16684" s="78">
        <v>0.61657289999999998</v>
      </c>
      <c r="E16684" s="78">
        <v>-2.8712133000000001E-2</v>
      </c>
      <c r="F16684" s="78">
        <v>7.1443919999999994E-2</v>
      </c>
    </row>
    <row r="16685" spans="1:6" x14ac:dyDescent="0.25">
      <c r="A16685">
        <v>16683</v>
      </c>
      <c r="B16685" t="s">
        <v>17571</v>
      </c>
      <c r="C16685" s="78">
        <v>2.1653595000000001</v>
      </c>
      <c r="D16685" s="78">
        <v>-0.86338185999999995</v>
      </c>
      <c r="E16685" s="78">
        <v>-7.3475159999999998E-2</v>
      </c>
      <c r="F16685" s="78">
        <v>0.10481972000000001</v>
      </c>
    </row>
    <row r="16686" spans="1:6" x14ac:dyDescent="0.25">
      <c r="A16686">
        <v>16684</v>
      </c>
      <c r="B16686" t="s">
        <v>17572</v>
      </c>
      <c r="C16686" s="78">
        <v>2.8262415000000001</v>
      </c>
      <c r="D16686" s="78">
        <v>0.34742331999999998</v>
      </c>
      <c r="E16686" s="78">
        <v>-8.046594E-2</v>
      </c>
      <c r="F16686" s="78">
        <v>9.0639549999999999E-2</v>
      </c>
    </row>
    <row r="16687" spans="1:6" x14ac:dyDescent="0.25">
      <c r="A16687">
        <v>16685</v>
      </c>
      <c r="B16687" t="s">
        <v>17573</v>
      </c>
      <c r="C16687" s="78">
        <v>-0.60882400000000003</v>
      </c>
      <c r="D16687" s="78">
        <v>1.2112206999999999</v>
      </c>
      <c r="E16687" s="78">
        <v>-3.4390595000000003E-2</v>
      </c>
      <c r="F16687" s="78">
        <v>0.17954011</v>
      </c>
    </row>
    <row r="16688" spans="1:6" x14ac:dyDescent="0.25">
      <c r="A16688">
        <v>16686</v>
      </c>
      <c r="B16688" t="s">
        <v>17574</v>
      </c>
      <c r="C16688" s="78">
        <v>4.2323655999999996</v>
      </c>
      <c r="D16688" s="78">
        <v>1.481941</v>
      </c>
      <c r="E16688" s="78">
        <v>-7.6710159999999999E-2</v>
      </c>
      <c r="F16688" s="78">
        <v>5.7227834999999998E-2</v>
      </c>
    </row>
    <row r="16689" spans="1:6" x14ac:dyDescent="0.25">
      <c r="A16689">
        <v>16687</v>
      </c>
      <c r="B16689" t="s">
        <v>17575</v>
      </c>
      <c r="C16689" s="78">
        <v>1.4309681999999999</v>
      </c>
      <c r="D16689" s="78">
        <v>-1.8653446</v>
      </c>
      <c r="E16689" s="78">
        <v>-0.12117077399999999</v>
      </c>
      <c r="F16689" s="78">
        <v>-7.5251120000000005E-2</v>
      </c>
    </row>
    <row r="16690" spans="1:6" x14ac:dyDescent="0.25">
      <c r="A16690">
        <v>16688</v>
      </c>
      <c r="B16690" t="s">
        <v>17576</v>
      </c>
      <c r="C16690" s="78">
        <v>-0.64823114999999998</v>
      </c>
      <c r="D16690" s="78">
        <v>0.23426074</v>
      </c>
      <c r="E16690" s="78">
        <v>-6.904101E-2</v>
      </c>
      <c r="F16690" s="78">
        <v>0.11076272</v>
      </c>
    </row>
    <row r="16691" spans="1:6" x14ac:dyDescent="0.25">
      <c r="A16691">
        <v>16689</v>
      </c>
      <c r="B16691" t="s">
        <v>17577</v>
      </c>
      <c r="C16691" s="78">
        <v>1.2116560999999999</v>
      </c>
      <c r="D16691" s="78">
        <v>-0.18861741000000001</v>
      </c>
      <c r="E16691" s="78">
        <v>-3.4390595000000003E-2</v>
      </c>
      <c r="F16691" s="78">
        <v>0.17954011</v>
      </c>
    </row>
    <row r="16692" spans="1:6" x14ac:dyDescent="0.25">
      <c r="A16692">
        <v>16690</v>
      </c>
      <c r="B16692" t="s">
        <v>17578</v>
      </c>
      <c r="C16692" s="78">
        <v>-0.27465509999999999</v>
      </c>
      <c r="D16692" s="78">
        <v>-0.61854255000000002</v>
      </c>
      <c r="E16692" s="78">
        <v>-5.2007190000000002E-2</v>
      </c>
      <c r="F16692" s="78">
        <v>4.3188587000000001E-2</v>
      </c>
    </row>
    <row r="16693" spans="1:6" x14ac:dyDescent="0.25">
      <c r="A16693">
        <v>16691</v>
      </c>
      <c r="B16693" t="s">
        <v>17579</v>
      </c>
      <c r="C16693" s="78">
        <v>-0.74386454000000002</v>
      </c>
      <c r="D16693" s="78">
        <v>-0.42831448</v>
      </c>
      <c r="E16693" s="78">
        <v>-6.8608805999999994E-2</v>
      </c>
      <c r="F16693" s="78">
        <v>-1.0244235000000001E-2</v>
      </c>
    </row>
    <row r="16694" spans="1:6" x14ac:dyDescent="0.25">
      <c r="A16694">
        <v>16692</v>
      </c>
      <c r="B16694" t="s">
        <v>17580</v>
      </c>
      <c r="C16694" s="78">
        <v>1.2081175</v>
      </c>
      <c r="D16694" s="78">
        <v>-2.4682105000000001</v>
      </c>
      <c r="E16694" s="78">
        <v>-3.2536240000000001E-2</v>
      </c>
      <c r="F16694" s="78">
        <v>5.8088474000000001E-2</v>
      </c>
    </row>
    <row r="16695" spans="1:6" x14ac:dyDescent="0.25">
      <c r="A16695">
        <v>16693</v>
      </c>
      <c r="B16695" t="s">
        <v>17581</v>
      </c>
      <c r="C16695" s="78">
        <v>-0.18771386000000001</v>
      </c>
      <c r="D16695" s="78">
        <v>0.92022395000000001</v>
      </c>
      <c r="E16695" s="78">
        <v>-3.4390595000000003E-2</v>
      </c>
      <c r="F16695" s="78">
        <v>0.17954011</v>
      </c>
    </row>
    <row r="16696" spans="1:6" x14ac:dyDescent="0.25">
      <c r="A16696">
        <v>16694</v>
      </c>
      <c r="B16696" t="s">
        <v>17582</v>
      </c>
      <c r="C16696" s="78">
        <v>0.78398394999999999</v>
      </c>
      <c r="D16696" s="78">
        <v>-0.56808700000000001</v>
      </c>
      <c r="E16696" s="78">
        <v>-0.13978255000000001</v>
      </c>
      <c r="F16696" s="78">
        <v>-0.15316473</v>
      </c>
    </row>
    <row r="16697" spans="1:6" x14ac:dyDescent="0.25">
      <c r="A16697">
        <v>16695</v>
      </c>
      <c r="B16697" t="s">
        <v>17583</v>
      </c>
      <c r="C16697" s="78">
        <v>0.68834390000000001</v>
      </c>
      <c r="D16697" s="78">
        <v>-0.16802421000000001</v>
      </c>
      <c r="E16697" s="78">
        <v>-4.9278955999999999E-2</v>
      </c>
      <c r="F16697" s="78">
        <v>-8.2912590000000005E-3</v>
      </c>
    </row>
    <row r="16698" spans="1:6" x14ac:dyDescent="0.25">
      <c r="A16698">
        <v>16696</v>
      </c>
      <c r="B16698" t="s">
        <v>17584</v>
      </c>
      <c r="C16698" s="78">
        <v>-0.14984274</v>
      </c>
      <c r="D16698" s="78">
        <v>0.71051920000000002</v>
      </c>
      <c r="E16698" s="78">
        <v>-3.4390595000000003E-2</v>
      </c>
      <c r="F16698" s="78">
        <v>0.17954011</v>
      </c>
    </row>
    <row r="16699" spans="1:6" x14ac:dyDescent="0.25">
      <c r="A16699">
        <v>16697</v>
      </c>
      <c r="B16699" t="s">
        <v>17585</v>
      </c>
      <c r="C16699" s="78">
        <v>2.9859300000000002</v>
      </c>
      <c r="D16699" s="78">
        <v>-5.231732E-2</v>
      </c>
      <c r="E16699" s="78">
        <v>-1.2824858E-2</v>
      </c>
      <c r="F16699" s="78">
        <v>-6.4573240000000004E-2</v>
      </c>
    </row>
    <row r="16700" spans="1:6" x14ac:dyDescent="0.25">
      <c r="A16700">
        <v>16698</v>
      </c>
      <c r="B16700" t="s">
        <v>17586</v>
      </c>
      <c r="C16700" s="78">
        <v>0.13550112</v>
      </c>
      <c r="D16700" s="78">
        <v>1.5174905000000001</v>
      </c>
      <c r="E16700" s="78">
        <v>-1.8853084999999999E-2</v>
      </c>
      <c r="F16700" s="78">
        <v>6.9509244999999997E-2</v>
      </c>
    </row>
    <row r="16701" spans="1:6" x14ac:dyDescent="0.25">
      <c r="A16701">
        <v>16699</v>
      </c>
      <c r="B16701" t="s">
        <v>17587</v>
      </c>
      <c r="C16701" s="78">
        <v>-1.2798337</v>
      </c>
      <c r="D16701" s="78">
        <v>-0.16659831999999999</v>
      </c>
      <c r="E16701" s="78">
        <v>6.1077364E-3</v>
      </c>
      <c r="F16701" s="78">
        <v>4.0114626E-2</v>
      </c>
    </row>
    <row r="16702" spans="1:6" x14ac:dyDescent="0.25">
      <c r="A16702">
        <v>16700</v>
      </c>
      <c r="B16702" t="s">
        <v>17588</v>
      </c>
      <c r="C16702" s="78">
        <v>-0.16086796</v>
      </c>
      <c r="D16702" s="78">
        <v>2.1644427999999998</v>
      </c>
      <c r="E16702" s="78">
        <v>-6.4449210000000007E-2</v>
      </c>
      <c r="F16702" s="78">
        <v>7.0982779999999995E-2</v>
      </c>
    </row>
    <row r="16703" spans="1:6" x14ac:dyDescent="0.25">
      <c r="A16703">
        <v>16701</v>
      </c>
      <c r="B16703" t="s">
        <v>17589</v>
      </c>
      <c r="C16703" s="78">
        <v>1.0261316</v>
      </c>
      <c r="D16703" s="78">
        <v>-2.5665955999999999</v>
      </c>
      <c r="E16703" s="78">
        <v>-2.8442377000000001E-2</v>
      </c>
      <c r="F16703" s="78">
        <v>6.6371620000000006E-2</v>
      </c>
    </row>
    <row r="16704" spans="1:6" x14ac:dyDescent="0.25">
      <c r="A16704">
        <v>16702</v>
      </c>
      <c r="B16704" t="s">
        <v>17590</v>
      </c>
      <c r="C16704" s="78">
        <v>0.92447566999999997</v>
      </c>
      <c r="D16704" s="78">
        <v>-2.917449</v>
      </c>
      <c r="E16704" s="78">
        <v>-6.0332164000000001E-2</v>
      </c>
      <c r="F16704" s="78">
        <v>-0.18751039</v>
      </c>
    </row>
    <row r="16705" spans="1:6" x14ac:dyDescent="0.25">
      <c r="A16705">
        <v>16703</v>
      </c>
      <c r="B16705" t="s">
        <v>17591</v>
      </c>
      <c r="C16705" s="78">
        <v>-0.79734289999999997</v>
      </c>
      <c r="D16705" s="78">
        <v>-1.010232</v>
      </c>
      <c r="E16705" s="78">
        <v>-7.7595054999999996E-2</v>
      </c>
      <c r="F16705" s="78">
        <v>5.9103742000000001E-2</v>
      </c>
    </row>
    <row r="16706" spans="1:6" x14ac:dyDescent="0.25">
      <c r="A16706">
        <v>16704</v>
      </c>
      <c r="B16706" t="s">
        <v>17592</v>
      </c>
      <c r="C16706" s="78">
        <v>-1.2748488</v>
      </c>
      <c r="D16706" s="78">
        <v>-0.52493009999999996</v>
      </c>
      <c r="E16706" s="78">
        <v>-5.3096856999999997E-2</v>
      </c>
      <c r="F16706" s="78">
        <v>0.13177644999999999</v>
      </c>
    </row>
    <row r="16707" spans="1:6" x14ac:dyDescent="0.25">
      <c r="A16707">
        <v>16705</v>
      </c>
      <c r="B16707" t="s">
        <v>17593</v>
      </c>
      <c r="C16707" s="78">
        <v>-0.90778159999999997</v>
      </c>
      <c r="D16707" s="78">
        <v>0.91286780000000001</v>
      </c>
      <c r="E16707" s="78">
        <v>-3.9411729999999999E-2</v>
      </c>
      <c r="F16707" s="78">
        <v>0.23414711999999999</v>
      </c>
    </row>
    <row r="16708" spans="1:6" x14ac:dyDescent="0.25">
      <c r="A16708">
        <v>16706</v>
      </c>
      <c r="B16708" t="s">
        <v>17594</v>
      </c>
      <c r="C16708" s="78">
        <v>-0.18780506</v>
      </c>
      <c r="D16708" s="78">
        <v>1.3076808</v>
      </c>
      <c r="E16708" s="78">
        <v>-3.4390595000000003E-2</v>
      </c>
      <c r="F16708" s="78">
        <v>0.17954011</v>
      </c>
    </row>
    <row r="16709" spans="1:6" x14ac:dyDescent="0.25">
      <c r="A16709">
        <v>16707</v>
      </c>
      <c r="B16709" t="s">
        <v>17595</v>
      </c>
      <c r="C16709" s="78">
        <v>-9.4055414000000004E-2</v>
      </c>
      <c r="D16709" s="78">
        <v>0.19959377</v>
      </c>
      <c r="E16709" s="78">
        <v>-5.2765038E-2</v>
      </c>
      <c r="F16709" s="78">
        <v>-1.9838363000000002E-3</v>
      </c>
    </row>
    <row r="16710" spans="1:6" x14ac:dyDescent="0.25">
      <c r="A16710">
        <v>16708</v>
      </c>
      <c r="B16710" t="s">
        <v>17596</v>
      </c>
      <c r="C16710" s="78">
        <v>-0.64041590000000004</v>
      </c>
      <c r="D16710" s="78">
        <v>0.93799675000000005</v>
      </c>
      <c r="E16710" s="78">
        <v>-4.7664214000000003E-2</v>
      </c>
      <c r="F16710" s="78">
        <v>-1.8709525000000001E-2</v>
      </c>
    </row>
    <row r="16711" spans="1:6" x14ac:dyDescent="0.25">
      <c r="A16711">
        <v>16709</v>
      </c>
      <c r="B16711" t="s">
        <v>17597</v>
      </c>
      <c r="C16711" s="78">
        <v>1.6359838</v>
      </c>
      <c r="D16711" s="78">
        <v>-3.3168519999999999</v>
      </c>
      <c r="E16711" s="78">
        <v>-8.1732124000000003E-2</v>
      </c>
      <c r="F16711" s="78">
        <v>8.6868055E-2</v>
      </c>
    </row>
    <row r="16712" spans="1:6" x14ac:dyDescent="0.25">
      <c r="A16712">
        <v>16710</v>
      </c>
      <c r="B16712" t="s">
        <v>17598</v>
      </c>
      <c r="C16712" s="78">
        <v>-0.42395723000000002</v>
      </c>
      <c r="D16712" s="78">
        <v>-1.1219413</v>
      </c>
      <c r="E16712" s="78">
        <v>-2.5573618999999999E-2</v>
      </c>
      <c r="F16712" s="78">
        <v>7.6539405000000005E-2</v>
      </c>
    </row>
    <row r="16713" spans="1:6" x14ac:dyDescent="0.25">
      <c r="A16713">
        <v>16711</v>
      </c>
      <c r="B16713" t="s">
        <v>17599</v>
      </c>
      <c r="C16713" s="78">
        <v>-0.5503285</v>
      </c>
      <c r="D16713" s="78">
        <v>-1.2847185999999999</v>
      </c>
      <c r="E16713" s="78">
        <v>-7.1699479999999996E-2</v>
      </c>
      <c r="F16713" s="78">
        <v>-5.6462779999999997E-2</v>
      </c>
    </row>
    <row r="16714" spans="1:6" x14ac:dyDescent="0.25">
      <c r="A16714">
        <v>16712</v>
      </c>
      <c r="B16714" t="s">
        <v>17600</v>
      </c>
      <c r="C16714" s="78">
        <v>0.16537031999999999</v>
      </c>
      <c r="D16714" s="78">
        <v>-1.1914439999999999</v>
      </c>
      <c r="E16714" s="78">
        <v>-5.4788469999999999E-2</v>
      </c>
      <c r="F16714" s="78">
        <v>2.9103009999999999E-2</v>
      </c>
    </row>
    <row r="16715" spans="1:6" x14ac:dyDescent="0.25">
      <c r="A16715">
        <v>16713</v>
      </c>
      <c r="B16715" t="s">
        <v>17601</v>
      </c>
      <c r="C16715" s="78">
        <v>3.5212123000000002</v>
      </c>
      <c r="D16715" s="78">
        <v>-0.40802482000000001</v>
      </c>
      <c r="E16715" s="78">
        <v>-3.3675414000000001E-3</v>
      </c>
      <c r="F16715" s="78">
        <v>1.2363209999999999E-2</v>
      </c>
    </row>
    <row r="16716" spans="1:6" x14ac:dyDescent="0.25">
      <c r="A16716">
        <v>16714</v>
      </c>
      <c r="B16716" t="s">
        <v>17602</v>
      </c>
      <c r="C16716" s="78">
        <v>-1.6260085</v>
      </c>
      <c r="D16716" s="78">
        <v>-0.5215957</v>
      </c>
      <c r="E16716" s="78">
        <v>-4.8623458E-3</v>
      </c>
      <c r="F16716" s="78">
        <v>-0.30062460000000002</v>
      </c>
    </row>
    <row r="16717" spans="1:6" x14ac:dyDescent="0.25">
      <c r="A16717">
        <v>16715</v>
      </c>
      <c r="B16717" t="s">
        <v>17603</v>
      </c>
      <c r="C16717" s="78">
        <v>-0.88928914000000003</v>
      </c>
      <c r="D16717" s="78">
        <v>0.454905</v>
      </c>
      <c r="E16717" s="78">
        <v>-0.10919984000000001</v>
      </c>
      <c r="F16717" s="78">
        <v>0.13281582</v>
      </c>
    </row>
    <row r="16718" spans="1:6" x14ac:dyDescent="0.25">
      <c r="A16718">
        <v>16716</v>
      </c>
      <c r="B16718" t="s">
        <v>17604</v>
      </c>
      <c r="C16718" s="78">
        <v>0.41564276999999999</v>
      </c>
      <c r="D16718" s="78">
        <v>2.7062151000000001</v>
      </c>
      <c r="E16718" s="78">
        <v>-8.0158220000000002E-2</v>
      </c>
      <c r="F16718" s="78">
        <v>-4.3724923999999997E-3</v>
      </c>
    </row>
    <row r="16719" spans="1:6" x14ac:dyDescent="0.25">
      <c r="A16719">
        <v>16717</v>
      </c>
      <c r="B16719" t="s">
        <v>17605</v>
      </c>
      <c r="C16719" s="78">
        <v>-0.86882912999999995</v>
      </c>
      <c r="D16719" s="78">
        <v>1.1804007999999999</v>
      </c>
      <c r="E16719" s="78">
        <v>3.1244185000000001E-2</v>
      </c>
      <c r="F16719" s="78">
        <v>-8.5236879999999998E-3</v>
      </c>
    </row>
    <row r="16720" spans="1:6" x14ac:dyDescent="0.25">
      <c r="A16720">
        <v>16718</v>
      </c>
      <c r="B16720" t="s">
        <v>17606</v>
      </c>
      <c r="C16720" s="78">
        <v>-1.8947499000000001</v>
      </c>
      <c r="D16720" s="78">
        <v>0.57613707000000003</v>
      </c>
      <c r="E16720" s="78">
        <v>-6.6939399999999996E-2</v>
      </c>
      <c r="F16720" s="78">
        <v>0.13918849999999999</v>
      </c>
    </row>
    <row r="16721" spans="1:6" x14ac:dyDescent="0.25">
      <c r="A16721">
        <v>16719</v>
      </c>
      <c r="B16721" t="s">
        <v>17607</v>
      </c>
      <c r="C16721" s="78">
        <v>6.7558320000000005E-2</v>
      </c>
      <c r="D16721" s="78">
        <v>1.5535114000000001</v>
      </c>
      <c r="E16721" s="78">
        <v>-3.4390595000000003E-2</v>
      </c>
      <c r="F16721" s="78">
        <v>0.17954011</v>
      </c>
    </row>
    <row r="16722" spans="1:6" x14ac:dyDescent="0.25">
      <c r="A16722">
        <v>16720</v>
      </c>
      <c r="B16722" t="s">
        <v>17608</v>
      </c>
      <c r="C16722" s="78">
        <v>2.7320272999999999</v>
      </c>
      <c r="D16722" s="78">
        <v>0.57704569999999999</v>
      </c>
      <c r="E16722" s="78">
        <v>-5.7024743000000003E-2</v>
      </c>
      <c r="F16722" s="78">
        <v>-8.6086380000000004E-2</v>
      </c>
    </row>
    <row r="16723" spans="1:6" x14ac:dyDescent="0.25">
      <c r="A16723">
        <v>16721</v>
      </c>
      <c r="B16723" t="s">
        <v>17609</v>
      </c>
      <c r="C16723" s="78">
        <v>0.67445239999999995</v>
      </c>
      <c r="D16723" s="78">
        <v>-0.43032273999999998</v>
      </c>
      <c r="E16723" s="78">
        <v>-4.2724323000000002E-2</v>
      </c>
      <c r="F16723" s="78">
        <v>3.801599E-2</v>
      </c>
    </row>
    <row r="16724" spans="1:6" x14ac:dyDescent="0.25">
      <c r="A16724">
        <v>16722</v>
      </c>
      <c r="B16724" t="s">
        <v>17610</v>
      </c>
      <c r="C16724" s="78">
        <v>0.83469499999999996</v>
      </c>
      <c r="D16724" s="78">
        <v>-3.1007677000000001E-2</v>
      </c>
      <c r="E16724" s="78">
        <v>-8.3589374999999994E-2</v>
      </c>
      <c r="F16724" s="78">
        <v>6.996202E-2</v>
      </c>
    </row>
    <row r="16725" spans="1:6" x14ac:dyDescent="0.25">
      <c r="A16725">
        <v>16723</v>
      </c>
      <c r="B16725" t="s">
        <v>17611</v>
      </c>
      <c r="C16725" s="78">
        <v>-0.75905054999999999</v>
      </c>
      <c r="D16725" s="78">
        <v>-1.753638</v>
      </c>
      <c r="E16725" s="78">
        <v>-5.6570022999999997E-2</v>
      </c>
      <c r="F16725" s="78">
        <v>-3.2122566999999998E-2</v>
      </c>
    </row>
    <row r="16726" spans="1:6" x14ac:dyDescent="0.25">
      <c r="A16726">
        <v>16724</v>
      </c>
      <c r="B16726" t="s">
        <v>17612</v>
      </c>
      <c r="C16726" s="78">
        <v>2.3979949999999999</v>
      </c>
      <c r="D16726" s="78">
        <v>-1.0337841999999999</v>
      </c>
      <c r="E16726" s="78">
        <v>-3.4390595000000003E-2</v>
      </c>
      <c r="F16726" s="78">
        <v>0.17954011</v>
      </c>
    </row>
    <row r="16727" spans="1:6" x14ac:dyDescent="0.25">
      <c r="A16727">
        <v>16725</v>
      </c>
      <c r="B16727" t="s">
        <v>17613</v>
      </c>
      <c r="C16727" s="78">
        <v>-0.17389560000000001</v>
      </c>
      <c r="D16727" s="78">
        <v>-1.4377156</v>
      </c>
      <c r="E16727" s="78">
        <v>8.511552E-2</v>
      </c>
      <c r="F16727" s="78">
        <v>-9.5883060000000006E-2</v>
      </c>
    </row>
    <row r="16728" spans="1:6" x14ac:dyDescent="0.25">
      <c r="A16728">
        <v>16726</v>
      </c>
      <c r="B16728" t="s">
        <v>17614</v>
      </c>
      <c r="C16728" s="78">
        <v>-0.4541499</v>
      </c>
      <c r="D16728" s="78">
        <v>0.12400143</v>
      </c>
      <c r="E16728" s="78">
        <v>-3.4390595000000003E-2</v>
      </c>
      <c r="F16728" s="78">
        <v>0.17954011</v>
      </c>
    </row>
    <row r="16729" spans="1:6" x14ac:dyDescent="0.25">
      <c r="A16729">
        <v>16727</v>
      </c>
      <c r="B16729" t="s">
        <v>17615</v>
      </c>
      <c r="C16729" s="78">
        <v>-3.5579798</v>
      </c>
      <c r="D16729" s="78">
        <v>-0.21419033000000001</v>
      </c>
      <c r="E16729" s="78">
        <v>-0.1416405</v>
      </c>
      <c r="F16729" s="78">
        <v>-3.1134129E-2</v>
      </c>
    </row>
    <row r="16730" spans="1:6" x14ac:dyDescent="0.25">
      <c r="A16730">
        <v>16728</v>
      </c>
      <c r="B16730" t="s">
        <v>17616</v>
      </c>
      <c r="C16730" s="78">
        <v>0.62298050000000005</v>
      </c>
      <c r="D16730" s="78">
        <v>1.239206</v>
      </c>
      <c r="E16730" s="78">
        <v>-5.9824254E-2</v>
      </c>
      <c r="F16730" s="78">
        <v>3.4512504999999999E-2</v>
      </c>
    </row>
    <row r="16731" spans="1:6" x14ac:dyDescent="0.25">
      <c r="A16731">
        <v>16729</v>
      </c>
      <c r="B16731" t="s">
        <v>17617</v>
      </c>
      <c r="C16731" s="78">
        <v>0.82772815</v>
      </c>
      <c r="D16731" s="78">
        <v>0.62293153999999995</v>
      </c>
      <c r="E16731" s="78">
        <v>-3.4390595000000003E-2</v>
      </c>
      <c r="F16731" s="78">
        <v>0.17954011</v>
      </c>
    </row>
    <row r="16732" spans="1:6" x14ac:dyDescent="0.25">
      <c r="A16732">
        <v>16730</v>
      </c>
      <c r="B16732" t="s">
        <v>17618</v>
      </c>
      <c r="C16732" s="78">
        <v>-0.32620876999999998</v>
      </c>
      <c r="D16732" s="78">
        <v>2.3178353</v>
      </c>
      <c r="E16732" s="78">
        <v>-7.0836140000000006E-2</v>
      </c>
      <c r="F16732" s="78">
        <v>5.7055957999999997E-2</v>
      </c>
    </row>
    <row r="16733" spans="1:6" x14ac:dyDescent="0.25">
      <c r="A16733">
        <v>16731</v>
      </c>
      <c r="B16733" t="s">
        <v>17619</v>
      </c>
      <c r="C16733" s="78">
        <v>-1.033655</v>
      </c>
      <c r="D16733" s="78">
        <v>1.3992277</v>
      </c>
      <c r="E16733" s="78">
        <v>-6.9301515999999994E-2</v>
      </c>
      <c r="F16733" s="78">
        <v>-0.21066861000000001</v>
      </c>
    </row>
    <row r="16734" spans="1:6" x14ac:dyDescent="0.25">
      <c r="A16734">
        <v>16732</v>
      </c>
      <c r="B16734" t="s">
        <v>17620</v>
      </c>
      <c r="C16734" s="78">
        <v>0.10519423999999999</v>
      </c>
      <c r="D16734" s="78">
        <v>-1.7501665</v>
      </c>
      <c r="E16734" s="78">
        <v>6.9130059999999993E-2</v>
      </c>
      <c r="F16734" s="78">
        <v>-0.28652072000000001</v>
      </c>
    </row>
    <row r="16735" spans="1:6" x14ac:dyDescent="0.25">
      <c r="A16735">
        <v>16733</v>
      </c>
      <c r="B16735" t="s">
        <v>17621</v>
      </c>
      <c r="C16735" s="78">
        <v>0.29866287000000002</v>
      </c>
      <c r="D16735" s="78">
        <v>0.92134450000000001</v>
      </c>
      <c r="E16735" s="78">
        <v>-6.6034930000000006E-2</v>
      </c>
      <c r="F16735" s="78">
        <v>7.7928565000000005E-2</v>
      </c>
    </row>
    <row r="16736" spans="1:6" x14ac:dyDescent="0.25">
      <c r="A16736">
        <v>16734</v>
      </c>
      <c r="B16736" t="s">
        <v>17622</v>
      </c>
      <c r="C16736" s="78">
        <v>-0.88748276000000004</v>
      </c>
      <c r="D16736" s="78">
        <v>-9.1988206000000003E-2</v>
      </c>
      <c r="E16736" s="78">
        <v>-4.3198064000000001E-2</v>
      </c>
      <c r="F16736" s="78">
        <v>3.0379698E-2</v>
      </c>
    </row>
    <row r="16737" spans="1:6" x14ac:dyDescent="0.25">
      <c r="A16737">
        <v>16735</v>
      </c>
      <c r="B16737" t="s">
        <v>17623</v>
      </c>
      <c r="C16737" s="78">
        <v>6.7964640000000007E-2</v>
      </c>
      <c r="D16737" s="78">
        <v>-0.20785975000000001</v>
      </c>
      <c r="E16737" s="78">
        <v>-4.6486369999999999E-2</v>
      </c>
      <c r="F16737" s="78">
        <v>7.2131900000000004E-3</v>
      </c>
    </row>
    <row r="16738" spans="1:6" x14ac:dyDescent="0.25">
      <c r="A16738">
        <v>16736</v>
      </c>
      <c r="B16738" t="s">
        <v>17624</v>
      </c>
      <c r="C16738" s="78">
        <v>0.50966537000000001</v>
      </c>
      <c r="D16738" s="78">
        <v>-3.9992125000000001</v>
      </c>
      <c r="E16738" s="78">
        <v>-4.7854095999999999E-2</v>
      </c>
      <c r="F16738" s="78">
        <v>5.5662280000000001E-2</v>
      </c>
    </row>
    <row r="16739" spans="1:6" x14ac:dyDescent="0.25">
      <c r="A16739">
        <v>16737</v>
      </c>
      <c r="B16739" t="s">
        <v>17625</v>
      </c>
      <c r="C16739" s="78">
        <v>-0.43688603999999998</v>
      </c>
      <c r="D16739" s="78">
        <v>-0.58776130000000004</v>
      </c>
      <c r="E16739" s="78">
        <v>-3.2223294999999999E-2</v>
      </c>
      <c r="F16739" s="78">
        <v>0.22100715000000001</v>
      </c>
    </row>
    <row r="16740" spans="1:6" x14ac:dyDescent="0.25">
      <c r="A16740">
        <v>16738</v>
      </c>
      <c r="B16740" t="s">
        <v>17626</v>
      </c>
      <c r="C16740" s="78">
        <v>-1.9411318</v>
      </c>
      <c r="D16740" s="78">
        <v>-0.80513679999999999</v>
      </c>
      <c r="E16740" s="78">
        <v>-5.3069762999999999E-2</v>
      </c>
      <c r="F16740" s="78">
        <v>-7.9911129999999997E-2</v>
      </c>
    </row>
    <row r="16741" spans="1:6" x14ac:dyDescent="0.25">
      <c r="A16741">
        <v>16739</v>
      </c>
      <c r="B16741" t="s">
        <v>17627</v>
      </c>
      <c r="C16741" s="78">
        <v>-0.99086569999999996</v>
      </c>
      <c r="D16741" s="78">
        <v>-0.68439090000000002</v>
      </c>
      <c r="E16741" s="78">
        <v>-4.333132E-2</v>
      </c>
      <c r="F16741" s="78">
        <v>0.10053355</v>
      </c>
    </row>
    <row r="16742" spans="1:6" x14ac:dyDescent="0.25">
      <c r="A16742">
        <v>16740</v>
      </c>
      <c r="B16742" t="s">
        <v>17628</v>
      </c>
      <c r="C16742" s="78">
        <v>-1.8232998</v>
      </c>
      <c r="D16742" s="78">
        <v>2.2853487000000001</v>
      </c>
      <c r="E16742" s="78">
        <v>-2.0363468999999999E-2</v>
      </c>
      <c r="F16742" s="78">
        <v>2.0277812999999999E-2</v>
      </c>
    </row>
    <row r="16743" spans="1:6" x14ac:dyDescent="0.25">
      <c r="A16743">
        <v>16741</v>
      </c>
      <c r="B16743" t="s">
        <v>17629</v>
      </c>
      <c r="C16743" s="78">
        <v>-0.85672234999999997</v>
      </c>
      <c r="D16743" s="78">
        <v>-0.45943972</v>
      </c>
      <c r="E16743" s="78">
        <v>-9.4277459999999993E-2</v>
      </c>
      <c r="F16743" s="78">
        <v>3.6609261999999997E-2</v>
      </c>
    </row>
    <row r="16744" spans="1:6" x14ac:dyDescent="0.25">
      <c r="A16744">
        <v>16742</v>
      </c>
      <c r="B16744" t="s">
        <v>17630</v>
      </c>
      <c r="C16744" s="78">
        <v>3.2062151000000001</v>
      </c>
      <c r="D16744" s="78">
        <v>0.27534553</v>
      </c>
      <c r="E16744" s="78">
        <v>-8.9056980000000001E-3</v>
      </c>
      <c r="F16744" s="78">
        <v>1.3883248000000001E-2</v>
      </c>
    </row>
    <row r="16745" spans="1:6" x14ac:dyDescent="0.25">
      <c r="A16745">
        <v>16743</v>
      </c>
      <c r="B16745" t="s">
        <v>17631</v>
      </c>
      <c r="C16745" s="78">
        <v>2.9817194000000002E-2</v>
      </c>
      <c r="D16745" s="78">
        <v>-1.3458623999999999</v>
      </c>
      <c r="E16745" s="78">
        <v>-4.2387991999999999E-2</v>
      </c>
      <c r="F16745" s="78">
        <v>-7.6280996000000004E-2</v>
      </c>
    </row>
    <row r="16746" spans="1:6" x14ac:dyDescent="0.25">
      <c r="A16746">
        <v>16744</v>
      </c>
      <c r="B16746" t="s">
        <v>17632</v>
      </c>
      <c r="C16746" s="78">
        <v>0.66885720000000004</v>
      </c>
      <c r="D16746" s="78">
        <v>0.41063045999999997</v>
      </c>
      <c r="E16746" s="78">
        <v>-2.8739517999999999E-2</v>
      </c>
      <c r="F16746" s="78">
        <v>-0.31291449999999998</v>
      </c>
    </row>
    <row r="16747" spans="1:6" x14ac:dyDescent="0.25">
      <c r="A16747">
        <v>16745</v>
      </c>
      <c r="B16747" t="s">
        <v>17633</v>
      </c>
      <c r="C16747" s="78">
        <v>-1.3704377000000001</v>
      </c>
      <c r="D16747" s="78">
        <v>1.7704062</v>
      </c>
      <c r="E16747" s="78">
        <v>-8.4207654000000007E-2</v>
      </c>
      <c r="F16747" s="78">
        <v>8.0894829999999997E-3</v>
      </c>
    </row>
    <row r="16748" spans="1:6" x14ac:dyDescent="0.25">
      <c r="A16748">
        <v>16746</v>
      </c>
      <c r="B16748" t="s">
        <v>17634</v>
      </c>
      <c r="C16748" s="78">
        <v>6.6567989999999994E-2</v>
      </c>
      <c r="D16748" s="78">
        <v>-1.0918858</v>
      </c>
      <c r="E16748" s="78">
        <v>-2.233075E-2</v>
      </c>
      <c r="F16748" s="78">
        <v>0.19251382</v>
      </c>
    </row>
    <row r="16749" spans="1:6" x14ac:dyDescent="0.25">
      <c r="A16749">
        <v>16747</v>
      </c>
      <c r="B16749" t="s">
        <v>17635</v>
      </c>
      <c r="C16749" s="78">
        <v>-0.52096355000000005</v>
      </c>
      <c r="D16749" s="78">
        <v>8.2399500000000001E-2</v>
      </c>
      <c r="E16749" s="78">
        <v>-3.7554233999999999E-2</v>
      </c>
      <c r="F16749" s="78">
        <v>-0.12343447</v>
      </c>
    </row>
    <row r="16750" spans="1:6" x14ac:dyDescent="0.25">
      <c r="A16750">
        <v>16748</v>
      </c>
      <c r="B16750" t="s">
        <v>17636</v>
      </c>
      <c r="C16750" s="78">
        <v>0.19494935999999999</v>
      </c>
      <c r="D16750" s="78">
        <v>-7.3670979999999997E-2</v>
      </c>
      <c r="E16750" s="78">
        <v>-3.6232576000000002E-2</v>
      </c>
      <c r="F16750" s="78">
        <v>6.4598693999999998E-2</v>
      </c>
    </row>
    <row r="16751" spans="1:6" x14ac:dyDescent="0.25">
      <c r="A16751">
        <v>16749</v>
      </c>
      <c r="B16751" t="s">
        <v>17637</v>
      </c>
      <c r="C16751" s="78">
        <v>6.5056890000000006E-2</v>
      </c>
      <c r="D16751" s="78">
        <v>-2.7608394999999999</v>
      </c>
      <c r="E16751" s="78">
        <v>-5.5537495999999999E-2</v>
      </c>
      <c r="F16751" s="78">
        <v>-7.9253809999999994E-2</v>
      </c>
    </row>
    <row r="16752" spans="1:6" x14ac:dyDescent="0.25">
      <c r="A16752">
        <v>16750</v>
      </c>
      <c r="B16752" t="s">
        <v>17638</v>
      </c>
      <c r="C16752" s="78">
        <v>-0.91851159999999998</v>
      </c>
      <c r="D16752" s="78">
        <v>0.77419090000000002</v>
      </c>
      <c r="E16752" s="78">
        <v>-1.1747260000000001E-2</v>
      </c>
      <c r="F16752" s="78">
        <v>-5.0814076999999999E-2</v>
      </c>
    </row>
    <row r="16753" spans="1:6" x14ac:dyDescent="0.25">
      <c r="A16753">
        <v>16751</v>
      </c>
      <c r="B16753" t="s">
        <v>17639</v>
      </c>
      <c r="C16753" s="78">
        <v>0.19861880000000001</v>
      </c>
      <c r="D16753" s="78">
        <v>0.45220782999999998</v>
      </c>
      <c r="E16753" s="78">
        <v>-3.4390595000000003E-2</v>
      </c>
      <c r="F16753" s="78">
        <v>0.17954011</v>
      </c>
    </row>
    <row r="16754" spans="1:6" x14ac:dyDescent="0.25">
      <c r="A16754">
        <v>16752</v>
      </c>
      <c r="B16754" t="s">
        <v>17640</v>
      </c>
      <c r="C16754" s="78">
        <v>-1.1993066999999999</v>
      </c>
      <c r="D16754" s="78">
        <v>1.6734737</v>
      </c>
      <c r="E16754" s="78">
        <v>-7.0200354000000006E-2</v>
      </c>
      <c r="F16754" s="78">
        <v>-2.0686492000000001E-2</v>
      </c>
    </row>
    <row r="16755" spans="1:6" x14ac:dyDescent="0.25">
      <c r="A16755">
        <v>16753</v>
      </c>
      <c r="B16755" t="s">
        <v>17641</v>
      </c>
      <c r="C16755" s="78">
        <v>-1.8817140999999999</v>
      </c>
      <c r="D16755" s="78">
        <v>-0.1869933</v>
      </c>
      <c r="E16755" s="78">
        <v>-7.0431369999999993E-2</v>
      </c>
      <c r="F16755" s="78">
        <v>0.11766978</v>
      </c>
    </row>
    <row r="16756" spans="1:6" x14ac:dyDescent="0.25">
      <c r="A16756">
        <v>16754</v>
      </c>
      <c r="B16756" t="s">
        <v>17642</v>
      </c>
      <c r="C16756" s="78">
        <v>-9.3670790000000004E-3</v>
      </c>
      <c r="D16756" s="78">
        <v>-0.24612221000000001</v>
      </c>
      <c r="E16756" s="78">
        <v>-9.443617E-2</v>
      </c>
      <c r="F16756" s="78">
        <v>4.6739504000000001E-2</v>
      </c>
    </row>
    <row r="16757" spans="1:6" x14ac:dyDescent="0.25">
      <c r="A16757">
        <v>16755</v>
      </c>
      <c r="B16757" t="s">
        <v>17643</v>
      </c>
      <c r="C16757" s="78">
        <v>0.27562495999999997</v>
      </c>
      <c r="D16757" s="78">
        <v>-2.2147120999999999</v>
      </c>
      <c r="E16757" s="78">
        <v>-0.15294654999999999</v>
      </c>
      <c r="F16757" s="78">
        <v>-0.12694353999999999</v>
      </c>
    </row>
    <row r="16758" spans="1:6" x14ac:dyDescent="0.25">
      <c r="A16758">
        <v>16756</v>
      </c>
      <c r="B16758" t="s">
        <v>17644</v>
      </c>
      <c r="C16758" s="78">
        <v>-0.30310147999999998</v>
      </c>
      <c r="D16758" s="78">
        <v>-2.6030226000000001</v>
      </c>
      <c r="E16758" s="78">
        <v>-5.0863064999999999E-2</v>
      </c>
      <c r="F16758" s="78">
        <v>0.13178434999999999</v>
      </c>
    </row>
    <row r="16759" spans="1:6" x14ac:dyDescent="0.25">
      <c r="A16759">
        <v>16757</v>
      </c>
      <c r="B16759" t="s">
        <v>17645</v>
      </c>
      <c r="C16759" s="78">
        <v>-1.0353292000000001</v>
      </c>
      <c r="D16759" s="78">
        <v>-2.9831750000000001</v>
      </c>
      <c r="E16759" s="78">
        <v>-2.0166658000000001E-2</v>
      </c>
      <c r="F16759" s="78">
        <v>-0.16009896000000001</v>
      </c>
    </row>
    <row r="16760" spans="1:6" x14ac:dyDescent="0.25">
      <c r="A16760">
        <v>16758</v>
      </c>
      <c r="B16760" t="s">
        <v>17646</v>
      </c>
      <c r="C16760" s="78">
        <v>2.6981728</v>
      </c>
      <c r="D16760" s="78">
        <v>2.9628274000000001</v>
      </c>
      <c r="E16760" s="78">
        <v>-0.10137734</v>
      </c>
      <c r="F16760" s="78">
        <v>-1.5723734999999999E-2</v>
      </c>
    </row>
    <row r="16761" spans="1:6" x14ac:dyDescent="0.25">
      <c r="A16761">
        <v>16759</v>
      </c>
      <c r="B16761" t="s">
        <v>17647</v>
      </c>
      <c r="C16761" s="78">
        <v>1.3452010000000001</v>
      </c>
      <c r="D16761" s="78">
        <v>0.93293106999999997</v>
      </c>
      <c r="E16761" s="78">
        <v>3.7464934999999998E-2</v>
      </c>
      <c r="F16761" s="78">
        <v>-0.11375637</v>
      </c>
    </row>
    <row r="16762" spans="1:6" x14ac:dyDescent="0.25">
      <c r="A16762">
        <v>16760</v>
      </c>
      <c r="B16762" t="s">
        <v>17648</v>
      </c>
      <c r="C16762" s="78">
        <v>1.9160732</v>
      </c>
      <c r="D16762" s="78">
        <v>-1.6976194</v>
      </c>
      <c r="E16762" s="78">
        <v>-2.7896384E-2</v>
      </c>
      <c r="F16762" s="78">
        <v>9.3216166000000003E-2</v>
      </c>
    </row>
    <row r="16763" spans="1:6" x14ac:dyDescent="0.25">
      <c r="A16763">
        <v>16761</v>
      </c>
      <c r="B16763" t="s">
        <v>17649</v>
      </c>
      <c r="C16763" s="78">
        <v>-1.2056123999999999</v>
      </c>
      <c r="D16763" s="78">
        <v>1.0931259</v>
      </c>
      <c r="E16763" s="78">
        <v>-6.8093844000000001E-2</v>
      </c>
      <c r="F16763" s="78">
        <v>9.7194829999999996E-2</v>
      </c>
    </row>
    <row r="16764" spans="1:6" x14ac:dyDescent="0.25">
      <c r="A16764">
        <v>16762</v>
      </c>
      <c r="B16764" t="s">
        <v>17650</v>
      </c>
      <c r="C16764" s="78">
        <v>-1.0271238</v>
      </c>
      <c r="D16764" s="78">
        <v>-9.2441679999999998E-2</v>
      </c>
      <c r="E16764" s="78">
        <v>-3.4390595000000003E-2</v>
      </c>
      <c r="F16764" s="78">
        <v>0.17954011</v>
      </c>
    </row>
    <row r="16765" spans="1:6" x14ac:dyDescent="0.25">
      <c r="A16765">
        <v>16763</v>
      </c>
      <c r="B16765" t="s">
        <v>17651</v>
      </c>
      <c r="C16765" s="78">
        <v>1.310497</v>
      </c>
      <c r="D16765" s="78">
        <v>-0.26288038000000002</v>
      </c>
      <c r="E16765" s="78">
        <v>0.14444505999999999</v>
      </c>
      <c r="F16765" s="78">
        <v>-0.19951077</v>
      </c>
    </row>
    <row r="16766" spans="1:6" x14ac:dyDescent="0.25">
      <c r="A16766">
        <v>16764</v>
      </c>
      <c r="B16766" t="s">
        <v>17652</v>
      </c>
      <c r="C16766" s="78">
        <v>0.52738629999999997</v>
      </c>
      <c r="D16766" s="78">
        <v>3.0071436999999999</v>
      </c>
      <c r="E16766" s="78">
        <v>-0.12894884000000001</v>
      </c>
      <c r="F16766" s="78">
        <v>-0.13000236000000001</v>
      </c>
    </row>
    <row r="16767" spans="1:6" x14ac:dyDescent="0.25">
      <c r="A16767">
        <v>16765</v>
      </c>
      <c r="B16767" t="s">
        <v>17653</v>
      </c>
      <c r="C16767" s="78">
        <v>1.9471608</v>
      </c>
      <c r="D16767" s="78">
        <v>-1.7073830000000001</v>
      </c>
      <c r="E16767" s="78">
        <v>2.0163807999999998E-2</v>
      </c>
      <c r="F16767" s="78">
        <v>-3.5974234000000001E-2</v>
      </c>
    </row>
    <row r="16768" spans="1:6" x14ac:dyDescent="0.25">
      <c r="A16768">
        <v>16766</v>
      </c>
      <c r="B16768" t="s">
        <v>17654</v>
      </c>
      <c r="C16768" s="78">
        <v>-6.8822889999999998E-2</v>
      </c>
      <c r="D16768" s="78">
        <v>1.7475806</v>
      </c>
      <c r="E16768" s="78">
        <v>-3.8299884999999999E-2</v>
      </c>
      <c r="F16768" s="78">
        <v>3.0359015E-2</v>
      </c>
    </row>
    <row r="16769" spans="1:6" x14ac:dyDescent="0.25">
      <c r="A16769">
        <v>16767</v>
      </c>
      <c r="B16769" t="s">
        <v>17655</v>
      </c>
      <c r="C16769" s="78">
        <v>-0.74906753999999998</v>
      </c>
      <c r="D16769" s="78">
        <v>0.49672544000000002</v>
      </c>
      <c r="E16769" s="78">
        <v>-3.4390595000000003E-2</v>
      </c>
      <c r="F16769" s="78">
        <v>0.17954011</v>
      </c>
    </row>
    <row r="16770" spans="1:6" x14ac:dyDescent="0.25">
      <c r="A16770">
        <v>16768</v>
      </c>
      <c r="B16770" t="s">
        <v>17656</v>
      </c>
      <c r="C16770" s="78">
        <v>0.11679456000000001</v>
      </c>
      <c r="D16770" s="78">
        <v>2.5253802999999998E-2</v>
      </c>
      <c r="E16770" s="78">
        <v>-4.1605881999999997E-2</v>
      </c>
      <c r="F16770" s="78">
        <v>0.11688671</v>
      </c>
    </row>
    <row r="16771" spans="1:6" x14ac:dyDescent="0.25">
      <c r="A16771">
        <v>16769</v>
      </c>
      <c r="B16771" t="s">
        <v>17657</v>
      </c>
      <c r="C16771" s="78">
        <v>1.5503298000000001</v>
      </c>
      <c r="D16771" s="78">
        <v>-0.58800640000000004</v>
      </c>
      <c r="E16771" s="78">
        <v>-7.4480389999999994E-2</v>
      </c>
      <c r="F16771" s="78">
        <v>-0.11049335</v>
      </c>
    </row>
    <row r="16772" spans="1:6" x14ac:dyDescent="0.25">
      <c r="A16772">
        <v>16770</v>
      </c>
      <c r="B16772" t="s">
        <v>17658</v>
      </c>
      <c r="C16772" s="78">
        <v>2.3999307000000001</v>
      </c>
      <c r="D16772" s="78">
        <v>-0.55459139999999996</v>
      </c>
      <c r="E16772" s="78">
        <v>-3.4390595000000003E-2</v>
      </c>
      <c r="F16772" s="78">
        <v>0.17954011</v>
      </c>
    </row>
    <row r="16773" spans="1:6" x14ac:dyDescent="0.25">
      <c r="A16773">
        <v>16771</v>
      </c>
      <c r="B16773" t="s">
        <v>17659</v>
      </c>
      <c r="C16773" s="78">
        <v>0.61784077000000004</v>
      </c>
      <c r="D16773" s="78">
        <v>-2.689956</v>
      </c>
      <c r="E16773" s="78">
        <v>-9.3670249999999997E-2</v>
      </c>
      <c r="F16773" s="78">
        <v>4.2017727999999997E-2</v>
      </c>
    </row>
    <row r="16774" spans="1:6" x14ac:dyDescent="0.25">
      <c r="A16774">
        <v>16772</v>
      </c>
      <c r="B16774" t="s">
        <v>17660</v>
      </c>
      <c r="C16774" s="78">
        <v>-0.43077585000000002</v>
      </c>
      <c r="D16774" s="78">
        <v>0.66091602999999999</v>
      </c>
      <c r="E16774" s="78">
        <v>-9.4145720000000002E-2</v>
      </c>
      <c r="F16774" s="78">
        <v>7.1701920000000002E-2</v>
      </c>
    </row>
    <row r="16775" spans="1:6" x14ac:dyDescent="0.25">
      <c r="A16775">
        <v>16773</v>
      </c>
      <c r="B16775" t="s">
        <v>17661</v>
      </c>
      <c r="C16775" s="78">
        <v>0.66928169999999998</v>
      </c>
      <c r="D16775" s="78">
        <v>0.29750016000000001</v>
      </c>
      <c r="E16775" s="78">
        <v>-9.0522363999999994E-2</v>
      </c>
      <c r="F16775" s="78">
        <v>-6.6685900000000006E-2</v>
      </c>
    </row>
    <row r="16776" spans="1:6" x14ac:dyDescent="0.25">
      <c r="A16776">
        <v>16774</v>
      </c>
      <c r="B16776" t="s">
        <v>17662</v>
      </c>
      <c r="C16776" s="78">
        <v>1.0861337E-2</v>
      </c>
      <c r="D16776" s="78">
        <v>-0.86227726999999998</v>
      </c>
      <c r="E16776" s="78">
        <v>2.7285118000000001E-2</v>
      </c>
      <c r="F16776" s="78">
        <v>-4.359615E-2</v>
      </c>
    </row>
    <row r="16777" spans="1:6" x14ac:dyDescent="0.25">
      <c r="A16777">
        <v>16775</v>
      </c>
      <c r="B16777" t="s">
        <v>17663</v>
      </c>
      <c r="C16777" s="78">
        <v>-0.57864046000000002</v>
      </c>
      <c r="D16777" s="78">
        <v>-0.63501790000000002</v>
      </c>
      <c r="E16777" s="78">
        <v>-3.4390595000000003E-2</v>
      </c>
      <c r="F16777" s="78">
        <v>0.17954011</v>
      </c>
    </row>
    <row r="16778" spans="1:6" x14ac:dyDescent="0.25">
      <c r="A16778">
        <v>16776</v>
      </c>
      <c r="B16778" t="s">
        <v>17664</v>
      </c>
      <c r="C16778" s="78">
        <v>3.5580175000000001</v>
      </c>
      <c r="D16778" s="78">
        <v>2.6472696999999998</v>
      </c>
      <c r="E16778" s="78">
        <v>-3.4390595000000003E-2</v>
      </c>
      <c r="F16778" s="78">
        <v>0.17954011</v>
      </c>
    </row>
    <row r="16779" spans="1:6" x14ac:dyDescent="0.25">
      <c r="A16779">
        <v>16777</v>
      </c>
      <c r="B16779" t="s">
        <v>17665</v>
      </c>
      <c r="C16779" s="78">
        <v>-0.99168840000000003</v>
      </c>
      <c r="D16779" s="78">
        <v>2.4684973000000001</v>
      </c>
      <c r="E16779" s="78">
        <v>-3.4390595000000003E-2</v>
      </c>
      <c r="F16779" s="78">
        <v>0.17954011</v>
      </c>
    </row>
    <row r="16780" spans="1:6" x14ac:dyDescent="0.25">
      <c r="A16780">
        <v>16778</v>
      </c>
      <c r="B16780" t="s">
        <v>17666</v>
      </c>
      <c r="C16780" s="78">
        <v>-0.35873284999999999</v>
      </c>
      <c r="D16780" s="78">
        <v>-1.8951496000000001</v>
      </c>
      <c r="E16780" s="78">
        <v>-6.3777844999999998E-3</v>
      </c>
      <c r="F16780" s="78">
        <v>-3.5793661999999997E-2</v>
      </c>
    </row>
    <row r="16781" spans="1:6" x14ac:dyDescent="0.25">
      <c r="A16781">
        <v>16779</v>
      </c>
      <c r="B16781" t="s">
        <v>17667</v>
      </c>
      <c r="C16781" s="78">
        <v>1.7880142999999999</v>
      </c>
      <c r="D16781" s="78">
        <v>-1.0453691000000001</v>
      </c>
      <c r="E16781" s="78">
        <v>-8.7121069999999995E-2</v>
      </c>
      <c r="F16781" s="78">
        <v>-2.2738576E-2</v>
      </c>
    </row>
    <row r="16782" spans="1:6" x14ac:dyDescent="0.25">
      <c r="A16782">
        <v>16780</v>
      </c>
      <c r="B16782" t="s">
        <v>17668</v>
      </c>
      <c r="C16782" s="78">
        <v>-0.99873529999999999</v>
      </c>
      <c r="D16782" s="78">
        <v>-0.4994227</v>
      </c>
      <c r="E16782" s="78">
        <v>8.4092360000000005E-2</v>
      </c>
      <c r="F16782" s="78">
        <v>-0.25390053000000001</v>
      </c>
    </row>
    <row r="16783" spans="1:6" x14ac:dyDescent="0.25">
      <c r="A16783">
        <v>16781</v>
      </c>
      <c r="B16783" t="s">
        <v>17669</v>
      </c>
      <c r="C16783" s="78">
        <v>0.65100205</v>
      </c>
      <c r="D16783" s="78">
        <v>1.0148565000000001</v>
      </c>
      <c r="E16783" s="78">
        <v>-4.5477509999999999E-2</v>
      </c>
      <c r="F16783" s="78">
        <v>-4.0670752999999997E-2</v>
      </c>
    </row>
    <row r="16784" spans="1:6" x14ac:dyDescent="0.25">
      <c r="A16784">
        <v>16782</v>
      </c>
      <c r="B16784" t="s">
        <v>17670</v>
      </c>
      <c r="C16784" s="78">
        <v>5.7972639999999999E-2</v>
      </c>
      <c r="D16784" s="78">
        <v>0.60353243000000001</v>
      </c>
      <c r="E16784" s="78">
        <v>8.6851419999999999E-4</v>
      </c>
      <c r="F16784" s="78">
        <v>3.4815699999999998E-2</v>
      </c>
    </row>
    <row r="16785" spans="1:6" x14ac:dyDescent="0.25">
      <c r="A16785">
        <v>16783</v>
      </c>
      <c r="B16785" t="s">
        <v>17671</v>
      </c>
      <c r="C16785" s="78">
        <v>0.27426597000000003</v>
      </c>
      <c r="D16785" s="78">
        <v>-0.23113402999999999</v>
      </c>
      <c r="E16785" s="78">
        <v>-5.5912233999999998E-2</v>
      </c>
      <c r="F16785" s="78">
        <v>2.1555230000000002E-2</v>
      </c>
    </row>
    <row r="16786" spans="1:6" x14ac:dyDescent="0.25">
      <c r="A16786">
        <v>16784</v>
      </c>
      <c r="B16786" t="s">
        <v>17672</v>
      </c>
      <c r="C16786" s="78">
        <v>1.3435125000000001</v>
      </c>
      <c r="D16786" s="78">
        <v>-1.8692118</v>
      </c>
      <c r="E16786" s="78">
        <v>-3.8311929000000001E-3</v>
      </c>
      <c r="F16786" s="78">
        <v>-0.14123936000000001</v>
      </c>
    </row>
    <row r="16787" spans="1:6" x14ac:dyDescent="0.25">
      <c r="A16787">
        <v>16785</v>
      </c>
      <c r="B16787" t="s">
        <v>17673</v>
      </c>
      <c r="C16787" s="78">
        <v>0.55791413999999995</v>
      </c>
      <c r="D16787" s="78">
        <v>-1.4811612000000001</v>
      </c>
      <c r="E16787" s="78">
        <v>-5.3627029999999999E-2</v>
      </c>
      <c r="F16787" s="78">
        <v>-3.4217507000000001E-2</v>
      </c>
    </row>
    <row r="16788" spans="1:6" x14ac:dyDescent="0.25">
      <c r="A16788">
        <v>16786</v>
      </c>
      <c r="B16788" t="s">
        <v>17674</v>
      </c>
      <c r="C16788" s="78">
        <v>2.5729519999999999</v>
      </c>
      <c r="D16788" s="78">
        <v>3.0473053000000001</v>
      </c>
      <c r="E16788" s="78">
        <v>-3.4390595000000003E-2</v>
      </c>
      <c r="F16788" s="78">
        <v>0.17954011</v>
      </c>
    </row>
    <row r="16789" spans="1:6" x14ac:dyDescent="0.25">
      <c r="A16789">
        <v>16787</v>
      </c>
      <c r="B16789" t="s">
        <v>17675</v>
      </c>
      <c r="C16789" s="78">
        <v>0.83773719999999996</v>
      </c>
      <c r="D16789" s="78">
        <v>-0.19575542000000001</v>
      </c>
      <c r="E16789" s="78">
        <v>-6.8809465E-2</v>
      </c>
      <c r="F16789" s="78">
        <v>1.1395334999999999E-2</v>
      </c>
    </row>
    <row r="16790" spans="1:6" x14ac:dyDescent="0.25">
      <c r="A16790">
        <v>16788</v>
      </c>
      <c r="B16790" t="s">
        <v>17676</v>
      </c>
      <c r="C16790" s="78">
        <v>-0.12942281</v>
      </c>
      <c r="D16790" s="78">
        <v>1.3401183999999999</v>
      </c>
      <c r="E16790" s="78">
        <v>-9.355057E-2</v>
      </c>
      <c r="F16790" s="78">
        <v>4.5129194999999997E-2</v>
      </c>
    </row>
    <row r="16791" spans="1:6" x14ac:dyDescent="0.25">
      <c r="A16791">
        <v>16789</v>
      </c>
      <c r="B16791" t="s">
        <v>17677</v>
      </c>
      <c r="C16791" s="78">
        <v>1.0369937</v>
      </c>
      <c r="D16791" s="78">
        <v>-0.56048200000000004</v>
      </c>
      <c r="E16791" s="78">
        <v>0.14008553000000001</v>
      </c>
      <c r="F16791" s="78">
        <v>-0.11867271</v>
      </c>
    </row>
    <row r="16792" spans="1:6" x14ac:dyDescent="0.25">
      <c r="A16792">
        <v>16790</v>
      </c>
      <c r="B16792" t="s">
        <v>17678</v>
      </c>
      <c r="C16792" s="78">
        <v>0.22151592000000001</v>
      </c>
      <c r="D16792" s="78">
        <v>0.26643744000000003</v>
      </c>
      <c r="E16792" s="78">
        <v>-3.4390595000000003E-2</v>
      </c>
      <c r="F16792" s="78">
        <v>0.17954011</v>
      </c>
    </row>
    <row r="16793" spans="1:6" x14ac:dyDescent="0.25">
      <c r="A16793">
        <v>16791</v>
      </c>
      <c r="B16793" t="s">
        <v>17679</v>
      </c>
      <c r="C16793" s="78">
        <v>-0.23277250999999999</v>
      </c>
      <c r="D16793" s="78">
        <v>-2.6552433999999998</v>
      </c>
      <c r="E16793" s="78">
        <v>-3.3820830000000003E-2</v>
      </c>
      <c r="F16793" s="78">
        <v>9.8259576000000001E-2</v>
      </c>
    </row>
    <row r="16794" spans="1:6" x14ac:dyDescent="0.25">
      <c r="A16794">
        <v>16792</v>
      </c>
      <c r="B16794" t="s">
        <v>17680</v>
      </c>
      <c r="C16794" s="78">
        <v>-0.29843128000000002</v>
      </c>
      <c r="D16794" s="78">
        <v>-2.2548720000000001E-2</v>
      </c>
      <c r="E16794" s="78">
        <v>-4.1303642000000002E-2</v>
      </c>
      <c r="F16794" s="78">
        <v>-6.9443270000000001E-2</v>
      </c>
    </row>
    <row r="16795" spans="1:6" x14ac:dyDescent="0.25">
      <c r="A16795">
        <v>16793</v>
      </c>
      <c r="B16795" t="s">
        <v>17681</v>
      </c>
      <c r="C16795" s="78">
        <v>-0.15486637</v>
      </c>
      <c r="D16795" s="78">
        <v>-2.0666250000000002</v>
      </c>
      <c r="E16795" s="78">
        <v>-7.3771539999999997E-2</v>
      </c>
      <c r="F16795" s="78">
        <v>0.11654320999999999</v>
      </c>
    </row>
    <row r="16796" spans="1:6" x14ac:dyDescent="0.25">
      <c r="A16796">
        <v>16794</v>
      </c>
      <c r="B16796" t="s">
        <v>17682</v>
      </c>
      <c r="C16796" s="78">
        <v>-0.29789062999999999</v>
      </c>
      <c r="D16796" s="78">
        <v>-0.25187809999999999</v>
      </c>
      <c r="E16796" s="78">
        <v>-2.897833E-2</v>
      </c>
      <c r="F16796" s="78">
        <v>6.6217676000000003E-2</v>
      </c>
    </row>
    <row r="16797" spans="1:6" x14ac:dyDescent="0.25">
      <c r="A16797">
        <v>16795</v>
      </c>
      <c r="B16797" t="s">
        <v>17683</v>
      </c>
      <c r="C16797" s="78">
        <v>-2.6166892000000002</v>
      </c>
      <c r="D16797" s="78">
        <v>-0.87639403000000005</v>
      </c>
      <c r="E16797" s="78">
        <v>-8.0485284000000004E-2</v>
      </c>
      <c r="F16797" s="78">
        <v>-6.6153109999999996E-3</v>
      </c>
    </row>
    <row r="16798" spans="1:6" x14ac:dyDescent="0.25">
      <c r="A16798">
        <v>16796</v>
      </c>
      <c r="B16798" t="s">
        <v>17684</v>
      </c>
      <c r="C16798" s="78">
        <v>3.4496470000000001</v>
      </c>
      <c r="D16798" s="78">
        <v>1.2218580000000001</v>
      </c>
      <c r="E16798" s="78">
        <v>-2.7958818E-2</v>
      </c>
      <c r="F16798" s="78">
        <v>-4.5074820000000002E-3</v>
      </c>
    </row>
    <row r="16799" spans="1:6" x14ac:dyDescent="0.25">
      <c r="A16799">
        <v>16797</v>
      </c>
      <c r="B16799" t="s">
        <v>17685</v>
      </c>
      <c r="C16799" s="78">
        <v>-0.61202394999999998</v>
      </c>
      <c r="D16799" s="78">
        <v>0.22345702000000001</v>
      </c>
      <c r="E16799" s="78">
        <v>-7.3118219999999998E-2</v>
      </c>
      <c r="F16799" s="78">
        <v>7.3195239999999995E-2</v>
      </c>
    </row>
    <row r="16800" spans="1:6" x14ac:dyDescent="0.25">
      <c r="A16800">
        <v>16798</v>
      </c>
      <c r="B16800" t="s">
        <v>17686</v>
      </c>
      <c r="C16800" s="78">
        <v>0.40458450000000001</v>
      </c>
      <c r="D16800" s="78">
        <v>0.32146668</v>
      </c>
      <c r="E16800" s="78">
        <v>-3.4390595000000003E-2</v>
      </c>
      <c r="F16800" s="78">
        <v>0.17954011</v>
      </c>
    </row>
    <row r="16801" spans="1:6" x14ac:dyDescent="0.25">
      <c r="A16801">
        <v>16799</v>
      </c>
      <c r="B16801" t="s">
        <v>17687</v>
      </c>
      <c r="C16801" s="78">
        <v>-1.2560576E-2</v>
      </c>
      <c r="D16801" s="78">
        <v>-8.5499320000000004E-2</v>
      </c>
      <c r="E16801" s="78">
        <v>-1.0046786E-2</v>
      </c>
      <c r="F16801" s="78">
        <v>-0.10401634999999999</v>
      </c>
    </row>
    <row r="16802" spans="1:6" x14ac:dyDescent="0.25">
      <c r="A16802">
        <v>16800</v>
      </c>
      <c r="B16802" t="s">
        <v>17688</v>
      </c>
      <c r="C16802" s="78">
        <v>0.17014346</v>
      </c>
      <c r="D16802" s="78">
        <v>0.49008750000000001</v>
      </c>
      <c r="E16802" s="78">
        <v>-8.8182869999999997E-2</v>
      </c>
      <c r="F16802" s="78">
        <v>8.4005010000000005E-2</v>
      </c>
    </row>
    <row r="16803" spans="1:6" x14ac:dyDescent="0.25">
      <c r="A16803">
        <v>16801</v>
      </c>
      <c r="B16803" t="s">
        <v>17689</v>
      </c>
      <c r="C16803" s="78">
        <v>1.7479556999999999</v>
      </c>
      <c r="D16803" s="78">
        <v>-2.2184613</v>
      </c>
      <c r="E16803" s="78">
        <v>-4.2325611999999999E-2</v>
      </c>
      <c r="F16803" s="78">
        <v>2.7772352E-2</v>
      </c>
    </row>
    <row r="16804" spans="1:6" x14ac:dyDescent="0.25">
      <c r="A16804">
        <v>16802</v>
      </c>
      <c r="B16804" t="s">
        <v>17690</v>
      </c>
      <c r="C16804" s="78">
        <v>-0.64458320000000002</v>
      </c>
      <c r="D16804" s="78">
        <v>-1.1109420000000001</v>
      </c>
      <c r="E16804" s="78">
        <v>2.6255964999999999E-2</v>
      </c>
      <c r="F16804" s="78">
        <v>5.5902889999999997E-2</v>
      </c>
    </row>
    <row r="16805" spans="1:6" x14ac:dyDescent="0.25">
      <c r="A16805">
        <v>16803</v>
      </c>
      <c r="B16805" t="s">
        <v>17691</v>
      </c>
      <c r="C16805" s="78">
        <v>-0.76561654000000001</v>
      </c>
      <c r="D16805" s="78">
        <v>0.58845216</v>
      </c>
      <c r="E16805" s="78">
        <v>-3.4390595000000003E-2</v>
      </c>
      <c r="F16805" s="78">
        <v>0.17954011</v>
      </c>
    </row>
    <row r="16806" spans="1:6" x14ac:dyDescent="0.25">
      <c r="A16806">
        <v>16804</v>
      </c>
      <c r="B16806" t="s">
        <v>17692</v>
      </c>
      <c r="C16806" s="78">
        <v>3.0066410000000001</v>
      </c>
      <c r="D16806" s="78">
        <v>0.25845760000000001</v>
      </c>
      <c r="E16806" s="78">
        <v>-5.6637430000000002E-2</v>
      </c>
      <c r="F16806" s="78">
        <v>0.12838395999999999</v>
      </c>
    </row>
    <row r="16807" spans="1:6" x14ac:dyDescent="0.25">
      <c r="A16807">
        <v>16805</v>
      </c>
      <c r="B16807" t="s">
        <v>17693</v>
      </c>
      <c r="C16807" s="78">
        <v>3.2073233000000001</v>
      </c>
      <c r="D16807" s="78">
        <v>1.2962229999999999</v>
      </c>
      <c r="E16807" s="78">
        <v>-2.4668573999999999E-2</v>
      </c>
      <c r="F16807" s="78">
        <v>6.880348E-2</v>
      </c>
    </row>
    <row r="16808" spans="1:6" x14ac:dyDescent="0.25">
      <c r="A16808">
        <v>16806</v>
      </c>
      <c r="B16808" t="s">
        <v>17694</v>
      </c>
      <c r="C16808" s="78">
        <v>5.5683225000000003E-2</v>
      </c>
      <c r="D16808" s="78">
        <v>1.7320207000000001</v>
      </c>
      <c r="E16808" s="78">
        <v>-8.4264279999999997E-2</v>
      </c>
      <c r="F16808" s="78">
        <v>-8.7766659999999996E-2</v>
      </c>
    </row>
    <row r="16809" spans="1:6" x14ac:dyDescent="0.25">
      <c r="A16809">
        <v>16807</v>
      </c>
      <c r="B16809" t="s">
        <v>17695</v>
      </c>
      <c r="C16809" s="78">
        <v>-0.23563803999999999</v>
      </c>
      <c r="D16809" s="78">
        <v>0.36285856</v>
      </c>
      <c r="E16809" s="78">
        <v>-3.4390595000000003E-2</v>
      </c>
      <c r="F16809" s="78">
        <v>0.17954011</v>
      </c>
    </row>
    <row r="16810" spans="1:6" x14ac:dyDescent="0.25">
      <c r="A16810">
        <v>16808</v>
      </c>
      <c r="B16810" t="s">
        <v>17696</v>
      </c>
      <c r="C16810" s="78">
        <v>-1.4544414000000001</v>
      </c>
      <c r="D16810" s="78">
        <v>-0.21703549999999999</v>
      </c>
      <c r="E16810" s="78">
        <v>-3.4390595000000003E-2</v>
      </c>
      <c r="F16810" s="78">
        <v>0.17954011</v>
      </c>
    </row>
    <row r="16811" spans="1:6" x14ac:dyDescent="0.25">
      <c r="A16811">
        <v>16809</v>
      </c>
      <c r="B16811" t="s">
        <v>17697</v>
      </c>
      <c r="C16811" s="78">
        <v>4.1141768000000001</v>
      </c>
      <c r="D16811" s="78">
        <v>-0.14380752999999999</v>
      </c>
      <c r="E16811" s="78">
        <v>-4.1364364000000001E-2</v>
      </c>
      <c r="F16811" s="78">
        <v>-3.6580607000000001E-2</v>
      </c>
    </row>
    <row r="16812" spans="1:6" x14ac:dyDescent="0.25">
      <c r="A16812">
        <v>16810</v>
      </c>
      <c r="B16812" t="s">
        <v>17698</v>
      </c>
      <c r="C16812" s="78">
        <v>-0.68148580000000003</v>
      </c>
      <c r="D16812" s="78">
        <v>0.3956961</v>
      </c>
      <c r="E16812" s="78">
        <v>-2.4144954999999999E-2</v>
      </c>
      <c r="F16812" s="78">
        <v>-2.0758688000000001E-2</v>
      </c>
    </row>
    <row r="16813" spans="1:6" x14ac:dyDescent="0.25">
      <c r="A16813">
        <v>16811</v>
      </c>
      <c r="B16813" t="s">
        <v>17699</v>
      </c>
      <c r="C16813" s="78">
        <v>-1.1376628</v>
      </c>
      <c r="D16813" s="78">
        <v>1.3659184</v>
      </c>
      <c r="E16813" s="78">
        <v>-6.9980840000000002E-2</v>
      </c>
      <c r="F16813" s="78">
        <v>2.0116255E-2</v>
      </c>
    </row>
    <row r="16814" spans="1:6" x14ac:dyDescent="0.25">
      <c r="A16814">
        <v>16812</v>
      </c>
      <c r="B16814" t="s">
        <v>17700</v>
      </c>
      <c r="C16814" s="78">
        <v>0.43888262</v>
      </c>
      <c r="D16814" s="78">
        <v>2.3291276000000001</v>
      </c>
      <c r="E16814" s="78">
        <v>-3.4282643000000002E-2</v>
      </c>
      <c r="F16814" s="78">
        <v>-4.125856E-2</v>
      </c>
    </row>
    <row r="16815" spans="1:6" x14ac:dyDescent="0.25">
      <c r="A16815">
        <v>16813</v>
      </c>
      <c r="B16815" t="s">
        <v>17701</v>
      </c>
      <c r="C16815" s="78">
        <v>1.8277262000000001</v>
      </c>
      <c r="D16815" s="78">
        <v>2.1840055</v>
      </c>
      <c r="E16815" s="78">
        <v>-7.5216350000000001E-2</v>
      </c>
      <c r="F16815" s="78">
        <v>8.0735749999999995E-2</v>
      </c>
    </row>
    <row r="16816" spans="1:6" x14ac:dyDescent="0.25">
      <c r="A16816">
        <v>16814</v>
      </c>
      <c r="B16816" t="s">
        <v>17702</v>
      </c>
      <c r="C16816" s="78">
        <v>0.28673932000000002</v>
      </c>
      <c r="D16816" s="78">
        <v>0.93995154000000003</v>
      </c>
      <c r="E16816" s="78">
        <v>2.3740783000000001E-2</v>
      </c>
      <c r="F16816" s="78">
        <v>-0.20185019000000001</v>
      </c>
    </row>
    <row r="16817" spans="1:6" x14ac:dyDescent="0.25">
      <c r="A16817">
        <v>16815</v>
      </c>
      <c r="B16817" t="s">
        <v>17703</v>
      </c>
      <c r="C16817" s="78">
        <v>0.13292815999999999</v>
      </c>
      <c r="D16817" s="78">
        <v>-0.94700134000000002</v>
      </c>
      <c r="E16817" s="78">
        <v>-3.2389099999999997E-2</v>
      </c>
      <c r="F16817" s="78">
        <v>8.5748400000000002E-2</v>
      </c>
    </row>
    <row r="16818" spans="1:6" x14ac:dyDescent="0.25">
      <c r="A16818">
        <v>16816</v>
      </c>
      <c r="B16818" t="s">
        <v>17704</v>
      </c>
      <c r="C16818" s="78">
        <v>0.99558069999999999</v>
      </c>
      <c r="D16818" s="78">
        <v>-1.2800275999999999</v>
      </c>
      <c r="E16818" s="78">
        <v>-3.4390595000000003E-2</v>
      </c>
      <c r="F16818" s="78">
        <v>0.17954011</v>
      </c>
    </row>
    <row r="16819" spans="1:6" x14ac:dyDescent="0.25">
      <c r="A16819">
        <v>16817</v>
      </c>
      <c r="B16819" t="s">
        <v>17705</v>
      </c>
      <c r="C16819" s="78">
        <v>2.5831149</v>
      </c>
      <c r="D16819" s="78">
        <v>-0.28412179999999998</v>
      </c>
      <c r="E16819" s="78">
        <v>-5.8771610000000002E-2</v>
      </c>
      <c r="F16819" s="78">
        <v>7.4693789999999996E-2</v>
      </c>
    </row>
    <row r="16820" spans="1:6" x14ac:dyDescent="0.25">
      <c r="A16820">
        <v>16818</v>
      </c>
      <c r="B16820" t="s">
        <v>17706</v>
      </c>
      <c r="C16820" s="78">
        <v>-1.2260580999999999</v>
      </c>
      <c r="D16820" s="78">
        <v>0.67092499999999999</v>
      </c>
      <c r="E16820" s="78">
        <v>-2.7981186000000002E-2</v>
      </c>
      <c r="F16820" s="78">
        <v>0.14781143999999999</v>
      </c>
    </row>
    <row r="16821" spans="1:6" x14ac:dyDescent="0.25">
      <c r="A16821">
        <v>16819</v>
      </c>
      <c r="B16821" t="s">
        <v>17707</v>
      </c>
      <c r="C16821" s="78">
        <v>-0.37780508000000002</v>
      </c>
      <c r="D16821" s="78">
        <v>-6.2362462E-2</v>
      </c>
      <c r="E16821" s="78">
        <v>-2.894764E-2</v>
      </c>
      <c r="F16821" s="78">
        <v>5.1400319999999999E-2</v>
      </c>
    </row>
    <row r="16822" spans="1:6" x14ac:dyDescent="0.25">
      <c r="A16822">
        <v>16820</v>
      </c>
      <c r="B16822" t="s">
        <v>17708</v>
      </c>
      <c r="C16822" s="78">
        <v>0.19463554</v>
      </c>
      <c r="D16822" s="78">
        <v>0.85963975999999998</v>
      </c>
      <c r="E16822" s="78">
        <v>-8.8564590000000006E-3</v>
      </c>
      <c r="F16822" s="78">
        <v>7.0351040000000004E-2</v>
      </c>
    </row>
    <row r="16823" spans="1:6" x14ac:dyDescent="0.25">
      <c r="A16823">
        <v>16821</v>
      </c>
      <c r="B16823" t="s">
        <v>17709</v>
      </c>
      <c r="C16823" s="78">
        <v>-1.0498343999999999</v>
      </c>
      <c r="D16823" s="78">
        <v>7.1631909999999993E-2</v>
      </c>
      <c r="E16823" s="78">
        <v>2.9840346E-2</v>
      </c>
      <c r="F16823" s="78">
        <v>-0.51463336000000004</v>
      </c>
    </row>
    <row r="16824" spans="1:6" x14ac:dyDescent="0.25">
      <c r="A16824">
        <v>16822</v>
      </c>
      <c r="B16824" t="s">
        <v>17710</v>
      </c>
      <c r="C16824" s="78">
        <v>-0.53478884999999998</v>
      </c>
      <c r="D16824" s="78">
        <v>0.69379380000000002</v>
      </c>
      <c r="E16824" s="78">
        <v>-7.2035699999999994E-2</v>
      </c>
      <c r="F16824" s="78">
        <v>-0.10363586</v>
      </c>
    </row>
    <row r="16825" spans="1:6" x14ac:dyDescent="0.25">
      <c r="A16825">
        <v>16823</v>
      </c>
      <c r="B16825" t="s">
        <v>17711</v>
      </c>
      <c r="C16825" s="78">
        <v>-1.7655448</v>
      </c>
      <c r="D16825" s="78">
        <v>1.4646771000000001</v>
      </c>
      <c r="E16825" s="78">
        <v>1.8062650999999999E-2</v>
      </c>
      <c r="F16825" s="78">
        <v>-0.10529129</v>
      </c>
    </row>
    <row r="16826" spans="1:6" x14ac:dyDescent="0.25">
      <c r="A16826">
        <v>16824</v>
      </c>
      <c r="B16826" t="s">
        <v>17712</v>
      </c>
      <c r="C16826" s="78">
        <v>1.8590225</v>
      </c>
      <c r="D16826" s="78">
        <v>-0.88517045999999999</v>
      </c>
      <c r="E16826" s="78">
        <v>-5.4881975E-2</v>
      </c>
      <c r="F16826" s="78">
        <v>-5.7616920000000002E-2</v>
      </c>
    </row>
    <row r="16827" spans="1:6" x14ac:dyDescent="0.25">
      <c r="A16827">
        <v>16825</v>
      </c>
      <c r="B16827" t="s">
        <v>17713</v>
      </c>
      <c r="C16827" s="78">
        <v>-0.74110489999999996</v>
      </c>
      <c r="D16827" s="78">
        <v>-2.1694274</v>
      </c>
      <c r="E16827" s="78">
        <v>-4.3490180000000003E-2</v>
      </c>
      <c r="F16827" s="78">
        <v>-5.0571724999999998E-2</v>
      </c>
    </row>
    <row r="16828" spans="1:6" x14ac:dyDescent="0.25">
      <c r="A16828">
        <v>16826</v>
      </c>
      <c r="B16828" t="s">
        <v>17714</v>
      </c>
      <c r="C16828" s="78">
        <v>1.5800529999999999</v>
      </c>
      <c r="D16828" s="78">
        <v>2.9146869999999998</v>
      </c>
      <c r="E16828" s="78">
        <v>-4.4911294999999997E-2</v>
      </c>
      <c r="F16828" s="78">
        <v>4.1148959999999998E-2</v>
      </c>
    </row>
    <row r="16829" spans="1:6" x14ac:dyDescent="0.25">
      <c r="A16829">
        <v>16827</v>
      </c>
      <c r="B16829" t="s">
        <v>17715</v>
      </c>
      <c r="C16829" s="78">
        <v>-1.6033727</v>
      </c>
      <c r="D16829" s="78">
        <v>-0.47024873</v>
      </c>
      <c r="E16829" s="78">
        <v>-7.0188479999999998E-2</v>
      </c>
      <c r="F16829" s="78">
        <v>8.8013074999999996E-2</v>
      </c>
    </row>
    <row r="16830" spans="1:6" x14ac:dyDescent="0.25">
      <c r="A16830">
        <v>16828</v>
      </c>
      <c r="B16830" t="s">
        <v>17716</v>
      </c>
      <c r="C16830" s="78">
        <v>-3.1534517000000002</v>
      </c>
      <c r="D16830" s="78">
        <v>-1.5548584000000001</v>
      </c>
      <c r="E16830" s="78">
        <v>-3.3339507999999997E-2</v>
      </c>
      <c r="F16830" s="78">
        <v>2.4354009999999998E-3</v>
      </c>
    </row>
    <row r="16831" spans="1:6" x14ac:dyDescent="0.25">
      <c r="A16831">
        <v>16829</v>
      </c>
      <c r="B16831" t="s">
        <v>17717</v>
      </c>
      <c r="C16831" s="78">
        <v>2.5519015999999999</v>
      </c>
      <c r="D16831" s="78">
        <v>-1.7180808000000001</v>
      </c>
      <c r="E16831" s="78">
        <v>-3.4390595000000003E-2</v>
      </c>
      <c r="F16831" s="78">
        <v>0.17954011</v>
      </c>
    </row>
    <row r="16832" spans="1:6" x14ac:dyDescent="0.25">
      <c r="A16832">
        <v>16830</v>
      </c>
      <c r="B16832" t="s">
        <v>17718</v>
      </c>
      <c r="C16832" s="78">
        <v>3.4741604000000001</v>
      </c>
      <c r="D16832" s="78">
        <v>-2.2593329999999998</v>
      </c>
      <c r="E16832" s="78">
        <v>-5.1764051999999998E-2</v>
      </c>
      <c r="F16832" s="78">
        <v>-9.4241365999999993E-2</v>
      </c>
    </row>
    <row r="16833" spans="1:6" x14ac:dyDescent="0.25">
      <c r="A16833">
        <v>16831</v>
      </c>
      <c r="B16833" t="s">
        <v>17719</v>
      </c>
      <c r="C16833" s="78">
        <v>0.45230350000000002</v>
      </c>
      <c r="D16833" s="78">
        <v>1.0033325</v>
      </c>
      <c r="E16833" s="78">
        <v>-0.13197466999999999</v>
      </c>
      <c r="F16833" s="78">
        <v>-0.16793812999999999</v>
      </c>
    </row>
    <row r="16834" spans="1:6" x14ac:dyDescent="0.25">
      <c r="A16834">
        <v>16832</v>
      </c>
      <c r="B16834" t="s">
        <v>17720</v>
      </c>
      <c r="C16834" s="78">
        <v>1.4488049999999999</v>
      </c>
      <c r="D16834" s="78">
        <v>-1.8043690999999999</v>
      </c>
      <c r="E16834" s="78">
        <v>-4.0470539999999999E-2</v>
      </c>
      <c r="F16834" s="78">
        <v>2.8045416E-2</v>
      </c>
    </row>
    <row r="16835" spans="1:6" x14ac:dyDescent="0.25">
      <c r="A16835">
        <v>16833</v>
      </c>
      <c r="B16835" t="s">
        <v>17721</v>
      </c>
      <c r="C16835" s="78">
        <v>2.0434231999999999</v>
      </c>
      <c r="D16835" s="78">
        <v>-3.5762385999999999</v>
      </c>
      <c r="E16835" s="78">
        <v>-3.5519004E-2</v>
      </c>
      <c r="F16835" s="78">
        <v>-0.21692125000000001</v>
      </c>
    </row>
    <row r="16836" spans="1:6" x14ac:dyDescent="0.25">
      <c r="A16836">
        <v>16834</v>
      </c>
      <c r="B16836" t="s">
        <v>17722</v>
      </c>
      <c r="C16836" s="78">
        <v>3.3706170000000002</v>
      </c>
      <c r="D16836" s="78">
        <v>-3.535655E-2</v>
      </c>
      <c r="E16836" s="78">
        <v>-0.10658397</v>
      </c>
      <c r="F16836" s="78">
        <v>-8.2719699999999993E-2</v>
      </c>
    </row>
    <row r="16837" spans="1:6" x14ac:dyDescent="0.25">
      <c r="A16837">
        <v>16835</v>
      </c>
      <c r="B16837" t="s">
        <v>17723</v>
      </c>
      <c r="C16837" s="78">
        <v>2.8605431000000001E-2</v>
      </c>
      <c r="D16837" s="78">
        <v>0.62436630000000004</v>
      </c>
      <c r="E16837" s="78">
        <v>-3.4390595000000003E-2</v>
      </c>
      <c r="F16837" s="78">
        <v>0.17954011</v>
      </c>
    </row>
    <row r="16838" spans="1:6" x14ac:dyDescent="0.25">
      <c r="A16838">
        <v>16836</v>
      </c>
      <c r="B16838" t="s">
        <v>17724</v>
      </c>
      <c r="C16838" s="78">
        <v>-1.7219464</v>
      </c>
      <c r="D16838" s="78">
        <v>-0.80427360000000003</v>
      </c>
      <c r="E16838" s="78">
        <v>-3.4390595000000003E-2</v>
      </c>
      <c r="F16838" s="78">
        <v>0.17954011</v>
      </c>
    </row>
    <row r="16839" spans="1:6" x14ac:dyDescent="0.25">
      <c r="A16839">
        <v>16837</v>
      </c>
      <c r="B16839" t="s">
        <v>17725</v>
      </c>
      <c r="C16839" s="78">
        <v>-0.13602823</v>
      </c>
      <c r="D16839" s="78">
        <v>9.2738867000000005E-4</v>
      </c>
      <c r="E16839" s="78">
        <v>-3.8318418E-2</v>
      </c>
      <c r="F16839" s="78">
        <v>2.0141780000000001E-2</v>
      </c>
    </row>
    <row r="16840" spans="1:6" x14ac:dyDescent="0.25">
      <c r="A16840">
        <v>16838</v>
      </c>
      <c r="B16840" t="s">
        <v>17726</v>
      </c>
      <c r="C16840" s="78">
        <v>1.0150846</v>
      </c>
      <c r="D16840" s="78">
        <v>-0.89583489999999999</v>
      </c>
      <c r="E16840" s="78">
        <v>-1.899729E-2</v>
      </c>
      <c r="F16840" s="78">
        <v>0.16250613</v>
      </c>
    </row>
    <row r="16841" spans="1:6" x14ac:dyDescent="0.25">
      <c r="A16841">
        <v>16839</v>
      </c>
      <c r="B16841" t="s">
        <v>17727</v>
      </c>
      <c r="C16841" s="78">
        <v>0.75743320000000003</v>
      </c>
      <c r="D16841" s="78">
        <v>-1.3675449</v>
      </c>
      <c r="E16841" s="78">
        <v>-7.0813100000000004E-2</v>
      </c>
      <c r="F16841" s="78">
        <v>-0.30911523000000002</v>
      </c>
    </row>
    <row r="16842" spans="1:6" x14ac:dyDescent="0.25">
      <c r="A16842">
        <v>16840</v>
      </c>
      <c r="B16842" t="s">
        <v>17728</v>
      </c>
      <c r="C16842" s="78">
        <v>-0.49363615999999999</v>
      </c>
      <c r="D16842" s="78">
        <v>-3.5229249999999997E-2</v>
      </c>
      <c r="E16842" s="78">
        <v>-0.14463708</v>
      </c>
      <c r="F16842" s="78">
        <v>-7.713452E-3</v>
      </c>
    </row>
    <row r="16843" spans="1:6" x14ac:dyDescent="0.25">
      <c r="A16843">
        <v>16841</v>
      </c>
      <c r="B16843" t="s">
        <v>17729</v>
      </c>
      <c r="C16843" s="78">
        <v>1.1768133999999999</v>
      </c>
      <c r="D16843" s="78">
        <v>-2.1214306000000001</v>
      </c>
      <c r="E16843" s="78">
        <v>-4.4472310000000001E-2</v>
      </c>
      <c r="F16843" s="78">
        <v>4.6294883000000002E-2</v>
      </c>
    </row>
    <row r="16844" spans="1:6" x14ac:dyDescent="0.25">
      <c r="A16844">
        <v>16842</v>
      </c>
      <c r="B16844" t="s">
        <v>17730</v>
      </c>
      <c r="C16844" s="78">
        <v>0.13137534000000001</v>
      </c>
      <c r="D16844" s="78">
        <v>-0.33414116999999999</v>
      </c>
      <c r="E16844" s="78">
        <v>-3.4390595000000003E-2</v>
      </c>
      <c r="F16844" s="78">
        <v>0.17954011</v>
      </c>
    </row>
    <row r="16845" spans="1:6" x14ac:dyDescent="0.25">
      <c r="A16845">
        <v>16843</v>
      </c>
      <c r="B16845" t="s">
        <v>17731</v>
      </c>
      <c r="C16845" s="78">
        <v>4.6070165999999997</v>
      </c>
      <c r="D16845" s="78">
        <v>0.20710257000000001</v>
      </c>
      <c r="E16845" s="78">
        <v>-6.2873795999999996E-2</v>
      </c>
      <c r="F16845" s="78">
        <v>6.8503129999999995E-2</v>
      </c>
    </row>
    <row r="16846" spans="1:6" x14ac:dyDescent="0.25">
      <c r="A16846">
        <v>16844</v>
      </c>
      <c r="B16846" t="s">
        <v>17732</v>
      </c>
      <c r="C16846" s="78">
        <v>-1.7474707</v>
      </c>
      <c r="D16846" s="78">
        <v>-0.23959246000000001</v>
      </c>
      <c r="E16846" s="78">
        <v>-1.6674736999999999E-2</v>
      </c>
      <c r="F16846" s="78">
        <v>8.5679030000000003E-2</v>
      </c>
    </row>
    <row r="16847" spans="1:6" x14ac:dyDescent="0.25">
      <c r="A16847">
        <v>16845</v>
      </c>
      <c r="B16847" t="s">
        <v>17733</v>
      </c>
      <c r="C16847" s="78">
        <v>-0.27704293000000002</v>
      </c>
      <c r="D16847" s="78">
        <v>0.43681088000000001</v>
      </c>
      <c r="E16847" s="78">
        <v>-4.9392103999999999E-2</v>
      </c>
      <c r="F16847" s="78">
        <v>-5.7355969999999999E-2</v>
      </c>
    </row>
    <row r="16848" spans="1:6" x14ac:dyDescent="0.25">
      <c r="A16848">
        <v>16846</v>
      </c>
      <c r="B16848" t="s">
        <v>17734</v>
      </c>
      <c r="C16848" s="78">
        <v>-4.8789083999999996E-3</v>
      </c>
      <c r="D16848" s="78">
        <v>-1.0973879</v>
      </c>
      <c r="E16848" s="78">
        <v>-4.4760577000000003E-2</v>
      </c>
      <c r="F16848" s="78">
        <v>0.18956730999999999</v>
      </c>
    </row>
    <row r="16849" spans="1:6" x14ac:dyDescent="0.25">
      <c r="A16849">
        <v>16847</v>
      </c>
      <c r="B16849" t="s">
        <v>17735</v>
      </c>
      <c r="C16849" s="78">
        <v>0.26682212999999999</v>
      </c>
      <c r="D16849" s="78">
        <v>0.46868652</v>
      </c>
      <c r="E16849" s="78">
        <v>-2.6438502999999999E-2</v>
      </c>
      <c r="F16849" s="78">
        <v>-3.5424530000000001E-3</v>
      </c>
    </row>
    <row r="16850" spans="1:6" x14ac:dyDescent="0.25">
      <c r="A16850">
        <v>16848</v>
      </c>
      <c r="B16850" t="s">
        <v>17736</v>
      </c>
      <c r="C16850" s="78">
        <v>1.9718741</v>
      </c>
      <c r="D16850" s="78">
        <v>-0.80235029999999996</v>
      </c>
      <c r="E16850" s="78">
        <v>5.6442554999999998E-2</v>
      </c>
      <c r="F16850" s="78">
        <v>-0.14037765999999999</v>
      </c>
    </row>
    <row r="16851" spans="1:6" x14ac:dyDescent="0.25">
      <c r="A16851">
        <v>16849</v>
      </c>
      <c r="B16851" t="s">
        <v>17737</v>
      </c>
      <c r="C16851" s="78">
        <v>0.75971496000000005</v>
      </c>
      <c r="D16851" s="78">
        <v>-2.5516757999999999</v>
      </c>
      <c r="E16851" s="78">
        <v>-5.537284E-2</v>
      </c>
      <c r="F16851" s="78">
        <v>6.0791984E-2</v>
      </c>
    </row>
    <row r="16852" spans="1:6" x14ac:dyDescent="0.25">
      <c r="A16852">
        <v>16850</v>
      </c>
      <c r="B16852" t="s">
        <v>17738</v>
      </c>
      <c r="C16852" s="78">
        <v>0.81684553999999998</v>
      </c>
      <c r="D16852" s="78">
        <v>1.2879335000000001</v>
      </c>
      <c r="E16852" s="78">
        <v>-8.5390579999999994E-2</v>
      </c>
      <c r="F16852" s="78">
        <v>-0.17646490000000001</v>
      </c>
    </row>
    <row r="16853" spans="1:6" x14ac:dyDescent="0.25">
      <c r="A16853">
        <v>16851</v>
      </c>
      <c r="B16853" t="s">
        <v>17739</v>
      </c>
      <c r="C16853" s="78">
        <v>-1.0527413000000001</v>
      </c>
      <c r="D16853" s="78">
        <v>1.9752381000000001</v>
      </c>
      <c r="E16853" s="78">
        <v>-6.2951969999999996E-2</v>
      </c>
      <c r="F16853" s="78">
        <v>8.9010500000000006E-2</v>
      </c>
    </row>
    <row r="16854" spans="1:6" x14ac:dyDescent="0.25">
      <c r="A16854">
        <v>16852</v>
      </c>
      <c r="B16854" t="s">
        <v>17740</v>
      </c>
      <c r="C16854" s="78">
        <v>1.5544963999999999</v>
      </c>
      <c r="D16854" s="78">
        <v>-0.13152601999999999</v>
      </c>
      <c r="E16854" s="78">
        <v>-9.6535939999999997E-3</v>
      </c>
      <c r="F16854" s="78">
        <v>-0.14425231999999999</v>
      </c>
    </row>
    <row r="16855" spans="1:6" x14ac:dyDescent="0.25">
      <c r="A16855">
        <v>16853</v>
      </c>
      <c r="B16855" t="s">
        <v>17741</v>
      </c>
      <c r="C16855" s="78">
        <v>-1.4442884</v>
      </c>
      <c r="D16855" s="78">
        <v>2.3881874000000001</v>
      </c>
      <c r="E16855" s="78">
        <v>-4.3939779999999998E-2</v>
      </c>
      <c r="F16855" s="78">
        <v>0.20279214000000001</v>
      </c>
    </row>
    <row r="16856" spans="1:6" x14ac:dyDescent="0.25">
      <c r="A16856">
        <v>16854</v>
      </c>
      <c r="B16856" t="s">
        <v>17742</v>
      </c>
      <c r="C16856" s="78">
        <v>2.2353177</v>
      </c>
      <c r="D16856" s="78">
        <v>-1.8057449999999999</v>
      </c>
      <c r="E16856" s="78">
        <v>-1.5792623E-3</v>
      </c>
      <c r="F16856" s="78">
        <v>-0.13272484000000001</v>
      </c>
    </row>
    <row r="16857" spans="1:6" x14ac:dyDescent="0.25">
      <c r="A16857">
        <v>16855</v>
      </c>
      <c r="B16857" t="s">
        <v>17743</v>
      </c>
      <c r="C16857" s="78">
        <v>2.4398203000000001</v>
      </c>
      <c r="D16857" s="78">
        <v>-1.3986529000000001</v>
      </c>
      <c r="E16857" s="78">
        <v>-3.2612282999999999E-2</v>
      </c>
      <c r="F16857" s="78">
        <v>0.10252387</v>
      </c>
    </row>
    <row r="16858" spans="1:6" x14ac:dyDescent="0.25">
      <c r="A16858">
        <v>16856</v>
      </c>
      <c r="B16858" t="s">
        <v>17744</v>
      </c>
      <c r="C16858" s="78">
        <v>2.9218763999999999</v>
      </c>
      <c r="D16858" s="78">
        <v>-0.68350460000000002</v>
      </c>
      <c r="E16858" s="78">
        <v>-5.5502832000000002E-2</v>
      </c>
      <c r="F16858" s="78">
        <v>1.7212376000000001E-2</v>
      </c>
    </row>
    <row r="16859" spans="1:6" x14ac:dyDescent="0.25">
      <c r="A16859">
        <v>16857</v>
      </c>
      <c r="B16859" t="s">
        <v>17745</v>
      </c>
      <c r="C16859" s="78">
        <v>-0.86961840000000001</v>
      </c>
      <c r="D16859" s="78">
        <v>0.28809679999999999</v>
      </c>
      <c r="E16859" s="78">
        <v>-0.12314692000000001</v>
      </c>
      <c r="F16859" s="78">
        <v>-0.10394557</v>
      </c>
    </row>
    <row r="16860" spans="1:6" x14ac:dyDescent="0.25">
      <c r="A16860">
        <v>16858</v>
      </c>
      <c r="B16860" t="s">
        <v>17746</v>
      </c>
      <c r="C16860" s="78">
        <v>5.1161199999999997E-2</v>
      </c>
      <c r="D16860" s="78">
        <v>-3.8280327000000001</v>
      </c>
      <c r="E16860" s="78">
        <v>-3.4390595000000003E-2</v>
      </c>
      <c r="F16860" s="78">
        <v>0.17954011</v>
      </c>
    </row>
    <row r="16861" spans="1:6" x14ac:dyDescent="0.25">
      <c r="A16861">
        <v>16859</v>
      </c>
      <c r="B16861" t="s">
        <v>17747</v>
      </c>
      <c r="C16861" s="78">
        <v>-0.34387535000000002</v>
      </c>
      <c r="D16861" s="78">
        <v>-0.96814319999999998</v>
      </c>
      <c r="E16861" s="78">
        <v>-3.4390595000000003E-2</v>
      </c>
      <c r="F16861" s="78">
        <v>0.17954011</v>
      </c>
    </row>
    <row r="16862" spans="1:6" x14ac:dyDescent="0.25">
      <c r="A16862">
        <v>16860</v>
      </c>
      <c r="B16862" t="s">
        <v>17748</v>
      </c>
      <c r="C16862" s="78">
        <v>0.56899774000000003</v>
      </c>
      <c r="D16862" s="78">
        <v>-0.31206766000000002</v>
      </c>
      <c r="E16862" s="78">
        <v>-4.673422E-2</v>
      </c>
      <c r="F16862" s="78">
        <v>6.9912370000000001E-2</v>
      </c>
    </row>
    <row r="16863" spans="1:6" x14ac:dyDescent="0.25">
      <c r="A16863">
        <v>16861</v>
      </c>
      <c r="B16863" t="s">
        <v>17749</v>
      </c>
      <c r="C16863" s="78">
        <v>0.24718598</v>
      </c>
      <c r="D16863" s="78">
        <v>-1.1146933000000001</v>
      </c>
      <c r="E16863" s="78">
        <v>-3.1580324999999999E-2</v>
      </c>
      <c r="F16863" s="78">
        <v>1.2755393999999999E-3</v>
      </c>
    </row>
    <row r="16864" spans="1:6" x14ac:dyDescent="0.25">
      <c r="A16864">
        <v>16862</v>
      </c>
      <c r="B16864" t="s">
        <v>17750</v>
      </c>
      <c r="C16864" s="78">
        <v>0.81667650000000003</v>
      </c>
      <c r="D16864" s="78">
        <v>-0.89000665999999995</v>
      </c>
      <c r="E16864" s="78">
        <v>-9.0024980000000004E-2</v>
      </c>
      <c r="F16864" s="78">
        <v>-1.9020438E-3</v>
      </c>
    </row>
    <row r="16865" spans="1:6" x14ac:dyDescent="0.25">
      <c r="A16865">
        <v>16863</v>
      </c>
      <c r="B16865" t="s">
        <v>17751</v>
      </c>
      <c r="C16865" s="78">
        <v>0.14764073</v>
      </c>
      <c r="D16865" s="78">
        <v>1.1392422</v>
      </c>
      <c r="E16865" s="78">
        <v>-7.2673979999999999E-2</v>
      </c>
      <c r="F16865" s="78">
        <v>4.1557163000000001E-2</v>
      </c>
    </row>
    <row r="16866" spans="1:6" x14ac:dyDescent="0.25">
      <c r="A16866">
        <v>16864</v>
      </c>
      <c r="B16866" t="s">
        <v>17752</v>
      </c>
      <c r="C16866" s="78">
        <v>-0.92793130000000001</v>
      </c>
      <c r="D16866" s="78">
        <v>-0.56938359999999999</v>
      </c>
      <c r="E16866" s="78">
        <v>-3.4390595000000003E-2</v>
      </c>
      <c r="F16866" s="78">
        <v>0.17954011</v>
      </c>
    </row>
    <row r="16867" spans="1:6" x14ac:dyDescent="0.25">
      <c r="A16867">
        <v>16865</v>
      </c>
      <c r="B16867" t="s">
        <v>17753</v>
      </c>
      <c r="C16867" s="78">
        <v>-0.34616723999999999</v>
      </c>
      <c r="D16867" s="78">
        <v>-1.5120966</v>
      </c>
      <c r="E16867" s="78">
        <v>-3.4390595000000003E-2</v>
      </c>
      <c r="F16867" s="78">
        <v>0.17954011</v>
      </c>
    </row>
    <row r="16868" spans="1:6" x14ac:dyDescent="0.25">
      <c r="A16868">
        <v>16866</v>
      </c>
      <c r="B16868" t="s">
        <v>17754</v>
      </c>
      <c r="C16868" s="78">
        <v>-0.8938912</v>
      </c>
      <c r="D16868" s="78">
        <v>1.3778775999999999</v>
      </c>
      <c r="E16868" s="78">
        <v>-8.8316439999999996E-2</v>
      </c>
      <c r="F16868" s="78">
        <v>6.1557441999999997E-2</v>
      </c>
    </row>
    <row r="16869" spans="1:6" x14ac:dyDescent="0.25">
      <c r="A16869">
        <v>16867</v>
      </c>
      <c r="B16869" t="s">
        <v>17755</v>
      </c>
      <c r="C16869" s="78">
        <v>0.11463293400000001</v>
      </c>
      <c r="D16869" s="78">
        <v>1.8500943999999999</v>
      </c>
      <c r="E16869" s="78">
        <v>-4.3929352999999997E-2</v>
      </c>
      <c r="F16869" s="78">
        <v>0.10735933</v>
      </c>
    </row>
    <row r="16870" spans="1:6" x14ac:dyDescent="0.25">
      <c r="A16870">
        <v>16868</v>
      </c>
      <c r="B16870" t="s">
        <v>17756</v>
      </c>
      <c r="C16870" s="78">
        <v>2.5813920000000001</v>
      </c>
      <c r="D16870" s="78">
        <v>0.83117129999999995</v>
      </c>
      <c r="E16870" s="78">
        <v>4.4847199999999997E-2</v>
      </c>
      <c r="F16870" s="78">
        <v>-0.26016985999999998</v>
      </c>
    </row>
    <row r="16871" spans="1:6" x14ac:dyDescent="0.25">
      <c r="A16871">
        <v>16869</v>
      </c>
      <c r="B16871" t="s">
        <v>17757</v>
      </c>
      <c r="C16871" s="78">
        <v>-8.1260470000000001E-2</v>
      </c>
      <c r="D16871" s="78">
        <v>0.38764999999999999</v>
      </c>
      <c r="E16871" s="78">
        <v>-3.0357849999999999E-2</v>
      </c>
      <c r="F16871" s="78">
        <v>6.1809576999999997E-2</v>
      </c>
    </row>
    <row r="16872" spans="1:6" x14ac:dyDescent="0.25">
      <c r="A16872">
        <v>16870</v>
      </c>
      <c r="B16872" t="s">
        <v>17758</v>
      </c>
      <c r="C16872" s="78">
        <v>-0.53080620000000001</v>
      </c>
      <c r="D16872" s="78">
        <v>0.12336747000000001</v>
      </c>
      <c r="E16872" s="78">
        <v>-3.4390595000000003E-2</v>
      </c>
      <c r="F16872" s="78">
        <v>0.17954011</v>
      </c>
    </row>
    <row r="16873" spans="1:6" x14ac:dyDescent="0.25">
      <c r="A16873">
        <v>16871</v>
      </c>
      <c r="B16873" t="s">
        <v>17759</v>
      </c>
      <c r="C16873" s="78">
        <v>-1.0603400000000001</v>
      </c>
      <c r="D16873" s="78">
        <v>-0.38729187999999998</v>
      </c>
      <c r="E16873" s="78">
        <v>-3.7797913000000002E-2</v>
      </c>
      <c r="F16873" s="78">
        <v>0.20903337</v>
      </c>
    </row>
    <row r="16874" spans="1:6" x14ac:dyDescent="0.25">
      <c r="A16874">
        <v>16872</v>
      </c>
      <c r="B16874" t="s">
        <v>17760</v>
      </c>
      <c r="C16874" s="78">
        <v>1.6362857</v>
      </c>
      <c r="D16874" s="78">
        <v>-1.3859626</v>
      </c>
      <c r="E16874" s="78">
        <v>-6.5010559999999995E-2</v>
      </c>
      <c r="F16874" s="78">
        <v>-4.6115219999999998E-3</v>
      </c>
    </row>
    <row r="16875" spans="1:6" x14ac:dyDescent="0.25">
      <c r="A16875">
        <v>16873</v>
      </c>
      <c r="B16875" t="s">
        <v>17761</v>
      </c>
      <c r="C16875" s="78">
        <v>2.3572769999999998</v>
      </c>
      <c r="D16875" s="78">
        <v>-4.0697217000000001E-2</v>
      </c>
      <c r="E16875" s="78">
        <v>-2.4098148999999999E-2</v>
      </c>
      <c r="F16875" s="78">
        <v>-4.4781179999999997E-2</v>
      </c>
    </row>
    <row r="16876" spans="1:6" x14ac:dyDescent="0.25">
      <c r="A16876">
        <v>16874</v>
      </c>
      <c r="B16876" t="s">
        <v>17762</v>
      </c>
      <c r="C16876" s="78">
        <v>-0.49797564999999999</v>
      </c>
      <c r="D16876" s="78">
        <v>-1.2556480000000001</v>
      </c>
      <c r="E16876" s="78">
        <v>-2.9261839000000001E-2</v>
      </c>
      <c r="F16876" s="78">
        <v>-0.16769287999999999</v>
      </c>
    </row>
    <row r="16877" spans="1:6" x14ac:dyDescent="0.25">
      <c r="A16877">
        <v>16875</v>
      </c>
      <c r="B16877" t="s">
        <v>17763</v>
      </c>
      <c r="C16877" s="78">
        <v>-1.2718868000000001</v>
      </c>
      <c r="D16877" s="78">
        <v>-2.0956782999999999</v>
      </c>
      <c r="E16877" s="78">
        <v>-9.7909120000000002E-2</v>
      </c>
      <c r="F16877" s="78">
        <v>-9.2817319999999995E-2</v>
      </c>
    </row>
    <row r="16878" spans="1:6" x14ac:dyDescent="0.25">
      <c r="A16878">
        <v>16876</v>
      </c>
      <c r="B16878" t="s">
        <v>17764</v>
      </c>
      <c r="C16878" s="78">
        <v>-0.25135564999999999</v>
      </c>
      <c r="D16878" s="78">
        <v>2.9446900000000002E-2</v>
      </c>
      <c r="E16878" s="78">
        <v>-6.4096819999999999E-2</v>
      </c>
      <c r="F16878" s="78">
        <v>0.12390909999999999</v>
      </c>
    </row>
    <row r="16879" spans="1:6" x14ac:dyDescent="0.25">
      <c r="A16879">
        <v>16877</v>
      </c>
      <c r="B16879" t="s">
        <v>17765</v>
      </c>
      <c r="C16879" s="78">
        <v>-0.16459513000000001</v>
      </c>
      <c r="D16879" s="78">
        <v>-0.19268325</v>
      </c>
      <c r="E16879" s="78">
        <v>-5.0366040000000001E-2</v>
      </c>
      <c r="F16879" s="78">
        <v>-0.55964740000000002</v>
      </c>
    </row>
    <row r="16880" spans="1:6" x14ac:dyDescent="0.25">
      <c r="A16880">
        <v>16878</v>
      </c>
      <c r="B16880" t="s">
        <v>17766</v>
      </c>
      <c r="C16880" s="78">
        <v>0.43378094</v>
      </c>
      <c r="D16880" s="78">
        <v>0.8199166</v>
      </c>
      <c r="E16880" s="78">
        <v>-0.14822753</v>
      </c>
      <c r="F16880" s="78">
        <v>-0.14540127999999999</v>
      </c>
    </row>
    <row r="16881" spans="1:6" x14ac:dyDescent="0.25">
      <c r="A16881">
        <v>16879</v>
      </c>
      <c r="B16881" t="s">
        <v>17767</v>
      </c>
      <c r="C16881" s="78">
        <v>-1.0436852999999999</v>
      </c>
      <c r="D16881" s="78">
        <v>-1.2589783999999999</v>
      </c>
      <c r="E16881" s="78">
        <v>-4.1976134999999998E-2</v>
      </c>
      <c r="F16881" s="78">
        <v>3.6713332000000001E-2</v>
      </c>
    </row>
    <row r="16882" spans="1:6" x14ac:dyDescent="0.25">
      <c r="A16882">
        <v>16880</v>
      </c>
      <c r="B16882" t="s">
        <v>17768</v>
      </c>
      <c r="C16882" s="78">
        <v>1.3049871</v>
      </c>
      <c r="D16882" s="78">
        <v>-3.0286781999999999</v>
      </c>
      <c r="E16882" s="78">
        <v>-3.4390595000000003E-2</v>
      </c>
      <c r="F16882" s="78">
        <v>0.17954011</v>
      </c>
    </row>
    <row r="16883" spans="1:6" x14ac:dyDescent="0.25">
      <c r="A16883">
        <v>16881</v>
      </c>
      <c r="B16883" t="s">
        <v>17769</v>
      </c>
      <c r="C16883" s="78">
        <v>4.0121339999999996</v>
      </c>
      <c r="D16883" s="78">
        <v>2.3289550000000001</v>
      </c>
      <c r="E16883" s="78">
        <v>2.6123766E-2</v>
      </c>
      <c r="F16883" s="78">
        <v>-9.0512770000000006E-2</v>
      </c>
    </row>
    <row r="16884" spans="1:6" x14ac:dyDescent="0.25">
      <c r="A16884">
        <v>16882</v>
      </c>
      <c r="B16884" t="s">
        <v>17770</v>
      </c>
      <c r="C16884" s="78">
        <v>0.37645128</v>
      </c>
      <c r="D16884" s="78">
        <v>-1.6212707</v>
      </c>
      <c r="E16884" s="78">
        <v>-7.5195120000000004E-2</v>
      </c>
      <c r="F16884" s="78">
        <v>7.058913E-2</v>
      </c>
    </row>
    <row r="16885" spans="1:6" x14ac:dyDescent="0.25">
      <c r="A16885">
        <v>16883</v>
      </c>
      <c r="B16885" t="s">
        <v>17771</v>
      </c>
      <c r="C16885" s="78">
        <v>-1.2012594999999999</v>
      </c>
      <c r="D16885" s="78">
        <v>1.1842497999999999</v>
      </c>
      <c r="E16885" s="78">
        <v>-5.3832874000000003E-2</v>
      </c>
      <c r="F16885" s="78">
        <v>6.9458389999999995E-2</v>
      </c>
    </row>
    <row r="16886" spans="1:6" x14ac:dyDescent="0.25">
      <c r="A16886">
        <v>16884</v>
      </c>
      <c r="B16886" t="s">
        <v>17772</v>
      </c>
      <c r="C16886" s="78">
        <v>-1.0456998</v>
      </c>
      <c r="D16886" s="78">
        <v>-3.2355833000000001</v>
      </c>
      <c r="E16886" s="78">
        <v>-3.8050189999999998E-2</v>
      </c>
      <c r="F16886" s="78">
        <v>9.1704419999999995E-2</v>
      </c>
    </row>
    <row r="16887" spans="1:6" x14ac:dyDescent="0.25">
      <c r="A16887">
        <v>16885</v>
      </c>
      <c r="B16887" t="s">
        <v>17773</v>
      </c>
      <c r="C16887" s="78">
        <v>-0.19653851</v>
      </c>
      <c r="D16887" s="78">
        <v>1.4978389000000001</v>
      </c>
      <c r="E16887" s="78">
        <v>-4.769901E-2</v>
      </c>
      <c r="F16887" s="78">
        <v>9.1977890000000007E-2</v>
      </c>
    </row>
    <row r="16888" spans="1:6" x14ac:dyDescent="0.25">
      <c r="A16888">
        <v>16886</v>
      </c>
      <c r="B16888" t="s">
        <v>17774</v>
      </c>
      <c r="C16888" s="78">
        <v>0.75333490000000003</v>
      </c>
      <c r="D16888" s="78">
        <v>0.1007204</v>
      </c>
      <c r="E16888" s="78">
        <v>4.5128825999999997E-2</v>
      </c>
      <c r="F16888" s="78">
        <v>-0.31424617999999999</v>
      </c>
    </row>
    <row r="16889" spans="1:6" x14ac:dyDescent="0.25">
      <c r="A16889">
        <v>16887</v>
      </c>
      <c r="B16889" t="s">
        <v>17775</v>
      </c>
      <c r="C16889" s="78">
        <v>-0.97693216999999999</v>
      </c>
      <c r="D16889" s="78">
        <v>0.28043413</v>
      </c>
      <c r="E16889" s="78">
        <v>-6.4959680000000006E-2</v>
      </c>
      <c r="F16889" s="78">
        <v>6.7415020000000006E-2</v>
      </c>
    </row>
    <row r="16890" spans="1:6" x14ac:dyDescent="0.25">
      <c r="A16890">
        <v>16888</v>
      </c>
      <c r="B16890" t="s">
        <v>17776</v>
      </c>
      <c r="C16890" s="78">
        <v>1.1597132999999999</v>
      </c>
      <c r="D16890" s="78">
        <v>-2.2223096</v>
      </c>
      <c r="E16890" s="78">
        <v>-1.6896494000000001E-2</v>
      </c>
      <c r="F16890" s="78">
        <v>-0.20039828000000001</v>
      </c>
    </row>
    <row r="16891" spans="1:6" x14ac:dyDescent="0.25">
      <c r="A16891">
        <v>16889</v>
      </c>
      <c r="B16891" t="s">
        <v>17777</v>
      </c>
      <c r="C16891" s="78">
        <v>3.3398786</v>
      </c>
      <c r="D16891" s="78">
        <v>-1.0715739</v>
      </c>
      <c r="E16891" s="78">
        <v>-3.4390595000000003E-2</v>
      </c>
      <c r="F16891" s="78">
        <v>0.17954011</v>
      </c>
    </row>
    <row r="16892" spans="1:6" x14ac:dyDescent="0.25">
      <c r="A16892">
        <v>16890</v>
      </c>
      <c r="B16892" t="s">
        <v>17778</v>
      </c>
      <c r="C16892" s="78">
        <v>0.16973355000000001</v>
      </c>
      <c r="D16892" s="78">
        <v>-0.58476969999999995</v>
      </c>
      <c r="E16892" s="78">
        <v>-6.0479100000000001E-2</v>
      </c>
      <c r="F16892" s="78">
        <v>1.6306966999999999E-2</v>
      </c>
    </row>
    <row r="16893" spans="1:6" x14ac:dyDescent="0.25">
      <c r="A16893">
        <v>16891</v>
      </c>
      <c r="B16893" t="s">
        <v>17779</v>
      </c>
      <c r="C16893" s="78">
        <v>-0.35666822999999998</v>
      </c>
      <c r="D16893" s="78">
        <v>-1.5762498</v>
      </c>
      <c r="E16893" s="78">
        <v>-3.4390595000000003E-2</v>
      </c>
      <c r="F16893" s="78">
        <v>0.17954011</v>
      </c>
    </row>
    <row r="16894" spans="1:6" x14ac:dyDescent="0.25">
      <c r="A16894">
        <v>16892</v>
      </c>
      <c r="B16894" t="s">
        <v>17780</v>
      </c>
      <c r="C16894" s="78">
        <v>-1.3558733000000001</v>
      </c>
      <c r="D16894" s="78">
        <v>-1.0599076999999999</v>
      </c>
      <c r="E16894" s="78">
        <v>-8.928767E-2</v>
      </c>
      <c r="F16894" s="78">
        <v>-0.17901544</v>
      </c>
    </row>
    <row r="16895" spans="1:6" x14ac:dyDescent="0.25">
      <c r="A16895">
        <v>16893</v>
      </c>
      <c r="B16895" t="s">
        <v>17781</v>
      </c>
      <c r="C16895" s="78">
        <v>-0.92581164999999999</v>
      </c>
      <c r="D16895" s="78">
        <v>-1.2385013</v>
      </c>
      <c r="E16895" s="78">
        <v>4.8638236000000001E-2</v>
      </c>
      <c r="F16895" s="78">
        <v>-3.0796647E-2</v>
      </c>
    </row>
    <row r="16896" spans="1:6" x14ac:dyDescent="0.25">
      <c r="A16896">
        <v>16894</v>
      </c>
      <c r="B16896" t="s">
        <v>17782</v>
      </c>
      <c r="C16896" s="78">
        <v>-1.899448</v>
      </c>
      <c r="D16896" s="78">
        <v>0.8938142</v>
      </c>
      <c r="E16896" s="78">
        <v>-3.5319373000000001E-2</v>
      </c>
      <c r="F16896" s="78">
        <v>0.12233803</v>
      </c>
    </row>
    <row r="16897" spans="1:6" x14ac:dyDescent="0.25">
      <c r="A16897">
        <v>16895</v>
      </c>
      <c r="B16897" t="s">
        <v>17783</v>
      </c>
      <c r="C16897" s="78">
        <v>-2.3796184</v>
      </c>
      <c r="D16897" s="78">
        <v>-0.81733655999999999</v>
      </c>
      <c r="E16897" s="78">
        <v>-1.0219146E-2</v>
      </c>
      <c r="F16897" s="78">
        <v>-0.13070182999999999</v>
      </c>
    </row>
    <row r="16898" spans="1:6" x14ac:dyDescent="0.25">
      <c r="A16898">
        <v>16896</v>
      </c>
      <c r="B16898" t="s">
        <v>17784</v>
      </c>
      <c r="C16898" s="78">
        <v>1.9068657999999999E-2</v>
      </c>
      <c r="D16898" s="78">
        <v>-0.71001729999999996</v>
      </c>
      <c r="E16898" s="78">
        <v>-7.5364189999999998E-2</v>
      </c>
      <c r="F16898" s="78">
        <v>-7.2637350000000003E-3</v>
      </c>
    </row>
    <row r="16899" spans="1:6" x14ac:dyDescent="0.25">
      <c r="A16899">
        <v>16897</v>
      </c>
      <c r="B16899" t="s">
        <v>17785</v>
      </c>
      <c r="C16899" s="78">
        <v>-0.32594705000000002</v>
      </c>
      <c r="D16899" s="78">
        <v>-0.35321799999999998</v>
      </c>
      <c r="E16899" s="78">
        <v>-9.1858209999999996E-2</v>
      </c>
      <c r="F16899" s="78">
        <v>-0.29885978000000002</v>
      </c>
    </row>
    <row r="16900" spans="1:6" x14ac:dyDescent="0.25">
      <c r="A16900">
        <v>16898</v>
      </c>
      <c r="B16900" t="s">
        <v>17786</v>
      </c>
      <c r="C16900" s="78">
        <v>-1.1833279000000001</v>
      </c>
      <c r="D16900" s="78">
        <v>-2.2035797000000001</v>
      </c>
      <c r="E16900" s="78">
        <v>-3.4390595000000003E-2</v>
      </c>
      <c r="F16900" s="78">
        <v>0.17954011</v>
      </c>
    </row>
    <row r="16901" spans="1:6" x14ac:dyDescent="0.25">
      <c r="A16901">
        <v>16899</v>
      </c>
      <c r="B16901" t="s">
        <v>17787</v>
      </c>
      <c r="C16901" s="78">
        <v>0.66335949999999999</v>
      </c>
      <c r="D16901" s="78">
        <v>-1.2804914999999999</v>
      </c>
      <c r="E16901" s="78">
        <v>-4.4649936000000001E-2</v>
      </c>
      <c r="F16901" s="78">
        <v>5.9194959999999998E-2</v>
      </c>
    </row>
    <row r="16902" spans="1:6" x14ac:dyDescent="0.25">
      <c r="A16902">
        <v>16900</v>
      </c>
      <c r="B16902" t="s">
        <v>17788</v>
      </c>
      <c r="C16902" s="78">
        <v>1.9069758999999999</v>
      </c>
      <c r="D16902" s="78">
        <v>2.4963508000000001</v>
      </c>
      <c r="E16902" s="78">
        <v>2.083629E-2</v>
      </c>
      <c r="F16902" s="78">
        <v>5.3456172000000003E-2</v>
      </c>
    </row>
    <row r="16903" spans="1:6" x14ac:dyDescent="0.25">
      <c r="A16903">
        <v>16901</v>
      </c>
      <c r="B16903" t="s">
        <v>17789</v>
      </c>
      <c r="C16903" s="78">
        <v>-0.59045329999999996</v>
      </c>
      <c r="D16903" s="78">
        <v>0.98822520000000003</v>
      </c>
      <c r="E16903" s="78">
        <v>-7.2790964999999999E-2</v>
      </c>
      <c r="F16903" s="78">
        <v>0.14198089</v>
      </c>
    </row>
    <row r="16904" spans="1:6" x14ac:dyDescent="0.25">
      <c r="A16904">
        <v>16902</v>
      </c>
      <c r="B16904" t="s">
        <v>17790</v>
      </c>
      <c r="C16904" s="78">
        <v>-0.47423609999999999</v>
      </c>
      <c r="D16904" s="78">
        <v>0.3922522</v>
      </c>
      <c r="E16904" s="78">
        <v>-2.7431374000000001E-2</v>
      </c>
      <c r="F16904" s="78">
        <v>4.4747679999999998E-2</v>
      </c>
    </row>
    <row r="16905" spans="1:6" x14ac:dyDescent="0.25">
      <c r="A16905">
        <v>16903</v>
      </c>
      <c r="B16905" t="s">
        <v>17791</v>
      </c>
      <c r="C16905" s="78">
        <v>-0.33996664999999998</v>
      </c>
      <c r="D16905" s="78">
        <v>-0.31992492</v>
      </c>
      <c r="E16905" s="78">
        <v>-3.4390595000000003E-2</v>
      </c>
      <c r="F16905" s="78">
        <v>0.17954011</v>
      </c>
    </row>
    <row r="16906" spans="1:6" x14ac:dyDescent="0.25">
      <c r="A16906">
        <v>16904</v>
      </c>
      <c r="B16906" t="s">
        <v>17792</v>
      </c>
      <c r="C16906" s="78">
        <v>0.17160143999999999</v>
      </c>
      <c r="D16906" s="78">
        <v>-0.84277546000000003</v>
      </c>
      <c r="E16906" s="78">
        <v>-1.1716813E-2</v>
      </c>
      <c r="F16906" s="78">
        <v>3.6284490000000003E-2</v>
      </c>
    </row>
    <row r="16907" spans="1:6" x14ac:dyDescent="0.25">
      <c r="A16907">
        <v>16905</v>
      </c>
      <c r="B16907" t="s">
        <v>17793</v>
      </c>
      <c r="C16907" s="78">
        <v>-0.57155549999999999</v>
      </c>
      <c r="D16907" s="78">
        <v>-0.52779759999999998</v>
      </c>
      <c r="E16907" s="78">
        <v>-7.3072910000000005E-2</v>
      </c>
      <c r="F16907" s="78">
        <v>-8.3458409999999997E-2</v>
      </c>
    </row>
    <row r="16908" spans="1:6" x14ac:dyDescent="0.25">
      <c r="A16908">
        <v>16906</v>
      </c>
      <c r="B16908" t="s">
        <v>17794</v>
      </c>
      <c r="C16908" s="78">
        <v>-2.0078906999999999</v>
      </c>
      <c r="D16908" s="78">
        <v>0.25542808</v>
      </c>
      <c r="E16908" s="78">
        <v>-3.4390595000000003E-2</v>
      </c>
      <c r="F16908" s="78">
        <v>0.17954011</v>
      </c>
    </row>
    <row r="16909" spans="1:6" x14ac:dyDescent="0.25">
      <c r="A16909">
        <v>16907</v>
      </c>
      <c r="B16909" t="s">
        <v>17795</v>
      </c>
      <c r="C16909" s="78">
        <v>-0.42772847000000003</v>
      </c>
      <c r="D16909" s="78">
        <v>-0.2157655</v>
      </c>
      <c r="E16909" s="78">
        <v>-6.1073339999999999E-3</v>
      </c>
      <c r="F16909" s="78">
        <v>-0.16210963</v>
      </c>
    </row>
    <row r="16910" spans="1:6" x14ac:dyDescent="0.25">
      <c r="A16910">
        <v>16908</v>
      </c>
      <c r="B16910" t="s">
        <v>17796</v>
      </c>
      <c r="C16910" s="78">
        <v>0.44728519999999999</v>
      </c>
      <c r="D16910" s="78">
        <v>-0.84250820000000004</v>
      </c>
      <c r="E16910" s="78">
        <v>-5.0047345E-2</v>
      </c>
      <c r="F16910" s="78">
        <v>8.0857100000000001E-2</v>
      </c>
    </row>
    <row r="16911" spans="1:6" x14ac:dyDescent="0.25">
      <c r="A16911">
        <v>16909</v>
      </c>
      <c r="B16911" t="s">
        <v>17797</v>
      </c>
      <c r="C16911" s="78">
        <v>-2.3743758000000001</v>
      </c>
      <c r="D16911" s="78">
        <v>-0.61800429999999995</v>
      </c>
      <c r="E16911" s="78">
        <v>-6.529633E-2</v>
      </c>
      <c r="F16911" s="78">
        <v>9.0354069999999995E-2</v>
      </c>
    </row>
    <row r="16912" spans="1:6" x14ac:dyDescent="0.25">
      <c r="A16912">
        <v>16910</v>
      </c>
      <c r="B16912" t="s">
        <v>17798</v>
      </c>
      <c r="C16912" s="78">
        <v>-1.6752123999999999</v>
      </c>
      <c r="D16912" s="78">
        <v>2.4372826000000001</v>
      </c>
      <c r="E16912" s="78">
        <v>-9.6579659999999998E-2</v>
      </c>
      <c r="F16912" s="78">
        <v>7.3164430000000003E-2</v>
      </c>
    </row>
    <row r="16913" spans="1:6" x14ac:dyDescent="0.25">
      <c r="A16913">
        <v>16911</v>
      </c>
      <c r="B16913" t="s">
        <v>17799</v>
      </c>
      <c r="C16913" s="78">
        <v>-5.1197109999999997E-2</v>
      </c>
      <c r="D16913" s="78">
        <v>-0.17189631</v>
      </c>
      <c r="E16913" s="78">
        <v>-7.9369629999999997E-2</v>
      </c>
      <c r="F16913" s="78">
        <v>0.10416986</v>
      </c>
    </row>
    <row r="16914" spans="1:6" x14ac:dyDescent="0.25">
      <c r="A16914">
        <v>16912</v>
      </c>
      <c r="B16914" t="s">
        <v>17800</v>
      </c>
      <c r="C16914" s="78">
        <v>-0.21727365000000001</v>
      </c>
      <c r="D16914" s="78">
        <v>-3.003155</v>
      </c>
      <c r="E16914" s="78">
        <v>-3.4390595000000003E-2</v>
      </c>
      <c r="F16914" s="78">
        <v>0.17954011</v>
      </c>
    </row>
    <row r="16915" spans="1:6" x14ac:dyDescent="0.25">
      <c r="A16915">
        <v>16913</v>
      </c>
      <c r="B16915" t="s">
        <v>17801</v>
      </c>
      <c r="C16915" s="78">
        <v>0.77497183999999997</v>
      </c>
      <c r="D16915" s="78">
        <v>0.42038375</v>
      </c>
      <c r="E16915" s="78">
        <v>-5.773375E-2</v>
      </c>
      <c r="F16915" s="78">
        <v>0.11224973000000001</v>
      </c>
    </row>
    <row r="16916" spans="1:6" x14ac:dyDescent="0.25">
      <c r="A16916">
        <v>16914</v>
      </c>
      <c r="B16916" t="s">
        <v>17802</v>
      </c>
      <c r="C16916" s="78">
        <v>-1.6908641</v>
      </c>
      <c r="D16916" s="78">
        <v>-1.1446118E-2</v>
      </c>
      <c r="E16916" s="78">
        <v>-8.7463230000000003E-2</v>
      </c>
      <c r="F16916" s="78">
        <v>-8.3821010000000001E-2</v>
      </c>
    </row>
    <row r="16917" spans="1:6" x14ac:dyDescent="0.25">
      <c r="A16917">
        <v>16915</v>
      </c>
      <c r="B16917" t="s">
        <v>17803</v>
      </c>
      <c r="C16917" s="78">
        <v>-1.4536524</v>
      </c>
      <c r="D16917" s="78">
        <v>-0.97061810000000004</v>
      </c>
      <c r="E16917" s="78">
        <v>-3.8073405999999997E-2</v>
      </c>
      <c r="F16917" s="78">
        <v>6.6257179999999999E-2</v>
      </c>
    </row>
    <row r="16918" spans="1:6" x14ac:dyDescent="0.25">
      <c r="A16918">
        <v>16916</v>
      </c>
      <c r="B16918" t="s">
        <v>17804</v>
      </c>
      <c r="C16918" s="78">
        <v>-0.68113446</v>
      </c>
      <c r="D16918" s="78">
        <v>0.23488364</v>
      </c>
      <c r="E16918" s="78">
        <v>-3.4390595000000003E-2</v>
      </c>
      <c r="F16918" s="78">
        <v>0.17954011</v>
      </c>
    </row>
    <row r="16919" spans="1:6" x14ac:dyDescent="0.25">
      <c r="A16919">
        <v>16917</v>
      </c>
      <c r="B16919" t="s">
        <v>17805</v>
      </c>
      <c r="C16919" s="78">
        <v>0.16689071</v>
      </c>
      <c r="D16919" s="78">
        <v>0.97930443</v>
      </c>
      <c r="E16919" s="78">
        <v>5.6487880000000001E-3</v>
      </c>
      <c r="F16919" s="78">
        <v>-6.9615650000000001E-2</v>
      </c>
    </row>
    <row r="16920" spans="1:6" x14ac:dyDescent="0.25">
      <c r="A16920">
        <v>16918</v>
      </c>
      <c r="B16920" t="s">
        <v>17806</v>
      </c>
      <c r="C16920" s="78">
        <v>4.5783906999999999E-2</v>
      </c>
      <c r="D16920" s="78">
        <v>-0.42659535999999998</v>
      </c>
      <c r="E16920" s="78">
        <v>-6.1362646999999999E-2</v>
      </c>
      <c r="F16920" s="78">
        <v>0.10918719</v>
      </c>
    </row>
    <row r="16921" spans="1:6" x14ac:dyDescent="0.25">
      <c r="A16921">
        <v>16919</v>
      </c>
      <c r="B16921" t="s">
        <v>17807</v>
      </c>
      <c r="C16921" s="78">
        <v>-0.36513143999999997</v>
      </c>
      <c r="D16921" s="78">
        <v>0.41096240000000001</v>
      </c>
      <c r="E16921" s="78">
        <v>-2.1485575E-2</v>
      </c>
      <c r="F16921" s="78">
        <v>5.1026373999999999E-2</v>
      </c>
    </row>
    <row r="16922" spans="1:6" x14ac:dyDescent="0.25">
      <c r="A16922">
        <v>16920</v>
      </c>
      <c r="B16922" t="s">
        <v>17808</v>
      </c>
      <c r="C16922" s="78">
        <v>0.39254430000000001</v>
      </c>
      <c r="D16922" s="78">
        <v>0.80096984000000004</v>
      </c>
      <c r="E16922" s="78">
        <v>-3.4390595000000003E-2</v>
      </c>
      <c r="F16922" s="78">
        <v>0.17954011</v>
      </c>
    </row>
    <row r="16923" spans="1:6" x14ac:dyDescent="0.25">
      <c r="A16923">
        <v>16921</v>
      </c>
      <c r="B16923" t="s">
        <v>17809</v>
      </c>
      <c r="C16923" s="78">
        <v>9.7546785999999996E-2</v>
      </c>
      <c r="D16923" s="78">
        <v>-0.83773790000000004</v>
      </c>
      <c r="E16923" s="78">
        <v>-6.7699980000000007E-2</v>
      </c>
      <c r="F16923" s="78">
        <v>-2.2169843000000002E-2</v>
      </c>
    </row>
    <row r="16924" spans="1:6" x14ac:dyDescent="0.25">
      <c r="A16924">
        <v>16922</v>
      </c>
      <c r="B16924" t="s">
        <v>17810</v>
      </c>
      <c r="C16924" s="78">
        <v>-2.0796372999999999</v>
      </c>
      <c r="D16924" s="78">
        <v>5.7230532000000001E-2</v>
      </c>
      <c r="E16924" s="78">
        <v>-7.5166730000000001E-2</v>
      </c>
      <c r="F16924" s="78">
        <v>4.5508399999999997E-2</v>
      </c>
    </row>
    <row r="16925" spans="1:6" x14ac:dyDescent="0.25">
      <c r="A16925">
        <v>16923</v>
      </c>
      <c r="B16925" t="s">
        <v>17811</v>
      </c>
      <c r="C16925" s="78">
        <v>-1.2808752000000001</v>
      </c>
      <c r="D16925" s="78">
        <v>0.10453949999999999</v>
      </c>
      <c r="E16925" s="78">
        <v>-3.4390595000000003E-2</v>
      </c>
      <c r="F16925" s="78">
        <v>0.17954011</v>
      </c>
    </row>
    <row r="16926" spans="1:6" x14ac:dyDescent="0.25">
      <c r="A16926">
        <v>16924</v>
      </c>
      <c r="B16926" t="s">
        <v>17812</v>
      </c>
      <c r="C16926" s="78">
        <v>-0.72360754000000005</v>
      </c>
      <c r="D16926" s="78">
        <v>-0.34576842000000002</v>
      </c>
      <c r="E16926" s="78">
        <v>3.9736676999999998E-2</v>
      </c>
      <c r="F16926" s="78">
        <v>4.0851383999999998E-2</v>
      </c>
    </row>
    <row r="16927" spans="1:6" x14ac:dyDescent="0.25">
      <c r="A16927">
        <v>16925</v>
      </c>
      <c r="B16927" t="s">
        <v>17813</v>
      </c>
      <c r="C16927" s="78">
        <v>-1.2479918999999999</v>
      </c>
      <c r="D16927" s="78">
        <v>-3.3758030000000001E-2</v>
      </c>
      <c r="E16927" s="78">
        <v>-6.250021E-2</v>
      </c>
      <c r="F16927" s="78">
        <v>0.12516691999999999</v>
      </c>
    </row>
    <row r="16928" spans="1:6" x14ac:dyDescent="0.25">
      <c r="A16928">
        <v>16926</v>
      </c>
      <c r="B16928" t="s">
        <v>17814</v>
      </c>
      <c r="C16928" s="78">
        <v>2.2360424999999999</v>
      </c>
      <c r="D16928" s="78">
        <v>-1.6559622000000001</v>
      </c>
      <c r="E16928" s="78">
        <v>-8.6494680000000004E-2</v>
      </c>
      <c r="F16928" s="78">
        <v>6.8944720000000001E-2</v>
      </c>
    </row>
    <row r="16929" spans="1:6" x14ac:dyDescent="0.25">
      <c r="A16929">
        <v>16927</v>
      </c>
      <c r="B16929" t="s">
        <v>17815</v>
      </c>
      <c r="C16929" s="78">
        <v>1.5053216</v>
      </c>
      <c r="D16929" s="78">
        <v>1.6640153</v>
      </c>
      <c r="E16929" s="78">
        <v>-5.9419029999999998E-2</v>
      </c>
      <c r="F16929" s="78">
        <v>5.7204664000000002E-2</v>
      </c>
    </row>
    <row r="16930" spans="1:6" x14ac:dyDescent="0.25">
      <c r="A16930">
        <v>16928</v>
      </c>
      <c r="B16930" t="s">
        <v>17816</v>
      </c>
      <c r="C16930" s="78">
        <v>-0.40870856999999999</v>
      </c>
      <c r="D16930" s="78">
        <v>0.5415065</v>
      </c>
      <c r="E16930" s="78">
        <v>-5.0661359999999997E-3</v>
      </c>
      <c r="F16930" s="78">
        <v>1.6869023E-2</v>
      </c>
    </row>
    <row r="16931" spans="1:6" x14ac:dyDescent="0.25">
      <c r="A16931">
        <v>16929</v>
      </c>
      <c r="B16931" t="s">
        <v>17817</v>
      </c>
      <c r="C16931" s="78">
        <v>-3.9687930000000003E-2</v>
      </c>
      <c r="D16931" s="78">
        <v>-0.25764350000000003</v>
      </c>
      <c r="E16931" s="78">
        <v>-1.6025089999999999E-2</v>
      </c>
      <c r="F16931" s="78">
        <v>8.7948290000000005E-3</v>
      </c>
    </row>
    <row r="16932" spans="1:6" x14ac:dyDescent="0.25">
      <c r="A16932">
        <v>16930</v>
      </c>
      <c r="B16932" t="s">
        <v>17818</v>
      </c>
      <c r="C16932" s="78">
        <v>1.9360763000000001</v>
      </c>
      <c r="D16932" s="78">
        <v>-0.19682469999999999</v>
      </c>
      <c r="E16932" s="78">
        <v>-4.1012186999999999E-2</v>
      </c>
      <c r="F16932" s="78">
        <v>4.0587305999999997E-2</v>
      </c>
    </row>
    <row r="16933" spans="1:6" x14ac:dyDescent="0.25">
      <c r="A16933">
        <v>16931</v>
      </c>
      <c r="B16933" t="s">
        <v>17819</v>
      </c>
      <c r="C16933" s="78">
        <v>-0.44362089999999998</v>
      </c>
      <c r="D16933" s="78">
        <v>0.97652660000000002</v>
      </c>
      <c r="E16933" s="78">
        <v>0.17680609</v>
      </c>
      <c r="F16933" s="78">
        <v>-0.36916939999999998</v>
      </c>
    </row>
    <row r="16934" spans="1:6" x14ac:dyDescent="0.25">
      <c r="A16934">
        <v>16932</v>
      </c>
      <c r="B16934" t="s">
        <v>17820</v>
      </c>
      <c r="C16934" s="78">
        <v>0.67255940000000003</v>
      </c>
      <c r="D16934" s="78">
        <v>1.232564</v>
      </c>
      <c r="E16934" s="78">
        <v>7.9519673999999999E-2</v>
      </c>
      <c r="F16934" s="78">
        <v>-7.6751009999999995E-2</v>
      </c>
    </row>
    <row r="16935" spans="1:6" x14ac:dyDescent="0.25">
      <c r="A16935">
        <v>16933</v>
      </c>
      <c r="B16935" t="s">
        <v>17821</v>
      </c>
      <c r="C16935" s="78">
        <v>-0.42428786000000002</v>
      </c>
      <c r="D16935" s="78">
        <v>-1.6669654</v>
      </c>
      <c r="E16935" s="78">
        <v>-6.035596E-2</v>
      </c>
      <c r="F16935" s="78">
        <v>4.3597444999999999E-2</v>
      </c>
    </row>
    <row r="16936" spans="1:6" x14ac:dyDescent="0.25">
      <c r="A16936">
        <v>16934</v>
      </c>
      <c r="B16936" t="s">
        <v>17822</v>
      </c>
      <c r="C16936" s="78">
        <v>-1.7843525</v>
      </c>
      <c r="D16936" s="78">
        <v>-2.2039159999999999E-2</v>
      </c>
      <c r="E16936" s="78">
        <v>-3.9645113000000003E-2</v>
      </c>
      <c r="F16936" s="78">
        <v>8.0721459999999995E-2</v>
      </c>
    </row>
    <row r="16937" spans="1:6" x14ac:dyDescent="0.25">
      <c r="A16937">
        <v>16935</v>
      </c>
      <c r="B16937" t="s">
        <v>17823</v>
      </c>
      <c r="C16937" s="78">
        <v>0.31389763999999998</v>
      </c>
      <c r="D16937" s="78">
        <v>-0.86498989999999998</v>
      </c>
      <c r="E16937" s="78">
        <v>-5.6581512E-2</v>
      </c>
      <c r="F16937" s="78">
        <v>-6.1021984000000001E-2</v>
      </c>
    </row>
    <row r="16938" spans="1:6" x14ac:dyDescent="0.25">
      <c r="A16938">
        <v>16936</v>
      </c>
      <c r="B16938" t="s">
        <v>17824</v>
      </c>
      <c r="C16938" s="78">
        <v>-1.0989188000000001</v>
      </c>
      <c r="D16938" s="78">
        <v>-1.6466444</v>
      </c>
      <c r="E16938" s="78">
        <v>-5.2221234999999998E-2</v>
      </c>
      <c r="F16938" s="78">
        <v>6.5320829999999996E-2</v>
      </c>
    </row>
    <row r="16939" spans="1:6" x14ac:dyDescent="0.25">
      <c r="A16939">
        <v>16937</v>
      </c>
      <c r="B16939" t="s">
        <v>17825</v>
      </c>
      <c r="C16939" s="78">
        <v>-2.2964639999999998</v>
      </c>
      <c r="D16939" s="78">
        <v>0.41502020000000001</v>
      </c>
      <c r="E16939" s="78">
        <v>-6.6462939999999998E-2</v>
      </c>
      <c r="F16939" s="78">
        <v>0.10049584</v>
      </c>
    </row>
    <row r="16940" spans="1:6" x14ac:dyDescent="0.25">
      <c r="A16940">
        <v>16938</v>
      </c>
      <c r="B16940" t="s">
        <v>17826</v>
      </c>
      <c r="C16940" s="78">
        <v>-0.16565698000000001</v>
      </c>
      <c r="D16940" s="78">
        <v>-0.46598443000000001</v>
      </c>
      <c r="E16940" s="78">
        <v>-3.4390595000000003E-2</v>
      </c>
      <c r="F16940" s="78">
        <v>0.17954011</v>
      </c>
    </row>
    <row r="16941" spans="1:6" x14ac:dyDescent="0.25">
      <c r="A16941">
        <v>16939</v>
      </c>
      <c r="B16941" t="s">
        <v>17827</v>
      </c>
      <c r="C16941" s="78">
        <v>-2.9326081E-2</v>
      </c>
      <c r="D16941" s="78">
        <v>-0.94991910000000002</v>
      </c>
      <c r="E16941" s="78">
        <v>-9.2475130000000003E-2</v>
      </c>
      <c r="F16941" s="78">
        <v>-3.1912445999999997E-2</v>
      </c>
    </row>
    <row r="16942" spans="1:6" x14ac:dyDescent="0.25">
      <c r="A16942">
        <v>16940</v>
      </c>
      <c r="B16942" t="s">
        <v>17828</v>
      </c>
      <c r="C16942" s="78">
        <v>-0.4270448</v>
      </c>
      <c r="D16942" s="78">
        <v>1.1526854</v>
      </c>
      <c r="E16942" s="78">
        <v>-5.7497896E-2</v>
      </c>
      <c r="F16942" s="78">
        <v>5.7865939999999998E-2</v>
      </c>
    </row>
    <row r="16943" spans="1:6" x14ac:dyDescent="0.25">
      <c r="A16943">
        <v>16941</v>
      </c>
      <c r="B16943" t="s">
        <v>17829</v>
      </c>
      <c r="C16943" s="78">
        <v>-1.5814815</v>
      </c>
      <c r="D16943" s="78">
        <v>-1.0058768</v>
      </c>
      <c r="E16943" s="78">
        <v>-7.2379750000000007E-2</v>
      </c>
      <c r="F16943" s="78">
        <v>4.4740304000000002E-2</v>
      </c>
    </row>
    <row r="16944" spans="1:6" x14ac:dyDescent="0.25">
      <c r="A16944">
        <v>16942</v>
      </c>
      <c r="B16944" t="s">
        <v>17830</v>
      </c>
      <c r="C16944" s="78">
        <v>2.2062051</v>
      </c>
      <c r="D16944" s="78">
        <v>-2.5911683999999999</v>
      </c>
      <c r="E16944" s="78">
        <v>-6.0517772999999997E-2</v>
      </c>
      <c r="F16944" s="78">
        <v>-4.5476929999999999E-2</v>
      </c>
    </row>
    <row r="16945" spans="1:6" x14ac:dyDescent="0.25">
      <c r="A16945">
        <v>16943</v>
      </c>
      <c r="B16945" t="s">
        <v>17831</v>
      </c>
      <c r="C16945" s="78">
        <v>3.4893212</v>
      </c>
      <c r="D16945" s="78">
        <v>0.26283645999999999</v>
      </c>
      <c r="E16945" s="78">
        <v>-8.1330669999999994E-2</v>
      </c>
      <c r="F16945" s="78">
        <v>7.7095360000000002E-2</v>
      </c>
    </row>
    <row r="16946" spans="1:6" x14ac:dyDescent="0.25">
      <c r="A16946">
        <v>16944</v>
      </c>
      <c r="B16946" t="s">
        <v>17832</v>
      </c>
      <c r="C16946" s="78">
        <v>-1.2142828000000001</v>
      </c>
      <c r="D16946" s="78">
        <v>-1.1193804999999999</v>
      </c>
      <c r="E16946" s="78">
        <v>-9.0689149999999996E-2</v>
      </c>
      <c r="F16946" s="78">
        <v>-6.3315330000000003E-3</v>
      </c>
    </row>
    <row r="16947" spans="1:6" x14ac:dyDescent="0.25">
      <c r="A16947">
        <v>16945</v>
      </c>
      <c r="B16947" t="s">
        <v>17833</v>
      </c>
      <c r="C16947" s="78">
        <v>-1.0010265</v>
      </c>
      <c r="D16947" s="78">
        <v>9.0190090000000001E-2</v>
      </c>
      <c r="E16947" s="78">
        <v>-3.4390595000000003E-2</v>
      </c>
      <c r="F16947" s="78">
        <v>0.17954011</v>
      </c>
    </row>
    <row r="16948" spans="1:6" x14ac:dyDescent="0.25">
      <c r="A16948">
        <v>16946</v>
      </c>
      <c r="B16948" t="s">
        <v>17834</v>
      </c>
      <c r="C16948" s="78">
        <v>0.51831484000000005</v>
      </c>
      <c r="D16948" s="78">
        <v>-6.4939140000000006E-2</v>
      </c>
      <c r="E16948" s="78">
        <v>5.5042320000000004E-3</v>
      </c>
      <c r="F16948" s="78">
        <v>0.15213402000000001</v>
      </c>
    </row>
    <row r="16949" spans="1:6" x14ac:dyDescent="0.25">
      <c r="A16949">
        <v>16947</v>
      </c>
      <c r="B16949" t="s">
        <v>17835</v>
      </c>
      <c r="C16949" s="78">
        <v>-1.9086536999999999</v>
      </c>
      <c r="D16949" s="78">
        <v>-1.0844544</v>
      </c>
      <c r="E16949" s="78">
        <v>-3.7386317000000002E-2</v>
      </c>
      <c r="F16949" s="78">
        <v>-3.2199085000000002E-2</v>
      </c>
    </row>
    <row r="16950" spans="1:6" x14ac:dyDescent="0.25">
      <c r="A16950">
        <v>16948</v>
      </c>
      <c r="B16950" t="s">
        <v>17836</v>
      </c>
      <c r="C16950" s="78">
        <v>0.34762427000000001</v>
      </c>
      <c r="D16950" s="78">
        <v>0.67540765000000003</v>
      </c>
      <c r="E16950" s="78">
        <v>-0.110538095</v>
      </c>
      <c r="F16950" s="78">
        <v>2.1467626E-2</v>
      </c>
    </row>
    <row r="16951" spans="1:6" x14ac:dyDescent="0.25">
      <c r="A16951">
        <v>16949</v>
      </c>
      <c r="B16951" t="s">
        <v>17837</v>
      </c>
      <c r="C16951" s="78">
        <v>-0.46018874999999998</v>
      </c>
      <c r="D16951" s="78">
        <v>-4.6751639999999997</v>
      </c>
      <c r="E16951" s="78">
        <v>-3.5599783000000003E-2</v>
      </c>
      <c r="F16951" s="78">
        <v>4.7661558E-2</v>
      </c>
    </row>
    <row r="16952" spans="1:6" x14ac:dyDescent="0.25">
      <c r="A16952">
        <v>16950</v>
      </c>
      <c r="B16952" t="s">
        <v>17838</v>
      </c>
      <c r="C16952" s="78">
        <v>-8.8557209999999997E-2</v>
      </c>
      <c r="D16952" s="78">
        <v>-1.3416224000000001</v>
      </c>
      <c r="E16952" s="78">
        <v>-6.1483009999999998E-2</v>
      </c>
      <c r="F16952" s="78">
        <v>4.0967761999999998E-2</v>
      </c>
    </row>
    <row r="16953" spans="1:6" x14ac:dyDescent="0.25">
      <c r="A16953">
        <v>16951</v>
      </c>
      <c r="B16953" t="s">
        <v>17839</v>
      </c>
      <c r="C16953" s="78">
        <v>-0.78921664000000002</v>
      </c>
      <c r="D16953" s="78">
        <v>0.57431829999999995</v>
      </c>
      <c r="E16953" s="78">
        <v>-3.4390595000000003E-2</v>
      </c>
      <c r="F16953" s="78">
        <v>0.17954011</v>
      </c>
    </row>
    <row r="16954" spans="1:6" x14ac:dyDescent="0.25">
      <c r="A16954">
        <v>16952</v>
      </c>
      <c r="B16954" t="s">
        <v>17840</v>
      </c>
      <c r="C16954" s="78">
        <v>1.7469319000000001</v>
      </c>
      <c r="D16954" s="78">
        <v>-2.2958672</v>
      </c>
      <c r="E16954" s="78">
        <v>-1.7892847E-2</v>
      </c>
      <c r="F16954" s="78">
        <v>3.0125558E-2</v>
      </c>
    </row>
    <row r="16955" spans="1:6" x14ac:dyDescent="0.25">
      <c r="A16955">
        <v>16953</v>
      </c>
      <c r="B16955" t="s">
        <v>17841</v>
      </c>
      <c r="C16955" s="78">
        <v>0.54489279999999995</v>
      </c>
      <c r="D16955" s="78">
        <v>-0.29718741999999998</v>
      </c>
      <c r="E16955" s="78">
        <v>-7.1915044999999997E-2</v>
      </c>
      <c r="F16955" s="78">
        <v>2.547963E-2</v>
      </c>
    </row>
    <row r="16956" spans="1:6" x14ac:dyDescent="0.25">
      <c r="A16956">
        <v>16954</v>
      </c>
      <c r="B16956" t="s">
        <v>17842</v>
      </c>
      <c r="C16956" s="78">
        <v>3.3350740000000001</v>
      </c>
      <c r="D16956" s="78">
        <v>0.24315347000000001</v>
      </c>
      <c r="E16956" s="78">
        <v>-8.8703274999999998E-2</v>
      </c>
      <c r="F16956" s="78">
        <v>-0.18226264</v>
      </c>
    </row>
    <row r="16957" spans="1:6" x14ac:dyDescent="0.25">
      <c r="A16957">
        <v>16955</v>
      </c>
      <c r="B16957" t="s">
        <v>17843</v>
      </c>
      <c r="C16957" s="78">
        <v>-1.2611032</v>
      </c>
      <c r="D16957" s="78">
        <v>-0.12816620000000001</v>
      </c>
      <c r="E16957" s="78">
        <v>-1.4803145E-2</v>
      </c>
      <c r="F16957" s="78">
        <v>4.6642854999999997E-2</v>
      </c>
    </row>
    <row r="16958" spans="1:6" x14ac:dyDescent="0.25">
      <c r="A16958">
        <v>16956</v>
      </c>
      <c r="B16958" t="s">
        <v>17844</v>
      </c>
      <c r="C16958" s="78">
        <v>0.25714013000000002</v>
      </c>
      <c r="D16958" s="78">
        <v>0.86086019999999996</v>
      </c>
      <c r="E16958" s="78">
        <v>-7.0126830000000001E-2</v>
      </c>
      <c r="F16958" s="78">
        <v>-5.3539127000000004E-3</v>
      </c>
    </row>
    <row r="16959" spans="1:6" x14ac:dyDescent="0.25">
      <c r="A16959">
        <v>16957</v>
      </c>
      <c r="B16959" t="s">
        <v>17845</v>
      </c>
      <c r="C16959" s="78">
        <v>-0.25642609999999999</v>
      </c>
      <c r="D16959" s="78">
        <v>0.18017161000000001</v>
      </c>
      <c r="E16959" s="78">
        <v>2.4064257999999999E-4</v>
      </c>
      <c r="F16959" s="78">
        <v>-6.0232684000000002E-2</v>
      </c>
    </row>
    <row r="16960" spans="1:6" x14ac:dyDescent="0.25">
      <c r="A16960">
        <v>16958</v>
      </c>
      <c r="B16960" t="s">
        <v>17846</v>
      </c>
      <c r="C16960" s="78">
        <v>-0.14730686000000001</v>
      </c>
      <c r="D16960" s="78">
        <v>-1.2595174</v>
      </c>
      <c r="E16960" s="78">
        <v>-4.7322509999999998E-2</v>
      </c>
      <c r="F16960" s="78">
        <v>-2.2054270000000001E-2</v>
      </c>
    </row>
    <row r="16961" spans="1:6" x14ac:dyDescent="0.25">
      <c r="A16961">
        <v>16959</v>
      </c>
      <c r="B16961" t="s">
        <v>17847</v>
      </c>
      <c r="C16961" s="78">
        <v>1.0180562</v>
      </c>
      <c r="D16961" s="78">
        <v>0.79660120000000001</v>
      </c>
      <c r="E16961" s="78">
        <v>-4.8168125999999999E-2</v>
      </c>
      <c r="F16961" s="78">
        <v>8.6927034E-2</v>
      </c>
    </row>
    <row r="16962" spans="1:6" x14ac:dyDescent="0.25">
      <c r="A16962">
        <v>16960</v>
      </c>
      <c r="B16962" t="s">
        <v>17848</v>
      </c>
      <c r="C16962" s="78">
        <v>9.6769720000000004E-2</v>
      </c>
      <c r="D16962" s="78">
        <v>-1.6718405000000001</v>
      </c>
      <c r="E16962" s="78">
        <v>-6.5838865999999996E-2</v>
      </c>
      <c r="F16962" s="78">
        <v>8.4310814999999997E-2</v>
      </c>
    </row>
    <row r="16963" spans="1:6" x14ac:dyDescent="0.25">
      <c r="A16963">
        <v>16961</v>
      </c>
      <c r="B16963" t="s">
        <v>17849</v>
      </c>
      <c r="C16963" s="78">
        <v>2.0714111000000002</v>
      </c>
      <c r="D16963" s="78">
        <v>4.4594116000000001</v>
      </c>
      <c r="E16963" s="78">
        <v>-2.1711672000000001E-2</v>
      </c>
      <c r="F16963" s="78">
        <v>1.1539981E-2</v>
      </c>
    </row>
    <row r="16964" spans="1:6" x14ac:dyDescent="0.25">
      <c r="A16964">
        <v>16962</v>
      </c>
      <c r="B16964" t="s">
        <v>17850</v>
      </c>
      <c r="C16964" s="78">
        <v>1.8473506000000001E-2</v>
      </c>
      <c r="D16964" s="78">
        <v>-2.1798329999999999</v>
      </c>
      <c r="E16964" s="78">
        <v>-4.5996836999999999E-2</v>
      </c>
      <c r="F16964" s="78">
        <v>5.3354486999999999E-2</v>
      </c>
    </row>
    <row r="16965" spans="1:6" x14ac:dyDescent="0.25">
      <c r="A16965">
        <v>16963</v>
      </c>
      <c r="B16965" t="s">
        <v>17851</v>
      </c>
      <c r="C16965" s="78">
        <v>0.50658049999999999</v>
      </c>
      <c r="D16965" s="78">
        <v>-0.20943239999999999</v>
      </c>
      <c r="E16965" s="78">
        <v>-3.4390595000000003E-2</v>
      </c>
      <c r="F16965" s="78">
        <v>0.17954011</v>
      </c>
    </row>
    <row r="16966" spans="1:6" x14ac:dyDescent="0.25">
      <c r="A16966">
        <v>16964</v>
      </c>
      <c r="B16966" t="s">
        <v>17852</v>
      </c>
      <c r="C16966" s="78">
        <v>-0.20981577000000001</v>
      </c>
      <c r="D16966" s="78">
        <v>-0.27126371999999999</v>
      </c>
      <c r="E16966" s="78">
        <v>-2.8188128E-2</v>
      </c>
      <c r="F16966" s="78">
        <v>1.6487150999999999E-2</v>
      </c>
    </row>
    <row r="16967" spans="1:6" x14ac:dyDescent="0.25">
      <c r="A16967">
        <v>16965</v>
      </c>
      <c r="B16967" t="s">
        <v>17853</v>
      </c>
      <c r="C16967" s="78">
        <v>0.36041477</v>
      </c>
      <c r="D16967" s="78">
        <v>-0.62201107</v>
      </c>
      <c r="E16967" s="78">
        <v>-3.4390595000000003E-2</v>
      </c>
      <c r="F16967" s="78">
        <v>0.17954011</v>
      </c>
    </row>
    <row r="16968" spans="1:6" x14ac:dyDescent="0.25">
      <c r="A16968">
        <v>16966</v>
      </c>
      <c r="B16968" t="s">
        <v>17854</v>
      </c>
      <c r="C16968" s="78">
        <v>0.4749681</v>
      </c>
      <c r="D16968" s="78">
        <v>-0.56866645999999998</v>
      </c>
      <c r="E16968" s="78">
        <v>-5.6087396999999997E-2</v>
      </c>
      <c r="F16968" s="78">
        <v>8.8550635000000003E-2</v>
      </c>
    </row>
    <row r="16969" spans="1:6" x14ac:dyDescent="0.25">
      <c r="A16969">
        <v>16967</v>
      </c>
      <c r="B16969" t="s">
        <v>17855</v>
      </c>
      <c r="C16969" s="78">
        <v>0.54413650000000002</v>
      </c>
      <c r="D16969" s="78">
        <v>0.51179850000000005</v>
      </c>
      <c r="E16969" s="78">
        <v>-0.105813056</v>
      </c>
      <c r="F16969" s="78">
        <v>8.1957093999999994E-2</v>
      </c>
    </row>
    <row r="16970" spans="1:6" x14ac:dyDescent="0.25">
      <c r="A16970">
        <v>16968</v>
      </c>
      <c r="B16970" t="s">
        <v>17856</v>
      </c>
      <c r="C16970" s="78">
        <v>-0.13309339000000001</v>
      </c>
      <c r="D16970" s="78">
        <v>0.80058359999999995</v>
      </c>
      <c r="E16970" s="78">
        <v>-0.15932574999999999</v>
      </c>
      <c r="F16970" s="78">
        <v>-0.27732158000000001</v>
      </c>
    </row>
    <row r="16971" spans="1:6" x14ac:dyDescent="0.25">
      <c r="A16971">
        <v>16969</v>
      </c>
      <c r="B16971" t="s">
        <v>17857</v>
      </c>
      <c r="C16971" s="78">
        <v>0.87104950000000003</v>
      </c>
      <c r="D16971" s="78">
        <v>-2.4317224</v>
      </c>
      <c r="E16971" s="78">
        <v>-6.5966179999999999E-2</v>
      </c>
      <c r="F16971" s="78">
        <v>8.7725399999999995E-2</v>
      </c>
    </row>
    <row r="16972" spans="1:6" x14ac:dyDescent="0.25">
      <c r="A16972">
        <v>16970</v>
      </c>
      <c r="B16972" t="s">
        <v>17858</v>
      </c>
      <c r="C16972" s="78">
        <v>1.5648135000000001</v>
      </c>
      <c r="D16972" s="78">
        <v>-1.0927705000000001</v>
      </c>
      <c r="E16972" s="78">
        <v>-5.588568E-2</v>
      </c>
      <c r="F16972" s="78">
        <v>2.1513507000000001E-2</v>
      </c>
    </row>
    <row r="16973" spans="1:6" x14ac:dyDescent="0.25">
      <c r="A16973">
        <v>16971</v>
      </c>
      <c r="B16973" t="s">
        <v>17859</v>
      </c>
      <c r="C16973" s="78">
        <v>-1.2928884</v>
      </c>
      <c r="D16973" s="78">
        <v>-0.11692196000000001</v>
      </c>
      <c r="E16973" s="78">
        <v>-8.2910819999999996E-2</v>
      </c>
      <c r="F16973" s="78">
        <v>-7.9924909999999991E-3</v>
      </c>
    </row>
    <row r="16974" spans="1:6" x14ac:dyDescent="0.25">
      <c r="A16974">
        <v>16972</v>
      </c>
      <c r="B16974" t="s">
        <v>17860</v>
      </c>
      <c r="C16974" s="78">
        <v>2.5458187E-2</v>
      </c>
      <c r="D16974" s="78">
        <v>1.0999467000000001</v>
      </c>
      <c r="E16974" s="78">
        <v>-5.0385389999999999E-3</v>
      </c>
      <c r="F16974" s="78">
        <v>1.48065835E-2</v>
      </c>
    </row>
    <row r="16975" spans="1:6" x14ac:dyDescent="0.25">
      <c r="A16975">
        <v>16973</v>
      </c>
      <c r="B16975" t="s">
        <v>17861</v>
      </c>
      <c r="C16975" s="78">
        <v>-1.1886238</v>
      </c>
      <c r="D16975" s="78">
        <v>0.51014839999999995</v>
      </c>
      <c r="E16975" s="78">
        <v>-5.6218879999999999E-2</v>
      </c>
      <c r="F16975" s="78">
        <v>2.2227331999999999E-2</v>
      </c>
    </row>
    <row r="16976" spans="1:6" x14ac:dyDescent="0.25">
      <c r="A16976">
        <v>16974</v>
      </c>
      <c r="B16976" t="s">
        <v>17862</v>
      </c>
      <c r="C16976" s="78">
        <v>-1.0037701999999999</v>
      </c>
      <c r="D16976" s="78">
        <v>1.0511345000000001</v>
      </c>
      <c r="E16976" s="78">
        <v>-5.8092159999999997E-2</v>
      </c>
      <c r="F16976" s="78">
        <v>0.14587905000000001</v>
      </c>
    </row>
    <row r="16977" spans="1:6" x14ac:dyDescent="0.25">
      <c r="A16977">
        <v>16975</v>
      </c>
      <c r="B16977" t="s">
        <v>17863</v>
      </c>
      <c r="C16977" s="78">
        <v>0.23697361</v>
      </c>
      <c r="D16977" s="78">
        <v>0.25270006</v>
      </c>
      <c r="E16977" s="78">
        <v>2.5516395000000001E-2</v>
      </c>
      <c r="F16977" s="78">
        <v>-0.28822177999999998</v>
      </c>
    </row>
    <row r="16978" spans="1:6" x14ac:dyDescent="0.25">
      <c r="A16978">
        <v>16976</v>
      </c>
      <c r="B16978" t="s">
        <v>17864</v>
      </c>
      <c r="C16978" s="78">
        <v>-2.7899805999999998</v>
      </c>
      <c r="D16978" s="78">
        <v>-2.1730100000000001</v>
      </c>
      <c r="E16978" s="78">
        <v>-3.4390595000000003E-2</v>
      </c>
      <c r="F16978" s="78">
        <v>0.17954011</v>
      </c>
    </row>
    <row r="16979" spans="1:6" x14ac:dyDescent="0.25">
      <c r="A16979">
        <v>16977</v>
      </c>
      <c r="B16979" t="s">
        <v>17865</v>
      </c>
      <c r="C16979" s="78">
        <v>1.096462</v>
      </c>
      <c r="D16979" s="78">
        <v>-3.2955296000000001</v>
      </c>
      <c r="E16979" s="78">
        <v>-6.0646129999999999E-2</v>
      </c>
      <c r="F16979" s="78">
        <v>4.1651516999999999E-2</v>
      </c>
    </row>
    <row r="16980" spans="1:6" x14ac:dyDescent="0.25">
      <c r="A16980">
        <v>16978</v>
      </c>
      <c r="B16980" t="s">
        <v>17866</v>
      </c>
      <c r="C16980" s="78">
        <v>-0.16100422</v>
      </c>
      <c r="D16980" s="78">
        <v>-0.35961768</v>
      </c>
      <c r="E16980" s="78">
        <v>-0.114017904</v>
      </c>
      <c r="F16980" s="78">
        <v>-7.6166349999999994E-2</v>
      </c>
    </row>
    <row r="16981" spans="1:6" x14ac:dyDescent="0.25">
      <c r="A16981">
        <v>16979</v>
      </c>
      <c r="B16981" t="s">
        <v>17867</v>
      </c>
      <c r="C16981" s="78">
        <v>1.9402884</v>
      </c>
      <c r="D16981" s="78">
        <v>0.94496820000000004</v>
      </c>
      <c r="E16981" s="78">
        <v>-3.4390595000000003E-2</v>
      </c>
      <c r="F16981" s="78">
        <v>0.17954011</v>
      </c>
    </row>
    <row r="16982" spans="1:6" x14ac:dyDescent="0.25">
      <c r="A16982">
        <v>16980</v>
      </c>
      <c r="B16982" t="s">
        <v>17868</v>
      </c>
      <c r="C16982" s="78">
        <v>2.5731606</v>
      </c>
      <c r="D16982" s="78">
        <v>0.21375851000000001</v>
      </c>
      <c r="E16982" s="78">
        <v>-3.4390595000000003E-2</v>
      </c>
      <c r="F16982" s="78">
        <v>0.17954011</v>
      </c>
    </row>
    <row r="16983" spans="1:6" x14ac:dyDescent="0.25">
      <c r="A16983">
        <v>16981</v>
      </c>
      <c r="B16983" t="s">
        <v>17869</v>
      </c>
      <c r="C16983" s="78">
        <v>0.79257034999999998</v>
      </c>
      <c r="D16983" s="78">
        <v>2.3790092</v>
      </c>
      <c r="E16983" s="78">
        <v>-4.2595043999999999E-2</v>
      </c>
      <c r="F16983" s="78">
        <v>8.8851936000000006E-2</v>
      </c>
    </row>
    <row r="16984" spans="1:6" x14ac:dyDescent="0.25">
      <c r="A16984">
        <v>16982</v>
      </c>
      <c r="B16984" t="s">
        <v>17870</v>
      </c>
      <c r="C16984" s="78">
        <v>-4.4792444000000001E-2</v>
      </c>
      <c r="D16984" s="78">
        <v>-0.90205489999999999</v>
      </c>
      <c r="E16984" s="78">
        <v>-3.4390595000000003E-2</v>
      </c>
      <c r="F16984" s="78">
        <v>0.17954011</v>
      </c>
    </row>
    <row r="16985" spans="1:6" x14ac:dyDescent="0.25">
      <c r="A16985">
        <v>16983</v>
      </c>
      <c r="B16985" t="s">
        <v>17871</v>
      </c>
      <c r="C16985" s="78">
        <v>-1.0594102999999999</v>
      </c>
      <c r="D16985" s="78">
        <v>1.6481532999999999</v>
      </c>
      <c r="E16985" s="78">
        <v>-1.229414E-2</v>
      </c>
      <c r="F16985" s="78">
        <v>4.133208E-2</v>
      </c>
    </row>
    <row r="16986" spans="1:6" x14ac:dyDescent="0.25">
      <c r="A16986">
        <v>16984</v>
      </c>
      <c r="B16986" t="s">
        <v>17872</v>
      </c>
      <c r="C16986" s="78">
        <v>-1.6935385000000001</v>
      </c>
      <c r="D16986" s="78">
        <v>2.3303180999999999E-2</v>
      </c>
      <c r="E16986" s="78">
        <v>-4.2311907000000003E-2</v>
      </c>
      <c r="F16986" s="78">
        <v>6.7662369999999999E-2</v>
      </c>
    </row>
    <row r="16987" spans="1:6" x14ac:dyDescent="0.25">
      <c r="A16987">
        <v>16985</v>
      </c>
      <c r="B16987" t="s">
        <v>17873</v>
      </c>
      <c r="C16987" s="78">
        <v>-1.8110056999999999</v>
      </c>
      <c r="D16987" s="78">
        <v>5.5974558000000001E-2</v>
      </c>
      <c r="E16987" s="78">
        <v>-3.4390595000000003E-2</v>
      </c>
      <c r="F16987" s="78">
        <v>0.17954011</v>
      </c>
    </row>
    <row r="16988" spans="1:6" x14ac:dyDescent="0.25">
      <c r="A16988">
        <v>16986</v>
      </c>
      <c r="B16988" t="s">
        <v>17874</v>
      </c>
      <c r="C16988" s="78">
        <v>5.4812699999999999E-2</v>
      </c>
      <c r="D16988" s="78">
        <v>2.1962199999999998</v>
      </c>
      <c r="E16988" s="78">
        <v>8.3924459999999996E-3</v>
      </c>
      <c r="F16988" s="78">
        <v>-4.0396509999999997E-2</v>
      </c>
    </row>
    <row r="16989" spans="1:6" x14ac:dyDescent="0.25">
      <c r="A16989">
        <v>16987</v>
      </c>
      <c r="B16989" t="s">
        <v>17875</v>
      </c>
      <c r="C16989" s="78">
        <v>0.81073033999999999</v>
      </c>
      <c r="D16989" s="78">
        <v>-2.9878355999999999</v>
      </c>
      <c r="E16989" s="78">
        <v>-5.5322080000000003E-2</v>
      </c>
      <c r="F16989" s="78">
        <v>6.2025256000000001E-2</v>
      </c>
    </row>
    <row r="16990" spans="1:6" x14ac:dyDescent="0.25">
      <c r="A16990">
        <v>16988</v>
      </c>
      <c r="B16990" t="s">
        <v>17876</v>
      </c>
      <c r="C16990" s="78">
        <v>5.2189540000000001</v>
      </c>
      <c r="D16990" s="78">
        <v>1.5619867000000001</v>
      </c>
      <c r="E16990" s="78">
        <v>-3.2169587999999999E-2</v>
      </c>
      <c r="F16990" s="78">
        <v>5.7457313000000003E-2</v>
      </c>
    </row>
    <row r="16991" spans="1:6" x14ac:dyDescent="0.25">
      <c r="A16991">
        <v>16989</v>
      </c>
      <c r="B16991" t="s">
        <v>17877</v>
      </c>
      <c r="C16991" s="78">
        <v>2.6316875999999998</v>
      </c>
      <c r="D16991" s="78">
        <v>2.3505417999999998</v>
      </c>
      <c r="E16991" s="78">
        <v>-6.0605503999999998E-2</v>
      </c>
      <c r="F16991" s="78">
        <v>7.9112950000000001E-2</v>
      </c>
    </row>
    <row r="16992" spans="1:6" x14ac:dyDescent="0.25">
      <c r="A16992">
        <v>16990</v>
      </c>
      <c r="B16992" t="s">
        <v>17878</v>
      </c>
      <c r="C16992" s="78">
        <v>2.2275138000000001</v>
      </c>
      <c r="D16992" s="78">
        <v>2.5707532999999998</v>
      </c>
      <c r="E16992" s="78">
        <v>-7.0634710000000003E-2</v>
      </c>
      <c r="F16992" s="78">
        <v>0.131133</v>
      </c>
    </row>
    <row r="16993" spans="1:6" x14ac:dyDescent="0.25">
      <c r="A16993">
        <v>16991</v>
      </c>
      <c r="B16993" t="s">
        <v>17879</v>
      </c>
      <c r="C16993" s="78">
        <v>1.0029812</v>
      </c>
      <c r="D16993" s="78">
        <v>-3.2032845000000001</v>
      </c>
      <c r="E16993" s="78">
        <v>-0.10160421</v>
      </c>
      <c r="F16993" s="78">
        <v>-0.18229604999999999</v>
      </c>
    </row>
    <row r="16994" spans="1:6" x14ac:dyDescent="0.25">
      <c r="A16994">
        <v>16992</v>
      </c>
      <c r="B16994" t="s">
        <v>17880</v>
      </c>
      <c r="C16994" s="78">
        <v>2.6418343000000002</v>
      </c>
      <c r="D16994" s="78">
        <v>2.8151397999999999</v>
      </c>
      <c r="E16994" s="78">
        <v>6.7562029999999995E-2</v>
      </c>
      <c r="F16994" s="78">
        <v>-9.2279760000000006E-3</v>
      </c>
    </row>
    <row r="16995" spans="1:6" x14ac:dyDescent="0.25">
      <c r="A16995">
        <v>16993</v>
      </c>
      <c r="B16995" t="s">
        <v>17881</v>
      </c>
      <c r="C16995" s="78">
        <v>0.94761039999999996</v>
      </c>
      <c r="D16995" s="78">
        <v>-0.33928296000000002</v>
      </c>
      <c r="E16995" s="78">
        <v>-8.1025150000000004E-2</v>
      </c>
      <c r="F16995" s="78">
        <v>8.239465E-2</v>
      </c>
    </row>
    <row r="16996" spans="1:6" x14ac:dyDescent="0.25">
      <c r="A16996">
        <v>16994</v>
      </c>
      <c r="B16996" t="s">
        <v>17882</v>
      </c>
      <c r="C16996" s="78">
        <v>0.54740465000000005</v>
      </c>
      <c r="D16996" s="78">
        <v>-0.43406454</v>
      </c>
      <c r="E16996" s="78">
        <v>-8.4045335999999998E-2</v>
      </c>
      <c r="F16996" s="78">
        <v>8.0406580000000005E-2</v>
      </c>
    </row>
    <row r="16997" spans="1:6" x14ac:dyDescent="0.25">
      <c r="A16997">
        <v>16995</v>
      </c>
      <c r="B16997" t="s">
        <v>17883</v>
      </c>
      <c r="C16997" s="78">
        <v>0.52245079999999999</v>
      </c>
      <c r="D16997" s="78">
        <v>-0.97540559999999998</v>
      </c>
      <c r="E16997" s="78">
        <v>-1.6267225E-2</v>
      </c>
      <c r="F16997" s="78">
        <v>4.5696884E-2</v>
      </c>
    </row>
    <row r="16998" spans="1:6" x14ac:dyDescent="0.25">
      <c r="A16998">
        <v>16996</v>
      </c>
      <c r="B16998" t="s">
        <v>17884</v>
      </c>
      <c r="C16998" s="78">
        <v>-9.6596029999999999E-2</v>
      </c>
      <c r="D16998" s="78">
        <v>-1.2023809999999999</v>
      </c>
      <c r="E16998" s="78">
        <v>-7.1908169999999993E-2</v>
      </c>
      <c r="F16998" s="78">
        <v>4.1504696000000001E-2</v>
      </c>
    </row>
    <row r="16999" spans="1:6" x14ac:dyDescent="0.25">
      <c r="A16999">
        <v>16997</v>
      </c>
      <c r="B16999" t="s">
        <v>17885</v>
      </c>
      <c r="C16999" s="78">
        <v>-0.40077210000000002</v>
      </c>
      <c r="D16999" s="78">
        <v>-0.65591670000000002</v>
      </c>
      <c r="E16999" s="78">
        <v>-6.4504939999999997E-2</v>
      </c>
      <c r="F16999" s="78">
        <v>5.7063467999999999E-2</v>
      </c>
    </row>
    <row r="17000" spans="1:6" x14ac:dyDescent="0.25">
      <c r="A17000">
        <v>16998</v>
      </c>
      <c r="B17000" t="s">
        <v>17886</v>
      </c>
      <c r="C17000" s="78">
        <v>-0.50264679999999995</v>
      </c>
      <c r="D17000" s="78">
        <v>0.14939258999999999</v>
      </c>
      <c r="E17000" s="78">
        <v>-6.0852049999999998E-2</v>
      </c>
      <c r="F17000" s="78">
        <v>0.10232086999999999</v>
      </c>
    </row>
    <row r="17001" spans="1:6" x14ac:dyDescent="0.25">
      <c r="A17001">
        <v>16999</v>
      </c>
      <c r="B17001" t="s">
        <v>17887</v>
      </c>
      <c r="C17001" s="78">
        <v>0.47038049999999998</v>
      </c>
      <c r="D17001" s="78">
        <v>-0.94366240000000001</v>
      </c>
      <c r="E17001" s="78">
        <v>-3.8121269999999999E-2</v>
      </c>
      <c r="F17001" s="78">
        <v>2.7221740000000001E-2</v>
      </c>
    </row>
    <row r="17002" spans="1:6" x14ac:dyDescent="0.25">
      <c r="A17002">
        <v>17000</v>
      </c>
      <c r="B17002" t="s">
        <v>17888</v>
      </c>
      <c r="C17002" s="78">
        <v>-0.52436614000000004</v>
      </c>
      <c r="D17002" s="78">
        <v>-0.59103525000000001</v>
      </c>
      <c r="E17002" s="78">
        <v>-3.4390595000000003E-2</v>
      </c>
      <c r="F17002" s="78">
        <v>0.17954011</v>
      </c>
    </row>
    <row r="17003" spans="1:6" x14ac:dyDescent="0.25">
      <c r="A17003">
        <v>17001</v>
      </c>
      <c r="B17003" t="s">
        <v>17889</v>
      </c>
      <c r="C17003" s="78">
        <v>2.1065214000000001</v>
      </c>
      <c r="D17003" s="78">
        <v>-0.26550699999999999</v>
      </c>
      <c r="E17003" s="78">
        <v>-7.0638090000000001E-2</v>
      </c>
      <c r="F17003" s="78">
        <v>-3.7925735000000002E-2</v>
      </c>
    </row>
    <row r="17004" spans="1:6" x14ac:dyDescent="0.25">
      <c r="A17004">
        <v>17002</v>
      </c>
      <c r="B17004" t="s">
        <v>17890</v>
      </c>
      <c r="C17004" s="78">
        <v>1.6604121999999999</v>
      </c>
      <c r="D17004" s="78">
        <v>-0.88659465000000004</v>
      </c>
      <c r="E17004" s="78">
        <v>-3.7722614000000002E-2</v>
      </c>
      <c r="F17004" s="78">
        <v>0.18378824999999999</v>
      </c>
    </row>
    <row r="17005" spans="1:6" x14ac:dyDescent="0.25">
      <c r="A17005">
        <v>17003</v>
      </c>
      <c r="B17005" t="s">
        <v>17891</v>
      </c>
      <c r="C17005" s="78">
        <v>2.8754751999999999</v>
      </c>
      <c r="D17005" s="78">
        <v>0.68658600000000003</v>
      </c>
      <c r="E17005" s="78">
        <v>-4.7332304999999998E-2</v>
      </c>
      <c r="F17005" s="78">
        <v>-1.0517627E-2</v>
      </c>
    </row>
    <row r="17006" spans="1:6" x14ac:dyDescent="0.25">
      <c r="A17006">
        <v>17004</v>
      </c>
      <c r="B17006" t="s">
        <v>17892</v>
      </c>
      <c r="C17006" s="78">
        <v>7.2069019999999998E-2</v>
      </c>
      <c r="D17006" s="78">
        <v>-0.11200258</v>
      </c>
      <c r="E17006" s="78">
        <v>-4.8822083000000002E-2</v>
      </c>
      <c r="F17006" s="78">
        <v>7.1113330000000002E-2</v>
      </c>
    </row>
    <row r="17007" spans="1:6" x14ac:dyDescent="0.25">
      <c r="A17007">
        <v>17005</v>
      </c>
      <c r="B17007" t="s">
        <v>17893</v>
      </c>
      <c r="C17007" s="78">
        <v>-0.77825195000000003</v>
      </c>
      <c r="D17007" s="78">
        <v>1.3862502999999999</v>
      </c>
      <c r="E17007" s="78">
        <v>-7.0851209999999998E-2</v>
      </c>
      <c r="F17007" s="78">
        <v>0.110674225</v>
      </c>
    </row>
    <row r="17008" spans="1:6" x14ac:dyDescent="0.25">
      <c r="A17008">
        <v>17006</v>
      </c>
      <c r="B17008" t="s">
        <v>17894</v>
      </c>
      <c r="C17008" s="78">
        <v>-0.94077193999999997</v>
      </c>
      <c r="D17008" s="78">
        <v>1.0006185999999999</v>
      </c>
      <c r="E17008" s="78">
        <v>-6.0097053999999997E-2</v>
      </c>
      <c r="F17008" s="78">
        <v>6.9826970000000002E-2</v>
      </c>
    </row>
    <row r="17009" spans="1:6" x14ac:dyDescent="0.25">
      <c r="A17009">
        <v>17007</v>
      </c>
      <c r="B17009" t="s">
        <v>17895</v>
      </c>
      <c r="C17009" s="78">
        <v>1.3779014000000001</v>
      </c>
      <c r="D17009" s="78">
        <v>-1.7020674</v>
      </c>
      <c r="E17009" s="78">
        <v>1.6618589999999999E-2</v>
      </c>
      <c r="F17009" s="78">
        <v>-0.29046524000000001</v>
      </c>
    </row>
    <row r="17010" spans="1:6" x14ac:dyDescent="0.25">
      <c r="A17010">
        <v>17008</v>
      </c>
      <c r="B17010" t="s">
        <v>17896</v>
      </c>
      <c r="C17010" s="78">
        <v>-0.19871932</v>
      </c>
      <c r="D17010" s="78">
        <v>1.1548346</v>
      </c>
      <c r="E17010" s="78">
        <v>-3.4390595000000003E-2</v>
      </c>
      <c r="F17010" s="78">
        <v>0.17954011</v>
      </c>
    </row>
    <row r="17011" spans="1:6" x14ac:dyDescent="0.25">
      <c r="A17011">
        <v>17009</v>
      </c>
      <c r="B17011" t="s">
        <v>17897</v>
      </c>
      <c r="C17011" s="78">
        <v>0.54443980000000003</v>
      </c>
      <c r="D17011" s="78">
        <v>0.16978578</v>
      </c>
      <c r="E17011" s="78">
        <v>-6.8270059999999994E-2</v>
      </c>
      <c r="F17011" s="78">
        <v>1.7255262E-2</v>
      </c>
    </row>
    <row r="17012" spans="1:6" x14ac:dyDescent="0.25">
      <c r="A17012">
        <v>17010</v>
      </c>
      <c r="B17012" t="s">
        <v>17898</v>
      </c>
      <c r="C17012" s="78">
        <v>2.3947034</v>
      </c>
      <c r="D17012" s="78">
        <v>0.44381707999999997</v>
      </c>
      <c r="E17012" s="78">
        <v>-3.4390595000000003E-2</v>
      </c>
      <c r="F17012" s="78">
        <v>0.17954011</v>
      </c>
    </row>
    <row r="17013" spans="1:6" x14ac:dyDescent="0.25">
      <c r="A17013">
        <v>17011</v>
      </c>
      <c r="B17013" t="s">
        <v>17899</v>
      </c>
      <c r="C17013" s="78">
        <v>-1.8449408</v>
      </c>
      <c r="D17013" s="78">
        <v>-0.54136825</v>
      </c>
      <c r="E17013" s="78">
        <v>-4.7037759999999998E-2</v>
      </c>
      <c r="F17013" s="78">
        <v>0.20182182000000001</v>
      </c>
    </row>
    <row r="17014" spans="1:6" x14ac:dyDescent="0.25">
      <c r="A17014">
        <v>17012</v>
      </c>
      <c r="B17014" t="s">
        <v>17900</v>
      </c>
      <c r="C17014" s="78">
        <v>0.61659527000000003</v>
      </c>
      <c r="D17014" s="78">
        <v>-0.79630743999999998</v>
      </c>
      <c r="E17014" s="78">
        <v>-7.3535724999999996E-2</v>
      </c>
      <c r="F17014" s="78">
        <v>-3.3793598E-3</v>
      </c>
    </row>
    <row r="17015" spans="1:6" x14ac:dyDescent="0.25">
      <c r="A17015">
        <v>17013</v>
      </c>
      <c r="B17015" t="s">
        <v>17901</v>
      </c>
      <c r="C17015" s="78">
        <v>0.8241619</v>
      </c>
      <c r="D17015" s="78">
        <v>-2.0878893999999999</v>
      </c>
      <c r="E17015" s="78">
        <v>-3.3732857999999998E-2</v>
      </c>
      <c r="F17015" s="78">
        <v>-0.15042639999999999</v>
      </c>
    </row>
    <row r="17016" spans="1:6" x14ac:dyDescent="0.25">
      <c r="A17016">
        <v>17014</v>
      </c>
      <c r="B17016" t="s">
        <v>17902</v>
      </c>
      <c r="C17016" s="78">
        <v>0.18348893999999999</v>
      </c>
      <c r="D17016" s="78">
        <v>-0.92702819999999997</v>
      </c>
      <c r="E17016" s="78">
        <v>-3.7086165999999997E-2</v>
      </c>
      <c r="F17016" s="78">
        <v>7.6084609999999997E-2</v>
      </c>
    </row>
    <row r="17017" spans="1:6" x14ac:dyDescent="0.25">
      <c r="A17017">
        <v>17015</v>
      </c>
      <c r="B17017" t="s">
        <v>17903</v>
      </c>
      <c r="C17017" s="78">
        <v>-0.30538767999999999</v>
      </c>
      <c r="D17017" s="78">
        <v>0.61745450000000002</v>
      </c>
      <c r="E17017" s="78">
        <v>-3.4390595000000003E-2</v>
      </c>
      <c r="F17017" s="78">
        <v>0.17954011</v>
      </c>
    </row>
    <row r="17018" spans="1:6" x14ac:dyDescent="0.25">
      <c r="A17018">
        <v>17016</v>
      </c>
      <c r="B17018" t="s">
        <v>17904</v>
      </c>
      <c r="C17018" s="78">
        <v>3.4221143000000002E-2</v>
      </c>
      <c r="D17018" s="78">
        <v>1.6643142</v>
      </c>
      <c r="E17018" s="78">
        <v>-3.4390595000000003E-2</v>
      </c>
      <c r="F17018" s="78">
        <v>0.17954011</v>
      </c>
    </row>
    <row r="17019" spans="1:6" x14ac:dyDescent="0.25">
      <c r="A17019">
        <v>17017</v>
      </c>
      <c r="B17019" t="s">
        <v>17905</v>
      </c>
      <c r="C17019" s="78">
        <v>3.0848032999999999</v>
      </c>
      <c r="D17019" s="78">
        <v>2.2631077999999998</v>
      </c>
      <c r="E17019" s="78">
        <v>-1.2863277999999999E-3</v>
      </c>
      <c r="F17019" s="78">
        <v>9.9440440000000005E-2</v>
      </c>
    </row>
    <row r="17020" spans="1:6" x14ac:dyDescent="0.25">
      <c r="A17020">
        <v>17018</v>
      </c>
      <c r="B17020" t="s">
        <v>17906</v>
      </c>
      <c r="C17020" s="78">
        <v>-1.4500453</v>
      </c>
      <c r="D17020" s="78">
        <v>-0.37489787000000002</v>
      </c>
      <c r="E17020" s="78">
        <v>4.8018140000000001E-2</v>
      </c>
      <c r="F17020" s="78">
        <v>-0.19503327000000001</v>
      </c>
    </row>
    <row r="17021" spans="1:6" x14ac:dyDescent="0.25">
      <c r="A17021">
        <v>17019</v>
      </c>
      <c r="B17021" t="s">
        <v>17907</v>
      </c>
      <c r="C17021" s="78">
        <v>1.2393894999999999</v>
      </c>
      <c r="D17021" s="78">
        <v>-3.4072669000000002</v>
      </c>
      <c r="E17021" s="78">
        <v>-9.2212600000000006E-2</v>
      </c>
      <c r="F17021" s="78">
        <v>2.6045769999999999E-2</v>
      </c>
    </row>
    <row r="17022" spans="1:6" x14ac:dyDescent="0.25">
      <c r="A17022">
        <v>17020</v>
      </c>
      <c r="B17022" t="s">
        <v>17908</v>
      </c>
      <c r="C17022" s="78">
        <v>-1.8202244999999999E-2</v>
      </c>
      <c r="D17022" s="78">
        <v>-2.1392593</v>
      </c>
      <c r="E17022" s="78">
        <v>-0.12793689999999999</v>
      </c>
      <c r="F17022" s="78">
        <v>-0.35043447999999999</v>
      </c>
    </row>
    <row r="17023" spans="1:6" x14ac:dyDescent="0.25">
      <c r="A17023">
        <v>17021</v>
      </c>
      <c r="B17023" t="s">
        <v>17909</v>
      </c>
      <c r="C17023" s="78">
        <v>1.2513156999999999</v>
      </c>
      <c r="D17023" s="78">
        <v>-1.3790252999999999</v>
      </c>
      <c r="E17023" s="78">
        <v>0.14023313000000001</v>
      </c>
      <c r="F17023" s="78">
        <v>-0.2736401</v>
      </c>
    </row>
    <row r="17024" spans="1:6" x14ac:dyDescent="0.25">
      <c r="A17024">
        <v>17022</v>
      </c>
      <c r="B17024" t="s">
        <v>17910</v>
      </c>
      <c r="C17024" s="78">
        <v>3.8369224000000002</v>
      </c>
      <c r="D17024" s="78">
        <v>1.6091921</v>
      </c>
      <c r="E17024" s="78">
        <v>-0.13269265999999999</v>
      </c>
      <c r="F17024" s="78">
        <v>-0.21164034000000001</v>
      </c>
    </row>
    <row r="17025" spans="1:6" x14ac:dyDescent="0.25">
      <c r="A17025">
        <v>17023</v>
      </c>
      <c r="B17025" t="s">
        <v>17911</v>
      </c>
      <c r="C17025" s="78">
        <v>1.8425142000000001</v>
      </c>
      <c r="D17025" s="78">
        <v>-0.49604369999999998</v>
      </c>
      <c r="E17025" s="78">
        <v>-2.4175383000000002E-2</v>
      </c>
      <c r="F17025" s="78">
        <v>-4.7598942999999998E-2</v>
      </c>
    </row>
    <row r="17026" spans="1:6" x14ac:dyDescent="0.25">
      <c r="A17026">
        <v>17024</v>
      </c>
      <c r="B17026" t="s">
        <v>17912</v>
      </c>
      <c r="C17026" s="78">
        <v>4.2174666999999999E-2</v>
      </c>
      <c r="D17026" s="78">
        <v>-1.6802405</v>
      </c>
      <c r="E17026" s="78">
        <v>-5.2540190000000001E-2</v>
      </c>
      <c r="F17026" s="78">
        <v>2.5117069999999998E-2</v>
      </c>
    </row>
    <row r="17027" spans="1:6" x14ac:dyDescent="0.25">
      <c r="A17027">
        <v>17025</v>
      </c>
      <c r="B17027" t="s">
        <v>17913</v>
      </c>
      <c r="C17027" s="78">
        <v>1.3603350999999999</v>
      </c>
      <c r="D17027" s="78">
        <v>-1.655448</v>
      </c>
      <c r="E17027" s="78">
        <v>-0.12551777</v>
      </c>
      <c r="F17027" s="78">
        <v>-1.1077672E-2</v>
      </c>
    </row>
    <row r="17028" spans="1:6" x14ac:dyDescent="0.25">
      <c r="A17028">
        <v>17026</v>
      </c>
      <c r="B17028" t="s">
        <v>17914</v>
      </c>
      <c r="C17028" s="78">
        <v>0.53579279999999996</v>
      </c>
      <c r="D17028" s="78">
        <v>0.38523387999999997</v>
      </c>
      <c r="E17028" s="78">
        <v>-3.4390595000000003E-2</v>
      </c>
      <c r="F17028" s="78">
        <v>0.17954011</v>
      </c>
    </row>
    <row r="17029" spans="1:6" x14ac:dyDescent="0.25">
      <c r="A17029">
        <v>17027</v>
      </c>
      <c r="B17029" t="s">
        <v>17915</v>
      </c>
      <c r="C17029" s="78">
        <v>0.38776407000000002</v>
      </c>
      <c r="D17029" s="78">
        <v>2.0632307999999999</v>
      </c>
      <c r="E17029" s="78">
        <v>-0.14414272</v>
      </c>
      <c r="F17029" s="78">
        <v>-0.19602452000000001</v>
      </c>
    </row>
    <row r="17030" spans="1:6" x14ac:dyDescent="0.25">
      <c r="A17030">
        <v>17028</v>
      </c>
      <c r="B17030" t="s">
        <v>17916</v>
      </c>
      <c r="C17030" s="78">
        <v>-2.0577711999999999</v>
      </c>
      <c r="D17030" s="78">
        <v>-0.53860439999999998</v>
      </c>
      <c r="E17030" s="78">
        <v>-3.456335E-2</v>
      </c>
      <c r="F17030" s="78">
        <v>4.6558334999999999E-2</v>
      </c>
    </row>
    <row r="17031" spans="1:6" x14ac:dyDescent="0.25">
      <c r="A17031">
        <v>17029</v>
      </c>
      <c r="B17031" t="s">
        <v>17917</v>
      </c>
      <c r="C17031" s="78">
        <v>-1.1606878</v>
      </c>
      <c r="D17031" s="78">
        <v>1.0452047000000001E-2</v>
      </c>
      <c r="E17031" s="78">
        <v>-1.5673868000000001E-2</v>
      </c>
      <c r="F17031" s="78">
        <v>-1.3259366E-2</v>
      </c>
    </row>
    <row r="17032" spans="1:6" x14ac:dyDescent="0.25">
      <c r="A17032">
        <v>17030</v>
      </c>
      <c r="B17032" t="s">
        <v>17918</v>
      </c>
      <c r="C17032" s="78">
        <v>1.9241253</v>
      </c>
      <c r="D17032" s="78">
        <v>-0.11316216</v>
      </c>
      <c r="E17032" s="78">
        <v>-5.7185060000000003E-2</v>
      </c>
      <c r="F17032" s="78">
        <v>-6.8731399999999998E-2</v>
      </c>
    </row>
    <row r="17033" spans="1:6" x14ac:dyDescent="0.25">
      <c r="A17033">
        <v>17031</v>
      </c>
      <c r="B17033" t="s">
        <v>17919</v>
      </c>
      <c r="C17033" s="78">
        <v>-0.65591334999999995</v>
      </c>
      <c r="D17033" s="78">
        <v>6.6458580000000003E-2</v>
      </c>
      <c r="E17033" s="78">
        <v>-4.6809482999999999E-2</v>
      </c>
      <c r="F17033" s="78">
        <v>-0.15516926</v>
      </c>
    </row>
    <row r="17034" spans="1:6" x14ac:dyDescent="0.25">
      <c r="A17034">
        <v>17032</v>
      </c>
      <c r="B17034" t="s">
        <v>17920</v>
      </c>
      <c r="C17034" s="78">
        <v>-5.4049491999999998E-2</v>
      </c>
      <c r="D17034" s="78">
        <v>-0.2384116</v>
      </c>
      <c r="E17034" s="78">
        <v>-5.3849936000000001E-2</v>
      </c>
      <c r="F17034" s="78">
        <v>-2.3972212999999999E-2</v>
      </c>
    </row>
    <row r="17035" spans="1:6" x14ac:dyDescent="0.25">
      <c r="A17035">
        <v>17033</v>
      </c>
      <c r="B17035" t="s">
        <v>17921</v>
      </c>
      <c r="C17035" s="78">
        <v>1.2610798999999999</v>
      </c>
      <c r="D17035" s="78">
        <v>0.51155203999999999</v>
      </c>
      <c r="E17035" s="78">
        <v>-3.4390595000000003E-2</v>
      </c>
      <c r="F17035" s="78">
        <v>0.17954011</v>
      </c>
    </row>
    <row r="17036" spans="1:6" x14ac:dyDescent="0.25">
      <c r="A17036">
        <v>17034</v>
      </c>
      <c r="B17036" t="s">
        <v>17922</v>
      </c>
      <c r="C17036" s="78">
        <v>1.9388856000000001</v>
      </c>
      <c r="D17036" s="78">
        <v>0.18781434</v>
      </c>
      <c r="E17036" s="78">
        <v>-1.31102055E-2</v>
      </c>
      <c r="F17036" s="78">
        <v>-0.11508791</v>
      </c>
    </row>
    <row r="17037" spans="1:6" x14ac:dyDescent="0.25">
      <c r="A17037">
        <v>17035</v>
      </c>
      <c r="B17037" t="s">
        <v>17923</v>
      </c>
      <c r="C17037" s="78">
        <v>-1.8739604000000001</v>
      </c>
      <c r="D17037" s="78">
        <v>1.2617929999999999</v>
      </c>
      <c r="E17037" s="78">
        <v>-7.0531839999999998E-2</v>
      </c>
      <c r="F17037" s="78">
        <v>0.11863229</v>
      </c>
    </row>
    <row r="17038" spans="1:6" x14ac:dyDescent="0.25">
      <c r="A17038">
        <v>17036</v>
      </c>
      <c r="B17038" t="s">
        <v>17924</v>
      </c>
      <c r="C17038" s="78">
        <v>0.60109292999999997</v>
      </c>
      <c r="D17038" s="78">
        <v>0.28708815999999998</v>
      </c>
      <c r="E17038" s="78">
        <v>-3.4390595000000003E-2</v>
      </c>
      <c r="F17038" s="78">
        <v>0.17954011</v>
      </c>
    </row>
    <row r="17039" spans="1:6" x14ac:dyDescent="0.25">
      <c r="A17039">
        <v>17037</v>
      </c>
      <c r="B17039" t="s">
        <v>17925</v>
      </c>
      <c r="C17039" s="78">
        <v>-1.837764</v>
      </c>
      <c r="D17039" s="78">
        <v>3.2057826999999999</v>
      </c>
      <c r="E17039" s="78">
        <v>-5.2196734000000002E-2</v>
      </c>
      <c r="F17039" s="78">
        <v>-8.0651539999999994E-2</v>
      </c>
    </row>
    <row r="17040" spans="1:6" x14ac:dyDescent="0.25">
      <c r="A17040">
        <v>17038</v>
      </c>
      <c r="B17040" t="s">
        <v>17926</v>
      </c>
      <c r="C17040" s="78">
        <v>-0.50851239999999998</v>
      </c>
      <c r="D17040" s="78">
        <v>-2.4728667999999998</v>
      </c>
      <c r="E17040" s="78">
        <v>-7.3312706999999998E-3</v>
      </c>
      <c r="F17040" s="78">
        <v>1.545535E-2</v>
      </c>
    </row>
    <row r="17041" spans="1:6" x14ac:dyDescent="0.25">
      <c r="A17041">
        <v>17039</v>
      </c>
      <c r="B17041" t="s">
        <v>17927</v>
      </c>
      <c r="C17041" s="78">
        <v>-0.64877870000000004</v>
      </c>
      <c r="D17041" s="78">
        <v>1.1315751999999999</v>
      </c>
      <c r="E17041" s="78">
        <v>-6.7525119999999994E-2</v>
      </c>
      <c r="F17041" s="78">
        <v>1.3604775E-2</v>
      </c>
    </row>
    <row r="17042" spans="1:6" x14ac:dyDescent="0.25">
      <c r="A17042">
        <v>17040</v>
      </c>
      <c r="B17042" t="s">
        <v>17928</v>
      </c>
      <c r="C17042" s="78">
        <v>4.4881403000000004E-3</v>
      </c>
      <c r="D17042" s="78">
        <v>0.16942515999999999</v>
      </c>
      <c r="E17042" s="78">
        <v>-0.13294086999999999</v>
      </c>
      <c r="F17042" s="78">
        <v>4.4988572999999997E-2</v>
      </c>
    </row>
    <row r="17043" spans="1:6" x14ac:dyDescent="0.25">
      <c r="A17043">
        <v>17041</v>
      </c>
      <c r="B17043" t="s">
        <v>17929</v>
      </c>
      <c r="C17043" s="78">
        <v>0.73471699999999995</v>
      </c>
      <c r="D17043" s="78">
        <v>1.0288557</v>
      </c>
      <c r="E17043" s="78">
        <v>-0.10068549</v>
      </c>
      <c r="F17043" s="78">
        <v>-4.3409734999999998E-2</v>
      </c>
    </row>
    <row r="17044" spans="1:6" x14ac:dyDescent="0.25">
      <c r="A17044">
        <v>17042</v>
      </c>
      <c r="B17044" t="s">
        <v>17930</v>
      </c>
      <c r="C17044" s="78">
        <v>-1.4796232</v>
      </c>
      <c r="D17044" s="78">
        <v>1.1283019000000001</v>
      </c>
      <c r="E17044" s="78">
        <v>-3.975475E-3</v>
      </c>
      <c r="F17044" s="78">
        <v>-4.1172460000000001E-2</v>
      </c>
    </row>
    <row r="17045" spans="1:6" x14ac:dyDescent="0.25">
      <c r="A17045">
        <v>17043</v>
      </c>
      <c r="B17045" t="s">
        <v>17931</v>
      </c>
      <c r="C17045" s="78">
        <v>-8.6506070000000004E-2</v>
      </c>
      <c r="D17045" s="78">
        <v>2.3334239000000001</v>
      </c>
      <c r="E17045" s="78">
        <v>-5.1085609999999997E-2</v>
      </c>
      <c r="F17045" s="78">
        <v>-3.6643996999999998E-2</v>
      </c>
    </row>
    <row r="17046" spans="1:6" x14ac:dyDescent="0.25">
      <c r="A17046">
        <v>17044</v>
      </c>
      <c r="B17046" t="s">
        <v>17932</v>
      </c>
      <c r="C17046" s="78">
        <v>-2.4577676999999999E-2</v>
      </c>
      <c r="D17046" s="78">
        <v>0.84327065999999995</v>
      </c>
      <c r="E17046" s="78">
        <v>-3.4390595000000003E-2</v>
      </c>
      <c r="F17046" s="78">
        <v>0.17954011</v>
      </c>
    </row>
    <row r="17047" spans="1:6" x14ac:dyDescent="0.25">
      <c r="A17047">
        <v>17045</v>
      </c>
      <c r="B17047" t="s">
        <v>17933</v>
      </c>
      <c r="C17047" s="78">
        <v>-1.9347072E-2</v>
      </c>
      <c r="D17047" s="78">
        <v>-0.32874920000000002</v>
      </c>
      <c r="E17047" s="78">
        <v>-3.0750725E-2</v>
      </c>
      <c r="F17047" s="78">
        <v>0.11955358000000001</v>
      </c>
    </row>
    <row r="17048" spans="1:6" x14ac:dyDescent="0.25">
      <c r="A17048">
        <v>17046</v>
      </c>
      <c r="B17048" t="s">
        <v>17934</v>
      </c>
      <c r="C17048" s="78">
        <v>-1.5322765</v>
      </c>
      <c r="D17048" s="78">
        <v>0.10847945000000001</v>
      </c>
      <c r="E17048" s="78">
        <v>-6.2480613999999997E-2</v>
      </c>
      <c r="F17048" s="78">
        <v>9.0496370000000007E-2</v>
      </c>
    </row>
    <row r="17049" spans="1:6" x14ac:dyDescent="0.25">
      <c r="A17049">
        <v>17047</v>
      </c>
      <c r="B17049" t="s">
        <v>17935</v>
      </c>
      <c r="C17049" s="78">
        <v>1.8962802000000001</v>
      </c>
      <c r="D17049" s="78">
        <v>-2.1697318999999999</v>
      </c>
      <c r="E17049" s="78">
        <v>-3.799309E-2</v>
      </c>
      <c r="F17049" s="78">
        <v>4.8336297E-2</v>
      </c>
    </row>
    <row r="17050" spans="1:6" x14ac:dyDescent="0.25">
      <c r="A17050">
        <v>17048</v>
      </c>
      <c r="B17050" t="s">
        <v>17936</v>
      </c>
      <c r="C17050" s="78">
        <v>-0.8607766</v>
      </c>
      <c r="D17050" s="78">
        <v>-1.4304743</v>
      </c>
      <c r="E17050" s="78">
        <v>-7.2325169999999994E-2</v>
      </c>
      <c r="F17050" s="78">
        <v>3.6451264999999997E-2</v>
      </c>
    </row>
    <row r="17051" spans="1:6" x14ac:dyDescent="0.25">
      <c r="A17051">
        <v>17049</v>
      </c>
      <c r="B17051" t="s">
        <v>17937</v>
      </c>
      <c r="C17051" s="78">
        <v>-0.37473577000000002</v>
      </c>
      <c r="D17051" s="78">
        <v>-1.3060316000000001</v>
      </c>
      <c r="E17051" s="78">
        <v>-7.401046E-2</v>
      </c>
      <c r="F17051" s="78">
        <v>6.7026790000000003E-2</v>
      </c>
    </row>
    <row r="17052" spans="1:6" x14ac:dyDescent="0.25">
      <c r="A17052">
        <v>17050</v>
      </c>
      <c r="B17052" t="s">
        <v>17938</v>
      </c>
      <c r="C17052" s="78">
        <v>1.361837</v>
      </c>
      <c r="D17052" s="78">
        <v>0.36090463</v>
      </c>
      <c r="E17052" s="78">
        <v>-4.5364920000000003E-2</v>
      </c>
      <c r="F17052" s="78">
        <v>5.7505010000000002E-2</v>
      </c>
    </row>
    <row r="17053" spans="1:6" x14ac:dyDescent="0.25">
      <c r="A17053">
        <v>17051</v>
      </c>
      <c r="B17053" t="s">
        <v>17939</v>
      </c>
      <c r="C17053" s="78">
        <v>-0.60837450000000004</v>
      </c>
      <c r="D17053" s="78">
        <v>1.3041337</v>
      </c>
      <c r="E17053" s="78">
        <v>-3.4390595000000003E-2</v>
      </c>
      <c r="F17053" s="78">
        <v>0.17954011</v>
      </c>
    </row>
    <row r="17054" spans="1:6" x14ac:dyDescent="0.25">
      <c r="A17054">
        <v>17052</v>
      </c>
      <c r="B17054" t="s">
        <v>17940</v>
      </c>
      <c r="C17054" s="78">
        <v>-0.39773969999999997</v>
      </c>
      <c r="D17054" s="78">
        <v>0.68698789999999998</v>
      </c>
      <c r="E17054" s="78">
        <v>-3.4390595000000003E-2</v>
      </c>
      <c r="F17054" s="78">
        <v>0.17954011</v>
      </c>
    </row>
    <row r="17055" spans="1:6" x14ac:dyDescent="0.25">
      <c r="A17055">
        <v>17053</v>
      </c>
      <c r="B17055" t="s">
        <v>17941</v>
      </c>
      <c r="C17055" s="78">
        <v>-2.0817290000000002</v>
      </c>
      <c r="D17055" s="78">
        <v>1.3280729</v>
      </c>
      <c r="E17055" s="78">
        <v>0.34673572000000003</v>
      </c>
      <c r="F17055" s="78">
        <v>-0.70159470000000002</v>
      </c>
    </row>
    <row r="17056" spans="1:6" x14ac:dyDescent="0.25">
      <c r="A17056">
        <v>17054</v>
      </c>
      <c r="B17056" t="s">
        <v>17942</v>
      </c>
      <c r="C17056" s="78">
        <v>1.7074147</v>
      </c>
      <c r="D17056" s="78">
        <v>0.80443823000000003</v>
      </c>
      <c r="E17056" s="78">
        <v>-4.2609278E-2</v>
      </c>
      <c r="F17056" s="78">
        <v>-4.7236889999999997E-2</v>
      </c>
    </row>
    <row r="17057" spans="1:6" x14ac:dyDescent="0.25">
      <c r="A17057">
        <v>17055</v>
      </c>
      <c r="B17057" t="s">
        <v>17943</v>
      </c>
      <c r="C17057" s="78">
        <v>2.0038013000000001</v>
      </c>
      <c r="D17057" s="78">
        <v>-1.4352927</v>
      </c>
      <c r="E17057" s="78">
        <v>-3.4390595000000003E-2</v>
      </c>
      <c r="F17057" s="78">
        <v>0.17954011</v>
      </c>
    </row>
    <row r="17058" spans="1:6" x14ac:dyDescent="0.25">
      <c r="A17058">
        <v>17056</v>
      </c>
      <c r="B17058" t="s">
        <v>17944</v>
      </c>
      <c r="C17058" s="78">
        <v>0.60182226000000005</v>
      </c>
      <c r="D17058" s="78">
        <v>0.50354299999999996</v>
      </c>
      <c r="E17058" s="78">
        <v>-5.0108886999999998E-2</v>
      </c>
      <c r="F17058" s="78">
        <v>-8.9492840000000004E-2</v>
      </c>
    </row>
    <row r="17059" spans="1:6" x14ac:dyDescent="0.25">
      <c r="A17059">
        <v>17057</v>
      </c>
      <c r="B17059" t="s">
        <v>17945</v>
      </c>
      <c r="C17059" s="78">
        <v>0.104854316</v>
      </c>
      <c r="D17059" s="78">
        <v>2.2751033000000001</v>
      </c>
      <c r="E17059" s="78">
        <v>-0.10179958</v>
      </c>
      <c r="F17059" s="78">
        <v>-0.15713975999999999</v>
      </c>
    </row>
    <row r="17060" spans="1:6" x14ac:dyDescent="0.25">
      <c r="A17060">
        <v>17058</v>
      </c>
      <c r="B17060" t="s">
        <v>17946</v>
      </c>
      <c r="C17060" s="78">
        <v>2.2356683999999998</v>
      </c>
      <c r="D17060" s="78">
        <v>-1.0516312999999999</v>
      </c>
      <c r="E17060" s="78">
        <v>-8.5506380000000007E-2</v>
      </c>
      <c r="F17060" s="78">
        <v>-4.7466010000000003E-2</v>
      </c>
    </row>
    <row r="17061" spans="1:6" x14ac:dyDescent="0.25">
      <c r="A17061">
        <v>17059</v>
      </c>
      <c r="B17061" t="s">
        <v>17947</v>
      </c>
      <c r="C17061" s="78">
        <v>-1.0496497</v>
      </c>
      <c r="D17061" s="78">
        <v>0.32726782999999998</v>
      </c>
      <c r="E17061" s="78">
        <v>-6.4069495000000004E-2</v>
      </c>
      <c r="F17061" s="78">
        <v>6.5361160000000001E-2</v>
      </c>
    </row>
    <row r="17062" spans="1:6" x14ac:dyDescent="0.25">
      <c r="A17062">
        <v>17060</v>
      </c>
      <c r="B17062" t="s">
        <v>17948</v>
      </c>
      <c r="C17062" s="78">
        <v>-0.85190206999999996</v>
      </c>
      <c r="D17062" s="78">
        <v>-1.1366247</v>
      </c>
      <c r="E17062" s="78">
        <v>-3.6431734E-2</v>
      </c>
      <c r="F17062" s="78">
        <v>3.0173063E-2</v>
      </c>
    </row>
    <row r="17063" spans="1:6" x14ac:dyDescent="0.25">
      <c r="A17063">
        <v>17061</v>
      </c>
      <c r="B17063" t="s">
        <v>17949</v>
      </c>
      <c r="C17063" s="78">
        <v>-1.3034059</v>
      </c>
      <c r="D17063" s="78">
        <v>-0.78740920000000003</v>
      </c>
      <c r="E17063" s="78">
        <v>-9.0090333999999994E-2</v>
      </c>
      <c r="F17063" s="78">
        <v>0.10315298000000001</v>
      </c>
    </row>
    <row r="17064" spans="1:6" x14ac:dyDescent="0.25">
      <c r="A17064">
        <v>17062</v>
      </c>
      <c r="B17064" t="s">
        <v>17950</v>
      </c>
      <c r="C17064" s="78">
        <v>-1.2739791</v>
      </c>
      <c r="D17064" s="78">
        <v>-0.42081352999999999</v>
      </c>
      <c r="E17064" s="78">
        <v>-3.4390595000000003E-2</v>
      </c>
      <c r="F17064" s="78">
        <v>0.17954011</v>
      </c>
    </row>
    <row r="17065" spans="1:6" x14ac:dyDescent="0.25">
      <c r="A17065">
        <v>17063</v>
      </c>
      <c r="B17065" t="s">
        <v>17951</v>
      </c>
      <c r="C17065" s="78">
        <v>-1.1366208</v>
      </c>
      <c r="D17065" s="78">
        <v>2.0471427000000002</v>
      </c>
      <c r="E17065" s="78">
        <v>-9.4045249999999997E-2</v>
      </c>
      <c r="F17065" s="78">
        <v>0.12355026600000001</v>
      </c>
    </row>
    <row r="17066" spans="1:6" x14ac:dyDescent="0.25">
      <c r="A17066">
        <v>17064</v>
      </c>
      <c r="B17066" t="s">
        <v>17952</v>
      </c>
      <c r="C17066" s="78">
        <v>-0.28343076</v>
      </c>
      <c r="D17066" s="78">
        <v>-0.70095730000000001</v>
      </c>
      <c r="E17066" s="78">
        <v>-6.4361416000000005E-2</v>
      </c>
      <c r="F17066" s="78">
        <v>-8.9991316000000002E-2</v>
      </c>
    </row>
    <row r="17067" spans="1:6" x14ac:dyDescent="0.25">
      <c r="A17067">
        <v>17065</v>
      </c>
      <c r="B17067" t="s">
        <v>17953</v>
      </c>
      <c r="C17067" s="78">
        <v>0.46091345</v>
      </c>
      <c r="D17067" s="78">
        <v>0.69406809999999997</v>
      </c>
      <c r="E17067" s="78">
        <v>-6.9055980000000003E-2</v>
      </c>
      <c r="F17067" s="78">
        <v>-3.1794623000000001E-2</v>
      </c>
    </row>
    <row r="17068" spans="1:6" x14ac:dyDescent="0.25">
      <c r="A17068">
        <v>17066</v>
      </c>
      <c r="B17068" t="s">
        <v>17954</v>
      </c>
      <c r="C17068" s="78">
        <v>-0.93751649999999997</v>
      </c>
      <c r="D17068" s="78">
        <v>-1.5120083</v>
      </c>
      <c r="E17068" s="78">
        <v>7.2873204999999996E-2</v>
      </c>
      <c r="F17068" s="78">
        <v>-0.20678906</v>
      </c>
    </row>
    <row r="17069" spans="1:6" x14ac:dyDescent="0.25">
      <c r="A17069">
        <v>17067</v>
      </c>
      <c r="B17069" t="s">
        <v>17955</v>
      </c>
      <c r="C17069" s="78">
        <v>-0.23035674</v>
      </c>
      <c r="D17069" s="78">
        <v>-2.2880414</v>
      </c>
      <c r="E17069" s="78">
        <v>-9.1078415999999995E-2</v>
      </c>
      <c r="F17069" s="78">
        <v>0.12053816000000001</v>
      </c>
    </row>
    <row r="17070" spans="1:6" x14ac:dyDescent="0.25">
      <c r="A17070">
        <v>17068</v>
      </c>
      <c r="B17070" t="s">
        <v>17956</v>
      </c>
      <c r="C17070" s="78">
        <v>-3.1993892000000002</v>
      </c>
      <c r="D17070" s="78">
        <v>0.20459791999999999</v>
      </c>
      <c r="E17070" s="78">
        <v>-1.5540465999999999E-2</v>
      </c>
      <c r="F17070" s="78">
        <v>7.928163E-4</v>
      </c>
    </row>
    <row r="17071" spans="1:6" x14ac:dyDescent="0.25">
      <c r="A17071">
        <v>17069</v>
      </c>
      <c r="B17071" t="s">
        <v>17957</v>
      </c>
      <c r="C17071" s="78">
        <v>0.42533704999999999</v>
      </c>
      <c r="D17071" s="78">
        <v>1.9708722999999999E-3</v>
      </c>
      <c r="E17071" s="78">
        <v>-4.1250963000000002E-2</v>
      </c>
      <c r="F17071" s="78">
        <v>3.5890877000000002E-2</v>
      </c>
    </row>
    <row r="17072" spans="1:6" x14ac:dyDescent="0.25">
      <c r="A17072">
        <v>17070</v>
      </c>
      <c r="B17072" t="s">
        <v>17958</v>
      </c>
      <c r="C17072" s="78">
        <v>-0.29413748000000001</v>
      </c>
      <c r="D17072" s="78">
        <v>-2.8809543</v>
      </c>
      <c r="E17072" s="78">
        <v>-3.164434E-2</v>
      </c>
      <c r="F17072" s="78">
        <v>-2.2998347999999998E-2</v>
      </c>
    </row>
    <row r="17073" spans="1:6" x14ac:dyDescent="0.25">
      <c r="A17073">
        <v>17071</v>
      </c>
      <c r="B17073" t="s">
        <v>17959</v>
      </c>
      <c r="C17073" s="78">
        <v>0.71334149999999996</v>
      </c>
      <c r="D17073" s="78">
        <v>1.6308843</v>
      </c>
      <c r="E17073" s="78">
        <v>-3.4390595000000003E-2</v>
      </c>
      <c r="F17073" s="78">
        <v>0.17954011</v>
      </c>
    </row>
    <row r="17074" spans="1:6" x14ac:dyDescent="0.25">
      <c r="A17074">
        <v>17072</v>
      </c>
      <c r="B17074" t="s">
        <v>17960</v>
      </c>
      <c r="C17074" s="78">
        <v>1.3783102</v>
      </c>
      <c r="D17074" s="78">
        <v>-0.45163634000000002</v>
      </c>
      <c r="E17074" s="78">
        <v>-2.0685309999999998E-2</v>
      </c>
      <c r="F17074" s="78">
        <v>-0.30886154999999998</v>
      </c>
    </row>
    <row r="17075" spans="1:6" x14ac:dyDescent="0.25">
      <c r="A17075">
        <v>17073</v>
      </c>
      <c r="B17075" t="s">
        <v>17961</v>
      </c>
      <c r="C17075" s="78">
        <v>1.7925195</v>
      </c>
      <c r="D17075" s="78">
        <v>-1.8711389</v>
      </c>
      <c r="E17075" s="78">
        <v>2.047749</v>
      </c>
      <c r="F17075" s="78">
        <v>5.7035476000000002E-2</v>
      </c>
    </row>
    <row r="17076" spans="1:6" x14ac:dyDescent="0.25">
      <c r="A17076">
        <v>17074</v>
      </c>
      <c r="B17076" t="s">
        <v>17962</v>
      </c>
      <c r="C17076" s="78">
        <v>-0.7225859</v>
      </c>
      <c r="D17076" s="78">
        <v>-0.49534043999999999</v>
      </c>
      <c r="E17076" s="78">
        <v>-8.4137039999999996E-2</v>
      </c>
      <c r="F17076" s="78">
        <v>-5.8486580000000003E-2</v>
      </c>
    </row>
    <row r="17077" spans="1:6" x14ac:dyDescent="0.25">
      <c r="A17077">
        <v>17075</v>
      </c>
      <c r="B17077" t="s">
        <v>17963</v>
      </c>
      <c r="C17077" s="78">
        <v>2.9539328</v>
      </c>
      <c r="D17077" s="78">
        <v>3.1454995000000001</v>
      </c>
      <c r="E17077" s="78">
        <v>-5.8283099999999997E-3</v>
      </c>
      <c r="F17077" s="78">
        <v>-8.1511304000000007E-2</v>
      </c>
    </row>
    <row r="17078" spans="1:6" x14ac:dyDescent="0.25">
      <c r="A17078">
        <v>17076</v>
      </c>
      <c r="B17078" t="s">
        <v>17964</v>
      </c>
      <c r="C17078" s="78">
        <v>-0.21569535000000001</v>
      </c>
      <c r="D17078" s="78">
        <v>-2.7490318</v>
      </c>
      <c r="E17078" s="78">
        <v>-5.0950367000000003E-2</v>
      </c>
      <c r="F17078" s="78">
        <v>-5.2591412999999997E-2</v>
      </c>
    </row>
    <row r="17079" spans="1:6" x14ac:dyDescent="0.25">
      <c r="A17079">
        <v>17077</v>
      </c>
      <c r="B17079" t="s">
        <v>17965</v>
      </c>
      <c r="C17079" s="78">
        <v>-2.7059704E-2</v>
      </c>
      <c r="D17079" s="78">
        <v>-2.2605780000000002</v>
      </c>
      <c r="E17079" s="78">
        <v>-3.4390595000000003E-2</v>
      </c>
      <c r="F17079" s="78">
        <v>0.17954011</v>
      </c>
    </row>
    <row r="17080" spans="1:6" x14ac:dyDescent="0.25">
      <c r="A17080">
        <v>17078</v>
      </c>
      <c r="B17080" t="s">
        <v>17966</v>
      </c>
      <c r="C17080" s="78">
        <v>0.53967094000000004</v>
      </c>
      <c r="D17080" s="78">
        <v>1.5166721000000001</v>
      </c>
      <c r="E17080" s="78">
        <v>-3.4390595000000003E-2</v>
      </c>
      <c r="F17080" s="78">
        <v>0.17954011</v>
      </c>
    </row>
    <row r="17081" spans="1:6" x14ac:dyDescent="0.25">
      <c r="A17081">
        <v>17079</v>
      </c>
      <c r="B17081" t="s">
        <v>17967</v>
      </c>
      <c r="C17081" s="78">
        <v>-0.62845620000000002</v>
      </c>
      <c r="D17081" s="78">
        <v>-1.4559667999999999</v>
      </c>
      <c r="E17081" s="78">
        <v>-3.4390595000000003E-2</v>
      </c>
      <c r="F17081" s="78">
        <v>0.17954011</v>
      </c>
    </row>
    <row r="17082" spans="1:6" x14ac:dyDescent="0.25">
      <c r="A17082">
        <v>17080</v>
      </c>
      <c r="B17082" t="s">
        <v>17968</v>
      </c>
      <c r="C17082" s="78">
        <v>-0.69089500000000004</v>
      </c>
      <c r="D17082" s="78">
        <v>0.96280160000000004</v>
      </c>
      <c r="E17082" s="78">
        <v>-5.5591389999999998E-4</v>
      </c>
      <c r="F17082" s="78">
        <v>-3.9679659999999999E-2</v>
      </c>
    </row>
    <row r="17083" spans="1:6" x14ac:dyDescent="0.25">
      <c r="A17083">
        <v>17081</v>
      </c>
      <c r="B17083" t="s">
        <v>17969</v>
      </c>
      <c r="C17083" s="78">
        <v>-1.5198905</v>
      </c>
      <c r="D17083" s="78">
        <v>-0.95315340000000004</v>
      </c>
      <c r="E17083" s="78">
        <v>-3.4390595000000003E-2</v>
      </c>
      <c r="F17083" s="78">
        <v>0.17954011</v>
      </c>
    </row>
    <row r="17084" spans="1:6" x14ac:dyDescent="0.25">
      <c r="A17084">
        <v>17082</v>
      </c>
      <c r="B17084" t="s">
        <v>17970</v>
      </c>
      <c r="C17084" s="78">
        <v>-1.5320062999999999</v>
      </c>
      <c r="D17084" s="78">
        <v>0.25045693000000002</v>
      </c>
      <c r="E17084" s="78">
        <v>-3.4390595000000003E-2</v>
      </c>
      <c r="F17084" s="78">
        <v>0.17954011</v>
      </c>
    </row>
    <row r="17085" spans="1:6" x14ac:dyDescent="0.25">
      <c r="A17085">
        <v>17083</v>
      </c>
      <c r="B17085" t="s">
        <v>17971</v>
      </c>
      <c r="C17085" s="78">
        <v>-1.3782889</v>
      </c>
      <c r="D17085" s="78">
        <v>0.66533909999999996</v>
      </c>
      <c r="E17085" s="78">
        <v>-6.1728284000000001E-2</v>
      </c>
      <c r="F17085" s="78">
        <v>6.6197655999999994E-2</v>
      </c>
    </row>
    <row r="17086" spans="1:6" x14ac:dyDescent="0.25">
      <c r="A17086">
        <v>17084</v>
      </c>
      <c r="B17086" t="s">
        <v>17972</v>
      </c>
      <c r="C17086" s="78">
        <v>2.0600898000000001</v>
      </c>
      <c r="D17086" s="78">
        <v>-0.94883810000000002</v>
      </c>
      <c r="E17086" s="78">
        <v>-4.3072402000000003E-2</v>
      </c>
      <c r="F17086" s="78">
        <v>-0.10119541</v>
      </c>
    </row>
    <row r="17087" spans="1:6" x14ac:dyDescent="0.25">
      <c r="A17087">
        <v>17085</v>
      </c>
      <c r="B17087" t="s">
        <v>17973</v>
      </c>
      <c r="C17087" s="78">
        <v>-0.70945069999999999</v>
      </c>
      <c r="D17087" s="78">
        <v>-0.41454472999999997</v>
      </c>
      <c r="E17087" s="78">
        <v>-4.8872739999999998E-2</v>
      </c>
      <c r="F17087" s="78">
        <v>6.3210316000000003E-2</v>
      </c>
    </row>
    <row r="17088" spans="1:6" x14ac:dyDescent="0.25">
      <c r="A17088">
        <v>17086</v>
      </c>
      <c r="B17088" t="s">
        <v>17974</v>
      </c>
      <c r="C17088" s="78">
        <v>-1.2714387</v>
      </c>
      <c r="D17088" s="78">
        <v>-0.20040812999999999</v>
      </c>
      <c r="E17088" s="78">
        <v>-8.3923940000000002E-2</v>
      </c>
      <c r="F17088" s="78">
        <v>-5.7942048000000003E-2</v>
      </c>
    </row>
    <row r="17089" spans="1:6" x14ac:dyDescent="0.25">
      <c r="A17089">
        <v>17087</v>
      </c>
      <c r="B17089" t="s">
        <v>17975</v>
      </c>
      <c r="C17089" s="78">
        <v>1.5581037</v>
      </c>
      <c r="D17089" s="78">
        <v>-3.0288482000000001</v>
      </c>
      <c r="E17089" s="78">
        <v>-7.8596293999999997E-2</v>
      </c>
      <c r="F17089" s="78">
        <v>5.5474750000000003E-2</v>
      </c>
    </row>
    <row r="17090" spans="1:6" x14ac:dyDescent="0.25">
      <c r="A17090">
        <v>17088</v>
      </c>
      <c r="B17090" t="s">
        <v>17976</v>
      </c>
      <c r="C17090" s="78">
        <v>1.9297882</v>
      </c>
      <c r="D17090" s="78">
        <v>-1.7084756999999999</v>
      </c>
      <c r="E17090" s="78">
        <v>-3.4390595000000003E-2</v>
      </c>
      <c r="F17090" s="78">
        <v>0.17954011</v>
      </c>
    </row>
    <row r="17091" spans="1:6" x14ac:dyDescent="0.25">
      <c r="A17091">
        <v>17089</v>
      </c>
      <c r="B17091" t="s">
        <v>17977</v>
      </c>
      <c r="C17091" s="78">
        <v>-0.96001946999999999</v>
      </c>
      <c r="D17091" s="78">
        <v>1.5736979</v>
      </c>
      <c r="E17091" s="78">
        <v>-0.11352056000000001</v>
      </c>
      <c r="F17091" s="78">
        <v>-0.108447894</v>
      </c>
    </row>
    <row r="17092" spans="1:6" x14ac:dyDescent="0.25">
      <c r="A17092">
        <v>17090</v>
      </c>
      <c r="B17092" t="s">
        <v>17978</v>
      </c>
      <c r="C17092" s="78">
        <v>1.691986</v>
      </c>
      <c r="D17092" s="78">
        <v>2.2882351999999999</v>
      </c>
      <c r="E17092" s="78">
        <v>-3.4390595000000003E-2</v>
      </c>
      <c r="F17092" s="78">
        <v>0.17954011</v>
      </c>
    </row>
    <row r="17093" spans="1:6" x14ac:dyDescent="0.25">
      <c r="A17093">
        <v>17091</v>
      </c>
      <c r="B17093" t="s">
        <v>17979</v>
      </c>
      <c r="C17093" s="78">
        <v>-1.047682</v>
      </c>
      <c r="D17093" s="78">
        <v>-2.2796609999999999</v>
      </c>
      <c r="E17093" s="78">
        <v>-6.1287953999999999E-2</v>
      </c>
      <c r="F17093" s="78">
        <v>6.3881350000000003E-2</v>
      </c>
    </row>
    <row r="17094" spans="1:6" x14ac:dyDescent="0.25">
      <c r="A17094">
        <v>17092</v>
      </c>
      <c r="B17094" t="s">
        <v>17980</v>
      </c>
      <c r="C17094" s="78">
        <v>1.6317564</v>
      </c>
      <c r="D17094" s="78">
        <v>0.77045023000000001</v>
      </c>
      <c r="E17094" s="78">
        <v>-4.2003429999999996E-3</v>
      </c>
      <c r="F17094" s="78">
        <v>5.5536351999999997E-2</v>
      </c>
    </row>
    <row r="17095" spans="1:6" x14ac:dyDescent="0.25">
      <c r="A17095">
        <v>17093</v>
      </c>
      <c r="B17095" t="s">
        <v>17981</v>
      </c>
      <c r="C17095" s="78">
        <v>3.059742</v>
      </c>
      <c r="D17095" s="78">
        <v>0.68202419999999997</v>
      </c>
      <c r="E17095" s="78">
        <v>-4.1120126999999998E-3</v>
      </c>
      <c r="F17095" s="78">
        <v>-0.10434951000000001</v>
      </c>
    </row>
    <row r="17096" spans="1:6" x14ac:dyDescent="0.25">
      <c r="A17096">
        <v>17094</v>
      </c>
      <c r="B17096" t="s">
        <v>17982</v>
      </c>
      <c r="C17096" s="78">
        <v>0.92020120000000005</v>
      </c>
      <c r="D17096" s="78">
        <v>0.17754754</v>
      </c>
      <c r="E17096" s="78">
        <v>-0.105733246</v>
      </c>
      <c r="F17096" s="78">
        <v>-1.8973440000000001E-2</v>
      </c>
    </row>
    <row r="17097" spans="1:6" x14ac:dyDescent="0.25">
      <c r="A17097">
        <v>17095</v>
      </c>
      <c r="B17097" t="s">
        <v>17983</v>
      </c>
      <c r="C17097" s="78">
        <v>-1.8499862</v>
      </c>
      <c r="D17097" s="78">
        <v>-0.64535509999999996</v>
      </c>
      <c r="E17097" s="78">
        <v>-0.113100514</v>
      </c>
      <c r="F17097" s="78">
        <v>-0.16885406999999999</v>
      </c>
    </row>
    <row r="17098" spans="1:6" x14ac:dyDescent="0.25">
      <c r="A17098">
        <v>17096</v>
      </c>
      <c r="B17098" t="s">
        <v>17984</v>
      </c>
      <c r="C17098" s="78">
        <v>-1.7169198999999999</v>
      </c>
      <c r="D17098" s="78">
        <v>-0.54558516000000001</v>
      </c>
      <c r="E17098" s="78">
        <v>-1.9627203999999999E-2</v>
      </c>
      <c r="F17098" s="78">
        <v>0.18862190000000001</v>
      </c>
    </row>
    <row r="17099" spans="1:6" x14ac:dyDescent="0.25">
      <c r="A17099">
        <v>17097</v>
      </c>
      <c r="B17099" t="s">
        <v>17985</v>
      </c>
      <c r="C17099" s="78">
        <v>-1.7954110000000001</v>
      </c>
      <c r="D17099" s="78">
        <v>1.4956411999999999</v>
      </c>
      <c r="E17099" s="78">
        <v>0.14946553000000001</v>
      </c>
      <c r="F17099" s="78">
        <v>9.4764380000000002E-3</v>
      </c>
    </row>
    <row r="17100" spans="1:6" x14ac:dyDescent="0.25">
      <c r="A17100">
        <v>17098</v>
      </c>
      <c r="B17100" t="s">
        <v>17986</v>
      </c>
      <c r="C17100" s="78">
        <v>1.2169346000000001</v>
      </c>
      <c r="D17100" s="78">
        <v>0.24244483999999999</v>
      </c>
      <c r="E17100" s="78">
        <v>-4.847166E-2</v>
      </c>
      <c r="F17100" s="78">
        <v>-0.15834508999999999</v>
      </c>
    </row>
    <row r="17101" spans="1:6" x14ac:dyDescent="0.25">
      <c r="A17101">
        <v>17099</v>
      </c>
      <c r="B17101" t="s">
        <v>17987</v>
      </c>
      <c r="C17101" s="78">
        <v>2.2203841</v>
      </c>
      <c r="D17101" s="78">
        <v>1.0010214</v>
      </c>
      <c r="E17101" s="78">
        <v>-2.9986307E-2</v>
      </c>
      <c r="F17101" s="78">
        <v>5.1537453999999996E-3</v>
      </c>
    </row>
    <row r="17102" spans="1:6" x14ac:dyDescent="0.25">
      <c r="A17102">
        <v>17100</v>
      </c>
      <c r="B17102" t="s">
        <v>17988</v>
      </c>
      <c r="C17102" s="78">
        <v>1.0679405</v>
      </c>
      <c r="D17102" s="78">
        <v>-0.78898835</v>
      </c>
      <c r="E17102" s="78">
        <v>-3.2986120000000001E-2</v>
      </c>
      <c r="F17102" s="78">
        <v>-1.4267325000000001E-2</v>
      </c>
    </row>
    <row r="17103" spans="1:6" x14ac:dyDescent="0.25">
      <c r="A17103">
        <v>17101</v>
      </c>
      <c r="B17103" t="s">
        <v>17989</v>
      </c>
      <c r="C17103" s="78">
        <v>-0.41350274999999997</v>
      </c>
      <c r="D17103" s="78">
        <v>-1.7785096</v>
      </c>
      <c r="E17103" s="78">
        <v>-3.4390595000000003E-2</v>
      </c>
      <c r="F17103" s="78">
        <v>0.17954011</v>
      </c>
    </row>
    <row r="17104" spans="1:6" x14ac:dyDescent="0.25">
      <c r="A17104">
        <v>17102</v>
      </c>
      <c r="B17104" t="s">
        <v>17990</v>
      </c>
      <c r="C17104" s="78">
        <v>3.5117210999999999</v>
      </c>
      <c r="D17104" s="78">
        <v>2.9461409999999999</v>
      </c>
      <c r="E17104" s="78">
        <v>-0.15554865000000001</v>
      </c>
      <c r="F17104" s="78">
        <v>-0.3112607</v>
      </c>
    </row>
    <row r="17105" spans="1:6" x14ac:dyDescent="0.25">
      <c r="A17105">
        <v>17103</v>
      </c>
      <c r="B17105" t="s">
        <v>17991</v>
      </c>
      <c r="C17105" s="78">
        <v>-1.0481678000000001</v>
      </c>
      <c r="D17105" s="78">
        <v>1.5132509999999999</v>
      </c>
      <c r="E17105" s="78">
        <v>-7.2174790000000003E-2</v>
      </c>
      <c r="F17105" s="78">
        <v>7.7247919999999998E-2</v>
      </c>
    </row>
    <row r="17106" spans="1:6" x14ac:dyDescent="0.25">
      <c r="A17106">
        <v>17104</v>
      </c>
      <c r="B17106" t="s">
        <v>17992</v>
      </c>
      <c r="C17106" s="78">
        <v>0.27229389999999998</v>
      </c>
      <c r="D17106" s="78">
        <v>-2.5245177999999999</v>
      </c>
      <c r="E17106" s="78">
        <v>-4.6468068000000001E-2</v>
      </c>
      <c r="F17106" s="78">
        <v>-0.1481828</v>
      </c>
    </row>
    <row r="17107" spans="1:6" x14ac:dyDescent="0.25">
      <c r="A17107">
        <v>17105</v>
      </c>
      <c r="B17107" t="s">
        <v>17993</v>
      </c>
      <c r="C17107" s="78">
        <v>-0.86935079999999998</v>
      </c>
      <c r="D17107" s="78">
        <v>0.7072638</v>
      </c>
      <c r="E17107" s="78">
        <v>-3.4390595000000003E-2</v>
      </c>
      <c r="F17107" s="78">
        <v>0.17954011</v>
      </c>
    </row>
    <row r="17108" spans="1:6" x14ac:dyDescent="0.25">
      <c r="A17108">
        <v>17106</v>
      </c>
      <c r="B17108" t="s">
        <v>17994</v>
      </c>
      <c r="C17108" s="78">
        <v>-0.37730053000000002</v>
      </c>
      <c r="D17108" s="78">
        <v>0.46991178</v>
      </c>
      <c r="E17108" s="78">
        <v>-3.4390595000000003E-2</v>
      </c>
      <c r="F17108" s="78">
        <v>0.17954011</v>
      </c>
    </row>
    <row r="17109" spans="1:6" x14ac:dyDescent="0.25">
      <c r="A17109">
        <v>17107</v>
      </c>
      <c r="B17109" t="s">
        <v>17995</v>
      </c>
      <c r="C17109" s="78">
        <v>-0.80609240000000004</v>
      </c>
      <c r="D17109" s="78">
        <v>2.1260538000000002</v>
      </c>
      <c r="E17109" s="78">
        <v>-3.4420718000000003E-2</v>
      </c>
      <c r="F17109" s="78">
        <v>4.0396735000000003E-2</v>
      </c>
    </row>
    <row r="17110" spans="1:6" x14ac:dyDescent="0.25">
      <c r="A17110">
        <v>17108</v>
      </c>
      <c r="B17110" t="s">
        <v>17996</v>
      </c>
      <c r="C17110" s="78">
        <v>-0.87550939999999999</v>
      </c>
      <c r="D17110" s="78">
        <v>1.3652755000000001</v>
      </c>
      <c r="E17110" s="78">
        <v>-6.0469830000000002E-2</v>
      </c>
      <c r="F17110" s="78">
        <v>0.114770144</v>
      </c>
    </row>
    <row r="17111" spans="1:6" x14ac:dyDescent="0.25">
      <c r="A17111">
        <v>17109</v>
      </c>
      <c r="B17111" t="s">
        <v>17997</v>
      </c>
      <c r="C17111" s="78">
        <v>-0.38459578</v>
      </c>
      <c r="D17111" s="78">
        <v>-0.15251449</v>
      </c>
      <c r="E17111" s="78">
        <v>-2.6098393000000001E-2</v>
      </c>
      <c r="F17111" s="78">
        <v>-0.11246745</v>
      </c>
    </row>
    <row r="17112" spans="1:6" x14ac:dyDescent="0.25">
      <c r="A17112">
        <v>17110</v>
      </c>
      <c r="B17112" t="s">
        <v>17998</v>
      </c>
      <c r="C17112" s="78">
        <v>2.0354388000000001</v>
      </c>
      <c r="D17112" s="78">
        <v>0.36538284999999998</v>
      </c>
      <c r="E17112" s="78">
        <v>-3.4628180000000001E-2</v>
      </c>
      <c r="F17112" s="78">
        <v>-0.16097892999999999</v>
      </c>
    </row>
    <row r="17113" spans="1:6" x14ac:dyDescent="0.25">
      <c r="A17113">
        <v>17111</v>
      </c>
      <c r="B17113" t="s">
        <v>17999</v>
      </c>
      <c r="C17113" s="78">
        <v>2.2254455000000002</v>
      </c>
      <c r="D17113" s="78">
        <v>-0.32914462999999999</v>
      </c>
      <c r="E17113" s="78">
        <v>-3.8737208E-3</v>
      </c>
      <c r="F17113" s="78">
        <v>8.4834279999999998E-2</v>
      </c>
    </row>
    <row r="17114" spans="1:6" x14ac:dyDescent="0.25">
      <c r="A17114">
        <v>17112</v>
      </c>
      <c r="B17114" t="s">
        <v>18000</v>
      </c>
      <c r="C17114" s="78">
        <v>-0.66592735000000003</v>
      </c>
      <c r="D17114" s="78">
        <v>0.32230892999999999</v>
      </c>
      <c r="E17114" s="78">
        <v>9.3366620000000008E-3</v>
      </c>
      <c r="F17114" s="78">
        <v>-0.21060918000000001</v>
      </c>
    </row>
    <row r="17115" spans="1:6" x14ac:dyDescent="0.25">
      <c r="A17115">
        <v>17113</v>
      </c>
      <c r="B17115" t="s">
        <v>18001</v>
      </c>
      <c r="C17115" s="78">
        <v>1.3614569000000001</v>
      </c>
      <c r="D17115" s="78">
        <v>-2.3824391</v>
      </c>
      <c r="E17115" s="78">
        <v>-4.9974563999999999E-2</v>
      </c>
      <c r="F17115" s="78">
        <v>3.0564531999999998E-2</v>
      </c>
    </row>
    <row r="17116" spans="1:6" x14ac:dyDescent="0.25">
      <c r="A17116">
        <v>17114</v>
      </c>
      <c r="B17116" t="s">
        <v>18002</v>
      </c>
      <c r="C17116" s="78">
        <v>3.5972635999999998</v>
      </c>
      <c r="D17116" s="78">
        <v>-0.54601467000000004</v>
      </c>
      <c r="E17116" s="78">
        <v>-0.11025356</v>
      </c>
      <c r="F17116" s="78">
        <v>8.9709760000000003E-3</v>
      </c>
    </row>
    <row r="17117" spans="1:6" x14ac:dyDescent="0.25">
      <c r="A17117">
        <v>17115</v>
      </c>
      <c r="B17117" t="s">
        <v>18003</v>
      </c>
      <c r="C17117" s="78">
        <v>-0.12530759</v>
      </c>
      <c r="D17117" s="78">
        <v>8.1630839999999996E-2</v>
      </c>
      <c r="E17117" s="78">
        <v>-1.9427496999999998E-2</v>
      </c>
      <c r="F17117" s="78">
        <v>-3.3543943999999999E-2</v>
      </c>
    </row>
    <row r="17118" spans="1:6" x14ac:dyDescent="0.25">
      <c r="A17118">
        <v>17116</v>
      </c>
      <c r="B17118" t="s">
        <v>18004</v>
      </c>
      <c r="C17118" s="78">
        <v>0.34044614000000001</v>
      </c>
      <c r="D17118" s="78">
        <v>-0.13056612000000001</v>
      </c>
      <c r="E17118" s="78">
        <v>-6.0406774000000003E-2</v>
      </c>
      <c r="F17118" s="78">
        <v>-0.29974967000000002</v>
      </c>
    </row>
    <row r="17119" spans="1:6" x14ac:dyDescent="0.25">
      <c r="A17119">
        <v>17117</v>
      </c>
      <c r="B17119" t="s">
        <v>18005</v>
      </c>
      <c r="C17119" s="78">
        <v>-2.2226737000000001</v>
      </c>
      <c r="D17119" s="78">
        <v>0.31853044000000003</v>
      </c>
      <c r="E17119" s="78">
        <v>-1.1611310999999999E-2</v>
      </c>
      <c r="F17119" s="78">
        <v>-4.2477265E-2</v>
      </c>
    </row>
    <row r="17120" spans="1:6" x14ac:dyDescent="0.25">
      <c r="A17120">
        <v>17118</v>
      </c>
      <c r="B17120" t="s">
        <v>18006</v>
      </c>
      <c r="C17120" s="78">
        <v>-0.24567537</v>
      </c>
      <c r="D17120" s="78">
        <v>0.47785280000000002</v>
      </c>
      <c r="E17120" s="78">
        <v>-8.6445629999999996E-2</v>
      </c>
      <c r="F17120" s="78">
        <v>8.7509310000000007E-2</v>
      </c>
    </row>
    <row r="17121" spans="1:6" x14ac:dyDescent="0.25">
      <c r="A17121">
        <v>17119</v>
      </c>
      <c r="B17121" t="s">
        <v>18007</v>
      </c>
      <c r="C17121" s="78">
        <v>-0.48714304000000003</v>
      </c>
      <c r="D17121" s="78">
        <v>-0.86980639999999998</v>
      </c>
      <c r="E17121" s="78">
        <v>-1.2063578E-2</v>
      </c>
      <c r="F17121" s="78">
        <v>1.1677533E-2</v>
      </c>
    </row>
    <row r="17122" spans="1:6" x14ac:dyDescent="0.25">
      <c r="A17122">
        <v>17120</v>
      </c>
      <c r="B17122" t="s">
        <v>18008</v>
      </c>
      <c r="C17122" s="78">
        <v>-1.2729123</v>
      </c>
      <c r="D17122" s="78">
        <v>-0.69062126000000001</v>
      </c>
      <c r="E17122" s="78">
        <v>-0.10834135</v>
      </c>
      <c r="F17122" s="78">
        <v>-0.13648922999999999</v>
      </c>
    </row>
    <row r="17123" spans="1:6" x14ac:dyDescent="0.25">
      <c r="A17123">
        <v>17121</v>
      </c>
      <c r="B17123" t="s">
        <v>18009</v>
      </c>
      <c r="C17123" s="78">
        <v>-1.0250816</v>
      </c>
      <c r="D17123" s="78">
        <v>0.22397389000000001</v>
      </c>
      <c r="E17123" s="78">
        <v>-5.5810555999999997E-2</v>
      </c>
      <c r="F17123" s="78">
        <v>-0.12777875</v>
      </c>
    </row>
    <row r="17124" spans="1:6" x14ac:dyDescent="0.25">
      <c r="A17124">
        <v>17122</v>
      </c>
      <c r="B17124" t="s">
        <v>18010</v>
      </c>
      <c r="C17124" s="78">
        <v>-0.36241396999999997</v>
      </c>
      <c r="D17124" s="78">
        <v>2.5204935000000002</v>
      </c>
      <c r="E17124" s="78">
        <v>0.34246241999999999</v>
      </c>
      <c r="F17124" s="78">
        <v>-0.31532437000000002</v>
      </c>
    </row>
    <row r="17125" spans="1:6" x14ac:dyDescent="0.25">
      <c r="A17125">
        <v>17123</v>
      </c>
      <c r="B17125" t="s">
        <v>18011</v>
      </c>
      <c r="C17125" s="78">
        <v>0.70861030000000003</v>
      </c>
      <c r="D17125" s="78">
        <v>0.36823810000000001</v>
      </c>
      <c r="E17125" s="78">
        <v>-6.0693919999999998E-2</v>
      </c>
      <c r="F17125" s="78">
        <v>-0.16513575999999999</v>
      </c>
    </row>
    <row r="17126" spans="1:6" x14ac:dyDescent="0.25">
      <c r="A17126">
        <v>17124</v>
      </c>
      <c r="B17126" t="s">
        <v>18012</v>
      </c>
      <c r="C17126" s="78">
        <v>-0.48749160000000002</v>
      </c>
      <c r="D17126" s="78">
        <v>-0.718503</v>
      </c>
      <c r="E17126" s="78">
        <v>-3.4390595000000003E-2</v>
      </c>
      <c r="F17126" s="78">
        <v>0.17954011</v>
      </c>
    </row>
    <row r="17127" spans="1:6" x14ac:dyDescent="0.25">
      <c r="A17127">
        <v>17125</v>
      </c>
      <c r="B17127" t="s">
        <v>18013</v>
      </c>
      <c r="C17127" s="78">
        <v>3.4470543999999999</v>
      </c>
      <c r="D17127" s="78">
        <v>-0.94353399999999998</v>
      </c>
      <c r="E17127" s="78">
        <v>-3.4390595000000003E-2</v>
      </c>
      <c r="F17127" s="78">
        <v>0.17954011</v>
      </c>
    </row>
    <row r="17128" spans="1:6" x14ac:dyDescent="0.25">
      <c r="A17128">
        <v>17126</v>
      </c>
      <c r="B17128" t="s">
        <v>18014</v>
      </c>
      <c r="C17128" s="78">
        <v>1.1056227999999999</v>
      </c>
      <c r="D17128" s="78">
        <v>2.1648342999999999</v>
      </c>
      <c r="E17128" s="78">
        <v>-9.1846525999999998E-2</v>
      </c>
      <c r="F17128" s="78">
        <v>4.6615884000000003E-2</v>
      </c>
    </row>
    <row r="17129" spans="1:6" x14ac:dyDescent="0.25">
      <c r="A17129">
        <v>17127</v>
      </c>
      <c r="B17129" t="s">
        <v>18015</v>
      </c>
      <c r="C17129" s="78">
        <v>1.0264419</v>
      </c>
      <c r="D17129" s="78">
        <v>-0.50716660000000002</v>
      </c>
      <c r="E17129" s="78">
        <v>-7.2261290000000006E-2</v>
      </c>
      <c r="F17129" s="78">
        <v>8.5943329999999998E-2</v>
      </c>
    </row>
    <row r="17130" spans="1:6" x14ac:dyDescent="0.25">
      <c r="A17130">
        <v>17128</v>
      </c>
      <c r="B17130" t="s">
        <v>18016</v>
      </c>
      <c r="C17130" s="78">
        <v>-1.5229496</v>
      </c>
      <c r="D17130" s="78">
        <v>-1.8567785000000001</v>
      </c>
      <c r="E17130" s="78">
        <v>-3.4390595000000003E-2</v>
      </c>
      <c r="F17130" s="78">
        <v>0.17954011</v>
      </c>
    </row>
    <row r="17131" spans="1:6" x14ac:dyDescent="0.25">
      <c r="A17131">
        <v>17129</v>
      </c>
      <c r="B17131" t="s">
        <v>18017</v>
      </c>
      <c r="C17131" s="78">
        <v>1.4450221999999999</v>
      </c>
      <c r="D17131" s="78">
        <v>0.10494525</v>
      </c>
      <c r="E17131" s="78">
        <v>-8.1957124000000006E-2</v>
      </c>
      <c r="F17131" s="78">
        <v>2.7562559E-2</v>
      </c>
    </row>
    <row r="17132" spans="1:6" x14ac:dyDescent="0.25">
      <c r="A17132">
        <v>17130</v>
      </c>
      <c r="B17132" t="s">
        <v>18018</v>
      </c>
      <c r="C17132" s="78">
        <v>2.311747</v>
      </c>
      <c r="D17132" s="78">
        <v>-0.42881486000000002</v>
      </c>
      <c r="E17132" s="78">
        <v>-5.9821773000000002E-2</v>
      </c>
      <c r="F17132" s="78">
        <v>2.8231889E-2</v>
      </c>
    </row>
    <row r="17133" spans="1:6" x14ac:dyDescent="0.25">
      <c r="A17133">
        <v>17131</v>
      </c>
      <c r="B17133" t="s">
        <v>18019</v>
      </c>
      <c r="C17133" s="78">
        <v>-0.38408953000000001</v>
      </c>
      <c r="D17133" s="78">
        <v>1.0508019</v>
      </c>
      <c r="E17133" s="78">
        <v>-6.867856E-2</v>
      </c>
      <c r="F17133" s="78">
        <v>-1.7619565E-2</v>
      </c>
    </row>
    <row r="17134" spans="1:6" x14ac:dyDescent="0.25">
      <c r="A17134">
        <v>17132</v>
      </c>
      <c r="B17134" t="s">
        <v>18020</v>
      </c>
      <c r="C17134" s="78">
        <v>1.5619489</v>
      </c>
      <c r="D17134" s="78">
        <v>0.61342249999999998</v>
      </c>
      <c r="E17134" s="78">
        <v>-5.2749015000000003E-2</v>
      </c>
      <c r="F17134" s="78">
        <v>4.1162730000000002E-2</v>
      </c>
    </row>
    <row r="17135" spans="1:6" x14ac:dyDescent="0.25">
      <c r="A17135">
        <v>17133</v>
      </c>
      <c r="B17135" t="s">
        <v>18021</v>
      </c>
      <c r="C17135" s="78">
        <v>0.64477110000000004</v>
      </c>
      <c r="D17135" s="78">
        <v>0.93625329999999996</v>
      </c>
      <c r="E17135" s="78">
        <v>-3.4390595000000003E-2</v>
      </c>
      <c r="F17135" s="78">
        <v>0.17954011</v>
      </c>
    </row>
    <row r="17136" spans="1:6" x14ac:dyDescent="0.25">
      <c r="A17136">
        <v>17134</v>
      </c>
      <c r="B17136" t="s">
        <v>18022</v>
      </c>
      <c r="C17136" s="78">
        <v>1.0741571000000001</v>
      </c>
      <c r="D17136" s="78">
        <v>1.8326248000000001</v>
      </c>
      <c r="E17136" s="78">
        <v>-8.4118164999999995E-2</v>
      </c>
      <c r="F17136" s="78">
        <v>8.959715E-2</v>
      </c>
    </row>
    <row r="17137" spans="1:6" x14ac:dyDescent="0.25">
      <c r="A17137">
        <v>17135</v>
      </c>
      <c r="B17137" t="s">
        <v>18023</v>
      </c>
      <c r="C17137" s="78">
        <v>0.73402226000000004</v>
      </c>
      <c r="D17137" s="78">
        <v>-0.91656470000000001</v>
      </c>
      <c r="E17137" s="78">
        <v>-0.10327822</v>
      </c>
      <c r="F17137" s="78">
        <v>-3.1753405999999998E-2</v>
      </c>
    </row>
    <row r="17138" spans="1:6" x14ac:dyDescent="0.25">
      <c r="A17138">
        <v>17136</v>
      </c>
      <c r="B17138" t="s">
        <v>18024</v>
      </c>
      <c r="C17138" s="78">
        <v>1.1709404999999999</v>
      </c>
      <c r="D17138" s="78">
        <v>1.9913692000000001</v>
      </c>
      <c r="E17138" s="78">
        <v>-0.10924353000000001</v>
      </c>
      <c r="F17138" s="78">
        <v>-4.7882960000000002E-2</v>
      </c>
    </row>
    <row r="17139" spans="1:6" x14ac:dyDescent="0.25">
      <c r="A17139">
        <v>17137</v>
      </c>
      <c r="B17139" t="s">
        <v>18025</v>
      </c>
      <c r="C17139" s="78">
        <v>2.6312853999999999</v>
      </c>
      <c r="D17139" s="78">
        <v>-0.82829653999999997</v>
      </c>
      <c r="E17139" s="78">
        <v>2.6619993000000001E-3</v>
      </c>
      <c r="F17139" s="78">
        <v>-3.0070975E-2</v>
      </c>
    </row>
    <row r="17140" spans="1:6" x14ac:dyDescent="0.25">
      <c r="A17140">
        <v>17138</v>
      </c>
      <c r="B17140" t="s">
        <v>18026</v>
      </c>
      <c r="C17140" s="78">
        <v>-1.8818505999999999</v>
      </c>
      <c r="D17140" s="78">
        <v>-0.67311430000000005</v>
      </c>
      <c r="E17140" s="78">
        <v>-3.4390595000000003E-2</v>
      </c>
      <c r="F17140" s="78">
        <v>0.17954011</v>
      </c>
    </row>
    <row r="17141" spans="1:6" x14ac:dyDescent="0.25">
      <c r="A17141">
        <v>17139</v>
      </c>
      <c r="B17141" t="s">
        <v>18027</v>
      </c>
      <c r="C17141" s="78">
        <v>-0.93331145999999998</v>
      </c>
      <c r="D17141" s="78">
        <v>1.4049083</v>
      </c>
      <c r="E17141" s="78">
        <v>-3.4390595000000003E-2</v>
      </c>
      <c r="F17141" s="78">
        <v>0.17954011</v>
      </c>
    </row>
    <row r="17142" spans="1:6" x14ac:dyDescent="0.25">
      <c r="A17142">
        <v>17140</v>
      </c>
      <c r="B17142" t="s">
        <v>18028</v>
      </c>
      <c r="C17142" s="78">
        <v>-0.18287255999999999</v>
      </c>
      <c r="D17142" s="78">
        <v>-0.38463370000000002</v>
      </c>
      <c r="E17142" s="78">
        <v>-8.2572729999999997E-2</v>
      </c>
      <c r="F17142" s="78">
        <v>-2.3894413999999999E-2</v>
      </c>
    </row>
    <row r="17143" spans="1:6" x14ac:dyDescent="0.25">
      <c r="A17143">
        <v>17141</v>
      </c>
      <c r="B17143" t="s">
        <v>18029</v>
      </c>
      <c r="C17143" s="78">
        <v>2.7994880000000002</v>
      </c>
      <c r="D17143" s="78">
        <v>2.4621781999999999</v>
      </c>
      <c r="E17143" s="78">
        <v>-1.0861937E-2</v>
      </c>
      <c r="F17143" s="78">
        <v>-0.10535963</v>
      </c>
    </row>
    <row r="17144" spans="1:6" x14ac:dyDescent="0.25">
      <c r="A17144">
        <v>17142</v>
      </c>
      <c r="B17144" t="s">
        <v>18030</v>
      </c>
      <c r="C17144" s="78">
        <v>-9.2872919999999998E-2</v>
      </c>
      <c r="D17144" s="78">
        <v>-0.52377045</v>
      </c>
      <c r="E17144" s="78">
        <v>-3.4390595000000003E-2</v>
      </c>
      <c r="F17144" s="78">
        <v>0.17954011</v>
      </c>
    </row>
    <row r="17145" spans="1:6" x14ac:dyDescent="0.25">
      <c r="A17145">
        <v>17143</v>
      </c>
      <c r="B17145" t="s">
        <v>18031</v>
      </c>
      <c r="C17145" s="78">
        <v>-0.8279531</v>
      </c>
      <c r="D17145" s="78">
        <v>0.39760827999999998</v>
      </c>
      <c r="E17145" s="78">
        <v>-4.9109949999999999E-2</v>
      </c>
      <c r="F17145" s="78">
        <v>3.9694279999999998E-2</v>
      </c>
    </row>
    <row r="17146" spans="1:6" x14ac:dyDescent="0.25">
      <c r="A17146">
        <v>17144</v>
      </c>
      <c r="B17146" t="s">
        <v>18032</v>
      </c>
      <c r="C17146" s="78">
        <v>-0.39853211999999999</v>
      </c>
      <c r="D17146" s="78">
        <v>-0.16079181000000001</v>
      </c>
      <c r="E17146" s="78">
        <v>-3.4390595000000003E-2</v>
      </c>
      <c r="F17146" s="78">
        <v>0.17954011</v>
      </c>
    </row>
    <row r="17147" spans="1:6" x14ac:dyDescent="0.25">
      <c r="A17147">
        <v>17145</v>
      </c>
      <c r="B17147" t="s">
        <v>18033</v>
      </c>
      <c r="C17147" s="78">
        <v>-8.6466849999999998E-2</v>
      </c>
      <c r="D17147" s="78">
        <v>1.278664</v>
      </c>
      <c r="E17147" s="78">
        <v>-5.8154499999999998E-3</v>
      </c>
      <c r="F17147" s="78">
        <v>0.19856560000000001</v>
      </c>
    </row>
    <row r="17148" spans="1:6" x14ac:dyDescent="0.25">
      <c r="A17148">
        <v>17146</v>
      </c>
      <c r="B17148" t="s">
        <v>18034</v>
      </c>
      <c r="C17148" s="78">
        <v>-1.7105789</v>
      </c>
      <c r="D17148" s="78">
        <v>0.48807531999999998</v>
      </c>
      <c r="E17148" s="78">
        <v>-0.10115223</v>
      </c>
      <c r="F17148" s="78">
        <v>-6.1215474999999998E-2</v>
      </c>
    </row>
    <row r="17149" spans="1:6" x14ac:dyDescent="0.25">
      <c r="A17149">
        <v>17147</v>
      </c>
      <c r="B17149" t="s">
        <v>18035</v>
      </c>
      <c r="C17149" s="78">
        <v>-0.62956643000000001</v>
      </c>
      <c r="D17149" s="78">
        <v>-0.59287535999999996</v>
      </c>
      <c r="E17149" s="78">
        <v>-3.1373505000000003E-2</v>
      </c>
      <c r="F17149" s="78">
        <v>-0.16452046000000001</v>
      </c>
    </row>
    <row r="17150" spans="1:6" x14ac:dyDescent="0.25">
      <c r="A17150">
        <v>17148</v>
      </c>
      <c r="B17150" t="s">
        <v>18036</v>
      </c>
      <c r="C17150" s="78">
        <v>-1.979697</v>
      </c>
      <c r="D17150" s="78">
        <v>0.36734480000000003</v>
      </c>
      <c r="E17150" s="78">
        <v>-3.8697053000000002E-2</v>
      </c>
      <c r="F17150" s="78">
        <v>3.276159E-2</v>
      </c>
    </row>
    <row r="17151" spans="1:6" x14ac:dyDescent="0.25">
      <c r="A17151">
        <v>17149</v>
      </c>
      <c r="B17151" t="s">
        <v>18037</v>
      </c>
      <c r="C17151" s="78">
        <v>-0.57609600000000005</v>
      </c>
      <c r="D17151" s="78">
        <v>-0.112039834</v>
      </c>
      <c r="E17151" s="78">
        <v>-4.7657012999999998E-2</v>
      </c>
      <c r="F17151" s="78">
        <v>-0.12974136</v>
      </c>
    </row>
    <row r="17152" spans="1:6" x14ac:dyDescent="0.25">
      <c r="A17152">
        <v>17150</v>
      </c>
      <c r="B17152" t="s">
        <v>18038</v>
      </c>
      <c r="C17152" s="78">
        <v>1.1746798000000001</v>
      </c>
      <c r="D17152" s="78">
        <v>-1.4655222000000001</v>
      </c>
      <c r="E17152" s="78">
        <v>-3.4390595000000003E-2</v>
      </c>
      <c r="F17152" s="78">
        <v>0.17954011</v>
      </c>
    </row>
    <row r="17153" spans="1:6" x14ac:dyDescent="0.25">
      <c r="A17153">
        <v>17151</v>
      </c>
      <c r="B17153" t="s">
        <v>18039</v>
      </c>
      <c r="C17153" s="78">
        <v>-0.24757409999999999</v>
      </c>
      <c r="D17153" s="78">
        <v>1.0202734</v>
      </c>
      <c r="E17153" s="78">
        <v>-8.3101410000000001E-2</v>
      </c>
      <c r="F17153" s="78">
        <v>-3.0146106999999998E-2</v>
      </c>
    </row>
    <row r="17154" spans="1:6" x14ac:dyDescent="0.25">
      <c r="A17154">
        <v>17152</v>
      </c>
      <c r="B17154" t="s">
        <v>18040</v>
      </c>
      <c r="C17154" s="78">
        <v>-0.65500789999999998</v>
      </c>
      <c r="D17154" s="78">
        <v>-0.29709629999999998</v>
      </c>
      <c r="E17154" s="78">
        <v>-4.7385759999999999E-2</v>
      </c>
      <c r="F17154" s="78">
        <v>0.12494476</v>
      </c>
    </row>
    <row r="17155" spans="1:6" x14ac:dyDescent="0.25">
      <c r="A17155">
        <v>17153</v>
      </c>
      <c r="B17155" t="s">
        <v>18041</v>
      </c>
      <c r="C17155" s="78">
        <v>1.1879635</v>
      </c>
      <c r="D17155" s="78">
        <v>-0.91469836000000004</v>
      </c>
      <c r="E17155" s="78">
        <v>-6.5126285000000006E-2</v>
      </c>
      <c r="F17155" s="78">
        <v>0.110378526</v>
      </c>
    </row>
    <row r="17156" spans="1:6" x14ac:dyDescent="0.25">
      <c r="A17156">
        <v>17154</v>
      </c>
      <c r="B17156" t="s">
        <v>18042</v>
      </c>
      <c r="C17156" s="78">
        <v>0.7577604</v>
      </c>
      <c r="D17156" s="78">
        <v>-1.3873196000000001</v>
      </c>
      <c r="E17156" s="78">
        <v>-3.4390595000000003E-2</v>
      </c>
      <c r="F17156" s="78">
        <v>0.17954011</v>
      </c>
    </row>
    <row r="17157" spans="1:6" x14ac:dyDescent="0.25">
      <c r="A17157">
        <v>17155</v>
      </c>
      <c r="B17157" t="s">
        <v>18043</v>
      </c>
      <c r="C17157" s="78">
        <v>0.85040057000000002</v>
      </c>
      <c r="D17157" s="78">
        <v>-1.7183462</v>
      </c>
      <c r="E17157" s="78">
        <v>-6.736992E-2</v>
      </c>
      <c r="F17157" s="78">
        <v>7.8286915999999998E-2</v>
      </c>
    </row>
    <row r="17158" spans="1:6" x14ac:dyDescent="0.25">
      <c r="A17158">
        <v>17156</v>
      </c>
      <c r="B17158" t="s">
        <v>18044</v>
      </c>
      <c r="C17158" s="78">
        <v>-1.7611163000000001</v>
      </c>
      <c r="D17158" s="78">
        <v>0.26946523999999999</v>
      </c>
      <c r="E17158" s="78">
        <v>-6.7824969999999998E-2</v>
      </c>
      <c r="F17158" s="78">
        <v>0.111290924</v>
      </c>
    </row>
    <row r="17159" spans="1:6" x14ac:dyDescent="0.25">
      <c r="A17159">
        <v>17157</v>
      </c>
      <c r="B17159" t="s">
        <v>18045</v>
      </c>
      <c r="C17159" s="78">
        <v>-1.9306509999999999</v>
      </c>
      <c r="D17159" s="78">
        <v>2.5224492000000001E-2</v>
      </c>
      <c r="E17159" s="78">
        <v>-3.4390595000000003E-2</v>
      </c>
      <c r="F17159" s="78">
        <v>0.17954011</v>
      </c>
    </row>
    <row r="17160" spans="1:6" x14ac:dyDescent="0.25">
      <c r="A17160">
        <v>17158</v>
      </c>
      <c r="B17160" t="s">
        <v>18046</v>
      </c>
      <c r="C17160" s="78">
        <v>0.56802105999999997</v>
      </c>
      <c r="D17160" s="78">
        <v>-1.7188391999999999</v>
      </c>
      <c r="E17160" s="78">
        <v>-9.7749664999999999E-2</v>
      </c>
      <c r="F17160" s="78">
        <v>-0.20951313999999999</v>
      </c>
    </row>
    <row r="17161" spans="1:6" x14ac:dyDescent="0.25">
      <c r="A17161">
        <v>17159</v>
      </c>
      <c r="B17161" t="s">
        <v>18047</v>
      </c>
      <c r="C17161" s="78">
        <v>-1.7081374</v>
      </c>
      <c r="D17161" s="78">
        <v>0.7931049</v>
      </c>
      <c r="E17161" s="78">
        <v>-6.8776889999999993E-2</v>
      </c>
      <c r="F17161" s="78">
        <v>9.7315369999999998E-2</v>
      </c>
    </row>
    <row r="17162" spans="1:6" x14ac:dyDescent="0.25">
      <c r="A17162">
        <v>17160</v>
      </c>
      <c r="B17162" t="s">
        <v>18048</v>
      </c>
      <c r="C17162" s="78">
        <v>-0.27839755999999999</v>
      </c>
      <c r="D17162" s="78">
        <v>0.41658782999999999</v>
      </c>
      <c r="E17162" s="78">
        <v>-1.1490807E-2</v>
      </c>
      <c r="F17162" s="78">
        <v>-3.8015604000000001E-2</v>
      </c>
    </row>
    <row r="17163" spans="1:6" x14ac:dyDescent="0.25">
      <c r="A17163">
        <v>17161</v>
      </c>
      <c r="B17163" t="s">
        <v>18049</v>
      </c>
      <c r="C17163" s="78">
        <v>-0.80185413000000005</v>
      </c>
      <c r="D17163" s="78">
        <v>0.34674776000000002</v>
      </c>
      <c r="E17163" s="78">
        <v>-6.107477E-2</v>
      </c>
      <c r="F17163" s="78">
        <v>0.10966111000000001</v>
      </c>
    </row>
    <row r="17164" spans="1:6" x14ac:dyDescent="0.25">
      <c r="A17164">
        <v>17162</v>
      </c>
      <c r="B17164" t="s">
        <v>18050</v>
      </c>
      <c r="C17164" s="78">
        <v>0.53158176000000001</v>
      </c>
      <c r="D17164" s="78">
        <v>-0.48020216999999998</v>
      </c>
      <c r="E17164" s="78">
        <v>1.1733538999999999E-2</v>
      </c>
      <c r="F17164" s="78">
        <v>5.4208487E-2</v>
      </c>
    </row>
    <row r="17165" spans="1:6" x14ac:dyDescent="0.25">
      <c r="A17165">
        <v>17163</v>
      </c>
      <c r="B17165" t="s">
        <v>18051</v>
      </c>
      <c r="C17165" s="78">
        <v>-1.127483</v>
      </c>
      <c r="D17165" s="78">
        <v>1.2385178999999999</v>
      </c>
      <c r="E17165" s="78">
        <v>3.6171105000000002E-2</v>
      </c>
      <c r="F17165" s="78">
        <v>5.2826613000000001E-2</v>
      </c>
    </row>
    <row r="17166" spans="1:6" x14ac:dyDescent="0.25">
      <c r="A17166">
        <v>17164</v>
      </c>
      <c r="B17166" t="s">
        <v>18052</v>
      </c>
      <c r="C17166" s="78">
        <v>-0.87092113000000004</v>
      </c>
      <c r="D17166" s="78">
        <v>0.59599316000000002</v>
      </c>
      <c r="E17166" s="78">
        <v>-1.3061244E-2</v>
      </c>
      <c r="F17166" s="78">
        <v>-6.1710670000000002E-2</v>
      </c>
    </row>
    <row r="17167" spans="1:6" x14ac:dyDescent="0.25">
      <c r="A17167">
        <v>17165</v>
      </c>
      <c r="B17167" t="s">
        <v>18053</v>
      </c>
      <c r="C17167" s="78">
        <v>-0.63464679999999996</v>
      </c>
      <c r="D17167" s="78">
        <v>0.11656801</v>
      </c>
      <c r="E17167" s="78">
        <v>-3.4390595000000003E-2</v>
      </c>
      <c r="F17167" s="78">
        <v>0.17954011</v>
      </c>
    </row>
    <row r="17168" spans="1:6" x14ac:dyDescent="0.25">
      <c r="A17168">
        <v>17166</v>
      </c>
      <c r="B17168" t="s">
        <v>18054</v>
      </c>
      <c r="C17168" s="78">
        <v>0.65028929999999996</v>
      </c>
      <c r="D17168" s="78">
        <v>1.0669161</v>
      </c>
      <c r="E17168" s="78">
        <v>-0.11257985</v>
      </c>
      <c r="F17168" s="78">
        <v>-0.18718608</v>
      </c>
    </row>
    <row r="17169" spans="1:6" x14ac:dyDescent="0.25">
      <c r="A17169">
        <v>17167</v>
      </c>
      <c r="B17169" t="s">
        <v>18055</v>
      </c>
      <c r="C17169" s="78">
        <v>-1.9865242999999999</v>
      </c>
      <c r="D17169" s="78">
        <v>2.3581981999999998E-3</v>
      </c>
      <c r="E17169" s="78">
        <v>-5.3415193999999999E-2</v>
      </c>
      <c r="F17169" s="78">
        <v>7.8479140000000003E-2</v>
      </c>
    </row>
    <row r="17170" spans="1:6" x14ac:dyDescent="0.25">
      <c r="A17170">
        <v>17168</v>
      </c>
      <c r="B17170" t="s">
        <v>18056</v>
      </c>
      <c r="C17170" s="78">
        <v>-1.3287722</v>
      </c>
      <c r="D17170" s="78">
        <v>-0.44653502</v>
      </c>
      <c r="E17170" s="78">
        <v>-4.9303050000000001E-2</v>
      </c>
      <c r="F17170" s="78">
        <v>6.8303639999999999E-2</v>
      </c>
    </row>
    <row r="17171" spans="1:6" x14ac:dyDescent="0.25">
      <c r="A17171">
        <v>17169</v>
      </c>
      <c r="B17171" t="s">
        <v>18057</v>
      </c>
      <c r="C17171" s="78">
        <v>0.19230427999999999</v>
      </c>
      <c r="D17171" s="78">
        <v>-0.15755215</v>
      </c>
      <c r="E17171" s="78">
        <v>-5.8920293999999998E-2</v>
      </c>
      <c r="F17171" s="78">
        <v>3.7099137999999997E-2</v>
      </c>
    </row>
    <row r="17172" spans="1:6" x14ac:dyDescent="0.25">
      <c r="A17172">
        <v>17170</v>
      </c>
      <c r="B17172" t="s">
        <v>14860</v>
      </c>
      <c r="C17172" s="78">
        <v>-2.4365344000000002</v>
      </c>
      <c r="D17172" s="78">
        <v>-0.46037105</v>
      </c>
      <c r="E17172" s="78">
        <v>-3.4390595000000003E-2</v>
      </c>
      <c r="F17172" s="78">
        <v>0.17954011</v>
      </c>
    </row>
    <row r="17173" spans="1:6" x14ac:dyDescent="0.25">
      <c r="A17173">
        <v>17171</v>
      </c>
      <c r="B17173" t="s">
        <v>18058</v>
      </c>
      <c r="C17173" s="78">
        <v>-0.50202024000000001</v>
      </c>
      <c r="D17173" s="78">
        <v>-0.67505442999999998</v>
      </c>
      <c r="E17173" s="78">
        <v>-0.1086874</v>
      </c>
      <c r="F17173" s="78">
        <v>-0.10830189</v>
      </c>
    </row>
    <row r="17174" spans="1:6" x14ac:dyDescent="0.25">
      <c r="A17174">
        <v>17172</v>
      </c>
      <c r="B17174" t="s">
        <v>18059</v>
      </c>
      <c r="C17174" s="78">
        <v>1.3827634</v>
      </c>
      <c r="D17174" s="78">
        <v>-1.4855809</v>
      </c>
      <c r="E17174" s="78">
        <v>-3.4390595000000003E-2</v>
      </c>
      <c r="F17174" s="78">
        <v>0.17954011</v>
      </c>
    </row>
    <row r="17175" spans="1:6" x14ac:dyDescent="0.25">
      <c r="A17175">
        <v>17173</v>
      </c>
      <c r="B17175" t="s">
        <v>18060</v>
      </c>
      <c r="C17175" s="78">
        <v>-0.33842867999999998</v>
      </c>
      <c r="D17175" s="78">
        <v>-0.97818400000000005</v>
      </c>
      <c r="E17175" s="78">
        <v>-5.2684540000000002E-2</v>
      </c>
      <c r="F17175" s="78">
        <v>2.5098100000000002E-2</v>
      </c>
    </row>
    <row r="17176" spans="1:6" x14ac:dyDescent="0.25">
      <c r="A17176">
        <v>17174</v>
      </c>
      <c r="B17176" t="s">
        <v>18061</v>
      </c>
      <c r="C17176" s="78">
        <v>-0.3596975</v>
      </c>
      <c r="D17176" s="78">
        <v>-2.6365419999999999</v>
      </c>
      <c r="E17176" s="78">
        <v>-5.274065E-2</v>
      </c>
      <c r="F17176" s="78">
        <v>3.4616663999999998E-2</v>
      </c>
    </row>
    <row r="17177" spans="1:6" x14ac:dyDescent="0.25">
      <c r="A17177">
        <v>17175</v>
      </c>
      <c r="B17177" t="s">
        <v>18062</v>
      </c>
      <c r="C17177" s="78">
        <v>1.9455591000000001</v>
      </c>
      <c r="D17177" s="78">
        <v>3.5607530000000001</v>
      </c>
      <c r="E17177" s="78">
        <v>-5.9917617999999999E-2</v>
      </c>
      <c r="F17177" s="78">
        <v>4.2768612999999997E-2</v>
      </c>
    </row>
    <row r="17178" spans="1:6" x14ac:dyDescent="0.25">
      <c r="A17178">
        <v>17176</v>
      </c>
      <c r="B17178" t="s">
        <v>18063</v>
      </c>
      <c r="C17178" s="78">
        <v>-0.65451239999999999</v>
      </c>
      <c r="D17178" s="78">
        <v>0.43945803999999999</v>
      </c>
      <c r="E17178" s="78">
        <v>-7.0490465000000002E-2</v>
      </c>
      <c r="F17178" s="78">
        <v>9.8434999999999995E-2</v>
      </c>
    </row>
    <row r="17179" spans="1:6" x14ac:dyDescent="0.25">
      <c r="A17179">
        <v>17177</v>
      </c>
      <c r="B17179" t="s">
        <v>18064</v>
      </c>
      <c r="C17179" s="78">
        <v>0.28773567</v>
      </c>
      <c r="D17179" s="78">
        <v>-0.48591444</v>
      </c>
      <c r="E17179" s="78">
        <v>-8.4062869999999998E-2</v>
      </c>
      <c r="F17179" s="78">
        <v>6.1789907999999998E-2</v>
      </c>
    </row>
    <row r="17180" spans="1:6" x14ac:dyDescent="0.25">
      <c r="A17180">
        <v>17178</v>
      </c>
      <c r="B17180" t="s">
        <v>18065</v>
      </c>
      <c r="C17180" s="78">
        <v>-0.94554590000000005</v>
      </c>
      <c r="D17180" s="78">
        <v>-5.4898262000000003E-2</v>
      </c>
      <c r="E17180" s="78">
        <v>1.0628331E-2</v>
      </c>
      <c r="F17180" s="78">
        <v>-2.9919177000000002E-2</v>
      </c>
    </row>
    <row r="17181" spans="1:6" x14ac:dyDescent="0.25">
      <c r="A17181">
        <v>17179</v>
      </c>
      <c r="B17181" t="s">
        <v>18066</v>
      </c>
      <c r="C17181" s="78">
        <v>0.27261079999999999</v>
      </c>
      <c r="D17181" s="78">
        <v>1.5034521000000001</v>
      </c>
      <c r="E17181" s="78">
        <v>-9.8934499999999995E-2</v>
      </c>
      <c r="F17181" s="78">
        <v>8.4161159999999995E-3</v>
      </c>
    </row>
    <row r="17182" spans="1:6" x14ac:dyDescent="0.25">
      <c r="A17182">
        <v>17180</v>
      </c>
      <c r="B17182" t="s">
        <v>18067</v>
      </c>
      <c r="C17182" s="78">
        <v>-1.2129991</v>
      </c>
      <c r="D17182" s="78">
        <v>1.0323355999999999</v>
      </c>
      <c r="E17182" s="78">
        <v>-3.5616505999999999E-2</v>
      </c>
      <c r="F17182" s="78">
        <v>9.4318949999999999E-2</v>
      </c>
    </row>
    <row r="17183" spans="1:6" x14ac:dyDescent="0.25">
      <c r="A17183">
        <v>17181</v>
      </c>
      <c r="B17183" t="s">
        <v>18068</v>
      </c>
      <c r="C17183" s="78">
        <v>-0.88565159999999998</v>
      </c>
      <c r="D17183" s="78">
        <v>-0.29584939999999998</v>
      </c>
      <c r="E17183" s="78">
        <v>-2.0868588E-2</v>
      </c>
      <c r="F17183" s="78">
        <v>-8.0106899999999995E-2</v>
      </c>
    </row>
    <row r="17184" spans="1:6" x14ac:dyDescent="0.25">
      <c r="A17184">
        <v>17182</v>
      </c>
      <c r="B17184" t="s">
        <v>18069</v>
      </c>
      <c r="C17184" s="78">
        <v>-1.2442086999999999</v>
      </c>
      <c r="D17184" s="78">
        <v>0.61006015999999996</v>
      </c>
      <c r="E17184" s="78">
        <v>-5.2907120000000002E-2</v>
      </c>
      <c r="F17184" s="78">
        <v>7.2269239999999998E-2</v>
      </c>
    </row>
    <row r="17185" spans="1:6" x14ac:dyDescent="0.25">
      <c r="A17185">
        <v>17183</v>
      </c>
      <c r="B17185" t="s">
        <v>18070</v>
      </c>
      <c r="C17185" s="78">
        <v>-1.6567668</v>
      </c>
      <c r="D17185" s="78">
        <v>0.83756839999999999</v>
      </c>
      <c r="E17185" s="78">
        <v>-8.2438600000000001E-2</v>
      </c>
      <c r="F17185" s="78">
        <v>-1.4244661E-2</v>
      </c>
    </row>
    <row r="17186" spans="1:6" x14ac:dyDescent="0.25">
      <c r="A17186">
        <v>17184</v>
      </c>
      <c r="B17186" t="s">
        <v>18071</v>
      </c>
      <c r="C17186" s="78">
        <v>-1.3525769000000001</v>
      </c>
      <c r="D17186" s="78">
        <v>0.42690516000000001</v>
      </c>
      <c r="E17186" s="78">
        <v>-4.7129940000000002E-2</v>
      </c>
      <c r="F17186" s="78">
        <v>5.0988449999999998E-2</v>
      </c>
    </row>
    <row r="17187" spans="1:6" x14ac:dyDescent="0.25">
      <c r="A17187">
        <v>17185</v>
      </c>
      <c r="B17187" t="s">
        <v>18072</v>
      </c>
      <c r="C17187" s="78">
        <v>0.70892334000000001</v>
      </c>
      <c r="D17187" s="78">
        <v>2.3207723999999999E-2</v>
      </c>
      <c r="E17187" s="78">
        <v>-3.4390595000000003E-2</v>
      </c>
      <c r="F17187" s="78">
        <v>0.17954011</v>
      </c>
    </row>
    <row r="17188" spans="1:6" x14ac:dyDescent="0.25">
      <c r="A17188">
        <v>17186</v>
      </c>
      <c r="B17188" t="s">
        <v>18073</v>
      </c>
      <c r="C17188" s="78">
        <v>-1.2131289999999999</v>
      </c>
      <c r="D17188" s="78">
        <v>0.71308039999999995</v>
      </c>
      <c r="E17188" s="78">
        <v>-4.903511E-2</v>
      </c>
      <c r="F17188" s="78">
        <v>0.11101349000000001</v>
      </c>
    </row>
    <row r="17189" spans="1:6" x14ac:dyDescent="0.25">
      <c r="A17189">
        <v>17187</v>
      </c>
      <c r="B17189" t="s">
        <v>18074</v>
      </c>
      <c r="C17189" s="78">
        <v>0.63180064999999996</v>
      </c>
      <c r="D17189" s="78">
        <v>-2.2295634999999998</v>
      </c>
      <c r="E17189" s="78">
        <v>-3.8150509999999999E-2</v>
      </c>
      <c r="F17189" s="78">
        <v>-1.9511892999999999E-2</v>
      </c>
    </row>
    <row r="17190" spans="1:6" x14ac:dyDescent="0.25">
      <c r="A17190">
        <v>17188</v>
      </c>
      <c r="B17190" t="s">
        <v>18075</v>
      </c>
      <c r="C17190" s="78">
        <v>-3.1376064000000001</v>
      </c>
      <c r="D17190" s="78">
        <v>-1.7806303999999999</v>
      </c>
      <c r="E17190" s="78">
        <v>8.8321419999999996E-4</v>
      </c>
      <c r="F17190" s="78">
        <v>-7.6054620000000003E-2</v>
      </c>
    </row>
    <row r="17191" spans="1:6" x14ac:dyDescent="0.25">
      <c r="A17191">
        <v>17189</v>
      </c>
      <c r="B17191" t="s">
        <v>18076</v>
      </c>
      <c r="C17191" s="78">
        <v>-0.47313</v>
      </c>
      <c r="D17191" s="78">
        <v>-4.0841713000000004</v>
      </c>
      <c r="E17191" s="78">
        <v>-6.6690579999999999E-2</v>
      </c>
      <c r="F17191" s="78">
        <v>-6.750196E-3</v>
      </c>
    </row>
    <row r="17192" spans="1:6" x14ac:dyDescent="0.25">
      <c r="A17192">
        <v>17190</v>
      </c>
      <c r="B17192" t="s">
        <v>18077</v>
      </c>
      <c r="C17192" s="78">
        <v>0.57466364000000003</v>
      </c>
      <c r="D17192" s="78">
        <v>0.23207489000000001</v>
      </c>
      <c r="E17192" s="78">
        <v>-7.0054950000000005E-2</v>
      </c>
      <c r="F17192" s="78">
        <v>0.13872859000000001</v>
      </c>
    </row>
    <row r="17193" spans="1:6" x14ac:dyDescent="0.25">
      <c r="A17193">
        <v>17191</v>
      </c>
      <c r="B17193" t="s">
        <v>18078</v>
      </c>
      <c r="C17193" s="78">
        <v>0.44368679999999999</v>
      </c>
      <c r="D17193" s="78">
        <v>-1.2416560999999999</v>
      </c>
      <c r="E17193" s="78">
        <v>-2.9955209999999999E-2</v>
      </c>
      <c r="F17193" s="78">
        <v>-3.4469857999999999E-2</v>
      </c>
    </row>
    <row r="17194" spans="1:6" x14ac:dyDescent="0.25">
      <c r="A17194">
        <v>17192</v>
      </c>
      <c r="B17194" t="s">
        <v>18079</v>
      </c>
      <c r="C17194" s="78">
        <v>0.88288770000000005</v>
      </c>
      <c r="D17194" s="78">
        <v>-0.91008663000000001</v>
      </c>
      <c r="E17194" s="78">
        <v>-6.3155859999999994E-2</v>
      </c>
      <c r="F17194" s="78">
        <v>6.0610629999999999E-2</v>
      </c>
    </row>
    <row r="17195" spans="1:6" x14ac:dyDescent="0.25">
      <c r="A17195">
        <v>17193</v>
      </c>
      <c r="B17195" t="s">
        <v>18080</v>
      </c>
      <c r="C17195" s="78">
        <v>-0.81019896000000002</v>
      </c>
      <c r="D17195" s="78">
        <v>-0.35570975999999999</v>
      </c>
      <c r="E17195" s="78">
        <v>-7.8462556000000003E-2</v>
      </c>
      <c r="F17195" s="78">
        <v>9.7684560000000004E-2</v>
      </c>
    </row>
    <row r="17196" spans="1:6" x14ac:dyDescent="0.25">
      <c r="A17196">
        <v>17194</v>
      </c>
      <c r="B17196" t="s">
        <v>18081</v>
      </c>
      <c r="C17196" s="78">
        <v>1.0803081999999999</v>
      </c>
      <c r="D17196" s="78">
        <v>1.2888762</v>
      </c>
      <c r="E17196" s="78">
        <v>9.6704885000000004E-2</v>
      </c>
      <c r="F17196" s="78">
        <v>-0.2802289</v>
      </c>
    </row>
    <row r="17197" spans="1:6" x14ac:dyDescent="0.25">
      <c r="A17197">
        <v>17195</v>
      </c>
      <c r="B17197" t="s">
        <v>18082</v>
      </c>
      <c r="C17197" s="78">
        <v>1.6020700000000001</v>
      </c>
      <c r="D17197" s="78">
        <v>-1.5940441000000001</v>
      </c>
      <c r="E17197" s="78">
        <v>-0.14362295</v>
      </c>
      <c r="F17197" s="78">
        <v>-0.28702630000000001</v>
      </c>
    </row>
    <row r="17198" spans="1:6" x14ac:dyDescent="0.25">
      <c r="A17198">
        <v>17196</v>
      </c>
      <c r="B17198" t="s">
        <v>18083</v>
      </c>
      <c r="C17198" s="78">
        <v>-0.49968773</v>
      </c>
      <c r="D17198" s="78">
        <v>-1.2825139999999999</v>
      </c>
      <c r="E17198" s="78">
        <v>-6.8991049999999998E-2</v>
      </c>
      <c r="F17198" s="78">
        <v>-5.6331425999999997E-2</v>
      </c>
    </row>
    <row r="17199" spans="1:6" x14ac:dyDescent="0.25">
      <c r="A17199">
        <v>17197</v>
      </c>
      <c r="B17199" t="s">
        <v>18084</v>
      </c>
      <c r="C17199" s="78">
        <v>-0.66512210000000005</v>
      </c>
      <c r="D17199" s="78">
        <v>-0.90355264999999996</v>
      </c>
      <c r="E17199" s="78">
        <v>-6.5037739999999997E-2</v>
      </c>
      <c r="F17199" s="78">
        <v>-7.2162850000000001E-2</v>
      </c>
    </row>
    <row r="17200" spans="1:6" x14ac:dyDescent="0.25">
      <c r="A17200">
        <v>17198</v>
      </c>
      <c r="B17200" t="s">
        <v>18085</v>
      </c>
      <c r="C17200" s="78">
        <v>0.21092036</v>
      </c>
      <c r="D17200" s="78">
        <v>0.34020376000000002</v>
      </c>
      <c r="E17200" s="78">
        <v>2.1007992999999998</v>
      </c>
      <c r="F17200" s="78">
        <v>-8.0429239999999999E-2</v>
      </c>
    </row>
    <row r="17201" spans="1:6" x14ac:dyDescent="0.25">
      <c r="A17201">
        <v>17199</v>
      </c>
      <c r="B17201" t="s">
        <v>18086</v>
      </c>
      <c r="C17201" s="78">
        <v>0.54504129999999995</v>
      </c>
      <c r="D17201" s="78">
        <v>0.13838856999999999</v>
      </c>
      <c r="E17201" s="78">
        <v>-1.2892546E-2</v>
      </c>
      <c r="F17201" s="78">
        <v>0.14633747999999999</v>
      </c>
    </row>
    <row r="17202" spans="1:6" x14ac:dyDescent="0.25">
      <c r="A17202">
        <v>17200</v>
      </c>
      <c r="B17202" t="s">
        <v>18087</v>
      </c>
      <c r="C17202" s="78">
        <v>0.89084459999999999</v>
      </c>
      <c r="D17202" s="78">
        <v>-0.26193812</v>
      </c>
      <c r="E17202" s="78">
        <v>-5.0738953000000003E-2</v>
      </c>
      <c r="F17202" s="78">
        <v>-0.24516393</v>
      </c>
    </row>
    <row r="17203" spans="1:6" x14ac:dyDescent="0.25">
      <c r="A17203">
        <v>17201</v>
      </c>
      <c r="B17203" t="s">
        <v>18088</v>
      </c>
      <c r="C17203" s="78">
        <v>-1.0679166</v>
      </c>
      <c r="D17203" s="78">
        <v>-0.73500500000000002</v>
      </c>
      <c r="E17203" s="78">
        <v>-8.1582576000000004E-2</v>
      </c>
      <c r="F17203" s="78">
        <v>-2.6110544999999999E-2</v>
      </c>
    </row>
    <row r="17204" spans="1:6" x14ac:dyDescent="0.25">
      <c r="A17204">
        <v>17202</v>
      </c>
      <c r="B17204" t="s">
        <v>18089</v>
      </c>
      <c r="C17204" s="78">
        <v>1.4304371</v>
      </c>
      <c r="D17204" s="78">
        <v>-1.7580559</v>
      </c>
      <c r="E17204" s="78">
        <v>-7.0367929999999995E-2</v>
      </c>
      <c r="F17204" s="78">
        <v>0.10029886</v>
      </c>
    </row>
    <row r="17205" spans="1:6" x14ac:dyDescent="0.25">
      <c r="A17205">
        <v>17203</v>
      </c>
      <c r="B17205" t="s">
        <v>18090</v>
      </c>
      <c r="C17205" s="78">
        <v>1.0763003</v>
      </c>
      <c r="D17205" s="78">
        <v>0.36759513999999999</v>
      </c>
      <c r="E17205" s="78">
        <v>-2.9497982999999998E-2</v>
      </c>
      <c r="F17205" s="78">
        <v>6.8849019999999997E-2</v>
      </c>
    </row>
    <row r="17206" spans="1:6" x14ac:dyDescent="0.25">
      <c r="A17206">
        <v>17204</v>
      </c>
      <c r="B17206" t="s">
        <v>18091</v>
      </c>
      <c r="C17206" s="78">
        <v>0.72688280000000005</v>
      </c>
      <c r="D17206" s="78">
        <v>-1.3719380999999999</v>
      </c>
      <c r="E17206" s="78">
        <v>-0.10593372600000001</v>
      </c>
      <c r="F17206" s="78">
        <v>-2.4812101999999999E-2</v>
      </c>
    </row>
    <row r="17207" spans="1:6" x14ac:dyDescent="0.25">
      <c r="A17207">
        <v>17205</v>
      </c>
      <c r="B17207" t="s">
        <v>18092</v>
      </c>
      <c r="C17207" s="78">
        <v>1.5533231000000001</v>
      </c>
      <c r="D17207" s="78">
        <v>0.63826609999999995</v>
      </c>
      <c r="E17207" s="78">
        <v>-7.4753829999999993E-2</v>
      </c>
      <c r="F17207" s="78">
        <v>1.6572505000000001E-2</v>
      </c>
    </row>
    <row r="17208" spans="1:6" x14ac:dyDescent="0.25">
      <c r="A17208">
        <v>17206</v>
      </c>
      <c r="B17208" t="s">
        <v>18093</v>
      </c>
      <c r="C17208" s="78">
        <v>-0.20690215000000001</v>
      </c>
      <c r="D17208" s="78">
        <v>1.4350590000000001</v>
      </c>
      <c r="E17208" s="78">
        <v>-3.4390595000000003E-2</v>
      </c>
      <c r="F17208" s="78">
        <v>0.17954011</v>
      </c>
    </row>
    <row r="17209" spans="1:6" x14ac:dyDescent="0.25">
      <c r="A17209">
        <v>17207</v>
      </c>
      <c r="B17209" t="s">
        <v>18094</v>
      </c>
      <c r="C17209" s="78">
        <v>2.1200325000000002</v>
      </c>
      <c r="D17209" s="78">
        <v>1.9452868000000001</v>
      </c>
      <c r="E17209" s="78">
        <v>-0.12602645000000001</v>
      </c>
      <c r="F17209" s="78">
        <v>-0.12867171999999999</v>
      </c>
    </row>
    <row r="17210" spans="1:6" x14ac:dyDescent="0.25">
      <c r="A17210">
        <v>17208</v>
      </c>
      <c r="B17210" t="s">
        <v>18095</v>
      </c>
      <c r="C17210" s="78">
        <v>-2.7146306</v>
      </c>
      <c r="D17210" s="78">
        <v>0.34145330000000002</v>
      </c>
      <c r="E17210" s="78">
        <v>-5.2212197000000002E-2</v>
      </c>
      <c r="F17210" s="78">
        <v>8.480277E-2</v>
      </c>
    </row>
    <row r="17211" spans="1:6" x14ac:dyDescent="0.25">
      <c r="A17211">
        <v>17209</v>
      </c>
      <c r="B17211" t="s">
        <v>18096</v>
      </c>
      <c r="C17211" s="78">
        <v>1.2949411</v>
      </c>
      <c r="D17211" s="78">
        <v>1.0158849999999999</v>
      </c>
      <c r="E17211" s="78">
        <v>5.3042840000000001E-2</v>
      </c>
      <c r="F17211" s="78">
        <v>-0.15476163000000001</v>
      </c>
    </row>
    <row r="17212" spans="1:6" x14ac:dyDescent="0.25">
      <c r="A17212">
        <v>17210</v>
      </c>
      <c r="B17212" t="s">
        <v>18097</v>
      </c>
      <c r="C17212" s="78">
        <v>-0.9947047</v>
      </c>
      <c r="D17212" s="78">
        <v>-0.96970769999999995</v>
      </c>
      <c r="E17212" s="78">
        <v>-5.1454656000000001E-2</v>
      </c>
      <c r="F17212" s="78">
        <v>-1.2047126999999999E-2</v>
      </c>
    </row>
    <row r="17213" spans="1:6" x14ac:dyDescent="0.25">
      <c r="A17213">
        <v>17211</v>
      </c>
      <c r="B17213" t="s">
        <v>18098</v>
      </c>
      <c r="C17213" s="78">
        <v>3.4680833999999998</v>
      </c>
      <c r="D17213" s="78">
        <v>-3.3950437999999998</v>
      </c>
      <c r="E17213" s="78">
        <v>-9.9246933999999995E-2</v>
      </c>
      <c r="F17213" s="78">
        <v>2.9931693999999998E-2</v>
      </c>
    </row>
    <row r="17214" spans="1:6" x14ac:dyDescent="0.25">
      <c r="A17214">
        <v>17212</v>
      </c>
      <c r="B17214" t="s">
        <v>18099</v>
      </c>
      <c r="C17214" s="78">
        <v>0.77862560000000003</v>
      </c>
      <c r="D17214" s="78">
        <v>-1.1492007</v>
      </c>
      <c r="E17214" s="78">
        <v>-5.118706E-2</v>
      </c>
      <c r="F17214" s="78">
        <v>5.3393006E-2</v>
      </c>
    </row>
    <row r="17215" spans="1:6" x14ac:dyDescent="0.25">
      <c r="A17215">
        <v>17213</v>
      </c>
      <c r="B17215" t="s">
        <v>18100</v>
      </c>
      <c r="C17215" s="78">
        <v>-1.6565521999999999</v>
      </c>
      <c r="D17215" s="78">
        <v>0.23808038000000001</v>
      </c>
      <c r="E17215" s="78">
        <v>-1.6336291999999999E-2</v>
      </c>
      <c r="F17215" s="78">
        <v>0.22409108</v>
      </c>
    </row>
    <row r="17216" spans="1:6" x14ac:dyDescent="0.25">
      <c r="A17216">
        <v>17214</v>
      </c>
      <c r="B17216" t="s">
        <v>18101</v>
      </c>
      <c r="C17216" s="78">
        <v>-5.7052134999999997E-2</v>
      </c>
      <c r="D17216" s="78">
        <v>0.30680809999999997</v>
      </c>
      <c r="E17216" s="78">
        <v>-0.12612303</v>
      </c>
      <c r="F17216" s="78">
        <v>-0.14946945</v>
      </c>
    </row>
    <row r="17217" spans="1:6" x14ac:dyDescent="0.25">
      <c r="A17217">
        <v>17215</v>
      </c>
      <c r="B17217" t="s">
        <v>18102</v>
      </c>
      <c r="C17217" s="78">
        <v>1.0053259999999999</v>
      </c>
      <c r="D17217" s="78">
        <v>-3.921902E-2</v>
      </c>
      <c r="E17217" s="78">
        <v>2.0640421999999999E-2</v>
      </c>
      <c r="F17217" s="78">
        <v>0.22243958999999999</v>
      </c>
    </row>
    <row r="17218" spans="1:6" x14ac:dyDescent="0.25">
      <c r="A17218">
        <v>17216</v>
      </c>
      <c r="B17218" t="s">
        <v>18103</v>
      </c>
      <c r="C17218" s="78">
        <v>-1.4313415</v>
      </c>
      <c r="D17218" s="78">
        <v>1.7115247</v>
      </c>
      <c r="E17218" s="78">
        <v>-4.9791573999999998E-2</v>
      </c>
      <c r="F17218" s="78">
        <v>1.7180443E-2</v>
      </c>
    </row>
    <row r="17219" spans="1:6" x14ac:dyDescent="0.25">
      <c r="A17219">
        <v>17217</v>
      </c>
      <c r="B17219" t="s">
        <v>18104</v>
      </c>
      <c r="C17219" s="78">
        <v>-0.37864697000000003</v>
      </c>
      <c r="D17219" s="78">
        <v>0.11084722</v>
      </c>
      <c r="E17219" s="78">
        <v>-3.4390595000000003E-2</v>
      </c>
      <c r="F17219" s="78">
        <v>0.17954011</v>
      </c>
    </row>
    <row r="17220" spans="1:6" x14ac:dyDescent="0.25">
      <c r="A17220">
        <v>17218</v>
      </c>
      <c r="B17220" t="s">
        <v>18105</v>
      </c>
      <c r="C17220" s="78">
        <v>1.7569878999999999</v>
      </c>
      <c r="D17220" s="78">
        <v>5.2374830000000001</v>
      </c>
      <c r="E17220" s="78">
        <v>1.9691573</v>
      </c>
      <c r="F17220" s="78">
        <v>0.31026740000000003</v>
      </c>
    </row>
    <row r="17221" spans="1:6" x14ac:dyDescent="0.25">
      <c r="A17221">
        <v>17219</v>
      </c>
      <c r="B17221" t="s">
        <v>18106</v>
      </c>
      <c r="C17221" s="78">
        <v>1.74922</v>
      </c>
      <c r="D17221" s="78">
        <v>1.4948049999999999</v>
      </c>
      <c r="E17221" s="78">
        <v>-0.118520156</v>
      </c>
      <c r="F17221" s="78">
        <v>-0.28359926000000002</v>
      </c>
    </row>
    <row r="17222" spans="1:6" x14ac:dyDescent="0.25">
      <c r="A17222">
        <v>17220</v>
      </c>
      <c r="B17222" t="s">
        <v>18107</v>
      </c>
      <c r="C17222" s="78">
        <v>1.5009304000000001</v>
      </c>
      <c r="D17222" s="78">
        <v>2.3025384</v>
      </c>
      <c r="E17222" s="78">
        <v>-9.4066419999999998E-2</v>
      </c>
      <c r="F17222" s="78">
        <v>1.1088519999999999E-2</v>
      </c>
    </row>
    <row r="17223" spans="1:6" x14ac:dyDescent="0.25">
      <c r="A17223">
        <v>17221</v>
      </c>
      <c r="B17223" t="s">
        <v>18108</v>
      </c>
      <c r="C17223" s="78">
        <v>0.56040920000000005</v>
      </c>
      <c r="D17223" s="78">
        <v>-1.1039973000000001</v>
      </c>
      <c r="E17223" s="78">
        <v>-3.4390595000000003E-2</v>
      </c>
      <c r="F17223" s="78">
        <v>0.17954011</v>
      </c>
    </row>
    <row r="17224" spans="1:6" x14ac:dyDescent="0.25">
      <c r="A17224">
        <v>17222</v>
      </c>
      <c r="B17224" t="s">
        <v>18109</v>
      </c>
      <c r="C17224" s="78">
        <v>-0.74320770000000003</v>
      </c>
      <c r="D17224" s="78">
        <v>0.57353339999999997</v>
      </c>
      <c r="E17224" s="78">
        <v>0.19983917000000001</v>
      </c>
      <c r="F17224" s="78">
        <v>-0.79110999999999998</v>
      </c>
    </row>
    <row r="17225" spans="1:6" x14ac:dyDescent="0.25">
      <c r="A17225">
        <v>17223</v>
      </c>
      <c r="B17225" t="s">
        <v>18110</v>
      </c>
      <c r="C17225" s="78">
        <v>0.82996404000000001</v>
      </c>
      <c r="D17225" s="78">
        <v>-2.5377958</v>
      </c>
      <c r="E17225" s="78">
        <v>-4.2734306E-2</v>
      </c>
      <c r="F17225" s="78">
        <v>3.5722405000000001E-3</v>
      </c>
    </row>
    <row r="17226" spans="1:6" x14ac:dyDescent="0.25">
      <c r="A17226">
        <v>17224</v>
      </c>
      <c r="B17226" t="s">
        <v>18111</v>
      </c>
      <c r="C17226" s="78">
        <v>-1.7308288000000001</v>
      </c>
      <c r="D17226" s="78">
        <v>-1.3781080000000001</v>
      </c>
      <c r="E17226" s="78">
        <v>-0.10859695</v>
      </c>
      <c r="F17226" s="78">
        <v>7.7920299999999998E-2</v>
      </c>
    </row>
    <row r="17227" spans="1:6" x14ac:dyDescent="0.25">
      <c r="A17227">
        <v>17225</v>
      </c>
      <c r="B17227" t="s">
        <v>18112</v>
      </c>
      <c r="C17227" s="78">
        <v>-2.2750300000000001</v>
      </c>
      <c r="D17227" s="78">
        <v>0.17836978000000001</v>
      </c>
      <c r="E17227" s="78">
        <v>-3.4390595000000003E-2</v>
      </c>
      <c r="F17227" s="78">
        <v>0.17954011</v>
      </c>
    </row>
    <row r="17228" spans="1:6" x14ac:dyDescent="0.25">
      <c r="A17228">
        <v>17226</v>
      </c>
      <c r="B17228" t="s">
        <v>18113</v>
      </c>
      <c r="C17228" s="78">
        <v>-0.51634199999999997</v>
      </c>
      <c r="D17228" s="78">
        <v>-0.27248149999999999</v>
      </c>
      <c r="E17228" s="78">
        <v>-3.4390595000000003E-2</v>
      </c>
      <c r="F17228" s="78">
        <v>0.17954011</v>
      </c>
    </row>
    <row r="17229" spans="1:6" x14ac:dyDescent="0.25">
      <c r="A17229">
        <v>17227</v>
      </c>
      <c r="B17229" t="s">
        <v>18114</v>
      </c>
      <c r="C17229" s="78">
        <v>3.8515522</v>
      </c>
      <c r="D17229" s="78">
        <v>0.63038609999999995</v>
      </c>
      <c r="E17229" s="78">
        <v>-8.6962684999999998E-2</v>
      </c>
      <c r="F17229" s="78">
        <v>0.11857264000000001</v>
      </c>
    </row>
    <row r="17230" spans="1:6" x14ac:dyDescent="0.25">
      <c r="A17230">
        <v>17228</v>
      </c>
      <c r="B17230" t="s">
        <v>18115</v>
      </c>
      <c r="C17230" s="78">
        <v>-0.48860344</v>
      </c>
      <c r="D17230" s="78">
        <v>-8.6260619999999996E-2</v>
      </c>
      <c r="E17230" s="78">
        <v>-1.1692345000000001E-3</v>
      </c>
      <c r="F17230" s="78">
        <v>0.15181834</v>
      </c>
    </row>
    <row r="17231" spans="1:6" x14ac:dyDescent="0.25">
      <c r="A17231">
        <v>17229</v>
      </c>
      <c r="B17231" t="s">
        <v>18116</v>
      </c>
      <c r="C17231" s="78">
        <v>0.21051428</v>
      </c>
      <c r="D17231" s="78">
        <v>-0.92727950000000003</v>
      </c>
      <c r="E17231" s="78">
        <v>-3.4390595000000003E-2</v>
      </c>
      <c r="F17231" s="78">
        <v>0.17954011</v>
      </c>
    </row>
    <row r="17232" spans="1:6" x14ac:dyDescent="0.25">
      <c r="A17232">
        <v>17230</v>
      </c>
      <c r="B17232" t="s">
        <v>18117</v>
      </c>
      <c r="C17232" s="78">
        <v>0.2947283</v>
      </c>
      <c r="D17232" s="78">
        <v>0.66811430000000005</v>
      </c>
      <c r="E17232" s="78">
        <v>-4.7331337000000001E-2</v>
      </c>
      <c r="F17232" s="78">
        <v>6.3782476000000005E-2</v>
      </c>
    </row>
    <row r="17233" spans="1:6" x14ac:dyDescent="0.25">
      <c r="A17233">
        <v>17231</v>
      </c>
      <c r="B17233" t="s">
        <v>18118</v>
      </c>
      <c r="C17233" s="78">
        <v>3.9097846000000001</v>
      </c>
      <c r="D17233" s="78">
        <v>3.9807847000000001</v>
      </c>
      <c r="E17233" s="78">
        <v>-0.14175557</v>
      </c>
      <c r="F17233" s="78">
        <v>-9.8131369999999996E-2</v>
      </c>
    </row>
    <row r="17234" spans="1:6" x14ac:dyDescent="0.25">
      <c r="A17234">
        <v>17232</v>
      </c>
      <c r="B17234" t="s">
        <v>18119</v>
      </c>
      <c r="C17234" s="78">
        <v>1.4156519000000001</v>
      </c>
      <c r="D17234" s="78">
        <v>0.74611293999999995</v>
      </c>
      <c r="E17234" s="78">
        <v>5.0305490000000001E-2</v>
      </c>
      <c r="F17234" s="78">
        <v>-0.18698703</v>
      </c>
    </row>
    <row r="17235" spans="1:6" x14ac:dyDescent="0.25">
      <c r="A17235">
        <v>17233</v>
      </c>
      <c r="B17235" t="s">
        <v>18120</v>
      </c>
      <c r="C17235" s="78">
        <v>-7.9962370000000005E-2</v>
      </c>
      <c r="D17235" s="78">
        <v>-2.2649059999999999</v>
      </c>
      <c r="E17235" s="78">
        <v>-6.7764279999999996E-2</v>
      </c>
      <c r="F17235" s="78">
        <v>5.6807539999999997E-2</v>
      </c>
    </row>
    <row r="17236" spans="1:6" x14ac:dyDescent="0.25">
      <c r="A17236">
        <v>17234</v>
      </c>
      <c r="B17236" t="s">
        <v>18121</v>
      </c>
      <c r="C17236" s="78">
        <v>-0.51641333</v>
      </c>
      <c r="D17236" s="78">
        <v>0.87701759999999995</v>
      </c>
      <c r="E17236" s="78">
        <v>-5.4538980000000001E-2</v>
      </c>
      <c r="F17236" s="78">
        <v>2.8968959999999998E-2</v>
      </c>
    </row>
    <row r="17237" spans="1:6" x14ac:dyDescent="0.25">
      <c r="A17237">
        <v>17235</v>
      </c>
      <c r="B17237" t="s">
        <v>18122</v>
      </c>
      <c r="C17237" s="78">
        <v>-1.0005153</v>
      </c>
      <c r="D17237" s="78">
        <v>-0.32425162000000002</v>
      </c>
      <c r="E17237" s="78">
        <v>-0.11265686</v>
      </c>
      <c r="F17237" s="78">
        <v>-3.8707659999999998E-2</v>
      </c>
    </row>
    <row r="17238" spans="1:6" x14ac:dyDescent="0.25">
      <c r="A17238">
        <v>17236</v>
      </c>
      <c r="B17238" t="s">
        <v>18123</v>
      </c>
      <c r="C17238" s="78">
        <v>-0.13707839999999999</v>
      </c>
      <c r="D17238" s="78">
        <v>-1.0216931</v>
      </c>
      <c r="E17238" s="78">
        <v>-5.7642105999999999E-3</v>
      </c>
      <c r="F17238" s="78">
        <v>-3.8139223999999999E-2</v>
      </c>
    </row>
    <row r="17239" spans="1:6" x14ac:dyDescent="0.25">
      <c r="A17239">
        <v>17237</v>
      </c>
      <c r="B17239" t="s">
        <v>18124</v>
      </c>
      <c r="C17239" s="78">
        <v>-0.47798030000000002</v>
      </c>
      <c r="D17239" s="78">
        <v>0.59099020000000002</v>
      </c>
      <c r="E17239" s="78">
        <v>-6.9902580000000006E-2</v>
      </c>
      <c r="F17239" s="78">
        <v>0.10606076</v>
      </c>
    </row>
    <row r="17240" spans="1:6" x14ac:dyDescent="0.25">
      <c r="A17240">
        <v>17238</v>
      </c>
      <c r="B17240" t="s">
        <v>18125</v>
      </c>
      <c r="C17240" s="78">
        <v>1.5966676</v>
      </c>
      <c r="D17240" s="78">
        <v>-0.27361932</v>
      </c>
      <c r="E17240" s="78">
        <v>-4.0770083999999998E-2</v>
      </c>
      <c r="F17240" s="78">
        <v>6.104768E-2</v>
      </c>
    </row>
    <row r="17241" spans="1:6" x14ac:dyDescent="0.25">
      <c r="A17241">
        <v>17239</v>
      </c>
      <c r="B17241" t="s">
        <v>18126</v>
      </c>
      <c r="C17241" s="78">
        <v>-0.69134459999999998</v>
      </c>
      <c r="D17241" s="78">
        <v>-1.7122843000000001</v>
      </c>
      <c r="E17241" s="78">
        <v>-3.4390595000000003E-2</v>
      </c>
      <c r="F17241" s="78">
        <v>0.17954011</v>
      </c>
    </row>
    <row r="17242" spans="1:6" x14ac:dyDescent="0.25">
      <c r="A17242">
        <v>17240</v>
      </c>
      <c r="B17242" t="s">
        <v>18127</v>
      </c>
      <c r="C17242" s="78">
        <v>-0.70764755999999995</v>
      </c>
      <c r="D17242" s="78">
        <v>1.2481161000000001</v>
      </c>
      <c r="E17242" s="78">
        <v>-0.114838675</v>
      </c>
      <c r="F17242" s="78">
        <v>-0.1695586</v>
      </c>
    </row>
    <row r="17243" spans="1:6" x14ac:dyDescent="0.25">
      <c r="A17243">
        <v>17241</v>
      </c>
      <c r="B17243" t="s">
        <v>18128</v>
      </c>
      <c r="C17243" s="78">
        <v>-1.1765741999999999</v>
      </c>
      <c r="D17243" s="78">
        <v>8.3718403999999996E-2</v>
      </c>
      <c r="E17243" s="78">
        <v>-7.1729970000000004E-2</v>
      </c>
      <c r="F17243" s="78">
        <v>0.10050725000000001</v>
      </c>
    </row>
    <row r="17244" spans="1:6" x14ac:dyDescent="0.25">
      <c r="A17244">
        <v>17242</v>
      </c>
      <c r="B17244" t="s">
        <v>18129</v>
      </c>
      <c r="C17244" s="78">
        <v>-0.51842750000000004</v>
      </c>
      <c r="D17244" s="78">
        <v>0.16909428000000001</v>
      </c>
      <c r="E17244" s="78">
        <v>-3.4390595000000003E-2</v>
      </c>
      <c r="F17244" s="78">
        <v>0.17954011</v>
      </c>
    </row>
    <row r="17245" spans="1:6" x14ac:dyDescent="0.25">
      <c r="A17245">
        <v>17243</v>
      </c>
      <c r="B17245" t="s">
        <v>18130</v>
      </c>
      <c r="C17245" s="78">
        <v>-0.58096510000000001</v>
      </c>
      <c r="D17245" s="78">
        <v>-0.29579335000000001</v>
      </c>
      <c r="E17245" s="78">
        <v>-5.9343856E-2</v>
      </c>
      <c r="F17245" s="78">
        <v>-7.7028423999999998E-3</v>
      </c>
    </row>
    <row r="17246" spans="1:6" x14ac:dyDescent="0.25">
      <c r="A17246">
        <v>17244</v>
      </c>
      <c r="B17246" t="s">
        <v>18131</v>
      </c>
      <c r="C17246" s="78">
        <v>0.90855944</v>
      </c>
      <c r="D17246" s="78">
        <v>-2.0354602000000002</v>
      </c>
      <c r="E17246" s="78">
        <v>-7.1447150000000001E-2</v>
      </c>
      <c r="F17246" s="78">
        <v>-5.2996710000000002E-2</v>
      </c>
    </row>
    <row r="17247" spans="1:6" x14ac:dyDescent="0.25">
      <c r="A17247">
        <v>17245</v>
      </c>
      <c r="B17247" t="s">
        <v>18132</v>
      </c>
      <c r="C17247" s="78">
        <v>0.83692074000000005</v>
      </c>
      <c r="D17247" s="78">
        <v>-3.8784063</v>
      </c>
      <c r="E17247" s="78">
        <v>-7.6116400000000001E-2</v>
      </c>
      <c r="F17247" s="78">
        <v>4.9136296000000003E-2</v>
      </c>
    </row>
    <row r="17248" spans="1:6" x14ac:dyDescent="0.25">
      <c r="A17248">
        <v>17246</v>
      </c>
      <c r="B17248" t="s">
        <v>18133</v>
      </c>
      <c r="C17248" s="78">
        <v>1.7875706</v>
      </c>
      <c r="D17248" s="78">
        <v>2.3185221999999999</v>
      </c>
      <c r="E17248" s="78">
        <v>-0.114310175</v>
      </c>
      <c r="F17248" s="78">
        <v>-0.25367653000000001</v>
      </c>
    </row>
    <row r="17249" spans="1:6" x14ac:dyDescent="0.25">
      <c r="A17249">
        <v>17247</v>
      </c>
      <c r="B17249" t="s">
        <v>18134</v>
      </c>
      <c r="C17249" s="78">
        <v>-1.7621125</v>
      </c>
      <c r="D17249" s="78">
        <v>0.23067874999999999</v>
      </c>
      <c r="E17249" s="78">
        <v>-3.9513255999999997E-2</v>
      </c>
      <c r="F17249" s="78">
        <v>-0.17830496000000001</v>
      </c>
    </row>
    <row r="17250" spans="1:6" x14ac:dyDescent="0.25">
      <c r="A17250">
        <v>17248</v>
      </c>
      <c r="B17250" t="s">
        <v>18135</v>
      </c>
      <c r="C17250" s="78">
        <v>-6.7447126000000001E-3</v>
      </c>
      <c r="D17250" s="78">
        <v>-0.77025926</v>
      </c>
      <c r="E17250" s="78">
        <v>-1.2104567E-2</v>
      </c>
      <c r="F17250" s="78">
        <v>-0.10761769</v>
      </c>
    </row>
    <row r="17251" spans="1:6" x14ac:dyDescent="0.25">
      <c r="A17251">
        <v>17249</v>
      </c>
      <c r="B17251" t="s">
        <v>18136</v>
      </c>
      <c r="C17251" s="78">
        <v>-0.75931716000000005</v>
      </c>
      <c r="D17251" s="78">
        <v>-0.45448359999999999</v>
      </c>
      <c r="E17251" s="78">
        <v>-3.4390595000000003E-2</v>
      </c>
      <c r="F17251" s="78">
        <v>0.17954011</v>
      </c>
    </row>
    <row r="17252" spans="1:6" x14ac:dyDescent="0.25">
      <c r="A17252">
        <v>17250</v>
      </c>
      <c r="B17252" t="s">
        <v>18137</v>
      </c>
      <c r="C17252" s="78">
        <v>0.52568185000000001</v>
      </c>
      <c r="D17252" s="78">
        <v>-2.0138462000000001</v>
      </c>
      <c r="E17252" s="78">
        <v>-7.9800529999999995E-2</v>
      </c>
      <c r="F17252" s="78">
        <v>7.524082E-2</v>
      </c>
    </row>
    <row r="17253" spans="1:6" x14ac:dyDescent="0.25">
      <c r="A17253">
        <v>17251</v>
      </c>
      <c r="B17253" t="s">
        <v>18138</v>
      </c>
      <c r="C17253" s="78">
        <v>2.5522960000000001</v>
      </c>
      <c r="D17253" s="78">
        <v>1.5127600000000001</v>
      </c>
      <c r="E17253" s="78">
        <v>-7.9631740000000006E-2</v>
      </c>
      <c r="F17253" s="78">
        <v>5.590324E-2</v>
      </c>
    </row>
    <row r="17254" spans="1:6" x14ac:dyDescent="0.25">
      <c r="A17254">
        <v>17252</v>
      </c>
      <c r="B17254" t="s">
        <v>18139</v>
      </c>
      <c r="C17254" s="78">
        <v>0.19702687999999999</v>
      </c>
      <c r="D17254" s="78">
        <v>-1.1970419999999999</v>
      </c>
      <c r="E17254" s="78">
        <v>-3.2809476999999997E-2</v>
      </c>
      <c r="F17254" s="78">
        <v>1.7949476999999998E-2</v>
      </c>
    </row>
    <row r="17255" spans="1:6" x14ac:dyDescent="0.25">
      <c r="A17255">
        <v>17253</v>
      </c>
      <c r="B17255" t="s">
        <v>18140</v>
      </c>
      <c r="C17255" s="78">
        <v>-0.82492449999999995</v>
      </c>
      <c r="D17255" s="78">
        <v>-0.43400707999999999</v>
      </c>
      <c r="E17255" s="78">
        <v>-4.7197274999999997E-2</v>
      </c>
      <c r="F17255" s="78">
        <v>9.1116150000000007E-2</v>
      </c>
    </row>
    <row r="17256" spans="1:6" x14ac:dyDescent="0.25">
      <c r="A17256">
        <v>17254</v>
      </c>
      <c r="B17256" t="s">
        <v>18141</v>
      </c>
      <c r="C17256" s="78">
        <v>-0.77680104999999999</v>
      </c>
      <c r="D17256" s="78">
        <v>-5.2913903999999998E-2</v>
      </c>
      <c r="E17256" s="78">
        <v>-5.2340276999999998E-2</v>
      </c>
      <c r="F17256" s="78">
        <v>7.9910285999999997E-2</v>
      </c>
    </row>
    <row r="17257" spans="1:6" x14ac:dyDescent="0.25">
      <c r="A17257">
        <v>17255</v>
      </c>
      <c r="B17257" t="s">
        <v>18142</v>
      </c>
      <c r="C17257" s="78">
        <v>0.61714446999999995</v>
      </c>
      <c r="D17257" s="78">
        <v>-2.7887132000000001</v>
      </c>
      <c r="E17257" s="78">
        <v>-2.7637795E-2</v>
      </c>
      <c r="F17257" s="78">
        <v>6.9195610000000005E-2</v>
      </c>
    </row>
    <row r="17258" spans="1:6" x14ac:dyDescent="0.25">
      <c r="A17258">
        <v>17256</v>
      </c>
      <c r="B17258" t="s">
        <v>18143</v>
      </c>
      <c r="C17258" s="78">
        <v>-0.36569532999999999</v>
      </c>
      <c r="D17258" s="78">
        <v>0.71649370000000001</v>
      </c>
      <c r="E17258" s="78">
        <v>-6.2675960000000003E-2</v>
      </c>
      <c r="F17258" s="78">
        <v>-2.3520723E-2</v>
      </c>
    </row>
    <row r="17259" spans="1:6" x14ac:dyDescent="0.25">
      <c r="A17259">
        <v>17257</v>
      </c>
      <c r="B17259" t="s">
        <v>18144</v>
      </c>
      <c r="C17259" s="78">
        <v>-1.2306457</v>
      </c>
      <c r="D17259" s="78">
        <v>-1.4926025000000001</v>
      </c>
      <c r="E17259" s="78">
        <v>-5.6120580000000003E-2</v>
      </c>
      <c r="F17259" s="78">
        <v>-0.17485337000000001</v>
      </c>
    </row>
    <row r="17260" spans="1:6" x14ac:dyDescent="0.25">
      <c r="A17260">
        <v>17258</v>
      </c>
      <c r="B17260" t="s">
        <v>18145</v>
      </c>
      <c r="C17260" s="78">
        <v>0.50234484999999995</v>
      </c>
      <c r="D17260" s="78">
        <v>-1.1513789000000001</v>
      </c>
      <c r="E17260" s="78">
        <v>-3.4390595000000003E-2</v>
      </c>
      <c r="F17260" s="78">
        <v>0.17954011</v>
      </c>
    </row>
    <row r="17261" spans="1:6" x14ac:dyDescent="0.25">
      <c r="A17261">
        <v>17259</v>
      </c>
      <c r="B17261" t="s">
        <v>18146</v>
      </c>
      <c r="C17261" s="78">
        <v>-0.26714490000000002</v>
      </c>
      <c r="D17261" s="78">
        <v>1.5952656000000001</v>
      </c>
      <c r="E17261" s="78">
        <v>-9.4415159999999998E-2</v>
      </c>
      <c r="F17261" s="78">
        <v>4.2854370000000003E-2</v>
      </c>
    </row>
    <row r="17262" spans="1:6" x14ac:dyDescent="0.25">
      <c r="A17262">
        <v>17260</v>
      </c>
      <c r="B17262" t="s">
        <v>18147</v>
      </c>
      <c r="C17262" s="78">
        <v>0.32963779999999998</v>
      </c>
      <c r="D17262" s="78">
        <v>0.26098838000000002</v>
      </c>
      <c r="E17262" s="78">
        <v>-3.4390595000000003E-2</v>
      </c>
      <c r="F17262" s="78">
        <v>0.17954011</v>
      </c>
    </row>
    <row r="17263" spans="1:6" x14ac:dyDescent="0.25">
      <c r="A17263">
        <v>17261</v>
      </c>
      <c r="B17263" t="s">
        <v>18148</v>
      </c>
      <c r="C17263" s="78">
        <v>-0.22404184999999999</v>
      </c>
      <c r="D17263" s="78">
        <v>0.55091679999999998</v>
      </c>
      <c r="E17263" s="78">
        <v>-0.11401504</v>
      </c>
      <c r="F17263" s="78">
        <v>-0.121900484</v>
      </c>
    </row>
    <row r="17264" spans="1:6" x14ac:dyDescent="0.25">
      <c r="A17264">
        <v>17262</v>
      </c>
      <c r="B17264" t="s">
        <v>18149</v>
      </c>
      <c r="C17264" s="78">
        <v>-1.1090869000000001</v>
      </c>
      <c r="D17264" s="78">
        <v>-0.78288219999999997</v>
      </c>
      <c r="E17264" s="78">
        <v>-0.114350915</v>
      </c>
      <c r="F17264" s="78">
        <v>-8.0433679999999994E-2</v>
      </c>
    </row>
    <row r="17265" spans="1:6" x14ac:dyDescent="0.25">
      <c r="A17265">
        <v>17263</v>
      </c>
      <c r="B17265" t="s">
        <v>18150</v>
      </c>
      <c r="C17265" s="78">
        <v>-1.629928</v>
      </c>
      <c r="D17265" s="78">
        <v>-1.7714273</v>
      </c>
      <c r="E17265" s="78">
        <v>-6.2766649999999993E-2</v>
      </c>
      <c r="F17265" s="78">
        <v>-3.412515E-2</v>
      </c>
    </row>
    <row r="17266" spans="1:6" x14ac:dyDescent="0.25">
      <c r="A17266">
        <v>17264</v>
      </c>
      <c r="B17266" t="s">
        <v>18151</v>
      </c>
      <c r="C17266" s="78">
        <v>-1.3751532</v>
      </c>
      <c r="D17266" s="78">
        <v>-2.8995190000000002</v>
      </c>
      <c r="E17266" s="78">
        <v>-0.12287134</v>
      </c>
      <c r="F17266" s="78">
        <v>-0.17960925</v>
      </c>
    </row>
    <row r="17267" spans="1:6" x14ac:dyDescent="0.25">
      <c r="A17267">
        <v>17265</v>
      </c>
      <c r="B17267" t="s">
        <v>18152</v>
      </c>
      <c r="C17267" s="78">
        <v>0.72360075000000001</v>
      </c>
      <c r="D17267" s="78">
        <v>-3.0495005000000002</v>
      </c>
      <c r="E17267" s="78">
        <v>-3.4390595000000003E-2</v>
      </c>
      <c r="F17267" s="78">
        <v>0.17954011</v>
      </c>
    </row>
    <row r="17268" spans="1:6" x14ac:dyDescent="0.25">
      <c r="A17268">
        <v>17266</v>
      </c>
      <c r="B17268" t="s">
        <v>18153</v>
      </c>
      <c r="C17268" s="78">
        <v>2.9566574000000001</v>
      </c>
      <c r="D17268" s="78">
        <v>-1.0931997</v>
      </c>
      <c r="E17268" s="78">
        <v>-9.0922600000000006E-2</v>
      </c>
      <c r="F17268" s="78">
        <v>2.3601502E-2</v>
      </c>
    </row>
    <row r="17269" spans="1:6" x14ac:dyDescent="0.25">
      <c r="A17269">
        <v>17267</v>
      </c>
      <c r="B17269" t="s">
        <v>18154</v>
      </c>
      <c r="C17269" s="78">
        <v>-1.0042932</v>
      </c>
      <c r="D17269" s="78">
        <v>-0.45555905000000002</v>
      </c>
      <c r="E17269" s="78">
        <v>-7.5325550000000005E-2</v>
      </c>
      <c r="F17269" s="78">
        <v>8.9391910000000005E-2</v>
      </c>
    </row>
    <row r="17270" spans="1:6" x14ac:dyDescent="0.25">
      <c r="A17270">
        <v>17268</v>
      </c>
      <c r="B17270" t="s">
        <v>18155</v>
      </c>
      <c r="C17270" s="78">
        <v>1.3367827000000001</v>
      </c>
      <c r="D17270" s="78">
        <v>1.6370351000000001</v>
      </c>
      <c r="E17270" s="78">
        <v>-7.5074909999999995E-2</v>
      </c>
      <c r="F17270" s="78">
        <v>-1.8484488E-2</v>
      </c>
    </row>
    <row r="17271" spans="1:6" x14ac:dyDescent="0.25">
      <c r="A17271">
        <v>17269</v>
      </c>
      <c r="B17271" t="s">
        <v>18156</v>
      </c>
      <c r="C17271" s="78">
        <v>-0.13299432</v>
      </c>
      <c r="D17271" s="78">
        <v>-1.1674289</v>
      </c>
      <c r="E17271" s="78">
        <v>-2.7559760999999999E-2</v>
      </c>
      <c r="F17271" s="78">
        <v>8.7996920000000006E-2</v>
      </c>
    </row>
    <row r="17272" spans="1:6" x14ac:dyDescent="0.25">
      <c r="A17272">
        <v>17270</v>
      </c>
      <c r="B17272" t="s">
        <v>18157</v>
      </c>
      <c r="C17272" s="78">
        <v>0.32857343999999999</v>
      </c>
      <c r="D17272" s="78">
        <v>0.66228556999999999</v>
      </c>
      <c r="E17272" s="78">
        <v>-7.7141909999999994E-2</v>
      </c>
      <c r="F17272" s="78">
        <v>-4.4305353999999998E-2</v>
      </c>
    </row>
    <row r="17273" spans="1:6" x14ac:dyDescent="0.25">
      <c r="A17273">
        <v>17271</v>
      </c>
      <c r="B17273" t="s">
        <v>18158</v>
      </c>
      <c r="C17273" s="78">
        <v>4.1205509999999999</v>
      </c>
      <c r="D17273" s="78">
        <v>-1.4078419</v>
      </c>
      <c r="E17273" s="78">
        <v>-3.4390595000000003E-2</v>
      </c>
      <c r="F17273" s="78">
        <v>0.17954011</v>
      </c>
    </row>
    <row r="17274" spans="1:6" x14ac:dyDescent="0.25">
      <c r="A17274">
        <v>17272</v>
      </c>
      <c r="B17274" t="s">
        <v>18159</v>
      </c>
      <c r="C17274" s="78">
        <v>1.193417</v>
      </c>
      <c r="D17274" s="78">
        <v>-0.81298530000000002</v>
      </c>
      <c r="E17274" s="78">
        <v>-7.9808219999999999E-2</v>
      </c>
      <c r="F17274" s="78">
        <v>-0.24570439999999999</v>
      </c>
    </row>
    <row r="17275" spans="1:6" x14ac:dyDescent="0.25">
      <c r="A17275">
        <v>17273</v>
      </c>
      <c r="B17275" t="s">
        <v>18160</v>
      </c>
      <c r="C17275" s="78">
        <v>1.24135</v>
      </c>
      <c r="D17275" s="78">
        <v>-1.5449427</v>
      </c>
      <c r="E17275" s="78">
        <v>-6.7664266000000001E-2</v>
      </c>
      <c r="F17275" s="78">
        <v>2.5582686E-2</v>
      </c>
    </row>
    <row r="17276" spans="1:6" x14ac:dyDescent="0.25">
      <c r="A17276">
        <v>17274</v>
      </c>
      <c r="B17276" t="s">
        <v>18161</v>
      </c>
      <c r="C17276" s="78">
        <v>1.0609753</v>
      </c>
      <c r="D17276" s="78">
        <v>0.19054376000000001</v>
      </c>
      <c r="E17276" s="78">
        <v>-2.5052660000000001E-2</v>
      </c>
      <c r="F17276" s="78">
        <v>7.0874809999999996E-2</v>
      </c>
    </row>
    <row r="17277" spans="1:6" x14ac:dyDescent="0.25">
      <c r="A17277">
        <v>17275</v>
      </c>
      <c r="B17277" t="s">
        <v>18162</v>
      </c>
      <c r="C17277" s="78">
        <v>1.7029399000000001</v>
      </c>
      <c r="D17277" s="78">
        <v>-0.53388239999999998</v>
      </c>
      <c r="E17277" s="78">
        <v>2.3631899999999998E-3</v>
      </c>
      <c r="F17277" s="78">
        <v>5.9716999999999999E-2</v>
      </c>
    </row>
    <row r="17278" spans="1:6" x14ac:dyDescent="0.25">
      <c r="A17278">
        <v>17276</v>
      </c>
      <c r="B17278" t="s">
        <v>18163</v>
      </c>
      <c r="C17278" s="78">
        <v>-0.77783979999999997</v>
      </c>
      <c r="D17278" s="78">
        <v>2.1098105999999999</v>
      </c>
      <c r="E17278" s="78">
        <v>-3.6316319999999999E-2</v>
      </c>
      <c r="F17278" s="78">
        <v>7.8511419999999998E-2</v>
      </c>
    </row>
    <row r="17279" spans="1:6" x14ac:dyDescent="0.25">
      <c r="A17279">
        <v>17277</v>
      </c>
      <c r="B17279" t="s">
        <v>18164</v>
      </c>
      <c r="C17279" s="78">
        <v>-0.28334343000000001</v>
      </c>
      <c r="D17279" s="78">
        <v>-0.97097120000000003</v>
      </c>
      <c r="E17279" s="78">
        <v>-3.8733900000000002E-2</v>
      </c>
      <c r="F17279" s="78">
        <v>-3.5941376999999997E-2</v>
      </c>
    </row>
    <row r="17280" spans="1:6" x14ac:dyDescent="0.25">
      <c r="A17280">
        <v>17278</v>
      </c>
      <c r="B17280" t="s">
        <v>18165</v>
      </c>
      <c r="C17280" s="78">
        <v>0.56804942999999997</v>
      </c>
      <c r="D17280" s="78">
        <v>-2.5482833</v>
      </c>
      <c r="E17280" s="78">
        <v>-2.1278552999999999E-2</v>
      </c>
      <c r="F17280" s="78">
        <v>6.1921924000000003E-2</v>
      </c>
    </row>
    <row r="17281" spans="1:6" x14ac:dyDescent="0.25">
      <c r="A17281">
        <v>17279</v>
      </c>
      <c r="B17281" t="s">
        <v>18166</v>
      </c>
      <c r="C17281" s="78">
        <v>0.61867165999999996</v>
      </c>
      <c r="D17281" s="78">
        <v>0.92146059999999996</v>
      </c>
      <c r="E17281" s="78">
        <v>-5.750313E-2</v>
      </c>
      <c r="F17281" s="78">
        <v>9.4935240000000004E-2</v>
      </c>
    </row>
    <row r="17282" spans="1:6" x14ac:dyDescent="0.25">
      <c r="A17282">
        <v>17280</v>
      </c>
      <c r="B17282" t="s">
        <v>18167</v>
      </c>
      <c r="C17282" s="78">
        <v>0.89880499999999997</v>
      </c>
      <c r="D17282" s="78">
        <v>-6.1078519999999997E-2</v>
      </c>
      <c r="E17282" s="78">
        <v>0.24915519999999999</v>
      </c>
      <c r="F17282" s="78">
        <v>-0.46455037999999998</v>
      </c>
    </row>
    <row r="17283" spans="1:6" x14ac:dyDescent="0.25">
      <c r="A17283">
        <v>17281</v>
      </c>
      <c r="B17283" t="s">
        <v>18168</v>
      </c>
      <c r="C17283" s="78">
        <v>-0.12833762000000001</v>
      </c>
      <c r="D17283" s="78">
        <v>-2.7678280999999999E-2</v>
      </c>
      <c r="E17283" s="78">
        <v>-0.124154076</v>
      </c>
      <c r="F17283" s="78">
        <v>-0.19194860999999999</v>
      </c>
    </row>
    <row r="17284" spans="1:6" x14ac:dyDescent="0.25">
      <c r="A17284">
        <v>17282</v>
      </c>
      <c r="B17284" t="s">
        <v>18169</v>
      </c>
      <c r="C17284" s="78">
        <v>0.60851955000000002</v>
      </c>
      <c r="D17284" s="78">
        <v>-4.2239457000000001E-2</v>
      </c>
      <c r="E17284" s="78">
        <v>-2.7353166000000002E-2</v>
      </c>
      <c r="F17284" s="78">
        <v>0.19775978</v>
      </c>
    </row>
    <row r="17285" spans="1:6" x14ac:dyDescent="0.25">
      <c r="A17285">
        <v>17283</v>
      </c>
      <c r="B17285" t="s">
        <v>18170</v>
      </c>
      <c r="C17285" s="78">
        <v>4.1441363999999998</v>
      </c>
      <c r="D17285" s="78">
        <v>3.7071326</v>
      </c>
      <c r="E17285" s="78">
        <v>-5.3066163999999999E-2</v>
      </c>
      <c r="F17285" s="78">
        <v>8.4790870000000004E-2</v>
      </c>
    </row>
    <row r="17286" spans="1:6" x14ac:dyDescent="0.25">
      <c r="A17286">
        <v>17284</v>
      </c>
      <c r="B17286" t="s">
        <v>18171</v>
      </c>
      <c r="C17286" s="78">
        <v>-2.2622081999999999</v>
      </c>
      <c r="D17286" s="78">
        <v>0.78214170000000005</v>
      </c>
      <c r="E17286" s="78">
        <v>-3.6261519999999998E-2</v>
      </c>
      <c r="F17286" s="78">
        <v>3.3750324999999998E-2</v>
      </c>
    </row>
    <row r="17287" spans="1:6" x14ac:dyDescent="0.25">
      <c r="A17287">
        <v>17285</v>
      </c>
      <c r="B17287" t="s">
        <v>18172</v>
      </c>
      <c r="C17287" s="78">
        <v>-0.26522752999999999</v>
      </c>
      <c r="D17287" s="78">
        <v>-1.2893941</v>
      </c>
      <c r="E17287" s="78">
        <v>-3.4390595000000003E-2</v>
      </c>
      <c r="F17287" s="78">
        <v>0.17954011</v>
      </c>
    </row>
    <row r="17288" spans="1:6" x14ac:dyDescent="0.25">
      <c r="A17288">
        <v>17286</v>
      </c>
      <c r="B17288" t="s">
        <v>18173</v>
      </c>
      <c r="C17288" s="78">
        <v>-0.18266550000000001</v>
      </c>
      <c r="D17288" s="78">
        <v>-0.14816597000000001</v>
      </c>
      <c r="E17288" s="78">
        <v>-3.4390595000000003E-2</v>
      </c>
      <c r="F17288" s="78">
        <v>0.17954011</v>
      </c>
    </row>
    <row r="17289" spans="1:6" x14ac:dyDescent="0.25">
      <c r="A17289">
        <v>17287</v>
      </c>
      <c r="B17289" t="s">
        <v>18174</v>
      </c>
      <c r="C17289" s="78">
        <v>-1.80331</v>
      </c>
      <c r="D17289" s="78">
        <v>0.43621527999999998</v>
      </c>
      <c r="E17289" s="78">
        <v>-3.4390595000000003E-2</v>
      </c>
      <c r="F17289" s="78">
        <v>0.17954011</v>
      </c>
    </row>
    <row r="17290" spans="1:6" x14ac:dyDescent="0.25">
      <c r="A17290">
        <v>17288</v>
      </c>
      <c r="B17290" t="s">
        <v>18175</v>
      </c>
      <c r="C17290" s="78">
        <v>-1.0424228</v>
      </c>
      <c r="D17290" s="78">
        <v>-0.92338620000000005</v>
      </c>
      <c r="E17290" s="78">
        <v>-3.4390595000000003E-2</v>
      </c>
      <c r="F17290" s="78">
        <v>0.17954011</v>
      </c>
    </row>
    <row r="17291" spans="1:6" x14ac:dyDescent="0.25">
      <c r="A17291">
        <v>17289</v>
      </c>
      <c r="B17291" t="s">
        <v>18176</v>
      </c>
      <c r="C17291" s="78">
        <v>-0.75920350000000003</v>
      </c>
      <c r="D17291" s="78">
        <v>-0.73477150000000002</v>
      </c>
      <c r="E17291" s="78">
        <v>-9.3203250000000001E-2</v>
      </c>
      <c r="F17291" s="78">
        <v>8.6039245E-2</v>
      </c>
    </row>
    <row r="17292" spans="1:6" x14ac:dyDescent="0.25">
      <c r="A17292">
        <v>17290</v>
      </c>
      <c r="B17292" t="s">
        <v>18177</v>
      </c>
      <c r="C17292" s="78">
        <v>-1.1591369</v>
      </c>
      <c r="D17292" s="78">
        <v>-1.6263908</v>
      </c>
      <c r="E17292" s="78">
        <v>0.38896140000000001</v>
      </c>
      <c r="F17292" s="78">
        <v>-0.29730772999999999</v>
      </c>
    </row>
    <row r="17293" spans="1:6" x14ac:dyDescent="0.25">
      <c r="A17293">
        <v>17291</v>
      </c>
      <c r="B17293" t="s">
        <v>18178</v>
      </c>
      <c r="C17293" s="78">
        <v>-1.7324463999999999</v>
      </c>
      <c r="D17293" s="78">
        <v>-1.0656228000000001</v>
      </c>
      <c r="E17293" s="78">
        <v>0.14311045</v>
      </c>
      <c r="F17293" s="78">
        <v>-0.43266058000000002</v>
      </c>
    </row>
    <row r="17294" spans="1:6" x14ac:dyDescent="0.25">
      <c r="A17294">
        <v>17292</v>
      </c>
      <c r="B17294" t="s">
        <v>18179</v>
      </c>
      <c r="C17294" s="78">
        <v>-1.5002308</v>
      </c>
      <c r="D17294" s="78">
        <v>1.3645647999999999</v>
      </c>
      <c r="E17294" s="78">
        <v>-3.4390595000000003E-2</v>
      </c>
      <c r="F17294" s="78">
        <v>0.17954011</v>
      </c>
    </row>
    <row r="17295" spans="1:6" x14ac:dyDescent="0.25">
      <c r="A17295">
        <v>17293</v>
      </c>
      <c r="B17295" t="s">
        <v>18180</v>
      </c>
      <c r="C17295" s="78">
        <v>0.52525734999999996</v>
      </c>
      <c r="D17295" s="78">
        <v>-4.4603764999999997E-2</v>
      </c>
      <c r="E17295" s="78">
        <v>3.563933E-3</v>
      </c>
      <c r="F17295" s="78">
        <v>-6.9168954999999999E-3</v>
      </c>
    </row>
    <row r="17296" spans="1:6" x14ac:dyDescent="0.25">
      <c r="A17296">
        <v>17294</v>
      </c>
      <c r="B17296" t="s">
        <v>18181</v>
      </c>
      <c r="C17296" s="78">
        <v>1.1269339</v>
      </c>
      <c r="D17296" s="78">
        <v>-1.1250951</v>
      </c>
      <c r="E17296" s="78">
        <v>-0.11765204</v>
      </c>
      <c r="F17296" s="78">
        <v>-0.17709685999999999</v>
      </c>
    </row>
    <row r="17297" spans="1:6" x14ac:dyDescent="0.25">
      <c r="A17297">
        <v>17295</v>
      </c>
      <c r="B17297" t="s">
        <v>18182</v>
      </c>
      <c r="C17297" s="78">
        <v>-0.48119931999999999</v>
      </c>
      <c r="D17297" s="78">
        <v>6.0515449999999998E-2</v>
      </c>
      <c r="E17297" s="78">
        <v>-3.4390595000000003E-2</v>
      </c>
      <c r="F17297" s="78">
        <v>0.17954011</v>
      </c>
    </row>
    <row r="17298" spans="1:6" x14ac:dyDescent="0.25">
      <c r="A17298">
        <v>17296</v>
      </c>
      <c r="B17298" t="s">
        <v>18183</v>
      </c>
      <c r="C17298" s="78">
        <v>0.36674060000000003</v>
      </c>
      <c r="D17298" s="78">
        <v>-2.0308378</v>
      </c>
      <c r="E17298" s="78">
        <v>-1.7161030000000001E-2</v>
      </c>
      <c r="F17298" s="78">
        <v>-0.15665545</v>
      </c>
    </row>
    <row r="17299" spans="1:6" x14ac:dyDescent="0.25">
      <c r="A17299">
        <v>17297</v>
      </c>
      <c r="B17299" t="s">
        <v>18184</v>
      </c>
      <c r="C17299" s="78">
        <v>0.16305455999999999</v>
      </c>
      <c r="D17299" s="78">
        <v>-1.6996207000000001</v>
      </c>
      <c r="E17299" s="78">
        <v>-6.4424603999999996E-2</v>
      </c>
      <c r="F17299" s="78">
        <v>7.0867434000000007E-2</v>
      </c>
    </row>
    <row r="17300" spans="1:6" x14ac:dyDescent="0.25">
      <c r="A17300">
        <v>17298</v>
      </c>
      <c r="B17300" t="s">
        <v>18185</v>
      </c>
      <c r="C17300" s="78">
        <v>-0.73657309999999998</v>
      </c>
      <c r="D17300" s="78">
        <v>0.25990902999999999</v>
      </c>
      <c r="E17300" s="78">
        <v>-9.0164090000000002E-2</v>
      </c>
      <c r="F17300" s="78">
        <v>-0.15865164000000001</v>
      </c>
    </row>
    <row r="17301" spans="1:6" x14ac:dyDescent="0.25">
      <c r="A17301">
        <v>17299</v>
      </c>
      <c r="B17301" t="s">
        <v>18186</v>
      </c>
      <c r="C17301" s="78">
        <v>1.0999123</v>
      </c>
      <c r="D17301" s="78">
        <v>0.87956464000000001</v>
      </c>
      <c r="E17301" s="78">
        <v>-1.7018562000000001E-2</v>
      </c>
      <c r="F17301" s="78">
        <v>-0.16284935</v>
      </c>
    </row>
    <row r="17302" spans="1:6" x14ac:dyDescent="0.25">
      <c r="A17302">
        <v>17300</v>
      </c>
      <c r="B17302" t="s">
        <v>18187</v>
      </c>
      <c r="C17302" s="78">
        <v>-0.32820212999999998</v>
      </c>
      <c r="D17302" s="78">
        <v>-0.82177630000000002</v>
      </c>
      <c r="E17302" s="78">
        <v>-3.4390595000000003E-2</v>
      </c>
      <c r="F17302" s="78">
        <v>0.17954011</v>
      </c>
    </row>
    <row r="17303" spans="1:6" x14ac:dyDescent="0.25">
      <c r="A17303">
        <v>17301</v>
      </c>
      <c r="B17303" t="s">
        <v>18188</v>
      </c>
      <c r="C17303" s="78">
        <v>0.51296509999999995</v>
      </c>
      <c r="D17303" s="78">
        <v>0.39637034999999998</v>
      </c>
      <c r="E17303" s="78">
        <v>-8.4969655000000005E-2</v>
      </c>
      <c r="F17303" s="78">
        <v>-0.34003913000000002</v>
      </c>
    </row>
    <row r="17304" spans="1:6" x14ac:dyDescent="0.25">
      <c r="A17304">
        <v>17302</v>
      </c>
      <c r="B17304" t="s">
        <v>18189</v>
      </c>
      <c r="C17304" s="78">
        <v>-1.0569094000000001</v>
      </c>
      <c r="D17304" s="78">
        <v>0.80632126000000004</v>
      </c>
      <c r="E17304" s="78">
        <v>-3.4390595000000003E-2</v>
      </c>
      <c r="F17304" s="78">
        <v>0.17954011</v>
      </c>
    </row>
    <row r="17305" spans="1:6" x14ac:dyDescent="0.25">
      <c r="A17305">
        <v>17303</v>
      </c>
      <c r="B17305" t="s">
        <v>18190</v>
      </c>
      <c r="C17305" s="78">
        <v>0.74112020000000001</v>
      </c>
      <c r="D17305" s="78">
        <v>-0.229292</v>
      </c>
      <c r="E17305" s="78">
        <v>-2.6039084000000001E-2</v>
      </c>
      <c r="F17305" s="78">
        <v>3.665355E-2</v>
      </c>
    </row>
    <row r="17306" spans="1:6" x14ac:dyDescent="0.25">
      <c r="A17306">
        <v>17304</v>
      </c>
      <c r="B17306" t="s">
        <v>18191</v>
      </c>
      <c r="C17306" s="78">
        <v>-0.8185038</v>
      </c>
      <c r="D17306" s="78">
        <v>1.293277</v>
      </c>
      <c r="E17306" s="78">
        <v>6.2393919999999999E-3</v>
      </c>
      <c r="F17306" s="78">
        <v>-0.13500804999999999</v>
      </c>
    </row>
    <row r="17307" spans="1:6" x14ac:dyDescent="0.25">
      <c r="A17307">
        <v>17305</v>
      </c>
      <c r="B17307" t="s">
        <v>18192</v>
      </c>
      <c r="C17307" s="78">
        <v>0.66340600000000005</v>
      </c>
      <c r="D17307" s="78">
        <v>-0.16556165</v>
      </c>
      <c r="E17307" s="78">
        <v>-6.4719620000000005E-2</v>
      </c>
      <c r="F17307" s="78">
        <v>-3.4991189999999998E-2</v>
      </c>
    </row>
    <row r="17308" spans="1:6" x14ac:dyDescent="0.25">
      <c r="A17308">
        <v>17306</v>
      </c>
      <c r="B17308" t="s">
        <v>18193</v>
      </c>
      <c r="C17308" s="78">
        <v>-2.6493726</v>
      </c>
      <c r="D17308" s="78">
        <v>0.72076916999999996</v>
      </c>
      <c r="E17308" s="78">
        <v>-3.4390595000000003E-2</v>
      </c>
      <c r="F17308" s="78">
        <v>0.17954011</v>
      </c>
    </row>
    <row r="17309" spans="1:6" x14ac:dyDescent="0.25">
      <c r="A17309">
        <v>17307</v>
      </c>
      <c r="B17309" t="s">
        <v>18194</v>
      </c>
      <c r="C17309" s="78">
        <v>-1.5469648</v>
      </c>
      <c r="D17309" s="78">
        <v>0.23970547</v>
      </c>
      <c r="E17309" s="78">
        <v>0.70368229999999998</v>
      </c>
      <c r="F17309" s="78">
        <v>-0.1915084</v>
      </c>
    </row>
    <row r="17310" spans="1:6" x14ac:dyDescent="0.25">
      <c r="A17310">
        <v>17308</v>
      </c>
      <c r="B17310" t="s">
        <v>18195</v>
      </c>
      <c r="C17310" s="78">
        <v>3.0489356999999999</v>
      </c>
      <c r="D17310" s="78">
        <v>0.86841749999999995</v>
      </c>
      <c r="E17310" s="78">
        <v>-2.5151841000000001E-2</v>
      </c>
      <c r="F17310" s="78">
        <v>0.13262626999999999</v>
      </c>
    </row>
    <row r="17311" spans="1:6" x14ac:dyDescent="0.25">
      <c r="A17311">
        <v>17309</v>
      </c>
      <c r="B17311" t="s">
        <v>18196</v>
      </c>
      <c r="C17311" s="78">
        <v>3.0136492000000001</v>
      </c>
      <c r="D17311" s="78">
        <v>0.18577415999999999</v>
      </c>
      <c r="E17311" s="78">
        <v>-3.4390595000000003E-2</v>
      </c>
      <c r="F17311" s="78">
        <v>0.17954011</v>
      </c>
    </row>
    <row r="17312" spans="1:6" x14ac:dyDescent="0.25">
      <c r="A17312">
        <v>17310</v>
      </c>
      <c r="B17312" t="s">
        <v>18197</v>
      </c>
      <c r="C17312" s="78">
        <v>-1.4719180000000001</v>
      </c>
      <c r="D17312" s="78">
        <v>-0.75774693000000004</v>
      </c>
      <c r="E17312" s="78">
        <v>-2.4217578E-2</v>
      </c>
      <c r="F17312" s="78">
        <v>4.4101969999999997E-2</v>
      </c>
    </row>
    <row r="17313" spans="1:6" x14ac:dyDescent="0.25">
      <c r="A17313">
        <v>17311</v>
      </c>
      <c r="B17313" t="s">
        <v>18198</v>
      </c>
      <c r="C17313" s="78">
        <v>-0.62148844999999997</v>
      </c>
      <c r="D17313" s="78">
        <v>0.81450449999999996</v>
      </c>
      <c r="E17313" s="78">
        <v>-4.3699189999999999E-2</v>
      </c>
      <c r="F17313" s="78">
        <v>-2.6668236000000001E-2</v>
      </c>
    </row>
    <row r="17314" spans="1:6" x14ac:dyDescent="0.25">
      <c r="A17314">
        <v>17312</v>
      </c>
      <c r="B17314" t="s">
        <v>18199</v>
      </c>
      <c r="C17314" s="78">
        <v>4.6417465</v>
      </c>
      <c r="D17314" s="78">
        <v>0.88144149999999999</v>
      </c>
      <c r="E17314" s="78">
        <v>-4.6354614000000002E-2</v>
      </c>
      <c r="F17314" s="78">
        <v>-1.4049262E-2</v>
      </c>
    </row>
    <row r="17315" spans="1:6" x14ac:dyDescent="0.25">
      <c r="A17315">
        <v>17313</v>
      </c>
      <c r="B17315" t="s">
        <v>18200</v>
      </c>
      <c r="C17315" s="78">
        <v>-0.83795273000000003</v>
      </c>
      <c r="D17315" s="78">
        <v>0.219725</v>
      </c>
      <c r="E17315" s="78">
        <v>7.5486449999999997E-2</v>
      </c>
      <c r="F17315" s="78">
        <v>-8.0703720000000007E-2</v>
      </c>
    </row>
    <row r="17316" spans="1:6" x14ac:dyDescent="0.25">
      <c r="A17316">
        <v>17314</v>
      </c>
      <c r="B17316" t="s">
        <v>18201</v>
      </c>
      <c r="C17316" s="78">
        <v>0.26488616999999998</v>
      </c>
      <c r="D17316" s="78">
        <v>1.0723241999999999</v>
      </c>
      <c r="E17316" s="78">
        <v>-1.4462298E-2</v>
      </c>
      <c r="F17316" s="78">
        <v>6.1928898000000003E-2</v>
      </c>
    </row>
    <row r="17317" spans="1:6" x14ac:dyDescent="0.25">
      <c r="A17317">
        <v>17315</v>
      </c>
      <c r="B17317" t="s">
        <v>18202</v>
      </c>
      <c r="C17317" s="78">
        <v>-1.7989193999999999</v>
      </c>
      <c r="D17317" s="78">
        <v>-0.38792607000000001</v>
      </c>
      <c r="E17317" s="78">
        <v>-3.5303420000000002E-2</v>
      </c>
      <c r="F17317" s="78">
        <v>8.413437E-2</v>
      </c>
    </row>
    <row r="17318" spans="1:6" x14ac:dyDescent="0.25">
      <c r="A17318">
        <v>17316</v>
      </c>
      <c r="B17318" t="s">
        <v>18203</v>
      </c>
      <c r="C17318" s="78">
        <v>-1.7465937</v>
      </c>
      <c r="D17318" s="78">
        <v>0.24132672999999999</v>
      </c>
      <c r="E17318" s="78">
        <v>-0.10578534000000001</v>
      </c>
      <c r="F17318" s="78">
        <v>3.0526294999999998E-2</v>
      </c>
    </row>
    <row r="17319" spans="1:6" x14ac:dyDescent="0.25">
      <c r="A17319">
        <v>17317</v>
      </c>
      <c r="B17319" t="s">
        <v>18204</v>
      </c>
      <c r="C17319" s="78">
        <v>-0.59176839999999997</v>
      </c>
      <c r="D17319" s="78">
        <v>-0.60439836999999996</v>
      </c>
      <c r="E17319" s="78">
        <v>-3.4390595000000003E-2</v>
      </c>
      <c r="F17319" s="78">
        <v>0.17954011</v>
      </c>
    </row>
    <row r="17320" spans="1:6" x14ac:dyDescent="0.25">
      <c r="A17320">
        <v>17318</v>
      </c>
      <c r="B17320" t="s">
        <v>18205</v>
      </c>
      <c r="C17320" s="78">
        <v>-2.3311359999999999</v>
      </c>
      <c r="D17320" s="78">
        <v>0.16551888000000001</v>
      </c>
      <c r="E17320" s="78">
        <v>-0.13268007000000001</v>
      </c>
      <c r="F17320" s="78">
        <v>-0.10481657</v>
      </c>
    </row>
    <row r="17321" spans="1:6" x14ac:dyDescent="0.25">
      <c r="A17321">
        <v>17319</v>
      </c>
      <c r="B17321" t="s">
        <v>18206</v>
      </c>
      <c r="C17321" s="78">
        <v>-0.90457164999999995</v>
      </c>
      <c r="D17321" s="78">
        <v>2.7102746999999998</v>
      </c>
      <c r="E17321" s="78">
        <v>-4.1682888000000001E-2</v>
      </c>
      <c r="F17321" s="78">
        <v>-0.1022547</v>
      </c>
    </row>
    <row r="17322" spans="1:6" x14ac:dyDescent="0.25">
      <c r="A17322">
        <v>17320</v>
      </c>
      <c r="B17322" t="s">
        <v>18207</v>
      </c>
      <c r="C17322" s="78">
        <v>-1.0421571999999999</v>
      </c>
      <c r="D17322" s="78">
        <v>-0.63709855000000004</v>
      </c>
      <c r="E17322" s="78">
        <v>-9.7984224999999994E-2</v>
      </c>
      <c r="F17322" s="78">
        <v>2.5051161999999998E-2</v>
      </c>
    </row>
    <row r="17323" spans="1:6" x14ac:dyDescent="0.25">
      <c r="A17323">
        <v>17321</v>
      </c>
      <c r="B17323" t="s">
        <v>18208</v>
      </c>
      <c r="C17323" s="78">
        <v>-2.1724909999999999</v>
      </c>
      <c r="D17323" s="78">
        <v>-0.27683294000000003</v>
      </c>
      <c r="E17323" s="78">
        <v>-5.7293937000000003E-2</v>
      </c>
      <c r="F17323" s="78">
        <v>-1.0399624999999999E-2</v>
      </c>
    </row>
    <row r="17324" spans="1:6" x14ac:dyDescent="0.25">
      <c r="A17324">
        <v>17322</v>
      </c>
      <c r="B17324" t="s">
        <v>18209</v>
      </c>
      <c r="C17324" s="78">
        <v>0.26493844</v>
      </c>
      <c r="D17324" s="78">
        <v>-1.5072661999999999</v>
      </c>
      <c r="E17324" s="78">
        <v>-7.9804469999999999E-3</v>
      </c>
      <c r="F17324" s="78">
        <v>-6.7129540000000001E-2</v>
      </c>
    </row>
    <row r="17325" spans="1:6" x14ac:dyDescent="0.25">
      <c r="A17325">
        <v>17323</v>
      </c>
      <c r="B17325" t="s">
        <v>18210</v>
      </c>
      <c r="C17325" s="78">
        <v>-0.6064117</v>
      </c>
      <c r="D17325" s="78">
        <v>-0.19301882000000001</v>
      </c>
      <c r="E17325" s="78">
        <v>-0.12929089999999999</v>
      </c>
      <c r="F17325" s="78">
        <v>-0.14895912</v>
      </c>
    </row>
    <row r="17326" spans="1:6" x14ac:dyDescent="0.25">
      <c r="A17326">
        <v>17324</v>
      </c>
      <c r="B17326" t="s">
        <v>18211</v>
      </c>
      <c r="C17326" s="78">
        <v>-0.63389342999999998</v>
      </c>
      <c r="D17326" s="78">
        <v>-0.80476270000000005</v>
      </c>
      <c r="E17326" s="78">
        <v>-6.0147997000000002E-2</v>
      </c>
      <c r="F17326" s="78">
        <v>-2.3576617000000001E-2</v>
      </c>
    </row>
    <row r="17327" spans="1:6" x14ac:dyDescent="0.25">
      <c r="A17327">
        <v>17325</v>
      </c>
      <c r="B17327" t="s">
        <v>18212</v>
      </c>
      <c r="C17327" s="78">
        <v>5.7699173999999999E-2</v>
      </c>
      <c r="D17327" s="78">
        <v>-5.1695316999999998E-2</v>
      </c>
      <c r="E17327" s="78">
        <v>3.5897094999999997E-2</v>
      </c>
      <c r="F17327" s="78">
        <v>-1.2700126000000001E-2</v>
      </c>
    </row>
    <row r="17328" spans="1:6" x14ac:dyDescent="0.25">
      <c r="A17328">
        <v>17326</v>
      </c>
      <c r="B17328" t="s">
        <v>18213</v>
      </c>
      <c r="C17328" s="78">
        <v>4.0473775999999999</v>
      </c>
      <c r="D17328" s="78">
        <v>-3.2752222999999998</v>
      </c>
      <c r="E17328" s="78">
        <v>-9.5500230000000005E-2</v>
      </c>
      <c r="F17328" s="78">
        <v>4.1985139999999997E-2</v>
      </c>
    </row>
    <row r="17329" spans="1:6" x14ac:dyDescent="0.25">
      <c r="A17329">
        <v>17327</v>
      </c>
      <c r="B17329" t="s">
        <v>18214</v>
      </c>
      <c r="C17329" s="78">
        <v>-0.32152091999999999</v>
      </c>
      <c r="D17329" s="78">
        <v>0.94919014000000002</v>
      </c>
      <c r="E17329" s="78">
        <v>-3.4390595000000003E-2</v>
      </c>
      <c r="F17329" s="78">
        <v>0.17954011</v>
      </c>
    </row>
    <row r="17330" spans="1:6" x14ac:dyDescent="0.25">
      <c r="A17330">
        <v>17328</v>
      </c>
      <c r="B17330" t="s">
        <v>18215</v>
      </c>
      <c r="C17330" s="78">
        <v>-0.65990764000000002</v>
      </c>
      <c r="D17330" s="78">
        <v>1.5243808999999999</v>
      </c>
      <c r="E17330" s="78">
        <v>-8.7355329999999995E-2</v>
      </c>
      <c r="F17330" s="78">
        <v>8.1340339999999997E-2</v>
      </c>
    </row>
    <row r="17331" spans="1:6" x14ac:dyDescent="0.25">
      <c r="A17331">
        <v>17329</v>
      </c>
      <c r="B17331" t="s">
        <v>18216</v>
      </c>
      <c r="C17331" s="78">
        <v>-1.5250508</v>
      </c>
      <c r="D17331" s="78">
        <v>-1.6234858000000001</v>
      </c>
      <c r="E17331" s="78">
        <v>2.4645519999999999</v>
      </c>
      <c r="F17331" s="78">
        <v>-5.2945196999999999E-2</v>
      </c>
    </row>
    <row r="17332" spans="1:6" x14ac:dyDescent="0.25">
      <c r="A17332">
        <v>17330</v>
      </c>
      <c r="B17332" t="s">
        <v>18217</v>
      </c>
      <c r="C17332" s="78">
        <v>1.2940421</v>
      </c>
      <c r="D17332" s="78">
        <v>0.91177213000000001</v>
      </c>
      <c r="E17332" s="78">
        <v>-5.7297066000000001E-2</v>
      </c>
      <c r="F17332" s="78">
        <v>8.5212209999999997E-2</v>
      </c>
    </row>
    <row r="17333" spans="1:6" x14ac:dyDescent="0.25">
      <c r="A17333">
        <v>17331</v>
      </c>
      <c r="B17333" t="s">
        <v>18218</v>
      </c>
      <c r="C17333" s="78">
        <v>0.38803317999999998</v>
      </c>
      <c r="D17333" s="78">
        <v>-0.56069959999999996</v>
      </c>
      <c r="E17333" s="78">
        <v>-4.8161453999999999E-2</v>
      </c>
      <c r="F17333" s="78">
        <v>-0.27602666999999997</v>
      </c>
    </row>
    <row r="17334" spans="1:6" x14ac:dyDescent="0.25">
      <c r="A17334">
        <v>17332</v>
      </c>
      <c r="B17334" t="s">
        <v>18219</v>
      </c>
      <c r="C17334" s="78">
        <v>1.0502899999999999</v>
      </c>
      <c r="D17334" s="78">
        <v>0.14808267</v>
      </c>
      <c r="E17334" s="78">
        <v>-1.9152641000000001E-2</v>
      </c>
      <c r="F17334" s="78">
        <v>1.4879435E-2</v>
      </c>
    </row>
    <row r="17335" spans="1:6" x14ac:dyDescent="0.25">
      <c r="A17335">
        <v>17333</v>
      </c>
      <c r="B17335" t="s">
        <v>18220</v>
      </c>
      <c r="C17335" s="78">
        <v>0.12958130000000001</v>
      </c>
      <c r="D17335" s="78">
        <v>-0.57449746000000002</v>
      </c>
      <c r="E17335" s="78">
        <v>-3.5726744999999997E-2</v>
      </c>
      <c r="F17335" s="78">
        <v>4.4313043000000003E-2</v>
      </c>
    </row>
    <row r="17336" spans="1:6" x14ac:dyDescent="0.25">
      <c r="A17336">
        <v>17334</v>
      </c>
      <c r="B17336" t="s">
        <v>18221</v>
      </c>
      <c r="C17336" s="78">
        <v>-0.84767769999999998</v>
      </c>
      <c r="D17336" s="78">
        <v>0.88971100000000003</v>
      </c>
      <c r="E17336" s="78">
        <v>-8.4633130000000001E-2</v>
      </c>
      <c r="F17336" s="78">
        <v>-4.7474950000000002E-2</v>
      </c>
    </row>
    <row r="17337" spans="1:6" x14ac:dyDescent="0.25">
      <c r="A17337">
        <v>17335</v>
      </c>
      <c r="B17337" t="s">
        <v>18222</v>
      </c>
      <c r="C17337" s="78">
        <v>0.45586850000000001</v>
      </c>
      <c r="D17337" s="78">
        <v>7.1954820000000003E-2</v>
      </c>
      <c r="E17337" s="78">
        <v>-0.12691153999999999</v>
      </c>
      <c r="F17337" s="78">
        <v>-0.30506164000000002</v>
      </c>
    </row>
    <row r="17338" spans="1:6" x14ac:dyDescent="0.25">
      <c r="A17338">
        <v>17336</v>
      </c>
      <c r="B17338" t="s">
        <v>18223</v>
      </c>
      <c r="C17338" s="78">
        <v>3.0088919999999999</v>
      </c>
      <c r="D17338" s="78">
        <v>2.3472786000000001</v>
      </c>
      <c r="E17338" s="78">
        <v>-9.1264339999999999E-2</v>
      </c>
      <c r="F17338" s="78">
        <v>3.7635595000000001E-2</v>
      </c>
    </row>
    <row r="17339" spans="1:6" x14ac:dyDescent="0.25">
      <c r="A17339">
        <v>17337</v>
      </c>
      <c r="B17339" t="s">
        <v>18224</v>
      </c>
      <c r="C17339" s="78">
        <v>2.6136148000000001</v>
      </c>
      <c r="D17339" s="78">
        <v>-1.5838711999999999</v>
      </c>
      <c r="E17339" s="78">
        <v>-7.5422569999999994E-2</v>
      </c>
      <c r="F17339" s="78">
        <v>9.8067454999999998E-2</v>
      </c>
    </row>
    <row r="17340" spans="1:6" x14ac:dyDescent="0.25">
      <c r="A17340">
        <v>17338</v>
      </c>
      <c r="B17340" t="s">
        <v>18225</v>
      </c>
      <c r="C17340" s="78">
        <v>-1.4007750000000001</v>
      </c>
      <c r="D17340" s="78">
        <v>6.8488489999999999E-2</v>
      </c>
      <c r="E17340" s="78">
        <v>-3.4390595000000003E-2</v>
      </c>
      <c r="F17340" s="78">
        <v>0.17954011</v>
      </c>
    </row>
    <row r="17341" spans="1:6" x14ac:dyDescent="0.25">
      <c r="A17341">
        <v>17339</v>
      </c>
      <c r="B17341" t="s">
        <v>18226</v>
      </c>
      <c r="C17341" s="78">
        <v>-0.33148620000000001</v>
      </c>
      <c r="D17341" s="78">
        <v>1.0701434999999999</v>
      </c>
      <c r="E17341" s="78">
        <v>-2.2292138999999999E-2</v>
      </c>
      <c r="F17341" s="78">
        <v>0.10076875</v>
      </c>
    </row>
    <row r="17342" spans="1:6" x14ac:dyDescent="0.25">
      <c r="A17342">
        <v>17340</v>
      </c>
      <c r="B17342" t="s">
        <v>18227</v>
      </c>
      <c r="C17342" s="78">
        <v>-1.0383514</v>
      </c>
      <c r="D17342" s="78">
        <v>-0.1501961</v>
      </c>
      <c r="E17342" s="78">
        <v>-9.1171470000000004E-2</v>
      </c>
      <c r="F17342" s="78">
        <v>3.5852519999999999E-2</v>
      </c>
    </row>
    <row r="17343" spans="1:6" x14ac:dyDescent="0.25">
      <c r="A17343">
        <v>17341</v>
      </c>
      <c r="B17343" t="s">
        <v>18228</v>
      </c>
      <c r="C17343" s="78">
        <v>-0.13302808999999999</v>
      </c>
      <c r="D17343" s="78">
        <v>-1.5372467999999999</v>
      </c>
      <c r="E17343" s="78">
        <v>-4.2494297E-2</v>
      </c>
      <c r="F17343" s="78">
        <v>2.6248857E-2</v>
      </c>
    </row>
    <row r="17344" spans="1:6" x14ac:dyDescent="0.25">
      <c r="A17344">
        <v>17342</v>
      </c>
      <c r="B17344" t="s">
        <v>18229</v>
      </c>
      <c r="C17344" s="78">
        <v>-0.43412834</v>
      </c>
      <c r="D17344" s="78">
        <v>-2.7538003999999998</v>
      </c>
      <c r="E17344" s="78">
        <v>-4.9569234000000004E-3</v>
      </c>
      <c r="F17344" s="78">
        <v>-0.21555099999999999</v>
      </c>
    </row>
    <row r="17345" spans="1:6" x14ac:dyDescent="0.25">
      <c r="A17345">
        <v>17343</v>
      </c>
      <c r="B17345" t="s">
        <v>18230</v>
      </c>
      <c r="C17345" s="78">
        <v>0.57841489999999995</v>
      </c>
      <c r="D17345" s="78">
        <v>-0.10968741999999999</v>
      </c>
      <c r="E17345" s="78">
        <v>-7.4027404000000005E-2</v>
      </c>
      <c r="F17345" s="78">
        <v>7.5391559999999996E-2</v>
      </c>
    </row>
    <row r="17346" spans="1:6" x14ac:dyDescent="0.25">
      <c r="A17346">
        <v>17344</v>
      </c>
      <c r="B17346" t="s">
        <v>18231</v>
      </c>
      <c r="C17346" s="78">
        <v>2.3933327000000002</v>
      </c>
      <c r="D17346" s="78">
        <v>-0.12962525999999999</v>
      </c>
      <c r="E17346" s="78">
        <v>-3.2748915000000003E-2</v>
      </c>
      <c r="F17346" s="78">
        <v>0.10289139</v>
      </c>
    </row>
    <row r="17347" spans="1:6" x14ac:dyDescent="0.25">
      <c r="A17347">
        <v>17345</v>
      </c>
      <c r="B17347" t="s">
        <v>18232</v>
      </c>
      <c r="C17347" s="78">
        <v>0.98612714000000001</v>
      </c>
      <c r="D17347" s="78">
        <v>-1.4674803999999999</v>
      </c>
      <c r="E17347" s="78">
        <v>-5.3893924000000003E-2</v>
      </c>
      <c r="F17347" s="78">
        <v>-2.7811214000000001E-2</v>
      </c>
    </row>
    <row r="17348" spans="1:6" x14ac:dyDescent="0.25">
      <c r="A17348">
        <v>17346</v>
      </c>
      <c r="B17348" t="s">
        <v>18233</v>
      </c>
      <c r="C17348" s="78">
        <v>3.0928556999999999</v>
      </c>
      <c r="D17348" s="78">
        <v>-0.87858963000000001</v>
      </c>
      <c r="E17348" s="78">
        <v>-3.4390595000000003E-2</v>
      </c>
      <c r="F17348" s="78">
        <v>0.17954011</v>
      </c>
    </row>
    <row r="17349" spans="1:6" x14ac:dyDescent="0.25">
      <c r="A17349">
        <v>17347</v>
      </c>
      <c r="B17349" t="s">
        <v>18234</v>
      </c>
      <c r="C17349" s="78">
        <v>-0.98631190000000002</v>
      </c>
      <c r="D17349" s="78">
        <v>0.81683004000000003</v>
      </c>
      <c r="E17349" s="78">
        <v>4.1384536999999999E-2</v>
      </c>
      <c r="F17349" s="78">
        <v>-0.16527692999999999</v>
      </c>
    </row>
    <row r="17350" spans="1:6" x14ac:dyDescent="0.25">
      <c r="A17350">
        <v>17348</v>
      </c>
      <c r="B17350" t="s">
        <v>18235</v>
      </c>
      <c r="C17350" s="78">
        <v>0.17690268000000001</v>
      </c>
      <c r="D17350" s="78">
        <v>-0.32528975999999998</v>
      </c>
      <c r="E17350" s="78">
        <v>-2.5492417E-2</v>
      </c>
      <c r="F17350" s="78">
        <v>0.1154694</v>
      </c>
    </row>
    <row r="17351" spans="1:6" x14ac:dyDescent="0.25">
      <c r="A17351">
        <v>17349</v>
      </c>
      <c r="B17351" t="s">
        <v>18236</v>
      </c>
      <c r="C17351" s="78">
        <v>2.9536380000000002</v>
      </c>
      <c r="D17351" s="78">
        <v>-0.55118597000000003</v>
      </c>
      <c r="E17351" s="78">
        <v>-5.3813666000000003E-2</v>
      </c>
      <c r="F17351" s="78">
        <v>9.4609310000000002E-2</v>
      </c>
    </row>
    <row r="17352" spans="1:6" x14ac:dyDescent="0.25">
      <c r="A17352">
        <v>17350</v>
      </c>
      <c r="B17352" t="s">
        <v>18237</v>
      </c>
      <c r="C17352" s="78">
        <v>-1.7731250000000001</v>
      </c>
      <c r="D17352" s="78">
        <v>-0.91064199999999995</v>
      </c>
      <c r="E17352" s="78">
        <v>-3.4390595000000003E-2</v>
      </c>
      <c r="F17352" s="78">
        <v>0.17954011</v>
      </c>
    </row>
    <row r="17353" spans="1:6" x14ac:dyDescent="0.25">
      <c r="A17353">
        <v>17351</v>
      </c>
      <c r="B17353" t="s">
        <v>18238</v>
      </c>
      <c r="C17353" s="78">
        <v>-0.80388409999999999</v>
      </c>
      <c r="D17353" s="78">
        <v>-0.1947507</v>
      </c>
      <c r="E17353" s="78">
        <v>1.6808621999999999E-2</v>
      </c>
      <c r="F17353" s="78">
        <v>-2.5854750999999999E-2</v>
      </c>
    </row>
    <row r="17354" spans="1:6" x14ac:dyDescent="0.25">
      <c r="A17354">
        <v>17352</v>
      </c>
      <c r="B17354" t="s">
        <v>18239</v>
      </c>
      <c r="C17354" s="78">
        <v>-2.3437624000000001</v>
      </c>
      <c r="D17354" s="78">
        <v>0.61398995000000001</v>
      </c>
      <c r="E17354" s="78">
        <v>-8.5008189999999997E-2</v>
      </c>
      <c r="F17354" s="78">
        <v>-0.10258956</v>
      </c>
    </row>
    <row r="17355" spans="1:6" x14ac:dyDescent="0.25">
      <c r="A17355">
        <v>17353</v>
      </c>
      <c r="B17355" t="s">
        <v>18240</v>
      </c>
      <c r="C17355" s="78">
        <v>-1.9814779</v>
      </c>
      <c r="D17355" s="78">
        <v>-0.57626200000000005</v>
      </c>
      <c r="E17355" s="78">
        <v>-8.4080219999999997E-2</v>
      </c>
      <c r="F17355" s="78">
        <v>7.1714945000000002E-2</v>
      </c>
    </row>
    <row r="17356" spans="1:6" x14ac:dyDescent="0.25">
      <c r="A17356">
        <v>17354</v>
      </c>
      <c r="B17356" t="s">
        <v>18241</v>
      </c>
      <c r="C17356" s="78">
        <v>0.89937233999999999</v>
      </c>
      <c r="D17356" s="78">
        <v>-0.31581965000000001</v>
      </c>
      <c r="E17356" s="78">
        <v>-9.8594635999999999E-2</v>
      </c>
      <c r="F17356" s="78">
        <v>-0.32659011999999998</v>
      </c>
    </row>
    <row r="17357" spans="1:6" x14ac:dyDescent="0.25">
      <c r="A17357">
        <v>17355</v>
      </c>
      <c r="B17357" t="s">
        <v>18242</v>
      </c>
      <c r="C17357" s="78">
        <v>-0.40490228</v>
      </c>
      <c r="D17357" s="78">
        <v>-0.48180171999999999</v>
      </c>
      <c r="E17357" s="78">
        <v>-3.4390595000000003E-2</v>
      </c>
      <c r="F17357" s="78">
        <v>0.17954011</v>
      </c>
    </row>
    <row r="17358" spans="1:6" x14ac:dyDescent="0.25">
      <c r="A17358">
        <v>17356</v>
      </c>
      <c r="B17358" t="s">
        <v>18243</v>
      </c>
      <c r="C17358" s="78">
        <v>-0.68498740000000002</v>
      </c>
      <c r="D17358" s="78">
        <v>2.276121E-2</v>
      </c>
      <c r="E17358" s="78">
        <v>-4.7873415000000002E-2</v>
      </c>
      <c r="F17358" s="78">
        <v>7.2240460000000006E-2</v>
      </c>
    </row>
    <row r="17359" spans="1:6" x14ac:dyDescent="0.25">
      <c r="A17359">
        <v>17357</v>
      </c>
      <c r="B17359" t="s">
        <v>18244</v>
      </c>
      <c r="C17359" s="78">
        <v>-3.0163585999999998</v>
      </c>
      <c r="D17359" s="78">
        <v>-0.88400210000000001</v>
      </c>
      <c r="E17359" s="78">
        <v>3.4224520000000001E-2</v>
      </c>
      <c r="F17359" s="78">
        <v>-0.26086730000000002</v>
      </c>
    </row>
    <row r="17360" spans="1:6" x14ac:dyDescent="0.25">
      <c r="A17360">
        <v>17358</v>
      </c>
      <c r="B17360" t="s">
        <v>18245</v>
      </c>
      <c r="C17360" s="78">
        <v>0.19039837000000001</v>
      </c>
      <c r="D17360" s="78">
        <v>-0.20658433000000001</v>
      </c>
      <c r="E17360" s="78">
        <v>-8.1468520000000003E-2</v>
      </c>
      <c r="F17360" s="78">
        <v>5.9830969999999997E-2</v>
      </c>
    </row>
    <row r="17361" spans="1:6" x14ac:dyDescent="0.25">
      <c r="A17361">
        <v>17359</v>
      </c>
      <c r="B17361" t="s">
        <v>18246</v>
      </c>
      <c r="C17361" s="78">
        <v>-0.10309156999999999</v>
      </c>
      <c r="D17361" s="78">
        <v>-0.13373052999999999</v>
      </c>
      <c r="E17361" s="78">
        <v>-8.1410670000000004E-2</v>
      </c>
      <c r="F17361" s="78">
        <v>7.7806293999999998E-2</v>
      </c>
    </row>
    <row r="17362" spans="1:6" x14ac:dyDescent="0.25">
      <c r="A17362">
        <v>17360</v>
      </c>
      <c r="B17362" t="s">
        <v>18247</v>
      </c>
      <c r="C17362" s="78">
        <v>-1.7743705999999999</v>
      </c>
      <c r="D17362" s="78">
        <v>-0.57786979999999999</v>
      </c>
      <c r="E17362" s="78">
        <v>-9.7993430000000006E-2</v>
      </c>
      <c r="F17362" s="78">
        <v>-7.6811299999999999E-2</v>
      </c>
    </row>
    <row r="17363" spans="1:6" x14ac:dyDescent="0.25">
      <c r="A17363">
        <v>17361</v>
      </c>
      <c r="B17363" t="s">
        <v>18248</v>
      </c>
      <c r="C17363" s="78">
        <v>-1.1482372999999999</v>
      </c>
      <c r="D17363" s="78">
        <v>2.1481183000000001</v>
      </c>
      <c r="E17363" s="78">
        <v>0.22853786000000001</v>
      </c>
      <c r="F17363" s="78">
        <v>-0.56050277000000004</v>
      </c>
    </row>
    <row r="17364" spans="1:6" x14ac:dyDescent="0.25">
      <c r="A17364">
        <v>17362</v>
      </c>
      <c r="B17364" t="s">
        <v>18249</v>
      </c>
      <c r="C17364" s="78">
        <v>0.36837825000000002</v>
      </c>
      <c r="D17364" s="78">
        <v>0.89258813999999997</v>
      </c>
      <c r="E17364" s="78">
        <v>-6.6029534000000001E-2</v>
      </c>
      <c r="F17364" s="78">
        <v>3.0999035000000001E-2</v>
      </c>
    </row>
    <row r="17365" spans="1:6" x14ac:dyDescent="0.25">
      <c r="A17365">
        <v>17363</v>
      </c>
      <c r="B17365" t="s">
        <v>18250</v>
      </c>
      <c r="C17365" s="78">
        <v>-1.3461734999999999</v>
      </c>
      <c r="D17365" s="78">
        <v>-0.19118509</v>
      </c>
      <c r="E17365" s="78">
        <v>-2.2648499999999998E-2</v>
      </c>
      <c r="F17365" s="78">
        <v>0.19739557999999999</v>
      </c>
    </row>
    <row r="17366" spans="1:6" x14ac:dyDescent="0.25">
      <c r="A17366">
        <v>17364</v>
      </c>
      <c r="B17366" t="s">
        <v>18251</v>
      </c>
      <c r="C17366" s="78">
        <v>1.9097147999999999</v>
      </c>
      <c r="D17366" s="78">
        <v>0.24236041</v>
      </c>
      <c r="E17366" s="78">
        <v>-3.4135625000000003E-2</v>
      </c>
      <c r="F17366" s="78">
        <v>8.7197410000000003E-2</v>
      </c>
    </row>
    <row r="17367" spans="1:6" x14ac:dyDescent="0.25">
      <c r="A17367">
        <v>17365</v>
      </c>
      <c r="B17367" t="s">
        <v>18252</v>
      </c>
      <c r="C17367" s="78">
        <v>-0.56486696000000003</v>
      </c>
      <c r="D17367" s="78">
        <v>-3.5672869999999999</v>
      </c>
      <c r="E17367" s="78">
        <v>-6.6193803999999995E-2</v>
      </c>
      <c r="F17367" s="78">
        <v>-1.0276288E-2</v>
      </c>
    </row>
    <row r="17368" spans="1:6" x14ac:dyDescent="0.25">
      <c r="A17368">
        <v>17366</v>
      </c>
      <c r="B17368" t="s">
        <v>18253</v>
      </c>
      <c r="C17368" s="78">
        <v>-2.3516460000000001</v>
      </c>
      <c r="D17368" s="78">
        <v>-3.2980396999999999</v>
      </c>
      <c r="E17368" s="78">
        <v>-6.0071720000000002E-2</v>
      </c>
      <c r="F17368" s="78">
        <v>-2.5279164E-2</v>
      </c>
    </row>
    <row r="17369" spans="1:6" x14ac:dyDescent="0.25">
      <c r="A17369">
        <v>17367</v>
      </c>
      <c r="B17369" t="s">
        <v>18254</v>
      </c>
      <c r="C17369" s="78">
        <v>-0.23878160000000001</v>
      </c>
      <c r="D17369" s="78">
        <v>-1.8843099000000001</v>
      </c>
      <c r="E17369" s="78">
        <v>-7.2784290000000001E-2</v>
      </c>
      <c r="F17369" s="78">
        <v>-6.9517195E-3</v>
      </c>
    </row>
    <row r="17370" spans="1:6" x14ac:dyDescent="0.25">
      <c r="A17370">
        <v>17368</v>
      </c>
      <c r="B17370" t="s">
        <v>18255</v>
      </c>
      <c r="C17370" s="78">
        <v>1.8227838000000001</v>
      </c>
      <c r="D17370" s="78">
        <v>-1.3871283999999999</v>
      </c>
      <c r="E17370" s="78">
        <v>-5.2449517000000001E-2</v>
      </c>
      <c r="F17370" s="78">
        <v>-0.51743852999999995</v>
      </c>
    </row>
    <row r="17371" spans="1:6" x14ac:dyDescent="0.25">
      <c r="A17371">
        <v>17369</v>
      </c>
      <c r="B17371" t="s">
        <v>18256</v>
      </c>
      <c r="C17371" s="78">
        <v>-0.83419500000000002</v>
      </c>
      <c r="D17371" s="78">
        <v>0.71156525999999998</v>
      </c>
      <c r="E17371" s="78">
        <v>-9.3280559999999995E-3</v>
      </c>
      <c r="F17371" s="78">
        <v>7.8972769999999998E-2</v>
      </c>
    </row>
    <row r="17372" spans="1:6" x14ac:dyDescent="0.25">
      <c r="A17372">
        <v>17370</v>
      </c>
      <c r="B17372" t="s">
        <v>18257</v>
      </c>
      <c r="C17372" s="78">
        <v>-0.82281124999999999</v>
      </c>
      <c r="D17372" s="78">
        <v>-0.59904840000000004</v>
      </c>
      <c r="E17372" s="78">
        <v>-5.7424336999999999E-2</v>
      </c>
      <c r="F17372" s="78">
        <v>9.5970444000000002E-2</v>
      </c>
    </row>
    <row r="17373" spans="1:6" x14ac:dyDescent="0.25">
      <c r="A17373">
        <v>17371</v>
      </c>
      <c r="B17373" t="s">
        <v>18258</v>
      </c>
      <c r="C17373" s="78">
        <v>-1.2178610000000001</v>
      </c>
      <c r="D17373" s="78">
        <v>-2.8416307000000001</v>
      </c>
      <c r="E17373" s="78">
        <v>-7.7003390000000005E-2</v>
      </c>
      <c r="F17373" s="78">
        <v>8.6764930000000004E-2</v>
      </c>
    </row>
    <row r="17374" spans="1:6" x14ac:dyDescent="0.25">
      <c r="A17374">
        <v>17372</v>
      </c>
      <c r="B17374" t="s">
        <v>18259</v>
      </c>
      <c r="C17374" s="78">
        <v>-0.14903474</v>
      </c>
      <c r="D17374" s="78">
        <v>-1.0265932</v>
      </c>
      <c r="E17374" s="78">
        <v>-7.2107404E-2</v>
      </c>
      <c r="F17374" s="78">
        <v>-0.1207404</v>
      </c>
    </row>
    <row r="17375" spans="1:6" x14ac:dyDescent="0.25">
      <c r="A17375">
        <v>17373</v>
      </c>
      <c r="B17375" t="s">
        <v>18260</v>
      </c>
      <c r="C17375" s="78">
        <v>1.955212</v>
      </c>
      <c r="D17375" s="78">
        <v>-0.88322054999999999</v>
      </c>
      <c r="E17375" s="78">
        <v>-3.4390595000000003E-2</v>
      </c>
      <c r="F17375" s="78">
        <v>0.17954011</v>
      </c>
    </row>
    <row r="17376" spans="1:6" x14ac:dyDescent="0.25">
      <c r="A17376">
        <v>17374</v>
      </c>
      <c r="B17376" t="s">
        <v>18261</v>
      </c>
      <c r="C17376" s="78">
        <v>0.80865215999999995</v>
      </c>
      <c r="D17376" s="78">
        <v>-1.1638052000000001</v>
      </c>
      <c r="E17376" s="78">
        <v>-6.0728024999999998E-2</v>
      </c>
      <c r="F17376" s="78">
        <v>3.0993982999999999E-2</v>
      </c>
    </row>
    <row r="17377" spans="1:6" x14ac:dyDescent="0.25">
      <c r="A17377">
        <v>17375</v>
      </c>
      <c r="B17377" t="s">
        <v>18262</v>
      </c>
      <c r="C17377" s="78">
        <v>-0.16245219</v>
      </c>
      <c r="D17377" s="78">
        <v>-3.2999783999999997E-2</v>
      </c>
      <c r="E17377" s="78">
        <v>-0.12267846</v>
      </c>
      <c r="F17377" s="78">
        <v>-0.12266715</v>
      </c>
    </row>
    <row r="17378" spans="1:6" x14ac:dyDescent="0.25">
      <c r="A17378">
        <v>17376</v>
      </c>
      <c r="B17378" t="s">
        <v>18263</v>
      </c>
      <c r="C17378" s="78">
        <v>0.31646439999999998</v>
      </c>
      <c r="D17378" s="78">
        <v>1.8303503999999999</v>
      </c>
      <c r="E17378" s="78">
        <v>-3.4390595000000003E-2</v>
      </c>
      <c r="F17378" s="78">
        <v>0.17954011</v>
      </c>
    </row>
    <row r="17379" spans="1:6" x14ac:dyDescent="0.25">
      <c r="A17379">
        <v>17377</v>
      </c>
      <c r="B17379" t="s">
        <v>18264</v>
      </c>
      <c r="C17379" s="78">
        <v>1.0557501</v>
      </c>
      <c r="D17379" s="78">
        <v>-1.8736309</v>
      </c>
      <c r="E17379" s="78">
        <v>-8.4177680000000005E-2</v>
      </c>
      <c r="F17379" s="78">
        <v>3.1351402E-2</v>
      </c>
    </row>
    <row r="17380" spans="1:6" x14ac:dyDescent="0.25">
      <c r="A17380">
        <v>17378</v>
      </c>
      <c r="B17380" t="s">
        <v>18265</v>
      </c>
      <c r="C17380" s="78">
        <v>-1.1553308</v>
      </c>
      <c r="D17380" s="78">
        <v>0.18937908000000001</v>
      </c>
      <c r="E17380" s="78">
        <v>-6.6623959999999996E-2</v>
      </c>
      <c r="F17380" s="78">
        <v>6.0057156E-2</v>
      </c>
    </row>
    <row r="17381" spans="1:6" x14ac:dyDescent="0.25">
      <c r="A17381">
        <v>17379</v>
      </c>
      <c r="B17381" t="s">
        <v>18266</v>
      </c>
      <c r="C17381" s="78">
        <v>2.6118643000000001</v>
      </c>
      <c r="D17381" s="78">
        <v>-1.6263080000000001</v>
      </c>
      <c r="E17381" s="78">
        <v>-8.4236430000000001E-2</v>
      </c>
      <c r="F17381" s="78">
        <v>0.10032725000000001</v>
      </c>
    </row>
    <row r="17382" spans="1:6" x14ac:dyDescent="0.25">
      <c r="A17382">
        <v>17380</v>
      </c>
      <c r="B17382" t="s">
        <v>18267</v>
      </c>
      <c r="C17382" s="78">
        <v>0.74712086</v>
      </c>
      <c r="D17382" s="78">
        <v>2.5839599999999998</v>
      </c>
      <c r="E17382" s="78">
        <v>7.9797370000000006E-2</v>
      </c>
      <c r="F17382" s="78">
        <v>-5.2839709999999998E-2</v>
      </c>
    </row>
    <row r="17383" spans="1:6" x14ac:dyDescent="0.25">
      <c r="A17383">
        <v>17381</v>
      </c>
      <c r="B17383" t="s">
        <v>18268</v>
      </c>
      <c r="C17383" s="78">
        <v>-2.7624168</v>
      </c>
      <c r="D17383" s="78">
        <v>-0.54600143000000001</v>
      </c>
      <c r="E17383" s="78">
        <v>-6.4399899999999996E-2</v>
      </c>
      <c r="F17383" s="78">
        <v>-0.13560857000000001</v>
      </c>
    </row>
    <row r="17384" spans="1:6" x14ac:dyDescent="0.25">
      <c r="A17384">
        <v>17382</v>
      </c>
      <c r="B17384" t="s">
        <v>18269</v>
      </c>
      <c r="C17384" s="78">
        <v>-0.74103092999999998</v>
      </c>
      <c r="D17384" s="78">
        <v>1.2891212999999999</v>
      </c>
      <c r="E17384" s="78">
        <v>-9.3946815000000003E-2</v>
      </c>
      <c r="F17384" s="78">
        <v>-3.2154202E-2</v>
      </c>
    </row>
    <row r="17385" spans="1:6" x14ac:dyDescent="0.25">
      <c r="A17385">
        <v>17383</v>
      </c>
      <c r="B17385" t="s">
        <v>18270</v>
      </c>
      <c r="C17385" s="78">
        <v>-0.31984612000000001</v>
      </c>
      <c r="D17385" s="78">
        <v>0.41378257000000002</v>
      </c>
      <c r="E17385" s="78">
        <v>-5.337012E-2</v>
      </c>
      <c r="F17385" s="78">
        <v>1.4756754E-2</v>
      </c>
    </row>
    <row r="17386" spans="1:6" x14ac:dyDescent="0.25">
      <c r="A17386">
        <v>17384</v>
      </c>
      <c r="B17386" t="s">
        <v>18271</v>
      </c>
      <c r="C17386" s="78">
        <v>-0.17546487</v>
      </c>
      <c r="D17386" s="78">
        <v>-0.85435570000000005</v>
      </c>
      <c r="E17386" s="78">
        <v>-7.6367149999999995E-2</v>
      </c>
      <c r="F17386" s="78">
        <v>5.4319039999999999E-2</v>
      </c>
    </row>
    <row r="17387" spans="1:6" x14ac:dyDescent="0.25">
      <c r="A17387">
        <v>17385</v>
      </c>
      <c r="B17387" t="s">
        <v>18272</v>
      </c>
      <c r="C17387" s="78">
        <v>0.28021016999999998</v>
      </c>
      <c r="D17387" s="78">
        <v>-2.9559284000000002E-3</v>
      </c>
      <c r="E17387" s="78">
        <v>-2.9263424E-2</v>
      </c>
      <c r="F17387" s="78">
        <v>7.4044550000000001E-2</v>
      </c>
    </row>
    <row r="17388" spans="1:6" x14ac:dyDescent="0.25">
      <c r="A17388">
        <v>17386</v>
      </c>
      <c r="B17388" t="s">
        <v>18273</v>
      </c>
      <c r="C17388" s="78">
        <v>0.97258555999999996</v>
      </c>
      <c r="D17388" s="78">
        <v>1.2154144</v>
      </c>
      <c r="E17388" s="78">
        <v>0.11111538</v>
      </c>
      <c r="F17388" s="78">
        <v>-0.44333224999999998</v>
      </c>
    </row>
    <row r="17389" spans="1:6" x14ac:dyDescent="0.25">
      <c r="A17389">
        <v>17387</v>
      </c>
      <c r="B17389" t="s">
        <v>18274</v>
      </c>
      <c r="C17389" s="78">
        <v>-1.4963960000000001</v>
      </c>
      <c r="D17389" s="78">
        <v>-3.1995683000000001</v>
      </c>
      <c r="E17389" s="78">
        <v>-4.1233707000000001E-2</v>
      </c>
      <c r="F17389" s="78">
        <v>0.14343795000000001</v>
      </c>
    </row>
    <row r="17390" spans="1:6" x14ac:dyDescent="0.25">
      <c r="A17390">
        <v>17388</v>
      </c>
      <c r="B17390" t="s">
        <v>18275</v>
      </c>
      <c r="C17390" s="78">
        <v>4.2814620000000003</v>
      </c>
      <c r="D17390" s="78">
        <v>1.1977629999999999</v>
      </c>
      <c r="E17390" s="78">
        <v>-3.5700817000000003E-2</v>
      </c>
      <c r="F17390" s="78">
        <v>8.5727769999999995E-2</v>
      </c>
    </row>
    <row r="17391" spans="1:6" x14ac:dyDescent="0.25">
      <c r="A17391">
        <v>17389</v>
      </c>
      <c r="B17391" t="s">
        <v>18276</v>
      </c>
      <c r="C17391" s="78">
        <v>-1.4115443999999999</v>
      </c>
      <c r="D17391" s="78">
        <v>-0.28118982999999997</v>
      </c>
      <c r="E17391" s="78">
        <v>-9.0302419999999994E-2</v>
      </c>
      <c r="F17391" s="78">
        <v>6.3673199999999999E-2</v>
      </c>
    </row>
    <row r="17392" spans="1:6" x14ac:dyDescent="0.25">
      <c r="A17392">
        <v>17390</v>
      </c>
      <c r="B17392" t="s">
        <v>18277</v>
      </c>
      <c r="C17392" s="78">
        <v>-1.4105179999999999</v>
      </c>
      <c r="D17392" s="78">
        <v>-1.8702344</v>
      </c>
      <c r="E17392" s="78">
        <v>-0.11984104</v>
      </c>
      <c r="F17392" s="78">
        <v>-7.2717144999999997E-2</v>
      </c>
    </row>
    <row r="17393" spans="1:6" x14ac:dyDescent="0.25">
      <c r="A17393">
        <v>17391</v>
      </c>
      <c r="B17393" t="s">
        <v>18278</v>
      </c>
      <c r="C17393" s="78">
        <v>2.2599075000000002</v>
      </c>
      <c r="D17393" s="78">
        <v>-1.5951173000000001</v>
      </c>
      <c r="E17393" s="78">
        <v>-9.7750870000000004E-2</v>
      </c>
      <c r="F17393" s="78">
        <v>-1.1415556E-2</v>
      </c>
    </row>
    <row r="17394" spans="1:6" x14ac:dyDescent="0.25">
      <c r="A17394">
        <v>17392</v>
      </c>
      <c r="B17394" t="s">
        <v>18279</v>
      </c>
      <c r="C17394" s="78">
        <v>-2.6986333999999998</v>
      </c>
      <c r="D17394" s="78">
        <v>-2.959651</v>
      </c>
      <c r="E17394" s="78">
        <v>-5.6443550000000002E-2</v>
      </c>
      <c r="F17394" s="78">
        <v>0.10716854000000001</v>
      </c>
    </row>
    <row r="17395" spans="1:6" x14ac:dyDescent="0.25">
      <c r="A17395">
        <v>17393</v>
      </c>
      <c r="B17395" t="s">
        <v>18280</v>
      </c>
      <c r="C17395" s="78">
        <v>0.59329089999999995</v>
      </c>
      <c r="D17395" s="78">
        <v>-0.84934200000000004</v>
      </c>
      <c r="E17395" s="78">
        <v>-0.12523841999999999</v>
      </c>
      <c r="F17395" s="78">
        <v>-5.1637812999999998E-2</v>
      </c>
    </row>
    <row r="17396" spans="1:6" x14ac:dyDescent="0.25">
      <c r="A17396">
        <v>17394</v>
      </c>
      <c r="B17396" t="s">
        <v>18281</v>
      </c>
      <c r="C17396" s="78">
        <v>1.1357044999999999</v>
      </c>
      <c r="D17396" s="78">
        <v>-6.4430236999999998E-3</v>
      </c>
      <c r="E17396" s="78">
        <v>-4.2671255999999998E-2</v>
      </c>
      <c r="F17396" s="78">
        <v>-0.28830117</v>
      </c>
    </row>
    <row r="17397" spans="1:6" x14ac:dyDescent="0.25">
      <c r="A17397">
        <v>17395</v>
      </c>
      <c r="B17397" t="s">
        <v>18282</v>
      </c>
      <c r="C17397" s="78">
        <v>1.1315998</v>
      </c>
      <c r="D17397" s="78">
        <v>0.51116203999999998</v>
      </c>
      <c r="E17397" s="78">
        <v>-1.5702859E-2</v>
      </c>
      <c r="F17397" s="78">
        <v>-0.15264702999999999</v>
      </c>
    </row>
    <row r="17398" spans="1:6" x14ac:dyDescent="0.25">
      <c r="A17398">
        <v>17396</v>
      </c>
      <c r="B17398" t="s">
        <v>18283</v>
      </c>
      <c r="C17398" s="78">
        <v>0.28802273</v>
      </c>
      <c r="D17398" s="78">
        <v>1.2216282999999999</v>
      </c>
      <c r="E17398" s="78">
        <v>-3.4390595000000003E-2</v>
      </c>
      <c r="F17398" s="78">
        <v>0.17954011</v>
      </c>
    </row>
    <row r="17399" spans="1:6" x14ac:dyDescent="0.25">
      <c r="A17399">
        <v>17397</v>
      </c>
      <c r="B17399" t="s">
        <v>18284</v>
      </c>
      <c r="C17399" s="78">
        <v>2.0252750000000002</v>
      </c>
      <c r="D17399" s="78">
        <v>2.7081534999999999</v>
      </c>
      <c r="E17399" s="78">
        <v>-4.9668944999999999E-2</v>
      </c>
      <c r="F17399" s="78">
        <v>-6.2012224999999999E-3</v>
      </c>
    </row>
    <row r="17400" spans="1:6" x14ac:dyDescent="0.25">
      <c r="A17400">
        <v>17398</v>
      </c>
      <c r="B17400" t="s">
        <v>18285</v>
      </c>
      <c r="C17400" s="78">
        <v>-0.31629123999999997</v>
      </c>
      <c r="D17400" s="78">
        <v>-2.8427519999999999</v>
      </c>
      <c r="E17400" s="78">
        <v>-6.1400400000000001E-2</v>
      </c>
      <c r="F17400" s="78">
        <v>2.7561499999999999E-2</v>
      </c>
    </row>
    <row r="17401" spans="1:6" x14ac:dyDescent="0.25">
      <c r="A17401">
        <v>17399</v>
      </c>
      <c r="B17401" t="s">
        <v>18286</v>
      </c>
      <c r="C17401" s="78">
        <v>0.58080600000000004</v>
      </c>
      <c r="D17401" s="78">
        <v>0.14966044000000001</v>
      </c>
      <c r="E17401" s="78">
        <v>-4.3582867999999997E-2</v>
      </c>
      <c r="F17401" s="78">
        <v>7.7215069999999997E-2</v>
      </c>
    </row>
    <row r="17402" spans="1:6" x14ac:dyDescent="0.25">
      <c r="A17402">
        <v>17400</v>
      </c>
      <c r="B17402" t="s">
        <v>18287</v>
      </c>
      <c r="C17402" s="78">
        <v>-1.1113892999999999</v>
      </c>
      <c r="D17402" s="78">
        <v>-1.7294484000000001</v>
      </c>
      <c r="E17402" s="78">
        <v>-3.4390595000000003E-2</v>
      </c>
      <c r="F17402" s="78">
        <v>0.17954011</v>
      </c>
    </row>
    <row r="17403" spans="1:6" x14ac:dyDescent="0.25">
      <c r="A17403">
        <v>17401</v>
      </c>
      <c r="B17403" t="s">
        <v>18288</v>
      </c>
      <c r="C17403" s="78">
        <v>3.1940906</v>
      </c>
      <c r="D17403" s="78">
        <v>-1.8723141000000001</v>
      </c>
      <c r="E17403" s="78">
        <v>-8.3336279999999999E-2</v>
      </c>
      <c r="F17403" s="78">
        <v>-0.14116756999999999</v>
      </c>
    </row>
    <row r="17404" spans="1:6" x14ac:dyDescent="0.25">
      <c r="A17404">
        <v>17402</v>
      </c>
      <c r="B17404" t="s">
        <v>18289</v>
      </c>
      <c r="C17404" s="78">
        <v>-9.6377729999999995E-2</v>
      </c>
      <c r="D17404" s="78">
        <v>0.44565159999999998</v>
      </c>
      <c r="E17404" s="78">
        <v>-2.0951606000000001E-2</v>
      </c>
      <c r="F17404" s="78">
        <v>4.5178457999999998E-2</v>
      </c>
    </row>
    <row r="17405" spans="1:6" x14ac:dyDescent="0.25">
      <c r="A17405">
        <v>17403</v>
      </c>
      <c r="B17405" t="s">
        <v>18290</v>
      </c>
      <c r="C17405" s="78">
        <v>1.4667585000000001</v>
      </c>
      <c r="D17405" s="78">
        <v>-0.18833187000000001</v>
      </c>
      <c r="E17405" s="78">
        <v>0.56498459999999995</v>
      </c>
      <c r="F17405" s="78">
        <v>-0.29234165000000001</v>
      </c>
    </row>
    <row r="17406" spans="1:6" x14ac:dyDescent="0.25">
      <c r="A17406">
        <v>17404</v>
      </c>
      <c r="B17406" t="s">
        <v>18291</v>
      </c>
      <c r="C17406" s="78">
        <v>-1.0620117</v>
      </c>
      <c r="D17406" s="78">
        <v>2.3175848000000001</v>
      </c>
      <c r="E17406" s="78">
        <v>-7.7202400000000004E-2</v>
      </c>
      <c r="F17406" s="78">
        <v>7.4051210000000006E-2</v>
      </c>
    </row>
    <row r="17407" spans="1:6" x14ac:dyDescent="0.25">
      <c r="A17407">
        <v>17405</v>
      </c>
      <c r="B17407" t="s">
        <v>18292</v>
      </c>
      <c r="C17407" s="78">
        <v>-1.8218303</v>
      </c>
      <c r="D17407" s="78">
        <v>-3.0975819000000002E-2</v>
      </c>
      <c r="E17407" s="78">
        <v>-9.8268520000000005E-3</v>
      </c>
      <c r="F17407" s="78">
        <v>-1.8550634E-2</v>
      </c>
    </row>
    <row r="17408" spans="1:6" x14ac:dyDescent="0.25">
      <c r="A17408">
        <v>17406</v>
      </c>
      <c r="B17408" t="s">
        <v>18293</v>
      </c>
      <c r="C17408" s="78">
        <v>-0.74847573000000001</v>
      </c>
      <c r="D17408" s="78">
        <v>-2.7061264999999999</v>
      </c>
      <c r="E17408" s="78">
        <v>-2.9855369999999999E-2</v>
      </c>
      <c r="F17408" s="78">
        <v>7.2691169999999999E-2</v>
      </c>
    </row>
    <row r="17409" spans="1:6" x14ac:dyDescent="0.25">
      <c r="A17409">
        <v>17407</v>
      </c>
      <c r="B17409" t="s">
        <v>18294</v>
      </c>
      <c r="C17409" s="78">
        <v>-0.32745633000000002</v>
      </c>
      <c r="D17409" s="78">
        <v>-1.3040125</v>
      </c>
      <c r="E17409" s="78">
        <v>-6.2256247000000001E-2</v>
      </c>
      <c r="F17409" s="78">
        <v>4.9319804000000002E-2</v>
      </c>
    </row>
    <row r="17410" spans="1:6" x14ac:dyDescent="0.25">
      <c r="A17410">
        <v>17408</v>
      </c>
      <c r="B17410" t="s">
        <v>18295</v>
      </c>
      <c r="C17410" s="78">
        <v>-0.15339810000000001</v>
      </c>
      <c r="D17410" s="78">
        <v>0.53751062999999999</v>
      </c>
      <c r="E17410" s="78">
        <v>3.1638224E-2</v>
      </c>
      <c r="F17410" s="78">
        <v>-0.19146742</v>
      </c>
    </row>
    <row r="17411" spans="1:6" x14ac:dyDescent="0.25">
      <c r="A17411">
        <v>17409</v>
      </c>
      <c r="B17411" t="s">
        <v>18296</v>
      </c>
      <c r="C17411" s="78">
        <v>-0.65012559999999997</v>
      </c>
      <c r="D17411" s="78">
        <v>-1.54078</v>
      </c>
      <c r="E17411" s="78">
        <v>0.48812266999999998</v>
      </c>
      <c r="F17411" s="78">
        <v>-0.45002013000000002</v>
      </c>
    </row>
    <row r="17412" spans="1:6" x14ac:dyDescent="0.25">
      <c r="A17412">
        <v>17410</v>
      </c>
      <c r="B17412" t="s">
        <v>18297</v>
      </c>
      <c r="C17412" s="78">
        <v>-1.0389105000000001</v>
      </c>
      <c r="D17412" s="78">
        <v>-0.6540513</v>
      </c>
      <c r="E17412" s="78">
        <v>-3.4390595000000003E-2</v>
      </c>
      <c r="F17412" s="78">
        <v>0.17954011</v>
      </c>
    </row>
    <row r="17413" spans="1:6" x14ac:dyDescent="0.25">
      <c r="A17413">
        <v>17411</v>
      </c>
      <c r="B17413" t="s">
        <v>18298</v>
      </c>
      <c r="C17413" s="78">
        <v>1.2065163000000001</v>
      </c>
      <c r="D17413" s="78">
        <v>-3.1493641999999999</v>
      </c>
      <c r="E17413" s="78">
        <v>-3.4390595000000003E-2</v>
      </c>
      <c r="F17413" s="78">
        <v>0.17954011</v>
      </c>
    </row>
    <row r="17414" spans="1:6" x14ac:dyDescent="0.25">
      <c r="A17414">
        <v>17412</v>
      </c>
      <c r="B17414" t="s">
        <v>18299</v>
      </c>
      <c r="C17414" s="78">
        <v>-0.74000657000000003</v>
      </c>
      <c r="D17414" s="78">
        <v>-0.90905975999999999</v>
      </c>
      <c r="E17414" s="78">
        <v>-9.7082970000000005E-2</v>
      </c>
      <c r="F17414" s="78">
        <v>8.1479035000000005E-2</v>
      </c>
    </row>
    <row r="17415" spans="1:6" x14ac:dyDescent="0.25">
      <c r="A17415">
        <v>17413</v>
      </c>
      <c r="B17415" t="s">
        <v>18300</v>
      </c>
      <c r="C17415" s="78">
        <v>-0.97976553</v>
      </c>
      <c r="D17415" s="78">
        <v>1.5812253999999999</v>
      </c>
      <c r="E17415" s="78">
        <v>-0.10328975</v>
      </c>
      <c r="F17415" s="78">
        <v>-8.2555816000000004E-2</v>
      </c>
    </row>
    <row r="17416" spans="1:6" x14ac:dyDescent="0.25">
      <c r="A17416">
        <v>17414</v>
      </c>
      <c r="B17416" t="s">
        <v>18301</v>
      </c>
      <c r="C17416" s="78">
        <v>-2.8530601999999998</v>
      </c>
      <c r="D17416" s="78">
        <v>0.60053290000000004</v>
      </c>
      <c r="E17416" s="78">
        <v>-3.4390595000000003E-2</v>
      </c>
      <c r="F17416" s="78">
        <v>0.17954011</v>
      </c>
    </row>
    <row r="17417" spans="1:6" x14ac:dyDescent="0.25">
      <c r="A17417">
        <v>17415</v>
      </c>
      <c r="B17417" t="s">
        <v>18302</v>
      </c>
      <c r="C17417" s="78">
        <v>2.7147279000000002</v>
      </c>
      <c r="D17417" s="78">
        <v>9.6075060000000004E-2</v>
      </c>
      <c r="E17417" s="78">
        <v>-2.6738593000000001E-2</v>
      </c>
      <c r="F17417" s="78">
        <v>-5.5387407999999999E-2</v>
      </c>
    </row>
    <row r="17418" spans="1:6" x14ac:dyDescent="0.25">
      <c r="A17418">
        <v>17416</v>
      </c>
      <c r="B17418" t="s">
        <v>18303</v>
      </c>
      <c r="C17418" s="78">
        <v>-1.3856386999999999</v>
      </c>
      <c r="D17418" s="78">
        <v>0.99960375000000001</v>
      </c>
      <c r="E17418" s="78">
        <v>-3.4390595000000003E-2</v>
      </c>
      <c r="F17418" s="78">
        <v>0.17954011</v>
      </c>
    </row>
    <row r="17419" spans="1:6" x14ac:dyDescent="0.25">
      <c r="A17419">
        <v>17417</v>
      </c>
      <c r="B17419" t="s">
        <v>18304</v>
      </c>
      <c r="C17419" s="78">
        <v>0.69558679999999995</v>
      </c>
      <c r="D17419" s="78">
        <v>0.19378844000000001</v>
      </c>
      <c r="E17419" s="78">
        <v>-2.904882E-2</v>
      </c>
      <c r="F17419" s="78">
        <v>6.7731336000000003E-2</v>
      </c>
    </row>
    <row r="17420" spans="1:6" x14ac:dyDescent="0.25">
      <c r="A17420">
        <v>17418</v>
      </c>
      <c r="B17420" t="s">
        <v>18305</v>
      </c>
      <c r="C17420" s="78">
        <v>0.12105778</v>
      </c>
      <c r="D17420" s="78">
        <v>8.6263229999999996E-2</v>
      </c>
      <c r="E17420" s="78">
        <v>-5.5169917999999998E-2</v>
      </c>
      <c r="F17420" s="78">
        <v>3.0928536999999999E-2</v>
      </c>
    </row>
    <row r="17421" spans="1:6" x14ac:dyDescent="0.25">
      <c r="A17421">
        <v>17419</v>
      </c>
      <c r="B17421" t="s">
        <v>18306</v>
      </c>
      <c r="C17421" s="78">
        <v>0.37705686999999999</v>
      </c>
      <c r="D17421" s="78">
        <v>1.7756205</v>
      </c>
      <c r="E17421" s="78">
        <v>3.5016279999999997E-2</v>
      </c>
      <c r="F17421" s="78">
        <v>-0.29667842</v>
      </c>
    </row>
    <row r="17422" spans="1:6" x14ac:dyDescent="0.25">
      <c r="A17422">
        <v>17420</v>
      </c>
      <c r="B17422" t="s">
        <v>18307</v>
      </c>
      <c r="C17422" s="78">
        <v>0.29829326</v>
      </c>
      <c r="D17422" s="78">
        <v>0.35509144999999998</v>
      </c>
      <c r="E17422" s="78">
        <v>-0.10479629</v>
      </c>
      <c r="F17422" s="78">
        <v>-0.23177569000000001</v>
      </c>
    </row>
    <row r="17423" spans="1:6" x14ac:dyDescent="0.25">
      <c r="A17423">
        <v>17421</v>
      </c>
      <c r="B17423" t="s">
        <v>18308</v>
      </c>
      <c r="C17423" s="78">
        <v>0.924091</v>
      </c>
      <c r="D17423" s="78">
        <v>1.2097728000000001</v>
      </c>
      <c r="E17423" s="78">
        <v>-3.7368916000000002E-2</v>
      </c>
      <c r="F17423" s="78">
        <v>6.2890489999999993E-2</v>
      </c>
    </row>
    <row r="17424" spans="1:6" x14ac:dyDescent="0.25">
      <c r="A17424">
        <v>17422</v>
      </c>
      <c r="B17424" t="s">
        <v>18309</v>
      </c>
      <c r="C17424" s="78">
        <v>0.32941219999999999</v>
      </c>
      <c r="D17424" s="78">
        <v>-4.6681880000000002E-2</v>
      </c>
      <c r="E17424" s="78">
        <v>-8.0614954000000003E-2</v>
      </c>
      <c r="F17424" s="78">
        <v>3.6730677000000003E-2</v>
      </c>
    </row>
    <row r="17425" spans="1:6" x14ac:dyDescent="0.25">
      <c r="A17425">
        <v>17423</v>
      </c>
      <c r="B17425" t="s">
        <v>18310</v>
      </c>
      <c r="C17425" s="78">
        <v>-0.32311866</v>
      </c>
      <c r="D17425" s="78">
        <v>-1.4836049</v>
      </c>
      <c r="E17425" s="78">
        <v>-0.14370282000000001</v>
      </c>
      <c r="F17425" s="78">
        <v>-0.11918746</v>
      </c>
    </row>
    <row r="17426" spans="1:6" x14ac:dyDescent="0.25">
      <c r="A17426">
        <v>17424</v>
      </c>
      <c r="B17426" t="s">
        <v>18311</v>
      </c>
      <c r="C17426" s="78">
        <v>2.3850305000000001</v>
      </c>
      <c r="D17426" s="78">
        <v>-1.9163836000000001</v>
      </c>
      <c r="E17426" s="78">
        <v>3.3423084999999998E-2</v>
      </c>
      <c r="F17426" s="78">
        <v>-0.25288100000000002</v>
      </c>
    </row>
    <row r="17427" spans="1:6" x14ac:dyDescent="0.25">
      <c r="A17427">
        <v>17425</v>
      </c>
      <c r="B17427" t="s">
        <v>18312</v>
      </c>
      <c r="C17427" s="78">
        <v>0.92553640000000004</v>
      </c>
      <c r="D17427" s="78">
        <v>-1.5625864</v>
      </c>
      <c r="E17427" s="78">
        <v>-0.13727123999999999</v>
      </c>
      <c r="F17427" s="78">
        <v>-0.47474724000000001</v>
      </c>
    </row>
    <row r="17428" spans="1:6" x14ac:dyDescent="0.25">
      <c r="A17428">
        <v>17426</v>
      </c>
      <c r="B17428" t="s">
        <v>18313</v>
      </c>
      <c r="C17428" s="78">
        <v>3.6655036999999999</v>
      </c>
      <c r="D17428" s="78">
        <v>0.91704810000000003</v>
      </c>
      <c r="E17428" s="78">
        <v>-3.4390595000000003E-2</v>
      </c>
      <c r="F17428" s="78">
        <v>0.17954011</v>
      </c>
    </row>
    <row r="17429" spans="1:6" x14ac:dyDescent="0.25">
      <c r="A17429">
        <v>17427</v>
      </c>
      <c r="B17429" t="s">
        <v>18314</v>
      </c>
      <c r="C17429" s="78">
        <v>0.20544675000000001</v>
      </c>
      <c r="D17429" s="78">
        <v>-1.0567673</v>
      </c>
      <c r="E17429" s="78">
        <v>-8.7205889999999994E-2</v>
      </c>
      <c r="F17429" s="78">
        <v>-4.1372224999999999E-2</v>
      </c>
    </row>
    <row r="17430" spans="1:6" x14ac:dyDescent="0.25">
      <c r="A17430">
        <v>17428</v>
      </c>
      <c r="B17430" t="s">
        <v>18315</v>
      </c>
      <c r="C17430" s="78">
        <v>1.3513192000000001</v>
      </c>
      <c r="D17430" s="78">
        <v>1.736256</v>
      </c>
      <c r="E17430" s="78">
        <v>-3.7871525000000003E-2</v>
      </c>
      <c r="F17430" s="78">
        <v>-4.1578636000000002E-2</v>
      </c>
    </row>
    <row r="17431" spans="1:6" x14ac:dyDescent="0.25">
      <c r="A17431">
        <v>17429</v>
      </c>
      <c r="B17431" t="s">
        <v>18316</v>
      </c>
      <c r="C17431" s="78">
        <v>0.50999939999999999</v>
      </c>
      <c r="D17431" s="78">
        <v>-1.6124704000000001</v>
      </c>
      <c r="E17431" s="78">
        <v>-4.1938530000000002E-2</v>
      </c>
      <c r="F17431" s="78">
        <v>3.6939383E-3</v>
      </c>
    </row>
    <row r="17432" spans="1:6" x14ac:dyDescent="0.25">
      <c r="A17432">
        <v>17430</v>
      </c>
      <c r="B17432" t="s">
        <v>18317</v>
      </c>
      <c r="C17432" s="78">
        <v>-1.3663802</v>
      </c>
      <c r="D17432" s="78">
        <v>-0.36385325000000002</v>
      </c>
      <c r="E17432" s="78">
        <v>-8.3247854999999996E-2</v>
      </c>
      <c r="F17432" s="78">
        <v>-3.5277010000000001E-4</v>
      </c>
    </row>
    <row r="17433" spans="1:6" x14ac:dyDescent="0.25">
      <c r="A17433">
        <v>17431</v>
      </c>
      <c r="B17433" t="s">
        <v>18318</v>
      </c>
      <c r="C17433" s="78">
        <v>0.25892195000000001</v>
      </c>
      <c r="D17433" s="78">
        <v>-0.87171363999999996</v>
      </c>
      <c r="E17433" s="78">
        <v>-2.9964825E-2</v>
      </c>
      <c r="F17433" s="78">
        <v>4.7914146999999997E-2</v>
      </c>
    </row>
    <row r="17434" spans="1:6" x14ac:dyDescent="0.25">
      <c r="A17434">
        <v>17432</v>
      </c>
      <c r="B17434" t="s">
        <v>18319</v>
      </c>
      <c r="C17434" s="78">
        <v>-1.3157125999999999</v>
      </c>
      <c r="D17434" s="78">
        <v>-4.8823594999999997E-2</v>
      </c>
      <c r="E17434" s="78">
        <v>-7.4363219999999994E-2</v>
      </c>
      <c r="F17434" s="78">
        <v>-3.2635539999999998E-2</v>
      </c>
    </row>
    <row r="17435" spans="1:6" x14ac:dyDescent="0.25">
      <c r="A17435">
        <v>17433</v>
      </c>
      <c r="B17435" t="s">
        <v>18320</v>
      </c>
      <c r="C17435" s="78">
        <v>0.66223644999999998</v>
      </c>
      <c r="D17435" s="78">
        <v>1.4189982000000001</v>
      </c>
      <c r="E17435" s="78">
        <v>-2.9806498000000001E-2</v>
      </c>
      <c r="F17435" s="78">
        <v>5.7143516999999998E-2</v>
      </c>
    </row>
    <row r="17436" spans="1:6" x14ac:dyDescent="0.25">
      <c r="A17436">
        <v>17434</v>
      </c>
      <c r="B17436" t="s">
        <v>18321</v>
      </c>
      <c r="C17436" s="78">
        <v>1.7361435000000001</v>
      </c>
      <c r="D17436" s="78">
        <v>-1.2806093999999999</v>
      </c>
      <c r="E17436" s="78">
        <v>-2.7575057E-2</v>
      </c>
      <c r="F17436" s="78">
        <v>-0.14944623000000001</v>
      </c>
    </row>
    <row r="17437" spans="1:6" x14ac:dyDescent="0.25">
      <c r="A17437">
        <v>17435</v>
      </c>
      <c r="B17437" t="s">
        <v>18322</v>
      </c>
      <c r="C17437" s="78">
        <v>-1.3823536999999999</v>
      </c>
      <c r="D17437" s="78">
        <v>0.83955360000000001</v>
      </c>
      <c r="E17437" s="78">
        <v>-3.4390595000000003E-2</v>
      </c>
      <c r="F17437" s="78">
        <v>0.17954011</v>
      </c>
    </row>
    <row r="17438" spans="1:6" x14ac:dyDescent="0.25">
      <c r="A17438">
        <v>17436</v>
      </c>
      <c r="B17438" t="s">
        <v>18323</v>
      </c>
      <c r="C17438" s="78">
        <v>-0.50281730000000002</v>
      </c>
      <c r="D17438" s="78">
        <v>0.41797637999999998</v>
      </c>
      <c r="E17438" s="78">
        <v>7.9065114000000006E-2</v>
      </c>
      <c r="F17438" s="78">
        <v>-0.24419071000000001</v>
      </c>
    </row>
    <row r="17439" spans="1:6" x14ac:dyDescent="0.25">
      <c r="A17439">
        <v>17437</v>
      </c>
      <c r="B17439" t="s">
        <v>18324</v>
      </c>
      <c r="C17439" s="78">
        <v>-2.6270400999999999</v>
      </c>
      <c r="D17439" s="78">
        <v>-2.3879583000000002</v>
      </c>
      <c r="E17439" s="78">
        <v>-4.8887029999999998E-2</v>
      </c>
      <c r="F17439" s="78">
        <v>-0.14169239</v>
      </c>
    </row>
    <row r="17440" spans="1:6" x14ac:dyDescent="0.25">
      <c r="A17440">
        <v>17438</v>
      </c>
      <c r="B17440" t="s">
        <v>18325</v>
      </c>
      <c r="C17440" s="78">
        <v>-1.2408821999999999</v>
      </c>
      <c r="D17440" s="78">
        <v>0.38993123000000002</v>
      </c>
      <c r="E17440" s="78">
        <v>-4.5601670000000004E-3</v>
      </c>
      <c r="F17440" s="78">
        <v>0.15734021000000001</v>
      </c>
    </row>
    <row r="17441" spans="1:6" x14ac:dyDescent="0.25">
      <c r="A17441">
        <v>17439</v>
      </c>
      <c r="B17441" t="s">
        <v>18326</v>
      </c>
      <c r="C17441" s="78">
        <v>5.6678145999999999E-2</v>
      </c>
      <c r="D17441" s="78">
        <v>-1.2177325000000001</v>
      </c>
      <c r="E17441" s="78">
        <v>-6.1813361999999997E-2</v>
      </c>
      <c r="F17441" s="78">
        <v>2.3374364000000002E-2</v>
      </c>
    </row>
    <row r="17442" spans="1:6" x14ac:dyDescent="0.25">
      <c r="A17442">
        <v>17440</v>
      </c>
      <c r="B17442" t="s">
        <v>18327</v>
      </c>
      <c r="C17442" s="78">
        <v>1.2660263</v>
      </c>
      <c r="D17442" s="78">
        <v>-0.20052244999999999</v>
      </c>
      <c r="E17442" s="78">
        <v>-3.6527115999999998E-2</v>
      </c>
      <c r="F17442" s="78">
        <v>1.6902387E-3</v>
      </c>
    </row>
    <row r="17443" spans="1:6" x14ac:dyDescent="0.25">
      <c r="A17443">
        <v>17441</v>
      </c>
      <c r="B17443" t="s">
        <v>18328</v>
      </c>
      <c r="C17443" s="78">
        <v>1.6297387000000001</v>
      </c>
      <c r="D17443" s="78">
        <v>0.25666412999999999</v>
      </c>
      <c r="E17443" s="78">
        <v>-6.9159360000000003E-2</v>
      </c>
      <c r="F17443" s="78">
        <v>7.7607653999999998E-2</v>
      </c>
    </row>
    <row r="17444" spans="1:6" x14ac:dyDescent="0.25">
      <c r="A17444">
        <v>17442</v>
      </c>
      <c r="B17444" t="s">
        <v>18329</v>
      </c>
      <c r="C17444" s="78">
        <v>-1.7501669</v>
      </c>
      <c r="D17444" s="78">
        <v>1.621437</v>
      </c>
      <c r="E17444" s="78">
        <v>-3.7851963000000002E-2</v>
      </c>
      <c r="F17444" s="78">
        <v>-7.9343154999999999E-2</v>
      </c>
    </row>
    <row r="17445" spans="1:6" x14ac:dyDescent="0.25">
      <c r="A17445">
        <v>17443</v>
      </c>
      <c r="B17445" t="s">
        <v>18330</v>
      </c>
      <c r="C17445" s="78">
        <v>-2.1108096000000001</v>
      </c>
      <c r="D17445" s="78">
        <v>1.7692924999999999</v>
      </c>
      <c r="E17445" s="78">
        <v>-0.10727291</v>
      </c>
      <c r="F17445" s="78">
        <v>-1.0349899500000001E-2</v>
      </c>
    </row>
    <row r="17446" spans="1:6" x14ac:dyDescent="0.25">
      <c r="A17446">
        <v>17444</v>
      </c>
      <c r="B17446" t="s">
        <v>18331</v>
      </c>
      <c r="C17446" s="78">
        <v>0.28379110000000002</v>
      </c>
      <c r="D17446" s="78">
        <v>-8.6180660000000006E-2</v>
      </c>
      <c r="E17446" s="78">
        <v>-3.052976E-2</v>
      </c>
      <c r="F17446" s="78">
        <v>9.4343789999999997E-2</v>
      </c>
    </row>
    <row r="17447" spans="1:6" x14ac:dyDescent="0.25">
      <c r="A17447">
        <v>17445</v>
      </c>
      <c r="B17447" t="s">
        <v>18332</v>
      </c>
      <c r="C17447" s="78">
        <v>1.0612257</v>
      </c>
      <c r="D17447" s="78">
        <v>-0.11673087</v>
      </c>
      <c r="E17447" s="78">
        <v>-3.4390595000000003E-2</v>
      </c>
      <c r="F17447" s="78">
        <v>0.17954011</v>
      </c>
    </row>
    <row r="17448" spans="1:6" x14ac:dyDescent="0.25">
      <c r="A17448">
        <v>17446</v>
      </c>
      <c r="B17448" t="s">
        <v>18333</v>
      </c>
      <c r="C17448" s="78">
        <v>4.1207146999999997</v>
      </c>
      <c r="D17448" s="78">
        <v>0.55148536000000004</v>
      </c>
      <c r="E17448" s="78">
        <v>-7.6900350000000006E-2</v>
      </c>
      <c r="F17448" s="78">
        <v>-0.12157293</v>
      </c>
    </row>
    <row r="17449" spans="1:6" x14ac:dyDescent="0.25">
      <c r="A17449">
        <v>17447</v>
      </c>
      <c r="B17449" t="s">
        <v>18334</v>
      </c>
      <c r="C17449" s="78">
        <v>1.7839304</v>
      </c>
      <c r="D17449" s="78">
        <v>-2.1357305000000002</v>
      </c>
      <c r="E17449" s="78">
        <v>-7.6446280000000005E-2</v>
      </c>
      <c r="F17449" s="78">
        <v>7.4450160000000001E-2</v>
      </c>
    </row>
    <row r="17450" spans="1:6" x14ac:dyDescent="0.25">
      <c r="A17450">
        <v>17448</v>
      </c>
      <c r="B17450" t="s">
        <v>18335</v>
      </c>
      <c r="C17450" s="78">
        <v>0.94106529999999999</v>
      </c>
      <c r="D17450" s="78">
        <v>0.41477984000000001</v>
      </c>
      <c r="E17450" s="78">
        <v>-4.9260482000000001E-2</v>
      </c>
      <c r="F17450" s="78">
        <v>0.17101828999999999</v>
      </c>
    </row>
    <row r="17451" spans="1:6" x14ac:dyDescent="0.25">
      <c r="A17451">
        <v>17449</v>
      </c>
      <c r="B17451" t="s">
        <v>18336</v>
      </c>
      <c r="C17451" s="78">
        <v>-0.15126814999999999</v>
      </c>
      <c r="D17451" s="78">
        <v>0.42925145999999997</v>
      </c>
      <c r="E17451" s="78">
        <v>-3.4390595000000003E-2</v>
      </c>
      <c r="F17451" s="78">
        <v>0.17954011</v>
      </c>
    </row>
    <row r="17452" spans="1:6" x14ac:dyDescent="0.25">
      <c r="A17452">
        <v>17450</v>
      </c>
      <c r="B17452" t="s">
        <v>18337</v>
      </c>
      <c r="C17452" s="78">
        <v>1.786959</v>
      </c>
      <c r="D17452" s="78">
        <v>1.1794964999999999</v>
      </c>
      <c r="E17452" s="78">
        <v>-3.3832042999999999E-2</v>
      </c>
      <c r="F17452" s="78">
        <v>-3.8344589999999998E-2</v>
      </c>
    </row>
    <row r="17453" spans="1:6" x14ac:dyDescent="0.25">
      <c r="A17453">
        <v>17451</v>
      </c>
      <c r="B17453" t="s">
        <v>18338</v>
      </c>
      <c r="C17453" s="78">
        <v>0.79190850000000002</v>
      </c>
      <c r="D17453" s="78">
        <v>2.3804666999999999</v>
      </c>
      <c r="E17453" s="78">
        <v>-7.3707699999999996E-3</v>
      </c>
      <c r="F17453" s="78">
        <v>8.8034580000000001E-2</v>
      </c>
    </row>
    <row r="17454" spans="1:6" x14ac:dyDescent="0.25">
      <c r="A17454">
        <v>17452</v>
      </c>
      <c r="B17454" t="s">
        <v>18339</v>
      </c>
      <c r="C17454" s="78">
        <v>1.4778488000000001</v>
      </c>
      <c r="D17454" s="78">
        <v>-2.5674074</v>
      </c>
      <c r="E17454" s="78">
        <v>-8.3253234999999995E-2</v>
      </c>
      <c r="F17454" s="78">
        <v>-1.9970893999999999E-2</v>
      </c>
    </row>
    <row r="17455" spans="1:6" x14ac:dyDescent="0.25">
      <c r="A17455">
        <v>17453</v>
      </c>
      <c r="B17455" t="s">
        <v>18340</v>
      </c>
      <c r="C17455" s="78">
        <v>2.3516085000000002</v>
      </c>
      <c r="D17455" s="78">
        <v>1.4384053000000001</v>
      </c>
      <c r="E17455" s="78">
        <v>-3.4390595000000003E-2</v>
      </c>
      <c r="F17455" s="78">
        <v>0.17954011</v>
      </c>
    </row>
    <row r="17456" spans="1:6" x14ac:dyDescent="0.25">
      <c r="A17456">
        <v>17454</v>
      </c>
      <c r="B17456" t="s">
        <v>18341</v>
      </c>
      <c r="C17456" s="78">
        <v>-0.21742326000000001</v>
      </c>
      <c r="D17456" s="78">
        <v>-1.0505351999999999</v>
      </c>
      <c r="E17456" s="78">
        <v>-3.0057319999999998E-2</v>
      </c>
      <c r="F17456" s="78">
        <v>6.6361464999999994E-2</v>
      </c>
    </row>
    <row r="17457" spans="1:6" x14ac:dyDescent="0.25">
      <c r="A17457">
        <v>17455</v>
      </c>
      <c r="B17457" t="s">
        <v>18342</v>
      </c>
      <c r="C17457" s="78">
        <v>-2.0127052999999999</v>
      </c>
      <c r="D17457" s="78">
        <v>1.6724863999999999</v>
      </c>
      <c r="E17457" s="78">
        <v>-4.5467712E-2</v>
      </c>
      <c r="F17457" s="78">
        <v>2.4207592E-2</v>
      </c>
    </row>
    <row r="17458" spans="1:6" x14ac:dyDescent="0.25">
      <c r="A17458">
        <v>17456</v>
      </c>
      <c r="B17458" t="s">
        <v>18343</v>
      </c>
      <c r="C17458" s="78">
        <v>-1.4322858000000001</v>
      </c>
      <c r="D17458" s="78">
        <v>0.12623980000000001</v>
      </c>
      <c r="E17458" s="78">
        <v>-5.2817113999999998E-2</v>
      </c>
      <c r="F17458" s="78">
        <v>7.208523E-2</v>
      </c>
    </row>
    <row r="17459" spans="1:6" x14ac:dyDescent="0.25">
      <c r="A17459">
        <v>17457</v>
      </c>
      <c r="B17459" t="s">
        <v>18344</v>
      </c>
      <c r="C17459" s="78">
        <v>-1.7290869</v>
      </c>
      <c r="D17459" s="78">
        <v>-0.19713911000000001</v>
      </c>
      <c r="E17459" s="78">
        <v>-3.4390595000000003E-2</v>
      </c>
      <c r="F17459" s="78">
        <v>0.17954011</v>
      </c>
    </row>
    <row r="17460" spans="1:6" x14ac:dyDescent="0.25">
      <c r="A17460">
        <v>17458</v>
      </c>
      <c r="B17460" t="s">
        <v>18345</v>
      </c>
      <c r="C17460" s="78">
        <v>-0.74028039999999995</v>
      </c>
      <c r="D17460" s="78">
        <v>-1.3779657999999999</v>
      </c>
      <c r="E17460" s="78">
        <v>-3.888958E-2</v>
      </c>
      <c r="F17460" s="78">
        <v>-3.5305098E-2</v>
      </c>
    </row>
    <row r="17461" spans="1:6" x14ac:dyDescent="0.25">
      <c r="A17461">
        <v>17459</v>
      </c>
      <c r="B17461" t="s">
        <v>18346</v>
      </c>
      <c r="C17461" s="78">
        <v>3.1989093</v>
      </c>
      <c r="D17461" s="78">
        <v>1.075367</v>
      </c>
      <c r="E17461" s="78">
        <v>-8.0812679999999998E-2</v>
      </c>
      <c r="F17461" s="78">
        <v>-1.5035778E-2</v>
      </c>
    </row>
    <row r="17462" spans="1:6" x14ac:dyDescent="0.25">
      <c r="A17462">
        <v>17460</v>
      </c>
      <c r="B17462" t="s">
        <v>18347</v>
      </c>
      <c r="C17462" s="78">
        <v>-1.1242938</v>
      </c>
      <c r="D17462" s="78">
        <v>-1.1513937000000001</v>
      </c>
      <c r="E17462" s="78">
        <v>-3.4390595000000003E-2</v>
      </c>
      <c r="F17462" s="78">
        <v>0.17954011</v>
      </c>
    </row>
    <row r="17463" spans="1:6" x14ac:dyDescent="0.25">
      <c r="A17463">
        <v>17461</v>
      </c>
      <c r="B17463" t="s">
        <v>18348</v>
      </c>
      <c r="C17463" s="78">
        <v>-0.65098429999999996</v>
      </c>
      <c r="D17463" s="78">
        <v>-0.46292016000000002</v>
      </c>
      <c r="E17463" s="78">
        <v>-2.0274732E-2</v>
      </c>
      <c r="F17463" s="78">
        <v>-8.4873185000000004E-2</v>
      </c>
    </row>
    <row r="17464" spans="1:6" x14ac:dyDescent="0.25">
      <c r="A17464">
        <v>17462</v>
      </c>
      <c r="B17464" t="s">
        <v>18349</v>
      </c>
      <c r="C17464" s="78">
        <v>4.1529506000000001E-2</v>
      </c>
      <c r="D17464" s="78">
        <v>-1.2199925</v>
      </c>
      <c r="E17464" s="78">
        <v>-8.9454930000000002E-2</v>
      </c>
      <c r="F17464" s="78">
        <v>8.1235619999999995E-2</v>
      </c>
    </row>
    <row r="17465" spans="1:6" x14ac:dyDescent="0.25">
      <c r="A17465">
        <v>17463</v>
      </c>
      <c r="B17465" t="s">
        <v>18350</v>
      </c>
      <c r="C17465" s="78">
        <v>-0.56792500000000001</v>
      </c>
      <c r="D17465" s="78">
        <v>-1.7641948000000001</v>
      </c>
      <c r="E17465" s="78">
        <v>-1.8988774999999999E-2</v>
      </c>
      <c r="F17465" s="78">
        <v>-2.2344693999999998E-2</v>
      </c>
    </row>
    <row r="17466" spans="1:6" x14ac:dyDescent="0.25">
      <c r="A17466">
        <v>17464</v>
      </c>
      <c r="B17466" t="s">
        <v>18351</v>
      </c>
      <c r="C17466" s="78">
        <v>-0.65495910000000002</v>
      </c>
      <c r="D17466" s="78">
        <v>-0.79994019999999999</v>
      </c>
      <c r="E17466" s="78">
        <v>-5.0302286000000002E-2</v>
      </c>
      <c r="F17466" s="78">
        <v>3.7829830000000002E-2</v>
      </c>
    </row>
    <row r="17467" spans="1:6" x14ac:dyDescent="0.25">
      <c r="A17467">
        <v>17465</v>
      </c>
      <c r="B17467" t="s">
        <v>18352</v>
      </c>
      <c r="C17467" s="78">
        <v>-0.48876595</v>
      </c>
      <c r="D17467" s="78">
        <v>0.41873437000000002</v>
      </c>
      <c r="E17467" s="78">
        <v>-1.1022314000000001E-3</v>
      </c>
      <c r="F17467" s="78">
        <v>3.1836435000000003E-2</v>
      </c>
    </row>
    <row r="17468" spans="1:6" x14ac:dyDescent="0.25">
      <c r="A17468">
        <v>17466</v>
      </c>
      <c r="B17468" t="s">
        <v>18353</v>
      </c>
      <c r="C17468" s="78">
        <v>-6.6534995999999999E-2</v>
      </c>
      <c r="D17468" s="78">
        <v>-0.27172023000000001</v>
      </c>
      <c r="E17468" s="78">
        <v>-4.9357860000000003E-2</v>
      </c>
      <c r="F17468" s="78">
        <v>8.6640789999999995E-2</v>
      </c>
    </row>
    <row r="17469" spans="1:6" x14ac:dyDescent="0.25">
      <c r="A17469">
        <v>17467</v>
      </c>
      <c r="B17469" t="s">
        <v>18354</v>
      </c>
      <c r="C17469" s="78">
        <v>-1.8664976</v>
      </c>
      <c r="D17469" s="78">
        <v>0.42723650000000002</v>
      </c>
      <c r="E17469" s="78">
        <v>7.6582684999999998E-2</v>
      </c>
      <c r="F17469" s="78">
        <v>-0.33734231999999997</v>
      </c>
    </row>
    <row r="17470" spans="1:6" x14ac:dyDescent="0.25">
      <c r="A17470">
        <v>17468</v>
      </c>
      <c r="B17470" t="s">
        <v>18355</v>
      </c>
      <c r="C17470" s="78">
        <v>-1.358025</v>
      </c>
      <c r="D17470" s="78">
        <v>0.99996450000000003</v>
      </c>
      <c r="E17470" s="78">
        <v>-8.8590890000000005E-2</v>
      </c>
      <c r="F17470" s="78">
        <v>7.5702720000000001E-2</v>
      </c>
    </row>
    <row r="17471" spans="1:6" x14ac:dyDescent="0.25">
      <c r="A17471">
        <v>17469</v>
      </c>
      <c r="B17471" t="s">
        <v>18356</v>
      </c>
      <c r="C17471" s="78">
        <v>7.268086E-2</v>
      </c>
      <c r="D17471" s="78">
        <v>0.6436636</v>
      </c>
      <c r="E17471" s="78">
        <v>-1.8953767E-2</v>
      </c>
      <c r="F17471" s="78">
        <v>0.1585357</v>
      </c>
    </row>
    <row r="17472" spans="1:6" x14ac:dyDescent="0.25">
      <c r="A17472">
        <v>17470</v>
      </c>
      <c r="B17472" t="s">
        <v>18357</v>
      </c>
      <c r="C17472" s="78">
        <v>-0.12675905000000001</v>
      </c>
      <c r="D17472" s="78">
        <v>-0.50344</v>
      </c>
      <c r="E17472" s="78">
        <v>-7.9363879999999998E-2</v>
      </c>
      <c r="F17472" s="78">
        <v>8.7848999999999997E-2</v>
      </c>
    </row>
    <row r="17473" spans="1:6" x14ac:dyDescent="0.25">
      <c r="A17473">
        <v>17471</v>
      </c>
      <c r="B17473" t="s">
        <v>18358</v>
      </c>
      <c r="C17473" s="78">
        <v>-0.87792515999999998</v>
      </c>
      <c r="D17473" s="78">
        <v>0.58769800000000005</v>
      </c>
      <c r="E17473" s="78">
        <v>-3.4390595000000003E-2</v>
      </c>
      <c r="F17473" s="78">
        <v>0.17954011</v>
      </c>
    </row>
    <row r="17474" spans="1:6" x14ac:dyDescent="0.25">
      <c r="A17474">
        <v>17472</v>
      </c>
      <c r="B17474" t="s">
        <v>18359</v>
      </c>
      <c r="C17474" s="78">
        <v>-1.3941443</v>
      </c>
      <c r="D17474" s="78">
        <v>0.35838437000000001</v>
      </c>
      <c r="E17474" s="78">
        <v>1.832603E-2</v>
      </c>
      <c r="F17474" s="78">
        <v>-0.12939496</v>
      </c>
    </row>
    <row r="17475" spans="1:6" x14ac:dyDescent="0.25">
      <c r="A17475">
        <v>17473</v>
      </c>
      <c r="B17475" t="s">
        <v>18360</v>
      </c>
      <c r="C17475" s="78">
        <v>-0.53958289999999998</v>
      </c>
      <c r="D17475" s="78">
        <v>0.55992520000000001</v>
      </c>
      <c r="E17475" s="78">
        <v>-5.1186144000000003E-2</v>
      </c>
      <c r="F17475" s="78">
        <v>7.3330480000000003E-2</v>
      </c>
    </row>
    <row r="17476" spans="1:6" x14ac:dyDescent="0.25">
      <c r="A17476">
        <v>17474</v>
      </c>
      <c r="B17476" t="s">
        <v>18361</v>
      </c>
      <c r="C17476" s="78">
        <v>2.3199491999999999</v>
      </c>
      <c r="D17476" s="78">
        <v>0.22183868000000001</v>
      </c>
      <c r="E17476" s="78">
        <v>-5.6617066000000001E-2</v>
      </c>
      <c r="F17476" s="78">
        <v>0.11362216</v>
      </c>
    </row>
    <row r="17477" spans="1:6" x14ac:dyDescent="0.25">
      <c r="A17477">
        <v>17475</v>
      </c>
      <c r="B17477" t="s">
        <v>18362</v>
      </c>
      <c r="C17477" s="78">
        <v>0.41276357000000002</v>
      </c>
      <c r="D17477" s="78">
        <v>0.62470674999999998</v>
      </c>
      <c r="E17477" s="78">
        <v>-3.9726242000000002E-2</v>
      </c>
      <c r="F17477" s="78">
        <v>8.4817279999999995E-2</v>
      </c>
    </row>
    <row r="17478" spans="1:6" x14ac:dyDescent="0.25">
      <c r="A17478">
        <v>17476</v>
      </c>
      <c r="B17478" t="s">
        <v>18363</v>
      </c>
      <c r="C17478" s="78">
        <v>-1.1352468</v>
      </c>
      <c r="D17478" s="78">
        <v>1.0835878999999999</v>
      </c>
      <c r="E17478" s="78">
        <v>-3.9404776000000002E-2</v>
      </c>
      <c r="F17478" s="78">
        <v>1.5313432E-2</v>
      </c>
    </row>
    <row r="17479" spans="1:6" x14ac:dyDescent="0.25">
      <c r="A17479">
        <v>17477</v>
      </c>
      <c r="B17479" t="s">
        <v>18364</v>
      </c>
      <c r="C17479" s="78">
        <v>4.1151137000000002</v>
      </c>
      <c r="D17479" s="78">
        <v>-1.9924090999999999</v>
      </c>
      <c r="E17479" s="78">
        <v>-5.9508680000000001E-2</v>
      </c>
      <c r="F17479" s="78">
        <v>-0.10156772999999999</v>
      </c>
    </row>
    <row r="17480" spans="1:6" x14ac:dyDescent="0.25">
      <c r="A17480">
        <v>17478</v>
      </c>
      <c r="B17480" t="s">
        <v>18365</v>
      </c>
      <c r="C17480" s="78">
        <v>-1.1381634</v>
      </c>
      <c r="D17480" s="78">
        <v>0.67479540000000005</v>
      </c>
      <c r="E17480" s="78">
        <v>0.10597469</v>
      </c>
      <c r="F17480" s="78">
        <v>-0.18945930999999999</v>
      </c>
    </row>
    <row r="17481" spans="1:6" x14ac:dyDescent="0.25">
      <c r="A17481">
        <v>17479</v>
      </c>
      <c r="B17481" t="s">
        <v>18366</v>
      </c>
      <c r="C17481" s="78">
        <v>-1.1721424</v>
      </c>
      <c r="D17481" s="78">
        <v>1.6045122000000001</v>
      </c>
      <c r="E17481" s="78">
        <v>-5.7153349999999999E-2</v>
      </c>
      <c r="F17481" s="78">
        <v>6.3445485999999995E-2</v>
      </c>
    </row>
    <row r="17482" spans="1:6" x14ac:dyDescent="0.25">
      <c r="A17482">
        <v>17480</v>
      </c>
      <c r="B17482" t="s">
        <v>18367</v>
      </c>
      <c r="C17482" s="78">
        <v>-2.8488823999999999</v>
      </c>
      <c r="D17482" s="78">
        <v>0.94782100000000002</v>
      </c>
      <c r="E17482" s="78">
        <v>-3.4390595000000003E-2</v>
      </c>
      <c r="F17482" s="78">
        <v>0.17954011</v>
      </c>
    </row>
    <row r="17483" spans="1:6" x14ac:dyDescent="0.25">
      <c r="A17483">
        <v>17481</v>
      </c>
      <c r="B17483" t="s">
        <v>18368</v>
      </c>
      <c r="C17483" s="78">
        <v>1.1840257999999999</v>
      </c>
      <c r="D17483" s="78">
        <v>2.1282199999999998</v>
      </c>
      <c r="E17483" s="78">
        <v>-5.8607212999999998E-2</v>
      </c>
      <c r="F17483" s="78">
        <v>3.5916700000000003E-2</v>
      </c>
    </row>
    <row r="17484" spans="1:6" x14ac:dyDescent="0.25">
      <c r="A17484">
        <v>17482</v>
      </c>
      <c r="B17484" t="s">
        <v>18369</v>
      </c>
      <c r="C17484" s="78">
        <v>1.4744550000000001</v>
      </c>
      <c r="D17484" s="78">
        <v>-1.9435122999999999E-2</v>
      </c>
      <c r="E17484" s="78">
        <v>3.3878277999999998E-2</v>
      </c>
      <c r="F17484" s="78">
        <v>-0.15599544000000001</v>
      </c>
    </row>
    <row r="17485" spans="1:6" x14ac:dyDescent="0.25">
      <c r="A17485">
        <v>17483</v>
      </c>
      <c r="B17485" t="s">
        <v>18370</v>
      </c>
      <c r="C17485" s="78">
        <v>-1.3980851999999999</v>
      </c>
      <c r="D17485" s="78">
        <v>0.62152969999999996</v>
      </c>
      <c r="E17485" s="78">
        <v>-7.820879E-2</v>
      </c>
      <c r="F17485" s="78">
        <v>2.4846703000000001E-2</v>
      </c>
    </row>
    <row r="17486" spans="1:6" x14ac:dyDescent="0.25">
      <c r="A17486">
        <v>17484</v>
      </c>
      <c r="B17486" t="s">
        <v>18371</v>
      </c>
      <c r="C17486" s="78">
        <v>-2.0286599999999999</v>
      </c>
      <c r="D17486" s="78">
        <v>2.1864246999999999</v>
      </c>
      <c r="E17486" s="78">
        <v>-9.0608969999999997E-2</v>
      </c>
      <c r="F17486" s="78">
        <v>4.5753866000000001E-3</v>
      </c>
    </row>
    <row r="17487" spans="1:6" x14ac:dyDescent="0.25">
      <c r="A17487">
        <v>17485</v>
      </c>
      <c r="B17487" t="s">
        <v>18372</v>
      </c>
      <c r="C17487" s="78">
        <v>-1.6707212</v>
      </c>
      <c r="D17487" s="78">
        <v>0.83265805000000004</v>
      </c>
      <c r="E17487" s="78">
        <v>-3.4390595000000003E-2</v>
      </c>
      <c r="F17487" s="78">
        <v>0.17954011</v>
      </c>
    </row>
    <row r="17488" spans="1:6" x14ac:dyDescent="0.25">
      <c r="A17488">
        <v>17486</v>
      </c>
      <c r="B17488" t="s">
        <v>18373</v>
      </c>
      <c r="C17488" s="78">
        <v>-0.82658326999999998</v>
      </c>
      <c r="D17488" s="78">
        <v>1.2355509</v>
      </c>
      <c r="E17488" s="78">
        <v>-8.9535414999999993E-2</v>
      </c>
      <c r="F17488" s="78">
        <v>-1.8107489000000001E-2</v>
      </c>
    </row>
    <row r="17489" spans="1:6" x14ac:dyDescent="0.25">
      <c r="A17489">
        <v>17487</v>
      </c>
      <c r="B17489" t="s">
        <v>18374</v>
      </c>
      <c r="C17489" s="78">
        <v>-0.69830639999999999</v>
      </c>
      <c r="D17489" s="78">
        <v>-0.96705019999999997</v>
      </c>
      <c r="E17489" s="78">
        <v>-3.4390595000000003E-2</v>
      </c>
      <c r="F17489" s="78">
        <v>0.17954011</v>
      </c>
    </row>
    <row r="17490" spans="1:6" x14ac:dyDescent="0.25">
      <c r="A17490">
        <v>17488</v>
      </c>
      <c r="B17490" t="s">
        <v>18375</v>
      </c>
      <c r="C17490" s="78">
        <v>-0.77646090000000001</v>
      </c>
      <c r="D17490" s="78">
        <v>-1.0898235000000001</v>
      </c>
      <c r="E17490" s="78">
        <v>-6.8752653999999996E-2</v>
      </c>
      <c r="F17490" s="78">
        <v>5.5852107999999998E-2</v>
      </c>
    </row>
    <row r="17491" spans="1:6" x14ac:dyDescent="0.25">
      <c r="A17491">
        <v>17489</v>
      </c>
      <c r="B17491" t="s">
        <v>18376</v>
      </c>
      <c r="C17491" s="78">
        <v>-1.5127153</v>
      </c>
      <c r="D17491" s="78">
        <v>2.3736006999999999</v>
      </c>
      <c r="E17491" s="78">
        <v>-3.4390595000000003E-2</v>
      </c>
      <c r="F17491" s="78">
        <v>0.17954011</v>
      </c>
    </row>
    <row r="17492" spans="1:6" x14ac:dyDescent="0.25">
      <c r="A17492">
        <v>17490</v>
      </c>
      <c r="B17492" t="s">
        <v>18377</v>
      </c>
      <c r="C17492" s="78">
        <v>-1.0087756999999999</v>
      </c>
      <c r="D17492" s="78">
        <v>-3.0402749</v>
      </c>
      <c r="E17492" s="78">
        <v>-9.3810169999999998E-2</v>
      </c>
      <c r="F17492" s="78">
        <v>-8.1203029999999995E-2</v>
      </c>
    </row>
    <row r="17493" spans="1:6" x14ac:dyDescent="0.25">
      <c r="A17493">
        <v>17491</v>
      </c>
      <c r="B17493" t="s">
        <v>18378</v>
      </c>
      <c r="C17493" s="78">
        <v>-2.1666267000000001</v>
      </c>
      <c r="D17493" s="78">
        <v>1.8301982000000001</v>
      </c>
      <c r="E17493" s="78">
        <v>-6.2386430000000003E-3</v>
      </c>
      <c r="F17493" s="78">
        <v>-0.11288302</v>
      </c>
    </row>
    <row r="17494" spans="1:6" x14ac:dyDescent="0.25">
      <c r="A17494">
        <v>17492</v>
      </c>
      <c r="B17494" t="s">
        <v>18379</v>
      </c>
      <c r="C17494" s="78">
        <v>-0.19831309</v>
      </c>
      <c r="D17494" s="78">
        <v>3.8989372000000002</v>
      </c>
      <c r="E17494" s="78">
        <v>-6.8633239999999998E-2</v>
      </c>
      <c r="F17494" s="78">
        <v>-0.23309279999999999</v>
      </c>
    </row>
    <row r="17495" spans="1:6" x14ac:dyDescent="0.25">
      <c r="A17495">
        <v>17493</v>
      </c>
      <c r="B17495" t="s">
        <v>18380</v>
      </c>
      <c r="C17495" s="78">
        <v>2.7898230000000002</v>
      </c>
      <c r="D17495" s="78">
        <v>5.7249040000000001E-2</v>
      </c>
      <c r="E17495" s="78">
        <v>-3.0175896000000001E-2</v>
      </c>
      <c r="F17495" s="78">
        <v>6.9184860000000001E-2</v>
      </c>
    </row>
    <row r="17496" spans="1:6" x14ac:dyDescent="0.25">
      <c r="A17496">
        <v>17494</v>
      </c>
      <c r="B17496" t="s">
        <v>18381</v>
      </c>
      <c r="C17496" s="78">
        <v>2.8823642999999999</v>
      </c>
      <c r="D17496" s="78">
        <v>1.7700378000000001</v>
      </c>
      <c r="E17496" s="78">
        <v>4.4539569999999997E-3</v>
      </c>
      <c r="F17496" s="78">
        <v>-4.5818270000000001E-2</v>
      </c>
    </row>
    <row r="17497" spans="1:6" x14ac:dyDescent="0.25">
      <c r="A17497">
        <v>17495</v>
      </c>
      <c r="B17497" t="s">
        <v>18382</v>
      </c>
      <c r="C17497" s="78">
        <v>-0.7769102</v>
      </c>
      <c r="D17497" s="78">
        <v>-1.5113521999999999</v>
      </c>
      <c r="E17497" s="78">
        <v>6.0769279999999997E-3</v>
      </c>
      <c r="F17497" s="78">
        <v>4.3988390000000002E-2</v>
      </c>
    </row>
    <row r="17498" spans="1:6" x14ac:dyDescent="0.25">
      <c r="A17498">
        <v>17496</v>
      </c>
      <c r="B17498" t="s">
        <v>18383</v>
      </c>
      <c r="C17498" s="78">
        <v>1.5091768999999999</v>
      </c>
      <c r="D17498" s="78">
        <v>1.8816539000000001</v>
      </c>
      <c r="E17498" s="78">
        <v>-5.1088705999999998E-2</v>
      </c>
      <c r="F17498" s="78">
        <v>-0.18035723000000001</v>
      </c>
    </row>
    <row r="17499" spans="1:6" x14ac:dyDescent="0.25">
      <c r="A17499">
        <v>17497</v>
      </c>
      <c r="B17499" t="s">
        <v>18384</v>
      </c>
      <c r="C17499" s="78">
        <v>1.9067369999999999</v>
      </c>
      <c r="D17499" s="78">
        <v>-3.8023649999999999E-2</v>
      </c>
      <c r="E17499" s="78">
        <v>-3.4390595000000003E-2</v>
      </c>
      <c r="F17499" s="78">
        <v>0.17954011</v>
      </c>
    </row>
    <row r="17500" spans="1:6" x14ac:dyDescent="0.25">
      <c r="A17500">
        <v>17498</v>
      </c>
      <c r="B17500" t="s">
        <v>18385</v>
      </c>
      <c r="C17500" s="78">
        <v>-1.5552303999999999</v>
      </c>
      <c r="D17500" s="78">
        <v>-2.9866261000000001</v>
      </c>
      <c r="E17500" s="78">
        <v>-3.9656054000000003E-2</v>
      </c>
      <c r="F17500" s="78">
        <v>4.1645139999999997E-2</v>
      </c>
    </row>
    <row r="17501" spans="1:6" x14ac:dyDescent="0.25">
      <c r="A17501">
        <v>17499</v>
      </c>
      <c r="B17501" t="s">
        <v>18386</v>
      </c>
      <c r="C17501" s="78">
        <v>-0.18575549</v>
      </c>
      <c r="D17501" s="78">
        <v>-0.13873082</v>
      </c>
      <c r="E17501" s="78">
        <v>-4.4395530000000002E-2</v>
      </c>
      <c r="F17501" s="78">
        <v>3.9727791999999998E-2</v>
      </c>
    </row>
    <row r="17502" spans="1:6" x14ac:dyDescent="0.25">
      <c r="A17502">
        <v>17500</v>
      </c>
      <c r="B17502" t="s">
        <v>18387</v>
      </c>
      <c r="C17502" s="78">
        <v>0.89505089999999998</v>
      </c>
      <c r="D17502" s="78">
        <v>7.938808E-2</v>
      </c>
      <c r="E17502" s="78">
        <v>-8.483578E-2</v>
      </c>
      <c r="F17502" s="78">
        <v>1.5684724000000001E-2</v>
      </c>
    </row>
    <row r="17503" spans="1:6" x14ac:dyDescent="0.25">
      <c r="A17503">
        <v>17501</v>
      </c>
      <c r="B17503" t="s">
        <v>3729</v>
      </c>
      <c r="C17503" s="78">
        <v>0.72532666000000001</v>
      </c>
      <c r="D17503" s="78">
        <v>6.3936199999999999E-2</v>
      </c>
      <c r="E17503" s="78">
        <v>-8.4114099999999997E-2</v>
      </c>
      <c r="F17503" s="78">
        <v>-2.0913213E-2</v>
      </c>
    </row>
    <row r="17504" spans="1:6" x14ac:dyDescent="0.25">
      <c r="A17504">
        <v>17502</v>
      </c>
      <c r="B17504" t="s">
        <v>18388</v>
      </c>
      <c r="C17504" s="78">
        <v>-0.91330999999999996</v>
      </c>
      <c r="D17504" s="78">
        <v>-2.3350132000000001</v>
      </c>
      <c r="E17504" s="78">
        <v>0.17719607000000001</v>
      </c>
      <c r="F17504" s="78">
        <v>-0.14148606</v>
      </c>
    </row>
    <row r="17505" spans="1:6" x14ac:dyDescent="0.25">
      <c r="A17505">
        <v>17503</v>
      </c>
      <c r="B17505" t="s">
        <v>18389</v>
      </c>
      <c r="C17505" s="78">
        <v>1.1560493999999999</v>
      </c>
      <c r="D17505" s="78">
        <v>2.8493989000000002</v>
      </c>
      <c r="E17505" s="78">
        <v>-3.4390595000000003E-2</v>
      </c>
      <c r="F17505" s="78">
        <v>0.17954011</v>
      </c>
    </row>
    <row r="17506" spans="1:6" x14ac:dyDescent="0.25">
      <c r="A17506">
        <v>17504</v>
      </c>
      <c r="B17506" t="s">
        <v>18390</v>
      </c>
      <c r="C17506" s="78">
        <v>0.15027604</v>
      </c>
      <c r="D17506" s="78">
        <v>0.15603692999999999</v>
      </c>
      <c r="E17506" s="78">
        <v>-3.4390595000000003E-2</v>
      </c>
      <c r="F17506" s="78">
        <v>0.17954011</v>
      </c>
    </row>
    <row r="17507" spans="1:6" x14ac:dyDescent="0.25">
      <c r="A17507">
        <v>17505</v>
      </c>
      <c r="B17507" t="s">
        <v>18391</v>
      </c>
      <c r="C17507" s="78">
        <v>0.57547250000000005</v>
      </c>
      <c r="D17507" s="78">
        <v>0.13945346</v>
      </c>
      <c r="E17507" s="78">
        <v>-5.6034380000000002E-2</v>
      </c>
      <c r="F17507" s="78">
        <v>0.14254858000000001</v>
      </c>
    </row>
    <row r="17508" spans="1:6" x14ac:dyDescent="0.25">
      <c r="A17508">
        <v>17506</v>
      </c>
      <c r="B17508" t="s">
        <v>18392</v>
      </c>
      <c r="C17508" s="78">
        <v>0.57603919999999997</v>
      </c>
      <c r="D17508" s="78">
        <v>0.39002478000000002</v>
      </c>
      <c r="E17508" s="78">
        <v>-3.4390595000000003E-2</v>
      </c>
      <c r="F17508" s="78">
        <v>0.17954011</v>
      </c>
    </row>
    <row r="17509" spans="1:6" x14ac:dyDescent="0.25">
      <c r="A17509">
        <v>17507</v>
      </c>
      <c r="B17509" t="s">
        <v>18393</v>
      </c>
      <c r="C17509" s="78">
        <v>0.17235479000000001</v>
      </c>
      <c r="D17509" s="78">
        <v>0.95047519999999996</v>
      </c>
      <c r="E17509" s="78">
        <v>-9.6783549999999996E-2</v>
      </c>
      <c r="F17509" s="78">
        <v>9.5482499999999998E-2</v>
      </c>
    </row>
    <row r="17510" spans="1:6" x14ac:dyDescent="0.25">
      <c r="A17510">
        <v>17508</v>
      </c>
      <c r="B17510" t="s">
        <v>18394</v>
      </c>
      <c r="C17510" s="78">
        <v>1.4230472000000001</v>
      </c>
      <c r="D17510" s="78">
        <v>-1.1729342</v>
      </c>
      <c r="E17510" s="78">
        <v>-1.8205494000000001E-5</v>
      </c>
      <c r="F17510" s="78">
        <v>-1.8638372E-2</v>
      </c>
    </row>
    <row r="17511" spans="1:6" x14ac:dyDescent="0.25">
      <c r="A17511">
        <v>17509</v>
      </c>
      <c r="B17511" t="s">
        <v>18395</v>
      </c>
      <c r="C17511" s="78">
        <v>0.30000486999999998</v>
      </c>
      <c r="D17511" s="78">
        <v>0.94766010000000001</v>
      </c>
      <c r="E17511" s="78">
        <v>-8.3574369999999995E-2</v>
      </c>
      <c r="F17511" s="78">
        <v>4.6150030000000002E-2</v>
      </c>
    </row>
    <row r="17512" spans="1:6" x14ac:dyDescent="0.25">
      <c r="A17512">
        <v>17510</v>
      </c>
      <c r="B17512" t="s">
        <v>18396</v>
      </c>
      <c r="C17512" s="78">
        <v>3.6756818</v>
      </c>
      <c r="D17512" s="78">
        <v>-2.3667579999999999</v>
      </c>
      <c r="E17512" s="78">
        <v>-7.6793509999999995E-2</v>
      </c>
      <c r="F17512" s="78">
        <v>7.6862979999999997E-2</v>
      </c>
    </row>
    <row r="17513" spans="1:6" x14ac:dyDescent="0.25">
      <c r="A17513">
        <v>17511</v>
      </c>
      <c r="B17513" t="s">
        <v>18397</v>
      </c>
      <c r="C17513" s="78">
        <v>8.4590583999999996E-2</v>
      </c>
      <c r="D17513" s="78">
        <v>1.4142806999999999</v>
      </c>
      <c r="E17513" s="78">
        <v>-0.10542467</v>
      </c>
      <c r="F17513" s="78">
        <v>4.8023015000000002E-2</v>
      </c>
    </row>
    <row r="17514" spans="1:6" x14ac:dyDescent="0.25">
      <c r="A17514">
        <v>17512</v>
      </c>
      <c r="B17514" t="s">
        <v>18398</v>
      </c>
      <c r="C17514" s="78">
        <v>-0.57415830000000001</v>
      </c>
      <c r="D17514" s="78">
        <v>2.9153034000000001E-2</v>
      </c>
      <c r="E17514" s="78">
        <v>-5.3038105000000002E-2</v>
      </c>
      <c r="F17514" s="78">
        <v>-3.1972528E-2</v>
      </c>
    </row>
    <row r="17515" spans="1:6" x14ac:dyDescent="0.25">
      <c r="A17515">
        <v>17513</v>
      </c>
      <c r="B17515" t="s">
        <v>18399</v>
      </c>
      <c r="C17515" s="78">
        <v>1.5073748</v>
      </c>
      <c r="D17515" s="78">
        <v>1.6632506</v>
      </c>
      <c r="E17515" s="78">
        <v>5.0965051999999997E-2</v>
      </c>
      <c r="F17515" s="78">
        <v>-4.8466504000000001E-2</v>
      </c>
    </row>
    <row r="17516" spans="1:6" x14ac:dyDescent="0.25">
      <c r="A17516">
        <v>17514</v>
      </c>
      <c r="B17516" t="s">
        <v>18400</v>
      </c>
      <c r="C17516" s="78">
        <v>0.74585842999999996</v>
      </c>
      <c r="D17516" s="78">
        <v>-0.15171781000000001</v>
      </c>
      <c r="E17516" s="78">
        <v>6.8826940000000003E-2</v>
      </c>
      <c r="F17516" s="78">
        <v>-0.29403126000000002</v>
      </c>
    </row>
    <row r="17517" spans="1:6" x14ac:dyDescent="0.25">
      <c r="A17517">
        <v>17515</v>
      </c>
      <c r="B17517" t="s">
        <v>18401</v>
      </c>
      <c r="C17517" s="78">
        <v>-0.28243934999999998</v>
      </c>
      <c r="D17517" s="78">
        <v>-1.860279</v>
      </c>
      <c r="E17517" s="78">
        <v>-3.4390595000000003E-2</v>
      </c>
      <c r="F17517" s="78">
        <v>0.17954011</v>
      </c>
    </row>
    <row r="17518" spans="1:6" x14ac:dyDescent="0.25">
      <c r="A17518">
        <v>17516</v>
      </c>
      <c r="B17518" t="s">
        <v>18402</v>
      </c>
      <c r="C17518" s="78">
        <v>-0.55143690000000001</v>
      </c>
      <c r="D17518" s="78">
        <v>-4.8262362000000003</v>
      </c>
      <c r="E17518" s="78">
        <v>-3.4390595000000003E-2</v>
      </c>
      <c r="F17518" s="78">
        <v>0.17954011</v>
      </c>
    </row>
    <row r="17519" spans="1:6" x14ac:dyDescent="0.25">
      <c r="A17519">
        <v>17517</v>
      </c>
      <c r="B17519" t="s">
        <v>18403</v>
      </c>
      <c r="C17519" s="78">
        <v>0.16306493</v>
      </c>
      <c r="D17519" s="78">
        <v>1.1562425999999999</v>
      </c>
      <c r="E17519" s="78">
        <v>-3.4390595000000003E-2</v>
      </c>
      <c r="F17519" s="78">
        <v>0.17954011</v>
      </c>
    </row>
    <row r="17520" spans="1:6" x14ac:dyDescent="0.25">
      <c r="A17520">
        <v>17518</v>
      </c>
      <c r="B17520" t="s">
        <v>18404</v>
      </c>
      <c r="C17520" s="78">
        <v>1.513922</v>
      </c>
      <c r="D17520" s="78">
        <v>-2.7224493000000001</v>
      </c>
      <c r="E17520" s="78">
        <v>-9.6518114000000002E-2</v>
      </c>
      <c r="F17520" s="78">
        <v>9.2141520000000005E-2</v>
      </c>
    </row>
    <row r="17521" spans="1:6" x14ac:dyDescent="0.25">
      <c r="A17521">
        <v>17519</v>
      </c>
      <c r="B17521" t="s">
        <v>18405</v>
      </c>
      <c r="C17521" s="78">
        <v>-1.5513771999999999</v>
      </c>
      <c r="D17521" s="78">
        <v>-0.57645570000000002</v>
      </c>
      <c r="E17521" s="78">
        <v>-3.4390595000000003E-2</v>
      </c>
      <c r="F17521" s="78">
        <v>0.17954011</v>
      </c>
    </row>
    <row r="17522" spans="1:6" x14ac:dyDescent="0.25">
      <c r="A17522">
        <v>17520</v>
      </c>
      <c r="B17522" t="s">
        <v>18406</v>
      </c>
      <c r="C17522" s="78">
        <v>0.90914284999999995</v>
      </c>
      <c r="D17522" s="78">
        <v>1.3200924000000001</v>
      </c>
      <c r="E17522" s="78">
        <v>-7.2945850000000007E-2</v>
      </c>
      <c r="F17522" s="78">
        <v>-4.1257336999999998E-2</v>
      </c>
    </row>
    <row r="17523" spans="1:6" x14ac:dyDescent="0.25">
      <c r="A17523">
        <v>17521</v>
      </c>
      <c r="B17523" t="s">
        <v>18407</v>
      </c>
      <c r="C17523" s="78">
        <v>-6.7851990000000001E-2</v>
      </c>
      <c r="D17523" s="78">
        <v>-0.42049900000000001</v>
      </c>
      <c r="E17523" s="78">
        <v>3.7081499999999998</v>
      </c>
      <c r="F17523" s="78">
        <v>0.53196067000000002</v>
      </c>
    </row>
    <row r="17524" spans="1:6" x14ac:dyDescent="0.25">
      <c r="A17524">
        <v>17522</v>
      </c>
      <c r="B17524" t="s">
        <v>18408</v>
      </c>
      <c r="C17524" s="78">
        <v>-2.3971051999999999</v>
      </c>
      <c r="D17524" s="78">
        <v>-1.7666162999999999</v>
      </c>
      <c r="E17524" s="78">
        <v>-7.3348430000000006E-2</v>
      </c>
      <c r="F17524" s="78">
        <v>4.4146955000000002E-2</v>
      </c>
    </row>
    <row r="17525" spans="1:6" x14ac:dyDescent="0.25">
      <c r="A17525">
        <v>17523</v>
      </c>
      <c r="B17525" t="s">
        <v>18409</v>
      </c>
      <c r="C17525" s="78">
        <v>0.82145670000000004</v>
      </c>
      <c r="D17525" s="78">
        <v>-1.3412195</v>
      </c>
      <c r="E17525" s="78">
        <v>1.4838297E-2</v>
      </c>
      <c r="F17525" s="78">
        <v>-4.480377E-2</v>
      </c>
    </row>
    <row r="17526" spans="1:6" x14ac:dyDescent="0.25">
      <c r="A17526">
        <v>17524</v>
      </c>
      <c r="B17526" t="s">
        <v>18410</v>
      </c>
      <c r="C17526" s="78">
        <v>-2.0973584999999999</v>
      </c>
      <c r="D17526" s="78">
        <v>-1.1216600000000001</v>
      </c>
      <c r="E17526" s="78">
        <v>-6.9810553999999997E-2</v>
      </c>
      <c r="F17526" s="78">
        <v>5.6854784E-3</v>
      </c>
    </row>
    <row r="17527" spans="1:6" x14ac:dyDescent="0.25">
      <c r="A17527">
        <v>17525</v>
      </c>
      <c r="B17527" t="s">
        <v>18411</v>
      </c>
      <c r="C17527" s="78">
        <v>-2.421637</v>
      </c>
      <c r="D17527" s="78">
        <v>-0.74079156000000002</v>
      </c>
      <c r="E17527" s="78">
        <v>0.10323246</v>
      </c>
      <c r="F17527" s="78">
        <v>-0.20255339999999999</v>
      </c>
    </row>
    <row r="17528" spans="1:6" x14ac:dyDescent="0.25">
      <c r="A17528">
        <v>17526</v>
      </c>
      <c r="B17528" t="s">
        <v>18412</v>
      </c>
      <c r="C17528" s="78">
        <v>2.4257461999999999</v>
      </c>
      <c r="D17528" s="78">
        <v>1.1308372</v>
      </c>
      <c r="E17528" s="78">
        <v>-5.4506659999999998E-2</v>
      </c>
      <c r="F17528" s="78">
        <v>0.13035515</v>
      </c>
    </row>
    <row r="17529" spans="1:6" x14ac:dyDescent="0.25">
      <c r="A17529">
        <v>17527</v>
      </c>
      <c r="B17529" t="s">
        <v>18413</v>
      </c>
      <c r="C17529" s="78">
        <v>-0.82740320000000001</v>
      </c>
      <c r="D17529" s="78">
        <v>0.53271663000000002</v>
      </c>
      <c r="E17529" s="78">
        <v>-2.6203357E-2</v>
      </c>
      <c r="F17529" s="78">
        <v>-4.8726869999999999E-2</v>
      </c>
    </row>
    <row r="17530" spans="1:6" x14ac:dyDescent="0.25">
      <c r="A17530">
        <v>17528</v>
      </c>
      <c r="B17530" t="s">
        <v>18414</v>
      </c>
      <c r="C17530" s="78">
        <v>-1.9187609999999999</v>
      </c>
      <c r="D17530" s="78">
        <v>-2.5891251999999998</v>
      </c>
      <c r="E17530" s="78">
        <v>-0.124391615</v>
      </c>
      <c r="F17530" s="78">
        <v>-4.6734302999999998E-2</v>
      </c>
    </row>
    <row r="17531" spans="1:6" x14ac:dyDescent="0.25">
      <c r="A17531">
        <v>17529</v>
      </c>
      <c r="B17531" t="s">
        <v>18415</v>
      </c>
      <c r="C17531" s="78">
        <v>-0.47687689999999999</v>
      </c>
      <c r="D17531" s="78">
        <v>-1.24655</v>
      </c>
      <c r="E17531" s="78">
        <v>-1.874317E-2</v>
      </c>
      <c r="F17531" s="78">
        <v>9.377924E-2</v>
      </c>
    </row>
    <row r="17532" spans="1:6" x14ac:dyDescent="0.25">
      <c r="A17532">
        <v>17530</v>
      </c>
      <c r="B17532" t="s">
        <v>18416</v>
      </c>
      <c r="C17532" s="78">
        <v>4.2318087000000002</v>
      </c>
      <c r="D17532" s="78">
        <v>-0.94179522999999998</v>
      </c>
      <c r="E17532" s="78">
        <v>-9.5680945000000003E-2</v>
      </c>
      <c r="F17532" s="78">
        <v>-6.0724123999999997E-2</v>
      </c>
    </row>
    <row r="17533" spans="1:6" x14ac:dyDescent="0.25">
      <c r="A17533">
        <v>17531</v>
      </c>
      <c r="B17533" t="s">
        <v>18417</v>
      </c>
      <c r="C17533" s="78">
        <v>0.92592110000000005</v>
      </c>
      <c r="D17533" s="78">
        <v>-0.48499252999999998</v>
      </c>
      <c r="E17533" s="78">
        <v>-3.4390595000000003E-2</v>
      </c>
      <c r="F17533" s="78">
        <v>0.17954011</v>
      </c>
    </row>
    <row r="17534" spans="1:6" x14ac:dyDescent="0.25">
      <c r="A17534">
        <v>17532</v>
      </c>
      <c r="B17534" t="s">
        <v>18418</v>
      </c>
      <c r="C17534" s="78">
        <v>2.5619093999999998</v>
      </c>
      <c r="D17534" s="78">
        <v>-1.7739412999999999</v>
      </c>
      <c r="E17534" s="78">
        <v>-7.7001109999999998E-2</v>
      </c>
      <c r="F17534" s="78">
        <v>-8.6286220000000007E-3</v>
      </c>
    </row>
    <row r="17535" spans="1:6" x14ac:dyDescent="0.25">
      <c r="A17535">
        <v>17533</v>
      </c>
      <c r="B17535" t="s">
        <v>18419</v>
      </c>
      <c r="C17535" s="78">
        <v>1.5300802</v>
      </c>
      <c r="D17535" s="78">
        <v>-0.82047999999999999</v>
      </c>
      <c r="E17535" s="78">
        <v>-7.0342089999999996E-2</v>
      </c>
      <c r="F17535" s="78">
        <v>4.16476E-2</v>
      </c>
    </row>
    <row r="17536" spans="1:6" x14ac:dyDescent="0.25">
      <c r="A17536">
        <v>17534</v>
      </c>
      <c r="B17536" t="s">
        <v>18420</v>
      </c>
      <c r="C17536" s="78">
        <v>0.92118730000000004</v>
      </c>
      <c r="D17536" s="78">
        <v>-1.7472444</v>
      </c>
      <c r="E17536" s="78">
        <v>-8.9682890000000001E-2</v>
      </c>
      <c r="F17536" s="78">
        <v>2.6807873999999999E-2</v>
      </c>
    </row>
    <row r="17537" spans="1:6" x14ac:dyDescent="0.25">
      <c r="A17537">
        <v>17535</v>
      </c>
      <c r="B17537" t="s">
        <v>18421</v>
      </c>
      <c r="C17537" s="78">
        <v>8.9185089999999995E-2</v>
      </c>
      <c r="D17537" s="78">
        <v>0.28858246999999998</v>
      </c>
      <c r="E17537" s="78">
        <v>-7.9113424000000002E-2</v>
      </c>
      <c r="F17537" s="78">
        <v>0.11481834</v>
      </c>
    </row>
    <row r="17538" spans="1:6" x14ac:dyDescent="0.25">
      <c r="A17538">
        <v>17536</v>
      </c>
      <c r="B17538" t="s">
        <v>18422</v>
      </c>
      <c r="C17538" s="78">
        <v>-1.1571302000000001</v>
      </c>
      <c r="D17538" s="78">
        <v>0.96936345000000002</v>
      </c>
      <c r="E17538" s="78">
        <v>-6.9111409999999998E-2</v>
      </c>
      <c r="F17538" s="78">
        <v>7.6629415000000006E-2</v>
      </c>
    </row>
    <row r="17539" spans="1:6" x14ac:dyDescent="0.25">
      <c r="A17539">
        <v>17537</v>
      </c>
      <c r="B17539" t="s">
        <v>18423</v>
      </c>
      <c r="C17539" s="78">
        <v>-0.81460403999999997</v>
      </c>
      <c r="D17539" s="78">
        <v>-2.1621617999999998</v>
      </c>
      <c r="E17539" s="78">
        <v>-7.2703004000000002E-2</v>
      </c>
      <c r="F17539" s="78">
        <v>6.2733546000000001E-2</v>
      </c>
    </row>
    <row r="17540" spans="1:6" x14ac:dyDescent="0.25">
      <c r="A17540">
        <v>17538</v>
      </c>
      <c r="B17540" t="s">
        <v>18424</v>
      </c>
      <c r="C17540" s="78">
        <v>-1.0722609000000001</v>
      </c>
      <c r="D17540" s="78">
        <v>1.1676485999999999</v>
      </c>
      <c r="E17540" s="78">
        <v>-3.4390595000000003E-2</v>
      </c>
      <c r="F17540" s="78">
        <v>0.17954011</v>
      </c>
    </row>
    <row r="17541" spans="1:6" x14ac:dyDescent="0.25">
      <c r="A17541">
        <v>17539</v>
      </c>
      <c r="B17541" t="s">
        <v>18425</v>
      </c>
      <c r="C17541" s="78">
        <v>-1.2376661</v>
      </c>
      <c r="D17541" s="78">
        <v>-1.0276645</v>
      </c>
      <c r="E17541" s="78">
        <v>-3.4390337999999999E-2</v>
      </c>
      <c r="F17541" s="78">
        <v>2.356799E-2</v>
      </c>
    </row>
    <row r="17542" spans="1:6" x14ac:dyDescent="0.25">
      <c r="A17542">
        <v>17540</v>
      </c>
      <c r="B17542" t="s">
        <v>18426</v>
      </c>
      <c r="C17542" s="78">
        <v>-0.84622540000000002</v>
      </c>
      <c r="D17542" s="78">
        <v>0.90656539999999997</v>
      </c>
      <c r="E17542" s="78">
        <v>-6.7125365000000006E-2</v>
      </c>
      <c r="F17542" s="78">
        <v>3.0356199E-2</v>
      </c>
    </row>
    <row r="17543" spans="1:6" x14ac:dyDescent="0.25">
      <c r="A17543">
        <v>17541</v>
      </c>
      <c r="B17543" t="s">
        <v>18427</v>
      </c>
      <c r="C17543" s="78">
        <v>0.8301636</v>
      </c>
      <c r="D17543" s="78">
        <v>0.1015638</v>
      </c>
      <c r="E17543" s="78">
        <v>0.27501525999999998</v>
      </c>
      <c r="F17543" s="78">
        <v>-0.18982740000000001</v>
      </c>
    </row>
    <row r="17544" spans="1:6" x14ac:dyDescent="0.25">
      <c r="A17544">
        <v>17542</v>
      </c>
      <c r="B17544" t="s">
        <v>18428</v>
      </c>
      <c r="C17544" s="78">
        <v>0.24415407</v>
      </c>
      <c r="D17544" s="78">
        <v>-3.3691770000000001</v>
      </c>
      <c r="E17544" s="78">
        <v>-1.620166E-4</v>
      </c>
      <c r="F17544" s="78">
        <v>-0.10324521</v>
      </c>
    </row>
    <row r="17545" spans="1:6" x14ac:dyDescent="0.25">
      <c r="A17545">
        <v>17543</v>
      </c>
      <c r="B17545" t="s">
        <v>18429</v>
      </c>
      <c r="C17545" s="78">
        <v>-0.40420866</v>
      </c>
      <c r="D17545" s="78">
        <v>-0.45620939999999999</v>
      </c>
      <c r="E17545" s="78">
        <v>-7.4941649999999999E-2</v>
      </c>
      <c r="F17545" s="78">
        <v>-4.9639849999999999E-2</v>
      </c>
    </row>
    <row r="17546" spans="1:6" x14ac:dyDescent="0.25">
      <c r="A17546">
        <v>17544</v>
      </c>
      <c r="B17546" t="s">
        <v>18430</v>
      </c>
      <c r="C17546" s="78">
        <v>0.69018685999999996</v>
      </c>
      <c r="D17546" s="78">
        <v>-0.2155715</v>
      </c>
      <c r="E17546" s="78">
        <v>-5.0634353999999999E-2</v>
      </c>
      <c r="F17546" s="78">
        <v>5.3394333000000002E-2</v>
      </c>
    </row>
    <row r="17547" spans="1:6" x14ac:dyDescent="0.25">
      <c r="A17547">
        <v>17545</v>
      </c>
      <c r="B17547" t="s">
        <v>18431</v>
      </c>
      <c r="C17547" s="78">
        <v>-2.0787528000000002</v>
      </c>
      <c r="D17547" s="78">
        <v>-0.72651909999999997</v>
      </c>
      <c r="E17547" s="78">
        <v>-3.4390595000000003E-2</v>
      </c>
      <c r="F17547" s="78">
        <v>0.17954011</v>
      </c>
    </row>
    <row r="17548" spans="1:6" x14ac:dyDescent="0.25">
      <c r="A17548">
        <v>17546</v>
      </c>
      <c r="B17548" t="s">
        <v>18432</v>
      </c>
      <c r="C17548" s="78">
        <v>-1.11172</v>
      </c>
      <c r="D17548" s="78">
        <v>1.2180462000000001</v>
      </c>
      <c r="E17548" s="78">
        <v>-3.4390595000000003E-2</v>
      </c>
      <c r="F17548" s="78">
        <v>0.17954011</v>
      </c>
    </row>
    <row r="17549" spans="1:6" x14ac:dyDescent="0.25">
      <c r="A17549">
        <v>17547</v>
      </c>
      <c r="B17549" t="s">
        <v>18433</v>
      </c>
      <c r="C17549" s="78">
        <v>0.12010458</v>
      </c>
      <c r="D17549" s="78">
        <v>0.46515355000000003</v>
      </c>
      <c r="E17549" s="78">
        <v>-0.10883537</v>
      </c>
      <c r="F17549" s="78">
        <v>-0.15117696999999999</v>
      </c>
    </row>
    <row r="17550" spans="1:6" x14ac:dyDescent="0.25">
      <c r="A17550">
        <v>17548</v>
      </c>
      <c r="B17550" t="s">
        <v>18434</v>
      </c>
      <c r="C17550" s="78">
        <v>0.51419139999999997</v>
      </c>
      <c r="D17550" s="78">
        <v>0.62867640000000002</v>
      </c>
      <c r="E17550" s="78">
        <v>-5.9435237000000002E-2</v>
      </c>
      <c r="F17550" s="78">
        <v>-7.6671689999999997E-3</v>
      </c>
    </row>
    <row r="17551" spans="1:6" x14ac:dyDescent="0.25">
      <c r="A17551">
        <v>17549</v>
      </c>
      <c r="B17551" t="s">
        <v>18435</v>
      </c>
      <c r="C17551" s="78">
        <v>-3.046818</v>
      </c>
      <c r="D17551" s="78">
        <v>-0.41895529999999997</v>
      </c>
      <c r="E17551" s="78">
        <v>-7.7082216999999997E-4</v>
      </c>
      <c r="F17551" s="78">
        <v>8.3861349999999994E-3</v>
      </c>
    </row>
    <row r="17552" spans="1:6" x14ac:dyDescent="0.25">
      <c r="A17552">
        <v>17550</v>
      </c>
      <c r="B17552" t="s">
        <v>18436</v>
      </c>
      <c r="C17552" s="78">
        <v>4.7977864999999998E-3</v>
      </c>
      <c r="D17552" s="78">
        <v>-0.16309874999999999</v>
      </c>
      <c r="E17552" s="78">
        <v>-3.965349E-2</v>
      </c>
      <c r="F17552" s="78">
        <v>4.6864985999999997E-2</v>
      </c>
    </row>
    <row r="17553" spans="1:6" x14ac:dyDescent="0.25">
      <c r="A17553">
        <v>17551</v>
      </c>
      <c r="B17553" t="s">
        <v>18437</v>
      </c>
      <c r="C17553" s="78">
        <v>-0.98800529999999998</v>
      </c>
      <c r="D17553" s="78">
        <v>1.2479766999999999E-2</v>
      </c>
      <c r="E17553" s="78">
        <v>-5.857996E-2</v>
      </c>
      <c r="F17553" s="78">
        <v>4.6756104E-2</v>
      </c>
    </row>
    <row r="17554" spans="1:6" x14ac:dyDescent="0.25">
      <c r="A17554">
        <v>17552</v>
      </c>
      <c r="B17554" t="s">
        <v>18438</v>
      </c>
      <c r="C17554" s="78">
        <v>0.81939969999999995</v>
      </c>
      <c r="D17554" s="78">
        <v>-0.50677072999999995</v>
      </c>
      <c r="E17554" s="78">
        <v>-2.0884051999999998E-3</v>
      </c>
      <c r="F17554" s="78">
        <v>-0.12112464000000001</v>
      </c>
    </row>
    <row r="17555" spans="1:6" x14ac:dyDescent="0.25">
      <c r="A17555">
        <v>17553</v>
      </c>
      <c r="B17555" t="s">
        <v>18439</v>
      </c>
      <c r="C17555" s="78">
        <v>-0.85507493999999995</v>
      </c>
      <c r="D17555" s="78">
        <v>5.5713862000000003E-2</v>
      </c>
      <c r="E17555" s="78">
        <v>-3.8659338000000001E-2</v>
      </c>
      <c r="F17555" s="78">
        <v>0.12966453999999999</v>
      </c>
    </row>
    <row r="17556" spans="1:6" x14ac:dyDescent="0.25">
      <c r="A17556">
        <v>17554</v>
      </c>
      <c r="B17556" t="s">
        <v>18440</v>
      </c>
      <c r="C17556" s="78">
        <v>0.24985108</v>
      </c>
      <c r="D17556" s="78">
        <v>0.67436814</v>
      </c>
      <c r="E17556" s="78">
        <v>-3.4390595000000003E-2</v>
      </c>
      <c r="F17556" s="78">
        <v>0.17954011</v>
      </c>
    </row>
    <row r="17557" spans="1:6" x14ac:dyDescent="0.25">
      <c r="A17557">
        <v>17555</v>
      </c>
      <c r="B17557" t="s">
        <v>18441</v>
      </c>
      <c r="C17557" s="78">
        <v>0.57720744999999996</v>
      </c>
      <c r="D17557" s="78">
        <v>0.27832722999999998</v>
      </c>
      <c r="E17557" s="78">
        <v>-3.4390595000000003E-2</v>
      </c>
      <c r="F17557" s="78">
        <v>0.17954011</v>
      </c>
    </row>
    <row r="17558" spans="1:6" x14ac:dyDescent="0.25">
      <c r="A17558">
        <v>17556</v>
      </c>
      <c r="B17558" t="s">
        <v>18442</v>
      </c>
      <c r="C17558" s="78">
        <v>0.41456679000000002</v>
      </c>
      <c r="D17558" s="78">
        <v>-0.89747129999999997</v>
      </c>
      <c r="E17558" s="78">
        <v>-8.7918410000000002E-2</v>
      </c>
      <c r="F17558" s="78">
        <v>-1.7371982000000001E-2</v>
      </c>
    </row>
    <row r="17559" spans="1:6" x14ac:dyDescent="0.25">
      <c r="A17559">
        <v>17557</v>
      </c>
      <c r="B17559" t="s">
        <v>18443</v>
      </c>
      <c r="C17559" s="78">
        <v>2.9179902000000002</v>
      </c>
      <c r="D17559" s="78">
        <v>3.6618726000000001</v>
      </c>
      <c r="E17559" s="78">
        <v>-5.6882568000000001E-2</v>
      </c>
      <c r="F17559" s="78">
        <v>-3.4833506E-2</v>
      </c>
    </row>
    <row r="17560" spans="1:6" x14ac:dyDescent="0.25">
      <c r="A17560">
        <v>17558</v>
      </c>
      <c r="B17560" t="s">
        <v>18444</v>
      </c>
      <c r="C17560" s="78">
        <v>0.81980989999999998</v>
      </c>
      <c r="D17560" s="78">
        <v>1.3109797999999999</v>
      </c>
      <c r="E17560" s="78">
        <v>-7.1329996000000007E-2</v>
      </c>
      <c r="F17560" s="78">
        <v>-0.12940852</v>
      </c>
    </row>
    <row r="17561" spans="1:6" x14ac:dyDescent="0.25">
      <c r="A17561">
        <v>17559</v>
      </c>
      <c r="B17561" t="s">
        <v>18445</v>
      </c>
      <c r="C17561" s="78">
        <v>1.7591779999999999</v>
      </c>
      <c r="D17561" s="78">
        <v>-3.869488</v>
      </c>
      <c r="E17561" s="78">
        <v>-7.7983259999999999E-2</v>
      </c>
      <c r="F17561" s="78">
        <v>7.0482080000000003E-2</v>
      </c>
    </row>
    <row r="17562" spans="1:6" x14ac:dyDescent="0.25">
      <c r="A17562">
        <v>17560</v>
      </c>
      <c r="B17562" t="s">
        <v>18446</v>
      </c>
      <c r="C17562" s="78">
        <v>1.2714267E-2</v>
      </c>
      <c r="D17562" s="78">
        <v>-0.15693753999999999</v>
      </c>
      <c r="E17562" s="78">
        <v>-0.11477970999999999</v>
      </c>
      <c r="F17562" s="78">
        <v>-7.8257813999999995E-2</v>
      </c>
    </row>
    <row r="17563" spans="1:6" x14ac:dyDescent="0.25">
      <c r="A17563">
        <v>17561</v>
      </c>
      <c r="B17563" t="s">
        <v>18447</v>
      </c>
      <c r="C17563" s="78">
        <v>0.54350200000000004</v>
      </c>
      <c r="D17563" s="78">
        <v>-1.8118499999999999E-2</v>
      </c>
      <c r="E17563" s="78">
        <v>0.58072113999999997</v>
      </c>
      <c r="F17563" s="78">
        <v>-0.535161</v>
      </c>
    </row>
    <row r="17564" spans="1:6" x14ac:dyDescent="0.25">
      <c r="A17564">
        <v>17562</v>
      </c>
      <c r="B17564" t="s">
        <v>18448</v>
      </c>
      <c r="C17564" s="78">
        <v>-0.14276093000000001</v>
      </c>
      <c r="D17564" s="78">
        <v>0.44141564</v>
      </c>
      <c r="E17564" s="78">
        <v>-4.8419178E-2</v>
      </c>
      <c r="F17564" s="78">
        <v>0.10371509</v>
      </c>
    </row>
    <row r="17565" spans="1:6" x14ac:dyDescent="0.25">
      <c r="A17565">
        <v>17563</v>
      </c>
      <c r="B17565" t="s">
        <v>18449</v>
      </c>
      <c r="C17565" s="78">
        <v>3.6761648999999998</v>
      </c>
      <c r="D17565" s="78">
        <v>0.47593865000000002</v>
      </c>
      <c r="E17565" s="78">
        <v>-8.1737089999999998E-2</v>
      </c>
      <c r="F17565" s="78">
        <v>6.3965960000000002E-2</v>
      </c>
    </row>
    <row r="17566" spans="1:6" x14ac:dyDescent="0.25">
      <c r="A17566">
        <v>17564</v>
      </c>
      <c r="B17566" t="s">
        <v>18450</v>
      </c>
      <c r="C17566" s="78">
        <v>-0.15463740000000001</v>
      </c>
      <c r="D17566" s="78">
        <v>0.39812471999999999</v>
      </c>
      <c r="E17566" s="78">
        <v>-6.325952E-2</v>
      </c>
      <c r="F17566" s="78">
        <v>3.7510157000000002E-2</v>
      </c>
    </row>
    <row r="17567" spans="1:6" x14ac:dyDescent="0.25">
      <c r="A17567">
        <v>17565</v>
      </c>
      <c r="B17567" t="s">
        <v>18451</v>
      </c>
      <c r="C17567" s="78">
        <v>-0.18074962</v>
      </c>
      <c r="D17567" s="78">
        <v>1.3566178</v>
      </c>
      <c r="E17567" s="78">
        <v>-4.5067272999999998E-2</v>
      </c>
      <c r="F17567" s="78">
        <v>1.4938414000000001E-2</v>
      </c>
    </row>
    <row r="17568" spans="1:6" x14ac:dyDescent="0.25">
      <c r="A17568">
        <v>17566</v>
      </c>
      <c r="B17568" t="s">
        <v>18452</v>
      </c>
      <c r="C17568" s="78">
        <v>0.23195872000000001</v>
      </c>
      <c r="D17568" s="78">
        <v>-3.3253569999999999</v>
      </c>
      <c r="E17568" s="78">
        <v>-6.837261E-2</v>
      </c>
      <c r="F17568" s="78">
        <v>6.4297914999999997E-2</v>
      </c>
    </row>
    <row r="17569" spans="1:6" x14ac:dyDescent="0.25">
      <c r="A17569">
        <v>17567</v>
      </c>
      <c r="B17569" t="s">
        <v>18453</v>
      </c>
      <c r="C17569" s="78">
        <v>0.94476090000000001</v>
      </c>
      <c r="D17569" s="78">
        <v>5.1290615999999997E-2</v>
      </c>
      <c r="E17569" s="78">
        <v>-3.4390595000000003E-2</v>
      </c>
      <c r="F17569" s="78">
        <v>0.17954011</v>
      </c>
    </row>
    <row r="17570" spans="1:6" x14ac:dyDescent="0.25">
      <c r="A17570">
        <v>17568</v>
      </c>
      <c r="B17570" t="s">
        <v>18454</v>
      </c>
      <c r="C17570" s="78">
        <v>-1.6346259000000001</v>
      </c>
      <c r="D17570" s="78">
        <v>-1.5603961</v>
      </c>
      <c r="E17570" s="78">
        <v>-9.6457526000000002E-2</v>
      </c>
      <c r="F17570" s="78">
        <v>-3.798385E-2</v>
      </c>
    </row>
    <row r="17571" spans="1:6" x14ac:dyDescent="0.25">
      <c r="A17571">
        <v>17569</v>
      </c>
      <c r="B17571" t="s">
        <v>18455</v>
      </c>
      <c r="C17571" s="78">
        <v>-0.5527704</v>
      </c>
      <c r="D17571" s="78">
        <v>-0.86731493000000004</v>
      </c>
      <c r="E17571" s="78">
        <v>-1.14858635E-2</v>
      </c>
      <c r="F17571" s="78">
        <v>-4.8606455E-2</v>
      </c>
    </row>
    <row r="17572" spans="1:6" x14ac:dyDescent="0.25">
      <c r="A17572">
        <v>17570</v>
      </c>
      <c r="B17572" t="s">
        <v>18456</v>
      </c>
      <c r="C17572" s="78">
        <v>5.7114570000000003E-2</v>
      </c>
      <c r="D17572" s="78">
        <v>-0.11697378999999999</v>
      </c>
      <c r="E17572" s="78">
        <v>-2.4110054999999998E-2</v>
      </c>
      <c r="F17572" s="78">
        <v>7.7925259999999996E-2</v>
      </c>
    </row>
    <row r="17573" spans="1:6" x14ac:dyDescent="0.25">
      <c r="A17573">
        <v>17571</v>
      </c>
      <c r="B17573" t="s">
        <v>18457</v>
      </c>
      <c r="C17573" s="78">
        <v>-0.52086926</v>
      </c>
      <c r="D17573" s="78">
        <v>2.2429068000000001</v>
      </c>
      <c r="E17573" s="78">
        <v>-7.6638030000000003E-3</v>
      </c>
      <c r="F17573" s="78">
        <v>-0.13467129</v>
      </c>
    </row>
    <row r="17574" spans="1:6" x14ac:dyDescent="0.25">
      <c r="A17574">
        <v>17572</v>
      </c>
      <c r="B17574" t="s">
        <v>18458</v>
      </c>
      <c r="C17574" s="78">
        <v>3.5104532000000002</v>
      </c>
      <c r="D17574" s="78">
        <v>-6.8682850000000004E-2</v>
      </c>
      <c r="E17574" s="78">
        <v>-1.1849998E-2</v>
      </c>
      <c r="F17574" s="78">
        <v>1.7048075999999999E-2</v>
      </c>
    </row>
    <row r="17575" spans="1:6" x14ac:dyDescent="0.25">
      <c r="A17575">
        <v>17573</v>
      </c>
      <c r="B17575" t="s">
        <v>18459</v>
      </c>
      <c r="C17575" s="78">
        <v>2.1744585000000001</v>
      </c>
      <c r="D17575" s="78">
        <v>-1.2985758000000001</v>
      </c>
      <c r="E17575" s="78">
        <v>-3.4390595000000003E-2</v>
      </c>
      <c r="F17575" s="78">
        <v>0.17954011</v>
      </c>
    </row>
    <row r="17576" spans="1:6" x14ac:dyDescent="0.25">
      <c r="A17576">
        <v>17574</v>
      </c>
      <c r="B17576" t="s">
        <v>18460</v>
      </c>
      <c r="C17576" s="78">
        <v>-1.6040806000000001</v>
      </c>
      <c r="D17576" s="78">
        <v>0.86096850000000003</v>
      </c>
      <c r="E17576" s="78">
        <v>-8.3100430000000003E-2</v>
      </c>
      <c r="F17576" s="78">
        <v>7.598423E-2</v>
      </c>
    </row>
    <row r="17577" spans="1:6" x14ac:dyDescent="0.25">
      <c r="A17577">
        <v>17575</v>
      </c>
      <c r="B17577" t="s">
        <v>18461</v>
      </c>
      <c r="C17577" s="78">
        <v>0.59162809999999999</v>
      </c>
      <c r="D17577" s="78">
        <v>-1.5737592</v>
      </c>
      <c r="E17577" s="78">
        <v>-6.102457E-2</v>
      </c>
      <c r="F17577" s="78">
        <v>0.10715056000000001</v>
      </c>
    </row>
    <row r="17578" spans="1:6" x14ac:dyDescent="0.25">
      <c r="A17578">
        <v>17576</v>
      </c>
      <c r="B17578" t="s">
        <v>18462</v>
      </c>
      <c r="C17578" s="78">
        <v>-4.2393594999999999E-2</v>
      </c>
      <c r="D17578" s="78">
        <v>0.71719383999999997</v>
      </c>
      <c r="E17578" s="78">
        <v>-3.9775375000000002E-2</v>
      </c>
      <c r="F17578" s="78">
        <v>-0.10258086</v>
      </c>
    </row>
    <row r="17579" spans="1:6" x14ac:dyDescent="0.25">
      <c r="A17579">
        <v>17577</v>
      </c>
      <c r="B17579" t="s">
        <v>18463</v>
      </c>
      <c r="C17579" s="78">
        <v>-0.49249001999999997</v>
      </c>
      <c r="D17579" s="78">
        <v>-1.5132968</v>
      </c>
      <c r="E17579" s="78">
        <v>-9.6022440000000001E-2</v>
      </c>
      <c r="F17579" s="78">
        <v>6.8315249999999994E-2</v>
      </c>
    </row>
    <row r="17580" spans="1:6" x14ac:dyDescent="0.25">
      <c r="A17580">
        <v>17578</v>
      </c>
      <c r="B17580" t="s">
        <v>18464</v>
      </c>
      <c r="C17580" s="78">
        <v>-0.67908466000000001</v>
      </c>
      <c r="D17580" s="78">
        <v>-0.90168320000000002</v>
      </c>
      <c r="E17580" s="78">
        <v>-4.1153099999999998E-2</v>
      </c>
      <c r="F17580" s="78">
        <v>7.9515554000000002E-2</v>
      </c>
    </row>
    <row r="17581" spans="1:6" x14ac:dyDescent="0.25">
      <c r="A17581">
        <v>17579</v>
      </c>
      <c r="B17581" t="s">
        <v>18465</v>
      </c>
      <c r="C17581" s="78">
        <v>1.516411</v>
      </c>
      <c r="D17581" s="78">
        <v>0.85385920000000004</v>
      </c>
      <c r="E17581" s="78">
        <v>-1.6617996999999999E-2</v>
      </c>
      <c r="F17581" s="78">
        <v>-3.8456066999999997E-2</v>
      </c>
    </row>
    <row r="17582" spans="1:6" x14ac:dyDescent="0.25">
      <c r="A17582">
        <v>17580</v>
      </c>
      <c r="B17582" t="s">
        <v>18466</v>
      </c>
      <c r="C17582" s="78">
        <v>-1.6895928</v>
      </c>
      <c r="D17582" s="78">
        <v>0.45515326</v>
      </c>
      <c r="E17582" s="78">
        <v>-6.7271139999999993E-2</v>
      </c>
      <c r="F17582" s="78">
        <v>-5.4696143000000003E-2</v>
      </c>
    </row>
    <row r="17583" spans="1:6" x14ac:dyDescent="0.25">
      <c r="A17583">
        <v>17581</v>
      </c>
      <c r="B17583" t="s">
        <v>18467</v>
      </c>
      <c r="C17583" s="78">
        <v>-1.5525602999999999</v>
      </c>
      <c r="D17583" s="78">
        <v>-1.0344629000000001</v>
      </c>
      <c r="E17583" s="78">
        <v>-2.3471992000000001E-2</v>
      </c>
      <c r="F17583" s="78">
        <v>-0.29682695999999997</v>
      </c>
    </row>
    <row r="17584" spans="1:6" x14ac:dyDescent="0.25">
      <c r="A17584">
        <v>17582</v>
      </c>
      <c r="B17584" t="s">
        <v>18468</v>
      </c>
      <c r="C17584" s="78">
        <v>-0.87797999999999998</v>
      </c>
      <c r="D17584" s="78">
        <v>-0.58065175999999996</v>
      </c>
      <c r="E17584" s="78">
        <v>9.349886E-3</v>
      </c>
      <c r="F17584" s="78">
        <v>-3.9358525999999998E-2</v>
      </c>
    </row>
    <row r="17585" spans="1:6" x14ac:dyDescent="0.25">
      <c r="A17585">
        <v>17583</v>
      </c>
      <c r="B17585" t="s">
        <v>18469</v>
      </c>
      <c r="C17585" s="78">
        <v>-0.30531227999999999</v>
      </c>
      <c r="D17585" s="78">
        <v>0.41790923000000002</v>
      </c>
      <c r="E17585" s="78">
        <v>-6.298281E-2</v>
      </c>
      <c r="F17585" s="78">
        <v>7.0997009999999999E-2</v>
      </c>
    </row>
    <row r="17586" spans="1:6" x14ac:dyDescent="0.25">
      <c r="A17586">
        <v>17584</v>
      </c>
      <c r="B17586" t="s">
        <v>18470</v>
      </c>
      <c r="C17586" s="78">
        <v>-0.18734449</v>
      </c>
      <c r="D17586" s="78">
        <v>0.63232756000000001</v>
      </c>
      <c r="E17586" s="78">
        <v>-3.4390595000000003E-2</v>
      </c>
      <c r="F17586" s="78">
        <v>0.17954011</v>
      </c>
    </row>
    <row r="17587" spans="1:6" x14ac:dyDescent="0.25">
      <c r="A17587">
        <v>17585</v>
      </c>
      <c r="B17587" t="s">
        <v>18471</v>
      </c>
      <c r="C17587" s="78">
        <v>-0.33924615000000002</v>
      </c>
      <c r="D17587" s="78">
        <v>-3.1347749999999999</v>
      </c>
      <c r="E17587" s="78">
        <v>0.54950100000000002</v>
      </c>
      <c r="F17587" s="78">
        <v>-0.47237188000000002</v>
      </c>
    </row>
    <row r="17588" spans="1:6" x14ac:dyDescent="0.25">
      <c r="A17588">
        <v>17586</v>
      </c>
      <c r="B17588" t="s">
        <v>18472</v>
      </c>
      <c r="C17588" s="78">
        <v>-2.1274815</v>
      </c>
      <c r="D17588" s="78">
        <v>-5.6172699999999999E-2</v>
      </c>
      <c r="E17588" s="78">
        <v>-8.4674139999999995E-2</v>
      </c>
      <c r="F17588" s="78">
        <v>-2.2220313999999999E-3</v>
      </c>
    </row>
    <row r="17589" spans="1:6" x14ac:dyDescent="0.25">
      <c r="A17589">
        <v>17587</v>
      </c>
      <c r="B17589" t="s">
        <v>18473</v>
      </c>
      <c r="C17589" s="78">
        <v>-0.31138329999999997</v>
      </c>
      <c r="D17589" s="78">
        <v>-0.60139370000000003</v>
      </c>
      <c r="E17589" s="78">
        <v>-0.14352815999999999</v>
      </c>
      <c r="F17589" s="78">
        <v>-0.14300360000000001</v>
      </c>
    </row>
    <row r="17590" spans="1:6" x14ac:dyDescent="0.25">
      <c r="A17590">
        <v>17588</v>
      </c>
      <c r="B17590" t="s">
        <v>18474</v>
      </c>
      <c r="C17590" s="78">
        <v>-1.7968478999999999</v>
      </c>
      <c r="D17590" s="78">
        <v>-0.9803482</v>
      </c>
      <c r="E17590" s="78">
        <v>2.0867500000000001E-2</v>
      </c>
      <c r="F17590" s="78">
        <v>-2.3971826000000002E-2</v>
      </c>
    </row>
    <row r="17591" spans="1:6" x14ac:dyDescent="0.25">
      <c r="A17591">
        <v>17589</v>
      </c>
      <c r="B17591" t="s">
        <v>18475</v>
      </c>
      <c r="C17591" s="78">
        <v>-1.3060061000000001</v>
      </c>
      <c r="D17591" s="78">
        <v>1.2874968</v>
      </c>
      <c r="E17591" s="78">
        <v>0.102745354</v>
      </c>
      <c r="F17591" s="78">
        <v>-0.30921036000000002</v>
      </c>
    </row>
    <row r="17592" spans="1:6" x14ac:dyDescent="0.25">
      <c r="A17592">
        <v>17590</v>
      </c>
      <c r="B17592" t="s">
        <v>18476</v>
      </c>
      <c r="C17592" s="78">
        <v>-2.8564973</v>
      </c>
      <c r="D17592" s="78">
        <v>1.1217330000000001</v>
      </c>
      <c r="E17592" s="78">
        <v>-6.709379E-2</v>
      </c>
      <c r="F17592" s="78">
        <v>3.7810370000000003E-2</v>
      </c>
    </row>
    <row r="17593" spans="1:6" x14ac:dyDescent="0.25">
      <c r="A17593">
        <v>17591</v>
      </c>
      <c r="B17593" t="s">
        <v>18477</v>
      </c>
      <c r="C17593" s="78">
        <v>2.5901130000000001</v>
      </c>
      <c r="D17593" s="78">
        <v>-0.11927524</v>
      </c>
      <c r="E17593" s="78">
        <v>-8.3186270000000007E-2</v>
      </c>
      <c r="F17593" s="78">
        <v>3.957422E-2</v>
      </c>
    </row>
    <row r="17594" spans="1:6" x14ac:dyDescent="0.25">
      <c r="A17594">
        <v>17592</v>
      </c>
      <c r="B17594" t="s">
        <v>18478</v>
      </c>
      <c r="C17594" s="78">
        <v>5.193397</v>
      </c>
      <c r="D17594" s="78">
        <v>-1.3470399</v>
      </c>
      <c r="E17594" s="78">
        <v>-7.9304143999999993E-2</v>
      </c>
      <c r="F17594" s="78">
        <v>-0.101962075</v>
      </c>
    </row>
    <row r="17595" spans="1:6" x14ac:dyDescent="0.25">
      <c r="A17595">
        <v>17593</v>
      </c>
      <c r="B17595" t="s">
        <v>18479</v>
      </c>
      <c r="C17595" s="78">
        <v>-1.0756569</v>
      </c>
      <c r="D17595" s="78">
        <v>-0.13034585000000001</v>
      </c>
      <c r="E17595" s="78">
        <v>1.3153665000000001E-3</v>
      </c>
      <c r="F17595" s="78">
        <v>3.0425667999999999E-2</v>
      </c>
    </row>
    <row r="17596" spans="1:6" x14ac:dyDescent="0.25">
      <c r="A17596">
        <v>17594</v>
      </c>
      <c r="B17596" t="s">
        <v>18480</v>
      </c>
      <c r="C17596" s="78">
        <v>-0.1079185</v>
      </c>
      <c r="D17596" s="78">
        <v>1.3022392</v>
      </c>
      <c r="E17596" s="78">
        <v>-2.1385604999999999E-2</v>
      </c>
      <c r="F17596" s="78">
        <v>0.124394804</v>
      </c>
    </row>
    <row r="17597" spans="1:6" x14ac:dyDescent="0.25">
      <c r="A17597">
        <v>17595</v>
      </c>
      <c r="B17597" t="s">
        <v>18481</v>
      </c>
      <c r="C17597" s="78">
        <v>-0.44944202999999999</v>
      </c>
      <c r="D17597" s="78">
        <v>-1.0708115</v>
      </c>
      <c r="E17597" s="78">
        <v>-0.13482657000000001</v>
      </c>
      <c r="F17597" s="78">
        <v>-0.13107452999999999</v>
      </c>
    </row>
    <row r="17598" spans="1:6" x14ac:dyDescent="0.25">
      <c r="A17598">
        <v>17596</v>
      </c>
      <c r="B17598" t="s">
        <v>18482</v>
      </c>
      <c r="C17598" s="78">
        <v>0.66476904999999997</v>
      </c>
      <c r="D17598" s="78">
        <v>6.1625868E-2</v>
      </c>
      <c r="E17598" s="78">
        <v>-2.6376765E-2</v>
      </c>
      <c r="F17598" s="78">
        <v>4.8950239999999999E-2</v>
      </c>
    </row>
    <row r="17599" spans="1:6" x14ac:dyDescent="0.25">
      <c r="A17599">
        <v>17597</v>
      </c>
      <c r="B17599" t="s">
        <v>18483</v>
      </c>
      <c r="C17599" s="78">
        <v>-0.19260293000000001</v>
      </c>
      <c r="D17599" s="78">
        <v>0.30262225999999998</v>
      </c>
      <c r="E17599" s="78">
        <v>-7.1857110000000002E-2</v>
      </c>
      <c r="F17599" s="78">
        <v>6.2291324000000002E-4</v>
      </c>
    </row>
    <row r="17600" spans="1:6" x14ac:dyDescent="0.25">
      <c r="A17600">
        <v>17598</v>
      </c>
      <c r="B17600" t="s">
        <v>18484</v>
      </c>
      <c r="C17600" s="78">
        <v>-1.2945416999999999</v>
      </c>
      <c r="D17600" s="78">
        <v>-3.7500135999999999</v>
      </c>
      <c r="E17600" s="78">
        <v>-3.4390595000000003E-2</v>
      </c>
      <c r="F17600" s="78">
        <v>0.17954011</v>
      </c>
    </row>
    <row r="17601" spans="1:6" x14ac:dyDescent="0.25">
      <c r="A17601">
        <v>17599</v>
      </c>
      <c r="B17601" t="s">
        <v>18485</v>
      </c>
      <c r="C17601" s="78">
        <v>0.34673533000000001</v>
      </c>
      <c r="D17601" s="78">
        <v>-0.36193278000000001</v>
      </c>
      <c r="E17601" s="78">
        <v>2.6819102000000001E-2</v>
      </c>
      <c r="F17601" s="78">
        <v>0.105863</v>
      </c>
    </row>
    <row r="17602" spans="1:6" x14ac:dyDescent="0.25">
      <c r="A17602">
        <v>17600</v>
      </c>
      <c r="B17602" t="s">
        <v>18486</v>
      </c>
      <c r="C17602" s="78">
        <v>9.4505099999999995E-2</v>
      </c>
      <c r="D17602" s="78">
        <v>1.1003124</v>
      </c>
      <c r="E17602" s="78">
        <v>-3.4390595000000003E-2</v>
      </c>
      <c r="F17602" s="78">
        <v>0.17954011</v>
      </c>
    </row>
    <row r="17603" spans="1:6" x14ac:dyDescent="0.25">
      <c r="A17603">
        <v>17601</v>
      </c>
      <c r="B17603" t="s">
        <v>18487</v>
      </c>
      <c r="C17603" s="78">
        <v>-0.80034596000000002</v>
      </c>
      <c r="D17603" s="78">
        <v>-7.0881130000000001E-2</v>
      </c>
      <c r="E17603" s="78">
        <v>-5.4193616E-2</v>
      </c>
      <c r="F17603" s="78">
        <v>8.6912020000000006E-2</v>
      </c>
    </row>
    <row r="17604" spans="1:6" x14ac:dyDescent="0.25">
      <c r="A17604">
        <v>17602</v>
      </c>
      <c r="B17604" t="s">
        <v>18488</v>
      </c>
      <c r="C17604" s="78">
        <v>-2.4242984999999999</v>
      </c>
      <c r="D17604" s="78">
        <v>-0.74287449999999999</v>
      </c>
      <c r="E17604" s="78">
        <v>-6.567491E-3</v>
      </c>
      <c r="F17604" s="78">
        <v>-1.9729630000000001E-2</v>
      </c>
    </row>
    <row r="17605" spans="1:6" x14ac:dyDescent="0.25">
      <c r="A17605">
        <v>17603</v>
      </c>
      <c r="B17605" t="s">
        <v>18489</v>
      </c>
      <c r="C17605" s="78">
        <v>-1.4024707000000001</v>
      </c>
      <c r="D17605" s="78">
        <v>-1.3061993000000001</v>
      </c>
      <c r="E17605" s="78">
        <v>-6.5510415000000002E-2</v>
      </c>
      <c r="F17605" s="78">
        <v>0.14973916000000001</v>
      </c>
    </row>
    <row r="17606" spans="1:6" x14ac:dyDescent="0.25">
      <c r="A17606">
        <v>17604</v>
      </c>
      <c r="B17606" t="s">
        <v>18490</v>
      </c>
      <c r="C17606" s="78">
        <v>-1.5115981000000001</v>
      </c>
      <c r="D17606" s="78">
        <v>-1.0767024000000001</v>
      </c>
      <c r="E17606" s="78">
        <v>-7.6247220000000004E-2</v>
      </c>
      <c r="F17606" s="78">
        <v>-0.10631655</v>
      </c>
    </row>
    <row r="17607" spans="1:6" x14ac:dyDescent="0.25">
      <c r="A17607">
        <v>17605</v>
      </c>
      <c r="B17607" t="s">
        <v>18491</v>
      </c>
      <c r="C17607" s="78">
        <v>0.18697986</v>
      </c>
      <c r="D17607" s="78">
        <v>-0.30564102999999998</v>
      </c>
      <c r="E17607" s="78">
        <v>-4.7022555000000001E-2</v>
      </c>
      <c r="F17607" s="78">
        <v>9.1790689999999994E-2</v>
      </c>
    </row>
    <row r="17608" spans="1:6" x14ac:dyDescent="0.25">
      <c r="A17608">
        <v>17606</v>
      </c>
      <c r="B17608" t="s">
        <v>18492</v>
      </c>
      <c r="C17608" s="78">
        <v>-1.1243148000000001</v>
      </c>
      <c r="D17608" s="78">
        <v>3.0880436000000001E-2</v>
      </c>
      <c r="E17608" s="78">
        <v>-0.11106935</v>
      </c>
      <c r="F17608" s="78">
        <v>-5.2788689999999999E-2</v>
      </c>
    </row>
    <row r="17609" spans="1:6" x14ac:dyDescent="0.25">
      <c r="A17609">
        <v>17607</v>
      </c>
      <c r="B17609" t="s">
        <v>18493</v>
      </c>
      <c r="C17609" s="78">
        <v>-0.37173325000000002</v>
      </c>
      <c r="D17609" s="78">
        <v>1.7694736</v>
      </c>
      <c r="E17609" s="78">
        <v>-4.4966217000000003E-2</v>
      </c>
      <c r="F17609" s="78">
        <v>-1.4153257000000001E-2</v>
      </c>
    </row>
    <row r="17610" spans="1:6" x14ac:dyDescent="0.25">
      <c r="A17610">
        <v>17608</v>
      </c>
      <c r="B17610" t="s">
        <v>18494</v>
      </c>
      <c r="C17610" s="78">
        <v>0.57750343999999998</v>
      </c>
      <c r="D17610" s="78">
        <v>0.95343270000000002</v>
      </c>
      <c r="E17610" s="78">
        <v>-5.5375880000000004E-3</v>
      </c>
      <c r="F17610" s="78">
        <v>-0.34170592</v>
      </c>
    </row>
    <row r="17611" spans="1:6" x14ac:dyDescent="0.25">
      <c r="A17611">
        <v>17609</v>
      </c>
      <c r="B17611" t="s">
        <v>18495</v>
      </c>
      <c r="C17611" s="78">
        <v>-9.0705364999999996E-2</v>
      </c>
      <c r="D17611" s="78">
        <v>-0.18374314999999999</v>
      </c>
      <c r="E17611" s="78">
        <v>-4.3518043999999999E-2</v>
      </c>
      <c r="F17611" s="78">
        <v>-7.6555654000000001E-2</v>
      </c>
    </row>
    <row r="17612" spans="1:6" x14ac:dyDescent="0.25">
      <c r="A17612">
        <v>17610</v>
      </c>
      <c r="B17612" t="s">
        <v>18496</v>
      </c>
      <c r="C17612" s="78">
        <v>0.69923029999999997</v>
      </c>
      <c r="D17612" s="78">
        <v>-0.59137019999999996</v>
      </c>
      <c r="E17612" s="78">
        <v>-8.7109654999999994E-2</v>
      </c>
      <c r="F17612" s="78">
        <v>3.9413690000000001E-2</v>
      </c>
    </row>
    <row r="17613" spans="1:6" x14ac:dyDescent="0.25">
      <c r="A17613">
        <v>17611</v>
      </c>
      <c r="B17613" t="s">
        <v>18497</v>
      </c>
      <c r="C17613" s="78">
        <v>1.5452071000000001</v>
      </c>
      <c r="D17613" s="78">
        <v>1.2285519</v>
      </c>
      <c r="E17613" s="78">
        <v>-0.11593799</v>
      </c>
      <c r="F17613" s="78">
        <v>0.10035001</v>
      </c>
    </row>
    <row r="17614" spans="1:6" x14ac:dyDescent="0.25">
      <c r="A17614">
        <v>17612</v>
      </c>
      <c r="B17614" t="s">
        <v>18498</v>
      </c>
      <c r="C17614" s="78">
        <v>0.65461670000000005</v>
      </c>
      <c r="D17614" s="78">
        <v>-0.52097490000000002</v>
      </c>
      <c r="E17614" s="78">
        <v>-3.4390595000000003E-2</v>
      </c>
      <c r="F17614" s="78">
        <v>0.17954011</v>
      </c>
    </row>
    <row r="17615" spans="1:6" x14ac:dyDescent="0.25">
      <c r="A17615">
        <v>17613</v>
      </c>
      <c r="B17615" t="s">
        <v>18499</v>
      </c>
      <c r="C17615" s="78">
        <v>2.9427829999999999</v>
      </c>
      <c r="D17615" s="78">
        <v>-3.2468324000000002</v>
      </c>
      <c r="E17615" s="78">
        <v>-4.0895180000000003E-2</v>
      </c>
      <c r="F17615" s="78">
        <v>-0.20066551999999999</v>
      </c>
    </row>
    <row r="17616" spans="1:6" x14ac:dyDescent="0.25">
      <c r="A17616">
        <v>17614</v>
      </c>
      <c r="B17616" t="s">
        <v>18500</v>
      </c>
      <c r="C17616" s="78">
        <v>2.0871124000000001</v>
      </c>
      <c r="D17616" s="78">
        <v>4.6379339999999996</v>
      </c>
      <c r="E17616" s="78">
        <v>-4.3775078000000002E-2</v>
      </c>
      <c r="F17616" s="78">
        <v>-0.15738005999999999</v>
      </c>
    </row>
    <row r="17617" spans="1:6" x14ac:dyDescent="0.25">
      <c r="A17617">
        <v>17615</v>
      </c>
      <c r="B17617" t="s">
        <v>18501</v>
      </c>
      <c r="C17617" s="78">
        <v>-0.11036387</v>
      </c>
      <c r="D17617" s="78">
        <v>0.25267875000000001</v>
      </c>
      <c r="E17617" s="78">
        <v>-3.2030391999999998E-2</v>
      </c>
      <c r="F17617" s="78">
        <v>-2.0028799999999999E-2</v>
      </c>
    </row>
    <row r="17618" spans="1:6" x14ac:dyDescent="0.25">
      <c r="A17618">
        <v>17616</v>
      </c>
      <c r="B17618" t="s">
        <v>18502</v>
      </c>
      <c r="C17618" s="78">
        <v>-0.101270795</v>
      </c>
      <c r="D17618" s="78">
        <v>-0.98999596000000001</v>
      </c>
      <c r="E17618" s="78">
        <v>-8.3883299999999994E-2</v>
      </c>
      <c r="F17618" s="78">
        <v>5.7725579999999999E-2</v>
      </c>
    </row>
    <row r="17619" spans="1:6" x14ac:dyDescent="0.25">
      <c r="A17619">
        <v>17617</v>
      </c>
      <c r="B17619" t="s">
        <v>18503</v>
      </c>
      <c r="C17619" s="78">
        <v>-1.3165222000000001</v>
      </c>
      <c r="D17619" s="78">
        <v>-1.3621804</v>
      </c>
      <c r="E17619" s="78">
        <v>-5.8511183000000001E-2</v>
      </c>
      <c r="F17619" s="78">
        <v>2.9654070000000001E-2</v>
      </c>
    </row>
    <row r="17620" spans="1:6" x14ac:dyDescent="0.25">
      <c r="A17620">
        <v>17618</v>
      </c>
      <c r="B17620" t="s">
        <v>18504</v>
      </c>
      <c r="C17620" s="78">
        <v>0.19683453000000001</v>
      </c>
      <c r="D17620" s="78">
        <v>-0.9371891</v>
      </c>
      <c r="E17620" s="78">
        <v>-3.2580513999999998E-2</v>
      </c>
      <c r="F17620" s="78">
        <v>5.0835207E-2</v>
      </c>
    </row>
    <row r="17621" spans="1:6" x14ac:dyDescent="0.25">
      <c r="A17621">
        <v>17619</v>
      </c>
      <c r="B17621" t="s">
        <v>18505</v>
      </c>
      <c r="C17621" s="78">
        <v>2.239306</v>
      </c>
      <c r="D17621" s="78">
        <v>3.260894</v>
      </c>
      <c r="E17621" s="78">
        <v>-3.4390595000000003E-2</v>
      </c>
      <c r="F17621" s="78">
        <v>0.17954011</v>
      </c>
    </row>
    <row r="17622" spans="1:6" x14ac:dyDescent="0.25">
      <c r="A17622">
        <v>17620</v>
      </c>
      <c r="B17622" t="s">
        <v>18506</v>
      </c>
      <c r="C17622" s="78">
        <v>5.4097176000000001E-4</v>
      </c>
      <c r="D17622" s="78">
        <v>0.6344957</v>
      </c>
      <c r="E17622" s="78">
        <v>-3.0952207999999998E-2</v>
      </c>
      <c r="F17622" s="78">
        <v>-2.0890117E-2</v>
      </c>
    </row>
    <row r="17623" spans="1:6" x14ac:dyDescent="0.25">
      <c r="A17623">
        <v>17621</v>
      </c>
      <c r="B17623" t="s">
        <v>18507</v>
      </c>
      <c r="C17623" s="78">
        <v>-1.0876976</v>
      </c>
      <c r="D17623" s="78">
        <v>-8.5671246000000004E-4</v>
      </c>
      <c r="E17623" s="78">
        <v>-5.3831934999999997E-2</v>
      </c>
      <c r="F17623" s="78">
        <v>7.2791099999999997E-2</v>
      </c>
    </row>
    <row r="17624" spans="1:6" x14ac:dyDescent="0.25">
      <c r="A17624">
        <v>17622</v>
      </c>
      <c r="B17624" t="s">
        <v>18508</v>
      </c>
      <c r="C17624" s="78">
        <v>-1.975657</v>
      </c>
      <c r="D17624" s="78">
        <v>3.4939778000000001</v>
      </c>
      <c r="E17624" s="78">
        <v>-6.6216650000000002E-2</v>
      </c>
      <c r="F17624" s="78">
        <v>5.4086490000000001E-2</v>
      </c>
    </row>
    <row r="17625" spans="1:6" x14ac:dyDescent="0.25">
      <c r="A17625">
        <v>17623</v>
      </c>
      <c r="B17625" t="s">
        <v>18509</v>
      </c>
      <c r="C17625" s="78">
        <v>-2.8304999999999998</v>
      </c>
      <c r="D17625" s="78">
        <v>-1.5699327000000001</v>
      </c>
      <c r="E17625" s="78">
        <v>-2.8746309000000001E-2</v>
      </c>
      <c r="F17625" s="78">
        <v>5.7365060000000002E-2</v>
      </c>
    </row>
    <row r="17626" spans="1:6" x14ac:dyDescent="0.25">
      <c r="A17626">
        <v>17624</v>
      </c>
      <c r="B17626" t="s">
        <v>18510</v>
      </c>
      <c r="C17626" s="78">
        <v>-1.4218793000000001</v>
      </c>
      <c r="D17626" s="78">
        <v>0.93129002999999999</v>
      </c>
      <c r="E17626" s="78">
        <v>-3.4390595000000003E-2</v>
      </c>
      <c r="F17626" s="78">
        <v>0.17954011</v>
      </c>
    </row>
    <row r="17627" spans="1:6" x14ac:dyDescent="0.25">
      <c r="A17627">
        <v>17625</v>
      </c>
      <c r="B17627" t="s">
        <v>18511</v>
      </c>
      <c r="C17627" s="78">
        <v>1.3580947000000001</v>
      </c>
      <c r="D17627" s="78">
        <v>2.2954515999999998</v>
      </c>
      <c r="E17627" s="78">
        <v>-0.1051629</v>
      </c>
      <c r="F17627" s="78">
        <v>-0.23376954999999999</v>
      </c>
    </row>
    <row r="17628" spans="1:6" x14ac:dyDescent="0.25">
      <c r="A17628">
        <v>17626</v>
      </c>
      <c r="B17628" t="s">
        <v>18512</v>
      </c>
      <c r="C17628" s="78">
        <v>-0.87226444000000003</v>
      </c>
      <c r="D17628" s="78">
        <v>-0.67306589999999999</v>
      </c>
      <c r="E17628" s="78">
        <v>-8.5423559999999996E-2</v>
      </c>
      <c r="F17628" s="78">
        <v>5.8276509999999997E-2</v>
      </c>
    </row>
    <row r="17629" spans="1:6" x14ac:dyDescent="0.25">
      <c r="A17629">
        <v>17627</v>
      </c>
      <c r="B17629" t="s">
        <v>18513</v>
      </c>
      <c r="C17629" s="78">
        <v>-0.66397333000000003</v>
      </c>
      <c r="D17629" s="78">
        <v>-0.54236435999999999</v>
      </c>
      <c r="E17629" s="78">
        <v>-5.2304379999999998E-2</v>
      </c>
      <c r="F17629" s="78">
        <v>2.9889836999999999E-2</v>
      </c>
    </row>
    <row r="17630" spans="1:6" x14ac:dyDescent="0.25">
      <c r="A17630">
        <v>17628</v>
      </c>
      <c r="B17630" t="s">
        <v>18514</v>
      </c>
      <c r="C17630" s="78">
        <v>3.0202073999999999</v>
      </c>
      <c r="D17630" s="78">
        <v>-0.36296030000000001</v>
      </c>
      <c r="E17630" s="78">
        <v>-9.1751830000000006E-2</v>
      </c>
      <c r="F17630" s="78">
        <v>4.9636527999999999E-2</v>
      </c>
    </row>
    <row r="17631" spans="1:6" x14ac:dyDescent="0.25">
      <c r="A17631">
        <v>17629</v>
      </c>
      <c r="B17631" t="s">
        <v>18515</v>
      </c>
      <c r="C17631" s="78">
        <v>-1.4514825</v>
      </c>
      <c r="D17631" s="78">
        <v>0.63668800000000003</v>
      </c>
      <c r="E17631" s="78">
        <v>-6.6818329999999995E-2</v>
      </c>
      <c r="F17631" s="78">
        <v>-0.12504730999999999</v>
      </c>
    </row>
    <row r="17632" spans="1:6" x14ac:dyDescent="0.25">
      <c r="A17632">
        <v>17630</v>
      </c>
      <c r="B17632" t="s">
        <v>18516</v>
      </c>
      <c r="C17632" s="78">
        <v>-0.42393419999999998</v>
      </c>
      <c r="D17632" s="78">
        <v>1.1122414</v>
      </c>
      <c r="E17632" s="78">
        <v>0.14887238999999999</v>
      </c>
      <c r="F17632" s="78">
        <v>-0.53020469999999997</v>
      </c>
    </row>
    <row r="17633" spans="1:6" x14ac:dyDescent="0.25">
      <c r="A17633">
        <v>17631</v>
      </c>
      <c r="B17633" t="s">
        <v>18517</v>
      </c>
      <c r="C17633" s="78">
        <v>0.6510707</v>
      </c>
      <c r="D17633" s="78">
        <v>-2.5200472</v>
      </c>
      <c r="E17633" s="78">
        <v>0.73739540000000003</v>
      </c>
      <c r="F17633" s="78">
        <v>-2.4686693999999999E-2</v>
      </c>
    </row>
    <row r="17634" spans="1:6" x14ac:dyDescent="0.25">
      <c r="A17634">
        <v>17632</v>
      </c>
      <c r="B17634" t="s">
        <v>18518</v>
      </c>
      <c r="C17634" s="78">
        <v>-0.56278497000000005</v>
      </c>
      <c r="D17634" s="78">
        <v>0.49106529999999998</v>
      </c>
      <c r="E17634" s="78">
        <v>-0.13234889999999999</v>
      </c>
      <c r="F17634" s="78">
        <v>-2.6162728999999999E-2</v>
      </c>
    </row>
    <row r="17635" spans="1:6" x14ac:dyDescent="0.25">
      <c r="A17635">
        <v>17633</v>
      </c>
      <c r="B17635" t="s">
        <v>18519</v>
      </c>
      <c r="C17635" s="78">
        <v>0.27304067999999998</v>
      </c>
      <c r="D17635" s="78">
        <v>1.7439245999999999</v>
      </c>
      <c r="E17635" s="78">
        <v>-6.4106430000000006E-2</v>
      </c>
      <c r="F17635" s="78">
        <v>4.3953552999999999E-2</v>
      </c>
    </row>
    <row r="17636" spans="1:6" x14ac:dyDescent="0.25">
      <c r="A17636">
        <v>17634</v>
      </c>
      <c r="B17636" t="s">
        <v>18520</v>
      </c>
      <c r="C17636" s="78">
        <v>0.27615573999999998</v>
      </c>
      <c r="D17636" s="78">
        <v>-1.7242713999999999</v>
      </c>
      <c r="E17636" s="78">
        <v>-3.4390595000000003E-2</v>
      </c>
      <c r="F17636" s="78">
        <v>0.17954011</v>
      </c>
    </row>
    <row r="17637" spans="1:6" x14ac:dyDescent="0.25">
      <c r="A17637">
        <v>17635</v>
      </c>
      <c r="B17637" t="s">
        <v>18521</v>
      </c>
      <c r="C17637" s="78">
        <v>1.7284961999999999</v>
      </c>
      <c r="D17637" s="78">
        <v>-2.2069079999999999</v>
      </c>
      <c r="E17637" s="78">
        <v>-6.8746959999999996E-2</v>
      </c>
      <c r="F17637" s="78">
        <v>5.7878047000000002E-2</v>
      </c>
    </row>
    <row r="17638" spans="1:6" x14ac:dyDescent="0.25">
      <c r="A17638">
        <v>17636</v>
      </c>
      <c r="B17638" t="s">
        <v>18522</v>
      </c>
      <c r="C17638" s="78">
        <v>-0.58108519999999997</v>
      </c>
      <c r="D17638" s="78">
        <v>0.46059670000000003</v>
      </c>
      <c r="E17638" s="78">
        <v>-6.1609240000000003E-2</v>
      </c>
      <c r="F17638" s="78">
        <v>0.11154976</v>
      </c>
    </row>
    <row r="17639" spans="1:6" x14ac:dyDescent="0.25">
      <c r="A17639">
        <v>17637</v>
      </c>
      <c r="B17639" t="s">
        <v>18523</v>
      </c>
      <c r="C17639" s="78">
        <v>2.832157</v>
      </c>
      <c r="D17639" s="78">
        <v>1.0259510999999999</v>
      </c>
      <c r="E17639" s="78">
        <v>-6.9954450000000001E-2</v>
      </c>
      <c r="F17639" s="78">
        <v>1.5164584E-2</v>
      </c>
    </row>
    <row r="17640" spans="1:6" x14ac:dyDescent="0.25">
      <c r="A17640">
        <v>17638</v>
      </c>
      <c r="B17640" t="s">
        <v>18524</v>
      </c>
      <c r="C17640" s="78">
        <v>-0.27258438000000001</v>
      </c>
      <c r="D17640" s="78">
        <v>1.132757</v>
      </c>
      <c r="E17640" s="78">
        <v>-4.1445599999999999E-2</v>
      </c>
      <c r="F17640" s="78">
        <v>7.5895876000000001E-2</v>
      </c>
    </row>
    <row r="17641" spans="1:6" x14ac:dyDescent="0.25">
      <c r="A17641">
        <v>17639</v>
      </c>
      <c r="B17641" t="s">
        <v>18525</v>
      </c>
      <c r="C17641" s="78">
        <v>2.1797966999999998</v>
      </c>
      <c r="D17641" s="78">
        <v>2.6653578000000002</v>
      </c>
      <c r="E17641" s="78">
        <v>-0.10072301</v>
      </c>
      <c r="F17641" s="78">
        <v>-9.0221689999999993E-2</v>
      </c>
    </row>
    <row r="17642" spans="1:6" x14ac:dyDescent="0.25">
      <c r="A17642">
        <v>17640</v>
      </c>
      <c r="B17642" t="s">
        <v>18526</v>
      </c>
      <c r="C17642" s="78">
        <v>1.1364344</v>
      </c>
      <c r="D17642" s="78">
        <v>-3.0732539000000001</v>
      </c>
      <c r="E17642" s="78">
        <v>-6.4978320000000006E-2</v>
      </c>
      <c r="F17642" s="78">
        <v>4.3974087000000002E-2</v>
      </c>
    </row>
    <row r="17643" spans="1:6" x14ac:dyDescent="0.25">
      <c r="A17643">
        <v>17641</v>
      </c>
      <c r="B17643" t="s">
        <v>18527</v>
      </c>
      <c r="C17643" s="78">
        <v>1.9040995999999999</v>
      </c>
      <c r="D17643" s="78">
        <v>1.1134124000000001</v>
      </c>
      <c r="E17643" s="78">
        <v>0.48463264</v>
      </c>
      <c r="F17643" s="78">
        <v>-0.29045492000000001</v>
      </c>
    </row>
    <row r="17644" spans="1:6" x14ac:dyDescent="0.25">
      <c r="A17644">
        <v>17642</v>
      </c>
      <c r="B17644" t="s">
        <v>18528</v>
      </c>
      <c r="C17644" s="78">
        <v>-1.0386481999999999</v>
      </c>
      <c r="D17644" s="78">
        <v>0.45791936</v>
      </c>
      <c r="E17644" s="78">
        <v>-6.7424250000000005E-2</v>
      </c>
      <c r="F17644" s="78">
        <v>2.6791826000000001E-2</v>
      </c>
    </row>
    <row r="17645" spans="1:6" x14ac:dyDescent="0.25">
      <c r="A17645">
        <v>17643</v>
      </c>
      <c r="B17645" t="s">
        <v>18529</v>
      </c>
      <c r="C17645" s="78">
        <v>-0.33988615999999999</v>
      </c>
      <c r="D17645" s="78">
        <v>0.32395792000000001</v>
      </c>
      <c r="E17645" s="78">
        <v>5.0758350000000001E-2</v>
      </c>
      <c r="F17645" s="78">
        <v>-0.28282285000000001</v>
      </c>
    </row>
    <row r="17646" spans="1:6" x14ac:dyDescent="0.25">
      <c r="A17646">
        <v>17644</v>
      </c>
      <c r="B17646" t="s">
        <v>18530</v>
      </c>
      <c r="C17646" s="78">
        <v>-2.1851820000000002</v>
      </c>
      <c r="D17646" s="78">
        <v>0.47138249999999998</v>
      </c>
      <c r="E17646" s="78">
        <v>-4.9803693000000003E-2</v>
      </c>
      <c r="F17646" s="78">
        <v>8.8105089999999997E-2</v>
      </c>
    </row>
    <row r="17647" spans="1:6" x14ac:dyDescent="0.25">
      <c r="A17647">
        <v>17645</v>
      </c>
      <c r="B17647" t="s">
        <v>18531</v>
      </c>
      <c r="C17647" s="78">
        <v>-0.45695736999999997</v>
      </c>
      <c r="D17647" s="78">
        <v>0.38400869999999998</v>
      </c>
      <c r="E17647" s="78">
        <v>-4.2206849999999997E-2</v>
      </c>
      <c r="F17647" s="78">
        <v>-3.0595510999999998E-3</v>
      </c>
    </row>
    <row r="17648" spans="1:6" x14ac:dyDescent="0.25">
      <c r="A17648">
        <v>17646</v>
      </c>
      <c r="B17648" t="s">
        <v>18532</v>
      </c>
      <c r="C17648" s="78">
        <v>0.9945792</v>
      </c>
      <c r="D17648" s="78">
        <v>-1.6419836000000001</v>
      </c>
      <c r="E17648" s="78">
        <v>-3.4390595000000003E-2</v>
      </c>
      <c r="F17648" s="78">
        <v>0.17954011</v>
      </c>
    </row>
    <row r="17649" spans="1:6" x14ac:dyDescent="0.25">
      <c r="A17649">
        <v>17647</v>
      </c>
      <c r="B17649" t="s">
        <v>18533</v>
      </c>
      <c r="C17649" s="78">
        <v>-1.5459874</v>
      </c>
      <c r="D17649" s="78">
        <v>-0.33862750000000003</v>
      </c>
      <c r="E17649" s="78">
        <v>-3.4390595000000003E-2</v>
      </c>
      <c r="F17649" s="78">
        <v>0.17954011</v>
      </c>
    </row>
    <row r="17650" spans="1:6" x14ac:dyDescent="0.25">
      <c r="A17650">
        <v>17648</v>
      </c>
      <c r="B17650" t="s">
        <v>18534</v>
      </c>
      <c r="C17650" s="78">
        <v>-2.0227624999999998</v>
      </c>
      <c r="D17650" s="78">
        <v>0.44741595000000001</v>
      </c>
      <c r="E17650" s="78">
        <v>-0.11648451</v>
      </c>
      <c r="F17650" s="78">
        <v>3.858143E-2</v>
      </c>
    </row>
    <row r="17651" spans="1:6" x14ac:dyDescent="0.25">
      <c r="A17651">
        <v>17649</v>
      </c>
      <c r="B17651" t="s">
        <v>18535</v>
      </c>
      <c r="C17651" s="78">
        <v>3.2962617999999999</v>
      </c>
      <c r="D17651" s="78">
        <v>-1.0622962</v>
      </c>
      <c r="E17651" s="78">
        <v>-6.2082394999999999E-2</v>
      </c>
      <c r="F17651" s="78">
        <v>-5.5044559999999999E-2</v>
      </c>
    </row>
    <row r="17652" spans="1:6" x14ac:dyDescent="0.25">
      <c r="A17652">
        <v>17650</v>
      </c>
      <c r="B17652" t="s">
        <v>18536</v>
      </c>
      <c r="C17652" s="78">
        <v>0.57224359999999996</v>
      </c>
      <c r="D17652" s="78">
        <v>-2.4191167</v>
      </c>
      <c r="E17652" s="78">
        <v>-5.6236435000000001E-2</v>
      </c>
      <c r="F17652" s="78">
        <v>-5.2618906E-2</v>
      </c>
    </row>
    <row r="17653" spans="1:6" x14ac:dyDescent="0.25">
      <c r="A17653">
        <v>17651</v>
      </c>
      <c r="B17653" t="s">
        <v>18537</v>
      </c>
      <c r="C17653" s="78">
        <v>2.5847821</v>
      </c>
      <c r="D17653" s="78">
        <v>-4.65489</v>
      </c>
      <c r="E17653" s="78">
        <v>5.4733623000000002E-2</v>
      </c>
      <c r="F17653" s="78">
        <v>-2.6254698999999999E-2</v>
      </c>
    </row>
    <row r="17654" spans="1:6" x14ac:dyDescent="0.25">
      <c r="A17654">
        <v>17652</v>
      </c>
      <c r="B17654" t="s">
        <v>18538</v>
      </c>
      <c r="C17654" s="78">
        <v>-1.2425569000000001</v>
      </c>
      <c r="D17654" s="78">
        <v>-1.0043432000000001</v>
      </c>
      <c r="E17654" s="78">
        <v>-3.4390595000000003E-2</v>
      </c>
      <c r="F17654" s="78">
        <v>0.17954011</v>
      </c>
    </row>
    <row r="17655" spans="1:6" x14ac:dyDescent="0.25">
      <c r="A17655">
        <v>17653</v>
      </c>
      <c r="B17655" t="s">
        <v>18539</v>
      </c>
      <c r="C17655" s="78">
        <v>1.4767946000000001</v>
      </c>
      <c r="D17655" s="78">
        <v>-1.3721684000000001</v>
      </c>
      <c r="E17655" s="78">
        <v>-6.3919130000000005E-2</v>
      </c>
      <c r="F17655" s="78">
        <v>4.1191279999999997E-2</v>
      </c>
    </row>
    <row r="17656" spans="1:6" x14ac:dyDescent="0.25">
      <c r="A17656">
        <v>17654</v>
      </c>
      <c r="B17656" t="s">
        <v>18540</v>
      </c>
      <c r="C17656" s="78">
        <v>-0.93096614</v>
      </c>
      <c r="D17656" s="78">
        <v>0.28961903</v>
      </c>
      <c r="E17656" s="78">
        <v>-3.4390595000000003E-2</v>
      </c>
      <c r="F17656" s="78">
        <v>0.17954011</v>
      </c>
    </row>
    <row r="17657" spans="1:6" x14ac:dyDescent="0.25">
      <c r="A17657">
        <v>17655</v>
      </c>
      <c r="B17657" t="s">
        <v>18541</v>
      </c>
      <c r="C17657" s="78">
        <v>2.3362984999999998</v>
      </c>
      <c r="D17657" s="78">
        <v>1.15761</v>
      </c>
      <c r="E17657" s="78">
        <v>-3.4390595000000003E-2</v>
      </c>
      <c r="F17657" s="78">
        <v>0.17954011</v>
      </c>
    </row>
    <row r="17658" spans="1:6" x14ac:dyDescent="0.25">
      <c r="A17658">
        <v>17656</v>
      </c>
      <c r="B17658" t="s">
        <v>18542</v>
      </c>
      <c r="C17658" s="78">
        <v>-1.3515915000000001</v>
      </c>
      <c r="D17658" s="78">
        <v>3.1323700000000003E-2</v>
      </c>
      <c r="E17658" s="78">
        <v>-8.4049570000000004E-2</v>
      </c>
      <c r="F17658" s="78">
        <v>-3.6937117999999998E-2</v>
      </c>
    </row>
    <row r="17659" spans="1:6" x14ac:dyDescent="0.25">
      <c r="A17659">
        <v>17657</v>
      </c>
      <c r="B17659" t="s">
        <v>18543</v>
      </c>
      <c r="C17659" s="78">
        <v>1.9437485999999999</v>
      </c>
      <c r="D17659" s="78">
        <v>-0.56561280000000003</v>
      </c>
      <c r="E17659" s="78">
        <v>-7.8003674999999995E-2</v>
      </c>
      <c r="F17659" s="78">
        <v>-1.4806687999999999E-3</v>
      </c>
    </row>
    <row r="17660" spans="1:6" x14ac:dyDescent="0.25">
      <c r="A17660">
        <v>17658</v>
      </c>
      <c r="B17660" t="s">
        <v>18544</v>
      </c>
      <c r="C17660" s="78">
        <v>-1.1418409</v>
      </c>
      <c r="D17660" s="78">
        <v>-0.56960213000000004</v>
      </c>
      <c r="E17660" s="78">
        <v>-6.3706263999999999E-2</v>
      </c>
      <c r="F17660" s="78">
        <v>-0.41188318000000002</v>
      </c>
    </row>
    <row r="17661" spans="1:6" x14ac:dyDescent="0.25">
      <c r="A17661">
        <v>17659</v>
      </c>
      <c r="B17661" t="s">
        <v>18545</v>
      </c>
      <c r="C17661" s="78">
        <v>-0.43386817</v>
      </c>
      <c r="D17661" s="78">
        <v>-0.72859430000000003</v>
      </c>
      <c r="E17661" s="78">
        <v>-7.0311520000000002E-2</v>
      </c>
      <c r="F17661" s="78">
        <v>0.11024224000000001</v>
      </c>
    </row>
    <row r="17662" spans="1:6" x14ac:dyDescent="0.25">
      <c r="A17662">
        <v>17660</v>
      </c>
      <c r="B17662" t="s">
        <v>18546</v>
      </c>
      <c r="C17662" s="78">
        <v>5.7617158000000002E-2</v>
      </c>
      <c r="D17662" s="78">
        <v>0.34735157999999999</v>
      </c>
      <c r="E17662" s="78">
        <v>-7.5884049999999995E-2</v>
      </c>
      <c r="F17662" s="78">
        <v>8.04483E-2</v>
      </c>
    </row>
    <row r="17663" spans="1:6" x14ac:dyDescent="0.25">
      <c r="A17663">
        <v>17661</v>
      </c>
      <c r="B17663" t="s">
        <v>18547</v>
      </c>
      <c r="C17663" s="78">
        <v>-1.7797259000000001</v>
      </c>
      <c r="D17663" s="78">
        <v>-3.2152525999999999</v>
      </c>
      <c r="E17663" s="78">
        <v>-3.4390595000000003E-2</v>
      </c>
      <c r="F17663" s="78">
        <v>0.17954011</v>
      </c>
    </row>
    <row r="17664" spans="1:6" x14ac:dyDescent="0.25">
      <c r="A17664">
        <v>17662</v>
      </c>
      <c r="B17664" t="s">
        <v>18548</v>
      </c>
      <c r="C17664" s="78">
        <v>-1.3183213</v>
      </c>
      <c r="D17664" s="78">
        <v>0.93057369999999995</v>
      </c>
      <c r="E17664" s="78">
        <v>-4.9623082999999998E-2</v>
      </c>
      <c r="F17664" s="78">
        <v>5.9298129999999999E-3</v>
      </c>
    </row>
    <row r="17665" spans="1:6" x14ac:dyDescent="0.25">
      <c r="A17665">
        <v>17663</v>
      </c>
      <c r="B17665" t="s">
        <v>18549</v>
      </c>
      <c r="C17665" s="78">
        <v>-0.90221642999999996</v>
      </c>
      <c r="D17665" s="78">
        <v>0.72864055999999999</v>
      </c>
      <c r="E17665" s="78">
        <v>-0.15258611999999999</v>
      </c>
      <c r="F17665" s="78">
        <v>-0.20954112999999999</v>
      </c>
    </row>
    <row r="17666" spans="1:6" x14ac:dyDescent="0.25">
      <c r="A17666">
        <v>17664</v>
      </c>
      <c r="B17666" t="s">
        <v>18550</v>
      </c>
      <c r="C17666" s="78">
        <v>-1.7388805000000001</v>
      </c>
      <c r="D17666" s="78">
        <v>1.4314058000000001</v>
      </c>
      <c r="E17666" s="78">
        <v>-9.1022014999999998E-2</v>
      </c>
      <c r="F17666" s="78">
        <v>4.0237426999999999E-2</v>
      </c>
    </row>
    <row r="17667" spans="1:6" x14ac:dyDescent="0.25">
      <c r="A17667">
        <v>17665</v>
      </c>
      <c r="B17667" t="s">
        <v>18551</v>
      </c>
      <c r="C17667" s="78">
        <v>-1.0403773000000001</v>
      </c>
      <c r="D17667" s="78">
        <v>0.74860230000000005</v>
      </c>
      <c r="E17667" s="78">
        <v>-3.4390595000000003E-2</v>
      </c>
      <c r="F17667" s="78">
        <v>0.17954011</v>
      </c>
    </row>
    <row r="17668" spans="1:6" x14ac:dyDescent="0.25">
      <c r="A17668">
        <v>17666</v>
      </c>
      <c r="B17668" t="s">
        <v>18552</v>
      </c>
      <c r="C17668" s="78">
        <v>0.99187860000000005</v>
      </c>
      <c r="D17668" s="78">
        <v>-0.94909155000000001</v>
      </c>
      <c r="E17668" s="78">
        <v>-2.1098379E-2</v>
      </c>
      <c r="F17668" s="78">
        <v>2.7920260999999998E-2</v>
      </c>
    </row>
    <row r="17669" spans="1:6" x14ac:dyDescent="0.25">
      <c r="A17669">
        <v>17667</v>
      </c>
      <c r="B17669" t="s">
        <v>18553</v>
      </c>
      <c r="C17669" s="78">
        <v>1.0950743000000001</v>
      </c>
      <c r="D17669" s="78">
        <v>-0.99254940000000003</v>
      </c>
      <c r="E17669" s="78">
        <v>-3.4390595000000003E-2</v>
      </c>
      <c r="F17669" s="78">
        <v>0.17954011</v>
      </c>
    </row>
    <row r="17670" spans="1:6" x14ac:dyDescent="0.25">
      <c r="A17670">
        <v>17668</v>
      </c>
      <c r="B17670" t="s">
        <v>18554</v>
      </c>
      <c r="C17670" s="78">
        <v>-0.47721305000000003</v>
      </c>
      <c r="D17670" s="78">
        <v>0.85892139999999995</v>
      </c>
      <c r="E17670" s="78">
        <v>1.8005408000000001E-3</v>
      </c>
      <c r="F17670" s="78">
        <v>-3.1375467999999997E-2</v>
      </c>
    </row>
    <row r="17671" spans="1:6" x14ac:dyDescent="0.25">
      <c r="A17671">
        <v>17669</v>
      </c>
      <c r="B17671" t="s">
        <v>18555</v>
      </c>
      <c r="C17671" s="78">
        <v>-7.1250590000000003E-2</v>
      </c>
      <c r="D17671" s="78">
        <v>-8.1533939999999996E-3</v>
      </c>
      <c r="E17671" s="78">
        <v>-1.5479177E-3</v>
      </c>
      <c r="F17671" s="78">
        <v>3.7451088E-4</v>
      </c>
    </row>
    <row r="17672" spans="1:6" x14ac:dyDescent="0.25">
      <c r="A17672">
        <v>17670</v>
      </c>
      <c r="B17672" t="s">
        <v>18556</v>
      </c>
      <c r="C17672" s="78">
        <v>-0.7004956</v>
      </c>
      <c r="D17672" s="78">
        <v>-1.2496286999999999</v>
      </c>
      <c r="E17672" s="78">
        <v>-6.2214027999999998E-2</v>
      </c>
      <c r="F17672" s="78">
        <v>0.11468813</v>
      </c>
    </row>
    <row r="17673" spans="1:6" x14ac:dyDescent="0.25">
      <c r="A17673">
        <v>17671</v>
      </c>
      <c r="B17673" t="s">
        <v>18557</v>
      </c>
      <c r="C17673" s="78">
        <v>-1.1801444999999999</v>
      </c>
      <c r="D17673" s="78">
        <v>0.44769700000000001</v>
      </c>
      <c r="E17673" s="78">
        <v>-0.119024485</v>
      </c>
      <c r="F17673" s="78">
        <v>-0.23323126</v>
      </c>
    </row>
    <row r="17674" spans="1:6" x14ac:dyDescent="0.25">
      <c r="A17674">
        <v>17672</v>
      </c>
      <c r="B17674" t="s">
        <v>18558</v>
      </c>
      <c r="C17674" s="78">
        <v>2.1474327999999998</v>
      </c>
      <c r="D17674" s="78">
        <v>-0.42004034000000001</v>
      </c>
      <c r="E17674" s="78">
        <v>-1.3735331999999999E-2</v>
      </c>
      <c r="F17674" s="78">
        <v>5.1467865999999998E-3</v>
      </c>
    </row>
    <row r="17675" spans="1:6" x14ac:dyDescent="0.25">
      <c r="A17675">
        <v>17673</v>
      </c>
      <c r="B17675" t="s">
        <v>18559</v>
      </c>
      <c r="C17675" s="78">
        <v>-1.0502975999999999</v>
      </c>
      <c r="D17675" s="78">
        <v>1.5788918999999999</v>
      </c>
      <c r="E17675" s="78">
        <v>-3.4390595000000003E-2</v>
      </c>
      <c r="F17675" s="78">
        <v>0.17954011</v>
      </c>
    </row>
    <row r="17676" spans="1:6" x14ac:dyDescent="0.25">
      <c r="A17676">
        <v>17674</v>
      </c>
      <c r="B17676" t="s">
        <v>18560</v>
      </c>
      <c r="C17676" s="78">
        <v>-0.93562615000000005</v>
      </c>
      <c r="D17676" s="78">
        <v>-0.11312136</v>
      </c>
      <c r="E17676" s="78">
        <v>9.5144770000000004E-3</v>
      </c>
      <c r="F17676" s="78">
        <v>-8.093612E-2</v>
      </c>
    </row>
    <row r="17677" spans="1:6" x14ac:dyDescent="0.25">
      <c r="A17677">
        <v>17675</v>
      </c>
      <c r="B17677" t="s">
        <v>18561</v>
      </c>
      <c r="C17677" s="78">
        <v>-1.8430985</v>
      </c>
      <c r="D17677" s="78">
        <v>2.0361273</v>
      </c>
      <c r="E17677" s="78">
        <v>3.2499793999999999E-2</v>
      </c>
      <c r="F17677" s="78">
        <v>-0.19696359999999999</v>
      </c>
    </row>
    <row r="17678" spans="1:6" x14ac:dyDescent="0.25">
      <c r="A17678">
        <v>17676</v>
      </c>
      <c r="B17678" t="s">
        <v>18562</v>
      </c>
      <c r="C17678" s="78">
        <v>0.9177978</v>
      </c>
      <c r="D17678" s="78">
        <v>1.126895</v>
      </c>
      <c r="E17678" s="78">
        <v>7.9763869999999997E-3</v>
      </c>
      <c r="F17678" s="78">
        <v>-5.1443904999999998E-2</v>
      </c>
    </row>
    <row r="17679" spans="1:6" x14ac:dyDescent="0.25">
      <c r="A17679">
        <v>17677</v>
      </c>
      <c r="B17679" t="s">
        <v>18563</v>
      </c>
      <c r="C17679" s="78">
        <v>3.4837102999999998</v>
      </c>
      <c r="D17679" s="78">
        <v>-0.56629585999999998</v>
      </c>
      <c r="E17679" s="78">
        <v>-5.8982458000000001E-2</v>
      </c>
      <c r="F17679" s="78">
        <v>5.8827802999999998E-2</v>
      </c>
    </row>
    <row r="17680" spans="1:6" x14ac:dyDescent="0.25">
      <c r="A17680">
        <v>17678</v>
      </c>
      <c r="B17680" t="s">
        <v>18564</v>
      </c>
      <c r="C17680" s="78">
        <v>1.0355251000000001</v>
      </c>
      <c r="D17680" s="78">
        <v>2.7157993</v>
      </c>
      <c r="E17680" s="78">
        <v>2.4706908000000001E-3</v>
      </c>
      <c r="F17680" s="78">
        <v>9.9216535999999994E-2</v>
      </c>
    </row>
    <row r="17681" spans="1:6" x14ac:dyDescent="0.25">
      <c r="A17681">
        <v>17679</v>
      </c>
      <c r="B17681" t="s">
        <v>18565</v>
      </c>
      <c r="C17681" s="78">
        <v>0.35124203999999998</v>
      </c>
      <c r="D17681" s="78">
        <v>1.2879231</v>
      </c>
      <c r="E17681" s="78">
        <v>-5.1550360000000003E-2</v>
      </c>
      <c r="F17681" s="78">
        <v>5.7898350000000001E-2</v>
      </c>
    </row>
    <row r="17682" spans="1:6" x14ac:dyDescent="0.25">
      <c r="A17682">
        <v>17680</v>
      </c>
      <c r="B17682" t="s">
        <v>18566</v>
      </c>
      <c r="C17682" s="78">
        <v>0.8607863</v>
      </c>
      <c r="D17682" s="78">
        <v>-0.39324905999999998</v>
      </c>
      <c r="E17682" s="78">
        <v>-9.5097829999999994E-2</v>
      </c>
      <c r="F17682" s="78">
        <v>6.1173855999999999E-2</v>
      </c>
    </row>
    <row r="17683" spans="1:6" x14ac:dyDescent="0.25">
      <c r="A17683">
        <v>17681</v>
      </c>
      <c r="B17683" t="s">
        <v>18567</v>
      </c>
      <c r="C17683" s="78">
        <v>0.37509510000000001</v>
      </c>
      <c r="D17683" s="78">
        <v>1.6637894</v>
      </c>
      <c r="E17683" s="78">
        <v>-1.5616481999999999E-2</v>
      </c>
      <c r="F17683" s="78">
        <v>-0.17602100000000001</v>
      </c>
    </row>
    <row r="17684" spans="1:6" x14ac:dyDescent="0.25">
      <c r="A17684">
        <v>17682</v>
      </c>
      <c r="B17684" t="s">
        <v>18568</v>
      </c>
      <c r="C17684" s="78">
        <v>-1.0420425</v>
      </c>
      <c r="D17684" s="78">
        <v>0.29069903000000002</v>
      </c>
      <c r="E17684" s="78">
        <v>-3.4390595000000003E-2</v>
      </c>
      <c r="F17684" s="78">
        <v>0.17954011</v>
      </c>
    </row>
    <row r="17685" spans="1:6" x14ac:dyDescent="0.25">
      <c r="A17685">
        <v>17683</v>
      </c>
      <c r="B17685" t="s">
        <v>18569</v>
      </c>
      <c r="C17685" s="78">
        <v>1.7521663999999999</v>
      </c>
      <c r="D17685" s="78">
        <v>-1.3717699000000001</v>
      </c>
      <c r="E17685" s="78">
        <v>4.726967E-2</v>
      </c>
      <c r="F17685" s="78">
        <v>-0.13223547999999999</v>
      </c>
    </row>
    <row r="17686" spans="1:6" x14ac:dyDescent="0.25">
      <c r="A17686">
        <v>17684</v>
      </c>
      <c r="B17686" t="s">
        <v>18570</v>
      </c>
      <c r="C17686" s="78">
        <v>0.99437500000000001</v>
      </c>
      <c r="D17686" s="78">
        <v>0.97193289999999999</v>
      </c>
      <c r="E17686" s="78">
        <v>-3.4390595000000003E-2</v>
      </c>
      <c r="F17686" s="78">
        <v>0.17954011</v>
      </c>
    </row>
    <row r="17687" spans="1:6" x14ac:dyDescent="0.25">
      <c r="A17687">
        <v>17685</v>
      </c>
      <c r="B17687" t="s">
        <v>18571</v>
      </c>
      <c r="C17687" s="78">
        <v>-0.61654586</v>
      </c>
      <c r="D17687" s="78">
        <v>-1.2355001999999999</v>
      </c>
      <c r="E17687" s="78">
        <v>-3.7652135000000003E-2</v>
      </c>
      <c r="F17687" s="78">
        <v>3.7520065999999998E-2</v>
      </c>
    </row>
    <row r="17688" spans="1:6" x14ac:dyDescent="0.25">
      <c r="A17688">
        <v>17686</v>
      </c>
      <c r="B17688" t="s">
        <v>18572</v>
      </c>
      <c r="C17688" s="78">
        <v>-0.78003705000000001</v>
      </c>
      <c r="D17688" s="78">
        <v>-3.5435617000000001</v>
      </c>
      <c r="E17688" s="78">
        <v>2.8718110000000002E-2</v>
      </c>
      <c r="F17688" s="78">
        <v>-8.6789920000000007E-2</v>
      </c>
    </row>
    <row r="17689" spans="1:6" x14ac:dyDescent="0.25">
      <c r="A17689">
        <v>17687</v>
      </c>
      <c r="B17689" t="s">
        <v>18573</v>
      </c>
      <c r="C17689" s="78">
        <v>-0.90503610000000001</v>
      </c>
      <c r="D17689" s="78">
        <v>0.44212871999999998</v>
      </c>
      <c r="E17689" s="78">
        <v>-9.6509280000000003E-2</v>
      </c>
      <c r="F17689" s="78">
        <v>-0.17690073000000001</v>
      </c>
    </row>
    <row r="17690" spans="1:6" x14ac:dyDescent="0.25">
      <c r="A17690">
        <v>17688</v>
      </c>
      <c r="B17690" t="s">
        <v>18574</v>
      </c>
      <c r="C17690" s="78">
        <v>-1.4264190999999999</v>
      </c>
      <c r="D17690" s="78">
        <v>0.50555074</v>
      </c>
      <c r="E17690" s="78">
        <v>-4.6036913999999998E-2</v>
      </c>
      <c r="F17690" s="78">
        <v>6.9372379999999997E-2</v>
      </c>
    </row>
    <row r="17691" spans="1:6" x14ac:dyDescent="0.25">
      <c r="A17691">
        <v>17689</v>
      </c>
      <c r="B17691" t="s">
        <v>18575</v>
      </c>
      <c r="C17691" s="78">
        <v>1.9837785999999999</v>
      </c>
      <c r="D17691" s="78">
        <v>2.9392292000000002</v>
      </c>
      <c r="E17691" s="78">
        <v>-3.9136305000000003E-2</v>
      </c>
      <c r="F17691" s="78">
        <v>7.3335369999999997E-2</v>
      </c>
    </row>
    <row r="17692" spans="1:6" x14ac:dyDescent="0.25">
      <c r="A17692">
        <v>17690</v>
      </c>
      <c r="B17692" t="s">
        <v>18576</v>
      </c>
      <c r="C17692" s="78">
        <v>0.64163150000000002</v>
      </c>
      <c r="D17692" s="78">
        <v>0.46671879999999999</v>
      </c>
      <c r="E17692" s="78">
        <v>-1.8538954E-2</v>
      </c>
      <c r="F17692" s="78">
        <v>-0.14283122000000001</v>
      </c>
    </row>
    <row r="17693" spans="1:6" x14ac:dyDescent="0.25">
      <c r="A17693">
        <v>17691</v>
      </c>
      <c r="B17693" t="s">
        <v>18577</v>
      </c>
      <c r="C17693" s="78">
        <v>1.0479958</v>
      </c>
      <c r="D17693" s="78">
        <v>-1.8669966</v>
      </c>
      <c r="E17693" s="78">
        <v>-6.6507070000000001E-2</v>
      </c>
      <c r="F17693" s="78">
        <v>8.8835575E-2</v>
      </c>
    </row>
    <row r="17694" spans="1:6" x14ac:dyDescent="0.25">
      <c r="A17694">
        <v>17692</v>
      </c>
      <c r="B17694" t="s">
        <v>18578</v>
      </c>
      <c r="C17694" s="78">
        <v>1.3220955000000001</v>
      </c>
      <c r="D17694" s="78">
        <v>-2.2620960999999998E-2</v>
      </c>
      <c r="E17694" s="78">
        <v>-3.4390595000000003E-2</v>
      </c>
      <c r="F17694" s="78">
        <v>0.17954011</v>
      </c>
    </row>
    <row r="17695" spans="1:6" x14ac:dyDescent="0.25">
      <c r="A17695">
        <v>17693</v>
      </c>
      <c r="B17695" t="s">
        <v>18579</v>
      </c>
      <c r="C17695" s="78">
        <v>-1.8078597999999999</v>
      </c>
      <c r="D17695" s="78">
        <v>0.24920939</v>
      </c>
      <c r="E17695" s="78">
        <v>-4.8316105999999998E-2</v>
      </c>
      <c r="F17695" s="78">
        <v>4.5107737000000002E-2</v>
      </c>
    </row>
    <row r="17696" spans="1:6" x14ac:dyDescent="0.25">
      <c r="A17696">
        <v>17694</v>
      </c>
      <c r="B17696" t="s">
        <v>18580</v>
      </c>
      <c r="C17696" s="78">
        <v>-0.29108857999999999</v>
      </c>
      <c r="D17696" s="78">
        <v>0.95790993999999996</v>
      </c>
      <c r="E17696" s="78">
        <v>-0.1212869</v>
      </c>
      <c r="F17696" s="78">
        <v>-0.14356498000000001</v>
      </c>
    </row>
    <row r="17697" spans="1:6" x14ac:dyDescent="0.25">
      <c r="A17697">
        <v>17695</v>
      </c>
      <c r="B17697" t="s">
        <v>18581</v>
      </c>
      <c r="C17697" s="78">
        <v>-0.61085929999999999</v>
      </c>
      <c r="D17697" s="78">
        <v>-1.3707262</v>
      </c>
      <c r="E17697" s="78">
        <v>-0.1111529</v>
      </c>
      <c r="F17697" s="78">
        <v>5.5848643000000003E-2</v>
      </c>
    </row>
    <row r="17698" spans="1:6" x14ac:dyDescent="0.25">
      <c r="A17698">
        <v>17696</v>
      </c>
      <c r="B17698" t="s">
        <v>18582</v>
      </c>
      <c r="C17698" s="78">
        <v>0.79248892999999998</v>
      </c>
      <c r="D17698" s="78">
        <v>-9.9577250000000006E-2</v>
      </c>
      <c r="E17698" s="78">
        <v>-6.6504049999999995E-2</v>
      </c>
      <c r="F17698" s="78">
        <v>-6.7813024E-2</v>
      </c>
    </row>
    <row r="17699" spans="1:6" x14ac:dyDescent="0.25">
      <c r="A17699">
        <v>17697</v>
      </c>
      <c r="B17699" t="s">
        <v>18583</v>
      </c>
      <c r="C17699" s="78">
        <v>-0.83687853999999995</v>
      </c>
      <c r="D17699" s="78">
        <v>7.5496880000000002E-2</v>
      </c>
      <c r="E17699" s="78">
        <v>-0.10789533</v>
      </c>
      <c r="F17699" s="78">
        <v>-4.6135157000000003E-2</v>
      </c>
    </row>
    <row r="17700" spans="1:6" x14ac:dyDescent="0.25">
      <c r="A17700">
        <v>17698</v>
      </c>
      <c r="B17700" t="s">
        <v>18584</v>
      </c>
      <c r="C17700" s="78">
        <v>7.1261909999999998E-2</v>
      </c>
      <c r="D17700" s="78">
        <v>1.4574590000000001</v>
      </c>
      <c r="E17700" s="78">
        <v>-9.279482E-2</v>
      </c>
      <c r="F17700" s="78">
        <v>3.7489830000000002E-4</v>
      </c>
    </row>
    <row r="17701" spans="1:6" x14ac:dyDescent="0.25">
      <c r="A17701">
        <v>17699</v>
      </c>
      <c r="B17701" t="s">
        <v>18585</v>
      </c>
      <c r="C17701" s="78">
        <v>2.5473207000000001E-2</v>
      </c>
      <c r="D17701" s="78">
        <v>1.5902088999999999</v>
      </c>
      <c r="E17701" s="78">
        <v>-8.8082069999999998E-2</v>
      </c>
      <c r="F17701" s="78">
        <v>-9.156446E-2</v>
      </c>
    </row>
    <row r="17702" spans="1:6" x14ac:dyDescent="0.25">
      <c r="A17702">
        <v>17700</v>
      </c>
      <c r="B17702" t="s">
        <v>18586</v>
      </c>
      <c r="C17702" s="78">
        <v>0.15405288</v>
      </c>
      <c r="D17702" s="78">
        <v>1.8767229999999999</v>
      </c>
      <c r="E17702" s="78">
        <v>-4.0987021999999998E-2</v>
      </c>
      <c r="F17702" s="78">
        <v>5.1819919999999998E-2</v>
      </c>
    </row>
    <row r="17703" spans="1:6" x14ac:dyDescent="0.25">
      <c r="A17703">
        <v>17701</v>
      </c>
      <c r="B17703" t="s">
        <v>18587</v>
      </c>
      <c r="C17703" s="78">
        <v>-0.93355560000000004</v>
      </c>
      <c r="D17703" s="78">
        <v>-1.4895830999999999</v>
      </c>
      <c r="E17703" s="78">
        <v>-5.4154422000000001E-2</v>
      </c>
      <c r="F17703" s="78">
        <v>5.858385E-2</v>
      </c>
    </row>
    <row r="17704" spans="1:6" x14ac:dyDescent="0.25">
      <c r="A17704">
        <v>17702</v>
      </c>
      <c r="B17704" t="s">
        <v>18588</v>
      </c>
      <c r="C17704" s="78">
        <v>-0.75076246000000002</v>
      </c>
      <c r="D17704" s="78">
        <v>-2.0026882000000001</v>
      </c>
      <c r="E17704" s="78">
        <v>-9.1509566000000001E-2</v>
      </c>
      <c r="F17704" s="78">
        <v>5.5406094000000003E-3</v>
      </c>
    </row>
    <row r="17705" spans="1:6" x14ac:dyDescent="0.25">
      <c r="A17705">
        <v>17703</v>
      </c>
      <c r="B17705" t="s">
        <v>18589</v>
      </c>
      <c r="C17705" s="78">
        <v>0.75180910000000001</v>
      </c>
      <c r="D17705" s="78">
        <v>-0.99777985000000002</v>
      </c>
      <c r="E17705" s="78">
        <v>-7.4776754000000001E-2</v>
      </c>
      <c r="F17705" s="78">
        <v>-2.0870252999999998E-2</v>
      </c>
    </row>
    <row r="17706" spans="1:6" x14ac:dyDescent="0.25">
      <c r="A17706">
        <v>17704</v>
      </c>
      <c r="B17706" t="s">
        <v>18590</v>
      </c>
      <c r="C17706" s="78">
        <v>-1.8758187</v>
      </c>
      <c r="D17706" s="78">
        <v>-0.90500380000000002</v>
      </c>
      <c r="E17706" s="78">
        <v>-3.9133205999999997E-2</v>
      </c>
      <c r="F17706" s="78">
        <v>5.4542503999999999E-2</v>
      </c>
    </row>
    <row r="17707" spans="1:6" x14ac:dyDescent="0.25">
      <c r="A17707">
        <v>17705</v>
      </c>
      <c r="B17707" t="s">
        <v>18591</v>
      </c>
      <c r="C17707" s="78">
        <v>-0.46460983</v>
      </c>
      <c r="D17707" s="78">
        <v>1.7705728000000001</v>
      </c>
      <c r="E17707" s="78">
        <v>-4.4225979999999998E-2</v>
      </c>
      <c r="F17707" s="78">
        <v>1.2342885E-2</v>
      </c>
    </row>
    <row r="17708" spans="1:6" x14ac:dyDescent="0.25">
      <c r="A17708">
        <v>17706</v>
      </c>
      <c r="B17708" t="s">
        <v>18592</v>
      </c>
      <c r="C17708" s="78">
        <v>0.15638873</v>
      </c>
      <c r="D17708" s="78">
        <v>0.58430479999999996</v>
      </c>
      <c r="E17708" s="78">
        <v>-4.8257745999999999E-3</v>
      </c>
      <c r="F17708" s="78">
        <v>-6.9655955000000006E-2</v>
      </c>
    </row>
    <row r="17709" spans="1:6" x14ac:dyDescent="0.25">
      <c r="A17709">
        <v>17707</v>
      </c>
      <c r="B17709" t="s">
        <v>18593</v>
      </c>
      <c r="C17709" s="78">
        <v>2.0922108000000001</v>
      </c>
      <c r="D17709" s="78">
        <v>3.8361979000000002</v>
      </c>
      <c r="E17709" s="78">
        <v>-3.3147436000000002E-2</v>
      </c>
      <c r="F17709" s="78">
        <v>2.2305384000000001E-2</v>
      </c>
    </row>
    <row r="17710" spans="1:6" x14ac:dyDescent="0.25">
      <c r="A17710">
        <v>17708</v>
      </c>
      <c r="B17710" t="s">
        <v>18594</v>
      </c>
      <c r="C17710" s="78">
        <v>-0.24085413</v>
      </c>
      <c r="D17710" s="78">
        <v>1.0152425</v>
      </c>
      <c r="E17710" s="78">
        <v>-3.9886459999999999E-2</v>
      </c>
      <c r="F17710" s="78">
        <v>5.3115517000000001E-2</v>
      </c>
    </row>
    <row r="17711" spans="1:6" x14ac:dyDescent="0.25">
      <c r="A17711">
        <v>17709</v>
      </c>
      <c r="B17711" t="s">
        <v>18595</v>
      </c>
      <c r="C17711" s="78">
        <v>0.101174265</v>
      </c>
      <c r="D17711" s="78">
        <v>-2.2219302999999999</v>
      </c>
      <c r="E17711" s="78">
        <v>-9.1575130000000005E-2</v>
      </c>
      <c r="F17711" s="78">
        <v>5.3657755000000001E-2</v>
      </c>
    </row>
    <row r="17712" spans="1:6" x14ac:dyDescent="0.25">
      <c r="A17712">
        <v>17710</v>
      </c>
      <c r="B17712" t="s">
        <v>18596</v>
      </c>
      <c r="C17712" s="78">
        <v>1.633108</v>
      </c>
      <c r="D17712" s="78">
        <v>4.5891546999999999</v>
      </c>
      <c r="E17712" s="78">
        <v>-0.111068904</v>
      </c>
      <c r="F17712" s="78">
        <v>-4.4225693000000003E-2</v>
      </c>
    </row>
    <row r="17713" spans="1:6" x14ac:dyDescent="0.25">
      <c r="A17713">
        <v>17711</v>
      </c>
      <c r="B17713" t="s">
        <v>18597</v>
      </c>
      <c r="C17713" s="78">
        <v>7.5123519999999999E-2</v>
      </c>
      <c r="D17713" s="78">
        <v>1.1231593</v>
      </c>
      <c r="E17713" s="78">
        <v>-6.4172000000000007E-2</v>
      </c>
      <c r="F17713" s="78">
        <v>-0.1127948</v>
      </c>
    </row>
    <row r="17714" spans="1:6" x14ac:dyDescent="0.25">
      <c r="A17714">
        <v>17712</v>
      </c>
      <c r="B17714" t="s">
        <v>18598</v>
      </c>
      <c r="C17714" s="78">
        <v>0.64845249999999999</v>
      </c>
      <c r="D17714" s="78">
        <v>-0.77086840000000001</v>
      </c>
      <c r="E17714" s="78">
        <v>-4.0554117000000001E-2</v>
      </c>
      <c r="F17714" s="78">
        <v>6.5695589999999998E-2</v>
      </c>
    </row>
    <row r="17715" spans="1:6" x14ac:dyDescent="0.25">
      <c r="A17715">
        <v>17713</v>
      </c>
      <c r="B17715" t="s">
        <v>18599</v>
      </c>
      <c r="C17715" s="78">
        <v>-1.7130897</v>
      </c>
      <c r="D17715" s="78">
        <v>0.65885099999999996</v>
      </c>
      <c r="E17715" s="78">
        <v>-4.8626766000000002E-2</v>
      </c>
      <c r="F17715" s="78">
        <v>2.763167E-3</v>
      </c>
    </row>
    <row r="17716" spans="1:6" x14ac:dyDescent="0.25">
      <c r="A17716">
        <v>17714</v>
      </c>
      <c r="B17716" t="s">
        <v>18600</v>
      </c>
      <c r="C17716" s="78">
        <v>3.9440434</v>
      </c>
      <c r="D17716" s="78">
        <v>-0.3680776</v>
      </c>
      <c r="E17716" s="78">
        <v>-8.1955360000000005E-2</v>
      </c>
      <c r="F17716" s="78">
        <v>-3.4138560000000003E-4</v>
      </c>
    </row>
    <row r="17717" spans="1:6" x14ac:dyDescent="0.25">
      <c r="A17717">
        <v>17715</v>
      </c>
      <c r="B17717" t="s">
        <v>18601</v>
      </c>
      <c r="C17717" s="78">
        <v>2.2377737</v>
      </c>
      <c r="D17717" s="78">
        <v>1.6714779</v>
      </c>
      <c r="E17717" s="78">
        <v>-3.3370114999999999E-2</v>
      </c>
      <c r="F17717" s="78">
        <v>5.3277418E-2</v>
      </c>
    </row>
    <row r="17718" spans="1:6" x14ac:dyDescent="0.25">
      <c r="A17718">
        <v>17716</v>
      </c>
      <c r="B17718" t="s">
        <v>18602</v>
      </c>
      <c r="C17718" s="78">
        <v>-0.112843215</v>
      </c>
      <c r="D17718" s="78">
        <v>-0.18952516</v>
      </c>
      <c r="E17718" s="78">
        <v>1.9426124</v>
      </c>
      <c r="F17718" s="78">
        <v>0.30349042999999998</v>
      </c>
    </row>
    <row r="17719" spans="1:6" x14ac:dyDescent="0.25">
      <c r="A17719">
        <v>17717</v>
      </c>
      <c r="B17719" t="s">
        <v>18603</v>
      </c>
      <c r="C17719" s="78">
        <v>-0.49763086000000001</v>
      </c>
      <c r="D17719" s="78">
        <v>-0.88731919999999997</v>
      </c>
      <c r="E17719" s="78">
        <v>-6.7472560000000001E-2</v>
      </c>
      <c r="F17719" s="78">
        <v>-0.11967187</v>
      </c>
    </row>
    <row r="17720" spans="1:6" x14ac:dyDescent="0.25">
      <c r="A17720">
        <v>17718</v>
      </c>
      <c r="B17720" t="s">
        <v>18604</v>
      </c>
      <c r="C17720" s="78">
        <v>-0.29967781999999998</v>
      </c>
      <c r="D17720" s="78">
        <v>0.97658396000000003</v>
      </c>
      <c r="E17720" s="78">
        <v>-5.1904711999999999E-2</v>
      </c>
      <c r="F17720" s="78">
        <v>0.10285858000000001</v>
      </c>
    </row>
    <row r="17721" spans="1:6" x14ac:dyDescent="0.25">
      <c r="A17721">
        <v>17719</v>
      </c>
      <c r="B17721" t="s">
        <v>18605</v>
      </c>
      <c r="C17721" s="78">
        <v>-2.5052805</v>
      </c>
      <c r="D17721" s="78">
        <v>-2.5605693</v>
      </c>
      <c r="E17721" s="78">
        <v>-4.1442560000000003E-2</v>
      </c>
      <c r="F17721" s="78">
        <v>-9.6267119999999998E-2</v>
      </c>
    </row>
    <row r="17722" spans="1:6" x14ac:dyDescent="0.25">
      <c r="A17722">
        <v>17720</v>
      </c>
      <c r="B17722" t="s">
        <v>18606</v>
      </c>
      <c r="C17722" s="78">
        <v>-0.22780320000000001</v>
      </c>
      <c r="D17722" s="78">
        <v>-0.23743196999999999</v>
      </c>
      <c r="E17722" s="78">
        <v>-0.10304931000000001</v>
      </c>
      <c r="F17722" s="78">
        <v>-3.0746295999999999E-2</v>
      </c>
    </row>
    <row r="17723" spans="1:6" x14ac:dyDescent="0.25">
      <c r="A17723">
        <v>17721</v>
      </c>
      <c r="B17723" t="s">
        <v>18607</v>
      </c>
      <c r="C17723" s="78">
        <v>-0.41983217</v>
      </c>
      <c r="D17723" s="78">
        <v>1.5677596</v>
      </c>
      <c r="E17723" s="78">
        <v>-8.7808824999999993E-2</v>
      </c>
      <c r="F17723" s="78">
        <v>7.4703859999999997E-2</v>
      </c>
    </row>
    <row r="17724" spans="1:6" x14ac:dyDescent="0.25">
      <c r="A17724">
        <v>17722</v>
      </c>
      <c r="B17724" t="s">
        <v>18608</v>
      </c>
      <c r="C17724" s="78">
        <v>1.7060770000000001</v>
      </c>
      <c r="D17724" s="78">
        <v>2.3331620000000002</v>
      </c>
      <c r="E17724" s="78">
        <v>-3.9315472999999997E-2</v>
      </c>
      <c r="F17724" s="78">
        <v>-9.7397419999999992E-3</v>
      </c>
    </row>
    <row r="17725" spans="1:6" x14ac:dyDescent="0.25">
      <c r="A17725">
        <v>17723</v>
      </c>
      <c r="B17725" t="s">
        <v>18609</v>
      </c>
      <c r="C17725" s="78">
        <v>0.40871832000000002</v>
      </c>
      <c r="D17725" s="78">
        <v>1.6542265</v>
      </c>
      <c r="E17725" s="78">
        <v>-2.8962508000000001E-2</v>
      </c>
      <c r="F17725" s="78">
        <v>1.0168701E-2</v>
      </c>
    </row>
    <row r="17726" spans="1:6" x14ac:dyDescent="0.25">
      <c r="A17726">
        <v>17724</v>
      </c>
      <c r="B17726" t="s">
        <v>18610</v>
      </c>
      <c r="C17726" s="78">
        <v>-2.6608972999999998</v>
      </c>
      <c r="D17726" s="78">
        <v>1.1561764000000001</v>
      </c>
      <c r="E17726" s="78">
        <v>2.7289614E-2</v>
      </c>
      <c r="F17726" s="78">
        <v>-0.36951899999999999</v>
      </c>
    </row>
    <row r="17727" spans="1:6" x14ac:dyDescent="0.25">
      <c r="A17727">
        <v>17725</v>
      </c>
      <c r="B17727" t="s">
        <v>18611</v>
      </c>
      <c r="C17727" s="78">
        <v>-9.8927589999999996E-2</v>
      </c>
      <c r="D17727" s="78">
        <v>1.3047325999999999</v>
      </c>
      <c r="E17727" s="78">
        <v>-6.5026249999999994E-2</v>
      </c>
      <c r="F17727" s="78">
        <v>0.10474840000000001</v>
      </c>
    </row>
    <row r="17728" spans="1:6" x14ac:dyDescent="0.25">
      <c r="A17728">
        <v>17726</v>
      </c>
      <c r="B17728" t="s">
        <v>18612</v>
      </c>
      <c r="C17728" s="78">
        <v>1.1874403</v>
      </c>
      <c r="D17728" s="78">
        <v>0.84764349999999999</v>
      </c>
      <c r="E17728" s="78">
        <v>-8.9861170000000001E-3</v>
      </c>
      <c r="F17728" s="78">
        <v>-0.101897284</v>
      </c>
    </row>
    <row r="17729" spans="1:6" x14ac:dyDescent="0.25">
      <c r="A17729">
        <v>17727</v>
      </c>
      <c r="B17729" t="s">
        <v>18613</v>
      </c>
      <c r="C17729" s="78">
        <v>-1.5357989000000001</v>
      </c>
      <c r="D17729" s="78">
        <v>1.3889985</v>
      </c>
      <c r="E17729" s="78">
        <v>-4.0200114000000002E-2</v>
      </c>
      <c r="F17729" s="78">
        <v>1.5564084000000001E-2</v>
      </c>
    </row>
    <row r="17730" spans="1:6" x14ac:dyDescent="0.25">
      <c r="A17730">
        <v>17728</v>
      </c>
      <c r="B17730" t="s">
        <v>18614</v>
      </c>
      <c r="C17730" s="78">
        <v>-1.3154631000000001</v>
      </c>
      <c r="D17730" s="78">
        <v>2.4543168999999998</v>
      </c>
      <c r="E17730" s="78">
        <v>-3.4390595000000003E-2</v>
      </c>
      <c r="F17730" s="78">
        <v>0.17954011</v>
      </c>
    </row>
    <row r="17731" spans="1:6" x14ac:dyDescent="0.25">
      <c r="A17731">
        <v>17729</v>
      </c>
      <c r="B17731" t="s">
        <v>18615</v>
      </c>
      <c r="C17731" s="78">
        <v>-0.96824600000000005</v>
      </c>
      <c r="D17731" s="78">
        <v>-3.8533021999999999</v>
      </c>
      <c r="E17731" s="78">
        <v>-0.10705073</v>
      </c>
      <c r="F17731" s="78">
        <v>-0.18262263000000001</v>
      </c>
    </row>
    <row r="17732" spans="1:6" x14ac:dyDescent="0.25">
      <c r="A17732">
        <v>17730</v>
      </c>
      <c r="B17732" t="s">
        <v>18616</v>
      </c>
      <c r="C17732" s="78">
        <v>4.2367670000000004</v>
      </c>
      <c r="D17732" s="78">
        <v>3.0213141000000001</v>
      </c>
      <c r="E17732" s="78">
        <v>-2.2253346E-2</v>
      </c>
      <c r="F17732" s="78">
        <v>-2.8638750000000001E-2</v>
      </c>
    </row>
    <row r="17733" spans="1:6" x14ac:dyDescent="0.25">
      <c r="A17733">
        <v>17731</v>
      </c>
      <c r="B17733" t="s">
        <v>18617</v>
      </c>
      <c r="C17733" s="78">
        <v>-1.5063276000000001</v>
      </c>
      <c r="D17733" s="78">
        <v>-0.43479552999999999</v>
      </c>
      <c r="E17733" s="78">
        <v>-3.7792273000000001E-2</v>
      </c>
      <c r="F17733" s="78">
        <v>6.5821409999999999E-4</v>
      </c>
    </row>
    <row r="17734" spans="1:6" x14ac:dyDescent="0.25">
      <c r="A17734">
        <v>17732</v>
      </c>
      <c r="B17734" t="s">
        <v>18618</v>
      </c>
      <c r="C17734" s="78">
        <v>1.5212656</v>
      </c>
      <c r="D17734" s="78">
        <v>-0.19441691</v>
      </c>
      <c r="E17734" s="78">
        <v>-2.1789818999999998E-2</v>
      </c>
      <c r="F17734" s="78">
        <v>9.0269803999999995E-2</v>
      </c>
    </row>
    <row r="17735" spans="1:6" x14ac:dyDescent="0.25">
      <c r="A17735">
        <v>17733</v>
      </c>
      <c r="B17735" t="s">
        <v>18619</v>
      </c>
      <c r="C17735" s="78">
        <v>1.8768734</v>
      </c>
      <c r="D17735" s="78">
        <v>-2.1634327999999998</v>
      </c>
      <c r="E17735" s="78">
        <v>-1.4239386E-2</v>
      </c>
      <c r="F17735" s="78">
        <v>1.8641263000000002E-2</v>
      </c>
    </row>
    <row r="17736" spans="1:6" x14ac:dyDescent="0.25">
      <c r="A17736">
        <v>17734</v>
      </c>
      <c r="B17736" t="s">
        <v>18620</v>
      </c>
      <c r="C17736" s="78">
        <v>-1.5401750000000001</v>
      </c>
      <c r="D17736" s="78">
        <v>1.1300342000000001</v>
      </c>
      <c r="E17736" s="78">
        <v>-9.7782949999999993E-3</v>
      </c>
      <c r="F17736" s="78">
        <v>-0.24454788999999999</v>
      </c>
    </row>
    <row r="17737" spans="1:6" x14ac:dyDescent="0.25">
      <c r="A17737">
        <v>17735</v>
      </c>
      <c r="B17737" t="s">
        <v>18621</v>
      </c>
      <c r="C17737" s="78">
        <v>7.1639389999999997E-2</v>
      </c>
      <c r="D17737" s="78">
        <v>1.8711239</v>
      </c>
      <c r="E17737" s="78">
        <v>-3.4390595000000003E-2</v>
      </c>
      <c r="F17737" s="78">
        <v>0.17954011</v>
      </c>
    </row>
    <row r="17738" spans="1:6" x14ac:dyDescent="0.25">
      <c r="A17738">
        <v>17736</v>
      </c>
      <c r="B17738" t="s">
        <v>18622</v>
      </c>
      <c r="C17738" s="78">
        <v>0.89736927</v>
      </c>
      <c r="D17738" s="78">
        <v>-0.57157146999999997</v>
      </c>
      <c r="E17738" s="78">
        <v>-4.352284E-2</v>
      </c>
      <c r="F17738" s="78">
        <v>-1.7104850000000001E-2</v>
      </c>
    </row>
    <row r="17739" spans="1:6" x14ac:dyDescent="0.25">
      <c r="A17739">
        <v>17737</v>
      </c>
      <c r="B17739" t="s">
        <v>18623</v>
      </c>
      <c r="C17739" s="78">
        <v>1.8588346</v>
      </c>
      <c r="D17739" s="78">
        <v>-1.1152346</v>
      </c>
      <c r="E17739" s="78">
        <v>-9.8838549999999997E-2</v>
      </c>
      <c r="F17739" s="78">
        <v>-0.15953748000000001</v>
      </c>
    </row>
    <row r="17740" spans="1:6" x14ac:dyDescent="0.25">
      <c r="A17740">
        <v>17738</v>
      </c>
      <c r="B17740" t="s">
        <v>18624</v>
      </c>
      <c r="C17740" s="78">
        <v>1.2839894999999999</v>
      </c>
      <c r="D17740" s="78">
        <v>2.8504341999999998E-2</v>
      </c>
      <c r="E17740" s="78">
        <v>-3.4390595000000003E-2</v>
      </c>
      <c r="F17740" s="78">
        <v>0.17954011</v>
      </c>
    </row>
    <row r="17741" spans="1:6" x14ac:dyDescent="0.25">
      <c r="A17741">
        <v>17739</v>
      </c>
      <c r="B17741" t="s">
        <v>18625</v>
      </c>
      <c r="C17741" s="78">
        <v>-0.50430090000000005</v>
      </c>
      <c r="D17741" s="78">
        <v>1.3230742</v>
      </c>
      <c r="E17741" s="78">
        <v>-3.4390595000000003E-2</v>
      </c>
      <c r="F17741" s="78">
        <v>0.17954011</v>
      </c>
    </row>
    <row r="17742" spans="1:6" x14ac:dyDescent="0.25">
      <c r="A17742">
        <v>17740</v>
      </c>
      <c r="B17742" t="s">
        <v>18626</v>
      </c>
      <c r="C17742" s="78">
        <v>-0.91405020000000003</v>
      </c>
      <c r="D17742" s="78">
        <v>-1.3278075</v>
      </c>
      <c r="E17742" s="78">
        <v>-7.2521779999999994E-2</v>
      </c>
      <c r="F17742" s="78">
        <v>0.101001866</v>
      </c>
    </row>
    <row r="17743" spans="1:6" x14ac:dyDescent="0.25">
      <c r="A17743">
        <v>17741</v>
      </c>
      <c r="B17743" t="s">
        <v>18627</v>
      </c>
      <c r="C17743" s="78">
        <v>-1.1295743</v>
      </c>
      <c r="D17743" s="78">
        <v>-1.4437074999999999</v>
      </c>
      <c r="E17743" s="78">
        <v>-3.4390595000000003E-2</v>
      </c>
      <c r="F17743" s="78">
        <v>0.17954011</v>
      </c>
    </row>
    <row r="17744" spans="1:6" x14ac:dyDescent="0.25">
      <c r="A17744">
        <v>17742</v>
      </c>
      <c r="B17744" t="s">
        <v>18628</v>
      </c>
      <c r="C17744" s="78">
        <v>0.69370100000000001</v>
      </c>
      <c r="D17744" s="78">
        <v>-0.5475508</v>
      </c>
      <c r="E17744" s="78">
        <v>0.15153918</v>
      </c>
      <c r="F17744" s="78">
        <v>-0.60393039999999998</v>
      </c>
    </row>
    <row r="17745" spans="1:6" x14ac:dyDescent="0.25">
      <c r="A17745">
        <v>17743</v>
      </c>
      <c r="B17745" t="s">
        <v>18629</v>
      </c>
      <c r="C17745" s="78">
        <v>-0.31353876000000003</v>
      </c>
      <c r="D17745" s="78">
        <v>4.3211430000000002E-2</v>
      </c>
      <c r="E17745" s="78">
        <v>9.8594680000000004E-2</v>
      </c>
      <c r="F17745" s="78">
        <v>-0.26065456999999997</v>
      </c>
    </row>
    <row r="17746" spans="1:6" x14ac:dyDescent="0.25">
      <c r="A17746">
        <v>17744</v>
      </c>
      <c r="B17746" t="s">
        <v>18630</v>
      </c>
      <c r="C17746" s="78">
        <v>-1.9610987</v>
      </c>
      <c r="D17746" s="78">
        <v>2.1173182000000002</v>
      </c>
      <c r="E17746" s="78">
        <v>-3.4390595000000003E-2</v>
      </c>
      <c r="F17746" s="78">
        <v>0.17954011</v>
      </c>
    </row>
    <row r="17747" spans="1:6" x14ac:dyDescent="0.25">
      <c r="A17747">
        <v>17745</v>
      </c>
      <c r="B17747" t="s">
        <v>18631</v>
      </c>
      <c r="C17747" s="78">
        <v>0.25194265999999998</v>
      </c>
      <c r="D17747" s="78">
        <v>1.1323160999999999</v>
      </c>
      <c r="E17747" s="78">
        <v>-1.9380778000000001E-2</v>
      </c>
      <c r="F17747" s="78">
        <v>-1.2037113E-2</v>
      </c>
    </row>
    <row r="17748" spans="1:6" x14ac:dyDescent="0.25">
      <c r="A17748">
        <v>17746</v>
      </c>
      <c r="B17748" t="s">
        <v>18632</v>
      </c>
      <c r="C17748" s="78">
        <v>-0.43755349999999998</v>
      </c>
      <c r="D17748" s="78">
        <v>-0.44954230000000001</v>
      </c>
      <c r="E17748" s="78">
        <v>-1.8201941999999999E-2</v>
      </c>
      <c r="F17748" s="78">
        <v>-0.15637809999999999</v>
      </c>
    </row>
    <row r="17749" spans="1:6" x14ac:dyDescent="0.25">
      <c r="A17749">
        <v>17747</v>
      </c>
      <c r="B17749" t="s">
        <v>18633</v>
      </c>
      <c r="C17749" s="78">
        <v>-0.65630049999999995</v>
      </c>
      <c r="D17749" s="78">
        <v>0.56237760000000003</v>
      </c>
      <c r="E17749" s="78">
        <v>6.0293439999999997E-2</v>
      </c>
      <c r="F17749" s="78">
        <v>1.5618086E-2</v>
      </c>
    </row>
    <row r="17750" spans="1:6" x14ac:dyDescent="0.25">
      <c r="A17750">
        <v>17748</v>
      </c>
      <c r="B17750" t="s">
        <v>18634</v>
      </c>
      <c r="C17750" s="78">
        <v>-0.6645259</v>
      </c>
      <c r="D17750" s="78">
        <v>-0.86019504000000002</v>
      </c>
      <c r="E17750" s="78">
        <v>-6.2290695E-2</v>
      </c>
      <c r="F17750" s="78">
        <v>6.6931879999999999E-2</v>
      </c>
    </row>
    <row r="17751" spans="1:6" x14ac:dyDescent="0.25">
      <c r="A17751">
        <v>17749</v>
      </c>
      <c r="B17751" t="s">
        <v>18635</v>
      </c>
      <c r="C17751" s="78">
        <v>-2.5632188</v>
      </c>
      <c r="D17751" s="78">
        <v>-2.3442593</v>
      </c>
      <c r="E17751" s="78">
        <v>-2.0921867E-2</v>
      </c>
      <c r="F17751" s="78">
        <v>1.1101379999999999E-2</v>
      </c>
    </row>
    <row r="17752" spans="1:6" x14ac:dyDescent="0.25">
      <c r="A17752">
        <v>17750</v>
      </c>
      <c r="B17752" t="s">
        <v>18636</v>
      </c>
      <c r="C17752" s="78">
        <v>0.63469803000000002</v>
      </c>
      <c r="D17752" s="78">
        <v>-0.89486646999999997</v>
      </c>
      <c r="E17752" s="78">
        <v>-4.3882246999999999E-2</v>
      </c>
      <c r="F17752" s="78">
        <v>-0.18696372</v>
      </c>
    </row>
    <row r="17753" spans="1:6" x14ac:dyDescent="0.25">
      <c r="A17753">
        <v>17751</v>
      </c>
      <c r="B17753" t="s">
        <v>18637</v>
      </c>
      <c r="C17753" s="78">
        <v>0.43994435999999998</v>
      </c>
      <c r="D17753" s="78">
        <v>0.20017652</v>
      </c>
      <c r="E17753" s="78">
        <v>-3.8574085000000001E-2</v>
      </c>
      <c r="F17753" s="78">
        <v>6.7664210000000002E-2</v>
      </c>
    </row>
    <row r="17754" spans="1:6" x14ac:dyDescent="0.25">
      <c r="A17754">
        <v>17752</v>
      </c>
      <c r="B17754" t="s">
        <v>18638</v>
      </c>
      <c r="C17754" s="78">
        <v>-0.51615982999999999</v>
      </c>
      <c r="D17754" s="78">
        <v>-4.7311856999999999E-2</v>
      </c>
      <c r="E17754" s="78">
        <v>2.8336930999999999E-2</v>
      </c>
      <c r="F17754" s="78">
        <v>-0.37966453999999999</v>
      </c>
    </row>
    <row r="17755" spans="1:6" x14ac:dyDescent="0.25">
      <c r="A17755">
        <v>17753</v>
      </c>
      <c r="B17755" t="s">
        <v>18639</v>
      </c>
      <c r="C17755" s="78">
        <v>-0.13303328</v>
      </c>
      <c r="D17755" s="78">
        <v>-0.64574635000000002</v>
      </c>
      <c r="E17755" s="78">
        <v>-3.5617106000000003E-2</v>
      </c>
      <c r="F17755" s="78">
        <v>-0.29929583999999998</v>
      </c>
    </row>
    <row r="17756" spans="1:6" x14ac:dyDescent="0.25">
      <c r="A17756">
        <v>17754</v>
      </c>
      <c r="B17756" t="s">
        <v>18640</v>
      </c>
      <c r="C17756" s="78">
        <v>1.1799424000000001</v>
      </c>
      <c r="D17756" s="78">
        <v>-0.38866075999999999</v>
      </c>
      <c r="E17756" s="78">
        <v>2.6806614999999999E-2</v>
      </c>
      <c r="F17756" s="78">
        <v>9.576701E-2</v>
      </c>
    </row>
    <row r="17757" spans="1:6" x14ac:dyDescent="0.25">
      <c r="A17757">
        <v>17755</v>
      </c>
      <c r="B17757" t="s">
        <v>18641</v>
      </c>
      <c r="C17757" s="78">
        <v>-0.35389614000000003</v>
      </c>
      <c r="D17757" s="78">
        <v>-0.58317770000000002</v>
      </c>
      <c r="E17757" s="78">
        <v>-6.7294510000000002E-2</v>
      </c>
      <c r="F17757" s="78">
        <v>3.6719799999999997E-2</v>
      </c>
    </row>
    <row r="17758" spans="1:6" x14ac:dyDescent="0.25">
      <c r="A17758">
        <v>17756</v>
      </c>
      <c r="B17758" t="s">
        <v>18642</v>
      </c>
      <c r="C17758" s="78">
        <v>-0.46987265</v>
      </c>
      <c r="D17758" s="78">
        <v>-0.24112802999999999</v>
      </c>
      <c r="E17758" s="78">
        <v>-0.11045122</v>
      </c>
      <c r="F17758" s="78">
        <v>-0.23308788</v>
      </c>
    </row>
    <row r="17759" spans="1:6" x14ac:dyDescent="0.25">
      <c r="A17759">
        <v>17757</v>
      </c>
      <c r="B17759" t="s">
        <v>18643</v>
      </c>
      <c r="C17759" s="78">
        <v>3.2512224000000001</v>
      </c>
      <c r="D17759" s="78">
        <v>0.29545726999999999</v>
      </c>
      <c r="E17759" s="78">
        <v>-8.8479310000000005E-2</v>
      </c>
      <c r="F17759" s="78">
        <v>0.107063085</v>
      </c>
    </row>
    <row r="17760" spans="1:6" x14ac:dyDescent="0.25">
      <c r="A17760">
        <v>17758</v>
      </c>
      <c r="B17760" t="s">
        <v>18644</v>
      </c>
      <c r="C17760" s="78">
        <v>-2.0090963999999998</v>
      </c>
      <c r="D17760" s="78">
        <v>-2.1835260000000001</v>
      </c>
      <c r="E17760" s="78">
        <v>-8.8009625999999994E-2</v>
      </c>
      <c r="F17760" s="78">
        <v>3.7199139999999999E-2</v>
      </c>
    </row>
    <row r="17761" spans="1:6" x14ac:dyDescent="0.25">
      <c r="A17761">
        <v>17759</v>
      </c>
      <c r="B17761" t="s">
        <v>18645</v>
      </c>
      <c r="C17761" s="78">
        <v>-1.1478702999999999</v>
      </c>
      <c r="D17761" s="78">
        <v>0.69891550000000002</v>
      </c>
      <c r="E17761" s="78">
        <v>-4.9568668000000003E-2</v>
      </c>
      <c r="F17761" s="78">
        <v>7.2427500000000006E-2</v>
      </c>
    </row>
    <row r="17762" spans="1:6" x14ac:dyDescent="0.25">
      <c r="A17762">
        <v>17760</v>
      </c>
      <c r="B17762" t="s">
        <v>18646</v>
      </c>
      <c r="C17762" s="78">
        <v>-2.6143662999999999</v>
      </c>
      <c r="D17762" s="78">
        <v>0.77236842999999999</v>
      </c>
      <c r="E17762" s="78">
        <v>-3.4390595000000003E-2</v>
      </c>
      <c r="F17762" s="78">
        <v>0.17954011</v>
      </c>
    </row>
    <row r="17763" spans="1:6" x14ac:dyDescent="0.25">
      <c r="A17763">
        <v>17761</v>
      </c>
      <c r="B17763" t="s">
        <v>18647</v>
      </c>
      <c r="C17763" s="78">
        <v>-1.3687161999999999</v>
      </c>
      <c r="D17763" s="78">
        <v>0.53483999999999998</v>
      </c>
      <c r="E17763" s="78">
        <v>-0.21298486</v>
      </c>
      <c r="F17763" s="78">
        <v>-0.48361145999999999</v>
      </c>
    </row>
    <row r="17764" spans="1:6" x14ac:dyDescent="0.25">
      <c r="A17764">
        <v>17762</v>
      </c>
      <c r="B17764" t="s">
        <v>18648</v>
      </c>
      <c r="C17764" s="78">
        <v>5.5809150000000001</v>
      </c>
      <c r="D17764" s="78">
        <v>0.66741039999999996</v>
      </c>
      <c r="E17764" s="78">
        <v>-3.4390595000000003E-2</v>
      </c>
      <c r="F17764" s="78">
        <v>0.17954011</v>
      </c>
    </row>
    <row r="17765" spans="1:6" x14ac:dyDescent="0.25">
      <c r="A17765">
        <v>17763</v>
      </c>
      <c r="B17765" t="s">
        <v>18649</v>
      </c>
      <c r="C17765" s="78">
        <v>1.4290527</v>
      </c>
      <c r="D17765" s="78">
        <v>0.88499150000000004</v>
      </c>
      <c r="E17765" s="78">
        <v>-3.2125235000000002E-2</v>
      </c>
      <c r="F17765" s="78">
        <v>-2.4160891999999998E-3</v>
      </c>
    </row>
    <row r="17766" spans="1:6" x14ac:dyDescent="0.25">
      <c r="A17766">
        <v>17764</v>
      </c>
      <c r="B17766" t="s">
        <v>18650</v>
      </c>
      <c r="C17766" s="78">
        <v>0.50744294999999995</v>
      </c>
      <c r="D17766" s="78">
        <v>2.6938517000000002</v>
      </c>
      <c r="E17766" s="78">
        <v>-3.4390595000000003E-2</v>
      </c>
      <c r="F17766" s="78">
        <v>0.17954011</v>
      </c>
    </row>
    <row r="17767" spans="1:6" x14ac:dyDescent="0.25">
      <c r="A17767">
        <v>17765</v>
      </c>
      <c r="B17767" t="s">
        <v>18651</v>
      </c>
      <c r="C17767" s="78">
        <v>-0.43195575000000003</v>
      </c>
      <c r="D17767" s="78">
        <v>-0.58362080000000005</v>
      </c>
      <c r="E17767" s="78">
        <v>-1.8021457000000001E-2</v>
      </c>
      <c r="F17767" s="78">
        <v>7.6896100000000004E-3</v>
      </c>
    </row>
    <row r="17768" spans="1:6" x14ac:dyDescent="0.25">
      <c r="A17768">
        <v>17766</v>
      </c>
      <c r="B17768" t="s">
        <v>18652</v>
      </c>
      <c r="C17768" s="78">
        <v>0.57409370000000004</v>
      </c>
      <c r="D17768" s="78">
        <v>-1.1342513999999999</v>
      </c>
      <c r="E17768" s="78">
        <v>-3.4390595000000003E-2</v>
      </c>
      <c r="F17768" s="78">
        <v>0.17954011</v>
      </c>
    </row>
    <row r="17769" spans="1:6" x14ac:dyDescent="0.25">
      <c r="A17769">
        <v>17767</v>
      </c>
      <c r="B17769" t="s">
        <v>18653</v>
      </c>
      <c r="C17769" s="78">
        <v>-0.23548015999999999</v>
      </c>
      <c r="D17769" s="78">
        <v>-1.6124105</v>
      </c>
      <c r="E17769" s="78">
        <v>-6.4072210000000004E-2</v>
      </c>
      <c r="F17769" s="78">
        <v>-1.7652511999999999E-2</v>
      </c>
    </row>
    <row r="17770" spans="1:6" x14ac:dyDescent="0.25">
      <c r="A17770">
        <v>17768</v>
      </c>
      <c r="B17770" t="s">
        <v>18654</v>
      </c>
      <c r="C17770" s="78">
        <v>1.2801235</v>
      </c>
      <c r="D17770" s="78">
        <v>-0.37488480000000002</v>
      </c>
      <c r="E17770" s="78">
        <v>-0.10492572</v>
      </c>
      <c r="F17770" s="78">
        <v>5.7345904000000003E-2</v>
      </c>
    </row>
    <row r="17771" spans="1:6" x14ac:dyDescent="0.25">
      <c r="A17771">
        <v>17769</v>
      </c>
      <c r="B17771" t="s">
        <v>18655</v>
      </c>
      <c r="C17771" s="78">
        <v>-0.43728539999999999</v>
      </c>
      <c r="D17771" s="78">
        <v>0.95694089999999998</v>
      </c>
      <c r="E17771" s="78">
        <v>-5.1173046E-2</v>
      </c>
      <c r="F17771" s="78">
        <v>9.0532294999999999E-2</v>
      </c>
    </row>
    <row r="17772" spans="1:6" x14ac:dyDescent="0.25">
      <c r="A17772">
        <v>17770</v>
      </c>
      <c r="B17772" t="s">
        <v>18656</v>
      </c>
      <c r="C17772" s="78">
        <v>1.7084144000000001</v>
      </c>
      <c r="D17772" s="78">
        <v>0.28973537999999999</v>
      </c>
      <c r="E17772" s="78">
        <v>-3.4390595000000003E-2</v>
      </c>
      <c r="F17772" s="78">
        <v>0.17954011</v>
      </c>
    </row>
    <row r="17773" spans="1:6" x14ac:dyDescent="0.25">
      <c r="A17773">
        <v>17771</v>
      </c>
      <c r="B17773" t="s">
        <v>18657</v>
      </c>
      <c r="C17773" s="78">
        <v>0.38221802999999999</v>
      </c>
      <c r="D17773" s="78">
        <v>0.25468279999999999</v>
      </c>
      <c r="E17773" s="78">
        <v>-3.4390595000000003E-2</v>
      </c>
      <c r="F17773" s="78">
        <v>0.17954011</v>
      </c>
    </row>
    <row r="17774" spans="1:6" x14ac:dyDescent="0.25">
      <c r="A17774">
        <v>17772</v>
      </c>
      <c r="B17774" t="s">
        <v>18658</v>
      </c>
      <c r="C17774" s="78">
        <v>1.1943241</v>
      </c>
      <c r="D17774" s="78">
        <v>0.28906393000000002</v>
      </c>
      <c r="E17774" s="78">
        <v>-3.5936414999999999E-2</v>
      </c>
      <c r="F17774" s="78">
        <v>-5.4421693E-2</v>
      </c>
    </row>
    <row r="17775" spans="1:6" x14ac:dyDescent="0.25">
      <c r="A17775">
        <v>17773</v>
      </c>
      <c r="B17775" t="s">
        <v>18659</v>
      </c>
      <c r="C17775" s="78">
        <v>0.85122967000000005</v>
      </c>
      <c r="D17775" s="78">
        <v>0.27088224999999999</v>
      </c>
      <c r="E17775" s="78">
        <v>1.9212750000000001</v>
      </c>
      <c r="F17775" s="78">
        <v>9.9421109999999993E-2</v>
      </c>
    </row>
    <row r="17776" spans="1:6" x14ac:dyDescent="0.25">
      <c r="A17776">
        <v>17774</v>
      </c>
      <c r="B17776" t="s">
        <v>18660</v>
      </c>
      <c r="C17776" s="78">
        <v>0.49913350000000001</v>
      </c>
      <c r="D17776" s="78">
        <v>-1.0232414000000001</v>
      </c>
      <c r="E17776" s="78">
        <v>-5.11975E-2</v>
      </c>
      <c r="F17776" s="78">
        <v>9.116175E-2</v>
      </c>
    </row>
    <row r="17777" spans="1:6" x14ac:dyDescent="0.25">
      <c r="A17777">
        <v>17775</v>
      </c>
      <c r="B17777" t="s">
        <v>18661</v>
      </c>
      <c r="C17777" s="78">
        <v>-1.3315759</v>
      </c>
      <c r="D17777" s="78">
        <v>-2.732837</v>
      </c>
      <c r="E17777" s="78">
        <v>-8.3893969999999998E-2</v>
      </c>
      <c r="F17777" s="78">
        <v>2.1243662E-2</v>
      </c>
    </row>
    <row r="17778" spans="1:6" x14ac:dyDescent="0.25">
      <c r="A17778">
        <v>17776</v>
      </c>
      <c r="B17778" t="s">
        <v>18662</v>
      </c>
      <c r="C17778" s="78">
        <v>-0.85101269999999996</v>
      </c>
      <c r="D17778" s="78">
        <v>2.0661513999999999</v>
      </c>
      <c r="E17778" s="78">
        <v>0.50453716999999998</v>
      </c>
      <c r="F17778" s="78">
        <v>-0.27748077999999998</v>
      </c>
    </row>
    <row r="17779" spans="1:6" x14ac:dyDescent="0.25">
      <c r="A17779">
        <v>17777</v>
      </c>
      <c r="B17779" t="s">
        <v>18663</v>
      </c>
      <c r="C17779" s="78">
        <v>-1.6901146</v>
      </c>
      <c r="D17779" s="78">
        <v>-0.83413769999999998</v>
      </c>
      <c r="E17779" s="78">
        <v>-7.9272510000000004E-2</v>
      </c>
      <c r="F17779" s="78">
        <v>2.7111247000000002E-2</v>
      </c>
    </row>
    <row r="17780" spans="1:6" x14ac:dyDescent="0.25">
      <c r="A17780">
        <v>17778</v>
      </c>
      <c r="B17780" t="s">
        <v>18664</v>
      </c>
      <c r="C17780" s="78">
        <v>-0.74012990000000001</v>
      </c>
      <c r="D17780" s="78">
        <v>0.30006490000000002</v>
      </c>
      <c r="E17780" s="78">
        <v>-3.4390595000000003E-2</v>
      </c>
      <c r="F17780" s="78">
        <v>0.17954011</v>
      </c>
    </row>
    <row r="17781" spans="1:6" x14ac:dyDescent="0.25">
      <c r="A17781">
        <v>17779</v>
      </c>
      <c r="B17781" t="s">
        <v>18665</v>
      </c>
      <c r="C17781" s="78">
        <v>4.8086805000000004</v>
      </c>
      <c r="D17781" s="78">
        <v>-1.2425702999999999</v>
      </c>
      <c r="E17781" s="78">
        <v>-1.4308952E-3</v>
      </c>
      <c r="F17781" s="78">
        <v>-0.45428966999999998</v>
      </c>
    </row>
    <row r="17782" spans="1:6" x14ac:dyDescent="0.25">
      <c r="A17782">
        <v>17780</v>
      </c>
      <c r="B17782" t="s">
        <v>18666</v>
      </c>
      <c r="C17782" s="78">
        <v>-1.5959274999999999</v>
      </c>
      <c r="D17782" s="78">
        <v>0.22470823000000001</v>
      </c>
      <c r="E17782" s="78">
        <v>-5.2996963000000001E-2</v>
      </c>
      <c r="F17782" s="78">
        <v>0.1146394</v>
      </c>
    </row>
    <row r="17783" spans="1:6" x14ac:dyDescent="0.25">
      <c r="A17783">
        <v>17781</v>
      </c>
      <c r="B17783" t="s">
        <v>18667</v>
      </c>
      <c r="C17783" s="78">
        <v>0.25256506000000001</v>
      </c>
      <c r="D17783" s="78">
        <v>-2.0125000000000002</v>
      </c>
      <c r="E17783" s="78">
        <v>-6.7503750000000001E-2</v>
      </c>
      <c r="F17783" s="78">
        <v>-4.2693973000000003E-2</v>
      </c>
    </row>
    <row r="17784" spans="1:6" x14ac:dyDescent="0.25">
      <c r="A17784">
        <v>17782</v>
      </c>
      <c r="B17784" t="s">
        <v>18668</v>
      </c>
      <c r="C17784" s="78">
        <v>-0.54527115999999998</v>
      </c>
      <c r="D17784" s="78">
        <v>1.0747420000000001</v>
      </c>
      <c r="E17784" s="78">
        <v>-1.2037748500000001E-2</v>
      </c>
      <c r="F17784" s="78">
        <v>9.5707860000000006E-2</v>
      </c>
    </row>
    <row r="17785" spans="1:6" x14ac:dyDescent="0.25">
      <c r="A17785">
        <v>17783</v>
      </c>
      <c r="B17785" t="s">
        <v>18669</v>
      </c>
      <c r="C17785" s="78">
        <v>0.72742914999999997</v>
      </c>
      <c r="D17785" s="78">
        <v>1.0796555000000001</v>
      </c>
      <c r="E17785" s="78">
        <v>-3.4390595000000003E-2</v>
      </c>
      <c r="F17785" s="78">
        <v>0.17954011</v>
      </c>
    </row>
    <row r="17786" spans="1:6" x14ac:dyDescent="0.25">
      <c r="A17786">
        <v>17784</v>
      </c>
      <c r="B17786" t="s">
        <v>18670</v>
      </c>
      <c r="C17786" s="78">
        <v>-1.3379274999999999</v>
      </c>
      <c r="D17786" s="78">
        <v>-0.10414266599999999</v>
      </c>
      <c r="E17786" s="78">
        <v>-4.5226805000000002E-2</v>
      </c>
      <c r="F17786" s="78">
        <v>-2.1366447E-2</v>
      </c>
    </row>
    <row r="17787" spans="1:6" x14ac:dyDescent="0.25">
      <c r="A17787">
        <v>17785</v>
      </c>
      <c r="B17787" t="s">
        <v>18671</v>
      </c>
      <c r="C17787" s="78">
        <v>-0.72783553999999995</v>
      </c>
      <c r="D17787" s="78">
        <v>-0.24014237999999999</v>
      </c>
      <c r="E17787" s="78">
        <v>-3.5613313000000001E-2</v>
      </c>
      <c r="F17787" s="78">
        <v>7.7471613999999994E-2</v>
      </c>
    </row>
    <row r="17788" spans="1:6" x14ac:dyDescent="0.25">
      <c r="A17788">
        <v>17786</v>
      </c>
      <c r="B17788" t="s">
        <v>18672</v>
      </c>
      <c r="C17788" s="78">
        <v>-0.77598274</v>
      </c>
      <c r="D17788" s="78">
        <v>0.93192779999999997</v>
      </c>
      <c r="E17788" s="78">
        <v>-5.9860926000000002E-2</v>
      </c>
      <c r="F17788" s="78">
        <v>-0.34070367000000001</v>
      </c>
    </row>
    <row r="17789" spans="1:6" x14ac:dyDescent="0.25">
      <c r="A17789">
        <v>17787</v>
      </c>
      <c r="B17789" t="s">
        <v>18673</v>
      </c>
      <c r="C17789" s="78">
        <v>1.2037716000000001</v>
      </c>
      <c r="D17789" s="78">
        <v>-1.0963837999999999</v>
      </c>
      <c r="E17789" s="78">
        <v>2.4886675E-2</v>
      </c>
      <c r="F17789" s="78">
        <v>-0.40318799999999999</v>
      </c>
    </row>
    <row r="17790" spans="1:6" x14ac:dyDescent="0.25">
      <c r="A17790">
        <v>17788</v>
      </c>
      <c r="B17790" t="s">
        <v>18674</v>
      </c>
      <c r="C17790" s="78">
        <v>-0.57402030000000004</v>
      </c>
      <c r="D17790" s="78">
        <v>-0.13204046999999999</v>
      </c>
      <c r="E17790" s="78">
        <v>-6.7628339999999995E-2</v>
      </c>
      <c r="F17790" s="78">
        <v>1.4757945999999999E-2</v>
      </c>
    </row>
    <row r="17791" spans="1:6" x14ac:dyDescent="0.25">
      <c r="A17791">
        <v>17789</v>
      </c>
      <c r="B17791" t="s">
        <v>18675</v>
      </c>
      <c r="C17791" s="78">
        <v>-1.7920849000000001</v>
      </c>
      <c r="D17791" s="78">
        <v>0.39040795</v>
      </c>
      <c r="E17791" s="78">
        <v>0.18206763000000001</v>
      </c>
      <c r="F17791" s="78">
        <v>-0.16950810999999999</v>
      </c>
    </row>
    <row r="17792" spans="1:6" x14ac:dyDescent="0.25">
      <c r="A17792">
        <v>17790</v>
      </c>
      <c r="B17792" t="s">
        <v>18676</v>
      </c>
      <c r="C17792" s="78">
        <v>-1.3335726999999999</v>
      </c>
      <c r="D17792" s="78">
        <v>0.25778264000000001</v>
      </c>
      <c r="E17792" s="78">
        <v>-3.4390595000000003E-2</v>
      </c>
      <c r="F17792" s="78">
        <v>0.17954011</v>
      </c>
    </row>
    <row r="17793" spans="1:6" x14ac:dyDescent="0.25">
      <c r="A17793">
        <v>17791</v>
      </c>
      <c r="B17793" t="s">
        <v>18677</v>
      </c>
      <c r="C17793" s="78">
        <v>4.1022319999999999</v>
      </c>
      <c r="D17793" s="78">
        <v>-0.58921590000000001</v>
      </c>
      <c r="E17793" s="78">
        <v>-8.9998259999999997E-2</v>
      </c>
      <c r="F17793" s="78">
        <v>-0.14903115</v>
      </c>
    </row>
    <row r="17794" spans="1:6" x14ac:dyDescent="0.25">
      <c r="A17794">
        <v>17792</v>
      </c>
      <c r="B17794" t="s">
        <v>18678</v>
      </c>
      <c r="C17794" s="78">
        <v>-0.6545493</v>
      </c>
      <c r="D17794" s="78">
        <v>-0.72740746000000001</v>
      </c>
      <c r="E17794" s="78">
        <v>-9.4467066000000002E-2</v>
      </c>
      <c r="F17794" s="78">
        <v>-2.0491435999999998E-2</v>
      </c>
    </row>
    <row r="17795" spans="1:6" x14ac:dyDescent="0.25">
      <c r="A17795">
        <v>17793</v>
      </c>
      <c r="B17795" t="s">
        <v>18679</v>
      </c>
      <c r="C17795" s="78">
        <v>-1.6303776999999999</v>
      </c>
      <c r="D17795" s="78">
        <v>0.13203680000000001</v>
      </c>
      <c r="E17795" s="78">
        <v>0.16925639000000001</v>
      </c>
      <c r="F17795" s="78">
        <v>-0.31401210000000002</v>
      </c>
    </row>
    <row r="17796" spans="1:6" x14ac:dyDescent="0.25">
      <c r="A17796">
        <v>17794</v>
      </c>
      <c r="B17796" t="s">
        <v>18680</v>
      </c>
      <c r="C17796" s="78">
        <v>1.6043788000000001</v>
      </c>
      <c r="D17796" s="78">
        <v>-2.2782323</v>
      </c>
      <c r="E17796" s="78">
        <v>-9.3467679999999997E-2</v>
      </c>
      <c r="F17796" s="78">
        <v>2.8240949000000001E-2</v>
      </c>
    </row>
    <row r="17797" spans="1:6" x14ac:dyDescent="0.25">
      <c r="A17797">
        <v>17795</v>
      </c>
      <c r="B17797" t="s">
        <v>18681</v>
      </c>
      <c r="C17797" s="78">
        <v>-0.19227853</v>
      </c>
      <c r="D17797" s="78">
        <v>0.81841719999999996</v>
      </c>
      <c r="E17797" s="78">
        <v>-4.7349937000000002E-2</v>
      </c>
      <c r="F17797" s="78">
        <v>-0.65229857000000002</v>
      </c>
    </row>
    <row r="17798" spans="1:6" x14ac:dyDescent="0.25">
      <c r="A17798">
        <v>17796</v>
      </c>
      <c r="B17798" t="s">
        <v>18682</v>
      </c>
      <c r="C17798" s="78">
        <v>-0.98526084000000003</v>
      </c>
      <c r="D17798" s="78">
        <v>0.20129114000000001</v>
      </c>
      <c r="E17798" s="78">
        <v>-0.10748699</v>
      </c>
      <c r="F17798" s="78">
        <v>-0.31935585</v>
      </c>
    </row>
    <row r="17799" spans="1:6" x14ac:dyDescent="0.25">
      <c r="A17799">
        <v>17797</v>
      </c>
      <c r="B17799" t="s">
        <v>18683</v>
      </c>
      <c r="C17799" s="78">
        <v>-1.6019211</v>
      </c>
      <c r="D17799" s="78">
        <v>0.15414630000000001</v>
      </c>
      <c r="E17799" s="78">
        <v>-2.9383659999999999E-2</v>
      </c>
      <c r="F17799" s="78">
        <v>7.181485E-2</v>
      </c>
    </row>
    <row r="17800" spans="1:6" x14ac:dyDescent="0.25">
      <c r="A17800">
        <v>17798</v>
      </c>
      <c r="B17800" t="s">
        <v>18684</v>
      </c>
      <c r="C17800" s="78">
        <v>-0.65035469999999995</v>
      </c>
      <c r="D17800" s="78">
        <v>-0.46390799999999999</v>
      </c>
      <c r="E17800" s="78">
        <v>-6.0271442000000001E-2</v>
      </c>
      <c r="F17800" s="78">
        <v>3.7932186999999999E-2</v>
      </c>
    </row>
    <row r="17801" spans="1:6" x14ac:dyDescent="0.25">
      <c r="A17801">
        <v>17799</v>
      </c>
      <c r="B17801" t="s">
        <v>18685</v>
      </c>
      <c r="C17801" s="78">
        <v>-0.77461844999999996</v>
      </c>
      <c r="D17801" s="78">
        <v>-0.40500847000000001</v>
      </c>
      <c r="E17801" s="78">
        <v>-3.4390595000000003E-2</v>
      </c>
      <c r="F17801" s="78">
        <v>0.17954011</v>
      </c>
    </row>
    <row r="17802" spans="1:6" x14ac:dyDescent="0.25">
      <c r="A17802">
        <v>17800</v>
      </c>
      <c r="B17802" t="s">
        <v>18686</v>
      </c>
      <c r="C17802" s="78">
        <v>3.3429034</v>
      </c>
      <c r="D17802" s="78">
        <v>2.9361017</v>
      </c>
      <c r="E17802" s="78">
        <v>7.4475110000000004E-3</v>
      </c>
      <c r="F17802" s="78">
        <v>-0.11183156</v>
      </c>
    </row>
    <row r="17803" spans="1:6" x14ac:dyDescent="0.25">
      <c r="A17803">
        <v>17801</v>
      </c>
      <c r="B17803" t="s">
        <v>18687</v>
      </c>
      <c r="C17803" s="78">
        <v>-0.19241557000000001</v>
      </c>
      <c r="D17803" s="78">
        <v>0.38394859999999997</v>
      </c>
      <c r="E17803" s="78">
        <v>-3.8913799999999998E-2</v>
      </c>
      <c r="F17803" s="78">
        <v>9.6091196000000004E-2</v>
      </c>
    </row>
    <row r="17804" spans="1:6" x14ac:dyDescent="0.25">
      <c r="A17804">
        <v>17802</v>
      </c>
      <c r="B17804" t="s">
        <v>18688</v>
      </c>
      <c r="C17804" s="78">
        <v>-1.1579771000000001</v>
      </c>
      <c r="D17804" s="78">
        <v>7.5823367000000001E-3</v>
      </c>
      <c r="E17804" s="78">
        <v>-2.9775698E-2</v>
      </c>
      <c r="F17804" s="78">
        <v>6.7427940000000006E-2</v>
      </c>
    </row>
    <row r="17805" spans="1:6" x14ac:dyDescent="0.25">
      <c r="A17805">
        <v>17803</v>
      </c>
      <c r="B17805" t="s">
        <v>18689</v>
      </c>
      <c r="C17805" s="78">
        <v>-1.9446387000000001</v>
      </c>
      <c r="D17805" s="78">
        <v>-1.1730396999999999</v>
      </c>
      <c r="E17805" s="78">
        <v>-4.2302159999999998E-2</v>
      </c>
      <c r="F17805" s="78">
        <v>0.10882301</v>
      </c>
    </row>
    <row r="17806" spans="1:6" x14ac:dyDescent="0.25">
      <c r="A17806">
        <v>17804</v>
      </c>
      <c r="B17806" t="s">
        <v>18690</v>
      </c>
      <c r="C17806" s="78">
        <v>0.44895294000000002</v>
      </c>
      <c r="D17806" s="78">
        <v>1.2486429000000001</v>
      </c>
      <c r="E17806" s="78">
        <v>-9.0306890000000001E-2</v>
      </c>
      <c r="F17806" s="78">
        <v>-0.40239447</v>
      </c>
    </row>
    <row r="17807" spans="1:6" x14ac:dyDescent="0.25">
      <c r="A17807">
        <v>17805</v>
      </c>
      <c r="B17807" t="s">
        <v>18691</v>
      </c>
      <c r="C17807" s="78">
        <v>-1.3144541000000001</v>
      </c>
      <c r="D17807" s="78">
        <v>2.4071443000000001</v>
      </c>
      <c r="E17807" s="78">
        <v>2.7035557000000002E-2</v>
      </c>
      <c r="F17807" s="78">
        <v>-0.29348986999999999</v>
      </c>
    </row>
    <row r="17808" spans="1:6" x14ac:dyDescent="0.25">
      <c r="A17808">
        <v>17806</v>
      </c>
      <c r="B17808" t="s">
        <v>18692</v>
      </c>
      <c r="C17808" s="78">
        <v>-0.116476655</v>
      </c>
      <c r="D17808" s="78">
        <v>0.84116256</v>
      </c>
      <c r="E17808" s="78">
        <v>6.4757555999999994E-2</v>
      </c>
      <c r="F17808" s="78">
        <v>-0.18536894000000001</v>
      </c>
    </row>
    <row r="17809" spans="1:6" x14ac:dyDescent="0.25">
      <c r="A17809">
        <v>17807</v>
      </c>
      <c r="B17809" t="s">
        <v>18693</v>
      </c>
      <c r="C17809" s="78">
        <v>1.0298833000000001</v>
      </c>
      <c r="D17809" s="78">
        <v>-3.3867132999999998</v>
      </c>
      <c r="E17809" s="78">
        <v>-0.15934292999999999</v>
      </c>
      <c r="F17809" s="78">
        <v>-0.47859279999999998</v>
      </c>
    </row>
    <row r="17810" spans="1:6" x14ac:dyDescent="0.25">
      <c r="A17810">
        <v>17808</v>
      </c>
      <c r="B17810" t="s">
        <v>18694</v>
      </c>
      <c r="C17810" s="78">
        <v>-0.47726160000000001</v>
      </c>
      <c r="D17810" s="78">
        <v>0.53092395999999997</v>
      </c>
      <c r="E17810" s="78">
        <v>-4.3100300000000001E-2</v>
      </c>
      <c r="F17810" s="78">
        <v>9.9954669999999995E-2</v>
      </c>
    </row>
    <row r="17811" spans="1:6" x14ac:dyDescent="0.25">
      <c r="A17811">
        <v>17809</v>
      </c>
      <c r="B17811" t="s">
        <v>18695</v>
      </c>
      <c r="C17811" s="78">
        <v>1.2915379</v>
      </c>
      <c r="D17811" s="78">
        <v>-3.7561776999999998</v>
      </c>
      <c r="E17811" s="78">
        <v>-3.8436282000000002E-2</v>
      </c>
      <c r="F17811" s="78">
        <v>0.11496940999999999</v>
      </c>
    </row>
    <row r="17812" spans="1:6" x14ac:dyDescent="0.25">
      <c r="A17812">
        <v>17810</v>
      </c>
      <c r="B17812" t="s">
        <v>18696</v>
      </c>
      <c r="C17812" s="78">
        <v>-0.77443510000000004</v>
      </c>
      <c r="D17812" s="78">
        <v>1.4484838</v>
      </c>
      <c r="E17812" s="78">
        <v>-7.7580200000000002E-2</v>
      </c>
      <c r="F17812" s="78">
        <v>8.9163779999999998E-2</v>
      </c>
    </row>
    <row r="17813" spans="1:6" x14ac:dyDescent="0.25">
      <c r="A17813">
        <v>17811</v>
      </c>
      <c r="B17813" t="s">
        <v>18697</v>
      </c>
      <c r="C17813" s="78">
        <v>-1.2144393</v>
      </c>
      <c r="D17813" s="78">
        <v>0.78444420000000004</v>
      </c>
      <c r="E17813" s="78">
        <v>-0.10108723999999999</v>
      </c>
      <c r="F17813" s="78">
        <v>-3.1760155999999998E-2</v>
      </c>
    </row>
    <row r="17814" spans="1:6" x14ac:dyDescent="0.25">
      <c r="A17814">
        <v>17812</v>
      </c>
      <c r="B17814" t="s">
        <v>18698</v>
      </c>
      <c r="C17814" s="78">
        <v>-0.87543579999999999</v>
      </c>
      <c r="D17814" s="78">
        <v>-4.3583116999999998</v>
      </c>
      <c r="E17814" s="78">
        <v>-2.0843277E-2</v>
      </c>
      <c r="F17814" s="78">
        <v>-0.12980253999999999</v>
      </c>
    </row>
    <row r="17815" spans="1:6" x14ac:dyDescent="0.25">
      <c r="A17815">
        <v>17813</v>
      </c>
      <c r="B17815" t="s">
        <v>18699</v>
      </c>
      <c r="C17815" s="78">
        <v>2.1404470999999998</v>
      </c>
      <c r="D17815" s="78">
        <v>1.1699554000000001</v>
      </c>
      <c r="E17815" s="78">
        <v>-6.4456336000000003E-2</v>
      </c>
      <c r="F17815" s="78">
        <v>4.3009296000000002E-2</v>
      </c>
    </row>
    <row r="17816" spans="1:6" x14ac:dyDescent="0.25">
      <c r="A17816">
        <v>17814</v>
      </c>
      <c r="B17816" t="s">
        <v>18700</v>
      </c>
      <c r="C17816" s="78">
        <v>1.3263537000000001</v>
      </c>
      <c r="D17816" s="78">
        <v>-1.6550441</v>
      </c>
      <c r="E17816" s="78">
        <v>5.8376039999999997E-2</v>
      </c>
      <c r="F17816" s="78">
        <v>-3.2230318000000001E-2</v>
      </c>
    </row>
    <row r="17817" spans="1:6" x14ac:dyDescent="0.25">
      <c r="A17817">
        <v>17815</v>
      </c>
      <c r="B17817" t="s">
        <v>18701</v>
      </c>
      <c r="C17817" s="78">
        <v>-0.70871972999999999</v>
      </c>
      <c r="D17817" s="78">
        <v>0.39424837000000001</v>
      </c>
      <c r="E17817" s="78">
        <v>-3.4390595000000003E-2</v>
      </c>
      <c r="F17817" s="78">
        <v>0.17954011</v>
      </c>
    </row>
    <row r="17818" spans="1:6" x14ac:dyDescent="0.25">
      <c r="A17818">
        <v>17816</v>
      </c>
      <c r="B17818" t="s">
        <v>18702</v>
      </c>
      <c r="C17818" s="78">
        <v>-1.4572331000000001</v>
      </c>
      <c r="D17818" s="78">
        <v>-0.14839068</v>
      </c>
      <c r="E17818" s="78">
        <v>-3.4390595000000003E-2</v>
      </c>
      <c r="F17818" s="78">
        <v>0.17954011</v>
      </c>
    </row>
    <row r="17819" spans="1:6" x14ac:dyDescent="0.25">
      <c r="A17819">
        <v>17817</v>
      </c>
      <c r="B17819" t="s">
        <v>18703</v>
      </c>
      <c r="C17819" s="78">
        <v>-1.2108525000000001</v>
      </c>
      <c r="D17819" s="78">
        <v>-1.6113666</v>
      </c>
      <c r="E17819" s="78">
        <v>-3.9382662999999998E-2</v>
      </c>
      <c r="F17819" s="78">
        <v>3.8927539999999997E-2</v>
      </c>
    </row>
    <row r="17820" spans="1:6" x14ac:dyDescent="0.25">
      <c r="A17820">
        <v>17818</v>
      </c>
      <c r="B17820" t="s">
        <v>18704</v>
      </c>
      <c r="C17820" s="78">
        <v>0.38861445</v>
      </c>
      <c r="D17820" s="78">
        <v>1.4998058999999999</v>
      </c>
      <c r="E17820" s="78">
        <v>-1.9824735999999999E-2</v>
      </c>
      <c r="F17820" s="78">
        <v>0.10465695999999999</v>
      </c>
    </row>
    <row r="17821" spans="1:6" x14ac:dyDescent="0.25">
      <c r="A17821">
        <v>17819</v>
      </c>
      <c r="B17821" t="s">
        <v>18705</v>
      </c>
      <c r="C17821" s="78">
        <v>-8.1331249999999994E-2</v>
      </c>
      <c r="D17821" s="78">
        <v>2.4965847000000001</v>
      </c>
      <c r="E17821" s="78">
        <v>-5.4660766999999999E-2</v>
      </c>
      <c r="F17821" s="78">
        <v>-0.15265709999999999</v>
      </c>
    </row>
    <row r="17822" spans="1:6" x14ac:dyDescent="0.25">
      <c r="A17822">
        <v>17820</v>
      </c>
      <c r="B17822" t="s">
        <v>18706</v>
      </c>
      <c r="C17822" s="78">
        <v>-2.0403975999999999</v>
      </c>
      <c r="D17822" s="78">
        <v>2.0721145000000001</v>
      </c>
      <c r="E17822" s="78">
        <v>-3.6079026999999999E-3</v>
      </c>
      <c r="F17822" s="78">
        <v>4.6499266999999997E-2</v>
      </c>
    </row>
    <row r="17823" spans="1:6" x14ac:dyDescent="0.25">
      <c r="A17823">
        <v>17821</v>
      </c>
      <c r="B17823" t="s">
        <v>18707</v>
      </c>
      <c r="C17823" s="78">
        <v>0.30998573000000001</v>
      </c>
      <c r="D17823" s="78">
        <v>9.4853190000000004E-2</v>
      </c>
      <c r="E17823" s="78">
        <v>6.7311990000000002E-2</v>
      </c>
      <c r="F17823" s="78">
        <v>-9.086843E-2</v>
      </c>
    </row>
    <row r="17824" spans="1:6" x14ac:dyDescent="0.25">
      <c r="A17824">
        <v>17822</v>
      </c>
      <c r="B17824" t="s">
        <v>18708</v>
      </c>
      <c r="C17824" s="78">
        <v>2.0278876000000001</v>
      </c>
      <c r="D17824" s="78">
        <v>-0.84645915000000005</v>
      </c>
      <c r="E17824" s="78">
        <v>-7.463011E-2</v>
      </c>
      <c r="F17824" s="78">
        <v>7.4499979999999993E-2</v>
      </c>
    </row>
    <row r="17825" spans="1:6" x14ac:dyDescent="0.25">
      <c r="A17825">
        <v>17823</v>
      </c>
      <c r="B17825" t="s">
        <v>18709</v>
      </c>
      <c r="C17825" s="78">
        <v>-1.1593865999999999</v>
      </c>
      <c r="D17825" s="78">
        <v>0.99108099999999999</v>
      </c>
      <c r="E17825" s="78">
        <v>-0.15315787</v>
      </c>
      <c r="F17825" s="78">
        <v>-0.31637920000000003</v>
      </c>
    </row>
    <row r="17826" spans="1:6" x14ac:dyDescent="0.25">
      <c r="A17826">
        <v>17824</v>
      </c>
      <c r="B17826" t="s">
        <v>18710</v>
      </c>
      <c r="C17826" s="78">
        <v>-0.12381434400000001</v>
      </c>
      <c r="D17826" s="78">
        <v>-0.27296411999999998</v>
      </c>
      <c r="E17826" s="78">
        <v>-0.15991295999999999</v>
      </c>
      <c r="F17826" s="78">
        <v>-0.18789339999999999</v>
      </c>
    </row>
    <row r="17827" spans="1:6" x14ac:dyDescent="0.25">
      <c r="A17827">
        <v>17825</v>
      </c>
      <c r="B17827" t="s">
        <v>18711</v>
      </c>
      <c r="C17827" s="78">
        <v>0.395233</v>
      </c>
      <c r="D17827" s="78">
        <v>-0.32741471999999999</v>
      </c>
      <c r="E17827" s="78">
        <v>-3.4390595000000003E-2</v>
      </c>
      <c r="F17827" s="78">
        <v>0.17954011</v>
      </c>
    </row>
    <row r="17828" spans="1:6" x14ac:dyDescent="0.25">
      <c r="A17828">
        <v>17826</v>
      </c>
      <c r="B17828" t="s">
        <v>18712</v>
      </c>
      <c r="C17828" s="78">
        <v>-1.0991511</v>
      </c>
      <c r="D17828" s="78">
        <v>3.8080559999999999E-2</v>
      </c>
      <c r="E17828" s="78">
        <v>-6.7541405999999998E-2</v>
      </c>
      <c r="F17828" s="78">
        <v>1.7500654000000001E-2</v>
      </c>
    </row>
    <row r="17829" spans="1:6" x14ac:dyDescent="0.25">
      <c r="A17829">
        <v>17827</v>
      </c>
      <c r="B17829" t="s">
        <v>18713</v>
      </c>
      <c r="C17829" s="78">
        <v>0.36232033000000002</v>
      </c>
      <c r="D17829" s="78">
        <v>-0.96544359999999996</v>
      </c>
      <c r="E17829" s="78">
        <v>1.8407315E-2</v>
      </c>
      <c r="F17829" s="78">
        <v>-0.13886543000000001</v>
      </c>
    </row>
    <row r="17830" spans="1:6" x14ac:dyDescent="0.25">
      <c r="A17830">
        <v>17828</v>
      </c>
      <c r="B17830" t="s">
        <v>18714</v>
      </c>
      <c r="C17830" s="78">
        <v>-9.0565174999999998E-2</v>
      </c>
      <c r="D17830" s="78">
        <v>-0.88728523000000004</v>
      </c>
      <c r="E17830" s="78">
        <v>-1.0327002E-2</v>
      </c>
      <c r="F17830" s="78">
        <v>7.0490040000000004E-2</v>
      </c>
    </row>
    <row r="17831" spans="1:6" x14ac:dyDescent="0.25">
      <c r="A17831">
        <v>17829</v>
      </c>
      <c r="B17831" t="s">
        <v>18715</v>
      </c>
      <c r="C17831" s="78">
        <v>-0.99081419999999998</v>
      </c>
      <c r="D17831" s="78">
        <v>0.71271289999999998</v>
      </c>
      <c r="E17831" s="78">
        <v>-7.2889469999999998E-2</v>
      </c>
      <c r="F17831" s="78">
        <v>-0.23291223</v>
      </c>
    </row>
    <row r="17832" spans="1:6" x14ac:dyDescent="0.25">
      <c r="A17832">
        <v>17830</v>
      </c>
      <c r="B17832" t="s">
        <v>18716</v>
      </c>
      <c r="C17832" s="78">
        <v>-0.98417259999999995</v>
      </c>
      <c r="D17832" s="78">
        <v>0.70488346000000002</v>
      </c>
      <c r="E17832" s="78">
        <v>-6.0387082000000002E-2</v>
      </c>
      <c r="F17832" s="78">
        <v>5.6697570000000003E-2</v>
      </c>
    </row>
    <row r="17833" spans="1:6" x14ac:dyDescent="0.25">
      <c r="A17833">
        <v>17831</v>
      </c>
      <c r="B17833" t="s">
        <v>18717</v>
      </c>
      <c r="C17833" s="78">
        <v>0.41188427999999999</v>
      </c>
      <c r="D17833" s="78">
        <v>-1.2675190000000001</v>
      </c>
      <c r="E17833" s="78">
        <v>-5.7158563000000003E-2</v>
      </c>
      <c r="F17833" s="78">
        <v>9.8096630000000004E-2</v>
      </c>
    </row>
    <row r="17834" spans="1:6" x14ac:dyDescent="0.25">
      <c r="A17834">
        <v>17832</v>
      </c>
      <c r="B17834" t="s">
        <v>18718</v>
      </c>
      <c r="C17834" s="78">
        <v>-0.14345401999999999</v>
      </c>
      <c r="D17834" s="78">
        <v>0.937747</v>
      </c>
      <c r="E17834" s="78">
        <v>-3.4390595000000003E-2</v>
      </c>
      <c r="F17834" s="78">
        <v>0.17954011</v>
      </c>
    </row>
    <row r="17835" spans="1:6" x14ac:dyDescent="0.25">
      <c r="A17835">
        <v>17833</v>
      </c>
      <c r="B17835" t="s">
        <v>18719</v>
      </c>
      <c r="C17835" s="78">
        <v>-1.6803364000000001</v>
      </c>
      <c r="D17835" s="78">
        <v>-1.3165610999999999</v>
      </c>
      <c r="E17835" s="78">
        <v>2.170942E-2</v>
      </c>
      <c r="F17835" s="78">
        <v>-0.13530929999999999</v>
      </c>
    </row>
    <row r="17836" spans="1:6" x14ac:dyDescent="0.25">
      <c r="A17836">
        <v>17834</v>
      </c>
      <c r="B17836" t="s">
        <v>18720</v>
      </c>
      <c r="C17836" s="78">
        <v>0.11579767000000001</v>
      </c>
      <c r="D17836" s="78">
        <v>0.59509593000000005</v>
      </c>
      <c r="E17836" s="78">
        <v>-2.7991793999999999E-3</v>
      </c>
      <c r="F17836" s="78">
        <v>0.116036735</v>
      </c>
    </row>
    <row r="17837" spans="1:6" x14ac:dyDescent="0.25">
      <c r="A17837">
        <v>17835</v>
      </c>
      <c r="B17837" t="s">
        <v>18721</v>
      </c>
      <c r="C17837" s="78">
        <v>-2.2382460000000002</v>
      </c>
      <c r="D17837" s="78">
        <v>-0.10199314</v>
      </c>
      <c r="E17837" s="78">
        <v>-0.10695772000000001</v>
      </c>
      <c r="F17837" s="78">
        <v>2.7780785999999998E-2</v>
      </c>
    </row>
    <row r="17838" spans="1:6" x14ac:dyDescent="0.25">
      <c r="A17838">
        <v>17836</v>
      </c>
      <c r="B17838" t="s">
        <v>18722</v>
      </c>
      <c r="C17838" s="78">
        <v>0.44152603000000001</v>
      </c>
      <c r="D17838" s="78">
        <v>-1.0283065</v>
      </c>
      <c r="E17838" s="78">
        <v>-3.4390595000000003E-2</v>
      </c>
      <c r="F17838" s="78">
        <v>0.17954011</v>
      </c>
    </row>
    <row r="17839" spans="1:6" x14ac:dyDescent="0.25">
      <c r="A17839">
        <v>17837</v>
      </c>
      <c r="B17839" t="s">
        <v>18723</v>
      </c>
      <c r="C17839" s="78">
        <v>0.44403670000000001</v>
      </c>
      <c r="D17839" s="78">
        <v>-2.1409183000000001</v>
      </c>
      <c r="E17839" s="78">
        <v>3.5273622999999997E-2</v>
      </c>
      <c r="F17839" s="78">
        <v>-8.2602990000000001E-2</v>
      </c>
    </row>
    <row r="17840" spans="1:6" x14ac:dyDescent="0.25">
      <c r="A17840">
        <v>17838</v>
      </c>
      <c r="B17840" t="s">
        <v>18724</v>
      </c>
      <c r="C17840" s="78">
        <v>1.0904247</v>
      </c>
      <c r="D17840" s="78">
        <v>3.2855049999999997E-2</v>
      </c>
      <c r="E17840" s="78">
        <v>-8.5499720000000001E-2</v>
      </c>
      <c r="F17840" s="78">
        <v>9.5955609999999997E-2</v>
      </c>
    </row>
    <row r="17841" spans="1:6" x14ac:dyDescent="0.25">
      <c r="A17841">
        <v>17839</v>
      </c>
      <c r="B17841" t="s">
        <v>18725</v>
      </c>
      <c r="C17841" s="78">
        <v>-0.53940772999999997</v>
      </c>
      <c r="D17841" s="78">
        <v>-0.64323174999999999</v>
      </c>
      <c r="E17841" s="78">
        <v>6.5164774999999994E-2</v>
      </c>
      <c r="F17841" s="78">
        <v>-0.28149570000000002</v>
      </c>
    </row>
    <row r="17842" spans="1:6" x14ac:dyDescent="0.25">
      <c r="A17842">
        <v>17840</v>
      </c>
      <c r="B17842" t="s">
        <v>18726</v>
      </c>
      <c r="C17842" s="78">
        <v>-0.29111657000000002</v>
      </c>
      <c r="D17842" s="78">
        <v>1.3732895E-2</v>
      </c>
      <c r="E17842" s="78">
        <v>-4.9028750000000003E-2</v>
      </c>
      <c r="F17842" s="78">
        <v>9.8793104000000007E-2</v>
      </c>
    </row>
    <row r="17843" spans="1:6" x14ac:dyDescent="0.25">
      <c r="A17843">
        <v>17841</v>
      </c>
      <c r="B17843" t="s">
        <v>18727</v>
      </c>
      <c r="C17843" s="78">
        <v>2.8148756000000001</v>
      </c>
      <c r="D17843" s="78">
        <v>-1.4109929000000001</v>
      </c>
      <c r="E17843" s="78">
        <v>-5.6455195E-2</v>
      </c>
      <c r="F17843" s="78">
        <v>-4.8270597999999998E-2</v>
      </c>
    </row>
    <row r="17844" spans="1:6" x14ac:dyDescent="0.25">
      <c r="A17844">
        <v>17842</v>
      </c>
      <c r="B17844" t="s">
        <v>18728</v>
      </c>
      <c r="C17844" s="78">
        <v>-1.0755599</v>
      </c>
      <c r="D17844" s="78">
        <v>0.99034107000000005</v>
      </c>
      <c r="E17844" s="78">
        <v>-7.7277940000000003E-2</v>
      </c>
      <c r="F17844" s="78">
        <v>4.0652424E-2</v>
      </c>
    </row>
    <row r="17845" spans="1:6" x14ac:dyDescent="0.25">
      <c r="A17845">
        <v>17843</v>
      </c>
      <c r="B17845" t="s">
        <v>18729</v>
      </c>
      <c r="C17845" s="78">
        <v>3.1795897000000002</v>
      </c>
      <c r="D17845" s="78">
        <v>3.4684235999999999</v>
      </c>
      <c r="E17845" s="78">
        <v>-9.1748869999999996E-2</v>
      </c>
      <c r="F17845" s="78">
        <v>-7.5269890000000006E-2</v>
      </c>
    </row>
    <row r="17846" spans="1:6" x14ac:dyDescent="0.25">
      <c r="A17846">
        <v>17844</v>
      </c>
      <c r="B17846" t="s">
        <v>18730</v>
      </c>
      <c r="C17846" s="78">
        <v>0.29510520000000001</v>
      </c>
      <c r="D17846" s="78">
        <v>1.0285945000000001</v>
      </c>
      <c r="E17846" s="78">
        <v>-0.10854149</v>
      </c>
      <c r="F17846" s="78">
        <v>-6.6095979999999999E-2</v>
      </c>
    </row>
    <row r="17847" spans="1:6" x14ac:dyDescent="0.25">
      <c r="A17847">
        <v>17845</v>
      </c>
      <c r="B17847" t="s">
        <v>18731</v>
      </c>
      <c r="C17847" s="78">
        <v>0.40450403000000001</v>
      </c>
      <c r="D17847" s="78">
        <v>-0.61221945</v>
      </c>
      <c r="E17847" s="78">
        <v>-5.1405213999999998E-2</v>
      </c>
      <c r="F17847" s="78">
        <v>3.3182636000000001E-2</v>
      </c>
    </row>
    <row r="17848" spans="1:6" x14ac:dyDescent="0.25">
      <c r="A17848">
        <v>17846</v>
      </c>
      <c r="B17848" t="s">
        <v>18732</v>
      </c>
      <c r="C17848" s="78">
        <v>2.3939528000000001</v>
      </c>
      <c r="D17848" s="78">
        <v>-1.5830192999999999</v>
      </c>
      <c r="E17848" s="78">
        <v>7.3955480000000004E-2</v>
      </c>
      <c r="F17848" s="78">
        <v>-0.12266429</v>
      </c>
    </row>
    <row r="17849" spans="1:6" x14ac:dyDescent="0.25">
      <c r="A17849">
        <v>17847</v>
      </c>
      <c r="B17849" t="s">
        <v>18733</v>
      </c>
      <c r="C17849" s="78">
        <v>4.2927264999999999E-3</v>
      </c>
      <c r="D17849" s="78">
        <v>-4.8278127</v>
      </c>
      <c r="E17849" s="78">
        <v>-1.5303493E-3</v>
      </c>
      <c r="F17849" s="78">
        <v>8.469082E-2</v>
      </c>
    </row>
    <row r="17850" spans="1:6" x14ac:dyDescent="0.25">
      <c r="A17850">
        <v>17848</v>
      </c>
      <c r="B17850" t="s">
        <v>18734</v>
      </c>
      <c r="C17850" s="78">
        <v>-1.7259061</v>
      </c>
      <c r="D17850" s="78">
        <v>-2.2925472</v>
      </c>
      <c r="E17850" s="78">
        <v>2.1037160999999999E-2</v>
      </c>
      <c r="F17850" s="78">
        <v>-0.24173159999999999</v>
      </c>
    </row>
    <row r="17851" spans="1:6" x14ac:dyDescent="0.25">
      <c r="A17851">
        <v>17849</v>
      </c>
      <c r="B17851" t="s">
        <v>18735</v>
      </c>
      <c r="C17851" s="78">
        <v>2.9926111999999998</v>
      </c>
      <c r="D17851" s="78">
        <v>0.15200332999999999</v>
      </c>
      <c r="E17851" s="78">
        <v>-5.9732355000000001E-2</v>
      </c>
      <c r="F17851" s="78">
        <v>6.1366192999999999E-2</v>
      </c>
    </row>
    <row r="17852" spans="1:6" x14ac:dyDescent="0.25">
      <c r="A17852">
        <v>17850</v>
      </c>
      <c r="B17852" t="s">
        <v>18736</v>
      </c>
      <c r="C17852" s="78">
        <v>1.3854622999999999</v>
      </c>
      <c r="D17852" s="78">
        <v>0.35690325000000001</v>
      </c>
      <c r="E17852" s="78">
        <v>-5.8281038E-2</v>
      </c>
      <c r="F17852" s="78">
        <v>7.7306130000000001E-2</v>
      </c>
    </row>
    <row r="17853" spans="1:6" x14ac:dyDescent="0.25">
      <c r="A17853">
        <v>17851</v>
      </c>
      <c r="B17853" t="s">
        <v>18737</v>
      </c>
      <c r="C17853" s="78">
        <v>-1.0095775</v>
      </c>
      <c r="D17853" s="78">
        <v>-1.5962521000000001</v>
      </c>
      <c r="E17853" s="78">
        <v>-8.4292080000000005E-2</v>
      </c>
      <c r="F17853" s="78">
        <v>8.5190879999999997E-2</v>
      </c>
    </row>
    <row r="17854" spans="1:6" x14ac:dyDescent="0.25">
      <c r="A17854">
        <v>17852</v>
      </c>
      <c r="B17854" t="s">
        <v>18738</v>
      </c>
      <c r="C17854" s="78">
        <v>-1.4905915999999999</v>
      </c>
      <c r="D17854" s="78">
        <v>0.21733978000000001</v>
      </c>
      <c r="E17854" s="78">
        <v>-8.2787070000000004E-2</v>
      </c>
      <c r="F17854" s="78">
        <v>-3.7896334999999999E-3</v>
      </c>
    </row>
    <row r="17855" spans="1:6" x14ac:dyDescent="0.25">
      <c r="A17855">
        <v>17853</v>
      </c>
      <c r="B17855" t="s">
        <v>18739</v>
      </c>
      <c r="C17855" s="78">
        <v>0.12704547999999999</v>
      </c>
      <c r="D17855" s="78">
        <v>-2.521471</v>
      </c>
      <c r="E17855" s="78">
        <v>-2.0200989999999999E-2</v>
      </c>
      <c r="F17855" s="78">
        <v>-5.4341107999999999E-2</v>
      </c>
    </row>
    <row r="17856" spans="1:6" x14ac:dyDescent="0.25">
      <c r="A17856">
        <v>17854</v>
      </c>
      <c r="B17856" t="s">
        <v>18740</v>
      </c>
      <c r="C17856" s="78">
        <v>5.6995243000000001E-2</v>
      </c>
      <c r="D17856" s="78">
        <v>-2.4188315999999999</v>
      </c>
      <c r="E17856" s="78">
        <v>-6.7219704000000005E-2</v>
      </c>
      <c r="F17856" s="78">
        <v>4.8144503999999998E-2</v>
      </c>
    </row>
    <row r="17857" spans="1:6" x14ac:dyDescent="0.25">
      <c r="A17857">
        <v>17855</v>
      </c>
      <c r="B17857" t="s">
        <v>18741</v>
      </c>
      <c r="C17857" s="78">
        <v>0.19844576999999999</v>
      </c>
      <c r="D17857" s="78">
        <v>-2.2348029999999999</v>
      </c>
      <c r="E17857" s="78">
        <v>-4.9440770000000002E-2</v>
      </c>
      <c r="F17857" s="78">
        <v>-3.4218579999999998E-3</v>
      </c>
    </row>
    <row r="17858" spans="1:6" x14ac:dyDescent="0.25">
      <c r="A17858">
        <v>17856</v>
      </c>
      <c r="B17858" t="s">
        <v>18742</v>
      </c>
      <c r="C17858" s="78">
        <v>-1.6169526999999999</v>
      </c>
      <c r="D17858" s="78">
        <v>-1.0205991000000001</v>
      </c>
      <c r="E17858" s="78">
        <v>-6.888822E-2</v>
      </c>
      <c r="F17858" s="78">
        <v>2.4639635999999999E-2</v>
      </c>
    </row>
    <row r="17859" spans="1:6" x14ac:dyDescent="0.25">
      <c r="A17859">
        <v>17857</v>
      </c>
      <c r="B17859" t="s">
        <v>18743</v>
      </c>
      <c r="C17859" s="78">
        <v>3.5301825999999998</v>
      </c>
      <c r="D17859" s="78">
        <v>-0.70053639999999995</v>
      </c>
      <c r="E17859" s="78">
        <v>-1.1828478E-2</v>
      </c>
      <c r="F17859" s="78">
        <v>6.5139859999999994E-2</v>
      </c>
    </row>
    <row r="17860" spans="1:6" x14ac:dyDescent="0.25">
      <c r="A17860">
        <v>17858</v>
      </c>
      <c r="B17860" t="s">
        <v>18744</v>
      </c>
      <c r="C17860" s="78">
        <v>2.4189394000000002</v>
      </c>
      <c r="D17860" s="78">
        <v>1.1246798</v>
      </c>
      <c r="E17860" s="78">
        <v>-3.9495599999999999E-2</v>
      </c>
      <c r="F17860" s="78">
        <v>-5.6539387000000003E-2</v>
      </c>
    </row>
    <row r="17861" spans="1:6" x14ac:dyDescent="0.25">
      <c r="A17861">
        <v>17859</v>
      </c>
      <c r="B17861" t="s">
        <v>18745</v>
      </c>
      <c r="C17861" s="78">
        <v>2.3335547000000001</v>
      </c>
      <c r="D17861" s="78">
        <v>-0.43570599999999998</v>
      </c>
      <c r="E17861" s="78">
        <v>-2.4302877000000001E-2</v>
      </c>
      <c r="F17861" s="78">
        <v>6.1696187E-2</v>
      </c>
    </row>
    <row r="17862" spans="1:6" x14ac:dyDescent="0.25">
      <c r="A17862">
        <v>17860</v>
      </c>
      <c r="B17862" t="s">
        <v>18746</v>
      </c>
      <c r="C17862" s="78">
        <v>-1.1567851</v>
      </c>
      <c r="D17862" s="78">
        <v>8.6155005000000007E-2</v>
      </c>
      <c r="E17862" s="78">
        <v>-6.5923734999999997E-2</v>
      </c>
      <c r="F17862" s="78">
        <v>0.17045572000000001</v>
      </c>
    </row>
    <row r="17863" spans="1:6" x14ac:dyDescent="0.25">
      <c r="A17863">
        <v>17861</v>
      </c>
      <c r="B17863" t="s">
        <v>18747</v>
      </c>
      <c r="C17863" s="78">
        <v>2.8295840999999999</v>
      </c>
      <c r="D17863" s="78">
        <v>1.785641</v>
      </c>
      <c r="E17863" s="78">
        <v>-8.7720800000000002E-2</v>
      </c>
      <c r="F17863" s="78">
        <v>3.8331895999999997E-2</v>
      </c>
    </row>
    <row r="17864" spans="1:6" x14ac:dyDescent="0.25">
      <c r="A17864">
        <v>17862</v>
      </c>
      <c r="B17864" t="s">
        <v>18748</v>
      </c>
      <c r="C17864" s="78">
        <v>-1.0876125000000001</v>
      </c>
      <c r="D17864" s="78">
        <v>1.3894709000000001</v>
      </c>
      <c r="E17864" s="78">
        <v>4.2342693000000002E-3</v>
      </c>
      <c r="F17864" s="78">
        <v>-9.6012100000000003E-2</v>
      </c>
    </row>
    <row r="17865" spans="1:6" x14ac:dyDescent="0.25">
      <c r="A17865">
        <v>17863</v>
      </c>
      <c r="B17865" t="s">
        <v>18749</v>
      </c>
      <c r="C17865" s="78">
        <v>0.53056466999999996</v>
      </c>
      <c r="D17865" s="78">
        <v>0.31077300000000002</v>
      </c>
      <c r="E17865" s="78">
        <v>-3.4390595000000003E-2</v>
      </c>
      <c r="F17865" s="78">
        <v>0.17954011</v>
      </c>
    </row>
    <row r="17866" spans="1:6" x14ac:dyDescent="0.25">
      <c r="A17866">
        <v>17864</v>
      </c>
      <c r="B17866" t="s">
        <v>18750</v>
      </c>
      <c r="C17866" s="78">
        <v>-0.22890656000000001</v>
      </c>
      <c r="D17866" s="78">
        <v>1.6272470000000001</v>
      </c>
      <c r="E17866" s="78">
        <v>-9.5926330000000004E-2</v>
      </c>
      <c r="F17866" s="78">
        <v>1.0760084E-2</v>
      </c>
    </row>
    <row r="17867" spans="1:6" x14ac:dyDescent="0.25">
      <c r="A17867">
        <v>17865</v>
      </c>
      <c r="B17867" t="s">
        <v>18751</v>
      </c>
      <c r="C17867" s="78">
        <v>-0.41876927000000003</v>
      </c>
      <c r="D17867" s="78">
        <v>0.91730579999999995</v>
      </c>
      <c r="E17867" s="78">
        <v>-0.31183958000000001</v>
      </c>
      <c r="F17867" s="78">
        <v>-0.15191473</v>
      </c>
    </row>
    <row r="17868" spans="1:6" x14ac:dyDescent="0.25">
      <c r="A17868">
        <v>17866</v>
      </c>
      <c r="B17868" t="s">
        <v>18752</v>
      </c>
      <c r="C17868" s="78">
        <v>-0.39590462999999998</v>
      </c>
      <c r="D17868" s="78">
        <v>-2.969569E-2</v>
      </c>
      <c r="E17868" s="78">
        <v>-7.2022320000000001E-2</v>
      </c>
      <c r="F17868" s="78">
        <v>6.5843620000000005E-2</v>
      </c>
    </row>
    <row r="17869" spans="1:6" x14ac:dyDescent="0.25">
      <c r="A17869">
        <v>17867</v>
      </c>
      <c r="B17869" t="s">
        <v>18753</v>
      </c>
      <c r="C17869" s="78">
        <v>-0.51672229999999997</v>
      </c>
      <c r="D17869" s="78">
        <v>-0.65142739999999999</v>
      </c>
      <c r="E17869" s="78">
        <v>-3.1699404E-2</v>
      </c>
      <c r="F17869" s="78">
        <v>0.105308235</v>
      </c>
    </row>
    <row r="17870" spans="1:6" x14ac:dyDescent="0.25">
      <c r="A17870">
        <v>17868</v>
      </c>
      <c r="B17870" t="s">
        <v>18754</v>
      </c>
      <c r="C17870" s="78">
        <v>-0.16335142</v>
      </c>
      <c r="D17870" s="78">
        <v>-1.600481</v>
      </c>
      <c r="E17870" s="78">
        <v>-4.4409440000000001E-2</v>
      </c>
      <c r="F17870" s="78">
        <v>4.3665066000000002E-2</v>
      </c>
    </row>
    <row r="17871" spans="1:6" x14ac:dyDescent="0.25">
      <c r="A17871">
        <v>17869</v>
      </c>
      <c r="B17871" t="s">
        <v>18755</v>
      </c>
      <c r="C17871" s="78">
        <v>0.90006960000000003</v>
      </c>
      <c r="D17871" s="78">
        <v>1.5756105</v>
      </c>
      <c r="E17871" s="78">
        <v>-7.9113364000000005E-2</v>
      </c>
      <c r="F17871" s="78">
        <v>0.1255174</v>
      </c>
    </row>
    <row r="17872" spans="1:6" x14ac:dyDescent="0.25">
      <c r="A17872">
        <v>17870</v>
      </c>
      <c r="B17872" t="s">
        <v>18756</v>
      </c>
      <c r="C17872" s="78">
        <v>3.3535271999999998E-2</v>
      </c>
      <c r="D17872" s="78">
        <v>-1.7309428</v>
      </c>
      <c r="E17872" s="78">
        <v>-3.4390595000000003E-2</v>
      </c>
      <c r="F17872" s="78">
        <v>0.17954011</v>
      </c>
    </row>
    <row r="17873" spans="1:6" x14ac:dyDescent="0.25">
      <c r="A17873">
        <v>17871</v>
      </c>
      <c r="B17873" t="s">
        <v>18757</v>
      </c>
      <c r="C17873" s="78">
        <v>-0.112615675</v>
      </c>
      <c r="D17873" s="78">
        <v>0.33212750000000002</v>
      </c>
      <c r="E17873" s="78">
        <v>-3.4390595000000003E-2</v>
      </c>
      <c r="F17873" s="78">
        <v>0.17954011</v>
      </c>
    </row>
    <row r="17874" spans="1:6" x14ac:dyDescent="0.25">
      <c r="A17874">
        <v>17872</v>
      </c>
      <c r="B17874" t="s">
        <v>18758</v>
      </c>
      <c r="C17874" s="78">
        <v>0.28397860000000003</v>
      </c>
      <c r="D17874" s="78">
        <v>0.28756670000000001</v>
      </c>
      <c r="E17874" s="78">
        <v>-5.7148060000000002E-3</v>
      </c>
      <c r="F17874" s="78">
        <v>-0.116968974</v>
      </c>
    </row>
    <row r="17875" spans="1:6" x14ac:dyDescent="0.25">
      <c r="A17875">
        <v>17873</v>
      </c>
      <c r="B17875" t="s">
        <v>18759</v>
      </c>
      <c r="C17875" s="78">
        <v>-1.1375850000000001</v>
      </c>
      <c r="D17875" s="78">
        <v>0.65893590000000002</v>
      </c>
      <c r="E17875" s="78">
        <v>-4.8738219999999999E-2</v>
      </c>
      <c r="F17875" s="78">
        <v>3.5336286000000001E-2</v>
      </c>
    </row>
    <row r="17876" spans="1:6" x14ac:dyDescent="0.25">
      <c r="A17876">
        <v>17874</v>
      </c>
      <c r="B17876" t="s">
        <v>18760</v>
      </c>
      <c r="C17876" s="78">
        <v>1.2854121999999999</v>
      </c>
      <c r="D17876" s="78">
        <v>-0.55776846000000002</v>
      </c>
      <c r="E17876" s="78">
        <v>-5.0469737000000001E-2</v>
      </c>
      <c r="F17876" s="78">
        <v>5.9863010000000001E-2</v>
      </c>
    </row>
    <row r="17877" spans="1:6" x14ac:dyDescent="0.25">
      <c r="A17877">
        <v>17875</v>
      </c>
      <c r="B17877" t="s">
        <v>18761</v>
      </c>
      <c r="C17877" s="78">
        <v>2.0878139999999998</v>
      </c>
      <c r="D17877" s="78">
        <v>-1.5304652000000001</v>
      </c>
      <c r="E17877" s="78">
        <v>-3.4390595000000003E-2</v>
      </c>
      <c r="F17877" s="78">
        <v>0.17954011</v>
      </c>
    </row>
    <row r="17878" spans="1:6" x14ac:dyDescent="0.25">
      <c r="A17878">
        <v>17876</v>
      </c>
      <c r="B17878" t="s">
        <v>18762</v>
      </c>
      <c r="C17878" s="78">
        <v>0.79459166999999997</v>
      </c>
      <c r="D17878" s="78">
        <v>-1.6145753</v>
      </c>
      <c r="E17878" s="78">
        <v>3.6698107000000001E-2</v>
      </c>
      <c r="F17878" s="78">
        <v>-0.30966466999999998</v>
      </c>
    </row>
    <row r="17879" spans="1:6" x14ac:dyDescent="0.25">
      <c r="A17879">
        <v>17877</v>
      </c>
      <c r="B17879" t="s">
        <v>18763</v>
      </c>
      <c r="C17879" s="78">
        <v>0.4886836</v>
      </c>
      <c r="D17879" s="78">
        <v>0.60914699999999999</v>
      </c>
      <c r="E17879" s="78">
        <v>-6.3569379999999995E-2</v>
      </c>
      <c r="F17879" s="78">
        <v>3.6345080000000002E-2</v>
      </c>
    </row>
    <row r="17880" spans="1:6" x14ac:dyDescent="0.25">
      <c r="A17880">
        <v>17878</v>
      </c>
      <c r="B17880" t="s">
        <v>18764</v>
      </c>
      <c r="C17880" s="78">
        <v>2.7019095000000002</v>
      </c>
      <c r="D17880" s="78">
        <v>2.2412437999999999</v>
      </c>
      <c r="E17880" s="78">
        <v>-5.7746180000000001E-2</v>
      </c>
      <c r="F17880" s="78">
        <v>-3.9720044000000003E-2</v>
      </c>
    </row>
    <row r="17881" spans="1:6" x14ac:dyDescent="0.25">
      <c r="A17881">
        <v>17879</v>
      </c>
      <c r="B17881" t="s">
        <v>18765</v>
      </c>
      <c r="C17881" s="78">
        <v>0.79671619999999999</v>
      </c>
      <c r="D17881" s="78">
        <v>0.79227685999999997</v>
      </c>
      <c r="E17881" s="78">
        <v>9.3879700000000007E-3</v>
      </c>
      <c r="F17881" s="78">
        <v>9.7555489999999995E-2</v>
      </c>
    </row>
    <row r="17882" spans="1:6" x14ac:dyDescent="0.25">
      <c r="A17882">
        <v>17880</v>
      </c>
      <c r="B17882" t="s">
        <v>18766</v>
      </c>
      <c r="C17882" s="78">
        <v>-0.11898014</v>
      </c>
      <c r="D17882" s="78">
        <v>-0.96616005999999999</v>
      </c>
      <c r="E17882" s="78">
        <v>0.24801964000000001</v>
      </c>
      <c r="F17882" s="78">
        <v>-0.17160980000000001</v>
      </c>
    </row>
    <row r="17883" spans="1:6" x14ac:dyDescent="0.25">
      <c r="A17883">
        <v>17881</v>
      </c>
      <c r="B17883" t="s">
        <v>18767</v>
      </c>
      <c r="C17883" s="78">
        <v>-1.1523395000000001</v>
      </c>
      <c r="D17883" s="78">
        <v>0.90995073000000004</v>
      </c>
      <c r="E17883" s="78">
        <v>-3.4390595000000003E-2</v>
      </c>
      <c r="F17883" s="78">
        <v>0.17954011</v>
      </c>
    </row>
    <row r="17884" spans="1:6" x14ac:dyDescent="0.25">
      <c r="A17884">
        <v>17882</v>
      </c>
      <c r="B17884" t="s">
        <v>18768</v>
      </c>
      <c r="C17884" s="78">
        <v>-0.39927383999999999</v>
      </c>
      <c r="D17884" s="78">
        <v>0.35641128</v>
      </c>
      <c r="E17884" s="78">
        <v>-1.9985437000000002E-2</v>
      </c>
      <c r="F17884" s="78">
        <v>7.3135759999999994E-2</v>
      </c>
    </row>
    <row r="17885" spans="1:6" x14ac:dyDescent="0.25">
      <c r="A17885">
        <v>17883</v>
      </c>
      <c r="B17885" t="s">
        <v>18769</v>
      </c>
      <c r="C17885" s="78">
        <v>-1.5912984999999999</v>
      </c>
      <c r="D17885" s="78">
        <v>-0.63786019999999999</v>
      </c>
      <c r="E17885" s="78">
        <v>-3.4390595000000003E-2</v>
      </c>
      <c r="F17885" s="78">
        <v>0.17954011</v>
      </c>
    </row>
    <row r="17886" spans="1:6" x14ac:dyDescent="0.25">
      <c r="A17886">
        <v>17884</v>
      </c>
      <c r="B17886" t="s">
        <v>18770</v>
      </c>
      <c r="C17886" s="78">
        <v>-1.6256976000000001</v>
      </c>
      <c r="D17886" s="78">
        <v>-0.87066436000000003</v>
      </c>
      <c r="E17886" s="78">
        <v>-3.4390595000000003E-2</v>
      </c>
      <c r="F17886" s="78">
        <v>0.17954011</v>
      </c>
    </row>
    <row r="17887" spans="1:6" x14ac:dyDescent="0.25">
      <c r="A17887">
        <v>17885</v>
      </c>
      <c r="B17887" t="s">
        <v>18771</v>
      </c>
      <c r="C17887" s="78">
        <v>5.5943100000000003E-2</v>
      </c>
      <c r="D17887" s="78">
        <v>0.12956159</v>
      </c>
      <c r="E17887" s="78">
        <v>-2.3665056E-2</v>
      </c>
      <c r="F17887" s="78">
        <v>3.8923338000000002E-2</v>
      </c>
    </row>
    <row r="17888" spans="1:6" x14ac:dyDescent="0.25">
      <c r="A17888">
        <v>17886</v>
      </c>
      <c r="B17888" t="s">
        <v>18772</v>
      </c>
      <c r="C17888" s="78">
        <v>-0.19339153000000001</v>
      </c>
      <c r="D17888" s="78">
        <v>0.76919780000000004</v>
      </c>
      <c r="E17888" s="78">
        <v>-3.4390595000000003E-2</v>
      </c>
      <c r="F17888" s="78">
        <v>0.17954011</v>
      </c>
    </row>
    <row r="17889" spans="1:6" x14ac:dyDescent="0.25">
      <c r="A17889">
        <v>17887</v>
      </c>
      <c r="B17889" t="s">
        <v>18773</v>
      </c>
      <c r="C17889" s="78">
        <v>0.61874090000000004</v>
      </c>
      <c r="D17889" s="78">
        <v>-1.6878814</v>
      </c>
      <c r="E17889" s="78">
        <v>-2.3479434E-2</v>
      </c>
      <c r="F17889" s="78">
        <v>-9.3408599999999994E-2</v>
      </c>
    </row>
    <row r="17890" spans="1:6" x14ac:dyDescent="0.25">
      <c r="A17890">
        <v>17888</v>
      </c>
      <c r="B17890" t="s">
        <v>18774</v>
      </c>
      <c r="C17890" s="78">
        <v>0.42511359999999998</v>
      </c>
      <c r="D17890" s="78">
        <v>-0.15435359000000001</v>
      </c>
      <c r="E17890" s="78">
        <v>-3.6237805999999997E-2</v>
      </c>
      <c r="F17890" s="78">
        <v>5.6668557000000001E-2</v>
      </c>
    </row>
    <row r="17891" spans="1:6" x14ac:dyDescent="0.25">
      <c r="A17891">
        <v>17889</v>
      </c>
      <c r="B17891" t="s">
        <v>18775</v>
      </c>
      <c r="C17891" s="78">
        <v>4.3681029999999996</v>
      </c>
      <c r="D17891" s="78">
        <v>-4.1034237000000001E-2</v>
      </c>
      <c r="E17891" s="78">
        <v>-0.11932295599999999</v>
      </c>
      <c r="F17891" s="78">
        <v>8.6074053999999997E-2</v>
      </c>
    </row>
    <row r="17892" spans="1:6" x14ac:dyDescent="0.25">
      <c r="A17892">
        <v>17890</v>
      </c>
      <c r="B17892" t="s">
        <v>18776</v>
      </c>
      <c r="C17892" s="78">
        <v>1.1332682000000001</v>
      </c>
      <c r="D17892" s="78">
        <v>0.27156819999999998</v>
      </c>
      <c r="E17892" s="78">
        <v>-7.4349520000000002E-2</v>
      </c>
      <c r="F17892" s="78">
        <v>8.4239460000000002E-2</v>
      </c>
    </row>
    <row r="17893" spans="1:6" x14ac:dyDescent="0.25">
      <c r="A17893">
        <v>17891</v>
      </c>
      <c r="B17893" t="s">
        <v>18777</v>
      </c>
      <c r="C17893" s="78">
        <v>0.58158710000000002</v>
      </c>
      <c r="D17893" s="78">
        <v>0.27863863</v>
      </c>
      <c r="E17893" s="78">
        <v>0.18714641000000001</v>
      </c>
      <c r="F17893" s="78">
        <v>-0.29622710000000002</v>
      </c>
    </row>
    <row r="17894" spans="1:6" x14ac:dyDescent="0.25">
      <c r="A17894">
        <v>17892</v>
      </c>
      <c r="B17894" t="s">
        <v>18778</v>
      </c>
      <c r="C17894" s="78">
        <v>-1.0879319999999999</v>
      </c>
      <c r="D17894" s="78">
        <v>-0.59568319999999997</v>
      </c>
      <c r="E17894" s="78">
        <v>-6.5266884999999997E-2</v>
      </c>
      <c r="F17894" s="78">
        <v>8.3037050000000001E-2</v>
      </c>
    </row>
    <row r="17895" spans="1:6" x14ac:dyDescent="0.25">
      <c r="A17895">
        <v>17893</v>
      </c>
      <c r="B17895" t="s">
        <v>18779</v>
      </c>
      <c r="C17895" s="78">
        <v>-2.3857222</v>
      </c>
      <c r="D17895" s="78">
        <v>1.5916052000000001</v>
      </c>
      <c r="E17895" s="78">
        <v>-7.1006150000000004E-2</v>
      </c>
      <c r="F17895" s="78">
        <v>0.10069177</v>
      </c>
    </row>
    <row r="17896" spans="1:6" x14ac:dyDescent="0.25">
      <c r="A17896">
        <v>17894</v>
      </c>
      <c r="B17896" t="s">
        <v>18780</v>
      </c>
      <c r="C17896" s="78">
        <v>-0.46905279999999999</v>
      </c>
      <c r="D17896" s="78">
        <v>0.88285064999999996</v>
      </c>
      <c r="E17896" s="78">
        <v>-4.2420104E-2</v>
      </c>
      <c r="F17896" s="78">
        <v>7.9795229999999995E-2</v>
      </c>
    </row>
    <row r="17897" spans="1:6" x14ac:dyDescent="0.25">
      <c r="A17897">
        <v>17895</v>
      </c>
      <c r="B17897" t="s">
        <v>18781</v>
      </c>
      <c r="C17897" s="78">
        <v>0.44090894000000003</v>
      </c>
      <c r="D17897" s="78">
        <v>0.22586898999999999</v>
      </c>
      <c r="E17897" s="78">
        <v>-1.1406805000000001E-2</v>
      </c>
      <c r="F17897" s="78">
        <v>6.0072913999999998E-2</v>
      </c>
    </row>
    <row r="17898" spans="1:6" x14ac:dyDescent="0.25">
      <c r="A17898">
        <v>17896</v>
      </c>
      <c r="B17898" t="s">
        <v>18782</v>
      </c>
      <c r="C17898" s="78">
        <v>2.2917917000000001</v>
      </c>
      <c r="D17898" s="78">
        <v>3.5325129999999998</v>
      </c>
      <c r="E17898" s="78">
        <v>0.55254610000000004</v>
      </c>
      <c r="F17898" s="78">
        <v>-0.21695418999999999</v>
      </c>
    </row>
    <row r="17899" spans="1:6" x14ac:dyDescent="0.25">
      <c r="A17899">
        <v>17897</v>
      </c>
      <c r="B17899" t="s">
        <v>18783</v>
      </c>
      <c r="C17899" s="78">
        <v>0.40025856999999998</v>
      </c>
      <c r="D17899" s="78">
        <v>0.79491352999999998</v>
      </c>
      <c r="E17899" s="78">
        <v>-5.9390903000000002E-2</v>
      </c>
      <c r="F17899" s="78">
        <v>3.9909333E-3</v>
      </c>
    </row>
    <row r="17900" spans="1:6" x14ac:dyDescent="0.25">
      <c r="A17900">
        <v>17898</v>
      </c>
      <c r="B17900" t="s">
        <v>18784</v>
      </c>
      <c r="C17900" s="78">
        <v>2.2115575999999999</v>
      </c>
      <c r="D17900" s="78">
        <v>2.1341082999999998</v>
      </c>
      <c r="E17900" s="78">
        <v>-6.7428130000000003E-2</v>
      </c>
      <c r="F17900" s="78">
        <v>4.2139202000000001E-2</v>
      </c>
    </row>
    <row r="17901" spans="1:6" x14ac:dyDescent="0.25">
      <c r="A17901">
        <v>17899</v>
      </c>
      <c r="B17901" t="s">
        <v>18785</v>
      </c>
      <c r="C17901" s="78">
        <v>0.29759249999999998</v>
      </c>
      <c r="D17901" s="78">
        <v>0.55857860000000004</v>
      </c>
      <c r="E17901" s="78">
        <v>-5.4695002999999999E-2</v>
      </c>
      <c r="F17901" s="78">
        <v>4.1752666000000001E-2</v>
      </c>
    </row>
    <row r="17902" spans="1:6" x14ac:dyDescent="0.25">
      <c r="A17902">
        <v>17900</v>
      </c>
      <c r="B17902" t="s">
        <v>18786</v>
      </c>
      <c r="C17902" s="78">
        <v>6.6506594000000002E-2</v>
      </c>
      <c r="D17902" s="78">
        <v>-3.0794876000000002</v>
      </c>
      <c r="E17902" s="78">
        <v>-2.8574552E-2</v>
      </c>
      <c r="F17902" s="78">
        <v>2.4523257999999999E-2</v>
      </c>
    </row>
    <row r="17903" spans="1:6" x14ac:dyDescent="0.25">
      <c r="A17903">
        <v>17901</v>
      </c>
      <c r="B17903" t="s">
        <v>18787</v>
      </c>
      <c r="C17903" s="78">
        <v>1.1022464999999999</v>
      </c>
      <c r="D17903" s="78">
        <v>-9.7866919999999996E-2</v>
      </c>
      <c r="E17903" s="78">
        <v>-6.1140506999999997E-2</v>
      </c>
      <c r="F17903" s="78">
        <v>-0.17485364</v>
      </c>
    </row>
    <row r="17904" spans="1:6" x14ac:dyDescent="0.25">
      <c r="A17904">
        <v>17902</v>
      </c>
      <c r="B17904" t="s">
        <v>18788</v>
      </c>
      <c r="C17904" s="78">
        <v>-0.680925</v>
      </c>
      <c r="D17904" s="78">
        <v>0.93696546999999997</v>
      </c>
      <c r="E17904" s="78">
        <v>-5.4991968000000002E-2</v>
      </c>
      <c r="F17904" s="78">
        <v>5.2056803999999998E-2</v>
      </c>
    </row>
    <row r="17905" spans="1:6" x14ac:dyDescent="0.25">
      <c r="A17905">
        <v>17903</v>
      </c>
      <c r="B17905" t="s">
        <v>18789</v>
      </c>
      <c r="C17905" s="78">
        <v>-0.50425993999999996</v>
      </c>
      <c r="D17905" s="78">
        <v>2.1738355</v>
      </c>
      <c r="E17905" s="78">
        <v>-7.1497039999999998E-2</v>
      </c>
      <c r="F17905" s="78">
        <v>2.2622362E-2</v>
      </c>
    </row>
    <row r="17906" spans="1:6" x14ac:dyDescent="0.25">
      <c r="A17906">
        <v>17904</v>
      </c>
      <c r="B17906" t="s">
        <v>18790</v>
      </c>
      <c r="C17906" s="78">
        <v>-0.29079549999999998</v>
      </c>
      <c r="D17906" s="78">
        <v>1.4571341</v>
      </c>
      <c r="E17906" s="78">
        <v>-1.4806740000000001E-2</v>
      </c>
      <c r="F17906" s="78">
        <v>7.6243564E-2</v>
      </c>
    </row>
    <row r="17907" spans="1:6" x14ac:dyDescent="0.25">
      <c r="A17907">
        <v>17905</v>
      </c>
      <c r="B17907" t="s">
        <v>18791</v>
      </c>
      <c r="C17907" s="78">
        <v>-1.6533308</v>
      </c>
      <c r="D17907" s="78">
        <v>-1.7100409999999999</v>
      </c>
      <c r="E17907" s="78">
        <v>-7.276726E-2</v>
      </c>
      <c r="F17907" s="78">
        <v>2.4016902E-2</v>
      </c>
    </row>
    <row r="17908" spans="1:6" x14ac:dyDescent="0.25">
      <c r="A17908">
        <v>17906</v>
      </c>
      <c r="B17908" t="s">
        <v>18792</v>
      </c>
      <c r="C17908" s="78">
        <v>0.31977227000000003</v>
      </c>
      <c r="D17908" s="78">
        <v>0.21149870000000001</v>
      </c>
      <c r="E17908" s="78">
        <v>-7.9823195999999999E-2</v>
      </c>
      <c r="F17908" s="78">
        <v>-0.25048690000000001</v>
      </c>
    </row>
    <row r="17909" spans="1:6" x14ac:dyDescent="0.25">
      <c r="A17909">
        <v>17907</v>
      </c>
      <c r="B17909" t="s">
        <v>18793</v>
      </c>
      <c r="C17909" s="78">
        <v>-1.6498556</v>
      </c>
      <c r="D17909" s="78">
        <v>-1.141561</v>
      </c>
      <c r="E17909" s="78">
        <v>9.2232789999999995E-2</v>
      </c>
      <c r="F17909" s="78">
        <v>-0.15215106</v>
      </c>
    </row>
    <row r="17910" spans="1:6" x14ac:dyDescent="0.25">
      <c r="A17910">
        <v>17908</v>
      </c>
      <c r="B17910" t="s">
        <v>18794</v>
      </c>
      <c r="C17910" s="78">
        <v>-0.20755251999999999</v>
      </c>
      <c r="D17910" s="78">
        <v>0.43385583</v>
      </c>
      <c r="E17910" s="78">
        <v>-5.6062013000000001E-2</v>
      </c>
      <c r="F17910" s="78">
        <v>-0.81315004999999996</v>
      </c>
    </row>
    <row r="17911" spans="1:6" x14ac:dyDescent="0.25">
      <c r="A17911">
        <v>17909</v>
      </c>
      <c r="B17911" t="s">
        <v>18795</v>
      </c>
      <c r="C17911" s="78">
        <v>0.52701940000000003</v>
      </c>
      <c r="D17911" s="78">
        <v>9.7721310000000006E-2</v>
      </c>
      <c r="E17911" s="78">
        <v>-7.6793819999999999E-2</v>
      </c>
      <c r="F17911" s="78">
        <v>2.5754719999999998E-2</v>
      </c>
    </row>
    <row r="17912" spans="1:6" x14ac:dyDescent="0.25">
      <c r="A17912">
        <v>17910</v>
      </c>
      <c r="B17912" t="s">
        <v>18796</v>
      </c>
      <c r="C17912" s="78">
        <v>-1.4474279000000001</v>
      </c>
      <c r="D17912" s="78">
        <v>1.33937E-2</v>
      </c>
      <c r="E17912" s="78">
        <v>-7.9181630000000003E-2</v>
      </c>
      <c r="F17912" s="78">
        <v>9.6704990000000005E-2</v>
      </c>
    </row>
    <row r="17913" spans="1:6" x14ac:dyDescent="0.25">
      <c r="A17913">
        <v>17911</v>
      </c>
      <c r="B17913" t="s">
        <v>18797</v>
      </c>
      <c r="C17913" s="78">
        <v>-0.30285089999999998</v>
      </c>
      <c r="D17913" s="78">
        <v>-0.65502833999999999</v>
      </c>
      <c r="E17913" s="78">
        <v>-5.7851764999999999E-2</v>
      </c>
      <c r="F17913" s="78">
        <v>-4.5380144999999997E-3</v>
      </c>
    </row>
    <row r="17914" spans="1:6" x14ac:dyDescent="0.25">
      <c r="A17914">
        <v>17912</v>
      </c>
      <c r="B17914" t="s">
        <v>18798</v>
      </c>
      <c r="C17914" s="78">
        <v>-1.8787624999999999</v>
      </c>
      <c r="D17914" s="78">
        <v>-0.12850690000000001</v>
      </c>
      <c r="E17914" s="78">
        <v>-2.3544381999999999E-2</v>
      </c>
      <c r="F17914" s="78">
        <v>-3.862463E-2</v>
      </c>
    </row>
    <row r="17915" spans="1:6" x14ac:dyDescent="0.25">
      <c r="A17915">
        <v>17913</v>
      </c>
      <c r="B17915" t="s">
        <v>18799</v>
      </c>
      <c r="C17915" s="78">
        <v>-2.3333122999999998</v>
      </c>
      <c r="D17915" s="78">
        <v>1.2880045</v>
      </c>
      <c r="E17915" s="78">
        <v>-7.8470310000000001E-2</v>
      </c>
      <c r="F17915" s="78">
        <v>8.698359E-2</v>
      </c>
    </row>
    <row r="17916" spans="1:6" x14ac:dyDescent="0.25">
      <c r="A17916">
        <v>17914</v>
      </c>
      <c r="B17916" t="s">
        <v>18800</v>
      </c>
      <c r="C17916" s="78">
        <v>3.7578254999999998E-2</v>
      </c>
      <c r="D17916" s="78">
        <v>1.2434006</v>
      </c>
      <c r="E17916" s="78">
        <v>-3.8811999999999999E-2</v>
      </c>
      <c r="F17916" s="78">
        <v>-1.9387140000000001E-2</v>
      </c>
    </row>
    <row r="17917" spans="1:6" x14ac:dyDescent="0.25">
      <c r="A17917">
        <v>17915</v>
      </c>
      <c r="B17917" t="s">
        <v>18801</v>
      </c>
      <c r="C17917" s="78">
        <v>7.1492639999999996E-2</v>
      </c>
      <c r="D17917" s="78">
        <v>-0.29950586000000001</v>
      </c>
      <c r="E17917" s="78">
        <v>-4.9509539999999998E-2</v>
      </c>
      <c r="F17917" s="78">
        <v>2.0870759999999999E-2</v>
      </c>
    </row>
    <row r="17918" spans="1:6" x14ac:dyDescent="0.25">
      <c r="A17918">
        <v>17916</v>
      </c>
      <c r="B17918" t="s">
        <v>18802</v>
      </c>
      <c r="C17918" s="78">
        <v>-1.0209519</v>
      </c>
      <c r="D17918" s="78">
        <v>-1.7243037000000001</v>
      </c>
      <c r="E17918" s="78">
        <v>-8.2835909999999999E-2</v>
      </c>
      <c r="F17918" s="78">
        <v>-7.0667880000000002E-2</v>
      </c>
    </row>
    <row r="17919" spans="1:6" x14ac:dyDescent="0.25">
      <c r="A17919">
        <v>17917</v>
      </c>
      <c r="B17919" t="s">
        <v>18803</v>
      </c>
      <c r="C17919" s="78">
        <v>2.8042566999999998</v>
      </c>
      <c r="D17919" s="78">
        <v>-2.95915E-2</v>
      </c>
      <c r="E17919" s="78">
        <v>-8.0846550000000003E-2</v>
      </c>
      <c r="F17919" s="78">
        <v>2.0354822000000002E-2</v>
      </c>
    </row>
    <row r="17920" spans="1:6" x14ac:dyDescent="0.25">
      <c r="A17920">
        <v>17918</v>
      </c>
      <c r="B17920" t="s">
        <v>18804</v>
      </c>
      <c r="C17920" s="78">
        <v>0.39936885</v>
      </c>
      <c r="D17920" s="78">
        <v>-1.9782443999999999</v>
      </c>
      <c r="E17920" s="78">
        <v>-7.4617639999999999E-2</v>
      </c>
      <c r="F17920" s="78">
        <v>7.544294E-2</v>
      </c>
    </row>
    <row r="17921" spans="1:6" x14ac:dyDescent="0.25">
      <c r="A17921">
        <v>17919</v>
      </c>
      <c r="B17921" t="s">
        <v>18805</v>
      </c>
      <c r="C17921" s="78">
        <v>0.23344608999999999</v>
      </c>
      <c r="D17921" s="78">
        <v>0.37785970000000002</v>
      </c>
      <c r="E17921" s="78">
        <v>-3.1579419999999997E-2</v>
      </c>
      <c r="F17921" s="78">
        <v>5.9673950000000003E-2</v>
      </c>
    </row>
    <row r="17922" spans="1:6" x14ac:dyDescent="0.25">
      <c r="A17922">
        <v>17920</v>
      </c>
      <c r="B17922" t="s">
        <v>18806</v>
      </c>
      <c r="C17922" s="78">
        <v>0.55567836999999998</v>
      </c>
      <c r="D17922" s="78">
        <v>-0.4718252</v>
      </c>
      <c r="E17922" s="78">
        <v>-7.9937530000000007E-2</v>
      </c>
      <c r="F17922" s="78">
        <v>9.8579810000000004E-2</v>
      </c>
    </row>
    <row r="17923" spans="1:6" x14ac:dyDescent="0.25">
      <c r="A17923">
        <v>17921</v>
      </c>
      <c r="B17923" t="s">
        <v>18807</v>
      </c>
      <c r="C17923" s="78">
        <v>-0.95176959999999999</v>
      </c>
      <c r="D17923" s="78">
        <v>2.2896614</v>
      </c>
      <c r="E17923" s="78">
        <v>-8.6335090000000003E-2</v>
      </c>
      <c r="F17923" s="78">
        <v>7.2830539999999999E-2</v>
      </c>
    </row>
    <row r="17924" spans="1:6" x14ac:dyDescent="0.25">
      <c r="A17924">
        <v>17922</v>
      </c>
      <c r="B17924" t="s">
        <v>18808</v>
      </c>
      <c r="C17924" s="78">
        <v>-1.3435428</v>
      </c>
      <c r="D17924" s="78">
        <v>-0.96996605000000002</v>
      </c>
      <c r="E17924" s="78">
        <v>-5.6828446999999997E-2</v>
      </c>
      <c r="F17924" s="78">
        <v>-0.12736963000000001</v>
      </c>
    </row>
    <row r="17925" spans="1:6" x14ac:dyDescent="0.25">
      <c r="A17925">
        <v>17923</v>
      </c>
      <c r="B17925" t="s">
        <v>18809</v>
      </c>
      <c r="C17925" s="78">
        <v>-0.32423871999999998</v>
      </c>
      <c r="D17925" s="78">
        <v>-1.9162661000000001</v>
      </c>
      <c r="E17925" s="78">
        <v>-3.4390595000000003E-2</v>
      </c>
      <c r="F17925" s="78">
        <v>0.17954011</v>
      </c>
    </row>
    <row r="17926" spans="1:6" x14ac:dyDescent="0.25">
      <c r="A17926">
        <v>17924</v>
      </c>
      <c r="B17926" t="s">
        <v>18810</v>
      </c>
      <c r="C17926" s="78">
        <v>0.91097044999999999</v>
      </c>
      <c r="D17926" s="78">
        <v>-0.39154354000000002</v>
      </c>
      <c r="E17926" s="78">
        <v>-9.0637960000000004E-2</v>
      </c>
      <c r="F17926" s="78">
        <v>8.6222229999999997E-2</v>
      </c>
    </row>
    <row r="17927" spans="1:6" x14ac:dyDescent="0.25">
      <c r="A17927">
        <v>17925</v>
      </c>
      <c r="B17927" t="s">
        <v>18811</v>
      </c>
      <c r="C17927" s="78">
        <v>3.3927793999999998</v>
      </c>
      <c r="D17927" s="78">
        <v>-0.97523283999999999</v>
      </c>
      <c r="E17927" s="78">
        <v>0.43634044999999999</v>
      </c>
      <c r="F17927" s="78">
        <v>-0.74711209999999995</v>
      </c>
    </row>
    <row r="17928" spans="1:6" x14ac:dyDescent="0.25">
      <c r="A17928">
        <v>17926</v>
      </c>
      <c r="B17928" t="s">
        <v>18812</v>
      </c>
      <c r="C17928" s="78">
        <v>-7.6187759999999993E-2</v>
      </c>
      <c r="D17928" s="78">
        <v>1.2609208000000001</v>
      </c>
      <c r="E17928" s="78">
        <v>-0.10905079500000001</v>
      </c>
      <c r="F17928" s="78">
        <v>-2.9729575000000001E-2</v>
      </c>
    </row>
    <row r="17929" spans="1:6" x14ac:dyDescent="0.25">
      <c r="A17929">
        <v>17927</v>
      </c>
      <c r="B17929" t="s">
        <v>18813</v>
      </c>
      <c r="C17929" s="78">
        <v>0.46283773</v>
      </c>
      <c r="D17929" s="78">
        <v>-1.5462358</v>
      </c>
      <c r="E17929" s="78">
        <v>-1.0786023E-2</v>
      </c>
      <c r="F17929" s="78">
        <v>-5.6845100000000003E-2</v>
      </c>
    </row>
    <row r="17930" spans="1:6" x14ac:dyDescent="0.25">
      <c r="A17930">
        <v>17928</v>
      </c>
      <c r="B17930" t="s">
        <v>18814</v>
      </c>
      <c r="C17930" s="78">
        <v>1.2263558000000001</v>
      </c>
      <c r="D17930" s="78">
        <v>0.26771808000000002</v>
      </c>
      <c r="E17930" s="78">
        <v>-3.2776600000000003E-2</v>
      </c>
      <c r="F17930" s="78">
        <v>-0.16856699</v>
      </c>
    </row>
    <row r="17931" spans="1:6" x14ac:dyDescent="0.25">
      <c r="A17931">
        <v>17929</v>
      </c>
      <c r="B17931" t="s">
        <v>936</v>
      </c>
      <c r="C17931" s="78">
        <v>-0.95257663999999997</v>
      </c>
      <c r="D17931" s="78">
        <v>-1.1034231999999999</v>
      </c>
      <c r="E17931" s="78">
        <v>0.33658095999999998</v>
      </c>
      <c r="F17931" s="78">
        <v>-0.45964675999999999</v>
      </c>
    </row>
    <row r="17932" spans="1:6" x14ac:dyDescent="0.25">
      <c r="A17932">
        <v>17930</v>
      </c>
      <c r="B17932" t="s">
        <v>18815</v>
      </c>
      <c r="C17932" s="78">
        <v>2.8887426999999999</v>
      </c>
      <c r="D17932" s="78">
        <v>-1.242675</v>
      </c>
      <c r="E17932" s="78">
        <v>-4.1857734000000001E-2</v>
      </c>
      <c r="F17932" s="78">
        <v>7.2823553999999999E-2</v>
      </c>
    </row>
    <row r="17933" spans="1:6" x14ac:dyDescent="0.25">
      <c r="A17933">
        <v>17931</v>
      </c>
      <c r="B17933" t="s">
        <v>18816</v>
      </c>
      <c r="C17933" s="78">
        <v>-1.5412375</v>
      </c>
      <c r="D17933" s="78">
        <v>0.92463919999999999</v>
      </c>
      <c r="E17933" s="78">
        <v>-9.2734410000000003E-2</v>
      </c>
      <c r="F17933" s="78">
        <v>-0.41670287</v>
      </c>
    </row>
    <row r="17934" spans="1:6" x14ac:dyDescent="0.25">
      <c r="A17934">
        <v>17932</v>
      </c>
      <c r="B17934" t="s">
        <v>18817</v>
      </c>
      <c r="C17934" s="78">
        <v>0.54448260000000004</v>
      </c>
      <c r="D17934" s="78">
        <v>-2.5782614000000001</v>
      </c>
      <c r="E17934" s="78">
        <v>-3.9920854999999998E-2</v>
      </c>
      <c r="F17934" s="78">
        <v>4.2311400000000004E-3</v>
      </c>
    </row>
    <row r="17935" spans="1:6" x14ac:dyDescent="0.25">
      <c r="A17935">
        <v>17933</v>
      </c>
      <c r="B17935" t="s">
        <v>18818</v>
      </c>
      <c r="C17935" s="78">
        <v>2.0399327</v>
      </c>
      <c r="D17935" s="78">
        <v>1.4625410000000001</v>
      </c>
      <c r="E17935" s="78">
        <v>-3.4390595000000003E-2</v>
      </c>
      <c r="F17935" s="78">
        <v>0.17954011</v>
      </c>
    </row>
    <row r="17936" spans="1:6" x14ac:dyDescent="0.25">
      <c r="A17936">
        <v>17934</v>
      </c>
      <c r="B17936" t="s">
        <v>18819</v>
      </c>
      <c r="C17936" s="78">
        <v>-1.1967824</v>
      </c>
      <c r="D17936" s="78">
        <v>-1.1042308999999999</v>
      </c>
      <c r="E17936" s="78">
        <v>-3.4390595000000003E-2</v>
      </c>
      <c r="F17936" s="78">
        <v>0.17954011</v>
      </c>
    </row>
    <row r="17937" spans="1:6" x14ac:dyDescent="0.25">
      <c r="A17937">
        <v>17935</v>
      </c>
      <c r="B17937" t="s">
        <v>18820</v>
      </c>
      <c r="C17937" s="78">
        <v>0.75973796999999998</v>
      </c>
      <c r="D17937" s="78">
        <v>0.26616620000000002</v>
      </c>
      <c r="E17937" s="78">
        <v>-0.18083228000000001</v>
      </c>
      <c r="F17937" s="78">
        <v>-0.18097381000000001</v>
      </c>
    </row>
    <row r="17938" spans="1:6" x14ac:dyDescent="0.25">
      <c r="A17938">
        <v>17936</v>
      </c>
      <c r="B17938" t="s">
        <v>18821</v>
      </c>
      <c r="C17938" s="78">
        <v>-0.44014462999999998</v>
      </c>
      <c r="D17938" s="78">
        <v>0.20392571000000001</v>
      </c>
      <c r="E17938" s="78">
        <v>-4.5816797999999999E-2</v>
      </c>
      <c r="F17938" s="78">
        <v>4.8587366999999999E-2</v>
      </c>
    </row>
    <row r="17939" spans="1:6" x14ac:dyDescent="0.25">
      <c r="A17939">
        <v>17937</v>
      </c>
      <c r="B17939" t="s">
        <v>18822</v>
      </c>
      <c r="C17939" s="78">
        <v>1.3658017</v>
      </c>
      <c r="D17939" s="78">
        <v>-0.43976261999999999</v>
      </c>
      <c r="E17939" s="78">
        <v>-8.3602430000000005E-2</v>
      </c>
      <c r="F17939" s="78">
        <v>5.8427922E-2</v>
      </c>
    </row>
    <row r="17940" spans="1:6" x14ac:dyDescent="0.25">
      <c r="A17940">
        <v>17938</v>
      </c>
      <c r="B17940" t="s">
        <v>18823</v>
      </c>
      <c r="C17940" s="78">
        <v>0.18064293000000001</v>
      </c>
      <c r="D17940" s="78">
        <v>0.24105600999999999</v>
      </c>
      <c r="E17940" s="78">
        <v>1.1822455000000001E-2</v>
      </c>
      <c r="F17940" s="78">
        <v>-0.21580837999999999</v>
      </c>
    </row>
    <row r="17941" spans="1:6" x14ac:dyDescent="0.25">
      <c r="A17941">
        <v>17939</v>
      </c>
      <c r="B17941" t="s">
        <v>18824</v>
      </c>
      <c r="C17941" s="78">
        <v>-0.68225234999999995</v>
      </c>
      <c r="D17941" s="78">
        <v>-0.51400020000000002</v>
      </c>
      <c r="E17941" s="78">
        <v>-6.4059439999999995E-2</v>
      </c>
      <c r="F17941" s="78">
        <v>-3.9812385999999998E-2</v>
      </c>
    </row>
    <row r="17942" spans="1:6" x14ac:dyDescent="0.25">
      <c r="A17942">
        <v>17940</v>
      </c>
      <c r="B17942" t="s">
        <v>18825</v>
      </c>
      <c r="C17942" s="78">
        <v>0.21954027000000001</v>
      </c>
      <c r="D17942" s="78">
        <v>1.0098312</v>
      </c>
      <c r="E17942" s="78">
        <v>-3.4390595000000003E-2</v>
      </c>
      <c r="F17942" s="78">
        <v>0.17954011</v>
      </c>
    </row>
    <row r="17943" spans="1:6" x14ac:dyDescent="0.25">
      <c r="A17943">
        <v>17941</v>
      </c>
      <c r="B17943" t="s">
        <v>18826</v>
      </c>
      <c r="C17943" s="78">
        <v>2.5776477</v>
      </c>
      <c r="D17943" s="78">
        <v>0.61488569999999998</v>
      </c>
      <c r="E17943" s="78">
        <v>-7.7644560000000001E-2</v>
      </c>
      <c r="F17943" s="78">
        <v>4.8865289999999999E-2</v>
      </c>
    </row>
    <row r="17944" spans="1:6" x14ac:dyDescent="0.25">
      <c r="A17944">
        <v>17942</v>
      </c>
      <c r="B17944" t="s">
        <v>18827</v>
      </c>
      <c r="C17944" s="78">
        <v>0.10065499</v>
      </c>
      <c r="D17944" s="78">
        <v>-0.40268579999999998</v>
      </c>
      <c r="E17944" s="78">
        <v>-6.8122470000000004E-2</v>
      </c>
      <c r="F17944" s="78">
        <v>0.115748875</v>
      </c>
    </row>
    <row r="17945" spans="1:6" x14ac:dyDescent="0.25">
      <c r="A17945">
        <v>17943</v>
      </c>
      <c r="B17945" t="s">
        <v>18828</v>
      </c>
      <c r="C17945" s="78">
        <v>3.5863326</v>
      </c>
      <c r="D17945" s="78">
        <v>2.1208765999999999</v>
      </c>
      <c r="E17945" s="78">
        <v>-0.10000844</v>
      </c>
      <c r="F17945" s="78">
        <v>8.6917460000000002E-2</v>
      </c>
    </row>
    <row r="17946" spans="1:6" x14ac:dyDescent="0.25">
      <c r="A17946">
        <v>17944</v>
      </c>
      <c r="B17946" t="s">
        <v>18829</v>
      </c>
      <c r="C17946" s="78">
        <v>-1.6641296999999999</v>
      </c>
      <c r="D17946" s="78">
        <v>0.13987074999999999</v>
      </c>
      <c r="E17946" s="78">
        <v>-3.4390595000000003E-2</v>
      </c>
      <c r="F17946" s="78">
        <v>0.17954011</v>
      </c>
    </row>
    <row r="17947" spans="1:6" x14ac:dyDescent="0.25">
      <c r="A17947">
        <v>17945</v>
      </c>
      <c r="B17947" t="s">
        <v>18830</v>
      </c>
      <c r="C17947" s="78">
        <v>2.4951357999999999</v>
      </c>
      <c r="D17947" s="78">
        <v>3.3791020000000001</v>
      </c>
      <c r="E17947" s="78">
        <v>-5.3470313999999998E-2</v>
      </c>
      <c r="F17947" s="78">
        <v>-6.2458395999999999E-2</v>
      </c>
    </row>
    <row r="17948" spans="1:6" x14ac:dyDescent="0.25">
      <c r="A17948">
        <v>17946</v>
      </c>
      <c r="B17948" t="s">
        <v>18831</v>
      </c>
      <c r="C17948" s="78">
        <v>8.9044899999999996E-2</v>
      </c>
      <c r="D17948" s="78">
        <v>-0.76114607000000001</v>
      </c>
      <c r="E17948" s="78">
        <v>-1.7761322E-2</v>
      </c>
      <c r="F17948" s="78">
        <v>0.16873829000000001</v>
      </c>
    </row>
    <row r="17949" spans="1:6" x14ac:dyDescent="0.25">
      <c r="A17949">
        <v>17947</v>
      </c>
      <c r="B17949" t="s">
        <v>18832</v>
      </c>
      <c r="C17949" s="78">
        <v>2.7228048</v>
      </c>
      <c r="D17949" s="78">
        <v>2.7617034999999999</v>
      </c>
      <c r="E17949" s="78">
        <v>-3.4390595000000003E-2</v>
      </c>
      <c r="F17949" s="78">
        <v>0.17954011</v>
      </c>
    </row>
    <row r="17950" spans="1:6" x14ac:dyDescent="0.25">
      <c r="A17950">
        <v>17948</v>
      </c>
      <c r="B17950" t="s">
        <v>18833</v>
      </c>
      <c r="C17950" s="78">
        <v>-0.56422912999999997</v>
      </c>
      <c r="D17950" s="78">
        <v>-1.9804980000000001</v>
      </c>
      <c r="E17950" s="78">
        <v>-5.651217E-2</v>
      </c>
      <c r="F17950" s="78">
        <v>-8.7748770000000004E-3</v>
      </c>
    </row>
    <row r="17951" spans="1:6" x14ac:dyDescent="0.25">
      <c r="A17951">
        <v>17949</v>
      </c>
      <c r="B17951" t="s">
        <v>18834</v>
      </c>
      <c r="C17951" s="78">
        <v>0.96960579999999996</v>
      </c>
      <c r="D17951" s="78">
        <v>0.88206196000000003</v>
      </c>
      <c r="E17951" s="78">
        <v>-7.1798070000000005E-2</v>
      </c>
      <c r="F17951" s="78">
        <v>0.115722634</v>
      </c>
    </row>
    <row r="17952" spans="1:6" x14ac:dyDescent="0.25">
      <c r="A17952">
        <v>17950</v>
      </c>
      <c r="B17952" t="s">
        <v>18835</v>
      </c>
      <c r="C17952" s="78">
        <v>-1.5620295</v>
      </c>
      <c r="D17952" s="78">
        <v>-0.88572689999999998</v>
      </c>
      <c r="E17952" s="78">
        <v>-0.10392056400000001</v>
      </c>
      <c r="F17952" s="78">
        <v>1.6716241999999999E-2</v>
      </c>
    </row>
    <row r="17953" spans="1:6" x14ac:dyDescent="0.25">
      <c r="A17953">
        <v>17951</v>
      </c>
      <c r="B17953" t="s">
        <v>18836</v>
      </c>
      <c r="C17953" s="78">
        <v>1.4278597</v>
      </c>
      <c r="D17953" s="78">
        <v>2.3715147999999999</v>
      </c>
      <c r="E17953" s="78">
        <v>-8.6948349999999994E-2</v>
      </c>
      <c r="F17953" s="78">
        <v>6.1254926000000001E-2</v>
      </c>
    </row>
    <row r="17954" spans="1:6" x14ac:dyDescent="0.25">
      <c r="A17954">
        <v>17952</v>
      </c>
      <c r="B17954" t="s">
        <v>18837</v>
      </c>
      <c r="C17954" s="78">
        <v>5.1547327000000003</v>
      </c>
      <c r="D17954" s="78">
        <v>-1.1293758</v>
      </c>
      <c r="E17954" s="78">
        <v>-0.12247914</v>
      </c>
      <c r="F17954" s="78">
        <v>-6.5664366000000002E-2</v>
      </c>
    </row>
    <row r="17955" spans="1:6" x14ac:dyDescent="0.25">
      <c r="A17955">
        <v>17953</v>
      </c>
      <c r="B17955" t="s">
        <v>18838</v>
      </c>
      <c r="C17955" s="78">
        <v>-0.54710186000000005</v>
      </c>
      <c r="D17955" s="78">
        <v>1.7486476</v>
      </c>
      <c r="E17955" s="78">
        <v>-5.5394872999999997E-2</v>
      </c>
      <c r="F17955" s="78">
        <v>3.5976290000000001E-2</v>
      </c>
    </row>
    <row r="17956" spans="1:6" x14ac:dyDescent="0.25">
      <c r="A17956">
        <v>17954</v>
      </c>
      <c r="B17956" t="s">
        <v>18839</v>
      </c>
      <c r="C17956" s="78">
        <v>-0.63967339999999995</v>
      </c>
      <c r="D17956" s="78">
        <v>0.82442020000000005</v>
      </c>
      <c r="E17956" s="78">
        <v>-3.8145539999999999E-2</v>
      </c>
      <c r="F17956" s="78">
        <v>7.3311319999999999E-2</v>
      </c>
    </row>
    <row r="17957" spans="1:6" x14ac:dyDescent="0.25">
      <c r="A17957">
        <v>17955</v>
      </c>
      <c r="B17957" t="s">
        <v>15265</v>
      </c>
      <c r="C17957" s="78">
        <v>-1.2740586</v>
      </c>
      <c r="D17957" s="78">
        <v>7.0820839999999996E-2</v>
      </c>
      <c r="E17957" s="78">
        <v>-3.4390595000000003E-2</v>
      </c>
      <c r="F17957" s="78">
        <v>0.17954011</v>
      </c>
    </row>
    <row r="17958" spans="1:6" x14ac:dyDescent="0.25">
      <c r="A17958">
        <v>17956</v>
      </c>
      <c r="B17958" t="s">
        <v>18840</v>
      </c>
      <c r="C17958" s="78">
        <v>-2.4309844000000001E-2</v>
      </c>
      <c r="D17958" s="78">
        <v>0.24426650999999999</v>
      </c>
      <c r="E17958" s="78">
        <v>-5.4703735000000003E-2</v>
      </c>
      <c r="F17958" s="78">
        <v>-0.11774240399999999</v>
      </c>
    </row>
    <row r="17959" spans="1:6" x14ac:dyDescent="0.25">
      <c r="A17959">
        <v>17957</v>
      </c>
      <c r="B17959" t="s">
        <v>18841</v>
      </c>
      <c r="C17959" s="78">
        <v>-0.32125396000000001</v>
      </c>
      <c r="D17959" s="78">
        <v>1.2776554</v>
      </c>
      <c r="E17959" s="78">
        <v>-3.4390595000000003E-2</v>
      </c>
      <c r="F17959" s="78">
        <v>0.17954011</v>
      </c>
    </row>
    <row r="17960" spans="1:6" x14ac:dyDescent="0.25">
      <c r="A17960">
        <v>17958</v>
      </c>
      <c r="B17960" t="s">
        <v>18842</v>
      </c>
      <c r="C17960" s="78">
        <v>0.41717746999999999</v>
      </c>
      <c r="D17960" s="78">
        <v>-1.2143371000000001</v>
      </c>
      <c r="E17960" s="78">
        <v>-4.6709479999999998E-2</v>
      </c>
      <c r="F17960" s="78">
        <v>6.2314317000000001E-2</v>
      </c>
    </row>
    <row r="17961" spans="1:6" x14ac:dyDescent="0.25">
      <c r="A17961">
        <v>17959</v>
      </c>
      <c r="B17961" t="s">
        <v>18843</v>
      </c>
      <c r="C17961" s="78">
        <v>3.3955880000000001</v>
      </c>
      <c r="D17961" s="78">
        <v>-2.4021132000000001</v>
      </c>
      <c r="E17961" s="78">
        <v>3.0882212999999999E-2</v>
      </c>
      <c r="F17961" s="78">
        <v>-9.5193730000000004E-2</v>
      </c>
    </row>
    <row r="17962" spans="1:6" x14ac:dyDescent="0.25">
      <c r="A17962">
        <v>17960</v>
      </c>
      <c r="B17962" t="s">
        <v>18844</v>
      </c>
      <c r="C17962" s="78">
        <v>3.9964998</v>
      </c>
      <c r="D17962" s="78">
        <v>0.68519485000000002</v>
      </c>
      <c r="E17962" s="78">
        <v>-3.4390595000000003E-2</v>
      </c>
      <c r="F17962" s="78">
        <v>0.17954011</v>
      </c>
    </row>
    <row r="17963" spans="1:6" x14ac:dyDescent="0.25">
      <c r="A17963">
        <v>17961</v>
      </c>
      <c r="B17963" t="s">
        <v>18845</v>
      </c>
      <c r="C17963" s="78">
        <v>-1.3148892999999999</v>
      </c>
      <c r="D17963" s="78">
        <v>-0.53281033</v>
      </c>
      <c r="E17963" s="78">
        <v>-6.4925789999999997E-2</v>
      </c>
      <c r="F17963" s="78">
        <v>1.5429065E-2</v>
      </c>
    </row>
    <row r="17964" spans="1:6" x14ac:dyDescent="0.25">
      <c r="A17964">
        <v>17962</v>
      </c>
      <c r="B17964" t="s">
        <v>18846</v>
      </c>
      <c r="C17964" s="78">
        <v>0.38774999999999998</v>
      </c>
      <c r="D17964" s="78">
        <v>0.24212120000000001</v>
      </c>
      <c r="E17964" s="78">
        <v>-3.4390595000000003E-2</v>
      </c>
      <c r="F17964" s="78">
        <v>0.17954011</v>
      </c>
    </row>
    <row r="17965" spans="1:6" x14ac:dyDescent="0.25">
      <c r="A17965">
        <v>17963</v>
      </c>
      <c r="B17965" t="s">
        <v>18847</v>
      </c>
      <c r="C17965" s="78">
        <v>-5.1192044999999999E-2</v>
      </c>
      <c r="D17965" s="78">
        <v>0.21822928</v>
      </c>
      <c r="E17965" s="78">
        <v>-3.4390595000000003E-2</v>
      </c>
      <c r="F17965" s="78">
        <v>0.17954011</v>
      </c>
    </row>
    <row r="17966" spans="1:6" x14ac:dyDescent="0.25">
      <c r="A17966">
        <v>17964</v>
      </c>
      <c r="B17966" t="s">
        <v>18848</v>
      </c>
      <c r="C17966" s="78">
        <v>4.1250090000000004</v>
      </c>
      <c r="D17966" s="78">
        <v>1.9258595999999999</v>
      </c>
      <c r="E17966" s="78">
        <v>-7.609291E-2</v>
      </c>
      <c r="F17966" s="78">
        <v>3.6628753E-2</v>
      </c>
    </row>
    <row r="17967" spans="1:6" x14ac:dyDescent="0.25">
      <c r="A17967">
        <v>17965</v>
      </c>
      <c r="B17967" t="s">
        <v>18849</v>
      </c>
      <c r="C17967" s="78">
        <v>-0.28163427000000002</v>
      </c>
      <c r="D17967" s="78">
        <v>-0.68716644999999998</v>
      </c>
      <c r="E17967" s="78">
        <v>-7.7111479999999996E-2</v>
      </c>
      <c r="F17967" s="78">
        <v>4.1842699999999997E-2</v>
      </c>
    </row>
    <row r="17968" spans="1:6" x14ac:dyDescent="0.25">
      <c r="A17968">
        <v>17966</v>
      </c>
      <c r="B17968" t="s">
        <v>18850</v>
      </c>
      <c r="C17968" s="78">
        <v>1.5751691999999999</v>
      </c>
      <c r="D17968" s="78">
        <v>-0.94273317000000001</v>
      </c>
      <c r="E17968" s="78">
        <v>-4.4058239999999999E-2</v>
      </c>
      <c r="F17968" s="78">
        <v>1.8039688000000002E-2</v>
      </c>
    </row>
    <row r="17969" spans="1:6" x14ac:dyDescent="0.25">
      <c r="A17969">
        <v>17967</v>
      </c>
      <c r="B17969" t="s">
        <v>18851</v>
      </c>
      <c r="C17969" s="78">
        <v>1.8056561</v>
      </c>
      <c r="D17969" s="78">
        <v>-1.1293013999999999</v>
      </c>
      <c r="E17969" s="78">
        <v>-3.1256935999999999E-3</v>
      </c>
      <c r="F17969" s="78">
        <v>9.7316060000000003E-3</v>
      </c>
    </row>
    <row r="17970" spans="1:6" x14ac:dyDescent="0.25">
      <c r="A17970">
        <v>17968</v>
      </c>
      <c r="B17970" t="s">
        <v>18852</v>
      </c>
      <c r="C17970" s="78">
        <v>3.7804394999999998E-2</v>
      </c>
      <c r="D17970" s="78">
        <v>-0.47762355000000001</v>
      </c>
      <c r="E17970" s="78">
        <v>-3.2837964999999997E-2</v>
      </c>
      <c r="F17970" s="78">
        <v>2.1866202000000001E-2</v>
      </c>
    </row>
    <row r="17971" spans="1:6" x14ac:dyDescent="0.25">
      <c r="A17971">
        <v>17969</v>
      </c>
      <c r="B17971" t="s">
        <v>18853</v>
      </c>
      <c r="C17971" s="78">
        <v>-4.5621872000000001E-2</v>
      </c>
      <c r="D17971" s="78">
        <v>-1.6714365</v>
      </c>
      <c r="E17971" s="78">
        <v>-4.0581600000000002E-2</v>
      </c>
      <c r="F17971" s="78">
        <v>-8.1571266000000003E-2</v>
      </c>
    </row>
    <row r="17972" spans="1:6" x14ac:dyDescent="0.25">
      <c r="A17972">
        <v>17970</v>
      </c>
      <c r="B17972" t="s">
        <v>18854</v>
      </c>
      <c r="C17972" s="78">
        <v>-0.7707176</v>
      </c>
      <c r="D17972" s="78">
        <v>0.82928990000000002</v>
      </c>
      <c r="E17972" s="78">
        <v>-2.0094055999999999E-2</v>
      </c>
      <c r="F17972" s="78">
        <v>2.1515504000000001E-2</v>
      </c>
    </row>
    <row r="17973" spans="1:6" x14ac:dyDescent="0.25">
      <c r="A17973">
        <v>17971</v>
      </c>
      <c r="B17973" t="s">
        <v>18855</v>
      </c>
      <c r="C17973" s="78">
        <v>-1.7050683</v>
      </c>
      <c r="D17973" s="78">
        <v>-1.0874459999999999</v>
      </c>
      <c r="E17973" s="78">
        <v>-7.6718560000000005E-2</v>
      </c>
      <c r="F17973" s="78">
        <v>5.9960520000000003E-2</v>
      </c>
    </row>
    <row r="17974" spans="1:6" x14ac:dyDescent="0.25">
      <c r="A17974">
        <v>17972</v>
      </c>
      <c r="B17974" t="s">
        <v>18856</v>
      </c>
      <c r="C17974" s="78">
        <v>-0.56994915000000002</v>
      </c>
      <c r="D17974" s="78">
        <v>-1.3912005000000001</v>
      </c>
      <c r="E17974" s="78">
        <v>-2.0104E-2</v>
      </c>
      <c r="F17974" s="78">
        <v>-0.23611779999999999</v>
      </c>
    </row>
    <row r="17975" spans="1:6" x14ac:dyDescent="0.25">
      <c r="A17975">
        <v>17973</v>
      </c>
      <c r="B17975" t="s">
        <v>18857</v>
      </c>
      <c r="C17975" s="78">
        <v>-1.4826834000000001E-2</v>
      </c>
      <c r="D17975" s="78">
        <v>0.97569799999999995</v>
      </c>
      <c r="E17975" s="78">
        <v>-3.4390595000000003E-2</v>
      </c>
      <c r="F17975" s="78">
        <v>0.17954011</v>
      </c>
    </row>
    <row r="17976" spans="1:6" x14ac:dyDescent="0.25">
      <c r="A17976">
        <v>17974</v>
      </c>
      <c r="B17976" t="s">
        <v>18858</v>
      </c>
      <c r="C17976" s="78">
        <v>3.5061865000000001</v>
      </c>
      <c r="D17976" s="78">
        <v>-0.25042152000000001</v>
      </c>
      <c r="E17976" s="78">
        <v>-4.7771234000000003E-2</v>
      </c>
      <c r="F17976" s="78">
        <v>9.8021209999999998E-2</v>
      </c>
    </row>
    <row r="17977" spans="1:6" x14ac:dyDescent="0.25">
      <c r="A17977">
        <v>17975</v>
      </c>
      <c r="B17977" t="s">
        <v>18859</v>
      </c>
      <c r="C17977" s="78">
        <v>3.8954347E-2</v>
      </c>
      <c r="D17977" s="78">
        <v>-0.99626219999999999</v>
      </c>
      <c r="E17977" s="78">
        <v>-4.3084629999999999E-2</v>
      </c>
      <c r="F17977" s="78">
        <v>3.2827556000000001E-2</v>
      </c>
    </row>
    <row r="17978" spans="1:6" x14ac:dyDescent="0.25">
      <c r="A17978">
        <v>17976</v>
      </c>
      <c r="B17978" t="s">
        <v>18860</v>
      </c>
      <c r="C17978" s="78">
        <v>3.0992076000000002</v>
      </c>
      <c r="D17978" s="78">
        <v>3.0497557999999998</v>
      </c>
      <c r="E17978" s="78">
        <v>-0.10137509</v>
      </c>
      <c r="F17978" s="78">
        <v>-0.15080188</v>
      </c>
    </row>
    <row r="17979" spans="1:6" x14ac:dyDescent="0.25">
      <c r="A17979">
        <v>17977</v>
      </c>
      <c r="B17979" t="s">
        <v>18861</v>
      </c>
      <c r="C17979" s="78">
        <v>-1.8544352</v>
      </c>
      <c r="D17979" s="78">
        <v>-0.95257424999999996</v>
      </c>
      <c r="E17979" s="78">
        <v>-3.4390595000000003E-2</v>
      </c>
      <c r="F17979" s="78">
        <v>0.17954011</v>
      </c>
    </row>
    <row r="17980" spans="1:6" x14ac:dyDescent="0.25">
      <c r="A17980">
        <v>17978</v>
      </c>
      <c r="B17980" t="s">
        <v>18862</v>
      </c>
      <c r="C17980" s="78">
        <v>7.1916910000000001E-2</v>
      </c>
      <c r="D17980" s="78">
        <v>0.70007074000000002</v>
      </c>
      <c r="E17980" s="78">
        <v>-0.13920388</v>
      </c>
      <c r="F17980" s="78">
        <v>-0.24034000999999999</v>
      </c>
    </row>
    <row r="17981" spans="1:6" x14ac:dyDescent="0.25">
      <c r="A17981">
        <v>17979</v>
      </c>
      <c r="B17981" t="s">
        <v>18863</v>
      </c>
      <c r="C17981" s="78">
        <v>-1.8439772000000001</v>
      </c>
      <c r="D17981" s="78">
        <v>0.90797746000000001</v>
      </c>
      <c r="E17981" s="78">
        <v>-3.4390595000000003E-2</v>
      </c>
      <c r="F17981" s="78">
        <v>0.17954011</v>
      </c>
    </row>
    <row r="17982" spans="1:6" x14ac:dyDescent="0.25">
      <c r="A17982">
        <v>17980</v>
      </c>
      <c r="B17982" t="s">
        <v>18864</v>
      </c>
      <c r="C17982" s="78">
        <v>1.1224430999999999</v>
      </c>
      <c r="D17982" s="78">
        <v>1.37117505E-2</v>
      </c>
      <c r="E17982" s="78">
        <v>-7.3035069999999994E-2</v>
      </c>
      <c r="F17982" s="78">
        <v>0.12692608</v>
      </c>
    </row>
    <row r="17983" spans="1:6" x14ac:dyDescent="0.25">
      <c r="A17983">
        <v>17981</v>
      </c>
      <c r="B17983" t="s">
        <v>18865</v>
      </c>
      <c r="C17983" s="78">
        <v>-3.0284144999999998</v>
      </c>
      <c r="D17983" s="78">
        <v>-2.8861005</v>
      </c>
      <c r="E17983" s="78">
        <v>-8.7348744000000002E-4</v>
      </c>
      <c r="F17983" s="78">
        <v>-5.4920299999999998E-2</v>
      </c>
    </row>
    <row r="17984" spans="1:6" x14ac:dyDescent="0.25">
      <c r="A17984">
        <v>17982</v>
      </c>
      <c r="B17984" t="s">
        <v>18866</v>
      </c>
      <c r="C17984" s="78">
        <v>0.49111392999999998</v>
      </c>
      <c r="D17984" s="78">
        <v>-2.0539157000000001</v>
      </c>
      <c r="E17984" s="78">
        <v>-3.3379409999999998E-2</v>
      </c>
      <c r="F17984" s="78">
        <v>-0.104354575</v>
      </c>
    </row>
    <row r="17985" spans="1:6" x14ac:dyDescent="0.25">
      <c r="A17985">
        <v>17983</v>
      </c>
      <c r="B17985" t="s">
        <v>18867</v>
      </c>
      <c r="C17985" s="78">
        <v>-1.8656933</v>
      </c>
      <c r="D17985" s="78">
        <v>-2.1623323000000001</v>
      </c>
      <c r="E17985" s="78">
        <v>-7.1926980000000001E-2</v>
      </c>
      <c r="F17985" s="78">
        <v>-5.8776689999999999E-2</v>
      </c>
    </row>
    <row r="17986" spans="1:6" x14ac:dyDescent="0.25">
      <c r="A17986">
        <v>17984</v>
      </c>
      <c r="B17986" t="s">
        <v>18868</v>
      </c>
      <c r="C17986" s="78">
        <v>2.8164253000000001</v>
      </c>
      <c r="D17986" s="78">
        <v>2.1628286999999999</v>
      </c>
      <c r="E17986" s="78">
        <v>-3.1835593000000002E-2</v>
      </c>
      <c r="F17986" s="78">
        <v>3.5937995E-2</v>
      </c>
    </row>
    <row r="17987" spans="1:6" x14ac:dyDescent="0.25">
      <c r="A17987">
        <v>17985</v>
      </c>
      <c r="B17987" t="s">
        <v>18869</v>
      </c>
      <c r="C17987" s="78">
        <v>-0.58349854000000001</v>
      </c>
      <c r="D17987" s="78">
        <v>-1.9331437</v>
      </c>
      <c r="E17987" s="78">
        <v>-5.4278887999999997E-2</v>
      </c>
      <c r="F17987" s="78">
        <v>5.661484E-2</v>
      </c>
    </row>
    <row r="17988" spans="1:6" x14ac:dyDescent="0.25">
      <c r="A17988">
        <v>17986</v>
      </c>
      <c r="B17988" t="s">
        <v>18870</v>
      </c>
      <c r="C17988" s="78">
        <v>0.19917259000000001</v>
      </c>
      <c r="D17988" s="78">
        <v>0.24020821000000001</v>
      </c>
      <c r="E17988" s="78">
        <v>-3.4390595000000003E-2</v>
      </c>
      <c r="F17988" s="78">
        <v>0.17954011</v>
      </c>
    </row>
    <row r="17989" spans="1:6" x14ac:dyDescent="0.25">
      <c r="A17989">
        <v>17987</v>
      </c>
      <c r="B17989" t="s">
        <v>18871</v>
      </c>
      <c r="C17989" s="78">
        <v>1.9420173999999999</v>
      </c>
      <c r="D17989" s="78">
        <v>1.2254286999999999</v>
      </c>
      <c r="E17989" s="78">
        <v>-6.6991780000000001E-2</v>
      </c>
      <c r="F17989" s="78">
        <v>2.2560552000000001E-2</v>
      </c>
    </row>
    <row r="17990" spans="1:6" x14ac:dyDescent="0.25">
      <c r="A17990">
        <v>17988</v>
      </c>
      <c r="B17990" t="s">
        <v>18872</v>
      </c>
      <c r="C17990" s="78">
        <v>-1.2733284</v>
      </c>
      <c r="D17990" s="78">
        <v>1.0563488000000001</v>
      </c>
      <c r="E17990" s="78">
        <v>-4.7863454E-2</v>
      </c>
      <c r="F17990" s="78">
        <v>0.13446984000000001</v>
      </c>
    </row>
    <row r="17991" spans="1:6" x14ac:dyDescent="0.25">
      <c r="A17991">
        <v>17989</v>
      </c>
      <c r="B17991" t="s">
        <v>18873</v>
      </c>
      <c r="C17991" s="78">
        <v>-1.4557450000000001</v>
      </c>
      <c r="D17991" s="78">
        <v>1.2364899</v>
      </c>
      <c r="E17991" s="78">
        <v>-3.0382811999999999E-2</v>
      </c>
      <c r="F17991" s="78">
        <v>5.6528725000000002E-2</v>
      </c>
    </row>
    <row r="17992" spans="1:6" x14ac:dyDescent="0.25">
      <c r="A17992">
        <v>17990</v>
      </c>
      <c r="B17992" t="s">
        <v>18874</v>
      </c>
      <c r="C17992" s="78">
        <v>2.8179910000000001</v>
      </c>
      <c r="D17992" s="78">
        <v>-1.9731561</v>
      </c>
      <c r="E17992" s="78">
        <v>0.11316949</v>
      </c>
      <c r="F17992" s="78">
        <v>-0.44778519999999999</v>
      </c>
    </row>
    <row r="17993" spans="1:6" x14ac:dyDescent="0.25">
      <c r="A17993">
        <v>17991</v>
      </c>
      <c r="B17993" t="s">
        <v>18875</v>
      </c>
      <c r="C17993" s="78">
        <v>0.60922050000000005</v>
      </c>
      <c r="D17993" s="78">
        <v>-1.3680928000000001</v>
      </c>
      <c r="E17993" s="78">
        <v>0.36316757999999999</v>
      </c>
      <c r="F17993" s="78">
        <v>-0.68204324999999999</v>
      </c>
    </row>
    <row r="17994" spans="1:6" x14ac:dyDescent="0.25">
      <c r="A17994">
        <v>17992</v>
      </c>
      <c r="B17994" t="s">
        <v>18876</v>
      </c>
      <c r="C17994" s="78">
        <v>-0.26892564000000002</v>
      </c>
      <c r="D17994" s="78">
        <v>-1.6575116000000001</v>
      </c>
      <c r="E17994" s="78">
        <v>-1.4994512999999999E-2</v>
      </c>
      <c r="F17994" s="78">
        <v>4.9712106999999998E-2</v>
      </c>
    </row>
    <row r="17995" spans="1:6" x14ac:dyDescent="0.25">
      <c r="A17995">
        <v>17993</v>
      </c>
      <c r="B17995" t="s">
        <v>18877</v>
      </c>
      <c r="C17995" s="78">
        <v>0.66811129999999996</v>
      </c>
      <c r="D17995" s="78">
        <v>0.23433429</v>
      </c>
      <c r="E17995" s="78">
        <v>-0.10079914</v>
      </c>
      <c r="F17995" s="78">
        <v>-0.26775854999999998</v>
      </c>
    </row>
    <row r="17996" spans="1:6" x14ac:dyDescent="0.25">
      <c r="A17996">
        <v>17994</v>
      </c>
      <c r="B17996" t="s">
        <v>18878</v>
      </c>
      <c r="C17996" s="78">
        <v>-1.2631881</v>
      </c>
      <c r="D17996" s="78">
        <v>-0.79286193999999999</v>
      </c>
      <c r="E17996" s="78">
        <v>-5.7381794E-2</v>
      </c>
      <c r="F17996" s="78">
        <v>1.385434E-2</v>
      </c>
    </row>
    <row r="17997" spans="1:6" x14ac:dyDescent="0.25">
      <c r="A17997">
        <v>17995</v>
      </c>
      <c r="B17997" t="s">
        <v>18879</v>
      </c>
      <c r="C17997" s="78">
        <v>-0.25022485999999999</v>
      </c>
      <c r="D17997" s="78">
        <v>0.23954191999999999</v>
      </c>
      <c r="E17997" s="78">
        <v>-3.4390595000000003E-2</v>
      </c>
      <c r="F17997" s="78">
        <v>0.17954011</v>
      </c>
    </row>
    <row r="17998" spans="1:6" x14ac:dyDescent="0.25">
      <c r="A17998">
        <v>17996</v>
      </c>
      <c r="B17998" t="s">
        <v>18880</v>
      </c>
      <c r="C17998" s="78">
        <v>-6.8639069999999996E-2</v>
      </c>
      <c r="D17998" s="78">
        <v>-1.6754192000000001</v>
      </c>
      <c r="E17998" s="78">
        <v>-6.5268039999999999E-2</v>
      </c>
      <c r="F17998" s="78">
        <v>6.1452277E-2</v>
      </c>
    </row>
    <row r="17999" spans="1:6" x14ac:dyDescent="0.25">
      <c r="A17999">
        <v>17997</v>
      </c>
      <c r="B17999" t="s">
        <v>18881</v>
      </c>
      <c r="C17999" s="78">
        <v>-0.14863873</v>
      </c>
      <c r="D17999" s="78">
        <v>1.9547342000000001</v>
      </c>
      <c r="E17999" s="78">
        <v>-6.3642019999999994E-2</v>
      </c>
      <c r="F17999" s="78">
        <v>-4.7741383000000004E-3</v>
      </c>
    </row>
    <row r="18000" spans="1:6" x14ac:dyDescent="0.25">
      <c r="A18000">
        <v>17998</v>
      </c>
      <c r="B18000" t="s">
        <v>18882</v>
      </c>
      <c r="C18000" s="78">
        <v>0.93462420000000002</v>
      </c>
      <c r="D18000" s="78">
        <v>0.14712079</v>
      </c>
      <c r="E18000" s="78">
        <v>-3.4390595000000003E-2</v>
      </c>
      <c r="F18000" s="78">
        <v>0.17954011</v>
      </c>
    </row>
    <row r="18001" spans="1:6" x14ac:dyDescent="0.25">
      <c r="A18001">
        <v>17999</v>
      </c>
      <c r="B18001" t="s">
        <v>18883</v>
      </c>
      <c r="C18001" s="78">
        <v>2.0249958000000001</v>
      </c>
      <c r="D18001" s="78">
        <v>1.6432449</v>
      </c>
      <c r="E18001" s="78">
        <v>-3.4390595000000003E-2</v>
      </c>
      <c r="F18001" s="78">
        <v>0.17954011</v>
      </c>
    </row>
    <row r="18002" spans="1:6" x14ac:dyDescent="0.25">
      <c r="A18002">
        <v>18000</v>
      </c>
      <c r="B18002" t="s">
        <v>18884</v>
      </c>
      <c r="C18002" s="78">
        <v>2.5071560999999999E-2</v>
      </c>
      <c r="D18002" s="78">
        <v>0.20354301999999999</v>
      </c>
      <c r="E18002" s="78">
        <v>-4.9341864999999999E-2</v>
      </c>
      <c r="F18002" s="78">
        <v>0.10520102000000001</v>
      </c>
    </row>
    <row r="18003" spans="1:6" x14ac:dyDescent="0.25">
      <c r="A18003">
        <v>18001</v>
      </c>
      <c r="B18003" t="s">
        <v>18885</v>
      </c>
      <c r="C18003" s="78">
        <v>-0.54190839999999996</v>
      </c>
      <c r="D18003" s="78">
        <v>-0.23010227</v>
      </c>
      <c r="E18003" s="78">
        <v>-9.1371179999999996E-2</v>
      </c>
      <c r="F18003" s="78">
        <v>-0.11776049399999999</v>
      </c>
    </row>
    <row r="18004" spans="1:6" x14ac:dyDescent="0.25">
      <c r="A18004">
        <v>18002</v>
      </c>
      <c r="B18004" t="s">
        <v>18886</v>
      </c>
      <c r="C18004" s="78">
        <v>-0.59323619999999999</v>
      </c>
      <c r="D18004" s="78">
        <v>1.2660389999999999</v>
      </c>
      <c r="E18004" s="78">
        <v>-8.1077560000000007E-2</v>
      </c>
      <c r="F18004" s="78">
        <v>0.1056069</v>
      </c>
    </row>
    <row r="18005" spans="1:6" x14ac:dyDescent="0.25">
      <c r="A18005">
        <v>18003</v>
      </c>
      <c r="B18005" t="s">
        <v>18887</v>
      </c>
      <c r="C18005" s="78">
        <v>-1.7854650000000001</v>
      </c>
      <c r="D18005" s="78">
        <v>0.27545207999999999</v>
      </c>
      <c r="E18005" s="78">
        <v>-0.12425925</v>
      </c>
      <c r="F18005" s="78">
        <v>-0.10230098999999999</v>
      </c>
    </row>
    <row r="18006" spans="1:6" x14ac:dyDescent="0.25">
      <c r="A18006">
        <v>18004</v>
      </c>
      <c r="B18006" t="s">
        <v>18888</v>
      </c>
      <c r="C18006" s="78">
        <v>1.3028038</v>
      </c>
      <c r="D18006" s="78">
        <v>-0.56459736999999999</v>
      </c>
      <c r="E18006" s="78">
        <v>8.4076419999999999E-2</v>
      </c>
      <c r="F18006" s="78">
        <v>-0.12043862</v>
      </c>
    </row>
    <row r="18007" spans="1:6" x14ac:dyDescent="0.25">
      <c r="A18007">
        <v>18005</v>
      </c>
      <c r="B18007" t="s">
        <v>18889</v>
      </c>
      <c r="C18007" s="78">
        <v>1.3859969999999999</v>
      </c>
      <c r="D18007" s="78">
        <v>-0.16057785999999999</v>
      </c>
      <c r="E18007" s="78">
        <v>-3.1010935E-2</v>
      </c>
      <c r="F18007" s="78">
        <v>3.9218679999999999E-2</v>
      </c>
    </row>
    <row r="18008" spans="1:6" x14ac:dyDescent="0.25">
      <c r="A18008">
        <v>18006</v>
      </c>
      <c r="B18008" t="s">
        <v>18890</v>
      </c>
      <c r="C18008" s="78">
        <v>0.22098354000000001</v>
      </c>
      <c r="D18008" s="78">
        <v>0.78062330000000002</v>
      </c>
      <c r="E18008" s="78">
        <v>-5.2267081999999999E-2</v>
      </c>
      <c r="F18008" s="78">
        <v>2.5711507000000001E-2</v>
      </c>
    </row>
    <row r="18009" spans="1:6" x14ac:dyDescent="0.25">
      <c r="A18009">
        <v>18007</v>
      </c>
      <c r="B18009" t="s">
        <v>18891</v>
      </c>
      <c r="C18009" s="78">
        <v>2.4761584000000001</v>
      </c>
      <c r="D18009" s="78">
        <v>0.82987285</v>
      </c>
      <c r="E18009" s="78">
        <v>-0.10302472</v>
      </c>
      <c r="F18009" s="78">
        <v>6.8629519999999999E-2</v>
      </c>
    </row>
    <row r="18010" spans="1:6" x14ac:dyDescent="0.25">
      <c r="A18010">
        <v>18008</v>
      </c>
      <c r="B18010" t="s">
        <v>18892</v>
      </c>
      <c r="C18010" s="78">
        <v>1.1322483999999999</v>
      </c>
      <c r="D18010" s="78">
        <v>-2.1384534999999998</v>
      </c>
      <c r="E18010" s="78">
        <v>-4.3747053000000001E-2</v>
      </c>
      <c r="F18010" s="78">
        <v>5.8573215999999997E-2</v>
      </c>
    </row>
    <row r="18011" spans="1:6" x14ac:dyDescent="0.25">
      <c r="A18011">
        <v>18009</v>
      </c>
      <c r="B18011" t="s">
        <v>18893</v>
      </c>
      <c r="C18011" s="78">
        <v>-0.23322271999999999</v>
      </c>
      <c r="D18011" s="78">
        <v>-0.38842700000000002</v>
      </c>
      <c r="E18011" s="78">
        <v>-3.4390595000000003E-2</v>
      </c>
      <c r="F18011" s="78">
        <v>0.17954011</v>
      </c>
    </row>
    <row r="18012" spans="1:6" x14ac:dyDescent="0.25">
      <c r="A18012">
        <v>18010</v>
      </c>
      <c r="B18012" t="s">
        <v>18894</v>
      </c>
      <c r="C18012" s="78">
        <v>-1.2960906000000001</v>
      </c>
      <c r="D18012" s="78">
        <v>-0.34688625000000001</v>
      </c>
      <c r="E18012" s="78">
        <v>-4.4697794999999998E-2</v>
      </c>
      <c r="F18012" s="78">
        <v>-1.1559247999999999E-2</v>
      </c>
    </row>
    <row r="18013" spans="1:6" x14ac:dyDescent="0.25">
      <c r="A18013">
        <v>18011</v>
      </c>
      <c r="B18013" t="s">
        <v>18895</v>
      </c>
      <c r="C18013" s="78">
        <v>-0.20843500000000001</v>
      </c>
      <c r="D18013" s="78">
        <v>-2.7864053000000002</v>
      </c>
      <c r="E18013" s="78">
        <v>-3.4390595000000003E-2</v>
      </c>
      <c r="F18013" s="78">
        <v>0.17954011</v>
      </c>
    </row>
    <row r="18014" spans="1:6" x14ac:dyDescent="0.25">
      <c r="A18014">
        <v>18012</v>
      </c>
      <c r="B18014" t="s">
        <v>18896</v>
      </c>
      <c r="C18014" s="78">
        <v>2.8639174000000001</v>
      </c>
      <c r="D18014" s="78">
        <v>0.17572413000000001</v>
      </c>
      <c r="E18014" s="78">
        <v>-7.8786016E-2</v>
      </c>
      <c r="F18014" s="78">
        <v>-1.2651622E-2</v>
      </c>
    </row>
    <row r="18015" spans="1:6" x14ac:dyDescent="0.25">
      <c r="A18015">
        <v>18013</v>
      </c>
      <c r="B18015" t="s">
        <v>18897</v>
      </c>
      <c r="C18015" s="78">
        <v>-0.58488249999999997</v>
      </c>
      <c r="D18015" s="78">
        <v>-1.1339074</v>
      </c>
      <c r="E18015" s="78">
        <v>-6.6247663999999998E-2</v>
      </c>
      <c r="F18015" s="78">
        <v>0.108159795</v>
      </c>
    </row>
    <row r="18016" spans="1:6" x14ac:dyDescent="0.25">
      <c r="A18016">
        <v>18014</v>
      </c>
      <c r="B18016" t="s">
        <v>18898</v>
      </c>
      <c r="C18016" s="78">
        <v>0.43387272999999998</v>
      </c>
      <c r="D18016" s="78">
        <v>-1.0026318999999999</v>
      </c>
      <c r="E18016" s="78">
        <v>-3.4390595000000003E-2</v>
      </c>
      <c r="F18016" s="78">
        <v>0.17954011</v>
      </c>
    </row>
    <row r="18017" spans="1:6" x14ac:dyDescent="0.25">
      <c r="A18017">
        <v>18015</v>
      </c>
      <c r="B18017" t="s">
        <v>18899</v>
      </c>
      <c r="C18017" s="78">
        <v>4.5887427000000001</v>
      </c>
      <c r="D18017" s="78">
        <v>-1.5356942</v>
      </c>
      <c r="E18017" s="78">
        <v>-8.7270423999999999E-2</v>
      </c>
      <c r="F18017" s="78">
        <v>4.2537900000000003E-3</v>
      </c>
    </row>
    <row r="18018" spans="1:6" x14ac:dyDescent="0.25">
      <c r="A18018">
        <v>18016</v>
      </c>
      <c r="B18018" t="s">
        <v>18900</v>
      </c>
      <c r="C18018" s="78">
        <v>0.30939742999999997</v>
      </c>
      <c r="D18018" s="78">
        <v>-0.40529611999999998</v>
      </c>
      <c r="E18018" s="78">
        <v>-5.9654653000000002E-2</v>
      </c>
      <c r="F18018" s="78">
        <v>-0.20914061</v>
      </c>
    </row>
    <row r="18019" spans="1:6" x14ac:dyDescent="0.25">
      <c r="A18019">
        <v>18017</v>
      </c>
      <c r="B18019" t="s">
        <v>18901</v>
      </c>
      <c r="C18019" s="78">
        <v>0.15521982000000001</v>
      </c>
      <c r="D18019" s="78">
        <v>-1.5541324999999999</v>
      </c>
      <c r="E18019" s="78">
        <v>-2.4729481000000001E-2</v>
      </c>
      <c r="F18019" s="78">
        <v>3.2585980000000001E-2</v>
      </c>
    </row>
    <row r="18020" spans="1:6" x14ac:dyDescent="0.25">
      <c r="A18020">
        <v>18018</v>
      </c>
      <c r="B18020" t="s">
        <v>18902</v>
      </c>
      <c r="C18020" s="78">
        <v>0.76068424999999995</v>
      </c>
      <c r="D18020" s="78">
        <v>-0.65444183</v>
      </c>
      <c r="E18020" s="78">
        <v>-7.3531769999999996E-2</v>
      </c>
      <c r="F18020" s="78">
        <v>2.1554529999999999E-2</v>
      </c>
    </row>
    <row r="18021" spans="1:6" x14ac:dyDescent="0.25">
      <c r="A18021">
        <v>18019</v>
      </c>
      <c r="B18021" t="s">
        <v>18903</v>
      </c>
      <c r="C18021" s="78">
        <v>-0.77398955999999997</v>
      </c>
      <c r="D18021" s="78">
        <v>-0.87787174999999995</v>
      </c>
      <c r="E18021" s="78">
        <v>-0.15011102000000001</v>
      </c>
      <c r="F18021" s="78">
        <v>-0.2263541</v>
      </c>
    </row>
    <row r="18022" spans="1:6" x14ac:dyDescent="0.25">
      <c r="A18022">
        <v>18020</v>
      </c>
      <c r="B18022" t="s">
        <v>18904</v>
      </c>
      <c r="C18022" s="78">
        <v>0.50334703999999997</v>
      </c>
      <c r="D18022" s="78">
        <v>-1.649254</v>
      </c>
      <c r="E18022" s="78">
        <v>-2.5190098000000001E-2</v>
      </c>
      <c r="F18022" s="78">
        <v>4.3698102000000003E-2</v>
      </c>
    </row>
    <row r="18023" spans="1:6" x14ac:dyDescent="0.25">
      <c r="A18023">
        <v>18021</v>
      </c>
      <c r="B18023" t="s">
        <v>18905</v>
      </c>
      <c r="C18023" s="78">
        <v>-0.88634809999999997</v>
      </c>
      <c r="D18023" s="78">
        <v>0.99863875000000002</v>
      </c>
      <c r="E18023" s="78">
        <v>-1.5733101999999999E-2</v>
      </c>
      <c r="F18023" s="78">
        <v>0.10193821</v>
      </c>
    </row>
    <row r="18024" spans="1:6" x14ac:dyDescent="0.25">
      <c r="A18024">
        <v>18022</v>
      </c>
      <c r="B18024" t="s">
        <v>18906</v>
      </c>
      <c r="C18024" s="78">
        <v>-1.1919040000000001</v>
      </c>
      <c r="D18024" s="78">
        <v>-0.35027536999999997</v>
      </c>
      <c r="E18024" s="78">
        <v>-5.8771820000000002E-2</v>
      </c>
      <c r="F18024" s="78">
        <v>-0.16924195</v>
      </c>
    </row>
    <row r="18025" spans="1:6" x14ac:dyDescent="0.25">
      <c r="A18025">
        <v>18023</v>
      </c>
      <c r="B18025" t="s">
        <v>18907</v>
      </c>
      <c r="C18025" s="78">
        <v>8.0663890000000002E-2</v>
      </c>
      <c r="D18025" s="78">
        <v>0.31696045</v>
      </c>
      <c r="E18025" s="78">
        <v>-5.8253165000000003E-2</v>
      </c>
      <c r="F18025" s="78">
        <v>6.2792780000000006E-2</v>
      </c>
    </row>
    <row r="18026" spans="1:6" x14ac:dyDescent="0.25">
      <c r="A18026">
        <v>18024</v>
      </c>
      <c r="B18026" t="s">
        <v>18908</v>
      </c>
      <c r="C18026" s="78">
        <v>0.60134922999999996</v>
      </c>
      <c r="D18026" s="78">
        <v>0.2192481</v>
      </c>
      <c r="E18026" s="78">
        <v>-2.4524981000000001E-2</v>
      </c>
      <c r="F18026" s="78">
        <v>-3.0876250000000001E-2</v>
      </c>
    </row>
    <row r="18027" spans="1:6" x14ac:dyDescent="0.25">
      <c r="A18027">
        <v>18025</v>
      </c>
      <c r="B18027" t="s">
        <v>18909</v>
      </c>
      <c r="C18027" s="78">
        <v>2.4386961</v>
      </c>
      <c r="D18027" s="78">
        <v>0.49269777999999997</v>
      </c>
      <c r="E18027" s="78">
        <v>-7.8444609999999998E-2</v>
      </c>
      <c r="F18027" s="78">
        <v>6.4023140000000006E-2</v>
      </c>
    </row>
    <row r="18028" spans="1:6" x14ac:dyDescent="0.25">
      <c r="A18028">
        <v>18026</v>
      </c>
      <c r="B18028" t="s">
        <v>18910</v>
      </c>
      <c r="C18028" s="78">
        <v>2.945738</v>
      </c>
      <c r="D18028" s="78">
        <v>0.33725512000000002</v>
      </c>
      <c r="E18028" s="78">
        <v>-3.4390595000000003E-2</v>
      </c>
      <c r="F18028" s="78">
        <v>0.17954011</v>
      </c>
    </row>
    <row r="18029" spans="1:6" x14ac:dyDescent="0.25">
      <c r="A18029">
        <v>18027</v>
      </c>
      <c r="B18029" t="s">
        <v>18911</v>
      </c>
      <c r="C18029" s="78">
        <v>4.0057916999999996</v>
      </c>
      <c r="D18029" s="78">
        <v>1.2550853</v>
      </c>
      <c r="E18029" s="78">
        <v>-3.4390595000000003E-2</v>
      </c>
      <c r="F18029" s="78">
        <v>0.17954011</v>
      </c>
    </row>
    <row r="18030" spans="1:6" x14ac:dyDescent="0.25">
      <c r="A18030">
        <v>18028</v>
      </c>
      <c r="B18030" t="s">
        <v>18912</v>
      </c>
      <c r="C18030" s="78">
        <v>0.41517428000000001</v>
      </c>
      <c r="D18030" s="78">
        <v>-0.85575440000000003</v>
      </c>
      <c r="E18030" s="78">
        <v>-6.7684900000000006E-2</v>
      </c>
      <c r="F18030" s="78">
        <v>2.9565290000000001E-2</v>
      </c>
    </row>
    <row r="18031" spans="1:6" x14ac:dyDescent="0.25">
      <c r="A18031">
        <v>18029</v>
      </c>
      <c r="B18031" t="s">
        <v>18913</v>
      </c>
      <c r="C18031" s="78">
        <v>4.0326789999999999</v>
      </c>
      <c r="D18031" s="78">
        <v>-0.20365050000000001</v>
      </c>
      <c r="E18031" s="78">
        <v>-3.4390595000000003E-2</v>
      </c>
      <c r="F18031" s="78">
        <v>0.17954011</v>
      </c>
    </row>
    <row r="18032" spans="1:6" x14ac:dyDescent="0.25">
      <c r="A18032">
        <v>18030</v>
      </c>
      <c r="B18032" t="s">
        <v>18914</v>
      </c>
      <c r="C18032" s="78">
        <v>0.57286879999999996</v>
      </c>
      <c r="D18032" s="78">
        <v>2.580981</v>
      </c>
      <c r="E18032" s="78">
        <v>-8.8749019999999998E-2</v>
      </c>
      <c r="F18032" s="78">
        <v>9.6016853999999999E-2</v>
      </c>
    </row>
    <row r="18033" spans="1:6" x14ac:dyDescent="0.25">
      <c r="A18033">
        <v>18031</v>
      </c>
      <c r="B18033" t="s">
        <v>18915</v>
      </c>
      <c r="C18033" s="78">
        <v>0.46934340000000002</v>
      </c>
      <c r="D18033" s="78">
        <v>0.10492422</v>
      </c>
      <c r="E18033" s="78">
        <v>-5.4089850000000002E-2</v>
      </c>
      <c r="F18033" s="78">
        <v>0.11939577</v>
      </c>
    </row>
    <row r="18034" spans="1:6" x14ac:dyDescent="0.25">
      <c r="A18034">
        <v>18032</v>
      </c>
      <c r="B18034" t="s">
        <v>18916</v>
      </c>
      <c r="C18034" s="78">
        <v>0.30270989999999998</v>
      </c>
      <c r="D18034" s="78">
        <v>-0.87502384</v>
      </c>
      <c r="E18034" s="78">
        <v>-2.5974957E-2</v>
      </c>
      <c r="F18034" s="78">
        <v>-0.17299593999999999</v>
      </c>
    </row>
    <row r="18035" spans="1:6" x14ac:dyDescent="0.25">
      <c r="A18035">
        <v>18033</v>
      </c>
      <c r="B18035" t="s">
        <v>18917</v>
      </c>
      <c r="C18035" s="78">
        <v>1.6600457</v>
      </c>
      <c r="D18035" s="78">
        <v>1.2851039</v>
      </c>
      <c r="E18035" s="78">
        <v>-4.2274760000000002E-2</v>
      </c>
      <c r="F18035" s="78">
        <v>-1.289624E-2</v>
      </c>
    </row>
    <row r="18036" spans="1:6" x14ac:dyDescent="0.25">
      <c r="A18036">
        <v>18034</v>
      </c>
      <c r="B18036" t="s">
        <v>18918</v>
      </c>
      <c r="C18036" s="78">
        <v>1.8537110000000001</v>
      </c>
      <c r="D18036" s="78">
        <v>1.9679217</v>
      </c>
      <c r="E18036" s="78">
        <v>-5.9585907000000004E-3</v>
      </c>
      <c r="F18036" s="78">
        <v>9.4693750000000004E-3</v>
      </c>
    </row>
    <row r="18037" spans="1:6" x14ac:dyDescent="0.25">
      <c r="A18037">
        <v>18035</v>
      </c>
      <c r="B18037" t="s">
        <v>18919</v>
      </c>
      <c r="C18037" s="78">
        <v>-8.3678069999999997E-3</v>
      </c>
      <c r="D18037" s="78">
        <v>0.64084213999999995</v>
      </c>
      <c r="E18037" s="78">
        <v>1.5823825999999999E-2</v>
      </c>
      <c r="F18037" s="78">
        <v>-9.9909749999999992E-3</v>
      </c>
    </row>
    <row r="18038" spans="1:6" x14ac:dyDescent="0.25">
      <c r="A18038">
        <v>18036</v>
      </c>
      <c r="B18038" t="s">
        <v>18920</v>
      </c>
      <c r="C18038" s="78">
        <v>-0.70355964000000004</v>
      </c>
      <c r="D18038" s="78">
        <v>0.30221036000000001</v>
      </c>
      <c r="E18038" s="78">
        <v>7.7117710000000006E-2</v>
      </c>
      <c r="F18038" s="78">
        <v>-0.26319115999999998</v>
      </c>
    </row>
    <row r="18039" spans="1:6" x14ac:dyDescent="0.25">
      <c r="A18039">
        <v>18037</v>
      </c>
      <c r="B18039" t="s">
        <v>18921</v>
      </c>
      <c r="C18039" s="78">
        <v>0.21774974</v>
      </c>
      <c r="D18039" s="78">
        <v>-0.90204439999999997</v>
      </c>
      <c r="E18039" s="78">
        <v>-3.0516910000000001E-2</v>
      </c>
      <c r="F18039" s="78">
        <v>9.4043753999999993E-2</v>
      </c>
    </row>
    <row r="18040" spans="1:6" x14ac:dyDescent="0.25">
      <c r="A18040">
        <v>18038</v>
      </c>
      <c r="B18040" t="s">
        <v>18922</v>
      </c>
      <c r="C18040" s="78">
        <v>-1.3010991999999999</v>
      </c>
      <c r="D18040" s="78">
        <v>0.88864410000000005</v>
      </c>
      <c r="E18040" s="78">
        <v>-3.1588249999999998E-2</v>
      </c>
      <c r="F18040" s="78">
        <v>-1.711613E-2</v>
      </c>
    </row>
    <row r="18041" spans="1:6" x14ac:dyDescent="0.25">
      <c r="A18041">
        <v>18039</v>
      </c>
      <c r="B18041" t="s">
        <v>18923</v>
      </c>
      <c r="C18041" s="78">
        <v>-0.49590235999999999</v>
      </c>
      <c r="D18041" s="78">
        <v>0.10428831</v>
      </c>
      <c r="E18041" s="78">
        <v>-4.1184342999999998E-2</v>
      </c>
      <c r="F18041" s="78">
        <v>3.0866042E-2</v>
      </c>
    </row>
    <row r="18042" spans="1:6" x14ac:dyDescent="0.25">
      <c r="A18042">
        <v>18040</v>
      </c>
      <c r="B18042" t="s">
        <v>18924</v>
      </c>
      <c r="C18042" s="78">
        <v>1.6566664</v>
      </c>
      <c r="D18042" s="78">
        <v>-0.92401650000000002</v>
      </c>
      <c r="E18042" s="78">
        <v>0.27367174999999999</v>
      </c>
      <c r="F18042" s="78">
        <v>-0.45182919999999999</v>
      </c>
    </row>
    <row r="18043" spans="1:6" x14ac:dyDescent="0.25">
      <c r="A18043">
        <v>18041</v>
      </c>
      <c r="B18043" t="s">
        <v>18925</v>
      </c>
      <c r="C18043" s="78">
        <v>-0.91032754999999999</v>
      </c>
      <c r="D18043" s="78">
        <v>0.34588380000000002</v>
      </c>
      <c r="E18043" s="78">
        <v>-0.12625822</v>
      </c>
      <c r="F18043" s="78">
        <v>-0.39322550000000001</v>
      </c>
    </row>
    <row r="18044" spans="1:6" x14ac:dyDescent="0.25">
      <c r="A18044">
        <v>18042</v>
      </c>
      <c r="B18044" t="s">
        <v>18926</v>
      </c>
      <c r="C18044" s="78">
        <v>0.12903925999999999</v>
      </c>
      <c r="D18044" s="78">
        <v>0.23815987</v>
      </c>
      <c r="E18044" s="78">
        <v>-4.1002064999999997E-2</v>
      </c>
      <c r="F18044" s="78">
        <v>-7.4432180000000001E-2</v>
      </c>
    </row>
    <row r="18045" spans="1:6" x14ac:dyDescent="0.25">
      <c r="A18045">
        <v>18043</v>
      </c>
      <c r="B18045" t="s">
        <v>18927</v>
      </c>
      <c r="C18045" s="78">
        <v>2.4454660000000001</v>
      </c>
      <c r="D18045" s="78">
        <v>-1.5702286999999999</v>
      </c>
      <c r="E18045" s="78">
        <v>-5.8651074999999997E-2</v>
      </c>
      <c r="F18045" s="78">
        <v>4.8323914000000003E-2</v>
      </c>
    </row>
    <row r="18046" spans="1:6" x14ac:dyDescent="0.25">
      <c r="A18046">
        <v>18044</v>
      </c>
      <c r="B18046" t="s">
        <v>18928</v>
      </c>
      <c r="C18046" s="78">
        <v>0.16801205</v>
      </c>
      <c r="D18046" s="78">
        <v>-0.45116863000000001</v>
      </c>
      <c r="E18046" s="78">
        <v>-9.1868320000000007E-3</v>
      </c>
      <c r="F18046" s="78">
        <v>0.1988762</v>
      </c>
    </row>
    <row r="18047" spans="1:6" x14ac:dyDescent="0.25">
      <c r="A18047">
        <v>18045</v>
      </c>
      <c r="B18047" t="s">
        <v>18929</v>
      </c>
      <c r="C18047" s="78">
        <v>-1.8613515</v>
      </c>
      <c r="D18047" s="78">
        <v>-1.5806595999999999</v>
      </c>
      <c r="E18047" s="78">
        <v>-5.8735414999999999E-2</v>
      </c>
      <c r="F18047" s="78">
        <v>-0.39093208000000002</v>
      </c>
    </row>
    <row r="18048" spans="1:6" x14ac:dyDescent="0.25">
      <c r="A18048">
        <v>18046</v>
      </c>
      <c r="B18048" t="s">
        <v>18930</v>
      </c>
      <c r="C18048" s="78">
        <v>1.1518276999999999</v>
      </c>
      <c r="D18048" s="78">
        <v>2.9315152000000002</v>
      </c>
      <c r="E18048" s="78">
        <v>-8.4329694999999996E-2</v>
      </c>
      <c r="F18048" s="78">
        <v>8.3539635000000001E-2</v>
      </c>
    </row>
    <row r="18049" spans="1:6" x14ac:dyDescent="0.25">
      <c r="A18049">
        <v>18047</v>
      </c>
      <c r="B18049" t="s">
        <v>18931</v>
      </c>
      <c r="C18049" s="78">
        <v>-1.3533664999999999</v>
      </c>
      <c r="D18049" s="78">
        <v>-1.0472668000000001</v>
      </c>
      <c r="E18049" s="78">
        <v>-3.4390595000000003E-2</v>
      </c>
      <c r="F18049" s="78">
        <v>0.17954011</v>
      </c>
    </row>
    <row r="18050" spans="1:6" x14ac:dyDescent="0.25">
      <c r="A18050">
        <v>18048</v>
      </c>
      <c r="B18050" t="s">
        <v>18932</v>
      </c>
      <c r="C18050" s="78">
        <v>-0.16676163999999999</v>
      </c>
      <c r="D18050" s="78">
        <v>1.3346557999999999</v>
      </c>
      <c r="E18050" s="78">
        <v>-9.7649440000000004E-2</v>
      </c>
      <c r="F18050" s="78">
        <v>-0.11772025999999999</v>
      </c>
    </row>
    <row r="18051" spans="1:6" x14ac:dyDescent="0.25">
      <c r="A18051">
        <v>18049</v>
      </c>
      <c r="B18051" t="s">
        <v>18933</v>
      </c>
      <c r="C18051" s="78">
        <v>-1.0751116000000001</v>
      </c>
      <c r="D18051" s="78">
        <v>-0.27022370000000001</v>
      </c>
      <c r="E18051" s="78">
        <v>-4.3136609999999999E-2</v>
      </c>
      <c r="F18051" s="78">
        <v>8.791069E-2</v>
      </c>
    </row>
    <row r="18052" spans="1:6" x14ac:dyDescent="0.25">
      <c r="A18052">
        <v>18050</v>
      </c>
      <c r="B18052" t="s">
        <v>18934</v>
      </c>
      <c r="C18052" s="78">
        <v>-0.88680650000000005</v>
      </c>
      <c r="D18052" s="78">
        <v>0.21900985000000001</v>
      </c>
      <c r="E18052" s="78">
        <v>4.1460904999999999E-2</v>
      </c>
      <c r="F18052" s="78">
        <v>-0.29325180000000001</v>
      </c>
    </row>
    <row r="18053" spans="1:6" x14ac:dyDescent="0.25">
      <c r="A18053">
        <v>18051</v>
      </c>
      <c r="B18053" t="s">
        <v>18935</v>
      </c>
      <c r="C18053" s="78">
        <v>0.60307394999999997</v>
      </c>
      <c r="D18053" s="78">
        <v>0.26592320000000003</v>
      </c>
      <c r="E18053" s="78">
        <v>6.7414603999999996E-3</v>
      </c>
      <c r="F18053" s="78">
        <v>-0.13589649000000001</v>
      </c>
    </row>
    <row r="18054" spans="1:6" x14ac:dyDescent="0.25">
      <c r="A18054">
        <v>18052</v>
      </c>
      <c r="B18054" t="s">
        <v>18936</v>
      </c>
      <c r="C18054" s="78">
        <v>1.9414939</v>
      </c>
      <c r="D18054" s="78">
        <v>1.3304266</v>
      </c>
      <c r="E18054" s="78">
        <v>-3.4390595000000003E-2</v>
      </c>
      <c r="F18054" s="78">
        <v>0.17954011</v>
      </c>
    </row>
    <row r="18055" spans="1:6" x14ac:dyDescent="0.25">
      <c r="A18055">
        <v>18053</v>
      </c>
      <c r="B18055" t="s">
        <v>18937</v>
      </c>
      <c r="C18055" s="78">
        <v>2.3571876999999999</v>
      </c>
      <c r="D18055" s="78">
        <v>-0.50578904000000002</v>
      </c>
      <c r="E18055" s="78">
        <v>1.0641664E-2</v>
      </c>
      <c r="F18055" s="78">
        <v>1.8781125999999999E-2</v>
      </c>
    </row>
    <row r="18056" spans="1:6" x14ac:dyDescent="0.25">
      <c r="A18056">
        <v>18054</v>
      </c>
      <c r="B18056" t="s">
        <v>18938</v>
      </c>
      <c r="C18056" s="78">
        <v>-0.10096571</v>
      </c>
      <c r="D18056" s="78">
        <v>-0.47648045</v>
      </c>
      <c r="E18056" s="78">
        <v>-1.2892546E-2</v>
      </c>
      <c r="F18056" s="78">
        <v>0.14633747999999999</v>
      </c>
    </row>
    <row r="18057" spans="1:6" x14ac:dyDescent="0.25">
      <c r="A18057">
        <v>18055</v>
      </c>
      <c r="B18057" t="s">
        <v>18939</v>
      </c>
      <c r="C18057" s="78">
        <v>-0.16321123000000001</v>
      </c>
      <c r="D18057" s="78">
        <v>-0.68270419999999998</v>
      </c>
      <c r="E18057" s="78">
        <v>-3.4390595000000003E-2</v>
      </c>
      <c r="F18057" s="78">
        <v>0.17954011</v>
      </c>
    </row>
    <row r="18058" spans="1:6" x14ac:dyDescent="0.25">
      <c r="A18058">
        <v>18056</v>
      </c>
      <c r="B18058" t="s">
        <v>18940</v>
      </c>
      <c r="C18058" s="78">
        <v>0.53526556000000003</v>
      </c>
      <c r="D18058" s="78">
        <v>1.8002825</v>
      </c>
      <c r="E18058" s="78">
        <v>-6.9360050000000006E-2</v>
      </c>
      <c r="F18058" s="78">
        <v>-2.4459139000000001E-2</v>
      </c>
    </row>
    <row r="18059" spans="1:6" x14ac:dyDescent="0.25">
      <c r="A18059">
        <v>18057</v>
      </c>
      <c r="B18059" t="s">
        <v>18941</v>
      </c>
      <c r="C18059" s="78">
        <v>-1.0242469999999999</v>
      </c>
      <c r="D18059" s="78">
        <v>0.89653503999999995</v>
      </c>
      <c r="E18059" s="78">
        <v>-6.7302965000000006E-2</v>
      </c>
      <c r="F18059" s="78">
        <v>4.9822419999999999E-2</v>
      </c>
    </row>
    <row r="18060" spans="1:6" x14ac:dyDescent="0.25">
      <c r="A18060">
        <v>18058</v>
      </c>
      <c r="B18060" t="s">
        <v>18942</v>
      </c>
      <c r="C18060" s="78">
        <v>-1.8727161999999999</v>
      </c>
      <c r="D18060" s="78">
        <v>0.50875144999999999</v>
      </c>
      <c r="E18060" s="78">
        <v>-6.176529E-2</v>
      </c>
      <c r="F18060" s="78">
        <v>-5.8801770000000003E-3</v>
      </c>
    </row>
    <row r="18061" spans="1:6" x14ac:dyDescent="0.25">
      <c r="A18061">
        <v>18059</v>
      </c>
      <c r="B18061" t="s">
        <v>18943</v>
      </c>
      <c r="C18061" s="78">
        <v>-0.66361780000000004</v>
      </c>
      <c r="D18061" s="78">
        <v>-0.81169559999999996</v>
      </c>
      <c r="E18061" s="78">
        <v>-7.7175914999999998E-2</v>
      </c>
      <c r="F18061" s="78">
        <v>0.12611973000000001</v>
      </c>
    </row>
    <row r="18062" spans="1:6" x14ac:dyDescent="0.25">
      <c r="A18062">
        <v>18060</v>
      </c>
      <c r="B18062" t="s">
        <v>18944</v>
      </c>
      <c r="C18062" s="78">
        <v>-1.1332461</v>
      </c>
      <c r="D18062" s="78">
        <v>-1.8167063000000001</v>
      </c>
      <c r="E18062" s="78">
        <v>-3.4390595000000003E-2</v>
      </c>
      <c r="F18062" s="78">
        <v>0.17954011</v>
      </c>
    </row>
    <row r="18063" spans="1:6" x14ac:dyDescent="0.25">
      <c r="A18063">
        <v>18061</v>
      </c>
      <c r="B18063" t="s">
        <v>18945</v>
      </c>
      <c r="C18063" s="78">
        <v>0.23576072000000001</v>
      </c>
      <c r="D18063" s="78">
        <v>-2.9508944000000001</v>
      </c>
      <c r="E18063" s="78">
        <v>-2.4073672000000001E-2</v>
      </c>
      <c r="F18063" s="78">
        <v>3.2633424000000001E-2</v>
      </c>
    </row>
    <row r="18064" spans="1:6" x14ac:dyDescent="0.25">
      <c r="A18064">
        <v>18062</v>
      </c>
      <c r="B18064" t="s">
        <v>18946</v>
      </c>
      <c r="C18064" s="78">
        <v>1.2903829</v>
      </c>
      <c r="D18064" s="78">
        <v>-2.8881701999999998</v>
      </c>
      <c r="E18064" s="78">
        <v>-6.2544815000000004E-2</v>
      </c>
      <c r="F18064" s="78">
        <v>5.4968238000000003E-2</v>
      </c>
    </row>
    <row r="18065" spans="1:6" x14ac:dyDescent="0.25">
      <c r="A18065">
        <v>18063</v>
      </c>
      <c r="B18065" t="s">
        <v>18947</v>
      </c>
      <c r="C18065" s="78">
        <v>-0.26083213</v>
      </c>
      <c r="D18065" s="78">
        <v>-0.88006413000000006</v>
      </c>
      <c r="E18065" s="78">
        <v>-2.8338555000000001E-2</v>
      </c>
      <c r="F18065" s="78">
        <v>9.14494E-2</v>
      </c>
    </row>
    <row r="18066" spans="1:6" x14ac:dyDescent="0.25">
      <c r="A18066">
        <v>18064</v>
      </c>
      <c r="B18066" t="s">
        <v>18948</v>
      </c>
      <c r="C18066" s="78">
        <v>4.4744716000000002</v>
      </c>
      <c r="D18066" s="78">
        <v>-3.1504219</v>
      </c>
      <c r="E18066" s="78">
        <v>-3.4390595000000003E-2</v>
      </c>
      <c r="F18066" s="78">
        <v>0.17954011</v>
      </c>
    </row>
    <row r="18067" spans="1:6" x14ac:dyDescent="0.25">
      <c r="A18067">
        <v>18065</v>
      </c>
      <c r="B18067" t="s">
        <v>18949</v>
      </c>
      <c r="C18067" s="78">
        <v>0.24431041000000001</v>
      </c>
      <c r="D18067" s="78">
        <v>-0.86120426999999999</v>
      </c>
      <c r="E18067" s="78">
        <v>-3.4390595000000003E-2</v>
      </c>
      <c r="F18067" s="78">
        <v>0.17954011</v>
      </c>
    </row>
    <row r="18068" spans="1:6" x14ac:dyDescent="0.25">
      <c r="A18068">
        <v>18066</v>
      </c>
      <c r="B18068" t="s">
        <v>18950</v>
      </c>
      <c r="C18068" s="78">
        <v>-1.272044</v>
      </c>
      <c r="D18068" s="78">
        <v>0.57792569999999999</v>
      </c>
      <c r="E18068" s="78">
        <v>-5.4931816000000001E-2</v>
      </c>
      <c r="F18068" s="78">
        <v>8.2274899999999998E-2</v>
      </c>
    </row>
    <row r="18069" spans="1:6" x14ac:dyDescent="0.25">
      <c r="A18069">
        <v>18067</v>
      </c>
      <c r="B18069" t="s">
        <v>18951</v>
      </c>
      <c r="C18069" s="78">
        <v>1.6925277000000001</v>
      </c>
      <c r="D18069" s="78">
        <v>-1.5915760999999999</v>
      </c>
      <c r="E18069" s="78">
        <v>-0.11894444999999999</v>
      </c>
      <c r="F18069" s="78">
        <v>-3.5526200000000001E-2</v>
      </c>
    </row>
    <row r="18070" spans="1:6" x14ac:dyDescent="0.25">
      <c r="A18070">
        <v>18068</v>
      </c>
      <c r="B18070" t="s">
        <v>18952</v>
      </c>
      <c r="C18070" s="78">
        <v>-1.5575345</v>
      </c>
      <c r="D18070" s="78">
        <v>-0.52319753000000002</v>
      </c>
      <c r="E18070" s="78">
        <v>-5.6873581999999999E-2</v>
      </c>
      <c r="F18070" s="78">
        <v>-0.11949820999999999</v>
      </c>
    </row>
    <row r="18071" spans="1:6" x14ac:dyDescent="0.25">
      <c r="A18071">
        <v>18069</v>
      </c>
      <c r="B18071" t="s">
        <v>18953</v>
      </c>
      <c r="C18071" s="78">
        <v>-1.0296512</v>
      </c>
      <c r="D18071" s="78">
        <v>0.82808890000000002</v>
      </c>
      <c r="E18071" s="78">
        <v>-8.2113889999999995E-2</v>
      </c>
      <c r="F18071" s="78">
        <v>-7.2102844999999997E-3</v>
      </c>
    </row>
    <row r="18072" spans="1:6" x14ac:dyDescent="0.25">
      <c r="A18072">
        <v>18070</v>
      </c>
      <c r="B18072" t="s">
        <v>18954</v>
      </c>
      <c r="C18072" s="78">
        <v>-1.8090876</v>
      </c>
      <c r="D18072" s="78">
        <v>0.40667814000000002</v>
      </c>
      <c r="E18072" s="78">
        <v>-2.8571975999999999E-2</v>
      </c>
      <c r="F18072" s="78">
        <v>-0.23122040999999999</v>
      </c>
    </row>
    <row r="18073" spans="1:6" x14ac:dyDescent="0.25">
      <c r="A18073">
        <v>18071</v>
      </c>
      <c r="B18073" t="s">
        <v>18955</v>
      </c>
      <c r="C18073" s="78">
        <v>0.22262195000000001</v>
      </c>
      <c r="D18073" s="78">
        <v>1.4558662</v>
      </c>
      <c r="E18073" s="78">
        <v>2.9026903E-3</v>
      </c>
      <c r="F18073" s="78">
        <v>1.9288777999999999E-2</v>
      </c>
    </row>
    <row r="18074" spans="1:6" x14ac:dyDescent="0.25">
      <c r="A18074">
        <v>18072</v>
      </c>
      <c r="B18074" t="s">
        <v>18956</v>
      </c>
      <c r="C18074" s="78">
        <v>-2.524645</v>
      </c>
      <c r="D18074" s="78">
        <v>-0.83370149999999998</v>
      </c>
      <c r="E18074" s="78">
        <v>0.36863095000000001</v>
      </c>
      <c r="F18074" s="78">
        <v>-0.35384571999999997</v>
      </c>
    </row>
    <row r="18075" spans="1:6" x14ac:dyDescent="0.25">
      <c r="A18075">
        <v>18073</v>
      </c>
      <c r="B18075" t="s">
        <v>18957</v>
      </c>
      <c r="C18075" s="78">
        <v>1.1532278</v>
      </c>
      <c r="D18075" s="78">
        <v>1.1624391000000001</v>
      </c>
      <c r="E18075" s="78">
        <v>-6.1682059999999997E-2</v>
      </c>
      <c r="F18075" s="78">
        <v>2.1366075000000002E-2</v>
      </c>
    </row>
    <row r="18076" spans="1:6" x14ac:dyDescent="0.25">
      <c r="A18076">
        <v>18074</v>
      </c>
      <c r="B18076" t="s">
        <v>18958</v>
      </c>
      <c r="C18076" s="78">
        <v>-0.20455244</v>
      </c>
      <c r="D18076" s="78">
        <v>3.6436319999999999E-4</v>
      </c>
      <c r="E18076" s="78">
        <v>-3.4636483000000003E-2</v>
      </c>
      <c r="F18076" s="78">
        <v>1.9881025E-2</v>
      </c>
    </row>
    <row r="18077" spans="1:6" x14ac:dyDescent="0.25">
      <c r="A18077">
        <v>18075</v>
      </c>
      <c r="B18077" t="s">
        <v>18959</v>
      </c>
      <c r="C18077" s="78">
        <v>1.6661125000000001</v>
      </c>
      <c r="D18077" s="78">
        <v>2.8239603</v>
      </c>
      <c r="E18077" s="78">
        <v>-2.2942308000000002E-2</v>
      </c>
      <c r="F18077" s="78">
        <v>2.8377801000000001E-2</v>
      </c>
    </row>
    <row r="18078" spans="1:6" x14ac:dyDescent="0.25">
      <c r="A18078">
        <v>18076</v>
      </c>
      <c r="B18078" t="s">
        <v>18960</v>
      </c>
      <c r="C18078" s="78">
        <v>3.2482156999999998</v>
      </c>
      <c r="D18078" s="78">
        <v>0.95441854000000004</v>
      </c>
      <c r="E18078" s="78">
        <v>-6.9108829999999996E-2</v>
      </c>
      <c r="F18078" s="78">
        <v>5.5948280000000003E-2</v>
      </c>
    </row>
    <row r="18079" spans="1:6" x14ac:dyDescent="0.25">
      <c r="A18079">
        <v>18077</v>
      </c>
      <c r="B18079" t="s">
        <v>18961</v>
      </c>
      <c r="C18079" s="78">
        <v>-0.56695013999999999</v>
      </c>
      <c r="D18079" s="78">
        <v>8.1672035000000004E-2</v>
      </c>
      <c r="E18079" s="78">
        <v>-3.4390595000000003E-2</v>
      </c>
      <c r="F18079" s="78">
        <v>0.17954011</v>
      </c>
    </row>
    <row r="18080" spans="1:6" x14ac:dyDescent="0.25">
      <c r="A18080">
        <v>18078</v>
      </c>
      <c r="B18080" t="s">
        <v>18962</v>
      </c>
      <c r="C18080" s="78">
        <v>-1.7375848</v>
      </c>
      <c r="D18080" s="78">
        <v>1.2260158999999999</v>
      </c>
      <c r="E18080" s="78">
        <v>-3.4390595000000003E-2</v>
      </c>
      <c r="F18080" s="78">
        <v>0.17954011</v>
      </c>
    </row>
    <row r="18081" spans="1:6" x14ac:dyDescent="0.25">
      <c r="A18081">
        <v>18079</v>
      </c>
      <c r="B18081" t="s">
        <v>18963</v>
      </c>
      <c r="C18081" s="78">
        <v>-1.2721191999999999</v>
      </c>
      <c r="D18081" s="78">
        <v>-0.77339769999999997</v>
      </c>
      <c r="E18081" s="78">
        <v>-6.7749130000000005E-2</v>
      </c>
      <c r="F18081" s="78">
        <v>-2.0133703999999999E-2</v>
      </c>
    </row>
    <row r="18082" spans="1:6" x14ac:dyDescent="0.25">
      <c r="A18082">
        <v>18080</v>
      </c>
      <c r="B18082" t="s">
        <v>18964</v>
      </c>
      <c r="C18082" s="78">
        <v>0.62403666999999996</v>
      </c>
      <c r="D18082" s="78">
        <v>-1.8196625</v>
      </c>
      <c r="E18082" s="78">
        <v>-6.1232753000000001E-2</v>
      </c>
      <c r="F18082" s="78">
        <v>-0.18225965999999999</v>
      </c>
    </row>
    <row r="18083" spans="1:6" x14ac:dyDescent="0.25">
      <c r="A18083">
        <v>18081</v>
      </c>
      <c r="B18083" t="s">
        <v>18965</v>
      </c>
      <c r="C18083" s="78">
        <v>0.52754559999999995</v>
      </c>
      <c r="D18083" s="78">
        <v>0.7382879</v>
      </c>
      <c r="E18083" s="78">
        <v>-2.3883319E-2</v>
      </c>
      <c r="F18083" s="78">
        <v>-0.26984543</v>
      </c>
    </row>
    <row r="18084" spans="1:6" x14ac:dyDescent="0.25">
      <c r="A18084">
        <v>18082</v>
      </c>
      <c r="B18084" t="s">
        <v>18966</v>
      </c>
      <c r="C18084" s="78">
        <v>0.37938739999999999</v>
      </c>
      <c r="D18084" s="78">
        <v>-2.9226336000000002</v>
      </c>
      <c r="E18084" s="78">
        <v>-7.3702019999999993E-2</v>
      </c>
      <c r="F18084" s="78">
        <v>0.10237025499999999</v>
      </c>
    </row>
    <row r="18085" spans="1:6" x14ac:dyDescent="0.25">
      <c r="A18085">
        <v>18083</v>
      </c>
      <c r="B18085" t="s">
        <v>18967</v>
      </c>
      <c r="C18085" s="78">
        <v>-0.5121983</v>
      </c>
      <c r="D18085" s="78">
        <v>8.8255699999999996E-3</v>
      </c>
      <c r="E18085" s="78">
        <v>-8.0272930000000006E-2</v>
      </c>
      <c r="F18085" s="78">
        <v>9.2029360000000004E-2</v>
      </c>
    </row>
    <row r="18086" spans="1:6" x14ac:dyDescent="0.25">
      <c r="A18086">
        <v>18084</v>
      </c>
      <c r="B18086" t="s">
        <v>18968</v>
      </c>
      <c r="C18086" s="78">
        <v>1.9672902999999999</v>
      </c>
      <c r="D18086" s="78">
        <v>1.7196653</v>
      </c>
      <c r="E18086" s="78">
        <v>-5.3023934000000002E-2</v>
      </c>
      <c r="F18086" s="78">
        <v>8.1828059999999994E-2</v>
      </c>
    </row>
    <row r="18087" spans="1:6" x14ac:dyDescent="0.25">
      <c r="A18087">
        <v>18085</v>
      </c>
      <c r="B18087" t="s">
        <v>18969</v>
      </c>
      <c r="C18087" s="78">
        <v>-0.33231549999999999</v>
      </c>
      <c r="D18087" s="78">
        <v>0.24173036000000001</v>
      </c>
      <c r="E18087" s="78">
        <v>-5.6205093999999997E-2</v>
      </c>
      <c r="F18087" s="78">
        <v>-1.1904939999999999E-2</v>
      </c>
    </row>
    <row r="18088" spans="1:6" x14ac:dyDescent="0.25">
      <c r="A18088">
        <v>18086</v>
      </c>
      <c r="B18088" t="s">
        <v>18970</v>
      </c>
      <c r="C18088" s="78">
        <v>3.5729305999999998</v>
      </c>
      <c r="D18088" s="78">
        <v>3.2264762</v>
      </c>
      <c r="E18088" s="78">
        <v>7.2602033999999999E-3</v>
      </c>
      <c r="F18088" s="78">
        <v>9.3621899999999994E-2</v>
      </c>
    </row>
    <row r="18089" spans="1:6" x14ac:dyDescent="0.25">
      <c r="A18089">
        <v>18087</v>
      </c>
      <c r="B18089" t="s">
        <v>18971</v>
      </c>
      <c r="C18089" s="78">
        <v>0.47010787999999998</v>
      </c>
      <c r="D18089" s="78">
        <v>-3.0980115000000001</v>
      </c>
      <c r="E18089" s="78">
        <v>-1.1741224999999999E-2</v>
      </c>
      <c r="F18089" s="78">
        <v>8.6470619999999998E-2</v>
      </c>
    </row>
    <row r="18090" spans="1:6" x14ac:dyDescent="0.25">
      <c r="A18090">
        <v>18088</v>
      </c>
      <c r="B18090" t="s">
        <v>18972</v>
      </c>
      <c r="C18090" s="78">
        <v>-0.10739556</v>
      </c>
      <c r="D18090" s="78">
        <v>2.1066704000000001</v>
      </c>
      <c r="E18090" s="78">
        <v>-3.4390595000000003E-2</v>
      </c>
      <c r="F18090" s="78">
        <v>0.17954011</v>
      </c>
    </row>
    <row r="18091" spans="1:6" x14ac:dyDescent="0.25">
      <c r="A18091">
        <v>18089</v>
      </c>
      <c r="B18091" t="s">
        <v>18973</v>
      </c>
      <c r="C18091" s="78">
        <v>-0.51633240000000002</v>
      </c>
      <c r="D18091" s="78">
        <v>0.14317854999999999</v>
      </c>
      <c r="E18091" s="78">
        <v>-6.2969826000000007E-2</v>
      </c>
      <c r="F18091" s="78">
        <v>3.4165055E-2</v>
      </c>
    </row>
    <row r="18092" spans="1:6" x14ac:dyDescent="0.25">
      <c r="A18092">
        <v>18090</v>
      </c>
      <c r="B18092" t="s">
        <v>18974</v>
      </c>
      <c r="C18092" s="78">
        <v>-0.90860269999999999</v>
      </c>
      <c r="D18092" s="78">
        <v>-0.78807795000000003</v>
      </c>
      <c r="E18092" s="78">
        <v>-3.4390595000000003E-2</v>
      </c>
      <c r="F18092" s="78">
        <v>0.17954011</v>
      </c>
    </row>
    <row r="18093" spans="1:6" x14ac:dyDescent="0.25">
      <c r="A18093">
        <v>18091</v>
      </c>
      <c r="B18093" t="s">
        <v>18975</v>
      </c>
      <c r="C18093" s="78">
        <v>1.5778103999999999</v>
      </c>
      <c r="D18093" s="78">
        <v>-2.9587321000000002</v>
      </c>
      <c r="E18093" s="78">
        <v>-9.4146430000000003E-3</v>
      </c>
      <c r="F18093" s="78">
        <v>1.6342327E-2</v>
      </c>
    </row>
    <row r="18094" spans="1:6" x14ac:dyDescent="0.25">
      <c r="A18094">
        <v>18092</v>
      </c>
      <c r="B18094" t="s">
        <v>18976</v>
      </c>
      <c r="C18094" s="78">
        <v>2.4562143999999999</v>
      </c>
      <c r="D18094" s="78">
        <v>1.7733555000000001</v>
      </c>
      <c r="E18094" s="78">
        <v>-3.4390595000000003E-2</v>
      </c>
      <c r="F18094" s="78">
        <v>0.17954011</v>
      </c>
    </row>
    <row r="18095" spans="1:6" x14ac:dyDescent="0.25">
      <c r="A18095">
        <v>18093</v>
      </c>
      <c r="B18095" t="s">
        <v>18977</v>
      </c>
      <c r="C18095" s="78">
        <v>-1.7796091999999999</v>
      </c>
      <c r="D18095" s="78">
        <v>1.5950401000000001</v>
      </c>
      <c r="E18095" s="78">
        <v>1.7400677999999999E-2</v>
      </c>
      <c r="F18095" s="78">
        <v>3.9803967000000003E-2</v>
      </c>
    </row>
    <row r="18096" spans="1:6" x14ac:dyDescent="0.25">
      <c r="A18096">
        <v>18094</v>
      </c>
      <c r="B18096" t="s">
        <v>18978</v>
      </c>
      <c r="C18096" s="78">
        <v>-0.6103904</v>
      </c>
      <c r="D18096" s="78">
        <v>-2.7874989999999999</v>
      </c>
      <c r="E18096" s="78">
        <v>-9.7341075999999999E-2</v>
      </c>
      <c r="F18096" s="78">
        <v>4.4990703E-2</v>
      </c>
    </row>
    <row r="18097" spans="1:6" x14ac:dyDescent="0.25">
      <c r="A18097">
        <v>18095</v>
      </c>
      <c r="B18097" t="s">
        <v>18979</v>
      </c>
      <c r="C18097" s="78">
        <v>1.0180534999999999</v>
      </c>
      <c r="D18097" s="78">
        <v>1.1172616</v>
      </c>
      <c r="E18097" s="78">
        <v>-2.5359983999999999E-2</v>
      </c>
      <c r="F18097" s="78">
        <v>6.3069609999999998E-3</v>
      </c>
    </row>
    <row r="18098" spans="1:6" x14ac:dyDescent="0.25">
      <c r="A18098">
        <v>18096</v>
      </c>
      <c r="B18098" t="s">
        <v>18980</v>
      </c>
      <c r="C18098" s="78">
        <v>-2.1787964999999998</v>
      </c>
      <c r="D18098" s="78">
        <v>2.1173177000000001</v>
      </c>
      <c r="E18098" s="78">
        <v>-0.10000016</v>
      </c>
      <c r="F18098" s="78">
        <v>8.0112680000000006E-2</v>
      </c>
    </row>
    <row r="18099" spans="1:6" x14ac:dyDescent="0.25">
      <c r="A18099">
        <v>18097</v>
      </c>
      <c r="B18099" t="s">
        <v>18981</v>
      </c>
      <c r="C18099" s="78">
        <v>0.63471615000000003</v>
      </c>
      <c r="D18099" s="78">
        <v>0.20851510000000001</v>
      </c>
      <c r="E18099" s="78">
        <v>-5.5487844999999999E-3</v>
      </c>
      <c r="F18099" s="78">
        <v>8.3128540000000001E-2</v>
      </c>
    </row>
    <row r="18100" spans="1:6" x14ac:dyDescent="0.25">
      <c r="A18100">
        <v>18098</v>
      </c>
      <c r="B18100" t="s">
        <v>18982</v>
      </c>
      <c r="C18100" s="78">
        <v>0.81160354999999995</v>
      </c>
      <c r="D18100" s="78">
        <v>0.23507167000000001</v>
      </c>
      <c r="E18100" s="78">
        <v>-7.6242164000000001E-2</v>
      </c>
      <c r="F18100" s="78">
        <v>3.4742919999999997E-2</v>
      </c>
    </row>
    <row r="18101" spans="1:6" x14ac:dyDescent="0.25">
      <c r="A18101">
        <v>18099</v>
      </c>
      <c r="B18101" t="s">
        <v>18983</v>
      </c>
      <c r="C18101" s="78">
        <v>1.8430865999999999</v>
      </c>
      <c r="D18101" s="78">
        <v>7.6153084999999995E-2</v>
      </c>
      <c r="E18101" s="78">
        <v>-9.6608854999999993E-2</v>
      </c>
      <c r="F18101" s="78">
        <v>-5.6140229999999999E-2</v>
      </c>
    </row>
    <row r="18102" spans="1:6" x14ac:dyDescent="0.25">
      <c r="A18102">
        <v>18100</v>
      </c>
      <c r="B18102" t="s">
        <v>18984</v>
      </c>
      <c r="C18102" s="78">
        <v>-1.3300425</v>
      </c>
      <c r="D18102" s="78">
        <v>0.85874223999999999</v>
      </c>
      <c r="E18102" s="78">
        <v>-0.113826945</v>
      </c>
      <c r="F18102" s="78">
        <v>0.10637118</v>
      </c>
    </row>
    <row r="18103" spans="1:6" x14ac:dyDescent="0.25">
      <c r="A18103">
        <v>18101</v>
      </c>
      <c r="B18103" t="s">
        <v>18985</v>
      </c>
      <c r="C18103" s="78">
        <v>1.1488702</v>
      </c>
      <c r="D18103" s="78">
        <v>1.2609843999999999</v>
      </c>
      <c r="E18103" s="78">
        <v>0.24293661</v>
      </c>
      <c r="F18103" s="78">
        <v>-0.16672479000000001</v>
      </c>
    </row>
    <row r="18104" spans="1:6" x14ac:dyDescent="0.25">
      <c r="A18104">
        <v>18102</v>
      </c>
      <c r="B18104" t="s">
        <v>18986</v>
      </c>
      <c r="C18104" s="78">
        <v>0.92129709999999998</v>
      </c>
      <c r="D18104" s="78">
        <v>0.83383759999999996</v>
      </c>
      <c r="E18104" s="78">
        <v>-3.4390595000000003E-2</v>
      </c>
      <c r="F18104" s="78">
        <v>0.17954011</v>
      </c>
    </row>
    <row r="18105" spans="1:6" x14ac:dyDescent="0.25">
      <c r="A18105">
        <v>18103</v>
      </c>
      <c r="B18105" t="s">
        <v>18987</v>
      </c>
      <c r="C18105" s="78">
        <v>-1.0106820000000001</v>
      </c>
      <c r="D18105" s="78">
        <v>-0.46205422000000002</v>
      </c>
      <c r="E18105" s="78">
        <v>-5.6072536999999999E-2</v>
      </c>
      <c r="F18105" s="78">
        <v>-1.7460525000000001E-2</v>
      </c>
    </row>
    <row r="18106" spans="1:6" x14ac:dyDescent="0.25">
      <c r="A18106">
        <v>18104</v>
      </c>
      <c r="B18106" t="s">
        <v>18988</v>
      </c>
      <c r="C18106" s="78">
        <v>3.0701244000000001</v>
      </c>
      <c r="D18106" s="78">
        <v>2.2492323000000001</v>
      </c>
      <c r="E18106" s="78">
        <v>-0.10996148</v>
      </c>
      <c r="F18106" s="78">
        <v>-3.7160396999999998E-2</v>
      </c>
    </row>
    <row r="18107" spans="1:6" x14ac:dyDescent="0.25">
      <c r="A18107">
        <v>18105</v>
      </c>
      <c r="B18107" t="s">
        <v>18989</v>
      </c>
      <c r="C18107" s="78">
        <v>-0.49988556000000001</v>
      </c>
      <c r="D18107" s="78">
        <v>-1.1568111999999999</v>
      </c>
      <c r="E18107" s="78">
        <v>-3.4390595000000003E-2</v>
      </c>
      <c r="F18107" s="78">
        <v>0.17954011</v>
      </c>
    </row>
    <row r="18108" spans="1:6" x14ac:dyDescent="0.25">
      <c r="A18108">
        <v>18106</v>
      </c>
      <c r="B18108" t="s">
        <v>18990</v>
      </c>
      <c r="C18108" s="78">
        <v>1.2465314999999999</v>
      </c>
      <c r="D18108" s="78">
        <v>1.5601258</v>
      </c>
      <c r="E18108" s="78">
        <v>-3.4390595000000003E-2</v>
      </c>
      <c r="F18108" s="78">
        <v>0.17954011</v>
      </c>
    </row>
    <row r="18109" spans="1:6" x14ac:dyDescent="0.25">
      <c r="A18109">
        <v>18107</v>
      </c>
      <c r="B18109" t="s">
        <v>18991</v>
      </c>
      <c r="C18109" s="78">
        <v>-2.0465634000000001</v>
      </c>
      <c r="D18109" s="78">
        <v>0.30262643</v>
      </c>
      <c r="E18109" s="78">
        <v>-5.9772279999999997E-2</v>
      </c>
      <c r="F18109" s="78">
        <v>-8.3485915999999993E-2</v>
      </c>
    </row>
    <row r="18110" spans="1:6" x14ac:dyDescent="0.25">
      <c r="A18110">
        <v>18108</v>
      </c>
      <c r="B18110" t="s">
        <v>18992</v>
      </c>
      <c r="C18110" s="78">
        <v>0.25306024999999999</v>
      </c>
      <c r="D18110" s="78">
        <v>-3.4786305</v>
      </c>
      <c r="E18110" s="78">
        <v>0.17153038000000001</v>
      </c>
      <c r="F18110" s="78">
        <v>-0.49664742000000001</v>
      </c>
    </row>
    <row r="18111" spans="1:6" x14ac:dyDescent="0.25">
      <c r="A18111">
        <v>18109</v>
      </c>
      <c r="B18111" t="s">
        <v>18993</v>
      </c>
      <c r="C18111" s="78">
        <v>-1.6368746000000001</v>
      </c>
      <c r="D18111" s="78">
        <v>-0.75806929999999995</v>
      </c>
      <c r="E18111" s="78">
        <v>-1.5175338999999999E-2</v>
      </c>
      <c r="F18111" s="78">
        <v>3.2699943000000002E-2</v>
      </c>
    </row>
    <row r="18112" spans="1:6" x14ac:dyDescent="0.25">
      <c r="A18112">
        <v>18110</v>
      </c>
      <c r="B18112" t="s">
        <v>18994</v>
      </c>
      <c r="C18112" s="78">
        <v>-2.5797634</v>
      </c>
      <c r="D18112" s="78">
        <v>1.1882790000000001</v>
      </c>
      <c r="E18112" s="78">
        <v>-1.7768455999999998E-2</v>
      </c>
      <c r="F18112" s="78">
        <v>4.0866600000000003E-2</v>
      </c>
    </row>
    <row r="18113" spans="1:6" x14ac:dyDescent="0.25">
      <c r="A18113">
        <v>18111</v>
      </c>
      <c r="B18113" t="s">
        <v>18995</v>
      </c>
      <c r="C18113" s="78">
        <v>-0.62940275999999995</v>
      </c>
      <c r="D18113" s="78">
        <v>0.33841178</v>
      </c>
      <c r="E18113" s="78">
        <v>-4.8939240000000002E-2</v>
      </c>
      <c r="F18113" s="78">
        <v>6.9769129999999999E-2</v>
      </c>
    </row>
    <row r="18114" spans="1:6" x14ac:dyDescent="0.25">
      <c r="A18114">
        <v>18112</v>
      </c>
      <c r="B18114" t="s">
        <v>18996</v>
      </c>
      <c r="C18114" s="78">
        <v>-2.4832413</v>
      </c>
      <c r="D18114" s="78">
        <v>4.6818957000000001E-2</v>
      </c>
      <c r="E18114" s="78">
        <v>-3.4390595000000003E-2</v>
      </c>
      <c r="F18114" s="78">
        <v>0.17954011</v>
      </c>
    </row>
    <row r="18115" spans="1:6" x14ac:dyDescent="0.25">
      <c r="A18115">
        <v>18113</v>
      </c>
      <c r="B18115" t="s">
        <v>18997</v>
      </c>
      <c r="C18115" s="78">
        <v>0.60323786999999995</v>
      </c>
      <c r="D18115" s="78">
        <v>1.0843327</v>
      </c>
      <c r="E18115" s="78">
        <v>-3.4390595000000003E-2</v>
      </c>
      <c r="F18115" s="78">
        <v>0.17954011</v>
      </c>
    </row>
    <row r="18116" spans="1:6" x14ac:dyDescent="0.25">
      <c r="A18116">
        <v>18114</v>
      </c>
      <c r="B18116" t="s">
        <v>18998</v>
      </c>
      <c r="C18116" s="78">
        <v>-0.79233560000000003</v>
      </c>
      <c r="D18116" s="78">
        <v>0.43962282000000003</v>
      </c>
      <c r="E18116" s="78">
        <v>-4.0445599999999998E-2</v>
      </c>
      <c r="F18116" s="78">
        <v>9.4662109999999994E-2</v>
      </c>
    </row>
    <row r="18117" spans="1:6" x14ac:dyDescent="0.25">
      <c r="A18117">
        <v>18115</v>
      </c>
      <c r="B18117" t="s">
        <v>18999</v>
      </c>
      <c r="C18117" s="78">
        <v>-2.1556587</v>
      </c>
      <c r="D18117" s="78">
        <v>0.90156400000000003</v>
      </c>
      <c r="E18117" s="78">
        <v>-3.4390595000000003E-2</v>
      </c>
      <c r="F18117" s="78">
        <v>0.17954011</v>
      </c>
    </row>
    <row r="18118" spans="1:6" x14ac:dyDescent="0.25">
      <c r="A18118">
        <v>18116</v>
      </c>
      <c r="B18118" t="s">
        <v>19000</v>
      </c>
      <c r="C18118" s="78">
        <v>-0.43412703000000002</v>
      </c>
      <c r="D18118" s="78">
        <v>0.6936196</v>
      </c>
      <c r="E18118" s="78">
        <v>0.54908310000000005</v>
      </c>
      <c r="F18118" s="78">
        <v>-0.27750427</v>
      </c>
    </row>
    <row r="18119" spans="1:6" x14ac:dyDescent="0.25">
      <c r="A18119">
        <v>18117</v>
      </c>
      <c r="B18119" t="s">
        <v>19001</v>
      </c>
      <c r="C18119" s="78">
        <v>-1.5526473999999999</v>
      </c>
      <c r="D18119" s="78">
        <v>-1.4108342</v>
      </c>
      <c r="E18119" s="78">
        <v>-0.14204691</v>
      </c>
      <c r="F18119" s="78">
        <v>-0.18040259</v>
      </c>
    </row>
    <row r="18120" spans="1:6" x14ac:dyDescent="0.25">
      <c r="A18120">
        <v>18118</v>
      </c>
      <c r="B18120" t="s">
        <v>19002</v>
      </c>
      <c r="C18120" s="78">
        <v>-0.68067396000000002</v>
      </c>
      <c r="D18120" s="78">
        <v>-0.76471579999999995</v>
      </c>
      <c r="E18120" s="78">
        <v>-7.0181939999999998E-2</v>
      </c>
      <c r="F18120" s="78">
        <v>6.6069663000000002E-3</v>
      </c>
    </row>
    <row r="18121" spans="1:6" x14ac:dyDescent="0.25">
      <c r="A18121">
        <v>18119</v>
      </c>
      <c r="B18121" t="s">
        <v>19003</v>
      </c>
      <c r="C18121" s="78">
        <v>0.47629221999999999</v>
      </c>
      <c r="D18121" s="78">
        <v>0.94229615</v>
      </c>
      <c r="E18121" s="78">
        <v>-3.4390595000000003E-2</v>
      </c>
      <c r="F18121" s="78">
        <v>0.17954011</v>
      </c>
    </row>
    <row r="18122" spans="1:6" x14ac:dyDescent="0.25">
      <c r="A18122">
        <v>18120</v>
      </c>
      <c r="B18122" t="s">
        <v>19004</v>
      </c>
      <c r="C18122" s="78">
        <v>-1.7439365</v>
      </c>
      <c r="D18122" s="78">
        <v>1.7834650000000001</v>
      </c>
      <c r="E18122" s="78">
        <v>-3.4390595000000003E-2</v>
      </c>
      <c r="F18122" s="78">
        <v>0.17954011</v>
      </c>
    </row>
    <row r="18123" spans="1:6" x14ac:dyDescent="0.25">
      <c r="A18123">
        <v>18121</v>
      </c>
      <c r="B18123" t="s">
        <v>19005</v>
      </c>
      <c r="C18123" s="78">
        <v>-2.6714334000000002</v>
      </c>
      <c r="D18123" s="78">
        <v>1.111747</v>
      </c>
      <c r="E18123" s="78">
        <v>-4.8447843999999997E-2</v>
      </c>
      <c r="F18123" s="78">
        <v>-7.2904125E-2</v>
      </c>
    </row>
    <row r="18124" spans="1:6" x14ac:dyDescent="0.25">
      <c r="A18124">
        <v>18122</v>
      </c>
      <c r="B18124" t="s">
        <v>19006</v>
      </c>
      <c r="C18124" s="78">
        <v>1.3022057</v>
      </c>
      <c r="D18124" s="78">
        <v>0.89617776999999998</v>
      </c>
      <c r="E18124" s="78">
        <v>-5.4488525000000003E-2</v>
      </c>
      <c r="F18124" s="78">
        <v>5.9585087000000002E-2</v>
      </c>
    </row>
    <row r="18125" spans="1:6" x14ac:dyDescent="0.25">
      <c r="A18125">
        <v>18123</v>
      </c>
      <c r="B18125" t="s">
        <v>19007</v>
      </c>
      <c r="C18125" s="78">
        <v>0.15589574</v>
      </c>
      <c r="D18125" s="78">
        <v>-0.11760834000000001</v>
      </c>
      <c r="E18125" s="78">
        <v>-7.2782620000000006E-2</v>
      </c>
      <c r="F18125" s="78">
        <v>-5.338648E-2</v>
      </c>
    </row>
    <row r="18126" spans="1:6" x14ac:dyDescent="0.25">
      <c r="A18126">
        <v>18124</v>
      </c>
      <c r="B18126" t="s">
        <v>19008</v>
      </c>
      <c r="C18126" s="78">
        <v>2.1654346000000002</v>
      </c>
      <c r="D18126" s="78">
        <v>8.9015215999999994E-2</v>
      </c>
      <c r="E18126" s="78">
        <v>-0.15393962999999999</v>
      </c>
      <c r="F18126" s="78">
        <v>-0.30006070000000001</v>
      </c>
    </row>
    <row r="18127" spans="1:6" x14ac:dyDescent="0.25">
      <c r="A18127">
        <v>18125</v>
      </c>
      <c r="B18127" t="s">
        <v>19009</v>
      </c>
      <c r="C18127" s="78">
        <v>8.5107299999999997E-2</v>
      </c>
      <c r="D18127" s="78">
        <v>0.35973149999999998</v>
      </c>
      <c r="E18127" s="78">
        <v>-3.4390595000000003E-2</v>
      </c>
      <c r="F18127" s="78">
        <v>0.17954011</v>
      </c>
    </row>
    <row r="18128" spans="1:6" x14ac:dyDescent="0.25">
      <c r="A18128">
        <v>18126</v>
      </c>
      <c r="B18128" t="s">
        <v>19010</v>
      </c>
      <c r="C18128" s="78">
        <v>0.42819455000000001</v>
      </c>
      <c r="D18128" s="78">
        <v>-0.97047079999999997</v>
      </c>
      <c r="E18128" s="78">
        <v>-3.4390595000000003E-2</v>
      </c>
      <c r="F18128" s="78">
        <v>0.17954011</v>
      </c>
    </row>
    <row r="18129" spans="1:6" x14ac:dyDescent="0.25">
      <c r="A18129">
        <v>18127</v>
      </c>
      <c r="B18129" t="s">
        <v>19011</v>
      </c>
      <c r="C18129" s="78">
        <v>-4.4566630000000003E-2</v>
      </c>
      <c r="D18129" s="78">
        <v>0.8828783</v>
      </c>
      <c r="E18129" s="78">
        <v>-3.4390595000000003E-2</v>
      </c>
      <c r="F18129" s="78">
        <v>0.17954011</v>
      </c>
    </row>
    <row r="18130" spans="1:6" x14ac:dyDescent="0.25">
      <c r="A18130">
        <v>18128</v>
      </c>
      <c r="B18130" t="s">
        <v>19012</v>
      </c>
      <c r="C18130" s="78">
        <v>0.44731690000000002</v>
      </c>
      <c r="D18130" s="78">
        <v>-1.7149080999999999</v>
      </c>
      <c r="E18130" s="78">
        <v>-5.3859382999999997E-2</v>
      </c>
      <c r="F18130" s="78">
        <v>-5.6433767000000003E-2</v>
      </c>
    </row>
    <row r="18131" spans="1:6" x14ac:dyDescent="0.25">
      <c r="A18131">
        <v>18129</v>
      </c>
      <c r="B18131" t="s">
        <v>19013</v>
      </c>
      <c r="C18131" s="78">
        <v>0.51988816000000004</v>
      </c>
      <c r="D18131" s="78">
        <v>0.79291356000000002</v>
      </c>
      <c r="E18131" s="78">
        <v>-2.9447112000000001E-2</v>
      </c>
      <c r="F18131" s="78">
        <v>-5.7743013000000003E-2</v>
      </c>
    </row>
    <row r="18132" spans="1:6" x14ac:dyDescent="0.25">
      <c r="A18132">
        <v>18130</v>
      </c>
      <c r="B18132" t="s">
        <v>19014</v>
      </c>
      <c r="C18132" s="78">
        <v>-1.6471663999999999</v>
      </c>
      <c r="D18132" s="78">
        <v>-0.17227680000000001</v>
      </c>
      <c r="E18132" s="78">
        <v>-7.8448030000000002E-2</v>
      </c>
      <c r="F18132" s="78">
        <v>5.1108524000000002E-2</v>
      </c>
    </row>
    <row r="18133" spans="1:6" x14ac:dyDescent="0.25">
      <c r="A18133">
        <v>18131</v>
      </c>
      <c r="B18133" t="s">
        <v>19015</v>
      </c>
      <c r="C18133" s="78">
        <v>-0.15989672999999999</v>
      </c>
      <c r="D18133" s="78">
        <v>0.61565316000000003</v>
      </c>
      <c r="E18133" s="78">
        <v>-3.4390595000000003E-2</v>
      </c>
      <c r="F18133" s="78">
        <v>0.17954011</v>
      </c>
    </row>
    <row r="18134" spans="1:6" x14ac:dyDescent="0.25">
      <c r="A18134">
        <v>18132</v>
      </c>
      <c r="B18134" t="s">
        <v>19016</v>
      </c>
      <c r="C18134" s="78">
        <v>0.23955396000000001</v>
      </c>
      <c r="D18134" s="78">
        <v>6.2292859999999999E-2</v>
      </c>
      <c r="E18134" s="78">
        <v>-2.2173641000000001E-2</v>
      </c>
      <c r="F18134" s="78">
        <v>-3.2424330000000001E-2</v>
      </c>
    </row>
    <row r="18135" spans="1:6" x14ac:dyDescent="0.25">
      <c r="A18135">
        <v>18133</v>
      </c>
      <c r="B18135" t="s">
        <v>19017</v>
      </c>
      <c r="C18135" s="78">
        <v>0.15299508000000001</v>
      </c>
      <c r="D18135" s="78">
        <v>-1.4848977000000001</v>
      </c>
      <c r="E18135" s="78">
        <v>-3.4390595000000003E-2</v>
      </c>
      <c r="F18135" s="78">
        <v>0.17954011</v>
      </c>
    </row>
    <row r="18136" spans="1:6" x14ac:dyDescent="0.25">
      <c r="A18136">
        <v>18134</v>
      </c>
      <c r="B18136" t="s">
        <v>19018</v>
      </c>
      <c r="C18136" s="78">
        <v>0.82047020000000004</v>
      </c>
      <c r="D18136" s="78">
        <v>-0.67042159999999995</v>
      </c>
      <c r="E18136" s="78">
        <v>-4.3318607000000002E-2</v>
      </c>
      <c r="F18136" s="78">
        <v>0.11727257000000001</v>
      </c>
    </row>
    <row r="18137" spans="1:6" x14ac:dyDescent="0.25">
      <c r="A18137">
        <v>18135</v>
      </c>
      <c r="B18137" t="s">
        <v>19019</v>
      </c>
      <c r="C18137" s="78">
        <v>-6.9295793999999994E-2</v>
      </c>
      <c r="D18137" s="78">
        <v>0.37861677999999999</v>
      </c>
      <c r="E18137" s="78">
        <v>-2.2092467000000001E-2</v>
      </c>
      <c r="F18137" s="78">
        <v>9.0108810000000001E-4</v>
      </c>
    </row>
    <row r="18138" spans="1:6" x14ac:dyDescent="0.25">
      <c r="A18138">
        <v>18136</v>
      </c>
      <c r="B18138" t="s">
        <v>19020</v>
      </c>
      <c r="C18138" s="78">
        <v>-0.11479232</v>
      </c>
      <c r="D18138" s="78">
        <v>3.0832807999999998</v>
      </c>
      <c r="E18138" s="78">
        <v>-2.9943790000000001E-2</v>
      </c>
      <c r="F18138" s="78">
        <v>0.11070774</v>
      </c>
    </row>
    <row r="18139" spans="1:6" x14ac:dyDescent="0.25">
      <c r="A18139">
        <v>18137</v>
      </c>
      <c r="B18139" t="s">
        <v>19021</v>
      </c>
      <c r="C18139" s="78">
        <v>1.0794878999999999</v>
      </c>
      <c r="D18139" s="78">
        <v>0.20147583999999999</v>
      </c>
      <c r="E18139" s="78">
        <v>-0.1113437</v>
      </c>
      <c r="F18139" s="78">
        <v>-0.28747236999999998</v>
      </c>
    </row>
    <row r="18140" spans="1:6" x14ac:dyDescent="0.25">
      <c r="A18140">
        <v>18138</v>
      </c>
      <c r="B18140" t="s">
        <v>19022</v>
      </c>
      <c r="C18140" s="78">
        <v>-1.9739584999999999</v>
      </c>
      <c r="D18140" s="78">
        <v>-9.2424389999999995E-2</v>
      </c>
      <c r="E18140" s="78">
        <v>-3.2692609999999997E-2</v>
      </c>
      <c r="F18140" s="78">
        <v>-2.0582616000000001E-2</v>
      </c>
    </row>
    <row r="18141" spans="1:6" x14ac:dyDescent="0.25">
      <c r="A18141">
        <v>18139</v>
      </c>
      <c r="B18141" t="s">
        <v>19023</v>
      </c>
      <c r="C18141" s="78">
        <v>0.64468610000000004</v>
      </c>
      <c r="D18141" s="78">
        <v>-4.3325149999999999</v>
      </c>
      <c r="E18141" s="78">
        <v>3.2110660999999999E-3</v>
      </c>
      <c r="F18141" s="78">
        <v>-0.23630391000000001</v>
      </c>
    </row>
    <row r="18142" spans="1:6" x14ac:dyDescent="0.25">
      <c r="A18142">
        <v>18140</v>
      </c>
      <c r="B18142" t="s">
        <v>19024</v>
      </c>
      <c r="C18142" s="78">
        <v>1.1657153</v>
      </c>
      <c r="D18142" s="78">
        <v>7.5394124000000007E-2</v>
      </c>
      <c r="E18142" s="78">
        <v>-3.6126315999999999E-2</v>
      </c>
      <c r="F18142" s="78">
        <v>-0.10091863600000001</v>
      </c>
    </row>
    <row r="18143" spans="1:6" x14ac:dyDescent="0.25">
      <c r="A18143">
        <v>18141</v>
      </c>
      <c r="B18143" t="s">
        <v>19025</v>
      </c>
      <c r="C18143" s="78">
        <v>0.64001180000000002</v>
      </c>
      <c r="D18143" s="78">
        <v>-0.18229102999999999</v>
      </c>
      <c r="E18143" s="78">
        <v>-8.3047940000000001E-2</v>
      </c>
      <c r="F18143" s="78">
        <v>-0.18051301</v>
      </c>
    </row>
    <row r="18144" spans="1:6" x14ac:dyDescent="0.25">
      <c r="A18144">
        <v>18142</v>
      </c>
      <c r="B18144" t="s">
        <v>19026</v>
      </c>
      <c r="C18144" s="78">
        <v>-0.14757517000000001</v>
      </c>
      <c r="D18144" s="78">
        <v>-0.69465244000000004</v>
      </c>
      <c r="E18144" s="78">
        <v>-5.5639557999999999E-2</v>
      </c>
      <c r="F18144" s="78">
        <v>9.3315819999999994E-2</v>
      </c>
    </row>
    <row r="18145" spans="1:6" x14ac:dyDescent="0.25">
      <c r="A18145">
        <v>18143</v>
      </c>
      <c r="B18145" t="s">
        <v>19027</v>
      </c>
      <c r="C18145" s="78">
        <v>-0.90620374999999997</v>
      </c>
      <c r="D18145" s="78">
        <v>0.28818076999999998</v>
      </c>
      <c r="E18145" s="78">
        <v>0.16801408000000001</v>
      </c>
      <c r="F18145" s="78">
        <v>-0.91308325999999995</v>
      </c>
    </row>
    <row r="18146" spans="1:6" x14ac:dyDescent="0.25">
      <c r="A18146">
        <v>18144</v>
      </c>
      <c r="B18146" t="s">
        <v>19028</v>
      </c>
      <c r="C18146" s="78">
        <v>-0.78727440000000004</v>
      </c>
      <c r="D18146" s="78">
        <v>0.12087054</v>
      </c>
      <c r="E18146" s="78">
        <v>-3.0085526000000001E-2</v>
      </c>
      <c r="F18146" s="78">
        <v>5.3741040000000002E-3</v>
      </c>
    </row>
    <row r="18147" spans="1:6" x14ac:dyDescent="0.25">
      <c r="A18147">
        <v>18145</v>
      </c>
      <c r="B18147" t="s">
        <v>19029</v>
      </c>
      <c r="C18147" s="78">
        <v>-1.5846859</v>
      </c>
      <c r="D18147" s="78">
        <v>0.28636329999999999</v>
      </c>
      <c r="E18147" s="78">
        <v>-0.10798215999999999</v>
      </c>
      <c r="F18147" s="78">
        <v>-0.18128537</v>
      </c>
    </row>
    <row r="18148" spans="1:6" x14ac:dyDescent="0.25">
      <c r="A18148">
        <v>18146</v>
      </c>
      <c r="B18148" t="s">
        <v>19030</v>
      </c>
      <c r="C18148" s="78">
        <v>0.53909814</v>
      </c>
      <c r="D18148" s="78">
        <v>0.23753604</v>
      </c>
      <c r="E18148" s="78">
        <v>-4.4838719999999999E-2</v>
      </c>
      <c r="F18148" s="78">
        <v>-6.9389489999999998E-2</v>
      </c>
    </row>
    <row r="18149" spans="1:6" x14ac:dyDescent="0.25">
      <c r="A18149">
        <v>18147</v>
      </c>
      <c r="B18149" t="s">
        <v>19031</v>
      </c>
      <c r="C18149" s="78">
        <v>0.45970221999999999</v>
      </c>
      <c r="D18149" s="78">
        <v>-0.42963865000000001</v>
      </c>
      <c r="E18149" s="78">
        <v>-4.3704547000000003E-2</v>
      </c>
      <c r="F18149" s="78">
        <v>-2.2815347E-2</v>
      </c>
    </row>
    <row r="18150" spans="1:6" x14ac:dyDescent="0.25">
      <c r="A18150">
        <v>18148</v>
      </c>
      <c r="B18150" t="s">
        <v>19032</v>
      </c>
      <c r="C18150" s="78">
        <v>-1.0106387999999999</v>
      </c>
      <c r="D18150" s="78">
        <v>1.4635073000000001</v>
      </c>
      <c r="E18150" s="78">
        <v>-2.8527427000000001E-2</v>
      </c>
      <c r="F18150" s="78">
        <v>2.9460668999999998E-2</v>
      </c>
    </row>
    <row r="18151" spans="1:6" x14ac:dyDescent="0.25">
      <c r="A18151">
        <v>18149</v>
      </c>
      <c r="B18151" t="s">
        <v>19033</v>
      </c>
      <c r="C18151" s="78">
        <v>-0.96361180000000002</v>
      </c>
      <c r="D18151" s="78">
        <v>0.61766076000000003</v>
      </c>
      <c r="E18151" s="78">
        <v>-7.4845289999999995E-2</v>
      </c>
      <c r="F18151" s="78">
        <v>9.2569633999999998E-2</v>
      </c>
    </row>
    <row r="18152" spans="1:6" x14ac:dyDescent="0.25">
      <c r="A18152">
        <v>18150</v>
      </c>
      <c r="B18152" t="s">
        <v>19034</v>
      </c>
      <c r="C18152" s="78">
        <v>0.82832956000000002</v>
      </c>
      <c r="D18152" s="78">
        <v>0.45826337</v>
      </c>
      <c r="E18152" s="78">
        <v>-3.6197390000000003E-2</v>
      </c>
      <c r="F18152" s="78">
        <v>6.429617E-2</v>
      </c>
    </row>
    <row r="18153" spans="1:6" x14ac:dyDescent="0.25">
      <c r="A18153">
        <v>18151</v>
      </c>
      <c r="B18153" t="s">
        <v>19035</v>
      </c>
      <c r="C18153" s="78">
        <v>-2.4267077000000001</v>
      </c>
      <c r="D18153" s="78">
        <v>-0.22343763999999999</v>
      </c>
      <c r="E18153" s="78">
        <v>-3.4390595000000003E-2</v>
      </c>
      <c r="F18153" s="78">
        <v>0.17954011</v>
      </c>
    </row>
    <row r="18154" spans="1:6" x14ac:dyDescent="0.25">
      <c r="A18154">
        <v>18152</v>
      </c>
      <c r="B18154" t="s">
        <v>19036</v>
      </c>
      <c r="C18154" s="78">
        <v>0.24974671000000001</v>
      </c>
      <c r="D18154" s="78">
        <v>0.42757385999999997</v>
      </c>
      <c r="E18154" s="78">
        <v>-4.8930983999999997E-2</v>
      </c>
      <c r="F18154" s="78">
        <v>7.9128119999999996E-2</v>
      </c>
    </row>
    <row r="18155" spans="1:6" x14ac:dyDescent="0.25">
      <c r="A18155">
        <v>18153</v>
      </c>
      <c r="B18155" t="s">
        <v>19037</v>
      </c>
      <c r="C18155" s="78">
        <v>-0.75977159999999999</v>
      </c>
      <c r="D18155" s="78">
        <v>-0.2691789</v>
      </c>
      <c r="E18155" s="78">
        <v>-3.3091466999999999E-2</v>
      </c>
      <c r="F18155" s="78">
        <v>-1.8569275999999999E-2</v>
      </c>
    </row>
    <row r="18156" spans="1:6" x14ac:dyDescent="0.25">
      <c r="A18156">
        <v>18154</v>
      </c>
      <c r="B18156" t="s">
        <v>19038</v>
      </c>
      <c r="C18156" s="78">
        <v>-0.24302939000000001</v>
      </c>
      <c r="D18156" s="78">
        <v>2.5729449999999998</v>
      </c>
      <c r="E18156" s="78">
        <v>-3.4390595000000003E-2</v>
      </c>
      <c r="F18156" s="78">
        <v>0.17954011</v>
      </c>
    </row>
    <row r="18157" spans="1:6" x14ac:dyDescent="0.25">
      <c r="A18157">
        <v>18155</v>
      </c>
      <c r="B18157" t="s">
        <v>19039</v>
      </c>
      <c r="C18157" s="78">
        <v>0.92158424999999999</v>
      </c>
      <c r="D18157" s="78">
        <v>-0.67230210000000001</v>
      </c>
      <c r="E18157" s="78">
        <v>-1.4679846999999999E-2</v>
      </c>
      <c r="F18157" s="78">
        <v>7.8039769999999994E-2</v>
      </c>
    </row>
    <row r="18158" spans="1:6" x14ac:dyDescent="0.25">
      <c r="A18158">
        <v>18156</v>
      </c>
      <c r="B18158" t="s">
        <v>19040</v>
      </c>
      <c r="C18158" s="78">
        <v>-1.3864099000000001</v>
      </c>
      <c r="D18158" s="78">
        <v>-2.8923549999999998</v>
      </c>
      <c r="E18158" s="78">
        <v>-1.5479121E-2</v>
      </c>
      <c r="F18158" s="78">
        <v>7.9399899999999995E-2</v>
      </c>
    </row>
    <row r="18159" spans="1:6" x14ac:dyDescent="0.25">
      <c r="A18159">
        <v>18157</v>
      </c>
      <c r="B18159" t="s">
        <v>19041</v>
      </c>
      <c r="C18159" s="78">
        <v>1.1019722000000001</v>
      </c>
      <c r="D18159" s="78">
        <v>1.9497734</v>
      </c>
      <c r="E18159" s="78">
        <v>-9.0956330000000002E-2</v>
      </c>
      <c r="F18159" s="78">
        <v>-0.18444313000000001</v>
      </c>
    </row>
    <row r="18160" spans="1:6" x14ac:dyDescent="0.25">
      <c r="A18160">
        <v>18158</v>
      </c>
      <c r="B18160" t="s">
        <v>19042</v>
      </c>
      <c r="C18160" s="78">
        <v>0.72822213000000002</v>
      </c>
      <c r="D18160" s="78">
        <v>-1.2698591E-2</v>
      </c>
      <c r="E18160" s="78">
        <v>-2.6980740999999999E-2</v>
      </c>
      <c r="F18160" s="78">
        <v>5.7352930000000003E-2</v>
      </c>
    </row>
    <row r="18161" spans="1:6" x14ac:dyDescent="0.25">
      <c r="A18161">
        <v>18159</v>
      </c>
      <c r="B18161" t="s">
        <v>19043</v>
      </c>
      <c r="C18161" s="78">
        <v>-1.4642261999999999</v>
      </c>
      <c r="D18161" s="78">
        <v>1.0687272999999999</v>
      </c>
      <c r="E18161" s="78">
        <v>1.9438616999999998E-2</v>
      </c>
      <c r="F18161" s="78">
        <v>3.9454996999999999E-2</v>
      </c>
    </row>
    <row r="18162" spans="1:6" x14ac:dyDescent="0.25">
      <c r="A18162">
        <v>18160</v>
      </c>
      <c r="B18162" t="s">
        <v>19044</v>
      </c>
      <c r="C18162" s="78">
        <v>0.51599790000000001</v>
      </c>
      <c r="D18162" s="78">
        <v>0.84552000000000005</v>
      </c>
      <c r="E18162" s="78">
        <v>-3.4390595000000003E-2</v>
      </c>
      <c r="F18162" s="78">
        <v>0.17954011</v>
      </c>
    </row>
    <row r="18163" spans="1:6" x14ac:dyDescent="0.25">
      <c r="A18163">
        <v>18161</v>
      </c>
      <c r="B18163" t="s">
        <v>19045</v>
      </c>
      <c r="C18163" s="78">
        <v>1.6414918000000001</v>
      </c>
      <c r="D18163" s="78">
        <v>-0.48332735999999998</v>
      </c>
      <c r="E18163" s="78">
        <v>-9.5513520000000005E-2</v>
      </c>
      <c r="F18163" s="78">
        <v>-5.5461539999999997E-2</v>
      </c>
    </row>
    <row r="18164" spans="1:6" x14ac:dyDescent="0.25">
      <c r="A18164">
        <v>18162</v>
      </c>
      <c r="B18164" t="s">
        <v>19046</v>
      </c>
      <c r="C18164" s="78">
        <v>1.3732591999999999</v>
      </c>
      <c r="D18164" s="78">
        <v>-3.7230544000000001</v>
      </c>
      <c r="E18164" s="78">
        <v>-6.0431789999999999E-2</v>
      </c>
      <c r="F18164" s="78">
        <v>6.5182690000000001E-2</v>
      </c>
    </row>
    <row r="18165" spans="1:6" x14ac:dyDescent="0.25">
      <c r="A18165">
        <v>18163</v>
      </c>
      <c r="B18165" t="s">
        <v>19047</v>
      </c>
      <c r="C18165" s="78">
        <v>3.6020677000000001</v>
      </c>
      <c r="D18165" s="78">
        <v>1.4002064000000001</v>
      </c>
      <c r="E18165" s="78">
        <v>-9.8113249999999999E-2</v>
      </c>
      <c r="F18165" s="78">
        <v>3.8081869999999997E-2</v>
      </c>
    </row>
    <row r="18166" spans="1:6" x14ac:dyDescent="0.25">
      <c r="A18166">
        <v>18164</v>
      </c>
      <c r="B18166" t="s">
        <v>19048</v>
      </c>
      <c r="C18166" s="78">
        <v>-0.51417093999999997</v>
      </c>
      <c r="D18166" s="78">
        <v>1.4550147</v>
      </c>
      <c r="E18166" s="78">
        <v>-3.4390595000000003E-2</v>
      </c>
      <c r="F18166" s="78">
        <v>0.17954011</v>
      </c>
    </row>
    <row r="18167" spans="1:6" x14ac:dyDescent="0.25">
      <c r="A18167">
        <v>18165</v>
      </c>
      <c r="B18167" t="s">
        <v>19049</v>
      </c>
      <c r="C18167" s="78">
        <v>-0.40520948000000001</v>
      </c>
      <c r="D18167" s="78">
        <v>-1.3606714</v>
      </c>
      <c r="E18167" s="78">
        <v>-2.4645269000000001E-2</v>
      </c>
      <c r="F18167" s="78">
        <v>1.0302469E-2</v>
      </c>
    </row>
    <row r="18168" spans="1:6" x14ac:dyDescent="0.25">
      <c r="A18168">
        <v>18166</v>
      </c>
      <c r="B18168" t="s">
        <v>19050</v>
      </c>
      <c r="C18168" s="78">
        <v>-0.19035825000000001</v>
      </c>
      <c r="D18168" s="78">
        <v>-9.2130959999999998E-2</v>
      </c>
      <c r="E18168" s="78">
        <v>-8.4359470000000006E-2</v>
      </c>
      <c r="F18168" s="78">
        <v>2.0110368999999999E-2</v>
      </c>
    </row>
    <row r="18169" spans="1:6" x14ac:dyDescent="0.25">
      <c r="A18169">
        <v>18167</v>
      </c>
      <c r="B18169" t="s">
        <v>19051</v>
      </c>
      <c r="C18169" s="78">
        <v>0.62765740000000003</v>
      </c>
      <c r="D18169" s="78">
        <v>0.85941016999999997</v>
      </c>
      <c r="E18169" s="78">
        <v>-3.4390595000000003E-2</v>
      </c>
      <c r="F18169" s="78">
        <v>0.17954011</v>
      </c>
    </row>
    <row r="18170" spans="1:6" x14ac:dyDescent="0.25">
      <c r="A18170">
        <v>18168</v>
      </c>
      <c r="B18170" t="s">
        <v>19052</v>
      </c>
      <c r="C18170" s="78">
        <v>1.8659614</v>
      </c>
      <c r="D18170" s="78">
        <v>-1.4220269000000001</v>
      </c>
      <c r="E18170" s="78">
        <v>-7.2768465000000004E-2</v>
      </c>
      <c r="F18170" s="78">
        <v>6.2658640000000003E-3</v>
      </c>
    </row>
    <row r="18171" spans="1:6" x14ac:dyDescent="0.25">
      <c r="A18171">
        <v>18169</v>
      </c>
      <c r="B18171" t="s">
        <v>19053</v>
      </c>
      <c r="C18171" s="78">
        <v>-9.0726260000000003E-2</v>
      </c>
      <c r="D18171" s="78">
        <v>-2.5387723000000002</v>
      </c>
      <c r="E18171" s="78">
        <v>-4.3890304999999998E-2</v>
      </c>
      <c r="F18171" s="78">
        <v>-0.13204356</v>
      </c>
    </row>
    <row r="18172" spans="1:6" x14ac:dyDescent="0.25">
      <c r="A18172">
        <v>18170</v>
      </c>
      <c r="B18172" t="s">
        <v>19054</v>
      </c>
      <c r="C18172" s="78">
        <v>1.8315809999999999</v>
      </c>
      <c r="D18172" s="78">
        <v>0.68538796999999996</v>
      </c>
      <c r="E18172" s="78">
        <v>-3.8522158000000001E-2</v>
      </c>
      <c r="F18172" s="78">
        <v>-0.12558733</v>
      </c>
    </row>
    <row r="18173" spans="1:6" x14ac:dyDescent="0.25">
      <c r="A18173">
        <v>18171</v>
      </c>
      <c r="B18173" t="s">
        <v>19055</v>
      </c>
      <c r="C18173" s="78">
        <v>0.15963295</v>
      </c>
      <c r="D18173" s="78">
        <v>-0.46431222999999999</v>
      </c>
      <c r="E18173" s="78">
        <v>-0.15001088000000001</v>
      </c>
      <c r="F18173" s="78">
        <v>-0.22929168999999999</v>
      </c>
    </row>
    <row r="18174" spans="1:6" x14ac:dyDescent="0.25">
      <c r="A18174">
        <v>18172</v>
      </c>
      <c r="B18174" t="s">
        <v>19056</v>
      </c>
      <c r="C18174" s="78">
        <v>-0.2160764</v>
      </c>
      <c r="D18174" s="78">
        <v>-0.36315336999999998</v>
      </c>
      <c r="E18174" s="78">
        <v>-0.18368185000000001</v>
      </c>
      <c r="F18174" s="78">
        <v>-0.49428988000000001</v>
      </c>
    </row>
    <row r="18175" spans="1:6" x14ac:dyDescent="0.25">
      <c r="A18175">
        <v>18173</v>
      </c>
      <c r="B18175" t="s">
        <v>19057</v>
      </c>
      <c r="C18175" s="78">
        <v>0.93942630000000005</v>
      </c>
      <c r="D18175" s="78">
        <v>0.69456059999999997</v>
      </c>
      <c r="E18175" s="78">
        <v>-7.0947659999999996E-2</v>
      </c>
      <c r="F18175" s="78">
        <v>-9.4747100000000008E-3</v>
      </c>
    </row>
    <row r="18176" spans="1:6" x14ac:dyDescent="0.25">
      <c r="A18176">
        <v>18174</v>
      </c>
      <c r="B18176" t="s">
        <v>19058</v>
      </c>
      <c r="C18176" s="78">
        <v>-1.0017354000000001</v>
      </c>
      <c r="D18176" s="78">
        <v>-1.3006317999999999</v>
      </c>
      <c r="E18176" s="78">
        <v>-3.4390595000000003E-2</v>
      </c>
      <c r="F18176" s="78">
        <v>0.17954011</v>
      </c>
    </row>
    <row r="18177" spans="1:6" x14ac:dyDescent="0.25">
      <c r="A18177">
        <v>18175</v>
      </c>
      <c r="B18177" t="s">
        <v>19059</v>
      </c>
      <c r="C18177" s="78">
        <v>1.8891488000000001</v>
      </c>
      <c r="D18177" s="78">
        <v>1.4633035999999999</v>
      </c>
      <c r="E18177" s="78">
        <v>-0.18447005999999999</v>
      </c>
      <c r="F18177" s="78">
        <v>-0.66502726000000001</v>
      </c>
    </row>
    <row r="18178" spans="1:6" x14ac:dyDescent="0.25">
      <c r="A18178">
        <v>18176</v>
      </c>
      <c r="B18178" t="s">
        <v>19060</v>
      </c>
      <c r="C18178" s="78">
        <v>0.33874539999999997</v>
      </c>
      <c r="D18178" s="78">
        <v>1.234019</v>
      </c>
      <c r="E18178" s="78">
        <v>-3.9845310000000002E-2</v>
      </c>
      <c r="F18178" s="78">
        <v>6.9940069999999993E-2</v>
      </c>
    </row>
    <row r="18179" spans="1:6" x14ac:dyDescent="0.25">
      <c r="A18179">
        <v>18177</v>
      </c>
      <c r="B18179" t="s">
        <v>19061</v>
      </c>
      <c r="C18179" s="78">
        <v>2.5671474999999999</v>
      </c>
      <c r="D18179" s="78">
        <v>3.2688825000000001</v>
      </c>
      <c r="E18179" s="78">
        <v>-4.1396596000000001E-2</v>
      </c>
      <c r="F18179" s="78">
        <v>4.0445044999999999E-2</v>
      </c>
    </row>
    <row r="18180" spans="1:6" x14ac:dyDescent="0.25">
      <c r="A18180">
        <v>18178</v>
      </c>
      <c r="B18180" t="s">
        <v>19062</v>
      </c>
      <c r="C18180" s="78">
        <v>1.5080746</v>
      </c>
      <c r="D18180" s="78">
        <v>-0.89524983999999996</v>
      </c>
      <c r="E18180" s="78">
        <v>-5.9333490000000003E-2</v>
      </c>
      <c r="F18180" s="78">
        <v>2.511482E-2</v>
      </c>
    </row>
    <row r="18181" spans="1:6" x14ac:dyDescent="0.25">
      <c r="A18181">
        <v>18179</v>
      </c>
      <c r="B18181" t="s">
        <v>19063</v>
      </c>
      <c r="C18181" s="78">
        <v>0.72780275000000005</v>
      </c>
      <c r="D18181" s="78">
        <v>0.13519013999999999</v>
      </c>
      <c r="E18181" s="78">
        <v>-7.7589094999999997E-2</v>
      </c>
      <c r="F18181" s="78">
        <v>4.4430032000000001E-2</v>
      </c>
    </row>
    <row r="18182" spans="1:6" x14ac:dyDescent="0.25">
      <c r="A18182">
        <v>18180</v>
      </c>
      <c r="B18182" t="s">
        <v>19064</v>
      </c>
      <c r="C18182" s="78">
        <v>-1.5332121000000001</v>
      </c>
      <c r="D18182" s="78">
        <v>-0.67193590000000003</v>
      </c>
      <c r="E18182" s="78">
        <v>0.46566859999999999</v>
      </c>
      <c r="F18182" s="78">
        <v>-0.28738385</v>
      </c>
    </row>
    <row r="18183" spans="1:6" x14ac:dyDescent="0.25">
      <c r="A18183">
        <v>18181</v>
      </c>
      <c r="B18183" t="s">
        <v>19065</v>
      </c>
      <c r="C18183" s="78">
        <v>-0.57399553000000003</v>
      </c>
      <c r="D18183" s="78">
        <v>-1.1614126</v>
      </c>
      <c r="E18183" s="78">
        <v>2.2379525000000001E-2</v>
      </c>
      <c r="F18183" s="78">
        <v>-4.3572470000000002E-2</v>
      </c>
    </row>
    <row r="18184" spans="1:6" x14ac:dyDescent="0.25">
      <c r="A18184">
        <v>18182</v>
      </c>
      <c r="B18184" t="s">
        <v>19066</v>
      </c>
      <c r="C18184" s="78">
        <v>3.336683E-2</v>
      </c>
      <c r="D18184" s="78">
        <v>-0.38464890000000002</v>
      </c>
      <c r="E18184" s="78">
        <v>-1.2393467E-2</v>
      </c>
      <c r="F18184" s="78">
        <v>8.9666629999999997E-2</v>
      </c>
    </row>
    <row r="18185" spans="1:6" x14ac:dyDescent="0.25">
      <c r="A18185">
        <v>18183</v>
      </c>
      <c r="B18185" t="s">
        <v>19067</v>
      </c>
      <c r="C18185" s="78">
        <v>0.49030014999999999</v>
      </c>
      <c r="D18185" s="78">
        <v>-0.42695495</v>
      </c>
      <c r="E18185" s="78">
        <v>-5.5111393000000002E-2</v>
      </c>
      <c r="F18185" s="78">
        <v>-6.3471780000000005E-2</v>
      </c>
    </row>
    <row r="18186" spans="1:6" x14ac:dyDescent="0.25">
      <c r="A18186">
        <v>18184</v>
      </c>
      <c r="B18186" t="s">
        <v>19068</v>
      </c>
      <c r="C18186" s="78">
        <v>-1.3279709</v>
      </c>
      <c r="D18186" s="78">
        <v>0.40843093000000003</v>
      </c>
      <c r="E18186" s="78">
        <v>-0.1021644</v>
      </c>
      <c r="F18186" s="78">
        <v>8.9702000000000004E-2</v>
      </c>
    </row>
    <row r="18187" spans="1:6" x14ac:dyDescent="0.25">
      <c r="A18187">
        <v>18185</v>
      </c>
      <c r="B18187" t="s">
        <v>19069</v>
      </c>
      <c r="C18187" s="78">
        <v>-0.527528</v>
      </c>
      <c r="D18187" s="78">
        <v>1.4852426999999999</v>
      </c>
      <c r="E18187" s="78">
        <v>-5.6043587999999998E-2</v>
      </c>
      <c r="F18187" s="78">
        <v>0.1291977</v>
      </c>
    </row>
    <row r="18188" spans="1:6" x14ac:dyDescent="0.25">
      <c r="A18188">
        <v>18186</v>
      </c>
      <c r="B18188" t="s">
        <v>19070</v>
      </c>
      <c r="C18188" s="78">
        <v>-0.12338328</v>
      </c>
      <c r="D18188" s="78">
        <v>-1.6960297</v>
      </c>
      <c r="E18188" s="78">
        <v>2.7341313999999999E-2</v>
      </c>
      <c r="F18188" s="78">
        <v>-0.23164821999999999</v>
      </c>
    </row>
    <row r="18189" spans="1:6" x14ac:dyDescent="0.25">
      <c r="A18189">
        <v>18187</v>
      </c>
      <c r="B18189" t="s">
        <v>19071</v>
      </c>
      <c r="C18189" s="78">
        <v>1.5865684000000001E-2</v>
      </c>
      <c r="D18189" s="78">
        <v>-1.6282821999999999</v>
      </c>
      <c r="E18189" s="78">
        <v>-8.0372550000000001E-2</v>
      </c>
      <c r="F18189" s="78">
        <v>-0.18650337</v>
      </c>
    </row>
    <row r="18190" spans="1:6" x14ac:dyDescent="0.25">
      <c r="A18190">
        <v>18188</v>
      </c>
      <c r="B18190" t="s">
        <v>19072</v>
      </c>
      <c r="C18190" s="78">
        <v>-0.14977860000000001</v>
      </c>
      <c r="D18190" s="78">
        <v>-0.54367529999999997</v>
      </c>
      <c r="E18190" s="78">
        <v>-2.5196511000000001E-2</v>
      </c>
      <c r="F18190" s="78">
        <v>-6.4856424999999995E-2</v>
      </c>
    </row>
    <row r="18191" spans="1:6" x14ac:dyDescent="0.25">
      <c r="A18191">
        <v>18189</v>
      </c>
      <c r="B18191" t="s">
        <v>19073</v>
      </c>
      <c r="C18191" s="78">
        <v>4.0648530000000003</v>
      </c>
      <c r="D18191" s="78">
        <v>1.5222515000000001</v>
      </c>
      <c r="E18191" s="78">
        <v>-1.4337312E-2</v>
      </c>
      <c r="F18191" s="78">
        <v>-8.8649556000000004E-2</v>
      </c>
    </row>
    <row r="18192" spans="1:6" x14ac:dyDescent="0.25">
      <c r="A18192">
        <v>18190</v>
      </c>
      <c r="B18192" t="s">
        <v>19074</v>
      </c>
      <c r="C18192" s="78">
        <v>-1.8350352000000001</v>
      </c>
      <c r="D18192" s="78">
        <v>-1.6512842999999999</v>
      </c>
      <c r="E18192" s="78">
        <v>-7.6297569999999995E-2</v>
      </c>
      <c r="F18192" s="78">
        <v>-0.15814850999999999</v>
      </c>
    </row>
    <row r="18193" spans="1:6" x14ac:dyDescent="0.25">
      <c r="A18193">
        <v>18191</v>
      </c>
      <c r="B18193" t="s">
        <v>19075</v>
      </c>
      <c r="C18193" s="78">
        <v>0.80688404999999996</v>
      </c>
      <c r="D18193" s="78">
        <v>1.5090049999999999</v>
      </c>
      <c r="E18193" s="78">
        <v>-2.116875E-2</v>
      </c>
      <c r="F18193" s="78">
        <v>8.0434404000000001E-2</v>
      </c>
    </row>
    <row r="18194" spans="1:6" x14ac:dyDescent="0.25">
      <c r="A18194">
        <v>18192</v>
      </c>
      <c r="B18194" t="s">
        <v>19076</v>
      </c>
      <c r="C18194" s="78">
        <v>-1.6150089999999999</v>
      </c>
      <c r="D18194" s="78">
        <v>1.3998109999999999</v>
      </c>
      <c r="E18194" s="78">
        <v>0.50463499999999994</v>
      </c>
      <c r="F18194" s="78">
        <v>-0.2077386</v>
      </c>
    </row>
    <row r="18195" spans="1:6" x14ac:dyDescent="0.25">
      <c r="A18195">
        <v>18193</v>
      </c>
      <c r="B18195" t="s">
        <v>19077</v>
      </c>
      <c r="C18195" s="78">
        <v>-2.3752506000000002</v>
      </c>
      <c r="D18195" s="78">
        <v>-7.6838909999999996E-2</v>
      </c>
      <c r="E18195" s="78">
        <v>2.2418094000000002</v>
      </c>
      <c r="F18195" s="78">
        <v>-4.2496770000000003E-3</v>
      </c>
    </row>
    <row r="18196" spans="1:6" x14ac:dyDescent="0.25">
      <c r="A18196">
        <v>18194</v>
      </c>
      <c r="B18196" t="s">
        <v>19078</v>
      </c>
      <c r="C18196" s="78">
        <v>0.17480113999999999</v>
      </c>
      <c r="D18196" s="78">
        <v>1.0289470999999999</v>
      </c>
      <c r="E18196" s="78">
        <v>-1.1885135999999999E-2</v>
      </c>
      <c r="F18196" s="78">
        <v>-3.3760739999999997E-2</v>
      </c>
    </row>
    <row r="18197" spans="1:6" x14ac:dyDescent="0.25">
      <c r="A18197">
        <v>18195</v>
      </c>
      <c r="B18197" t="s">
        <v>19079</v>
      </c>
      <c r="C18197" s="78">
        <v>1.1467516000000001E-2</v>
      </c>
      <c r="D18197" s="78">
        <v>0.78735960000000005</v>
      </c>
      <c r="E18197" s="78">
        <v>-5.0427317999999999E-2</v>
      </c>
      <c r="F18197" s="78">
        <v>2.1982117999999998E-2</v>
      </c>
    </row>
    <row r="18198" spans="1:6" x14ac:dyDescent="0.25">
      <c r="A18198">
        <v>18196</v>
      </c>
      <c r="B18198" t="s">
        <v>19080</v>
      </c>
      <c r="C18198" s="78">
        <v>-1.6779115</v>
      </c>
      <c r="D18198" s="78">
        <v>4.622619E-2</v>
      </c>
      <c r="E18198" s="78">
        <v>-9.9895730000000002E-2</v>
      </c>
      <c r="F18198" s="78">
        <v>2.4346277E-2</v>
      </c>
    </row>
    <row r="18199" spans="1:6" x14ac:dyDescent="0.25">
      <c r="A18199">
        <v>18197</v>
      </c>
      <c r="B18199" t="s">
        <v>19081</v>
      </c>
      <c r="C18199" s="78">
        <v>-1.0608093000000001</v>
      </c>
      <c r="D18199" s="78">
        <v>-1.7848122</v>
      </c>
      <c r="E18199" s="78">
        <v>0.13103426000000001</v>
      </c>
      <c r="F18199" s="78">
        <v>-0.32631539999999998</v>
      </c>
    </row>
    <row r="18200" spans="1:6" x14ac:dyDescent="0.25">
      <c r="A18200">
        <v>18198</v>
      </c>
      <c r="B18200" t="s">
        <v>19082</v>
      </c>
      <c r="C18200" s="78">
        <v>0.92874310000000004</v>
      </c>
      <c r="D18200" s="78">
        <v>-0.56182109999999996</v>
      </c>
      <c r="E18200" s="78">
        <v>-3.4390595000000003E-2</v>
      </c>
      <c r="F18200" s="78">
        <v>0.17954011</v>
      </c>
    </row>
    <row r="18201" spans="1:6" x14ac:dyDescent="0.25">
      <c r="A18201">
        <v>18199</v>
      </c>
      <c r="B18201" t="s">
        <v>19083</v>
      </c>
      <c r="C18201" s="78">
        <v>-1.1246011</v>
      </c>
      <c r="D18201" s="78">
        <v>-0.18624031999999999</v>
      </c>
      <c r="E18201" s="78">
        <v>-0.12297036</v>
      </c>
      <c r="F18201" s="78">
        <v>-0.16255776999999999</v>
      </c>
    </row>
    <row r="18202" spans="1:6" x14ac:dyDescent="0.25">
      <c r="A18202">
        <v>18200</v>
      </c>
      <c r="B18202" t="s">
        <v>19084</v>
      </c>
      <c r="C18202" s="78">
        <v>2.4567996999999999</v>
      </c>
      <c r="D18202" s="78">
        <v>1.7754220999999999</v>
      </c>
      <c r="E18202" s="78">
        <v>4.9376364999999998E-2</v>
      </c>
      <c r="F18202" s="78">
        <v>-0.39568698000000002</v>
      </c>
    </row>
    <row r="18203" spans="1:6" x14ac:dyDescent="0.25">
      <c r="A18203">
        <v>18201</v>
      </c>
      <c r="B18203" t="s">
        <v>19085</v>
      </c>
      <c r="C18203" s="78">
        <v>-0.16602531000000001</v>
      </c>
      <c r="D18203" s="78">
        <v>-2.5909450000000001</v>
      </c>
      <c r="E18203" s="78">
        <v>-6.8654569999999998E-2</v>
      </c>
      <c r="F18203" s="78">
        <v>9.0806109999999995E-2</v>
      </c>
    </row>
    <row r="18204" spans="1:6" x14ac:dyDescent="0.25">
      <c r="A18204">
        <v>18202</v>
      </c>
      <c r="B18204" t="s">
        <v>19086</v>
      </c>
      <c r="C18204" s="78">
        <v>-0.32943856999999999</v>
      </c>
      <c r="D18204" s="78">
        <v>5.3539499999999997E-2</v>
      </c>
      <c r="E18204" s="78">
        <v>-7.5185194999999996E-2</v>
      </c>
      <c r="F18204" s="78">
        <v>1.96286E-2</v>
      </c>
    </row>
    <row r="18205" spans="1:6" x14ac:dyDescent="0.25">
      <c r="A18205">
        <v>18203</v>
      </c>
      <c r="B18205" t="s">
        <v>19087</v>
      </c>
      <c r="C18205" s="78">
        <v>-1.0929538999999999</v>
      </c>
      <c r="D18205" s="78">
        <v>-1.0121306999999999</v>
      </c>
      <c r="E18205" s="78">
        <v>-0.13209717000000001</v>
      </c>
      <c r="F18205" s="78">
        <v>3.1447379999999997E-2</v>
      </c>
    </row>
    <row r="18206" spans="1:6" x14ac:dyDescent="0.25">
      <c r="A18206">
        <v>18204</v>
      </c>
      <c r="B18206" t="s">
        <v>19088</v>
      </c>
      <c r="C18206" s="78">
        <v>0.24573675</v>
      </c>
      <c r="D18206" s="78">
        <v>1.4357139999999999</v>
      </c>
      <c r="E18206" s="78">
        <v>2.096437E-2</v>
      </c>
      <c r="F18206" s="78">
        <v>-0.111974016</v>
      </c>
    </row>
    <row r="18207" spans="1:6" x14ac:dyDescent="0.25">
      <c r="A18207">
        <v>18205</v>
      </c>
      <c r="B18207" t="s">
        <v>19089</v>
      </c>
      <c r="C18207" s="78">
        <v>-0.72217249999999999</v>
      </c>
      <c r="D18207" s="78">
        <v>0.52506894000000004</v>
      </c>
      <c r="E18207" s="78">
        <v>-8.2339099999999998E-2</v>
      </c>
      <c r="F18207" s="78">
        <v>9.0082034000000005E-2</v>
      </c>
    </row>
    <row r="18208" spans="1:6" x14ac:dyDescent="0.25">
      <c r="A18208">
        <v>18206</v>
      </c>
      <c r="B18208" t="s">
        <v>19090</v>
      </c>
      <c r="C18208" s="78">
        <v>-0.38593146</v>
      </c>
      <c r="D18208" s="78">
        <v>0.44558710000000001</v>
      </c>
      <c r="E18208" s="78">
        <v>1.3117161E-2</v>
      </c>
      <c r="F18208" s="78">
        <v>-0.12894921000000001</v>
      </c>
    </row>
    <row r="18209" spans="1:6" x14ac:dyDescent="0.25">
      <c r="A18209">
        <v>18207</v>
      </c>
      <c r="B18209" t="s">
        <v>19091</v>
      </c>
      <c r="C18209" s="78">
        <v>-0.31413770000000002</v>
      </c>
      <c r="D18209" s="78">
        <v>-1.5105550000000001</v>
      </c>
      <c r="E18209" s="78">
        <v>-8.8500830000000003E-2</v>
      </c>
      <c r="F18209" s="78">
        <v>5.3777515999999997E-2</v>
      </c>
    </row>
    <row r="18210" spans="1:6" x14ac:dyDescent="0.25">
      <c r="A18210">
        <v>18208</v>
      </c>
      <c r="B18210" t="s">
        <v>19092</v>
      </c>
      <c r="C18210" s="78">
        <v>-1.1470186</v>
      </c>
      <c r="D18210" s="78">
        <v>-0.89287375999999996</v>
      </c>
      <c r="E18210" s="78">
        <v>-3.2602332999999997E-2</v>
      </c>
      <c r="F18210" s="78">
        <v>0.12993658</v>
      </c>
    </row>
    <row r="18211" spans="1:6" x14ac:dyDescent="0.25">
      <c r="A18211">
        <v>18209</v>
      </c>
      <c r="B18211" t="s">
        <v>19093</v>
      </c>
      <c r="C18211" s="78">
        <v>9.5315279999999992E-3</v>
      </c>
      <c r="D18211" s="78">
        <v>-1.6663119</v>
      </c>
      <c r="E18211" s="78">
        <v>-5.4850690000000001E-2</v>
      </c>
      <c r="F18211" s="78">
        <v>-1.6697302000000001E-2</v>
      </c>
    </row>
    <row r="18212" spans="1:6" x14ac:dyDescent="0.25">
      <c r="A18212">
        <v>18210</v>
      </c>
      <c r="B18212" t="s">
        <v>19094</v>
      </c>
      <c r="C18212" s="78">
        <v>1.2111130000000001</v>
      </c>
      <c r="D18212" s="78">
        <v>-2.4421710000000001</v>
      </c>
      <c r="E18212" s="78">
        <v>-7.4190420000000007E-2</v>
      </c>
      <c r="F18212" s="78">
        <v>0.10593766</v>
      </c>
    </row>
    <row r="18213" spans="1:6" x14ac:dyDescent="0.25">
      <c r="A18213">
        <v>18211</v>
      </c>
      <c r="B18213" t="s">
        <v>19095</v>
      </c>
      <c r="C18213" s="78">
        <v>-0.66783106000000003</v>
      </c>
      <c r="D18213" s="78">
        <v>0.19990854</v>
      </c>
      <c r="E18213" s="78">
        <v>-2.9365372000000001E-2</v>
      </c>
      <c r="F18213" s="78">
        <v>4.8631742999999998E-2</v>
      </c>
    </row>
    <row r="18214" spans="1:6" x14ac:dyDescent="0.25">
      <c r="A18214">
        <v>18212</v>
      </c>
      <c r="B18214" t="s">
        <v>19096</v>
      </c>
      <c r="C18214" s="78">
        <v>-1.4284931000000001</v>
      </c>
      <c r="D18214" s="78">
        <v>0.77884520000000002</v>
      </c>
      <c r="E18214" s="78">
        <v>-3.4390595000000003E-2</v>
      </c>
      <c r="F18214" s="78">
        <v>0.17954011</v>
      </c>
    </row>
    <row r="18215" spans="1:6" x14ac:dyDescent="0.25">
      <c r="A18215">
        <v>18213</v>
      </c>
      <c r="B18215" t="s">
        <v>19097</v>
      </c>
      <c r="C18215" s="78">
        <v>-0.48175570000000001</v>
      </c>
      <c r="D18215" s="78">
        <v>1.4350556999999999</v>
      </c>
      <c r="E18215" s="78">
        <v>-3.9061143999999999E-2</v>
      </c>
      <c r="F18215" s="78">
        <v>-0.10232149</v>
      </c>
    </row>
    <row r="18216" spans="1:6" x14ac:dyDescent="0.25">
      <c r="A18216">
        <v>18214</v>
      </c>
      <c r="B18216" t="s">
        <v>19098</v>
      </c>
      <c r="C18216" s="78">
        <v>-0.17006639000000001</v>
      </c>
      <c r="D18216" s="78">
        <v>0.134348</v>
      </c>
      <c r="E18216" s="78">
        <v>-2.80994E-2</v>
      </c>
      <c r="F18216" s="78">
        <v>5.5671863000000002E-2</v>
      </c>
    </row>
    <row r="18217" spans="1:6" x14ac:dyDescent="0.25">
      <c r="A18217">
        <v>18215</v>
      </c>
      <c r="B18217" t="s">
        <v>19099</v>
      </c>
      <c r="C18217" s="78">
        <v>-1.0492147000000001</v>
      </c>
      <c r="D18217" s="78">
        <v>1.3766480000000001</v>
      </c>
      <c r="E18217" s="78">
        <v>-4.9237980000000001E-2</v>
      </c>
      <c r="F18217" s="78">
        <v>6.7861825000000001E-2</v>
      </c>
    </row>
    <row r="18218" spans="1:6" x14ac:dyDescent="0.25">
      <c r="A18218">
        <v>18216</v>
      </c>
      <c r="B18218" t="s">
        <v>19100</v>
      </c>
      <c r="C18218" s="78">
        <v>-9.9427044000000006E-2</v>
      </c>
      <c r="D18218" s="78">
        <v>-0.98974156000000002</v>
      </c>
      <c r="E18218" s="78">
        <v>1.0186106E-2</v>
      </c>
      <c r="F18218" s="78">
        <v>-9.68954E-3</v>
      </c>
    </row>
    <row r="18219" spans="1:6" x14ac:dyDescent="0.25">
      <c r="A18219">
        <v>18217</v>
      </c>
      <c r="B18219" t="s">
        <v>19101</v>
      </c>
      <c r="C18219" s="78">
        <v>-0.93976170000000003</v>
      </c>
      <c r="D18219" s="78">
        <v>0.29438424000000002</v>
      </c>
      <c r="E18219" s="78">
        <v>-6.6047110000000006E-2</v>
      </c>
      <c r="F18219" s="78">
        <v>4.7397092000000002E-2</v>
      </c>
    </row>
    <row r="18220" spans="1:6" x14ac:dyDescent="0.25">
      <c r="A18220">
        <v>18218</v>
      </c>
      <c r="B18220" t="s">
        <v>19102</v>
      </c>
      <c r="C18220" s="78">
        <v>7.3816450000000006E-2</v>
      </c>
      <c r="D18220" s="78">
        <v>0.22206286</v>
      </c>
      <c r="E18220" s="78">
        <v>-3.4390595000000003E-2</v>
      </c>
      <c r="F18220" s="78">
        <v>0.17954011</v>
      </c>
    </row>
    <row r="18221" spans="1:6" x14ac:dyDescent="0.25">
      <c r="A18221">
        <v>18219</v>
      </c>
      <c r="B18221" t="s">
        <v>19103</v>
      </c>
      <c r="C18221" s="78">
        <v>-1.2834490000000001</v>
      </c>
      <c r="D18221" s="78">
        <v>1.3116063</v>
      </c>
      <c r="E18221" s="78">
        <v>-3.4390595000000003E-2</v>
      </c>
      <c r="F18221" s="78">
        <v>0.17954011</v>
      </c>
    </row>
    <row r="18222" spans="1:6" x14ac:dyDescent="0.25">
      <c r="A18222">
        <v>18220</v>
      </c>
      <c r="B18222" t="s">
        <v>19104</v>
      </c>
      <c r="C18222" s="78">
        <v>-0.80878320000000004</v>
      </c>
      <c r="D18222" s="78">
        <v>-0.112299204</v>
      </c>
      <c r="E18222" s="78">
        <v>-6.1585135999999999E-2</v>
      </c>
      <c r="F18222" s="78">
        <v>8.5605239999999999E-2</v>
      </c>
    </row>
    <row r="18223" spans="1:6" x14ac:dyDescent="0.25">
      <c r="A18223">
        <v>18221</v>
      </c>
      <c r="B18223" t="s">
        <v>19105</v>
      </c>
      <c r="C18223" s="78">
        <v>-0.99718474999999995</v>
      </c>
      <c r="D18223" s="78">
        <v>0.53603029999999996</v>
      </c>
      <c r="E18223" s="78">
        <v>-8.4034039999999997E-3</v>
      </c>
      <c r="F18223" s="78">
        <v>6.4172149999999997E-2</v>
      </c>
    </row>
    <row r="18224" spans="1:6" x14ac:dyDescent="0.25">
      <c r="A18224">
        <v>18222</v>
      </c>
      <c r="B18224" t="s">
        <v>19106</v>
      </c>
      <c r="C18224" s="78">
        <v>-1.3272752999999999</v>
      </c>
      <c r="D18224" s="78">
        <v>0.29557529999999999</v>
      </c>
      <c r="E18224" s="78">
        <v>-5.246638E-2</v>
      </c>
      <c r="F18224" s="78">
        <v>0.11388818000000001</v>
      </c>
    </row>
    <row r="18225" spans="1:6" x14ac:dyDescent="0.25">
      <c r="A18225">
        <v>18223</v>
      </c>
      <c r="B18225" t="s">
        <v>19107</v>
      </c>
      <c r="C18225" s="78">
        <v>3.016162</v>
      </c>
      <c r="D18225" s="78">
        <v>2.0622745</v>
      </c>
      <c r="E18225" s="78">
        <v>4.8108324000000003E-3</v>
      </c>
      <c r="F18225" s="78">
        <v>2.3737892999999999E-2</v>
      </c>
    </row>
    <row r="18226" spans="1:6" x14ac:dyDescent="0.25">
      <c r="A18226">
        <v>18224</v>
      </c>
      <c r="B18226" t="s">
        <v>19108</v>
      </c>
      <c r="C18226" s="78">
        <v>1.6398029999999999</v>
      </c>
      <c r="D18226" s="78">
        <v>0.34593235999999999</v>
      </c>
      <c r="E18226" s="78">
        <v>-6.629997E-2</v>
      </c>
      <c r="F18226" s="78">
        <v>0.13216581999999999</v>
      </c>
    </row>
    <row r="18227" spans="1:6" x14ac:dyDescent="0.25">
      <c r="A18227">
        <v>18225</v>
      </c>
      <c r="B18227" t="s">
        <v>19109</v>
      </c>
      <c r="C18227" s="78">
        <v>1.2862275999999999</v>
      </c>
      <c r="D18227" s="78">
        <v>0.12109425</v>
      </c>
      <c r="E18227" s="78">
        <v>-0.15469733999999999</v>
      </c>
      <c r="F18227" s="78">
        <v>-0.33717580000000003</v>
      </c>
    </row>
    <row r="18228" spans="1:6" x14ac:dyDescent="0.25">
      <c r="A18228">
        <v>18226</v>
      </c>
      <c r="B18228" t="s">
        <v>19110</v>
      </c>
      <c r="C18228" s="78">
        <v>-1.7222485999999999</v>
      </c>
      <c r="D18228" s="78">
        <v>0.73926866000000002</v>
      </c>
      <c r="E18228" s="78">
        <v>-6.5419820000000004E-2</v>
      </c>
      <c r="F18228" s="78">
        <v>-3.6698833E-2</v>
      </c>
    </row>
    <row r="18229" spans="1:6" x14ac:dyDescent="0.25">
      <c r="A18229">
        <v>18227</v>
      </c>
      <c r="B18229" t="s">
        <v>19111</v>
      </c>
      <c r="C18229" s="78">
        <v>-1.6399064000000001</v>
      </c>
      <c r="D18229" s="78">
        <v>-0.52890859999999995</v>
      </c>
      <c r="E18229" s="78">
        <v>-3.4390595000000003E-2</v>
      </c>
      <c r="F18229" s="78">
        <v>0.17954011</v>
      </c>
    </row>
    <row r="18230" spans="1:6" x14ac:dyDescent="0.25">
      <c r="A18230">
        <v>18228</v>
      </c>
      <c r="B18230" t="s">
        <v>19112</v>
      </c>
      <c r="C18230" s="78">
        <v>1.9984365E-2</v>
      </c>
      <c r="D18230" s="78">
        <v>0.22193958</v>
      </c>
      <c r="E18230" s="78">
        <v>4.1106443999999999E-2</v>
      </c>
      <c r="F18230" s="78">
        <v>-0.19405681999999999</v>
      </c>
    </row>
    <row r="18231" spans="1:6" x14ac:dyDescent="0.25">
      <c r="A18231">
        <v>18229</v>
      </c>
      <c r="B18231" t="s">
        <v>19113</v>
      </c>
      <c r="C18231" s="78">
        <v>-0.68529289999999998</v>
      </c>
      <c r="D18231" s="78">
        <v>0.87244153000000002</v>
      </c>
      <c r="E18231" s="78">
        <v>-0.1427051</v>
      </c>
      <c r="F18231" s="78">
        <v>-0.16283439</v>
      </c>
    </row>
    <row r="18232" spans="1:6" x14ac:dyDescent="0.25">
      <c r="A18232">
        <v>18230</v>
      </c>
      <c r="B18232" t="s">
        <v>19114</v>
      </c>
      <c r="C18232" s="78">
        <v>-1.6847551999999999</v>
      </c>
      <c r="D18232" s="78">
        <v>0.80113745000000003</v>
      </c>
      <c r="E18232" s="78">
        <v>-1.7639827E-2</v>
      </c>
      <c r="F18232" s="78">
        <v>-0.12420808</v>
      </c>
    </row>
    <row r="18233" spans="1:6" x14ac:dyDescent="0.25">
      <c r="A18233">
        <v>18231</v>
      </c>
      <c r="B18233" t="s">
        <v>19115</v>
      </c>
      <c r="C18233" s="78">
        <v>2.8475450000000002</v>
      </c>
      <c r="D18233" s="78">
        <v>1.9912300000000001</v>
      </c>
      <c r="E18233" s="78">
        <v>2.5655549E-2</v>
      </c>
      <c r="F18233" s="78">
        <v>3.3926755000000003E-2</v>
      </c>
    </row>
    <row r="18234" spans="1:6" x14ac:dyDescent="0.25">
      <c r="A18234">
        <v>18232</v>
      </c>
      <c r="B18234" t="s">
        <v>19116</v>
      </c>
      <c r="C18234" s="78">
        <v>-2.4677937000000001</v>
      </c>
      <c r="D18234" s="78">
        <v>0.79093647</v>
      </c>
      <c r="E18234" s="78">
        <v>-2.8549807E-2</v>
      </c>
      <c r="F18234" s="78">
        <v>-0.37937389999999999</v>
      </c>
    </row>
    <row r="18235" spans="1:6" x14ac:dyDescent="0.25">
      <c r="A18235">
        <v>18233</v>
      </c>
      <c r="B18235" t="s">
        <v>19117</v>
      </c>
      <c r="C18235" s="78">
        <v>0.29213192999999998</v>
      </c>
      <c r="D18235" s="78">
        <v>0.59168595000000002</v>
      </c>
      <c r="E18235" s="78">
        <v>-5.5871450000000003E-2</v>
      </c>
      <c r="F18235" s="78">
        <v>0.11958861</v>
      </c>
    </row>
    <row r="18236" spans="1:6" x14ac:dyDescent="0.25">
      <c r="A18236">
        <v>18234</v>
      </c>
      <c r="B18236" t="s">
        <v>19118</v>
      </c>
      <c r="C18236" s="78">
        <v>0.23039451</v>
      </c>
      <c r="D18236" s="78">
        <v>-1.3365889</v>
      </c>
      <c r="E18236" s="78">
        <v>-0.10019067</v>
      </c>
      <c r="F18236" s="78">
        <v>5.1081403999999997E-2</v>
      </c>
    </row>
    <row r="18237" spans="1:6" x14ac:dyDescent="0.25">
      <c r="A18237">
        <v>18235</v>
      </c>
      <c r="B18237" t="s">
        <v>19119</v>
      </c>
      <c r="C18237" s="78">
        <v>0.23038897</v>
      </c>
      <c r="D18237" s="78">
        <v>4.5063496E-3</v>
      </c>
      <c r="E18237" s="78">
        <v>-5.7092576999999999E-2</v>
      </c>
      <c r="F18237" s="78">
        <v>6.0038194000000003E-2</v>
      </c>
    </row>
    <row r="18238" spans="1:6" x14ac:dyDescent="0.25">
      <c r="A18238">
        <v>18236</v>
      </c>
      <c r="B18238" t="s">
        <v>19120</v>
      </c>
      <c r="C18238" s="78">
        <v>0.69986700000000002</v>
      </c>
      <c r="D18238" s="78">
        <v>-1.4377148</v>
      </c>
      <c r="E18238" s="78">
        <v>7.8957975E-2</v>
      </c>
      <c r="F18238" s="78">
        <v>-0.25054997000000001</v>
      </c>
    </row>
    <row r="18239" spans="1:6" x14ac:dyDescent="0.25">
      <c r="A18239">
        <v>18237</v>
      </c>
      <c r="B18239" t="s">
        <v>19121</v>
      </c>
      <c r="C18239" s="78">
        <v>0.14322636</v>
      </c>
      <c r="D18239" s="78">
        <v>0.71438634000000001</v>
      </c>
      <c r="E18239" s="78">
        <v>-2.550856E-2</v>
      </c>
      <c r="F18239" s="78">
        <v>9.0583704000000001E-2</v>
      </c>
    </row>
    <row r="18240" spans="1:6" x14ac:dyDescent="0.25">
      <c r="A18240">
        <v>18238</v>
      </c>
      <c r="B18240" t="s">
        <v>19122</v>
      </c>
      <c r="C18240" s="78">
        <v>-1.5057038</v>
      </c>
      <c r="D18240" s="78">
        <v>0.68647902999999999</v>
      </c>
      <c r="E18240" s="78">
        <v>-3.4390595000000003E-2</v>
      </c>
      <c r="F18240" s="78">
        <v>0.17954011</v>
      </c>
    </row>
    <row r="18241" spans="1:6" x14ac:dyDescent="0.25">
      <c r="A18241">
        <v>18239</v>
      </c>
      <c r="B18241" t="s">
        <v>19123</v>
      </c>
      <c r="C18241" s="78">
        <v>-1.1750376</v>
      </c>
      <c r="D18241" s="78">
        <v>0.46292635999999998</v>
      </c>
      <c r="E18241" s="78">
        <v>-3.1940527E-3</v>
      </c>
      <c r="F18241" s="78">
        <v>6.7979923999999997E-2</v>
      </c>
    </row>
    <row r="18242" spans="1:6" x14ac:dyDescent="0.25">
      <c r="A18242">
        <v>18240</v>
      </c>
      <c r="B18242" t="s">
        <v>19124</v>
      </c>
      <c r="C18242" s="78">
        <v>-0.117963225</v>
      </c>
      <c r="D18242" s="78">
        <v>0.39875978000000001</v>
      </c>
      <c r="E18242" s="78">
        <v>3.9378528000000003E-2</v>
      </c>
      <c r="F18242" s="78">
        <v>-0.11897673</v>
      </c>
    </row>
    <row r="18243" spans="1:6" x14ac:dyDescent="0.25">
      <c r="A18243">
        <v>18241</v>
      </c>
      <c r="B18243" t="s">
        <v>19125</v>
      </c>
      <c r="C18243" s="78">
        <v>-1.2813109</v>
      </c>
      <c r="D18243" s="78">
        <v>0.10574413000000001</v>
      </c>
      <c r="E18243" s="78">
        <v>-5.6987352999999998E-2</v>
      </c>
      <c r="F18243" s="78">
        <v>1.9671946999999999E-2</v>
      </c>
    </row>
    <row r="18244" spans="1:6" x14ac:dyDescent="0.25">
      <c r="A18244">
        <v>18242</v>
      </c>
      <c r="B18244" t="s">
        <v>19126</v>
      </c>
      <c r="C18244" s="78">
        <v>-0.33535130000000002</v>
      </c>
      <c r="D18244" s="78">
        <v>2.2873323000000001</v>
      </c>
      <c r="E18244" s="78">
        <v>-6.6378850000000003E-2</v>
      </c>
      <c r="F18244" s="78">
        <v>5.9018492999999998E-2</v>
      </c>
    </row>
    <row r="18245" spans="1:6" x14ac:dyDescent="0.25">
      <c r="A18245">
        <v>18243</v>
      </c>
      <c r="B18245" t="s">
        <v>19127</v>
      </c>
      <c r="C18245" s="78">
        <v>-1.1911259000000001</v>
      </c>
      <c r="D18245" s="78">
        <v>-0.78829895999999999</v>
      </c>
      <c r="E18245" s="78">
        <v>-3.4390595000000003E-2</v>
      </c>
      <c r="F18245" s="78">
        <v>0.17954011</v>
      </c>
    </row>
    <row r="18246" spans="1:6" x14ac:dyDescent="0.25">
      <c r="A18246">
        <v>18244</v>
      </c>
      <c r="B18246" t="s">
        <v>19128</v>
      </c>
      <c r="C18246" s="78">
        <v>0.44008353</v>
      </c>
      <c r="D18246" s="78">
        <v>0.10472360999999999</v>
      </c>
      <c r="E18246" s="78">
        <v>-6.0804278000000003E-2</v>
      </c>
      <c r="F18246" s="78">
        <v>0.10153748999999999</v>
      </c>
    </row>
    <row r="18247" spans="1:6" x14ac:dyDescent="0.25">
      <c r="A18247">
        <v>18245</v>
      </c>
      <c r="B18247" t="s">
        <v>19129</v>
      </c>
      <c r="C18247" s="78">
        <v>-1.5719391</v>
      </c>
      <c r="D18247" s="78">
        <v>1.2529082</v>
      </c>
      <c r="E18247" s="78">
        <v>-6.3675330000000002E-2</v>
      </c>
      <c r="F18247" s="78">
        <v>1.5531465E-2</v>
      </c>
    </row>
    <row r="18248" spans="1:6" x14ac:dyDescent="0.25">
      <c r="A18248">
        <v>18246</v>
      </c>
      <c r="B18248" t="s">
        <v>19130</v>
      </c>
      <c r="C18248" s="78">
        <v>-0.84817450000000005</v>
      </c>
      <c r="D18248" s="78">
        <v>-1.7670801</v>
      </c>
      <c r="E18248" s="78">
        <v>-3.5421293E-2</v>
      </c>
      <c r="F18248" s="78">
        <v>-0.45649986999999997</v>
      </c>
    </row>
    <row r="18249" spans="1:6" x14ac:dyDescent="0.25">
      <c r="A18249">
        <v>18247</v>
      </c>
      <c r="B18249" t="s">
        <v>19131</v>
      </c>
      <c r="C18249" s="78">
        <v>-0.87918819999999998</v>
      </c>
      <c r="D18249" s="78">
        <v>1.1422372000000001</v>
      </c>
      <c r="E18249" s="78">
        <v>-5.2557785000000003E-2</v>
      </c>
      <c r="F18249" s="78">
        <v>6.8094799999999997E-2</v>
      </c>
    </row>
    <row r="18250" spans="1:6" x14ac:dyDescent="0.25">
      <c r="A18250">
        <v>18248</v>
      </c>
      <c r="B18250" t="s">
        <v>19132</v>
      </c>
      <c r="C18250" s="78">
        <v>-1.3329967</v>
      </c>
      <c r="D18250" s="78">
        <v>1.4089058999999999</v>
      </c>
      <c r="E18250" s="78">
        <v>-2.7352225000000001E-2</v>
      </c>
      <c r="F18250" s="78">
        <v>-1.3565420999999999E-2</v>
      </c>
    </row>
    <row r="18251" spans="1:6" x14ac:dyDescent="0.25">
      <c r="A18251">
        <v>18249</v>
      </c>
      <c r="B18251" t="s">
        <v>19133</v>
      </c>
      <c r="C18251" s="78">
        <v>-0.96011776000000004</v>
      </c>
      <c r="D18251" s="78">
        <v>-2.051847</v>
      </c>
      <c r="E18251" s="78">
        <v>-5.6310350000000002E-2</v>
      </c>
      <c r="F18251" s="78">
        <v>-4.4224100000000002E-2</v>
      </c>
    </row>
    <row r="18252" spans="1:6" x14ac:dyDescent="0.25">
      <c r="A18252">
        <v>18250</v>
      </c>
      <c r="B18252" t="s">
        <v>19134</v>
      </c>
      <c r="C18252" s="78">
        <v>-0.90391710000000003</v>
      </c>
      <c r="D18252" s="78">
        <v>1.1211958</v>
      </c>
      <c r="E18252" s="78">
        <v>-4.4898502999999998E-3</v>
      </c>
      <c r="F18252" s="78">
        <v>4.2683436999999998E-2</v>
      </c>
    </row>
    <row r="18253" spans="1:6" x14ac:dyDescent="0.25">
      <c r="A18253">
        <v>18251</v>
      </c>
      <c r="B18253" t="s">
        <v>19135</v>
      </c>
      <c r="C18253" s="78">
        <v>-0.70770599999999995</v>
      </c>
      <c r="D18253" s="78">
        <v>0.41661536999999998</v>
      </c>
      <c r="E18253" s="78">
        <v>-7.5086169999999994E-2</v>
      </c>
      <c r="F18253" s="78">
        <v>6.847404E-2</v>
      </c>
    </row>
    <row r="18254" spans="1:6" x14ac:dyDescent="0.25">
      <c r="A18254">
        <v>18252</v>
      </c>
      <c r="B18254" t="s">
        <v>19136</v>
      </c>
      <c r="C18254" s="78">
        <v>4.1698110000000002</v>
      </c>
      <c r="D18254" s="78">
        <v>3.7652779999999999</v>
      </c>
      <c r="E18254" s="78">
        <v>-7.6981720000000003E-2</v>
      </c>
      <c r="F18254" s="78">
        <v>1.3741626999999999E-2</v>
      </c>
    </row>
    <row r="18255" spans="1:6" x14ac:dyDescent="0.25">
      <c r="A18255">
        <v>18253</v>
      </c>
      <c r="B18255" t="s">
        <v>19137</v>
      </c>
      <c r="C18255" s="78">
        <v>3.5217640000000001</v>
      </c>
      <c r="D18255" s="78">
        <v>1.6659299000000001</v>
      </c>
      <c r="E18255" s="78">
        <v>-4.7903201999999999E-2</v>
      </c>
      <c r="F18255" s="78">
        <v>7.8602199999999997E-2</v>
      </c>
    </row>
    <row r="18256" spans="1:6" x14ac:dyDescent="0.25">
      <c r="A18256">
        <v>18254</v>
      </c>
      <c r="B18256" t="s">
        <v>19138</v>
      </c>
      <c r="C18256" s="78">
        <v>-1.1559207</v>
      </c>
      <c r="D18256" s="78">
        <v>1.657303</v>
      </c>
      <c r="E18256" s="78">
        <v>-7.6266500000000001E-2</v>
      </c>
      <c r="F18256" s="78">
        <v>9.5486870000000001E-2</v>
      </c>
    </row>
    <row r="18257" spans="1:6" x14ac:dyDescent="0.25">
      <c r="A18257">
        <v>18255</v>
      </c>
      <c r="B18257" t="s">
        <v>19139</v>
      </c>
      <c r="C18257" s="78">
        <v>1.0189264</v>
      </c>
      <c r="D18257" s="78">
        <v>0.45297784000000002</v>
      </c>
      <c r="E18257" s="78">
        <v>1.9141643999999999E-2</v>
      </c>
      <c r="F18257" s="78">
        <v>-0.12719648</v>
      </c>
    </row>
    <row r="18258" spans="1:6" x14ac:dyDescent="0.25">
      <c r="A18258">
        <v>18256</v>
      </c>
      <c r="B18258" t="s">
        <v>19140</v>
      </c>
      <c r="C18258" s="78">
        <v>2.182455</v>
      </c>
      <c r="D18258" s="78">
        <v>0.80919516000000002</v>
      </c>
      <c r="E18258" s="78">
        <v>-7.1583435000000001E-2</v>
      </c>
      <c r="F18258" s="78">
        <v>3.0814976000000001E-2</v>
      </c>
    </row>
    <row r="18259" spans="1:6" x14ac:dyDescent="0.25">
      <c r="A18259">
        <v>18257</v>
      </c>
      <c r="B18259" t="s">
        <v>19141</v>
      </c>
      <c r="C18259" s="78">
        <v>-1.7975622</v>
      </c>
      <c r="D18259" s="78">
        <v>-1.7954785</v>
      </c>
      <c r="E18259" s="78">
        <v>-6.0728564999999998E-2</v>
      </c>
      <c r="F18259" s="78">
        <v>0.10881112499999999</v>
      </c>
    </row>
    <row r="18260" spans="1:6" x14ac:dyDescent="0.25">
      <c r="A18260">
        <v>18258</v>
      </c>
      <c r="B18260" t="s">
        <v>19142</v>
      </c>
      <c r="C18260" s="78">
        <v>-1.3037177</v>
      </c>
      <c r="D18260" s="78">
        <v>-0.54175390000000001</v>
      </c>
      <c r="E18260" s="78">
        <v>-7.5630753999999994E-2</v>
      </c>
      <c r="F18260" s="78">
        <v>1.9314273999999999E-2</v>
      </c>
    </row>
    <row r="18261" spans="1:6" x14ac:dyDescent="0.25">
      <c r="A18261">
        <v>18259</v>
      </c>
      <c r="B18261" t="s">
        <v>19143</v>
      </c>
      <c r="C18261" s="78">
        <v>2.3438412999999998</v>
      </c>
      <c r="D18261" s="78">
        <v>4.1303535</v>
      </c>
      <c r="E18261" s="78">
        <v>-8.4226110000000007E-2</v>
      </c>
      <c r="F18261" s="78">
        <v>-0.12249245</v>
      </c>
    </row>
    <row r="18262" spans="1:6" x14ac:dyDescent="0.25">
      <c r="A18262">
        <v>18260</v>
      </c>
      <c r="B18262" t="s">
        <v>19144</v>
      </c>
      <c r="C18262" s="78">
        <v>4.2230030000000003</v>
      </c>
      <c r="D18262" s="78">
        <v>-0.75011349999999999</v>
      </c>
      <c r="E18262" s="78">
        <v>-3.4390595000000003E-2</v>
      </c>
      <c r="F18262" s="78">
        <v>0.17954011</v>
      </c>
    </row>
    <row r="18263" spans="1:6" x14ac:dyDescent="0.25">
      <c r="A18263">
        <v>18261</v>
      </c>
      <c r="B18263" t="s">
        <v>19145</v>
      </c>
      <c r="C18263" s="78">
        <v>9.9701139999999994E-2</v>
      </c>
      <c r="D18263" s="78">
        <v>-9.5536679999999999E-2</v>
      </c>
      <c r="E18263" s="78">
        <v>-7.3946680000000001E-2</v>
      </c>
      <c r="F18263" s="78">
        <v>7.9215359999999999E-2</v>
      </c>
    </row>
    <row r="18264" spans="1:6" x14ac:dyDescent="0.25">
      <c r="A18264">
        <v>18262</v>
      </c>
      <c r="B18264" t="s">
        <v>19146</v>
      </c>
      <c r="C18264" s="78">
        <v>0.61276494999999997</v>
      </c>
      <c r="D18264" s="78">
        <v>-0.73841999999999997</v>
      </c>
      <c r="E18264" s="78">
        <v>-7.6633506000000004E-3</v>
      </c>
      <c r="F18264" s="78">
        <v>9.3920180000000006E-2</v>
      </c>
    </row>
    <row r="18265" spans="1:6" x14ac:dyDescent="0.25">
      <c r="A18265">
        <v>18263</v>
      </c>
      <c r="B18265" t="s">
        <v>19147</v>
      </c>
      <c r="C18265" s="78">
        <v>0.16582253999999999</v>
      </c>
      <c r="D18265" s="78">
        <v>1.2515544000000001</v>
      </c>
      <c r="E18265" s="78">
        <v>4.8673246000000003E-2</v>
      </c>
      <c r="F18265" s="78">
        <v>-8.4081753999999995E-2</v>
      </c>
    </row>
    <row r="18266" spans="1:6" x14ac:dyDescent="0.25">
      <c r="A18266">
        <v>18264</v>
      </c>
      <c r="B18266" t="s">
        <v>19148</v>
      </c>
      <c r="C18266" s="78">
        <v>-0.19012957999999999</v>
      </c>
      <c r="D18266" s="78">
        <v>-1.3941699999999999</v>
      </c>
      <c r="E18266" s="78">
        <v>-9.2701970000000009E-3</v>
      </c>
      <c r="F18266" s="78">
        <v>1.0563701E-2</v>
      </c>
    </row>
    <row r="18267" spans="1:6" x14ac:dyDescent="0.25">
      <c r="A18267">
        <v>18265</v>
      </c>
      <c r="B18267" t="s">
        <v>19149</v>
      </c>
      <c r="C18267" s="78">
        <v>-0.53140750000000003</v>
      </c>
      <c r="D18267" s="78">
        <v>-0.95697032999999998</v>
      </c>
      <c r="E18267" s="78">
        <v>-7.2900794000000005E-2</v>
      </c>
      <c r="F18267" s="78">
        <v>-2.278784E-2</v>
      </c>
    </row>
    <row r="18268" spans="1:6" x14ac:dyDescent="0.25">
      <c r="A18268">
        <v>18266</v>
      </c>
      <c r="B18268" t="s">
        <v>19150</v>
      </c>
      <c r="C18268" s="78">
        <v>-1.9320354</v>
      </c>
      <c r="D18268" s="78">
        <v>0.70313630000000005</v>
      </c>
      <c r="E18268" s="78">
        <v>-3.3559819999999997E-2</v>
      </c>
      <c r="F18268" s="78">
        <v>2.5722711999999998E-2</v>
      </c>
    </row>
    <row r="18269" spans="1:6" x14ac:dyDescent="0.25">
      <c r="A18269">
        <v>18267</v>
      </c>
      <c r="B18269" t="s">
        <v>19151</v>
      </c>
      <c r="C18269" s="78">
        <v>0.58949209999999996</v>
      </c>
      <c r="D18269" s="78">
        <v>-1.8017551000000001</v>
      </c>
      <c r="E18269" s="78">
        <v>-6.9168969999999996E-2</v>
      </c>
      <c r="F18269" s="78">
        <v>4.1639104000000003E-2</v>
      </c>
    </row>
    <row r="18270" spans="1:6" x14ac:dyDescent="0.25">
      <c r="A18270">
        <v>18268</v>
      </c>
      <c r="B18270" t="s">
        <v>19152</v>
      </c>
      <c r="C18270" s="78">
        <v>-1.6038105</v>
      </c>
      <c r="D18270" s="78">
        <v>0.99313189999999996</v>
      </c>
      <c r="E18270" s="78">
        <v>-4.7890179999999997E-2</v>
      </c>
      <c r="F18270" s="78">
        <v>5.967956E-2</v>
      </c>
    </row>
    <row r="18271" spans="1:6" x14ac:dyDescent="0.25">
      <c r="A18271">
        <v>18269</v>
      </c>
      <c r="B18271" t="s">
        <v>19153</v>
      </c>
      <c r="C18271" s="78">
        <v>3.452137</v>
      </c>
      <c r="D18271" s="78">
        <v>-0.46574009999999999</v>
      </c>
      <c r="E18271" s="78">
        <v>-2.0873329999999999E-2</v>
      </c>
      <c r="F18271" s="78">
        <v>-0.13127333999999999</v>
      </c>
    </row>
    <row r="18272" spans="1:6" x14ac:dyDescent="0.25">
      <c r="A18272">
        <v>18270</v>
      </c>
      <c r="B18272" t="s">
        <v>19154</v>
      </c>
      <c r="C18272" s="78">
        <v>1.4392195999999999</v>
      </c>
      <c r="D18272" s="78">
        <v>6.1184852999999997E-2</v>
      </c>
      <c r="E18272" s="78">
        <v>-7.4843170000000001E-2</v>
      </c>
      <c r="F18272" s="78">
        <v>-2.6226312000000002E-2</v>
      </c>
    </row>
    <row r="18273" spans="1:6" x14ac:dyDescent="0.25">
      <c r="A18273">
        <v>18271</v>
      </c>
      <c r="B18273" t="s">
        <v>19155</v>
      </c>
      <c r="C18273" s="78">
        <v>1.9778985</v>
      </c>
      <c r="D18273" s="78">
        <v>-0.79750929999999998</v>
      </c>
      <c r="E18273" s="78">
        <v>-5.2326728000000003E-2</v>
      </c>
      <c r="F18273" s="78">
        <v>9.9735959999999999E-2</v>
      </c>
    </row>
    <row r="18274" spans="1:6" x14ac:dyDescent="0.25">
      <c r="A18274">
        <v>18272</v>
      </c>
      <c r="B18274" t="s">
        <v>19156</v>
      </c>
      <c r="C18274" s="78">
        <v>0.77669010000000005</v>
      </c>
      <c r="D18274" s="78">
        <v>-3.191926</v>
      </c>
      <c r="E18274" s="78">
        <v>-5.1864742999999998E-2</v>
      </c>
      <c r="F18274" s="78">
        <v>5.6618071999999998E-2</v>
      </c>
    </row>
    <row r="18275" spans="1:6" x14ac:dyDescent="0.25">
      <c r="A18275">
        <v>18273</v>
      </c>
      <c r="B18275" t="s">
        <v>19157</v>
      </c>
      <c r="C18275" s="78">
        <v>4.8061877000000003E-2</v>
      </c>
      <c r="D18275" s="78">
        <v>-1.4985111</v>
      </c>
      <c r="E18275" s="78">
        <v>-8.6472010000000002E-2</v>
      </c>
      <c r="F18275" s="78">
        <v>0.12204751</v>
      </c>
    </row>
    <row r="18276" spans="1:6" x14ac:dyDescent="0.25">
      <c r="A18276">
        <v>18274</v>
      </c>
      <c r="B18276" t="s">
        <v>19158</v>
      </c>
      <c r="C18276" s="78">
        <v>4.255401</v>
      </c>
      <c r="D18276" s="78">
        <v>2.0772593000000001</v>
      </c>
      <c r="E18276" s="78">
        <v>-5.2714853999999998E-2</v>
      </c>
      <c r="F18276" s="78">
        <v>1.39779E-2</v>
      </c>
    </row>
    <row r="18277" spans="1:6" x14ac:dyDescent="0.25">
      <c r="A18277">
        <v>18275</v>
      </c>
      <c r="B18277" t="s">
        <v>19159</v>
      </c>
      <c r="C18277" s="78">
        <v>-1.02555</v>
      </c>
      <c r="D18277" s="78">
        <v>1.9740137</v>
      </c>
      <c r="E18277" s="78">
        <v>-2.8418051E-2</v>
      </c>
      <c r="F18277" s="78">
        <v>-1.8421798999999999E-2</v>
      </c>
    </row>
    <row r="18278" spans="1:6" x14ac:dyDescent="0.25">
      <c r="A18278">
        <v>18276</v>
      </c>
      <c r="B18278" t="s">
        <v>19160</v>
      </c>
      <c r="C18278" s="78">
        <v>4.7650269999999999</v>
      </c>
      <c r="D18278" s="78">
        <v>-0.74250510000000003</v>
      </c>
      <c r="E18278" s="78">
        <v>-3.4390595000000003E-2</v>
      </c>
      <c r="F18278" s="78">
        <v>0.17954011</v>
      </c>
    </row>
    <row r="18279" spans="1:6" x14ac:dyDescent="0.25">
      <c r="A18279">
        <v>18277</v>
      </c>
      <c r="B18279" t="s">
        <v>19161</v>
      </c>
      <c r="C18279" s="78">
        <v>0.63166475</v>
      </c>
      <c r="D18279" s="78">
        <v>0.45935237000000001</v>
      </c>
      <c r="E18279" s="78">
        <v>-6.8774104000000003E-2</v>
      </c>
      <c r="F18279" s="78">
        <v>-0.26592242999999999</v>
      </c>
    </row>
    <row r="18280" spans="1:6" x14ac:dyDescent="0.25">
      <c r="A18280">
        <v>18278</v>
      </c>
      <c r="B18280" t="s">
        <v>19162</v>
      </c>
      <c r="C18280" s="78">
        <v>1.4729903</v>
      </c>
      <c r="D18280" s="78">
        <v>-2.8067815</v>
      </c>
      <c r="E18280" s="78">
        <v>-7.9507664000000006E-2</v>
      </c>
      <c r="F18280" s="78">
        <v>5.0510764E-2</v>
      </c>
    </row>
    <row r="18281" spans="1:6" x14ac:dyDescent="0.25">
      <c r="A18281">
        <v>18279</v>
      </c>
      <c r="B18281" t="s">
        <v>19163</v>
      </c>
      <c r="C18281" s="78">
        <v>-0.74052094999999996</v>
      </c>
      <c r="D18281" s="78">
        <v>-3.767939E-2</v>
      </c>
      <c r="E18281" s="78">
        <v>7.7930319999999997E-2</v>
      </c>
      <c r="F18281" s="78">
        <v>-0.2489701</v>
      </c>
    </row>
    <row r="18282" spans="1:6" x14ac:dyDescent="0.25">
      <c r="A18282">
        <v>18280</v>
      </c>
      <c r="B18282" t="s">
        <v>19164</v>
      </c>
      <c r="C18282" s="78">
        <v>-0.15321407000000001</v>
      </c>
      <c r="D18282" s="78">
        <v>-2.2122033000000001</v>
      </c>
      <c r="E18282" s="78">
        <v>-4.4208105999999997E-2</v>
      </c>
      <c r="F18282" s="78">
        <v>-6.8673910000000005E-2</v>
      </c>
    </row>
    <row r="18283" spans="1:6" x14ac:dyDescent="0.25">
      <c r="A18283">
        <v>18281</v>
      </c>
      <c r="B18283" t="s">
        <v>19165</v>
      </c>
      <c r="C18283" s="78">
        <v>-0.97486119999999998</v>
      </c>
      <c r="D18283" s="78">
        <v>0.71987889999999999</v>
      </c>
      <c r="E18283" s="78">
        <v>-6.549816E-2</v>
      </c>
      <c r="F18283" s="78">
        <v>9.8469139999999997E-2</v>
      </c>
    </row>
    <row r="18284" spans="1:6" x14ac:dyDescent="0.25">
      <c r="A18284">
        <v>18282</v>
      </c>
      <c r="B18284" t="s">
        <v>19166</v>
      </c>
      <c r="C18284" s="78">
        <v>-1.3876024</v>
      </c>
      <c r="D18284" s="78">
        <v>0.92652440000000003</v>
      </c>
      <c r="E18284" s="78">
        <v>-3.4390595000000003E-2</v>
      </c>
      <c r="F18284" s="78">
        <v>0.17954011</v>
      </c>
    </row>
    <row r="18285" spans="1:6" x14ac:dyDescent="0.25">
      <c r="A18285">
        <v>18283</v>
      </c>
      <c r="B18285" t="s">
        <v>19167</v>
      </c>
      <c r="C18285" s="78">
        <v>1.4620371999999999</v>
      </c>
      <c r="D18285" s="78">
        <v>1.3660364</v>
      </c>
      <c r="E18285" s="78">
        <v>-0.12339419</v>
      </c>
      <c r="F18285" s="78">
        <v>4.1904047E-2</v>
      </c>
    </row>
    <row r="18286" spans="1:6" x14ac:dyDescent="0.25">
      <c r="A18286">
        <v>18284</v>
      </c>
      <c r="B18286" t="s">
        <v>19168</v>
      </c>
      <c r="C18286" s="78">
        <v>1.2228333</v>
      </c>
      <c r="D18286" s="78">
        <v>0.40850434000000002</v>
      </c>
      <c r="E18286" s="78">
        <v>-8.3183183999999993E-2</v>
      </c>
      <c r="F18286" s="78">
        <v>3.1989693999999999E-2</v>
      </c>
    </row>
    <row r="18287" spans="1:6" x14ac:dyDescent="0.25">
      <c r="A18287">
        <v>18285</v>
      </c>
      <c r="B18287" t="s">
        <v>19169</v>
      </c>
      <c r="C18287" s="78">
        <v>1.5663978000000001</v>
      </c>
      <c r="D18287" s="78">
        <v>1.7605603000000001</v>
      </c>
      <c r="E18287" s="78">
        <v>-0.12761591</v>
      </c>
      <c r="F18287" s="78">
        <v>-0.15631339999999999</v>
      </c>
    </row>
    <row r="18288" spans="1:6" x14ac:dyDescent="0.25">
      <c r="A18288">
        <v>18286</v>
      </c>
      <c r="B18288" t="s">
        <v>19170</v>
      </c>
      <c r="C18288" s="78">
        <v>0.19068441</v>
      </c>
      <c r="D18288" s="78">
        <v>0.82543683000000001</v>
      </c>
      <c r="E18288" s="78">
        <v>-2.3134979999999999E-2</v>
      </c>
      <c r="F18288" s="78">
        <v>1.6482963999999999E-2</v>
      </c>
    </row>
    <row r="18289" spans="1:6" x14ac:dyDescent="0.25">
      <c r="A18289">
        <v>18287</v>
      </c>
      <c r="B18289" t="s">
        <v>19171</v>
      </c>
      <c r="C18289" s="78">
        <v>1.7246250000000001</v>
      </c>
      <c r="D18289" s="78">
        <v>-1.8036559999999999</v>
      </c>
      <c r="E18289" s="78">
        <v>-5.5636779999999997E-2</v>
      </c>
      <c r="F18289" s="78">
        <v>1.0962397E-2</v>
      </c>
    </row>
    <row r="18290" spans="1:6" x14ac:dyDescent="0.25">
      <c r="A18290">
        <v>18288</v>
      </c>
      <c r="B18290" t="s">
        <v>19172</v>
      </c>
      <c r="C18290" s="78">
        <v>-0.25307816</v>
      </c>
      <c r="D18290" s="78">
        <v>9.0031120000000006E-2</v>
      </c>
      <c r="E18290" s="78">
        <v>8.2334279999999996E-2</v>
      </c>
      <c r="F18290" s="78">
        <v>-0.67120623999999995</v>
      </c>
    </row>
    <row r="18291" spans="1:6" x14ac:dyDescent="0.25">
      <c r="A18291">
        <v>18289</v>
      </c>
      <c r="B18291" t="s">
        <v>19173</v>
      </c>
      <c r="C18291" s="78">
        <v>-1.0429919999999999</v>
      </c>
      <c r="D18291" s="78">
        <v>0.82214712999999995</v>
      </c>
      <c r="E18291" s="78">
        <v>-4.7355401999999998E-2</v>
      </c>
      <c r="F18291" s="78">
        <v>8.1169610000000003E-2</v>
      </c>
    </row>
    <row r="18292" spans="1:6" x14ac:dyDescent="0.25">
      <c r="A18292">
        <v>18290</v>
      </c>
      <c r="B18292" t="s">
        <v>19174</v>
      </c>
      <c r="C18292" s="78">
        <v>-0.75905394999999998</v>
      </c>
      <c r="D18292" s="78">
        <v>-1.1026514999999999</v>
      </c>
      <c r="E18292" s="78">
        <v>-6.9799529999999999E-2</v>
      </c>
      <c r="F18292" s="78">
        <v>7.6598680000000002E-2</v>
      </c>
    </row>
    <row r="18293" spans="1:6" x14ac:dyDescent="0.25">
      <c r="A18293">
        <v>18291</v>
      </c>
      <c r="B18293" t="s">
        <v>19175</v>
      </c>
      <c r="C18293" s="78">
        <v>-1.3953487</v>
      </c>
      <c r="D18293" s="78">
        <v>-0.97386609999999996</v>
      </c>
      <c r="E18293" s="78">
        <v>-4.1936092000000001E-2</v>
      </c>
      <c r="F18293" s="78">
        <v>9.8027840000000005E-2</v>
      </c>
    </row>
    <row r="18294" spans="1:6" x14ac:dyDescent="0.25">
      <c r="A18294">
        <v>18292</v>
      </c>
      <c r="B18294" t="s">
        <v>19176</v>
      </c>
      <c r="C18294" s="78">
        <v>-0.65034899999999995</v>
      </c>
      <c r="D18294" s="78">
        <v>2.2039616</v>
      </c>
      <c r="E18294" s="78">
        <v>-3.4901300000000003E-2</v>
      </c>
      <c r="F18294" s="78">
        <v>6.535842E-2</v>
      </c>
    </row>
    <row r="18295" spans="1:6" x14ac:dyDescent="0.25">
      <c r="A18295">
        <v>18293</v>
      </c>
      <c r="B18295" t="s">
        <v>19177</v>
      </c>
      <c r="C18295" s="78">
        <v>-1.5137912</v>
      </c>
      <c r="D18295" s="78">
        <v>1.9826269000000001</v>
      </c>
      <c r="E18295" s="78">
        <v>-4.6179373000000003E-2</v>
      </c>
      <c r="F18295" s="78">
        <v>-4.8757522999999997E-2</v>
      </c>
    </row>
    <row r="18296" spans="1:6" x14ac:dyDescent="0.25">
      <c r="A18296">
        <v>18294</v>
      </c>
      <c r="B18296" t="s">
        <v>19178</v>
      </c>
      <c r="C18296" s="78">
        <v>-0.13807296999999999</v>
      </c>
      <c r="D18296" s="78">
        <v>-0.57461249999999997</v>
      </c>
      <c r="E18296" s="78">
        <v>-5.2657313999999997E-2</v>
      </c>
      <c r="F18296" s="78">
        <v>0.106984384</v>
      </c>
    </row>
    <row r="18297" spans="1:6" x14ac:dyDescent="0.25">
      <c r="A18297">
        <v>18295</v>
      </c>
      <c r="B18297" t="s">
        <v>19179</v>
      </c>
      <c r="C18297" s="78">
        <v>-0.69553642999999998</v>
      </c>
      <c r="D18297" s="78">
        <v>-1.3282369000000001</v>
      </c>
      <c r="E18297" s="78">
        <v>-5.3181856999999999E-2</v>
      </c>
      <c r="F18297" s="78">
        <v>-4.1575894000000002E-2</v>
      </c>
    </row>
    <row r="18298" spans="1:6" x14ac:dyDescent="0.25">
      <c r="A18298">
        <v>18296</v>
      </c>
      <c r="B18298" t="s">
        <v>19180</v>
      </c>
      <c r="C18298" s="78">
        <v>-1.6792663000000001</v>
      </c>
      <c r="D18298" s="78">
        <v>-0.31787880000000002</v>
      </c>
      <c r="E18298" s="78">
        <v>-7.2074965000000005E-2</v>
      </c>
      <c r="F18298" s="78">
        <v>3.721112E-2</v>
      </c>
    </row>
    <row r="18299" spans="1:6" x14ac:dyDescent="0.25">
      <c r="A18299">
        <v>18297</v>
      </c>
      <c r="B18299" t="s">
        <v>19181</v>
      </c>
      <c r="C18299" s="78">
        <v>0.98737717000000003</v>
      </c>
      <c r="D18299" s="78">
        <v>-1.7102561000000001</v>
      </c>
      <c r="E18299" s="78">
        <v>-2.7546389000000001E-2</v>
      </c>
      <c r="F18299" s="78">
        <v>-7.5399174999999999E-2</v>
      </c>
    </row>
    <row r="18300" spans="1:6" x14ac:dyDescent="0.25">
      <c r="A18300">
        <v>18298</v>
      </c>
      <c r="B18300" t="s">
        <v>19182</v>
      </c>
      <c r="C18300" s="78">
        <v>2.9118867000000002</v>
      </c>
      <c r="D18300" s="78">
        <v>-1.0585456</v>
      </c>
      <c r="E18300" s="78">
        <v>-3.4390595000000003E-2</v>
      </c>
      <c r="F18300" s="78">
        <v>0.17954011</v>
      </c>
    </row>
    <row r="18301" spans="1:6" x14ac:dyDescent="0.25">
      <c r="A18301">
        <v>18299</v>
      </c>
      <c r="B18301" t="s">
        <v>19183</v>
      </c>
      <c r="C18301" s="78">
        <v>-0.68636507000000002</v>
      </c>
      <c r="D18301" s="78">
        <v>0.39493716000000001</v>
      </c>
      <c r="E18301" s="78">
        <v>-5.8384307000000003E-2</v>
      </c>
      <c r="F18301" s="78">
        <v>0.11839424</v>
      </c>
    </row>
    <row r="18302" spans="1:6" x14ac:dyDescent="0.25">
      <c r="A18302">
        <v>18300</v>
      </c>
      <c r="B18302" t="s">
        <v>19184</v>
      </c>
      <c r="C18302" s="78">
        <v>-0.13774755999999999</v>
      </c>
      <c r="D18302" s="78">
        <v>-1.6458777</v>
      </c>
      <c r="E18302" s="78">
        <v>-3.4390595000000003E-2</v>
      </c>
      <c r="F18302" s="78">
        <v>0.17954011</v>
      </c>
    </row>
    <row r="18303" spans="1:6" x14ac:dyDescent="0.25">
      <c r="A18303">
        <v>18301</v>
      </c>
      <c r="B18303" t="s">
        <v>19185</v>
      </c>
      <c r="C18303" s="78">
        <v>-2.974685</v>
      </c>
      <c r="D18303" s="78">
        <v>-1.0400811000000001</v>
      </c>
      <c r="E18303" s="78">
        <v>-3.4390595000000003E-2</v>
      </c>
      <c r="F18303" s="78">
        <v>0.17954011</v>
      </c>
    </row>
    <row r="18304" spans="1:6" x14ac:dyDescent="0.25">
      <c r="A18304">
        <v>18302</v>
      </c>
      <c r="B18304" t="s">
        <v>19186</v>
      </c>
      <c r="C18304" s="78">
        <v>-0.55170273999999997</v>
      </c>
      <c r="D18304" s="78">
        <v>-0.55510210000000004</v>
      </c>
      <c r="E18304" s="78">
        <v>1.5469250999999999</v>
      </c>
      <c r="F18304" s="78">
        <v>0.10644649</v>
      </c>
    </row>
    <row r="18305" spans="1:6" x14ac:dyDescent="0.25">
      <c r="A18305">
        <v>18303</v>
      </c>
      <c r="B18305" t="s">
        <v>19187</v>
      </c>
      <c r="C18305" s="78">
        <v>1.2326294</v>
      </c>
      <c r="D18305" s="78">
        <v>0.10098368000000001</v>
      </c>
      <c r="E18305" s="78">
        <v>-3.4390595000000003E-2</v>
      </c>
      <c r="F18305" s="78">
        <v>0.17954011</v>
      </c>
    </row>
    <row r="18306" spans="1:6" x14ac:dyDescent="0.25">
      <c r="A18306">
        <v>18304</v>
      </c>
      <c r="B18306" t="s">
        <v>19188</v>
      </c>
      <c r="C18306" s="78">
        <v>1.5404606999999999</v>
      </c>
      <c r="D18306" s="78">
        <v>0.58607699999999996</v>
      </c>
      <c r="E18306" s="78">
        <v>-5.3773112999999997E-2</v>
      </c>
      <c r="F18306" s="78">
        <v>0.10615883</v>
      </c>
    </row>
    <row r="18307" spans="1:6" x14ac:dyDescent="0.25">
      <c r="A18307">
        <v>18305</v>
      </c>
      <c r="B18307" t="s">
        <v>19189</v>
      </c>
      <c r="C18307" s="78">
        <v>2.6491245999999999</v>
      </c>
      <c r="D18307" s="78">
        <v>-0.95945550000000002</v>
      </c>
      <c r="E18307" s="78">
        <v>1.2489053999999999E-2</v>
      </c>
      <c r="F18307" s="78">
        <v>-0.15473519999999999</v>
      </c>
    </row>
    <row r="18308" spans="1:6" x14ac:dyDescent="0.25">
      <c r="A18308">
        <v>18306</v>
      </c>
      <c r="B18308" t="s">
        <v>19190</v>
      </c>
      <c r="C18308" s="78">
        <v>-0.69422983999999999</v>
      </c>
      <c r="D18308" s="78">
        <v>-0.42318640000000002</v>
      </c>
      <c r="E18308" s="78">
        <v>-1.536913E-2</v>
      </c>
      <c r="F18308" s="78">
        <v>-1.9864573999999999E-2</v>
      </c>
    </row>
    <row r="18309" spans="1:6" x14ac:dyDescent="0.25">
      <c r="A18309">
        <v>18307</v>
      </c>
      <c r="B18309" t="s">
        <v>19191</v>
      </c>
      <c r="C18309" s="78">
        <v>-0.34760190000000002</v>
      </c>
      <c r="D18309" s="78">
        <v>-0.68233429999999995</v>
      </c>
      <c r="E18309" s="78">
        <v>-0.16687489999999999</v>
      </c>
      <c r="F18309" s="78">
        <v>-0.50954909999999998</v>
      </c>
    </row>
    <row r="18310" spans="1:6" x14ac:dyDescent="0.25">
      <c r="A18310">
        <v>18308</v>
      </c>
      <c r="B18310" t="s">
        <v>19192</v>
      </c>
      <c r="C18310" s="78">
        <v>2.3736052999999999</v>
      </c>
      <c r="D18310" s="78">
        <v>0.34620773999999999</v>
      </c>
      <c r="E18310" s="78">
        <v>-3.4390595000000003E-2</v>
      </c>
      <c r="F18310" s="78">
        <v>0.17954011</v>
      </c>
    </row>
    <row r="18311" spans="1:6" x14ac:dyDescent="0.25">
      <c r="A18311">
        <v>18309</v>
      </c>
      <c r="B18311" t="s">
        <v>19193</v>
      </c>
      <c r="C18311" s="78">
        <v>-0.55051839999999996</v>
      </c>
      <c r="D18311" s="78">
        <v>-0.70691645000000003</v>
      </c>
      <c r="E18311" s="78">
        <v>-3.2965027000000001E-2</v>
      </c>
      <c r="F18311" s="78">
        <v>0.120246135</v>
      </c>
    </row>
    <row r="18312" spans="1:6" x14ac:dyDescent="0.25">
      <c r="A18312">
        <v>18310</v>
      </c>
      <c r="B18312" t="s">
        <v>19194</v>
      </c>
      <c r="C18312" s="78">
        <v>-0.27802300000000002</v>
      </c>
      <c r="D18312" s="78">
        <v>1.1696222000000001</v>
      </c>
      <c r="E18312" s="78">
        <v>-3.9504320000000002E-3</v>
      </c>
      <c r="F18312" s="78">
        <v>-1.4657408E-2</v>
      </c>
    </row>
    <row r="18313" spans="1:6" x14ac:dyDescent="0.25">
      <c r="A18313">
        <v>18311</v>
      </c>
      <c r="B18313" t="s">
        <v>19195</v>
      </c>
      <c r="C18313" s="78">
        <v>0.33588746000000003</v>
      </c>
      <c r="D18313" s="78">
        <v>-1.2204645000000001</v>
      </c>
      <c r="E18313" s="78">
        <v>-6.2394730000000002E-2</v>
      </c>
      <c r="F18313" s="78">
        <v>4.8607305000000003E-2</v>
      </c>
    </row>
    <row r="18314" spans="1:6" x14ac:dyDescent="0.25">
      <c r="A18314">
        <v>18312</v>
      </c>
      <c r="B18314" t="s">
        <v>19196</v>
      </c>
      <c r="C18314" s="78">
        <v>-1.4115399</v>
      </c>
      <c r="D18314" s="78">
        <v>0.37084840000000002</v>
      </c>
      <c r="E18314" s="78">
        <v>-4.3036143999999998E-2</v>
      </c>
      <c r="F18314" s="78">
        <v>0.1398887</v>
      </c>
    </row>
    <row r="18315" spans="1:6" x14ac:dyDescent="0.25">
      <c r="A18315">
        <v>18313</v>
      </c>
      <c r="B18315" t="s">
        <v>19197</v>
      </c>
      <c r="C18315" s="78">
        <v>0.77654529999999999</v>
      </c>
      <c r="D18315" s="78">
        <v>-1.4980962</v>
      </c>
      <c r="E18315" s="78">
        <v>-4.5201856999999998E-2</v>
      </c>
      <c r="F18315" s="78">
        <v>-6.8276790000000004E-2</v>
      </c>
    </row>
    <row r="18316" spans="1:6" x14ac:dyDescent="0.25">
      <c r="A18316">
        <v>18314</v>
      </c>
      <c r="B18316" t="s">
        <v>19198</v>
      </c>
      <c r="C18316" s="78">
        <v>0.31888030000000001</v>
      </c>
      <c r="D18316" s="78">
        <v>-0.87983906000000001</v>
      </c>
      <c r="E18316" s="78">
        <v>-7.6811850000000001E-2</v>
      </c>
      <c r="F18316" s="78">
        <v>7.6478145999999997E-2</v>
      </c>
    </row>
    <row r="18317" spans="1:6" x14ac:dyDescent="0.25">
      <c r="A18317">
        <v>18315</v>
      </c>
      <c r="B18317" t="s">
        <v>19199</v>
      </c>
      <c r="C18317" s="78">
        <v>-1.5297765999999999</v>
      </c>
      <c r="D18317" s="78">
        <v>-0.30316678000000002</v>
      </c>
      <c r="E18317" s="78">
        <v>-6.8550885000000006E-2</v>
      </c>
      <c r="F18317" s="78">
        <v>6.4096496000000003E-2</v>
      </c>
    </row>
    <row r="18318" spans="1:6" x14ac:dyDescent="0.25">
      <c r="A18318">
        <v>18316</v>
      </c>
      <c r="B18318" t="s">
        <v>19200</v>
      </c>
      <c r="C18318" s="78">
        <v>1.8065506</v>
      </c>
      <c r="D18318" s="78">
        <v>0.23639125</v>
      </c>
      <c r="E18318" s="78">
        <v>-6.8596920000000006E-2</v>
      </c>
      <c r="F18318" s="78">
        <v>-3.0634789999999999E-2</v>
      </c>
    </row>
    <row r="18319" spans="1:6" x14ac:dyDescent="0.25">
      <c r="A18319">
        <v>18317</v>
      </c>
      <c r="B18319" t="s">
        <v>19201</v>
      </c>
      <c r="C18319" s="78">
        <v>0.66962239999999995</v>
      </c>
      <c r="D18319" s="78">
        <v>0.21360385000000001</v>
      </c>
      <c r="E18319" s="78">
        <v>-3.4390595000000003E-2</v>
      </c>
      <c r="F18319" s="78">
        <v>0.17954011</v>
      </c>
    </row>
    <row r="18320" spans="1:6" x14ac:dyDescent="0.25">
      <c r="A18320">
        <v>18318</v>
      </c>
      <c r="B18320" t="s">
        <v>19202</v>
      </c>
      <c r="C18320" s="78">
        <v>-0.36970076000000002</v>
      </c>
      <c r="D18320" s="78">
        <v>-1.5144635</v>
      </c>
      <c r="E18320" s="78">
        <v>-6.9056300000000001E-2</v>
      </c>
      <c r="F18320" s="78">
        <v>-0.2260211</v>
      </c>
    </row>
    <row r="18321" spans="1:6" x14ac:dyDescent="0.25">
      <c r="A18321">
        <v>18319</v>
      </c>
      <c r="B18321" t="s">
        <v>19203</v>
      </c>
      <c r="C18321" s="78">
        <v>1.4756372</v>
      </c>
      <c r="D18321" s="78">
        <v>0.43928903000000002</v>
      </c>
      <c r="E18321" s="78">
        <v>-6.2788350000000007E-2</v>
      </c>
      <c r="F18321" s="78">
        <v>6.2673909999999999E-2</v>
      </c>
    </row>
    <row r="18322" spans="1:6" x14ac:dyDescent="0.25">
      <c r="A18322">
        <v>18320</v>
      </c>
      <c r="B18322" t="s">
        <v>19204</v>
      </c>
      <c r="C18322" s="78">
        <v>-0.83900832999999997</v>
      </c>
      <c r="D18322" s="78">
        <v>0.52717829999999999</v>
      </c>
      <c r="E18322" s="78">
        <v>0.10207218</v>
      </c>
      <c r="F18322" s="78">
        <v>-0.25947523</v>
      </c>
    </row>
    <row r="18323" spans="1:6" x14ac:dyDescent="0.25">
      <c r="A18323">
        <v>18321</v>
      </c>
      <c r="B18323" t="s">
        <v>19205</v>
      </c>
      <c r="C18323" s="78">
        <v>0.12357786</v>
      </c>
      <c r="D18323" s="78">
        <v>-0.30305979999999999</v>
      </c>
      <c r="E18323" s="78">
        <v>0.46066879999999999</v>
      </c>
      <c r="F18323" s="78">
        <v>-0.30642914999999998</v>
      </c>
    </row>
    <row r="18324" spans="1:6" x14ac:dyDescent="0.25">
      <c r="A18324">
        <v>18322</v>
      </c>
      <c r="B18324" t="s">
        <v>19206</v>
      </c>
      <c r="C18324" s="78">
        <v>-0.20668845999999999</v>
      </c>
      <c r="D18324" s="78">
        <v>-1.5707587000000001</v>
      </c>
      <c r="E18324" s="78">
        <v>3.3651176999999997E-2</v>
      </c>
      <c r="F18324" s="78">
        <v>3.6236360000000002E-2</v>
      </c>
    </row>
    <row r="18325" spans="1:6" x14ac:dyDescent="0.25">
      <c r="A18325">
        <v>18323</v>
      </c>
      <c r="B18325" t="s">
        <v>19207</v>
      </c>
      <c r="C18325" s="78">
        <v>-0.18517110000000001</v>
      </c>
      <c r="D18325" s="78">
        <v>0.25825422999999997</v>
      </c>
      <c r="E18325" s="78">
        <v>-5.4463892999999999E-3</v>
      </c>
      <c r="F18325" s="78">
        <v>3.7552148E-2</v>
      </c>
    </row>
    <row r="18326" spans="1:6" x14ac:dyDescent="0.25">
      <c r="A18326">
        <v>18324</v>
      </c>
      <c r="B18326" t="s">
        <v>19208</v>
      </c>
      <c r="C18326" s="78">
        <v>3.8797595999999999</v>
      </c>
      <c r="D18326" s="78">
        <v>-0.21729997000000001</v>
      </c>
      <c r="E18326" s="78">
        <v>-1.2593977E-3</v>
      </c>
      <c r="F18326" s="78">
        <v>0.11459451</v>
      </c>
    </row>
    <row r="18327" spans="1:6" x14ac:dyDescent="0.25">
      <c r="A18327">
        <v>18325</v>
      </c>
      <c r="B18327" t="s">
        <v>19209</v>
      </c>
      <c r="C18327" s="78">
        <v>-0.36061016000000001</v>
      </c>
      <c r="D18327" s="78">
        <v>0.30504506999999997</v>
      </c>
      <c r="E18327" s="78">
        <v>-3.4390595000000003E-2</v>
      </c>
      <c r="F18327" s="78">
        <v>0.17954011</v>
      </c>
    </row>
    <row r="18328" spans="1:6" x14ac:dyDescent="0.25">
      <c r="A18328">
        <v>18326</v>
      </c>
      <c r="B18328" t="s">
        <v>19210</v>
      </c>
      <c r="C18328" s="78">
        <v>2.0333128</v>
      </c>
      <c r="D18328" s="78">
        <v>-0.31829204999999999</v>
      </c>
      <c r="E18328" s="78">
        <v>-9.3792570000000006E-2</v>
      </c>
      <c r="F18328" s="78">
        <v>-0.14146892999999999</v>
      </c>
    </row>
    <row r="18329" spans="1:6" x14ac:dyDescent="0.25">
      <c r="A18329">
        <v>18327</v>
      </c>
      <c r="B18329" t="s">
        <v>19211</v>
      </c>
      <c r="C18329" s="78">
        <v>-1.3402935</v>
      </c>
      <c r="D18329" s="78">
        <v>-1.1266756</v>
      </c>
      <c r="E18329" s="78">
        <v>-0.13252301999999999</v>
      </c>
      <c r="F18329" s="78">
        <v>-0.13393842</v>
      </c>
    </row>
    <row r="18330" spans="1:6" x14ac:dyDescent="0.25">
      <c r="A18330">
        <v>18328</v>
      </c>
      <c r="B18330" t="s">
        <v>19212</v>
      </c>
      <c r="C18330" s="78">
        <v>-1.5895766</v>
      </c>
      <c r="D18330" s="78">
        <v>2.0581399999999999</v>
      </c>
      <c r="E18330" s="78">
        <v>3.785293E-2</v>
      </c>
      <c r="F18330" s="78">
        <v>-0.11239342400000001</v>
      </c>
    </row>
    <row r="18331" spans="1:6" x14ac:dyDescent="0.25">
      <c r="A18331">
        <v>18329</v>
      </c>
      <c r="B18331" t="s">
        <v>19213</v>
      </c>
      <c r="C18331" s="78">
        <v>-0.93890750000000001</v>
      </c>
      <c r="D18331" s="78">
        <v>-2.4928493</v>
      </c>
      <c r="E18331" s="78">
        <v>-8.1525849999999997E-2</v>
      </c>
      <c r="F18331" s="78">
        <v>9.2987529999999999E-2</v>
      </c>
    </row>
    <row r="18332" spans="1:6" x14ac:dyDescent="0.25">
      <c r="A18332">
        <v>18330</v>
      </c>
      <c r="B18332" t="s">
        <v>19214</v>
      </c>
      <c r="C18332" s="78">
        <v>0.59920549999999995</v>
      </c>
      <c r="D18332" s="78">
        <v>0.88410259999999996</v>
      </c>
      <c r="E18332" s="78">
        <v>-3.4390595000000003E-2</v>
      </c>
      <c r="F18332" s="78">
        <v>0.17954011</v>
      </c>
    </row>
    <row r="18333" spans="1:6" x14ac:dyDescent="0.25">
      <c r="A18333">
        <v>18331</v>
      </c>
      <c r="B18333" t="s">
        <v>19215</v>
      </c>
      <c r="C18333" s="78">
        <v>-3.6146879999999999E-2</v>
      </c>
      <c r="D18333" s="78">
        <v>-1.6060032</v>
      </c>
      <c r="E18333" s="78">
        <v>-6.8077100000000002E-2</v>
      </c>
      <c r="F18333" s="78">
        <v>-0.26211244</v>
      </c>
    </row>
    <row r="18334" spans="1:6" x14ac:dyDescent="0.25">
      <c r="A18334">
        <v>18332</v>
      </c>
      <c r="B18334" t="s">
        <v>19216</v>
      </c>
      <c r="C18334" s="78">
        <v>-0.34257114</v>
      </c>
      <c r="D18334" s="78">
        <v>-0.2595363</v>
      </c>
      <c r="E18334" s="78">
        <v>-4.6746389999999999E-2</v>
      </c>
      <c r="F18334" s="78">
        <v>6.2116690000000002E-2</v>
      </c>
    </row>
    <row r="18335" spans="1:6" x14ac:dyDescent="0.25">
      <c r="A18335">
        <v>18333</v>
      </c>
      <c r="B18335" t="s">
        <v>19217</v>
      </c>
      <c r="C18335" s="78">
        <v>-0.57112205000000005</v>
      </c>
      <c r="D18335" s="78">
        <v>-0.50806105000000001</v>
      </c>
      <c r="E18335" s="78">
        <v>-6.1162363999999997E-2</v>
      </c>
      <c r="F18335" s="78">
        <v>4.4034957999999999E-2</v>
      </c>
    </row>
    <row r="18336" spans="1:6" x14ac:dyDescent="0.25">
      <c r="A18336">
        <v>18334</v>
      </c>
      <c r="B18336" t="s">
        <v>19218</v>
      </c>
      <c r="C18336" s="78">
        <v>-1.9467722999999999</v>
      </c>
      <c r="D18336" s="78">
        <v>-0.35191354000000002</v>
      </c>
      <c r="E18336" s="78">
        <v>6.3870609999999994E-2</v>
      </c>
      <c r="F18336" s="78">
        <v>-5.1887019999999999E-2</v>
      </c>
    </row>
    <row r="18337" spans="1:6" x14ac:dyDescent="0.25">
      <c r="A18337">
        <v>18335</v>
      </c>
      <c r="B18337" t="s">
        <v>19219</v>
      </c>
      <c r="C18337" s="78">
        <v>-1.0214648</v>
      </c>
      <c r="D18337" s="78">
        <v>-1.8522083</v>
      </c>
      <c r="E18337" s="78">
        <v>-3.4390595000000003E-2</v>
      </c>
      <c r="F18337" s="78">
        <v>0.17954011</v>
      </c>
    </row>
    <row r="18338" spans="1:6" x14ac:dyDescent="0.25">
      <c r="A18338">
        <v>18336</v>
      </c>
      <c r="B18338" t="s">
        <v>19220</v>
      </c>
      <c r="C18338" s="78">
        <v>-0.71830236999999997</v>
      </c>
      <c r="D18338" s="78">
        <v>-9.7918359999999996E-2</v>
      </c>
      <c r="E18338" s="78">
        <v>6.9601670000000004E-2</v>
      </c>
      <c r="F18338" s="78">
        <v>-0.73560625000000002</v>
      </c>
    </row>
    <row r="18339" spans="1:6" x14ac:dyDescent="0.25">
      <c r="A18339">
        <v>18337</v>
      </c>
      <c r="B18339" t="s">
        <v>19221</v>
      </c>
      <c r="C18339" s="78">
        <v>-2.0874448000000001</v>
      </c>
      <c r="D18339" s="78">
        <v>-0.30826798</v>
      </c>
      <c r="E18339" s="78">
        <v>2.3491643E-3</v>
      </c>
      <c r="F18339" s="78">
        <v>-0.22576721</v>
      </c>
    </row>
    <row r="18340" spans="1:6" x14ac:dyDescent="0.25">
      <c r="A18340">
        <v>18338</v>
      </c>
      <c r="B18340" t="s">
        <v>19222</v>
      </c>
      <c r="C18340" s="78">
        <v>1.9121071000000001</v>
      </c>
      <c r="D18340" s="78">
        <v>-1.5350572</v>
      </c>
      <c r="E18340" s="78">
        <v>-6.0101002000000001E-2</v>
      </c>
      <c r="F18340" s="78">
        <v>0.103753515</v>
      </c>
    </row>
    <row r="18341" spans="1:6" x14ac:dyDescent="0.25">
      <c r="A18341">
        <v>18339</v>
      </c>
      <c r="B18341" t="s">
        <v>19223</v>
      </c>
      <c r="C18341" s="78">
        <v>-0.28032455000000001</v>
      </c>
      <c r="D18341" s="78">
        <v>1.6127302999999999</v>
      </c>
      <c r="E18341" s="78">
        <v>-8.3790320000000001E-2</v>
      </c>
      <c r="F18341" s="78">
        <v>6.0797624000000001E-2</v>
      </c>
    </row>
    <row r="18342" spans="1:6" x14ac:dyDescent="0.25">
      <c r="A18342">
        <v>18340</v>
      </c>
      <c r="B18342" t="s">
        <v>19224</v>
      </c>
      <c r="C18342" s="78">
        <v>-0.60266900000000001</v>
      </c>
      <c r="D18342" s="78">
        <v>-0.40600923</v>
      </c>
      <c r="E18342" s="78">
        <v>3.0720804000000001E-2</v>
      </c>
      <c r="F18342" s="78">
        <v>-4.9794614000000003E-3</v>
      </c>
    </row>
    <row r="18343" spans="1:6" x14ac:dyDescent="0.25">
      <c r="A18343">
        <v>18341</v>
      </c>
      <c r="B18343" t="s">
        <v>19225</v>
      </c>
      <c r="C18343" s="78">
        <v>1.9793153000000001E-2</v>
      </c>
      <c r="D18343" s="78">
        <v>0.68806339999999999</v>
      </c>
      <c r="E18343" s="78">
        <v>-9.808414E-2</v>
      </c>
      <c r="F18343" s="78">
        <v>3.4970639999999997E-2</v>
      </c>
    </row>
    <row r="18344" spans="1:6" x14ac:dyDescent="0.25">
      <c r="A18344">
        <v>18342</v>
      </c>
      <c r="B18344" t="s">
        <v>19226</v>
      </c>
      <c r="C18344" s="78">
        <v>-0.81181380000000003</v>
      </c>
      <c r="D18344" s="78">
        <v>0.45968002000000002</v>
      </c>
      <c r="E18344" s="78">
        <v>-3.7944347000000003E-2</v>
      </c>
      <c r="F18344" s="78">
        <v>-0.28249317000000002</v>
      </c>
    </row>
    <row r="18345" spans="1:6" x14ac:dyDescent="0.25">
      <c r="A18345">
        <v>18343</v>
      </c>
      <c r="B18345" t="s">
        <v>19227</v>
      </c>
      <c r="C18345" s="78">
        <v>0.62017213999999998</v>
      </c>
      <c r="D18345" s="78">
        <v>-1.9397966</v>
      </c>
      <c r="E18345" s="78">
        <v>-1.9341121999999999E-2</v>
      </c>
      <c r="F18345" s="78">
        <v>0.10573642</v>
      </c>
    </row>
    <row r="18346" spans="1:6" x14ac:dyDescent="0.25">
      <c r="A18346">
        <v>18344</v>
      </c>
      <c r="B18346" t="s">
        <v>19228</v>
      </c>
      <c r="C18346" s="78">
        <v>-2.2364994999999999</v>
      </c>
      <c r="D18346" s="78">
        <v>-9.1791059999999994E-2</v>
      </c>
      <c r="E18346" s="78">
        <v>-0.10161267</v>
      </c>
      <c r="F18346" s="78">
        <v>2.2102356E-2</v>
      </c>
    </row>
    <row r="18347" spans="1:6" x14ac:dyDescent="0.25">
      <c r="A18347">
        <v>18345</v>
      </c>
      <c r="B18347" t="s">
        <v>19229</v>
      </c>
      <c r="C18347" s="78">
        <v>0.23335560999999999</v>
      </c>
      <c r="D18347" s="78">
        <v>0.58526679999999998</v>
      </c>
      <c r="E18347" s="78">
        <v>-0.13963909999999999</v>
      </c>
      <c r="F18347" s="78">
        <v>-0.25573695000000002</v>
      </c>
    </row>
    <row r="18348" spans="1:6" x14ac:dyDescent="0.25">
      <c r="A18348">
        <v>18346</v>
      </c>
      <c r="B18348" t="s">
        <v>19230</v>
      </c>
      <c r="C18348" s="78">
        <v>-0.73680674999999995</v>
      </c>
      <c r="D18348" s="78">
        <v>-0.84806619999999999</v>
      </c>
      <c r="E18348" s="78">
        <v>-3.4390595000000003E-2</v>
      </c>
      <c r="F18348" s="78">
        <v>0.17954011</v>
      </c>
    </row>
    <row r="18349" spans="1:6" x14ac:dyDescent="0.25">
      <c r="A18349">
        <v>18347</v>
      </c>
      <c r="B18349" t="s">
        <v>19231</v>
      </c>
      <c r="C18349" s="78">
        <v>5.4133462999999997</v>
      </c>
      <c r="D18349" s="78">
        <v>-1.1325012000000001</v>
      </c>
      <c r="E18349" s="78">
        <v>-4.2529686999999997E-2</v>
      </c>
      <c r="F18349" s="78">
        <v>-8.3370310000000003E-2</v>
      </c>
    </row>
    <row r="18350" spans="1:6" x14ac:dyDescent="0.25">
      <c r="A18350">
        <v>18348</v>
      </c>
      <c r="B18350" t="s">
        <v>19232</v>
      </c>
      <c r="C18350" s="78">
        <v>-0.66371906000000003</v>
      </c>
      <c r="D18350" s="78">
        <v>-0.23704806</v>
      </c>
      <c r="E18350" s="78">
        <v>-3.5738137000000003E-2</v>
      </c>
      <c r="F18350" s="78">
        <v>8.1791623999999993E-2</v>
      </c>
    </row>
    <row r="18351" spans="1:6" x14ac:dyDescent="0.25">
      <c r="A18351">
        <v>18349</v>
      </c>
      <c r="B18351" t="s">
        <v>19233</v>
      </c>
      <c r="C18351" s="78">
        <v>2.4200531999999999</v>
      </c>
      <c r="D18351" s="78">
        <v>-1.6759793000000001</v>
      </c>
      <c r="E18351" s="78">
        <v>-8.8042449999999994E-2</v>
      </c>
      <c r="F18351" s="78">
        <v>2.6483089000000001E-2</v>
      </c>
    </row>
    <row r="18352" spans="1:6" x14ac:dyDescent="0.25">
      <c r="A18352">
        <v>18350</v>
      </c>
      <c r="B18352" t="s">
        <v>19234</v>
      </c>
      <c r="C18352" s="78">
        <v>0.6330751</v>
      </c>
      <c r="D18352" s="78">
        <v>-2.6140303999999999</v>
      </c>
      <c r="E18352" s="78">
        <v>-3.4390595000000003E-2</v>
      </c>
      <c r="F18352" s="78">
        <v>0.17954011</v>
      </c>
    </row>
    <row r="18353" spans="1:6" x14ac:dyDescent="0.25">
      <c r="A18353">
        <v>18351</v>
      </c>
      <c r="B18353" t="s">
        <v>19235</v>
      </c>
      <c r="C18353" s="78">
        <v>-1.1450267999999999</v>
      </c>
      <c r="D18353" s="78">
        <v>-4.0102093999999998E-2</v>
      </c>
      <c r="E18353" s="78">
        <v>-5.3741829999999997E-2</v>
      </c>
      <c r="F18353" s="78">
        <v>-3.2286494999999998E-3</v>
      </c>
    </row>
    <row r="18354" spans="1:6" x14ac:dyDescent="0.25">
      <c r="A18354">
        <v>18352</v>
      </c>
      <c r="B18354" t="s">
        <v>19236</v>
      </c>
      <c r="C18354" s="78">
        <v>-2.9217192999999999</v>
      </c>
      <c r="D18354" s="78">
        <v>-0.83848643</v>
      </c>
      <c r="E18354" s="78">
        <v>-9.2720639999999993E-2</v>
      </c>
      <c r="F18354" s="78">
        <v>-2.5504813000000001E-2</v>
      </c>
    </row>
    <row r="18355" spans="1:6" x14ac:dyDescent="0.25">
      <c r="A18355">
        <v>18353</v>
      </c>
      <c r="B18355" t="s">
        <v>19237</v>
      </c>
      <c r="C18355" s="78">
        <v>-0.85339487000000003</v>
      </c>
      <c r="D18355" s="78">
        <v>-0.2476817</v>
      </c>
      <c r="E18355" s="78">
        <v>-3.4390595000000003E-2</v>
      </c>
      <c r="F18355" s="78">
        <v>0.17954011</v>
      </c>
    </row>
    <row r="18356" spans="1:6" x14ac:dyDescent="0.25">
      <c r="A18356">
        <v>18354</v>
      </c>
      <c r="B18356" t="s">
        <v>19238</v>
      </c>
      <c r="C18356" s="78">
        <v>-1.4294591000000001</v>
      </c>
      <c r="D18356" s="78">
        <v>-4.6017392999999997E-2</v>
      </c>
      <c r="E18356" s="78">
        <v>-3.5436700000000002E-2</v>
      </c>
      <c r="F18356" s="78">
        <v>-8.8933125000000002E-2</v>
      </c>
    </row>
    <row r="18357" spans="1:6" x14ac:dyDescent="0.25">
      <c r="A18357">
        <v>18355</v>
      </c>
      <c r="B18357" t="s">
        <v>19239</v>
      </c>
      <c r="C18357" s="78">
        <v>-1.4711985999999999</v>
      </c>
      <c r="D18357" s="78">
        <v>0.80113745000000003</v>
      </c>
      <c r="E18357" s="78">
        <v>0.18054686</v>
      </c>
      <c r="F18357" s="78">
        <v>-0.48703444000000001</v>
      </c>
    </row>
    <row r="18358" spans="1:6" x14ac:dyDescent="0.25">
      <c r="A18358">
        <v>18356</v>
      </c>
      <c r="B18358" t="s">
        <v>19240</v>
      </c>
      <c r="C18358" s="78">
        <v>0.59220516999999995</v>
      </c>
      <c r="D18358" s="78">
        <v>-4.0604586999999999</v>
      </c>
      <c r="E18358" s="78">
        <v>-7.9484089999999993E-2</v>
      </c>
      <c r="F18358" s="78">
        <v>-8.8726239999999998E-2</v>
      </c>
    </row>
    <row r="18359" spans="1:6" x14ac:dyDescent="0.25">
      <c r="A18359">
        <v>18357</v>
      </c>
      <c r="B18359" t="s">
        <v>19241</v>
      </c>
      <c r="C18359" s="78">
        <v>-1.3185328000000001</v>
      </c>
      <c r="D18359" s="78">
        <v>0.57221010000000005</v>
      </c>
      <c r="E18359" s="78">
        <v>-8.8706750000000001E-2</v>
      </c>
      <c r="F18359" s="78">
        <v>3.8031176E-2</v>
      </c>
    </row>
    <row r="18360" spans="1:6" x14ac:dyDescent="0.25">
      <c r="A18360">
        <v>18358</v>
      </c>
      <c r="B18360" t="s">
        <v>19242</v>
      </c>
      <c r="C18360" s="78">
        <v>2.7232200000000002E-2</v>
      </c>
      <c r="D18360" s="78">
        <v>-0.48280689999999998</v>
      </c>
      <c r="E18360" s="78">
        <v>-1.3552979E-3</v>
      </c>
      <c r="F18360" s="78">
        <v>-4.5733467E-2</v>
      </c>
    </row>
    <row r="18361" spans="1:6" x14ac:dyDescent="0.25">
      <c r="A18361">
        <v>18359</v>
      </c>
      <c r="B18361" t="s">
        <v>19243</v>
      </c>
      <c r="C18361" s="78">
        <v>3.2319097999999999</v>
      </c>
      <c r="D18361" s="78">
        <v>-0.8221811</v>
      </c>
      <c r="E18361" s="78">
        <v>-8.2671460000000002E-2</v>
      </c>
      <c r="F18361" s="78">
        <v>1.9969732E-2</v>
      </c>
    </row>
    <row r="18362" spans="1:6" x14ac:dyDescent="0.25">
      <c r="A18362">
        <v>18360</v>
      </c>
      <c r="B18362" t="s">
        <v>19244</v>
      </c>
      <c r="C18362" s="78">
        <v>0.30054244000000002</v>
      </c>
      <c r="D18362" s="78">
        <v>0.8313682</v>
      </c>
      <c r="E18362" s="78">
        <v>-4.7218799999999998E-2</v>
      </c>
      <c r="F18362" s="78">
        <v>0.12927985</v>
      </c>
    </row>
    <row r="18363" spans="1:6" x14ac:dyDescent="0.25">
      <c r="A18363">
        <v>18361</v>
      </c>
      <c r="B18363" t="s">
        <v>19245</v>
      </c>
      <c r="C18363" s="78">
        <v>-3.3160567000000002E-2</v>
      </c>
      <c r="D18363" s="78">
        <v>-0.69032309999999997</v>
      </c>
      <c r="E18363" s="78">
        <v>2.4066638000000001E-2</v>
      </c>
      <c r="F18363" s="78">
        <v>6.5932619999999997E-2</v>
      </c>
    </row>
    <row r="18364" spans="1:6" x14ac:dyDescent="0.25">
      <c r="A18364">
        <v>18362</v>
      </c>
      <c r="B18364" t="s">
        <v>19246</v>
      </c>
      <c r="C18364" s="78">
        <v>1.2584924999999999E-3</v>
      </c>
      <c r="D18364" s="78">
        <v>1.9155993</v>
      </c>
      <c r="E18364" s="78">
        <v>-7.0576819999999998E-2</v>
      </c>
      <c r="F18364" s="78">
        <v>-1.6226560000000001E-2</v>
      </c>
    </row>
    <row r="18365" spans="1:6" x14ac:dyDescent="0.25">
      <c r="A18365">
        <v>18363</v>
      </c>
      <c r="B18365" t="s">
        <v>19247</v>
      </c>
      <c r="C18365" s="78">
        <v>-0.34372760000000002</v>
      </c>
      <c r="D18365" s="78">
        <v>-0.11495945</v>
      </c>
      <c r="E18365" s="78">
        <v>3.0606192000000001E-2</v>
      </c>
      <c r="F18365" s="78">
        <v>-7.6834250000000007E-2</v>
      </c>
    </row>
    <row r="18366" spans="1:6" x14ac:dyDescent="0.25">
      <c r="A18366">
        <v>18364</v>
      </c>
      <c r="B18366" t="s">
        <v>19248</v>
      </c>
      <c r="C18366" s="78">
        <v>-1.4079699999999999</v>
      </c>
      <c r="D18366" s="78">
        <v>0.9584298</v>
      </c>
      <c r="E18366" s="78">
        <v>-5.7840593000000003E-2</v>
      </c>
      <c r="F18366" s="78">
        <v>2.1470636000000001E-2</v>
      </c>
    </row>
    <row r="18367" spans="1:6" x14ac:dyDescent="0.25">
      <c r="A18367">
        <v>18365</v>
      </c>
      <c r="B18367" t="s">
        <v>19249</v>
      </c>
      <c r="C18367" s="78">
        <v>-1.9018467999999999</v>
      </c>
      <c r="D18367" s="78">
        <v>-0.72061514999999998</v>
      </c>
      <c r="E18367" s="78">
        <v>0.1550938</v>
      </c>
      <c r="F18367" s="78">
        <v>-0.4277475</v>
      </c>
    </row>
    <row r="18368" spans="1:6" x14ac:dyDescent="0.25">
      <c r="A18368">
        <v>18366</v>
      </c>
      <c r="B18368" t="s">
        <v>19250</v>
      </c>
      <c r="C18368" s="78">
        <v>1.0946076</v>
      </c>
      <c r="D18368" s="78">
        <v>0.15309977999999999</v>
      </c>
      <c r="E18368" s="78">
        <v>-3.4390595000000003E-2</v>
      </c>
      <c r="F18368" s="78">
        <v>0.17954011</v>
      </c>
    </row>
    <row r="18369" spans="1:6" x14ac:dyDescent="0.25">
      <c r="A18369">
        <v>18367</v>
      </c>
      <c r="B18369" t="s">
        <v>19251</v>
      </c>
      <c r="C18369" s="78">
        <v>-0.49827135</v>
      </c>
      <c r="D18369" s="78">
        <v>-0.27077696000000001</v>
      </c>
      <c r="E18369" s="78">
        <v>-4.4415876E-2</v>
      </c>
      <c r="F18369" s="78">
        <v>-4.6565413E-2</v>
      </c>
    </row>
    <row r="18370" spans="1:6" x14ac:dyDescent="0.25">
      <c r="A18370">
        <v>18368</v>
      </c>
      <c r="B18370" t="s">
        <v>19252</v>
      </c>
      <c r="C18370" s="78">
        <v>-0.39468579999999998</v>
      </c>
      <c r="D18370" s="78">
        <v>0.58722246</v>
      </c>
      <c r="E18370" s="78">
        <v>-3.4390595000000003E-2</v>
      </c>
      <c r="F18370" s="78">
        <v>0.17954011</v>
      </c>
    </row>
    <row r="18371" spans="1:6" x14ac:dyDescent="0.25">
      <c r="A18371">
        <v>18369</v>
      </c>
      <c r="B18371" t="s">
        <v>19253</v>
      </c>
      <c r="C18371" s="78">
        <v>-0.60157570000000005</v>
      </c>
      <c r="D18371" s="78">
        <v>-0.41279044999999998</v>
      </c>
      <c r="E18371" s="78">
        <v>-6.8333909999999998E-2</v>
      </c>
      <c r="F18371" s="78">
        <v>2.1418273000000002E-2</v>
      </c>
    </row>
    <row r="18372" spans="1:6" x14ac:dyDescent="0.25">
      <c r="A18372">
        <v>18370</v>
      </c>
      <c r="B18372" t="s">
        <v>19254</v>
      </c>
      <c r="C18372" s="78">
        <v>4.0468564000000002</v>
      </c>
      <c r="D18372" s="78">
        <v>0.44413839999999999</v>
      </c>
      <c r="E18372" s="78">
        <v>-5.5965498000000002E-2</v>
      </c>
      <c r="F18372" s="78">
        <v>-0.13792048000000001</v>
      </c>
    </row>
    <row r="18373" spans="1:6" x14ac:dyDescent="0.25">
      <c r="A18373">
        <v>18371</v>
      </c>
      <c r="B18373" t="s">
        <v>19255</v>
      </c>
      <c r="C18373" s="78">
        <v>3.9438922000000001</v>
      </c>
      <c r="D18373" s="78">
        <v>-1.8012893999999999</v>
      </c>
      <c r="E18373" s="78">
        <v>-5.2605911999999998E-2</v>
      </c>
      <c r="F18373" s="78">
        <v>-0.16538943</v>
      </c>
    </row>
    <row r="18374" spans="1:6" x14ac:dyDescent="0.25">
      <c r="A18374">
        <v>18372</v>
      </c>
      <c r="B18374" t="s">
        <v>19256</v>
      </c>
      <c r="C18374" s="78">
        <v>0.28903856999999999</v>
      </c>
      <c r="D18374" s="78">
        <v>-0.30351523000000002</v>
      </c>
      <c r="E18374" s="78">
        <v>-7.0940779999999995E-2</v>
      </c>
      <c r="F18374" s="78">
        <v>-6.4988240000000003E-2</v>
      </c>
    </row>
    <row r="18375" spans="1:6" x14ac:dyDescent="0.25">
      <c r="A18375">
        <v>18373</v>
      </c>
      <c r="B18375" t="s">
        <v>19257</v>
      </c>
      <c r="C18375" s="78">
        <v>-0.96858670000000002</v>
      </c>
      <c r="D18375" s="78">
        <v>0.79767619999999995</v>
      </c>
      <c r="E18375" s="78">
        <v>-7.9359040000000006E-3</v>
      </c>
      <c r="F18375" s="78">
        <v>-6.4892485999999999E-2</v>
      </c>
    </row>
    <row r="18376" spans="1:6" x14ac:dyDescent="0.25">
      <c r="A18376">
        <v>18374</v>
      </c>
      <c r="B18376" t="s">
        <v>19258</v>
      </c>
      <c r="C18376" s="78">
        <v>0.29871634000000002</v>
      </c>
      <c r="D18376" s="78">
        <v>2.3566647000000001</v>
      </c>
      <c r="E18376" s="78">
        <v>-1.8796607999999999E-2</v>
      </c>
      <c r="F18376" s="78">
        <v>8.4644850000000008E-3</v>
      </c>
    </row>
    <row r="18377" spans="1:6" x14ac:dyDescent="0.25">
      <c r="A18377">
        <v>18375</v>
      </c>
      <c r="B18377" t="s">
        <v>19259</v>
      </c>
      <c r="C18377" s="78">
        <v>1.9413811000000001</v>
      </c>
      <c r="D18377" s="78">
        <v>-1.54155</v>
      </c>
      <c r="E18377" s="78">
        <v>-8.1127589999999999E-2</v>
      </c>
      <c r="F18377" s="78">
        <v>1.0140583E-2</v>
      </c>
    </row>
    <row r="18378" spans="1:6" x14ac:dyDescent="0.25">
      <c r="A18378">
        <v>18376</v>
      </c>
      <c r="B18378" t="s">
        <v>19260</v>
      </c>
      <c r="C18378" s="78">
        <v>-1.1165662999999999</v>
      </c>
      <c r="D18378" s="78">
        <v>0.63858234999999997</v>
      </c>
      <c r="E18378" s="78">
        <v>-9.8503340000000005E-3</v>
      </c>
      <c r="F18378" s="78">
        <v>8.1061564000000003E-2</v>
      </c>
    </row>
    <row r="18379" spans="1:6" x14ac:dyDescent="0.25">
      <c r="A18379">
        <v>18377</v>
      </c>
      <c r="B18379" t="s">
        <v>19261</v>
      </c>
      <c r="C18379" s="78">
        <v>1.0880953</v>
      </c>
      <c r="D18379" s="78">
        <v>1.1300106000000001</v>
      </c>
      <c r="E18379" s="78">
        <v>-0.12581034999999999</v>
      </c>
      <c r="F18379" s="78">
        <v>-3.9380579999999998E-2</v>
      </c>
    </row>
    <row r="18380" spans="1:6" x14ac:dyDescent="0.25">
      <c r="A18380">
        <v>18378</v>
      </c>
      <c r="B18380" t="s">
        <v>19262</v>
      </c>
      <c r="C18380" s="78">
        <v>1.918471</v>
      </c>
      <c r="D18380" s="78">
        <v>-1.2718054999999999</v>
      </c>
      <c r="E18380" s="78">
        <v>-0.10105784</v>
      </c>
      <c r="F18380" s="78">
        <v>-0.18772362000000001</v>
      </c>
    </row>
    <row r="18381" spans="1:6" x14ac:dyDescent="0.25">
      <c r="A18381">
        <v>18379</v>
      </c>
      <c r="B18381" t="s">
        <v>19263</v>
      </c>
      <c r="C18381" s="78">
        <v>4.0520779999999998</v>
      </c>
      <c r="D18381" s="78">
        <v>0.29507366000000002</v>
      </c>
      <c r="E18381" s="78">
        <v>-3.6252547000000003E-2</v>
      </c>
      <c r="F18381" s="78">
        <v>7.5060434999999995E-2</v>
      </c>
    </row>
    <row r="18382" spans="1:6" x14ac:dyDescent="0.25">
      <c r="A18382">
        <v>18380</v>
      </c>
      <c r="B18382" t="s">
        <v>19264</v>
      </c>
      <c r="C18382" s="78">
        <v>0.36786493999999997</v>
      </c>
      <c r="D18382" s="78">
        <v>-0.89465689999999998</v>
      </c>
      <c r="E18382" s="78">
        <v>-3.4390595000000003E-2</v>
      </c>
      <c r="F18382" s="78">
        <v>0.17954011</v>
      </c>
    </row>
    <row r="18383" spans="1:6" x14ac:dyDescent="0.25">
      <c r="A18383">
        <v>18381</v>
      </c>
      <c r="B18383" t="s">
        <v>19265</v>
      </c>
      <c r="C18383" s="78">
        <v>2.5510573000000001</v>
      </c>
      <c r="D18383" s="78">
        <v>1.8360033</v>
      </c>
      <c r="E18383" s="78">
        <v>-1.6854620000000001E-2</v>
      </c>
      <c r="F18383" s="78">
        <v>1.6830817000000001E-2</v>
      </c>
    </row>
    <row r="18384" spans="1:6" x14ac:dyDescent="0.25">
      <c r="A18384">
        <v>18382</v>
      </c>
      <c r="B18384" t="s">
        <v>19266</v>
      </c>
      <c r="C18384" s="78">
        <v>7.1611729999999998E-2</v>
      </c>
      <c r="D18384" s="78">
        <v>1.2117795</v>
      </c>
      <c r="E18384" s="78">
        <v>-4.2743969999999999E-2</v>
      </c>
      <c r="F18384" s="78">
        <v>1.7760216999999998E-2</v>
      </c>
    </row>
    <row r="18385" spans="1:6" x14ac:dyDescent="0.25">
      <c r="A18385">
        <v>18383</v>
      </c>
      <c r="B18385" t="s">
        <v>19267</v>
      </c>
      <c r="C18385" s="78">
        <v>0.12589315000000001</v>
      </c>
      <c r="D18385" s="78">
        <v>-4.7842233999999997E-2</v>
      </c>
      <c r="E18385" s="78">
        <v>8.6117180000000002E-2</v>
      </c>
      <c r="F18385" s="78">
        <v>-0.23759595999999999</v>
      </c>
    </row>
    <row r="18386" spans="1:6" x14ac:dyDescent="0.25">
      <c r="A18386">
        <v>18384</v>
      </c>
      <c r="B18386" t="s">
        <v>19268</v>
      </c>
      <c r="C18386" s="78">
        <v>-0.90999865999999996</v>
      </c>
      <c r="D18386" s="78">
        <v>-0.31824662999999997</v>
      </c>
      <c r="E18386" s="78">
        <v>2.6434407E-2</v>
      </c>
      <c r="F18386" s="78">
        <v>-5.6361675E-2</v>
      </c>
    </row>
    <row r="18387" spans="1:6" x14ac:dyDescent="0.25">
      <c r="A18387">
        <v>18385</v>
      </c>
      <c r="B18387" t="s">
        <v>19269</v>
      </c>
      <c r="C18387" s="78">
        <v>3.2715961999999998</v>
      </c>
      <c r="D18387" s="78">
        <v>-1.5421209</v>
      </c>
      <c r="E18387" s="78">
        <v>-1.3113408999999999E-2</v>
      </c>
      <c r="F18387" s="78">
        <v>4.9162164000000001E-2</v>
      </c>
    </row>
    <row r="18388" spans="1:6" x14ac:dyDescent="0.25">
      <c r="A18388">
        <v>18386</v>
      </c>
      <c r="B18388" t="s">
        <v>19270</v>
      </c>
      <c r="C18388" s="78">
        <v>2.5717769000000001</v>
      </c>
      <c r="D18388" s="78">
        <v>-0.67181349999999995</v>
      </c>
      <c r="E18388" s="78">
        <v>-6.3915760000000002E-2</v>
      </c>
      <c r="F18388" s="78">
        <v>-1.7355441999999999E-2</v>
      </c>
    </row>
    <row r="18389" spans="1:6" x14ac:dyDescent="0.25">
      <c r="A18389">
        <v>18387</v>
      </c>
      <c r="B18389" t="s">
        <v>19271</v>
      </c>
      <c r="C18389" s="78">
        <v>0.17940571999999999</v>
      </c>
      <c r="D18389" s="78">
        <v>0.96933484000000003</v>
      </c>
      <c r="E18389" s="78">
        <v>-5.3440069999999999E-2</v>
      </c>
      <c r="F18389" s="78">
        <v>7.2024493999999994E-2</v>
      </c>
    </row>
    <row r="18390" spans="1:6" x14ac:dyDescent="0.25">
      <c r="A18390">
        <v>18388</v>
      </c>
      <c r="B18390" t="s">
        <v>19272</v>
      </c>
      <c r="C18390" s="78">
        <v>-2.7486320000000002</v>
      </c>
      <c r="D18390" s="78">
        <v>-0.17500418000000001</v>
      </c>
      <c r="E18390" s="78">
        <v>-3.4390595000000003E-2</v>
      </c>
      <c r="F18390" s="78">
        <v>0.17954011</v>
      </c>
    </row>
    <row r="18391" spans="1:6" x14ac:dyDescent="0.25">
      <c r="A18391">
        <v>18389</v>
      </c>
      <c r="B18391" t="s">
        <v>19273</v>
      </c>
      <c r="C18391" s="78">
        <v>-0.74149489999999996</v>
      </c>
      <c r="D18391" s="78">
        <v>-0.80484820000000001</v>
      </c>
      <c r="E18391" s="78">
        <v>-5.4545425000000002E-2</v>
      </c>
      <c r="F18391" s="78">
        <v>5.5411630000000003E-2</v>
      </c>
    </row>
    <row r="18392" spans="1:6" x14ac:dyDescent="0.25">
      <c r="A18392">
        <v>18390</v>
      </c>
      <c r="B18392" t="s">
        <v>19274</v>
      </c>
      <c r="C18392" s="78">
        <v>0.97579870000000002</v>
      </c>
      <c r="D18392" s="78">
        <v>0.85808074000000001</v>
      </c>
      <c r="E18392" s="78">
        <v>-7.696298E-2</v>
      </c>
      <c r="F18392" s="78">
        <v>-9.7334100000000007E-2</v>
      </c>
    </row>
    <row r="18393" spans="1:6" x14ac:dyDescent="0.25">
      <c r="A18393">
        <v>18391</v>
      </c>
      <c r="B18393" t="s">
        <v>19275</v>
      </c>
      <c r="C18393" s="78">
        <v>0.58086574000000002</v>
      </c>
      <c r="D18393" s="78">
        <v>-0.72514829999999997</v>
      </c>
      <c r="E18393" s="78">
        <v>-1.6069612E-2</v>
      </c>
      <c r="F18393" s="78">
        <v>7.7195490000000005E-2</v>
      </c>
    </row>
    <row r="18394" spans="1:6" x14ac:dyDescent="0.25">
      <c r="A18394">
        <v>18392</v>
      </c>
      <c r="B18394" t="s">
        <v>19276</v>
      </c>
      <c r="C18394" s="78">
        <v>8.1129820000000005E-2</v>
      </c>
      <c r="D18394" s="78">
        <v>0.89996695999999998</v>
      </c>
      <c r="E18394" s="78">
        <v>-6.0162979999999998E-2</v>
      </c>
      <c r="F18394" s="78">
        <v>-7.0853232999999998E-3</v>
      </c>
    </row>
    <row r="18395" spans="1:6" x14ac:dyDescent="0.25">
      <c r="A18395">
        <v>18393</v>
      </c>
      <c r="B18395" t="s">
        <v>19277</v>
      </c>
      <c r="C18395" s="78">
        <v>0.97469806999999997</v>
      </c>
      <c r="D18395" s="78">
        <v>-0.57021809999999995</v>
      </c>
      <c r="E18395" s="78">
        <v>-2.133258E-2</v>
      </c>
      <c r="F18395" s="78">
        <v>2.7646855000000001E-2</v>
      </c>
    </row>
    <row r="18396" spans="1:6" x14ac:dyDescent="0.25">
      <c r="A18396">
        <v>18394</v>
      </c>
      <c r="B18396" t="s">
        <v>19278</v>
      </c>
      <c r="C18396" s="78">
        <v>-1.0523263</v>
      </c>
      <c r="D18396" s="78">
        <v>-1.2300135999999999</v>
      </c>
      <c r="E18396" s="78">
        <v>-7.7180159999999998E-2</v>
      </c>
      <c r="F18396" s="78">
        <v>-0.17279623</v>
      </c>
    </row>
    <row r="18397" spans="1:6" x14ac:dyDescent="0.25">
      <c r="A18397">
        <v>18395</v>
      </c>
      <c r="B18397" t="s">
        <v>19279</v>
      </c>
      <c r="C18397" s="78">
        <v>-0.28016400000000002</v>
      </c>
      <c r="D18397" s="78">
        <v>-0.16489348000000001</v>
      </c>
      <c r="E18397" s="78">
        <v>-6.3915730000000004E-2</v>
      </c>
      <c r="F18397" s="78">
        <v>0.11642722</v>
      </c>
    </row>
    <row r="18398" spans="1:6" x14ac:dyDescent="0.25">
      <c r="A18398">
        <v>18396</v>
      </c>
      <c r="B18398" t="s">
        <v>19280</v>
      </c>
      <c r="C18398" s="78">
        <v>1.3847826000000001</v>
      </c>
      <c r="D18398" s="78">
        <v>3.2361890999999998</v>
      </c>
      <c r="E18398" s="78">
        <v>-2.2956115999999999E-2</v>
      </c>
      <c r="F18398" s="78">
        <v>6.9346930000000001E-2</v>
      </c>
    </row>
    <row r="18399" spans="1:6" x14ac:dyDescent="0.25">
      <c r="A18399">
        <v>18397</v>
      </c>
      <c r="B18399" t="s">
        <v>19281</v>
      </c>
      <c r="C18399" s="78">
        <v>0.33993342999999998</v>
      </c>
      <c r="D18399" s="78">
        <v>9.1688740000000005E-2</v>
      </c>
      <c r="E18399" s="78">
        <v>-8.0256540000000001E-2</v>
      </c>
      <c r="F18399" s="78">
        <v>9.4737305999999993E-2</v>
      </c>
    </row>
    <row r="18400" spans="1:6" x14ac:dyDescent="0.25">
      <c r="A18400">
        <v>18398</v>
      </c>
      <c r="B18400" t="s">
        <v>19282</v>
      </c>
      <c r="C18400" s="78">
        <v>-1.6059357000000001</v>
      </c>
      <c r="D18400" s="78">
        <v>0.13779332999999999</v>
      </c>
      <c r="E18400" s="78">
        <v>-4.6575654000000001E-2</v>
      </c>
      <c r="F18400" s="78">
        <v>0.10394850999999999</v>
      </c>
    </row>
    <row r="18401" spans="1:6" x14ac:dyDescent="0.25">
      <c r="A18401">
        <v>18399</v>
      </c>
      <c r="B18401" t="s">
        <v>19283</v>
      </c>
      <c r="C18401" s="78">
        <v>-2.4619102000000002</v>
      </c>
      <c r="D18401" s="78">
        <v>-0.28417019999999998</v>
      </c>
      <c r="E18401" s="78">
        <v>-3.1985689999999997E-2</v>
      </c>
      <c r="F18401" s="78">
        <v>0.113423906</v>
      </c>
    </row>
    <row r="18402" spans="1:6" x14ac:dyDescent="0.25">
      <c r="A18402">
        <v>18400</v>
      </c>
      <c r="B18402" t="s">
        <v>19284</v>
      </c>
      <c r="C18402" s="78">
        <v>1.3188101999999999</v>
      </c>
      <c r="D18402" s="78">
        <v>-0.46167848</v>
      </c>
      <c r="E18402" s="78">
        <v>-7.1735843999999993E-2</v>
      </c>
      <c r="F18402" s="78">
        <v>9.8288230000000004E-2</v>
      </c>
    </row>
    <row r="18403" spans="1:6" x14ac:dyDescent="0.25">
      <c r="A18403">
        <v>18401</v>
      </c>
      <c r="B18403" t="s">
        <v>19285</v>
      </c>
      <c r="C18403" s="78">
        <v>-2.1766139999999998</v>
      </c>
      <c r="D18403" s="78">
        <v>-0.18420321000000001</v>
      </c>
      <c r="E18403" s="78">
        <v>-9.3830899999999995E-2</v>
      </c>
      <c r="F18403" s="78">
        <v>7.9702759999999997E-2</v>
      </c>
    </row>
    <row r="18404" spans="1:6" x14ac:dyDescent="0.25">
      <c r="A18404">
        <v>18402</v>
      </c>
      <c r="B18404" t="s">
        <v>19286</v>
      </c>
      <c r="C18404" s="78">
        <v>-0.83785796000000001</v>
      </c>
      <c r="D18404" s="78">
        <v>-0.65421949999999995</v>
      </c>
      <c r="E18404" s="78">
        <v>-3.4390595000000003E-2</v>
      </c>
      <c r="F18404" s="78">
        <v>0.17954011</v>
      </c>
    </row>
    <row r="18405" spans="1:6" x14ac:dyDescent="0.25">
      <c r="A18405">
        <v>18403</v>
      </c>
      <c r="B18405" t="s">
        <v>19287</v>
      </c>
      <c r="C18405" s="78">
        <v>1.8327883</v>
      </c>
      <c r="D18405" s="78">
        <v>-0.39661934999999998</v>
      </c>
      <c r="E18405" s="78">
        <v>-3.4390595000000003E-2</v>
      </c>
      <c r="F18405" s="78">
        <v>0.17954011</v>
      </c>
    </row>
    <row r="18406" spans="1:6" x14ac:dyDescent="0.25">
      <c r="A18406">
        <v>18404</v>
      </c>
      <c r="B18406" t="s">
        <v>19288</v>
      </c>
      <c r="C18406" s="78">
        <v>0.14795372000000001</v>
      </c>
      <c r="D18406" s="78">
        <v>-0.96847105</v>
      </c>
      <c r="E18406" s="78">
        <v>-9.7709270000000001E-2</v>
      </c>
      <c r="F18406" s="78">
        <v>-0.18134864000000001</v>
      </c>
    </row>
    <row r="18407" spans="1:6" x14ac:dyDescent="0.25">
      <c r="A18407">
        <v>18405</v>
      </c>
      <c r="B18407" t="s">
        <v>19289</v>
      </c>
      <c r="C18407" s="78">
        <v>0.22882785999999999</v>
      </c>
      <c r="D18407" s="78">
        <v>-1.1776073</v>
      </c>
      <c r="E18407" s="78">
        <v>-6.3078313999999996E-2</v>
      </c>
      <c r="F18407" s="78">
        <v>0.13203882</v>
      </c>
    </row>
    <row r="18408" spans="1:6" x14ac:dyDescent="0.25">
      <c r="A18408">
        <v>18406</v>
      </c>
      <c r="B18408" t="s">
        <v>19290</v>
      </c>
      <c r="C18408" s="78">
        <v>-1.5108336</v>
      </c>
      <c r="D18408" s="78">
        <v>-0.70956933</v>
      </c>
      <c r="E18408" s="78">
        <v>2.2142331999999998</v>
      </c>
      <c r="F18408" s="78">
        <v>0.16225029999999999</v>
      </c>
    </row>
    <row r="18409" spans="1:6" x14ac:dyDescent="0.25">
      <c r="A18409">
        <v>18407</v>
      </c>
      <c r="B18409" t="s">
        <v>19291</v>
      </c>
      <c r="C18409" s="78">
        <v>-0.45222544999999997</v>
      </c>
      <c r="D18409" s="78">
        <v>1.4092922999999999</v>
      </c>
      <c r="E18409" s="78">
        <v>-6.5525410000000006E-2</v>
      </c>
      <c r="F18409" s="78">
        <v>-3.1319215999999997E-2</v>
      </c>
    </row>
    <row r="18410" spans="1:6" x14ac:dyDescent="0.25">
      <c r="A18410">
        <v>18408</v>
      </c>
      <c r="B18410" t="s">
        <v>19292</v>
      </c>
      <c r="C18410" s="78">
        <v>-0.80142369999999996</v>
      </c>
      <c r="D18410" s="78">
        <v>3.9167344999999999E-2</v>
      </c>
      <c r="E18410" s="78">
        <v>-3.4390595000000003E-2</v>
      </c>
      <c r="F18410" s="78">
        <v>0.17954011</v>
      </c>
    </row>
    <row r="18411" spans="1:6" x14ac:dyDescent="0.25">
      <c r="A18411">
        <v>18409</v>
      </c>
      <c r="B18411" t="s">
        <v>19293</v>
      </c>
      <c r="C18411" s="78">
        <v>-1.0758840000000001</v>
      </c>
      <c r="D18411" s="78">
        <v>0.37894159999999999</v>
      </c>
      <c r="E18411" s="78">
        <v>0.33617209999999997</v>
      </c>
      <c r="F18411" s="78">
        <v>-0.41028272999999998</v>
      </c>
    </row>
    <row r="18412" spans="1:6" x14ac:dyDescent="0.25">
      <c r="A18412">
        <v>18410</v>
      </c>
      <c r="B18412" t="s">
        <v>19294</v>
      </c>
      <c r="C18412" s="78">
        <v>-1.3081434000000001</v>
      </c>
      <c r="D18412" s="78">
        <v>1.4155283999999999</v>
      </c>
      <c r="E18412" s="78">
        <v>-3.4390595000000003E-2</v>
      </c>
      <c r="F18412" s="78">
        <v>0.17954011</v>
      </c>
    </row>
    <row r="18413" spans="1:6" x14ac:dyDescent="0.25">
      <c r="A18413">
        <v>18411</v>
      </c>
      <c r="B18413" t="s">
        <v>19295</v>
      </c>
      <c r="C18413" s="78">
        <v>2.8856814000000002</v>
      </c>
      <c r="D18413" s="78">
        <v>-2.3297029</v>
      </c>
      <c r="E18413" s="78">
        <v>-9.6838590000000002E-2</v>
      </c>
      <c r="F18413" s="78">
        <v>-1.7295957000000001E-2</v>
      </c>
    </row>
    <row r="18414" spans="1:6" x14ac:dyDescent="0.25">
      <c r="A18414">
        <v>18412</v>
      </c>
      <c r="B18414" t="s">
        <v>19296</v>
      </c>
      <c r="C18414" s="78">
        <v>0.50145423</v>
      </c>
      <c r="D18414" s="78">
        <v>-1.0041587000000001</v>
      </c>
      <c r="E18414" s="78">
        <v>5.2912906000000001E-4</v>
      </c>
      <c r="F18414" s="78">
        <v>-0.17356788000000001</v>
      </c>
    </row>
    <row r="18415" spans="1:6" x14ac:dyDescent="0.25">
      <c r="A18415">
        <v>18413</v>
      </c>
      <c r="B18415" t="s">
        <v>19297</v>
      </c>
      <c r="C18415" s="78">
        <v>3.1656642000000002</v>
      </c>
      <c r="D18415" s="78">
        <v>-2.6501497999999999</v>
      </c>
      <c r="E18415" s="78">
        <v>-2.9348296999999999E-2</v>
      </c>
      <c r="F18415" s="78">
        <v>-1.403679E-2</v>
      </c>
    </row>
    <row r="18416" spans="1:6" x14ac:dyDescent="0.25">
      <c r="A18416">
        <v>18414</v>
      </c>
      <c r="B18416" t="s">
        <v>19298</v>
      </c>
      <c r="C18416" s="78">
        <v>-2.737476</v>
      </c>
      <c r="D18416" s="78">
        <v>1.4758248</v>
      </c>
      <c r="E18416" s="78">
        <v>-0.14902987000000001</v>
      </c>
      <c r="F18416" s="78">
        <v>-0.25992352000000002</v>
      </c>
    </row>
    <row r="18417" spans="1:6" x14ac:dyDescent="0.25">
      <c r="A18417">
        <v>18415</v>
      </c>
      <c r="B18417" t="s">
        <v>19299</v>
      </c>
      <c r="C18417" s="78">
        <v>-3.4218899999999999</v>
      </c>
      <c r="D18417" s="78">
        <v>-0.89022400000000002</v>
      </c>
      <c r="E18417" s="78">
        <v>-3.4390595000000003E-2</v>
      </c>
      <c r="F18417" s="78">
        <v>0.17954011</v>
      </c>
    </row>
    <row r="18418" spans="1:6" x14ac:dyDescent="0.25">
      <c r="A18418">
        <v>18416</v>
      </c>
      <c r="B18418" t="s">
        <v>19300</v>
      </c>
      <c r="C18418" s="78">
        <v>4.3337673E-2</v>
      </c>
      <c r="D18418" s="78">
        <v>-1.5862411000000001</v>
      </c>
      <c r="E18418" s="78">
        <v>-7.4381693999999998E-2</v>
      </c>
      <c r="F18418" s="78">
        <v>4.6205654999999998E-2</v>
      </c>
    </row>
    <row r="18419" spans="1:6" x14ac:dyDescent="0.25">
      <c r="A18419">
        <v>18417</v>
      </c>
      <c r="B18419" t="s">
        <v>19301</v>
      </c>
      <c r="C18419" s="78">
        <v>-1.768243</v>
      </c>
      <c r="D18419" s="78">
        <v>0.12849580999999999</v>
      </c>
      <c r="E18419" s="78">
        <v>-7.2112399999999993E-2</v>
      </c>
      <c r="F18419" s="78">
        <v>1.5431255E-2</v>
      </c>
    </row>
    <row r="18420" spans="1:6" x14ac:dyDescent="0.25">
      <c r="A18420">
        <v>18418</v>
      </c>
      <c r="B18420" t="s">
        <v>19302</v>
      </c>
      <c r="C18420" s="78">
        <v>-1.9644866999999999</v>
      </c>
      <c r="D18420" s="78">
        <v>0.97264170000000005</v>
      </c>
      <c r="E18420" s="78">
        <v>-6.0170583E-2</v>
      </c>
      <c r="F18420" s="78">
        <v>-0.19326814</v>
      </c>
    </row>
    <row r="18421" spans="1:6" x14ac:dyDescent="0.25">
      <c r="A18421">
        <v>18419</v>
      </c>
      <c r="B18421" t="s">
        <v>19303</v>
      </c>
      <c r="C18421" s="78">
        <v>0.56062639999999997</v>
      </c>
      <c r="D18421" s="78">
        <v>0.78667019999999999</v>
      </c>
      <c r="E18421" s="78">
        <v>-6.644477E-2</v>
      </c>
      <c r="F18421" s="78">
        <v>7.9685519999999996E-2</v>
      </c>
    </row>
    <row r="18422" spans="1:6" x14ac:dyDescent="0.25">
      <c r="A18422">
        <v>18420</v>
      </c>
      <c r="B18422" t="s">
        <v>19304</v>
      </c>
      <c r="C18422" s="78">
        <v>3.1944593999999999</v>
      </c>
      <c r="D18422" s="78">
        <v>0.76282870000000003</v>
      </c>
      <c r="E18422" s="78">
        <v>0.32631054999999998</v>
      </c>
      <c r="F18422" s="78">
        <v>-0.37841606</v>
      </c>
    </row>
    <row r="18423" spans="1:6" x14ac:dyDescent="0.25">
      <c r="A18423">
        <v>18421</v>
      </c>
      <c r="B18423" t="s">
        <v>19305</v>
      </c>
      <c r="C18423" s="78">
        <v>0.34271917000000002</v>
      </c>
      <c r="D18423" s="78">
        <v>1.0497004999999999</v>
      </c>
      <c r="E18423" s="78">
        <v>-3.4390595000000003E-2</v>
      </c>
      <c r="F18423" s="78">
        <v>0.17954011</v>
      </c>
    </row>
    <row r="18424" spans="1:6" x14ac:dyDescent="0.25">
      <c r="A18424">
        <v>18422</v>
      </c>
      <c r="B18424" t="s">
        <v>19306</v>
      </c>
      <c r="C18424" s="78">
        <v>-1.8258573</v>
      </c>
      <c r="D18424" s="78">
        <v>1.6311968999999999</v>
      </c>
      <c r="E18424" s="78">
        <v>-0.12278108</v>
      </c>
      <c r="F18424" s="78">
        <v>-0.40331697</v>
      </c>
    </row>
    <row r="18425" spans="1:6" x14ac:dyDescent="0.25">
      <c r="A18425">
        <v>18423</v>
      </c>
      <c r="B18425" t="s">
        <v>19307</v>
      </c>
      <c r="C18425" s="78">
        <v>1.0467416</v>
      </c>
      <c r="D18425" s="78">
        <v>0.3976943</v>
      </c>
      <c r="E18425" s="78">
        <v>-8.3327495000000001E-2</v>
      </c>
      <c r="F18425" s="78">
        <v>-5.1737159999999997E-2</v>
      </c>
    </row>
    <row r="18426" spans="1:6" x14ac:dyDescent="0.25">
      <c r="A18426">
        <v>18424</v>
      </c>
      <c r="B18426" t="s">
        <v>19308</v>
      </c>
      <c r="C18426" s="78">
        <v>-0.12217614</v>
      </c>
      <c r="D18426" s="78">
        <v>-1.4672255999999999</v>
      </c>
      <c r="E18426" s="78">
        <v>9.3164890000000007E-3</v>
      </c>
      <c r="F18426" s="78">
        <v>-0.26663512</v>
      </c>
    </row>
    <row r="18427" spans="1:6" x14ac:dyDescent="0.25">
      <c r="A18427">
        <v>18425</v>
      </c>
      <c r="B18427" t="s">
        <v>19309</v>
      </c>
      <c r="C18427" s="78">
        <v>1.3348420999999999</v>
      </c>
      <c r="D18427" s="78">
        <v>0.82614529999999997</v>
      </c>
      <c r="E18427" s="78">
        <v>-5.2238800000000002E-2</v>
      </c>
      <c r="F18427" s="78">
        <v>-2.3492426E-2</v>
      </c>
    </row>
    <row r="18428" spans="1:6" x14ac:dyDescent="0.25">
      <c r="A18428">
        <v>18426</v>
      </c>
      <c r="B18428" t="s">
        <v>19310</v>
      </c>
      <c r="C18428" s="78">
        <v>-1.6553530999999999</v>
      </c>
      <c r="D18428" s="78">
        <v>-1.0159925E-2</v>
      </c>
      <c r="E18428" s="78">
        <v>-3.0057087999999999E-2</v>
      </c>
      <c r="F18428" s="78">
        <v>-0.20079522</v>
      </c>
    </row>
    <row r="18429" spans="1:6" x14ac:dyDescent="0.25">
      <c r="A18429">
        <v>18427</v>
      </c>
      <c r="B18429" t="s">
        <v>19311</v>
      </c>
      <c r="C18429" s="78">
        <v>0.159439</v>
      </c>
      <c r="D18429" s="78">
        <v>-1.4154521</v>
      </c>
      <c r="E18429" s="78">
        <v>-9.5791340000000003E-2</v>
      </c>
      <c r="F18429" s="78">
        <v>-0.14708178</v>
      </c>
    </row>
    <row r="18430" spans="1:6" x14ac:dyDescent="0.25">
      <c r="A18430">
        <v>18428</v>
      </c>
      <c r="B18430" t="s">
        <v>19312</v>
      </c>
      <c r="C18430" s="78">
        <v>-0.88578319999999999</v>
      </c>
      <c r="D18430" s="78">
        <v>-0.24361121999999999</v>
      </c>
      <c r="E18430" s="78">
        <v>6.3911973999999996E-2</v>
      </c>
      <c r="F18430" s="78">
        <v>-5.5969194E-2</v>
      </c>
    </row>
    <row r="18431" spans="1:6" x14ac:dyDescent="0.25">
      <c r="A18431">
        <v>18429</v>
      </c>
      <c r="B18431" t="s">
        <v>19313</v>
      </c>
      <c r="C18431" s="78">
        <v>-2.2564289999999998</v>
      </c>
      <c r="D18431" s="78">
        <v>5.0791845000000002E-2</v>
      </c>
      <c r="E18431" s="78">
        <v>-1.8585613000000001E-2</v>
      </c>
      <c r="F18431" s="78">
        <v>5.5768773000000001E-2</v>
      </c>
    </row>
    <row r="18432" spans="1:6" x14ac:dyDescent="0.25">
      <c r="A18432">
        <v>18430</v>
      </c>
      <c r="B18432" t="s">
        <v>19314</v>
      </c>
      <c r="C18432" s="78">
        <v>-1.8416756000000001</v>
      </c>
      <c r="D18432" s="78">
        <v>-0.5370511</v>
      </c>
      <c r="E18432" s="78">
        <v>-3.4390595000000003E-2</v>
      </c>
      <c r="F18432" s="78">
        <v>0.17954011</v>
      </c>
    </row>
    <row r="18433" spans="1:6" x14ac:dyDescent="0.25">
      <c r="A18433">
        <v>18431</v>
      </c>
      <c r="B18433" t="s">
        <v>19315</v>
      </c>
      <c r="C18433" s="78">
        <v>0.28792600000000002</v>
      </c>
      <c r="D18433" s="78">
        <v>-0.19543403000000001</v>
      </c>
      <c r="E18433" s="78">
        <v>-3.4390595000000003E-2</v>
      </c>
      <c r="F18433" s="78">
        <v>0.17954011</v>
      </c>
    </row>
    <row r="18434" spans="1:6" x14ac:dyDescent="0.25">
      <c r="A18434">
        <v>18432</v>
      </c>
      <c r="B18434" t="s">
        <v>19316</v>
      </c>
      <c r="C18434" s="78">
        <v>-1.5020148</v>
      </c>
      <c r="D18434" s="78">
        <v>0.98020744000000004</v>
      </c>
      <c r="E18434" s="78">
        <v>-3.3160879999999997E-2</v>
      </c>
      <c r="F18434" s="78">
        <v>-3.0074492000000001E-2</v>
      </c>
    </row>
    <row r="18435" spans="1:6" x14ac:dyDescent="0.25">
      <c r="A18435">
        <v>18433</v>
      </c>
      <c r="B18435" t="s">
        <v>19317</v>
      </c>
      <c r="C18435" s="78">
        <v>-3.3688373999999999</v>
      </c>
      <c r="D18435" s="78">
        <v>-4.5498863000000001E-2</v>
      </c>
      <c r="E18435" s="78">
        <v>-3.6473999999999999E-2</v>
      </c>
      <c r="F18435" s="78">
        <v>2.7460873E-2</v>
      </c>
    </row>
    <row r="18436" spans="1:6" x14ac:dyDescent="0.25">
      <c r="A18436">
        <v>18434</v>
      </c>
      <c r="B18436" t="s">
        <v>19318</v>
      </c>
      <c r="C18436" s="78">
        <v>-1.1400592000000001</v>
      </c>
      <c r="D18436" s="78">
        <v>-1.3217696999999999</v>
      </c>
      <c r="E18436" s="78">
        <v>-7.8691213999999995E-2</v>
      </c>
      <c r="F18436" s="78">
        <v>0.12233648</v>
      </c>
    </row>
    <row r="18437" spans="1:6" x14ac:dyDescent="0.25">
      <c r="A18437">
        <v>18435</v>
      </c>
      <c r="B18437" t="s">
        <v>19319</v>
      </c>
      <c r="C18437" s="78">
        <v>2.4666407000000001</v>
      </c>
      <c r="D18437" s="78">
        <v>-1.0450842</v>
      </c>
      <c r="E18437" s="78">
        <v>-2.3372865999999999E-2</v>
      </c>
      <c r="F18437" s="78">
        <v>0.18194917999999999</v>
      </c>
    </row>
    <row r="18438" spans="1:6" x14ac:dyDescent="0.25">
      <c r="A18438">
        <v>18436</v>
      </c>
      <c r="B18438" t="s">
        <v>19320</v>
      </c>
      <c r="C18438" s="78">
        <v>-2.1495920000000002</v>
      </c>
      <c r="D18438" s="78">
        <v>0.61079806000000003</v>
      </c>
      <c r="E18438" s="78">
        <v>-6.3996605999999998E-2</v>
      </c>
      <c r="F18438" s="78">
        <v>0.12796669999999999</v>
      </c>
    </row>
    <row r="18439" spans="1:6" x14ac:dyDescent="0.25">
      <c r="A18439">
        <v>18437</v>
      </c>
      <c r="B18439" t="s">
        <v>19321</v>
      </c>
      <c r="C18439" s="78">
        <v>-1.7116859</v>
      </c>
      <c r="D18439" s="78">
        <v>1.0547169999999999</v>
      </c>
      <c r="E18439" s="78">
        <v>1.6841355999999998E-2</v>
      </c>
      <c r="F18439" s="78">
        <v>-0.23462437</v>
      </c>
    </row>
    <row r="18440" spans="1:6" x14ac:dyDescent="0.25">
      <c r="A18440">
        <v>18438</v>
      </c>
      <c r="B18440" t="s">
        <v>19322</v>
      </c>
      <c r="C18440" s="78">
        <v>0.97777533999999999</v>
      </c>
      <c r="D18440" s="78">
        <v>0.54398979999999997</v>
      </c>
      <c r="E18440" s="78">
        <v>-5.5927850000000001E-2</v>
      </c>
      <c r="F18440" s="78">
        <v>4.9684359999999997E-2</v>
      </c>
    </row>
    <row r="18441" spans="1:6" x14ac:dyDescent="0.25">
      <c r="A18441">
        <v>18439</v>
      </c>
      <c r="B18441" t="s">
        <v>19323</v>
      </c>
      <c r="C18441" s="78">
        <v>0.16745725</v>
      </c>
      <c r="D18441" s="78">
        <v>0.33995150000000002</v>
      </c>
      <c r="E18441" s="78">
        <v>-0.10519418</v>
      </c>
      <c r="F18441" s="78">
        <v>-0.137296</v>
      </c>
    </row>
    <row r="18442" spans="1:6" x14ac:dyDescent="0.25">
      <c r="A18442">
        <v>18440</v>
      </c>
      <c r="B18442" t="s">
        <v>19324</v>
      </c>
      <c r="C18442" s="78">
        <v>-1.2247174999999999</v>
      </c>
      <c r="D18442" s="78">
        <v>0.13501263999999999</v>
      </c>
      <c r="E18442" s="78">
        <v>6.3670589999999999E-2</v>
      </c>
      <c r="F18442" s="78">
        <v>-0.12574384999999999</v>
      </c>
    </row>
    <row r="18443" spans="1:6" x14ac:dyDescent="0.25">
      <c r="A18443">
        <v>18441</v>
      </c>
      <c r="B18443" t="s">
        <v>19325</v>
      </c>
      <c r="C18443" s="78">
        <v>-0.44656133999999997</v>
      </c>
      <c r="D18443" s="78">
        <v>0.84678600000000004</v>
      </c>
      <c r="E18443" s="78">
        <v>-9.1238630000000001E-2</v>
      </c>
      <c r="F18443" s="78">
        <v>6.5250374E-2</v>
      </c>
    </row>
    <row r="18444" spans="1:6" x14ac:dyDescent="0.25">
      <c r="A18444">
        <v>18442</v>
      </c>
      <c r="B18444" t="s">
        <v>19326</v>
      </c>
      <c r="C18444" s="78">
        <v>0.42457719999999999</v>
      </c>
      <c r="D18444" s="78">
        <v>-7.2157680000000002E-2</v>
      </c>
      <c r="E18444" s="78">
        <v>0.17174714999999999</v>
      </c>
      <c r="F18444" s="78">
        <v>-0.4884252</v>
      </c>
    </row>
    <row r="18445" spans="1:6" x14ac:dyDescent="0.25">
      <c r="A18445">
        <v>18443</v>
      </c>
      <c r="B18445" t="s">
        <v>3007</v>
      </c>
      <c r="C18445" s="78">
        <v>-9.9985930000000001E-2</v>
      </c>
      <c r="D18445" s="78">
        <v>0.23241018999999999</v>
      </c>
      <c r="E18445" s="78">
        <v>-3.4390595000000003E-2</v>
      </c>
      <c r="F18445" s="78">
        <v>0.17954011</v>
      </c>
    </row>
    <row r="18446" spans="1:6" x14ac:dyDescent="0.25">
      <c r="A18446">
        <v>18444</v>
      </c>
      <c r="B18446" t="s">
        <v>19327</v>
      </c>
      <c r="C18446" s="78">
        <v>0.13821330000000001</v>
      </c>
      <c r="D18446" s="78">
        <v>-0.64511204</v>
      </c>
      <c r="E18446" s="78">
        <v>-3.4390595000000003E-2</v>
      </c>
      <c r="F18446" s="78">
        <v>0.17954011</v>
      </c>
    </row>
    <row r="18447" spans="1:6" x14ac:dyDescent="0.25">
      <c r="A18447">
        <v>18445</v>
      </c>
      <c r="B18447" t="s">
        <v>19328</v>
      </c>
      <c r="C18447" s="78">
        <v>-0.22311169</v>
      </c>
      <c r="D18447" s="78">
        <v>0.10608648499999999</v>
      </c>
      <c r="E18447" s="78">
        <v>-1.7487392000000001E-2</v>
      </c>
      <c r="F18447" s="78">
        <v>-6.4075049999999995E-2</v>
      </c>
    </row>
    <row r="18448" spans="1:6" x14ac:dyDescent="0.25">
      <c r="A18448">
        <v>18446</v>
      </c>
      <c r="B18448" t="s">
        <v>19329</v>
      </c>
      <c r="C18448" s="78">
        <v>0.39936683000000001</v>
      </c>
      <c r="D18448" s="78">
        <v>-0.70226454999999999</v>
      </c>
      <c r="E18448" s="78">
        <v>3.1628086999999998E-3</v>
      </c>
      <c r="F18448" s="78">
        <v>-0.43744116999999999</v>
      </c>
    </row>
    <row r="18449" spans="1:6" x14ac:dyDescent="0.25">
      <c r="A18449">
        <v>18447</v>
      </c>
      <c r="B18449" t="s">
        <v>19330</v>
      </c>
      <c r="C18449" s="78">
        <v>-0.29589355000000001</v>
      </c>
      <c r="D18449" s="78">
        <v>1.4260199</v>
      </c>
      <c r="E18449" s="78">
        <v>-6.5890969999999993E-2</v>
      </c>
      <c r="F18449" s="78">
        <v>-0.120103434</v>
      </c>
    </row>
    <row r="18450" spans="1:6" x14ac:dyDescent="0.25">
      <c r="A18450">
        <v>18448</v>
      </c>
      <c r="B18450" t="s">
        <v>19331</v>
      </c>
      <c r="C18450" s="78">
        <v>-1.0403811000000001</v>
      </c>
      <c r="D18450" s="78">
        <v>1.1464037</v>
      </c>
      <c r="E18450" s="78">
        <v>-8.6083309999999996E-2</v>
      </c>
      <c r="F18450" s="78">
        <v>4.3481289999999999E-2</v>
      </c>
    </row>
    <row r="18451" spans="1:6" x14ac:dyDescent="0.25">
      <c r="A18451">
        <v>18449</v>
      </c>
      <c r="B18451" t="s">
        <v>19332</v>
      </c>
      <c r="C18451" s="78">
        <v>-1.7978225000000001</v>
      </c>
      <c r="D18451" s="78">
        <v>0.45924569999999998</v>
      </c>
      <c r="E18451" s="78">
        <v>-6.9566876E-2</v>
      </c>
      <c r="F18451" s="78">
        <v>-4.0841891999999998E-2</v>
      </c>
    </row>
    <row r="18452" spans="1:6" x14ac:dyDescent="0.25">
      <c r="A18452">
        <v>18450</v>
      </c>
      <c r="B18452" t="s">
        <v>19333</v>
      </c>
      <c r="C18452" s="78">
        <v>-0.13982284</v>
      </c>
      <c r="D18452" s="78">
        <v>0.16329102000000001</v>
      </c>
      <c r="E18452" s="78">
        <v>-7.4650820000000007E-2</v>
      </c>
      <c r="F18452" s="78">
        <v>6.7759710000000001E-2</v>
      </c>
    </row>
    <row r="18453" spans="1:6" x14ac:dyDescent="0.25">
      <c r="A18453">
        <v>18451</v>
      </c>
      <c r="B18453" t="s">
        <v>19334</v>
      </c>
      <c r="C18453" s="78">
        <v>-3.3020138999999999</v>
      </c>
      <c r="D18453" s="78">
        <v>-0.18265918</v>
      </c>
      <c r="E18453" s="78">
        <v>-7.5277430000000006E-2</v>
      </c>
      <c r="F18453" s="78">
        <v>9.6920149999999997E-2</v>
      </c>
    </row>
    <row r="18454" spans="1:6" x14ac:dyDescent="0.25">
      <c r="A18454">
        <v>18452</v>
      </c>
      <c r="B18454" t="s">
        <v>19335</v>
      </c>
      <c r="C18454" s="78">
        <v>-1.0021685</v>
      </c>
      <c r="D18454" s="78">
        <v>0.99401103999999996</v>
      </c>
      <c r="E18454" s="78">
        <v>-5.4993845999999999E-2</v>
      </c>
      <c r="F18454" s="78">
        <v>2.0075590000000001E-2</v>
      </c>
    </row>
    <row r="18455" spans="1:6" x14ac:dyDescent="0.25">
      <c r="A18455">
        <v>18453</v>
      </c>
      <c r="B18455" t="s">
        <v>19336</v>
      </c>
      <c r="C18455" s="78">
        <v>0.72297966000000002</v>
      </c>
      <c r="D18455" s="78">
        <v>-0.95258427000000001</v>
      </c>
      <c r="E18455" s="78">
        <v>-4.288637E-2</v>
      </c>
      <c r="F18455" s="78">
        <v>-7.5129256000000005E-2</v>
      </c>
    </row>
    <row r="18456" spans="1:6" x14ac:dyDescent="0.25">
      <c r="A18456">
        <v>18454</v>
      </c>
      <c r="B18456" t="s">
        <v>19337</v>
      </c>
      <c r="C18456" s="78">
        <v>2.7237667999999999</v>
      </c>
      <c r="D18456" s="78">
        <v>2.1713464</v>
      </c>
      <c r="E18456" s="78">
        <v>1.6505032999999999E-2</v>
      </c>
      <c r="F18456" s="78">
        <v>-0.14980392000000001</v>
      </c>
    </row>
    <row r="18457" spans="1:6" x14ac:dyDescent="0.25">
      <c r="A18457">
        <v>18455</v>
      </c>
      <c r="B18457" t="s">
        <v>19338</v>
      </c>
      <c r="C18457" s="78">
        <v>0.73982550000000002</v>
      </c>
      <c r="D18457" s="78">
        <v>1.1098977000000001</v>
      </c>
      <c r="E18457" s="78">
        <v>-5.0754502E-2</v>
      </c>
      <c r="F18457" s="78">
        <v>-4.7854885E-2</v>
      </c>
    </row>
    <row r="18458" spans="1:6" x14ac:dyDescent="0.25">
      <c r="A18458">
        <v>18456</v>
      </c>
      <c r="B18458" t="s">
        <v>19339</v>
      </c>
      <c r="C18458" s="78">
        <v>-1.1473681</v>
      </c>
      <c r="D18458" s="78">
        <v>-1.2816396000000001</v>
      </c>
      <c r="E18458" s="78">
        <v>-3.6665709999999997E-2</v>
      </c>
      <c r="F18458" s="78">
        <v>5.2579418000000003E-2</v>
      </c>
    </row>
    <row r="18459" spans="1:6" x14ac:dyDescent="0.25">
      <c r="A18459">
        <v>18457</v>
      </c>
      <c r="B18459" t="s">
        <v>19340</v>
      </c>
      <c r="C18459" s="78">
        <v>-1.8070307000000001</v>
      </c>
      <c r="D18459" s="78">
        <v>0.11566744</v>
      </c>
      <c r="E18459" s="78">
        <v>-5.3454122999999999E-2</v>
      </c>
      <c r="F18459" s="78">
        <v>7.9901929999999996E-2</v>
      </c>
    </row>
    <row r="18460" spans="1:6" x14ac:dyDescent="0.25">
      <c r="A18460">
        <v>18458</v>
      </c>
      <c r="B18460" t="s">
        <v>19341</v>
      </c>
      <c r="C18460" s="78">
        <v>-2.5529706000000001</v>
      </c>
      <c r="D18460" s="78">
        <v>-0.69915223000000004</v>
      </c>
      <c r="E18460" s="78">
        <v>-3.4390595000000003E-2</v>
      </c>
      <c r="F18460" s="78">
        <v>0.17954011</v>
      </c>
    </row>
    <row r="18461" spans="1:6" x14ac:dyDescent="0.25">
      <c r="A18461">
        <v>18459</v>
      </c>
      <c r="B18461" t="s">
        <v>19342</v>
      </c>
      <c r="C18461" s="78">
        <v>0.14840313999999999</v>
      </c>
      <c r="D18461" s="78">
        <v>0.60257099999999997</v>
      </c>
      <c r="E18461" s="78">
        <v>-4.8846617000000002E-2</v>
      </c>
      <c r="F18461" s="78">
        <v>8.2277359999999994E-2</v>
      </c>
    </row>
    <row r="18462" spans="1:6" x14ac:dyDescent="0.25">
      <c r="A18462">
        <v>18460</v>
      </c>
      <c r="B18462" t="s">
        <v>19343</v>
      </c>
      <c r="C18462" s="78">
        <v>-0.79671084999999997</v>
      </c>
      <c r="D18462" s="78">
        <v>-4.2410420000000002</v>
      </c>
      <c r="E18462" s="78">
        <v>-9.9237590000000001E-2</v>
      </c>
      <c r="F18462" s="78">
        <v>7.525461E-2</v>
      </c>
    </row>
    <row r="18463" spans="1:6" x14ac:dyDescent="0.25">
      <c r="A18463">
        <v>18461</v>
      </c>
      <c r="B18463" t="s">
        <v>19344</v>
      </c>
      <c r="C18463" s="78">
        <v>-0.12614858000000001</v>
      </c>
      <c r="D18463" s="78">
        <v>1.6278889999999999</v>
      </c>
      <c r="E18463" s="78">
        <v>-4.6456850000000001E-2</v>
      </c>
      <c r="F18463" s="78">
        <v>2.2416889999999998E-2</v>
      </c>
    </row>
    <row r="18464" spans="1:6" x14ac:dyDescent="0.25">
      <c r="A18464">
        <v>18462</v>
      </c>
      <c r="B18464" t="s">
        <v>19345</v>
      </c>
      <c r="C18464" s="78">
        <v>-1.6536694000000001</v>
      </c>
      <c r="D18464" s="78">
        <v>0.27125204000000003</v>
      </c>
      <c r="E18464" s="78">
        <v>0.18836024000000001</v>
      </c>
      <c r="F18464" s="78">
        <v>-3.2159433000000001E-2</v>
      </c>
    </row>
    <row r="18465" spans="1:6" x14ac:dyDescent="0.25">
      <c r="A18465">
        <v>18463</v>
      </c>
      <c r="B18465" t="s">
        <v>19346</v>
      </c>
      <c r="C18465" s="78">
        <v>-0.13165367</v>
      </c>
      <c r="D18465" s="78">
        <v>5.6841895000000003E-2</v>
      </c>
      <c r="E18465" s="78">
        <v>-3.4390595000000003E-2</v>
      </c>
      <c r="F18465" s="78">
        <v>0.17954011</v>
      </c>
    </row>
    <row r="18466" spans="1:6" x14ac:dyDescent="0.25">
      <c r="A18466">
        <v>18464</v>
      </c>
      <c r="B18466" t="s">
        <v>19347</v>
      </c>
      <c r="C18466" s="78">
        <v>0.84473909999999997</v>
      </c>
      <c r="D18466" s="78">
        <v>0.17185979000000001</v>
      </c>
      <c r="E18466" s="78">
        <v>-5.9595919999999997E-2</v>
      </c>
      <c r="F18466" s="78">
        <v>0.12888126</v>
      </c>
    </row>
    <row r="18467" spans="1:6" x14ac:dyDescent="0.25">
      <c r="A18467">
        <v>18465</v>
      </c>
      <c r="B18467" t="s">
        <v>19348</v>
      </c>
      <c r="C18467" s="78">
        <v>1.4802278</v>
      </c>
      <c r="D18467" s="78">
        <v>-0.83289813999999995</v>
      </c>
      <c r="E18467" s="78">
        <v>-2.4660776999999998E-2</v>
      </c>
      <c r="F18467" s="78">
        <v>-4.3483033999999997E-2</v>
      </c>
    </row>
    <row r="18468" spans="1:6" x14ac:dyDescent="0.25">
      <c r="A18468">
        <v>18466</v>
      </c>
      <c r="B18468" t="s">
        <v>19349</v>
      </c>
      <c r="C18468" s="78">
        <v>-0.15563753</v>
      </c>
      <c r="D18468" s="78">
        <v>-0.4936624</v>
      </c>
      <c r="E18468" s="78">
        <v>-1.8730423999999999E-2</v>
      </c>
      <c r="F18468" s="78">
        <v>2.7867675000000001E-2</v>
      </c>
    </row>
    <row r="18469" spans="1:6" x14ac:dyDescent="0.25">
      <c r="A18469">
        <v>18467</v>
      </c>
      <c r="B18469" t="s">
        <v>19350</v>
      </c>
      <c r="C18469" s="78">
        <v>1.7879072</v>
      </c>
      <c r="D18469" s="78">
        <v>0.4002964</v>
      </c>
      <c r="E18469" s="78">
        <v>-0.12355141</v>
      </c>
      <c r="F18469" s="78">
        <v>-0.30457115000000001</v>
      </c>
    </row>
    <row r="18470" spans="1:6" x14ac:dyDescent="0.25">
      <c r="A18470">
        <v>18468</v>
      </c>
      <c r="B18470" t="s">
        <v>19351</v>
      </c>
      <c r="C18470" s="78">
        <v>-1.6432462000000001</v>
      </c>
      <c r="D18470" s="78">
        <v>0.86484589999999995</v>
      </c>
      <c r="E18470" s="78">
        <v>-3.9191167999999998E-2</v>
      </c>
      <c r="F18470" s="78">
        <v>8.0614110000000003E-2</v>
      </c>
    </row>
    <row r="18471" spans="1:6" x14ac:dyDescent="0.25">
      <c r="A18471">
        <v>18469</v>
      </c>
      <c r="B18471" t="s">
        <v>19352</v>
      </c>
      <c r="C18471" s="78">
        <v>0.48176226</v>
      </c>
      <c r="D18471" s="78">
        <v>1.8223381999999999</v>
      </c>
      <c r="E18471" s="78">
        <v>-6.9141569999999999E-2</v>
      </c>
      <c r="F18471" s="78">
        <v>-2.8049393999999998E-2</v>
      </c>
    </row>
    <row r="18472" spans="1:6" x14ac:dyDescent="0.25">
      <c r="A18472">
        <v>18470</v>
      </c>
      <c r="B18472" t="s">
        <v>19353</v>
      </c>
      <c r="C18472" s="78">
        <v>-0.12376848</v>
      </c>
      <c r="D18472" s="78">
        <v>0.10477489</v>
      </c>
      <c r="E18472" s="78">
        <v>-9.1816860000000001E-4</v>
      </c>
      <c r="F18472" s="78">
        <v>1.486142E-2</v>
      </c>
    </row>
    <row r="18473" spans="1:6" x14ac:dyDescent="0.25">
      <c r="A18473">
        <v>18471</v>
      </c>
      <c r="B18473" t="s">
        <v>19354</v>
      </c>
      <c r="C18473" s="78">
        <v>-0.61592627</v>
      </c>
      <c r="D18473" s="78">
        <v>-0.72209036000000004</v>
      </c>
      <c r="E18473" s="78">
        <v>8.6965230000000004E-2</v>
      </c>
      <c r="F18473" s="78">
        <v>-0.67108727000000001</v>
      </c>
    </row>
    <row r="18474" spans="1:6" x14ac:dyDescent="0.25">
      <c r="A18474">
        <v>18472</v>
      </c>
      <c r="B18474" t="s">
        <v>19355</v>
      </c>
      <c r="C18474" s="78">
        <v>3.0594769999999998</v>
      </c>
      <c r="D18474" s="78">
        <v>-2.6528076999999999</v>
      </c>
      <c r="E18474" s="78">
        <v>-8.5233993999999993E-2</v>
      </c>
      <c r="F18474" s="78">
        <v>4.4701352999999999E-2</v>
      </c>
    </row>
    <row r="18475" spans="1:6" x14ac:dyDescent="0.25">
      <c r="A18475">
        <v>18473</v>
      </c>
      <c r="B18475" t="s">
        <v>19356</v>
      </c>
      <c r="C18475" s="78">
        <v>0.90277134999999997</v>
      </c>
      <c r="D18475" s="78">
        <v>2.0849283000000001</v>
      </c>
      <c r="E18475" s="78">
        <v>-3.5130840000000003E-2</v>
      </c>
      <c r="F18475" s="78">
        <v>-0.12556522000000001</v>
      </c>
    </row>
    <row r="18476" spans="1:6" x14ac:dyDescent="0.25">
      <c r="A18476">
        <v>18474</v>
      </c>
      <c r="B18476" t="s">
        <v>19357</v>
      </c>
      <c r="C18476" s="78">
        <v>4.1381740000000002</v>
      </c>
      <c r="D18476" s="78">
        <v>0.20507987</v>
      </c>
      <c r="E18476" s="78">
        <v>-0.20305681</v>
      </c>
      <c r="F18476" s="78">
        <v>-0.48483735</v>
      </c>
    </row>
    <row r="18477" spans="1:6" x14ac:dyDescent="0.25">
      <c r="A18477">
        <v>18475</v>
      </c>
      <c r="B18477" t="s">
        <v>19358</v>
      </c>
      <c r="C18477" s="78">
        <v>2.7909130000000001E-2</v>
      </c>
      <c r="D18477" s="78">
        <v>-0.51237213999999998</v>
      </c>
      <c r="E18477" s="78">
        <v>-7.0482539999999996E-2</v>
      </c>
      <c r="F18477" s="78">
        <v>-8.3299323999999994E-2</v>
      </c>
    </row>
    <row r="18478" spans="1:6" x14ac:dyDescent="0.25">
      <c r="A18478">
        <v>18476</v>
      </c>
      <c r="B18478" t="s">
        <v>19359</v>
      </c>
      <c r="C18478" s="78">
        <v>-1.3624430000000001</v>
      </c>
      <c r="D18478" s="78">
        <v>0.77526510000000004</v>
      </c>
      <c r="E18478" s="78">
        <v>0.114004776</v>
      </c>
      <c r="F18478" s="78">
        <v>-0.22422022999999999</v>
      </c>
    </row>
    <row r="18479" spans="1:6" x14ac:dyDescent="0.25">
      <c r="A18479">
        <v>18477</v>
      </c>
      <c r="B18479" t="s">
        <v>19360</v>
      </c>
      <c r="C18479" s="78">
        <v>-9.2477800000000006E-3</v>
      </c>
      <c r="D18479" s="78">
        <v>0.25553256000000002</v>
      </c>
      <c r="E18479" s="78">
        <v>-3.8623973999999998E-2</v>
      </c>
      <c r="F18479" s="78">
        <v>-3.6008150000000003E-2</v>
      </c>
    </row>
    <row r="18480" spans="1:6" x14ac:dyDescent="0.25">
      <c r="A18480">
        <v>18478</v>
      </c>
      <c r="B18480" t="s">
        <v>19361</v>
      </c>
      <c r="C18480" s="78">
        <v>-1.2166747</v>
      </c>
      <c r="D18480" s="78">
        <v>0.97984910000000003</v>
      </c>
      <c r="E18480" s="78">
        <v>-9.9228529999999995E-2</v>
      </c>
      <c r="F18480" s="78">
        <v>5.628495E-2</v>
      </c>
    </row>
    <row r="18481" spans="1:6" x14ac:dyDescent="0.25">
      <c r="A18481">
        <v>18479</v>
      </c>
      <c r="B18481" t="s">
        <v>19362</v>
      </c>
      <c r="C18481" s="78">
        <v>0.24701371999999999</v>
      </c>
      <c r="D18481" s="78">
        <v>-0.1001606</v>
      </c>
      <c r="E18481" s="78">
        <v>8.6265170000000002E-3</v>
      </c>
      <c r="F18481" s="78">
        <v>-7.0120840000000004E-2</v>
      </c>
    </row>
    <row r="18482" spans="1:6" x14ac:dyDescent="0.25">
      <c r="A18482">
        <v>18480</v>
      </c>
      <c r="B18482" t="s">
        <v>19363</v>
      </c>
      <c r="C18482" s="78">
        <v>-6.7034274000000005E-2</v>
      </c>
      <c r="D18482" s="78">
        <v>6.3624606E-2</v>
      </c>
      <c r="E18482" s="78">
        <v>-3.4390595000000003E-2</v>
      </c>
      <c r="F18482" s="78">
        <v>0.17954011</v>
      </c>
    </row>
    <row r="18483" spans="1:6" x14ac:dyDescent="0.25">
      <c r="A18483">
        <v>18481</v>
      </c>
      <c r="B18483" t="s">
        <v>19364</v>
      </c>
      <c r="C18483" s="78">
        <v>-0.24541904</v>
      </c>
      <c r="D18483" s="78">
        <v>-0.83473516000000003</v>
      </c>
      <c r="E18483" s="78">
        <v>7.6974210000000001E-2</v>
      </c>
      <c r="F18483" s="78">
        <v>-0.42772697999999998</v>
      </c>
    </row>
    <row r="18484" spans="1:6" x14ac:dyDescent="0.25">
      <c r="A18484">
        <v>18482</v>
      </c>
      <c r="B18484" t="s">
        <v>19365</v>
      </c>
      <c r="C18484" s="78">
        <v>-1.0679445999999999</v>
      </c>
      <c r="D18484" s="78">
        <v>0.97685206000000002</v>
      </c>
      <c r="E18484" s="78">
        <v>-5.1883619999999998E-2</v>
      </c>
      <c r="F18484" s="78">
        <v>7.9389706000000004E-2</v>
      </c>
    </row>
    <row r="18485" spans="1:6" x14ac:dyDescent="0.25">
      <c r="A18485">
        <v>18483</v>
      </c>
      <c r="B18485" t="s">
        <v>19366</v>
      </c>
      <c r="C18485" s="78">
        <v>-0.28464514000000002</v>
      </c>
      <c r="D18485" s="78">
        <v>0.11790378</v>
      </c>
      <c r="E18485" s="78">
        <v>-2.2600442000000002E-3</v>
      </c>
      <c r="F18485" s="78">
        <v>0.15116276000000001</v>
      </c>
    </row>
    <row r="18486" spans="1:6" x14ac:dyDescent="0.25">
      <c r="A18486">
        <v>18484</v>
      </c>
      <c r="B18486" t="s">
        <v>19367</v>
      </c>
      <c r="C18486" s="78">
        <v>-0.37783650000000002</v>
      </c>
      <c r="D18486" s="78">
        <v>-2.5730561999999999</v>
      </c>
      <c r="E18486" s="78">
        <v>-1.3086100999999999E-2</v>
      </c>
      <c r="F18486" s="78">
        <v>1.5903726E-2</v>
      </c>
    </row>
    <row r="18487" spans="1:6" x14ac:dyDescent="0.25">
      <c r="A18487">
        <v>18485</v>
      </c>
      <c r="B18487" t="s">
        <v>19368</v>
      </c>
      <c r="C18487" s="78">
        <v>-0.34639492999999999</v>
      </c>
      <c r="D18487" s="78">
        <v>1.0574713</v>
      </c>
      <c r="E18487" s="78">
        <v>-9.1928973999999997E-2</v>
      </c>
      <c r="F18487" s="78">
        <v>8.6646360000000006E-2</v>
      </c>
    </row>
    <row r="18488" spans="1:6" x14ac:dyDescent="0.25">
      <c r="A18488">
        <v>18486</v>
      </c>
      <c r="B18488" t="s">
        <v>19369</v>
      </c>
      <c r="C18488" s="78">
        <v>-0.83284247</v>
      </c>
      <c r="D18488" s="78">
        <v>1.5246255</v>
      </c>
      <c r="E18488" s="78">
        <v>-5.8184420000000001E-2</v>
      </c>
      <c r="F18488" s="78">
        <v>-4.7983629999999999E-2</v>
      </c>
    </row>
    <row r="18489" spans="1:6" x14ac:dyDescent="0.25">
      <c r="A18489">
        <v>18487</v>
      </c>
      <c r="B18489" t="s">
        <v>19370</v>
      </c>
      <c r="C18489" s="78">
        <v>-1.002837</v>
      </c>
      <c r="D18489" s="78">
        <v>1.2524772</v>
      </c>
      <c r="E18489" s="78">
        <v>-0.11632322</v>
      </c>
      <c r="F18489" s="78">
        <v>2.0969524999999999E-2</v>
      </c>
    </row>
    <row r="18490" spans="1:6" x14ac:dyDescent="0.25">
      <c r="A18490">
        <v>18488</v>
      </c>
      <c r="B18490" t="s">
        <v>19371</v>
      </c>
      <c r="C18490" s="78">
        <v>1.2599642</v>
      </c>
      <c r="D18490" s="78">
        <v>1.5148585000000001</v>
      </c>
      <c r="E18490" s="78">
        <v>-8.6959659999999994E-3</v>
      </c>
      <c r="F18490" s="78">
        <v>6.8769529999999995E-2</v>
      </c>
    </row>
    <row r="18491" spans="1:6" x14ac:dyDescent="0.25">
      <c r="A18491">
        <v>18489</v>
      </c>
      <c r="B18491" t="s">
        <v>19372</v>
      </c>
      <c r="C18491" s="78">
        <v>9.6494109999999994E-2</v>
      </c>
      <c r="D18491" s="78">
        <v>-3.2785953999999999</v>
      </c>
      <c r="E18491" s="78">
        <v>0.10960122999999999</v>
      </c>
      <c r="F18491" s="78">
        <v>-0.56874829999999998</v>
      </c>
    </row>
    <row r="18492" spans="1:6" x14ac:dyDescent="0.25">
      <c r="A18492">
        <v>18490</v>
      </c>
      <c r="B18492" t="s">
        <v>19373</v>
      </c>
      <c r="C18492" s="78">
        <v>0.88742244000000003</v>
      </c>
      <c r="D18492" s="78">
        <v>7.5548169999999998E-2</v>
      </c>
      <c r="E18492" s="78">
        <v>-3.8714777999999998E-2</v>
      </c>
      <c r="F18492" s="78">
        <v>5.7488671999999998E-2</v>
      </c>
    </row>
    <row r="18493" spans="1:6" x14ac:dyDescent="0.25">
      <c r="A18493">
        <v>18491</v>
      </c>
      <c r="B18493" t="s">
        <v>19374</v>
      </c>
      <c r="C18493" s="78">
        <v>-1.9342976999999999</v>
      </c>
      <c r="D18493" s="78">
        <v>-0.48671004000000001</v>
      </c>
      <c r="E18493" s="78">
        <v>-5.3212321999999999E-2</v>
      </c>
      <c r="F18493" s="78">
        <v>-9.1429054999999995E-3</v>
      </c>
    </row>
    <row r="18494" spans="1:6" x14ac:dyDescent="0.25">
      <c r="A18494">
        <v>18492</v>
      </c>
      <c r="B18494" t="s">
        <v>19375</v>
      </c>
      <c r="C18494" s="78">
        <v>-0.74238974000000002</v>
      </c>
      <c r="D18494" s="78">
        <v>3.0568287E-2</v>
      </c>
      <c r="E18494" s="78">
        <v>-3.4390595000000003E-2</v>
      </c>
      <c r="F18494" s="78">
        <v>0.17954011</v>
      </c>
    </row>
    <row r="18495" spans="1:6" x14ac:dyDescent="0.25">
      <c r="A18495">
        <v>18493</v>
      </c>
      <c r="B18495" t="s">
        <v>19376</v>
      </c>
      <c r="C18495" s="78">
        <v>3.6835124000000001</v>
      </c>
      <c r="D18495" s="78">
        <v>2.0004764000000002</v>
      </c>
      <c r="E18495" s="78">
        <v>-9.1405675000000006E-2</v>
      </c>
      <c r="F18495" s="78">
        <v>9.6807725999999997E-2</v>
      </c>
    </row>
    <row r="18496" spans="1:6" x14ac:dyDescent="0.25">
      <c r="A18496">
        <v>18494</v>
      </c>
      <c r="B18496" t="s">
        <v>19377</v>
      </c>
      <c r="C18496" s="78">
        <v>-0.48664659999999998</v>
      </c>
      <c r="D18496" s="78">
        <v>-1.0016849999999999</v>
      </c>
      <c r="E18496" s="78">
        <v>-5.1300749999999999E-2</v>
      </c>
      <c r="F18496" s="78">
        <v>7.6479909999999998E-2</v>
      </c>
    </row>
    <row r="18497" spans="1:6" x14ac:dyDescent="0.25">
      <c r="A18497">
        <v>18495</v>
      </c>
      <c r="B18497" t="s">
        <v>19378</v>
      </c>
      <c r="C18497" s="78">
        <v>0.70208289999999995</v>
      </c>
      <c r="D18497" s="78">
        <v>0.17866810999999999</v>
      </c>
      <c r="E18497" s="78">
        <v>-4.6881273000000001E-2</v>
      </c>
      <c r="F18497" s="78">
        <v>-4.9706712E-2</v>
      </c>
    </row>
    <row r="18498" spans="1:6" x14ac:dyDescent="0.25">
      <c r="A18498">
        <v>18496</v>
      </c>
      <c r="B18498" t="s">
        <v>19379</v>
      </c>
      <c r="C18498" s="78">
        <v>2.157718</v>
      </c>
      <c r="D18498" s="78">
        <v>-0.1766595</v>
      </c>
      <c r="E18498" s="78">
        <v>-0.123515904</v>
      </c>
      <c r="F18498" s="78">
        <v>-0.21482778999999999</v>
      </c>
    </row>
    <row r="18499" spans="1:6" x14ac:dyDescent="0.25">
      <c r="A18499">
        <v>18497</v>
      </c>
      <c r="B18499" t="s">
        <v>19380</v>
      </c>
      <c r="C18499" s="78">
        <v>-0.15304883999999999</v>
      </c>
      <c r="D18499" s="78">
        <v>1.1051388</v>
      </c>
      <c r="E18499" s="78">
        <v>3.2732262999999998E-3</v>
      </c>
      <c r="F18499" s="78">
        <v>-0.15599929000000001</v>
      </c>
    </row>
    <row r="18500" spans="1:6" x14ac:dyDescent="0.25">
      <c r="A18500">
        <v>18498</v>
      </c>
      <c r="B18500" t="s">
        <v>19381</v>
      </c>
      <c r="C18500" s="78">
        <v>2.055698</v>
      </c>
      <c r="D18500" s="78">
        <v>-1.8474326999999999</v>
      </c>
      <c r="E18500" s="78">
        <v>-3.4390595000000003E-2</v>
      </c>
      <c r="F18500" s="78">
        <v>0.17954011</v>
      </c>
    </row>
    <row r="18501" spans="1:6" x14ac:dyDescent="0.25">
      <c r="A18501">
        <v>18499</v>
      </c>
      <c r="B18501" t="s">
        <v>19382</v>
      </c>
      <c r="C18501" s="78">
        <v>-2.3527746</v>
      </c>
      <c r="D18501" s="78">
        <v>-0.6875483</v>
      </c>
      <c r="E18501" s="78">
        <v>0.12996268</v>
      </c>
      <c r="F18501" s="78">
        <v>-0.21846534000000001</v>
      </c>
    </row>
    <row r="18502" spans="1:6" x14ac:dyDescent="0.25">
      <c r="A18502">
        <v>18500</v>
      </c>
      <c r="B18502" t="s">
        <v>19383</v>
      </c>
      <c r="C18502" s="78">
        <v>-0.85649496000000003</v>
      </c>
      <c r="D18502" s="78">
        <v>0.27410990000000002</v>
      </c>
      <c r="E18502" s="78">
        <v>-0.11595836</v>
      </c>
      <c r="F18502" s="78">
        <v>-0.29110019999999998</v>
      </c>
    </row>
    <row r="18503" spans="1:6" x14ac:dyDescent="0.25">
      <c r="A18503">
        <v>18501</v>
      </c>
      <c r="B18503" t="s">
        <v>19384</v>
      </c>
      <c r="C18503" s="78">
        <v>1.0314778</v>
      </c>
      <c r="D18503" s="78">
        <v>2.1460737999999999</v>
      </c>
      <c r="E18503" s="78">
        <v>-0.105357096</v>
      </c>
      <c r="F18503" s="78">
        <v>-2.8438567999999999E-3</v>
      </c>
    </row>
    <row r="18504" spans="1:6" x14ac:dyDescent="0.25">
      <c r="A18504">
        <v>18502</v>
      </c>
      <c r="B18504" t="s">
        <v>19385</v>
      </c>
      <c r="C18504" s="78">
        <v>-0.73105573999999995</v>
      </c>
      <c r="D18504" s="78">
        <v>1.2202388</v>
      </c>
      <c r="E18504" s="78">
        <v>-6.7755309999999999E-2</v>
      </c>
      <c r="F18504" s="78">
        <v>0.10240837</v>
      </c>
    </row>
    <row r="18505" spans="1:6" x14ac:dyDescent="0.25">
      <c r="A18505">
        <v>18503</v>
      </c>
      <c r="B18505" t="s">
        <v>19386</v>
      </c>
      <c r="C18505" s="78">
        <v>3.0989355999999999</v>
      </c>
      <c r="D18505" s="78">
        <v>-1.2023478999999999</v>
      </c>
      <c r="E18505" s="78">
        <v>-3.0120089999999998E-4</v>
      </c>
      <c r="F18505" s="78">
        <v>-5.2130803000000003E-2</v>
      </c>
    </row>
    <row r="18506" spans="1:6" x14ac:dyDescent="0.25">
      <c r="A18506">
        <v>18504</v>
      </c>
      <c r="B18506" t="s">
        <v>19387</v>
      </c>
      <c r="C18506" s="78">
        <v>-2.4121318</v>
      </c>
      <c r="D18506" s="78">
        <v>1.3852146999999999</v>
      </c>
      <c r="E18506" s="78">
        <v>-1.19827185E-2</v>
      </c>
      <c r="F18506" s="78">
        <v>1.7542123999999999E-2</v>
      </c>
    </row>
    <row r="18507" spans="1:6" x14ac:dyDescent="0.25">
      <c r="A18507">
        <v>18505</v>
      </c>
      <c r="B18507" t="s">
        <v>19388</v>
      </c>
      <c r="C18507" s="78">
        <v>-1.4284521E-2</v>
      </c>
      <c r="D18507" s="78">
        <v>1.4567729</v>
      </c>
      <c r="E18507" s="78">
        <v>-7.3421076000000002E-2</v>
      </c>
      <c r="F18507" s="78">
        <v>-0.24367580999999999</v>
      </c>
    </row>
    <row r="18508" spans="1:6" x14ac:dyDescent="0.25">
      <c r="A18508">
        <v>18506</v>
      </c>
      <c r="B18508" t="s">
        <v>19389</v>
      </c>
      <c r="C18508" s="78">
        <v>0.49605492000000001</v>
      </c>
      <c r="D18508" s="78">
        <v>-0.21157666999999999</v>
      </c>
      <c r="E18508" s="78">
        <v>-8.1142195E-2</v>
      </c>
      <c r="F18508" s="78">
        <v>-0.16713952000000001</v>
      </c>
    </row>
    <row r="18509" spans="1:6" x14ac:dyDescent="0.25">
      <c r="A18509">
        <v>18507</v>
      </c>
      <c r="B18509" t="s">
        <v>19390</v>
      </c>
      <c r="C18509" s="78">
        <v>-0.72289530000000002</v>
      </c>
      <c r="D18509" s="78">
        <v>-2.4122303</v>
      </c>
      <c r="E18509" s="78">
        <v>-6.2410994999999997E-2</v>
      </c>
      <c r="F18509" s="78">
        <v>6.2578439999999999E-2</v>
      </c>
    </row>
    <row r="18510" spans="1:6" x14ac:dyDescent="0.25">
      <c r="A18510">
        <v>18508</v>
      </c>
      <c r="B18510" t="s">
        <v>19391</v>
      </c>
      <c r="C18510" s="78">
        <v>5.3067120000000001</v>
      </c>
      <c r="D18510" s="78">
        <v>2.0506833000000002</v>
      </c>
      <c r="E18510" s="78">
        <v>-7.5892509999999996E-2</v>
      </c>
      <c r="F18510" s="78">
        <v>9.4003274999999997E-2</v>
      </c>
    </row>
    <row r="18511" spans="1:6" x14ac:dyDescent="0.25">
      <c r="A18511">
        <v>18509</v>
      </c>
      <c r="B18511" t="s">
        <v>19392</v>
      </c>
      <c r="C18511" s="78">
        <v>1.5581208</v>
      </c>
      <c r="D18511" s="78">
        <v>2.6666949</v>
      </c>
      <c r="E18511" s="78">
        <v>-4.0116764999999999E-2</v>
      </c>
      <c r="F18511" s="78">
        <v>6.0184000000000001E-3</v>
      </c>
    </row>
    <row r="18512" spans="1:6" x14ac:dyDescent="0.25">
      <c r="A18512">
        <v>18510</v>
      </c>
      <c r="B18512" t="s">
        <v>19393</v>
      </c>
      <c r="C18512" s="78">
        <v>-2.0295657999999999</v>
      </c>
      <c r="D18512" s="78">
        <v>-0.44536694999999998</v>
      </c>
      <c r="E18512" s="78">
        <v>-0.11137515000000001</v>
      </c>
      <c r="F18512" s="78">
        <v>-8.263856E-3</v>
      </c>
    </row>
    <row r="18513" spans="1:6" x14ac:dyDescent="0.25">
      <c r="A18513">
        <v>18511</v>
      </c>
      <c r="B18513" t="s">
        <v>19394</v>
      </c>
      <c r="C18513" s="78">
        <v>3.8418859999999999E-2</v>
      </c>
      <c r="D18513" s="78">
        <v>-3.2677209999999999</v>
      </c>
      <c r="E18513" s="78">
        <v>0.12587754000000001</v>
      </c>
      <c r="F18513" s="78">
        <v>-0.3985957</v>
      </c>
    </row>
    <row r="18514" spans="1:6" x14ac:dyDescent="0.25">
      <c r="A18514">
        <v>18512</v>
      </c>
      <c r="B18514" t="s">
        <v>19395</v>
      </c>
      <c r="C18514" s="78">
        <v>-0.85593560000000002</v>
      </c>
      <c r="D18514" s="78">
        <v>-1.1006103</v>
      </c>
      <c r="E18514" s="78">
        <v>-4.2034744999999998E-2</v>
      </c>
      <c r="F18514" s="78">
        <v>8.8084884000000002E-2</v>
      </c>
    </row>
    <row r="18515" spans="1:6" x14ac:dyDescent="0.25">
      <c r="A18515">
        <v>18513</v>
      </c>
      <c r="B18515" t="s">
        <v>19396</v>
      </c>
      <c r="C18515" s="78">
        <v>-1.6138855000000001</v>
      </c>
      <c r="D18515" s="78">
        <v>-1.1760356000000001</v>
      </c>
      <c r="E18515" s="78">
        <v>-5.1162430000000002E-2</v>
      </c>
      <c r="F18515" s="78">
        <v>-0.1386057</v>
      </c>
    </row>
    <row r="18516" spans="1:6" x14ac:dyDescent="0.25">
      <c r="A18516">
        <v>18514</v>
      </c>
      <c r="B18516" t="s">
        <v>19397</v>
      </c>
      <c r="C18516" s="78">
        <v>0.90520940000000005</v>
      </c>
      <c r="D18516" s="78">
        <v>-0.76721954000000003</v>
      </c>
      <c r="E18516" s="78">
        <v>2.0397532999999999E-2</v>
      </c>
      <c r="F18516" s="78">
        <v>0.11097706</v>
      </c>
    </row>
    <row r="18517" spans="1:6" x14ac:dyDescent="0.25">
      <c r="A18517">
        <v>18515</v>
      </c>
      <c r="B18517" t="s">
        <v>19398</v>
      </c>
      <c r="C18517" s="78">
        <v>0.18022832</v>
      </c>
      <c r="D18517" s="78">
        <v>-1.1478062</v>
      </c>
      <c r="E18517" s="78">
        <v>-0.16574964</v>
      </c>
      <c r="F18517" s="78">
        <v>-0.14243262000000001</v>
      </c>
    </row>
    <row r="18518" spans="1:6" x14ac:dyDescent="0.25">
      <c r="A18518">
        <v>18516</v>
      </c>
      <c r="B18518" t="s">
        <v>19399</v>
      </c>
      <c r="C18518" s="78">
        <v>4.0679800000000004</v>
      </c>
      <c r="D18518" s="78">
        <v>-1.0206230999999999</v>
      </c>
      <c r="E18518" s="78">
        <v>-3.4390595000000003E-2</v>
      </c>
      <c r="F18518" s="78">
        <v>0.17954011</v>
      </c>
    </row>
    <row r="18519" spans="1:6" x14ac:dyDescent="0.25">
      <c r="A18519">
        <v>18517</v>
      </c>
      <c r="B18519" t="s">
        <v>19400</v>
      </c>
      <c r="C18519" s="78">
        <v>-0.38110517999999999</v>
      </c>
      <c r="D18519" s="78">
        <v>-0.46295550000000002</v>
      </c>
      <c r="E18519" s="78">
        <v>-4.8646602999999997E-2</v>
      </c>
      <c r="F18519" s="78">
        <v>5.5951037000000002E-2</v>
      </c>
    </row>
    <row r="18520" spans="1:6" x14ac:dyDescent="0.25">
      <c r="A18520">
        <v>18518</v>
      </c>
      <c r="B18520" t="s">
        <v>19401</v>
      </c>
      <c r="C18520" s="78">
        <v>-1.2483344999999999</v>
      </c>
      <c r="D18520" s="78">
        <v>-9.6495869999999997E-2</v>
      </c>
      <c r="E18520" s="78">
        <v>-3.4390595000000003E-2</v>
      </c>
      <c r="F18520" s="78">
        <v>0.17954011</v>
      </c>
    </row>
    <row r="18521" spans="1:6" x14ac:dyDescent="0.25">
      <c r="A18521">
        <v>18519</v>
      </c>
      <c r="B18521" t="s">
        <v>19402</v>
      </c>
      <c r="C18521" s="78">
        <v>0.9322376</v>
      </c>
      <c r="D18521" s="78">
        <v>-0.59689449999999999</v>
      </c>
      <c r="E18521" s="78">
        <v>-3.4390595000000003E-2</v>
      </c>
      <c r="F18521" s="78">
        <v>0.17954011</v>
      </c>
    </row>
    <row r="18522" spans="1:6" x14ac:dyDescent="0.25">
      <c r="A18522">
        <v>18520</v>
      </c>
      <c r="B18522" t="s">
        <v>19403</v>
      </c>
      <c r="C18522" s="78">
        <v>-1.2332567000000001</v>
      </c>
      <c r="D18522" s="78">
        <v>0.33067869999999999</v>
      </c>
      <c r="E18522" s="78">
        <v>-5.1770530000000002E-2</v>
      </c>
      <c r="F18522" s="78">
        <v>9.3555739999999998E-2</v>
      </c>
    </row>
    <row r="18523" spans="1:6" x14ac:dyDescent="0.25">
      <c r="A18523">
        <v>18521</v>
      </c>
      <c r="B18523" t="s">
        <v>19404</v>
      </c>
      <c r="C18523" s="78">
        <v>-0.36521143</v>
      </c>
      <c r="D18523" s="78">
        <v>0.72391665000000005</v>
      </c>
      <c r="E18523" s="78">
        <v>-0.11690098</v>
      </c>
      <c r="F18523" s="78">
        <v>-0.16180284</v>
      </c>
    </row>
    <row r="18524" spans="1:6" x14ac:dyDescent="0.25">
      <c r="A18524">
        <v>18522</v>
      </c>
      <c r="B18524" t="s">
        <v>19405</v>
      </c>
      <c r="C18524" s="78">
        <v>2.5267274</v>
      </c>
      <c r="D18524" s="78">
        <v>-1.4375931</v>
      </c>
      <c r="E18524" s="78">
        <v>-8.5907059999999993E-2</v>
      </c>
      <c r="F18524" s="78">
        <v>9.1858460000000003E-2</v>
      </c>
    </row>
    <row r="18525" spans="1:6" x14ac:dyDescent="0.25">
      <c r="A18525">
        <v>18523</v>
      </c>
      <c r="B18525" t="s">
        <v>19406</v>
      </c>
      <c r="C18525" s="78">
        <v>1.4939144</v>
      </c>
      <c r="D18525" s="78">
        <v>-2.9132996000000002</v>
      </c>
      <c r="E18525" s="78">
        <v>-9.8230090000000006E-2</v>
      </c>
      <c r="F18525" s="78">
        <v>3.6966949999999998E-3</v>
      </c>
    </row>
    <row r="18526" spans="1:6" x14ac:dyDescent="0.25">
      <c r="A18526">
        <v>18524</v>
      </c>
      <c r="B18526" t="s">
        <v>19407</v>
      </c>
      <c r="C18526" s="78">
        <v>-0.99632584999999996</v>
      </c>
      <c r="D18526" s="78">
        <v>1.7527088</v>
      </c>
      <c r="E18526" s="78">
        <v>-2.5704227E-2</v>
      </c>
      <c r="F18526" s="78">
        <v>-4.8377722999999997E-2</v>
      </c>
    </row>
    <row r="18527" spans="1:6" x14ac:dyDescent="0.25">
      <c r="A18527">
        <v>18525</v>
      </c>
      <c r="B18527" t="s">
        <v>19408</v>
      </c>
      <c r="C18527" s="78">
        <v>0.67050790000000005</v>
      </c>
      <c r="D18527" s="78">
        <v>0.94362926000000003</v>
      </c>
      <c r="E18527" s="78">
        <v>-5.9529840000000001E-2</v>
      </c>
      <c r="F18527" s="78">
        <v>-7.2008625000000007E-2</v>
      </c>
    </row>
    <row r="18528" spans="1:6" x14ac:dyDescent="0.25">
      <c r="A18528">
        <v>18526</v>
      </c>
      <c r="B18528" t="s">
        <v>19409</v>
      </c>
      <c r="C18528" s="78">
        <v>-0.51080245000000002</v>
      </c>
      <c r="D18528" s="78">
        <v>-0.61395454000000005</v>
      </c>
      <c r="E18528" s="78">
        <v>-7.9865119999999998E-2</v>
      </c>
      <c r="F18528" s="78">
        <v>7.245675E-2</v>
      </c>
    </row>
    <row r="18529" spans="1:6" x14ac:dyDescent="0.25">
      <c r="A18529">
        <v>18527</v>
      </c>
      <c r="B18529" t="s">
        <v>19410</v>
      </c>
      <c r="C18529" s="78">
        <v>-0.73260139999999996</v>
      </c>
      <c r="D18529" s="78">
        <v>-1.5369543000000001</v>
      </c>
      <c r="E18529" s="78">
        <v>-3.4390595000000003E-2</v>
      </c>
      <c r="F18529" s="78">
        <v>0.17954011</v>
      </c>
    </row>
    <row r="18530" spans="1:6" x14ac:dyDescent="0.25">
      <c r="A18530">
        <v>18528</v>
      </c>
      <c r="B18530" t="s">
        <v>19411</v>
      </c>
      <c r="C18530" s="78">
        <v>-2.7228230999999998</v>
      </c>
      <c r="D18530" s="78">
        <v>0.2917863</v>
      </c>
      <c r="E18530" s="78">
        <v>-3.4390595000000003E-2</v>
      </c>
      <c r="F18530" s="78">
        <v>0.17954011</v>
      </c>
    </row>
    <row r="18531" spans="1:6" x14ac:dyDescent="0.25">
      <c r="A18531">
        <v>18529</v>
      </c>
      <c r="B18531" t="s">
        <v>19412</v>
      </c>
      <c r="C18531" s="78">
        <v>0.22625223</v>
      </c>
      <c r="D18531" s="78">
        <v>2.1124234</v>
      </c>
      <c r="E18531" s="78">
        <v>-4.7905740000000002E-2</v>
      </c>
      <c r="F18531" s="78">
        <v>8.7486579999999994E-2</v>
      </c>
    </row>
    <row r="18532" spans="1:6" x14ac:dyDescent="0.25">
      <c r="A18532">
        <v>18530</v>
      </c>
      <c r="B18532" t="s">
        <v>19413</v>
      </c>
      <c r="C18532" s="78">
        <v>1.1487153999999999</v>
      </c>
      <c r="D18532" s="78">
        <v>0.30154955</v>
      </c>
      <c r="E18532" s="78">
        <v>-3.4390595000000003E-2</v>
      </c>
      <c r="F18532" s="78">
        <v>0.17954011</v>
      </c>
    </row>
    <row r="18533" spans="1:6" x14ac:dyDescent="0.25">
      <c r="A18533">
        <v>18531</v>
      </c>
      <c r="B18533" t="s">
        <v>19414</v>
      </c>
      <c r="C18533" s="78">
        <v>-1.9956951999999999</v>
      </c>
      <c r="D18533" s="78">
        <v>-0.53133560000000002</v>
      </c>
      <c r="E18533" s="78">
        <v>-3.4390595000000003E-2</v>
      </c>
      <c r="F18533" s="78">
        <v>0.17954011</v>
      </c>
    </row>
    <row r="18534" spans="1:6" x14ac:dyDescent="0.25">
      <c r="A18534">
        <v>18532</v>
      </c>
      <c r="B18534" t="s">
        <v>19415</v>
      </c>
      <c r="C18534" s="78">
        <v>-0.86006855999999998</v>
      </c>
      <c r="D18534" s="78">
        <v>1.8279403E-2</v>
      </c>
      <c r="E18534" s="78">
        <v>-6.7477999999999996E-2</v>
      </c>
      <c r="F18534" s="78">
        <v>7.6260220000000004E-2</v>
      </c>
    </row>
    <row r="18535" spans="1:6" x14ac:dyDescent="0.25">
      <c r="A18535">
        <v>18533</v>
      </c>
      <c r="B18535" t="s">
        <v>19416</v>
      </c>
      <c r="C18535" s="78">
        <v>-0.63286600000000004</v>
      </c>
      <c r="D18535" s="78">
        <v>0.33671572999999999</v>
      </c>
      <c r="E18535" s="78">
        <v>2.5575489E-2</v>
      </c>
      <c r="F18535" s="78">
        <v>3.770362E-2</v>
      </c>
    </row>
    <row r="18536" spans="1:6" x14ac:dyDescent="0.25">
      <c r="A18536">
        <v>18534</v>
      </c>
      <c r="B18536" t="s">
        <v>19417</v>
      </c>
      <c r="C18536" s="78">
        <v>0.76643764999999997</v>
      </c>
      <c r="D18536" s="78">
        <v>0.62809134</v>
      </c>
      <c r="E18536" s="78">
        <v>-4.9733920000000001E-2</v>
      </c>
      <c r="F18536" s="78">
        <v>-1.2553886E-2</v>
      </c>
    </row>
    <row r="18537" spans="1:6" x14ac:dyDescent="0.25">
      <c r="A18537">
        <v>18535</v>
      </c>
      <c r="B18537" t="s">
        <v>19418</v>
      </c>
      <c r="C18537" s="78">
        <v>-0.26768365999999999</v>
      </c>
      <c r="D18537" s="78">
        <v>0.72065866000000001</v>
      </c>
      <c r="E18537" s="78">
        <v>-3.4390595000000003E-2</v>
      </c>
      <c r="F18537" s="78">
        <v>0.17954011</v>
      </c>
    </row>
    <row r="18538" spans="1:6" x14ac:dyDescent="0.25">
      <c r="A18538">
        <v>18536</v>
      </c>
      <c r="B18538" t="s">
        <v>19419</v>
      </c>
      <c r="C18538" s="78">
        <v>0.9730451</v>
      </c>
      <c r="D18538" s="78">
        <v>-1.428415</v>
      </c>
      <c r="E18538" s="78">
        <v>-0.12868669999999999</v>
      </c>
      <c r="F18538" s="78">
        <v>-0.30716019999999999</v>
      </c>
    </row>
    <row r="18539" spans="1:6" x14ac:dyDescent="0.25">
      <c r="A18539">
        <v>18537</v>
      </c>
      <c r="B18539" t="s">
        <v>19420</v>
      </c>
      <c r="C18539" s="78">
        <v>-1.3995259</v>
      </c>
      <c r="D18539" s="78">
        <v>3.3468097000000002E-2</v>
      </c>
      <c r="E18539" s="78">
        <v>-4.2573254999999997E-2</v>
      </c>
      <c r="F18539" s="78">
        <v>4.4766380000000001E-2</v>
      </c>
    </row>
    <row r="18540" spans="1:6" x14ac:dyDescent="0.25">
      <c r="A18540">
        <v>18538</v>
      </c>
      <c r="B18540" t="s">
        <v>19421</v>
      </c>
      <c r="C18540" s="78">
        <v>-1.1293637999999999</v>
      </c>
      <c r="D18540" s="78">
        <v>-0.26700780000000002</v>
      </c>
      <c r="E18540" s="78">
        <v>-8.8885000000000006E-2</v>
      </c>
      <c r="F18540" s="78">
        <v>-0.37424600000000002</v>
      </c>
    </row>
    <row r="18541" spans="1:6" x14ac:dyDescent="0.25">
      <c r="A18541">
        <v>18539</v>
      </c>
      <c r="B18541" t="s">
        <v>19422</v>
      </c>
      <c r="C18541" s="78">
        <v>-1.3180742999999999</v>
      </c>
      <c r="D18541" s="78">
        <v>0.15970674000000001</v>
      </c>
      <c r="E18541" s="78">
        <v>-3.7326362000000002E-2</v>
      </c>
      <c r="F18541" s="78">
        <v>-0.27800940000000002</v>
      </c>
    </row>
    <row r="18542" spans="1:6" x14ac:dyDescent="0.25">
      <c r="A18542">
        <v>18540</v>
      </c>
      <c r="B18542" t="s">
        <v>19423</v>
      </c>
      <c r="C18542" s="78">
        <v>0.18758050000000001</v>
      </c>
      <c r="D18542" s="78">
        <v>0.73329069999999996</v>
      </c>
      <c r="E18542" s="78">
        <v>-4.9100987999999998E-2</v>
      </c>
      <c r="F18542" s="78">
        <v>-1.1622772E-2</v>
      </c>
    </row>
    <row r="18543" spans="1:6" x14ac:dyDescent="0.25">
      <c r="A18543">
        <v>18541</v>
      </c>
      <c r="B18543" t="s">
        <v>19424</v>
      </c>
      <c r="C18543" s="78">
        <v>-2.5729924000000001E-2</v>
      </c>
      <c r="D18543" s="78">
        <v>-0.68788280000000002</v>
      </c>
      <c r="E18543" s="78">
        <v>-4.9616291999999999E-2</v>
      </c>
      <c r="F18543" s="78">
        <v>8.0209530000000001E-2</v>
      </c>
    </row>
    <row r="18544" spans="1:6" x14ac:dyDescent="0.25">
      <c r="A18544">
        <v>18542</v>
      </c>
      <c r="B18544" t="s">
        <v>19425</v>
      </c>
      <c r="C18544" s="78">
        <v>-8.080068E-2</v>
      </c>
      <c r="D18544" s="78">
        <v>0.43943375000000001</v>
      </c>
      <c r="E18544" s="78">
        <v>-0.11725482</v>
      </c>
      <c r="F18544" s="78">
        <v>-9.3170329999999996E-2</v>
      </c>
    </row>
    <row r="18545" spans="1:6" x14ac:dyDescent="0.25">
      <c r="A18545">
        <v>18543</v>
      </c>
      <c r="B18545" t="s">
        <v>19426</v>
      </c>
      <c r="C18545" s="78">
        <v>0.35976227999999999</v>
      </c>
      <c r="D18545" s="78">
        <v>-1.9097208000000001</v>
      </c>
      <c r="E18545" s="78">
        <v>-3.4390595000000003E-2</v>
      </c>
      <c r="F18545" s="78">
        <v>0.17954011</v>
      </c>
    </row>
    <row r="18546" spans="1:6" x14ac:dyDescent="0.25">
      <c r="A18546">
        <v>18544</v>
      </c>
      <c r="B18546" t="s">
        <v>19427</v>
      </c>
      <c r="C18546" s="78">
        <v>-0.91357480000000002</v>
      </c>
      <c r="D18546" s="78">
        <v>-0.51006364999999998</v>
      </c>
      <c r="E18546" s="78">
        <v>-6.9997266000000002E-2</v>
      </c>
      <c r="F18546" s="78">
        <v>2.8439282999999999E-2</v>
      </c>
    </row>
    <row r="18547" spans="1:6" x14ac:dyDescent="0.25">
      <c r="A18547">
        <v>18545</v>
      </c>
      <c r="B18547" t="s">
        <v>19428</v>
      </c>
      <c r="C18547" s="78">
        <v>-0.54552626999999998</v>
      </c>
      <c r="D18547" s="78">
        <v>0.95247006000000001</v>
      </c>
      <c r="E18547" s="78">
        <v>3.1438489999999999E-2</v>
      </c>
      <c r="F18547" s="78">
        <v>-6.8415459999999997E-2</v>
      </c>
    </row>
    <row r="18548" spans="1:6" x14ac:dyDescent="0.25">
      <c r="A18548">
        <v>18546</v>
      </c>
      <c r="B18548" t="s">
        <v>19429</v>
      </c>
      <c r="C18548" s="78">
        <v>-0.56199270000000001</v>
      </c>
      <c r="D18548" s="78">
        <v>0.97591925000000002</v>
      </c>
      <c r="E18548" s="78">
        <v>-3.4390595000000003E-2</v>
      </c>
      <c r="F18548" s="78">
        <v>0.17954011</v>
      </c>
    </row>
    <row r="18549" spans="1:6" x14ac:dyDescent="0.25">
      <c r="A18549">
        <v>18547</v>
      </c>
      <c r="B18549" t="s">
        <v>19430</v>
      </c>
      <c r="C18549" s="78">
        <v>-1.2286214</v>
      </c>
      <c r="D18549" s="78">
        <v>-2.7502266999999998</v>
      </c>
      <c r="E18549" s="78">
        <v>-2.9826979999999999E-2</v>
      </c>
      <c r="F18549" s="78">
        <v>5.6694306E-2</v>
      </c>
    </row>
    <row r="18550" spans="1:6" x14ac:dyDescent="0.25">
      <c r="A18550">
        <v>18548</v>
      </c>
      <c r="B18550" t="s">
        <v>19431</v>
      </c>
      <c r="C18550" s="78">
        <v>2.5371752000000001</v>
      </c>
      <c r="D18550" s="78">
        <v>-2.6262430000000001</v>
      </c>
      <c r="E18550" s="78">
        <v>-3.4390595000000003E-2</v>
      </c>
      <c r="F18550" s="78">
        <v>0.17954011</v>
      </c>
    </row>
    <row r="18551" spans="1:6" x14ac:dyDescent="0.25">
      <c r="A18551">
        <v>18549</v>
      </c>
      <c r="B18551" t="s">
        <v>19432</v>
      </c>
      <c r="C18551" s="78">
        <v>-1.1428232</v>
      </c>
      <c r="D18551" s="78">
        <v>-7.9931409999999994E-2</v>
      </c>
      <c r="E18551" s="78">
        <v>2.3995887E-2</v>
      </c>
      <c r="F18551" s="78">
        <v>-0.33787483000000001</v>
      </c>
    </row>
    <row r="18552" spans="1:6" x14ac:dyDescent="0.25">
      <c r="A18552">
        <v>18550</v>
      </c>
      <c r="B18552" t="s">
        <v>19433</v>
      </c>
      <c r="C18552" s="78">
        <v>1.6370069</v>
      </c>
      <c r="D18552" s="78">
        <v>2.1424167000000001</v>
      </c>
      <c r="E18552" s="78">
        <v>-8.6557746000000005E-2</v>
      </c>
      <c r="F18552" s="78">
        <v>-0.17078318000000001</v>
      </c>
    </row>
    <row r="18553" spans="1:6" x14ac:dyDescent="0.25">
      <c r="A18553">
        <v>18551</v>
      </c>
      <c r="B18553" t="s">
        <v>19434</v>
      </c>
      <c r="C18553" s="78">
        <v>-0.68255840000000001</v>
      </c>
      <c r="D18553" s="78">
        <v>0.94413435000000001</v>
      </c>
      <c r="E18553" s="78">
        <v>-4.781067E-2</v>
      </c>
      <c r="F18553" s="78">
        <v>0.11050335</v>
      </c>
    </row>
    <row r="18554" spans="1:6" x14ac:dyDescent="0.25">
      <c r="A18554">
        <v>18552</v>
      </c>
      <c r="B18554" t="s">
        <v>19435</v>
      </c>
      <c r="C18554" s="78">
        <v>-1.4217354</v>
      </c>
      <c r="D18554" s="78">
        <v>0.48651734000000002</v>
      </c>
      <c r="E18554" s="78">
        <v>-4.8008490000000001E-2</v>
      </c>
      <c r="F18554" s="78">
        <v>7.5016879999999994E-2</v>
      </c>
    </row>
    <row r="18555" spans="1:6" x14ac:dyDescent="0.25">
      <c r="A18555">
        <v>18553</v>
      </c>
      <c r="B18555" t="s">
        <v>19436</v>
      </c>
      <c r="C18555" s="78">
        <v>-2.5892487000000002</v>
      </c>
      <c r="D18555" s="78">
        <v>0.39189172</v>
      </c>
      <c r="E18555" s="78">
        <v>0.114791214</v>
      </c>
      <c r="F18555" s="78">
        <v>5.4556189999999997E-2</v>
      </c>
    </row>
    <row r="18556" spans="1:6" x14ac:dyDescent="0.25">
      <c r="A18556">
        <v>18554</v>
      </c>
      <c r="B18556" t="s">
        <v>19437</v>
      </c>
      <c r="C18556" s="78">
        <v>0.70665979999999995</v>
      </c>
      <c r="D18556" s="78">
        <v>-0.20604839999999999</v>
      </c>
      <c r="E18556" s="78">
        <v>-2.4330220999999999E-2</v>
      </c>
      <c r="F18556" s="78">
        <v>3.2615184999999998E-2</v>
      </c>
    </row>
    <row r="18557" spans="1:6" x14ac:dyDescent="0.25">
      <c r="A18557">
        <v>18555</v>
      </c>
      <c r="B18557" t="s">
        <v>19438</v>
      </c>
      <c r="C18557" s="78">
        <v>-0.27428403000000001</v>
      </c>
      <c r="D18557" s="78">
        <v>-1.8716432000000001</v>
      </c>
      <c r="E18557" s="78">
        <v>-3.4390595000000003E-2</v>
      </c>
      <c r="F18557" s="78">
        <v>0.17954011</v>
      </c>
    </row>
    <row r="18558" spans="1:6" x14ac:dyDescent="0.25">
      <c r="A18558">
        <v>18556</v>
      </c>
      <c r="B18558" t="s">
        <v>19439</v>
      </c>
      <c r="C18558" s="78">
        <v>0.74700177000000001</v>
      </c>
      <c r="D18558" s="78">
        <v>-0.63274870000000005</v>
      </c>
      <c r="E18558" s="78">
        <v>-3.4390595000000003E-2</v>
      </c>
      <c r="F18558" s="78">
        <v>0.17954011</v>
      </c>
    </row>
    <row r="18559" spans="1:6" x14ac:dyDescent="0.25">
      <c r="A18559">
        <v>18557</v>
      </c>
      <c r="B18559" t="s">
        <v>19440</v>
      </c>
      <c r="C18559" s="78">
        <v>-2.0664631999999998</v>
      </c>
      <c r="D18559" s="78">
        <v>-0.78636309999999998</v>
      </c>
      <c r="E18559" s="78">
        <v>-5.4780632000000003E-2</v>
      </c>
      <c r="F18559" s="78">
        <v>8.2103529999999994E-2</v>
      </c>
    </row>
    <row r="18560" spans="1:6" x14ac:dyDescent="0.25">
      <c r="A18560">
        <v>18558</v>
      </c>
      <c r="B18560" t="s">
        <v>19441</v>
      </c>
      <c r="C18560" s="78">
        <v>3.8401709999999998</v>
      </c>
      <c r="D18560" s="78">
        <v>0.58036494000000005</v>
      </c>
      <c r="E18560" s="78">
        <v>-8.8842169999999998E-2</v>
      </c>
      <c r="F18560" s="78">
        <v>3.4883289999999997E-2</v>
      </c>
    </row>
    <row r="18561" spans="1:6" x14ac:dyDescent="0.25">
      <c r="A18561">
        <v>18559</v>
      </c>
      <c r="B18561" t="s">
        <v>19442</v>
      </c>
      <c r="C18561" s="78">
        <v>-2.3219943E-2</v>
      </c>
      <c r="D18561" s="78">
        <v>0.54324890000000003</v>
      </c>
      <c r="E18561" s="78">
        <v>5.5599089999999997E-2</v>
      </c>
      <c r="F18561" s="78">
        <v>-7.2070405000000004E-2</v>
      </c>
    </row>
    <row r="18562" spans="1:6" x14ac:dyDescent="0.25">
      <c r="A18562">
        <v>18560</v>
      </c>
      <c r="B18562" t="s">
        <v>19443</v>
      </c>
      <c r="C18562" s="78">
        <v>-0.11983305</v>
      </c>
      <c r="D18562" s="78">
        <v>1.4776834000000001</v>
      </c>
      <c r="E18562" s="78">
        <v>-2.7255034000000001E-2</v>
      </c>
      <c r="F18562" s="78">
        <v>0.111113645</v>
      </c>
    </row>
    <row r="18563" spans="1:6" x14ac:dyDescent="0.25">
      <c r="A18563">
        <v>18561</v>
      </c>
      <c r="B18563" t="s">
        <v>19444</v>
      </c>
      <c r="C18563" s="78">
        <v>1.3892598</v>
      </c>
      <c r="D18563" s="78">
        <v>0.54416233000000003</v>
      </c>
      <c r="E18563" s="78">
        <v>-3.4390595000000003E-2</v>
      </c>
      <c r="F18563" s="78">
        <v>0.17954011</v>
      </c>
    </row>
    <row r="18564" spans="1:6" x14ac:dyDescent="0.25">
      <c r="A18564">
        <v>18562</v>
      </c>
      <c r="B18564" t="s">
        <v>19445</v>
      </c>
      <c r="C18564" s="78">
        <v>-2.1970288999999998</v>
      </c>
      <c r="D18564" s="78">
        <v>0.86324069999999997</v>
      </c>
      <c r="E18564" s="78">
        <v>4.1573720000000003E-3</v>
      </c>
      <c r="F18564" s="78">
        <v>-0.22765018000000001</v>
      </c>
    </row>
    <row r="18565" spans="1:6" x14ac:dyDescent="0.25">
      <c r="A18565">
        <v>18563</v>
      </c>
      <c r="B18565" t="s">
        <v>19446</v>
      </c>
      <c r="C18565" s="78">
        <v>2.4608284000000001E-2</v>
      </c>
      <c r="D18565" s="78">
        <v>0.44531953000000002</v>
      </c>
      <c r="E18565" s="78">
        <v>-6.9291989999999998E-2</v>
      </c>
      <c r="F18565" s="78">
        <v>-7.7322440000000006E-2</v>
      </c>
    </row>
    <row r="18566" spans="1:6" x14ac:dyDescent="0.25">
      <c r="A18566">
        <v>18564</v>
      </c>
      <c r="B18566" t="s">
        <v>19447</v>
      </c>
      <c r="C18566" s="78">
        <v>-0.51565002999999998</v>
      </c>
      <c r="D18566" s="78">
        <v>1.1014984000000001</v>
      </c>
      <c r="E18566" s="78">
        <v>-3.4390595000000003E-2</v>
      </c>
      <c r="F18566" s="78">
        <v>0.17954011</v>
      </c>
    </row>
    <row r="18567" spans="1:6" x14ac:dyDescent="0.25">
      <c r="A18567">
        <v>18565</v>
      </c>
      <c r="B18567" t="s">
        <v>19448</v>
      </c>
      <c r="C18567" s="78">
        <v>0.84125890000000003</v>
      </c>
      <c r="D18567" s="78">
        <v>-0.21254139999999999</v>
      </c>
      <c r="E18567" s="78">
        <v>-8.5359130000000005E-2</v>
      </c>
      <c r="F18567" s="78">
        <v>3.7057622999999998E-2</v>
      </c>
    </row>
    <row r="18568" spans="1:6" x14ac:dyDescent="0.25">
      <c r="A18568">
        <v>18566</v>
      </c>
      <c r="B18568" t="s">
        <v>19449</v>
      </c>
      <c r="C18568" s="78">
        <v>1.2289627000000001</v>
      </c>
      <c r="D18568" s="78">
        <v>0.25085843000000002</v>
      </c>
      <c r="E18568" s="78">
        <v>-6.1366707E-2</v>
      </c>
      <c r="F18568" s="78">
        <v>-0.19167511000000001</v>
      </c>
    </row>
    <row r="18569" spans="1:6" x14ac:dyDescent="0.25">
      <c r="A18569">
        <v>18567</v>
      </c>
      <c r="B18569" t="s">
        <v>19450</v>
      </c>
      <c r="C18569" s="78">
        <v>-1.1526334</v>
      </c>
      <c r="D18569" s="78">
        <v>-2.0661225000000001</v>
      </c>
      <c r="E18569" s="78">
        <v>-0.18509933000000001</v>
      </c>
      <c r="F18569" s="78">
        <v>-0.16124031999999999</v>
      </c>
    </row>
    <row r="18570" spans="1:6" x14ac:dyDescent="0.25">
      <c r="A18570">
        <v>18568</v>
      </c>
      <c r="B18570" t="s">
        <v>19451</v>
      </c>
      <c r="C18570" s="78">
        <v>2.8030347999999998</v>
      </c>
      <c r="D18570" s="78">
        <v>-3.9282115000000002</v>
      </c>
      <c r="E18570" s="78">
        <v>-2.5278947999999999E-2</v>
      </c>
      <c r="F18570" s="78">
        <v>9.4598465000000007E-2</v>
      </c>
    </row>
    <row r="18571" spans="1:6" x14ac:dyDescent="0.25">
      <c r="A18571">
        <v>18569</v>
      </c>
      <c r="B18571" t="s">
        <v>19452</v>
      </c>
      <c r="C18571" s="78">
        <v>-0.7046829</v>
      </c>
      <c r="D18571" s="78">
        <v>0.72336613999999999</v>
      </c>
      <c r="E18571" s="78">
        <v>-8.5186479999999995E-2</v>
      </c>
      <c r="F18571" s="78">
        <v>0.15855279999999999</v>
      </c>
    </row>
    <row r="18572" spans="1:6" x14ac:dyDescent="0.25">
      <c r="A18572">
        <v>18570</v>
      </c>
      <c r="B18572" t="s">
        <v>19453</v>
      </c>
      <c r="C18572" s="78">
        <v>2.739194E-2</v>
      </c>
      <c r="D18572" s="78">
        <v>0.74868619999999997</v>
      </c>
      <c r="E18572" s="78">
        <v>-3.4390595000000003E-2</v>
      </c>
      <c r="F18572" s="78">
        <v>0.17954011</v>
      </c>
    </row>
    <row r="18573" spans="1:6" x14ac:dyDescent="0.25">
      <c r="A18573">
        <v>18571</v>
      </c>
      <c r="B18573" t="s">
        <v>19454</v>
      </c>
      <c r="C18573" s="78">
        <v>0.79618670000000002</v>
      </c>
      <c r="D18573" s="78">
        <v>0.63104669999999996</v>
      </c>
      <c r="E18573" s="78">
        <v>-4.0950186999999999E-2</v>
      </c>
      <c r="F18573" s="78">
        <v>0.15275720000000001</v>
      </c>
    </row>
    <row r="18574" spans="1:6" x14ac:dyDescent="0.25">
      <c r="A18574">
        <v>18572</v>
      </c>
      <c r="B18574" t="s">
        <v>19455</v>
      </c>
      <c r="C18574" s="78">
        <v>0.30635044</v>
      </c>
      <c r="D18574" s="78">
        <v>0.49374669999999998</v>
      </c>
      <c r="E18574" s="78">
        <v>-0.10312639</v>
      </c>
      <c r="F18574" s="78">
        <v>5.2720264000000003E-2</v>
      </c>
    </row>
    <row r="18575" spans="1:6" x14ac:dyDescent="0.25">
      <c r="A18575">
        <v>18573</v>
      </c>
      <c r="B18575" t="s">
        <v>19456</v>
      </c>
      <c r="C18575" s="78">
        <v>-6.354311E-2</v>
      </c>
      <c r="D18575" s="78">
        <v>0.84706999999999999</v>
      </c>
      <c r="E18575" s="78">
        <v>-3.4390595000000003E-2</v>
      </c>
      <c r="F18575" s="78">
        <v>0.17954011</v>
      </c>
    </row>
    <row r="18576" spans="1:6" x14ac:dyDescent="0.25">
      <c r="A18576">
        <v>18574</v>
      </c>
      <c r="B18576" t="s">
        <v>19457</v>
      </c>
      <c r="C18576" s="78">
        <v>-0.55654230000000005</v>
      </c>
      <c r="D18576" s="78">
        <v>0.29693362000000001</v>
      </c>
      <c r="E18576" s="78">
        <v>-3.4390595000000003E-2</v>
      </c>
      <c r="F18576" s="78">
        <v>0.17954011</v>
      </c>
    </row>
    <row r="18577" spans="1:6" x14ac:dyDescent="0.25">
      <c r="A18577">
        <v>18575</v>
      </c>
      <c r="B18577" t="s">
        <v>19458</v>
      </c>
      <c r="C18577" s="78">
        <v>0.66449665999999996</v>
      </c>
      <c r="D18577" s="78">
        <v>0.42918729999999999</v>
      </c>
      <c r="E18577" s="78">
        <v>0.11435445</v>
      </c>
      <c r="F18577" s="78">
        <v>-0.41122317000000003</v>
      </c>
    </row>
    <row r="18578" spans="1:6" x14ac:dyDescent="0.25">
      <c r="A18578">
        <v>18576</v>
      </c>
      <c r="B18578" t="s">
        <v>19459</v>
      </c>
      <c r="C18578" s="78">
        <v>0.68671740000000003</v>
      </c>
      <c r="D18578" s="78">
        <v>8.7951294999999999E-2</v>
      </c>
      <c r="E18578" s="78">
        <v>-3.4390595000000003E-2</v>
      </c>
      <c r="F18578" s="78">
        <v>0.17954011</v>
      </c>
    </row>
    <row r="18579" spans="1:6" x14ac:dyDescent="0.25">
      <c r="A18579">
        <v>18577</v>
      </c>
      <c r="B18579" t="s">
        <v>19460</v>
      </c>
      <c r="C18579" s="78">
        <v>-2.5297532</v>
      </c>
      <c r="D18579" s="78">
        <v>-0.59041809999999995</v>
      </c>
      <c r="E18579" s="78">
        <v>-2.9633542999999998E-2</v>
      </c>
      <c r="F18579" s="78">
        <v>0.13392246999999999</v>
      </c>
    </row>
    <row r="18580" spans="1:6" x14ac:dyDescent="0.25">
      <c r="A18580">
        <v>18578</v>
      </c>
      <c r="B18580" t="s">
        <v>19461</v>
      </c>
      <c r="C18580" s="78">
        <v>2.8229250000000001</v>
      </c>
      <c r="D18580" s="78">
        <v>0.78764783999999999</v>
      </c>
      <c r="E18580" s="78">
        <v>-7.8625829999999994E-2</v>
      </c>
      <c r="F18580" s="78">
        <v>2.9755681999999999E-2</v>
      </c>
    </row>
    <row r="18581" spans="1:6" x14ac:dyDescent="0.25">
      <c r="A18581">
        <v>18579</v>
      </c>
      <c r="B18581" t="s">
        <v>19462</v>
      </c>
      <c r="C18581" s="78">
        <v>-0.85819065999999999</v>
      </c>
      <c r="D18581" s="78">
        <v>0.43857425</v>
      </c>
      <c r="E18581" s="78">
        <v>-5.6788555999999997E-2</v>
      </c>
      <c r="F18581" s="78">
        <v>4.9573212999999998E-2</v>
      </c>
    </row>
    <row r="18582" spans="1:6" x14ac:dyDescent="0.25">
      <c r="A18582">
        <v>18580</v>
      </c>
      <c r="B18582" t="s">
        <v>19463</v>
      </c>
      <c r="C18582" s="78">
        <v>2.8970303999999998</v>
      </c>
      <c r="D18582" s="78">
        <v>0.61689879999999997</v>
      </c>
      <c r="E18582" s="78">
        <v>-3.4390595000000003E-2</v>
      </c>
      <c r="F18582" s="78">
        <v>0.17954011</v>
      </c>
    </row>
    <row r="18583" spans="1:6" x14ac:dyDescent="0.25">
      <c r="A18583">
        <v>18581</v>
      </c>
      <c r="B18583" t="s">
        <v>19464</v>
      </c>
      <c r="C18583" s="78">
        <v>-0.16174316</v>
      </c>
      <c r="D18583" s="78">
        <v>0.66847765000000003</v>
      </c>
      <c r="E18583" s="78">
        <v>-0.11031689</v>
      </c>
      <c r="F18583" s="78">
        <v>-0.18134976999999999</v>
      </c>
    </row>
    <row r="18584" spans="1:6" x14ac:dyDescent="0.25">
      <c r="A18584">
        <v>18582</v>
      </c>
      <c r="B18584" t="s">
        <v>19465</v>
      </c>
      <c r="C18584" s="78">
        <v>-0.32451239999999998</v>
      </c>
      <c r="D18584" s="78">
        <v>0.76379870000000005</v>
      </c>
      <c r="E18584" s="78">
        <v>-3.805737E-2</v>
      </c>
      <c r="F18584" s="78">
        <v>-2.0889938E-2</v>
      </c>
    </row>
    <row r="18585" spans="1:6" x14ac:dyDescent="0.25">
      <c r="A18585">
        <v>18583</v>
      </c>
      <c r="B18585" t="s">
        <v>19466</v>
      </c>
      <c r="C18585" s="78">
        <v>2.4803009999999999</v>
      </c>
      <c r="D18585" s="78">
        <v>0.18222453</v>
      </c>
      <c r="E18585" s="78">
        <v>-0.11224294</v>
      </c>
      <c r="F18585" s="78">
        <v>-0.21277396000000001</v>
      </c>
    </row>
    <row r="18586" spans="1:6" x14ac:dyDescent="0.25">
      <c r="A18586">
        <v>18584</v>
      </c>
      <c r="B18586" t="s">
        <v>19467</v>
      </c>
      <c r="C18586" s="78">
        <v>3.0723919999999998</v>
      </c>
      <c r="D18586" s="78">
        <v>1.8132269000000001</v>
      </c>
      <c r="E18586" s="78">
        <v>-6.2172524999999999E-2</v>
      </c>
      <c r="F18586" s="78">
        <v>0.12735436999999999</v>
      </c>
    </row>
    <row r="18587" spans="1:6" x14ac:dyDescent="0.25">
      <c r="A18587">
        <v>18585</v>
      </c>
      <c r="B18587" t="s">
        <v>19468</v>
      </c>
      <c r="C18587" s="78">
        <v>-1.2728469</v>
      </c>
      <c r="D18587" s="78">
        <v>0.95616685999999995</v>
      </c>
      <c r="E18587" s="78">
        <v>-5.5237019999999998E-2</v>
      </c>
      <c r="F18587" s="78">
        <v>5.4038882000000003E-2</v>
      </c>
    </row>
    <row r="18588" spans="1:6" x14ac:dyDescent="0.25">
      <c r="A18588">
        <v>18586</v>
      </c>
      <c r="B18588" t="s">
        <v>19469</v>
      </c>
      <c r="C18588" s="78">
        <v>-2.4538142999999999</v>
      </c>
      <c r="D18588" s="78">
        <v>0.14052513</v>
      </c>
      <c r="E18588" s="78">
        <v>4.2494385999999997E-3</v>
      </c>
      <c r="F18588" s="78">
        <v>3.4935757999999997E-2</v>
      </c>
    </row>
    <row r="18589" spans="1:6" x14ac:dyDescent="0.25">
      <c r="A18589">
        <v>18587</v>
      </c>
      <c r="B18589" t="s">
        <v>19470</v>
      </c>
      <c r="C18589" s="78">
        <v>-1.4149308</v>
      </c>
      <c r="D18589" s="78">
        <v>0.97715974000000005</v>
      </c>
      <c r="E18589" s="78">
        <v>-3.4390595000000003E-2</v>
      </c>
      <c r="F18589" s="78">
        <v>0.17954011</v>
      </c>
    </row>
    <row r="18590" spans="1:6" x14ac:dyDescent="0.25">
      <c r="A18590">
        <v>18588</v>
      </c>
      <c r="B18590" t="s">
        <v>19471</v>
      </c>
      <c r="C18590" s="78">
        <v>1.0050273999999999</v>
      </c>
      <c r="D18590" s="78">
        <v>-0.73564169999999995</v>
      </c>
      <c r="E18590" s="78">
        <v>-3.1367880000000001E-2</v>
      </c>
      <c r="F18590" s="78">
        <v>1.9575118999999998E-2</v>
      </c>
    </row>
    <row r="18591" spans="1:6" x14ac:dyDescent="0.25">
      <c r="A18591">
        <v>18589</v>
      </c>
      <c r="B18591" t="s">
        <v>19472</v>
      </c>
      <c r="C18591" s="78">
        <v>-0.15475667000000001</v>
      </c>
      <c r="D18591" s="78">
        <v>-0.13671507999999999</v>
      </c>
      <c r="E18591" s="78">
        <v>1.1279783999999999E-2</v>
      </c>
      <c r="F18591" s="78">
        <v>-0.47930402</v>
      </c>
    </row>
    <row r="18592" spans="1:6" x14ac:dyDescent="0.25">
      <c r="A18592">
        <v>18590</v>
      </c>
      <c r="B18592" t="s">
        <v>19473</v>
      </c>
      <c r="C18592" s="78">
        <v>-3.1566274000000001</v>
      </c>
      <c r="D18592" s="78">
        <v>6.6658659999999995E-2</v>
      </c>
      <c r="E18592" s="78">
        <v>-9.8948300000000003E-2</v>
      </c>
      <c r="F18592" s="78">
        <v>8.9997199999999992E-3</v>
      </c>
    </row>
    <row r="18593" spans="1:6" x14ac:dyDescent="0.25">
      <c r="A18593">
        <v>18591</v>
      </c>
      <c r="B18593" t="s">
        <v>19474</v>
      </c>
      <c r="C18593" s="78">
        <v>0.11824408</v>
      </c>
      <c r="D18593" s="78">
        <v>-0.43194445999999997</v>
      </c>
      <c r="E18593" s="78">
        <v>-3.6009576000000001E-2</v>
      </c>
      <c r="F18593" s="78">
        <v>2.2684320000000001E-2</v>
      </c>
    </row>
    <row r="18594" spans="1:6" x14ac:dyDescent="0.25">
      <c r="A18594">
        <v>18592</v>
      </c>
      <c r="B18594" t="s">
        <v>19475</v>
      </c>
      <c r="C18594" s="78">
        <v>-0.14684543</v>
      </c>
      <c r="D18594" s="78">
        <v>1.3219525999999999</v>
      </c>
      <c r="E18594" s="78">
        <v>-0.10244654</v>
      </c>
      <c r="F18594" s="78">
        <v>1.7428889999999999E-2</v>
      </c>
    </row>
    <row r="18595" spans="1:6" x14ac:dyDescent="0.25">
      <c r="A18595">
        <v>18593</v>
      </c>
      <c r="B18595" t="s">
        <v>19476</v>
      </c>
      <c r="C18595" s="78">
        <v>-0.64173835999999995</v>
      </c>
      <c r="D18595" s="78">
        <v>1.5209322999999999</v>
      </c>
      <c r="E18595" s="78">
        <v>-3.4390595000000003E-2</v>
      </c>
      <c r="F18595" s="78">
        <v>0.17954011</v>
      </c>
    </row>
    <row r="18596" spans="1:6" x14ac:dyDescent="0.25">
      <c r="A18596">
        <v>18594</v>
      </c>
      <c r="B18596" t="s">
        <v>19477</v>
      </c>
      <c r="C18596" s="78">
        <v>-1.5309348</v>
      </c>
      <c r="D18596" s="78">
        <v>-0.70951090000000006</v>
      </c>
      <c r="E18596" s="78">
        <v>-4.3797188000000001E-2</v>
      </c>
      <c r="F18596" s="78">
        <v>-0.14474155</v>
      </c>
    </row>
    <row r="18597" spans="1:6" x14ac:dyDescent="0.25">
      <c r="A18597">
        <v>18595</v>
      </c>
      <c r="B18597" t="s">
        <v>19478</v>
      </c>
      <c r="C18597" s="78">
        <v>-0.25565767</v>
      </c>
      <c r="D18597" s="78">
        <v>0.42461450000000001</v>
      </c>
      <c r="E18597" s="78">
        <v>-6.8599950000000007E-2</v>
      </c>
      <c r="F18597" s="78">
        <v>-0.10243277000000001</v>
      </c>
    </row>
    <row r="18598" spans="1:6" x14ac:dyDescent="0.25">
      <c r="A18598">
        <v>18596</v>
      </c>
      <c r="B18598" t="s">
        <v>19479</v>
      </c>
      <c r="C18598" s="78">
        <v>-1.5605291999999999</v>
      </c>
      <c r="D18598" s="78">
        <v>0.29490197000000001</v>
      </c>
      <c r="E18598" s="78">
        <v>-6.3556570000000007E-2</v>
      </c>
      <c r="F18598" s="78">
        <v>-1.4793873000000001E-2</v>
      </c>
    </row>
    <row r="18599" spans="1:6" x14ac:dyDescent="0.25">
      <c r="A18599">
        <v>18597</v>
      </c>
      <c r="B18599" t="s">
        <v>19480</v>
      </c>
      <c r="C18599" s="78">
        <v>-0.73776615000000001</v>
      </c>
      <c r="D18599" s="78">
        <v>-0.25316367000000001</v>
      </c>
      <c r="E18599" s="78">
        <v>-6.9725809999999999E-2</v>
      </c>
      <c r="F18599" s="78">
        <v>0.10976893</v>
      </c>
    </row>
    <row r="18600" spans="1:6" x14ac:dyDescent="0.25">
      <c r="A18600">
        <v>18598</v>
      </c>
      <c r="B18600" t="s">
        <v>19481</v>
      </c>
      <c r="C18600" s="78">
        <v>-0.91914010000000002</v>
      </c>
      <c r="D18600" s="78">
        <v>1.7603979999999999</v>
      </c>
      <c r="E18600" s="78">
        <v>-3.4390595000000003E-2</v>
      </c>
      <c r="F18600" s="78">
        <v>0.17954011</v>
      </c>
    </row>
    <row r="18601" spans="1:6" x14ac:dyDescent="0.25">
      <c r="A18601">
        <v>18599</v>
      </c>
      <c r="B18601" t="s">
        <v>19482</v>
      </c>
      <c r="C18601" s="78">
        <v>-0.45839000000000002</v>
      </c>
      <c r="D18601" s="78">
        <v>0.37656372999999999</v>
      </c>
      <c r="E18601" s="78">
        <v>-3.4390595000000003E-2</v>
      </c>
      <c r="F18601" s="78">
        <v>0.17954011</v>
      </c>
    </row>
    <row r="18602" spans="1:6" x14ac:dyDescent="0.25">
      <c r="A18602">
        <v>18600</v>
      </c>
      <c r="B18602" t="s">
        <v>19483</v>
      </c>
      <c r="C18602" s="78">
        <v>1.4831723999999999</v>
      </c>
      <c r="D18602" s="78">
        <v>3.9328059999999998</v>
      </c>
      <c r="E18602" s="78">
        <v>-3.0929594999999999E-3</v>
      </c>
      <c r="F18602" s="78">
        <v>5.4968596E-3</v>
      </c>
    </row>
    <row r="18603" spans="1:6" x14ac:dyDescent="0.25">
      <c r="A18603">
        <v>18601</v>
      </c>
      <c r="B18603" t="s">
        <v>19484</v>
      </c>
      <c r="C18603" s="78">
        <v>-2.0251907999999998</v>
      </c>
      <c r="D18603" s="78">
        <v>0.52419780000000005</v>
      </c>
      <c r="E18603" s="78">
        <v>-3.6495008000000002E-2</v>
      </c>
      <c r="F18603" s="78">
        <v>0.10769817</v>
      </c>
    </row>
    <row r="18604" spans="1:6" x14ac:dyDescent="0.25">
      <c r="A18604">
        <v>18602</v>
      </c>
      <c r="B18604" t="s">
        <v>19485</v>
      </c>
      <c r="C18604" s="78">
        <v>1.9962023</v>
      </c>
      <c r="D18604" s="78">
        <v>-0.24934824999999999</v>
      </c>
      <c r="E18604" s="78">
        <v>-8.0889805999999995E-2</v>
      </c>
      <c r="F18604" s="78">
        <v>-2.1657154000000001E-2</v>
      </c>
    </row>
    <row r="18605" spans="1:6" x14ac:dyDescent="0.25">
      <c r="A18605">
        <v>18603</v>
      </c>
      <c r="B18605" t="s">
        <v>19486</v>
      </c>
      <c r="C18605" s="78">
        <v>3.0559595000000002</v>
      </c>
      <c r="D18605" s="78">
        <v>-2.6508286000000001</v>
      </c>
      <c r="E18605" s="78">
        <v>-0.106697425</v>
      </c>
      <c r="F18605" s="78">
        <v>5.2408130000000004E-3</v>
      </c>
    </row>
    <row r="18606" spans="1:6" x14ac:dyDescent="0.25">
      <c r="A18606">
        <v>18604</v>
      </c>
      <c r="B18606" t="s">
        <v>19487</v>
      </c>
      <c r="C18606" s="78">
        <v>-0.36222175000000001</v>
      </c>
      <c r="D18606" s="78">
        <v>1.4710608999999999</v>
      </c>
      <c r="E18606" s="78">
        <v>-3.0444430000000001E-2</v>
      </c>
      <c r="F18606" s="78">
        <v>-4.7473475000000001E-2</v>
      </c>
    </row>
    <row r="18607" spans="1:6" x14ac:dyDescent="0.25">
      <c r="A18607">
        <v>18605</v>
      </c>
      <c r="B18607" t="s">
        <v>19488</v>
      </c>
      <c r="C18607" s="78">
        <v>-0.55138993000000003</v>
      </c>
      <c r="D18607" s="78">
        <v>-1.2495407000000001</v>
      </c>
      <c r="E18607" s="78">
        <v>-0.13436567999999999</v>
      </c>
      <c r="F18607" s="78">
        <v>7.8869930000000005E-2</v>
      </c>
    </row>
    <row r="18608" spans="1:6" x14ac:dyDescent="0.25">
      <c r="A18608">
        <v>18606</v>
      </c>
      <c r="B18608" t="s">
        <v>19489</v>
      </c>
      <c r="C18608" s="78">
        <v>-1.0285793999999999</v>
      </c>
      <c r="D18608" s="78">
        <v>-0.58505059999999998</v>
      </c>
      <c r="E18608" s="78">
        <v>-5.2251196999999999E-2</v>
      </c>
      <c r="F18608" s="78">
        <v>7.2409435999999994E-2</v>
      </c>
    </row>
    <row r="18609" spans="1:6" x14ac:dyDescent="0.25">
      <c r="A18609">
        <v>18607</v>
      </c>
      <c r="B18609" t="s">
        <v>19490</v>
      </c>
      <c r="C18609" s="78">
        <v>-0.13906476000000001</v>
      </c>
      <c r="D18609" s="78">
        <v>-3.0043342000000002</v>
      </c>
      <c r="E18609" s="78">
        <v>-9.4014109999999998E-2</v>
      </c>
      <c r="F18609" s="78">
        <v>-0.15478760999999999</v>
      </c>
    </row>
    <row r="18610" spans="1:6" x14ac:dyDescent="0.25">
      <c r="A18610">
        <v>18608</v>
      </c>
      <c r="B18610" t="s">
        <v>19491</v>
      </c>
      <c r="C18610" s="78">
        <v>-2.0609042999999998</v>
      </c>
      <c r="D18610" s="78">
        <v>0.60994225999999996</v>
      </c>
      <c r="E18610" s="78">
        <v>0.26435328000000002</v>
      </c>
      <c r="F18610" s="78">
        <v>-0.33658534000000001</v>
      </c>
    </row>
    <row r="18611" spans="1:6" x14ac:dyDescent="0.25">
      <c r="A18611">
        <v>18609</v>
      </c>
      <c r="B18611" t="s">
        <v>19492</v>
      </c>
      <c r="C18611" s="78">
        <v>-0.39588630000000002</v>
      </c>
      <c r="D18611" s="78">
        <v>-1.1085904</v>
      </c>
      <c r="E18611" s="78">
        <v>0.20240785</v>
      </c>
      <c r="F18611" s="78">
        <v>-0.26586746999999999</v>
      </c>
    </row>
    <row r="18612" spans="1:6" x14ac:dyDescent="0.25">
      <c r="A18612">
        <v>18610</v>
      </c>
      <c r="B18612" t="s">
        <v>19493</v>
      </c>
      <c r="C18612" s="78">
        <v>1.6373647</v>
      </c>
      <c r="D18612" s="78">
        <v>1.1310985</v>
      </c>
      <c r="E18612" s="78">
        <v>-3.4390595000000003E-2</v>
      </c>
      <c r="F18612" s="78">
        <v>0.17954011</v>
      </c>
    </row>
    <row r="18613" spans="1:6" x14ac:dyDescent="0.25">
      <c r="A18613">
        <v>18611</v>
      </c>
      <c r="B18613" t="s">
        <v>19494</v>
      </c>
      <c r="C18613" s="78">
        <v>0.11589000000000001</v>
      </c>
      <c r="D18613" s="78">
        <v>-1.773962</v>
      </c>
      <c r="E18613" s="78">
        <v>-2.876824E-2</v>
      </c>
      <c r="F18613" s="78">
        <v>5.7365066999999999E-2</v>
      </c>
    </row>
    <row r="18614" spans="1:6" x14ac:dyDescent="0.25">
      <c r="A18614">
        <v>18612</v>
      </c>
      <c r="B18614" t="s">
        <v>19495</v>
      </c>
      <c r="C18614" s="78">
        <v>3.2166920000000001</v>
      </c>
      <c r="D18614" s="78">
        <v>0.14537135000000001</v>
      </c>
      <c r="E18614" s="78">
        <v>-1.3059645999999999E-2</v>
      </c>
      <c r="F18614" s="78">
        <v>0.11606374999999999</v>
      </c>
    </row>
    <row r="18615" spans="1:6" x14ac:dyDescent="0.25">
      <c r="A18615">
        <v>18613</v>
      </c>
      <c r="B18615" t="s">
        <v>19496</v>
      </c>
      <c r="C18615" s="78">
        <v>0.49499425000000002</v>
      </c>
      <c r="D18615" s="78">
        <v>-6.0606092E-2</v>
      </c>
      <c r="E18615" s="78">
        <v>-3.4390595000000003E-2</v>
      </c>
      <c r="F18615" s="78">
        <v>0.17954011</v>
      </c>
    </row>
    <row r="18616" spans="1:6" x14ac:dyDescent="0.25">
      <c r="A18616">
        <v>18614</v>
      </c>
      <c r="B18616" t="s">
        <v>19497</v>
      </c>
      <c r="C18616" s="78">
        <v>0.30961463</v>
      </c>
      <c r="D18616" s="78">
        <v>-0.88257563000000006</v>
      </c>
      <c r="E18616" s="78">
        <v>-3.4390595000000003E-2</v>
      </c>
      <c r="F18616" s="78">
        <v>0.17954011</v>
      </c>
    </row>
    <row r="18617" spans="1:6" x14ac:dyDescent="0.25">
      <c r="A18617">
        <v>18615</v>
      </c>
      <c r="B18617" t="s">
        <v>19498</v>
      </c>
      <c r="C18617" s="78">
        <v>5.1406412999999998E-2</v>
      </c>
      <c r="D18617" s="78">
        <v>1.36425</v>
      </c>
      <c r="E18617" s="78">
        <v>-3.4390595000000003E-2</v>
      </c>
      <c r="F18617" s="78">
        <v>0.17954011</v>
      </c>
    </row>
    <row r="18618" spans="1:6" x14ac:dyDescent="0.25">
      <c r="A18618">
        <v>18616</v>
      </c>
      <c r="B18618" t="s">
        <v>19499</v>
      </c>
      <c r="C18618" s="78">
        <v>1.2391407000000001</v>
      </c>
      <c r="D18618" s="78">
        <v>-0.24720225000000001</v>
      </c>
      <c r="E18618" s="78">
        <v>0.10056337999999999</v>
      </c>
      <c r="F18618" s="78">
        <v>-0.18568699</v>
      </c>
    </row>
    <row r="18619" spans="1:6" x14ac:dyDescent="0.25">
      <c r="A18619">
        <v>18617</v>
      </c>
      <c r="B18619" t="s">
        <v>19500</v>
      </c>
      <c r="C18619" s="78">
        <v>-0.2237499</v>
      </c>
      <c r="D18619" s="78">
        <v>-0.79664959999999996</v>
      </c>
      <c r="E18619" s="78">
        <v>-6.4936318E-3</v>
      </c>
      <c r="F18619" s="78">
        <v>3.1658024E-2</v>
      </c>
    </row>
    <row r="18620" spans="1:6" x14ac:dyDescent="0.25">
      <c r="A18620">
        <v>18618</v>
      </c>
      <c r="B18620" t="s">
        <v>19501</v>
      </c>
      <c r="C18620" s="78">
        <v>0.46886292000000002</v>
      </c>
      <c r="D18620" s="78">
        <v>-0.81077825999999997</v>
      </c>
      <c r="E18620" s="78">
        <v>-7.4690169999999997E-3</v>
      </c>
      <c r="F18620" s="78">
        <v>-9.6771135999999994E-2</v>
      </c>
    </row>
    <row r="18621" spans="1:6" x14ac:dyDescent="0.25">
      <c r="A18621">
        <v>18619</v>
      </c>
      <c r="B18621" t="s">
        <v>19502</v>
      </c>
      <c r="C18621" s="78">
        <v>0.80985236000000005</v>
      </c>
      <c r="D18621" s="78">
        <v>-0.29458543999999998</v>
      </c>
      <c r="E18621" s="78">
        <v>-9.6431539999999996E-2</v>
      </c>
      <c r="F18621" s="78">
        <v>-0.25351727000000002</v>
      </c>
    </row>
    <row r="18622" spans="1:6" x14ac:dyDescent="0.25">
      <c r="A18622">
        <v>18620</v>
      </c>
      <c r="B18622" t="s">
        <v>19503</v>
      </c>
      <c r="C18622" s="78">
        <v>0.3558887</v>
      </c>
      <c r="D18622" s="78">
        <v>0.62758230000000004</v>
      </c>
      <c r="E18622" s="78">
        <v>-4.8276138000000003E-2</v>
      </c>
      <c r="F18622" s="78">
        <v>-0.11420090500000001</v>
      </c>
    </row>
    <row r="18623" spans="1:6" x14ac:dyDescent="0.25">
      <c r="A18623">
        <v>18621</v>
      </c>
      <c r="B18623" t="s">
        <v>19504</v>
      </c>
      <c r="C18623" s="78">
        <v>2.1887205000000001</v>
      </c>
      <c r="D18623" s="78">
        <v>-0.3936558</v>
      </c>
      <c r="E18623" s="78">
        <v>3.3599259999999999E-2</v>
      </c>
      <c r="F18623" s="78">
        <v>-0.32906348000000002</v>
      </c>
    </row>
    <row r="18624" spans="1:6" x14ac:dyDescent="0.25">
      <c r="A18624">
        <v>18622</v>
      </c>
      <c r="B18624" t="s">
        <v>19505</v>
      </c>
      <c r="C18624" s="78">
        <v>-0.431612</v>
      </c>
      <c r="D18624" s="78">
        <v>0.53903186000000003</v>
      </c>
      <c r="E18624" s="78">
        <v>-9.7771570000000002E-2</v>
      </c>
      <c r="F18624" s="78">
        <v>-3.0446976000000001E-2</v>
      </c>
    </row>
    <row r="18625" spans="1:6" x14ac:dyDescent="0.25">
      <c r="A18625">
        <v>18623</v>
      </c>
      <c r="B18625" t="s">
        <v>19506</v>
      </c>
      <c r="C18625" s="78">
        <v>0.80542800000000003</v>
      </c>
      <c r="D18625" s="78">
        <v>-1.8482257</v>
      </c>
      <c r="E18625" s="78">
        <v>-8.3307119999999998E-2</v>
      </c>
      <c r="F18625" s="78">
        <v>3.7028222999999999E-2</v>
      </c>
    </row>
    <row r="18626" spans="1:6" x14ac:dyDescent="0.25">
      <c r="A18626">
        <v>18624</v>
      </c>
      <c r="B18626" t="s">
        <v>19507</v>
      </c>
      <c r="C18626" s="78">
        <v>0.45024310000000001</v>
      </c>
      <c r="D18626" s="78">
        <v>3.8317262999999997E-2</v>
      </c>
      <c r="E18626" s="78">
        <v>-4.1246104999999998E-2</v>
      </c>
      <c r="F18626" s="78">
        <v>-4.5813173000000002E-3</v>
      </c>
    </row>
    <row r="18627" spans="1:6" x14ac:dyDescent="0.25">
      <c r="A18627">
        <v>18625</v>
      </c>
      <c r="B18627" t="s">
        <v>19508</v>
      </c>
      <c r="C18627" s="78">
        <v>0.16796269999999999</v>
      </c>
      <c r="D18627" s="78">
        <v>0.73556255999999998</v>
      </c>
      <c r="E18627" s="78">
        <v>-9.7060320000000005E-2</v>
      </c>
      <c r="F18627" s="78">
        <v>5.3297131999999997E-2</v>
      </c>
    </row>
    <row r="18628" spans="1:6" x14ac:dyDescent="0.25">
      <c r="A18628">
        <v>18626</v>
      </c>
      <c r="B18628" t="s">
        <v>19509</v>
      </c>
      <c r="C18628" s="78">
        <v>0.35545662</v>
      </c>
      <c r="D18628" s="78">
        <v>-0.20015063999999999</v>
      </c>
      <c r="E18628" s="78">
        <v>-8.3986130000000006E-2</v>
      </c>
      <c r="F18628" s="78">
        <v>0.10492186000000001</v>
      </c>
    </row>
    <row r="18629" spans="1:6" x14ac:dyDescent="0.25">
      <c r="A18629">
        <v>18627</v>
      </c>
      <c r="B18629" t="s">
        <v>19510</v>
      </c>
      <c r="C18629" s="78">
        <v>-1.1545947000000001</v>
      </c>
      <c r="D18629" s="78">
        <v>0.36314750000000001</v>
      </c>
      <c r="E18629" s="78">
        <v>-2.4862437999999998E-3</v>
      </c>
      <c r="F18629" s="78">
        <v>1.7186999999999999E-4</v>
      </c>
    </row>
    <row r="18630" spans="1:6" x14ac:dyDescent="0.25">
      <c r="A18630">
        <v>18628</v>
      </c>
      <c r="B18630" t="s">
        <v>19511</v>
      </c>
      <c r="C18630" s="78">
        <v>-1.1658204999999999</v>
      </c>
      <c r="D18630" s="78">
        <v>0.98941049999999997</v>
      </c>
      <c r="E18630" s="78">
        <v>-8.3369380000000007E-2</v>
      </c>
      <c r="F18630" s="78">
        <v>0.11153310499999999</v>
      </c>
    </row>
    <row r="18631" spans="1:6" x14ac:dyDescent="0.25">
      <c r="A18631">
        <v>18629</v>
      </c>
      <c r="B18631" t="s">
        <v>19512</v>
      </c>
      <c r="C18631" s="78">
        <v>1.8813609</v>
      </c>
      <c r="D18631" s="78">
        <v>2.7030964000000002</v>
      </c>
      <c r="E18631" s="78">
        <v>-4.7746465000000002E-2</v>
      </c>
      <c r="F18631" s="78">
        <v>-0.13859092000000001</v>
      </c>
    </row>
    <row r="18632" spans="1:6" x14ac:dyDescent="0.25">
      <c r="A18632">
        <v>18630</v>
      </c>
      <c r="B18632" t="s">
        <v>19513</v>
      </c>
      <c r="C18632" s="78">
        <v>0.62302729999999995</v>
      </c>
      <c r="D18632" s="78">
        <v>-1.8743023000000001</v>
      </c>
      <c r="E18632" s="78">
        <v>1.3089683E-2</v>
      </c>
      <c r="F18632" s="78">
        <v>-0.20565410000000001</v>
      </c>
    </row>
    <row r="18633" spans="1:6" x14ac:dyDescent="0.25">
      <c r="A18633">
        <v>18631</v>
      </c>
      <c r="B18633" t="s">
        <v>19514</v>
      </c>
      <c r="C18633" s="78">
        <v>-1.3093048</v>
      </c>
      <c r="D18633" s="78">
        <v>-0.31773194999999999</v>
      </c>
      <c r="E18633" s="78">
        <v>5.4571557999999999E-2</v>
      </c>
      <c r="F18633" s="78">
        <v>-0.10787241</v>
      </c>
    </row>
    <row r="18634" spans="1:6" x14ac:dyDescent="0.25">
      <c r="A18634">
        <v>18632</v>
      </c>
      <c r="B18634" t="s">
        <v>19515</v>
      </c>
      <c r="C18634" s="78">
        <v>1.386101</v>
      </c>
      <c r="D18634" s="78">
        <v>-1.7065648</v>
      </c>
      <c r="E18634" s="78">
        <v>-8.6010900000000001E-2</v>
      </c>
      <c r="F18634" s="78">
        <v>8.4900000000000003E-2</v>
      </c>
    </row>
    <row r="18635" spans="1:6" x14ac:dyDescent="0.25">
      <c r="A18635">
        <v>18633</v>
      </c>
      <c r="B18635" t="s">
        <v>19516</v>
      </c>
      <c r="C18635" s="78">
        <v>-2.635941E-2</v>
      </c>
      <c r="D18635" s="78">
        <v>2.7352989000000001E-2</v>
      </c>
      <c r="E18635" s="78">
        <v>-1.9640232000000001E-2</v>
      </c>
      <c r="F18635" s="78">
        <v>2.1974817000000001E-2</v>
      </c>
    </row>
    <row r="18636" spans="1:6" x14ac:dyDescent="0.25">
      <c r="A18636">
        <v>18634</v>
      </c>
      <c r="B18636" t="s">
        <v>19517</v>
      </c>
      <c r="C18636" s="78">
        <v>1.5101317000000001</v>
      </c>
      <c r="D18636" s="78">
        <v>-0.78683890000000001</v>
      </c>
      <c r="E18636" s="78">
        <v>-0.14328062999999999</v>
      </c>
      <c r="F18636" s="78">
        <v>-6.0961559999999998E-2</v>
      </c>
    </row>
    <row r="18637" spans="1:6" x14ac:dyDescent="0.25">
      <c r="A18637">
        <v>18635</v>
      </c>
      <c r="B18637" t="s">
        <v>19518</v>
      </c>
      <c r="C18637" s="78">
        <v>-1.3468282</v>
      </c>
      <c r="D18637" s="78">
        <v>0.9770913</v>
      </c>
      <c r="E18637" s="78">
        <v>-6.4548640000000004E-2</v>
      </c>
      <c r="F18637" s="78">
        <v>-0.14833061</v>
      </c>
    </row>
    <row r="18638" spans="1:6" x14ac:dyDescent="0.25">
      <c r="A18638">
        <v>18636</v>
      </c>
      <c r="B18638" t="s">
        <v>19519</v>
      </c>
      <c r="C18638" s="78">
        <v>-1.8923255999999999</v>
      </c>
      <c r="D18638" s="78">
        <v>-0.93891999999999998</v>
      </c>
      <c r="E18638" s="78">
        <v>-5.4449707E-2</v>
      </c>
      <c r="F18638" s="78">
        <v>-4.1661709999999998E-3</v>
      </c>
    </row>
    <row r="18639" spans="1:6" x14ac:dyDescent="0.25">
      <c r="A18639">
        <v>18637</v>
      </c>
      <c r="B18639" t="s">
        <v>19520</v>
      </c>
      <c r="C18639" s="78">
        <v>-0.78145885000000004</v>
      </c>
      <c r="D18639" s="78">
        <v>-1.0279404000000001</v>
      </c>
      <c r="E18639" s="78">
        <v>-3.7544683000000002E-2</v>
      </c>
      <c r="F18639" s="78">
        <v>7.7193899999999996E-2</v>
      </c>
    </row>
    <row r="18640" spans="1:6" x14ac:dyDescent="0.25">
      <c r="A18640">
        <v>18638</v>
      </c>
      <c r="B18640" t="s">
        <v>19521</v>
      </c>
      <c r="C18640" s="78">
        <v>-0.40831994999999999</v>
      </c>
      <c r="D18640" s="78">
        <v>-0.25951384999999999</v>
      </c>
      <c r="E18640" s="78">
        <v>-3.7953436E-2</v>
      </c>
      <c r="F18640" s="78">
        <v>5.4269299999999999E-2</v>
      </c>
    </row>
    <row r="18641" spans="1:6" x14ac:dyDescent="0.25">
      <c r="A18641">
        <v>18639</v>
      </c>
      <c r="B18641" t="s">
        <v>19522</v>
      </c>
      <c r="C18641" s="78">
        <v>0.36963114000000002</v>
      </c>
      <c r="D18641" s="78">
        <v>0.85705876000000003</v>
      </c>
      <c r="E18641" s="78">
        <v>-3.6613385999999998E-2</v>
      </c>
      <c r="F18641" s="78">
        <v>-8.5607039999999995E-2</v>
      </c>
    </row>
    <row r="18642" spans="1:6" x14ac:dyDescent="0.25">
      <c r="A18642">
        <v>18640</v>
      </c>
      <c r="B18642" t="s">
        <v>19523</v>
      </c>
      <c r="C18642" s="78">
        <v>-0.77970545999999996</v>
      </c>
      <c r="D18642" s="78">
        <v>0.36167628000000002</v>
      </c>
      <c r="E18642" s="78">
        <v>-3.1893196999999998E-2</v>
      </c>
      <c r="F18642" s="78">
        <v>7.9456105999999999E-2</v>
      </c>
    </row>
    <row r="18643" spans="1:6" x14ac:dyDescent="0.25">
      <c r="A18643">
        <v>18641</v>
      </c>
      <c r="B18643" t="s">
        <v>19524</v>
      </c>
      <c r="C18643" s="78">
        <v>0.75937235000000003</v>
      </c>
      <c r="D18643" s="78">
        <v>0.99017569999999999</v>
      </c>
      <c r="E18643" s="78">
        <v>-3.4390595000000003E-2</v>
      </c>
      <c r="F18643" s="78">
        <v>0.17954011</v>
      </c>
    </row>
    <row r="18644" spans="1:6" x14ac:dyDescent="0.25">
      <c r="A18644">
        <v>18642</v>
      </c>
      <c r="B18644" t="s">
        <v>19525</v>
      </c>
      <c r="C18644" s="78">
        <v>2.1540729999999999</v>
      </c>
      <c r="D18644" s="78">
        <v>-0.89810369999999995</v>
      </c>
      <c r="E18644" s="78">
        <v>1.8700722999999999E-2</v>
      </c>
      <c r="F18644" s="78">
        <v>-0.16352965</v>
      </c>
    </row>
    <row r="18645" spans="1:6" x14ac:dyDescent="0.25">
      <c r="A18645">
        <v>18643</v>
      </c>
      <c r="B18645" t="s">
        <v>19526</v>
      </c>
      <c r="C18645" s="78">
        <v>-0.64563185000000001</v>
      </c>
      <c r="D18645" s="78">
        <v>0.55958330000000001</v>
      </c>
      <c r="E18645" s="78">
        <v>-4.9952164E-2</v>
      </c>
      <c r="F18645" s="78">
        <v>-0.31306224999999999</v>
      </c>
    </row>
    <row r="18646" spans="1:6" x14ac:dyDescent="0.25">
      <c r="A18646">
        <v>18644</v>
      </c>
      <c r="B18646" t="s">
        <v>19527</v>
      </c>
      <c r="C18646" s="78">
        <v>0.15288219</v>
      </c>
      <c r="D18646" s="78">
        <v>-1.7327764999999999</v>
      </c>
      <c r="E18646" s="78">
        <v>5.0014841999999997E-2</v>
      </c>
      <c r="F18646" s="78">
        <v>-0.2266957</v>
      </c>
    </row>
    <row r="18647" spans="1:6" x14ac:dyDescent="0.25">
      <c r="A18647">
        <v>18645</v>
      </c>
      <c r="B18647" t="s">
        <v>19528</v>
      </c>
      <c r="C18647" s="78">
        <v>-0.41222098000000001</v>
      </c>
      <c r="D18647" s="78">
        <v>-0.73103200000000002</v>
      </c>
      <c r="E18647" s="78">
        <v>-4.3589704E-2</v>
      </c>
      <c r="F18647" s="78">
        <v>4.6012103999999998E-2</v>
      </c>
    </row>
    <row r="18648" spans="1:6" x14ac:dyDescent="0.25">
      <c r="A18648">
        <v>18646</v>
      </c>
      <c r="B18648" t="s">
        <v>19529</v>
      </c>
      <c r="C18648" s="78">
        <v>1.3749844</v>
      </c>
      <c r="D18648" s="78">
        <v>-2.0987132000000002</v>
      </c>
      <c r="E18648" s="78">
        <v>-5.4821019999999998E-2</v>
      </c>
      <c r="F18648" s="78">
        <v>4.1249394000000003E-3</v>
      </c>
    </row>
    <row r="18649" spans="1:6" x14ac:dyDescent="0.25">
      <c r="A18649">
        <v>18647</v>
      </c>
      <c r="B18649" t="s">
        <v>19530</v>
      </c>
      <c r="C18649" s="78">
        <v>-0.43186217999999998</v>
      </c>
      <c r="D18649" s="78">
        <v>-3.1253555</v>
      </c>
      <c r="E18649" s="78">
        <v>2.8961299999999998E-3</v>
      </c>
      <c r="F18649" s="78">
        <v>0.10944795</v>
      </c>
    </row>
    <row r="18650" spans="1:6" x14ac:dyDescent="0.25">
      <c r="A18650">
        <v>18648</v>
      </c>
      <c r="B18650" t="s">
        <v>19531</v>
      </c>
      <c r="C18650" s="78">
        <v>2.3136494000000001</v>
      </c>
      <c r="D18650" s="78">
        <v>-3.6640402999999999</v>
      </c>
      <c r="E18650" s="78">
        <v>-3.2429729999999997E-2</v>
      </c>
      <c r="F18650" s="78">
        <v>-4.2257413000000001E-2</v>
      </c>
    </row>
    <row r="18651" spans="1:6" x14ac:dyDescent="0.25">
      <c r="A18651">
        <v>18649</v>
      </c>
      <c r="B18651" t="s">
        <v>19532</v>
      </c>
      <c r="C18651" s="78">
        <v>-0.23685228999999999</v>
      </c>
      <c r="D18651" s="78">
        <v>0.68945705999999995</v>
      </c>
      <c r="E18651" s="78">
        <v>-3.4390595000000003E-2</v>
      </c>
      <c r="F18651" s="78">
        <v>0.17954011</v>
      </c>
    </row>
    <row r="18652" spans="1:6" x14ac:dyDescent="0.25">
      <c r="A18652">
        <v>18650</v>
      </c>
      <c r="B18652" t="s">
        <v>19533</v>
      </c>
      <c r="C18652" s="78">
        <v>-2.4568320000000001E-2</v>
      </c>
      <c r="D18652" s="78">
        <v>-0.85922549999999998</v>
      </c>
      <c r="E18652" s="78">
        <v>-5.2115675E-3</v>
      </c>
      <c r="F18652" s="78">
        <v>-2.0648687999999999E-3</v>
      </c>
    </row>
    <row r="18653" spans="1:6" x14ac:dyDescent="0.25">
      <c r="A18653">
        <v>18651</v>
      </c>
      <c r="B18653" t="s">
        <v>19534</v>
      </c>
      <c r="C18653" s="78">
        <v>-0.56606290000000004</v>
      </c>
      <c r="D18653" s="78">
        <v>-0.71399676999999995</v>
      </c>
      <c r="E18653" s="78">
        <v>4.5416392000000002E-3</v>
      </c>
      <c r="F18653" s="78">
        <v>-1.1218727E-2</v>
      </c>
    </row>
    <row r="18654" spans="1:6" x14ac:dyDescent="0.25">
      <c r="A18654">
        <v>18652</v>
      </c>
      <c r="B18654" t="s">
        <v>19535</v>
      </c>
      <c r="C18654" s="78">
        <v>0.81415296000000004</v>
      </c>
      <c r="D18654" s="78">
        <v>-3.4618313000000001</v>
      </c>
      <c r="E18654" s="78">
        <v>-5.9109599999999998E-2</v>
      </c>
      <c r="F18654" s="78">
        <v>4.7986537000000003E-2</v>
      </c>
    </row>
    <row r="18655" spans="1:6" x14ac:dyDescent="0.25">
      <c r="A18655">
        <v>18653</v>
      </c>
      <c r="B18655" t="s">
        <v>19536</v>
      </c>
      <c r="C18655" s="78">
        <v>-0.76465863000000001</v>
      </c>
      <c r="D18655" s="78">
        <v>-0.78591763999999997</v>
      </c>
      <c r="E18655" s="78">
        <v>-3.4390595000000003E-2</v>
      </c>
      <c r="F18655" s="78">
        <v>0.17954011</v>
      </c>
    </row>
    <row r="18656" spans="1:6" x14ac:dyDescent="0.25">
      <c r="A18656">
        <v>18654</v>
      </c>
      <c r="B18656" t="s">
        <v>19537</v>
      </c>
      <c r="C18656" s="78">
        <v>1.7401173999999999</v>
      </c>
      <c r="D18656" s="78">
        <v>-2.4553976</v>
      </c>
      <c r="E18656" s="78">
        <v>0.15808009000000001</v>
      </c>
      <c r="F18656" s="78">
        <v>-0.35146569999999999</v>
      </c>
    </row>
    <row r="18657" spans="1:6" x14ac:dyDescent="0.25">
      <c r="A18657">
        <v>18655</v>
      </c>
      <c r="B18657" t="s">
        <v>19538</v>
      </c>
      <c r="C18657" s="78">
        <v>0.82268629999999998</v>
      </c>
      <c r="D18657" s="78">
        <v>0.41776915999999997</v>
      </c>
      <c r="E18657" s="78">
        <v>-4.6826276999999999E-2</v>
      </c>
      <c r="F18657" s="78">
        <v>9.3469049999999998E-2</v>
      </c>
    </row>
    <row r="18658" spans="1:6" x14ac:dyDescent="0.25">
      <c r="A18658">
        <v>18656</v>
      </c>
      <c r="B18658" t="s">
        <v>19539</v>
      </c>
      <c r="C18658" s="78">
        <v>0.27892289999999997</v>
      </c>
      <c r="D18658" s="78">
        <v>1.0487173999999999</v>
      </c>
      <c r="E18658" s="78">
        <v>-3.4390595000000003E-2</v>
      </c>
      <c r="F18658" s="78">
        <v>0.17954011</v>
      </c>
    </row>
    <row r="18659" spans="1:6" x14ac:dyDescent="0.25">
      <c r="A18659">
        <v>18657</v>
      </c>
      <c r="B18659" t="s">
        <v>19540</v>
      </c>
      <c r="C18659" s="78">
        <v>-5.9727490000000001E-2</v>
      </c>
      <c r="D18659" s="78">
        <v>-0.59331239999999996</v>
      </c>
      <c r="E18659" s="78">
        <v>-3.4390595000000003E-2</v>
      </c>
      <c r="F18659" s="78">
        <v>0.17954011</v>
      </c>
    </row>
    <row r="18660" spans="1:6" x14ac:dyDescent="0.25">
      <c r="A18660">
        <v>18658</v>
      </c>
      <c r="B18660" t="s">
        <v>19541</v>
      </c>
      <c r="C18660" s="78">
        <v>1.4931527</v>
      </c>
      <c r="D18660" s="78">
        <v>3.8622005000000001</v>
      </c>
      <c r="E18660" s="78">
        <v>-2.6734151000000001E-2</v>
      </c>
      <c r="F18660" s="78">
        <v>-0.10177703</v>
      </c>
    </row>
    <row r="18661" spans="1:6" x14ac:dyDescent="0.25">
      <c r="A18661">
        <v>18659</v>
      </c>
      <c r="B18661" t="s">
        <v>19542</v>
      </c>
      <c r="C18661" s="78">
        <v>-0.60801340000000004</v>
      </c>
      <c r="D18661" s="78">
        <v>9.1044799999999995E-2</v>
      </c>
      <c r="E18661" s="78">
        <v>-7.2744950000000003E-2</v>
      </c>
      <c r="F18661" s="78">
        <v>0.108059876</v>
      </c>
    </row>
    <row r="18662" spans="1:6" x14ac:dyDescent="0.25">
      <c r="A18662">
        <v>18660</v>
      </c>
      <c r="B18662" t="s">
        <v>19543</v>
      </c>
      <c r="C18662" s="78">
        <v>0.20519783999999999</v>
      </c>
      <c r="D18662" s="78">
        <v>-3.9091518000000001</v>
      </c>
      <c r="E18662" s="78">
        <v>-6.0579059999999997E-2</v>
      </c>
      <c r="F18662" s="78">
        <v>-9.6480400000000001E-3</v>
      </c>
    </row>
    <row r="18663" spans="1:6" x14ac:dyDescent="0.25">
      <c r="A18663">
        <v>18661</v>
      </c>
      <c r="B18663" t="s">
        <v>19544</v>
      </c>
      <c r="C18663" s="78">
        <v>-0.82245710000000005</v>
      </c>
      <c r="D18663" s="78">
        <v>0.95793664000000001</v>
      </c>
      <c r="E18663" s="78">
        <v>-2.7085554000000001E-2</v>
      </c>
      <c r="F18663" s="78">
        <v>0.2222684</v>
      </c>
    </row>
    <row r="18664" spans="1:6" x14ac:dyDescent="0.25">
      <c r="A18664">
        <v>18662</v>
      </c>
      <c r="B18664" t="s">
        <v>19545</v>
      </c>
      <c r="C18664" s="78">
        <v>-1.2863677</v>
      </c>
      <c r="D18664" s="78">
        <v>1.0902075</v>
      </c>
      <c r="E18664" s="78">
        <v>-7.5505420000000004E-2</v>
      </c>
      <c r="F18664" s="78">
        <v>4.5491262999999997E-2</v>
      </c>
    </row>
    <row r="18665" spans="1:6" x14ac:dyDescent="0.25">
      <c r="A18665">
        <v>18663</v>
      </c>
      <c r="B18665" t="s">
        <v>19546</v>
      </c>
      <c r="C18665" s="78">
        <v>-1.2428060999999999</v>
      </c>
      <c r="D18665" s="78">
        <v>-2.8303189999999998</v>
      </c>
      <c r="E18665" s="78">
        <v>-2.4126670999999999E-2</v>
      </c>
      <c r="F18665" s="78">
        <v>5.8928846999999999E-2</v>
      </c>
    </row>
    <row r="18666" spans="1:6" x14ac:dyDescent="0.25">
      <c r="A18666">
        <v>18664</v>
      </c>
      <c r="B18666" t="s">
        <v>19547</v>
      </c>
      <c r="C18666" s="78">
        <v>-1.1712688</v>
      </c>
      <c r="D18666" s="78">
        <v>-0.47861508000000003</v>
      </c>
      <c r="E18666" s="78">
        <v>-0.13519865</v>
      </c>
      <c r="F18666" s="78">
        <v>-0.20187540000000001</v>
      </c>
    </row>
    <row r="18667" spans="1:6" x14ac:dyDescent="0.25">
      <c r="A18667">
        <v>18665</v>
      </c>
      <c r="B18667" t="s">
        <v>19548</v>
      </c>
      <c r="C18667" s="78">
        <v>-0.73899925</v>
      </c>
      <c r="D18667" s="78">
        <v>-0.71788823999999996</v>
      </c>
      <c r="E18667" s="78">
        <v>-5.7758009999999999E-2</v>
      </c>
      <c r="F18667" s="78">
        <v>8.6595749999999999E-2</v>
      </c>
    </row>
    <row r="18668" spans="1:6" x14ac:dyDescent="0.25">
      <c r="A18668">
        <v>18666</v>
      </c>
      <c r="B18668" t="s">
        <v>19549</v>
      </c>
      <c r="C18668" s="78">
        <v>-3.1698076999999998</v>
      </c>
      <c r="D18668" s="78">
        <v>-0.65732559999999995</v>
      </c>
      <c r="E18668" s="78">
        <v>-4.5088919999999996E-3</v>
      </c>
      <c r="F18668" s="78">
        <v>-0.14297594</v>
      </c>
    </row>
    <row r="18669" spans="1:6" x14ac:dyDescent="0.25">
      <c r="A18669">
        <v>18667</v>
      </c>
      <c r="B18669" t="s">
        <v>19550</v>
      </c>
      <c r="C18669" s="78">
        <v>-1.3308971999999999</v>
      </c>
      <c r="D18669" s="78">
        <v>0.15438029</v>
      </c>
      <c r="E18669" s="78">
        <v>-5.9860679999999999E-2</v>
      </c>
      <c r="F18669" s="78">
        <v>7.4691270000000004E-2</v>
      </c>
    </row>
    <row r="18670" spans="1:6" x14ac:dyDescent="0.25">
      <c r="A18670">
        <v>18668</v>
      </c>
      <c r="B18670" t="s">
        <v>19551</v>
      </c>
      <c r="C18670" s="78">
        <v>-0.46975939999999999</v>
      </c>
      <c r="D18670" s="78">
        <v>0.62597480000000005</v>
      </c>
      <c r="E18670" s="78">
        <v>1.0781463E-2</v>
      </c>
      <c r="F18670" s="78">
        <v>-6.9461869999999995E-2</v>
      </c>
    </row>
    <row r="18671" spans="1:6" x14ac:dyDescent="0.25">
      <c r="A18671">
        <v>18669</v>
      </c>
      <c r="B18671" t="s">
        <v>19552</v>
      </c>
      <c r="C18671" s="78">
        <v>-0.89335980000000004</v>
      </c>
      <c r="D18671" s="78">
        <v>2.1301155000000001</v>
      </c>
      <c r="E18671" s="78">
        <v>-9.4724950000000002E-2</v>
      </c>
      <c r="F18671" s="78">
        <v>5.2984923000000003E-2</v>
      </c>
    </row>
    <row r="18672" spans="1:6" x14ac:dyDescent="0.25">
      <c r="A18672">
        <v>18670</v>
      </c>
      <c r="B18672" t="s">
        <v>19553</v>
      </c>
      <c r="C18672" s="78">
        <v>-0.39729039999999999</v>
      </c>
      <c r="D18672" s="78">
        <v>0.48853874000000003</v>
      </c>
      <c r="E18672" s="78">
        <v>4.1216016000000001E-3</v>
      </c>
      <c r="F18672" s="78">
        <v>-1.1677547999999999E-2</v>
      </c>
    </row>
    <row r="18673" spans="1:6" x14ac:dyDescent="0.25">
      <c r="A18673">
        <v>18671</v>
      </c>
      <c r="B18673" t="s">
        <v>19554</v>
      </c>
      <c r="C18673" s="78">
        <v>-0.11456609</v>
      </c>
      <c r="D18673" s="78">
        <v>-0.93214463999999997</v>
      </c>
      <c r="E18673" s="78">
        <v>-0.10538551</v>
      </c>
      <c r="F18673" s="78">
        <v>0.10428349000000001</v>
      </c>
    </row>
    <row r="18674" spans="1:6" x14ac:dyDescent="0.25">
      <c r="A18674">
        <v>18672</v>
      </c>
      <c r="B18674" t="s">
        <v>19555</v>
      </c>
      <c r="C18674" s="78">
        <v>1.1324303</v>
      </c>
      <c r="D18674" s="78">
        <v>0.40136660000000002</v>
      </c>
      <c r="E18674" s="78">
        <v>-8.6842425000000001E-2</v>
      </c>
      <c r="F18674" s="78">
        <v>9.4702179999999997E-2</v>
      </c>
    </row>
    <row r="18675" spans="1:6" x14ac:dyDescent="0.25">
      <c r="A18675">
        <v>18673</v>
      </c>
      <c r="B18675" t="s">
        <v>19556</v>
      </c>
      <c r="C18675" s="78">
        <v>-0.26355415999999998</v>
      </c>
      <c r="D18675" s="78">
        <v>-1.2302911999999999</v>
      </c>
      <c r="E18675" s="78">
        <v>2.0831394999999999E-2</v>
      </c>
      <c r="F18675" s="78">
        <v>0.15006045000000001</v>
      </c>
    </row>
    <row r="18676" spans="1:6" x14ac:dyDescent="0.25">
      <c r="A18676">
        <v>18674</v>
      </c>
      <c r="B18676" t="s">
        <v>19557</v>
      </c>
      <c r="C18676" s="78">
        <v>1.9558498</v>
      </c>
      <c r="D18676" s="78">
        <v>1.0702692</v>
      </c>
      <c r="E18676" s="78">
        <v>-3.4390595000000003E-2</v>
      </c>
      <c r="F18676" s="78">
        <v>0.17954011</v>
      </c>
    </row>
    <row r="18677" spans="1:6" x14ac:dyDescent="0.25">
      <c r="A18677">
        <v>18675</v>
      </c>
      <c r="B18677" t="s">
        <v>19558</v>
      </c>
      <c r="C18677" s="78">
        <v>0.54363859999999997</v>
      </c>
      <c r="D18677" s="78">
        <v>-0.94977769999999995</v>
      </c>
      <c r="E18677" s="78">
        <v>-3.4390595000000003E-2</v>
      </c>
      <c r="F18677" s="78">
        <v>0.17954011</v>
      </c>
    </row>
    <row r="18678" spans="1:6" x14ac:dyDescent="0.25">
      <c r="A18678">
        <v>18676</v>
      </c>
      <c r="B18678" t="s">
        <v>19559</v>
      </c>
      <c r="C18678" s="78">
        <v>-3.450313</v>
      </c>
      <c r="D18678" s="78">
        <v>-0.19711426000000001</v>
      </c>
      <c r="E18678" s="78">
        <v>-8.6669910000000003E-2</v>
      </c>
      <c r="F18678" s="78">
        <v>5.3146332999999997E-3</v>
      </c>
    </row>
    <row r="18679" spans="1:6" x14ac:dyDescent="0.25">
      <c r="A18679">
        <v>18677</v>
      </c>
      <c r="B18679" t="s">
        <v>19560</v>
      </c>
      <c r="C18679" s="78">
        <v>-9.2678670000000008E-3</v>
      </c>
      <c r="D18679" s="78">
        <v>-0.44335553</v>
      </c>
      <c r="E18679" s="78">
        <v>-9.6927520000000003E-2</v>
      </c>
      <c r="F18679" s="78">
        <v>2.1066725000000001E-2</v>
      </c>
    </row>
    <row r="18680" spans="1:6" x14ac:dyDescent="0.25">
      <c r="A18680">
        <v>18678</v>
      </c>
      <c r="B18680" t="s">
        <v>19561</v>
      </c>
      <c r="C18680" s="78">
        <v>-1.1808097</v>
      </c>
      <c r="D18680" s="78">
        <v>1.0035689000000001</v>
      </c>
      <c r="E18680" s="78">
        <v>-6.3904100000000005E-2</v>
      </c>
      <c r="F18680" s="78">
        <v>0.10441707</v>
      </c>
    </row>
    <row r="18681" spans="1:6" x14ac:dyDescent="0.25">
      <c r="A18681">
        <v>18679</v>
      </c>
      <c r="B18681" t="s">
        <v>19562</v>
      </c>
      <c r="C18681" s="78">
        <v>0.72632989999999997</v>
      </c>
      <c r="D18681" s="78">
        <v>-1.0058672</v>
      </c>
      <c r="E18681" s="78">
        <v>-2.8786712999999998E-2</v>
      </c>
      <c r="F18681" s="78">
        <v>8.5331679999999993E-2</v>
      </c>
    </row>
    <row r="18682" spans="1:6" x14ac:dyDescent="0.25">
      <c r="A18682">
        <v>18680</v>
      </c>
      <c r="B18682" t="s">
        <v>19563</v>
      </c>
      <c r="C18682" s="78">
        <v>-0.31618255000000001</v>
      </c>
      <c r="D18682" s="78">
        <v>9.8741499999999999E-3</v>
      </c>
      <c r="E18682" s="78">
        <v>-9.5962464999999997E-2</v>
      </c>
      <c r="F18682" s="78">
        <v>5.4762892000000001E-2</v>
      </c>
    </row>
    <row r="18683" spans="1:6" x14ac:dyDescent="0.25">
      <c r="A18683">
        <v>18681</v>
      </c>
      <c r="B18683" t="s">
        <v>19564</v>
      </c>
      <c r="C18683" s="78">
        <v>0.24856993999999999</v>
      </c>
      <c r="D18683" s="78">
        <v>6.2347769999999997E-2</v>
      </c>
      <c r="E18683" s="78">
        <v>-1.9736904999999999E-2</v>
      </c>
      <c r="F18683" s="78">
        <v>7.6000369999999998E-2</v>
      </c>
    </row>
    <row r="18684" spans="1:6" x14ac:dyDescent="0.25">
      <c r="A18684">
        <v>18682</v>
      </c>
      <c r="B18684" t="s">
        <v>19565</v>
      </c>
      <c r="C18684" s="78">
        <v>-0.28742995999999998</v>
      </c>
      <c r="D18684" s="78">
        <v>-0.11300865</v>
      </c>
      <c r="E18684" s="78">
        <v>-1.9467394999999998E-2</v>
      </c>
      <c r="F18684" s="78">
        <v>6.2330835000000001E-2</v>
      </c>
    </row>
    <row r="18685" spans="1:6" x14ac:dyDescent="0.25">
      <c r="A18685">
        <v>18683</v>
      </c>
      <c r="B18685" t="s">
        <v>19566</v>
      </c>
      <c r="C18685" s="78">
        <v>-1.0912118</v>
      </c>
      <c r="D18685" s="78">
        <v>2.1241607999999998</v>
      </c>
      <c r="E18685" s="78">
        <v>-8.2169770000000003E-2</v>
      </c>
      <c r="F18685" s="78">
        <v>1.2841761E-2</v>
      </c>
    </row>
    <row r="18686" spans="1:6" x14ac:dyDescent="0.25">
      <c r="A18686">
        <v>18684</v>
      </c>
      <c r="B18686" t="s">
        <v>19567</v>
      </c>
      <c r="C18686" s="78">
        <v>3.2535443000000002</v>
      </c>
      <c r="D18686" s="78">
        <v>0.17911309</v>
      </c>
      <c r="E18686" s="78">
        <v>6.4181163999999999E-4</v>
      </c>
      <c r="F18686" s="78">
        <v>6.2757339999999995E-2</v>
      </c>
    </row>
    <row r="18687" spans="1:6" x14ac:dyDescent="0.25">
      <c r="A18687">
        <v>18685</v>
      </c>
      <c r="B18687" t="s">
        <v>19568</v>
      </c>
      <c r="C18687" s="78">
        <v>0.36292390000000002</v>
      </c>
      <c r="D18687" s="78">
        <v>0.29146593999999998</v>
      </c>
      <c r="E18687" s="78">
        <v>-6.9833610000000004E-2</v>
      </c>
      <c r="F18687" s="78">
        <v>-4.5032040000000002E-2</v>
      </c>
    </row>
    <row r="18688" spans="1:6" x14ac:dyDescent="0.25">
      <c r="A18688">
        <v>18686</v>
      </c>
      <c r="B18688" t="s">
        <v>19569</v>
      </c>
      <c r="C18688" s="78">
        <v>1.4117652999999999</v>
      </c>
      <c r="D18688" s="78">
        <v>1.6202189</v>
      </c>
      <c r="E18688" s="78">
        <v>-6.4116510000000002E-2</v>
      </c>
      <c r="F18688" s="78">
        <v>3.8179055000000003E-2</v>
      </c>
    </row>
    <row r="18689" spans="1:6" x14ac:dyDescent="0.25">
      <c r="A18689">
        <v>18687</v>
      </c>
      <c r="B18689" t="s">
        <v>19570</v>
      </c>
      <c r="C18689" s="78">
        <v>1.2960768</v>
      </c>
      <c r="D18689" s="78">
        <v>-0.64101600000000003</v>
      </c>
      <c r="E18689" s="78">
        <v>-5.9882409999999997E-2</v>
      </c>
      <c r="F18689" s="78">
        <v>0.10668043000000001</v>
      </c>
    </row>
    <row r="18690" spans="1:6" x14ac:dyDescent="0.25">
      <c r="A18690">
        <v>18688</v>
      </c>
      <c r="B18690" t="s">
        <v>19571</v>
      </c>
      <c r="C18690" s="78">
        <v>2.2653918000000002</v>
      </c>
      <c r="D18690" s="78">
        <v>-0.78034939999999997</v>
      </c>
      <c r="E18690" s="78">
        <v>-3.4390595000000003E-2</v>
      </c>
      <c r="F18690" s="78">
        <v>0.17954011</v>
      </c>
    </row>
    <row r="18691" spans="1:6" x14ac:dyDescent="0.25">
      <c r="A18691">
        <v>18689</v>
      </c>
      <c r="B18691" t="s">
        <v>19572</v>
      </c>
      <c r="C18691" s="78">
        <v>-0.20361688999999999</v>
      </c>
      <c r="D18691" s="78">
        <v>0.31722665</v>
      </c>
      <c r="E18691" s="78">
        <v>-3.4390595000000003E-2</v>
      </c>
      <c r="F18691" s="78">
        <v>0.17954011</v>
      </c>
    </row>
    <row r="18692" spans="1:6" x14ac:dyDescent="0.25">
      <c r="A18692">
        <v>18690</v>
      </c>
      <c r="B18692" t="s">
        <v>19573</v>
      </c>
      <c r="C18692" s="78">
        <v>-0.86959089999999994</v>
      </c>
      <c r="D18692" s="78">
        <v>-0.56486020000000003</v>
      </c>
      <c r="E18692" s="78">
        <v>-2.4972412999999999E-2</v>
      </c>
      <c r="F18692" s="78">
        <v>-4.9764155999999997E-2</v>
      </c>
    </row>
    <row r="18693" spans="1:6" x14ac:dyDescent="0.25">
      <c r="A18693">
        <v>18691</v>
      </c>
      <c r="B18693" t="s">
        <v>19574</v>
      </c>
      <c r="C18693" s="78">
        <v>-0.53682584</v>
      </c>
      <c r="D18693" s="78">
        <v>-1.0922982999999999</v>
      </c>
      <c r="E18693" s="78">
        <v>-6.7845569999999994E-2</v>
      </c>
      <c r="F18693" s="78">
        <v>-1.153101E-2</v>
      </c>
    </row>
    <row r="18694" spans="1:6" x14ac:dyDescent="0.25">
      <c r="A18694">
        <v>18692</v>
      </c>
      <c r="B18694" t="s">
        <v>19575</v>
      </c>
      <c r="C18694" s="78">
        <v>-2.4632977999999999</v>
      </c>
      <c r="D18694" s="78">
        <v>1.0357641</v>
      </c>
      <c r="E18694" s="78">
        <v>4.4996854000000003E-2</v>
      </c>
      <c r="F18694" s="78">
        <v>-0.67466760000000003</v>
      </c>
    </row>
    <row r="18695" spans="1:6" x14ac:dyDescent="0.25">
      <c r="A18695">
        <v>18693</v>
      </c>
      <c r="B18695" t="s">
        <v>19576</v>
      </c>
      <c r="C18695" s="78">
        <v>1.9634693999999999</v>
      </c>
      <c r="D18695" s="78">
        <v>-1.0935524000000001</v>
      </c>
      <c r="E18695" s="78">
        <v>-6.0264837000000002E-2</v>
      </c>
      <c r="F18695" s="78">
        <v>5.8594592000000001E-2</v>
      </c>
    </row>
    <row r="18696" spans="1:6" x14ac:dyDescent="0.25">
      <c r="A18696">
        <v>18694</v>
      </c>
      <c r="B18696" t="s">
        <v>19577</v>
      </c>
      <c r="C18696" s="78">
        <v>0.3526937</v>
      </c>
      <c r="D18696" s="78">
        <v>-1.5291097</v>
      </c>
      <c r="E18696" s="78">
        <v>-5.3357475000000001E-2</v>
      </c>
      <c r="F18696" s="78">
        <v>0.1010344</v>
      </c>
    </row>
    <row r="18697" spans="1:6" x14ac:dyDescent="0.25">
      <c r="A18697">
        <v>18695</v>
      </c>
      <c r="B18697" t="s">
        <v>19578</v>
      </c>
      <c r="C18697" s="78">
        <v>-1.8779912999999999</v>
      </c>
      <c r="D18697" s="78">
        <v>1.6769757000000001</v>
      </c>
      <c r="E18697" s="78">
        <v>-7.7977939999999996E-2</v>
      </c>
      <c r="F18697" s="78">
        <v>-8.0728575999999996E-2</v>
      </c>
    </row>
    <row r="18698" spans="1:6" x14ac:dyDescent="0.25">
      <c r="A18698">
        <v>18696</v>
      </c>
      <c r="B18698" t="s">
        <v>19579</v>
      </c>
      <c r="C18698" s="78">
        <v>0.13287160000000001</v>
      </c>
      <c r="D18698" s="78">
        <v>-0.94460213000000004</v>
      </c>
      <c r="E18698" s="78">
        <v>-3.4390595000000003E-2</v>
      </c>
      <c r="F18698" s="78">
        <v>0.17954011</v>
      </c>
    </row>
    <row r="18699" spans="1:6" x14ac:dyDescent="0.25">
      <c r="A18699">
        <v>18697</v>
      </c>
      <c r="B18699" t="s">
        <v>19580</v>
      </c>
      <c r="C18699" s="78">
        <v>-0.24999312000000001</v>
      </c>
      <c r="D18699" s="78">
        <v>-0.20478892000000001</v>
      </c>
      <c r="E18699" s="78">
        <v>-3.4390595000000003E-2</v>
      </c>
      <c r="F18699" s="78">
        <v>0.17954011</v>
      </c>
    </row>
    <row r="18700" spans="1:6" x14ac:dyDescent="0.25">
      <c r="A18700">
        <v>18698</v>
      </c>
      <c r="B18700" t="s">
        <v>19581</v>
      </c>
      <c r="C18700" s="78">
        <v>1.3018242</v>
      </c>
      <c r="D18700" s="78">
        <v>1.8755006000000001</v>
      </c>
      <c r="E18700" s="78">
        <v>-4.5413703E-2</v>
      </c>
      <c r="F18700" s="78">
        <v>2.8558536999999998E-2</v>
      </c>
    </row>
    <row r="18701" spans="1:6" x14ac:dyDescent="0.25">
      <c r="A18701">
        <v>18699</v>
      </c>
      <c r="B18701" t="s">
        <v>19582</v>
      </c>
      <c r="C18701" s="78">
        <v>-6.6506709999999997E-2</v>
      </c>
      <c r="D18701" s="78">
        <v>0.60257936000000001</v>
      </c>
      <c r="E18701" s="78">
        <v>-5.8966789999999998E-2</v>
      </c>
      <c r="F18701" s="78">
        <v>0.13439213999999999</v>
      </c>
    </row>
    <row r="18702" spans="1:6" x14ac:dyDescent="0.25">
      <c r="A18702">
        <v>18700</v>
      </c>
      <c r="B18702" t="s">
        <v>19583</v>
      </c>
      <c r="C18702" s="78">
        <v>0.84173226000000001</v>
      </c>
      <c r="D18702" s="78">
        <v>1.7679483</v>
      </c>
      <c r="E18702" s="78">
        <v>-7.1417599999999998E-2</v>
      </c>
      <c r="F18702" s="78">
        <v>7.6055824999999994E-2</v>
      </c>
    </row>
    <row r="18703" spans="1:6" x14ac:dyDescent="0.25">
      <c r="A18703">
        <v>18701</v>
      </c>
      <c r="B18703" t="s">
        <v>19584</v>
      </c>
      <c r="C18703" s="78">
        <v>0.49224338000000001</v>
      </c>
      <c r="D18703" s="78">
        <v>-0.63493180000000005</v>
      </c>
      <c r="E18703" s="78">
        <v>-3.4390595000000003E-2</v>
      </c>
      <c r="F18703" s="78">
        <v>0.17954011</v>
      </c>
    </row>
    <row r="18704" spans="1:6" x14ac:dyDescent="0.25">
      <c r="A18704">
        <v>18702</v>
      </c>
      <c r="B18704" t="s">
        <v>19585</v>
      </c>
      <c r="C18704" s="78">
        <v>3.0057520000000001E-2</v>
      </c>
      <c r="D18704" s="78">
        <v>-0.34929189999999999</v>
      </c>
      <c r="E18704" s="78">
        <v>-2.1521664999999999E-2</v>
      </c>
      <c r="F18704" s="78">
        <v>3.4947514999999998E-2</v>
      </c>
    </row>
    <row r="18705" spans="1:6" x14ac:dyDescent="0.25">
      <c r="A18705">
        <v>18703</v>
      </c>
      <c r="B18705" t="s">
        <v>19586</v>
      </c>
      <c r="C18705" s="78">
        <v>-1.0433357000000001</v>
      </c>
      <c r="D18705" s="78">
        <v>5.1855474999999998E-2</v>
      </c>
      <c r="E18705" s="78">
        <v>-7.3930099999999999E-2</v>
      </c>
      <c r="F18705" s="78">
        <v>-3.2151103E-2</v>
      </c>
    </row>
    <row r="18706" spans="1:6" x14ac:dyDescent="0.25">
      <c r="A18706">
        <v>18704</v>
      </c>
      <c r="B18706" t="s">
        <v>19587</v>
      </c>
      <c r="C18706" s="78">
        <v>-1.7769642000000001</v>
      </c>
      <c r="D18706" s="78">
        <v>2.9905437999999999E-2</v>
      </c>
      <c r="E18706" s="78">
        <v>0.114850774</v>
      </c>
      <c r="F18706" s="78">
        <v>-0.47832406</v>
      </c>
    </row>
    <row r="18707" spans="1:6" x14ac:dyDescent="0.25">
      <c r="A18707">
        <v>18705</v>
      </c>
      <c r="B18707" t="s">
        <v>19588</v>
      </c>
      <c r="C18707" s="78">
        <v>4.4507353999999999E-2</v>
      </c>
      <c r="D18707" s="78">
        <v>3.4946207999999999</v>
      </c>
      <c r="E18707" s="78">
        <v>-3.4390595000000003E-2</v>
      </c>
      <c r="F18707" s="78">
        <v>0.17954011</v>
      </c>
    </row>
    <row r="18708" spans="1:6" x14ac:dyDescent="0.25">
      <c r="A18708">
        <v>18706</v>
      </c>
      <c r="B18708" t="s">
        <v>19589</v>
      </c>
      <c r="C18708" s="78">
        <v>-0.35729158</v>
      </c>
      <c r="D18708" s="78">
        <v>-0.18220248999999999</v>
      </c>
      <c r="E18708" s="78">
        <v>-2.6834864E-2</v>
      </c>
      <c r="F18708" s="78">
        <v>-0.11977433</v>
      </c>
    </row>
    <row r="18709" spans="1:6" x14ac:dyDescent="0.25">
      <c r="A18709">
        <v>18707</v>
      </c>
      <c r="B18709" t="s">
        <v>19590</v>
      </c>
      <c r="C18709" s="78">
        <v>0.22708455</v>
      </c>
      <c r="D18709" s="78">
        <v>1.4649650000000001</v>
      </c>
      <c r="E18709" s="78">
        <v>-4.0183223999999997E-2</v>
      </c>
      <c r="F18709" s="78">
        <v>5.5269859999999997E-2</v>
      </c>
    </row>
    <row r="18710" spans="1:6" x14ac:dyDescent="0.25">
      <c r="A18710">
        <v>18708</v>
      </c>
      <c r="B18710" t="s">
        <v>19591</v>
      </c>
      <c r="C18710" s="78">
        <v>-0.14649530999999999</v>
      </c>
      <c r="D18710" s="78">
        <v>0.66930020000000001</v>
      </c>
      <c r="E18710" s="78">
        <v>-4.1207335999999997E-2</v>
      </c>
      <c r="F18710" s="78">
        <v>-8.2064719999999994E-3</v>
      </c>
    </row>
    <row r="18711" spans="1:6" x14ac:dyDescent="0.25">
      <c r="A18711">
        <v>18709</v>
      </c>
      <c r="B18711" t="s">
        <v>19592</v>
      </c>
      <c r="C18711" s="78">
        <v>-0.78838359999999996</v>
      </c>
      <c r="D18711" s="78">
        <v>1.17913</v>
      </c>
      <c r="E18711" s="78">
        <v>-8.0721769999999998E-3</v>
      </c>
      <c r="F18711" s="78">
        <v>2.3557990000000001E-2</v>
      </c>
    </row>
    <row r="18712" spans="1:6" x14ac:dyDescent="0.25">
      <c r="A18712">
        <v>18710</v>
      </c>
      <c r="B18712" t="s">
        <v>19593</v>
      </c>
      <c r="C18712" s="78">
        <v>-0.7447047</v>
      </c>
      <c r="D18712" s="78">
        <v>0.68997810000000004</v>
      </c>
      <c r="E18712" s="78">
        <v>-4.1329850000000001E-2</v>
      </c>
      <c r="F18712" s="78">
        <v>4.8935739999999998E-2</v>
      </c>
    </row>
    <row r="18713" spans="1:6" x14ac:dyDescent="0.25">
      <c r="A18713">
        <v>18711</v>
      </c>
      <c r="B18713" t="s">
        <v>19594</v>
      </c>
      <c r="C18713" s="78">
        <v>-1.0313113</v>
      </c>
      <c r="D18713" s="78">
        <v>-0.27939928000000003</v>
      </c>
      <c r="E18713" s="78">
        <v>-3.4390595000000003E-2</v>
      </c>
      <c r="F18713" s="78">
        <v>0.17954011</v>
      </c>
    </row>
    <row r="18714" spans="1:6" x14ac:dyDescent="0.25">
      <c r="A18714">
        <v>18712</v>
      </c>
      <c r="B18714" t="s">
        <v>19595</v>
      </c>
      <c r="C18714" s="78">
        <v>2.487463</v>
      </c>
      <c r="D18714" s="78">
        <v>1.5734463999999999</v>
      </c>
      <c r="E18714" s="78">
        <v>-6.570455E-2</v>
      </c>
      <c r="F18714" s="78">
        <v>6.5710686000000004E-2</v>
      </c>
    </row>
    <row r="18715" spans="1:6" x14ac:dyDescent="0.25">
      <c r="A18715">
        <v>18713</v>
      </c>
      <c r="B18715" t="s">
        <v>19596</v>
      </c>
      <c r="C18715" s="78">
        <v>3.0586915000000001</v>
      </c>
      <c r="D18715" s="78">
        <v>-4.5726360000000001</v>
      </c>
      <c r="E18715" s="78">
        <v>-8.0485299999999996E-2</v>
      </c>
      <c r="F18715" s="78">
        <v>9.8094260000000003E-2</v>
      </c>
    </row>
    <row r="18716" spans="1:6" x14ac:dyDescent="0.25">
      <c r="A18716">
        <v>18714</v>
      </c>
      <c r="B18716" t="s">
        <v>19597</v>
      </c>
      <c r="C18716" s="78">
        <v>1.6643127</v>
      </c>
      <c r="D18716" s="78">
        <v>-0.19459364000000001</v>
      </c>
      <c r="E18716" s="78">
        <v>-8.4992929999999994E-2</v>
      </c>
      <c r="F18716" s="78">
        <v>-1.9082293E-2</v>
      </c>
    </row>
    <row r="18717" spans="1:6" x14ac:dyDescent="0.25">
      <c r="A18717">
        <v>18715</v>
      </c>
      <c r="B18717" t="s">
        <v>19598</v>
      </c>
      <c r="C18717" s="78">
        <v>-1.4996375</v>
      </c>
      <c r="D18717" s="78">
        <v>1.6722598</v>
      </c>
      <c r="E18717" s="78">
        <v>-7.6593930000000005E-2</v>
      </c>
      <c r="F18717" s="78">
        <v>0.17584720000000001</v>
      </c>
    </row>
    <row r="18718" spans="1:6" x14ac:dyDescent="0.25">
      <c r="A18718">
        <v>18716</v>
      </c>
      <c r="B18718" t="s">
        <v>19599</v>
      </c>
      <c r="C18718" s="78">
        <v>0.84630000000000005</v>
      </c>
      <c r="D18718" s="78">
        <v>1.5329680000000001</v>
      </c>
      <c r="E18718" s="78">
        <v>-3.4390595000000003E-2</v>
      </c>
      <c r="F18718" s="78">
        <v>0.17954011</v>
      </c>
    </row>
    <row r="18719" spans="1:6" x14ac:dyDescent="0.25">
      <c r="A18719">
        <v>18717</v>
      </c>
      <c r="B18719" t="s">
        <v>19600</v>
      </c>
      <c r="C18719" s="78">
        <v>-1.9738065</v>
      </c>
      <c r="D18719" s="78">
        <v>-0.97274950000000004</v>
      </c>
      <c r="E18719" s="78">
        <v>-1.4819736E-2</v>
      </c>
      <c r="F18719" s="78">
        <v>3.2783523000000002E-2</v>
      </c>
    </row>
    <row r="18720" spans="1:6" x14ac:dyDescent="0.25">
      <c r="A18720">
        <v>18718</v>
      </c>
      <c r="B18720" t="s">
        <v>19601</v>
      </c>
      <c r="C18720" s="78">
        <v>-1.1392323</v>
      </c>
      <c r="D18720" s="78">
        <v>-0.37259755</v>
      </c>
      <c r="E18720" s="78">
        <v>-3.4390595000000003E-2</v>
      </c>
      <c r="F18720" s="78">
        <v>0.17954011</v>
      </c>
    </row>
    <row r="18721" spans="1:6" x14ac:dyDescent="0.25">
      <c r="A18721">
        <v>18719</v>
      </c>
      <c r="B18721" t="s">
        <v>19602</v>
      </c>
      <c r="C18721" s="78">
        <v>-0.73821413999999996</v>
      </c>
      <c r="D18721" s="78">
        <v>-1.0333912000000001</v>
      </c>
      <c r="E18721" s="78">
        <v>-0.22000471999999999</v>
      </c>
      <c r="F18721" s="78">
        <v>-0.26211487999999999</v>
      </c>
    </row>
    <row r="18722" spans="1:6" x14ac:dyDescent="0.25">
      <c r="A18722">
        <v>18720</v>
      </c>
      <c r="B18722" t="s">
        <v>19603</v>
      </c>
      <c r="C18722" s="78">
        <v>1.7560619</v>
      </c>
      <c r="D18722" s="78">
        <v>-1.6665299</v>
      </c>
      <c r="E18722" s="78">
        <v>-5.0145811999999998E-2</v>
      </c>
      <c r="F18722" s="78">
        <v>6.0073093000000001E-2</v>
      </c>
    </row>
    <row r="18723" spans="1:6" x14ac:dyDescent="0.25">
      <c r="A18723">
        <v>18721</v>
      </c>
      <c r="B18723" t="s">
        <v>19604</v>
      </c>
      <c r="C18723" s="78">
        <v>2.9071862999999998</v>
      </c>
      <c r="D18723" s="78">
        <v>-1.2942279999999999</v>
      </c>
      <c r="E18723" s="78">
        <v>-3.4390595000000003E-2</v>
      </c>
      <c r="F18723" s="78">
        <v>0.17954011</v>
      </c>
    </row>
    <row r="18724" spans="1:6" x14ac:dyDescent="0.25">
      <c r="A18724">
        <v>18722</v>
      </c>
      <c r="B18724" t="s">
        <v>19605</v>
      </c>
      <c r="C18724" s="78">
        <v>-0.33743197000000003</v>
      </c>
      <c r="D18724" s="78">
        <v>0.41682434000000002</v>
      </c>
      <c r="E18724" s="78">
        <v>-0.12883096999999999</v>
      </c>
      <c r="F18724" s="78">
        <v>-0.20113565</v>
      </c>
    </row>
    <row r="18725" spans="1:6" x14ac:dyDescent="0.25">
      <c r="A18725">
        <v>18723</v>
      </c>
      <c r="B18725" t="s">
        <v>19606</v>
      </c>
      <c r="C18725" s="78">
        <v>-1.9994407000000001</v>
      </c>
      <c r="D18725" s="78">
        <v>0.67102455999999999</v>
      </c>
      <c r="E18725" s="78">
        <v>-1.2118999E-2</v>
      </c>
      <c r="F18725" s="78">
        <v>1.8704087000000001E-3</v>
      </c>
    </row>
    <row r="18726" spans="1:6" x14ac:dyDescent="0.25">
      <c r="A18726">
        <v>18724</v>
      </c>
      <c r="B18726" t="s">
        <v>19607</v>
      </c>
      <c r="C18726" s="78">
        <v>-0.80467767000000001</v>
      </c>
      <c r="D18726" s="78">
        <v>-0.38545147000000002</v>
      </c>
      <c r="E18726" s="78">
        <v>-0.10946908599999999</v>
      </c>
      <c r="F18726" s="78">
        <v>1.30073875E-2</v>
      </c>
    </row>
    <row r="18727" spans="1:6" x14ac:dyDescent="0.25">
      <c r="A18727">
        <v>18725</v>
      </c>
      <c r="B18727" t="s">
        <v>19608</v>
      </c>
      <c r="C18727" s="78">
        <v>-1.2330561</v>
      </c>
      <c r="D18727" s="78">
        <v>-0.47389241999999998</v>
      </c>
      <c r="E18727" s="78">
        <v>-3.4390595000000003E-2</v>
      </c>
      <c r="F18727" s="78">
        <v>0.17954011</v>
      </c>
    </row>
    <row r="18728" spans="1:6" x14ac:dyDescent="0.25">
      <c r="A18728">
        <v>18726</v>
      </c>
      <c r="B18728" t="s">
        <v>19609</v>
      </c>
      <c r="C18728" s="78">
        <v>0.88618589999999997</v>
      </c>
      <c r="D18728" s="78">
        <v>-0.80509615000000001</v>
      </c>
      <c r="E18728" s="78">
        <v>-8.9383766000000003E-2</v>
      </c>
      <c r="F18728" s="78">
        <v>-5.3100004999999999E-2</v>
      </c>
    </row>
    <row r="18729" spans="1:6" x14ac:dyDescent="0.25">
      <c r="A18729">
        <v>18727</v>
      </c>
      <c r="B18729" t="s">
        <v>19610</v>
      </c>
      <c r="C18729" s="78">
        <v>0.41743251999999997</v>
      </c>
      <c r="D18729" s="78">
        <v>-1.6771221999999999</v>
      </c>
      <c r="E18729" s="78">
        <v>-3.4390595000000003E-2</v>
      </c>
      <c r="F18729" s="78">
        <v>0.17954011</v>
      </c>
    </row>
    <row r="18730" spans="1:6" x14ac:dyDescent="0.25">
      <c r="A18730">
        <v>18728</v>
      </c>
      <c r="B18730" t="s">
        <v>19611</v>
      </c>
      <c r="C18730" s="78">
        <v>-0.51208169999999997</v>
      </c>
      <c r="D18730" s="78">
        <v>0.16554204</v>
      </c>
      <c r="E18730" s="78">
        <v>9.9522230000000003E-2</v>
      </c>
      <c r="F18730" s="78">
        <v>-0.23507251000000001</v>
      </c>
    </row>
    <row r="18731" spans="1:6" x14ac:dyDescent="0.25">
      <c r="A18731">
        <v>18729</v>
      </c>
      <c r="B18731" t="s">
        <v>19612</v>
      </c>
      <c r="C18731" s="78">
        <v>0.90872299999999995</v>
      </c>
      <c r="D18731" s="78">
        <v>-0.45502957999999999</v>
      </c>
      <c r="E18731" s="78">
        <v>-4.4275969999999998E-2</v>
      </c>
      <c r="F18731" s="78">
        <v>0.15574309</v>
      </c>
    </row>
    <row r="18732" spans="1:6" x14ac:dyDescent="0.25">
      <c r="A18732">
        <v>18730</v>
      </c>
      <c r="B18732" t="s">
        <v>19613</v>
      </c>
      <c r="C18732" s="78">
        <v>-0.75626515999999999</v>
      </c>
      <c r="D18732" s="78">
        <v>-1.2158726</v>
      </c>
      <c r="E18732" s="78">
        <v>4.9520593000000002E-2</v>
      </c>
      <c r="F18732" s="78">
        <v>-4.0925413000000001E-2</v>
      </c>
    </row>
    <row r="18733" spans="1:6" x14ac:dyDescent="0.25">
      <c r="A18733">
        <v>18731</v>
      </c>
      <c r="B18733" t="s">
        <v>19614</v>
      </c>
      <c r="C18733" s="78">
        <v>-0.30248522999999999</v>
      </c>
      <c r="D18733" s="78">
        <v>0.14920924999999999</v>
      </c>
      <c r="E18733" s="78">
        <v>-2.8700211999999999E-2</v>
      </c>
      <c r="F18733" s="78">
        <v>3.3132179999999997E-2</v>
      </c>
    </row>
    <row r="18734" spans="1:6" x14ac:dyDescent="0.25">
      <c r="A18734">
        <v>18732</v>
      </c>
      <c r="B18734" t="s">
        <v>19615</v>
      </c>
      <c r="C18734" s="78">
        <v>-0.37243205000000001</v>
      </c>
      <c r="D18734" s="78">
        <v>-0.42094162000000002</v>
      </c>
      <c r="E18734" s="78">
        <v>-9.4219730000000002E-2</v>
      </c>
      <c r="F18734" s="78">
        <v>4.4426202999999997E-2</v>
      </c>
    </row>
    <row r="18735" spans="1:6" x14ac:dyDescent="0.25">
      <c r="A18735">
        <v>18733</v>
      </c>
      <c r="B18735" t="s">
        <v>19616</v>
      </c>
      <c r="C18735" s="78">
        <v>-1.0416901999999999</v>
      </c>
      <c r="D18735" s="78">
        <v>0.75442743000000001</v>
      </c>
      <c r="E18735" s="78">
        <v>-3.9002830000000002E-2</v>
      </c>
      <c r="F18735" s="78">
        <v>-2.6836797999999999E-2</v>
      </c>
    </row>
    <row r="18736" spans="1:6" x14ac:dyDescent="0.25">
      <c r="A18736">
        <v>18734</v>
      </c>
      <c r="B18736" t="s">
        <v>19617</v>
      </c>
      <c r="C18736" s="78">
        <v>-3.1177252999999999E-2</v>
      </c>
      <c r="D18736" s="78">
        <v>-1.4785397</v>
      </c>
      <c r="E18736" s="78">
        <v>-7.8222470000000002E-2</v>
      </c>
      <c r="F18736" s="78">
        <v>-7.0390313999999995E-2</v>
      </c>
    </row>
    <row r="18737" spans="1:6" x14ac:dyDescent="0.25">
      <c r="A18737">
        <v>18735</v>
      </c>
      <c r="B18737" t="s">
        <v>19618</v>
      </c>
      <c r="C18737" s="78">
        <v>-0.84460807000000004</v>
      </c>
      <c r="D18737" s="78">
        <v>-0.18440451999999999</v>
      </c>
      <c r="E18737" s="78">
        <v>-4.4600975000000001E-2</v>
      </c>
      <c r="F18737" s="78">
        <v>-3.4672559999999998E-2</v>
      </c>
    </row>
    <row r="18738" spans="1:6" x14ac:dyDescent="0.25">
      <c r="A18738">
        <v>18736</v>
      </c>
      <c r="B18738" t="s">
        <v>19619</v>
      </c>
      <c r="C18738" s="78">
        <v>0.48803267</v>
      </c>
      <c r="D18738" s="78">
        <v>-0.35090290000000002</v>
      </c>
      <c r="E18738" s="78">
        <v>0.20105484000000001</v>
      </c>
      <c r="F18738" s="78">
        <v>-0.42761653999999999</v>
      </c>
    </row>
    <row r="18739" spans="1:6" x14ac:dyDescent="0.25">
      <c r="A18739">
        <v>18737</v>
      </c>
      <c r="B18739" t="s">
        <v>19620</v>
      </c>
      <c r="C18739" s="78">
        <v>-1.1644441999999999</v>
      </c>
      <c r="D18739" s="78">
        <v>-0.71932434999999995</v>
      </c>
      <c r="E18739" s="78">
        <v>-8.5598770000000005E-2</v>
      </c>
      <c r="F18739" s="78">
        <v>-0.115296915</v>
      </c>
    </row>
    <row r="18740" spans="1:6" x14ac:dyDescent="0.25">
      <c r="A18740">
        <v>18738</v>
      </c>
      <c r="B18740" t="s">
        <v>19621</v>
      </c>
      <c r="C18740" s="78">
        <v>-0.80281329999999995</v>
      </c>
      <c r="D18740" s="78">
        <v>0.36440634999999999</v>
      </c>
      <c r="E18740" s="78">
        <v>-4.7021470000000003E-3</v>
      </c>
      <c r="F18740" s="78">
        <v>9.7444654000000003E-4</v>
      </c>
    </row>
    <row r="18741" spans="1:6" x14ac:dyDescent="0.25">
      <c r="A18741">
        <v>18739</v>
      </c>
      <c r="B18741" t="s">
        <v>19622</v>
      </c>
      <c r="C18741" s="78">
        <v>0.60069715999999995</v>
      </c>
      <c r="D18741" s="78">
        <v>-0.58245530000000001</v>
      </c>
      <c r="E18741" s="78">
        <v>-7.2174615999999997E-2</v>
      </c>
      <c r="F18741" s="78">
        <v>3.5063772999999999E-3</v>
      </c>
    </row>
    <row r="18742" spans="1:6" x14ac:dyDescent="0.25">
      <c r="A18742">
        <v>18740</v>
      </c>
      <c r="B18742" t="s">
        <v>19623</v>
      </c>
      <c r="C18742" s="78">
        <v>-0.42985600000000002</v>
      </c>
      <c r="D18742" s="78">
        <v>-1.2444314999999999</v>
      </c>
      <c r="E18742" s="78">
        <v>-5.9274559999999997E-2</v>
      </c>
      <c r="F18742" s="78">
        <v>6.7686830000000003E-2</v>
      </c>
    </row>
    <row r="18743" spans="1:6" x14ac:dyDescent="0.25">
      <c r="A18743">
        <v>18741</v>
      </c>
      <c r="B18743" t="s">
        <v>19624</v>
      </c>
      <c r="C18743" s="78">
        <v>1.8410306999999999</v>
      </c>
      <c r="D18743" s="78">
        <v>-0.57582750000000005</v>
      </c>
      <c r="E18743" s="78">
        <v>-4.9321484000000001E-3</v>
      </c>
      <c r="F18743" s="78">
        <v>2.6184111999999999E-2</v>
      </c>
    </row>
    <row r="18744" spans="1:6" x14ac:dyDescent="0.25">
      <c r="A18744">
        <v>18742</v>
      </c>
      <c r="B18744" t="s">
        <v>19625</v>
      </c>
      <c r="C18744" s="78">
        <v>0.66618429999999995</v>
      </c>
      <c r="D18744" s="78">
        <v>-0.28614803999999999</v>
      </c>
      <c r="E18744" s="78">
        <v>-3.4390595000000003E-2</v>
      </c>
      <c r="F18744" s="78">
        <v>0.17954011</v>
      </c>
    </row>
    <row r="18745" spans="1:6" x14ac:dyDescent="0.25">
      <c r="A18745">
        <v>18743</v>
      </c>
      <c r="B18745" t="s">
        <v>19626</v>
      </c>
      <c r="C18745" s="78">
        <v>-0.87738320000000003</v>
      </c>
      <c r="D18745" s="78">
        <v>0.36958312999999998</v>
      </c>
      <c r="E18745" s="78">
        <v>-6.2002234000000003E-2</v>
      </c>
      <c r="F18745" s="78">
        <v>0.11782762400000001</v>
      </c>
    </row>
    <row r="18746" spans="1:6" x14ac:dyDescent="0.25">
      <c r="A18746">
        <v>18744</v>
      </c>
      <c r="B18746" t="s">
        <v>19627</v>
      </c>
      <c r="C18746" s="78">
        <v>-0.17578039000000001</v>
      </c>
      <c r="D18746" s="78">
        <v>-0.32473340000000001</v>
      </c>
      <c r="E18746" s="78">
        <v>-4.9345015999999998E-2</v>
      </c>
      <c r="F18746" s="78">
        <v>0.105991445</v>
      </c>
    </row>
    <row r="18747" spans="1:6" x14ac:dyDescent="0.25">
      <c r="A18747">
        <v>18745</v>
      </c>
      <c r="B18747" t="s">
        <v>19628</v>
      </c>
      <c r="C18747" s="78">
        <v>1.2008866</v>
      </c>
      <c r="D18747" s="78">
        <v>1.0387038</v>
      </c>
      <c r="E18747" s="78">
        <v>-3.4390595000000003E-2</v>
      </c>
      <c r="F18747" s="78">
        <v>0.17954011</v>
      </c>
    </row>
    <row r="18748" spans="1:6" x14ac:dyDescent="0.25">
      <c r="A18748">
        <v>18746</v>
      </c>
      <c r="B18748" t="s">
        <v>19629</v>
      </c>
      <c r="C18748" s="78">
        <v>-6.6676289999999999E-2</v>
      </c>
      <c r="D18748" s="78">
        <v>0.20488509999999999</v>
      </c>
      <c r="E18748" s="78">
        <v>-1.9703541000000001E-2</v>
      </c>
      <c r="F18748" s="78">
        <v>-5.1752776E-2</v>
      </c>
    </row>
    <row r="18749" spans="1:6" x14ac:dyDescent="0.25">
      <c r="A18749">
        <v>18747</v>
      </c>
      <c r="B18749" t="s">
        <v>19630</v>
      </c>
      <c r="C18749" s="78">
        <v>1.1354947</v>
      </c>
      <c r="D18749" s="78">
        <v>1.4496027</v>
      </c>
      <c r="E18749" s="78">
        <v>8.6547700000000005E-2</v>
      </c>
      <c r="F18749" s="78">
        <v>-0.102084205</v>
      </c>
    </row>
    <row r="18750" spans="1:6" x14ac:dyDescent="0.25">
      <c r="A18750">
        <v>18748</v>
      </c>
      <c r="B18750" t="s">
        <v>19631</v>
      </c>
      <c r="C18750" s="78">
        <v>-0.34292235999999998</v>
      </c>
      <c r="D18750" s="78">
        <v>0.51558499999999996</v>
      </c>
      <c r="E18750" s="78">
        <v>-0.12450304600000001</v>
      </c>
      <c r="F18750" s="78">
        <v>-0.14509036</v>
      </c>
    </row>
    <row r="18751" spans="1:6" x14ac:dyDescent="0.25">
      <c r="A18751">
        <v>18749</v>
      </c>
      <c r="B18751" t="s">
        <v>19632</v>
      </c>
      <c r="C18751" s="78">
        <v>-1.2238393999999999</v>
      </c>
      <c r="D18751" s="78">
        <v>0.36230825999999999</v>
      </c>
      <c r="E18751" s="78">
        <v>1.2617270999999999E-2</v>
      </c>
      <c r="F18751" s="78">
        <v>-7.1623027000000004E-3</v>
      </c>
    </row>
    <row r="18752" spans="1:6" x14ac:dyDescent="0.25">
      <c r="A18752">
        <v>18750</v>
      </c>
      <c r="B18752" t="s">
        <v>19633</v>
      </c>
      <c r="C18752" s="78">
        <v>1.3428595000000001</v>
      </c>
      <c r="D18752" s="78">
        <v>-3.9823743999999999</v>
      </c>
      <c r="E18752" s="78">
        <v>-5.9475813000000002E-2</v>
      </c>
      <c r="F18752" s="78">
        <v>0.1117872</v>
      </c>
    </row>
    <row r="18753" spans="1:6" x14ac:dyDescent="0.25">
      <c r="A18753">
        <v>18751</v>
      </c>
      <c r="B18753" t="s">
        <v>19634</v>
      </c>
      <c r="C18753" s="78">
        <v>1.0059742</v>
      </c>
      <c r="D18753" s="78">
        <v>-0.37646654000000002</v>
      </c>
      <c r="E18753" s="78">
        <v>-1.7387783E-2</v>
      </c>
      <c r="F18753" s="78">
        <v>-5.5378645999999997E-2</v>
      </c>
    </row>
    <row r="18754" spans="1:6" x14ac:dyDescent="0.25">
      <c r="A18754">
        <v>18752</v>
      </c>
      <c r="B18754" t="s">
        <v>19635</v>
      </c>
      <c r="C18754" s="78">
        <v>0.76800539999999995</v>
      </c>
      <c r="D18754" s="78">
        <v>-0.77790486999999997</v>
      </c>
      <c r="E18754" s="78">
        <v>-8.2549750000000005E-2</v>
      </c>
      <c r="F18754" s="78">
        <v>9.9292606000000005E-2</v>
      </c>
    </row>
    <row r="18755" spans="1:6" x14ac:dyDescent="0.25">
      <c r="A18755">
        <v>18753</v>
      </c>
      <c r="B18755" t="s">
        <v>19636</v>
      </c>
      <c r="C18755" s="78">
        <v>1.0680735E-2</v>
      </c>
      <c r="D18755" s="78">
        <v>8.6759479999999993E-3</v>
      </c>
      <c r="E18755" s="78">
        <v>-3.4390595000000003E-2</v>
      </c>
      <c r="F18755" s="78">
        <v>0.17954011</v>
      </c>
    </row>
    <row r="18756" spans="1:6" x14ac:dyDescent="0.25">
      <c r="A18756">
        <v>18754</v>
      </c>
      <c r="B18756" t="s">
        <v>19637</v>
      </c>
      <c r="C18756" s="78">
        <v>0.85699236000000001</v>
      </c>
      <c r="D18756" s="78">
        <v>1.5715979</v>
      </c>
      <c r="E18756" s="78">
        <v>-3.4390595000000003E-2</v>
      </c>
      <c r="F18756" s="78">
        <v>0.17954011</v>
      </c>
    </row>
    <row r="18757" spans="1:6" x14ac:dyDescent="0.25">
      <c r="A18757">
        <v>18755</v>
      </c>
      <c r="B18757" t="s">
        <v>19638</v>
      </c>
      <c r="C18757" s="78">
        <v>0.76991759999999998</v>
      </c>
      <c r="D18757" s="78">
        <v>0.55114030000000003</v>
      </c>
      <c r="E18757" s="78">
        <v>-6.0609370000000003E-2</v>
      </c>
      <c r="F18757" s="78">
        <v>8.8511035000000002E-2</v>
      </c>
    </row>
    <row r="18758" spans="1:6" x14ac:dyDescent="0.25">
      <c r="A18758">
        <v>18756</v>
      </c>
      <c r="B18758" t="s">
        <v>19639</v>
      </c>
      <c r="C18758" s="78">
        <v>-0.8004426</v>
      </c>
      <c r="D18758" s="78">
        <v>-1.8133376999999999</v>
      </c>
      <c r="E18758" s="78">
        <v>-1.4274077499999999E-2</v>
      </c>
      <c r="F18758" s="78">
        <v>-9.5007049999999996E-2</v>
      </c>
    </row>
    <row r="18759" spans="1:6" x14ac:dyDescent="0.25">
      <c r="A18759">
        <v>18757</v>
      </c>
      <c r="B18759" t="s">
        <v>19640</v>
      </c>
      <c r="C18759" s="78">
        <v>0.16695478999999999</v>
      </c>
      <c r="D18759" s="78">
        <v>0.56375220000000004</v>
      </c>
      <c r="E18759" s="78">
        <v>-5.7818897000000001E-2</v>
      </c>
      <c r="F18759" s="78">
        <v>-0.29481888000000001</v>
      </c>
    </row>
    <row r="18760" spans="1:6" x14ac:dyDescent="0.25">
      <c r="A18760">
        <v>18758</v>
      </c>
      <c r="B18760" t="s">
        <v>19641</v>
      </c>
      <c r="C18760" s="78">
        <v>-1.5704201</v>
      </c>
      <c r="D18760" s="78">
        <v>-0.37871589999999999</v>
      </c>
      <c r="E18760" s="78">
        <v>-6.9279194000000002E-2</v>
      </c>
      <c r="F18760" s="78">
        <v>-5.5892200000000003E-2</v>
      </c>
    </row>
    <row r="18761" spans="1:6" x14ac:dyDescent="0.25">
      <c r="A18761">
        <v>18759</v>
      </c>
      <c r="B18761" t="s">
        <v>19642</v>
      </c>
      <c r="C18761" s="78">
        <v>-1.6643692999999999</v>
      </c>
      <c r="D18761" s="78">
        <v>1.383551</v>
      </c>
      <c r="E18761" s="78">
        <v>-3.5887923000000002E-2</v>
      </c>
      <c r="F18761" s="78">
        <v>8.3792430000000001E-2</v>
      </c>
    </row>
    <row r="18762" spans="1:6" x14ac:dyDescent="0.25">
      <c r="A18762">
        <v>18760</v>
      </c>
      <c r="B18762" t="s">
        <v>19643</v>
      </c>
      <c r="C18762" s="78">
        <v>-0.48939925000000001</v>
      </c>
      <c r="D18762" s="78">
        <v>-0.79950019999999999</v>
      </c>
      <c r="E18762" s="78">
        <v>-3.4390595000000003E-2</v>
      </c>
      <c r="F18762" s="78">
        <v>0.17954011</v>
      </c>
    </row>
    <row r="18763" spans="1:6" x14ac:dyDescent="0.25">
      <c r="A18763">
        <v>18761</v>
      </c>
      <c r="B18763" t="s">
        <v>19644</v>
      </c>
      <c r="C18763" s="78">
        <v>-0.53063183999999997</v>
      </c>
      <c r="D18763" s="78">
        <v>-1.563321</v>
      </c>
      <c r="E18763" s="78">
        <v>-5.3879320000000001E-2</v>
      </c>
      <c r="F18763" s="78">
        <v>5.0945535E-2</v>
      </c>
    </row>
    <row r="18764" spans="1:6" x14ac:dyDescent="0.25">
      <c r="A18764">
        <v>18762</v>
      </c>
      <c r="B18764" t="s">
        <v>19645</v>
      </c>
      <c r="C18764" s="78">
        <v>-1.7033737</v>
      </c>
      <c r="D18764" s="78">
        <v>2.1847622000000002</v>
      </c>
      <c r="E18764" s="78">
        <v>-7.1278400000000006E-2</v>
      </c>
      <c r="F18764" s="78">
        <v>1.5482888E-2</v>
      </c>
    </row>
    <row r="18765" spans="1:6" x14ac:dyDescent="0.25">
      <c r="A18765">
        <v>18763</v>
      </c>
      <c r="B18765" t="s">
        <v>19646</v>
      </c>
      <c r="C18765" s="78">
        <v>0.83812403999999996</v>
      </c>
      <c r="D18765" s="78">
        <v>0.78547215000000004</v>
      </c>
      <c r="E18765" s="78">
        <v>-3.4390595000000003E-2</v>
      </c>
      <c r="F18765" s="78">
        <v>0.17954011</v>
      </c>
    </row>
    <row r="18766" spans="1:6" x14ac:dyDescent="0.25">
      <c r="A18766">
        <v>18764</v>
      </c>
      <c r="B18766" t="s">
        <v>19647</v>
      </c>
      <c r="C18766" s="78">
        <v>-0.84274039999999995</v>
      </c>
      <c r="D18766" s="78">
        <v>0.80531989999999998</v>
      </c>
      <c r="E18766" s="78">
        <v>-5.7604473000000003E-2</v>
      </c>
      <c r="F18766" s="78">
        <v>-4.1491896E-2</v>
      </c>
    </row>
    <row r="18767" spans="1:6" x14ac:dyDescent="0.25">
      <c r="A18767">
        <v>18765</v>
      </c>
      <c r="B18767" t="s">
        <v>19648</v>
      </c>
      <c r="C18767" s="78">
        <v>-0.88900900000000005</v>
      </c>
      <c r="D18767" s="78">
        <v>1.188877</v>
      </c>
      <c r="E18767" s="78">
        <v>-7.2145470000000003E-2</v>
      </c>
      <c r="F18767" s="78">
        <v>-9.7615320000000005E-2</v>
      </c>
    </row>
    <row r="18768" spans="1:6" x14ac:dyDescent="0.25">
      <c r="A18768">
        <v>18766</v>
      </c>
      <c r="B18768" t="s">
        <v>19649</v>
      </c>
      <c r="C18768" s="78">
        <v>-0.91265490000000005</v>
      </c>
      <c r="D18768" s="78">
        <v>0.71041690000000002</v>
      </c>
      <c r="E18768" s="78">
        <v>-4.9989782000000003E-2</v>
      </c>
      <c r="F18768" s="78">
        <v>2.0936191E-2</v>
      </c>
    </row>
    <row r="18769" spans="1:6" x14ac:dyDescent="0.25">
      <c r="A18769">
        <v>18767</v>
      </c>
      <c r="B18769" t="s">
        <v>19650</v>
      </c>
      <c r="C18769" s="78">
        <v>-0.94254550000000004</v>
      </c>
      <c r="D18769" s="78">
        <v>-0.22707352</v>
      </c>
      <c r="E18769" s="78">
        <v>-7.5375440000000002E-2</v>
      </c>
      <c r="F18769" s="78">
        <v>2.5167108000000001E-2</v>
      </c>
    </row>
    <row r="18770" spans="1:6" x14ac:dyDescent="0.25">
      <c r="A18770">
        <v>18768</v>
      </c>
      <c r="B18770" t="s">
        <v>19651</v>
      </c>
      <c r="C18770" s="78">
        <v>-1.5150872</v>
      </c>
      <c r="D18770" s="78">
        <v>-0.19451323000000001</v>
      </c>
      <c r="E18770" s="78">
        <v>-4.5521177000000003E-2</v>
      </c>
      <c r="F18770" s="78">
        <v>6.6516870000000006E-2</v>
      </c>
    </row>
    <row r="18771" spans="1:6" x14ac:dyDescent="0.25">
      <c r="A18771">
        <v>18769</v>
      </c>
      <c r="B18771" t="s">
        <v>19652</v>
      </c>
      <c r="C18771" s="78">
        <v>0.55971455999999997</v>
      </c>
      <c r="D18771" s="78">
        <v>-0.20210296</v>
      </c>
      <c r="E18771" s="78">
        <v>-6.3820139999999997E-2</v>
      </c>
      <c r="F18771" s="78">
        <v>2.9440715999999999E-2</v>
      </c>
    </row>
    <row r="18772" spans="1:6" x14ac:dyDescent="0.25">
      <c r="A18772">
        <v>18770</v>
      </c>
      <c r="B18772" t="s">
        <v>19653</v>
      </c>
      <c r="C18772" s="78">
        <v>-1.0354234</v>
      </c>
      <c r="D18772" s="78">
        <v>2.1272676000000001</v>
      </c>
      <c r="E18772" s="78">
        <v>-7.8107860000000001E-2</v>
      </c>
      <c r="F18772" s="78">
        <v>9.3524019999999999E-2</v>
      </c>
    </row>
    <row r="18773" spans="1:6" x14ac:dyDescent="0.25">
      <c r="A18773">
        <v>18771</v>
      </c>
      <c r="B18773" t="s">
        <v>19654</v>
      </c>
      <c r="C18773" s="78">
        <v>-0.41801754000000002</v>
      </c>
      <c r="D18773" s="78">
        <v>0.85023009999999999</v>
      </c>
      <c r="E18773" s="78">
        <v>-7.2563009999999997E-2</v>
      </c>
      <c r="F18773" s="78">
        <v>0.14025426999999999</v>
      </c>
    </row>
    <row r="18774" spans="1:6" x14ac:dyDescent="0.25">
      <c r="A18774">
        <v>18772</v>
      </c>
      <c r="B18774" t="s">
        <v>19655</v>
      </c>
      <c r="C18774" s="78">
        <v>-2.0041500000000001</v>
      </c>
      <c r="D18774" s="78">
        <v>1.1455545</v>
      </c>
      <c r="E18774" s="78">
        <v>-1.2106933E-3</v>
      </c>
      <c r="F18774" s="78">
        <v>-0.16188470999999999</v>
      </c>
    </row>
    <row r="18775" spans="1:6" x14ac:dyDescent="0.25">
      <c r="A18775">
        <v>18773</v>
      </c>
      <c r="B18775" t="s">
        <v>19656</v>
      </c>
      <c r="C18775" s="78">
        <v>-0.21200061000000001</v>
      </c>
      <c r="D18775" s="78">
        <v>-2.0505911999999999</v>
      </c>
      <c r="E18775" s="78">
        <v>-3.9718624000000001E-2</v>
      </c>
      <c r="F18775" s="78">
        <v>2.1830529000000001E-2</v>
      </c>
    </row>
    <row r="18776" spans="1:6" x14ac:dyDescent="0.25">
      <c r="A18776">
        <v>18774</v>
      </c>
      <c r="B18776" t="s">
        <v>19657</v>
      </c>
      <c r="C18776" s="78">
        <v>1.0736679</v>
      </c>
      <c r="D18776" s="78">
        <v>1.9257188999999999</v>
      </c>
      <c r="E18776" s="78">
        <v>-2.8554930999999999E-2</v>
      </c>
      <c r="F18776" s="78">
        <v>-1.0463312000000001E-2</v>
      </c>
    </row>
    <row r="18777" spans="1:6" x14ac:dyDescent="0.25">
      <c r="A18777">
        <v>18775</v>
      </c>
      <c r="B18777" t="s">
        <v>19658</v>
      </c>
      <c r="C18777" s="78">
        <v>-2.0783621999999999</v>
      </c>
      <c r="D18777" s="78">
        <v>-0.15826425</v>
      </c>
      <c r="E18777" s="78">
        <v>-7.9130969999999995E-2</v>
      </c>
      <c r="F18777" s="78">
        <v>8.4945370000000006E-2</v>
      </c>
    </row>
    <row r="18778" spans="1:6" x14ac:dyDescent="0.25">
      <c r="A18778">
        <v>18776</v>
      </c>
      <c r="B18778" t="s">
        <v>19659</v>
      </c>
      <c r="C18778" s="78">
        <v>2.3622893999999999</v>
      </c>
      <c r="D18778" s="78">
        <v>-1.0955227999999999</v>
      </c>
      <c r="E18778" s="78">
        <v>4.2972640000000003E-3</v>
      </c>
      <c r="F18778" s="78">
        <v>5.1497189999999998E-2</v>
      </c>
    </row>
    <row r="18779" spans="1:6" x14ac:dyDescent="0.25">
      <c r="A18779">
        <v>18777</v>
      </c>
      <c r="B18779" t="s">
        <v>19660</v>
      </c>
      <c r="C18779" s="78">
        <v>-0.84523165</v>
      </c>
      <c r="D18779" s="78">
        <v>1.1899766000000001</v>
      </c>
      <c r="E18779" s="78">
        <v>-7.7816226000000002E-2</v>
      </c>
      <c r="F18779" s="78">
        <v>-2.6690452999999999E-2</v>
      </c>
    </row>
    <row r="18780" spans="1:6" x14ac:dyDescent="0.25">
      <c r="A18780">
        <v>18778</v>
      </c>
      <c r="B18780" t="s">
        <v>19661</v>
      </c>
      <c r="C18780" s="78">
        <v>-0.14197889</v>
      </c>
      <c r="D18780" s="78">
        <v>-0.47848227999999998</v>
      </c>
      <c r="E18780" s="78">
        <v>-8.5629109999999994E-2</v>
      </c>
      <c r="F18780" s="78">
        <v>-0.20853673</v>
      </c>
    </row>
    <row r="18781" spans="1:6" x14ac:dyDescent="0.25">
      <c r="A18781">
        <v>18779</v>
      </c>
      <c r="B18781" t="s">
        <v>19662</v>
      </c>
      <c r="C18781" s="78">
        <v>-1.8426167</v>
      </c>
      <c r="D18781" s="78">
        <v>-0.63017800000000002</v>
      </c>
      <c r="E18781" s="78">
        <v>-6.265946E-2</v>
      </c>
      <c r="F18781" s="78">
        <v>9.7353270000000006E-2</v>
      </c>
    </row>
    <row r="18782" spans="1:6" x14ac:dyDescent="0.25">
      <c r="A18782">
        <v>18780</v>
      </c>
      <c r="B18782" t="s">
        <v>19663</v>
      </c>
      <c r="C18782" s="78">
        <v>-0.74441904000000003</v>
      </c>
      <c r="D18782" s="78">
        <v>1.5768783</v>
      </c>
      <c r="E18782" s="78">
        <v>-3.4390595000000003E-2</v>
      </c>
      <c r="F18782" s="78">
        <v>0.17954011</v>
      </c>
    </row>
    <row r="18783" spans="1:6" x14ac:dyDescent="0.25">
      <c r="A18783">
        <v>18781</v>
      </c>
      <c r="B18783" t="s">
        <v>19664</v>
      </c>
      <c r="C18783" s="78">
        <v>1.5900999</v>
      </c>
      <c r="D18783" s="78">
        <v>1.7023474000000001</v>
      </c>
      <c r="E18783" s="78">
        <v>-3.4390595000000003E-2</v>
      </c>
      <c r="F18783" s="78">
        <v>0.17954011</v>
      </c>
    </row>
    <row r="18784" spans="1:6" x14ac:dyDescent="0.25">
      <c r="A18784">
        <v>18782</v>
      </c>
      <c r="B18784" t="s">
        <v>19665</v>
      </c>
      <c r="C18784" s="78">
        <v>1.7096549000000001</v>
      </c>
      <c r="D18784" s="78">
        <v>-0.55225109999999999</v>
      </c>
      <c r="E18784" s="78">
        <v>-6.7182439999999996E-2</v>
      </c>
      <c r="F18784" s="78">
        <v>-4.6803249999999998E-2</v>
      </c>
    </row>
    <row r="18785" spans="1:6" x14ac:dyDescent="0.25">
      <c r="A18785">
        <v>18783</v>
      </c>
      <c r="B18785" t="s">
        <v>19666</v>
      </c>
      <c r="C18785" s="78">
        <v>3.7899020000000001</v>
      </c>
      <c r="D18785" s="78">
        <v>-1.6556716</v>
      </c>
      <c r="E18785" s="78">
        <v>-3.4789755999999998E-2</v>
      </c>
      <c r="F18785" s="78">
        <v>2.0347387000000002E-2</v>
      </c>
    </row>
    <row r="18786" spans="1:6" x14ac:dyDescent="0.25">
      <c r="A18786">
        <v>18784</v>
      </c>
      <c r="B18786" t="s">
        <v>19667</v>
      </c>
      <c r="C18786" s="78">
        <v>-0.10837426999999999</v>
      </c>
      <c r="D18786" s="78">
        <v>-0.19899534999999999</v>
      </c>
      <c r="E18786" s="78">
        <v>-0.10511379</v>
      </c>
      <c r="F18786" s="78">
        <v>-0.25045477999999999</v>
      </c>
    </row>
    <row r="18787" spans="1:6" x14ac:dyDescent="0.25">
      <c r="A18787">
        <v>18785</v>
      </c>
      <c r="B18787" t="s">
        <v>19668</v>
      </c>
      <c r="C18787" s="78">
        <v>0.24989966</v>
      </c>
      <c r="D18787" s="78">
        <v>1.2433017</v>
      </c>
      <c r="E18787" s="78">
        <v>-8.6526333999999996E-2</v>
      </c>
      <c r="F18787" s="78">
        <v>5.7468696999999999E-2</v>
      </c>
    </row>
    <row r="18788" spans="1:6" x14ac:dyDescent="0.25">
      <c r="A18788">
        <v>18786</v>
      </c>
      <c r="B18788" t="s">
        <v>19669</v>
      </c>
      <c r="C18788" s="78">
        <v>-0.30275259999999998</v>
      </c>
      <c r="D18788" s="78">
        <v>2.7029588000000002</v>
      </c>
      <c r="E18788" s="78">
        <v>-2.3210095E-2</v>
      </c>
      <c r="F18788" s="78">
        <v>0.12721482000000001</v>
      </c>
    </row>
    <row r="18789" spans="1:6" x14ac:dyDescent="0.25">
      <c r="A18789">
        <v>18787</v>
      </c>
      <c r="B18789" t="s">
        <v>19670</v>
      </c>
      <c r="C18789" s="78">
        <v>-1.1001551000000001</v>
      </c>
      <c r="D18789" s="78">
        <v>1.1765426000000001</v>
      </c>
      <c r="E18789" s="78">
        <v>-3.4390595000000003E-2</v>
      </c>
      <c r="F18789" s="78">
        <v>0.17954011</v>
      </c>
    </row>
    <row r="18790" spans="1:6" x14ac:dyDescent="0.25">
      <c r="A18790">
        <v>18788</v>
      </c>
      <c r="B18790" t="s">
        <v>19671</v>
      </c>
      <c r="C18790" s="78">
        <v>2.0558455000000002</v>
      </c>
      <c r="D18790" s="78">
        <v>-0.9085647</v>
      </c>
      <c r="E18790" s="78">
        <v>-4.9170713999999997E-2</v>
      </c>
      <c r="F18790" s="78">
        <v>1.1298552E-2</v>
      </c>
    </row>
    <row r="18791" spans="1:6" x14ac:dyDescent="0.25">
      <c r="A18791">
        <v>18789</v>
      </c>
      <c r="B18791" t="s">
        <v>19672</v>
      </c>
      <c r="C18791" s="78">
        <v>-1.7642789000000001</v>
      </c>
      <c r="D18791" s="78">
        <v>-5.7842255000000002E-2</v>
      </c>
      <c r="E18791" s="78">
        <v>-3.4390595000000003E-2</v>
      </c>
      <c r="F18791" s="78">
        <v>0.17954011</v>
      </c>
    </row>
    <row r="18792" spans="1:6" x14ac:dyDescent="0.25">
      <c r="A18792">
        <v>18790</v>
      </c>
      <c r="B18792" t="s">
        <v>19673</v>
      </c>
      <c r="C18792" s="78">
        <v>-1.4272536</v>
      </c>
      <c r="D18792" s="78">
        <v>1.5094471</v>
      </c>
      <c r="E18792" s="78">
        <v>-7.6323050000000003E-2</v>
      </c>
      <c r="F18792" s="78">
        <v>4.3309197000000001E-2</v>
      </c>
    </row>
    <row r="18793" spans="1:6" x14ac:dyDescent="0.25">
      <c r="A18793">
        <v>18791</v>
      </c>
      <c r="B18793" t="s">
        <v>19674</v>
      </c>
      <c r="C18793" s="78">
        <v>1.0919709</v>
      </c>
      <c r="D18793" s="78">
        <v>-1.6462243999999999</v>
      </c>
      <c r="E18793" s="78">
        <v>-9.1330599999999998E-2</v>
      </c>
      <c r="F18793" s="78">
        <v>-0.11653633400000001</v>
      </c>
    </row>
    <row r="18794" spans="1:6" x14ac:dyDescent="0.25">
      <c r="A18794">
        <v>18792</v>
      </c>
      <c r="B18794" t="s">
        <v>19675</v>
      </c>
      <c r="C18794" s="78">
        <v>-0.62304590000000004</v>
      </c>
      <c r="D18794" s="78">
        <v>1.0844483</v>
      </c>
      <c r="E18794" s="78">
        <v>-1.3230419E-2</v>
      </c>
      <c r="F18794" s="78">
        <v>-0.20232417</v>
      </c>
    </row>
    <row r="18795" spans="1:6" x14ac:dyDescent="0.25">
      <c r="A18795">
        <v>18793</v>
      </c>
      <c r="B18795" t="s">
        <v>19676</v>
      </c>
      <c r="C18795" s="78">
        <v>-0.65651870000000001</v>
      </c>
      <c r="D18795" s="78">
        <v>1.6750822000000001</v>
      </c>
      <c r="E18795" s="78">
        <v>-3.4390595000000003E-2</v>
      </c>
      <c r="F18795" s="78">
        <v>0.17954011</v>
      </c>
    </row>
    <row r="18796" spans="1:6" x14ac:dyDescent="0.25">
      <c r="A18796">
        <v>18794</v>
      </c>
      <c r="B18796" t="s">
        <v>19677</v>
      </c>
      <c r="C18796" s="78">
        <v>-1.9155599000000001</v>
      </c>
      <c r="D18796" s="78">
        <v>0.67747080000000004</v>
      </c>
      <c r="E18796" s="78">
        <v>-3.4390595000000003E-2</v>
      </c>
      <c r="F18796" s="78">
        <v>0.17954011</v>
      </c>
    </row>
    <row r="18797" spans="1:6" x14ac:dyDescent="0.25">
      <c r="A18797">
        <v>18795</v>
      </c>
      <c r="B18797" t="s">
        <v>19678</v>
      </c>
      <c r="C18797" s="78">
        <v>-0.40293092000000003</v>
      </c>
      <c r="D18797" s="78">
        <v>0.18665951</v>
      </c>
      <c r="E18797" s="78">
        <v>-4.1319455999999997E-2</v>
      </c>
      <c r="F18797" s="78">
        <v>-4.8011497E-2</v>
      </c>
    </row>
    <row r="18798" spans="1:6" x14ac:dyDescent="0.25">
      <c r="A18798">
        <v>18796</v>
      </c>
      <c r="B18798" t="s">
        <v>19679</v>
      </c>
      <c r="C18798" s="78">
        <v>0.68018984999999998</v>
      </c>
      <c r="D18798" s="78">
        <v>1.5320463</v>
      </c>
      <c r="E18798" s="78">
        <v>-3.4390595000000003E-2</v>
      </c>
      <c r="F18798" s="78">
        <v>0.17954011</v>
      </c>
    </row>
    <row r="18799" spans="1:6" x14ac:dyDescent="0.25">
      <c r="A18799">
        <v>18797</v>
      </c>
      <c r="B18799" t="s">
        <v>19680</v>
      </c>
      <c r="C18799" s="78">
        <v>-0.39772647999999999</v>
      </c>
      <c r="D18799" s="78">
        <v>0.62699510000000003</v>
      </c>
      <c r="E18799" s="78">
        <v>-1.6792072000000002E-2</v>
      </c>
      <c r="F18799" s="78">
        <v>-0.15953885000000001</v>
      </c>
    </row>
    <row r="18800" spans="1:6" x14ac:dyDescent="0.25">
      <c r="A18800">
        <v>18798</v>
      </c>
      <c r="B18800" t="s">
        <v>19681</v>
      </c>
      <c r="C18800" s="78">
        <v>-1.5069741999999999</v>
      </c>
      <c r="D18800" s="78">
        <v>0.7985778</v>
      </c>
      <c r="E18800" s="78">
        <v>-2.9333656999999999E-2</v>
      </c>
      <c r="F18800" s="78">
        <v>7.5722545000000002E-2</v>
      </c>
    </row>
    <row r="18801" spans="1:6" x14ac:dyDescent="0.25">
      <c r="A18801">
        <v>18799</v>
      </c>
      <c r="B18801" t="s">
        <v>19682</v>
      </c>
      <c r="C18801" s="78">
        <v>-0.10076362</v>
      </c>
      <c r="D18801" s="78">
        <v>2.0082395000000002</v>
      </c>
      <c r="E18801" s="78">
        <v>-3.4390595000000003E-2</v>
      </c>
      <c r="F18801" s="78">
        <v>0.17954011</v>
      </c>
    </row>
    <row r="18802" spans="1:6" x14ac:dyDescent="0.25">
      <c r="A18802">
        <v>18800</v>
      </c>
      <c r="B18802" t="s">
        <v>19683</v>
      </c>
      <c r="C18802" s="78">
        <v>-0.23577825999999999</v>
      </c>
      <c r="D18802" s="78">
        <v>0.82859799999999995</v>
      </c>
      <c r="E18802" s="78">
        <v>8.8530029999999999E-3</v>
      </c>
      <c r="F18802" s="78">
        <v>-1.3107538E-2</v>
      </c>
    </row>
    <row r="18803" spans="1:6" x14ac:dyDescent="0.25">
      <c r="A18803">
        <v>18801</v>
      </c>
      <c r="B18803" t="s">
        <v>19684</v>
      </c>
      <c r="C18803" s="78">
        <v>7.5785430000000001E-2</v>
      </c>
      <c r="D18803" s="78">
        <v>-2.264135</v>
      </c>
      <c r="E18803" s="78">
        <v>-7.2086700000000004E-2</v>
      </c>
      <c r="F18803" s="78">
        <v>-0.16349876999999999</v>
      </c>
    </row>
    <row r="18804" spans="1:6" x14ac:dyDescent="0.25">
      <c r="A18804">
        <v>18802</v>
      </c>
      <c r="B18804" t="s">
        <v>19685</v>
      </c>
      <c r="C18804" s="78">
        <v>2.8574347000000002</v>
      </c>
      <c r="D18804" s="78">
        <v>-0.60811996000000001</v>
      </c>
      <c r="E18804" s="78">
        <v>-2.3830787999999999E-2</v>
      </c>
      <c r="F18804" s="78">
        <v>7.2256303999999993E-2</v>
      </c>
    </row>
    <row r="18805" spans="1:6" x14ac:dyDescent="0.25">
      <c r="A18805">
        <v>18803</v>
      </c>
      <c r="B18805" t="s">
        <v>19686</v>
      </c>
      <c r="C18805" s="78">
        <v>1.6215463999999999</v>
      </c>
      <c r="D18805" s="78">
        <v>-0.15002494999999999</v>
      </c>
      <c r="E18805" s="78">
        <v>-0.13821164999999999</v>
      </c>
      <c r="F18805" s="78">
        <v>-0.3202448</v>
      </c>
    </row>
    <row r="18806" spans="1:6" x14ac:dyDescent="0.25">
      <c r="A18806">
        <v>18804</v>
      </c>
      <c r="B18806" t="s">
        <v>19687</v>
      </c>
      <c r="C18806" s="78">
        <v>-1.6503346000000001</v>
      </c>
      <c r="D18806" s="78">
        <v>0.68950710000000004</v>
      </c>
      <c r="E18806" s="78">
        <v>-4.9512225999999999E-2</v>
      </c>
      <c r="F18806" s="78">
        <v>9.4360659999999999E-2</v>
      </c>
    </row>
    <row r="18807" spans="1:6" x14ac:dyDescent="0.25">
      <c r="A18807">
        <v>18805</v>
      </c>
      <c r="B18807" t="s">
        <v>19688</v>
      </c>
      <c r="C18807" s="78">
        <v>-1.1354021000000001</v>
      </c>
      <c r="D18807" s="78">
        <v>-0.13913724</v>
      </c>
      <c r="E18807" s="78">
        <v>-4.4131793000000002E-2</v>
      </c>
      <c r="F18807" s="78">
        <v>3.8472622999999997E-2</v>
      </c>
    </row>
    <row r="18808" spans="1:6" x14ac:dyDescent="0.25">
      <c r="A18808">
        <v>18806</v>
      </c>
      <c r="B18808" t="s">
        <v>19689</v>
      </c>
      <c r="C18808" s="78">
        <v>-0.37400689999999998</v>
      </c>
      <c r="D18808" s="78">
        <v>9.4635140000000006E-2</v>
      </c>
      <c r="E18808" s="78">
        <v>-9.5426709999999998E-2</v>
      </c>
      <c r="F18808" s="78">
        <v>-3.4666835999999999E-2</v>
      </c>
    </row>
    <row r="18809" spans="1:6" x14ac:dyDescent="0.25">
      <c r="A18809">
        <v>18807</v>
      </c>
      <c r="B18809" t="s">
        <v>19690</v>
      </c>
      <c r="C18809" s="78">
        <v>-0.71733910000000001</v>
      </c>
      <c r="D18809" s="78">
        <v>-1.5010977999999999</v>
      </c>
      <c r="E18809" s="78">
        <v>-7.1346514E-2</v>
      </c>
      <c r="F18809" s="78">
        <v>7.1170769999999994E-2</v>
      </c>
    </row>
    <row r="18810" spans="1:6" x14ac:dyDescent="0.25">
      <c r="A18810">
        <v>18808</v>
      </c>
      <c r="B18810" t="s">
        <v>19691</v>
      </c>
      <c r="C18810" s="78">
        <v>0.21153715000000001</v>
      </c>
      <c r="D18810" s="78">
        <v>0.53544365999999999</v>
      </c>
      <c r="E18810" s="78">
        <v>5.2178737000000003E-2</v>
      </c>
      <c r="F18810" s="78">
        <v>-0.40357763000000002</v>
      </c>
    </row>
    <row r="18811" spans="1:6" x14ac:dyDescent="0.25">
      <c r="A18811">
        <v>18809</v>
      </c>
      <c r="B18811" t="s">
        <v>19692</v>
      </c>
      <c r="C18811" s="78">
        <v>1.2001845</v>
      </c>
      <c r="D18811" s="78">
        <v>-2.2810597000000001</v>
      </c>
      <c r="E18811" s="78">
        <v>-4.6160456000000002E-2</v>
      </c>
      <c r="F18811" s="78">
        <v>-0.12429531000000001</v>
      </c>
    </row>
    <row r="18812" spans="1:6" x14ac:dyDescent="0.25">
      <c r="A18812">
        <v>18810</v>
      </c>
      <c r="B18812" t="s">
        <v>19693</v>
      </c>
      <c r="C18812" s="78">
        <v>-1.6331779</v>
      </c>
      <c r="D18812" s="78">
        <v>0.25727874000000001</v>
      </c>
      <c r="E18812" s="78">
        <v>-3.4390595000000003E-2</v>
      </c>
      <c r="F18812" s="78">
        <v>0.17954011</v>
      </c>
    </row>
    <row r="18813" spans="1:6" x14ac:dyDescent="0.25">
      <c r="A18813">
        <v>18811</v>
      </c>
      <c r="B18813" t="s">
        <v>19694</v>
      </c>
      <c r="C18813" s="78">
        <v>-4.9335209999999997E-2</v>
      </c>
      <c r="D18813" s="78">
        <v>-1.3421221999999999</v>
      </c>
      <c r="E18813" s="78">
        <v>-0.11114381</v>
      </c>
      <c r="F18813" s="78">
        <v>-0.18154076999999999</v>
      </c>
    </row>
    <row r="18814" spans="1:6" x14ac:dyDescent="0.25">
      <c r="A18814">
        <v>18812</v>
      </c>
      <c r="B18814" t="s">
        <v>19695</v>
      </c>
      <c r="C18814" s="78">
        <v>0.50782419999999995</v>
      </c>
      <c r="D18814" s="78">
        <v>1.1645497</v>
      </c>
      <c r="E18814" s="78">
        <v>-1.7547177000000001E-2</v>
      </c>
      <c r="F18814" s="78">
        <v>6.5942470000000003E-2</v>
      </c>
    </row>
    <row r="18815" spans="1:6" x14ac:dyDescent="0.25">
      <c r="A18815">
        <v>18813</v>
      </c>
      <c r="B18815" t="s">
        <v>19696</v>
      </c>
      <c r="C18815" s="78">
        <v>-0.85033669999999995</v>
      </c>
      <c r="D18815" s="78">
        <v>-1.5426503</v>
      </c>
      <c r="E18815" s="78">
        <v>-3.4390595000000003E-2</v>
      </c>
      <c r="F18815" s="78">
        <v>0.17954011</v>
      </c>
    </row>
    <row r="18816" spans="1:6" x14ac:dyDescent="0.25">
      <c r="A18816">
        <v>18814</v>
      </c>
      <c r="B18816" t="s">
        <v>19697</v>
      </c>
      <c r="C18816" s="78">
        <v>3.5200210000000003E-2</v>
      </c>
      <c r="D18816" s="78">
        <v>-0.80914330000000001</v>
      </c>
      <c r="E18816" s="78">
        <v>-2.9553871999999998E-2</v>
      </c>
      <c r="F18816" s="78">
        <v>3.9888292999999998E-2</v>
      </c>
    </row>
    <row r="18817" spans="1:6" x14ac:dyDescent="0.25">
      <c r="A18817">
        <v>18815</v>
      </c>
      <c r="B18817" t="s">
        <v>19698</v>
      </c>
      <c r="C18817" s="78">
        <v>0.51138720000000004</v>
      </c>
      <c r="D18817" s="78">
        <v>0.38179513999999998</v>
      </c>
      <c r="E18817" s="78">
        <v>-7.2138610000000006E-2</v>
      </c>
      <c r="F18817" s="78">
        <v>-0.74118333999999997</v>
      </c>
    </row>
    <row r="18818" spans="1:6" x14ac:dyDescent="0.25">
      <c r="A18818">
        <v>18816</v>
      </c>
      <c r="B18818" t="s">
        <v>19699</v>
      </c>
      <c r="C18818" s="78">
        <v>0.34148659999999997</v>
      </c>
      <c r="D18818" s="78">
        <v>0.19677534999999999</v>
      </c>
      <c r="E18818" s="78">
        <v>-4.1193258000000003E-2</v>
      </c>
      <c r="F18818" s="78">
        <v>2.2338480000000001E-2</v>
      </c>
    </row>
    <row r="18819" spans="1:6" x14ac:dyDescent="0.25">
      <c r="A18819">
        <v>18817</v>
      </c>
      <c r="B18819" t="s">
        <v>19700</v>
      </c>
      <c r="C18819" s="78">
        <v>-0.25086730000000002</v>
      </c>
      <c r="D18819" s="78">
        <v>0.20095971000000001</v>
      </c>
      <c r="E18819" s="78">
        <v>-0.21226829999999999</v>
      </c>
      <c r="F18819" s="78">
        <v>-7.543002E-2</v>
      </c>
    </row>
    <row r="18820" spans="1:6" x14ac:dyDescent="0.25">
      <c r="A18820">
        <v>18818</v>
      </c>
      <c r="B18820" t="s">
        <v>19701</v>
      </c>
      <c r="C18820" s="78">
        <v>-0.21299156999999999</v>
      </c>
      <c r="D18820" s="78">
        <v>2.0778593999999999</v>
      </c>
      <c r="E18820" s="78">
        <v>-3.4390595000000003E-2</v>
      </c>
      <c r="F18820" s="78">
        <v>0.17954011</v>
      </c>
    </row>
    <row r="18821" spans="1:6" x14ac:dyDescent="0.25">
      <c r="A18821">
        <v>18819</v>
      </c>
      <c r="B18821" t="s">
        <v>19702</v>
      </c>
      <c r="C18821" s="78">
        <v>-0.71037269999999997</v>
      </c>
      <c r="D18821" s="78">
        <v>-0.30939153000000003</v>
      </c>
      <c r="E18821" s="78">
        <v>-3.4390595000000003E-2</v>
      </c>
      <c r="F18821" s="78">
        <v>0.17954011</v>
      </c>
    </row>
    <row r="18822" spans="1:6" x14ac:dyDescent="0.25">
      <c r="A18822">
        <v>18820</v>
      </c>
      <c r="B18822" t="s">
        <v>19703</v>
      </c>
      <c r="C18822" s="78">
        <v>-1.8114178000000001</v>
      </c>
      <c r="D18822" s="78">
        <v>-2.3997318999999999</v>
      </c>
      <c r="E18822" s="78">
        <v>0.13228923000000001</v>
      </c>
      <c r="F18822" s="78">
        <v>-0.26928513999999998</v>
      </c>
    </row>
    <row r="18823" spans="1:6" x14ac:dyDescent="0.25">
      <c r="A18823">
        <v>18821</v>
      </c>
      <c r="B18823" t="s">
        <v>19704</v>
      </c>
      <c r="C18823" s="78">
        <v>-0.36482403000000002</v>
      </c>
      <c r="D18823" s="78">
        <v>-0.82540440000000004</v>
      </c>
      <c r="E18823" s="78">
        <v>-8.9558659999999998E-2</v>
      </c>
      <c r="F18823" s="78">
        <v>1.0637447E-2</v>
      </c>
    </row>
    <row r="18824" spans="1:6" x14ac:dyDescent="0.25">
      <c r="A18824">
        <v>18822</v>
      </c>
      <c r="B18824" t="s">
        <v>19705</v>
      </c>
      <c r="C18824" s="78">
        <v>1.2887002000000001</v>
      </c>
      <c r="D18824" s="78">
        <v>0.55513520000000005</v>
      </c>
      <c r="E18824" s="78">
        <v>-3.4390595000000003E-2</v>
      </c>
      <c r="F18824" s="78">
        <v>0.17954011</v>
      </c>
    </row>
    <row r="18825" spans="1:6" x14ac:dyDescent="0.25">
      <c r="A18825">
        <v>18823</v>
      </c>
      <c r="B18825" t="s">
        <v>19706</v>
      </c>
      <c r="C18825" s="78">
        <v>1.0575927000000001</v>
      </c>
      <c r="D18825" s="78">
        <v>0.81370200000000004</v>
      </c>
      <c r="E18825" s="78">
        <v>1.8967476E-2</v>
      </c>
      <c r="F18825" s="78">
        <v>-0.21755995</v>
      </c>
    </row>
    <row r="18826" spans="1:6" x14ac:dyDescent="0.25">
      <c r="A18826">
        <v>18824</v>
      </c>
      <c r="B18826" t="s">
        <v>19707</v>
      </c>
      <c r="C18826" s="78">
        <v>-0.40216376999999998</v>
      </c>
      <c r="D18826" s="78">
        <v>1.0077662000000001</v>
      </c>
      <c r="E18826" s="78">
        <v>-8.1409880000000004E-2</v>
      </c>
      <c r="F18826" s="78">
        <v>9.0946496000000002E-2</v>
      </c>
    </row>
    <row r="18827" spans="1:6" x14ac:dyDescent="0.25">
      <c r="A18827">
        <v>18825</v>
      </c>
      <c r="B18827" t="s">
        <v>19708</v>
      </c>
      <c r="C18827" s="78">
        <v>-0.77159476000000005</v>
      </c>
      <c r="D18827" s="78">
        <v>0.61162645000000004</v>
      </c>
      <c r="E18827" s="78">
        <v>-5.3047360000000002E-2</v>
      </c>
      <c r="F18827" s="78">
        <v>0.11248129</v>
      </c>
    </row>
    <row r="18828" spans="1:6" x14ac:dyDescent="0.25">
      <c r="A18828">
        <v>18826</v>
      </c>
      <c r="B18828" t="s">
        <v>19709</v>
      </c>
      <c r="C18828" s="78">
        <v>-0.22871368</v>
      </c>
      <c r="D18828" s="78">
        <v>1.0257741</v>
      </c>
      <c r="E18828" s="78">
        <v>-5.8282510000000003E-2</v>
      </c>
      <c r="F18828" s="78">
        <v>0.10496636500000001</v>
      </c>
    </row>
    <row r="18829" spans="1:6" x14ac:dyDescent="0.25">
      <c r="A18829">
        <v>18827</v>
      </c>
      <c r="B18829" t="s">
        <v>19710</v>
      </c>
      <c r="C18829" s="78">
        <v>-1.4799901</v>
      </c>
      <c r="D18829" s="78">
        <v>0.43465150000000002</v>
      </c>
      <c r="E18829" s="78">
        <v>-7.7362970000000003E-2</v>
      </c>
      <c r="F18829" s="78">
        <v>1.0616480999999999E-3</v>
      </c>
    </row>
    <row r="18830" spans="1:6" x14ac:dyDescent="0.25">
      <c r="A18830">
        <v>18828</v>
      </c>
      <c r="B18830" t="s">
        <v>19711</v>
      </c>
      <c r="C18830" s="78">
        <v>0.94947459999999995</v>
      </c>
      <c r="D18830" s="78">
        <v>-1.474734</v>
      </c>
      <c r="E18830" s="78">
        <v>-0.11128935</v>
      </c>
      <c r="F18830" s="78">
        <v>-7.4254975000000001E-2</v>
      </c>
    </row>
    <row r="18831" spans="1:6" x14ac:dyDescent="0.25">
      <c r="A18831">
        <v>18829</v>
      </c>
      <c r="B18831" t="s">
        <v>19712</v>
      </c>
      <c r="C18831" s="78">
        <v>1.4691472999999999</v>
      </c>
      <c r="D18831" s="78">
        <v>1.8183716999999999</v>
      </c>
      <c r="E18831" s="78">
        <v>2.4908103000000001E-2</v>
      </c>
      <c r="F18831" s="78">
        <v>-0.18290101</v>
      </c>
    </row>
    <row r="18832" spans="1:6" x14ac:dyDescent="0.25">
      <c r="A18832">
        <v>18830</v>
      </c>
      <c r="B18832" t="s">
        <v>19713</v>
      </c>
      <c r="C18832" s="78">
        <v>2.1823977999999999</v>
      </c>
      <c r="D18832" s="78">
        <v>0.63052620000000004</v>
      </c>
      <c r="E18832" s="78">
        <v>-0.10250516</v>
      </c>
      <c r="F18832" s="78">
        <v>-4.2828783000000002E-2</v>
      </c>
    </row>
    <row r="18833" spans="1:6" x14ac:dyDescent="0.25">
      <c r="A18833">
        <v>18831</v>
      </c>
      <c r="B18833" t="s">
        <v>19714</v>
      </c>
      <c r="C18833" s="78">
        <v>1.8829427999999999</v>
      </c>
      <c r="D18833" s="78">
        <v>1.4863605</v>
      </c>
      <c r="E18833" s="78">
        <v>-8.3921133999999994E-2</v>
      </c>
      <c r="F18833" s="78">
        <v>9.3691499999999997E-3</v>
      </c>
    </row>
    <row r="18834" spans="1:6" x14ac:dyDescent="0.25">
      <c r="A18834">
        <v>18832</v>
      </c>
      <c r="B18834" t="s">
        <v>19715</v>
      </c>
      <c r="C18834" s="78">
        <v>1.2467568</v>
      </c>
      <c r="D18834" s="78">
        <v>-2.6370830000000001</v>
      </c>
      <c r="E18834" s="78">
        <v>-3.4143689999999997E-2</v>
      </c>
      <c r="F18834" s="78">
        <v>-0.1746779</v>
      </c>
    </row>
    <row r="18835" spans="1:6" x14ac:dyDescent="0.25">
      <c r="A18835">
        <v>18833</v>
      </c>
      <c r="B18835" t="s">
        <v>19716</v>
      </c>
      <c r="C18835" s="78">
        <v>2.3443953999999998</v>
      </c>
      <c r="D18835" s="78">
        <v>-3.0168545</v>
      </c>
      <c r="E18835" s="78">
        <v>-4.3947269999999997E-2</v>
      </c>
      <c r="F18835" s="78">
        <v>9.9999019999999994E-2</v>
      </c>
    </row>
    <row r="18836" spans="1:6" x14ac:dyDescent="0.25">
      <c r="A18836">
        <v>18834</v>
      </c>
      <c r="B18836" t="s">
        <v>19717</v>
      </c>
      <c r="C18836" s="78">
        <v>0.10220519</v>
      </c>
      <c r="D18836" s="78">
        <v>1.6106081000000001</v>
      </c>
      <c r="E18836" s="78">
        <v>0.10046337499999999</v>
      </c>
      <c r="F18836" s="78">
        <v>-0.22853418</v>
      </c>
    </row>
    <row r="18837" spans="1:6" x14ac:dyDescent="0.25">
      <c r="A18837">
        <v>18835</v>
      </c>
      <c r="B18837" t="s">
        <v>19718</v>
      </c>
      <c r="C18837" s="78">
        <v>-0.48641585999999998</v>
      </c>
      <c r="D18837" s="78">
        <v>-0.54374254</v>
      </c>
      <c r="E18837" s="78">
        <v>-6.4129724999999999E-2</v>
      </c>
      <c r="F18837" s="78">
        <v>-6.3739866000000001E-3</v>
      </c>
    </row>
    <row r="18838" spans="1:6" x14ac:dyDescent="0.25">
      <c r="A18838">
        <v>18836</v>
      </c>
      <c r="B18838" t="s">
        <v>19719</v>
      </c>
      <c r="C18838" s="78">
        <v>-0.91904220000000003</v>
      </c>
      <c r="D18838" s="78">
        <v>-1.4565686</v>
      </c>
      <c r="E18838" s="78">
        <v>3.8143973999999997E-2</v>
      </c>
      <c r="F18838" s="78">
        <v>8.7661300000000004E-3</v>
      </c>
    </row>
    <row r="18839" spans="1:6" x14ac:dyDescent="0.25">
      <c r="A18839">
        <v>18837</v>
      </c>
      <c r="B18839" t="s">
        <v>19720</v>
      </c>
      <c r="C18839" s="78">
        <v>-0.69560060000000001</v>
      </c>
      <c r="D18839" s="78">
        <v>1.4800314000000001</v>
      </c>
      <c r="E18839" s="78">
        <v>-6.447783E-2</v>
      </c>
      <c r="F18839" s="78">
        <v>-9.9887740000000003E-2</v>
      </c>
    </row>
    <row r="18840" spans="1:6" x14ac:dyDescent="0.25">
      <c r="A18840">
        <v>18838</v>
      </c>
      <c r="B18840" t="s">
        <v>19721</v>
      </c>
      <c r="C18840" s="78">
        <v>2.464413</v>
      </c>
      <c r="D18840" s="78">
        <v>0.67243459999999999</v>
      </c>
      <c r="E18840" s="78">
        <v>-7.8092469999999997E-2</v>
      </c>
      <c r="F18840" s="78">
        <v>3.3867985000000003E-2</v>
      </c>
    </row>
    <row r="18841" spans="1:6" x14ac:dyDescent="0.25">
      <c r="A18841">
        <v>18839</v>
      </c>
      <c r="B18841" t="s">
        <v>19722</v>
      </c>
      <c r="C18841" s="78">
        <v>-5.9746474000000001E-2</v>
      </c>
      <c r="D18841" s="78">
        <v>-0.71066797000000004</v>
      </c>
      <c r="E18841" s="78">
        <v>-4.0898427000000001E-2</v>
      </c>
      <c r="F18841" s="78">
        <v>7.832778E-2</v>
      </c>
    </row>
    <row r="18842" spans="1:6" x14ac:dyDescent="0.25">
      <c r="A18842">
        <v>18840</v>
      </c>
      <c r="B18842" t="s">
        <v>19723</v>
      </c>
      <c r="C18842" s="78">
        <v>0.69147789999999998</v>
      </c>
      <c r="D18842" s="78">
        <v>1.6097193000000001</v>
      </c>
      <c r="E18842" s="78">
        <v>1.7710090000000001E-2</v>
      </c>
      <c r="F18842" s="78">
        <v>-1.8099278E-2</v>
      </c>
    </row>
    <row r="18843" spans="1:6" x14ac:dyDescent="0.25">
      <c r="A18843">
        <v>18841</v>
      </c>
      <c r="B18843" t="s">
        <v>19724</v>
      </c>
      <c r="C18843" s="78">
        <v>-2.3111923000000001</v>
      </c>
      <c r="D18843" s="78">
        <v>1.7397670000000001</v>
      </c>
      <c r="E18843" s="78">
        <v>-7.0663390000000006E-2</v>
      </c>
      <c r="F18843" s="78">
        <v>5.5139184000000001E-2</v>
      </c>
    </row>
    <row r="18844" spans="1:6" x14ac:dyDescent="0.25">
      <c r="A18844">
        <v>18842</v>
      </c>
      <c r="B18844" t="s">
        <v>19725</v>
      </c>
      <c r="C18844" s="78">
        <v>0.31036022000000002</v>
      </c>
      <c r="D18844" s="78">
        <v>0.70257150000000002</v>
      </c>
      <c r="E18844" s="78">
        <v>-9.0831609999999993E-2</v>
      </c>
      <c r="F18844" s="78">
        <v>6.5334274999999997E-2</v>
      </c>
    </row>
    <row r="18845" spans="1:6" x14ac:dyDescent="0.25">
      <c r="A18845">
        <v>18843</v>
      </c>
      <c r="B18845" t="s">
        <v>19726</v>
      </c>
      <c r="C18845" s="78">
        <v>1.8157011000000001</v>
      </c>
      <c r="D18845" s="78">
        <v>2.7870301999999998</v>
      </c>
      <c r="E18845" s="78">
        <v>2.0175888999999998</v>
      </c>
      <c r="F18845" s="78">
        <v>0.10765342999999999</v>
      </c>
    </row>
    <row r="18846" spans="1:6" x14ac:dyDescent="0.25">
      <c r="A18846">
        <v>18844</v>
      </c>
      <c r="B18846" t="s">
        <v>19727</v>
      </c>
      <c r="C18846" s="78">
        <v>0.3913006</v>
      </c>
      <c r="D18846" s="78">
        <v>-7.1747210000000006E-2</v>
      </c>
      <c r="E18846" s="78">
        <v>-4.8260387000000002E-2</v>
      </c>
      <c r="F18846" s="78">
        <v>1.2867643999999999E-2</v>
      </c>
    </row>
    <row r="18847" spans="1:6" x14ac:dyDescent="0.25">
      <c r="A18847">
        <v>18845</v>
      </c>
      <c r="B18847" t="s">
        <v>19728</v>
      </c>
      <c r="C18847" s="78">
        <v>-1.1345341</v>
      </c>
      <c r="D18847" s="78">
        <v>1.3857849</v>
      </c>
      <c r="E18847" s="78">
        <v>-3.4390595000000003E-2</v>
      </c>
      <c r="F18847" s="78">
        <v>0.17954011</v>
      </c>
    </row>
    <row r="18848" spans="1:6" x14ac:dyDescent="0.25">
      <c r="A18848">
        <v>18846</v>
      </c>
      <c r="B18848" t="s">
        <v>19729</v>
      </c>
      <c r="C18848" s="78">
        <v>-1.8200961</v>
      </c>
      <c r="D18848" s="78">
        <v>0.36620402000000002</v>
      </c>
      <c r="E18848" s="78">
        <v>-4.0735849999999997E-2</v>
      </c>
      <c r="F18848" s="78">
        <v>0.10799228399999999</v>
      </c>
    </row>
    <row r="18849" spans="1:6" x14ac:dyDescent="0.25">
      <c r="A18849">
        <v>18847</v>
      </c>
      <c r="B18849" t="s">
        <v>19730</v>
      </c>
      <c r="C18849" s="78">
        <v>1.0553151000000001</v>
      </c>
      <c r="D18849" s="78">
        <v>-2.9941404</v>
      </c>
      <c r="E18849" s="78">
        <v>2.5638424E-2</v>
      </c>
      <c r="F18849" s="78">
        <v>-0.35482675000000002</v>
      </c>
    </row>
    <row r="18850" spans="1:6" x14ac:dyDescent="0.25">
      <c r="A18850">
        <v>18848</v>
      </c>
      <c r="B18850" t="s">
        <v>19731</v>
      </c>
      <c r="C18850" s="78">
        <v>-1.4641633000000001</v>
      </c>
      <c r="D18850" s="78">
        <v>2.555145</v>
      </c>
      <c r="E18850" s="78">
        <v>1.2551289E-2</v>
      </c>
      <c r="F18850" s="78">
        <v>3.3534004999999999E-2</v>
      </c>
    </row>
    <row r="18851" spans="1:6" x14ac:dyDescent="0.25">
      <c r="A18851">
        <v>18849</v>
      </c>
      <c r="B18851" t="s">
        <v>19732</v>
      </c>
      <c r="C18851" s="78">
        <v>4.5978969999999997</v>
      </c>
      <c r="D18851" s="78">
        <v>-2.1417489999999999</v>
      </c>
      <c r="E18851" s="78">
        <v>-8.7566610000000003E-2</v>
      </c>
      <c r="F18851" s="78">
        <v>8.5003029999999993E-2</v>
      </c>
    </row>
    <row r="18852" spans="1:6" x14ac:dyDescent="0.25">
      <c r="A18852">
        <v>18850</v>
      </c>
      <c r="B18852" t="s">
        <v>19733</v>
      </c>
      <c r="C18852" s="78">
        <v>-0.57213944000000005</v>
      </c>
      <c r="D18852" s="78">
        <v>0.24251855999999999</v>
      </c>
      <c r="E18852" s="78">
        <v>-6.2709390000000004E-2</v>
      </c>
      <c r="F18852" s="78">
        <v>6.2563866000000003E-3</v>
      </c>
    </row>
    <row r="18853" spans="1:6" x14ac:dyDescent="0.25">
      <c r="A18853">
        <v>18851</v>
      </c>
      <c r="B18853" t="s">
        <v>19734</v>
      </c>
      <c r="C18853" s="78">
        <v>0.46840540000000003</v>
      </c>
      <c r="D18853" s="78">
        <v>0.44037238000000001</v>
      </c>
      <c r="E18853" s="78">
        <v>-7.5725840000000005E-4</v>
      </c>
      <c r="F18853" s="78">
        <v>-1.1824638E-2</v>
      </c>
    </row>
    <row r="18854" spans="1:6" x14ac:dyDescent="0.25">
      <c r="A18854">
        <v>18852</v>
      </c>
      <c r="B18854" t="s">
        <v>19735</v>
      </c>
      <c r="C18854" s="78">
        <v>-0.37277250000000001</v>
      </c>
      <c r="D18854" s="78">
        <v>1.6039118999999999</v>
      </c>
      <c r="E18854" s="78">
        <v>-0.13541447000000001</v>
      </c>
      <c r="F18854" s="78">
        <v>-0.11437704</v>
      </c>
    </row>
    <row r="18855" spans="1:6" x14ac:dyDescent="0.25">
      <c r="A18855">
        <v>18853</v>
      </c>
      <c r="B18855" t="s">
        <v>19736</v>
      </c>
      <c r="C18855" s="78">
        <v>-1.1557200999999999</v>
      </c>
      <c r="D18855" s="78">
        <v>-1.8080384</v>
      </c>
      <c r="E18855" s="78">
        <v>-6.9665270000000001E-2</v>
      </c>
      <c r="F18855" s="78">
        <v>8.7281380000000006E-2</v>
      </c>
    </row>
    <row r="18856" spans="1:6" x14ac:dyDescent="0.25">
      <c r="A18856">
        <v>18854</v>
      </c>
      <c r="B18856" t="s">
        <v>19737</v>
      </c>
      <c r="C18856" s="78">
        <v>2.1627135000000002</v>
      </c>
      <c r="D18856" s="78">
        <v>-2.6540194000000001</v>
      </c>
      <c r="E18856" s="78">
        <v>-2.3339220000000001E-2</v>
      </c>
      <c r="F18856" s="78">
        <v>1.7063528000000001E-2</v>
      </c>
    </row>
    <row r="18857" spans="1:6" x14ac:dyDescent="0.25">
      <c r="A18857">
        <v>18855</v>
      </c>
      <c r="B18857" t="s">
        <v>19738</v>
      </c>
      <c r="C18857" s="78">
        <v>-0.59111619999999998</v>
      </c>
      <c r="D18857" s="78">
        <v>-2.9686797</v>
      </c>
      <c r="E18857" s="78">
        <v>-2.4411230999999999E-3</v>
      </c>
      <c r="F18857" s="78">
        <v>4.6368748000000001E-2</v>
      </c>
    </row>
    <row r="18858" spans="1:6" x14ac:dyDescent="0.25">
      <c r="A18858">
        <v>18856</v>
      </c>
      <c r="B18858" t="s">
        <v>19739</v>
      </c>
      <c r="C18858" s="78">
        <v>3.08473</v>
      </c>
      <c r="D18858" s="78">
        <v>-0.14954941999999999</v>
      </c>
      <c r="E18858" s="78">
        <v>-1.6692452E-2</v>
      </c>
      <c r="F18858" s="78">
        <v>-0.14862712</v>
      </c>
    </row>
    <row r="18859" spans="1:6" x14ac:dyDescent="0.25">
      <c r="A18859">
        <v>18857</v>
      </c>
      <c r="B18859" t="s">
        <v>19740</v>
      </c>
      <c r="C18859" s="78">
        <v>-0.17572197000000001</v>
      </c>
      <c r="D18859" s="78">
        <v>-0.70142099999999996</v>
      </c>
      <c r="E18859" s="78">
        <v>-9.2418529999999995E-3</v>
      </c>
      <c r="F18859" s="78">
        <v>-0.15818352999999999</v>
      </c>
    </row>
    <row r="18860" spans="1:6" x14ac:dyDescent="0.25">
      <c r="A18860">
        <v>18858</v>
      </c>
      <c r="B18860" t="s">
        <v>19741</v>
      </c>
      <c r="C18860" s="78">
        <v>-0.111335725</v>
      </c>
      <c r="D18860" s="78">
        <v>-1.4600457</v>
      </c>
      <c r="E18860" s="78">
        <v>1.7875917000000002E-2</v>
      </c>
      <c r="F18860" s="78">
        <v>-0.22406161999999999</v>
      </c>
    </row>
    <row r="18861" spans="1:6" x14ac:dyDescent="0.25">
      <c r="A18861">
        <v>18859</v>
      </c>
      <c r="B18861" t="s">
        <v>19742</v>
      </c>
      <c r="C18861" s="78">
        <v>-0.40930771999999999</v>
      </c>
      <c r="D18861" s="78">
        <v>0.35622819999999999</v>
      </c>
      <c r="E18861" s="78">
        <v>-6.0501404000000002E-2</v>
      </c>
      <c r="F18861" s="78">
        <v>-5.4130957E-2</v>
      </c>
    </row>
    <row r="18862" spans="1:6" x14ac:dyDescent="0.25">
      <c r="A18862">
        <v>18860</v>
      </c>
      <c r="B18862" t="s">
        <v>19743</v>
      </c>
      <c r="C18862" s="78">
        <v>1.13354</v>
      </c>
      <c r="D18862" s="78">
        <v>-0.45962438</v>
      </c>
      <c r="E18862" s="78">
        <v>-2.1491765999999999E-2</v>
      </c>
      <c r="F18862" s="78">
        <v>0.15961853000000001</v>
      </c>
    </row>
    <row r="18863" spans="1:6" x14ac:dyDescent="0.25">
      <c r="A18863">
        <v>18861</v>
      </c>
      <c r="B18863" t="s">
        <v>19744</v>
      </c>
      <c r="C18863" s="78">
        <v>-0.41624713000000002</v>
      </c>
      <c r="D18863" s="78">
        <v>-2.1068956999999999</v>
      </c>
      <c r="E18863" s="78">
        <v>-8.4247440000000007E-2</v>
      </c>
      <c r="F18863" s="78">
        <v>9.2597454999999995E-3</v>
      </c>
    </row>
    <row r="18864" spans="1:6" x14ac:dyDescent="0.25">
      <c r="A18864">
        <v>18862</v>
      </c>
      <c r="B18864" t="s">
        <v>19745</v>
      </c>
      <c r="C18864" s="78">
        <v>-0.88799083000000001</v>
      </c>
      <c r="D18864" s="78">
        <v>1.1677603999999999</v>
      </c>
      <c r="E18864" s="78">
        <v>-3.4390595000000003E-2</v>
      </c>
      <c r="F18864" s="78">
        <v>0.17954011</v>
      </c>
    </row>
    <row r="18865" spans="1:6" x14ac:dyDescent="0.25">
      <c r="A18865">
        <v>18863</v>
      </c>
      <c r="B18865" t="s">
        <v>19746</v>
      </c>
      <c r="C18865" s="78">
        <v>-1.683492</v>
      </c>
      <c r="D18865" s="78">
        <v>-0.30606017000000002</v>
      </c>
      <c r="E18865" s="78">
        <v>-5.4527520000000003E-2</v>
      </c>
      <c r="F18865" s="78">
        <v>0.10141869000000001</v>
      </c>
    </row>
    <row r="18866" spans="1:6" x14ac:dyDescent="0.25">
      <c r="A18866">
        <v>18864</v>
      </c>
      <c r="B18866" t="s">
        <v>19747</v>
      </c>
      <c r="C18866" s="78">
        <v>-1.6217649999999999</v>
      </c>
      <c r="D18866" s="78">
        <v>0.95648955999999996</v>
      </c>
      <c r="E18866" s="78">
        <v>-3.4390595000000003E-2</v>
      </c>
      <c r="F18866" s="78">
        <v>0.17954011</v>
      </c>
    </row>
    <row r="18867" spans="1:6" x14ac:dyDescent="0.25">
      <c r="A18867">
        <v>18865</v>
      </c>
      <c r="B18867" t="s">
        <v>19748</v>
      </c>
      <c r="C18867" s="78">
        <v>2.0940500000000002</v>
      </c>
      <c r="D18867" s="78">
        <v>-2.2172434000000001</v>
      </c>
      <c r="E18867" s="78">
        <v>-0.12324588</v>
      </c>
      <c r="F18867" s="78">
        <v>-0.17588176</v>
      </c>
    </row>
    <row r="18868" spans="1:6" x14ac:dyDescent="0.25">
      <c r="A18868">
        <v>18866</v>
      </c>
      <c r="B18868" t="s">
        <v>19749</v>
      </c>
      <c r="C18868" s="78">
        <v>-0.41894323</v>
      </c>
      <c r="D18868" s="78">
        <v>-1.3535603</v>
      </c>
      <c r="E18868" s="78">
        <v>-6.6974480000000003E-2</v>
      </c>
      <c r="F18868" s="78">
        <v>0.12282561</v>
      </c>
    </row>
    <row r="18869" spans="1:6" x14ac:dyDescent="0.25">
      <c r="A18869">
        <v>18867</v>
      </c>
      <c r="B18869" t="s">
        <v>19750</v>
      </c>
      <c r="C18869" s="78">
        <v>0.51216923999999997</v>
      </c>
      <c r="D18869" s="78">
        <v>-0.25180042000000002</v>
      </c>
      <c r="E18869" s="78">
        <v>-3.9124859999999997E-2</v>
      </c>
      <c r="F18869" s="78">
        <v>7.9007939999999999E-2</v>
      </c>
    </row>
    <row r="18870" spans="1:6" x14ac:dyDescent="0.25">
      <c r="A18870">
        <v>18868</v>
      </c>
      <c r="B18870" t="s">
        <v>19751</v>
      </c>
      <c r="C18870" s="78">
        <v>-1.8583578000000001</v>
      </c>
      <c r="D18870" s="78">
        <v>-1.5495129999999999</v>
      </c>
      <c r="E18870" s="78">
        <v>-5.4596893000000001E-2</v>
      </c>
      <c r="F18870" s="78">
        <v>-3.1707359999999997E-2</v>
      </c>
    </row>
    <row r="18871" spans="1:6" x14ac:dyDescent="0.25">
      <c r="A18871">
        <v>18869</v>
      </c>
      <c r="B18871" t="s">
        <v>19752</v>
      </c>
      <c r="C18871" s="78">
        <v>-0.77797985000000003</v>
      </c>
      <c r="D18871" s="78">
        <v>-2.6971598000000001</v>
      </c>
      <c r="E18871" s="78">
        <v>-7.4350340000000001E-2</v>
      </c>
      <c r="F18871" s="78">
        <v>0.11981791</v>
      </c>
    </row>
    <row r="18872" spans="1:6" x14ac:dyDescent="0.25">
      <c r="A18872">
        <v>18870</v>
      </c>
      <c r="B18872" t="s">
        <v>19753</v>
      </c>
      <c r="C18872" s="78">
        <v>-0.27040142</v>
      </c>
      <c r="D18872" s="78">
        <v>-0.74557793000000006</v>
      </c>
      <c r="E18872" s="78">
        <v>-3.4390595000000003E-2</v>
      </c>
      <c r="F18872" s="78">
        <v>0.17954011</v>
      </c>
    </row>
    <row r="18873" spans="1:6" x14ac:dyDescent="0.25">
      <c r="A18873">
        <v>18871</v>
      </c>
      <c r="B18873" t="s">
        <v>19754</v>
      </c>
      <c r="C18873" s="78">
        <v>-1.5738543</v>
      </c>
      <c r="D18873" s="78">
        <v>-2.3782945</v>
      </c>
      <c r="E18873" s="78">
        <v>-3.4390595000000003E-2</v>
      </c>
      <c r="F18873" s="78">
        <v>0.17954011</v>
      </c>
    </row>
    <row r="18874" spans="1:6" x14ac:dyDescent="0.25">
      <c r="A18874">
        <v>18872</v>
      </c>
      <c r="B18874" t="s">
        <v>19755</v>
      </c>
      <c r="C18874" s="78">
        <v>0.2532085</v>
      </c>
      <c r="D18874" s="78">
        <v>-9.1415730000000001E-2</v>
      </c>
      <c r="E18874" s="78">
        <v>-1.8298539999999999E-2</v>
      </c>
      <c r="F18874" s="78">
        <v>6.049885E-2</v>
      </c>
    </row>
    <row r="18875" spans="1:6" x14ac:dyDescent="0.25">
      <c r="A18875">
        <v>18873</v>
      </c>
      <c r="B18875" t="s">
        <v>19756</v>
      </c>
      <c r="C18875" s="78">
        <v>-1.2328355</v>
      </c>
      <c r="D18875" s="78">
        <v>0.20932350999999999</v>
      </c>
      <c r="E18875" s="78">
        <v>-2.9877074E-2</v>
      </c>
      <c r="F18875" s="78">
        <v>3.5964219999999998E-2</v>
      </c>
    </row>
    <row r="18876" spans="1:6" x14ac:dyDescent="0.25">
      <c r="A18876">
        <v>18874</v>
      </c>
      <c r="B18876" t="s">
        <v>19757</v>
      </c>
      <c r="C18876" s="78">
        <v>-0.60255230000000004</v>
      </c>
      <c r="D18876" s="78">
        <v>0.25372747000000001</v>
      </c>
      <c r="E18876" s="78">
        <v>-4.1360534999999997E-2</v>
      </c>
      <c r="F18876" s="78">
        <v>-0.13316945999999999</v>
      </c>
    </row>
    <row r="18877" spans="1:6" x14ac:dyDescent="0.25">
      <c r="A18877">
        <v>18875</v>
      </c>
      <c r="B18877" t="s">
        <v>19758</v>
      </c>
      <c r="C18877" s="78">
        <v>-0.15250306999999999</v>
      </c>
      <c r="D18877" s="78">
        <v>-0.85095966000000001</v>
      </c>
      <c r="E18877" s="78">
        <v>-7.6669290000000001E-2</v>
      </c>
      <c r="F18877" s="78">
        <v>2.7938068E-2</v>
      </c>
    </row>
    <row r="18878" spans="1:6" x14ac:dyDescent="0.25">
      <c r="A18878">
        <v>18876</v>
      </c>
      <c r="B18878" t="s">
        <v>19759</v>
      </c>
      <c r="C18878" s="78">
        <v>-0.82647680000000001</v>
      </c>
      <c r="D18878" s="78">
        <v>0.10685565</v>
      </c>
      <c r="E18878" s="78">
        <v>-8.6404369999999994E-2</v>
      </c>
      <c r="F18878" s="78">
        <v>7.1127563999999997E-3</v>
      </c>
    </row>
    <row r="18879" spans="1:6" x14ac:dyDescent="0.25">
      <c r="A18879">
        <v>18877</v>
      </c>
      <c r="B18879" t="s">
        <v>19760</v>
      </c>
      <c r="C18879" s="78">
        <v>-1.2577627</v>
      </c>
      <c r="D18879" s="78">
        <v>-0.52782965000000004</v>
      </c>
      <c r="E18879" s="78">
        <v>-3.4390595000000003E-2</v>
      </c>
      <c r="F18879" s="78">
        <v>0.17954011</v>
      </c>
    </row>
    <row r="18880" spans="1:6" x14ac:dyDescent="0.25">
      <c r="A18880">
        <v>18878</v>
      </c>
      <c r="B18880" t="s">
        <v>19761</v>
      </c>
      <c r="C18880" s="78">
        <v>0.32545940000000001</v>
      </c>
      <c r="D18880" s="78">
        <v>0.7458941</v>
      </c>
      <c r="E18880" s="78">
        <v>-0.10801529999999999</v>
      </c>
      <c r="F18880" s="78">
        <v>-2.7532443E-2</v>
      </c>
    </row>
    <row r="18881" spans="1:6" x14ac:dyDescent="0.25">
      <c r="A18881">
        <v>18879</v>
      </c>
      <c r="B18881" t="s">
        <v>19762</v>
      </c>
      <c r="C18881" s="78">
        <v>-0.41945840000000001</v>
      </c>
      <c r="D18881" s="78">
        <v>6.526947E-3</v>
      </c>
      <c r="E18881" s="78">
        <v>-0.12407996</v>
      </c>
      <c r="F18881" s="78">
        <v>-6.1945989999999999E-2</v>
      </c>
    </row>
    <row r="18882" spans="1:6" x14ac:dyDescent="0.25">
      <c r="A18882">
        <v>18880</v>
      </c>
      <c r="B18882" t="s">
        <v>19763</v>
      </c>
      <c r="C18882" s="78">
        <v>-0.54775010000000002</v>
      </c>
      <c r="D18882" s="78">
        <v>0.52913695999999999</v>
      </c>
      <c r="E18882" s="78">
        <v>-8.4861359999999997E-2</v>
      </c>
      <c r="F18882" s="78">
        <v>7.322729E-2</v>
      </c>
    </row>
    <row r="18883" spans="1:6" x14ac:dyDescent="0.25">
      <c r="A18883">
        <v>18881</v>
      </c>
      <c r="B18883" t="s">
        <v>19764</v>
      </c>
      <c r="C18883" s="78">
        <v>1.1856854E-2</v>
      </c>
      <c r="D18883" s="78">
        <v>2.7160744999999999</v>
      </c>
      <c r="E18883" s="78">
        <v>-3.4390595000000003E-2</v>
      </c>
      <c r="F18883" s="78">
        <v>0.17954011</v>
      </c>
    </row>
    <row r="18884" spans="1:6" x14ac:dyDescent="0.25">
      <c r="A18884">
        <v>18882</v>
      </c>
      <c r="B18884" t="s">
        <v>19765</v>
      </c>
      <c r="C18884" s="78">
        <v>-1.1918226000000001</v>
      </c>
      <c r="D18884" s="78">
        <v>2.8509188000000001</v>
      </c>
      <c r="E18884" s="78">
        <v>-7.0180774000000001E-2</v>
      </c>
      <c r="F18884" s="78">
        <v>8.5229814000000001E-2</v>
      </c>
    </row>
    <row r="18885" spans="1:6" x14ac:dyDescent="0.25">
      <c r="A18885">
        <v>18883</v>
      </c>
      <c r="B18885" t="s">
        <v>19766</v>
      </c>
      <c r="C18885" s="78">
        <v>-8.1287559999999995E-2</v>
      </c>
      <c r="D18885" s="78">
        <v>-1.4522438</v>
      </c>
      <c r="E18885" s="78">
        <v>-6.6378489999999998E-2</v>
      </c>
      <c r="F18885" s="78">
        <v>-1.8947825000000001E-2</v>
      </c>
    </row>
    <row r="18886" spans="1:6" x14ac:dyDescent="0.25">
      <c r="A18886">
        <v>18884</v>
      </c>
      <c r="B18886" t="s">
        <v>19767</v>
      </c>
      <c r="C18886" s="78">
        <v>3.2163507999999998</v>
      </c>
      <c r="D18886" s="78">
        <v>-0.18047804000000001</v>
      </c>
      <c r="E18886" s="78">
        <v>8.419451E-2</v>
      </c>
      <c r="F18886" s="78">
        <v>-0.15253912</v>
      </c>
    </row>
    <row r="18887" spans="1:6" x14ac:dyDescent="0.25">
      <c r="A18887">
        <v>18885</v>
      </c>
      <c r="B18887" t="s">
        <v>19768</v>
      </c>
      <c r="C18887" s="78">
        <v>-1.5943432</v>
      </c>
      <c r="D18887" s="78">
        <v>0.83728159999999996</v>
      </c>
      <c r="E18887" s="78">
        <v>0.24366003</v>
      </c>
      <c r="F18887" s="78">
        <v>-0.39836300000000002</v>
      </c>
    </row>
    <row r="18888" spans="1:6" x14ac:dyDescent="0.25">
      <c r="A18888">
        <v>18886</v>
      </c>
      <c r="B18888" t="s">
        <v>19769</v>
      </c>
      <c r="C18888" s="78">
        <v>-0.90600099999999995</v>
      </c>
      <c r="D18888" s="78">
        <v>1.5382205</v>
      </c>
      <c r="E18888" s="78">
        <v>-5.2391357999999999E-2</v>
      </c>
      <c r="F18888" s="78">
        <v>-0.12439865999999999</v>
      </c>
    </row>
    <row r="18889" spans="1:6" x14ac:dyDescent="0.25">
      <c r="A18889">
        <v>18887</v>
      </c>
      <c r="B18889" t="s">
        <v>19770</v>
      </c>
      <c r="C18889" s="78">
        <v>2.9814541000000002E-3</v>
      </c>
      <c r="D18889" s="78">
        <v>0.28665542999999999</v>
      </c>
      <c r="E18889" s="78">
        <v>1.2087516499999999E-2</v>
      </c>
      <c r="F18889" s="78">
        <v>-0.28569465999999999</v>
      </c>
    </row>
    <row r="18890" spans="1:6" x14ac:dyDescent="0.25">
      <c r="A18890">
        <v>18888</v>
      </c>
      <c r="B18890" t="s">
        <v>19771</v>
      </c>
      <c r="C18890" s="78">
        <v>0.11991217999999999</v>
      </c>
      <c r="D18890" s="78">
        <v>-0.9827515</v>
      </c>
      <c r="E18890" s="78">
        <v>-3.8818900000000003E-2</v>
      </c>
      <c r="F18890" s="78">
        <v>3.7931859999999998E-2</v>
      </c>
    </row>
    <row r="18891" spans="1:6" x14ac:dyDescent="0.25">
      <c r="A18891">
        <v>18889</v>
      </c>
      <c r="B18891" t="s">
        <v>19772</v>
      </c>
      <c r="C18891" s="78">
        <v>1.2763134</v>
      </c>
      <c r="D18891" s="78">
        <v>-3.8089054</v>
      </c>
      <c r="E18891" s="78">
        <v>-2.4575996999999999E-2</v>
      </c>
      <c r="F18891" s="78">
        <v>7.5737849999999995E-2</v>
      </c>
    </row>
    <row r="18892" spans="1:6" x14ac:dyDescent="0.25">
      <c r="A18892">
        <v>18890</v>
      </c>
      <c r="B18892" t="s">
        <v>19773</v>
      </c>
      <c r="C18892" s="78">
        <v>-0.83572537000000002</v>
      </c>
      <c r="D18892" s="78">
        <v>-1.3369659</v>
      </c>
      <c r="E18892" s="78">
        <v>-1.2105502000000001E-2</v>
      </c>
      <c r="F18892" s="78">
        <v>-0.17200671000000001</v>
      </c>
    </row>
    <row r="18893" spans="1:6" x14ac:dyDescent="0.25">
      <c r="A18893">
        <v>18891</v>
      </c>
      <c r="B18893" t="s">
        <v>19774</v>
      </c>
      <c r="C18893" s="78">
        <v>-0.49748215000000001</v>
      </c>
      <c r="D18893" s="78">
        <v>0.49831825000000002</v>
      </c>
      <c r="E18893" s="78">
        <v>-7.6233659999999995E-2</v>
      </c>
      <c r="F18893" s="78">
        <v>5.5008917999999997E-2</v>
      </c>
    </row>
    <row r="18894" spans="1:6" x14ac:dyDescent="0.25">
      <c r="A18894">
        <v>18892</v>
      </c>
      <c r="B18894" t="s">
        <v>19775</v>
      </c>
      <c r="C18894" s="78">
        <v>-0.11242178</v>
      </c>
      <c r="D18894" s="78">
        <v>-1.4947360999999999</v>
      </c>
      <c r="E18894" s="78">
        <v>-6.1321199999999999E-2</v>
      </c>
      <c r="F18894" s="78">
        <v>-0.17513154</v>
      </c>
    </row>
    <row r="18895" spans="1:6" x14ac:dyDescent="0.25">
      <c r="A18895">
        <v>18893</v>
      </c>
      <c r="B18895" t="s">
        <v>19776</v>
      </c>
      <c r="C18895" s="78">
        <v>-1.0922524</v>
      </c>
      <c r="D18895" s="78">
        <v>1.6935872000000001</v>
      </c>
      <c r="E18895" s="78">
        <v>-3.4390595000000003E-2</v>
      </c>
      <c r="F18895" s="78">
        <v>0.17954011</v>
      </c>
    </row>
    <row r="18896" spans="1:6" x14ac:dyDescent="0.25">
      <c r="A18896">
        <v>18894</v>
      </c>
      <c r="B18896" t="s">
        <v>19777</v>
      </c>
      <c r="C18896" s="78">
        <v>-0.51882189999999995</v>
      </c>
      <c r="D18896" s="78">
        <v>0.60007060000000001</v>
      </c>
      <c r="E18896" s="78">
        <v>-3.4390595000000003E-2</v>
      </c>
      <c r="F18896" s="78">
        <v>0.17954011</v>
      </c>
    </row>
    <row r="18897" spans="1:6" x14ac:dyDescent="0.25">
      <c r="A18897">
        <v>18895</v>
      </c>
      <c r="B18897" t="s">
        <v>19778</v>
      </c>
      <c r="C18897" s="78">
        <v>-0.55629790000000001</v>
      </c>
      <c r="D18897" s="78">
        <v>-2.4814150000000001</v>
      </c>
      <c r="E18897" s="78">
        <v>-5.6740169999999999E-2</v>
      </c>
      <c r="F18897" s="78">
        <v>-0.141378</v>
      </c>
    </row>
    <row r="18898" spans="1:6" x14ac:dyDescent="0.25">
      <c r="A18898">
        <v>18896</v>
      </c>
      <c r="B18898" t="s">
        <v>19779</v>
      </c>
      <c r="C18898" s="78">
        <v>1.4454830000000001</v>
      </c>
      <c r="D18898" s="78">
        <v>-1.1602919</v>
      </c>
      <c r="E18898" s="78">
        <v>-9.5435240000000005E-2</v>
      </c>
      <c r="F18898" s="78">
        <v>3.8350835E-2</v>
      </c>
    </row>
    <row r="18899" spans="1:6" x14ac:dyDescent="0.25">
      <c r="A18899">
        <v>18897</v>
      </c>
      <c r="B18899" t="s">
        <v>19780</v>
      </c>
      <c r="C18899" s="78">
        <v>1.3802915</v>
      </c>
      <c r="D18899" s="78">
        <v>0.40266360000000001</v>
      </c>
      <c r="E18899" s="78">
        <v>-5.7869829999999997E-2</v>
      </c>
      <c r="F18899" s="78">
        <v>1.7596707E-2</v>
      </c>
    </row>
    <row r="18900" spans="1:6" x14ac:dyDescent="0.25">
      <c r="A18900">
        <v>18898</v>
      </c>
      <c r="B18900" t="s">
        <v>19781</v>
      </c>
      <c r="C18900" s="78">
        <v>-0.48256758</v>
      </c>
      <c r="D18900" s="78">
        <v>1.079121</v>
      </c>
      <c r="E18900" s="78">
        <v>-6.7060159999999994E-2</v>
      </c>
      <c r="F18900" s="78">
        <v>0.105048716</v>
      </c>
    </row>
    <row r="18901" spans="1:6" x14ac:dyDescent="0.25">
      <c r="A18901">
        <v>18899</v>
      </c>
      <c r="B18901" t="s">
        <v>19782</v>
      </c>
      <c r="C18901" s="78">
        <v>0.85349240000000004</v>
      </c>
      <c r="D18901" s="78">
        <v>0.49151516000000001</v>
      </c>
      <c r="E18901" s="78">
        <v>-3.4390595000000003E-2</v>
      </c>
      <c r="F18901" s="78">
        <v>0.17954011</v>
      </c>
    </row>
    <row r="18902" spans="1:6" x14ac:dyDescent="0.25">
      <c r="A18902">
        <v>18900</v>
      </c>
      <c r="B18902" t="s">
        <v>19783</v>
      </c>
      <c r="C18902" s="78">
        <v>-1.4727454</v>
      </c>
      <c r="D18902" s="78">
        <v>-1.7646815</v>
      </c>
      <c r="E18902" s="78">
        <v>-6.7882076E-2</v>
      </c>
      <c r="F18902" s="78">
        <v>3.5783530000000001E-2</v>
      </c>
    </row>
    <row r="18903" spans="1:6" x14ac:dyDescent="0.25">
      <c r="A18903">
        <v>18901</v>
      </c>
      <c r="B18903" t="s">
        <v>19784</v>
      </c>
      <c r="C18903" s="78">
        <v>-0.14300758</v>
      </c>
      <c r="D18903" s="78">
        <v>-1.0997843</v>
      </c>
      <c r="E18903" s="78">
        <v>-8.2640246000000001E-2</v>
      </c>
      <c r="F18903" s="78">
        <v>1.6448975000000001E-2</v>
      </c>
    </row>
    <row r="18904" spans="1:6" x14ac:dyDescent="0.25">
      <c r="A18904">
        <v>18902</v>
      </c>
      <c r="B18904" t="s">
        <v>19785</v>
      </c>
      <c r="C18904" s="78">
        <v>1.7584628</v>
      </c>
      <c r="D18904" s="78">
        <v>0.21582672999999999</v>
      </c>
      <c r="E18904" s="78">
        <v>-5.4519944000000001E-2</v>
      </c>
      <c r="F18904" s="78">
        <v>5.7656220000000001E-2</v>
      </c>
    </row>
    <row r="18905" spans="1:6" x14ac:dyDescent="0.25">
      <c r="A18905">
        <v>18903</v>
      </c>
      <c r="B18905" t="s">
        <v>19786</v>
      </c>
      <c r="C18905" s="78">
        <v>0.18522127999999999</v>
      </c>
      <c r="D18905" s="78">
        <v>1.5760365999999999</v>
      </c>
      <c r="E18905" s="78">
        <v>-7.1702175000000007E-2</v>
      </c>
      <c r="F18905" s="78">
        <v>8.3875634000000004E-2</v>
      </c>
    </row>
    <row r="18906" spans="1:6" x14ac:dyDescent="0.25">
      <c r="A18906">
        <v>18904</v>
      </c>
      <c r="B18906" t="s">
        <v>19787</v>
      </c>
      <c r="C18906" s="78">
        <v>2.4631338</v>
      </c>
      <c r="D18906" s="78">
        <v>0.32495633000000002</v>
      </c>
      <c r="E18906" s="78">
        <v>-3.4390595000000003E-2</v>
      </c>
      <c r="F18906" s="78">
        <v>0.17954011</v>
      </c>
    </row>
    <row r="18907" spans="1:6" x14ac:dyDescent="0.25">
      <c r="A18907">
        <v>18905</v>
      </c>
      <c r="B18907" t="s">
        <v>19788</v>
      </c>
      <c r="C18907" s="78">
        <v>-0.52386379999999999</v>
      </c>
      <c r="D18907" s="78">
        <v>3.5801485000000001E-2</v>
      </c>
      <c r="E18907" s="78">
        <v>9.6706316E-2</v>
      </c>
      <c r="F18907" s="78">
        <v>-8.7490514000000005E-2</v>
      </c>
    </row>
    <row r="18908" spans="1:6" x14ac:dyDescent="0.25">
      <c r="A18908">
        <v>18906</v>
      </c>
      <c r="B18908" t="s">
        <v>19789</v>
      </c>
      <c r="C18908" s="78">
        <v>-0.48919513999999997</v>
      </c>
      <c r="D18908" s="78">
        <v>-1.6082955999999999</v>
      </c>
      <c r="E18908" s="78">
        <v>6.7416020000000002E-3</v>
      </c>
      <c r="F18908" s="78">
        <v>9.4672590000000001E-2</v>
      </c>
    </row>
    <row r="18909" spans="1:6" x14ac:dyDescent="0.25">
      <c r="A18909">
        <v>18907</v>
      </c>
      <c r="B18909" t="s">
        <v>19790</v>
      </c>
      <c r="C18909" s="78">
        <v>3.1459868000000002</v>
      </c>
      <c r="D18909" s="78">
        <v>-2.0271487000000001</v>
      </c>
      <c r="E18909" s="78">
        <v>2.8824676E-2</v>
      </c>
      <c r="F18909" s="78">
        <v>-5.9440970000000003E-2</v>
      </c>
    </row>
    <row r="18910" spans="1:6" x14ac:dyDescent="0.25">
      <c r="A18910">
        <v>18908</v>
      </c>
      <c r="B18910" t="s">
        <v>19791</v>
      </c>
      <c r="C18910" s="78">
        <v>0.99632894999999999</v>
      </c>
      <c r="D18910" s="78">
        <v>-2.375856E-3</v>
      </c>
      <c r="E18910" s="78">
        <v>-8.3458820000000003E-2</v>
      </c>
      <c r="F18910" s="78">
        <v>0.13435557000000001</v>
      </c>
    </row>
    <row r="18911" spans="1:6" x14ac:dyDescent="0.25">
      <c r="A18911">
        <v>18909</v>
      </c>
      <c r="B18911" t="s">
        <v>19792</v>
      </c>
      <c r="C18911" s="78">
        <v>-0.111411184</v>
      </c>
      <c r="D18911" s="78">
        <v>1.2028002</v>
      </c>
      <c r="E18911" s="78">
        <v>-5.7532585999999997E-2</v>
      </c>
      <c r="F18911" s="78">
        <v>1.534012E-2</v>
      </c>
    </row>
    <row r="18912" spans="1:6" x14ac:dyDescent="0.25">
      <c r="A18912">
        <v>18910</v>
      </c>
      <c r="B18912" t="s">
        <v>19793</v>
      </c>
      <c r="C18912" s="78">
        <v>4.4312480000000001</v>
      </c>
      <c r="D18912" s="78">
        <v>1.5991903999999999</v>
      </c>
      <c r="E18912" s="78">
        <v>0.27891551999999997</v>
      </c>
      <c r="F18912" s="78">
        <v>-0.37765998000000001</v>
      </c>
    </row>
    <row r="18913" spans="1:6" x14ac:dyDescent="0.25">
      <c r="A18913">
        <v>18911</v>
      </c>
      <c r="B18913" t="s">
        <v>19794</v>
      </c>
      <c r="C18913" s="78">
        <v>1.6970409</v>
      </c>
      <c r="D18913" s="78">
        <v>0.33363663999999998</v>
      </c>
      <c r="E18913" s="78">
        <v>-9.2176750000000002E-2</v>
      </c>
      <c r="F18913" s="78">
        <v>-6.6891729999999996E-2</v>
      </c>
    </row>
    <row r="18914" spans="1:6" x14ac:dyDescent="0.25">
      <c r="A18914">
        <v>18912</v>
      </c>
      <c r="B18914" t="s">
        <v>19795</v>
      </c>
      <c r="C18914" s="78">
        <v>4.4346566000000003</v>
      </c>
      <c r="D18914" s="78">
        <v>2.6323485</v>
      </c>
      <c r="E18914" s="78">
        <v>-9.0982250000000001E-2</v>
      </c>
      <c r="F18914" s="78">
        <v>-2.6925742999999999E-2</v>
      </c>
    </row>
    <row r="18915" spans="1:6" x14ac:dyDescent="0.25">
      <c r="A18915">
        <v>18913</v>
      </c>
      <c r="B18915" t="s">
        <v>19796</v>
      </c>
      <c r="C18915" s="78">
        <v>-1.3586404000000001</v>
      </c>
      <c r="D18915" s="78">
        <v>0.97215209999999996</v>
      </c>
      <c r="E18915" s="78">
        <v>-7.9422309999999996E-2</v>
      </c>
      <c r="F18915" s="78">
        <v>5.8294997000000001E-2</v>
      </c>
    </row>
    <row r="18916" spans="1:6" x14ac:dyDescent="0.25">
      <c r="A18916">
        <v>18914</v>
      </c>
      <c r="B18916" t="s">
        <v>19797</v>
      </c>
      <c r="C18916" s="78">
        <v>-0.18687043</v>
      </c>
      <c r="D18916" s="78">
        <v>-2.3155557999999998</v>
      </c>
      <c r="E18916" s="78">
        <v>1.9127518E-2</v>
      </c>
      <c r="F18916" s="78">
        <v>-8.1708744E-2</v>
      </c>
    </row>
    <row r="18917" spans="1:6" x14ac:dyDescent="0.25">
      <c r="A18917">
        <v>18915</v>
      </c>
      <c r="B18917" t="s">
        <v>19798</v>
      </c>
      <c r="C18917" s="78">
        <v>1.8756362</v>
      </c>
      <c r="D18917" s="78">
        <v>0.55332400000000004</v>
      </c>
      <c r="E18917" s="78">
        <v>-3.4390595000000003E-2</v>
      </c>
      <c r="F18917" s="78">
        <v>0.17954011</v>
      </c>
    </row>
    <row r="18918" spans="1:6" x14ac:dyDescent="0.25">
      <c r="A18918">
        <v>18916</v>
      </c>
      <c r="B18918" t="s">
        <v>19799</v>
      </c>
      <c r="C18918" s="78">
        <v>-1.7258582</v>
      </c>
      <c r="D18918" s="78">
        <v>-1.3079225000000001</v>
      </c>
      <c r="E18918" s="78">
        <v>-5.3944400000000003E-2</v>
      </c>
      <c r="F18918" s="78">
        <v>-6.7440029999999998E-2</v>
      </c>
    </row>
    <row r="18919" spans="1:6" x14ac:dyDescent="0.25">
      <c r="A18919">
        <v>18917</v>
      </c>
      <c r="B18919" t="s">
        <v>19800</v>
      </c>
      <c r="C18919" s="78">
        <v>-0.88602409999999998</v>
      </c>
      <c r="D18919" s="78">
        <v>-0.9332857</v>
      </c>
      <c r="E18919" s="78">
        <v>-7.1097540000000001E-2</v>
      </c>
      <c r="F18919" s="78">
        <v>-3.3971965000000001E-3</v>
      </c>
    </row>
    <row r="18920" spans="1:6" x14ac:dyDescent="0.25">
      <c r="A18920">
        <v>18918</v>
      </c>
      <c r="B18920" t="s">
        <v>19801</v>
      </c>
      <c r="C18920" s="78">
        <v>3.2851732</v>
      </c>
      <c r="D18920" s="78">
        <v>-2.6148349999999998</v>
      </c>
      <c r="E18920" s="78">
        <v>-0.11968714</v>
      </c>
      <c r="F18920" s="78">
        <v>-0.15600605000000001</v>
      </c>
    </row>
    <row r="18921" spans="1:6" x14ac:dyDescent="0.25">
      <c r="A18921">
        <v>18919</v>
      </c>
      <c r="B18921" t="s">
        <v>19802</v>
      </c>
      <c r="C18921" s="78">
        <v>-2.0116464999999999</v>
      </c>
      <c r="D18921" s="78">
        <v>-1.1511475</v>
      </c>
      <c r="E18921" s="78">
        <v>-8.437741E-2</v>
      </c>
      <c r="F18921" s="78">
        <v>8.5197590000000004E-2</v>
      </c>
    </row>
    <row r="18922" spans="1:6" x14ac:dyDescent="0.25">
      <c r="A18922">
        <v>18920</v>
      </c>
      <c r="B18922" t="s">
        <v>19803</v>
      </c>
      <c r="C18922" s="78">
        <v>1.1660972999999999</v>
      </c>
      <c r="D18922" s="78">
        <v>-1.8027879</v>
      </c>
      <c r="E18922" s="78">
        <v>3.3065770000000001E-2</v>
      </c>
      <c r="F18922" s="78">
        <v>-4.2093842999999997E-3</v>
      </c>
    </row>
    <row r="18923" spans="1:6" x14ac:dyDescent="0.25">
      <c r="A18923">
        <v>18921</v>
      </c>
      <c r="B18923" t="s">
        <v>19804</v>
      </c>
      <c r="C18923" s="78">
        <v>4.5496993000000003</v>
      </c>
      <c r="D18923" s="78">
        <v>0.70604100000000003</v>
      </c>
      <c r="E18923" s="78">
        <v>-1.8539540000000001E-3</v>
      </c>
      <c r="F18923" s="78">
        <v>1.7666250000000001E-2</v>
      </c>
    </row>
    <row r="18924" spans="1:6" x14ac:dyDescent="0.25">
      <c r="A18924">
        <v>18922</v>
      </c>
      <c r="B18924" t="s">
        <v>19805</v>
      </c>
      <c r="C18924" s="78">
        <v>0.55833969999999999</v>
      </c>
      <c r="D18924" s="78">
        <v>-8.4398180000000003E-2</v>
      </c>
      <c r="E18924" s="78">
        <v>0.16171916</v>
      </c>
      <c r="F18924" s="78">
        <v>-0.32201837999999999</v>
      </c>
    </row>
    <row r="18925" spans="1:6" x14ac:dyDescent="0.25">
      <c r="A18925">
        <v>18923</v>
      </c>
      <c r="B18925" t="s">
        <v>19806</v>
      </c>
      <c r="C18925" s="78">
        <v>-0.29889252999999999</v>
      </c>
      <c r="D18925" s="78">
        <v>2.828738</v>
      </c>
      <c r="E18925" s="78">
        <v>-4.9357959999999999E-2</v>
      </c>
      <c r="F18925" s="78">
        <v>-0.13743983000000001</v>
      </c>
    </row>
    <row r="18926" spans="1:6" x14ac:dyDescent="0.25">
      <c r="A18926">
        <v>18924</v>
      </c>
      <c r="B18926" t="s">
        <v>19807</v>
      </c>
      <c r="C18926" s="78">
        <v>2.8801834999999998</v>
      </c>
      <c r="D18926" s="78">
        <v>-0.55538620000000005</v>
      </c>
      <c r="E18926" s="78">
        <v>-3.2023000000000003E-2</v>
      </c>
      <c r="F18926" s="78">
        <v>-8.962183E-2</v>
      </c>
    </row>
    <row r="18927" spans="1:6" x14ac:dyDescent="0.25">
      <c r="A18927">
        <v>18925</v>
      </c>
      <c r="B18927" t="s">
        <v>19808</v>
      </c>
      <c r="C18927" s="78">
        <v>2.3085399999999998</v>
      </c>
      <c r="D18927" s="78">
        <v>0.80694399999999999</v>
      </c>
      <c r="E18927" s="78">
        <v>-1.8699252999999999E-2</v>
      </c>
      <c r="F18927" s="78">
        <v>-1.6611904E-2</v>
      </c>
    </row>
    <row r="18928" spans="1:6" x14ac:dyDescent="0.25">
      <c r="A18928">
        <v>18926</v>
      </c>
      <c r="B18928" t="s">
        <v>19809</v>
      </c>
      <c r="C18928" s="78">
        <v>-1.8111845</v>
      </c>
      <c r="D18928" s="78">
        <v>0.32834767999999998</v>
      </c>
      <c r="E18928" s="78">
        <v>-5.5876993E-2</v>
      </c>
      <c r="F18928" s="78">
        <v>2.3785873999999999E-2</v>
      </c>
    </row>
    <row r="18929" spans="1:6" x14ac:dyDescent="0.25">
      <c r="A18929">
        <v>18927</v>
      </c>
      <c r="B18929" t="s">
        <v>19810</v>
      </c>
      <c r="C18929" s="78">
        <v>-1.9352216</v>
      </c>
      <c r="D18929" s="78">
        <v>3.7590489999999997E-2</v>
      </c>
      <c r="E18929" s="78">
        <v>-9.144977E-2</v>
      </c>
      <c r="F18929" s="78">
        <v>-5.3680344999999997E-2</v>
      </c>
    </row>
    <row r="18930" spans="1:6" x14ac:dyDescent="0.25">
      <c r="A18930">
        <v>18928</v>
      </c>
      <c r="B18930" t="s">
        <v>19811</v>
      </c>
      <c r="C18930" s="78">
        <v>-1.7482660999999999</v>
      </c>
      <c r="D18930" s="78">
        <v>-0.41645660000000001</v>
      </c>
      <c r="E18930" s="78">
        <v>-7.8957600000000003E-2</v>
      </c>
      <c r="F18930" s="78">
        <v>6.7854969999999997E-3</v>
      </c>
    </row>
    <row r="18931" spans="1:6" x14ac:dyDescent="0.25">
      <c r="A18931">
        <v>18929</v>
      </c>
      <c r="B18931" t="s">
        <v>19812</v>
      </c>
      <c r="C18931" s="78">
        <v>3.8035877</v>
      </c>
      <c r="D18931" s="78">
        <v>-2.4609196</v>
      </c>
      <c r="E18931" s="78">
        <v>-7.6460496000000003E-2</v>
      </c>
      <c r="F18931" s="78">
        <v>-0.10090749</v>
      </c>
    </row>
    <row r="18932" spans="1:6" x14ac:dyDescent="0.25">
      <c r="A18932">
        <v>18930</v>
      </c>
      <c r="B18932" t="s">
        <v>19813</v>
      </c>
      <c r="C18932" s="78">
        <v>-1.1593599999999999</v>
      </c>
      <c r="D18932" s="78">
        <v>-1.6230518</v>
      </c>
      <c r="E18932" s="78">
        <v>-6.469068E-2</v>
      </c>
      <c r="F18932" s="78">
        <v>-0.13328548000000001</v>
      </c>
    </row>
    <row r="18933" spans="1:6" x14ac:dyDescent="0.25">
      <c r="A18933">
        <v>18931</v>
      </c>
      <c r="B18933" t="s">
        <v>19814</v>
      </c>
      <c r="C18933" s="78">
        <v>2.421821</v>
      </c>
      <c r="D18933" s="78">
        <v>2.4148955000000001</v>
      </c>
      <c r="E18933" s="78">
        <v>-7.3730915999999994E-2</v>
      </c>
      <c r="F18933" s="78">
        <v>2.5792629000000001E-2</v>
      </c>
    </row>
    <row r="18934" spans="1:6" x14ac:dyDescent="0.25">
      <c r="A18934">
        <v>18932</v>
      </c>
      <c r="B18934" t="s">
        <v>19815</v>
      </c>
      <c r="C18934" s="78">
        <v>2.1969500000000002</v>
      </c>
      <c r="D18934" s="78">
        <v>-1.6138555000000001</v>
      </c>
      <c r="E18934" s="78">
        <v>-3.4390595000000003E-2</v>
      </c>
      <c r="F18934" s="78">
        <v>0.17954011</v>
      </c>
    </row>
    <row r="18935" spans="1:6" x14ac:dyDescent="0.25">
      <c r="A18935">
        <v>18933</v>
      </c>
      <c r="B18935" t="s">
        <v>19816</v>
      </c>
      <c r="C18935" s="78">
        <v>1.4680914</v>
      </c>
      <c r="D18935" s="78">
        <v>-0.50526726</v>
      </c>
      <c r="E18935" s="78">
        <v>-7.9050179999999998E-2</v>
      </c>
      <c r="F18935" s="78">
        <v>7.9755759999999995E-2</v>
      </c>
    </row>
    <row r="18936" spans="1:6" x14ac:dyDescent="0.25">
      <c r="A18936">
        <v>18934</v>
      </c>
      <c r="B18936" t="s">
        <v>19817</v>
      </c>
      <c r="C18936" s="78">
        <v>3.6347252999999999</v>
      </c>
      <c r="D18936" s="78">
        <v>-0.21375649999999999</v>
      </c>
      <c r="E18936" s="78">
        <v>-6.5871865000000002E-2</v>
      </c>
      <c r="F18936" s="78">
        <v>-9.1261120000000005E-3</v>
      </c>
    </row>
    <row r="18937" spans="1:6" x14ac:dyDescent="0.25">
      <c r="A18937">
        <v>18935</v>
      </c>
      <c r="B18937" t="s">
        <v>19818</v>
      </c>
      <c r="C18937" s="78">
        <v>0.49202684000000002</v>
      </c>
      <c r="D18937" s="78">
        <v>0.30444396000000001</v>
      </c>
      <c r="E18937" s="78">
        <v>-5.6929550000000004E-3</v>
      </c>
      <c r="F18937" s="78">
        <v>-3.5619587000000001E-2</v>
      </c>
    </row>
    <row r="18938" spans="1:6" x14ac:dyDescent="0.25">
      <c r="A18938">
        <v>18936</v>
      </c>
      <c r="B18938" t="s">
        <v>19819</v>
      </c>
      <c r="C18938" s="78">
        <v>1.7027760999999999</v>
      </c>
      <c r="D18938" s="78">
        <v>3.897801E-2</v>
      </c>
      <c r="E18938" s="78">
        <v>-7.984716E-2</v>
      </c>
      <c r="F18938" s="78">
        <v>-0.23904927000000001</v>
      </c>
    </row>
    <row r="18939" spans="1:6" x14ac:dyDescent="0.25">
      <c r="A18939">
        <v>18937</v>
      </c>
      <c r="B18939" t="s">
        <v>19820</v>
      </c>
      <c r="C18939" s="78">
        <v>-0.15451822000000001</v>
      </c>
      <c r="D18939" s="78">
        <v>-0.23515707</v>
      </c>
      <c r="E18939" s="78">
        <v>-5.3909039999999998E-2</v>
      </c>
      <c r="F18939" s="78">
        <v>-0.15368728000000001</v>
      </c>
    </row>
    <row r="18940" spans="1:6" x14ac:dyDescent="0.25">
      <c r="A18940">
        <v>18938</v>
      </c>
      <c r="B18940" t="s">
        <v>19821</v>
      </c>
      <c r="C18940" s="78">
        <v>-8.3279010000000004E-3</v>
      </c>
      <c r="D18940" s="78">
        <v>-0.64612234000000002</v>
      </c>
      <c r="E18940" s="78">
        <v>-9.9563330000000005E-2</v>
      </c>
      <c r="F18940" s="78">
        <v>-0.14852287</v>
      </c>
    </row>
    <row r="18941" spans="1:6" x14ac:dyDescent="0.25">
      <c r="A18941">
        <v>18939</v>
      </c>
      <c r="B18941" t="s">
        <v>19822</v>
      </c>
      <c r="C18941" s="78">
        <v>0.73368907000000005</v>
      </c>
      <c r="D18941" s="78">
        <v>-2.2104886000000001</v>
      </c>
      <c r="E18941" s="78">
        <v>-2.5306980999999999E-2</v>
      </c>
      <c r="F18941" s="78">
        <v>-1.2849599E-2</v>
      </c>
    </row>
    <row r="18942" spans="1:6" x14ac:dyDescent="0.25">
      <c r="A18942">
        <v>18940</v>
      </c>
      <c r="B18942" t="s">
        <v>19823</v>
      </c>
      <c r="C18942" s="78">
        <v>-9.250641E-4</v>
      </c>
      <c r="D18942" s="78">
        <v>0.85528800000000005</v>
      </c>
      <c r="E18942" s="78">
        <v>-3.4390595000000003E-2</v>
      </c>
      <c r="F18942" s="78">
        <v>0.17954011</v>
      </c>
    </row>
    <row r="18943" spans="1:6" x14ac:dyDescent="0.25">
      <c r="A18943">
        <v>18941</v>
      </c>
      <c r="B18943" t="s">
        <v>19824</v>
      </c>
      <c r="C18943" s="78">
        <v>0.78689027</v>
      </c>
      <c r="D18943" s="78">
        <v>0.65394496999999996</v>
      </c>
      <c r="E18943" s="78">
        <v>3.2607560000000001E-2</v>
      </c>
      <c r="F18943" s="78">
        <v>-0.50160735999999995</v>
      </c>
    </row>
    <row r="18944" spans="1:6" x14ac:dyDescent="0.25">
      <c r="A18944">
        <v>18942</v>
      </c>
      <c r="B18944" t="s">
        <v>19825</v>
      </c>
      <c r="C18944" s="78">
        <v>-4.2898237999999998E-2</v>
      </c>
      <c r="D18944" s="78">
        <v>-0.40905467000000001</v>
      </c>
      <c r="E18944" s="78">
        <v>-3.4145679999999998E-2</v>
      </c>
      <c r="F18944" s="78">
        <v>-0.27086198</v>
      </c>
    </row>
    <row r="18945" spans="1:6" x14ac:dyDescent="0.25">
      <c r="A18945">
        <v>18943</v>
      </c>
      <c r="B18945" t="s">
        <v>19826</v>
      </c>
      <c r="C18945" s="78">
        <v>-0.63722639999999997</v>
      </c>
      <c r="D18945" s="78">
        <v>0.52622329999999995</v>
      </c>
      <c r="E18945" s="78">
        <v>-3.4075208000000003E-2</v>
      </c>
      <c r="F18945" s="78">
        <v>-6.9433674000000001E-2</v>
      </c>
    </row>
    <row r="18946" spans="1:6" x14ac:dyDescent="0.25">
      <c r="A18946">
        <v>18944</v>
      </c>
      <c r="B18946" t="s">
        <v>19827</v>
      </c>
      <c r="C18946" s="78">
        <v>0.28797469999999997</v>
      </c>
      <c r="D18946" s="78">
        <v>-5.5402220000000002E-2</v>
      </c>
      <c r="E18946" s="78">
        <v>6.4876339999999999E-3</v>
      </c>
      <c r="F18946" s="78">
        <v>-6.7051559999999996E-2</v>
      </c>
    </row>
    <row r="18947" spans="1:6" x14ac:dyDescent="0.25">
      <c r="A18947">
        <v>18945</v>
      </c>
      <c r="B18947" t="s">
        <v>19828</v>
      </c>
      <c r="C18947" s="78">
        <v>-4.3609679999999998E-2</v>
      </c>
      <c r="D18947" s="78">
        <v>-3.72675</v>
      </c>
      <c r="E18947" s="78">
        <v>-7.3036610000000002E-2</v>
      </c>
      <c r="F18947" s="78">
        <v>-4.8600495000000001E-2</v>
      </c>
    </row>
    <row r="18948" spans="1:6" x14ac:dyDescent="0.25">
      <c r="A18948">
        <v>18946</v>
      </c>
      <c r="B18948" t="s">
        <v>19829</v>
      </c>
      <c r="C18948" s="78">
        <v>-4.8151046000000003E-2</v>
      </c>
      <c r="D18948" s="78">
        <v>-4.556702E-2</v>
      </c>
      <c r="E18948" s="78">
        <v>-3.6663613999999997E-2</v>
      </c>
      <c r="F18948" s="78">
        <v>-1.0438665999999999E-2</v>
      </c>
    </row>
    <row r="18949" spans="1:6" x14ac:dyDescent="0.25">
      <c r="A18949">
        <v>18947</v>
      </c>
      <c r="B18949" t="s">
        <v>19830</v>
      </c>
      <c r="C18949" s="78">
        <v>0.66337999999999997</v>
      </c>
      <c r="D18949" s="78">
        <v>1.3351440000000001</v>
      </c>
      <c r="E18949" s="78">
        <v>0.12830694000000001</v>
      </c>
      <c r="F18949" s="78">
        <v>-0.53947544000000003</v>
      </c>
    </row>
    <row r="18950" spans="1:6" x14ac:dyDescent="0.25">
      <c r="A18950">
        <v>18948</v>
      </c>
      <c r="B18950" t="s">
        <v>19831</v>
      </c>
      <c r="C18950" s="78">
        <v>-3.0348122000000002</v>
      </c>
      <c r="D18950" s="78">
        <v>2.4777472</v>
      </c>
      <c r="E18950" s="78">
        <v>-3.4390595000000003E-2</v>
      </c>
      <c r="F18950" s="78">
        <v>0.17954011</v>
      </c>
    </row>
    <row r="18951" spans="1:6" x14ac:dyDescent="0.25">
      <c r="A18951">
        <v>18949</v>
      </c>
      <c r="B18951" t="s">
        <v>19832</v>
      </c>
      <c r="C18951" s="78">
        <v>-1.1023368</v>
      </c>
      <c r="D18951" s="78">
        <v>0.74658869999999999</v>
      </c>
      <c r="E18951" s="78">
        <v>-3.4390595000000003E-2</v>
      </c>
      <c r="F18951" s="78">
        <v>0.17954011</v>
      </c>
    </row>
    <row r="18952" spans="1:6" x14ac:dyDescent="0.25">
      <c r="A18952">
        <v>18950</v>
      </c>
      <c r="B18952" t="s">
        <v>19833</v>
      </c>
      <c r="C18952" s="78">
        <v>1.0906696</v>
      </c>
      <c r="D18952" s="78">
        <v>3.6656312999999998</v>
      </c>
      <c r="E18952" s="78">
        <v>-8.4544079999999994E-2</v>
      </c>
      <c r="F18952" s="78">
        <v>7.9153970000000004E-2</v>
      </c>
    </row>
    <row r="18953" spans="1:6" x14ac:dyDescent="0.25">
      <c r="A18953">
        <v>18951</v>
      </c>
      <c r="B18953" t="s">
        <v>19834</v>
      </c>
      <c r="C18953" s="78">
        <v>-0.78817546000000005</v>
      </c>
      <c r="D18953" s="78">
        <v>0.89463020000000004</v>
      </c>
      <c r="E18953" s="78">
        <v>-5.5374964999999998E-2</v>
      </c>
      <c r="F18953" s="78">
        <v>4.5754254000000001E-2</v>
      </c>
    </row>
    <row r="18954" spans="1:6" x14ac:dyDescent="0.25">
      <c r="A18954">
        <v>18952</v>
      </c>
      <c r="B18954" t="s">
        <v>19835</v>
      </c>
      <c r="C18954" s="78">
        <v>-0.62224084000000002</v>
      </c>
      <c r="D18954" s="78">
        <v>0.57140774000000005</v>
      </c>
      <c r="E18954" s="78">
        <v>-7.6412185999999993E-2</v>
      </c>
      <c r="F18954" s="78">
        <v>4.8296705000000002E-2</v>
      </c>
    </row>
    <row r="18955" spans="1:6" x14ac:dyDescent="0.25">
      <c r="A18955">
        <v>18953</v>
      </c>
      <c r="B18955" t="s">
        <v>19836</v>
      </c>
      <c r="C18955" s="78">
        <v>2.3064114999999998</v>
      </c>
      <c r="D18955" s="78">
        <v>0.68007313999999996</v>
      </c>
      <c r="E18955" s="78">
        <v>-6.0724538000000002E-2</v>
      </c>
      <c r="F18955" s="78">
        <v>0.11689883</v>
      </c>
    </row>
    <row r="18956" spans="1:6" x14ac:dyDescent="0.25">
      <c r="A18956">
        <v>18954</v>
      </c>
      <c r="B18956" t="s">
        <v>19837</v>
      </c>
      <c r="C18956" s="78">
        <v>-0.76085864999999997</v>
      </c>
      <c r="D18956" s="78">
        <v>-2.2340612000000002</v>
      </c>
      <c r="E18956" s="78">
        <v>-3.9685499999999999E-2</v>
      </c>
      <c r="F18956" s="78">
        <v>7.9082249999999996E-3</v>
      </c>
    </row>
    <row r="18957" spans="1:6" x14ac:dyDescent="0.25">
      <c r="A18957">
        <v>18955</v>
      </c>
      <c r="B18957" t="s">
        <v>19838</v>
      </c>
      <c r="C18957" s="78">
        <v>-0.10695710999999999</v>
      </c>
      <c r="D18957" s="78">
        <v>0.72949109999999995</v>
      </c>
      <c r="E18957" s="78">
        <v>-2.5612023000000001E-2</v>
      </c>
      <c r="F18957" s="78">
        <v>2.5799438000000001E-2</v>
      </c>
    </row>
    <row r="18958" spans="1:6" x14ac:dyDescent="0.25">
      <c r="A18958">
        <v>18956</v>
      </c>
      <c r="B18958" t="s">
        <v>19839</v>
      </c>
      <c r="C18958" s="78">
        <v>-0.44873393</v>
      </c>
      <c r="D18958" s="78">
        <v>0.70618380000000003</v>
      </c>
      <c r="E18958" s="78">
        <v>-3.0616610999999998E-2</v>
      </c>
      <c r="F18958" s="78">
        <v>3.2092765000000002E-2</v>
      </c>
    </row>
    <row r="18959" spans="1:6" x14ac:dyDescent="0.25">
      <c r="A18959">
        <v>18957</v>
      </c>
      <c r="B18959" t="s">
        <v>19840</v>
      </c>
      <c r="C18959" s="78">
        <v>2.0815440000000001</v>
      </c>
      <c r="D18959" s="78">
        <v>2.3917046000000002</v>
      </c>
      <c r="E18959" s="78">
        <v>-3.4390595000000003E-2</v>
      </c>
      <c r="F18959" s="78">
        <v>0.17954011</v>
      </c>
    </row>
    <row r="18960" spans="1:6" x14ac:dyDescent="0.25">
      <c r="A18960">
        <v>18958</v>
      </c>
      <c r="B18960" t="s">
        <v>19841</v>
      </c>
      <c r="C18960" s="78">
        <v>1.3334657999999999</v>
      </c>
      <c r="D18960" s="78">
        <v>-0.81586325000000004</v>
      </c>
      <c r="E18960" s="78">
        <v>-4.3663665999999997E-2</v>
      </c>
      <c r="F18960" s="78">
        <v>4.5497402999999999E-2</v>
      </c>
    </row>
    <row r="18961" spans="1:6" x14ac:dyDescent="0.25">
      <c r="A18961">
        <v>18959</v>
      </c>
      <c r="B18961" t="s">
        <v>19842</v>
      </c>
      <c r="C18961" s="78">
        <v>3.9860389999999999</v>
      </c>
      <c r="D18961" s="78">
        <v>-1.9080509000000001</v>
      </c>
      <c r="E18961" s="78">
        <v>-6.7797780000000002E-2</v>
      </c>
      <c r="F18961" s="78">
        <v>0.120681964</v>
      </c>
    </row>
    <row r="18962" spans="1:6" x14ac:dyDescent="0.25">
      <c r="A18962">
        <v>18960</v>
      </c>
      <c r="B18962" t="s">
        <v>19843</v>
      </c>
      <c r="C18962" s="78">
        <v>-1.959746</v>
      </c>
      <c r="D18962" s="78">
        <v>0.24465975000000001</v>
      </c>
      <c r="E18962" s="78">
        <v>-0.10532345</v>
      </c>
      <c r="F18962" s="78">
        <v>-4.498887E-2</v>
      </c>
    </row>
    <row r="18963" spans="1:6" x14ac:dyDescent="0.25">
      <c r="A18963">
        <v>18961</v>
      </c>
      <c r="B18963" t="s">
        <v>19844</v>
      </c>
      <c r="C18963" s="78">
        <v>-1.1092856</v>
      </c>
      <c r="D18963" s="78">
        <v>0.87858630000000004</v>
      </c>
      <c r="E18963" s="78">
        <v>-3.4390595000000003E-2</v>
      </c>
      <c r="F18963" s="78">
        <v>0.17954011</v>
      </c>
    </row>
    <row r="18964" spans="1:6" x14ac:dyDescent="0.25">
      <c r="A18964">
        <v>18962</v>
      </c>
      <c r="B18964" t="s">
        <v>19845</v>
      </c>
      <c r="C18964" s="78">
        <v>-2.5398839999999998</v>
      </c>
      <c r="D18964" s="78">
        <v>-0.79786705999999996</v>
      </c>
      <c r="E18964" s="78">
        <v>-3.4390595000000003E-2</v>
      </c>
      <c r="F18964" s="78">
        <v>0.17954011</v>
      </c>
    </row>
    <row r="18965" spans="1:6" x14ac:dyDescent="0.25">
      <c r="A18965">
        <v>18963</v>
      </c>
      <c r="B18965" t="s">
        <v>19846</v>
      </c>
      <c r="C18965" s="78">
        <v>-0.82400154999999997</v>
      </c>
      <c r="D18965" s="78">
        <v>-3.3325684</v>
      </c>
      <c r="E18965" s="78">
        <v>-7.7306540000000007E-2</v>
      </c>
      <c r="F18965" s="78">
        <v>8.6030019999999999E-2</v>
      </c>
    </row>
    <row r="18966" spans="1:6" x14ac:dyDescent="0.25">
      <c r="A18966">
        <v>18964</v>
      </c>
      <c r="B18966" t="s">
        <v>19847</v>
      </c>
      <c r="C18966" s="78">
        <v>1.1651555</v>
      </c>
      <c r="D18966" s="78">
        <v>-0.32074924999999999</v>
      </c>
      <c r="E18966" s="78">
        <v>-7.1626049999999997E-2</v>
      </c>
      <c r="F18966" s="78">
        <v>-2.4996520000000001E-2</v>
      </c>
    </row>
    <row r="18967" spans="1:6" x14ac:dyDescent="0.25">
      <c r="A18967">
        <v>18965</v>
      </c>
      <c r="B18967" t="s">
        <v>19848</v>
      </c>
      <c r="C18967" s="78">
        <v>-2.6334422000000002</v>
      </c>
      <c r="D18967" s="78">
        <v>-1.0215586000000001</v>
      </c>
      <c r="E18967" s="78">
        <v>-1.2896685E-2</v>
      </c>
      <c r="F18967" s="78">
        <v>8.4076209999999998E-2</v>
      </c>
    </row>
    <row r="18968" spans="1:6" x14ac:dyDescent="0.25">
      <c r="A18968">
        <v>18966</v>
      </c>
      <c r="B18968" t="s">
        <v>19849</v>
      </c>
      <c r="C18968" s="78">
        <v>1.1307957</v>
      </c>
      <c r="D18968" s="78">
        <v>0.50269779999999997</v>
      </c>
      <c r="E18968" s="78">
        <v>-6.8163425E-2</v>
      </c>
      <c r="F18968" s="78">
        <v>-3.4776583E-2</v>
      </c>
    </row>
    <row r="18969" spans="1:6" x14ac:dyDescent="0.25">
      <c r="A18969">
        <v>18967</v>
      </c>
      <c r="B18969" t="s">
        <v>19850</v>
      </c>
      <c r="C18969" s="78">
        <v>0.14471284000000001</v>
      </c>
      <c r="D18969" s="78">
        <v>0.15824713000000001</v>
      </c>
      <c r="E18969" s="78">
        <v>-6.8842169999999994E-2</v>
      </c>
      <c r="F18969" s="78">
        <v>2.9993652999999999E-2</v>
      </c>
    </row>
    <row r="18970" spans="1:6" x14ac:dyDescent="0.25">
      <c r="A18970">
        <v>18968</v>
      </c>
      <c r="B18970" t="s">
        <v>19851</v>
      </c>
      <c r="C18970" s="78">
        <v>-0.55289200000000005</v>
      </c>
      <c r="D18970" s="78">
        <v>-0.76000999999999996</v>
      </c>
      <c r="E18970" s="78">
        <v>-4.8293777000000003E-2</v>
      </c>
      <c r="F18970" s="78">
        <v>7.8095496E-4</v>
      </c>
    </row>
    <row r="18971" spans="1:6" x14ac:dyDescent="0.25">
      <c r="A18971">
        <v>18969</v>
      </c>
      <c r="B18971" t="s">
        <v>19852</v>
      </c>
      <c r="C18971" s="78">
        <v>-1.1008595000000001</v>
      </c>
      <c r="D18971" s="78">
        <v>-1.2777059</v>
      </c>
      <c r="E18971" s="78">
        <v>1.8668186E-2</v>
      </c>
      <c r="F18971" s="78">
        <v>2.7084097000000001E-2</v>
      </c>
    </row>
    <row r="18972" spans="1:6" x14ac:dyDescent="0.25">
      <c r="A18972">
        <v>18970</v>
      </c>
      <c r="B18972" t="s">
        <v>19853</v>
      </c>
      <c r="C18972" s="78">
        <v>-1.0948363999999999</v>
      </c>
      <c r="D18972" s="78">
        <v>1.4727714000000001</v>
      </c>
      <c r="E18972" s="78">
        <v>-6.2190167999999997E-2</v>
      </c>
      <c r="F18972" s="78">
        <v>3.9158523000000001E-2</v>
      </c>
    </row>
    <row r="18973" spans="1:6" x14ac:dyDescent="0.25">
      <c r="A18973">
        <v>18971</v>
      </c>
      <c r="B18973" t="s">
        <v>19854</v>
      </c>
      <c r="C18973" s="78">
        <v>-1.0296624999999999</v>
      </c>
      <c r="D18973" s="78">
        <v>0.45034742</v>
      </c>
      <c r="E18973" s="78">
        <v>-3.4390595000000003E-2</v>
      </c>
      <c r="F18973" s="78">
        <v>0.17954011</v>
      </c>
    </row>
    <row r="18974" spans="1:6" x14ac:dyDescent="0.25">
      <c r="A18974">
        <v>18972</v>
      </c>
      <c r="B18974" t="s">
        <v>19855</v>
      </c>
      <c r="C18974" s="78">
        <v>0.43329325000000002</v>
      </c>
      <c r="D18974" s="78">
        <v>1.1947597000000001</v>
      </c>
      <c r="E18974" s="78">
        <v>-7.2562290000000002E-2</v>
      </c>
      <c r="F18974" s="78">
        <v>-2.2737533000000001E-2</v>
      </c>
    </row>
    <row r="18975" spans="1:6" x14ac:dyDescent="0.25">
      <c r="A18975">
        <v>18973</v>
      </c>
      <c r="B18975" t="s">
        <v>19856</v>
      </c>
      <c r="C18975" s="78">
        <v>0.44627359999999999</v>
      </c>
      <c r="D18975" s="78">
        <v>0.10686199</v>
      </c>
      <c r="E18975" s="78">
        <v>-3.9311263999999999E-2</v>
      </c>
      <c r="F18975" s="78">
        <v>-6.5194370000000003E-3</v>
      </c>
    </row>
    <row r="18976" spans="1:6" x14ac:dyDescent="0.25">
      <c r="A18976">
        <v>18974</v>
      </c>
      <c r="B18976" t="s">
        <v>19857</v>
      </c>
      <c r="C18976" s="78">
        <v>1.0569987999999999</v>
      </c>
      <c r="D18976" s="78">
        <v>0.11605172</v>
      </c>
      <c r="E18976" s="78">
        <v>0.12517221000000001</v>
      </c>
      <c r="F18976" s="78">
        <v>-0.18186204</v>
      </c>
    </row>
    <row r="18977" spans="1:6" x14ac:dyDescent="0.25">
      <c r="A18977">
        <v>18975</v>
      </c>
      <c r="B18977" t="s">
        <v>19858</v>
      </c>
      <c r="C18977" s="78">
        <v>-0.95499659999999997</v>
      </c>
      <c r="D18977" s="78">
        <v>0.4623466</v>
      </c>
      <c r="E18977" s="78">
        <v>-4.0561042999999998E-2</v>
      </c>
      <c r="F18977" s="78">
        <v>-3.7845240000000002E-2</v>
      </c>
    </row>
    <row r="18978" spans="1:6" x14ac:dyDescent="0.25">
      <c r="A18978">
        <v>18976</v>
      </c>
      <c r="B18978" t="s">
        <v>19859</v>
      </c>
      <c r="C18978" s="78">
        <v>-2.7337044000000001E-2</v>
      </c>
      <c r="D18978" s="78">
        <v>-1.4903933</v>
      </c>
      <c r="E18978" s="78">
        <v>1.5918543000000001</v>
      </c>
      <c r="F18978" s="78">
        <v>2.3433804999999999E-2</v>
      </c>
    </row>
    <row r="18979" spans="1:6" x14ac:dyDescent="0.25">
      <c r="A18979">
        <v>18977</v>
      </c>
      <c r="B18979" t="s">
        <v>19860</v>
      </c>
      <c r="C18979" s="78">
        <v>-1.4084668</v>
      </c>
      <c r="D18979" s="78">
        <v>-0.45413115999999998</v>
      </c>
      <c r="E18979" s="78">
        <v>-0.10486028999999999</v>
      </c>
      <c r="F18979" s="78">
        <v>2.5566265000000001E-2</v>
      </c>
    </row>
    <row r="18980" spans="1:6" x14ac:dyDescent="0.25">
      <c r="A18980">
        <v>18978</v>
      </c>
      <c r="B18980" t="s">
        <v>19861</v>
      </c>
      <c r="C18980" s="78">
        <v>0.4978899</v>
      </c>
      <c r="D18980" s="78">
        <v>1.7010258</v>
      </c>
      <c r="E18980" s="78">
        <v>-3.127837E-2</v>
      </c>
      <c r="F18980" s="78">
        <v>-0.20446703999999999</v>
      </c>
    </row>
    <row r="18981" spans="1:6" x14ac:dyDescent="0.25">
      <c r="A18981">
        <v>18979</v>
      </c>
      <c r="B18981" t="s">
        <v>19862</v>
      </c>
      <c r="C18981" s="78">
        <v>2.5505504999999999</v>
      </c>
      <c r="D18981" s="78">
        <v>0.86244582999999997</v>
      </c>
      <c r="E18981" s="78">
        <v>-5.8151804000000001E-2</v>
      </c>
      <c r="F18981" s="78">
        <v>5.3610653000000001E-2</v>
      </c>
    </row>
    <row r="18982" spans="1:6" x14ac:dyDescent="0.25">
      <c r="A18982">
        <v>18980</v>
      </c>
      <c r="B18982" t="s">
        <v>19863</v>
      </c>
      <c r="C18982" s="78">
        <v>1.7563628</v>
      </c>
      <c r="D18982" s="78">
        <v>-2.3432097000000001</v>
      </c>
      <c r="E18982" s="78">
        <v>-0.13723611999999999</v>
      </c>
      <c r="F18982" s="78">
        <v>-0.31524121999999999</v>
      </c>
    </row>
    <row r="18983" spans="1:6" x14ac:dyDescent="0.25">
      <c r="A18983">
        <v>18981</v>
      </c>
      <c r="B18983" t="s">
        <v>19864</v>
      </c>
      <c r="C18983" s="78">
        <v>-0.82063483999999998</v>
      </c>
      <c r="D18983" s="78">
        <v>-0.29515945999999998</v>
      </c>
      <c r="E18983" s="78">
        <v>-2.1275043E-2</v>
      </c>
      <c r="F18983" s="78">
        <v>8.4263130000000006E-2</v>
      </c>
    </row>
    <row r="18984" spans="1:6" x14ac:dyDescent="0.25">
      <c r="A18984">
        <v>18982</v>
      </c>
      <c r="B18984" t="s">
        <v>19865</v>
      </c>
      <c r="C18984" s="78">
        <v>-1.6111742</v>
      </c>
      <c r="D18984" s="78">
        <v>0.58191910000000002</v>
      </c>
      <c r="E18984" s="78">
        <v>-0.14721777999999999</v>
      </c>
      <c r="F18984" s="78">
        <v>-0.19112156</v>
      </c>
    </row>
    <row r="18985" spans="1:6" x14ac:dyDescent="0.25">
      <c r="A18985">
        <v>18983</v>
      </c>
      <c r="B18985" t="s">
        <v>19866</v>
      </c>
      <c r="C18985" s="78">
        <v>1.9983095</v>
      </c>
      <c r="D18985" s="78">
        <v>2.3791145999999999</v>
      </c>
      <c r="E18985" s="78">
        <v>-4.9885529999999997E-3</v>
      </c>
      <c r="F18985" s="78">
        <v>-0.19726704</v>
      </c>
    </row>
    <row r="18986" spans="1:6" x14ac:dyDescent="0.25">
      <c r="A18986">
        <v>18984</v>
      </c>
      <c r="B18986" t="s">
        <v>19867</v>
      </c>
      <c r="C18986" s="78">
        <v>1.3561572</v>
      </c>
      <c r="D18986" s="78">
        <v>3.2364742999999998</v>
      </c>
      <c r="E18986" s="78">
        <v>-5.9555624000000001E-2</v>
      </c>
      <c r="F18986" s="78">
        <v>5.1489577000000002E-2</v>
      </c>
    </row>
    <row r="18987" spans="1:6" x14ac:dyDescent="0.25">
      <c r="A18987">
        <v>18985</v>
      </c>
      <c r="B18987" t="s">
        <v>19868</v>
      </c>
      <c r="C18987" s="78">
        <v>3.3969735999999999</v>
      </c>
      <c r="D18987" s="78">
        <v>-2.1843810000000001</v>
      </c>
      <c r="E18987" s="78">
        <v>4.6794039999999999E-3</v>
      </c>
      <c r="F18987" s="78">
        <v>0.15747834999999999</v>
      </c>
    </row>
    <row r="18988" spans="1:6" x14ac:dyDescent="0.25">
      <c r="A18988">
        <v>18986</v>
      </c>
      <c r="B18988" t="s">
        <v>19869</v>
      </c>
      <c r="C18988" s="78">
        <v>-0.70846087000000002</v>
      </c>
      <c r="D18988" s="78">
        <v>-4.4803799999999998E-2</v>
      </c>
      <c r="E18988" s="78">
        <v>-3.5799869999999998E-2</v>
      </c>
      <c r="F18988" s="78">
        <v>3.8083345000000002E-3</v>
      </c>
    </row>
    <row r="18989" spans="1:6" x14ac:dyDescent="0.25">
      <c r="A18989">
        <v>18987</v>
      </c>
      <c r="B18989" t="s">
        <v>19870</v>
      </c>
      <c r="C18989" s="78">
        <v>0.79588460000000005</v>
      </c>
      <c r="D18989" s="78">
        <v>-0.72605500000000001</v>
      </c>
      <c r="E18989" s="78">
        <v>-9.0872759999999997E-2</v>
      </c>
      <c r="F18989" s="78">
        <v>-0.27065778000000001</v>
      </c>
    </row>
    <row r="18990" spans="1:6" x14ac:dyDescent="0.25">
      <c r="A18990">
        <v>18988</v>
      </c>
      <c r="B18990" t="s">
        <v>19871</v>
      </c>
      <c r="C18990" s="78">
        <v>-0.59401020000000004</v>
      </c>
      <c r="D18990" s="78">
        <v>1.8856385</v>
      </c>
      <c r="E18990" s="78">
        <v>-2.4224248E-2</v>
      </c>
      <c r="F18990" s="78">
        <v>-0.42971789999999999</v>
      </c>
    </row>
    <row r="18991" spans="1:6" x14ac:dyDescent="0.25">
      <c r="A18991">
        <v>18989</v>
      </c>
      <c r="B18991" t="s">
        <v>19872</v>
      </c>
      <c r="C18991" s="78">
        <v>-1.4356078000000001</v>
      </c>
      <c r="D18991" s="78">
        <v>0.52934919999999996</v>
      </c>
      <c r="E18991" s="78">
        <v>6.0127069999999998E-2</v>
      </c>
      <c r="F18991" s="78">
        <v>-0.31636150000000002</v>
      </c>
    </row>
    <row r="18992" spans="1:6" x14ac:dyDescent="0.25">
      <c r="A18992">
        <v>18990</v>
      </c>
      <c r="B18992" t="s">
        <v>19873</v>
      </c>
      <c r="C18992" s="78">
        <v>-0.74144113</v>
      </c>
      <c r="D18992" s="78">
        <v>0.18027874999999999</v>
      </c>
      <c r="E18992" s="78">
        <v>0.13398840000000001</v>
      </c>
      <c r="F18992" s="78">
        <v>-0.59718543000000002</v>
      </c>
    </row>
    <row r="18993" spans="1:6" x14ac:dyDescent="0.25">
      <c r="A18993">
        <v>18991</v>
      </c>
      <c r="B18993" t="s">
        <v>19874</v>
      </c>
      <c r="C18993" s="78">
        <v>0.89990139999999996</v>
      </c>
      <c r="D18993" s="78">
        <v>0.1150313</v>
      </c>
      <c r="E18993" s="78">
        <v>-8.6877554999999995E-2</v>
      </c>
      <c r="F18993" s="78">
        <v>0.10721875</v>
      </c>
    </row>
    <row r="18994" spans="1:6" x14ac:dyDescent="0.25">
      <c r="A18994">
        <v>18992</v>
      </c>
      <c r="B18994" t="s">
        <v>19875</v>
      </c>
      <c r="C18994" s="78">
        <v>0.10117242</v>
      </c>
      <c r="D18994" s="78">
        <v>0.73277809999999999</v>
      </c>
      <c r="E18994" s="78">
        <v>-6.1527039999999998E-2</v>
      </c>
      <c r="F18994" s="78">
        <v>0.11221446</v>
      </c>
    </row>
    <row r="18995" spans="1:6" x14ac:dyDescent="0.25">
      <c r="A18995">
        <v>18993</v>
      </c>
      <c r="B18995" t="s">
        <v>19876</v>
      </c>
      <c r="C18995" s="78">
        <v>0.17828313000000001</v>
      </c>
      <c r="D18995" s="78">
        <v>-1.2477613999999999</v>
      </c>
      <c r="E18995" s="78">
        <v>-6.5170889999999995E-2</v>
      </c>
      <c r="F18995" s="78">
        <v>-4.1621222999999999E-2</v>
      </c>
    </row>
    <row r="18996" spans="1:6" x14ac:dyDescent="0.25">
      <c r="A18996">
        <v>18994</v>
      </c>
      <c r="B18996" t="s">
        <v>19877</v>
      </c>
      <c r="C18996" s="78">
        <v>0.99053040000000003</v>
      </c>
      <c r="D18996" s="78">
        <v>1.0791557000000001</v>
      </c>
      <c r="E18996" s="78">
        <v>0.35266173000000001</v>
      </c>
      <c r="F18996" s="78">
        <v>-0.43452249999999998</v>
      </c>
    </row>
    <row r="18997" spans="1:6" x14ac:dyDescent="0.25">
      <c r="A18997">
        <v>18995</v>
      </c>
      <c r="B18997" t="s">
        <v>19878</v>
      </c>
      <c r="C18997" s="78">
        <v>-0.6284305</v>
      </c>
      <c r="D18997" s="78">
        <v>-0.57743599999999995</v>
      </c>
      <c r="E18997" s="78">
        <v>-3.5220478E-2</v>
      </c>
      <c r="F18997" s="78">
        <v>0.19241490999999999</v>
      </c>
    </row>
    <row r="18998" spans="1:6" x14ac:dyDescent="0.25">
      <c r="A18998">
        <v>18996</v>
      </c>
      <c r="B18998" t="s">
        <v>19879</v>
      </c>
      <c r="C18998" s="78">
        <v>-2.1548219999999998</v>
      </c>
      <c r="D18998" s="78">
        <v>0.49513363999999999</v>
      </c>
      <c r="E18998" s="78">
        <v>-4.0926206999999999E-2</v>
      </c>
      <c r="F18998" s="78">
        <v>-7.0938749999999995E-2</v>
      </c>
    </row>
    <row r="18999" spans="1:6" x14ac:dyDescent="0.25">
      <c r="A18999">
        <v>18997</v>
      </c>
      <c r="B18999" t="s">
        <v>19880</v>
      </c>
      <c r="C18999" s="78">
        <v>-1.1821378</v>
      </c>
      <c r="D18999" s="78">
        <v>-0.87821435999999997</v>
      </c>
      <c r="E18999" s="78">
        <v>9.7043070000000006E-3</v>
      </c>
      <c r="F18999" s="78">
        <v>-0.104451224</v>
      </c>
    </row>
    <row r="19000" spans="1:6" x14ac:dyDescent="0.25">
      <c r="A19000">
        <v>18998</v>
      </c>
      <c r="B19000" t="s">
        <v>19881</v>
      </c>
      <c r="C19000" s="78">
        <v>2.9214054E-2</v>
      </c>
      <c r="D19000" s="78">
        <v>0.97266626</v>
      </c>
      <c r="E19000" s="78">
        <v>8.1537139999999994E-3</v>
      </c>
      <c r="F19000" s="78">
        <v>-0.21867101</v>
      </c>
    </row>
    <row r="19001" spans="1:6" x14ac:dyDescent="0.25">
      <c r="A19001">
        <v>18999</v>
      </c>
      <c r="B19001" t="s">
        <v>19882</v>
      </c>
      <c r="C19001" s="78">
        <v>1.7153691</v>
      </c>
      <c r="D19001" s="78">
        <v>-0.65971994</v>
      </c>
      <c r="E19001" s="78">
        <v>-3.4390595000000003E-2</v>
      </c>
      <c r="F19001" s="78">
        <v>0.17954011</v>
      </c>
    </row>
    <row r="19002" spans="1:6" x14ac:dyDescent="0.25">
      <c r="A19002">
        <v>19000</v>
      </c>
      <c r="B19002" t="s">
        <v>19883</v>
      </c>
      <c r="C19002" s="78">
        <v>0.54881239999999998</v>
      </c>
      <c r="D19002" s="78">
        <v>0.26836096999999998</v>
      </c>
      <c r="E19002" s="78">
        <v>-6.6171183999999994E-2</v>
      </c>
      <c r="F19002" s="78">
        <v>0.10078163399999999</v>
      </c>
    </row>
    <row r="19003" spans="1:6" x14ac:dyDescent="0.25">
      <c r="A19003">
        <v>19001</v>
      </c>
      <c r="B19003" t="s">
        <v>19884</v>
      </c>
      <c r="C19003" s="78">
        <v>0.78705095999999997</v>
      </c>
      <c r="D19003" s="78">
        <v>0.83606159999999996</v>
      </c>
      <c r="E19003" s="78">
        <v>-5.1248892999999997E-2</v>
      </c>
      <c r="F19003" s="78">
        <v>0.10218557</v>
      </c>
    </row>
    <row r="19004" spans="1:6" x14ac:dyDescent="0.25">
      <c r="A19004">
        <v>19002</v>
      </c>
      <c r="B19004" t="s">
        <v>19885</v>
      </c>
      <c r="C19004" s="78">
        <v>1.1865374</v>
      </c>
      <c r="D19004" s="78">
        <v>0.17307628999999999</v>
      </c>
      <c r="E19004" s="78">
        <v>-6.2761010000000006E-2</v>
      </c>
      <c r="F19004" s="78">
        <v>-1.22977495E-2</v>
      </c>
    </row>
    <row r="19005" spans="1:6" x14ac:dyDescent="0.25">
      <c r="A19005">
        <v>19003</v>
      </c>
      <c r="B19005" t="s">
        <v>19886</v>
      </c>
      <c r="C19005" s="78">
        <v>0.46795746999999999</v>
      </c>
      <c r="D19005" s="78">
        <v>1.7678423999999999</v>
      </c>
      <c r="E19005" s="78">
        <v>-8.4031480000000006E-2</v>
      </c>
      <c r="F19005" s="78">
        <v>5.045314E-2</v>
      </c>
    </row>
    <row r="19006" spans="1:6" x14ac:dyDescent="0.25">
      <c r="A19006">
        <v>19004</v>
      </c>
      <c r="B19006" t="s">
        <v>19887</v>
      </c>
      <c r="C19006" s="78">
        <v>-1.9605286</v>
      </c>
      <c r="D19006" s="78">
        <v>-0.27434206</v>
      </c>
      <c r="E19006" s="78">
        <v>-7.4008329999999997E-2</v>
      </c>
      <c r="F19006" s="78">
        <v>8.1572829999999999E-2</v>
      </c>
    </row>
    <row r="19007" spans="1:6" x14ac:dyDescent="0.25">
      <c r="A19007">
        <v>19005</v>
      </c>
      <c r="B19007" t="s">
        <v>19888</v>
      </c>
      <c r="C19007" s="78">
        <v>-1.051304</v>
      </c>
      <c r="D19007" s="78">
        <v>1.3442452</v>
      </c>
      <c r="E19007" s="78">
        <v>5.0486736000000003E-3</v>
      </c>
      <c r="F19007" s="78">
        <v>-5.0902485999999997E-2</v>
      </c>
    </row>
    <row r="19008" spans="1:6" x14ac:dyDescent="0.25">
      <c r="A19008">
        <v>19006</v>
      </c>
      <c r="B19008" t="s">
        <v>19889</v>
      </c>
      <c r="C19008" s="78">
        <v>-0.22662033000000001</v>
      </c>
      <c r="D19008" s="78">
        <v>0.65657085000000004</v>
      </c>
      <c r="E19008" s="78">
        <v>-3.4390595000000003E-2</v>
      </c>
      <c r="F19008" s="78">
        <v>0.17954011</v>
      </c>
    </row>
    <row r="19009" spans="1:6" x14ac:dyDescent="0.25">
      <c r="A19009">
        <v>19007</v>
      </c>
      <c r="B19009" t="s">
        <v>19890</v>
      </c>
      <c r="C19009" s="78">
        <v>-0.66394770000000003</v>
      </c>
      <c r="D19009" s="78">
        <v>-0.36950274999999999</v>
      </c>
      <c r="E19009" s="78">
        <v>-0.13531496000000001</v>
      </c>
      <c r="F19009" s="78">
        <v>-0.21070502999999999</v>
      </c>
    </row>
    <row r="19010" spans="1:6" x14ac:dyDescent="0.25">
      <c r="A19010">
        <v>19008</v>
      </c>
      <c r="B19010" t="s">
        <v>19891</v>
      </c>
      <c r="C19010" s="78">
        <v>-1.168302</v>
      </c>
      <c r="D19010" s="78">
        <v>0.10684192000000001</v>
      </c>
      <c r="E19010" s="78">
        <v>-3.4390595000000003E-2</v>
      </c>
      <c r="F19010" s="78">
        <v>0.17954011</v>
      </c>
    </row>
    <row r="19011" spans="1:6" x14ac:dyDescent="0.25">
      <c r="A19011">
        <v>19009</v>
      </c>
      <c r="B19011" t="s">
        <v>19892</v>
      </c>
      <c r="C19011" s="78">
        <v>0.32283564999999997</v>
      </c>
      <c r="D19011" s="78">
        <v>-1.364689</v>
      </c>
      <c r="E19011" s="78">
        <v>-2.7645877999999999E-2</v>
      </c>
      <c r="F19011" s="78">
        <v>-5.5048376000000003E-2</v>
      </c>
    </row>
    <row r="19012" spans="1:6" x14ac:dyDescent="0.25">
      <c r="A19012">
        <v>19010</v>
      </c>
      <c r="B19012" t="s">
        <v>19893</v>
      </c>
      <c r="C19012" s="78">
        <v>0.2337698</v>
      </c>
      <c r="D19012" s="78">
        <v>-1.9057397</v>
      </c>
      <c r="E19012" s="78">
        <v>-7.6076149999999995E-2</v>
      </c>
      <c r="F19012" s="78">
        <v>-0.104158446</v>
      </c>
    </row>
    <row r="19013" spans="1:6" x14ac:dyDescent="0.25">
      <c r="A19013">
        <v>19011</v>
      </c>
      <c r="B19013" t="s">
        <v>19894</v>
      </c>
      <c r="C19013" s="78">
        <v>-0.11949584000000001</v>
      </c>
      <c r="D19013" s="78">
        <v>-4.3289650000000002</v>
      </c>
      <c r="E19013" s="78">
        <v>-8.8500709999999996E-2</v>
      </c>
      <c r="F19013" s="78">
        <v>-5.3903176999999997E-2</v>
      </c>
    </row>
    <row r="19014" spans="1:6" x14ac:dyDescent="0.25">
      <c r="A19014">
        <v>19012</v>
      </c>
      <c r="B19014" t="s">
        <v>19895</v>
      </c>
      <c r="C19014" s="78">
        <v>-0.10848373</v>
      </c>
      <c r="D19014" s="78">
        <v>0.76692985999999996</v>
      </c>
      <c r="E19014" s="78">
        <v>1.1269934000000001E-3</v>
      </c>
      <c r="F19014" s="78">
        <v>-8.7063625000000006E-2</v>
      </c>
    </row>
    <row r="19015" spans="1:6" x14ac:dyDescent="0.25">
      <c r="A19015">
        <v>19013</v>
      </c>
      <c r="B19015" t="s">
        <v>19896</v>
      </c>
      <c r="C19015" s="78">
        <v>-0.13738310000000001</v>
      </c>
      <c r="D19015" s="78">
        <v>-0.19532147</v>
      </c>
      <c r="E19015" s="78">
        <v>-8.1990540000000001E-2</v>
      </c>
      <c r="F19015" s="78">
        <v>0.12303783</v>
      </c>
    </row>
    <row r="19016" spans="1:6" x14ac:dyDescent="0.25">
      <c r="A19016">
        <v>19014</v>
      </c>
      <c r="B19016" t="s">
        <v>19897</v>
      </c>
      <c r="C19016" s="78">
        <v>-0.11629641</v>
      </c>
      <c r="D19016" s="78">
        <v>0.96441909999999997</v>
      </c>
      <c r="E19016" s="78">
        <v>-5.0250231999999999E-2</v>
      </c>
      <c r="F19016" s="78">
        <v>-3.2775313E-2</v>
      </c>
    </row>
    <row r="19017" spans="1:6" x14ac:dyDescent="0.25">
      <c r="A19017">
        <v>19015</v>
      </c>
      <c r="B19017" t="s">
        <v>19898</v>
      </c>
      <c r="C19017" s="78">
        <v>0.67555759999999998</v>
      </c>
      <c r="D19017" s="78">
        <v>-5.4703226000000003</v>
      </c>
      <c r="E19017" s="78">
        <v>-4.14384E-2</v>
      </c>
      <c r="F19017" s="78">
        <v>-5.9069246000000002E-3</v>
      </c>
    </row>
    <row r="19018" spans="1:6" x14ac:dyDescent="0.25">
      <c r="A19018">
        <v>19016</v>
      </c>
      <c r="B19018" t="s">
        <v>19899</v>
      </c>
      <c r="C19018" s="78">
        <v>-0.64562050000000004</v>
      </c>
      <c r="D19018" s="78">
        <v>-0.88417124999999996</v>
      </c>
      <c r="E19018" s="78">
        <v>-1.4053481E-2</v>
      </c>
      <c r="F19018" s="78">
        <v>4.2563410000000003E-2</v>
      </c>
    </row>
    <row r="19019" spans="1:6" x14ac:dyDescent="0.25">
      <c r="A19019">
        <v>19017</v>
      </c>
      <c r="B19019" t="s">
        <v>19900</v>
      </c>
      <c r="C19019" s="78">
        <v>3.1138720000000002</v>
      </c>
      <c r="D19019" s="78">
        <v>0.93594706000000005</v>
      </c>
      <c r="E19019" s="78">
        <v>-8.7311565999999993E-2</v>
      </c>
      <c r="F19019" s="78">
        <v>-5.4530799999999999E-4</v>
      </c>
    </row>
    <row r="19020" spans="1:6" x14ac:dyDescent="0.25">
      <c r="A19020">
        <v>19018</v>
      </c>
      <c r="B19020" t="s">
        <v>19901</v>
      </c>
      <c r="C19020" s="78">
        <v>0.76873210000000003</v>
      </c>
      <c r="D19020" s="78">
        <v>-0.43445210000000001</v>
      </c>
      <c r="E19020" s="78">
        <v>-0.11287113999999999</v>
      </c>
      <c r="F19020" s="78">
        <v>-4.5632317999999998E-2</v>
      </c>
    </row>
    <row r="19021" spans="1:6" x14ac:dyDescent="0.25">
      <c r="A19021">
        <v>19019</v>
      </c>
      <c r="B19021" t="s">
        <v>19902</v>
      </c>
      <c r="C19021" s="78">
        <v>-0.22837652</v>
      </c>
      <c r="D19021" s="78">
        <v>0.8359761</v>
      </c>
      <c r="E19021" s="78">
        <v>-5.1995337000000003E-2</v>
      </c>
      <c r="F19021" s="78">
        <v>-5.3168937999999999E-2</v>
      </c>
    </row>
    <row r="19022" spans="1:6" x14ac:dyDescent="0.25">
      <c r="A19022">
        <v>19020</v>
      </c>
      <c r="B19022" t="s">
        <v>19903</v>
      </c>
      <c r="C19022" s="78">
        <v>2.1333153</v>
      </c>
      <c r="D19022" s="78">
        <v>-3.1252252999999999</v>
      </c>
      <c r="E19022" s="78">
        <v>-3.6401648000000002E-2</v>
      </c>
      <c r="F19022" s="78">
        <v>-7.6654630000000001E-2</v>
      </c>
    </row>
    <row r="19023" spans="1:6" x14ac:dyDescent="0.25">
      <c r="A19023">
        <v>19021</v>
      </c>
      <c r="B19023" t="s">
        <v>19904</v>
      </c>
      <c r="C19023" s="78">
        <v>1.0536814999999999</v>
      </c>
      <c r="D19023" s="78">
        <v>0.40536186000000002</v>
      </c>
      <c r="E19023" s="78">
        <v>-4.0064613999999998E-2</v>
      </c>
      <c r="F19023" s="78">
        <v>7.4910489999999996E-2</v>
      </c>
    </row>
    <row r="19024" spans="1:6" x14ac:dyDescent="0.25">
      <c r="A19024">
        <v>19022</v>
      </c>
      <c r="B19024" t="s">
        <v>19905</v>
      </c>
      <c r="C19024" s="78">
        <v>1.6861527999999999</v>
      </c>
      <c r="D19024" s="78">
        <v>-2.964232</v>
      </c>
      <c r="E19024" s="78">
        <v>-7.4239395999999999E-2</v>
      </c>
      <c r="F19024" s="78">
        <v>-8.0644919999999995E-2</v>
      </c>
    </row>
    <row r="19025" spans="1:6" x14ac:dyDescent="0.25">
      <c r="A19025">
        <v>19023</v>
      </c>
      <c r="B19025" t="s">
        <v>19906</v>
      </c>
      <c r="C19025" s="78">
        <v>1.3998866000000001</v>
      </c>
      <c r="D19025" s="78">
        <v>-1.5306154000000001</v>
      </c>
      <c r="E19025" s="78">
        <v>1.0883436000000001E-3</v>
      </c>
      <c r="F19025" s="78">
        <v>-8.5687029999999997E-2</v>
      </c>
    </row>
    <row r="19026" spans="1:6" x14ac:dyDescent="0.25">
      <c r="A19026">
        <v>19024</v>
      </c>
      <c r="B19026" t="s">
        <v>19907</v>
      </c>
      <c r="C19026" s="78">
        <v>1.2376328000000001</v>
      </c>
      <c r="D19026" s="78">
        <v>-1.7741431000000001</v>
      </c>
      <c r="E19026" s="78">
        <v>-6.4381554999999993E-2</v>
      </c>
      <c r="F19026" s="78">
        <v>6.8479023999999999E-2</v>
      </c>
    </row>
    <row r="19027" spans="1:6" x14ac:dyDescent="0.25">
      <c r="A19027">
        <v>19025</v>
      </c>
      <c r="B19027" t="s">
        <v>19908</v>
      </c>
      <c r="C19027" s="78">
        <v>-1.3921169</v>
      </c>
      <c r="D19027" s="78">
        <v>-1.1319146</v>
      </c>
      <c r="E19027" s="78">
        <v>2.2782932999999998E-2</v>
      </c>
      <c r="F19027" s="78">
        <v>-0.23213606000000001</v>
      </c>
    </row>
    <row r="19028" spans="1:6" x14ac:dyDescent="0.25">
      <c r="A19028">
        <v>19026</v>
      </c>
      <c r="B19028" t="s">
        <v>19909</v>
      </c>
      <c r="C19028" s="78">
        <v>0.22549716</v>
      </c>
      <c r="D19028" s="78">
        <v>0.35111474999999998</v>
      </c>
      <c r="E19028" s="78">
        <v>-1.9389756000000001E-2</v>
      </c>
      <c r="F19028" s="78">
        <v>1.1392876499999999E-2</v>
      </c>
    </row>
    <row r="19029" spans="1:6" x14ac:dyDescent="0.25">
      <c r="A19029">
        <v>19027</v>
      </c>
      <c r="B19029" t="s">
        <v>19910</v>
      </c>
      <c r="C19029" s="78">
        <v>-1.7641802</v>
      </c>
      <c r="D19029" s="78">
        <v>1.1695838999999999</v>
      </c>
      <c r="E19029" s="78">
        <v>-5.8845766000000001E-2</v>
      </c>
      <c r="F19029" s="78">
        <v>0.102065116</v>
      </c>
    </row>
    <row r="19030" spans="1:6" x14ac:dyDescent="0.25">
      <c r="A19030">
        <v>19028</v>
      </c>
      <c r="B19030" t="s">
        <v>19911</v>
      </c>
      <c r="C19030" s="78">
        <v>2.7776817999999999</v>
      </c>
      <c r="D19030" s="78">
        <v>1.7486402999999999</v>
      </c>
      <c r="E19030" s="78">
        <v>5.511686E-3</v>
      </c>
      <c r="F19030" s="78">
        <v>3.3858076000000001E-2</v>
      </c>
    </row>
    <row r="19031" spans="1:6" x14ac:dyDescent="0.25">
      <c r="A19031">
        <v>19029</v>
      </c>
      <c r="B19031" t="s">
        <v>19912</v>
      </c>
      <c r="C19031" s="78">
        <v>-2.2696526000000001</v>
      </c>
      <c r="D19031" s="78">
        <v>0.73231553999999999</v>
      </c>
      <c r="E19031" s="78">
        <v>-9.0119790000000005E-2</v>
      </c>
      <c r="F19031" s="78">
        <v>7.9791100000000004E-2</v>
      </c>
    </row>
    <row r="19032" spans="1:6" x14ac:dyDescent="0.25">
      <c r="A19032">
        <v>19030</v>
      </c>
      <c r="B19032" t="s">
        <v>19913</v>
      </c>
      <c r="C19032" s="78">
        <v>-2.4968089999999998</v>
      </c>
      <c r="D19032" s="78">
        <v>0.47129870000000001</v>
      </c>
      <c r="E19032" s="78">
        <v>-3.4390595000000003E-2</v>
      </c>
      <c r="F19032" s="78">
        <v>0.17954011</v>
      </c>
    </row>
    <row r="19033" spans="1:6" x14ac:dyDescent="0.25">
      <c r="A19033">
        <v>19031</v>
      </c>
      <c r="B19033" t="s">
        <v>19914</v>
      </c>
      <c r="C19033" s="78">
        <v>-0.50835156000000004</v>
      </c>
      <c r="D19033" s="78">
        <v>-0.19894671</v>
      </c>
      <c r="E19033" s="78">
        <v>-4.0974163000000001E-2</v>
      </c>
      <c r="F19033" s="78">
        <v>7.8368419999999994E-2</v>
      </c>
    </row>
    <row r="19034" spans="1:6" x14ac:dyDescent="0.25">
      <c r="A19034">
        <v>19032</v>
      </c>
      <c r="B19034" t="s">
        <v>19915</v>
      </c>
      <c r="C19034" s="78">
        <v>-0.50199289999999996</v>
      </c>
      <c r="D19034" s="78">
        <v>-0.63625025999999996</v>
      </c>
      <c r="E19034" s="78">
        <v>-3.4390595000000003E-2</v>
      </c>
      <c r="F19034" s="78">
        <v>0.17954011</v>
      </c>
    </row>
    <row r="19035" spans="1:6" x14ac:dyDescent="0.25">
      <c r="A19035">
        <v>19033</v>
      </c>
      <c r="B19035" t="s">
        <v>19916</v>
      </c>
      <c r="C19035" s="78">
        <v>0.66551422999999998</v>
      </c>
      <c r="D19035" s="78">
        <v>-0.63040890000000005</v>
      </c>
      <c r="E19035" s="78">
        <v>-5.5685814E-2</v>
      </c>
      <c r="F19035" s="78">
        <v>3.9717004E-2</v>
      </c>
    </row>
    <row r="19036" spans="1:6" x14ac:dyDescent="0.25">
      <c r="A19036">
        <v>19034</v>
      </c>
      <c r="B19036" t="s">
        <v>19917</v>
      </c>
      <c r="C19036" s="78">
        <v>-0.37031930000000002</v>
      </c>
      <c r="D19036" s="78">
        <v>0.47986588000000002</v>
      </c>
      <c r="E19036" s="78">
        <v>-3.4390595000000003E-2</v>
      </c>
      <c r="F19036" s="78">
        <v>0.17954011</v>
      </c>
    </row>
    <row r="19037" spans="1:6" x14ac:dyDescent="0.25">
      <c r="A19037">
        <v>19035</v>
      </c>
      <c r="B19037" t="s">
        <v>19918</v>
      </c>
      <c r="C19037" s="78">
        <v>1.2604978</v>
      </c>
      <c r="D19037" s="78">
        <v>-2.6212463000000001</v>
      </c>
      <c r="E19037" s="78">
        <v>-4.5880509999999999E-2</v>
      </c>
      <c r="F19037" s="78">
        <v>4.6919151999999999E-2</v>
      </c>
    </row>
    <row r="19038" spans="1:6" x14ac:dyDescent="0.25">
      <c r="A19038">
        <v>19036</v>
      </c>
      <c r="B19038" t="s">
        <v>19919</v>
      </c>
      <c r="C19038" s="78">
        <v>-2.0096161000000001</v>
      </c>
      <c r="D19038" s="78">
        <v>-0.76083827000000004</v>
      </c>
      <c r="E19038" s="78">
        <v>-3.4390595000000003E-2</v>
      </c>
      <c r="F19038" s="78">
        <v>0.17954011</v>
      </c>
    </row>
    <row r="19039" spans="1:6" x14ac:dyDescent="0.25">
      <c r="A19039">
        <v>19037</v>
      </c>
      <c r="B19039" t="s">
        <v>19920</v>
      </c>
      <c r="C19039" s="78">
        <v>0.75074123999999998</v>
      </c>
      <c r="D19039" s="78">
        <v>-0.54645133000000001</v>
      </c>
      <c r="E19039" s="78">
        <v>-0.12662346999999999</v>
      </c>
      <c r="F19039" s="78">
        <v>-0.15893499999999999</v>
      </c>
    </row>
    <row r="19040" spans="1:6" x14ac:dyDescent="0.25">
      <c r="A19040">
        <v>19038</v>
      </c>
      <c r="B19040" t="s">
        <v>19921</v>
      </c>
      <c r="C19040" s="78">
        <v>0.56691384</v>
      </c>
      <c r="D19040" s="78">
        <v>-0.29815438</v>
      </c>
      <c r="E19040" s="78">
        <v>-2.2308523E-2</v>
      </c>
      <c r="F19040" s="78">
        <v>-5.4711000000000003E-2</v>
      </c>
    </row>
    <row r="19041" spans="1:6" x14ac:dyDescent="0.25">
      <c r="A19041">
        <v>19039</v>
      </c>
      <c r="B19041" t="s">
        <v>19922</v>
      </c>
      <c r="C19041" s="78">
        <v>-0.54513513999999996</v>
      </c>
      <c r="D19041" s="78">
        <v>0.84483063000000003</v>
      </c>
      <c r="E19041" s="78">
        <v>-3.4390595000000003E-2</v>
      </c>
      <c r="F19041" s="78">
        <v>0.17954011</v>
      </c>
    </row>
    <row r="19042" spans="1:6" x14ac:dyDescent="0.25">
      <c r="A19042">
        <v>19040</v>
      </c>
      <c r="B19042" t="s">
        <v>19923</v>
      </c>
      <c r="C19042" s="78">
        <v>1.8207525</v>
      </c>
      <c r="D19042" s="78">
        <v>-1.1694248</v>
      </c>
      <c r="E19042" s="78">
        <v>-6.7420094999999999E-2</v>
      </c>
      <c r="F19042" s="78">
        <v>1.0838523500000001E-2</v>
      </c>
    </row>
    <row r="19043" spans="1:6" x14ac:dyDescent="0.25">
      <c r="A19043">
        <v>19041</v>
      </c>
      <c r="B19043" t="s">
        <v>19924</v>
      </c>
      <c r="C19043" s="78">
        <v>0.93622875000000005</v>
      </c>
      <c r="D19043" s="78">
        <v>-1.3920866999999999</v>
      </c>
      <c r="E19043" s="78">
        <v>-2.9135979999999999E-2</v>
      </c>
      <c r="F19043" s="78">
        <v>2.5719583000000001E-2</v>
      </c>
    </row>
    <row r="19044" spans="1:6" x14ac:dyDescent="0.25">
      <c r="A19044">
        <v>19042</v>
      </c>
      <c r="B19044" t="s">
        <v>19925</v>
      </c>
      <c r="C19044" s="78">
        <v>-1.4913387</v>
      </c>
      <c r="D19044" s="78">
        <v>0.3184247</v>
      </c>
      <c r="E19044" s="78">
        <v>-6.0534063999999999E-2</v>
      </c>
      <c r="F19044" s="78">
        <v>5.8814279999999997E-2</v>
      </c>
    </row>
    <row r="19045" spans="1:6" x14ac:dyDescent="0.25">
      <c r="A19045">
        <v>19043</v>
      </c>
      <c r="B19045" t="s">
        <v>19926</v>
      </c>
      <c r="C19045" s="78">
        <v>-2.0154339999999999</v>
      </c>
      <c r="D19045" s="78">
        <v>-1.0135107999999999</v>
      </c>
      <c r="E19045" s="78">
        <v>-1.2805446999999999E-2</v>
      </c>
      <c r="F19045" s="78">
        <v>-0.14671409999999999</v>
      </c>
    </row>
    <row r="19046" spans="1:6" x14ac:dyDescent="0.25">
      <c r="A19046">
        <v>19044</v>
      </c>
      <c r="B19046" t="s">
        <v>19927</v>
      </c>
      <c r="C19046" s="78">
        <v>-1.5511603</v>
      </c>
      <c r="D19046" s="78">
        <v>1.6783587</v>
      </c>
      <c r="E19046" s="78">
        <v>-3.4390595000000003E-2</v>
      </c>
      <c r="F19046" s="78">
        <v>0.17954011</v>
      </c>
    </row>
    <row r="19047" spans="1:6" x14ac:dyDescent="0.25">
      <c r="A19047">
        <v>19045</v>
      </c>
      <c r="B19047" t="s">
        <v>19928</v>
      </c>
      <c r="C19047" s="78">
        <v>1.7661699</v>
      </c>
      <c r="D19047" s="78">
        <v>3.3504440000000003E-2</v>
      </c>
      <c r="E19047" s="78">
        <v>-6.5610394000000002E-2</v>
      </c>
      <c r="F19047" s="78">
        <v>8.4771510000000005E-3</v>
      </c>
    </row>
    <row r="19048" spans="1:6" x14ac:dyDescent="0.25">
      <c r="A19048">
        <v>19046</v>
      </c>
      <c r="B19048" t="s">
        <v>19929</v>
      </c>
      <c r="C19048" s="78">
        <v>8.2777409999999996E-2</v>
      </c>
      <c r="D19048" s="78">
        <v>-2.0328849999999998</v>
      </c>
      <c r="E19048" s="78">
        <v>-0.10452554999999999</v>
      </c>
      <c r="F19048" s="78">
        <v>7.7080960000000004E-2</v>
      </c>
    </row>
    <row r="19049" spans="1:6" x14ac:dyDescent="0.25">
      <c r="A19049">
        <v>19047</v>
      </c>
      <c r="B19049" t="s">
        <v>19930</v>
      </c>
      <c r="C19049" s="78">
        <v>-1.1102638</v>
      </c>
      <c r="D19049" s="78">
        <v>-0.33572486000000001</v>
      </c>
      <c r="E19049" s="78">
        <v>3.2574239</v>
      </c>
      <c r="F19049" s="78">
        <v>-0.34154296000000001</v>
      </c>
    </row>
    <row r="19050" spans="1:6" x14ac:dyDescent="0.25">
      <c r="A19050">
        <v>19048</v>
      </c>
      <c r="B19050" t="s">
        <v>19931</v>
      </c>
      <c r="C19050" s="78">
        <v>-3.4656582</v>
      </c>
      <c r="D19050" s="78">
        <v>0.23729720000000001</v>
      </c>
      <c r="E19050" s="78">
        <v>-7.891563E-2</v>
      </c>
      <c r="F19050" s="78">
        <v>0.13224298000000001</v>
      </c>
    </row>
    <row r="19051" spans="1:6" x14ac:dyDescent="0.25">
      <c r="A19051">
        <v>19049</v>
      </c>
      <c r="B19051" t="s">
        <v>19932</v>
      </c>
      <c r="C19051" s="78">
        <v>0.21079661999999999</v>
      </c>
      <c r="D19051" s="78">
        <v>1.5747591000000001</v>
      </c>
      <c r="E19051" s="78">
        <v>-5.1932245000000002E-2</v>
      </c>
      <c r="F19051" s="78">
        <v>0.10897220000000001</v>
      </c>
    </row>
    <row r="19052" spans="1:6" x14ac:dyDescent="0.25">
      <c r="A19052">
        <v>19050</v>
      </c>
      <c r="B19052" t="s">
        <v>19933</v>
      </c>
      <c r="C19052" s="78">
        <v>2.8671608000000002</v>
      </c>
      <c r="D19052" s="78">
        <v>-0.55353379999999996</v>
      </c>
      <c r="E19052" s="78">
        <v>-9.1836399999999999E-2</v>
      </c>
      <c r="F19052" s="78">
        <v>4.4187874000000002E-2</v>
      </c>
    </row>
    <row r="19053" spans="1:6" x14ac:dyDescent="0.25">
      <c r="A19053">
        <v>19051</v>
      </c>
      <c r="B19053" t="s">
        <v>19934</v>
      </c>
      <c r="C19053" s="78">
        <v>-2.3756963999999998</v>
      </c>
      <c r="D19053" s="78">
        <v>1.1446118000000001</v>
      </c>
      <c r="E19053" s="78">
        <v>-0.17865032</v>
      </c>
      <c r="F19053" s="78">
        <v>-0.28760355999999998</v>
      </c>
    </row>
    <row r="19054" spans="1:6" x14ac:dyDescent="0.25">
      <c r="A19054">
        <v>19052</v>
      </c>
      <c r="B19054" t="s">
        <v>19935</v>
      </c>
      <c r="C19054" s="78">
        <v>-0.32782151999999998</v>
      </c>
      <c r="D19054" s="78">
        <v>-0.62538349999999998</v>
      </c>
      <c r="E19054" s="78">
        <v>-7.0187083999999997E-2</v>
      </c>
      <c r="F19054" s="78">
        <v>-4.2670949999999999E-2</v>
      </c>
    </row>
    <row r="19055" spans="1:6" x14ac:dyDescent="0.25">
      <c r="A19055">
        <v>19053</v>
      </c>
      <c r="B19055" t="s">
        <v>19936</v>
      </c>
      <c r="C19055" s="78">
        <v>-0.81232625000000003</v>
      </c>
      <c r="D19055" s="78">
        <v>-3.8226912</v>
      </c>
      <c r="E19055" s="78">
        <v>-4.0943883E-2</v>
      </c>
      <c r="F19055" s="78">
        <v>5.9168935000000001E-3</v>
      </c>
    </row>
    <row r="19056" spans="1:6" x14ac:dyDescent="0.25">
      <c r="A19056">
        <v>19054</v>
      </c>
      <c r="B19056" t="s">
        <v>19937</v>
      </c>
      <c r="C19056" s="78">
        <v>0.1414986</v>
      </c>
      <c r="D19056" s="78">
        <v>-0.16156404999999999</v>
      </c>
      <c r="E19056" s="78">
        <v>2.6937276E-2</v>
      </c>
      <c r="F19056" s="78">
        <v>-0.11803006000000001</v>
      </c>
    </row>
    <row r="19057" spans="1:6" x14ac:dyDescent="0.25">
      <c r="A19057">
        <v>19055</v>
      </c>
      <c r="B19057" t="s">
        <v>19938</v>
      </c>
      <c r="C19057" s="78">
        <v>2.9803459999999999</v>
      </c>
      <c r="D19057" s="78">
        <v>-0.21830705</v>
      </c>
      <c r="E19057" s="78">
        <v>4.0417609999999996E-3</v>
      </c>
      <c r="F19057" s="78">
        <v>-0.17392473</v>
      </c>
    </row>
    <row r="19058" spans="1:6" x14ac:dyDescent="0.25">
      <c r="A19058">
        <v>19056</v>
      </c>
      <c r="B19058" t="s">
        <v>19939</v>
      </c>
      <c r="C19058" s="78">
        <v>-1.4930294</v>
      </c>
      <c r="D19058" s="78">
        <v>-1.1761781</v>
      </c>
      <c r="E19058" s="78">
        <v>-5.8600753999999998E-2</v>
      </c>
      <c r="F19058" s="78">
        <v>-0.13092755</v>
      </c>
    </row>
    <row r="19059" spans="1:6" x14ac:dyDescent="0.25">
      <c r="A19059">
        <v>19057</v>
      </c>
      <c r="B19059" t="s">
        <v>19940</v>
      </c>
      <c r="C19059" s="78">
        <v>1.1519733999999999</v>
      </c>
      <c r="D19059" s="78">
        <v>0.41649616</v>
      </c>
      <c r="E19059" s="78">
        <v>-1.6579031999999999E-3</v>
      </c>
      <c r="F19059" s="78">
        <v>2.8804391999999999E-3</v>
      </c>
    </row>
    <row r="19060" spans="1:6" x14ac:dyDescent="0.25">
      <c r="A19060">
        <v>19058</v>
      </c>
      <c r="B19060" t="s">
        <v>19941</v>
      </c>
      <c r="C19060" s="78">
        <v>1.822476</v>
      </c>
      <c r="D19060" s="78">
        <v>2.0721126000000001</v>
      </c>
      <c r="E19060" s="78">
        <v>-9.4100760000000006E-2</v>
      </c>
      <c r="F19060" s="78">
        <v>-7.9691306000000003E-2</v>
      </c>
    </row>
    <row r="19061" spans="1:6" x14ac:dyDescent="0.25">
      <c r="A19061">
        <v>19059</v>
      </c>
      <c r="B19061" t="s">
        <v>19942</v>
      </c>
      <c r="C19061" s="78">
        <v>-1.0765302999999999</v>
      </c>
      <c r="D19061" s="78">
        <v>-1.1946346999999999</v>
      </c>
      <c r="E19061" s="78">
        <v>-6.7355010000000007E-2</v>
      </c>
      <c r="F19061" s="78">
        <v>0.10654118</v>
      </c>
    </row>
    <row r="19062" spans="1:6" x14ac:dyDescent="0.25">
      <c r="A19062">
        <v>19060</v>
      </c>
      <c r="B19062" t="s">
        <v>19943</v>
      </c>
      <c r="C19062" s="78">
        <v>0.16033944</v>
      </c>
      <c r="D19062" s="78">
        <v>-0.65864679999999998</v>
      </c>
      <c r="E19062" s="78">
        <v>0.24040555999999999</v>
      </c>
      <c r="F19062" s="78">
        <v>-0.2110226</v>
      </c>
    </row>
    <row r="19063" spans="1:6" x14ac:dyDescent="0.25">
      <c r="A19063">
        <v>19061</v>
      </c>
      <c r="B19063" t="s">
        <v>19944</v>
      </c>
      <c r="C19063" s="78">
        <v>0.32822666</v>
      </c>
      <c r="D19063" s="78">
        <v>1.5466228</v>
      </c>
      <c r="E19063" s="78">
        <v>1.5963338000000001E-2</v>
      </c>
      <c r="F19063" s="78">
        <v>1.4514579999999999E-2</v>
      </c>
    </row>
    <row r="19064" spans="1:6" x14ac:dyDescent="0.25">
      <c r="A19064">
        <v>19062</v>
      </c>
      <c r="B19064" t="s">
        <v>19945</v>
      </c>
      <c r="C19064" s="78">
        <v>0.88828649999999998</v>
      </c>
      <c r="D19064" s="78">
        <v>1.2687782000000001</v>
      </c>
      <c r="E19064" s="78">
        <v>-0.12551144</v>
      </c>
      <c r="F19064" s="78">
        <v>-0.28872101999999999</v>
      </c>
    </row>
    <row r="19065" spans="1:6" x14ac:dyDescent="0.25">
      <c r="A19065">
        <v>19063</v>
      </c>
      <c r="B19065" t="s">
        <v>19946</v>
      </c>
      <c r="C19065" s="78">
        <v>-0.47429579999999999</v>
      </c>
      <c r="D19065" s="78">
        <v>0.81912209999999996</v>
      </c>
      <c r="E19065" s="78">
        <v>-4.720249E-2</v>
      </c>
      <c r="F19065" s="78">
        <v>1.1611849E-2</v>
      </c>
    </row>
    <row r="19066" spans="1:6" x14ac:dyDescent="0.25">
      <c r="A19066">
        <v>19064</v>
      </c>
      <c r="B19066" t="s">
        <v>19947</v>
      </c>
      <c r="C19066" s="78">
        <v>-0.2688508</v>
      </c>
      <c r="D19066" s="78">
        <v>-1.4829223</v>
      </c>
      <c r="E19066" s="78">
        <v>-3.4390595000000003E-2</v>
      </c>
      <c r="F19066" s="78">
        <v>0.17954011</v>
      </c>
    </row>
    <row r="19067" spans="1:6" x14ac:dyDescent="0.25">
      <c r="A19067">
        <v>19065</v>
      </c>
      <c r="B19067" t="s">
        <v>19948</v>
      </c>
      <c r="C19067" s="78">
        <v>-0.98632739999999997</v>
      </c>
      <c r="D19067" s="78">
        <v>0.62196149999999994</v>
      </c>
      <c r="E19067" s="78">
        <v>-7.7811270000000002E-2</v>
      </c>
      <c r="F19067" s="78">
        <v>5.2048444999999999E-2</v>
      </c>
    </row>
    <row r="19068" spans="1:6" x14ac:dyDescent="0.25">
      <c r="A19068">
        <v>19066</v>
      </c>
      <c r="B19068" t="s">
        <v>19949</v>
      </c>
      <c r="C19068" s="78">
        <v>-1.5144833</v>
      </c>
      <c r="D19068" s="78">
        <v>-6.6481559999999995E-2</v>
      </c>
      <c r="E19068" s="78">
        <v>-6.38484E-2</v>
      </c>
      <c r="F19068" s="78">
        <v>7.9974219999999999E-2</v>
      </c>
    </row>
    <row r="19069" spans="1:6" x14ac:dyDescent="0.25">
      <c r="A19069">
        <v>19067</v>
      </c>
      <c r="B19069" t="s">
        <v>19950</v>
      </c>
      <c r="C19069" s="78">
        <v>-2.1072004</v>
      </c>
      <c r="D19069" s="78">
        <v>-0.74893460000000001</v>
      </c>
      <c r="E19069" s="78">
        <v>-4.9052313E-2</v>
      </c>
      <c r="F19069" s="78">
        <v>8.7166170000000001E-2</v>
      </c>
    </row>
    <row r="19070" spans="1:6" x14ac:dyDescent="0.25">
      <c r="A19070">
        <v>19068</v>
      </c>
      <c r="B19070" t="s">
        <v>19951</v>
      </c>
      <c r="C19070" s="78">
        <v>3.2656520000000002</v>
      </c>
      <c r="D19070" s="78">
        <v>1.7205322999999999</v>
      </c>
      <c r="E19070" s="78">
        <v>-5.7092480000000001E-2</v>
      </c>
      <c r="F19070" s="78">
        <v>3.0938878999999999E-2</v>
      </c>
    </row>
    <row r="19071" spans="1:6" x14ac:dyDescent="0.25">
      <c r="A19071">
        <v>19069</v>
      </c>
      <c r="B19071" t="s">
        <v>19952</v>
      </c>
      <c r="C19071" s="78">
        <v>-0.32727483000000002</v>
      </c>
      <c r="D19071" s="78">
        <v>1.4180709</v>
      </c>
      <c r="E19071" s="78">
        <v>-9.9765225999999999E-2</v>
      </c>
      <c r="F19071" s="78">
        <v>9.1647500000000007E-2</v>
      </c>
    </row>
    <row r="19072" spans="1:6" x14ac:dyDescent="0.25">
      <c r="A19072">
        <v>19070</v>
      </c>
      <c r="B19072" t="s">
        <v>19953</v>
      </c>
      <c r="C19072" s="78">
        <v>-1.6973241999999999</v>
      </c>
      <c r="D19072" s="78">
        <v>-1.173532</v>
      </c>
      <c r="E19072" s="78">
        <v>-2.0813338000000001E-2</v>
      </c>
      <c r="F19072" s="78">
        <v>-1.0714471E-2</v>
      </c>
    </row>
    <row r="19073" spans="1:6" x14ac:dyDescent="0.25">
      <c r="A19073">
        <v>19071</v>
      </c>
      <c r="B19073" t="s">
        <v>19954</v>
      </c>
      <c r="C19073" s="78">
        <v>-0.82463710000000001</v>
      </c>
      <c r="D19073" s="78">
        <v>-4.1724899999999998</v>
      </c>
      <c r="E19073" s="78">
        <v>-6.4982880000000007E-2</v>
      </c>
      <c r="F19073" s="78">
        <v>8.6425379999999996E-2</v>
      </c>
    </row>
    <row r="19074" spans="1:6" x14ac:dyDescent="0.25">
      <c r="A19074">
        <v>19072</v>
      </c>
      <c r="B19074" t="s">
        <v>19955</v>
      </c>
      <c r="C19074" s="78">
        <v>6.0459106999999998E-2</v>
      </c>
      <c r="D19074" s="78">
        <v>-0.20471302</v>
      </c>
      <c r="E19074" s="78">
        <v>-3.4390595000000003E-2</v>
      </c>
      <c r="F19074" s="78">
        <v>0.17954011</v>
      </c>
    </row>
    <row r="19075" spans="1:6" x14ac:dyDescent="0.25">
      <c r="A19075">
        <v>19073</v>
      </c>
      <c r="B19075" t="s">
        <v>19956</v>
      </c>
      <c r="C19075" s="78">
        <v>0.36001460000000002</v>
      </c>
      <c r="D19075" s="78">
        <v>0.87064529999999996</v>
      </c>
      <c r="E19075" s="78">
        <v>8.4146200000000004E-2</v>
      </c>
      <c r="F19075" s="78">
        <v>-0.37398028</v>
      </c>
    </row>
    <row r="19076" spans="1:6" x14ac:dyDescent="0.25">
      <c r="A19076">
        <v>19074</v>
      </c>
      <c r="B19076" t="s">
        <v>19957</v>
      </c>
      <c r="C19076" s="78">
        <v>-2.0936979999999998</v>
      </c>
      <c r="D19076" s="78">
        <v>0.29415940000000002</v>
      </c>
      <c r="E19076" s="78">
        <v>-6.6041279999999994E-2</v>
      </c>
      <c r="F19076" s="78">
        <v>3.3595084999999997E-2</v>
      </c>
    </row>
    <row r="19077" spans="1:6" x14ac:dyDescent="0.25">
      <c r="A19077">
        <v>19075</v>
      </c>
      <c r="B19077" t="s">
        <v>19958</v>
      </c>
      <c r="C19077" s="78">
        <v>-0.93115769999999998</v>
      </c>
      <c r="D19077" s="78">
        <v>0.78316560000000002</v>
      </c>
      <c r="E19077" s="78">
        <v>-6.2856419999999996E-2</v>
      </c>
      <c r="F19077" s="78">
        <v>7.318318E-2</v>
      </c>
    </row>
    <row r="19078" spans="1:6" x14ac:dyDescent="0.25">
      <c r="A19078">
        <v>19076</v>
      </c>
      <c r="B19078" t="s">
        <v>19959</v>
      </c>
      <c r="C19078" s="78">
        <v>-0.68479089999999998</v>
      </c>
      <c r="D19078" s="78">
        <v>1.1349853000000001</v>
      </c>
      <c r="E19078" s="78">
        <v>-3.4390595000000003E-2</v>
      </c>
      <c r="F19078" s="78">
        <v>0.17954011</v>
      </c>
    </row>
    <row r="19079" spans="1:6" x14ac:dyDescent="0.25">
      <c r="A19079">
        <v>19077</v>
      </c>
      <c r="B19079" t="s">
        <v>19960</v>
      </c>
      <c r="C19079" s="78">
        <v>1.9507806999999999</v>
      </c>
      <c r="D19079" s="78">
        <v>2.2342059999999999</v>
      </c>
      <c r="E19079" s="78">
        <v>-8.9602840000000003E-2</v>
      </c>
      <c r="F19079" s="78">
        <v>7.4847170000000005E-2</v>
      </c>
    </row>
    <row r="19080" spans="1:6" x14ac:dyDescent="0.25">
      <c r="A19080">
        <v>19078</v>
      </c>
      <c r="B19080" t="s">
        <v>19961</v>
      </c>
      <c r="C19080" s="78">
        <v>0.55795740000000005</v>
      </c>
      <c r="D19080" s="78">
        <v>-1.2197176999999999</v>
      </c>
      <c r="E19080" s="78">
        <v>-2.7029734E-2</v>
      </c>
      <c r="F19080" s="78">
        <v>-6.4237564999999996E-2</v>
      </c>
    </row>
    <row r="19081" spans="1:6" x14ac:dyDescent="0.25">
      <c r="A19081">
        <v>19079</v>
      </c>
      <c r="B19081" t="s">
        <v>19962</v>
      </c>
      <c r="C19081" s="78">
        <v>-0.21316236</v>
      </c>
      <c r="D19081" s="78">
        <v>-0.29590756000000001</v>
      </c>
      <c r="E19081" s="78">
        <v>-4.5503019999999998E-2</v>
      </c>
      <c r="F19081" s="78">
        <v>0.18862787</v>
      </c>
    </row>
    <row r="19082" spans="1:6" x14ac:dyDescent="0.25">
      <c r="A19082">
        <v>19080</v>
      </c>
      <c r="B19082" t="s">
        <v>19963</v>
      </c>
      <c r="C19082" s="78">
        <v>-0.42996620000000002</v>
      </c>
      <c r="D19082" s="78">
        <v>-2.4192352000000001</v>
      </c>
      <c r="E19082" s="78">
        <v>-4.9128786000000001E-2</v>
      </c>
      <c r="F19082" s="78">
        <v>8.8251720000000006E-2</v>
      </c>
    </row>
    <row r="19083" spans="1:6" x14ac:dyDescent="0.25">
      <c r="A19083">
        <v>19081</v>
      </c>
      <c r="B19083" t="s">
        <v>19964</v>
      </c>
      <c r="C19083" s="78">
        <v>-0.27530120000000002</v>
      </c>
      <c r="D19083" s="78">
        <v>0.71198439999999996</v>
      </c>
      <c r="E19083" s="78">
        <v>6.3314480000000006E-2</v>
      </c>
      <c r="F19083" s="78">
        <v>-0.69850409999999996</v>
      </c>
    </row>
    <row r="19084" spans="1:6" x14ac:dyDescent="0.25">
      <c r="A19084">
        <v>19082</v>
      </c>
      <c r="B19084" t="s">
        <v>19965</v>
      </c>
      <c r="C19084" s="78">
        <v>2.5307121000000001</v>
      </c>
      <c r="D19084" s="78">
        <v>1.9789171999999999</v>
      </c>
      <c r="E19084" s="78">
        <v>-8.4172129999999998E-3</v>
      </c>
      <c r="F19084" s="78">
        <v>-6.1068997E-2</v>
      </c>
    </row>
    <row r="19085" spans="1:6" x14ac:dyDescent="0.25">
      <c r="A19085">
        <v>19083</v>
      </c>
      <c r="B19085" t="s">
        <v>19966</v>
      </c>
      <c r="C19085" s="78">
        <v>0.49564364999999999</v>
      </c>
      <c r="D19085" s="78">
        <v>-0.14809820000000001</v>
      </c>
      <c r="E19085" s="78">
        <v>-0.11266901999999999</v>
      </c>
      <c r="F19085" s="78">
        <v>-0.34463149999999998</v>
      </c>
    </row>
    <row r="19086" spans="1:6" x14ac:dyDescent="0.25">
      <c r="A19086">
        <v>19084</v>
      </c>
      <c r="B19086" t="s">
        <v>19967</v>
      </c>
      <c r="C19086" s="78">
        <v>-0.79768443</v>
      </c>
      <c r="D19086" s="78">
        <v>-0.63766456000000005</v>
      </c>
      <c r="E19086" s="78">
        <v>-4.2815574000000002E-2</v>
      </c>
      <c r="F19086" s="78">
        <v>5.5842318000000002E-2</v>
      </c>
    </row>
    <row r="19087" spans="1:6" x14ac:dyDescent="0.25">
      <c r="A19087">
        <v>19085</v>
      </c>
      <c r="B19087" t="s">
        <v>19968</v>
      </c>
      <c r="C19087" s="78">
        <v>-1.1120171999999999</v>
      </c>
      <c r="D19087" s="78">
        <v>0.47288403000000001</v>
      </c>
      <c r="E19087" s="78">
        <v>-5.0742187000000001E-2</v>
      </c>
      <c r="F19087" s="78">
        <v>5.6099214000000001E-2</v>
      </c>
    </row>
    <row r="19088" spans="1:6" x14ac:dyDescent="0.25">
      <c r="A19088">
        <v>19086</v>
      </c>
      <c r="B19088" t="s">
        <v>19969</v>
      </c>
      <c r="C19088" s="78">
        <v>1.3020474</v>
      </c>
      <c r="D19088" s="78">
        <v>1.4308364</v>
      </c>
      <c r="E19088" s="78">
        <v>-9.2376484999999994E-2</v>
      </c>
      <c r="F19088" s="78">
        <v>1.5442267000000001E-2</v>
      </c>
    </row>
    <row r="19089" spans="1:6" x14ac:dyDescent="0.25">
      <c r="A19089">
        <v>19087</v>
      </c>
      <c r="B19089" t="s">
        <v>19970</v>
      </c>
      <c r="C19089" s="78">
        <v>0.29897866000000001</v>
      </c>
      <c r="D19089" s="78">
        <v>0.77905800000000003</v>
      </c>
      <c r="E19089" s="78">
        <v>-6.928484E-2</v>
      </c>
      <c r="F19089" s="78">
        <v>9.7620289999999998E-2</v>
      </c>
    </row>
    <row r="19090" spans="1:6" x14ac:dyDescent="0.25">
      <c r="A19090">
        <v>19088</v>
      </c>
      <c r="B19090" t="s">
        <v>19971</v>
      </c>
      <c r="C19090" s="78">
        <v>-2.1687090000000002</v>
      </c>
      <c r="D19090" s="78">
        <v>6.3692269999999995E-2</v>
      </c>
      <c r="E19090" s="78">
        <v>-5.8469100000000003E-2</v>
      </c>
      <c r="F19090" s="78">
        <v>1.3545007E-3</v>
      </c>
    </row>
    <row r="19091" spans="1:6" x14ac:dyDescent="0.25">
      <c r="A19091">
        <v>19089</v>
      </c>
      <c r="B19091" t="s">
        <v>19972</v>
      </c>
      <c r="C19091" s="78">
        <v>-2.2063440999999999</v>
      </c>
      <c r="D19091" s="78">
        <v>1.3072051</v>
      </c>
      <c r="E19091" s="78">
        <v>-3.4390595000000003E-2</v>
      </c>
      <c r="F19091" s="78">
        <v>0.17954011</v>
      </c>
    </row>
    <row r="19092" spans="1:6" x14ac:dyDescent="0.25">
      <c r="A19092">
        <v>19090</v>
      </c>
      <c r="B19092" t="s">
        <v>19973</v>
      </c>
      <c r="C19092" s="78">
        <v>1.0084498</v>
      </c>
      <c r="D19092" s="78">
        <v>-1.7748733999999999</v>
      </c>
      <c r="E19092" s="78">
        <v>-7.7797980000000003E-2</v>
      </c>
      <c r="F19092" s="78">
        <v>7.7354889999999996E-2</v>
      </c>
    </row>
    <row r="19093" spans="1:6" x14ac:dyDescent="0.25">
      <c r="A19093">
        <v>19091</v>
      </c>
      <c r="B19093" t="s">
        <v>19974</v>
      </c>
      <c r="C19093" s="78">
        <v>-0.4769659</v>
      </c>
      <c r="D19093" s="78">
        <v>1.6224897</v>
      </c>
      <c r="E19093" s="78">
        <v>-0.14875384999999999</v>
      </c>
      <c r="F19093" s="78">
        <v>-0.15460550000000001</v>
      </c>
    </row>
    <row r="19094" spans="1:6" x14ac:dyDescent="0.25">
      <c r="A19094">
        <v>19092</v>
      </c>
      <c r="B19094" t="s">
        <v>19975</v>
      </c>
      <c r="C19094" s="78">
        <v>-1.4961343</v>
      </c>
      <c r="D19094" s="78">
        <v>-0.39405889999999999</v>
      </c>
      <c r="E19094" s="78">
        <v>-0.15458760999999999</v>
      </c>
      <c r="F19094" s="78">
        <v>-0.42107356000000001</v>
      </c>
    </row>
    <row r="19095" spans="1:6" x14ac:dyDescent="0.25">
      <c r="A19095">
        <v>19093</v>
      </c>
      <c r="B19095" t="s">
        <v>19976</v>
      </c>
      <c r="C19095" s="78">
        <v>-1.3090123</v>
      </c>
      <c r="D19095" s="78">
        <v>-1.1362942</v>
      </c>
      <c r="E19095" s="78">
        <v>-8.6075139999999994E-2</v>
      </c>
      <c r="F19095" s="78">
        <v>3.4627659999999998E-2</v>
      </c>
    </row>
    <row r="19096" spans="1:6" x14ac:dyDescent="0.25">
      <c r="A19096">
        <v>19094</v>
      </c>
      <c r="B19096" t="s">
        <v>19977</v>
      </c>
      <c r="C19096" s="78">
        <v>-1.3620639000000001</v>
      </c>
      <c r="D19096" s="78">
        <v>-0.11996341000000001</v>
      </c>
      <c r="E19096" s="78">
        <v>1.4812386</v>
      </c>
      <c r="F19096" s="78">
        <v>7.5173080000000003E-2</v>
      </c>
    </row>
    <row r="19097" spans="1:6" x14ac:dyDescent="0.25">
      <c r="A19097">
        <v>19095</v>
      </c>
      <c r="B19097" t="s">
        <v>19978</v>
      </c>
      <c r="C19097" s="78">
        <v>0.59767139999999996</v>
      </c>
      <c r="D19097" s="78">
        <v>-0.36273487999999998</v>
      </c>
      <c r="E19097" s="78">
        <v>-0.17588548000000001</v>
      </c>
      <c r="F19097" s="78">
        <v>-0.27416325000000002</v>
      </c>
    </row>
    <row r="19098" spans="1:6" x14ac:dyDescent="0.25">
      <c r="A19098">
        <v>19096</v>
      </c>
      <c r="B19098" t="s">
        <v>19979</v>
      </c>
      <c r="C19098" s="78">
        <v>0.21320525000000001</v>
      </c>
      <c r="D19098" s="78">
        <v>1.1993058999999999</v>
      </c>
      <c r="E19098" s="78">
        <v>3.7102866999999998E-2</v>
      </c>
      <c r="F19098" s="78">
        <v>-0.29528344000000001</v>
      </c>
    </row>
    <row r="19099" spans="1:6" x14ac:dyDescent="0.25">
      <c r="A19099">
        <v>19097</v>
      </c>
      <c r="B19099" t="s">
        <v>19980</v>
      </c>
      <c r="C19099" s="78">
        <v>2.1230359999999999</v>
      </c>
      <c r="D19099" s="78">
        <v>0.29978913000000001</v>
      </c>
      <c r="E19099" s="78">
        <v>-5.7132553000000003E-2</v>
      </c>
      <c r="F19099" s="78">
        <v>-2.5822952E-2</v>
      </c>
    </row>
    <row r="19100" spans="1:6" x14ac:dyDescent="0.25">
      <c r="A19100">
        <v>19098</v>
      </c>
      <c r="B19100" t="s">
        <v>19981</v>
      </c>
      <c r="C19100" s="78">
        <v>-0.74921983000000003</v>
      </c>
      <c r="D19100" s="78">
        <v>-0.99260269999999995</v>
      </c>
      <c r="E19100" s="78">
        <v>-9.6771510000000005E-2</v>
      </c>
      <c r="F19100" s="78">
        <v>2.880682E-2</v>
      </c>
    </row>
    <row r="19101" spans="1:6" x14ac:dyDescent="0.25">
      <c r="A19101">
        <v>19099</v>
      </c>
      <c r="B19101" t="s">
        <v>19982</v>
      </c>
      <c r="C19101" s="78">
        <v>-2.004759</v>
      </c>
      <c r="D19101" s="78">
        <v>0.22558136000000001</v>
      </c>
      <c r="E19101" s="78">
        <v>-9.3955785E-2</v>
      </c>
      <c r="F19101" s="78">
        <v>-3.2843560000000001E-2</v>
      </c>
    </row>
    <row r="19102" spans="1:6" x14ac:dyDescent="0.25">
      <c r="A19102">
        <v>19100</v>
      </c>
      <c r="B19102" t="s">
        <v>19983</v>
      </c>
      <c r="C19102" s="78">
        <v>-1.6323816</v>
      </c>
      <c r="D19102" s="78">
        <v>1.8644216</v>
      </c>
      <c r="E19102" s="78">
        <v>-3.4390595000000003E-2</v>
      </c>
      <c r="F19102" s="78">
        <v>0.17954011</v>
      </c>
    </row>
    <row r="19103" spans="1:6" x14ac:dyDescent="0.25">
      <c r="A19103">
        <v>19101</v>
      </c>
      <c r="B19103" t="s">
        <v>19984</v>
      </c>
      <c r="C19103" s="78">
        <v>7.3221325999999996E-3</v>
      </c>
      <c r="D19103" s="78">
        <v>-0.68225515000000003</v>
      </c>
      <c r="E19103" s="78">
        <v>-7.5953334999999997E-2</v>
      </c>
      <c r="F19103" s="78">
        <v>8.9627360000000003E-2</v>
      </c>
    </row>
    <row r="19104" spans="1:6" x14ac:dyDescent="0.25">
      <c r="A19104">
        <v>19102</v>
      </c>
      <c r="B19104" t="s">
        <v>19985</v>
      </c>
      <c r="C19104" s="78">
        <v>1.8858946999999999</v>
      </c>
      <c r="D19104" s="78">
        <v>1.0500252000000001</v>
      </c>
      <c r="E19104" s="78">
        <v>-4.7042944000000003E-2</v>
      </c>
      <c r="F19104" s="78">
        <v>-4.5862212999999999E-2</v>
      </c>
    </row>
    <row r="19105" spans="1:6" x14ac:dyDescent="0.25">
      <c r="A19105">
        <v>19103</v>
      </c>
      <c r="B19105" t="s">
        <v>19986</v>
      </c>
      <c r="C19105" s="78">
        <v>-0.37461497999999999</v>
      </c>
      <c r="D19105" s="78">
        <v>0.32630675999999997</v>
      </c>
      <c r="E19105" s="78">
        <v>-6.8185259999999998E-2</v>
      </c>
      <c r="F19105" s="78">
        <v>1.9195824999999999E-3</v>
      </c>
    </row>
    <row r="19106" spans="1:6" x14ac:dyDescent="0.25">
      <c r="A19106">
        <v>19104</v>
      </c>
      <c r="B19106" t="s">
        <v>19987</v>
      </c>
      <c r="C19106" s="78">
        <v>0.89560139999999999</v>
      </c>
      <c r="D19106" s="78">
        <v>-3.0851312000000002</v>
      </c>
      <c r="E19106" s="78">
        <v>-7.9247830000000005E-2</v>
      </c>
      <c r="F19106" s="78">
        <v>-2.1985560000000001E-2</v>
      </c>
    </row>
    <row r="19107" spans="1:6" x14ac:dyDescent="0.25">
      <c r="A19107">
        <v>19105</v>
      </c>
      <c r="B19107" t="s">
        <v>19988</v>
      </c>
      <c r="C19107" s="78">
        <v>-0.42653099999999999</v>
      </c>
      <c r="D19107" s="78">
        <v>-0.53363039999999995</v>
      </c>
      <c r="E19107" s="78">
        <v>-3.4390595000000003E-2</v>
      </c>
      <c r="F19107" s="78">
        <v>0.17954011</v>
      </c>
    </row>
    <row r="19108" spans="1:6" x14ac:dyDescent="0.25">
      <c r="A19108">
        <v>19106</v>
      </c>
      <c r="B19108" t="s">
        <v>19989</v>
      </c>
      <c r="C19108" s="78">
        <v>-0.73636745999999997</v>
      </c>
      <c r="D19108" s="78">
        <v>-0.5718664</v>
      </c>
      <c r="E19108" s="78">
        <v>-3.4390595000000003E-2</v>
      </c>
      <c r="F19108" s="78">
        <v>0.17954011</v>
      </c>
    </row>
    <row r="19109" spans="1:6" x14ac:dyDescent="0.25">
      <c r="A19109">
        <v>19107</v>
      </c>
      <c r="B19109" t="s">
        <v>19990</v>
      </c>
      <c r="C19109" s="78">
        <v>-1.6646460999999999</v>
      </c>
      <c r="D19109" s="78">
        <v>-0.89892470000000002</v>
      </c>
      <c r="E19109" s="78">
        <v>-3.5842027999999998E-2</v>
      </c>
      <c r="F19109" s="78">
        <v>3.7053972000000001E-3</v>
      </c>
    </row>
    <row r="19110" spans="1:6" x14ac:dyDescent="0.25">
      <c r="A19110">
        <v>19108</v>
      </c>
      <c r="B19110" t="s">
        <v>19991</v>
      </c>
      <c r="C19110" s="78">
        <v>-0.18805715000000001</v>
      </c>
      <c r="D19110" s="78">
        <v>-1.3358243999999999</v>
      </c>
      <c r="E19110" s="78">
        <v>3.5544876000000003E-2</v>
      </c>
      <c r="F19110" s="78">
        <v>3.5538226000000001E-3</v>
      </c>
    </row>
    <row r="19111" spans="1:6" x14ac:dyDescent="0.25">
      <c r="A19111">
        <v>19109</v>
      </c>
      <c r="B19111" t="s">
        <v>19992</v>
      </c>
      <c r="C19111" s="78">
        <v>-0.88967499999999999</v>
      </c>
      <c r="D19111" s="78">
        <v>0.29683159999999997</v>
      </c>
      <c r="E19111" s="78">
        <v>-8.2468029999999998E-2</v>
      </c>
      <c r="F19111" s="78">
        <v>4.6655804000000002E-2</v>
      </c>
    </row>
    <row r="19112" spans="1:6" x14ac:dyDescent="0.25">
      <c r="A19112">
        <v>19110</v>
      </c>
      <c r="B19112" t="s">
        <v>19993</v>
      </c>
      <c r="C19112" s="78">
        <v>-1.4047867000000001</v>
      </c>
      <c r="D19112" s="78">
        <v>3.3408104999999998E-3</v>
      </c>
      <c r="E19112" s="78">
        <v>-5.3114294999999999E-2</v>
      </c>
      <c r="F19112" s="78">
        <v>8.3898970000000003E-2</v>
      </c>
    </row>
    <row r="19113" spans="1:6" x14ac:dyDescent="0.25">
      <c r="A19113">
        <v>19111</v>
      </c>
      <c r="B19113" t="s">
        <v>19994</v>
      </c>
      <c r="C19113" s="78">
        <v>-0.96058153999999996</v>
      </c>
      <c r="D19113" s="78">
        <v>-0.52399600000000002</v>
      </c>
      <c r="E19113" s="78">
        <v>-0.10268502</v>
      </c>
      <c r="F19113" s="78">
        <v>2.4619535000000001E-2</v>
      </c>
    </row>
    <row r="19114" spans="1:6" x14ac:dyDescent="0.25">
      <c r="A19114">
        <v>19112</v>
      </c>
      <c r="B19114" t="s">
        <v>19995</v>
      </c>
      <c r="C19114" s="78">
        <v>-1.0507214</v>
      </c>
      <c r="D19114" s="78">
        <v>-4.7131952999999998</v>
      </c>
      <c r="E19114" s="78">
        <v>-5.7741555999999999E-2</v>
      </c>
      <c r="F19114" s="78">
        <v>-2.1133676000000001E-2</v>
      </c>
    </row>
    <row r="19115" spans="1:6" x14ac:dyDescent="0.25">
      <c r="A19115">
        <v>19113</v>
      </c>
      <c r="B19115" t="s">
        <v>19996</v>
      </c>
      <c r="C19115" s="78">
        <v>1.4886798000000001</v>
      </c>
      <c r="D19115" s="78">
        <v>1.4619093000000001</v>
      </c>
      <c r="E19115" s="78">
        <v>-1.7502489E-2</v>
      </c>
      <c r="F19115" s="78">
        <v>2.2507607999999998E-2</v>
      </c>
    </row>
    <row r="19116" spans="1:6" x14ac:dyDescent="0.25">
      <c r="A19116">
        <v>19114</v>
      </c>
      <c r="B19116" t="s">
        <v>19997</v>
      </c>
      <c r="C19116" s="78">
        <v>-0.57056150000000005</v>
      </c>
      <c r="D19116" s="78">
        <v>1.1488442000000001</v>
      </c>
      <c r="E19116" s="78">
        <v>-3.4390595000000003E-2</v>
      </c>
      <c r="F19116" s="78">
        <v>0.17954011</v>
      </c>
    </row>
    <row r="19117" spans="1:6" x14ac:dyDescent="0.25">
      <c r="A19117">
        <v>19115</v>
      </c>
      <c r="B19117" t="s">
        <v>19998</v>
      </c>
      <c r="C19117" s="78">
        <v>-1.3399459</v>
      </c>
      <c r="D19117" s="78">
        <v>0.87340890000000004</v>
      </c>
      <c r="E19117" s="78">
        <v>-7.7290356000000004E-2</v>
      </c>
      <c r="F19117" s="78">
        <v>8.3300840000000001E-2</v>
      </c>
    </row>
    <row r="19118" spans="1:6" x14ac:dyDescent="0.25">
      <c r="A19118">
        <v>19116</v>
      </c>
      <c r="B19118" t="s">
        <v>19999</v>
      </c>
      <c r="C19118" s="78">
        <v>2.0915538000000001E-2</v>
      </c>
      <c r="D19118" s="78">
        <v>0.11429865</v>
      </c>
      <c r="E19118" s="78">
        <v>-9.4846589999999995E-2</v>
      </c>
      <c r="F19118" s="78">
        <v>-0.22412522000000001</v>
      </c>
    </row>
    <row r="19119" spans="1:6" x14ac:dyDescent="0.25">
      <c r="A19119">
        <v>19117</v>
      </c>
      <c r="B19119" t="s">
        <v>20000</v>
      </c>
      <c r="C19119" s="78">
        <v>-1.1966364</v>
      </c>
      <c r="D19119" s="78">
        <v>0.62297785000000006</v>
      </c>
      <c r="E19119" s="78">
        <v>-6.1733760000000004E-3</v>
      </c>
      <c r="F19119" s="78">
        <v>8.8728555000000001E-2</v>
      </c>
    </row>
    <row r="19120" spans="1:6" x14ac:dyDescent="0.25">
      <c r="A19120">
        <v>19118</v>
      </c>
      <c r="B19120" t="s">
        <v>20001</v>
      </c>
      <c r="C19120" s="78">
        <v>0.83509239999999996</v>
      </c>
      <c r="D19120" s="78">
        <v>1.2526306</v>
      </c>
      <c r="E19120" s="78">
        <v>-6.6362396000000004E-2</v>
      </c>
      <c r="F19120" s="78">
        <v>6.6429299999999997E-2</v>
      </c>
    </row>
    <row r="19121" spans="1:6" x14ac:dyDescent="0.25">
      <c r="A19121">
        <v>19119</v>
      </c>
      <c r="B19121" t="s">
        <v>20002</v>
      </c>
      <c r="C19121" s="78">
        <v>0.13145402</v>
      </c>
      <c r="D19121" s="78">
        <v>-1.4272714</v>
      </c>
      <c r="E19121" s="78">
        <v>-3.5494400000000002E-2</v>
      </c>
      <c r="F19121" s="78">
        <v>-6.1395406999999999E-2</v>
      </c>
    </row>
    <row r="19122" spans="1:6" x14ac:dyDescent="0.25">
      <c r="A19122">
        <v>19120</v>
      </c>
      <c r="B19122" t="s">
        <v>20003</v>
      </c>
      <c r="C19122" s="78">
        <v>1.4703128000000001</v>
      </c>
      <c r="D19122" s="78">
        <v>0.31430107000000002</v>
      </c>
      <c r="E19122" s="78">
        <v>-5.8733450000000003E-3</v>
      </c>
      <c r="F19122" s="78">
        <v>4.3342456000000001E-2</v>
      </c>
    </row>
    <row r="19123" spans="1:6" x14ac:dyDescent="0.25">
      <c r="A19123">
        <v>19121</v>
      </c>
      <c r="B19123" t="s">
        <v>20004</v>
      </c>
      <c r="C19123" s="78">
        <v>0.5591699</v>
      </c>
      <c r="D19123" s="78">
        <v>-8.3426743999999997E-2</v>
      </c>
      <c r="E19123" s="78">
        <v>-7.6037880000000002E-2</v>
      </c>
      <c r="F19123" s="78">
        <v>7.7844954999999993E-2</v>
      </c>
    </row>
    <row r="19124" spans="1:6" x14ac:dyDescent="0.25">
      <c r="A19124">
        <v>19122</v>
      </c>
      <c r="B19124" t="s">
        <v>20005</v>
      </c>
      <c r="C19124" s="78">
        <v>3.2439217999999999</v>
      </c>
      <c r="D19124" s="78">
        <v>1.7445686</v>
      </c>
      <c r="E19124" s="78">
        <v>-4.1525791999999999E-2</v>
      </c>
      <c r="F19124" s="78">
        <v>4.8914388000000003E-2</v>
      </c>
    </row>
    <row r="19125" spans="1:6" x14ac:dyDescent="0.25">
      <c r="A19125">
        <v>19123</v>
      </c>
      <c r="B19125" t="s">
        <v>20006</v>
      </c>
      <c r="C19125" s="78">
        <v>-0.29825264000000001</v>
      </c>
      <c r="D19125" s="78">
        <v>0.72506296999999997</v>
      </c>
      <c r="E19125" s="78">
        <v>-7.3948280000000005E-2</v>
      </c>
      <c r="F19125" s="78">
        <v>-2.2354826000000001E-2</v>
      </c>
    </row>
    <row r="19126" spans="1:6" x14ac:dyDescent="0.25">
      <c r="A19126">
        <v>19124</v>
      </c>
      <c r="B19126" t="s">
        <v>20007</v>
      </c>
      <c r="C19126" s="78">
        <v>0.51549730000000005</v>
      </c>
      <c r="D19126" s="78">
        <v>2.6618882999999999E-2</v>
      </c>
      <c r="E19126" s="78">
        <v>-2.3242427E-2</v>
      </c>
      <c r="F19126" s="78">
        <v>7.2334599999999999E-2</v>
      </c>
    </row>
    <row r="19127" spans="1:6" x14ac:dyDescent="0.25">
      <c r="A19127">
        <v>19125</v>
      </c>
      <c r="B19127" t="s">
        <v>20008</v>
      </c>
      <c r="C19127" s="78">
        <v>-0.30147839999999998</v>
      </c>
      <c r="D19127" s="78">
        <v>1.4736332999999999</v>
      </c>
      <c r="E19127" s="78">
        <v>-0.10191262</v>
      </c>
      <c r="F19127" s="78">
        <v>1.2744412E-2</v>
      </c>
    </row>
    <row r="19128" spans="1:6" x14ac:dyDescent="0.25">
      <c r="A19128">
        <v>19126</v>
      </c>
      <c r="B19128" t="s">
        <v>20009</v>
      </c>
      <c r="C19128" s="78">
        <v>1.8707558</v>
      </c>
      <c r="D19128" s="78">
        <v>1.10141</v>
      </c>
      <c r="E19128" s="78">
        <v>-5.4459794999999998E-2</v>
      </c>
      <c r="F19128" s="78">
        <v>1.5799029999999999E-2</v>
      </c>
    </row>
    <row r="19129" spans="1:6" x14ac:dyDescent="0.25">
      <c r="A19129">
        <v>19127</v>
      </c>
      <c r="B19129" t="s">
        <v>20010</v>
      </c>
      <c r="C19129" s="78">
        <v>-0.23726952000000001</v>
      </c>
      <c r="D19129" s="78">
        <v>0.8137896</v>
      </c>
      <c r="E19129" s="78">
        <v>2.5425362999999999E-2</v>
      </c>
      <c r="F19129" s="78">
        <v>-0.119058475</v>
      </c>
    </row>
    <row r="19130" spans="1:6" x14ac:dyDescent="0.25">
      <c r="A19130">
        <v>19128</v>
      </c>
      <c r="B19130" t="s">
        <v>20011</v>
      </c>
      <c r="C19130" s="78">
        <v>-2.0441356000000002</v>
      </c>
      <c r="D19130" s="78">
        <v>5.1840869999999997E-2</v>
      </c>
      <c r="E19130" s="78">
        <v>-3.4390595000000003E-2</v>
      </c>
      <c r="F19130" s="78">
        <v>0.17954011</v>
      </c>
    </row>
    <row r="19131" spans="1:6" x14ac:dyDescent="0.25">
      <c r="A19131">
        <v>19129</v>
      </c>
      <c r="B19131" t="s">
        <v>20012</v>
      </c>
      <c r="C19131" s="78">
        <v>0.44037660000000001</v>
      </c>
      <c r="D19131" s="78">
        <v>1.1415108</v>
      </c>
      <c r="E19131" s="78">
        <v>-7.5767580000000001E-2</v>
      </c>
      <c r="F19131" s="78">
        <v>-4.3232800000000002E-2</v>
      </c>
    </row>
    <row r="19132" spans="1:6" x14ac:dyDescent="0.25">
      <c r="A19132">
        <v>19130</v>
      </c>
      <c r="B19132" t="s">
        <v>20013</v>
      </c>
      <c r="C19132" s="78">
        <v>-0.41872229999999999</v>
      </c>
      <c r="D19132" s="78">
        <v>-2.6342200999999998</v>
      </c>
      <c r="E19132" s="78">
        <v>-6.6968979999999997E-2</v>
      </c>
      <c r="F19132" s="78">
        <v>2.7910635E-2</v>
      </c>
    </row>
    <row r="19133" spans="1:6" x14ac:dyDescent="0.25">
      <c r="A19133">
        <v>19131</v>
      </c>
      <c r="B19133" t="s">
        <v>20014</v>
      </c>
      <c r="C19133" s="78">
        <v>0.79402890000000004</v>
      </c>
      <c r="D19133" s="78">
        <v>-1.6905625</v>
      </c>
      <c r="E19133" s="78">
        <v>-4.8385480000000002E-2</v>
      </c>
      <c r="F19133" s="78">
        <v>0.11816354</v>
      </c>
    </row>
    <row r="19134" spans="1:6" x14ac:dyDescent="0.25">
      <c r="A19134">
        <v>19132</v>
      </c>
      <c r="B19134" t="s">
        <v>20015</v>
      </c>
      <c r="C19134" s="78">
        <v>8.8712244999999995E-2</v>
      </c>
      <c r="D19134" s="78">
        <v>1.3447971000000001</v>
      </c>
      <c r="E19134" s="78">
        <v>-3.4390595000000003E-2</v>
      </c>
      <c r="F19134" s="78">
        <v>0.17954011</v>
      </c>
    </row>
    <row r="19135" spans="1:6" x14ac:dyDescent="0.25">
      <c r="A19135">
        <v>19133</v>
      </c>
      <c r="B19135" t="s">
        <v>20016</v>
      </c>
      <c r="C19135" s="78">
        <v>0.87222469999999996</v>
      </c>
      <c r="D19135" s="78">
        <v>-3.3727849999999999</v>
      </c>
      <c r="E19135" s="78">
        <v>-6.8786680000000003E-2</v>
      </c>
      <c r="F19135" s="78">
        <v>9.2565649999999999E-2</v>
      </c>
    </row>
    <row r="19136" spans="1:6" x14ac:dyDescent="0.25">
      <c r="A19136">
        <v>19134</v>
      </c>
      <c r="B19136" t="s">
        <v>20017</v>
      </c>
      <c r="C19136" s="78">
        <v>2.2401156000000002</v>
      </c>
      <c r="D19136" s="78">
        <v>-1.3870076</v>
      </c>
      <c r="E19136" s="78">
        <v>8.8220610000000005E-2</v>
      </c>
      <c r="F19136" s="78">
        <v>-0.25109428</v>
      </c>
    </row>
    <row r="19137" spans="1:6" x14ac:dyDescent="0.25">
      <c r="A19137">
        <v>19135</v>
      </c>
      <c r="B19137" t="s">
        <v>20018</v>
      </c>
      <c r="C19137" s="78">
        <v>0.55883883999999995</v>
      </c>
      <c r="D19137" s="78">
        <v>2.2371124999999998</v>
      </c>
      <c r="E19137" s="78">
        <v>-2.1644259999999999E-2</v>
      </c>
      <c r="F19137" s="78">
        <v>1.9892782000000001E-2</v>
      </c>
    </row>
    <row r="19138" spans="1:6" x14ac:dyDescent="0.25">
      <c r="A19138">
        <v>19136</v>
      </c>
      <c r="B19138" t="s">
        <v>20019</v>
      </c>
      <c r="C19138" s="78">
        <v>0.46690753000000002</v>
      </c>
      <c r="D19138" s="78">
        <v>1.7463112000000001</v>
      </c>
      <c r="E19138" s="78">
        <v>-3.4390595000000003E-2</v>
      </c>
      <c r="F19138" s="78">
        <v>0.17954011</v>
      </c>
    </row>
    <row r="19139" spans="1:6" x14ac:dyDescent="0.25">
      <c r="A19139">
        <v>19137</v>
      </c>
      <c r="B19139" t="s">
        <v>20020</v>
      </c>
      <c r="C19139" s="78">
        <v>-0.17952013</v>
      </c>
      <c r="D19139" s="78">
        <v>9.6128089999999999E-2</v>
      </c>
      <c r="E19139" s="78">
        <v>-4.5697889999999998E-2</v>
      </c>
      <c r="F19139" s="78">
        <v>-2.5959015E-3</v>
      </c>
    </row>
    <row r="19140" spans="1:6" x14ac:dyDescent="0.25">
      <c r="A19140">
        <v>19138</v>
      </c>
      <c r="B19140" t="s">
        <v>20021</v>
      </c>
      <c r="C19140" s="78">
        <v>-1.6771130000000001</v>
      </c>
      <c r="D19140" s="78">
        <v>5.4721249999999999E-2</v>
      </c>
      <c r="E19140" s="78">
        <v>-5.8277893999999997E-2</v>
      </c>
      <c r="F19140" s="78">
        <v>3.7448286999999997E-2</v>
      </c>
    </row>
    <row r="19141" spans="1:6" x14ac:dyDescent="0.25">
      <c r="A19141">
        <v>19139</v>
      </c>
      <c r="B19141" t="s">
        <v>20022</v>
      </c>
      <c r="C19141" s="78">
        <v>0.41868111000000002</v>
      </c>
      <c r="D19141" s="78">
        <v>-0.88401960000000002</v>
      </c>
      <c r="E19141" s="78">
        <v>-5.3682275000000002E-2</v>
      </c>
      <c r="F19141" s="78">
        <v>5.7782925999999998E-2</v>
      </c>
    </row>
    <row r="19142" spans="1:6" x14ac:dyDescent="0.25">
      <c r="A19142">
        <v>19140</v>
      </c>
      <c r="B19142" t="s">
        <v>20023</v>
      </c>
      <c r="C19142" s="78">
        <v>-1.8952359999999999</v>
      </c>
      <c r="D19142" s="78">
        <v>0.73248610000000003</v>
      </c>
      <c r="E19142" s="78">
        <v>3.3950346999999999E-2</v>
      </c>
      <c r="F19142" s="78">
        <v>-0.16816975000000001</v>
      </c>
    </row>
    <row r="19143" spans="1:6" x14ac:dyDescent="0.25">
      <c r="A19143">
        <v>19141</v>
      </c>
      <c r="B19143" t="s">
        <v>20024</v>
      </c>
      <c r="C19143" s="78">
        <v>0.34175899999999998</v>
      </c>
      <c r="D19143" s="78">
        <v>-1.9753088000000001</v>
      </c>
      <c r="E19143" s="78">
        <v>-4.4494815E-2</v>
      </c>
      <c r="F19143" s="78">
        <v>7.9743469999999997E-2</v>
      </c>
    </row>
    <row r="19144" spans="1:6" x14ac:dyDescent="0.25">
      <c r="A19144">
        <v>19142</v>
      </c>
      <c r="B19144" t="s">
        <v>20025</v>
      </c>
      <c r="C19144" s="78">
        <v>4.4710235999999997</v>
      </c>
      <c r="D19144" s="78">
        <v>-1.8794770999999999</v>
      </c>
      <c r="E19144" s="78">
        <v>-7.2689470000000006E-2</v>
      </c>
      <c r="F19144" s="78">
        <v>7.2960339999999999E-2</v>
      </c>
    </row>
    <row r="19145" spans="1:6" x14ac:dyDescent="0.25">
      <c r="A19145">
        <v>19143</v>
      </c>
      <c r="B19145" t="s">
        <v>20026</v>
      </c>
      <c r="C19145" s="78">
        <v>2.8663742999999999</v>
      </c>
      <c r="D19145" s="78">
        <v>1.1788563999999999</v>
      </c>
      <c r="E19145" s="78">
        <v>-3.4390595000000003E-2</v>
      </c>
      <c r="F19145" s="78">
        <v>0.17954011</v>
      </c>
    </row>
    <row r="19146" spans="1:6" x14ac:dyDescent="0.25">
      <c r="A19146">
        <v>19144</v>
      </c>
      <c r="B19146" t="s">
        <v>20027</v>
      </c>
      <c r="C19146" s="78">
        <v>-1.1477151000000001</v>
      </c>
      <c r="D19146" s="78">
        <v>-0.46670577000000002</v>
      </c>
      <c r="E19146" s="78">
        <v>-6.5122799999999995E-2</v>
      </c>
      <c r="F19146" s="78">
        <v>0.10726614</v>
      </c>
    </row>
    <row r="19147" spans="1:6" x14ac:dyDescent="0.25">
      <c r="A19147">
        <v>19145</v>
      </c>
      <c r="B19147" t="s">
        <v>20028</v>
      </c>
      <c r="C19147" s="78">
        <v>-0.50006055999999999</v>
      </c>
      <c r="D19147" s="78">
        <v>1.6949538</v>
      </c>
      <c r="E19147" s="78">
        <v>-0.10301258000000001</v>
      </c>
      <c r="F19147" s="78">
        <v>-3.5889715000000003E-2</v>
      </c>
    </row>
    <row r="19148" spans="1:6" x14ac:dyDescent="0.25">
      <c r="A19148">
        <v>19146</v>
      </c>
      <c r="B19148" t="s">
        <v>20029</v>
      </c>
      <c r="C19148" s="78">
        <v>-0.85445625000000003</v>
      </c>
      <c r="D19148" s="78">
        <v>-1.0576074</v>
      </c>
      <c r="E19148" s="78">
        <v>-8.0701010000000004E-2</v>
      </c>
      <c r="F19148" s="78">
        <v>6.2153906000000002E-2</v>
      </c>
    </row>
    <row r="19149" spans="1:6" x14ac:dyDescent="0.25">
      <c r="A19149">
        <v>19147</v>
      </c>
      <c r="B19149" t="s">
        <v>20030</v>
      </c>
      <c r="C19149" s="78">
        <v>-7.9727170000000003E-4</v>
      </c>
      <c r="D19149" s="78">
        <v>0.21097615</v>
      </c>
      <c r="E19149" s="78">
        <v>0.60823864000000005</v>
      </c>
      <c r="F19149" s="78">
        <v>-0.37197173</v>
      </c>
    </row>
    <row r="19150" spans="1:6" x14ac:dyDescent="0.25">
      <c r="A19150">
        <v>19148</v>
      </c>
      <c r="B19150" t="s">
        <v>20031</v>
      </c>
      <c r="C19150" s="78">
        <v>0.32787153000000002</v>
      </c>
      <c r="D19150" s="78">
        <v>2.1297228000000001</v>
      </c>
      <c r="E19150" s="78">
        <v>-8.2900310000000005E-2</v>
      </c>
      <c r="F19150" s="78">
        <v>4.0089935000000004E-3</v>
      </c>
    </row>
    <row r="19151" spans="1:6" x14ac:dyDescent="0.25">
      <c r="A19151">
        <v>19149</v>
      </c>
      <c r="B19151" t="s">
        <v>20032</v>
      </c>
      <c r="C19151" s="78">
        <v>-1.0953808</v>
      </c>
      <c r="D19151" s="78">
        <v>-1.3985262999999999</v>
      </c>
      <c r="E19151" s="78">
        <v>-2.522843E-2</v>
      </c>
      <c r="F19151" s="78">
        <v>0.10474562</v>
      </c>
    </row>
    <row r="19152" spans="1:6" x14ac:dyDescent="0.25">
      <c r="A19152">
        <v>19150</v>
      </c>
      <c r="B19152" t="s">
        <v>20033</v>
      </c>
      <c r="C19152" s="78">
        <v>0.52592576000000002</v>
      </c>
      <c r="D19152" s="78">
        <v>-9.0825080000000002E-2</v>
      </c>
      <c r="E19152" s="78">
        <v>-3.4390595000000003E-2</v>
      </c>
      <c r="F19152" s="78">
        <v>0.17954011</v>
      </c>
    </row>
    <row r="19153" spans="1:6" x14ac:dyDescent="0.25">
      <c r="A19153">
        <v>19151</v>
      </c>
      <c r="B19153" t="s">
        <v>20034</v>
      </c>
      <c r="C19153" s="78">
        <v>-0.67074650000000002</v>
      </c>
      <c r="D19153" s="78">
        <v>1.5757118000000001</v>
      </c>
      <c r="E19153" s="78">
        <v>-7.7254950000000003E-2</v>
      </c>
      <c r="F19153" s="78">
        <v>-0.13779108000000001</v>
      </c>
    </row>
    <row r="19154" spans="1:6" x14ac:dyDescent="0.25">
      <c r="A19154">
        <v>19152</v>
      </c>
      <c r="B19154" t="s">
        <v>20035</v>
      </c>
      <c r="C19154" s="78">
        <v>-0.72601676000000004</v>
      </c>
      <c r="D19154" s="78">
        <v>0.5403751</v>
      </c>
      <c r="E19154" s="78">
        <v>-4.8257023000000003E-2</v>
      </c>
      <c r="F19154" s="78">
        <v>3.9960742E-2</v>
      </c>
    </row>
    <row r="19155" spans="1:6" x14ac:dyDescent="0.25">
      <c r="A19155">
        <v>19153</v>
      </c>
      <c r="B19155" t="s">
        <v>20036</v>
      </c>
      <c r="C19155" s="78">
        <v>0.12433728600000001</v>
      </c>
      <c r="D19155" s="78">
        <v>-8.4440020000000005E-2</v>
      </c>
      <c r="E19155" s="78">
        <v>-7.9008980000000006E-2</v>
      </c>
      <c r="F19155" s="78">
        <v>0.11719785000000001</v>
      </c>
    </row>
    <row r="19156" spans="1:6" x14ac:dyDescent="0.25">
      <c r="A19156">
        <v>19154</v>
      </c>
      <c r="B19156" t="s">
        <v>20037</v>
      </c>
      <c r="C19156" s="78">
        <v>0.13985088000000001</v>
      </c>
      <c r="D19156" s="78">
        <v>-2.2078060000000002</v>
      </c>
      <c r="E19156" s="78">
        <v>-2.0951352999999999E-2</v>
      </c>
      <c r="F19156" s="78">
        <v>-0.1926995</v>
      </c>
    </row>
    <row r="19157" spans="1:6" x14ac:dyDescent="0.25">
      <c r="A19157">
        <v>19155</v>
      </c>
      <c r="B19157" t="s">
        <v>20038</v>
      </c>
      <c r="C19157" s="78">
        <v>0.89734625999999995</v>
      </c>
      <c r="D19157" s="78">
        <v>-2.5397272000000002</v>
      </c>
      <c r="E19157" s="78">
        <v>-3.4390595000000003E-2</v>
      </c>
      <c r="F19157" s="78">
        <v>0.17954011</v>
      </c>
    </row>
    <row r="19158" spans="1:6" x14ac:dyDescent="0.25">
      <c r="A19158">
        <v>19156</v>
      </c>
      <c r="B19158" t="s">
        <v>20039</v>
      </c>
      <c r="C19158" s="78">
        <v>0.39777299999999999</v>
      </c>
      <c r="D19158" s="78">
        <v>1.0732733999999999</v>
      </c>
      <c r="E19158" s="78">
        <v>-0.13312088</v>
      </c>
      <c r="F19158" s="78">
        <v>-0.40355449999999998</v>
      </c>
    </row>
    <row r="19159" spans="1:6" x14ac:dyDescent="0.25">
      <c r="A19159">
        <v>19157</v>
      </c>
      <c r="B19159" t="s">
        <v>20040</v>
      </c>
      <c r="C19159" s="78">
        <v>0.34499106000000002</v>
      </c>
      <c r="D19159" s="78">
        <v>-1.4245502999999999</v>
      </c>
      <c r="E19159" s="78">
        <v>-5.7018183E-2</v>
      </c>
      <c r="F19159" s="78">
        <v>6.3610570000000005E-2</v>
      </c>
    </row>
    <row r="19160" spans="1:6" x14ac:dyDescent="0.25">
      <c r="A19160">
        <v>19158</v>
      </c>
      <c r="B19160" t="s">
        <v>20041</v>
      </c>
      <c r="C19160" s="78">
        <v>4.5645550000000004</v>
      </c>
      <c r="D19160" s="78">
        <v>1.7193754999999999</v>
      </c>
      <c r="E19160" s="78">
        <v>-9.1885330000000001E-2</v>
      </c>
      <c r="F19160" s="78">
        <v>1.3283998E-2</v>
      </c>
    </row>
    <row r="19161" spans="1:6" x14ac:dyDescent="0.25">
      <c r="A19161">
        <v>19159</v>
      </c>
      <c r="B19161" t="s">
        <v>20042</v>
      </c>
      <c r="C19161" s="78">
        <v>0.43767545000000002</v>
      </c>
      <c r="D19161" s="78">
        <v>1.4990276</v>
      </c>
      <c r="E19161" s="78">
        <v>2.6256423000000001E-2</v>
      </c>
      <c r="F19161" s="78">
        <v>-0.15002535</v>
      </c>
    </row>
    <row r="19162" spans="1:6" x14ac:dyDescent="0.25">
      <c r="A19162">
        <v>19160</v>
      </c>
      <c r="B19162" t="s">
        <v>20043</v>
      </c>
      <c r="C19162" s="78">
        <v>-1.2747465</v>
      </c>
      <c r="D19162" s="78">
        <v>2.5042813000000002</v>
      </c>
      <c r="E19162" s="78">
        <v>-7.5818540000000004E-2</v>
      </c>
      <c r="F19162" s="78">
        <v>9.3015150000000005E-2</v>
      </c>
    </row>
    <row r="19163" spans="1:6" x14ac:dyDescent="0.25">
      <c r="A19163">
        <v>19161</v>
      </c>
      <c r="B19163" t="s">
        <v>20044</v>
      </c>
      <c r="C19163" s="78">
        <v>0.70900629999999998</v>
      </c>
      <c r="D19163" s="78">
        <v>0.80061090000000001</v>
      </c>
      <c r="E19163" s="78">
        <v>-0.20199004000000001</v>
      </c>
      <c r="F19163" s="78">
        <v>-0.38018439999999998</v>
      </c>
    </row>
    <row r="19164" spans="1:6" x14ac:dyDescent="0.25">
      <c r="A19164">
        <v>19162</v>
      </c>
      <c r="B19164" t="s">
        <v>20045</v>
      </c>
      <c r="C19164" s="78">
        <v>-0.18366608000000001</v>
      </c>
      <c r="D19164" s="78">
        <v>0.29552260000000002</v>
      </c>
      <c r="E19164" s="78">
        <v>-6.0512440000000001E-2</v>
      </c>
      <c r="F19164" s="78">
        <v>4.5648782999999998E-2</v>
      </c>
    </row>
    <row r="19165" spans="1:6" x14ac:dyDescent="0.25">
      <c r="A19165">
        <v>19163</v>
      </c>
      <c r="B19165" t="s">
        <v>20046</v>
      </c>
      <c r="C19165" s="78">
        <v>-1.6012390999999999</v>
      </c>
      <c r="D19165" s="78">
        <v>2.3272892999999999</v>
      </c>
      <c r="E19165" s="78">
        <v>0.16073951</v>
      </c>
      <c r="F19165" s="78">
        <v>-0.41414206999999997</v>
      </c>
    </row>
    <row r="19166" spans="1:6" x14ac:dyDescent="0.25">
      <c r="A19166">
        <v>19164</v>
      </c>
      <c r="B19166" t="s">
        <v>20047</v>
      </c>
      <c r="C19166" s="78">
        <v>1.0248037999999999</v>
      </c>
      <c r="D19166" s="78">
        <v>4.5363306999999999E-2</v>
      </c>
      <c r="E19166" s="78">
        <v>-7.7026449999999996E-2</v>
      </c>
      <c r="F19166" s="78">
        <v>-7.3228135999999999E-2</v>
      </c>
    </row>
    <row r="19167" spans="1:6" x14ac:dyDescent="0.25">
      <c r="A19167">
        <v>19165</v>
      </c>
      <c r="B19167" t="s">
        <v>20048</v>
      </c>
      <c r="C19167" s="78">
        <v>-1.0733976000000001</v>
      </c>
      <c r="D19167" s="78">
        <v>0.30604267000000002</v>
      </c>
      <c r="E19167" s="78">
        <v>-6.4849069999999995E-2</v>
      </c>
      <c r="F19167" s="78">
        <v>-0.41051006000000001</v>
      </c>
    </row>
    <row r="19168" spans="1:6" x14ac:dyDescent="0.25">
      <c r="A19168">
        <v>19166</v>
      </c>
      <c r="B19168" t="s">
        <v>20049</v>
      </c>
      <c r="C19168" s="78">
        <v>0.19679316999999999</v>
      </c>
      <c r="D19168" s="78">
        <v>0.91070459999999998</v>
      </c>
      <c r="E19168" s="78">
        <v>-5.3790310000000001E-2</v>
      </c>
      <c r="F19168" s="78">
        <v>9.8551615999999995E-2</v>
      </c>
    </row>
    <row r="19169" spans="1:6" x14ac:dyDescent="0.25">
      <c r="A19169">
        <v>19167</v>
      </c>
      <c r="B19169" t="s">
        <v>20050</v>
      </c>
      <c r="C19169" s="78">
        <v>-0.14490359999999999</v>
      </c>
      <c r="D19169" s="78">
        <v>-0.29458192</v>
      </c>
      <c r="E19169" s="78">
        <v>-0.15176914999999999</v>
      </c>
      <c r="F19169" s="78">
        <v>-0.17444093999999999</v>
      </c>
    </row>
    <row r="19170" spans="1:6" x14ac:dyDescent="0.25">
      <c r="A19170">
        <v>19168</v>
      </c>
      <c r="B19170" t="s">
        <v>20051</v>
      </c>
      <c r="C19170" s="78">
        <v>-0.19115070000000001</v>
      </c>
      <c r="D19170" s="78">
        <v>-1.9894088999999999</v>
      </c>
      <c r="E19170" s="78">
        <v>-3.9277736000000001E-2</v>
      </c>
      <c r="F19170" s="78">
        <v>-7.3304789999999995E-2</v>
      </c>
    </row>
    <row r="19171" spans="1:6" x14ac:dyDescent="0.25">
      <c r="A19171">
        <v>19169</v>
      </c>
      <c r="B19171" t="s">
        <v>20052</v>
      </c>
      <c r="C19171" s="78">
        <v>1.6503897999999999</v>
      </c>
      <c r="D19171" s="78">
        <v>-1.2352920999999999</v>
      </c>
      <c r="E19171" s="78">
        <v>-3.4390595000000003E-2</v>
      </c>
      <c r="F19171" s="78">
        <v>0.17954011</v>
      </c>
    </row>
    <row r="19172" spans="1:6" x14ac:dyDescent="0.25">
      <c r="A19172">
        <v>19170</v>
      </c>
      <c r="B19172" t="s">
        <v>20053</v>
      </c>
      <c r="C19172" s="78">
        <v>-0.94276464000000004</v>
      </c>
      <c r="D19172" s="78">
        <v>1.9197234000000001</v>
      </c>
      <c r="E19172" s="78">
        <v>-8.0554806000000007E-2</v>
      </c>
      <c r="F19172" s="78">
        <v>8.7870374000000001E-2</v>
      </c>
    </row>
    <row r="19173" spans="1:6" x14ac:dyDescent="0.25">
      <c r="A19173">
        <v>19171</v>
      </c>
      <c r="B19173" t="s">
        <v>20054</v>
      </c>
      <c r="C19173" s="78">
        <v>1.9310662000000001</v>
      </c>
      <c r="D19173" s="78">
        <v>0.92513955000000003</v>
      </c>
      <c r="E19173" s="78">
        <v>-2.0210525E-2</v>
      </c>
      <c r="F19173" s="78">
        <v>9.9271010000000007E-2</v>
      </c>
    </row>
    <row r="19174" spans="1:6" x14ac:dyDescent="0.25">
      <c r="A19174">
        <v>19172</v>
      </c>
      <c r="B19174" t="s">
        <v>20055</v>
      </c>
      <c r="C19174" s="78">
        <v>1.6262840000000001</v>
      </c>
      <c r="D19174" s="78">
        <v>-3.0706297999999999</v>
      </c>
      <c r="E19174" s="78">
        <v>-3.4390595000000003E-2</v>
      </c>
      <c r="F19174" s="78">
        <v>0.17954011</v>
      </c>
    </row>
    <row r="19175" spans="1:6" x14ac:dyDescent="0.25">
      <c r="A19175">
        <v>19173</v>
      </c>
      <c r="B19175" t="s">
        <v>20056</v>
      </c>
      <c r="C19175" s="78">
        <v>1.9764537</v>
      </c>
      <c r="D19175" s="78">
        <v>0.90830710000000003</v>
      </c>
      <c r="E19175" s="78">
        <v>-0.10430729399999999</v>
      </c>
      <c r="F19175" s="78">
        <v>8.0310080000000006E-2</v>
      </c>
    </row>
    <row r="19176" spans="1:6" x14ac:dyDescent="0.25">
      <c r="A19176">
        <v>19174</v>
      </c>
      <c r="B19176" t="s">
        <v>20057</v>
      </c>
      <c r="C19176" s="78">
        <v>-0.52772509999999995</v>
      </c>
      <c r="D19176" s="78">
        <v>-0.28785574000000003</v>
      </c>
      <c r="E19176" s="78">
        <v>-7.8983425999999995E-2</v>
      </c>
      <c r="F19176" s="78">
        <v>-4.9618855000000003E-2</v>
      </c>
    </row>
    <row r="19177" spans="1:6" x14ac:dyDescent="0.25">
      <c r="A19177">
        <v>19175</v>
      </c>
      <c r="B19177" t="s">
        <v>20058</v>
      </c>
      <c r="C19177" s="78">
        <v>-1.6050199999999999</v>
      </c>
      <c r="D19177" s="78">
        <v>-0.55658423999999995</v>
      </c>
      <c r="E19177" s="78">
        <v>-4.5628633000000002E-2</v>
      </c>
      <c r="F19177" s="78">
        <v>-2.7223706E-2</v>
      </c>
    </row>
    <row r="19178" spans="1:6" x14ac:dyDescent="0.25">
      <c r="A19178">
        <v>19176</v>
      </c>
      <c r="B19178" t="s">
        <v>20059</v>
      </c>
      <c r="C19178" s="78">
        <v>-0.89704189999999995</v>
      </c>
      <c r="D19178" s="78">
        <v>-1.8782641</v>
      </c>
      <c r="E19178" s="78">
        <v>-6.3084989999999994E-2</v>
      </c>
      <c r="F19178" s="78">
        <v>0.11342252999999999</v>
      </c>
    </row>
    <row r="19179" spans="1:6" x14ac:dyDescent="0.25">
      <c r="A19179">
        <v>19177</v>
      </c>
      <c r="B19179" t="s">
        <v>20060</v>
      </c>
      <c r="C19179" s="78">
        <v>2.0221119999999999</v>
      </c>
      <c r="D19179" s="78">
        <v>2.9129969999999998</v>
      </c>
      <c r="E19179" s="78">
        <v>-3.4390595000000003E-2</v>
      </c>
      <c r="F19179" s="78">
        <v>0.17954011</v>
      </c>
    </row>
    <row r="19180" spans="1:6" x14ac:dyDescent="0.25">
      <c r="A19180">
        <v>19178</v>
      </c>
      <c r="B19180" t="s">
        <v>20061</v>
      </c>
      <c r="C19180" s="78">
        <v>-1.2103006000000001</v>
      </c>
      <c r="D19180" s="78">
        <v>-1.4370204</v>
      </c>
      <c r="E19180" s="78">
        <v>-8.8229569999999993E-3</v>
      </c>
      <c r="F19180" s="78">
        <v>-0.1391627</v>
      </c>
    </row>
    <row r="19181" spans="1:6" x14ac:dyDescent="0.25">
      <c r="A19181">
        <v>19179</v>
      </c>
      <c r="B19181" t="s">
        <v>20062</v>
      </c>
      <c r="C19181" s="78">
        <v>-4.5869052E-2</v>
      </c>
      <c r="D19181" s="78">
        <v>1.0762928</v>
      </c>
      <c r="E19181" s="78">
        <v>-3.4390595000000003E-2</v>
      </c>
      <c r="F19181" s="78">
        <v>0.17954011</v>
      </c>
    </row>
    <row r="19182" spans="1:6" x14ac:dyDescent="0.25">
      <c r="A19182">
        <v>19180</v>
      </c>
      <c r="B19182" t="s">
        <v>20063</v>
      </c>
      <c r="C19182" s="78">
        <v>1.0239609999999999</v>
      </c>
      <c r="D19182" s="78">
        <v>0.16236800000000001</v>
      </c>
      <c r="E19182" s="78">
        <v>-5.3373433999999997E-2</v>
      </c>
      <c r="F19182" s="78">
        <v>-0.10545707999999999</v>
      </c>
    </row>
    <row r="19183" spans="1:6" x14ac:dyDescent="0.25">
      <c r="A19183">
        <v>19181</v>
      </c>
      <c r="B19183" t="s">
        <v>20064</v>
      </c>
      <c r="C19183" s="78">
        <v>-0.33905023000000001</v>
      </c>
      <c r="D19183" s="78">
        <v>-0.20685144999999999</v>
      </c>
      <c r="E19183" s="78">
        <v>1.3278451E-2</v>
      </c>
      <c r="F19183" s="78">
        <v>-0.19195561</v>
      </c>
    </row>
    <row r="19184" spans="1:6" x14ac:dyDescent="0.25">
      <c r="A19184">
        <v>19182</v>
      </c>
      <c r="B19184" t="s">
        <v>20065</v>
      </c>
      <c r="C19184" s="78">
        <v>-0.90081036000000003</v>
      </c>
      <c r="D19184" s="78">
        <v>0.33698119999999998</v>
      </c>
      <c r="E19184" s="78">
        <v>7.6596512999999996E-3</v>
      </c>
      <c r="F19184" s="78">
        <v>-0.23372449000000001</v>
      </c>
    </row>
    <row r="19185" spans="1:6" x14ac:dyDescent="0.25">
      <c r="A19185">
        <v>19183</v>
      </c>
      <c r="B19185" t="s">
        <v>20066</v>
      </c>
      <c r="C19185" s="78">
        <v>0.5974585</v>
      </c>
      <c r="D19185" s="78">
        <v>-2.2016982999999999</v>
      </c>
      <c r="E19185" s="78">
        <v>-3.4390595000000003E-2</v>
      </c>
      <c r="F19185" s="78">
        <v>0.17954011</v>
      </c>
    </row>
    <row r="19186" spans="1:6" x14ac:dyDescent="0.25">
      <c r="A19186">
        <v>19184</v>
      </c>
      <c r="B19186" t="s">
        <v>20067</v>
      </c>
      <c r="C19186" s="78">
        <v>-0.78947425000000004</v>
      </c>
      <c r="D19186" s="78">
        <v>-7.5673939999999995E-2</v>
      </c>
      <c r="E19186" s="78">
        <v>-3.4390595000000003E-2</v>
      </c>
      <c r="F19186" s="78">
        <v>0.17954011</v>
      </c>
    </row>
    <row r="19187" spans="1:6" x14ac:dyDescent="0.25">
      <c r="A19187">
        <v>19185</v>
      </c>
      <c r="B19187" t="s">
        <v>20068</v>
      </c>
      <c r="C19187" s="78">
        <v>-0.28018652999999999</v>
      </c>
      <c r="D19187" s="78">
        <v>-7.8943550000000001E-2</v>
      </c>
      <c r="E19187" s="78">
        <v>-8.3306489999999997E-2</v>
      </c>
      <c r="F19187" s="78">
        <v>-1.7880738E-2</v>
      </c>
    </row>
    <row r="19188" spans="1:6" x14ac:dyDescent="0.25">
      <c r="A19188">
        <v>19186</v>
      </c>
      <c r="B19188" t="s">
        <v>20069</v>
      </c>
      <c r="C19188" s="78">
        <v>-1.4721192999999999</v>
      </c>
      <c r="D19188" s="78">
        <v>-3.4097925000000001E-2</v>
      </c>
      <c r="E19188" s="78">
        <v>-9.7265299999999999E-2</v>
      </c>
      <c r="F19188" s="78">
        <v>-5.8837279999999999E-2</v>
      </c>
    </row>
    <row r="19189" spans="1:6" x14ac:dyDescent="0.25">
      <c r="A19189">
        <v>19187</v>
      </c>
      <c r="B19189" t="s">
        <v>20070</v>
      </c>
      <c r="C19189" s="78">
        <v>1.9106171999999999</v>
      </c>
      <c r="D19189" s="78">
        <v>0.31937870000000002</v>
      </c>
      <c r="E19189" s="78">
        <v>-3.4390595000000003E-2</v>
      </c>
      <c r="F19189" s="78">
        <v>0.17954011</v>
      </c>
    </row>
    <row r="19190" spans="1:6" x14ac:dyDescent="0.25">
      <c r="A19190">
        <v>19188</v>
      </c>
      <c r="B19190" t="s">
        <v>20071</v>
      </c>
      <c r="C19190" s="78">
        <v>0.84920156000000002</v>
      </c>
      <c r="D19190" s="78">
        <v>-0.29483134</v>
      </c>
      <c r="E19190" s="78">
        <v>-8.5958859999999998E-2</v>
      </c>
      <c r="F19190" s="78">
        <v>4.5390635999999998E-2</v>
      </c>
    </row>
    <row r="19191" spans="1:6" x14ac:dyDescent="0.25">
      <c r="A19191">
        <v>19189</v>
      </c>
      <c r="B19191" t="s">
        <v>20072</v>
      </c>
      <c r="C19191" s="78">
        <v>-1.6027507999999999</v>
      </c>
      <c r="D19191" s="78">
        <v>0.44079378000000002</v>
      </c>
      <c r="E19191" s="78">
        <v>-6.1519919999999999E-2</v>
      </c>
      <c r="F19191" s="78">
        <v>6.9990924999999996E-2</v>
      </c>
    </row>
    <row r="19192" spans="1:6" x14ac:dyDescent="0.25">
      <c r="A19192">
        <v>19190</v>
      </c>
      <c r="B19192" t="s">
        <v>20073</v>
      </c>
      <c r="C19192" s="78">
        <v>-1.1899849</v>
      </c>
      <c r="D19192" s="78">
        <v>-3.1351342</v>
      </c>
      <c r="E19192" s="78">
        <v>-9.5342469999999992E-3</v>
      </c>
      <c r="F19192" s="78">
        <v>-0.13402121</v>
      </c>
    </row>
    <row r="19193" spans="1:6" x14ac:dyDescent="0.25">
      <c r="A19193">
        <v>19191</v>
      </c>
      <c r="B19193" t="s">
        <v>20074</v>
      </c>
      <c r="C19193" s="78">
        <v>-0.93761629999999996</v>
      </c>
      <c r="D19193" s="78">
        <v>-1.4225707000000001</v>
      </c>
      <c r="E19193" s="78">
        <v>-3.4837633E-2</v>
      </c>
      <c r="F19193" s="78">
        <v>3.0579746000000001E-2</v>
      </c>
    </row>
    <row r="19194" spans="1:6" x14ac:dyDescent="0.25">
      <c r="A19194">
        <v>19192</v>
      </c>
      <c r="B19194" t="s">
        <v>20075</v>
      </c>
      <c r="C19194" s="78">
        <v>0.31465187999999999</v>
      </c>
      <c r="D19194" s="78">
        <v>-1.7408760000000001</v>
      </c>
      <c r="E19194" s="78">
        <v>-8.1318239999999993E-3</v>
      </c>
      <c r="F19194" s="78">
        <v>3.6184818000000001E-2</v>
      </c>
    </row>
    <row r="19195" spans="1:6" x14ac:dyDescent="0.25">
      <c r="A19195">
        <v>19193</v>
      </c>
      <c r="B19195" t="s">
        <v>20076</v>
      </c>
      <c r="C19195" s="78">
        <v>-0.82247219999999999</v>
      </c>
      <c r="D19195" s="78">
        <v>1.5510472</v>
      </c>
      <c r="E19195" s="78">
        <v>4.6863097999999999E-2</v>
      </c>
      <c r="F19195" s="78">
        <v>3.7324250000000003E-2</v>
      </c>
    </row>
    <row r="19196" spans="1:6" x14ac:dyDescent="0.25">
      <c r="A19196">
        <v>19194</v>
      </c>
      <c r="B19196" t="s">
        <v>20077</v>
      </c>
      <c r="C19196" s="78">
        <v>1.4201925</v>
      </c>
      <c r="D19196" s="78">
        <v>-1.1949284</v>
      </c>
      <c r="E19196" s="78">
        <v>-8.8141990000000003E-2</v>
      </c>
      <c r="F19196" s="78">
        <v>-2.2053837999999999E-2</v>
      </c>
    </row>
    <row r="19197" spans="1:6" x14ac:dyDescent="0.25">
      <c r="A19197">
        <v>19195</v>
      </c>
      <c r="B19197" t="s">
        <v>20078</v>
      </c>
      <c r="C19197" s="78">
        <v>0.35569242000000001</v>
      </c>
      <c r="D19197" s="78">
        <v>0.26377139999999999</v>
      </c>
      <c r="E19197" s="78">
        <v>-2.9593047000000001E-2</v>
      </c>
      <c r="F19197" s="78">
        <v>4.3046965999999999E-2</v>
      </c>
    </row>
    <row r="19198" spans="1:6" x14ac:dyDescent="0.25">
      <c r="A19198">
        <v>19196</v>
      </c>
      <c r="B19198" t="s">
        <v>20079</v>
      </c>
      <c r="C19198" s="78">
        <v>1.9810875999999999</v>
      </c>
      <c r="D19198" s="78">
        <v>-2.642776</v>
      </c>
      <c r="E19198" s="78">
        <v>-6.8899415000000006E-2</v>
      </c>
      <c r="F19198" s="78">
        <v>4.7777236000000001E-2</v>
      </c>
    </row>
    <row r="19199" spans="1:6" x14ac:dyDescent="0.25">
      <c r="A19199">
        <v>19197</v>
      </c>
      <c r="B19199" t="s">
        <v>20080</v>
      </c>
      <c r="C19199" s="78">
        <v>-0.36861533000000002</v>
      </c>
      <c r="D19199" s="78">
        <v>1.9723904999999999</v>
      </c>
      <c r="E19199" s="78">
        <v>-3.4390595000000003E-2</v>
      </c>
      <c r="F19199" s="78">
        <v>0.17954011</v>
      </c>
    </row>
    <row r="19200" spans="1:6" x14ac:dyDescent="0.25">
      <c r="A19200">
        <v>19198</v>
      </c>
      <c r="B19200" t="s">
        <v>20081</v>
      </c>
      <c r="C19200" s="78">
        <v>-0.37500080000000002</v>
      </c>
      <c r="D19200" s="78">
        <v>0.75241994999999995</v>
      </c>
      <c r="E19200" s="78">
        <v>-2.5039955999999999E-2</v>
      </c>
      <c r="F19200" s="78">
        <v>5.9759132999999999E-2</v>
      </c>
    </row>
    <row r="19201" spans="1:6" x14ac:dyDescent="0.25">
      <c r="A19201">
        <v>19199</v>
      </c>
      <c r="B19201" t="s">
        <v>20082</v>
      </c>
      <c r="C19201" s="78">
        <v>4.2270564999999998</v>
      </c>
      <c r="D19201" s="78">
        <v>-0.27283742999999999</v>
      </c>
      <c r="E19201" s="78">
        <v>-8.6994719999999998E-2</v>
      </c>
      <c r="F19201" s="78">
        <v>-0.10375376</v>
      </c>
    </row>
    <row r="19202" spans="1:6" x14ac:dyDescent="0.25">
      <c r="A19202">
        <v>19200</v>
      </c>
      <c r="B19202" t="s">
        <v>20083</v>
      </c>
      <c r="C19202" s="78">
        <v>0.39565679999999998</v>
      </c>
      <c r="D19202" s="78">
        <v>0.21746191000000001</v>
      </c>
      <c r="E19202" s="78">
        <v>-9.6337569999999997E-2</v>
      </c>
      <c r="F19202" s="78">
        <v>-0.29990232</v>
      </c>
    </row>
    <row r="19203" spans="1:6" x14ac:dyDescent="0.25">
      <c r="A19203">
        <v>19201</v>
      </c>
      <c r="B19203" t="s">
        <v>20084</v>
      </c>
      <c r="C19203" s="78">
        <v>-0.92928960000000005</v>
      </c>
      <c r="D19203" s="78">
        <v>1.097018</v>
      </c>
      <c r="E19203" s="78">
        <v>0.5015077</v>
      </c>
      <c r="F19203" s="78">
        <v>-0.26111269999999998</v>
      </c>
    </row>
    <row r="19204" spans="1:6" x14ac:dyDescent="0.25">
      <c r="A19204">
        <v>19202</v>
      </c>
      <c r="B19204" t="s">
        <v>20085</v>
      </c>
      <c r="C19204" s="78">
        <v>0.15878507</v>
      </c>
      <c r="D19204" s="78">
        <v>-0.35197577000000002</v>
      </c>
      <c r="E19204" s="78">
        <v>-3.4390595000000003E-2</v>
      </c>
      <c r="F19204" s="78">
        <v>0.17954011</v>
      </c>
    </row>
    <row r="19205" spans="1:6" x14ac:dyDescent="0.25">
      <c r="A19205">
        <v>19203</v>
      </c>
      <c r="B19205" t="s">
        <v>20086</v>
      </c>
      <c r="C19205" s="78">
        <v>0.16887972000000001</v>
      </c>
      <c r="D19205" s="78">
        <v>-2.1382794E-2</v>
      </c>
      <c r="E19205" s="78">
        <v>-0.11860256</v>
      </c>
      <c r="F19205" s="78">
        <v>-0.18656684000000001</v>
      </c>
    </row>
    <row r="19206" spans="1:6" x14ac:dyDescent="0.25">
      <c r="A19206">
        <v>19204</v>
      </c>
      <c r="B19206" t="s">
        <v>20087</v>
      </c>
      <c r="C19206" s="78">
        <v>0.35431000000000001</v>
      </c>
      <c r="D19206" s="78">
        <v>-0.96698949999999995</v>
      </c>
      <c r="E19206" s="78">
        <v>0.12867485000000001</v>
      </c>
      <c r="F19206" s="78">
        <v>-0.1778344</v>
      </c>
    </row>
    <row r="19207" spans="1:6" x14ac:dyDescent="0.25">
      <c r="A19207">
        <v>19205</v>
      </c>
      <c r="B19207" t="s">
        <v>20088</v>
      </c>
      <c r="C19207" s="78">
        <v>-1.9472704000000001</v>
      </c>
      <c r="D19207" s="78">
        <v>1.0188022999999999</v>
      </c>
      <c r="E19207" s="78">
        <v>-3.9243977999999999E-2</v>
      </c>
      <c r="F19207" s="78">
        <v>9.9651390000000006E-2</v>
      </c>
    </row>
    <row r="19208" spans="1:6" x14ac:dyDescent="0.25">
      <c r="A19208">
        <v>19206</v>
      </c>
      <c r="B19208" t="s">
        <v>20089</v>
      </c>
      <c r="C19208" s="78">
        <v>1.8855871</v>
      </c>
      <c r="D19208" s="78">
        <v>0.48364645000000001</v>
      </c>
      <c r="E19208" s="78">
        <v>-5.6066364E-2</v>
      </c>
      <c r="F19208" s="78">
        <v>0.14433873999999999</v>
      </c>
    </row>
    <row r="19209" spans="1:6" x14ac:dyDescent="0.25">
      <c r="A19209">
        <v>19207</v>
      </c>
      <c r="B19209" t="s">
        <v>20090</v>
      </c>
      <c r="C19209" s="78">
        <v>-1.1687266000000001</v>
      </c>
      <c r="D19209" s="78">
        <v>-0.65830489999999997</v>
      </c>
      <c r="E19209" s="78">
        <v>-3.4390595000000003E-2</v>
      </c>
      <c r="F19209" s="78">
        <v>0.17954011</v>
      </c>
    </row>
    <row r="19210" spans="1:6" x14ac:dyDescent="0.25">
      <c r="A19210">
        <v>19208</v>
      </c>
      <c r="B19210" t="s">
        <v>20091</v>
      </c>
      <c r="C19210" s="78">
        <v>0.80868479999999998</v>
      </c>
      <c r="D19210" s="78">
        <v>-0.72830209999999995</v>
      </c>
      <c r="E19210" s="78">
        <v>-4.7547249999999999E-2</v>
      </c>
      <c r="F19210" s="78">
        <v>1.1800705999999999E-2</v>
      </c>
    </row>
    <row r="19211" spans="1:6" x14ac:dyDescent="0.25">
      <c r="A19211">
        <v>19209</v>
      </c>
      <c r="B19211" t="s">
        <v>20092</v>
      </c>
      <c r="C19211" s="78">
        <v>1.9009856000000001</v>
      </c>
      <c r="D19211" s="78">
        <v>-1.5360066000000001</v>
      </c>
      <c r="E19211" s="78">
        <v>-4.1381750000000002E-2</v>
      </c>
      <c r="F19211" s="78">
        <v>-3.6529303000000001E-3</v>
      </c>
    </row>
    <row r="19212" spans="1:6" x14ac:dyDescent="0.25">
      <c r="A19212">
        <v>19210</v>
      </c>
      <c r="B19212" t="s">
        <v>20093</v>
      </c>
      <c r="C19212" s="78">
        <v>-0.39948094000000001</v>
      </c>
      <c r="D19212" s="78">
        <v>0.70473589999999997</v>
      </c>
      <c r="E19212" s="78">
        <v>-7.1151060000000002E-2</v>
      </c>
      <c r="F19212" s="78">
        <v>-1.2803330999999999E-2</v>
      </c>
    </row>
    <row r="19213" spans="1:6" x14ac:dyDescent="0.25">
      <c r="A19213">
        <v>19211</v>
      </c>
      <c r="B19213" t="s">
        <v>20094</v>
      </c>
      <c r="C19213" s="78">
        <v>0.70961490000000005</v>
      </c>
      <c r="D19213" s="78">
        <v>1.0373026000000001</v>
      </c>
      <c r="E19213" s="78">
        <v>-5.6176207999999998E-2</v>
      </c>
      <c r="F19213" s="78">
        <v>-0.48928981999999999</v>
      </c>
    </row>
    <row r="19214" spans="1:6" x14ac:dyDescent="0.25">
      <c r="A19214">
        <v>19212</v>
      </c>
      <c r="B19214" t="s">
        <v>20095</v>
      </c>
      <c r="C19214" s="78">
        <v>0.22992614</v>
      </c>
      <c r="D19214" s="78">
        <v>-0.72168860000000001</v>
      </c>
      <c r="E19214" s="78">
        <v>-3.4390595000000003E-2</v>
      </c>
      <c r="F19214" s="78">
        <v>0.17954011</v>
      </c>
    </row>
    <row r="19215" spans="1:6" x14ac:dyDescent="0.25">
      <c r="A19215">
        <v>19213</v>
      </c>
      <c r="B19215" t="s">
        <v>20096</v>
      </c>
      <c r="C19215" s="78">
        <v>0.9257959</v>
      </c>
      <c r="D19215" s="78">
        <v>0.37104451999999999</v>
      </c>
      <c r="E19215" s="78">
        <v>6.1139847999999997E-2</v>
      </c>
      <c r="F19215" s="78">
        <v>-0.32078235999999999</v>
      </c>
    </row>
    <row r="19216" spans="1:6" x14ac:dyDescent="0.25">
      <c r="A19216">
        <v>19214</v>
      </c>
      <c r="B19216" t="s">
        <v>20097</v>
      </c>
      <c r="C19216" s="78">
        <v>-0.113819</v>
      </c>
      <c r="D19216" s="78">
        <v>-0.26960623</v>
      </c>
      <c r="E19216" s="78">
        <v>-3.4390595000000003E-2</v>
      </c>
      <c r="F19216" s="78">
        <v>0.17954011</v>
      </c>
    </row>
    <row r="19217" spans="1:6" x14ac:dyDescent="0.25">
      <c r="A19217">
        <v>19215</v>
      </c>
      <c r="B19217" t="s">
        <v>20098</v>
      </c>
      <c r="C19217" s="78">
        <v>1.8225766000000001</v>
      </c>
      <c r="D19217" s="78">
        <v>1.0423354</v>
      </c>
      <c r="E19217" s="78">
        <v>-3.4390595000000003E-2</v>
      </c>
      <c r="F19217" s="78">
        <v>0.17954011</v>
      </c>
    </row>
    <row r="19218" spans="1:6" x14ac:dyDescent="0.25">
      <c r="A19218">
        <v>19216</v>
      </c>
      <c r="B19218" t="s">
        <v>20099</v>
      </c>
      <c r="C19218" s="78">
        <v>2.4343672000000001</v>
      </c>
      <c r="D19218" s="78">
        <v>3.1186739999999999</v>
      </c>
      <c r="E19218" s="78">
        <v>1.6262002000000001E-2</v>
      </c>
      <c r="F19218" s="78">
        <v>2.4946332000000001E-3</v>
      </c>
    </row>
    <row r="19219" spans="1:6" x14ac:dyDescent="0.25">
      <c r="A19219">
        <v>19217</v>
      </c>
      <c r="B19219" t="s">
        <v>20100</v>
      </c>
      <c r="C19219" s="78">
        <v>-1.4678073</v>
      </c>
      <c r="D19219" s="78">
        <v>0.38058249999999999</v>
      </c>
      <c r="E19219" s="78">
        <v>-3.4390595000000003E-2</v>
      </c>
      <c r="F19219" s="78">
        <v>0.17954011</v>
      </c>
    </row>
    <row r="19220" spans="1:6" x14ac:dyDescent="0.25">
      <c r="A19220">
        <v>19218</v>
      </c>
      <c r="B19220" t="s">
        <v>20101</v>
      </c>
      <c r="C19220" s="78">
        <v>1.1290070999999999</v>
      </c>
      <c r="D19220" s="78">
        <v>-9.2341274000000001E-2</v>
      </c>
      <c r="E19220" s="78">
        <v>0.15229234</v>
      </c>
      <c r="F19220" s="78">
        <v>-0.23749126000000001</v>
      </c>
    </row>
    <row r="19221" spans="1:6" x14ac:dyDescent="0.25">
      <c r="A19221">
        <v>19219</v>
      </c>
      <c r="B19221" t="s">
        <v>20102</v>
      </c>
      <c r="C19221" s="78">
        <v>2.1654377</v>
      </c>
      <c r="D19221" s="78">
        <v>1.7587383999999999</v>
      </c>
      <c r="E19221" s="78">
        <v>7.1289465000000003E-3</v>
      </c>
      <c r="F19221" s="78">
        <v>-0.13846968000000001</v>
      </c>
    </row>
    <row r="19222" spans="1:6" x14ac:dyDescent="0.25">
      <c r="A19222">
        <v>19220</v>
      </c>
      <c r="B19222" t="s">
        <v>20103</v>
      </c>
      <c r="C19222" s="78">
        <v>-5.9275626999999997E-3</v>
      </c>
      <c r="D19222" s="78">
        <v>-0.29995367000000001</v>
      </c>
      <c r="E19222" s="78">
        <v>-4.1827940000000001E-2</v>
      </c>
      <c r="F19222" s="78">
        <v>0.16348546999999999</v>
      </c>
    </row>
    <row r="19223" spans="1:6" x14ac:dyDescent="0.25">
      <c r="A19223">
        <v>19221</v>
      </c>
      <c r="B19223" t="s">
        <v>20104</v>
      </c>
      <c r="C19223" s="78">
        <v>2.4077922000000002E-2</v>
      </c>
      <c r="D19223" s="78">
        <v>1.1997074E-2</v>
      </c>
      <c r="E19223" s="78">
        <v>-3.4390595000000003E-2</v>
      </c>
      <c r="F19223" s="78">
        <v>0.17954011</v>
      </c>
    </row>
    <row r="19224" spans="1:6" x14ac:dyDescent="0.25">
      <c r="A19224">
        <v>19222</v>
      </c>
      <c r="B19224" t="s">
        <v>20105</v>
      </c>
      <c r="C19224" s="78">
        <v>-4.7558813999999998E-2</v>
      </c>
      <c r="D19224" s="78">
        <v>-0.88422369999999995</v>
      </c>
      <c r="E19224" s="78">
        <v>-6.9312170000000006E-2</v>
      </c>
      <c r="F19224" s="78">
        <v>-4.021752E-2</v>
      </c>
    </row>
    <row r="19225" spans="1:6" x14ac:dyDescent="0.25">
      <c r="A19225">
        <v>19223</v>
      </c>
      <c r="B19225" t="s">
        <v>20106</v>
      </c>
      <c r="C19225" s="78">
        <v>0.95364559999999998</v>
      </c>
      <c r="D19225" s="78">
        <v>1.4499926999999999</v>
      </c>
      <c r="E19225" s="78">
        <v>-3.4390595000000003E-2</v>
      </c>
      <c r="F19225" s="78">
        <v>0.17954011</v>
      </c>
    </row>
    <row r="19226" spans="1:6" x14ac:dyDescent="0.25">
      <c r="A19226">
        <v>19224</v>
      </c>
      <c r="B19226" t="s">
        <v>20107</v>
      </c>
      <c r="C19226" s="78">
        <v>-0.12865508</v>
      </c>
      <c r="D19226" s="78">
        <v>0.66903020000000002</v>
      </c>
      <c r="E19226" s="78">
        <v>4.5195829999999999E-2</v>
      </c>
      <c r="F19226" s="78">
        <v>-0.10716824</v>
      </c>
    </row>
    <row r="19227" spans="1:6" x14ac:dyDescent="0.25">
      <c r="A19227">
        <v>19225</v>
      </c>
      <c r="B19227" t="s">
        <v>20108</v>
      </c>
      <c r="C19227" s="78">
        <v>-0.43557816999999999</v>
      </c>
      <c r="D19227" s="78">
        <v>-1.4413625999999999</v>
      </c>
      <c r="E19227" s="78">
        <v>-7.8586489999999995E-2</v>
      </c>
      <c r="F19227" s="78">
        <v>7.1376739999999994E-2</v>
      </c>
    </row>
    <row r="19228" spans="1:6" x14ac:dyDescent="0.25">
      <c r="A19228">
        <v>19226</v>
      </c>
      <c r="B19228" t="s">
        <v>20109</v>
      </c>
      <c r="C19228" s="78">
        <v>1.4172541999999999</v>
      </c>
      <c r="D19228" s="78">
        <v>-3.0143542000000001</v>
      </c>
      <c r="E19228" s="78">
        <v>-3.6201342999999997E-2</v>
      </c>
      <c r="F19228" s="78">
        <v>-8.8972640000000006E-2</v>
      </c>
    </row>
    <row r="19229" spans="1:6" x14ac:dyDescent="0.25">
      <c r="A19229">
        <v>19227</v>
      </c>
      <c r="B19229" t="s">
        <v>20110</v>
      </c>
      <c r="C19229" s="78">
        <v>-0.96560979999999996</v>
      </c>
      <c r="D19229" s="78">
        <v>-1.0233258999999999</v>
      </c>
      <c r="E19229" s="78">
        <v>-6.6593739999999998E-2</v>
      </c>
      <c r="F19229" s="78">
        <v>-4.6128929999999999E-3</v>
      </c>
    </row>
    <row r="19230" spans="1:6" x14ac:dyDescent="0.25">
      <c r="A19230">
        <v>19228</v>
      </c>
      <c r="B19230" t="s">
        <v>20111</v>
      </c>
      <c r="C19230" s="78">
        <v>-1.7747704</v>
      </c>
      <c r="D19230" s="78">
        <v>0.19879301999999999</v>
      </c>
      <c r="E19230" s="78">
        <v>2.3078468000000001E-2</v>
      </c>
      <c r="F19230" s="78">
        <v>-1.9213392999999999E-2</v>
      </c>
    </row>
    <row r="19231" spans="1:6" x14ac:dyDescent="0.25">
      <c r="A19231">
        <v>19229</v>
      </c>
      <c r="B19231" t="s">
        <v>20112</v>
      </c>
      <c r="C19231" s="78">
        <v>1.8152896000000001</v>
      </c>
      <c r="D19231" s="78">
        <v>1.193981</v>
      </c>
      <c r="E19231" s="78">
        <v>-4.5839696999999999E-2</v>
      </c>
      <c r="F19231" s="78">
        <v>-2.2526816000000002E-2</v>
      </c>
    </row>
    <row r="19232" spans="1:6" x14ac:dyDescent="0.25">
      <c r="A19232">
        <v>19230</v>
      </c>
      <c r="B19232" t="s">
        <v>20113</v>
      </c>
      <c r="C19232" s="78">
        <v>1.876568</v>
      </c>
      <c r="D19232" s="78">
        <v>-3.2278454000000001</v>
      </c>
      <c r="E19232" s="78">
        <v>-3.4390595000000003E-2</v>
      </c>
      <c r="F19232" s="78">
        <v>0.17954011</v>
      </c>
    </row>
    <row r="19233" spans="1:6" x14ac:dyDescent="0.25">
      <c r="A19233">
        <v>19231</v>
      </c>
      <c r="B19233" t="s">
        <v>20114</v>
      </c>
      <c r="C19233" s="78">
        <v>0.91152440000000001</v>
      </c>
      <c r="D19233" s="78">
        <v>-0.35017284999999998</v>
      </c>
      <c r="E19233" s="78">
        <v>-3.8253414999999999E-2</v>
      </c>
      <c r="F19233" s="78">
        <v>-2.5761083000000001E-2</v>
      </c>
    </row>
    <row r="19234" spans="1:6" x14ac:dyDescent="0.25">
      <c r="A19234">
        <v>19232</v>
      </c>
      <c r="B19234" t="s">
        <v>20115</v>
      </c>
      <c r="C19234" s="78">
        <v>-0.53095539999999997</v>
      </c>
      <c r="D19234" s="78">
        <v>1.2402409000000001</v>
      </c>
      <c r="E19234" s="78">
        <v>0.10209967</v>
      </c>
      <c r="F19234" s="78">
        <v>-0.35208487999999999</v>
      </c>
    </row>
    <row r="19235" spans="1:6" x14ac:dyDescent="0.25">
      <c r="A19235">
        <v>19233</v>
      </c>
      <c r="B19235" t="s">
        <v>20116</v>
      </c>
      <c r="C19235" s="78">
        <v>-0.43669984000000001</v>
      </c>
      <c r="D19235" s="78">
        <v>0.33570450000000002</v>
      </c>
      <c r="E19235" s="78">
        <v>-3.4390595000000003E-2</v>
      </c>
      <c r="F19235" s="78">
        <v>0.17954011</v>
      </c>
    </row>
    <row r="19236" spans="1:6" x14ac:dyDescent="0.25">
      <c r="A19236">
        <v>19234</v>
      </c>
      <c r="B19236" t="s">
        <v>20117</v>
      </c>
      <c r="C19236" s="78">
        <v>-0.48821759999999997</v>
      </c>
      <c r="D19236" s="78">
        <v>0.34814830000000002</v>
      </c>
      <c r="E19236" s="78">
        <v>-3.2876346000000001E-2</v>
      </c>
      <c r="F19236" s="78">
        <v>9.0091980000000002E-2</v>
      </c>
    </row>
    <row r="19237" spans="1:6" x14ac:dyDescent="0.25">
      <c r="A19237">
        <v>19235</v>
      </c>
      <c r="B19237" t="s">
        <v>20118</v>
      </c>
      <c r="C19237" s="78">
        <v>-0.94936215999999995</v>
      </c>
      <c r="D19237" s="78">
        <v>-0.29507178000000001</v>
      </c>
      <c r="E19237" s="78">
        <v>-9.8710380000000004E-3</v>
      </c>
      <c r="F19237" s="78">
        <v>-1.7274602999999999E-2</v>
      </c>
    </row>
    <row r="19238" spans="1:6" x14ac:dyDescent="0.25">
      <c r="A19238">
        <v>19236</v>
      </c>
      <c r="B19238" t="s">
        <v>20119</v>
      </c>
      <c r="C19238" s="78">
        <v>-0.64446133000000005</v>
      </c>
      <c r="D19238" s="78">
        <v>-2.3112425999999999</v>
      </c>
      <c r="E19238" s="78">
        <v>-3.7102892999999998E-2</v>
      </c>
      <c r="F19238" s="78">
        <v>1.7772809000000001E-2</v>
      </c>
    </row>
    <row r="19239" spans="1:6" x14ac:dyDescent="0.25">
      <c r="A19239">
        <v>19237</v>
      </c>
      <c r="B19239" t="s">
        <v>20120</v>
      </c>
      <c r="C19239" s="78">
        <v>3.009166</v>
      </c>
      <c r="D19239" s="78">
        <v>1.576951</v>
      </c>
      <c r="E19239" s="78">
        <v>-4.8791519999999998E-2</v>
      </c>
      <c r="F19239" s="78">
        <v>-3.9745003000000001E-2</v>
      </c>
    </row>
    <row r="19240" spans="1:6" x14ac:dyDescent="0.25">
      <c r="A19240">
        <v>19238</v>
      </c>
      <c r="B19240" t="s">
        <v>20121</v>
      </c>
      <c r="C19240" s="78">
        <v>2.7546200000000001</v>
      </c>
      <c r="D19240" s="78">
        <v>-1.9214765</v>
      </c>
      <c r="E19240" s="78">
        <v>-7.8771809999999998E-2</v>
      </c>
      <c r="F19240" s="78">
        <v>-0.14228378</v>
      </c>
    </row>
    <row r="19241" spans="1:6" x14ac:dyDescent="0.25">
      <c r="A19241">
        <v>19239</v>
      </c>
      <c r="B19241" t="s">
        <v>20122</v>
      </c>
      <c r="C19241" s="78">
        <v>0.81012547000000001</v>
      </c>
      <c r="D19241" s="78">
        <v>-2.2658383999999998</v>
      </c>
      <c r="E19241" s="78">
        <v>-3.4390595000000003E-2</v>
      </c>
      <c r="F19241" s="78">
        <v>0.17954011</v>
      </c>
    </row>
    <row r="19242" spans="1:6" x14ac:dyDescent="0.25">
      <c r="A19242">
        <v>19240</v>
      </c>
      <c r="B19242" t="s">
        <v>20123</v>
      </c>
      <c r="C19242" s="78">
        <v>1.7106680000000001</v>
      </c>
      <c r="D19242" s="78">
        <v>2.7001414000000001</v>
      </c>
      <c r="E19242" s="78">
        <v>-9.9677580000000002E-2</v>
      </c>
      <c r="F19242" s="78">
        <v>-5.1868035999999999E-2</v>
      </c>
    </row>
    <row r="19243" spans="1:6" x14ac:dyDescent="0.25">
      <c r="A19243">
        <v>19241</v>
      </c>
      <c r="B19243" t="s">
        <v>20124</v>
      </c>
      <c r="C19243" s="78">
        <v>-0.75200900000000004</v>
      </c>
      <c r="D19243" s="78">
        <v>1.6265784999999999</v>
      </c>
      <c r="E19243" s="78">
        <v>-3.3788383000000002E-6</v>
      </c>
      <c r="F19243" s="78">
        <v>-0.21918143000000001</v>
      </c>
    </row>
    <row r="19244" spans="1:6" x14ac:dyDescent="0.25">
      <c r="A19244">
        <v>19242</v>
      </c>
      <c r="B19244" t="s">
        <v>20125</v>
      </c>
      <c r="C19244" s="78">
        <v>-2.4489982000000001</v>
      </c>
      <c r="D19244" s="78">
        <v>0.6714599</v>
      </c>
      <c r="E19244" s="78">
        <v>-2.2141416000000001E-2</v>
      </c>
      <c r="F19244" s="78">
        <v>2.3439392E-2</v>
      </c>
    </row>
    <row r="19245" spans="1:6" x14ac:dyDescent="0.25">
      <c r="A19245">
        <v>19243</v>
      </c>
      <c r="B19245" t="s">
        <v>20126</v>
      </c>
      <c r="C19245" s="78">
        <v>-1.4083802999999999</v>
      </c>
      <c r="D19245" s="78">
        <v>0.97996459999999996</v>
      </c>
      <c r="E19245" s="78">
        <v>-1.0817517E-2</v>
      </c>
      <c r="F19245" s="78">
        <v>-0.16351931</v>
      </c>
    </row>
    <row r="19246" spans="1:6" x14ac:dyDescent="0.25">
      <c r="A19246">
        <v>19244</v>
      </c>
      <c r="B19246" t="s">
        <v>20127</v>
      </c>
      <c r="C19246" s="78">
        <v>-2.7860054999999999</v>
      </c>
      <c r="D19246" s="78">
        <v>-0.14646769000000001</v>
      </c>
      <c r="E19246" s="78">
        <v>-0.14306414000000001</v>
      </c>
      <c r="F19246" s="78">
        <v>-0.26055627999999997</v>
      </c>
    </row>
    <row r="19247" spans="1:6" x14ac:dyDescent="0.25">
      <c r="A19247">
        <v>19245</v>
      </c>
      <c r="B19247" t="s">
        <v>20128</v>
      </c>
      <c r="C19247" s="78">
        <v>0.86291600000000002</v>
      </c>
      <c r="D19247" s="78">
        <v>0.45522687000000001</v>
      </c>
      <c r="E19247" s="78">
        <v>0.32911681999999998</v>
      </c>
      <c r="F19247" s="78">
        <v>-0.54254590000000003</v>
      </c>
    </row>
    <row r="19248" spans="1:6" x14ac:dyDescent="0.25">
      <c r="A19248">
        <v>19246</v>
      </c>
      <c r="B19248" t="s">
        <v>20129</v>
      </c>
      <c r="C19248" s="78">
        <v>-0.67701060000000002</v>
      </c>
      <c r="D19248" s="78">
        <v>-0.29397415999999998</v>
      </c>
      <c r="E19248" s="78">
        <v>-7.5387250000000003E-2</v>
      </c>
      <c r="F19248" s="78">
        <v>-0.16008655999999999</v>
      </c>
    </row>
    <row r="19249" spans="1:6" x14ac:dyDescent="0.25">
      <c r="A19249">
        <v>19247</v>
      </c>
      <c r="B19249" t="s">
        <v>20130</v>
      </c>
      <c r="C19249" s="78">
        <v>0.90620195999999997</v>
      </c>
      <c r="D19249" s="78">
        <v>-0.14442867000000001</v>
      </c>
      <c r="E19249" s="78">
        <v>-7.9289090000000007E-2</v>
      </c>
      <c r="F19249" s="78">
        <v>2.1444827E-2</v>
      </c>
    </row>
    <row r="19250" spans="1:6" x14ac:dyDescent="0.25">
      <c r="A19250">
        <v>19248</v>
      </c>
      <c r="B19250" t="s">
        <v>20131</v>
      </c>
      <c r="C19250" s="78">
        <v>-1.6992936000000001</v>
      </c>
      <c r="D19250" s="78">
        <v>-0.66393840000000004</v>
      </c>
      <c r="E19250" s="78">
        <v>-9.4020919999999994E-2</v>
      </c>
      <c r="F19250" s="78">
        <v>7.7117130000000006E-2</v>
      </c>
    </row>
    <row r="19251" spans="1:6" x14ac:dyDescent="0.25">
      <c r="A19251">
        <v>19249</v>
      </c>
      <c r="B19251" t="s">
        <v>20132</v>
      </c>
      <c r="C19251" s="78">
        <v>-0.34914785999999998</v>
      </c>
      <c r="D19251" s="78">
        <v>0.84477279999999999</v>
      </c>
      <c r="E19251" s="78">
        <v>-5.7390980000000001E-2</v>
      </c>
      <c r="F19251" s="78">
        <v>3.8512154999999999E-2</v>
      </c>
    </row>
    <row r="19252" spans="1:6" x14ac:dyDescent="0.25">
      <c r="A19252">
        <v>19250</v>
      </c>
      <c r="B19252" t="s">
        <v>20133</v>
      </c>
      <c r="C19252" s="78">
        <v>-2.2397670000000001</v>
      </c>
      <c r="D19252" s="78">
        <v>-0.11342049</v>
      </c>
      <c r="E19252" s="78">
        <v>-5.1960032000000003E-2</v>
      </c>
      <c r="F19252" s="78">
        <v>-7.5377840000000002E-2</v>
      </c>
    </row>
    <row r="19253" spans="1:6" x14ac:dyDescent="0.25">
      <c r="A19253">
        <v>19251</v>
      </c>
      <c r="B19253" t="s">
        <v>20134</v>
      </c>
      <c r="C19253" s="78">
        <v>2.7320790000000001</v>
      </c>
      <c r="D19253" s="78">
        <v>1.4160206</v>
      </c>
      <c r="E19253" s="78">
        <v>-3.9880574000000002E-2</v>
      </c>
      <c r="F19253" s="78">
        <v>1.6968846000000001E-3</v>
      </c>
    </row>
    <row r="19254" spans="1:6" x14ac:dyDescent="0.25">
      <c r="A19254">
        <v>19252</v>
      </c>
      <c r="B19254" t="s">
        <v>20135</v>
      </c>
      <c r="C19254" s="78">
        <v>0.46781346000000001</v>
      </c>
      <c r="D19254" s="78">
        <v>-0.44577280000000002</v>
      </c>
      <c r="E19254" s="78">
        <v>-7.5838006999999997E-3</v>
      </c>
      <c r="F19254" s="78">
        <v>-4.2061729999999999E-2</v>
      </c>
    </row>
    <row r="19255" spans="1:6" x14ac:dyDescent="0.25">
      <c r="A19255">
        <v>19253</v>
      </c>
      <c r="B19255" t="s">
        <v>20136</v>
      </c>
      <c r="C19255" s="78">
        <v>1.6494776</v>
      </c>
      <c r="D19255" s="78">
        <v>-1.1858628</v>
      </c>
      <c r="E19255" s="78">
        <v>-6.7668420000000007E-2</v>
      </c>
      <c r="F19255" s="78">
        <v>6.3542260000000003E-2</v>
      </c>
    </row>
    <row r="19256" spans="1:6" x14ac:dyDescent="0.25">
      <c r="A19256">
        <v>19254</v>
      </c>
      <c r="B19256" t="s">
        <v>20137</v>
      </c>
      <c r="C19256" s="78">
        <v>-1.9476336000000001</v>
      </c>
      <c r="D19256" s="78">
        <v>0.16654795</v>
      </c>
      <c r="E19256" s="78">
        <v>-8.4574684999999997E-2</v>
      </c>
      <c r="F19256" s="78">
        <v>-2.5381997E-2</v>
      </c>
    </row>
    <row r="19257" spans="1:6" x14ac:dyDescent="0.25">
      <c r="A19257">
        <v>19255</v>
      </c>
      <c r="B19257" t="s">
        <v>20138</v>
      </c>
      <c r="C19257" s="78">
        <v>-0.85591689999999998</v>
      </c>
      <c r="D19257" s="78">
        <v>-1.9582058</v>
      </c>
      <c r="E19257" s="78">
        <v>-4.3668962999999998E-2</v>
      </c>
      <c r="F19257" s="78">
        <v>6.8867735999999999E-2</v>
      </c>
    </row>
    <row r="19258" spans="1:6" x14ac:dyDescent="0.25">
      <c r="A19258">
        <v>19256</v>
      </c>
      <c r="B19258" t="s">
        <v>20139</v>
      </c>
      <c r="C19258" s="78">
        <v>4.1203966000000003</v>
      </c>
      <c r="D19258" s="78">
        <v>3.0938327000000001</v>
      </c>
      <c r="E19258" s="78">
        <v>-1.5876293E-3</v>
      </c>
      <c r="F19258" s="78">
        <v>6.3333063999999996E-3</v>
      </c>
    </row>
    <row r="19259" spans="1:6" x14ac:dyDescent="0.25">
      <c r="A19259">
        <v>19257</v>
      </c>
      <c r="B19259" t="s">
        <v>20140</v>
      </c>
      <c r="C19259" s="78">
        <v>-1.7272468999999999</v>
      </c>
      <c r="D19259" s="78">
        <v>-0.42637268</v>
      </c>
      <c r="E19259" s="78">
        <v>-7.7237680000000003E-2</v>
      </c>
      <c r="F19259" s="78">
        <v>-8.7730289999999999E-3</v>
      </c>
    </row>
    <row r="19260" spans="1:6" x14ac:dyDescent="0.25">
      <c r="A19260">
        <v>19258</v>
      </c>
      <c r="B19260" t="s">
        <v>20141</v>
      </c>
      <c r="C19260" s="78">
        <v>-1.5869664999999999</v>
      </c>
      <c r="D19260" s="78">
        <v>1.2394699</v>
      </c>
      <c r="E19260" s="78">
        <v>0.13264245999999999</v>
      </c>
      <c r="F19260" s="78">
        <v>-0.48154718000000002</v>
      </c>
    </row>
    <row r="19261" spans="1:6" x14ac:dyDescent="0.25">
      <c r="A19261">
        <v>19259</v>
      </c>
      <c r="B19261" t="s">
        <v>20142</v>
      </c>
      <c r="C19261" s="78">
        <v>0.40830084999999999</v>
      </c>
      <c r="D19261" s="78">
        <v>0.98248899999999995</v>
      </c>
      <c r="E19261" s="78">
        <v>-1.3911314E-3</v>
      </c>
      <c r="F19261" s="78">
        <v>-0.24676571999999999</v>
      </c>
    </row>
    <row r="19262" spans="1:6" x14ac:dyDescent="0.25">
      <c r="A19262">
        <v>19260</v>
      </c>
      <c r="B19262" t="s">
        <v>20143</v>
      </c>
      <c r="C19262" s="78">
        <v>-0.44668740000000001</v>
      </c>
      <c r="D19262" s="78">
        <v>-0.87027920000000003</v>
      </c>
      <c r="E19262" s="78">
        <v>-3.4390595000000003E-2</v>
      </c>
      <c r="F19262" s="78">
        <v>0.17954011</v>
      </c>
    </row>
    <row r="19263" spans="1:6" x14ac:dyDescent="0.25">
      <c r="A19263">
        <v>19261</v>
      </c>
      <c r="B19263" t="s">
        <v>20144</v>
      </c>
      <c r="C19263" s="78">
        <v>1.4846877000000001</v>
      </c>
      <c r="D19263" s="78">
        <v>0.84146379999999998</v>
      </c>
      <c r="E19263" s="78">
        <v>-8.4755360000000002E-2</v>
      </c>
      <c r="F19263" s="78">
        <v>0.10512399</v>
      </c>
    </row>
    <row r="19264" spans="1:6" x14ac:dyDescent="0.25">
      <c r="A19264">
        <v>19262</v>
      </c>
      <c r="B19264" t="s">
        <v>20145</v>
      </c>
      <c r="C19264" s="78">
        <v>-1.969033</v>
      </c>
      <c r="D19264" s="78">
        <v>-0.44311729999999999</v>
      </c>
      <c r="E19264" s="78">
        <v>0.18731284000000001</v>
      </c>
      <c r="F19264" s="78">
        <v>-0.38299042</v>
      </c>
    </row>
    <row r="19265" spans="1:6" x14ac:dyDescent="0.25">
      <c r="A19265">
        <v>19263</v>
      </c>
      <c r="B19265" t="s">
        <v>20146</v>
      </c>
      <c r="C19265" s="78">
        <v>3.9984077E-2</v>
      </c>
      <c r="D19265" s="78">
        <v>-1.8221236000000001</v>
      </c>
      <c r="E19265" s="78">
        <v>-7.3789655999999995E-2</v>
      </c>
      <c r="F19265" s="78">
        <v>2.5143354999999999E-2</v>
      </c>
    </row>
    <row r="19266" spans="1:6" x14ac:dyDescent="0.25">
      <c r="A19266">
        <v>19264</v>
      </c>
      <c r="B19266" t="s">
        <v>20147</v>
      </c>
      <c r="C19266" s="78">
        <v>5.3055909999999997</v>
      </c>
      <c r="D19266" s="78">
        <v>-0.56429576999999997</v>
      </c>
      <c r="E19266" s="78">
        <v>-7.866563E-2</v>
      </c>
      <c r="F19266" s="78">
        <v>2.6526302000000002E-2</v>
      </c>
    </row>
    <row r="19267" spans="1:6" x14ac:dyDescent="0.25">
      <c r="A19267">
        <v>19265</v>
      </c>
      <c r="B19267" t="s">
        <v>20148</v>
      </c>
      <c r="C19267" s="78">
        <v>-2.1000662000000001</v>
      </c>
      <c r="D19267" s="78">
        <v>1.0540906000000001</v>
      </c>
      <c r="E19267" s="78">
        <v>-4.4676594E-2</v>
      </c>
      <c r="F19267" s="78">
        <v>-0.13280652000000001</v>
      </c>
    </row>
    <row r="19268" spans="1:6" x14ac:dyDescent="0.25">
      <c r="A19268">
        <v>19266</v>
      </c>
      <c r="B19268" t="s">
        <v>20149</v>
      </c>
      <c r="C19268" s="78">
        <v>0.81964899999999996</v>
      </c>
      <c r="D19268" s="78">
        <v>-1.8047396</v>
      </c>
      <c r="E19268" s="78">
        <v>-3.4390595000000003E-2</v>
      </c>
      <c r="F19268" s="78">
        <v>0.17954011</v>
      </c>
    </row>
    <row r="19269" spans="1:6" x14ac:dyDescent="0.25">
      <c r="A19269">
        <v>19267</v>
      </c>
      <c r="B19269" t="s">
        <v>20150</v>
      </c>
      <c r="C19269" s="78">
        <v>-0.91013783000000004</v>
      </c>
      <c r="D19269" s="78">
        <v>1.0087569000000001</v>
      </c>
      <c r="E19269" s="78">
        <v>-8.189544E-2</v>
      </c>
      <c r="F19269" s="78">
        <v>7.0566669999999998E-2</v>
      </c>
    </row>
    <row r="19270" spans="1:6" x14ac:dyDescent="0.25">
      <c r="A19270">
        <v>19268</v>
      </c>
      <c r="B19270" t="s">
        <v>20151</v>
      </c>
      <c r="C19270" s="78">
        <v>6.7920833999999999E-2</v>
      </c>
      <c r="D19270" s="78">
        <v>-1.1428782</v>
      </c>
      <c r="E19270" s="78">
        <v>-7.2030603999999998E-2</v>
      </c>
      <c r="F19270" s="78">
        <v>2.4507955000000001E-2</v>
      </c>
    </row>
    <row r="19271" spans="1:6" x14ac:dyDescent="0.25">
      <c r="A19271">
        <v>19269</v>
      </c>
      <c r="B19271" t="s">
        <v>20152</v>
      </c>
      <c r="C19271" s="78">
        <v>0.78150810000000004</v>
      </c>
      <c r="D19271" s="78">
        <v>-1.4483889000000001</v>
      </c>
      <c r="E19271" s="78">
        <v>1.0260612000000001E-2</v>
      </c>
      <c r="F19271" s="78">
        <v>-2.5112584E-2</v>
      </c>
    </row>
    <row r="19272" spans="1:6" x14ac:dyDescent="0.25">
      <c r="A19272">
        <v>19270</v>
      </c>
      <c r="B19272" t="s">
        <v>20153</v>
      </c>
      <c r="C19272" s="78">
        <v>0.17252085</v>
      </c>
      <c r="D19272" s="78">
        <v>-1.6609035999999999</v>
      </c>
      <c r="E19272" s="78">
        <v>-7.0336125999999999E-2</v>
      </c>
      <c r="F19272" s="78">
        <v>1.4998704E-2</v>
      </c>
    </row>
    <row r="19273" spans="1:6" x14ac:dyDescent="0.25">
      <c r="A19273">
        <v>19271</v>
      </c>
      <c r="B19273" t="s">
        <v>20154</v>
      </c>
      <c r="C19273" s="78">
        <v>-0.68405247000000002</v>
      </c>
      <c r="D19273" s="78">
        <v>-0.66645144999999995</v>
      </c>
      <c r="E19273" s="78">
        <v>-3.4390595000000003E-2</v>
      </c>
      <c r="F19273" s="78">
        <v>0.17954011</v>
      </c>
    </row>
    <row r="19274" spans="1:6" x14ac:dyDescent="0.25">
      <c r="A19274">
        <v>19272</v>
      </c>
      <c r="B19274" t="s">
        <v>20155</v>
      </c>
      <c r="C19274" s="78">
        <v>-3.4114110000000002</v>
      </c>
      <c r="D19274" s="78">
        <v>-1.4521751000000001</v>
      </c>
      <c r="E19274" s="78">
        <v>-0.1473767</v>
      </c>
      <c r="F19274" s="78">
        <v>-0.31601541999999999</v>
      </c>
    </row>
    <row r="19275" spans="1:6" x14ac:dyDescent="0.25">
      <c r="A19275">
        <v>19273</v>
      </c>
      <c r="B19275" t="s">
        <v>20156</v>
      </c>
      <c r="C19275" s="78">
        <v>0.25733040000000001</v>
      </c>
      <c r="D19275" s="78">
        <v>1.4680089999999999</v>
      </c>
      <c r="E19275" s="78">
        <v>-3.9427669999999998E-3</v>
      </c>
      <c r="F19275" s="78">
        <v>-3.5122335000000002E-3</v>
      </c>
    </row>
    <row r="19276" spans="1:6" x14ac:dyDescent="0.25">
      <c r="A19276">
        <v>19274</v>
      </c>
      <c r="B19276" t="s">
        <v>20157</v>
      </c>
      <c r="C19276" s="78">
        <v>1.1220475000000001</v>
      </c>
      <c r="D19276" s="78">
        <v>-0.99114979999999997</v>
      </c>
      <c r="E19276" s="78">
        <v>-5.5026430000000001E-2</v>
      </c>
      <c r="F19276" s="78">
        <v>8.5063904999999995E-2</v>
      </c>
    </row>
    <row r="19277" spans="1:6" x14ac:dyDescent="0.25">
      <c r="A19277">
        <v>19275</v>
      </c>
      <c r="B19277" t="s">
        <v>20158</v>
      </c>
      <c r="C19277" s="78">
        <v>-2.6709744999999998</v>
      </c>
      <c r="D19277" s="78">
        <v>-0.91766300000000001</v>
      </c>
      <c r="E19277" s="78">
        <v>-3.4390595000000003E-2</v>
      </c>
      <c r="F19277" s="78">
        <v>0.17954011</v>
      </c>
    </row>
    <row r="19278" spans="1:6" x14ac:dyDescent="0.25">
      <c r="A19278">
        <v>19276</v>
      </c>
      <c r="B19278" t="s">
        <v>20159</v>
      </c>
      <c r="C19278" s="78">
        <v>0.8046508</v>
      </c>
      <c r="D19278" s="78">
        <v>-0.67982805000000002</v>
      </c>
      <c r="E19278" s="78">
        <v>-2.3554847E-2</v>
      </c>
      <c r="F19278" s="78">
        <v>7.0116449999999997E-2</v>
      </c>
    </row>
    <row r="19279" spans="1:6" x14ac:dyDescent="0.25">
      <c r="A19279">
        <v>19277</v>
      </c>
      <c r="B19279" t="s">
        <v>20160</v>
      </c>
      <c r="C19279" s="78">
        <v>1.9079360000000001</v>
      </c>
      <c r="D19279" s="78">
        <v>-1.4038622000000001</v>
      </c>
      <c r="E19279" s="78">
        <v>-9.6665420000000002E-2</v>
      </c>
      <c r="F19279" s="78">
        <v>5.668053E-2</v>
      </c>
    </row>
    <row r="19280" spans="1:6" x14ac:dyDescent="0.25">
      <c r="A19280">
        <v>19278</v>
      </c>
      <c r="B19280" t="s">
        <v>20161</v>
      </c>
      <c r="C19280" s="78">
        <v>-1.9670916000000001</v>
      </c>
      <c r="D19280" s="78">
        <v>-1.0808063000000001</v>
      </c>
      <c r="E19280" s="78">
        <v>-9.7009090000000006E-2</v>
      </c>
      <c r="F19280" s="78">
        <v>-2.95932E-2</v>
      </c>
    </row>
    <row r="19281" spans="1:6" x14ac:dyDescent="0.25">
      <c r="A19281">
        <v>19279</v>
      </c>
      <c r="B19281" t="s">
        <v>20162</v>
      </c>
      <c r="C19281" s="78">
        <v>2.9251703999999998</v>
      </c>
      <c r="D19281" s="78">
        <v>-1.900242</v>
      </c>
      <c r="E19281" s="78">
        <v>-8.8931080000000003E-3</v>
      </c>
      <c r="F19281" s="78">
        <v>-6.3130019999999995E-2</v>
      </c>
    </row>
    <row r="19282" spans="1:6" x14ac:dyDescent="0.25">
      <c r="A19282">
        <v>19280</v>
      </c>
      <c r="B19282" t="s">
        <v>20163</v>
      </c>
      <c r="C19282" s="78">
        <v>0.42375907000000002</v>
      </c>
      <c r="D19282" s="78">
        <v>2.3574609999999998</v>
      </c>
      <c r="E19282" s="78">
        <v>-2.0556003E-2</v>
      </c>
      <c r="F19282" s="78">
        <v>3.2775952999999997E-2</v>
      </c>
    </row>
    <row r="19283" spans="1:6" x14ac:dyDescent="0.25">
      <c r="A19283">
        <v>19281</v>
      </c>
      <c r="B19283" t="s">
        <v>20164</v>
      </c>
      <c r="C19283" s="78">
        <v>-1.4956088000000001</v>
      </c>
      <c r="D19283" s="78">
        <v>-2.4606124999999999</v>
      </c>
      <c r="E19283" s="78">
        <v>1.839952</v>
      </c>
      <c r="F19283" s="78">
        <v>0.18665536999999999</v>
      </c>
    </row>
    <row r="19284" spans="1:6" x14ac:dyDescent="0.25">
      <c r="A19284">
        <v>19282</v>
      </c>
      <c r="B19284" t="s">
        <v>20165</v>
      </c>
      <c r="C19284" s="78">
        <v>-2.4814782000000002</v>
      </c>
      <c r="D19284" s="78">
        <v>0.64551959999999997</v>
      </c>
      <c r="E19284" s="78">
        <v>-4.9829512999999999E-2</v>
      </c>
      <c r="F19284" s="78">
        <v>0.13688117</v>
      </c>
    </row>
    <row r="19285" spans="1:6" x14ac:dyDescent="0.25">
      <c r="A19285">
        <v>19283</v>
      </c>
      <c r="B19285" t="s">
        <v>20166</v>
      </c>
      <c r="C19285" s="78">
        <v>4.7496499999999999</v>
      </c>
      <c r="D19285" s="78">
        <v>2.5240507000000001</v>
      </c>
      <c r="E19285" s="78">
        <v>-8.3074960000000003E-2</v>
      </c>
      <c r="F19285" s="78">
        <v>0.10199214500000001</v>
      </c>
    </row>
    <row r="19286" spans="1:6" x14ac:dyDescent="0.25">
      <c r="A19286">
        <v>19284</v>
      </c>
      <c r="B19286" t="s">
        <v>20167</v>
      </c>
      <c r="C19286" s="78">
        <v>0.43659576999999999</v>
      </c>
      <c r="D19286" s="78">
        <v>-2.1712419999999999</v>
      </c>
      <c r="E19286" s="78">
        <v>-7.6667470000000001E-2</v>
      </c>
      <c r="F19286" s="78">
        <v>-4.2846694999999997E-2</v>
      </c>
    </row>
    <row r="19287" spans="1:6" x14ac:dyDescent="0.25">
      <c r="A19287">
        <v>19285</v>
      </c>
      <c r="B19287" t="s">
        <v>20168</v>
      </c>
      <c r="C19287" s="78">
        <v>-0.73604630000000004</v>
      </c>
      <c r="D19287" s="78">
        <v>2.6404166</v>
      </c>
      <c r="E19287" s="78">
        <v>-6.7247144999999994E-2</v>
      </c>
      <c r="F19287" s="78">
        <v>6.1078085999999997E-2</v>
      </c>
    </row>
    <row r="19288" spans="1:6" x14ac:dyDescent="0.25">
      <c r="A19288">
        <v>19286</v>
      </c>
      <c r="B19288" t="s">
        <v>20169</v>
      </c>
      <c r="C19288" s="78">
        <v>-0.69486139999999996</v>
      </c>
      <c r="D19288" s="78">
        <v>0.7776381</v>
      </c>
      <c r="E19288" s="78">
        <v>0.21042601999999999</v>
      </c>
      <c r="F19288" s="78">
        <v>6.189298E-2</v>
      </c>
    </row>
    <row r="19289" spans="1:6" x14ac:dyDescent="0.25">
      <c r="A19289">
        <v>19287</v>
      </c>
      <c r="B19289" t="s">
        <v>20170</v>
      </c>
      <c r="C19289" s="78">
        <v>-1.9891194999999999</v>
      </c>
      <c r="D19289" s="78">
        <v>0.76507365999999999</v>
      </c>
      <c r="E19289" s="78">
        <v>-3.6175199999999998E-2</v>
      </c>
      <c r="F19289" s="78">
        <v>8.4932300000000002E-2</v>
      </c>
    </row>
    <row r="19290" spans="1:6" x14ac:dyDescent="0.25">
      <c r="A19290">
        <v>19288</v>
      </c>
      <c r="B19290" t="s">
        <v>20171</v>
      </c>
      <c r="C19290" s="78">
        <v>1.9138820999999999</v>
      </c>
      <c r="D19290" s="78">
        <v>1.7611380000000001</v>
      </c>
      <c r="E19290" s="78">
        <v>-7.7400126E-2</v>
      </c>
      <c r="F19290" s="78">
        <v>-2.876766E-2</v>
      </c>
    </row>
    <row r="19291" spans="1:6" x14ac:dyDescent="0.25">
      <c r="A19291">
        <v>19289</v>
      </c>
      <c r="B19291" t="s">
        <v>20172</v>
      </c>
      <c r="C19291" s="78">
        <v>0.91295015999999996</v>
      </c>
      <c r="D19291" s="78">
        <v>-8.6570053999999994E-2</v>
      </c>
      <c r="E19291" s="78">
        <v>0.15905294</v>
      </c>
      <c r="F19291" s="78">
        <v>-0.39210516000000001</v>
      </c>
    </row>
    <row r="19292" spans="1:6" x14ac:dyDescent="0.25">
      <c r="A19292">
        <v>19290</v>
      </c>
      <c r="B19292" t="s">
        <v>20173</v>
      </c>
      <c r="C19292" s="78">
        <v>-0.67901873999999995</v>
      </c>
      <c r="D19292" s="78">
        <v>0.63487780000000005</v>
      </c>
      <c r="E19292" s="78">
        <v>-0.11317204</v>
      </c>
      <c r="F19292" s="78">
        <v>-0.24937815999999999</v>
      </c>
    </row>
    <row r="19293" spans="1:6" x14ac:dyDescent="0.25">
      <c r="A19293">
        <v>19291</v>
      </c>
      <c r="B19293" t="s">
        <v>20174</v>
      </c>
      <c r="C19293" s="78">
        <v>-0.27696920000000003</v>
      </c>
      <c r="D19293" s="78">
        <v>-5.0954132999999999E-2</v>
      </c>
      <c r="E19293" s="78">
        <v>-4.5974283999999997E-2</v>
      </c>
      <c r="F19293" s="78">
        <v>6.8442489999999995E-2</v>
      </c>
    </row>
    <row r="19294" spans="1:6" x14ac:dyDescent="0.25">
      <c r="A19294">
        <v>19292</v>
      </c>
      <c r="B19294" t="s">
        <v>20175</v>
      </c>
      <c r="C19294" s="78">
        <v>8.6099713999999994E-2</v>
      </c>
      <c r="D19294" s="78">
        <v>0.90428759999999997</v>
      </c>
      <c r="E19294" s="78">
        <v>-3.4390595000000003E-2</v>
      </c>
      <c r="F19294" s="78">
        <v>0.17954011</v>
      </c>
    </row>
    <row r="19295" spans="1:6" x14ac:dyDescent="0.25">
      <c r="A19295">
        <v>19293</v>
      </c>
      <c r="B19295" t="s">
        <v>20176</v>
      </c>
      <c r="C19295" s="78">
        <v>-0.84692144000000003</v>
      </c>
      <c r="D19295" s="78">
        <v>-2.2859409999999998</v>
      </c>
      <c r="E19295" s="78">
        <v>7.6004920000000004E-2</v>
      </c>
      <c r="F19295" s="78">
        <v>-0.26808231999999999</v>
      </c>
    </row>
    <row r="19296" spans="1:6" x14ac:dyDescent="0.25">
      <c r="A19296">
        <v>19294</v>
      </c>
      <c r="B19296" t="s">
        <v>20177</v>
      </c>
      <c r="C19296" s="78">
        <v>-1.8532850000000001</v>
      </c>
      <c r="D19296" s="78">
        <v>-0.88618470000000005</v>
      </c>
      <c r="E19296" s="78">
        <v>-7.8039065000000005E-2</v>
      </c>
      <c r="F19296" s="78">
        <v>-9.6911709999999998E-2</v>
      </c>
    </row>
    <row r="19297" spans="1:6" x14ac:dyDescent="0.25">
      <c r="A19297">
        <v>19295</v>
      </c>
      <c r="B19297" t="s">
        <v>20178</v>
      </c>
      <c r="C19297" s="78">
        <v>-0.54895329999999998</v>
      </c>
      <c r="D19297" s="78">
        <v>-0.47087273000000002</v>
      </c>
      <c r="E19297" s="78">
        <v>-6.0992523999999999E-2</v>
      </c>
      <c r="F19297" s="78">
        <v>6.6706340000000003E-2</v>
      </c>
    </row>
    <row r="19298" spans="1:6" x14ac:dyDescent="0.25">
      <c r="A19298">
        <v>19296</v>
      </c>
      <c r="B19298" t="s">
        <v>20179</v>
      </c>
      <c r="C19298" s="78">
        <v>-1.5608930000000001</v>
      </c>
      <c r="D19298" s="78">
        <v>-1.3724692000000001</v>
      </c>
      <c r="E19298" s="78">
        <v>-6.7001290000000005E-2</v>
      </c>
      <c r="F19298" s="78">
        <v>3.053175E-2</v>
      </c>
    </row>
    <row r="19299" spans="1:6" x14ac:dyDescent="0.25">
      <c r="A19299">
        <v>19297</v>
      </c>
      <c r="B19299" t="s">
        <v>20180</v>
      </c>
      <c r="C19299" s="78">
        <v>-0.60590790000000005</v>
      </c>
      <c r="D19299" s="78">
        <v>1.8540885</v>
      </c>
      <c r="E19299" s="78">
        <v>-6.7628145000000001E-2</v>
      </c>
      <c r="F19299" s="78">
        <v>2.1559267999999999E-2</v>
      </c>
    </row>
    <row r="19300" spans="1:6" x14ac:dyDescent="0.25">
      <c r="A19300">
        <v>19298</v>
      </c>
      <c r="B19300" t="s">
        <v>20181</v>
      </c>
      <c r="C19300" s="78">
        <v>0.56359124000000005</v>
      </c>
      <c r="D19300" s="78">
        <v>1.6830647000000001</v>
      </c>
      <c r="E19300" s="78">
        <v>-3.4390595000000003E-2</v>
      </c>
      <c r="F19300" s="78">
        <v>0.17954011</v>
      </c>
    </row>
    <row r="19301" spans="1:6" x14ac:dyDescent="0.25">
      <c r="A19301">
        <v>19299</v>
      </c>
      <c r="B19301" t="s">
        <v>20182</v>
      </c>
      <c r="C19301" s="78">
        <v>2.6988840000000001</v>
      </c>
      <c r="D19301" s="78">
        <v>1.7553326</v>
      </c>
      <c r="E19301" s="78">
        <v>-6.5518129999999994E-2</v>
      </c>
      <c r="F19301" s="78">
        <v>5.9157923000000001E-2</v>
      </c>
    </row>
    <row r="19302" spans="1:6" x14ac:dyDescent="0.25">
      <c r="A19302">
        <v>19300</v>
      </c>
      <c r="B19302" t="s">
        <v>20183</v>
      </c>
      <c r="C19302" s="78">
        <v>-7.0965589999999995E-2</v>
      </c>
      <c r="D19302" s="78">
        <v>-0.8982829</v>
      </c>
      <c r="E19302" s="78">
        <v>6.272635E-2</v>
      </c>
      <c r="F19302" s="78">
        <v>-0.24747704000000001</v>
      </c>
    </row>
    <row r="19303" spans="1:6" x14ac:dyDescent="0.25">
      <c r="A19303">
        <v>19301</v>
      </c>
      <c r="B19303" t="s">
        <v>20184</v>
      </c>
      <c r="C19303" s="78">
        <v>-0.23815443</v>
      </c>
      <c r="D19303" s="78">
        <v>-0.88896180000000002</v>
      </c>
      <c r="E19303" s="78">
        <v>-8.2371235000000001E-2</v>
      </c>
      <c r="F19303" s="78">
        <v>0.10083916</v>
      </c>
    </row>
    <row r="19304" spans="1:6" x14ac:dyDescent="0.25">
      <c r="A19304">
        <v>19302</v>
      </c>
      <c r="B19304" t="s">
        <v>20185</v>
      </c>
      <c r="C19304" s="78">
        <v>-0.33560620000000002</v>
      </c>
      <c r="D19304" s="78">
        <v>-2.4827789999999998</v>
      </c>
      <c r="E19304" s="78">
        <v>-3.2643489999999997E-2</v>
      </c>
      <c r="F19304" s="78">
        <v>9.3501029999999999E-2</v>
      </c>
    </row>
    <row r="19305" spans="1:6" x14ac:dyDescent="0.25">
      <c r="A19305">
        <v>19303</v>
      </c>
      <c r="B19305" t="s">
        <v>20186</v>
      </c>
      <c r="C19305" s="78">
        <v>-1.1602688999999999</v>
      </c>
      <c r="D19305" s="78">
        <v>0.48469247999999998</v>
      </c>
      <c r="E19305" s="78">
        <v>-3.4390595000000003E-2</v>
      </c>
      <c r="F19305" s="78">
        <v>0.17954011</v>
      </c>
    </row>
    <row r="19306" spans="1:6" x14ac:dyDescent="0.25">
      <c r="A19306">
        <v>19304</v>
      </c>
      <c r="B19306" t="s">
        <v>20187</v>
      </c>
      <c r="C19306" s="78">
        <v>-1.4064496</v>
      </c>
      <c r="D19306" s="78">
        <v>0.55283640000000001</v>
      </c>
      <c r="E19306" s="78">
        <v>-3.4390595000000003E-2</v>
      </c>
      <c r="F19306" s="78">
        <v>0.17954011</v>
      </c>
    </row>
    <row r="19307" spans="1:6" x14ac:dyDescent="0.25">
      <c r="A19307">
        <v>19305</v>
      </c>
      <c r="B19307" t="s">
        <v>20188</v>
      </c>
      <c r="C19307" s="78">
        <v>1.8904186000000001</v>
      </c>
      <c r="D19307" s="78">
        <v>2.9205595999999998</v>
      </c>
      <c r="E19307" s="78">
        <v>-7.2170949999999998E-2</v>
      </c>
      <c r="F19307" s="78">
        <v>7.4983880000000003E-2</v>
      </c>
    </row>
    <row r="19308" spans="1:6" x14ac:dyDescent="0.25">
      <c r="A19308">
        <v>19306</v>
      </c>
      <c r="B19308" t="s">
        <v>20189</v>
      </c>
      <c r="C19308" s="78">
        <v>-1.5975885000000001</v>
      </c>
      <c r="D19308" s="78">
        <v>1.9480792</v>
      </c>
      <c r="E19308" s="78">
        <v>-6.9013889999999994E-2</v>
      </c>
      <c r="F19308" s="78">
        <v>8.1951410000000002E-2</v>
      </c>
    </row>
    <row r="19309" spans="1:6" x14ac:dyDescent="0.25">
      <c r="A19309">
        <v>19307</v>
      </c>
      <c r="B19309" t="s">
        <v>20190</v>
      </c>
      <c r="C19309" s="78">
        <v>-0.88829630000000004</v>
      </c>
      <c r="D19309" s="78">
        <v>-0.88961219999999996</v>
      </c>
      <c r="E19309" s="78">
        <v>4.0297699999999999E-2</v>
      </c>
      <c r="F19309" s="78">
        <v>-0.50796439999999998</v>
      </c>
    </row>
    <row r="19310" spans="1:6" x14ac:dyDescent="0.25">
      <c r="A19310">
        <v>19308</v>
      </c>
      <c r="B19310" t="s">
        <v>20191</v>
      </c>
      <c r="C19310" s="78">
        <v>2.6911592</v>
      </c>
      <c r="D19310" s="78">
        <v>-2.6689105</v>
      </c>
      <c r="E19310" s="78">
        <v>-0.14073848999999999</v>
      </c>
      <c r="F19310" s="78">
        <v>-0.15954565000000001</v>
      </c>
    </row>
    <row r="19311" spans="1:6" x14ac:dyDescent="0.25">
      <c r="A19311">
        <v>19309</v>
      </c>
      <c r="B19311" t="s">
        <v>20192</v>
      </c>
      <c r="C19311" s="78">
        <v>0.18591735000000001</v>
      </c>
      <c r="D19311" s="78">
        <v>-0.31611893000000002</v>
      </c>
      <c r="E19311" s="78">
        <v>-5.6841620000000002E-2</v>
      </c>
      <c r="F19311" s="78">
        <v>6.1669849999999998E-2</v>
      </c>
    </row>
    <row r="19312" spans="1:6" x14ac:dyDescent="0.25">
      <c r="A19312">
        <v>19310</v>
      </c>
      <c r="B19312" t="s">
        <v>20193</v>
      </c>
      <c r="C19312" s="78">
        <v>-0.67094640000000005</v>
      </c>
      <c r="D19312" s="78">
        <v>0.132711</v>
      </c>
      <c r="E19312" s="78">
        <v>-3.4390595000000003E-2</v>
      </c>
      <c r="F19312" s="78">
        <v>0.17954011</v>
      </c>
    </row>
    <row r="19313" spans="1:6" x14ac:dyDescent="0.25">
      <c r="A19313">
        <v>19311</v>
      </c>
      <c r="B19313" t="s">
        <v>20194</v>
      </c>
      <c r="C19313" s="78">
        <v>0.96114480000000002</v>
      </c>
      <c r="D19313" s="78">
        <v>-3.3383259999999999</v>
      </c>
      <c r="E19313" s="78">
        <v>-8.6371420000000004E-2</v>
      </c>
      <c r="F19313" s="78">
        <v>6.3113526000000003E-2</v>
      </c>
    </row>
    <row r="19314" spans="1:6" x14ac:dyDescent="0.25">
      <c r="A19314">
        <v>19312</v>
      </c>
      <c r="B19314" t="s">
        <v>20195</v>
      </c>
      <c r="C19314" s="78">
        <v>-0.63632076999999998</v>
      </c>
      <c r="D19314" s="78">
        <v>0.61590529999999999</v>
      </c>
      <c r="E19314" s="78">
        <v>-3.3053470000000001E-2</v>
      </c>
      <c r="F19314" s="78">
        <v>-6.3177899999999995E-2</v>
      </c>
    </row>
    <row r="19315" spans="1:6" x14ac:dyDescent="0.25">
      <c r="A19315">
        <v>19313</v>
      </c>
      <c r="B19315" t="s">
        <v>20196</v>
      </c>
      <c r="C19315" s="78">
        <v>-0.78177816</v>
      </c>
      <c r="D19315" s="78">
        <v>1.3285750999999999</v>
      </c>
      <c r="E19315" s="78">
        <v>-3.4390595000000003E-2</v>
      </c>
      <c r="F19315" s="78">
        <v>0.17954011</v>
      </c>
    </row>
    <row r="19316" spans="1:6" x14ac:dyDescent="0.25">
      <c r="A19316">
        <v>19314</v>
      </c>
      <c r="B19316" t="s">
        <v>20197</v>
      </c>
      <c r="C19316" s="78">
        <v>2.1638856</v>
      </c>
      <c r="D19316" s="78">
        <v>0.31250855</v>
      </c>
      <c r="E19316" s="78">
        <v>-1.3272330000000001E-2</v>
      </c>
      <c r="F19316" s="78">
        <v>-1.105769E-2</v>
      </c>
    </row>
    <row r="19317" spans="1:6" x14ac:dyDescent="0.25">
      <c r="A19317">
        <v>19315</v>
      </c>
      <c r="B19317" t="s">
        <v>20198</v>
      </c>
      <c r="C19317" s="78">
        <v>-0.27578693999999998</v>
      </c>
      <c r="D19317" s="78">
        <v>0.23201918999999999</v>
      </c>
      <c r="E19317" s="78">
        <v>-3.4390595000000003E-2</v>
      </c>
      <c r="F19317" s="78">
        <v>0.17954011</v>
      </c>
    </row>
    <row r="19318" spans="1:6" x14ac:dyDescent="0.25">
      <c r="A19318">
        <v>19316</v>
      </c>
      <c r="B19318" t="s">
        <v>20199</v>
      </c>
      <c r="C19318" s="78">
        <v>2.6684415000000001</v>
      </c>
      <c r="D19318" s="78">
        <v>-1.8252887</v>
      </c>
      <c r="E19318" s="78">
        <v>-1.4484847E-2</v>
      </c>
      <c r="F19318" s="78">
        <v>-1.3781995E-2</v>
      </c>
    </row>
    <row r="19319" spans="1:6" x14ac:dyDescent="0.25">
      <c r="A19319">
        <v>19317</v>
      </c>
      <c r="B19319" t="s">
        <v>20200</v>
      </c>
      <c r="C19319" s="78">
        <v>2.7923467</v>
      </c>
      <c r="D19319" s="78">
        <v>-2.1944606000000002</v>
      </c>
      <c r="E19319" s="78">
        <v>3.0081231E-2</v>
      </c>
      <c r="F19319" s="78">
        <v>-0.24704392</v>
      </c>
    </row>
    <row r="19320" spans="1:6" x14ac:dyDescent="0.25">
      <c r="A19320">
        <v>19318</v>
      </c>
      <c r="B19320" t="s">
        <v>20201</v>
      </c>
      <c r="C19320" s="78">
        <v>-1.6599729000000001</v>
      </c>
      <c r="D19320" s="78">
        <v>0.90520405999999998</v>
      </c>
      <c r="E19320" s="78">
        <v>5.5220377000000001E-2</v>
      </c>
      <c r="F19320" s="78">
        <v>-0.42959629999999999</v>
      </c>
    </row>
    <row r="19321" spans="1:6" x14ac:dyDescent="0.25">
      <c r="A19321">
        <v>19319</v>
      </c>
      <c r="B19321" t="s">
        <v>20202</v>
      </c>
      <c r="C19321" s="78">
        <v>-0.62781039999999999</v>
      </c>
      <c r="D19321" s="78">
        <v>1.6216062</v>
      </c>
      <c r="E19321" s="78">
        <v>-0.10219911</v>
      </c>
      <c r="F19321" s="78">
        <v>2.5746255999999999E-2</v>
      </c>
    </row>
    <row r="19322" spans="1:6" x14ac:dyDescent="0.25">
      <c r="A19322">
        <v>19320</v>
      </c>
      <c r="B19322" t="s">
        <v>20203</v>
      </c>
      <c r="C19322" s="78">
        <v>0.23938361</v>
      </c>
      <c r="D19322" s="78">
        <v>0.32314791999999998</v>
      </c>
      <c r="E19322" s="78">
        <v>-4.6163669999999997E-2</v>
      </c>
      <c r="F19322" s="78">
        <v>-0.10654501600000001</v>
      </c>
    </row>
    <row r="19323" spans="1:6" x14ac:dyDescent="0.25">
      <c r="A19323">
        <v>19321</v>
      </c>
      <c r="B19323" t="s">
        <v>20204</v>
      </c>
      <c r="C19323" s="78">
        <v>-1.3651835999999999</v>
      </c>
      <c r="D19323" s="78">
        <v>-0.85413826000000004</v>
      </c>
      <c r="E19323" s="78">
        <v>-4.7086074999999998E-2</v>
      </c>
      <c r="F19323" s="78">
        <v>-0.31493854999999998</v>
      </c>
    </row>
    <row r="19324" spans="1:6" x14ac:dyDescent="0.25">
      <c r="A19324">
        <v>19322</v>
      </c>
      <c r="B19324" t="s">
        <v>20205</v>
      </c>
      <c r="C19324" s="78">
        <v>0.14609900000000001</v>
      </c>
      <c r="D19324" s="78">
        <v>-1.2873973999999999</v>
      </c>
      <c r="E19324" s="78">
        <v>9.1635939999999999E-2</v>
      </c>
      <c r="F19324" s="78">
        <v>-0.28251809999999999</v>
      </c>
    </row>
    <row r="19325" spans="1:6" x14ac:dyDescent="0.25">
      <c r="A19325">
        <v>19323</v>
      </c>
      <c r="B19325" t="s">
        <v>20206</v>
      </c>
      <c r="C19325" s="78">
        <v>0.32009687999999997</v>
      </c>
      <c r="D19325" s="78">
        <v>0.70642519999999998</v>
      </c>
      <c r="E19325" s="78">
        <v>-3.4390595000000003E-2</v>
      </c>
      <c r="F19325" s="78">
        <v>0.17954011</v>
      </c>
    </row>
    <row r="19326" spans="1:6" x14ac:dyDescent="0.25">
      <c r="A19326">
        <v>19324</v>
      </c>
      <c r="B19326" t="s">
        <v>20207</v>
      </c>
      <c r="C19326" s="78">
        <v>3.2343953000000001</v>
      </c>
      <c r="D19326" s="78">
        <v>-3.2108786</v>
      </c>
      <c r="E19326" s="78">
        <v>-0.10339393</v>
      </c>
      <c r="F19326" s="78">
        <v>4.3919294999999997E-2</v>
      </c>
    </row>
    <row r="19327" spans="1:6" x14ac:dyDescent="0.25">
      <c r="A19327">
        <v>19325</v>
      </c>
      <c r="B19327" t="s">
        <v>20208</v>
      </c>
      <c r="C19327" s="78">
        <v>1.8840252</v>
      </c>
      <c r="D19327" s="78">
        <v>-1.2231934</v>
      </c>
      <c r="E19327" s="78">
        <v>-9.4751835000000006E-2</v>
      </c>
      <c r="F19327" s="78">
        <v>3.4602225E-2</v>
      </c>
    </row>
    <row r="19328" spans="1:6" x14ac:dyDescent="0.25">
      <c r="A19328">
        <v>19326</v>
      </c>
      <c r="B19328" t="s">
        <v>20209</v>
      </c>
      <c r="C19328" s="78">
        <v>-1.6417245</v>
      </c>
      <c r="D19328" s="78">
        <v>-1.5753108</v>
      </c>
      <c r="E19328" s="78">
        <v>-3.4390595000000003E-2</v>
      </c>
      <c r="F19328" s="78">
        <v>0.17954011</v>
      </c>
    </row>
    <row r="19329" spans="1:6" x14ac:dyDescent="0.25">
      <c r="A19329">
        <v>19327</v>
      </c>
      <c r="B19329" t="s">
        <v>20210</v>
      </c>
      <c r="C19329" s="78">
        <v>-1.8384149999999999</v>
      </c>
      <c r="D19329" s="78">
        <v>0.26663566</v>
      </c>
      <c r="E19329" s="78">
        <v>-5.1333249999999997E-2</v>
      </c>
      <c r="F19329" s="78">
        <v>0.10696990000000001</v>
      </c>
    </row>
    <row r="19330" spans="1:6" x14ac:dyDescent="0.25">
      <c r="A19330">
        <v>19328</v>
      </c>
      <c r="B19330" t="s">
        <v>20211</v>
      </c>
      <c r="C19330" s="78">
        <v>-2.948922E-2</v>
      </c>
      <c r="D19330" s="78">
        <v>1.1476225</v>
      </c>
      <c r="E19330" s="78">
        <v>-4.8164308000000003E-2</v>
      </c>
      <c r="F19330" s="78">
        <v>7.607187E-2</v>
      </c>
    </row>
    <row r="19331" spans="1:6" x14ac:dyDescent="0.25">
      <c r="A19331">
        <v>19329</v>
      </c>
      <c r="B19331" t="s">
        <v>20212</v>
      </c>
      <c r="C19331" s="78">
        <v>0.50382996000000002</v>
      </c>
      <c r="D19331" s="78">
        <v>-0.13771697999999999</v>
      </c>
      <c r="E19331" s="78">
        <v>-3.4390595000000003E-2</v>
      </c>
      <c r="F19331" s="78">
        <v>0.17954011</v>
      </c>
    </row>
    <row r="19332" spans="1:6" x14ac:dyDescent="0.25">
      <c r="A19332">
        <v>19330</v>
      </c>
      <c r="B19332" t="s">
        <v>20213</v>
      </c>
      <c r="C19332" s="78">
        <v>-0.70044289999999998</v>
      </c>
      <c r="D19332" s="78">
        <v>0.49575844000000002</v>
      </c>
      <c r="E19332" s="78">
        <v>-5.6890814999999997E-2</v>
      </c>
      <c r="F19332" s="78">
        <v>7.8688145000000001E-2</v>
      </c>
    </row>
    <row r="19333" spans="1:6" x14ac:dyDescent="0.25">
      <c r="A19333">
        <v>19331</v>
      </c>
      <c r="B19333" t="s">
        <v>20214</v>
      </c>
      <c r="C19333" s="78">
        <v>-0.31717121999999998</v>
      </c>
      <c r="D19333" s="78">
        <v>0.49084013999999998</v>
      </c>
      <c r="E19333" s="78">
        <v>-3.4390595000000003E-2</v>
      </c>
      <c r="F19333" s="78">
        <v>0.17954011</v>
      </c>
    </row>
    <row r="19334" spans="1:6" x14ac:dyDescent="0.25">
      <c r="A19334">
        <v>19332</v>
      </c>
      <c r="B19334" t="s">
        <v>20215</v>
      </c>
      <c r="C19334" s="78">
        <v>0.47862944000000002</v>
      </c>
      <c r="D19334" s="78">
        <v>-0.64277110000000004</v>
      </c>
      <c r="E19334" s="78">
        <v>-7.4635489999999999E-2</v>
      </c>
      <c r="F19334" s="78">
        <v>9.5525990000000005E-2</v>
      </c>
    </row>
    <row r="19335" spans="1:6" x14ac:dyDescent="0.25">
      <c r="A19335">
        <v>19333</v>
      </c>
      <c r="B19335" t="s">
        <v>20216</v>
      </c>
      <c r="C19335" s="78">
        <v>-1.8709552</v>
      </c>
      <c r="D19335" s="78">
        <v>0.94069325999999998</v>
      </c>
      <c r="E19335" s="78">
        <v>5.9956726000000002E-2</v>
      </c>
      <c r="F19335" s="78">
        <v>-0.23778261000000001</v>
      </c>
    </row>
    <row r="19336" spans="1:6" x14ac:dyDescent="0.25">
      <c r="A19336">
        <v>19334</v>
      </c>
      <c r="B19336" t="s">
        <v>20217</v>
      </c>
      <c r="C19336" s="78">
        <v>2.1885202000000001</v>
      </c>
      <c r="D19336" s="78">
        <v>-0.50591419999999998</v>
      </c>
      <c r="E19336" s="78">
        <v>-3.9203778000000002E-2</v>
      </c>
      <c r="F19336" s="78">
        <v>-6.3294829999999996E-2</v>
      </c>
    </row>
    <row r="19337" spans="1:6" x14ac:dyDescent="0.25">
      <c r="A19337">
        <v>19335</v>
      </c>
      <c r="B19337" t="s">
        <v>20218</v>
      </c>
      <c r="C19337" s="78">
        <v>-0.58990383000000002</v>
      </c>
      <c r="D19337" s="78">
        <v>2.3007982</v>
      </c>
      <c r="E19337" s="78">
        <v>-3.4390595000000003E-2</v>
      </c>
      <c r="F19337" s="78">
        <v>0.17954011</v>
      </c>
    </row>
    <row r="19338" spans="1:6" x14ac:dyDescent="0.25">
      <c r="A19338">
        <v>19336</v>
      </c>
      <c r="B19338" t="s">
        <v>20219</v>
      </c>
      <c r="C19338" s="78">
        <v>0.96216809999999997</v>
      </c>
      <c r="D19338" s="78">
        <v>0.70433259999999998</v>
      </c>
      <c r="E19338" s="78">
        <v>5.4866369999999998E-2</v>
      </c>
      <c r="F19338" s="78">
        <v>-7.3127747E-3</v>
      </c>
    </row>
    <row r="19339" spans="1:6" x14ac:dyDescent="0.25">
      <c r="A19339">
        <v>19337</v>
      </c>
      <c r="B19339" t="s">
        <v>20220</v>
      </c>
      <c r="C19339" s="78">
        <v>3.5943806</v>
      </c>
      <c r="D19339" s="78">
        <v>-0.80001339999999999</v>
      </c>
      <c r="E19339" s="78">
        <v>-8.8491680000000003E-2</v>
      </c>
      <c r="F19339" s="78">
        <v>8.0357849999999995E-2</v>
      </c>
    </row>
    <row r="19340" spans="1:6" x14ac:dyDescent="0.25">
      <c r="A19340">
        <v>19338</v>
      </c>
      <c r="B19340" t="s">
        <v>20221</v>
      </c>
      <c r="C19340" s="78">
        <v>0.86037313999999998</v>
      </c>
      <c r="D19340" s="78">
        <v>1.8461372</v>
      </c>
      <c r="E19340" s="78">
        <v>-3.4390595000000003E-2</v>
      </c>
      <c r="F19340" s="78">
        <v>0.17954011</v>
      </c>
    </row>
    <row r="19341" spans="1:6" x14ac:dyDescent="0.25">
      <c r="A19341">
        <v>19339</v>
      </c>
      <c r="B19341" t="s">
        <v>20222</v>
      </c>
      <c r="C19341" s="78">
        <v>4.4070470000000004</v>
      </c>
      <c r="D19341" s="78">
        <v>-2.3004665000000002</v>
      </c>
      <c r="E19341" s="78">
        <v>-3.4390595000000003E-2</v>
      </c>
      <c r="F19341" s="78">
        <v>0.17954011</v>
      </c>
    </row>
    <row r="19342" spans="1:6" x14ac:dyDescent="0.25">
      <c r="A19342">
        <v>19340</v>
      </c>
      <c r="B19342" t="s">
        <v>20223</v>
      </c>
      <c r="C19342" s="78">
        <v>-0.45193115</v>
      </c>
      <c r="D19342" s="78">
        <v>0.43076465000000003</v>
      </c>
      <c r="E19342" s="78">
        <v>-5.4321630000000003E-2</v>
      </c>
      <c r="F19342" s="78">
        <v>-1.8645867999999999E-2</v>
      </c>
    </row>
    <row r="19343" spans="1:6" x14ac:dyDescent="0.25">
      <c r="A19343">
        <v>19341</v>
      </c>
      <c r="B19343" t="s">
        <v>20224</v>
      </c>
      <c r="C19343" s="78">
        <v>3.6938187999999998</v>
      </c>
      <c r="D19343" s="78">
        <v>-8.0960184000000004E-2</v>
      </c>
      <c r="E19343" s="78">
        <v>-8.1161860000000002E-2</v>
      </c>
      <c r="F19343" s="78">
        <v>6.8949540000000004E-2</v>
      </c>
    </row>
    <row r="19344" spans="1:6" x14ac:dyDescent="0.25">
      <c r="A19344">
        <v>19342</v>
      </c>
      <c r="B19344" t="s">
        <v>20225</v>
      </c>
      <c r="C19344" s="78">
        <v>-1.0115322</v>
      </c>
      <c r="D19344" s="78">
        <v>0.99710560000000004</v>
      </c>
      <c r="E19344" s="78">
        <v>1.6499956</v>
      </c>
      <c r="F19344" s="78">
        <v>8.5404724000000001E-2</v>
      </c>
    </row>
    <row r="19345" spans="1:6" x14ac:dyDescent="0.25">
      <c r="A19345">
        <v>19343</v>
      </c>
      <c r="B19345" t="s">
        <v>20226</v>
      </c>
      <c r="C19345" s="78">
        <v>0.47792813000000001</v>
      </c>
      <c r="D19345" s="78">
        <v>-1.7794776000000001</v>
      </c>
      <c r="E19345" s="78">
        <v>-5.1559492999999998E-2</v>
      </c>
      <c r="F19345" s="78">
        <v>-0.31269651999999998</v>
      </c>
    </row>
    <row r="19346" spans="1:6" x14ac:dyDescent="0.25">
      <c r="A19346">
        <v>19344</v>
      </c>
      <c r="B19346" t="s">
        <v>20227</v>
      </c>
      <c r="C19346" s="78">
        <v>-0.47124290000000002</v>
      </c>
      <c r="D19346" s="78">
        <v>1.2723755999999999</v>
      </c>
      <c r="E19346" s="78">
        <v>-7.4239310000000003E-2</v>
      </c>
      <c r="F19346" s="78">
        <v>9.0846166000000006E-2</v>
      </c>
    </row>
    <row r="19347" spans="1:6" x14ac:dyDescent="0.25">
      <c r="A19347">
        <v>19345</v>
      </c>
      <c r="B19347" t="s">
        <v>20228</v>
      </c>
      <c r="C19347" s="78">
        <v>0.77063155000000005</v>
      </c>
      <c r="D19347" s="78">
        <v>0.19209035999999999</v>
      </c>
      <c r="E19347" s="78">
        <v>-0.11913139</v>
      </c>
      <c r="F19347" s="78">
        <v>-0.18970670000000001</v>
      </c>
    </row>
    <row r="19348" spans="1:6" x14ac:dyDescent="0.25">
      <c r="A19348">
        <v>19346</v>
      </c>
      <c r="B19348" t="s">
        <v>20229</v>
      </c>
      <c r="C19348" s="78">
        <v>-4.3021946999999998E-2</v>
      </c>
      <c r="D19348" s="78">
        <v>-1.0049395999999999</v>
      </c>
      <c r="E19348" s="78">
        <v>-3.4390595000000003E-2</v>
      </c>
      <c r="F19348" s="78">
        <v>0.17954011</v>
      </c>
    </row>
    <row r="19349" spans="1:6" x14ac:dyDescent="0.25">
      <c r="A19349">
        <v>19347</v>
      </c>
      <c r="B19349" t="s">
        <v>20230</v>
      </c>
      <c r="C19349" s="78">
        <v>-0.8196002</v>
      </c>
      <c r="D19349" s="78">
        <v>-0.61321749999999997</v>
      </c>
      <c r="E19349" s="78">
        <v>-2.5325154999999999E-2</v>
      </c>
      <c r="F19349" s="78">
        <v>-0.23681118000000001</v>
      </c>
    </row>
    <row r="19350" spans="1:6" x14ac:dyDescent="0.25">
      <c r="A19350">
        <v>19348</v>
      </c>
      <c r="B19350" t="s">
        <v>20231</v>
      </c>
      <c r="C19350" s="78">
        <v>-7.3805209999999996E-2</v>
      </c>
      <c r="D19350" s="78">
        <v>0.35176742</v>
      </c>
      <c r="E19350" s="78">
        <v>2.9888491999999999E-2</v>
      </c>
      <c r="F19350" s="78">
        <v>-0.28908943999999998</v>
      </c>
    </row>
    <row r="19351" spans="1:6" x14ac:dyDescent="0.25">
      <c r="A19351">
        <v>19349</v>
      </c>
      <c r="B19351" t="s">
        <v>20232</v>
      </c>
      <c r="C19351" s="78">
        <v>-0.49757096000000001</v>
      </c>
      <c r="D19351" s="78">
        <v>-1.4093435000000001</v>
      </c>
      <c r="E19351" s="78">
        <v>-5.1043867999999999E-2</v>
      </c>
      <c r="F19351" s="78">
        <v>1.6269788E-2</v>
      </c>
    </row>
    <row r="19352" spans="1:6" x14ac:dyDescent="0.25">
      <c r="A19352">
        <v>19350</v>
      </c>
      <c r="B19352" t="s">
        <v>20233</v>
      </c>
      <c r="C19352" s="78">
        <v>6.8049650000000002</v>
      </c>
      <c r="D19352" s="78">
        <v>-5.1364749999999997E-3</v>
      </c>
      <c r="E19352" s="78">
        <v>3.8978937999999998E-2</v>
      </c>
      <c r="F19352" s="78">
        <v>-8.9045180000000002E-2</v>
      </c>
    </row>
    <row r="19353" spans="1:6" x14ac:dyDescent="0.25">
      <c r="A19353">
        <v>19351</v>
      </c>
      <c r="B19353" t="s">
        <v>20234</v>
      </c>
      <c r="C19353" s="78">
        <v>-1.1228286000000001</v>
      </c>
      <c r="D19353" s="78">
        <v>0.66023432999999998</v>
      </c>
      <c r="E19353" s="78">
        <v>-4.6026494000000001E-2</v>
      </c>
      <c r="F19353" s="78">
        <v>1.6215757000000001E-2</v>
      </c>
    </row>
    <row r="19354" spans="1:6" x14ac:dyDescent="0.25">
      <c r="A19354">
        <v>19352</v>
      </c>
      <c r="B19354" t="s">
        <v>20235</v>
      </c>
      <c r="C19354" s="78">
        <v>1.9408308000000001</v>
      </c>
      <c r="D19354" s="78">
        <v>-2.1769250000000002</v>
      </c>
      <c r="E19354" s="78">
        <v>-3.0119712999999999E-2</v>
      </c>
      <c r="F19354" s="78">
        <v>9.5289700000000005E-2</v>
      </c>
    </row>
    <row r="19355" spans="1:6" x14ac:dyDescent="0.25">
      <c r="A19355">
        <v>19353</v>
      </c>
      <c r="B19355" t="s">
        <v>20236</v>
      </c>
      <c r="C19355" s="78">
        <v>-0.40596571999999997</v>
      </c>
      <c r="D19355" s="78">
        <v>-0.64436996000000002</v>
      </c>
      <c r="E19355" s="78">
        <v>-3.4390595000000003E-2</v>
      </c>
      <c r="F19355" s="78">
        <v>0.17954011</v>
      </c>
    </row>
    <row r="19356" spans="1:6" x14ac:dyDescent="0.25">
      <c r="A19356">
        <v>19354</v>
      </c>
      <c r="B19356" t="s">
        <v>20237</v>
      </c>
      <c r="C19356" s="78">
        <v>-1.3592302999999999</v>
      </c>
      <c r="D19356" s="78">
        <v>0.50105659999999996</v>
      </c>
      <c r="E19356" s="78">
        <v>-5.6153809999999998E-2</v>
      </c>
      <c r="F19356" s="78">
        <v>-6.0194566999999997E-2</v>
      </c>
    </row>
    <row r="19357" spans="1:6" x14ac:dyDescent="0.25">
      <c r="A19357">
        <v>19355</v>
      </c>
      <c r="B19357" t="s">
        <v>20238</v>
      </c>
      <c r="C19357" s="78">
        <v>2.9331179000000001</v>
      </c>
      <c r="D19357" s="78">
        <v>1.5630887</v>
      </c>
      <c r="E19357" s="78">
        <v>-6.0497977000000001E-2</v>
      </c>
      <c r="F19357" s="78">
        <v>2.8200223999999999E-2</v>
      </c>
    </row>
    <row r="19358" spans="1:6" x14ac:dyDescent="0.25">
      <c r="A19358">
        <v>19356</v>
      </c>
      <c r="B19358" t="s">
        <v>20239</v>
      </c>
      <c r="C19358" s="78">
        <v>-0.18384352000000001</v>
      </c>
      <c r="D19358" s="78">
        <v>0.71046876999999997</v>
      </c>
      <c r="E19358" s="78">
        <v>-5.7528004000000001E-2</v>
      </c>
      <c r="F19358" s="78">
        <v>1.1952101999999999E-2</v>
      </c>
    </row>
    <row r="19359" spans="1:6" x14ac:dyDescent="0.25">
      <c r="A19359">
        <v>19357</v>
      </c>
      <c r="B19359" t="s">
        <v>20240</v>
      </c>
      <c r="C19359" s="78">
        <v>-0.42210677000000002</v>
      </c>
      <c r="D19359" s="78">
        <v>-0.48001727</v>
      </c>
      <c r="E19359" s="78">
        <v>-4.8627780000000002E-2</v>
      </c>
      <c r="F19359" s="78">
        <v>5.2512259999999998E-2</v>
      </c>
    </row>
    <row r="19360" spans="1:6" x14ac:dyDescent="0.25">
      <c r="A19360">
        <v>19358</v>
      </c>
      <c r="B19360" t="s">
        <v>20241</v>
      </c>
      <c r="C19360" s="78">
        <v>-1.0848249000000001</v>
      </c>
      <c r="D19360" s="78">
        <v>-2.9979284000000002</v>
      </c>
      <c r="E19360" s="78">
        <v>-6.1092693000000003E-2</v>
      </c>
      <c r="F19360" s="78">
        <v>3.3200353000000002E-2</v>
      </c>
    </row>
    <row r="19361" spans="1:6" x14ac:dyDescent="0.25">
      <c r="A19361">
        <v>19359</v>
      </c>
      <c r="B19361" t="s">
        <v>20242</v>
      </c>
      <c r="C19361" s="78">
        <v>0.18995651999999999</v>
      </c>
      <c r="D19361" s="78">
        <v>-0.10318002</v>
      </c>
      <c r="E19361" s="78">
        <v>-3.4390595000000003E-2</v>
      </c>
      <c r="F19361" s="78">
        <v>0.17954011</v>
      </c>
    </row>
    <row r="19362" spans="1:6" x14ac:dyDescent="0.25">
      <c r="A19362">
        <v>19360</v>
      </c>
      <c r="B19362" t="s">
        <v>20243</v>
      </c>
      <c r="C19362" s="78">
        <v>3.9798790999999998</v>
      </c>
      <c r="D19362" s="78">
        <v>-1.2601640000000001</v>
      </c>
      <c r="E19362" s="78">
        <v>-6.5126840000000005E-2</v>
      </c>
      <c r="F19362" s="78">
        <v>-5.1623284999999998E-2</v>
      </c>
    </row>
    <row r="19363" spans="1:6" x14ac:dyDescent="0.25">
      <c r="A19363">
        <v>19361</v>
      </c>
      <c r="B19363" t="s">
        <v>20244</v>
      </c>
      <c r="C19363" s="78">
        <v>-0.12826377</v>
      </c>
      <c r="D19363" s="78">
        <v>0.28698474000000002</v>
      </c>
      <c r="E19363" s="78">
        <v>-6.1707520000000002E-2</v>
      </c>
      <c r="F19363" s="78">
        <v>0.120866984</v>
      </c>
    </row>
    <row r="19364" spans="1:6" x14ac:dyDescent="0.25">
      <c r="A19364">
        <v>19362</v>
      </c>
      <c r="B19364" t="s">
        <v>20245</v>
      </c>
      <c r="C19364" s="78">
        <v>-0.58645179999999997</v>
      </c>
      <c r="D19364" s="78">
        <v>0.68773066999999999</v>
      </c>
      <c r="E19364" s="78">
        <v>-4.4480989999999998E-2</v>
      </c>
      <c r="F19364" s="78">
        <v>7.4580275000000001E-2</v>
      </c>
    </row>
    <row r="19365" spans="1:6" x14ac:dyDescent="0.25">
      <c r="A19365">
        <v>19363</v>
      </c>
      <c r="B19365" t="s">
        <v>20246</v>
      </c>
      <c r="C19365" s="78">
        <v>1.4571768</v>
      </c>
      <c r="D19365" s="78">
        <v>-4.4643854999999997</v>
      </c>
      <c r="E19365" s="78">
        <v>-5.1884464999999999E-3</v>
      </c>
      <c r="F19365" s="78">
        <v>-0.33885735</v>
      </c>
    </row>
    <row r="19366" spans="1:6" x14ac:dyDescent="0.25">
      <c r="A19366">
        <v>19364</v>
      </c>
      <c r="B19366" t="s">
        <v>20247</v>
      </c>
      <c r="C19366" s="78">
        <v>-0.39594632000000002</v>
      </c>
      <c r="D19366" s="78">
        <v>0.46605345999999997</v>
      </c>
      <c r="E19366" s="78">
        <v>-0.11042483</v>
      </c>
      <c r="F19366" s="78">
        <v>-0.10270287</v>
      </c>
    </row>
    <row r="19367" spans="1:6" x14ac:dyDescent="0.25">
      <c r="A19367">
        <v>19365</v>
      </c>
      <c r="B19367" t="s">
        <v>20248</v>
      </c>
      <c r="C19367" s="78">
        <v>-0.35875560000000001</v>
      </c>
      <c r="D19367" s="78">
        <v>-1.5954332</v>
      </c>
      <c r="E19367" s="78">
        <v>-5.7501341999999997E-2</v>
      </c>
      <c r="F19367" s="78">
        <v>6.0224621999999998E-2</v>
      </c>
    </row>
    <row r="19368" spans="1:6" x14ac:dyDescent="0.25">
      <c r="A19368">
        <v>19366</v>
      </c>
      <c r="B19368" t="s">
        <v>20249</v>
      </c>
      <c r="C19368" s="78">
        <v>0.75771856000000004</v>
      </c>
      <c r="D19368" s="78">
        <v>1.6481273000000001</v>
      </c>
      <c r="E19368" s="78">
        <v>-6.2537519999999999E-2</v>
      </c>
      <c r="F19368" s="78">
        <v>3.9843068000000002E-2</v>
      </c>
    </row>
    <row r="19369" spans="1:6" x14ac:dyDescent="0.25">
      <c r="A19369">
        <v>19367</v>
      </c>
      <c r="B19369" t="s">
        <v>20250</v>
      </c>
      <c r="C19369" s="78">
        <v>0.87102199999999996</v>
      </c>
      <c r="D19369" s="78">
        <v>0.69391659999999999</v>
      </c>
      <c r="E19369" s="78">
        <v>-7.9100645999999997E-2</v>
      </c>
      <c r="F19369" s="78">
        <v>-0.12706808999999999</v>
      </c>
    </row>
    <row r="19370" spans="1:6" x14ac:dyDescent="0.25">
      <c r="A19370">
        <v>19368</v>
      </c>
      <c r="B19370" t="s">
        <v>20251</v>
      </c>
      <c r="C19370" s="78">
        <v>-1.6044706</v>
      </c>
      <c r="D19370" s="78">
        <v>-2.0740560000000001</v>
      </c>
      <c r="E19370" s="78">
        <v>-2.0398920000000001E-2</v>
      </c>
      <c r="F19370" s="78">
        <v>4.9322723999999998E-2</v>
      </c>
    </row>
    <row r="19371" spans="1:6" x14ac:dyDescent="0.25">
      <c r="A19371">
        <v>19369</v>
      </c>
      <c r="B19371" t="s">
        <v>20252</v>
      </c>
      <c r="C19371" s="78">
        <v>-0.80141616000000004</v>
      </c>
      <c r="D19371" s="78">
        <v>1.7241248</v>
      </c>
      <c r="E19371" s="78">
        <v>-3.7206889999999999E-2</v>
      </c>
      <c r="F19371" s="78">
        <v>0.13205321</v>
      </c>
    </row>
    <row r="19372" spans="1:6" x14ac:dyDescent="0.25">
      <c r="A19372">
        <v>19370</v>
      </c>
      <c r="B19372" t="s">
        <v>20253</v>
      </c>
      <c r="C19372" s="78">
        <v>2.2936684999999999</v>
      </c>
      <c r="D19372" s="78">
        <v>6.5383510000000006E-2</v>
      </c>
      <c r="E19372" s="78">
        <v>-1.5680235000000001E-2</v>
      </c>
      <c r="F19372" s="78">
        <v>3.7734017000000002E-2</v>
      </c>
    </row>
    <row r="19373" spans="1:6" x14ac:dyDescent="0.25">
      <c r="A19373">
        <v>19371</v>
      </c>
      <c r="B19373" t="s">
        <v>20254</v>
      </c>
      <c r="C19373" s="78">
        <v>-0.86049056000000002</v>
      </c>
      <c r="D19373" s="78">
        <v>-0.53356325999999998</v>
      </c>
      <c r="E19373" s="78">
        <v>-5.5226825E-2</v>
      </c>
      <c r="F19373" s="78">
        <v>3.2250046999999997E-2</v>
      </c>
    </row>
    <row r="19374" spans="1:6" x14ac:dyDescent="0.25">
      <c r="A19374">
        <v>19372</v>
      </c>
      <c r="B19374" t="s">
        <v>20255</v>
      </c>
      <c r="C19374" s="78">
        <v>2.8514309999999998</v>
      </c>
      <c r="D19374" s="78">
        <v>2.1335622999999999</v>
      </c>
      <c r="E19374" s="78">
        <v>-3.0674047999999999E-2</v>
      </c>
      <c r="F19374" s="78">
        <v>9.7692914000000006E-2</v>
      </c>
    </row>
    <row r="19375" spans="1:6" x14ac:dyDescent="0.25">
      <c r="A19375">
        <v>19373</v>
      </c>
      <c r="B19375" t="s">
        <v>20256</v>
      </c>
      <c r="C19375" s="78">
        <v>2.2520790000000002</v>
      </c>
      <c r="D19375" s="78">
        <v>-0.76938843999999995</v>
      </c>
      <c r="E19375" s="78">
        <v>2.8579291E-2</v>
      </c>
      <c r="F19375" s="78">
        <v>-9.4628290000000004E-2</v>
      </c>
    </row>
    <row r="19376" spans="1:6" x14ac:dyDescent="0.25">
      <c r="A19376">
        <v>19374</v>
      </c>
      <c r="B19376" t="s">
        <v>20257</v>
      </c>
      <c r="C19376" s="78">
        <v>0.64896524</v>
      </c>
      <c r="D19376" s="78">
        <v>0.53175795000000003</v>
      </c>
      <c r="E19376" s="78">
        <v>-5.1149159999999999E-2</v>
      </c>
      <c r="F19376" s="78">
        <v>-9.3999940000000004E-2</v>
      </c>
    </row>
    <row r="19377" spans="1:6" x14ac:dyDescent="0.25">
      <c r="A19377">
        <v>19375</v>
      </c>
      <c r="B19377" t="s">
        <v>20258</v>
      </c>
      <c r="C19377" s="78">
        <v>-1.2073362000000001</v>
      </c>
      <c r="D19377" s="78">
        <v>1.194906</v>
      </c>
      <c r="E19377" s="78">
        <v>-3.4390595000000003E-2</v>
      </c>
      <c r="F19377" s="78">
        <v>0.17954011</v>
      </c>
    </row>
    <row r="19378" spans="1:6" x14ac:dyDescent="0.25">
      <c r="A19378">
        <v>19376</v>
      </c>
      <c r="B19378" t="s">
        <v>20259</v>
      </c>
      <c r="C19378" s="78">
        <v>0.34994380000000003</v>
      </c>
      <c r="D19378" s="78">
        <v>-0.45033345000000002</v>
      </c>
      <c r="E19378" s="78">
        <v>-3.4390595000000003E-2</v>
      </c>
      <c r="F19378" s="78">
        <v>0.17954011</v>
      </c>
    </row>
    <row r="19379" spans="1:6" x14ac:dyDescent="0.25">
      <c r="A19379">
        <v>19377</v>
      </c>
      <c r="B19379" t="s">
        <v>20260</v>
      </c>
      <c r="C19379" s="78">
        <v>2.0029265999999999</v>
      </c>
      <c r="D19379" s="78">
        <v>0.5058068</v>
      </c>
      <c r="E19379" s="78">
        <v>-2.4080783000000001E-2</v>
      </c>
      <c r="F19379" s="78">
        <v>-1.8947302999999999E-2</v>
      </c>
    </row>
    <row r="19380" spans="1:6" x14ac:dyDescent="0.25">
      <c r="A19380">
        <v>19378</v>
      </c>
      <c r="B19380" t="s">
        <v>20261</v>
      </c>
      <c r="C19380" s="78">
        <v>-2.0610206</v>
      </c>
      <c r="D19380" s="78">
        <v>-0.44068279999999999</v>
      </c>
      <c r="E19380" s="78">
        <v>-3.4390595000000003E-2</v>
      </c>
      <c r="F19380" s="78">
        <v>0.17954011</v>
      </c>
    </row>
    <row r="19381" spans="1:6" x14ac:dyDescent="0.25">
      <c r="A19381">
        <v>19379</v>
      </c>
      <c r="B19381" t="s">
        <v>20262</v>
      </c>
      <c r="C19381" s="78">
        <v>1.5877241</v>
      </c>
      <c r="D19381" s="78">
        <v>-2.1900499999999998</v>
      </c>
      <c r="E19381" s="78">
        <v>-7.8702629999999996E-2</v>
      </c>
      <c r="F19381" s="78">
        <v>6.7913119999999993E-2</v>
      </c>
    </row>
    <row r="19382" spans="1:6" x14ac:dyDescent="0.25">
      <c r="A19382">
        <v>19380</v>
      </c>
      <c r="B19382" t="s">
        <v>20263</v>
      </c>
      <c r="C19382" s="78">
        <v>-2.6015079999999999</v>
      </c>
      <c r="D19382" s="78">
        <v>-3.9436489999999998E-2</v>
      </c>
      <c r="E19382" s="78">
        <v>-3.4390595000000003E-2</v>
      </c>
      <c r="F19382" s="78">
        <v>0.17954011</v>
      </c>
    </row>
    <row r="19383" spans="1:6" x14ac:dyDescent="0.25">
      <c r="A19383">
        <v>19381</v>
      </c>
      <c r="B19383" t="s">
        <v>20264</v>
      </c>
      <c r="C19383" s="78">
        <v>-0.27275973999999997</v>
      </c>
      <c r="D19383" s="78">
        <v>-0.95180714</v>
      </c>
      <c r="E19383" s="78">
        <v>1.2308067</v>
      </c>
      <c r="F19383" s="78">
        <v>0.22095640999999999</v>
      </c>
    </row>
    <row r="19384" spans="1:6" x14ac:dyDescent="0.25">
      <c r="A19384">
        <v>19382</v>
      </c>
      <c r="B19384" t="s">
        <v>20265</v>
      </c>
      <c r="C19384" s="78">
        <v>-1.7189502999999999</v>
      </c>
      <c r="D19384" s="78">
        <v>0.77274679999999996</v>
      </c>
      <c r="E19384" s="78">
        <v>0.41841346000000001</v>
      </c>
      <c r="F19384" s="78">
        <v>-0.34142410000000001</v>
      </c>
    </row>
    <row r="19385" spans="1:6" x14ac:dyDescent="0.25">
      <c r="A19385">
        <v>19383</v>
      </c>
      <c r="B19385" t="s">
        <v>20266</v>
      </c>
      <c r="C19385" s="78">
        <v>1.6793514</v>
      </c>
      <c r="D19385" s="78">
        <v>0.16402992999999999</v>
      </c>
      <c r="E19385" s="78">
        <v>-9.3249045000000003E-2</v>
      </c>
      <c r="F19385" s="78">
        <v>-0.11004926</v>
      </c>
    </row>
    <row r="19386" spans="1:6" x14ac:dyDescent="0.25">
      <c r="A19386">
        <v>19384</v>
      </c>
      <c r="B19386" t="s">
        <v>20267</v>
      </c>
      <c r="C19386" s="78">
        <v>1.3758585000000001</v>
      </c>
      <c r="D19386" s="78">
        <v>0.51070190000000004</v>
      </c>
      <c r="E19386" s="78">
        <v>-8.0282450000000005E-2</v>
      </c>
      <c r="F19386" s="78">
        <v>-1.4668182E-2</v>
      </c>
    </row>
    <row r="19387" spans="1:6" x14ac:dyDescent="0.25">
      <c r="A19387">
        <v>19385</v>
      </c>
      <c r="B19387" t="s">
        <v>20268</v>
      </c>
      <c r="C19387" s="78">
        <v>-1.8380536000000001</v>
      </c>
      <c r="D19387" s="78">
        <v>-0.19074097000000001</v>
      </c>
      <c r="E19387" s="78">
        <v>-3.4390595000000003E-2</v>
      </c>
      <c r="F19387" s="78">
        <v>0.17954011</v>
      </c>
    </row>
    <row r="19388" spans="1:6" x14ac:dyDescent="0.25">
      <c r="A19388">
        <v>19386</v>
      </c>
      <c r="B19388" t="s">
        <v>20269</v>
      </c>
      <c r="C19388" s="78">
        <v>0.14655288999999999</v>
      </c>
      <c r="D19388" s="78">
        <v>-1.4851046000000001</v>
      </c>
      <c r="E19388" s="78">
        <v>-7.7636316000000002E-3</v>
      </c>
      <c r="F19388" s="78">
        <v>-2.873759E-2</v>
      </c>
    </row>
    <row r="19389" spans="1:6" x14ac:dyDescent="0.25">
      <c r="A19389">
        <v>19387</v>
      </c>
      <c r="B19389" t="s">
        <v>20270</v>
      </c>
      <c r="C19389" s="78">
        <v>-1.2644352000000001</v>
      </c>
      <c r="D19389" s="78">
        <v>0.61526939999999997</v>
      </c>
      <c r="E19389" s="78">
        <v>-3.4390595000000003E-2</v>
      </c>
      <c r="F19389" s="78">
        <v>0.17954011</v>
      </c>
    </row>
    <row r="19390" spans="1:6" x14ac:dyDescent="0.25">
      <c r="A19390">
        <v>19388</v>
      </c>
      <c r="B19390" t="s">
        <v>20271</v>
      </c>
      <c r="C19390" s="78">
        <v>-2.9506199999999998</v>
      </c>
      <c r="D19390" s="78">
        <v>-0.43165137999999997</v>
      </c>
      <c r="E19390" s="78">
        <v>-5.0301134999999997E-2</v>
      </c>
      <c r="F19390" s="78">
        <v>2.1342203000000001E-2</v>
      </c>
    </row>
    <row r="19391" spans="1:6" x14ac:dyDescent="0.25">
      <c r="A19391">
        <v>19389</v>
      </c>
      <c r="B19391" t="s">
        <v>20272</v>
      </c>
      <c r="C19391" s="78">
        <v>-0.87712860000000004</v>
      </c>
      <c r="D19391" s="78">
        <v>0.84270655999999999</v>
      </c>
      <c r="E19391" s="78">
        <v>-7.1913000000000005E-2</v>
      </c>
      <c r="F19391" s="78">
        <v>0.11719438</v>
      </c>
    </row>
    <row r="19392" spans="1:6" x14ac:dyDescent="0.25">
      <c r="A19392">
        <v>19390</v>
      </c>
      <c r="B19392" t="s">
        <v>20273</v>
      </c>
      <c r="C19392" s="78">
        <v>-1.1139589999999999</v>
      </c>
      <c r="D19392" s="78">
        <v>1.2107657999999999</v>
      </c>
      <c r="E19392" s="78">
        <v>-3.4390595000000003E-2</v>
      </c>
      <c r="F19392" s="78">
        <v>0.17954011</v>
      </c>
    </row>
    <row r="19393" spans="1:6" x14ac:dyDescent="0.25">
      <c r="A19393">
        <v>19391</v>
      </c>
      <c r="B19393" t="s">
        <v>20274</v>
      </c>
      <c r="C19393" s="78">
        <v>-3.6036372000000001</v>
      </c>
      <c r="D19393" s="78">
        <v>0.39414904000000001</v>
      </c>
      <c r="E19393" s="78">
        <v>-0.10946013</v>
      </c>
      <c r="F19393" s="78">
        <v>7.4201375E-3</v>
      </c>
    </row>
    <row r="19394" spans="1:6" x14ac:dyDescent="0.25">
      <c r="A19394">
        <v>19392</v>
      </c>
      <c r="B19394" t="s">
        <v>20275</v>
      </c>
      <c r="C19394" s="78">
        <v>0.37058774</v>
      </c>
      <c r="D19394" s="78">
        <v>0.41896397000000002</v>
      </c>
      <c r="E19394" s="78">
        <v>-4.0454036999999998E-2</v>
      </c>
      <c r="F19394" s="78">
        <v>8.2685350000000005E-3</v>
      </c>
    </row>
    <row r="19395" spans="1:6" x14ac:dyDescent="0.25">
      <c r="A19395">
        <v>19393</v>
      </c>
      <c r="B19395" t="s">
        <v>20276</v>
      </c>
      <c r="C19395" s="78">
        <v>0.83036330000000003</v>
      </c>
      <c r="D19395" s="78">
        <v>1.5851358</v>
      </c>
      <c r="E19395" s="78">
        <v>2.7832645999999999E-2</v>
      </c>
      <c r="F19395" s="78">
        <v>7.3697319999999997E-2</v>
      </c>
    </row>
    <row r="19396" spans="1:6" x14ac:dyDescent="0.25">
      <c r="A19396">
        <v>19394</v>
      </c>
      <c r="B19396" t="s">
        <v>20277</v>
      </c>
      <c r="C19396" s="78">
        <v>0.48954959999999997</v>
      </c>
      <c r="D19396" s="78">
        <v>0.61312144999999996</v>
      </c>
      <c r="E19396" s="78">
        <v>-4.5443247999999999E-2</v>
      </c>
      <c r="F19396" s="78">
        <v>2.5855675000000002E-2</v>
      </c>
    </row>
    <row r="19397" spans="1:6" x14ac:dyDescent="0.25">
      <c r="A19397">
        <v>19395</v>
      </c>
      <c r="B19397" t="s">
        <v>20278</v>
      </c>
      <c r="C19397" s="78">
        <v>0.28047523000000002</v>
      </c>
      <c r="D19397" s="78">
        <v>-0.52339435000000001</v>
      </c>
      <c r="E19397" s="78">
        <v>-0.13424926000000001</v>
      </c>
      <c r="F19397" s="78">
        <v>-0.15016602000000001</v>
      </c>
    </row>
    <row r="19398" spans="1:6" x14ac:dyDescent="0.25">
      <c r="A19398">
        <v>19396</v>
      </c>
      <c r="B19398" t="s">
        <v>20279</v>
      </c>
      <c r="C19398" s="78">
        <v>0.89506459999999999</v>
      </c>
      <c r="D19398" s="78">
        <v>-0.76823439999999998</v>
      </c>
      <c r="E19398" s="78">
        <v>-1.1045925E-2</v>
      </c>
      <c r="F19398" s="78">
        <v>4.4381169999999998E-2</v>
      </c>
    </row>
    <row r="19399" spans="1:6" x14ac:dyDescent="0.25">
      <c r="A19399">
        <v>19397</v>
      </c>
      <c r="B19399" t="s">
        <v>20280</v>
      </c>
      <c r="C19399" s="78">
        <v>-0.58162623999999996</v>
      </c>
      <c r="D19399" s="78">
        <v>-3.5308644E-2</v>
      </c>
      <c r="E19399" s="78">
        <v>-5.4973885000000004E-3</v>
      </c>
      <c r="F19399" s="78">
        <v>8.1897629999999999E-2</v>
      </c>
    </row>
    <row r="19400" spans="1:6" x14ac:dyDescent="0.25">
      <c r="A19400">
        <v>19398</v>
      </c>
      <c r="B19400" t="s">
        <v>20281</v>
      </c>
      <c r="C19400" s="78">
        <v>0.44867560000000001</v>
      </c>
      <c r="D19400" s="78">
        <v>-1.9381024</v>
      </c>
      <c r="E19400" s="78">
        <v>-8.3490999999999996E-2</v>
      </c>
      <c r="F19400" s="78">
        <v>-0.14058176999999999</v>
      </c>
    </row>
    <row r="19401" spans="1:6" x14ac:dyDescent="0.25">
      <c r="A19401">
        <v>19399</v>
      </c>
      <c r="B19401" t="s">
        <v>20282</v>
      </c>
      <c r="C19401" s="78">
        <v>-1.4016603999999999</v>
      </c>
      <c r="D19401" s="78">
        <v>-0.86221707000000003</v>
      </c>
      <c r="E19401" s="78">
        <v>-3.4390595000000003E-2</v>
      </c>
      <c r="F19401" s="78">
        <v>0.17954011</v>
      </c>
    </row>
    <row r="19402" spans="1:6" x14ac:dyDescent="0.25">
      <c r="A19402">
        <v>19400</v>
      </c>
      <c r="B19402" t="s">
        <v>20283</v>
      </c>
      <c r="C19402" s="78">
        <v>-2.1198915999999999</v>
      </c>
      <c r="D19402" s="78">
        <v>-0.2018817</v>
      </c>
      <c r="E19402" s="78">
        <v>-3.4390595000000003E-2</v>
      </c>
      <c r="F19402" s="78">
        <v>0.17954011</v>
      </c>
    </row>
    <row r="19403" spans="1:6" x14ac:dyDescent="0.25">
      <c r="A19403">
        <v>19401</v>
      </c>
      <c r="B19403" t="s">
        <v>20284</v>
      </c>
      <c r="C19403" s="78">
        <v>-0.7901937</v>
      </c>
      <c r="D19403" s="78">
        <v>1.7756479999999999</v>
      </c>
      <c r="E19403" s="78">
        <v>1.1756374999999999E-2</v>
      </c>
      <c r="F19403" s="78">
        <v>-0.47552925000000001</v>
      </c>
    </row>
    <row r="19404" spans="1:6" x14ac:dyDescent="0.25">
      <c r="A19404">
        <v>19402</v>
      </c>
      <c r="B19404" t="s">
        <v>20285</v>
      </c>
      <c r="C19404" s="78">
        <v>0.64287733999999996</v>
      </c>
      <c r="D19404" s="78">
        <v>2.1059625</v>
      </c>
      <c r="E19404" s="78">
        <v>-3.2877572000000001E-2</v>
      </c>
      <c r="F19404" s="78">
        <v>1.1593460999999999E-2</v>
      </c>
    </row>
    <row r="19405" spans="1:6" x14ac:dyDescent="0.25">
      <c r="A19405">
        <v>19403</v>
      </c>
      <c r="B19405" t="s">
        <v>20286</v>
      </c>
      <c r="C19405" s="78">
        <v>0.70639779999999996</v>
      </c>
      <c r="D19405" s="78">
        <v>-0.29785840000000002</v>
      </c>
      <c r="E19405" s="78">
        <v>-8.5459229999999997E-2</v>
      </c>
      <c r="F19405" s="78">
        <v>-9.6226829999999999E-2</v>
      </c>
    </row>
    <row r="19406" spans="1:6" x14ac:dyDescent="0.25">
      <c r="A19406">
        <v>19404</v>
      </c>
      <c r="B19406" t="s">
        <v>20287</v>
      </c>
      <c r="C19406" s="78">
        <v>-2.0644464</v>
      </c>
      <c r="D19406" s="78">
        <v>-2.0124062999999999</v>
      </c>
      <c r="E19406" s="78">
        <v>-3.4390595000000003E-2</v>
      </c>
      <c r="F19406" s="78">
        <v>0.17954011</v>
      </c>
    </row>
    <row r="19407" spans="1:6" x14ac:dyDescent="0.25">
      <c r="A19407">
        <v>19405</v>
      </c>
      <c r="B19407" t="s">
        <v>20288</v>
      </c>
      <c r="C19407" s="78">
        <v>-1.4533627</v>
      </c>
      <c r="D19407" s="78">
        <v>0.78473353000000001</v>
      </c>
      <c r="E19407" s="78">
        <v>-4.051275E-2</v>
      </c>
      <c r="F19407" s="78">
        <v>0.14333329</v>
      </c>
    </row>
    <row r="19408" spans="1:6" x14ac:dyDescent="0.25">
      <c r="A19408">
        <v>19406</v>
      </c>
      <c r="B19408" t="s">
        <v>20289</v>
      </c>
      <c r="C19408" s="78">
        <v>1.6867479000000001</v>
      </c>
      <c r="D19408" s="78">
        <v>-0.43970861999999999</v>
      </c>
      <c r="E19408" s="78">
        <v>-4.9330690000000003E-2</v>
      </c>
      <c r="F19408" s="78">
        <v>-5.7812035000000001E-4</v>
      </c>
    </row>
    <row r="19409" spans="1:6" x14ac:dyDescent="0.25">
      <c r="A19409">
        <v>19407</v>
      </c>
      <c r="B19409" t="s">
        <v>20290</v>
      </c>
      <c r="C19409" s="78">
        <v>-1.4429717</v>
      </c>
      <c r="D19409" s="78">
        <v>-1.7366486999999999</v>
      </c>
      <c r="E19409" s="78">
        <v>-8.4106239999999999E-2</v>
      </c>
      <c r="F19409" s="78">
        <v>9.5577980000000007E-2</v>
      </c>
    </row>
    <row r="19410" spans="1:6" x14ac:dyDescent="0.25">
      <c r="A19410">
        <v>19408</v>
      </c>
      <c r="B19410" t="s">
        <v>20291</v>
      </c>
      <c r="C19410" s="78">
        <v>0.10427114</v>
      </c>
      <c r="D19410" s="78">
        <v>1.8184624</v>
      </c>
      <c r="E19410" s="78">
        <v>-0.13614538000000001</v>
      </c>
      <c r="F19410" s="78">
        <v>-0.14029057</v>
      </c>
    </row>
    <row r="19411" spans="1:6" x14ac:dyDescent="0.25">
      <c r="A19411">
        <v>19409</v>
      </c>
      <c r="B19411" t="s">
        <v>20292</v>
      </c>
      <c r="C19411" s="78">
        <v>-1.213012</v>
      </c>
      <c r="D19411" s="78">
        <v>1.9898990000000001</v>
      </c>
      <c r="E19411" s="78">
        <v>-1.4079345E-2</v>
      </c>
      <c r="F19411" s="78">
        <v>7.0862666000000005E-2</v>
      </c>
    </row>
    <row r="19412" spans="1:6" x14ac:dyDescent="0.25">
      <c r="A19412">
        <v>19410</v>
      </c>
      <c r="B19412" t="s">
        <v>20293</v>
      </c>
      <c r="C19412" s="78">
        <v>0.94177140000000004</v>
      </c>
      <c r="D19412" s="78">
        <v>1.3972097999999999</v>
      </c>
      <c r="E19412" s="78">
        <v>-5.0858713999999999E-2</v>
      </c>
      <c r="F19412" s="78">
        <v>3.4166022999999997E-2</v>
      </c>
    </row>
    <row r="19413" spans="1:6" x14ac:dyDescent="0.25">
      <c r="A19413">
        <v>19411</v>
      </c>
      <c r="B19413" t="s">
        <v>20294</v>
      </c>
      <c r="C19413" s="78">
        <v>4.0880590000000001E-2</v>
      </c>
      <c r="D19413" s="78">
        <v>0.58974459999999995</v>
      </c>
      <c r="E19413" s="78">
        <v>-3.4390595000000003E-2</v>
      </c>
      <c r="F19413" s="78">
        <v>0.17954011</v>
      </c>
    </row>
    <row r="19414" spans="1:6" x14ac:dyDescent="0.25">
      <c r="A19414">
        <v>19412</v>
      </c>
      <c r="B19414" t="s">
        <v>20295</v>
      </c>
      <c r="C19414" s="78">
        <v>-0.41513782999999999</v>
      </c>
      <c r="D19414" s="78">
        <v>0.31493254999999998</v>
      </c>
      <c r="E19414" s="78">
        <v>-7.470591E-2</v>
      </c>
      <c r="F19414" s="78">
        <v>7.2806579999999996E-2</v>
      </c>
    </row>
    <row r="19415" spans="1:6" x14ac:dyDescent="0.25">
      <c r="A19415">
        <v>19413</v>
      </c>
      <c r="B19415" t="s">
        <v>20296</v>
      </c>
      <c r="C19415" s="78">
        <v>-0.61421764000000001</v>
      </c>
      <c r="D19415" s="78">
        <v>-0.43709300000000001</v>
      </c>
      <c r="E19415" s="78">
        <v>-8.7336960000000005E-2</v>
      </c>
      <c r="F19415" s="78">
        <v>7.9470209999999999E-2</v>
      </c>
    </row>
    <row r="19416" spans="1:6" x14ac:dyDescent="0.25">
      <c r="A19416">
        <v>19414</v>
      </c>
      <c r="B19416" t="s">
        <v>20297</v>
      </c>
      <c r="C19416" s="78">
        <v>1.1073044999999999</v>
      </c>
      <c r="D19416" s="78">
        <v>1.6136754</v>
      </c>
      <c r="E19416" s="78">
        <v>0.43952219999999997</v>
      </c>
      <c r="F19416" s="78">
        <v>-0.37300879999999997</v>
      </c>
    </row>
    <row r="19417" spans="1:6" x14ac:dyDescent="0.25">
      <c r="A19417">
        <v>19415</v>
      </c>
      <c r="B19417" t="s">
        <v>20298</v>
      </c>
      <c r="C19417" s="78">
        <v>-0.21800393000000001</v>
      </c>
      <c r="D19417" s="78">
        <v>1.6940507</v>
      </c>
      <c r="E19417" s="78">
        <v>-8.6383520000000005E-2</v>
      </c>
      <c r="F19417" s="78">
        <v>1.8706634999999999E-2</v>
      </c>
    </row>
    <row r="19418" spans="1:6" x14ac:dyDescent="0.25">
      <c r="A19418">
        <v>19416</v>
      </c>
      <c r="B19418" t="s">
        <v>20299</v>
      </c>
      <c r="C19418" s="78">
        <v>1.3817451999999999</v>
      </c>
      <c r="D19418" s="78">
        <v>0.67900609999999995</v>
      </c>
      <c r="E19418" s="78">
        <v>-4.1753116999999999E-2</v>
      </c>
      <c r="F19418" s="78">
        <v>-5.3852049999999999E-2</v>
      </c>
    </row>
    <row r="19419" spans="1:6" x14ac:dyDescent="0.25">
      <c r="A19419">
        <v>19417</v>
      </c>
      <c r="B19419" t="s">
        <v>20300</v>
      </c>
      <c r="C19419" s="78">
        <v>-1.7914125000000001</v>
      </c>
      <c r="D19419" s="78">
        <v>0.73667749999999999</v>
      </c>
      <c r="E19419" s="78">
        <v>-0.106377736</v>
      </c>
      <c r="F19419" s="78">
        <v>-4.8227159999999998E-2</v>
      </c>
    </row>
    <row r="19420" spans="1:6" x14ac:dyDescent="0.25">
      <c r="A19420">
        <v>19418</v>
      </c>
      <c r="B19420" t="s">
        <v>20301</v>
      </c>
      <c r="C19420" s="78">
        <v>0.12143412000000001</v>
      </c>
      <c r="D19420" s="78">
        <v>-0.83351374</v>
      </c>
      <c r="E19420" s="78">
        <v>-7.6043660000000004E-3</v>
      </c>
      <c r="F19420" s="78">
        <v>5.3489506000000001E-3</v>
      </c>
    </row>
    <row r="19421" spans="1:6" x14ac:dyDescent="0.25">
      <c r="A19421">
        <v>19419</v>
      </c>
      <c r="B19421" t="s">
        <v>20302</v>
      </c>
      <c r="C19421" s="78">
        <v>0.10780868</v>
      </c>
      <c r="D19421" s="78">
        <v>0.15349177999999999</v>
      </c>
      <c r="E19421" s="78">
        <v>-3.4390595000000003E-2</v>
      </c>
      <c r="F19421" s="78">
        <v>0.17954011</v>
      </c>
    </row>
    <row r="19422" spans="1:6" x14ac:dyDescent="0.25">
      <c r="A19422">
        <v>19420</v>
      </c>
      <c r="B19422" t="s">
        <v>20303</v>
      </c>
      <c r="C19422" s="78">
        <v>1.1210024000000001E-2</v>
      </c>
      <c r="D19422" s="78">
        <v>0.42907482000000002</v>
      </c>
      <c r="E19422" s="78">
        <v>-6.8805619999999998E-2</v>
      </c>
      <c r="F19422" s="78">
        <v>-0.33279222000000003</v>
      </c>
    </row>
    <row r="19423" spans="1:6" x14ac:dyDescent="0.25">
      <c r="A19423">
        <v>19421</v>
      </c>
      <c r="B19423" t="s">
        <v>20304</v>
      </c>
      <c r="C19423" s="78">
        <v>2.0939890999999999</v>
      </c>
      <c r="D19423" s="78">
        <v>0.26778882999999998</v>
      </c>
      <c r="E19423" s="78">
        <v>-8.8504550000000001E-2</v>
      </c>
      <c r="F19423" s="78">
        <v>6.8190609999999999E-2</v>
      </c>
    </row>
    <row r="19424" spans="1:6" x14ac:dyDescent="0.25">
      <c r="A19424">
        <v>19422</v>
      </c>
      <c r="B19424" t="s">
        <v>20305</v>
      </c>
      <c r="C19424" s="78">
        <v>-1.6220775000000001</v>
      </c>
      <c r="D19424" s="78">
        <v>0.33333479999999999</v>
      </c>
      <c r="E19424" s="78">
        <v>-8.0705315E-2</v>
      </c>
      <c r="F19424" s="78">
        <v>8.5272249999999994E-2</v>
      </c>
    </row>
    <row r="19425" spans="1:6" x14ac:dyDescent="0.25">
      <c r="A19425">
        <v>19423</v>
      </c>
      <c r="B19425" t="s">
        <v>20306</v>
      </c>
      <c r="C19425" s="78">
        <v>0.87101125999999995</v>
      </c>
      <c r="D19425" s="78">
        <v>9.5052860000000003E-2</v>
      </c>
      <c r="E19425" s="78">
        <v>6.6534910000000003E-2</v>
      </c>
      <c r="F19425" s="78">
        <v>-0.25370346999999999</v>
      </c>
    </row>
    <row r="19426" spans="1:6" x14ac:dyDescent="0.25">
      <c r="A19426">
        <v>19424</v>
      </c>
      <c r="B19426" t="s">
        <v>20307</v>
      </c>
      <c r="C19426" s="78">
        <v>0.60921979999999998</v>
      </c>
      <c r="D19426" s="78">
        <v>-0.52579534000000006</v>
      </c>
      <c r="E19426" s="78">
        <v>-1.7422479000000001E-2</v>
      </c>
      <c r="F19426" s="78">
        <v>-0.14327924</v>
      </c>
    </row>
    <row r="19427" spans="1:6" x14ac:dyDescent="0.25">
      <c r="A19427">
        <v>19425</v>
      </c>
      <c r="B19427" t="s">
        <v>20308</v>
      </c>
      <c r="C19427" s="78">
        <v>-2.5944471</v>
      </c>
      <c r="D19427" s="78">
        <v>-3.0511115000000002</v>
      </c>
      <c r="E19427" s="78">
        <v>-7.723969E-2</v>
      </c>
      <c r="F19427" s="78">
        <v>-6.4596682999999997E-3</v>
      </c>
    </row>
    <row r="19428" spans="1:6" x14ac:dyDescent="0.25">
      <c r="A19428">
        <v>19426</v>
      </c>
      <c r="B19428" t="s">
        <v>20309</v>
      </c>
      <c r="C19428" s="78">
        <v>-0.68848419999999999</v>
      </c>
      <c r="D19428" s="78">
        <v>-1.5788808000000001</v>
      </c>
      <c r="E19428" s="78">
        <v>-5.4939217999999998E-2</v>
      </c>
      <c r="F19428" s="78">
        <v>2.6456237000000001E-2</v>
      </c>
    </row>
    <row r="19429" spans="1:6" x14ac:dyDescent="0.25">
      <c r="A19429">
        <v>19427</v>
      </c>
      <c r="B19429" t="s">
        <v>20310</v>
      </c>
      <c r="C19429" s="78">
        <v>0.44932650000000002</v>
      </c>
      <c r="D19429" s="78">
        <v>8.8318913999999998E-2</v>
      </c>
      <c r="E19429" s="78">
        <v>0.14692722</v>
      </c>
      <c r="F19429" s="78">
        <v>-0.51972675000000002</v>
      </c>
    </row>
    <row r="19430" spans="1:6" x14ac:dyDescent="0.25">
      <c r="A19430">
        <v>19428</v>
      </c>
      <c r="B19430" t="s">
        <v>20311</v>
      </c>
      <c r="C19430" s="78">
        <v>2.6017169999999998</v>
      </c>
      <c r="D19430" s="78">
        <v>2.4658782000000001</v>
      </c>
      <c r="E19430" s="78">
        <v>3.2429587000000003E-2</v>
      </c>
      <c r="F19430" s="78">
        <v>-8.3092910000000006E-2</v>
      </c>
    </row>
    <row r="19431" spans="1:6" x14ac:dyDescent="0.25">
      <c r="A19431">
        <v>19429</v>
      </c>
      <c r="B19431" t="s">
        <v>20312</v>
      </c>
      <c r="C19431" s="78">
        <v>0.58737075000000005</v>
      </c>
      <c r="D19431" s="78">
        <v>0.16911264000000001</v>
      </c>
      <c r="E19431" s="78">
        <v>-3.5353899999999998E-3</v>
      </c>
      <c r="F19431" s="78">
        <v>-0.24383356</v>
      </c>
    </row>
    <row r="19432" spans="1:6" x14ac:dyDescent="0.25">
      <c r="A19432">
        <v>19430</v>
      </c>
      <c r="B19432" t="s">
        <v>20313</v>
      </c>
      <c r="C19432" s="78">
        <v>-1.3616585999999999</v>
      </c>
      <c r="D19432" s="78">
        <v>0.10506428</v>
      </c>
      <c r="E19432" s="78">
        <v>-3.4782256999999997E-2</v>
      </c>
      <c r="F19432" s="78">
        <v>8.2430760000000006E-2</v>
      </c>
    </row>
    <row r="19433" spans="1:6" x14ac:dyDescent="0.25">
      <c r="A19433">
        <v>19431</v>
      </c>
      <c r="B19433" t="s">
        <v>20314</v>
      </c>
      <c r="C19433" s="78">
        <v>-1.2690005</v>
      </c>
      <c r="D19433" s="78">
        <v>1.5262275999999999</v>
      </c>
      <c r="E19433" s="78">
        <v>-3.4390595000000003E-2</v>
      </c>
      <c r="F19433" s="78">
        <v>0.17954011</v>
      </c>
    </row>
    <row r="19434" spans="1:6" x14ac:dyDescent="0.25">
      <c r="A19434">
        <v>19432</v>
      </c>
      <c r="B19434" t="s">
        <v>20315</v>
      </c>
      <c r="C19434" s="78">
        <v>-1.5788857999999999</v>
      </c>
      <c r="D19434" s="78">
        <v>1.3130345000000001</v>
      </c>
      <c r="E19434" s="78">
        <v>-2.1585692E-2</v>
      </c>
      <c r="F19434" s="78">
        <v>-0.23059325</v>
      </c>
    </row>
    <row r="19435" spans="1:6" x14ac:dyDescent="0.25">
      <c r="A19435">
        <v>19433</v>
      </c>
      <c r="B19435" t="s">
        <v>20316</v>
      </c>
      <c r="C19435" s="78">
        <v>0.21544752</v>
      </c>
      <c r="D19435" s="78">
        <v>1.4327913999999999</v>
      </c>
      <c r="E19435" s="78">
        <v>-6.1923579999999999E-2</v>
      </c>
      <c r="F19435" s="78">
        <v>7.7345999999999998E-2</v>
      </c>
    </row>
    <row r="19436" spans="1:6" x14ac:dyDescent="0.25">
      <c r="A19436">
        <v>19434</v>
      </c>
      <c r="B19436" t="s">
        <v>20317</v>
      </c>
      <c r="C19436" s="78">
        <v>-0.20972173999999999</v>
      </c>
      <c r="D19436" s="78">
        <v>-0.37251338000000001</v>
      </c>
      <c r="E19436" s="78">
        <v>-3.4390595000000003E-2</v>
      </c>
      <c r="F19436" s="78">
        <v>0.17954011</v>
      </c>
    </row>
    <row r="19437" spans="1:6" x14ac:dyDescent="0.25">
      <c r="A19437">
        <v>19435</v>
      </c>
      <c r="B19437" t="s">
        <v>20318</v>
      </c>
      <c r="C19437" s="78">
        <v>0.1216602</v>
      </c>
      <c r="D19437" s="78">
        <v>-1.0080335</v>
      </c>
      <c r="E19437" s="78">
        <v>-4.1542194999999997E-2</v>
      </c>
      <c r="F19437" s="78">
        <v>-7.9645859999999999E-2</v>
      </c>
    </row>
    <row r="19438" spans="1:6" x14ac:dyDescent="0.25">
      <c r="A19438">
        <v>19436</v>
      </c>
      <c r="B19438" t="s">
        <v>20319</v>
      </c>
      <c r="C19438" s="78">
        <v>1.0096890999999999</v>
      </c>
      <c r="D19438" s="78">
        <v>-1.9597945999999999</v>
      </c>
      <c r="E19438" s="78">
        <v>-0.11875731</v>
      </c>
      <c r="F19438" s="78">
        <v>-0.13567899</v>
      </c>
    </row>
    <row r="19439" spans="1:6" x14ac:dyDescent="0.25">
      <c r="A19439">
        <v>19437</v>
      </c>
      <c r="B19439" t="s">
        <v>20320</v>
      </c>
      <c r="C19439" s="78">
        <v>-0.73394656000000003</v>
      </c>
      <c r="D19439" s="78">
        <v>0.51949084000000001</v>
      </c>
      <c r="E19439" s="78">
        <v>-6.2143028000000003E-2</v>
      </c>
      <c r="F19439" s="78">
        <v>0.13050579000000001</v>
      </c>
    </row>
    <row r="19440" spans="1:6" x14ac:dyDescent="0.25">
      <c r="A19440">
        <v>19438</v>
      </c>
      <c r="B19440" t="s">
        <v>20321</v>
      </c>
      <c r="C19440" s="78">
        <v>1.5457510000000001</v>
      </c>
      <c r="D19440" s="78">
        <v>-0.76584445999999995</v>
      </c>
      <c r="E19440" s="78">
        <v>-3.4390595000000003E-2</v>
      </c>
      <c r="F19440" s="78">
        <v>0.17954011</v>
      </c>
    </row>
    <row r="19441" spans="1:6" x14ac:dyDescent="0.25">
      <c r="A19441">
        <v>19439</v>
      </c>
      <c r="B19441" t="s">
        <v>20322</v>
      </c>
      <c r="C19441" s="78">
        <v>-0.64666109999999999</v>
      </c>
      <c r="D19441" s="78">
        <v>-2.0319172999999999</v>
      </c>
      <c r="E19441" s="78">
        <v>1.0969825E-3</v>
      </c>
      <c r="F19441" s="78">
        <v>-5.2159025999999997E-2</v>
      </c>
    </row>
    <row r="19442" spans="1:6" x14ac:dyDescent="0.25">
      <c r="A19442">
        <v>19440</v>
      </c>
      <c r="B19442" t="s">
        <v>20323</v>
      </c>
      <c r="C19442" s="78">
        <v>-0.85101645999999997</v>
      </c>
      <c r="D19442" s="78">
        <v>-9.3139200000000005E-2</v>
      </c>
      <c r="E19442" s="78">
        <v>-5.2161685999999999E-2</v>
      </c>
      <c r="F19442" s="78">
        <v>0.12660640000000001</v>
      </c>
    </row>
    <row r="19443" spans="1:6" x14ac:dyDescent="0.25">
      <c r="A19443">
        <v>19441</v>
      </c>
      <c r="B19443" t="s">
        <v>20324</v>
      </c>
      <c r="C19443" s="78">
        <v>0.25592092</v>
      </c>
      <c r="D19443" s="78">
        <v>2.0946188000000001</v>
      </c>
      <c r="E19443" s="78">
        <v>-9.6806569999999995E-2</v>
      </c>
      <c r="F19443" s="78">
        <v>-0.10166119</v>
      </c>
    </row>
    <row r="19444" spans="1:6" x14ac:dyDescent="0.25">
      <c r="A19444">
        <v>19442</v>
      </c>
      <c r="B19444" t="s">
        <v>20325</v>
      </c>
      <c r="C19444" s="78">
        <v>-0.587117</v>
      </c>
      <c r="D19444" s="78">
        <v>-0.25021383000000003</v>
      </c>
      <c r="E19444" s="78">
        <v>-3.4390595000000003E-2</v>
      </c>
      <c r="F19444" s="78">
        <v>0.17954011</v>
      </c>
    </row>
    <row r="19445" spans="1:6" x14ac:dyDescent="0.25">
      <c r="A19445">
        <v>19443</v>
      </c>
      <c r="B19445" t="s">
        <v>20326</v>
      </c>
      <c r="C19445" s="78">
        <v>1.1273283999999999</v>
      </c>
      <c r="D19445" s="78">
        <v>3.7214085000000001E-2</v>
      </c>
      <c r="E19445" s="78">
        <v>-0.11272912</v>
      </c>
      <c r="F19445" s="78">
        <v>-0.31337904999999999</v>
      </c>
    </row>
    <row r="19446" spans="1:6" x14ac:dyDescent="0.25">
      <c r="A19446">
        <v>19444</v>
      </c>
      <c r="B19446" t="s">
        <v>20327</v>
      </c>
      <c r="C19446" s="78">
        <v>-1.5430218</v>
      </c>
      <c r="D19446" s="78">
        <v>-0.39000489999999999</v>
      </c>
      <c r="E19446" s="78">
        <v>-7.692011E-2</v>
      </c>
      <c r="F19446" s="78">
        <v>-0.27625132000000002</v>
      </c>
    </row>
    <row r="19447" spans="1:6" x14ac:dyDescent="0.25">
      <c r="A19447">
        <v>19445</v>
      </c>
      <c r="B19447" t="s">
        <v>20328</v>
      </c>
      <c r="C19447" s="78">
        <v>3.4603804000000002E-2</v>
      </c>
      <c r="D19447" s="78">
        <v>-0.23969159000000001</v>
      </c>
      <c r="E19447" s="78">
        <v>-3.7962414E-2</v>
      </c>
      <c r="F19447" s="78">
        <v>8.1927924999999999E-2</v>
      </c>
    </row>
    <row r="19448" spans="1:6" x14ac:dyDescent="0.25">
      <c r="A19448">
        <v>19446</v>
      </c>
      <c r="B19448" t="s">
        <v>20329</v>
      </c>
      <c r="C19448" s="78">
        <v>-1.6871339999999999</v>
      </c>
      <c r="D19448" s="78">
        <v>-0.88483787000000003</v>
      </c>
      <c r="E19448" s="78">
        <v>-7.4806860000000003E-2</v>
      </c>
      <c r="F19448" s="78">
        <v>5.2857906000000003E-2</v>
      </c>
    </row>
    <row r="19449" spans="1:6" x14ac:dyDescent="0.25">
      <c r="A19449">
        <v>19447</v>
      </c>
      <c r="B19449" t="s">
        <v>20330</v>
      </c>
      <c r="C19449" s="78">
        <v>-0.68086254999999996</v>
      </c>
      <c r="D19449" s="78">
        <v>0.31958964000000001</v>
      </c>
      <c r="E19449" s="78">
        <v>-7.3293394999999997E-2</v>
      </c>
      <c r="F19449" s="78">
        <v>2.4457037000000001E-2</v>
      </c>
    </row>
    <row r="19450" spans="1:6" x14ac:dyDescent="0.25">
      <c r="A19450">
        <v>19448</v>
      </c>
      <c r="B19450" t="s">
        <v>20331</v>
      </c>
      <c r="C19450" s="78">
        <v>2.3636564999999998</v>
      </c>
      <c r="D19450" s="78">
        <v>-1.5858216000000001</v>
      </c>
      <c r="E19450" s="78">
        <v>-6.5679370000000001E-2</v>
      </c>
      <c r="F19450" s="78">
        <v>-2.2009000000000001E-2</v>
      </c>
    </row>
    <row r="19451" spans="1:6" x14ac:dyDescent="0.25">
      <c r="A19451">
        <v>19449</v>
      </c>
      <c r="B19451" t="s">
        <v>20332</v>
      </c>
      <c r="C19451" s="78">
        <v>0.77255799999999997</v>
      </c>
      <c r="D19451" s="78">
        <v>-0.77265729999999999</v>
      </c>
      <c r="E19451" s="78">
        <v>-8.4098555000000005E-2</v>
      </c>
      <c r="F19451" s="78">
        <v>6.0293159999999998E-2</v>
      </c>
    </row>
    <row r="19452" spans="1:6" x14ac:dyDescent="0.25">
      <c r="A19452">
        <v>19450</v>
      </c>
      <c r="B19452" t="s">
        <v>20333</v>
      </c>
      <c r="C19452" s="78">
        <v>0.93326710000000002</v>
      </c>
      <c r="D19452" s="78">
        <v>0.52732579999999996</v>
      </c>
      <c r="E19452" s="78">
        <v>-3.4390595000000003E-2</v>
      </c>
      <c r="F19452" s="78">
        <v>0.17954011</v>
      </c>
    </row>
    <row r="19453" spans="1:6" x14ac:dyDescent="0.25">
      <c r="A19453">
        <v>19451</v>
      </c>
      <c r="B19453" t="s">
        <v>20334</v>
      </c>
      <c r="C19453" s="78">
        <v>-0.86750853000000006</v>
      </c>
      <c r="D19453" s="78">
        <v>-0.18495610000000001</v>
      </c>
      <c r="E19453" s="78">
        <v>-7.9427090000000006E-2</v>
      </c>
      <c r="F19453" s="78">
        <v>8.1275545000000005E-2</v>
      </c>
    </row>
    <row r="19454" spans="1:6" x14ac:dyDescent="0.25">
      <c r="A19454">
        <v>19452</v>
      </c>
      <c r="B19454" t="s">
        <v>20335</v>
      </c>
      <c r="C19454" s="78">
        <v>0.58291029999999999</v>
      </c>
      <c r="D19454" s="78">
        <v>-2.4954665</v>
      </c>
      <c r="E19454" s="78">
        <v>-3.4390595000000003E-2</v>
      </c>
      <c r="F19454" s="78">
        <v>0.17954011</v>
      </c>
    </row>
    <row r="19455" spans="1:6" x14ac:dyDescent="0.25">
      <c r="A19455">
        <v>19453</v>
      </c>
      <c r="B19455" t="s">
        <v>20336</v>
      </c>
      <c r="C19455" s="78">
        <v>3.6083829999999999</v>
      </c>
      <c r="D19455" s="78">
        <v>-0.98129224999999998</v>
      </c>
      <c r="E19455" s="78">
        <v>-3.4390595000000003E-2</v>
      </c>
      <c r="F19455" s="78">
        <v>0.17954011</v>
      </c>
    </row>
    <row r="19456" spans="1:6" x14ac:dyDescent="0.25">
      <c r="A19456">
        <v>19454</v>
      </c>
      <c r="B19456" t="s">
        <v>20337</v>
      </c>
      <c r="C19456" s="78">
        <v>-0.53252124999999995</v>
      </c>
      <c r="D19456" s="78">
        <v>1.3038995</v>
      </c>
      <c r="E19456" s="78">
        <v>-3.266645E-2</v>
      </c>
      <c r="F19456" s="78">
        <v>4.5459359999999997E-2</v>
      </c>
    </row>
    <row r="19457" spans="1:6" x14ac:dyDescent="0.25">
      <c r="A19457">
        <v>19455</v>
      </c>
      <c r="B19457" t="s">
        <v>20338</v>
      </c>
      <c r="C19457" s="78">
        <v>-0.33363209999999999</v>
      </c>
      <c r="D19457" s="78">
        <v>0.40716725999999998</v>
      </c>
      <c r="E19457" s="78">
        <v>-2.4857580000000001E-2</v>
      </c>
      <c r="F19457" s="78">
        <v>9.2151049999999998E-2</v>
      </c>
    </row>
    <row r="19458" spans="1:6" x14ac:dyDescent="0.25">
      <c r="A19458">
        <v>19456</v>
      </c>
      <c r="B19458" t="s">
        <v>20339</v>
      </c>
      <c r="C19458" s="78">
        <v>-0.88272183999999998</v>
      </c>
      <c r="D19458" s="78">
        <v>2.1818489E-2</v>
      </c>
      <c r="E19458" s="78">
        <v>3.0794740000000001E-4</v>
      </c>
      <c r="F19458" s="78">
        <v>8.1253350000000002E-2</v>
      </c>
    </row>
    <row r="19459" spans="1:6" x14ac:dyDescent="0.25">
      <c r="A19459">
        <v>19457</v>
      </c>
      <c r="B19459" t="s">
        <v>20340</v>
      </c>
      <c r="C19459" s="78">
        <v>-1.08704</v>
      </c>
      <c r="D19459" s="78">
        <v>0.79718053</v>
      </c>
      <c r="E19459" s="78">
        <v>-3.4390595000000003E-2</v>
      </c>
      <c r="F19459" s="78">
        <v>0.17954011</v>
      </c>
    </row>
    <row r="19460" spans="1:6" x14ac:dyDescent="0.25">
      <c r="A19460">
        <v>19458</v>
      </c>
      <c r="B19460" t="s">
        <v>20341</v>
      </c>
      <c r="C19460" s="78">
        <v>-0.28345232999999997</v>
      </c>
      <c r="D19460" s="78">
        <v>1.3053397</v>
      </c>
      <c r="E19460" s="78">
        <v>-9.0072005999999996E-2</v>
      </c>
      <c r="F19460" s="78">
        <v>-5.0596624999999999E-2</v>
      </c>
    </row>
    <row r="19461" spans="1:6" x14ac:dyDescent="0.25">
      <c r="A19461">
        <v>19459</v>
      </c>
      <c r="B19461" t="s">
        <v>20342</v>
      </c>
      <c r="C19461" s="78">
        <v>-0.13414639</v>
      </c>
      <c r="D19461" s="78">
        <v>-0.36578122000000002</v>
      </c>
      <c r="E19461" s="78">
        <v>-1.1613566000000001E-2</v>
      </c>
      <c r="F19461" s="78">
        <v>3.4753920000000001E-2</v>
      </c>
    </row>
    <row r="19462" spans="1:6" x14ac:dyDescent="0.25">
      <c r="A19462">
        <v>19460</v>
      </c>
      <c r="B19462" t="s">
        <v>20343</v>
      </c>
      <c r="C19462" s="78">
        <v>-0.74960769999999999</v>
      </c>
      <c r="D19462" s="78">
        <v>0.81758940000000002</v>
      </c>
      <c r="E19462" s="78">
        <v>-3.4390595000000003E-2</v>
      </c>
      <c r="F19462" s="78">
        <v>0.17954011</v>
      </c>
    </row>
    <row r="19463" spans="1:6" x14ac:dyDescent="0.25">
      <c r="A19463">
        <v>19461</v>
      </c>
      <c r="B19463" t="s">
        <v>20344</v>
      </c>
      <c r="C19463" s="78">
        <v>1.2782795</v>
      </c>
      <c r="D19463" s="78">
        <v>-1.2402200999999999</v>
      </c>
      <c r="E19463" s="78">
        <v>-7.8717194000000004E-2</v>
      </c>
      <c r="F19463" s="78">
        <v>8.2602449999999994E-2</v>
      </c>
    </row>
    <row r="19464" spans="1:6" x14ac:dyDescent="0.25">
      <c r="A19464">
        <v>19462</v>
      </c>
      <c r="B19464" t="s">
        <v>20345</v>
      </c>
      <c r="C19464" s="78">
        <v>-0.85585699999999998</v>
      </c>
      <c r="D19464" s="78">
        <v>-8.8881429999999997E-2</v>
      </c>
      <c r="E19464" s="78">
        <v>-4.3039094999999999E-2</v>
      </c>
      <c r="F19464" s="78">
        <v>0.24256817</v>
      </c>
    </row>
    <row r="19465" spans="1:6" x14ac:dyDescent="0.25">
      <c r="A19465">
        <v>19463</v>
      </c>
      <c r="B19465" t="s">
        <v>20346</v>
      </c>
      <c r="C19465" s="78">
        <v>-1.670944</v>
      </c>
      <c r="D19465" s="78">
        <v>0.70658160000000003</v>
      </c>
      <c r="E19465" s="78">
        <v>-1.3694374E-2</v>
      </c>
      <c r="F19465" s="78">
        <v>8.4289210000000003E-2</v>
      </c>
    </row>
    <row r="19466" spans="1:6" x14ac:dyDescent="0.25">
      <c r="A19466">
        <v>19464</v>
      </c>
      <c r="B19466" t="s">
        <v>20347</v>
      </c>
      <c r="C19466" s="78">
        <v>0.47408099999999997</v>
      </c>
      <c r="D19466" s="78">
        <v>1.5007687000000001</v>
      </c>
      <c r="E19466" s="78">
        <v>-3.6856590000000002E-2</v>
      </c>
      <c r="F19466" s="78">
        <v>6.9642335E-2</v>
      </c>
    </row>
    <row r="19467" spans="1:6" x14ac:dyDescent="0.25">
      <c r="A19467">
        <v>19465</v>
      </c>
      <c r="B19467" t="s">
        <v>20348</v>
      </c>
      <c r="C19467" s="78">
        <v>0.43759443999999997</v>
      </c>
      <c r="D19467" s="78">
        <v>-0.16385287000000001</v>
      </c>
      <c r="E19467" s="78">
        <v>-3.4390595000000003E-2</v>
      </c>
      <c r="F19467" s="78">
        <v>0.17954011</v>
      </c>
    </row>
    <row r="19468" spans="1:6" x14ac:dyDescent="0.25">
      <c r="A19468">
        <v>19466</v>
      </c>
      <c r="B19468" t="s">
        <v>20349</v>
      </c>
      <c r="C19468" s="78">
        <v>-0.50923629999999998</v>
      </c>
      <c r="D19468" s="78">
        <v>-0.67616725</v>
      </c>
      <c r="E19468" s="78">
        <v>1.8027134E-2</v>
      </c>
      <c r="F19468" s="78">
        <v>-4.8899204E-3</v>
      </c>
    </row>
    <row r="19469" spans="1:6" x14ac:dyDescent="0.25">
      <c r="A19469">
        <v>19467</v>
      </c>
      <c r="B19469" t="s">
        <v>20350</v>
      </c>
      <c r="C19469" s="78">
        <v>0.118970245</v>
      </c>
      <c r="D19469" s="78">
        <v>0.65076995000000004</v>
      </c>
      <c r="E19469" s="78">
        <v>-3.4390595000000003E-2</v>
      </c>
      <c r="F19469" s="78">
        <v>0.17954011</v>
      </c>
    </row>
    <row r="19470" spans="1:6" x14ac:dyDescent="0.25">
      <c r="A19470">
        <v>19468</v>
      </c>
      <c r="B19470" t="s">
        <v>20351</v>
      </c>
      <c r="C19470" s="78">
        <v>-0.31680744999999999</v>
      </c>
      <c r="D19470" s="78">
        <v>0.122375995</v>
      </c>
      <c r="E19470" s="78">
        <v>0.14679492999999999</v>
      </c>
      <c r="F19470" s="78">
        <v>-0.33163857000000002</v>
      </c>
    </row>
    <row r="19471" spans="1:6" x14ac:dyDescent="0.25">
      <c r="A19471">
        <v>19469</v>
      </c>
      <c r="B19471" t="s">
        <v>20352</v>
      </c>
      <c r="C19471" s="78">
        <v>3.5154337999999998</v>
      </c>
      <c r="D19471" s="78">
        <v>1.6856922999999999</v>
      </c>
      <c r="E19471" s="78">
        <v>-7.116778E-2</v>
      </c>
      <c r="F19471" s="78">
        <v>8.5239250000000003E-2</v>
      </c>
    </row>
    <row r="19472" spans="1:6" x14ac:dyDescent="0.25">
      <c r="A19472">
        <v>19470</v>
      </c>
      <c r="B19472" t="s">
        <v>20353</v>
      </c>
      <c r="C19472" s="78">
        <v>-2.4248880000000002</v>
      </c>
      <c r="D19472" s="78">
        <v>-0.17613342000000001</v>
      </c>
      <c r="E19472" s="78">
        <v>-7.6048136000000002E-2</v>
      </c>
      <c r="F19472" s="78">
        <v>1.7260298E-2</v>
      </c>
    </row>
    <row r="19473" spans="1:6" x14ac:dyDescent="0.25">
      <c r="A19473">
        <v>19471</v>
      </c>
      <c r="B19473" t="s">
        <v>20354</v>
      </c>
      <c r="C19473" s="78">
        <v>1.5050186999999999</v>
      </c>
      <c r="D19473" s="78">
        <v>2.0940846999999998</v>
      </c>
      <c r="E19473" s="78">
        <v>-7.5110380000000004E-2</v>
      </c>
      <c r="F19473" s="78">
        <v>-2.2887021E-2</v>
      </c>
    </row>
    <row r="19474" spans="1:6" x14ac:dyDescent="0.25">
      <c r="A19474">
        <v>19472</v>
      </c>
      <c r="B19474" t="s">
        <v>20355</v>
      </c>
      <c r="C19474" s="78">
        <v>0.10711946999999999</v>
      </c>
      <c r="D19474" s="78">
        <v>0.26745790000000003</v>
      </c>
      <c r="E19474" s="78">
        <v>-3.3416130000000002E-2</v>
      </c>
      <c r="F19474" s="78">
        <v>1.3917684999999999E-4</v>
      </c>
    </row>
    <row r="19475" spans="1:6" x14ac:dyDescent="0.25">
      <c r="A19475">
        <v>19473</v>
      </c>
      <c r="B19475" t="s">
        <v>20356</v>
      </c>
      <c r="C19475" s="78">
        <v>-1.6205195999999999</v>
      </c>
      <c r="D19475" s="78">
        <v>5.5558114999999998E-2</v>
      </c>
      <c r="E19475" s="78">
        <v>-2.0855683999999999E-2</v>
      </c>
      <c r="F19475" s="78">
        <v>1.0004967E-2</v>
      </c>
    </row>
    <row r="19476" spans="1:6" x14ac:dyDescent="0.25">
      <c r="A19476">
        <v>19474</v>
      </c>
      <c r="B19476" t="s">
        <v>20357</v>
      </c>
      <c r="C19476" s="78">
        <v>-1.5265702999999999</v>
      </c>
      <c r="D19476" s="78">
        <v>0.85389519999999997</v>
      </c>
      <c r="E19476" s="78">
        <v>-7.0958800000000002E-2</v>
      </c>
      <c r="F19476" s="78">
        <v>9.6118099999999998E-2</v>
      </c>
    </row>
    <row r="19477" spans="1:6" x14ac:dyDescent="0.25">
      <c r="A19477">
        <v>19475</v>
      </c>
      <c r="B19477" t="s">
        <v>20358</v>
      </c>
      <c r="C19477" s="78">
        <v>-1.4865406000000001</v>
      </c>
      <c r="D19477" s="78">
        <v>9.9264560000000002E-2</v>
      </c>
      <c r="E19477" s="78">
        <v>-9.7421510000000003E-2</v>
      </c>
      <c r="F19477" s="78">
        <v>5.554191E-2</v>
      </c>
    </row>
    <row r="19478" spans="1:6" x14ac:dyDescent="0.25">
      <c r="A19478">
        <v>19476</v>
      </c>
      <c r="B19478" t="s">
        <v>20359</v>
      </c>
      <c r="C19478" s="78">
        <v>1.5852094999999999</v>
      </c>
      <c r="D19478" s="78">
        <v>0.9546732</v>
      </c>
      <c r="E19478" s="78">
        <v>1.0905903E-2</v>
      </c>
      <c r="F19478" s="78">
        <v>-0.19479884</v>
      </c>
    </row>
    <row r="19479" spans="1:6" x14ac:dyDescent="0.25">
      <c r="A19479">
        <v>19477</v>
      </c>
      <c r="B19479" t="s">
        <v>20360</v>
      </c>
      <c r="C19479" s="78">
        <v>4.2458624E-2</v>
      </c>
      <c r="D19479" s="78">
        <v>2.2538277999999998</v>
      </c>
      <c r="E19479" s="78">
        <v>-8.4877389999999997E-2</v>
      </c>
      <c r="F19479" s="78">
        <v>5.9744841999999999E-2</v>
      </c>
    </row>
    <row r="19480" spans="1:6" x14ac:dyDescent="0.25">
      <c r="A19480">
        <v>19478</v>
      </c>
      <c r="B19480" t="s">
        <v>20361</v>
      </c>
      <c r="C19480" s="78">
        <v>-1.5761594000000001</v>
      </c>
      <c r="D19480" s="78">
        <v>0.61490785999999997</v>
      </c>
      <c r="E19480" s="78">
        <v>-4.9520623E-2</v>
      </c>
      <c r="F19480" s="78">
        <v>-0.10396187</v>
      </c>
    </row>
    <row r="19481" spans="1:6" x14ac:dyDescent="0.25">
      <c r="A19481">
        <v>19479</v>
      </c>
      <c r="B19481" t="s">
        <v>20362</v>
      </c>
      <c r="C19481" s="78">
        <v>-2.8208432000000001</v>
      </c>
      <c r="D19481" s="78">
        <v>-1.4181478999999999</v>
      </c>
      <c r="E19481" s="78">
        <v>-8.0437123999999999E-2</v>
      </c>
      <c r="F19481" s="78">
        <v>6.4738859999999995E-2</v>
      </c>
    </row>
    <row r="19482" spans="1:6" x14ac:dyDescent="0.25">
      <c r="A19482">
        <v>19480</v>
      </c>
      <c r="B19482" t="s">
        <v>20363</v>
      </c>
      <c r="C19482" s="78">
        <v>1.1247100999999999</v>
      </c>
      <c r="D19482" s="78">
        <v>-0.34354308</v>
      </c>
      <c r="E19482" s="78">
        <v>-5.2307230000000003E-2</v>
      </c>
      <c r="F19482" s="78">
        <v>5.4117694000000001E-2</v>
      </c>
    </row>
    <row r="19483" spans="1:6" x14ac:dyDescent="0.25">
      <c r="A19483">
        <v>19481</v>
      </c>
      <c r="B19483" t="s">
        <v>20364</v>
      </c>
      <c r="C19483" s="78">
        <v>-1.2490671</v>
      </c>
      <c r="D19483" s="78">
        <v>0.43956770000000001</v>
      </c>
      <c r="E19483" s="78">
        <v>-8.7327465000000007E-2</v>
      </c>
      <c r="F19483" s="78">
        <v>1.2643590999999999E-2</v>
      </c>
    </row>
    <row r="19484" spans="1:6" x14ac:dyDescent="0.25">
      <c r="A19484">
        <v>19482</v>
      </c>
      <c r="B19484" t="s">
        <v>20365</v>
      </c>
      <c r="C19484" s="78">
        <v>-0.97687435</v>
      </c>
      <c r="D19484" s="78">
        <v>-1.0410279</v>
      </c>
      <c r="E19484" s="78">
        <v>-0.10974012</v>
      </c>
      <c r="F19484" s="78">
        <v>4.4712170000000002E-2</v>
      </c>
    </row>
    <row r="19485" spans="1:6" x14ac:dyDescent="0.25">
      <c r="A19485">
        <v>19483</v>
      </c>
      <c r="B19485" t="s">
        <v>20366</v>
      </c>
      <c r="C19485" s="78">
        <v>-0.95927965999999998</v>
      </c>
      <c r="D19485" s="78">
        <v>0.62849239999999995</v>
      </c>
      <c r="E19485" s="78">
        <v>0.29611668000000002</v>
      </c>
      <c r="F19485" s="78">
        <v>-0.19387297000000001</v>
      </c>
    </row>
    <row r="19486" spans="1:6" x14ac:dyDescent="0.25">
      <c r="A19486">
        <v>19484</v>
      </c>
      <c r="B19486" t="s">
        <v>20367</v>
      </c>
      <c r="C19486" s="78">
        <v>-0.70416635000000005</v>
      </c>
      <c r="D19486" s="78">
        <v>-0.77597605999999997</v>
      </c>
      <c r="E19486" s="78">
        <v>-2.7852367999999999E-2</v>
      </c>
      <c r="F19486" s="78">
        <v>9.4602309999999995E-2</v>
      </c>
    </row>
    <row r="19487" spans="1:6" x14ac:dyDescent="0.25">
      <c r="A19487">
        <v>19485</v>
      </c>
      <c r="B19487" t="s">
        <v>20368</v>
      </c>
      <c r="C19487" s="78">
        <v>0.21239695</v>
      </c>
      <c r="D19487" s="78">
        <v>-4.1148809999999999E-3</v>
      </c>
      <c r="E19487" s="78">
        <v>-6.2205824999999999E-2</v>
      </c>
      <c r="F19487" s="78">
        <v>6.5925079999999997E-2</v>
      </c>
    </row>
    <row r="19488" spans="1:6" x14ac:dyDescent="0.25">
      <c r="A19488">
        <v>19486</v>
      </c>
      <c r="B19488" t="s">
        <v>20369</v>
      </c>
      <c r="C19488" s="78">
        <v>4.2945970000000004</v>
      </c>
      <c r="D19488" s="78">
        <v>-0.36285539999999999</v>
      </c>
      <c r="E19488" s="78">
        <v>-3.4390595000000003E-2</v>
      </c>
      <c r="F19488" s="78">
        <v>0.17954011</v>
      </c>
    </row>
    <row r="19489" spans="1:6" x14ac:dyDescent="0.25">
      <c r="A19489">
        <v>19487</v>
      </c>
      <c r="B19489" t="s">
        <v>20370</v>
      </c>
      <c r="C19489" s="78">
        <v>0.94386387000000005</v>
      </c>
      <c r="D19489" s="78">
        <v>0.2274158</v>
      </c>
      <c r="E19489" s="78">
        <v>-3.4390595000000003E-2</v>
      </c>
      <c r="F19489" s="78">
        <v>0.17954011</v>
      </c>
    </row>
    <row r="19490" spans="1:6" x14ac:dyDescent="0.25">
      <c r="A19490">
        <v>19488</v>
      </c>
      <c r="B19490" t="s">
        <v>20371</v>
      </c>
      <c r="C19490" s="78">
        <v>1.4079667</v>
      </c>
      <c r="D19490" s="78">
        <v>-0.69288444999999999</v>
      </c>
      <c r="E19490" s="78">
        <v>-3.2343025999999997E-2</v>
      </c>
      <c r="F19490" s="78">
        <v>-0.13870402000000001</v>
      </c>
    </row>
    <row r="19491" spans="1:6" x14ac:dyDescent="0.25">
      <c r="A19491">
        <v>19489</v>
      </c>
      <c r="B19491" t="s">
        <v>20372</v>
      </c>
      <c r="C19491" s="78">
        <v>3.3070789999999999</v>
      </c>
      <c r="D19491" s="78">
        <v>1.9688022000000001</v>
      </c>
      <c r="E19491" s="78">
        <v>-1.691138E-2</v>
      </c>
      <c r="F19491" s="78">
        <v>-3.5157472000000002E-2</v>
      </c>
    </row>
    <row r="19492" spans="1:6" x14ac:dyDescent="0.25">
      <c r="A19492">
        <v>19490</v>
      </c>
      <c r="B19492" t="s">
        <v>20373</v>
      </c>
      <c r="C19492" s="78">
        <v>1.5976838</v>
      </c>
      <c r="D19492" s="78">
        <v>0.34866223000000002</v>
      </c>
      <c r="E19492" s="78">
        <v>-4.3131432999999997E-2</v>
      </c>
      <c r="F19492" s="78">
        <v>0.10067677999999999</v>
      </c>
    </row>
    <row r="19493" spans="1:6" x14ac:dyDescent="0.25">
      <c r="A19493">
        <v>19491</v>
      </c>
      <c r="B19493" t="s">
        <v>20374</v>
      </c>
      <c r="C19493" s="78">
        <v>0.47610316000000003</v>
      </c>
      <c r="D19493" s="78">
        <v>-0.74239109999999997</v>
      </c>
      <c r="E19493" s="78">
        <v>-2.5153808E-2</v>
      </c>
      <c r="F19493" s="78">
        <v>5.5904448000000002E-2</v>
      </c>
    </row>
    <row r="19494" spans="1:6" x14ac:dyDescent="0.25">
      <c r="A19494">
        <v>19492</v>
      </c>
      <c r="B19494" t="s">
        <v>20375</v>
      </c>
      <c r="C19494" s="78">
        <v>-1.3769201</v>
      </c>
      <c r="D19494" s="78">
        <v>-0.32847556</v>
      </c>
      <c r="E19494" s="78">
        <v>-3.1074006000000001E-2</v>
      </c>
      <c r="F19494" s="78">
        <v>3.4235372999999999E-2</v>
      </c>
    </row>
    <row r="19495" spans="1:6" x14ac:dyDescent="0.25">
      <c r="A19495">
        <v>19493</v>
      </c>
      <c r="B19495" t="s">
        <v>20376</v>
      </c>
      <c r="C19495" s="78">
        <v>-1.5687895999999999</v>
      </c>
      <c r="D19495" s="78">
        <v>1.5155234</v>
      </c>
      <c r="E19495" s="78">
        <v>-0.10012314999999999</v>
      </c>
      <c r="F19495" s="78">
        <v>-6.3960539999999996E-2</v>
      </c>
    </row>
    <row r="19496" spans="1:6" x14ac:dyDescent="0.25">
      <c r="A19496">
        <v>19494</v>
      </c>
      <c r="B19496" t="s">
        <v>20377</v>
      </c>
      <c r="C19496" s="78">
        <v>-1.3839698</v>
      </c>
      <c r="D19496" s="78">
        <v>-0.13998743999999999</v>
      </c>
      <c r="E19496" s="78">
        <v>-4.3429796E-2</v>
      </c>
      <c r="F19496" s="78">
        <v>3.2173812000000003E-2</v>
      </c>
    </row>
    <row r="19497" spans="1:6" x14ac:dyDescent="0.25">
      <c r="A19497">
        <v>19495</v>
      </c>
      <c r="B19497" t="s">
        <v>20378</v>
      </c>
      <c r="C19497" s="78">
        <v>-0.91594094000000004</v>
      </c>
      <c r="D19497" s="78">
        <v>0.41258270000000002</v>
      </c>
      <c r="E19497" s="78">
        <v>-9.1178834E-2</v>
      </c>
      <c r="F19497" s="78">
        <v>9.1658219999999999E-2</v>
      </c>
    </row>
    <row r="19498" spans="1:6" x14ac:dyDescent="0.25">
      <c r="A19498">
        <v>19496</v>
      </c>
      <c r="B19498" t="s">
        <v>20379</v>
      </c>
      <c r="C19498" s="78">
        <v>2.6177929999999998</v>
      </c>
      <c r="D19498" s="78">
        <v>0.86493370000000003</v>
      </c>
      <c r="E19498" s="78">
        <v>-5.8754279999999999E-2</v>
      </c>
      <c r="F19498" s="78">
        <v>7.8035610000000005E-2</v>
      </c>
    </row>
    <row r="19499" spans="1:6" x14ac:dyDescent="0.25">
      <c r="A19499">
        <v>19497</v>
      </c>
      <c r="B19499" t="s">
        <v>20380</v>
      </c>
      <c r="C19499" s="78">
        <v>2.4810981999999999</v>
      </c>
      <c r="D19499" s="78">
        <v>-2.3080775999999998</v>
      </c>
      <c r="E19499" s="78">
        <v>1.1316165E-2</v>
      </c>
      <c r="F19499" s="78">
        <v>-2.9498442999999999E-2</v>
      </c>
    </row>
    <row r="19500" spans="1:6" x14ac:dyDescent="0.25">
      <c r="A19500">
        <v>19498</v>
      </c>
      <c r="B19500" t="s">
        <v>20381</v>
      </c>
      <c r="C19500" s="78">
        <v>-2.4016769999999998</v>
      </c>
      <c r="D19500" s="78">
        <v>0.116426714</v>
      </c>
      <c r="E19500" s="78">
        <v>-3.4390595000000003E-2</v>
      </c>
      <c r="F19500" s="78">
        <v>0.17954011</v>
      </c>
    </row>
    <row r="19501" spans="1:6" x14ac:dyDescent="0.25">
      <c r="A19501">
        <v>19499</v>
      </c>
      <c r="B19501" t="s">
        <v>20382</v>
      </c>
      <c r="C19501" s="78">
        <v>-0.92133189999999998</v>
      </c>
      <c r="D19501" s="78">
        <v>-0.55623173999999997</v>
      </c>
      <c r="E19501" s="78">
        <v>-5.4033167999999999E-2</v>
      </c>
      <c r="F19501" s="78">
        <v>-2.3107097E-2</v>
      </c>
    </row>
    <row r="19502" spans="1:6" x14ac:dyDescent="0.25">
      <c r="A19502">
        <v>19500</v>
      </c>
      <c r="B19502" t="s">
        <v>20383</v>
      </c>
      <c r="C19502" s="78">
        <v>-0.64486750000000004</v>
      </c>
      <c r="D19502" s="78">
        <v>0.33638762999999999</v>
      </c>
      <c r="E19502" s="78">
        <v>-5.2199189999999999E-2</v>
      </c>
      <c r="F19502" s="78">
        <v>-0.20336707000000001</v>
      </c>
    </row>
    <row r="19503" spans="1:6" x14ac:dyDescent="0.25">
      <c r="A19503">
        <v>19501</v>
      </c>
      <c r="B19503" t="s">
        <v>20384</v>
      </c>
      <c r="C19503" s="78">
        <v>2.2109299999999998</v>
      </c>
      <c r="D19503" s="78">
        <v>-1.1293346</v>
      </c>
      <c r="E19503" s="78">
        <v>-1.8118374E-2</v>
      </c>
      <c r="F19503" s="78">
        <v>7.2557083999999994E-2</v>
      </c>
    </row>
    <row r="19504" spans="1:6" x14ac:dyDescent="0.25">
      <c r="A19504">
        <v>19502</v>
      </c>
      <c r="B19504" t="s">
        <v>20385</v>
      </c>
      <c r="C19504" s="78">
        <v>-1.3224621999999999</v>
      </c>
      <c r="D19504" s="78">
        <v>0.69743180000000005</v>
      </c>
      <c r="E19504" s="78">
        <v>-8.8971049999999996E-2</v>
      </c>
      <c r="F19504" s="78">
        <v>-2.2070422999999999E-2</v>
      </c>
    </row>
    <row r="19505" spans="1:6" x14ac:dyDescent="0.25">
      <c r="A19505">
        <v>19503</v>
      </c>
      <c r="B19505" t="s">
        <v>20386</v>
      </c>
      <c r="C19505" s="78">
        <v>9.946141E-2</v>
      </c>
      <c r="D19505" s="78">
        <v>-0.65890059999999995</v>
      </c>
      <c r="E19505" s="78">
        <v>-3.3238374000000001E-2</v>
      </c>
      <c r="F19505" s="78">
        <v>5.3334742999999997E-2</v>
      </c>
    </row>
    <row r="19506" spans="1:6" x14ac:dyDescent="0.25">
      <c r="A19506">
        <v>19504</v>
      </c>
      <c r="B19506" t="s">
        <v>20387</v>
      </c>
      <c r="C19506" s="78">
        <v>0.94961629999999997</v>
      </c>
      <c r="D19506" s="78">
        <v>-2.2384059999999999</v>
      </c>
      <c r="E19506" s="78">
        <v>-2.7180599E-2</v>
      </c>
      <c r="F19506" s="78">
        <v>-0.20763615999999999</v>
      </c>
    </row>
    <row r="19507" spans="1:6" x14ac:dyDescent="0.25">
      <c r="A19507">
        <v>19505</v>
      </c>
      <c r="B19507" t="s">
        <v>20388</v>
      </c>
      <c r="C19507" s="78">
        <v>0.51824400000000004</v>
      </c>
      <c r="D19507" s="78">
        <v>-0.62775789999999998</v>
      </c>
      <c r="E19507" s="78">
        <v>-2.8280699999999999E-2</v>
      </c>
      <c r="F19507" s="78">
        <v>-0.43012887</v>
      </c>
    </row>
    <row r="19508" spans="1:6" x14ac:dyDescent="0.25">
      <c r="A19508">
        <v>19506</v>
      </c>
      <c r="B19508" t="s">
        <v>20389</v>
      </c>
      <c r="C19508" s="78">
        <v>0.57830130000000002</v>
      </c>
      <c r="D19508" s="78">
        <v>1.7291970999999999</v>
      </c>
      <c r="E19508" s="78">
        <v>-9.094199E-2</v>
      </c>
      <c r="F19508" s="78">
        <v>-4.5751332999999998E-2</v>
      </c>
    </row>
    <row r="19509" spans="1:6" x14ac:dyDescent="0.25">
      <c r="A19509">
        <v>19507</v>
      </c>
      <c r="B19509" t="s">
        <v>20390</v>
      </c>
      <c r="C19509" s="78">
        <v>0.20513222</v>
      </c>
      <c r="D19509" s="78">
        <v>-1.3040537999999999</v>
      </c>
      <c r="E19509" s="78">
        <v>-2.6373038000000001E-2</v>
      </c>
      <c r="F19509" s="78">
        <v>-1.0922283E-2</v>
      </c>
    </row>
    <row r="19510" spans="1:6" x14ac:dyDescent="0.25">
      <c r="A19510">
        <v>19508</v>
      </c>
      <c r="B19510" t="s">
        <v>20391</v>
      </c>
      <c r="C19510" s="78">
        <v>-0.80944660000000002</v>
      </c>
      <c r="D19510" s="78">
        <v>0.45969202999999997</v>
      </c>
      <c r="E19510" s="78">
        <v>-3.4390595000000003E-2</v>
      </c>
      <c r="F19510" s="78">
        <v>0.17954011</v>
      </c>
    </row>
    <row r="19511" spans="1:6" x14ac:dyDescent="0.25">
      <c r="A19511">
        <v>19509</v>
      </c>
      <c r="B19511" t="s">
        <v>20392</v>
      </c>
      <c r="C19511" s="78">
        <v>1.2571151</v>
      </c>
      <c r="D19511" s="78">
        <v>-5.5125564000000002E-2</v>
      </c>
      <c r="E19511" s="78">
        <v>-4.8105538000000003E-2</v>
      </c>
      <c r="F19511" s="78">
        <v>1.0095491999999999E-2</v>
      </c>
    </row>
    <row r="19512" spans="1:6" x14ac:dyDescent="0.25">
      <c r="A19512">
        <v>19510</v>
      </c>
      <c r="B19512" t="s">
        <v>20393</v>
      </c>
      <c r="C19512" s="78">
        <v>-8.9623869999999994E-2</v>
      </c>
      <c r="D19512" s="78">
        <v>-1.6510115999999999</v>
      </c>
      <c r="E19512" s="78">
        <v>-2.3314330000000001E-2</v>
      </c>
      <c r="F19512" s="78">
        <v>6.0162662999999998E-2</v>
      </c>
    </row>
    <row r="19513" spans="1:6" x14ac:dyDescent="0.25">
      <c r="A19513">
        <v>19511</v>
      </c>
      <c r="B19513" t="s">
        <v>20394</v>
      </c>
      <c r="C19513" s="78">
        <v>2.1085352999999998</v>
      </c>
      <c r="D19513" s="78">
        <v>0.19091278</v>
      </c>
      <c r="E19513" s="78">
        <v>-3.1953099999999998E-2</v>
      </c>
      <c r="F19513" s="78">
        <v>1.2457222E-3</v>
      </c>
    </row>
    <row r="19514" spans="1:6" x14ac:dyDescent="0.25">
      <c r="A19514">
        <v>19512</v>
      </c>
      <c r="B19514" t="s">
        <v>20395</v>
      </c>
      <c r="C19514" s="78">
        <v>0.26333305000000001</v>
      </c>
      <c r="D19514" s="78">
        <v>-1.1082654999999999</v>
      </c>
      <c r="E19514" s="78">
        <v>-2.2129945000000002E-2</v>
      </c>
      <c r="F19514" s="78">
        <v>0.10714365000000001</v>
      </c>
    </row>
    <row r="19515" spans="1:6" x14ac:dyDescent="0.25">
      <c r="A19515">
        <v>19513</v>
      </c>
      <c r="B19515" t="s">
        <v>20396</v>
      </c>
      <c r="C19515" s="78">
        <v>-0.34845894999999999</v>
      </c>
      <c r="D19515" s="78">
        <v>0.26069397</v>
      </c>
      <c r="E19515" s="78">
        <v>-8.0650239999999998E-2</v>
      </c>
      <c r="F19515" s="78">
        <v>-1.2076274E-2</v>
      </c>
    </row>
    <row r="19516" spans="1:6" x14ac:dyDescent="0.25">
      <c r="A19516">
        <v>19514</v>
      </c>
      <c r="B19516" t="s">
        <v>20397</v>
      </c>
      <c r="C19516" s="78">
        <v>-1.4818450000000001</v>
      </c>
      <c r="D19516" s="78">
        <v>1.0823208</v>
      </c>
      <c r="E19516" s="78">
        <v>-4.5450089999999999E-2</v>
      </c>
      <c r="F19516" s="78">
        <v>0.14283056999999999</v>
      </c>
    </row>
    <row r="19517" spans="1:6" x14ac:dyDescent="0.25">
      <c r="A19517">
        <v>19515</v>
      </c>
      <c r="B19517" t="s">
        <v>20398</v>
      </c>
      <c r="C19517" s="78">
        <v>1.8549317000000001</v>
      </c>
      <c r="D19517" s="78">
        <v>1.5062268000000001</v>
      </c>
      <c r="E19517" s="78">
        <v>5.8241684000000002E-2</v>
      </c>
      <c r="F19517" s="78">
        <v>-0.23018081000000001</v>
      </c>
    </row>
    <row r="19518" spans="1:6" x14ac:dyDescent="0.25">
      <c r="A19518">
        <v>19516</v>
      </c>
      <c r="B19518" t="s">
        <v>20399</v>
      </c>
      <c r="C19518" s="78">
        <v>0.69243515</v>
      </c>
      <c r="D19518" s="78">
        <v>1.7721013000000001</v>
      </c>
      <c r="E19518" s="78">
        <v>-6.4116776E-2</v>
      </c>
      <c r="F19518" s="78">
        <v>8.7517590000000006E-2</v>
      </c>
    </row>
    <row r="19519" spans="1:6" x14ac:dyDescent="0.25">
      <c r="A19519">
        <v>19517</v>
      </c>
      <c r="B19519" t="s">
        <v>20400</v>
      </c>
      <c r="C19519" s="78">
        <v>-2.8681722000000001</v>
      </c>
      <c r="D19519" s="78">
        <v>-7.7343519999999999E-2</v>
      </c>
      <c r="E19519" s="78">
        <v>-3.4390595000000003E-2</v>
      </c>
      <c r="F19519" s="78">
        <v>0.17954011</v>
      </c>
    </row>
    <row r="19520" spans="1:6" x14ac:dyDescent="0.25">
      <c r="A19520">
        <v>19518</v>
      </c>
      <c r="B19520" t="s">
        <v>20401</v>
      </c>
      <c r="C19520" s="78">
        <v>-1.1875100999999999</v>
      </c>
      <c r="D19520" s="78">
        <v>0.27097067000000002</v>
      </c>
      <c r="E19520" s="78">
        <v>-6.4037120000000003E-2</v>
      </c>
      <c r="F19520" s="78">
        <v>8.7258749999999996E-2</v>
      </c>
    </row>
    <row r="19521" spans="1:6" x14ac:dyDescent="0.25">
      <c r="A19521">
        <v>19519</v>
      </c>
      <c r="B19521" t="s">
        <v>20402</v>
      </c>
      <c r="C19521" s="78">
        <v>2.1905030000000001</v>
      </c>
      <c r="D19521" s="78">
        <v>1.9060185999999999</v>
      </c>
      <c r="E19521" s="78">
        <v>-5.4033257000000001E-2</v>
      </c>
      <c r="F19521" s="78">
        <v>-0.12649468999999999</v>
      </c>
    </row>
    <row r="19522" spans="1:6" x14ac:dyDescent="0.25">
      <c r="A19522">
        <v>19520</v>
      </c>
      <c r="B19522" t="s">
        <v>20403</v>
      </c>
      <c r="C19522" s="78">
        <v>0.2537683</v>
      </c>
      <c r="D19522" s="78">
        <v>-1.2308133999999999</v>
      </c>
      <c r="E19522" s="78">
        <v>-8.037474E-2</v>
      </c>
      <c r="F19522" s="78">
        <v>7.9403580000000001E-2</v>
      </c>
    </row>
    <row r="19523" spans="1:6" x14ac:dyDescent="0.25">
      <c r="A19523">
        <v>19521</v>
      </c>
      <c r="B19523" t="s">
        <v>20404</v>
      </c>
      <c r="C19523" s="78">
        <v>1.3700581000000001</v>
      </c>
      <c r="D19523" s="78">
        <v>-0.42662576000000002</v>
      </c>
      <c r="E19523" s="78">
        <v>0.23661292</v>
      </c>
      <c r="F19523" s="78">
        <v>-0.34140336999999998</v>
      </c>
    </row>
    <row r="19524" spans="1:6" x14ac:dyDescent="0.25">
      <c r="A19524">
        <v>19522</v>
      </c>
      <c r="B19524" t="s">
        <v>20405</v>
      </c>
      <c r="C19524" s="78">
        <v>0.88355636999999998</v>
      </c>
      <c r="D19524" s="78">
        <v>0.45807811999999998</v>
      </c>
      <c r="E19524" s="78">
        <v>-8.0679429999999996E-2</v>
      </c>
      <c r="F19524" s="78">
        <v>4.6078710000000004E-3</v>
      </c>
    </row>
    <row r="19525" spans="1:6" x14ac:dyDescent="0.25">
      <c r="A19525">
        <v>19523</v>
      </c>
      <c r="B19525" t="s">
        <v>20406</v>
      </c>
      <c r="C19525" s="78">
        <v>3.2705445000000002</v>
      </c>
      <c r="D19525" s="78">
        <v>1.7839574</v>
      </c>
      <c r="E19525" s="78">
        <v>0.24658719000000001</v>
      </c>
      <c r="F19525" s="78">
        <v>-0.93190914000000002</v>
      </c>
    </row>
    <row r="19526" spans="1:6" x14ac:dyDescent="0.25">
      <c r="A19526">
        <v>19524</v>
      </c>
      <c r="B19526" t="s">
        <v>20407</v>
      </c>
      <c r="C19526" s="78">
        <v>-0.36047193</v>
      </c>
      <c r="D19526" s="78">
        <v>0.61644803999999997</v>
      </c>
      <c r="E19526" s="78">
        <v>3.5400539999999999E-3</v>
      </c>
      <c r="F19526" s="78">
        <v>3.8203000000000001E-2</v>
      </c>
    </row>
    <row r="19527" spans="1:6" x14ac:dyDescent="0.25">
      <c r="A19527">
        <v>19525</v>
      </c>
      <c r="B19527" t="s">
        <v>20408</v>
      </c>
      <c r="C19527" s="78">
        <v>1.5047717</v>
      </c>
      <c r="D19527" s="78">
        <v>2.9825295999999999</v>
      </c>
      <c r="E19527" s="78">
        <v>-0.112564966</v>
      </c>
      <c r="F19527" s="78">
        <v>5.8445215000000002E-2</v>
      </c>
    </row>
    <row r="19528" spans="1:6" x14ac:dyDescent="0.25">
      <c r="A19528">
        <v>19526</v>
      </c>
      <c r="B19528" t="s">
        <v>20409</v>
      </c>
      <c r="C19528" s="78">
        <v>-0.80904799999999999</v>
      </c>
      <c r="D19528" s="78">
        <v>-1.2363194</v>
      </c>
      <c r="E19528" s="78">
        <v>-3.7221417E-2</v>
      </c>
      <c r="F19528" s="78">
        <v>-8.7029640000000005E-3</v>
      </c>
    </row>
    <row r="19529" spans="1:6" x14ac:dyDescent="0.25">
      <c r="A19529">
        <v>19527</v>
      </c>
      <c r="B19529" t="s">
        <v>20410</v>
      </c>
      <c r="C19529" s="78">
        <v>0.54622113999999999</v>
      </c>
      <c r="D19529" s="78">
        <v>0.7853639</v>
      </c>
      <c r="E19529" s="78">
        <v>-7.2465890000000005E-2</v>
      </c>
      <c r="F19529" s="78">
        <v>-9.6456706999999999E-4</v>
      </c>
    </row>
    <row r="19530" spans="1:6" x14ac:dyDescent="0.25">
      <c r="A19530">
        <v>19528</v>
      </c>
      <c r="B19530" t="s">
        <v>20411</v>
      </c>
      <c r="C19530" s="78">
        <v>0.44246486000000002</v>
      </c>
      <c r="D19530" s="78">
        <v>0.79303559999999995</v>
      </c>
      <c r="E19530" s="78">
        <v>-5.4942110000000002E-2</v>
      </c>
      <c r="F19530" s="78">
        <v>0.18849646</v>
      </c>
    </row>
    <row r="19531" spans="1:6" x14ac:dyDescent="0.25">
      <c r="A19531">
        <v>19529</v>
      </c>
      <c r="B19531" t="s">
        <v>20412</v>
      </c>
      <c r="C19531" s="78">
        <v>0.57688950000000006</v>
      </c>
      <c r="D19531" s="78">
        <v>-0.65501595000000001</v>
      </c>
      <c r="E19531" s="78">
        <v>-3.4390595000000003E-2</v>
      </c>
      <c r="F19531" s="78">
        <v>0.17954011</v>
      </c>
    </row>
    <row r="19532" spans="1:6" x14ac:dyDescent="0.25">
      <c r="A19532">
        <v>19530</v>
      </c>
      <c r="B19532" t="s">
        <v>20413</v>
      </c>
      <c r="C19532" s="78">
        <v>1.2540692</v>
      </c>
      <c r="D19532" s="78">
        <v>-2.5489158999999999</v>
      </c>
      <c r="E19532" s="78">
        <v>-3.4390595000000003E-2</v>
      </c>
      <c r="F19532" s="78">
        <v>0.17954011</v>
      </c>
    </row>
    <row r="19533" spans="1:6" x14ac:dyDescent="0.25">
      <c r="A19533">
        <v>19531</v>
      </c>
      <c r="B19533" t="s">
        <v>20414</v>
      </c>
      <c r="C19533" s="78">
        <v>-2.5341895000000001</v>
      </c>
      <c r="D19533" s="78">
        <v>-1.5258327</v>
      </c>
      <c r="E19533" s="78">
        <v>-8.7934576E-2</v>
      </c>
      <c r="F19533" s="78">
        <v>2.7156547E-2</v>
      </c>
    </row>
    <row r="19534" spans="1:6" x14ac:dyDescent="0.25">
      <c r="A19534">
        <v>19532</v>
      </c>
      <c r="B19534" t="s">
        <v>20415</v>
      </c>
      <c r="C19534" s="78">
        <v>-0.5000945</v>
      </c>
      <c r="D19534" s="78">
        <v>0.15926103</v>
      </c>
      <c r="E19534" s="78">
        <v>-5.664421E-2</v>
      </c>
      <c r="F19534" s="78">
        <v>0.11651535</v>
      </c>
    </row>
    <row r="19535" spans="1:6" x14ac:dyDescent="0.25">
      <c r="A19535">
        <v>19533</v>
      </c>
      <c r="B19535" t="s">
        <v>20416</v>
      </c>
      <c r="C19535" s="78">
        <v>0.29631636</v>
      </c>
      <c r="D19535" s="78">
        <v>-0.27060676</v>
      </c>
      <c r="E19535" s="78">
        <v>-7.7993900000000005E-2</v>
      </c>
      <c r="F19535" s="78">
        <v>8.4108630000000004E-2</v>
      </c>
    </row>
    <row r="19536" spans="1:6" x14ac:dyDescent="0.25">
      <c r="A19536">
        <v>19534</v>
      </c>
      <c r="B19536" t="s">
        <v>20417</v>
      </c>
      <c r="C19536" s="78">
        <v>1.3074174999999999</v>
      </c>
      <c r="D19536" s="78">
        <v>1.5931683000000001</v>
      </c>
      <c r="E19536" s="78">
        <v>-0.12192263</v>
      </c>
      <c r="F19536" s="78">
        <v>-0.17952944000000001</v>
      </c>
    </row>
    <row r="19537" spans="1:6" x14ac:dyDescent="0.25">
      <c r="A19537">
        <v>19535</v>
      </c>
      <c r="B19537" t="s">
        <v>20418</v>
      </c>
      <c r="C19537" s="78">
        <v>3.4206338000000001</v>
      </c>
      <c r="D19537" s="78">
        <v>-0.71124553999999995</v>
      </c>
      <c r="E19537" s="78">
        <v>-3.4390595000000003E-2</v>
      </c>
      <c r="F19537" s="78">
        <v>0.17954011</v>
      </c>
    </row>
    <row r="19538" spans="1:6" x14ac:dyDescent="0.25">
      <c r="A19538">
        <v>19536</v>
      </c>
      <c r="B19538" t="s">
        <v>20419</v>
      </c>
      <c r="C19538" s="78">
        <v>4.8739699999999997E-2</v>
      </c>
      <c r="D19538" s="78">
        <v>0.78919315000000001</v>
      </c>
      <c r="E19538" s="78">
        <v>-0.10122067999999999</v>
      </c>
      <c r="F19538" s="78">
        <v>6.0661368E-2</v>
      </c>
    </row>
    <row r="19539" spans="1:6" x14ac:dyDescent="0.25">
      <c r="A19539">
        <v>19537</v>
      </c>
      <c r="B19539" t="s">
        <v>20420</v>
      </c>
      <c r="C19539" s="78">
        <v>0.32242690000000002</v>
      </c>
      <c r="D19539" s="78">
        <v>1.8348367000000001</v>
      </c>
      <c r="E19539" s="78">
        <v>-5.21883E-2</v>
      </c>
      <c r="F19539" s="78">
        <v>0.16066693000000001</v>
      </c>
    </row>
    <row r="19540" spans="1:6" x14ac:dyDescent="0.25">
      <c r="A19540">
        <v>19538</v>
      </c>
      <c r="B19540" t="s">
        <v>20421</v>
      </c>
      <c r="C19540" s="78">
        <v>-1.8755143000000001</v>
      </c>
      <c r="D19540" s="78">
        <v>0.32014271999999999</v>
      </c>
      <c r="E19540" s="78">
        <v>2.430614E-2</v>
      </c>
      <c r="F19540" s="78">
        <v>1.7150282999999999E-2</v>
      </c>
    </row>
    <row r="19541" spans="1:6" x14ac:dyDescent="0.25">
      <c r="A19541">
        <v>19539</v>
      </c>
      <c r="B19541" t="s">
        <v>20422</v>
      </c>
      <c r="C19541" s="78">
        <v>0.22156587</v>
      </c>
      <c r="D19541" s="78">
        <v>-1.7255996</v>
      </c>
      <c r="E19541" s="78">
        <v>-0.17759572000000001</v>
      </c>
      <c r="F19541" s="78">
        <v>-0.32031363000000002</v>
      </c>
    </row>
    <row r="19542" spans="1:6" x14ac:dyDescent="0.25">
      <c r="A19542">
        <v>19540</v>
      </c>
      <c r="B19542" t="s">
        <v>20423</v>
      </c>
      <c r="C19542" s="78">
        <v>-0.71115709999999999</v>
      </c>
      <c r="D19542" s="78">
        <v>-2.0046883000000002</v>
      </c>
      <c r="E19542" s="78">
        <v>-6.5377039999999997E-2</v>
      </c>
      <c r="F19542" s="78">
        <v>1.6629174E-2</v>
      </c>
    </row>
    <row r="19543" spans="1:6" x14ac:dyDescent="0.25">
      <c r="A19543">
        <v>19541</v>
      </c>
      <c r="B19543" t="s">
        <v>20424</v>
      </c>
      <c r="C19543" s="78">
        <v>-1.9698663000000001</v>
      </c>
      <c r="D19543" s="78">
        <v>1.1787417</v>
      </c>
      <c r="E19543" s="78">
        <v>-5.7067779999999999E-2</v>
      </c>
      <c r="F19543" s="78">
        <v>4.3592602000000001E-2</v>
      </c>
    </row>
    <row r="19544" spans="1:6" x14ac:dyDescent="0.25">
      <c r="A19544">
        <v>19542</v>
      </c>
      <c r="B19544" t="s">
        <v>20425</v>
      </c>
      <c r="C19544" s="78">
        <v>-1.1001738000000001</v>
      </c>
      <c r="D19544" s="78">
        <v>-2.2837627</v>
      </c>
      <c r="E19544" s="78">
        <v>-2.7144238000000001E-2</v>
      </c>
      <c r="F19544" s="78">
        <v>7.9266879999999994E-3</v>
      </c>
    </row>
    <row r="19545" spans="1:6" x14ac:dyDescent="0.25">
      <c r="A19545">
        <v>19543</v>
      </c>
      <c r="B19545" t="s">
        <v>20426</v>
      </c>
      <c r="C19545" s="78">
        <v>-0.60523800000000005</v>
      </c>
      <c r="D19545" s="78">
        <v>0.26956817999999999</v>
      </c>
      <c r="E19545" s="78">
        <v>-6.6728670000000004E-2</v>
      </c>
      <c r="F19545" s="78">
        <v>4.5602574999999999E-2</v>
      </c>
    </row>
    <row r="19546" spans="1:6" x14ac:dyDescent="0.25">
      <c r="A19546">
        <v>19544</v>
      </c>
      <c r="B19546" t="s">
        <v>20427</v>
      </c>
      <c r="C19546" s="78">
        <v>-1.2301705999999999</v>
      </c>
      <c r="D19546" s="78">
        <v>1.4066893</v>
      </c>
      <c r="E19546" s="78">
        <v>-3.2488003000000001E-2</v>
      </c>
      <c r="F19546" s="78">
        <v>9.8212815999999994E-2</v>
      </c>
    </row>
    <row r="19547" spans="1:6" x14ac:dyDescent="0.25">
      <c r="A19547">
        <v>19545</v>
      </c>
      <c r="B19547" t="s">
        <v>20428</v>
      </c>
      <c r="C19547" s="78">
        <v>-1.056721</v>
      </c>
      <c r="D19547" s="78">
        <v>1.5445104999999999</v>
      </c>
      <c r="E19547" s="78">
        <v>-0.10700939600000001</v>
      </c>
      <c r="F19547" s="78">
        <v>-3.2359958E-3</v>
      </c>
    </row>
    <row r="19548" spans="1:6" x14ac:dyDescent="0.25">
      <c r="A19548">
        <v>19546</v>
      </c>
      <c r="B19548" t="s">
        <v>20429</v>
      </c>
      <c r="C19548" s="78">
        <v>-0.75399320000000003</v>
      </c>
      <c r="D19548" s="78">
        <v>0.72336840000000002</v>
      </c>
      <c r="E19548" s="78">
        <v>-8.4467515000000007E-2</v>
      </c>
      <c r="F19548" s="78">
        <v>3.9527743999999997E-2</v>
      </c>
    </row>
    <row r="19549" spans="1:6" x14ac:dyDescent="0.25">
      <c r="A19549">
        <v>19547</v>
      </c>
      <c r="B19549" t="s">
        <v>20430</v>
      </c>
      <c r="C19549" s="78">
        <v>-0.119900346</v>
      </c>
      <c r="D19549" s="78">
        <v>3.5731939999999997E-2</v>
      </c>
      <c r="E19549" s="78">
        <v>-7.5259149999999997E-2</v>
      </c>
      <c r="F19549" s="78">
        <v>-0.1211016</v>
      </c>
    </row>
    <row r="19550" spans="1:6" x14ac:dyDescent="0.25">
      <c r="A19550">
        <v>19548</v>
      </c>
      <c r="B19550" t="s">
        <v>20431</v>
      </c>
      <c r="C19550" s="78">
        <v>-1.2845796</v>
      </c>
      <c r="D19550" s="78">
        <v>0.14831902</v>
      </c>
      <c r="E19550" s="78">
        <v>-2.4861576E-2</v>
      </c>
      <c r="F19550" s="78">
        <v>7.8107029999999994E-2</v>
      </c>
    </row>
    <row r="19551" spans="1:6" x14ac:dyDescent="0.25">
      <c r="A19551">
        <v>19549</v>
      </c>
      <c r="B19551" t="s">
        <v>20432</v>
      </c>
      <c r="C19551" s="78">
        <v>0.43417284</v>
      </c>
      <c r="D19551" s="78">
        <v>0.21774504</v>
      </c>
      <c r="E19551" s="78">
        <v>-3.4390595000000003E-2</v>
      </c>
      <c r="F19551" s="78">
        <v>0.17954011</v>
      </c>
    </row>
    <row r="19552" spans="1:6" x14ac:dyDescent="0.25">
      <c r="A19552">
        <v>19550</v>
      </c>
      <c r="B19552" t="s">
        <v>20433</v>
      </c>
      <c r="C19552" s="78">
        <v>3.3268857000000001</v>
      </c>
      <c r="D19552" s="78">
        <v>0.49562693000000002</v>
      </c>
      <c r="E19552" s="78">
        <v>-6.6666829999999996E-2</v>
      </c>
      <c r="F19552" s="78">
        <v>-0.117122516</v>
      </c>
    </row>
    <row r="19553" spans="1:6" x14ac:dyDescent="0.25">
      <c r="A19553">
        <v>19551</v>
      </c>
      <c r="B19553" t="s">
        <v>20434</v>
      </c>
      <c r="C19553" s="78">
        <v>-2.6755485999999999</v>
      </c>
      <c r="D19553" s="78">
        <v>-0.31556758000000001</v>
      </c>
      <c r="E19553" s="78">
        <v>-2.0009175000000001E-2</v>
      </c>
      <c r="F19553" s="78">
        <v>5.9117846000000002E-2</v>
      </c>
    </row>
    <row r="19554" spans="1:6" x14ac:dyDescent="0.25">
      <c r="A19554">
        <v>19552</v>
      </c>
      <c r="B19554" t="s">
        <v>20435</v>
      </c>
      <c r="C19554" s="78">
        <v>-1.2228855999999999</v>
      </c>
      <c r="D19554" s="78">
        <v>0.72871589999999997</v>
      </c>
      <c r="E19554" s="78">
        <v>-3.4390595000000003E-2</v>
      </c>
      <c r="F19554" s="78">
        <v>0.17954011</v>
      </c>
    </row>
    <row r="19555" spans="1:6" x14ac:dyDescent="0.25">
      <c r="A19555">
        <v>19553</v>
      </c>
      <c r="B19555" t="s">
        <v>20436</v>
      </c>
      <c r="C19555" s="78">
        <v>-0.26916677</v>
      </c>
      <c r="D19555" s="78">
        <v>2.6705654000000001</v>
      </c>
      <c r="E19555" s="78">
        <v>0.10689480599999999</v>
      </c>
      <c r="F19555" s="78">
        <v>-3.9046690000000002E-2</v>
      </c>
    </row>
    <row r="19556" spans="1:6" x14ac:dyDescent="0.25">
      <c r="A19556">
        <v>19554</v>
      </c>
      <c r="B19556" t="s">
        <v>20437</v>
      </c>
      <c r="C19556" s="78">
        <v>-2.4501738999999998</v>
      </c>
      <c r="D19556" s="78">
        <v>1.0898151</v>
      </c>
      <c r="E19556" s="78">
        <v>-8.3218E-2</v>
      </c>
      <c r="F19556" s="78">
        <v>-2.8781592999999999E-4</v>
      </c>
    </row>
    <row r="19557" spans="1:6" x14ac:dyDescent="0.25">
      <c r="A19557">
        <v>19555</v>
      </c>
      <c r="B19557" t="s">
        <v>20438</v>
      </c>
      <c r="C19557" s="78">
        <v>-1.0451864</v>
      </c>
      <c r="D19557" s="78">
        <v>-0.25109848000000001</v>
      </c>
      <c r="E19557" s="78">
        <v>-8.7973280000000001E-2</v>
      </c>
      <c r="F19557" s="78">
        <v>-0.44952583000000002</v>
      </c>
    </row>
    <row r="19558" spans="1:6" x14ac:dyDescent="0.25">
      <c r="A19558">
        <v>19556</v>
      </c>
      <c r="B19558" t="s">
        <v>20439</v>
      </c>
      <c r="C19558" s="78">
        <v>-9.5160599999999998E-2</v>
      </c>
      <c r="D19558" s="78">
        <v>1.8218901999999999</v>
      </c>
      <c r="E19558" s="78">
        <v>-0.116594985</v>
      </c>
      <c r="F19558" s="78">
        <v>4.4565737000000001E-2</v>
      </c>
    </row>
    <row r="19559" spans="1:6" x14ac:dyDescent="0.25">
      <c r="A19559">
        <v>19557</v>
      </c>
      <c r="B19559" t="s">
        <v>20440</v>
      </c>
      <c r="C19559" s="78">
        <v>-0.97783386999999999</v>
      </c>
      <c r="D19559" s="78">
        <v>-0.83536005000000002</v>
      </c>
      <c r="E19559" s="78">
        <v>-8.1487370000000003E-2</v>
      </c>
      <c r="F19559" s="78">
        <v>9.3872479999999994E-2</v>
      </c>
    </row>
    <row r="19560" spans="1:6" x14ac:dyDescent="0.25">
      <c r="A19560">
        <v>19558</v>
      </c>
      <c r="B19560" t="s">
        <v>20441</v>
      </c>
      <c r="C19560" s="78">
        <v>1.2490412</v>
      </c>
      <c r="D19560" s="78">
        <v>1.3937504999999999</v>
      </c>
      <c r="E19560" s="78">
        <v>-5.3612680000000003E-2</v>
      </c>
      <c r="F19560" s="78">
        <v>-2.3261278999999999E-2</v>
      </c>
    </row>
    <row r="19561" spans="1:6" x14ac:dyDescent="0.25">
      <c r="A19561">
        <v>19559</v>
      </c>
      <c r="B19561" t="s">
        <v>20442</v>
      </c>
      <c r="C19561" s="78">
        <v>1.8378711999999999</v>
      </c>
      <c r="D19561" s="78">
        <v>3.6203786999999998</v>
      </c>
      <c r="E19561" s="78">
        <v>-7.622748E-2</v>
      </c>
      <c r="F19561" s="78">
        <v>4.0049522999999997E-2</v>
      </c>
    </row>
    <row r="19562" spans="1:6" x14ac:dyDescent="0.25">
      <c r="A19562">
        <v>19560</v>
      </c>
      <c r="B19562" t="s">
        <v>20443</v>
      </c>
      <c r="C19562" s="78">
        <v>1.3272237</v>
      </c>
      <c r="D19562" s="78">
        <v>1.1562349999999999</v>
      </c>
      <c r="E19562" s="78">
        <v>-4.2561660000000001E-2</v>
      </c>
      <c r="F19562" s="78">
        <v>4.8088266999999997E-2</v>
      </c>
    </row>
    <row r="19563" spans="1:6" x14ac:dyDescent="0.25">
      <c r="A19563">
        <v>19561</v>
      </c>
      <c r="B19563" t="s">
        <v>20444</v>
      </c>
      <c r="C19563" s="78">
        <v>-1.7033130000000001</v>
      </c>
      <c r="D19563" s="78">
        <v>1.2043843000000001</v>
      </c>
      <c r="E19563" s="78">
        <v>1.8679813000000001</v>
      </c>
      <c r="F19563" s="78">
        <v>8.9209153999999999E-2</v>
      </c>
    </row>
    <row r="19564" spans="1:6" x14ac:dyDescent="0.25">
      <c r="A19564">
        <v>19562</v>
      </c>
      <c r="B19564" t="s">
        <v>20445</v>
      </c>
      <c r="C19564" s="78">
        <v>-1.563537</v>
      </c>
      <c r="D19564" s="78">
        <v>-1.2677474</v>
      </c>
      <c r="E19564" s="78">
        <v>6.9491910000000004E-2</v>
      </c>
      <c r="F19564" s="78">
        <v>-0.23663865000000001</v>
      </c>
    </row>
    <row r="19565" spans="1:6" x14ac:dyDescent="0.25">
      <c r="A19565">
        <v>19563</v>
      </c>
      <c r="B19565" t="s">
        <v>20446</v>
      </c>
      <c r="C19565" s="78">
        <v>-0.36145191999999998</v>
      </c>
      <c r="D19565" s="78">
        <v>0.50886109999999996</v>
      </c>
      <c r="E19565" s="78">
        <v>-9.6300356000000004E-2</v>
      </c>
      <c r="F19565" s="78">
        <v>-0.20140738999999999</v>
      </c>
    </row>
    <row r="19566" spans="1:6" x14ac:dyDescent="0.25">
      <c r="A19566">
        <v>19564</v>
      </c>
      <c r="B19566" t="s">
        <v>20447</v>
      </c>
      <c r="C19566" s="78">
        <v>-8.5780619999999991E-3</v>
      </c>
      <c r="D19566" s="78">
        <v>-1.9252492000000001</v>
      </c>
      <c r="E19566" s="78">
        <v>-5.8469698000000001E-2</v>
      </c>
      <c r="F19566" s="78">
        <v>5.6800738000000003E-2</v>
      </c>
    </row>
    <row r="19567" spans="1:6" x14ac:dyDescent="0.25">
      <c r="A19567">
        <v>19565</v>
      </c>
      <c r="B19567" t="s">
        <v>20448</v>
      </c>
      <c r="C19567" s="78">
        <v>-2.9684680000000001</v>
      </c>
      <c r="D19567" s="78">
        <v>0.89831066000000004</v>
      </c>
      <c r="E19567" s="78">
        <v>-8.3314730000000004E-2</v>
      </c>
      <c r="F19567" s="78">
        <v>7.6487349999999996E-2</v>
      </c>
    </row>
    <row r="19568" spans="1:6" x14ac:dyDescent="0.25">
      <c r="A19568">
        <v>19566</v>
      </c>
      <c r="B19568" t="s">
        <v>20449</v>
      </c>
      <c r="C19568" s="78">
        <v>-1.9190834000000001</v>
      </c>
      <c r="D19568" s="78">
        <v>-1.1133564</v>
      </c>
      <c r="E19568" s="78">
        <v>-0.14749010000000001</v>
      </c>
      <c r="F19568" s="78">
        <v>-8.7496640000000007E-3</v>
      </c>
    </row>
    <row r="19569" spans="1:6" x14ac:dyDescent="0.25">
      <c r="A19569">
        <v>19567</v>
      </c>
      <c r="B19569" t="s">
        <v>20450</v>
      </c>
      <c r="C19569" s="78">
        <v>-0.65918635999999997</v>
      </c>
      <c r="D19569" s="78">
        <v>0.23556219</v>
      </c>
      <c r="E19569" s="78">
        <v>-3.4390595000000003E-2</v>
      </c>
      <c r="F19569" s="78">
        <v>0.17954011</v>
      </c>
    </row>
    <row r="19570" spans="1:6" x14ac:dyDescent="0.25">
      <c r="A19570">
        <v>19568</v>
      </c>
      <c r="B19570" t="s">
        <v>20451</v>
      </c>
      <c r="C19570" s="78">
        <v>2.0776021</v>
      </c>
      <c r="D19570" s="78">
        <v>1.2441483</v>
      </c>
      <c r="E19570" s="78">
        <v>-0.1042998</v>
      </c>
      <c r="F19570" s="78">
        <v>-0.15666415</v>
      </c>
    </row>
    <row r="19571" spans="1:6" x14ac:dyDescent="0.25">
      <c r="A19571">
        <v>19569</v>
      </c>
      <c r="B19571" t="s">
        <v>20452</v>
      </c>
      <c r="C19571" s="78">
        <v>-0.56704354000000001</v>
      </c>
      <c r="D19571" s="78">
        <v>6.3359139999999994E-2</v>
      </c>
      <c r="E19571" s="78">
        <v>-6.9117230000000002E-2</v>
      </c>
      <c r="F19571" s="78">
        <v>3.6748186000000002E-2</v>
      </c>
    </row>
    <row r="19572" spans="1:6" x14ac:dyDescent="0.25">
      <c r="A19572">
        <v>19570</v>
      </c>
      <c r="B19572" t="s">
        <v>20453</v>
      </c>
      <c r="C19572" s="78">
        <v>1.0548227999999999</v>
      </c>
      <c r="D19572" s="78">
        <v>-2.68533</v>
      </c>
      <c r="E19572" s="78">
        <v>-3.4390595000000003E-2</v>
      </c>
      <c r="F19572" s="78">
        <v>0.17954011</v>
      </c>
    </row>
    <row r="19573" spans="1:6" x14ac:dyDescent="0.25">
      <c r="A19573">
        <v>19571</v>
      </c>
      <c r="B19573" t="s">
        <v>20454</v>
      </c>
      <c r="C19573" s="78">
        <v>-0.91790380000000005</v>
      </c>
      <c r="D19573" s="78">
        <v>1.3211105999999999</v>
      </c>
      <c r="E19573" s="78">
        <v>-2.6794970000000001E-2</v>
      </c>
      <c r="F19573" s="78">
        <v>-3.1403675999999998E-2</v>
      </c>
    </row>
    <row r="19574" spans="1:6" x14ac:dyDescent="0.25">
      <c r="A19574">
        <v>19572</v>
      </c>
      <c r="B19574" t="s">
        <v>20455</v>
      </c>
      <c r="C19574" s="78">
        <v>2.6658726000000001</v>
      </c>
      <c r="D19574" s="78">
        <v>1.0290455999999999</v>
      </c>
      <c r="E19574" s="78">
        <v>-3.9249036000000001E-2</v>
      </c>
      <c r="F19574" s="78">
        <v>7.0515744000000005E-2</v>
      </c>
    </row>
    <row r="19575" spans="1:6" x14ac:dyDescent="0.25">
      <c r="A19575">
        <v>19573</v>
      </c>
      <c r="B19575" t="s">
        <v>20456</v>
      </c>
      <c r="C19575" s="78">
        <v>-1.1129928</v>
      </c>
      <c r="D19575" s="78">
        <v>0.19765384</v>
      </c>
      <c r="E19575" s="78">
        <v>-3.0987839999999999E-2</v>
      </c>
      <c r="F19575" s="78">
        <v>0.14564286000000001</v>
      </c>
    </row>
    <row r="19576" spans="1:6" x14ac:dyDescent="0.25">
      <c r="A19576">
        <v>19574</v>
      </c>
      <c r="B19576" t="s">
        <v>20457</v>
      </c>
      <c r="C19576" s="78">
        <v>-1.5556110000000001</v>
      </c>
      <c r="D19576" s="78">
        <v>2.8034905999999999</v>
      </c>
      <c r="E19576" s="78">
        <v>-3.4390595000000003E-2</v>
      </c>
      <c r="F19576" s="78">
        <v>0.17954011</v>
      </c>
    </row>
    <row r="19577" spans="1:6" x14ac:dyDescent="0.25">
      <c r="A19577">
        <v>19575</v>
      </c>
      <c r="B19577" t="s">
        <v>20458</v>
      </c>
      <c r="C19577" s="78">
        <v>1.7088615</v>
      </c>
      <c r="D19577" s="78">
        <v>-0.38221923000000002</v>
      </c>
      <c r="E19577" s="78">
        <v>-6.5737130000000005E-2</v>
      </c>
      <c r="F19577" s="78">
        <v>0.11458858</v>
      </c>
    </row>
    <row r="19578" spans="1:6" x14ac:dyDescent="0.25">
      <c r="A19578">
        <v>19576</v>
      </c>
      <c r="B19578" t="s">
        <v>20459</v>
      </c>
      <c r="C19578" s="78">
        <v>-1.8414604999999999</v>
      </c>
      <c r="D19578" s="78">
        <v>-0.11511776</v>
      </c>
      <c r="E19578" s="78">
        <v>-1.3229163E-2</v>
      </c>
      <c r="F19578" s="78">
        <v>7.1161840000000004E-2</v>
      </c>
    </row>
    <row r="19579" spans="1:6" x14ac:dyDescent="0.25">
      <c r="A19579">
        <v>19577</v>
      </c>
      <c r="B19579" t="s">
        <v>20460</v>
      </c>
      <c r="C19579" s="78">
        <v>-1.6478003000000001</v>
      </c>
      <c r="D19579" s="78">
        <v>-0.15616062</v>
      </c>
      <c r="E19579" s="78">
        <v>7.7132419999999993E-2</v>
      </c>
      <c r="F19579" s="78">
        <v>-0.10107331</v>
      </c>
    </row>
    <row r="19580" spans="1:6" x14ac:dyDescent="0.25">
      <c r="A19580">
        <v>19578</v>
      </c>
      <c r="B19580" t="s">
        <v>20461</v>
      </c>
      <c r="C19580" s="78">
        <v>1.1476481999999999</v>
      </c>
      <c r="D19580" s="78">
        <v>-1.1221696000000001</v>
      </c>
      <c r="E19580" s="78">
        <v>-1.6020462000000001E-3</v>
      </c>
      <c r="F19580" s="78">
        <v>-1.5014738E-2</v>
      </c>
    </row>
    <row r="19581" spans="1:6" x14ac:dyDescent="0.25">
      <c r="A19581">
        <v>19579</v>
      </c>
      <c r="B19581" t="s">
        <v>20462</v>
      </c>
      <c r="C19581" s="78">
        <v>2.2848442000000002</v>
      </c>
      <c r="D19581" s="78">
        <v>-0.37927840000000002</v>
      </c>
      <c r="E19581" s="78">
        <v>-8.4484993999999994E-2</v>
      </c>
      <c r="F19581" s="78">
        <v>1.1085466E-2</v>
      </c>
    </row>
    <row r="19582" spans="1:6" x14ac:dyDescent="0.25">
      <c r="A19582">
        <v>19580</v>
      </c>
      <c r="B19582" t="s">
        <v>20463</v>
      </c>
      <c r="C19582" s="78">
        <v>-0.74446535000000003</v>
      </c>
      <c r="D19582" s="78">
        <v>-0.75435220000000003</v>
      </c>
      <c r="E19582" s="78">
        <v>-6.9771650000000004E-2</v>
      </c>
      <c r="F19582" s="78">
        <v>3.9720147999999997E-2</v>
      </c>
    </row>
    <row r="19583" spans="1:6" x14ac:dyDescent="0.25">
      <c r="A19583">
        <v>19581</v>
      </c>
      <c r="B19583" t="s">
        <v>20464</v>
      </c>
      <c r="C19583" s="78">
        <v>1.4791946</v>
      </c>
      <c r="D19583" s="78">
        <v>1.7940164000000001</v>
      </c>
      <c r="E19583" s="78">
        <v>-3.4390595000000003E-2</v>
      </c>
      <c r="F19583" s="78">
        <v>0.17954011</v>
      </c>
    </row>
    <row r="19584" spans="1:6" x14ac:dyDescent="0.25">
      <c r="A19584">
        <v>19582</v>
      </c>
      <c r="B19584" t="s">
        <v>20465</v>
      </c>
      <c r="C19584" s="78">
        <v>-0.20250832999999999</v>
      </c>
      <c r="D19584" s="78">
        <v>0.46369922000000002</v>
      </c>
      <c r="E19584" s="78">
        <v>-7.2536539999999997E-2</v>
      </c>
      <c r="F19584" s="78">
        <v>-3.0762404E-2</v>
      </c>
    </row>
    <row r="19585" spans="1:6" x14ac:dyDescent="0.25">
      <c r="A19585">
        <v>19583</v>
      </c>
      <c r="B19585" t="s">
        <v>20466</v>
      </c>
      <c r="C19585" s="78">
        <v>0.99789689999999998</v>
      </c>
      <c r="D19585" s="78">
        <v>-2.4068665999999999</v>
      </c>
      <c r="E19585" s="78">
        <v>-4.0378569999999997E-3</v>
      </c>
      <c r="F19585" s="78">
        <v>-8.6211935000000003E-2</v>
      </c>
    </row>
    <row r="19586" spans="1:6" x14ac:dyDescent="0.25">
      <c r="A19586">
        <v>19584</v>
      </c>
      <c r="B19586" t="s">
        <v>20467</v>
      </c>
      <c r="C19586" s="78">
        <v>-1.9415221</v>
      </c>
      <c r="D19586" s="78">
        <v>-0.30252525000000002</v>
      </c>
      <c r="E19586" s="78">
        <v>1.7882454999999998E-2</v>
      </c>
      <c r="F19586" s="78">
        <v>-6.6426650000000004E-2</v>
      </c>
    </row>
    <row r="19587" spans="1:6" x14ac:dyDescent="0.25">
      <c r="A19587">
        <v>19585</v>
      </c>
      <c r="B19587" t="s">
        <v>20468</v>
      </c>
      <c r="C19587" s="78">
        <v>-0.95056784000000005</v>
      </c>
      <c r="D19587" s="78">
        <v>2.1297611999999999</v>
      </c>
      <c r="E19587" s="78">
        <v>-6.0413405000000003E-2</v>
      </c>
      <c r="F19587" s="78">
        <v>-0.21205683</v>
      </c>
    </row>
    <row r="19588" spans="1:6" x14ac:dyDescent="0.25">
      <c r="A19588">
        <v>19586</v>
      </c>
      <c r="B19588" t="s">
        <v>20469</v>
      </c>
      <c r="C19588" s="78">
        <v>1.5496219</v>
      </c>
      <c r="D19588" s="78">
        <v>3.237079</v>
      </c>
      <c r="E19588" s="78">
        <v>-7.0359359999999996E-2</v>
      </c>
      <c r="F19588" s="78">
        <v>0.10088836</v>
      </c>
    </row>
    <row r="19589" spans="1:6" x14ac:dyDescent="0.25">
      <c r="A19589">
        <v>19587</v>
      </c>
      <c r="B19589" t="s">
        <v>20470</v>
      </c>
      <c r="C19589" s="78">
        <v>-1.3801658999999999</v>
      </c>
      <c r="D19589" s="78">
        <v>-0.44095210000000001</v>
      </c>
      <c r="E19589" s="78">
        <v>5.9314619999999998E-2</v>
      </c>
      <c r="F19589" s="78">
        <v>-0.10112749</v>
      </c>
    </row>
    <row r="19590" spans="1:6" x14ac:dyDescent="0.25">
      <c r="A19590">
        <v>19588</v>
      </c>
      <c r="B19590" t="s">
        <v>20471</v>
      </c>
      <c r="C19590" s="78">
        <v>1.1084419999999999</v>
      </c>
      <c r="D19590" s="78">
        <v>-6.4426509999999998E-3</v>
      </c>
      <c r="E19590" s="78">
        <v>-8.5711720000000005E-2</v>
      </c>
      <c r="F19590" s="78">
        <v>0.11379726</v>
      </c>
    </row>
    <row r="19591" spans="1:6" x14ac:dyDescent="0.25">
      <c r="A19591">
        <v>19589</v>
      </c>
      <c r="B19591" t="s">
        <v>20472</v>
      </c>
      <c r="C19591" s="78">
        <v>2.3572082999999999</v>
      </c>
      <c r="D19591" s="78">
        <v>1.9907484</v>
      </c>
      <c r="E19591" s="78">
        <v>-5.6583144000000002E-2</v>
      </c>
      <c r="F19591" s="78">
        <v>3.6202386000000003E-2</v>
      </c>
    </row>
    <row r="19592" spans="1:6" x14ac:dyDescent="0.25">
      <c r="A19592">
        <v>19590</v>
      </c>
      <c r="B19592" t="s">
        <v>20473</v>
      </c>
      <c r="C19592" s="78">
        <v>1.9078225</v>
      </c>
      <c r="D19592" s="78">
        <v>-1.2319560000000001</v>
      </c>
      <c r="E19592" s="78">
        <v>-4.7215310000000003E-2</v>
      </c>
      <c r="F19592" s="78">
        <v>4.1808993000000003E-2</v>
      </c>
    </row>
    <row r="19593" spans="1:6" x14ac:dyDescent="0.25">
      <c r="A19593">
        <v>19591</v>
      </c>
      <c r="B19593" t="s">
        <v>20474</v>
      </c>
      <c r="C19593" s="78">
        <v>0.54981469999999999</v>
      </c>
      <c r="D19593" s="78">
        <v>-1.9903325000000001</v>
      </c>
      <c r="E19593" s="78">
        <v>-0.12615072999999999</v>
      </c>
      <c r="F19593" s="78">
        <v>-0.25963807</v>
      </c>
    </row>
    <row r="19594" spans="1:6" x14ac:dyDescent="0.25">
      <c r="A19594">
        <v>19592</v>
      </c>
      <c r="B19594" t="s">
        <v>20475</v>
      </c>
      <c r="C19594" s="78">
        <v>1.1911046999999999</v>
      </c>
      <c r="D19594" s="78">
        <v>-0.34061017999999998</v>
      </c>
      <c r="E19594" s="78">
        <v>-5.8113842999999998E-2</v>
      </c>
      <c r="F19594" s="78">
        <v>-0.19887990999999999</v>
      </c>
    </row>
    <row r="19595" spans="1:6" x14ac:dyDescent="0.25">
      <c r="A19595">
        <v>19593</v>
      </c>
      <c r="B19595" t="s">
        <v>20476</v>
      </c>
      <c r="C19595" s="78">
        <v>1.2040420999999999</v>
      </c>
      <c r="D19595" s="78">
        <v>-2.2244706999999999E-2</v>
      </c>
      <c r="E19595" s="78">
        <v>-5.7129819999999998E-2</v>
      </c>
      <c r="F19595" s="78">
        <v>2.5167972E-2</v>
      </c>
    </row>
    <row r="19596" spans="1:6" x14ac:dyDescent="0.25">
      <c r="A19596">
        <v>19594</v>
      </c>
      <c r="B19596" t="s">
        <v>20477</v>
      </c>
      <c r="C19596" s="78">
        <v>1.4978328999999999</v>
      </c>
      <c r="D19596" s="78">
        <v>1.4471077000000001</v>
      </c>
      <c r="E19596" s="78">
        <v>-3.4390595000000003E-2</v>
      </c>
      <c r="F19596" s="78">
        <v>0.17954011</v>
      </c>
    </row>
    <row r="19597" spans="1:6" x14ac:dyDescent="0.25">
      <c r="A19597">
        <v>19595</v>
      </c>
      <c r="B19597" t="s">
        <v>20478</v>
      </c>
      <c r="C19597" s="78">
        <v>-0.60963129999999999</v>
      </c>
      <c r="D19597" s="78">
        <v>0.48383949999999998</v>
      </c>
      <c r="E19597" s="78">
        <v>-9.1370519999999997E-2</v>
      </c>
      <c r="F19597" s="78">
        <v>-8.7946759999999999E-2</v>
      </c>
    </row>
    <row r="19598" spans="1:6" x14ac:dyDescent="0.25">
      <c r="A19598">
        <v>19596</v>
      </c>
      <c r="B19598" t="s">
        <v>20479</v>
      </c>
      <c r="C19598" s="78">
        <v>-0.89523759999999997</v>
      </c>
      <c r="D19598" s="78">
        <v>0.20928968000000001</v>
      </c>
      <c r="E19598" s="78">
        <v>-9.8267660000000007E-2</v>
      </c>
      <c r="F19598" s="78">
        <v>-0.11460099999999999</v>
      </c>
    </row>
    <row r="19599" spans="1:6" x14ac:dyDescent="0.25">
      <c r="A19599">
        <v>19597</v>
      </c>
      <c r="B19599" t="s">
        <v>20480</v>
      </c>
      <c r="C19599" s="78">
        <v>-1.8096258999999999</v>
      </c>
      <c r="D19599" s="78">
        <v>-0.37879762</v>
      </c>
      <c r="E19599" s="78">
        <v>-6.2211000000000002E-2</v>
      </c>
      <c r="F19599" s="78">
        <v>0.123205975</v>
      </c>
    </row>
    <row r="19600" spans="1:6" x14ac:dyDescent="0.25">
      <c r="A19600">
        <v>19598</v>
      </c>
      <c r="B19600" t="s">
        <v>20481</v>
      </c>
      <c r="C19600" s="78">
        <v>-1.2541947</v>
      </c>
      <c r="D19600" s="78">
        <v>-1.0369588999999999</v>
      </c>
      <c r="E19600" s="78">
        <v>-4.5654981999999997E-2</v>
      </c>
      <c r="F19600" s="78">
        <v>4.5527129999999999E-2</v>
      </c>
    </row>
    <row r="19601" spans="1:6" x14ac:dyDescent="0.25">
      <c r="A19601">
        <v>19599</v>
      </c>
      <c r="B19601" t="s">
        <v>20482</v>
      </c>
      <c r="C19601" s="78">
        <v>3.6245080999999999</v>
      </c>
      <c r="D19601" s="78">
        <v>-0.2883618</v>
      </c>
      <c r="E19601" s="78">
        <v>-3.4390595000000003E-2</v>
      </c>
      <c r="F19601" s="78">
        <v>0.17954011</v>
      </c>
    </row>
    <row r="19602" spans="1:6" x14ac:dyDescent="0.25">
      <c r="A19602">
        <v>19600</v>
      </c>
      <c r="B19602" t="s">
        <v>20483</v>
      </c>
      <c r="C19602" s="78">
        <v>-0.94997953999999996</v>
      </c>
      <c r="D19602" s="78">
        <v>1.3877162999999999</v>
      </c>
      <c r="E19602" s="78">
        <v>-0.112908244</v>
      </c>
      <c r="F19602" s="78">
        <v>-7.3618069999999994E-2</v>
      </c>
    </row>
    <row r="19603" spans="1:6" x14ac:dyDescent="0.25">
      <c r="A19603">
        <v>19601</v>
      </c>
      <c r="B19603" t="s">
        <v>20484</v>
      </c>
      <c r="C19603" s="78">
        <v>-0.52627325000000003</v>
      </c>
      <c r="D19603" s="78">
        <v>-3.1595632999999999</v>
      </c>
      <c r="E19603" s="78">
        <v>-3.9907362000000002E-2</v>
      </c>
      <c r="F19603" s="78">
        <v>-0.30234534000000002</v>
      </c>
    </row>
    <row r="19604" spans="1:6" x14ac:dyDescent="0.25">
      <c r="A19604">
        <v>19602</v>
      </c>
      <c r="B19604" t="s">
        <v>20485</v>
      </c>
      <c r="C19604" s="78">
        <v>0.48352321999999998</v>
      </c>
      <c r="D19604" s="78">
        <v>1.6924368000000001</v>
      </c>
      <c r="E19604" s="78">
        <v>1.0222372E-2</v>
      </c>
      <c r="F19604" s="78">
        <v>-2.2313817999999999E-2</v>
      </c>
    </row>
    <row r="19605" spans="1:6" x14ac:dyDescent="0.25">
      <c r="A19605">
        <v>19603</v>
      </c>
      <c r="B19605" t="s">
        <v>20486</v>
      </c>
      <c r="C19605" s="78">
        <v>-0.54445520000000003</v>
      </c>
      <c r="D19605" s="78">
        <v>-1.6151764</v>
      </c>
      <c r="E19605" s="78">
        <v>-7.0666924000000006E-2</v>
      </c>
      <c r="F19605" s="78">
        <v>-0.15877590999999999</v>
      </c>
    </row>
    <row r="19606" spans="1:6" x14ac:dyDescent="0.25">
      <c r="A19606">
        <v>19604</v>
      </c>
      <c r="B19606" t="s">
        <v>20487</v>
      </c>
      <c r="C19606" s="78">
        <v>0.11646637</v>
      </c>
      <c r="D19606" s="78">
        <v>-0.45326146</v>
      </c>
      <c r="E19606" s="78">
        <v>-4.2901254999999999E-2</v>
      </c>
      <c r="F19606" s="78">
        <v>9.1117149999999994E-2</v>
      </c>
    </row>
    <row r="19607" spans="1:6" x14ac:dyDescent="0.25">
      <c r="A19607">
        <v>19605</v>
      </c>
      <c r="B19607" t="s">
        <v>20488</v>
      </c>
      <c r="C19607" s="78">
        <v>-0.11619705</v>
      </c>
      <c r="D19607" s="78">
        <v>1.0191068999999999</v>
      </c>
      <c r="E19607" s="78">
        <v>-2.7623866E-2</v>
      </c>
      <c r="F19607" s="78">
        <v>0.120869085</v>
      </c>
    </row>
    <row r="19608" spans="1:6" x14ac:dyDescent="0.25">
      <c r="A19608">
        <v>19606</v>
      </c>
      <c r="B19608" t="s">
        <v>20489</v>
      </c>
      <c r="C19608" s="78">
        <v>-0.81064000000000003</v>
      </c>
      <c r="D19608" s="78">
        <v>0.37815539999999997</v>
      </c>
      <c r="E19608" s="78">
        <v>-8.2422519999999999E-2</v>
      </c>
      <c r="F19608" s="78">
        <v>-8.9727594999999993E-2</v>
      </c>
    </row>
    <row r="19609" spans="1:6" x14ac:dyDescent="0.25">
      <c r="A19609">
        <v>19607</v>
      </c>
      <c r="B19609" t="s">
        <v>20490</v>
      </c>
      <c r="C19609" s="78">
        <v>0.70653250000000001</v>
      </c>
      <c r="D19609" s="78">
        <v>-3.3352849999999998</v>
      </c>
      <c r="E19609" s="78">
        <v>6.5392986E-2</v>
      </c>
      <c r="F19609" s="78">
        <v>-4.5344606000000003E-2</v>
      </c>
    </row>
    <row r="19610" spans="1:6" x14ac:dyDescent="0.25">
      <c r="A19610">
        <v>19608</v>
      </c>
      <c r="B19610" t="s">
        <v>20491</v>
      </c>
      <c r="C19610" s="78">
        <v>0.42090865999999999</v>
      </c>
      <c r="D19610" s="78">
        <v>1.01871</v>
      </c>
      <c r="E19610" s="78">
        <v>-4.4484876E-2</v>
      </c>
      <c r="F19610" s="78">
        <v>9.6568009999999996E-2</v>
      </c>
    </row>
    <row r="19611" spans="1:6" x14ac:dyDescent="0.25">
      <c r="A19611">
        <v>19609</v>
      </c>
      <c r="B19611" t="s">
        <v>20492</v>
      </c>
      <c r="C19611" s="78">
        <v>1.0936083000000001</v>
      </c>
      <c r="D19611" s="78">
        <v>-0.75695670000000004</v>
      </c>
      <c r="E19611" s="78">
        <v>-2.5467647E-2</v>
      </c>
      <c r="F19611" s="78">
        <v>3.0434892000000002E-2</v>
      </c>
    </row>
    <row r="19612" spans="1:6" x14ac:dyDescent="0.25">
      <c r="A19612">
        <v>19610</v>
      </c>
      <c r="B19612" t="s">
        <v>20493</v>
      </c>
      <c r="C19612" s="78">
        <v>0.32122293000000002</v>
      </c>
      <c r="D19612" s="78">
        <v>0.62588469999999996</v>
      </c>
      <c r="E19612" s="78">
        <v>-5.6042776000000002E-2</v>
      </c>
      <c r="F19612" s="78">
        <v>1.6285852E-2</v>
      </c>
    </row>
    <row r="19613" spans="1:6" x14ac:dyDescent="0.25">
      <c r="A19613">
        <v>19611</v>
      </c>
      <c r="B19613" t="s">
        <v>20494</v>
      </c>
      <c r="C19613" s="78">
        <v>0.42063983999999999</v>
      </c>
      <c r="D19613" s="78">
        <v>2.1146915000000002</v>
      </c>
      <c r="E19613" s="78">
        <v>-8.5655780000000001E-2</v>
      </c>
      <c r="F19613" s="78">
        <v>4.4433965999999998E-2</v>
      </c>
    </row>
    <row r="19614" spans="1:6" x14ac:dyDescent="0.25">
      <c r="A19614">
        <v>19612</v>
      </c>
      <c r="B19614" t="s">
        <v>20495</v>
      </c>
      <c r="C19614" s="78">
        <v>-1.6138725</v>
      </c>
      <c r="D19614" s="78">
        <v>-1.3592005000000001E-2</v>
      </c>
      <c r="E19614" s="78">
        <v>-1.2783630000000001E-2</v>
      </c>
      <c r="F19614" s="78">
        <v>8.1619880000000006E-2</v>
      </c>
    </row>
    <row r="19615" spans="1:6" x14ac:dyDescent="0.25">
      <c r="A19615">
        <v>19613</v>
      </c>
      <c r="B19615" t="s">
        <v>20496</v>
      </c>
      <c r="C19615" s="78">
        <v>1.0265241000000001</v>
      </c>
      <c r="D19615" s="78">
        <v>3.2513440000000002E-3</v>
      </c>
      <c r="E19615" s="78">
        <v>-6.0043365000000001E-2</v>
      </c>
      <c r="F19615" s="78">
        <v>4.7796621999999997E-2</v>
      </c>
    </row>
    <row r="19616" spans="1:6" x14ac:dyDescent="0.25">
      <c r="A19616">
        <v>19614</v>
      </c>
      <c r="B19616" t="s">
        <v>20497</v>
      </c>
      <c r="C19616" s="78">
        <v>0.22780415000000001</v>
      </c>
      <c r="D19616" s="78">
        <v>-2.4233365</v>
      </c>
      <c r="E19616" s="78">
        <v>-4.5436850000000001E-2</v>
      </c>
      <c r="F19616" s="78">
        <v>-6.3216449999999993E-2</v>
      </c>
    </row>
    <row r="19617" spans="1:6" x14ac:dyDescent="0.25">
      <c r="A19617">
        <v>19615</v>
      </c>
      <c r="B19617" t="s">
        <v>20498</v>
      </c>
      <c r="C19617" s="78">
        <v>-0.43107063000000001</v>
      </c>
      <c r="D19617" s="78">
        <v>0.67904279999999995</v>
      </c>
      <c r="E19617" s="78">
        <v>6.6680030000000001E-2</v>
      </c>
      <c r="F19617" s="78">
        <v>-0.29702264</v>
      </c>
    </row>
    <row r="19618" spans="1:6" x14ac:dyDescent="0.25">
      <c r="A19618">
        <v>19616</v>
      </c>
      <c r="B19618" t="s">
        <v>20499</v>
      </c>
      <c r="C19618" s="78">
        <v>0.67752075</v>
      </c>
      <c r="D19618" s="78">
        <v>-0.82552289999999995</v>
      </c>
      <c r="E19618" s="78">
        <v>-9.1694250000000005E-2</v>
      </c>
      <c r="F19618" s="78">
        <v>-6.5954923999999998E-3</v>
      </c>
    </row>
    <row r="19619" spans="1:6" x14ac:dyDescent="0.25">
      <c r="A19619">
        <v>19617</v>
      </c>
      <c r="B19619" t="s">
        <v>20500</v>
      </c>
      <c r="C19619" s="78">
        <v>1.858466</v>
      </c>
      <c r="D19619" s="78">
        <v>2.0857890000000001</v>
      </c>
      <c r="E19619" s="78">
        <v>-2.5954729999999999E-2</v>
      </c>
      <c r="F19619" s="78">
        <v>1.3739332999999999E-2</v>
      </c>
    </row>
    <row r="19620" spans="1:6" x14ac:dyDescent="0.25">
      <c r="A19620">
        <v>19618</v>
      </c>
      <c r="B19620" t="s">
        <v>20501</v>
      </c>
      <c r="C19620" s="78">
        <v>1.4404789</v>
      </c>
      <c r="D19620" s="78">
        <v>-0.59944189999999997</v>
      </c>
      <c r="E19620" s="78">
        <v>-8.1424860000000002E-2</v>
      </c>
      <c r="F19620" s="78">
        <v>9.5129469999999994E-2</v>
      </c>
    </row>
    <row r="19621" spans="1:6" x14ac:dyDescent="0.25">
      <c r="A19621">
        <v>19619</v>
      </c>
      <c r="B19621" t="s">
        <v>20502</v>
      </c>
      <c r="C19621" s="78">
        <v>-0.80487500000000001</v>
      </c>
      <c r="D19621" s="78">
        <v>-0.22111964000000001</v>
      </c>
      <c r="E19621" s="78">
        <v>-3.4767724999999999E-2</v>
      </c>
      <c r="F19621" s="78">
        <v>-7.8363374E-2</v>
      </c>
    </row>
    <row r="19622" spans="1:6" x14ac:dyDescent="0.25">
      <c r="A19622">
        <v>19620</v>
      </c>
      <c r="B19622" t="s">
        <v>20503</v>
      </c>
      <c r="C19622" s="78">
        <v>1.5943459</v>
      </c>
      <c r="D19622" s="78">
        <v>-9.1449470000000005E-2</v>
      </c>
      <c r="E19622" s="78">
        <v>-0.12735632</v>
      </c>
      <c r="F19622" s="78">
        <v>-0.26009147999999999</v>
      </c>
    </row>
    <row r="19623" spans="1:6" x14ac:dyDescent="0.25">
      <c r="A19623">
        <v>19621</v>
      </c>
      <c r="B19623" t="s">
        <v>20504</v>
      </c>
      <c r="C19623" s="78">
        <v>-1.3263814</v>
      </c>
      <c r="D19623" s="78">
        <v>-0.40549853000000002</v>
      </c>
      <c r="E19623" s="78">
        <v>1.7656102999999999E-2</v>
      </c>
      <c r="F19623" s="78">
        <v>-6.6384760000000001E-2</v>
      </c>
    </row>
    <row r="19624" spans="1:6" x14ac:dyDescent="0.25">
      <c r="A19624">
        <v>19622</v>
      </c>
      <c r="B19624" t="s">
        <v>20505</v>
      </c>
      <c r="C19624" s="78">
        <v>-0.30653206</v>
      </c>
      <c r="D19624" s="78">
        <v>0.99312400000000001</v>
      </c>
      <c r="E19624" s="78">
        <v>-1.705369E-2</v>
      </c>
      <c r="F19624" s="78">
        <v>7.2390049999999997E-2</v>
      </c>
    </row>
    <row r="19625" spans="1:6" x14ac:dyDescent="0.25">
      <c r="A19625">
        <v>19623</v>
      </c>
      <c r="B19625" t="s">
        <v>20506</v>
      </c>
      <c r="C19625" s="78">
        <v>-0.42216680000000001</v>
      </c>
      <c r="D19625" s="78">
        <v>1.7711096</v>
      </c>
      <c r="E19625" s="78">
        <v>-6.7284360000000001E-2</v>
      </c>
      <c r="F19625" s="78">
        <v>6.4571954000000001E-2</v>
      </c>
    </row>
    <row r="19626" spans="1:6" x14ac:dyDescent="0.25">
      <c r="A19626">
        <v>19624</v>
      </c>
      <c r="B19626" t="s">
        <v>20507</v>
      </c>
      <c r="C19626" s="78">
        <v>-0.95142280000000001</v>
      </c>
      <c r="D19626" s="78">
        <v>-2.0101578</v>
      </c>
      <c r="E19626" s="78">
        <v>-6.1714124000000002E-2</v>
      </c>
      <c r="F19626" s="78">
        <v>3.1449110000000002E-2</v>
      </c>
    </row>
    <row r="19627" spans="1:6" x14ac:dyDescent="0.25">
      <c r="A19627">
        <v>19625</v>
      </c>
      <c r="B19627" t="s">
        <v>20508</v>
      </c>
      <c r="C19627" s="78">
        <v>-0.3321036</v>
      </c>
      <c r="D19627" s="78">
        <v>0.65327930000000001</v>
      </c>
      <c r="E19627" s="78">
        <v>-9.0092290000000005E-2</v>
      </c>
      <c r="F19627" s="78">
        <v>-2.1133183999999999E-2</v>
      </c>
    </row>
    <row r="19628" spans="1:6" x14ac:dyDescent="0.25">
      <c r="A19628">
        <v>19626</v>
      </c>
      <c r="B19628" t="s">
        <v>20509</v>
      </c>
      <c r="C19628" s="78">
        <v>4.0321200000000001E-2</v>
      </c>
      <c r="D19628" s="78">
        <v>0.37491065000000001</v>
      </c>
      <c r="E19628" s="78">
        <v>-0.15060567999999999</v>
      </c>
      <c r="F19628" s="78">
        <v>-0.12983231000000001</v>
      </c>
    </row>
    <row r="19629" spans="1:6" x14ac:dyDescent="0.25">
      <c r="A19629">
        <v>19627</v>
      </c>
      <c r="B19629" t="s">
        <v>20510</v>
      </c>
      <c r="C19629" s="78">
        <v>0.23926494000000001</v>
      </c>
      <c r="D19629" s="78">
        <v>-2.2765403000000002</v>
      </c>
      <c r="E19629" s="78">
        <v>-7.3425844000000004E-2</v>
      </c>
      <c r="F19629" s="78">
        <v>-6.8523200000000006E-2</v>
      </c>
    </row>
    <row r="19630" spans="1:6" x14ac:dyDescent="0.25">
      <c r="A19630">
        <v>19628</v>
      </c>
      <c r="B19630" t="s">
        <v>20511</v>
      </c>
      <c r="C19630" s="78">
        <v>-0.55917470000000002</v>
      </c>
      <c r="D19630" s="78">
        <v>-0.28081476999999999</v>
      </c>
      <c r="E19630" s="78">
        <v>-3.635261E-2</v>
      </c>
      <c r="F19630" s="78">
        <v>6.5872269999999997E-2</v>
      </c>
    </row>
    <row r="19631" spans="1:6" x14ac:dyDescent="0.25">
      <c r="A19631">
        <v>19629</v>
      </c>
      <c r="B19631" t="s">
        <v>20512</v>
      </c>
      <c r="C19631" s="78">
        <v>-0.23684008000000001</v>
      </c>
      <c r="D19631" s="78">
        <v>-3.056187</v>
      </c>
      <c r="E19631" s="78">
        <v>-3.4973480000000001E-2</v>
      </c>
      <c r="F19631" s="78">
        <v>5.9930585000000001E-2</v>
      </c>
    </row>
    <row r="19632" spans="1:6" x14ac:dyDescent="0.25">
      <c r="A19632">
        <v>19630</v>
      </c>
      <c r="B19632" t="s">
        <v>20513</v>
      </c>
      <c r="C19632" s="78">
        <v>0.12955520000000001</v>
      </c>
      <c r="D19632" s="78">
        <v>-0.37903293999999998</v>
      </c>
      <c r="E19632" s="78">
        <v>-4.6800382000000001E-2</v>
      </c>
      <c r="F19632" s="78">
        <v>-2.9124438999999998E-2</v>
      </c>
    </row>
    <row r="19633" spans="1:6" x14ac:dyDescent="0.25">
      <c r="A19633">
        <v>19631</v>
      </c>
      <c r="B19633" t="s">
        <v>20514</v>
      </c>
      <c r="C19633" s="78">
        <v>-0.57248633999999998</v>
      </c>
      <c r="D19633" s="78">
        <v>1.2759273</v>
      </c>
      <c r="E19633" s="78">
        <v>-7.4314500000000006E-2</v>
      </c>
      <c r="F19633" s="78">
        <v>9.1137700000000002E-2</v>
      </c>
    </row>
    <row r="19634" spans="1:6" x14ac:dyDescent="0.25">
      <c r="A19634">
        <v>19632</v>
      </c>
      <c r="B19634" t="s">
        <v>20515</v>
      </c>
      <c r="C19634" s="78">
        <v>-1.1362232999999999</v>
      </c>
      <c r="D19634" s="78">
        <v>-0.59910490000000005</v>
      </c>
      <c r="E19634" s="78">
        <v>-5.0152466E-2</v>
      </c>
      <c r="F19634" s="78">
        <v>6.3409210000000002E-3</v>
      </c>
    </row>
    <row r="19635" spans="1:6" x14ac:dyDescent="0.25">
      <c r="A19635">
        <v>19633</v>
      </c>
      <c r="B19635" t="s">
        <v>20516</v>
      </c>
      <c r="C19635" s="78">
        <v>-5.4201454000000003E-2</v>
      </c>
      <c r="D19635" s="78">
        <v>-4.1051080000000004</v>
      </c>
      <c r="E19635" s="78">
        <v>-3.9552190000000001E-2</v>
      </c>
      <c r="F19635" s="78">
        <v>4.7914863000000002E-2</v>
      </c>
    </row>
    <row r="19636" spans="1:6" x14ac:dyDescent="0.25">
      <c r="A19636">
        <v>19634</v>
      </c>
      <c r="B19636" t="s">
        <v>20517</v>
      </c>
      <c r="C19636" s="78">
        <v>-0.98491550000000005</v>
      </c>
      <c r="D19636" s="78">
        <v>0.21347395999999999</v>
      </c>
      <c r="E19636" s="78">
        <v>-7.5443103999999997E-2</v>
      </c>
      <c r="F19636" s="78">
        <v>7.5435119999999994E-2</v>
      </c>
    </row>
    <row r="19637" spans="1:6" x14ac:dyDescent="0.25">
      <c r="A19637">
        <v>19635</v>
      </c>
      <c r="B19637" t="s">
        <v>20518</v>
      </c>
      <c r="C19637" s="78">
        <v>6.2032370000000003E-2</v>
      </c>
      <c r="D19637" s="78">
        <v>-0.45863452999999998</v>
      </c>
      <c r="E19637" s="78">
        <v>-7.1551039999999996E-2</v>
      </c>
      <c r="F19637" s="78">
        <v>3.0151725000000001E-2</v>
      </c>
    </row>
    <row r="19638" spans="1:6" x14ac:dyDescent="0.25">
      <c r="A19638">
        <v>19636</v>
      </c>
      <c r="B19638" t="s">
        <v>20519</v>
      </c>
      <c r="C19638" s="78">
        <v>2.0470233000000002</v>
      </c>
      <c r="D19638" s="78">
        <v>-1.8764542</v>
      </c>
      <c r="E19638" s="78">
        <v>-3.4390595000000003E-2</v>
      </c>
      <c r="F19638" s="78">
        <v>0.17954011</v>
      </c>
    </row>
    <row r="19639" spans="1:6" x14ac:dyDescent="0.25">
      <c r="A19639">
        <v>19637</v>
      </c>
      <c r="B19639" t="s">
        <v>20520</v>
      </c>
      <c r="C19639" s="78">
        <v>1.7458001000000001</v>
      </c>
      <c r="D19639" s="78">
        <v>-3.7742692999999998</v>
      </c>
      <c r="E19639" s="78">
        <v>-3.4390595000000003E-2</v>
      </c>
      <c r="F19639" s="78">
        <v>0.17954011</v>
      </c>
    </row>
    <row r="19640" spans="1:6" x14ac:dyDescent="0.25">
      <c r="A19640">
        <v>19638</v>
      </c>
      <c r="B19640" t="s">
        <v>20521</v>
      </c>
      <c r="C19640" s="78">
        <v>2.0576140000000001</v>
      </c>
      <c r="D19640" s="78">
        <v>-0.86273586999999996</v>
      </c>
      <c r="E19640" s="78">
        <v>-3.3433504000000003E-2</v>
      </c>
      <c r="F19640" s="78">
        <v>7.8482226000000002E-2</v>
      </c>
    </row>
    <row r="19641" spans="1:6" x14ac:dyDescent="0.25">
      <c r="A19641">
        <v>19639</v>
      </c>
      <c r="B19641" t="s">
        <v>20522</v>
      </c>
      <c r="C19641" s="78">
        <v>2.8213124000000001</v>
      </c>
      <c r="D19641" s="78">
        <v>1.2918925000000001</v>
      </c>
      <c r="E19641" s="78">
        <v>-3.2159960000000001E-2</v>
      </c>
      <c r="F19641" s="78">
        <v>-0.20915217999999999</v>
      </c>
    </row>
    <row r="19642" spans="1:6" x14ac:dyDescent="0.25">
      <c r="A19642">
        <v>19640</v>
      </c>
      <c r="B19642" t="s">
        <v>20523</v>
      </c>
      <c r="C19642" s="78">
        <v>-0.16842037000000001</v>
      </c>
      <c r="D19642" s="78">
        <v>-2.7479136</v>
      </c>
      <c r="E19642" s="78">
        <v>-0.11122211999999999</v>
      </c>
      <c r="F19642" s="78">
        <v>-0.14592854999999999</v>
      </c>
    </row>
    <row r="19643" spans="1:6" x14ac:dyDescent="0.25">
      <c r="A19643">
        <v>19641</v>
      </c>
      <c r="B19643" t="s">
        <v>20524</v>
      </c>
      <c r="C19643" s="78">
        <v>0.13866392</v>
      </c>
      <c r="D19643" s="78">
        <v>0.35869768000000002</v>
      </c>
      <c r="E19643" s="78">
        <v>-4.1996909999999998E-2</v>
      </c>
      <c r="F19643" s="78">
        <v>0.10535939</v>
      </c>
    </row>
    <row r="19644" spans="1:6" x14ac:dyDescent="0.25">
      <c r="A19644">
        <v>19642</v>
      </c>
      <c r="B19644" t="s">
        <v>20525</v>
      </c>
      <c r="C19644" s="78">
        <v>0.40499148000000001</v>
      </c>
      <c r="D19644" s="78">
        <v>-1.1573702E-2</v>
      </c>
      <c r="E19644" s="78">
        <v>-6.5405026000000005E-2</v>
      </c>
      <c r="F19644" s="78">
        <v>2.7007639999999999E-2</v>
      </c>
    </row>
    <row r="19645" spans="1:6" x14ac:dyDescent="0.25">
      <c r="A19645">
        <v>19643</v>
      </c>
      <c r="B19645" t="s">
        <v>20526</v>
      </c>
      <c r="C19645" s="78">
        <v>-2.1297804999999999</v>
      </c>
      <c r="D19645" s="78">
        <v>-5.7253152000000002E-2</v>
      </c>
      <c r="E19645" s="78">
        <v>-8.3378649999999999E-2</v>
      </c>
      <c r="F19645" s="78">
        <v>8.9114890000000002E-2</v>
      </c>
    </row>
    <row r="19646" spans="1:6" x14ac:dyDescent="0.25">
      <c r="A19646">
        <v>19644</v>
      </c>
      <c r="B19646" t="s">
        <v>20527</v>
      </c>
      <c r="C19646" s="78">
        <v>1.6015822</v>
      </c>
      <c r="D19646" s="78">
        <v>1.7948942999999999</v>
      </c>
      <c r="E19646" s="78">
        <v>-9.0391550000000001E-2</v>
      </c>
      <c r="F19646" s="78">
        <v>7.1543140000000005E-2</v>
      </c>
    </row>
    <row r="19647" spans="1:6" x14ac:dyDescent="0.25">
      <c r="A19647">
        <v>19645</v>
      </c>
      <c r="B19647" t="s">
        <v>20528</v>
      </c>
      <c r="C19647" s="78">
        <v>-1.8865495000000001</v>
      </c>
      <c r="D19647" s="78">
        <v>-0.68583240000000001</v>
      </c>
      <c r="E19647" s="78">
        <v>-3.4390595000000003E-2</v>
      </c>
      <c r="F19647" s="78">
        <v>0.17954011</v>
      </c>
    </row>
    <row r="19648" spans="1:6" x14ac:dyDescent="0.25">
      <c r="A19648">
        <v>19646</v>
      </c>
      <c r="B19648" t="s">
        <v>20529</v>
      </c>
      <c r="C19648" s="78">
        <v>0.58608329999999997</v>
      </c>
      <c r="D19648" s="78">
        <v>2.2135148</v>
      </c>
      <c r="E19648" s="78">
        <v>-3.0219622000000002E-2</v>
      </c>
      <c r="F19648" s="78">
        <v>0.11794955999999999</v>
      </c>
    </row>
    <row r="19649" spans="1:6" x14ac:dyDescent="0.25">
      <c r="A19649">
        <v>19647</v>
      </c>
      <c r="B19649" t="s">
        <v>20530</v>
      </c>
      <c r="C19649" s="78">
        <v>3.6644770000000002</v>
      </c>
      <c r="D19649" s="78">
        <v>1.750178</v>
      </c>
      <c r="E19649" s="78">
        <v>-7.6399460000000002E-2</v>
      </c>
      <c r="F19649" s="78">
        <v>3.1531393999999997E-2</v>
      </c>
    </row>
    <row r="19650" spans="1:6" x14ac:dyDescent="0.25">
      <c r="A19650">
        <v>19648</v>
      </c>
      <c r="B19650" t="s">
        <v>20531</v>
      </c>
      <c r="C19650" s="78">
        <v>-0.40665430000000002</v>
      </c>
      <c r="D19650" s="78">
        <v>-0.35446276999999998</v>
      </c>
      <c r="E19650" s="78">
        <v>-3.643354E-2</v>
      </c>
      <c r="F19650" s="78">
        <v>7.3693334999999999E-2</v>
      </c>
    </row>
    <row r="19651" spans="1:6" x14ac:dyDescent="0.25">
      <c r="A19651">
        <v>19649</v>
      </c>
      <c r="B19651" t="s">
        <v>20532</v>
      </c>
      <c r="C19651" s="78">
        <v>-0.20989430000000001</v>
      </c>
      <c r="D19651" s="78">
        <v>0.78920984000000005</v>
      </c>
      <c r="E19651" s="78">
        <v>0.31792431999999998</v>
      </c>
      <c r="F19651" s="78">
        <v>-0.31629102999999997</v>
      </c>
    </row>
    <row r="19652" spans="1:6" x14ac:dyDescent="0.25">
      <c r="A19652">
        <v>19650</v>
      </c>
      <c r="B19652" t="s">
        <v>20533</v>
      </c>
      <c r="C19652" s="78">
        <v>-0.16623887000000001</v>
      </c>
      <c r="D19652" s="78">
        <v>-0.61588346999999999</v>
      </c>
      <c r="E19652" s="78">
        <v>-4.1865914999999997E-2</v>
      </c>
      <c r="F19652" s="78">
        <v>6.7398730000000004E-2</v>
      </c>
    </row>
    <row r="19653" spans="1:6" x14ac:dyDescent="0.25">
      <c r="A19653">
        <v>19651</v>
      </c>
      <c r="B19653" t="s">
        <v>20534</v>
      </c>
      <c r="C19653" s="78">
        <v>0.46846166</v>
      </c>
      <c r="D19653" s="78">
        <v>-1.2935568</v>
      </c>
      <c r="E19653" s="78">
        <v>-8.5100430000000005E-2</v>
      </c>
      <c r="F19653" s="78">
        <v>3.0767052999999999E-2</v>
      </c>
    </row>
    <row r="19654" spans="1:6" x14ac:dyDescent="0.25">
      <c r="A19654">
        <v>19652</v>
      </c>
      <c r="B19654" t="s">
        <v>20535</v>
      </c>
      <c r="C19654" s="78">
        <v>1.5226339</v>
      </c>
      <c r="D19654" s="78">
        <v>1.4375773999999999</v>
      </c>
      <c r="E19654" s="78">
        <v>-7.3385720000000002E-2</v>
      </c>
      <c r="F19654" s="78">
        <v>6.6635824999999996E-2</v>
      </c>
    </row>
    <row r="19655" spans="1:6" x14ac:dyDescent="0.25">
      <c r="A19655">
        <v>19653</v>
      </c>
      <c r="B19655" t="s">
        <v>20536</v>
      </c>
      <c r="C19655" s="78">
        <v>-1.2399123999999999</v>
      </c>
      <c r="D19655" s="78">
        <v>-0.68382657000000002</v>
      </c>
      <c r="E19655" s="78">
        <v>7.2828904000000003E-3</v>
      </c>
      <c r="F19655" s="78">
        <v>1.7693384999999999E-2</v>
      </c>
    </row>
    <row r="19656" spans="1:6" x14ac:dyDescent="0.25">
      <c r="A19656">
        <v>19654</v>
      </c>
      <c r="B19656" t="s">
        <v>20537</v>
      </c>
      <c r="C19656" s="78">
        <v>-0.34926003</v>
      </c>
      <c r="D19656" s="78">
        <v>-0.41796990000000001</v>
      </c>
      <c r="E19656" s="78">
        <v>-9.9731280000000005E-2</v>
      </c>
      <c r="F19656" s="78">
        <v>-4.261802E-2</v>
      </c>
    </row>
    <row r="19657" spans="1:6" x14ac:dyDescent="0.25">
      <c r="A19657">
        <v>19655</v>
      </c>
      <c r="B19657" t="s">
        <v>20538</v>
      </c>
      <c r="C19657" s="78">
        <v>-0.34672130000000001</v>
      </c>
      <c r="D19657" s="78">
        <v>0.97895896000000004</v>
      </c>
      <c r="E19657" s="78">
        <v>-0.115369245</v>
      </c>
      <c r="F19657" s="78">
        <v>-0.37105650000000001</v>
      </c>
    </row>
    <row r="19658" spans="1:6" x14ac:dyDescent="0.25">
      <c r="A19658">
        <v>19656</v>
      </c>
      <c r="B19658" t="s">
        <v>20539</v>
      </c>
      <c r="C19658" s="78">
        <v>-0.80151254000000005</v>
      </c>
      <c r="D19658" s="78">
        <v>-0.88386620000000005</v>
      </c>
      <c r="E19658" s="78">
        <v>-0.111497745</v>
      </c>
      <c r="F19658" s="78">
        <v>-5.8013767000000001E-2</v>
      </c>
    </row>
    <row r="19659" spans="1:6" x14ac:dyDescent="0.25">
      <c r="A19659">
        <v>19657</v>
      </c>
      <c r="B19659" t="s">
        <v>20540</v>
      </c>
      <c r="C19659" s="78">
        <v>-0.86604639999999999</v>
      </c>
      <c r="D19659" s="78">
        <v>-1.0190980000000001</v>
      </c>
      <c r="E19659" s="78">
        <v>-4.0838885999999998E-2</v>
      </c>
      <c r="F19659" s="78">
        <v>-0.11195864</v>
      </c>
    </row>
    <row r="19660" spans="1:6" x14ac:dyDescent="0.25">
      <c r="A19660">
        <v>19658</v>
      </c>
      <c r="B19660" t="s">
        <v>20541</v>
      </c>
      <c r="C19660" s="78">
        <v>-1.2117898</v>
      </c>
      <c r="D19660" s="78">
        <v>-0.82309114999999999</v>
      </c>
      <c r="E19660" s="78">
        <v>-3.6202785000000001E-2</v>
      </c>
      <c r="F19660" s="78">
        <v>-7.5162190000000004E-2</v>
      </c>
    </row>
    <row r="19661" spans="1:6" x14ac:dyDescent="0.25">
      <c r="A19661">
        <v>19659</v>
      </c>
      <c r="B19661" t="s">
        <v>20542</v>
      </c>
      <c r="C19661" s="78">
        <v>-0.87044379999999999</v>
      </c>
      <c r="D19661" s="78">
        <v>0.38697922000000001</v>
      </c>
      <c r="E19661" s="78">
        <v>-3.766858E-2</v>
      </c>
      <c r="F19661" s="78">
        <v>6.3433049999999996E-3</v>
      </c>
    </row>
    <row r="19662" spans="1:6" x14ac:dyDescent="0.25">
      <c r="A19662">
        <v>19660</v>
      </c>
      <c r="B19662" t="s">
        <v>20543</v>
      </c>
      <c r="C19662" s="78">
        <v>-0.35681465000000001</v>
      </c>
      <c r="D19662" s="78">
        <v>-8.0087480000000003E-2</v>
      </c>
      <c r="E19662" s="78">
        <v>5.7518380000000001E-2</v>
      </c>
      <c r="F19662" s="78">
        <v>4.1718422999999998E-2</v>
      </c>
    </row>
    <row r="19663" spans="1:6" x14ac:dyDescent="0.25">
      <c r="A19663">
        <v>19661</v>
      </c>
      <c r="B19663" t="s">
        <v>20544</v>
      </c>
      <c r="C19663" s="78">
        <v>-1.8650568000000001</v>
      </c>
      <c r="D19663" s="78">
        <v>-2.633006</v>
      </c>
      <c r="E19663" s="78">
        <v>-2.7973130000000001E-3</v>
      </c>
      <c r="F19663" s="78">
        <v>-0.13775784999999999</v>
      </c>
    </row>
    <row r="19664" spans="1:6" x14ac:dyDescent="0.25">
      <c r="A19664">
        <v>19662</v>
      </c>
      <c r="B19664" t="s">
        <v>20545</v>
      </c>
      <c r="C19664" s="78">
        <v>0.33920893000000002</v>
      </c>
      <c r="D19664" s="78">
        <v>-0.45257923</v>
      </c>
      <c r="E19664" s="78">
        <v>-3.4390595000000003E-2</v>
      </c>
      <c r="F19664" s="78">
        <v>0.17954011</v>
      </c>
    </row>
    <row r="19665" spans="1:6" x14ac:dyDescent="0.25">
      <c r="A19665">
        <v>19663</v>
      </c>
      <c r="B19665" t="s">
        <v>20546</v>
      </c>
      <c r="C19665" s="78">
        <v>2.8036826000000001</v>
      </c>
      <c r="D19665" s="78">
        <v>0.92093550000000002</v>
      </c>
      <c r="E19665" s="78">
        <v>-4.0155187000000002E-2</v>
      </c>
      <c r="F19665" s="78">
        <v>6.1064959999999999E-4</v>
      </c>
    </row>
    <row r="19666" spans="1:6" x14ac:dyDescent="0.25">
      <c r="A19666">
        <v>19664</v>
      </c>
      <c r="B19666" t="s">
        <v>20547</v>
      </c>
      <c r="C19666" s="78">
        <v>2.0693114000000001</v>
      </c>
      <c r="D19666" s="78">
        <v>1.3652464</v>
      </c>
      <c r="E19666" s="78">
        <v>-0.11913037</v>
      </c>
      <c r="F19666" s="78">
        <v>-6.4633919999999997E-2</v>
      </c>
    </row>
    <row r="19667" spans="1:6" x14ac:dyDescent="0.25">
      <c r="A19667">
        <v>19665</v>
      </c>
      <c r="B19667" t="s">
        <v>20548</v>
      </c>
      <c r="C19667" s="78">
        <v>-0.29789966000000001</v>
      </c>
      <c r="D19667" s="78">
        <v>-5.0074972999999998</v>
      </c>
      <c r="E19667" s="78">
        <v>-8.9479980000000001E-2</v>
      </c>
      <c r="F19667" s="78">
        <v>5.4376229999999998E-2</v>
      </c>
    </row>
    <row r="19668" spans="1:6" x14ac:dyDescent="0.25">
      <c r="A19668">
        <v>19666</v>
      </c>
      <c r="B19668" t="s">
        <v>20549</v>
      </c>
      <c r="C19668" s="78">
        <v>-0.54926573999999995</v>
      </c>
      <c r="D19668" s="78">
        <v>0.73237739999999996</v>
      </c>
      <c r="E19668" s="78">
        <v>9.5157660000000002E-3</v>
      </c>
      <c r="F19668" s="78">
        <v>-0.20065926000000001</v>
      </c>
    </row>
    <row r="19669" spans="1:6" x14ac:dyDescent="0.25">
      <c r="A19669">
        <v>19667</v>
      </c>
      <c r="B19669" t="s">
        <v>20550</v>
      </c>
      <c r="C19669" s="78">
        <v>-0.38663231999999997</v>
      </c>
      <c r="D19669" s="78">
        <v>-0.22711680000000001</v>
      </c>
      <c r="E19669" s="78">
        <v>-3.3963149999999998E-2</v>
      </c>
      <c r="F19669" s="78">
        <v>8.4592305000000007E-2</v>
      </c>
    </row>
    <row r="19670" spans="1:6" x14ac:dyDescent="0.25">
      <c r="A19670">
        <v>19668</v>
      </c>
      <c r="B19670" t="s">
        <v>20551</v>
      </c>
      <c r="C19670" s="78">
        <v>4.3672352999999997E-2</v>
      </c>
      <c r="D19670" s="78">
        <v>2.2471225000000001</v>
      </c>
      <c r="E19670" s="78">
        <v>-4.5161710000000001E-2</v>
      </c>
      <c r="F19670" s="78">
        <v>5.6641623000000002E-2</v>
      </c>
    </row>
    <row r="19671" spans="1:6" x14ac:dyDescent="0.25">
      <c r="A19671">
        <v>19669</v>
      </c>
      <c r="B19671" t="s">
        <v>20552</v>
      </c>
      <c r="C19671" s="78">
        <v>6.6717769999999996E-2</v>
      </c>
      <c r="D19671" s="78">
        <v>-0.25206479999999998</v>
      </c>
      <c r="E19671" s="78">
        <v>-0.15914020000000001</v>
      </c>
      <c r="F19671" s="78">
        <v>-0.26869904999999999</v>
      </c>
    </row>
    <row r="19672" spans="1:6" x14ac:dyDescent="0.25">
      <c r="A19672">
        <v>19670</v>
      </c>
      <c r="B19672" t="s">
        <v>20553</v>
      </c>
      <c r="C19672" s="78">
        <v>1.6753602999999999</v>
      </c>
      <c r="D19672" s="78">
        <v>-2.748434</v>
      </c>
      <c r="E19672" s="78">
        <v>-6.7062570000000002E-2</v>
      </c>
      <c r="F19672" s="78">
        <v>6.0336790000000001E-2</v>
      </c>
    </row>
    <row r="19673" spans="1:6" x14ac:dyDescent="0.25">
      <c r="A19673">
        <v>19671</v>
      </c>
      <c r="B19673" t="s">
        <v>20554</v>
      </c>
      <c r="C19673" s="78">
        <v>1.0834007999999999</v>
      </c>
      <c r="D19673" s="78">
        <v>-0.58289990000000003</v>
      </c>
      <c r="E19673" s="78">
        <v>-6.8857940000000006E-2</v>
      </c>
      <c r="F19673" s="78">
        <v>-2.3563698000000001E-2</v>
      </c>
    </row>
    <row r="19674" spans="1:6" x14ac:dyDescent="0.25">
      <c r="A19674">
        <v>19672</v>
      </c>
      <c r="B19674" t="s">
        <v>20555</v>
      </c>
      <c r="C19674" s="78">
        <v>1.3559532000000001</v>
      </c>
      <c r="D19674" s="78">
        <v>-2.5028706000000001</v>
      </c>
      <c r="E19674" s="78">
        <v>-3.1927004000000002E-2</v>
      </c>
      <c r="F19674" s="78">
        <v>-0.25829083000000003</v>
      </c>
    </row>
    <row r="19675" spans="1:6" x14ac:dyDescent="0.25">
      <c r="A19675">
        <v>19673</v>
      </c>
      <c r="B19675" t="s">
        <v>20556</v>
      </c>
      <c r="C19675" s="78">
        <v>2.274343</v>
      </c>
      <c r="D19675" s="78">
        <v>-3.663592</v>
      </c>
      <c r="E19675" s="78">
        <v>-7.0507749999999994E-2</v>
      </c>
      <c r="F19675" s="78">
        <v>0.11015513</v>
      </c>
    </row>
    <row r="19676" spans="1:6" x14ac:dyDescent="0.25">
      <c r="A19676">
        <v>19674</v>
      </c>
      <c r="B19676" t="s">
        <v>20557</v>
      </c>
      <c r="C19676" s="78">
        <v>-1.7571467000000001</v>
      </c>
      <c r="D19676" s="78">
        <v>8.0521380000000004E-2</v>
      </c>
      <c r="E19676" s="78">
        <v>-5.2673829999999998E-2</v>
      </c>
      <c r="F19676" s="78">
        <v>6.9504220000000005E-2</v>
      </c>
    </row>
    <row r="19677" spans="1:6" x14ac:dyDescent="0.25">
      <c r="A19677">
        <v>19675</v>
      </c>
      <c r="B19677" t="s">
        <v>20558</v>
      </c>
      <c r="C19677" s="78">
        <v>-1.0617554</v>
      </c>
      <c r="D19677" s="78">
        <v>-0.12208682</v>
      </c>
      <c r="E19677" s="78">
        <v>-3.4390595000000003E-2</v>
      </c>
      <c r="F19677" s="78">
        <v>0.17954011</v>
      </c>
    </row>
    <row r="19678" spans="1:6" x14ac:dyDescent="0.25">
      <c r="A19678">
        <v>19676</v>
      </c>
      <c r="B19678" t="s">
        <v>20559</v>
      </c>
      <c r="C19678" s="78">
        <v>-1.0146839999999999</v>
      </c>
      <c r="D19678" s="78">
        <v>0.37268424</v>
      </c>
      <c r="E19678" s="78">
        <v>-6.4349400000000001E-2</v>
      </c>
      <c r="F19678" s="78">
        <v>0.117803216</v>
      </c>
    </row>
    <row r="19679" spans="1:6" x14ac:dyDescent="0.25">
      <c r="A19679">
        <v>19677</v>
      </c>
      <c r="B19679" t="s">
        <v>20560</v>
      </c>
      <c r="C19679" s="78">
        <v>-0.50019610000000003</v>
      </c>
      <c r="D19679" s="78">
        <v>1.1410157999999999</v>
      </c>
      <c r="E19679" s="78">
        <v>1.6994506E-2</v>
      </c>
      <c r="F19679" s="78">
        <v>3.3375322999999998E-2</v>
      </c>
    </row>
    <row r="19680" spans="1:6" x14ac:dyDescent="0.25">
      <c r="A19680">
        <v>19678</v>
      </c>
      <c r="B19680" t="s">
        <v>20561</v>
      </c>
      <c r="C19680" s="78">
        <v>1.2827109999999999</v>
      </c>
      <c r="D19680" s="78">
        <v>1.5960871000000001</v>
      </c>
      <c r="E19680" s="78">
        <v>-3.4390595000000003E-2</v>
      </c>
      <c r="F19680" s="78">
        <v>0.17954011</v>
      </c>
    </row>
    <row r="19681" spans="1:6" x14ac:dyDescent="0.25">
      <c r="A19681">
        <v>19679</v>
      </c>
      <c r="B19681" t="s">
        <v>20562</v>
      </c>
      <c r="C19681" s="78">
        <v>-0.14094993</v>
      </c>
      <c r="D19681" s="78">
        <v>0.7506176</v>
      </c>
      <c r="E19681" s="78">
        <v>-3.4390595000000003E-2</v>
      </c>
      <c r="F19681" s="78">
        <v>0.17954011</v>
      </c>
    </row>
    <row r="19682" spans="1:6" x14ac:dyDescent="0.25">
      <c r="A19682">
        <v>19680</v>
      </c>
      <c r="B19682" t="s">
        <v>20563</v>
      </c>
      <c r="C19682" s="78">
        <v>-2.1025407</v>
      </c>
      <c r="D19682" s="78">
        <v>1.8869853000000001</v>
      </c>
      <c r="E19682" s="78">
        <v>-6.5136600000000003E-2</v>
      </c>
      <c r="F19682" s="78">
        <v>-8.752793E-3</v>
      </c>
    </row>
    <row r="19683" spans="1:6" x14ac:dyDescent="0.25">
      <c r="A19683">
        <v>19681</v>
      </c>
      <c r="B19683" t="s">
        <v>20564</v>
      </c>
      <c r="C19683" s="78">
        <v>-1.6157147000000001</v>
      </c>
      <c r="D19683" s="78">
        <v>1.0038749</v>
      </c>
      <c r="E19683" s="78">
        <v>2.1165137000000001</v>
      </c>
      <c r="F19683" s="78">
        <v>0.11309895</v>
      </c>
    </row>
    <row r="19684" spans="1:6" x14ac:dyDescent="0.25">
      <c r="A19684">
        <v>19682</v>
      </c>
      <c r="B19684" t="s">
        <v>20565</v>
      </c>
      <c r="C19684" s="78">
        <v>-0.62575983999999996</v>
      </c>
      <c r="D19684" s="78">
        <v>1.0737901999999999</v>
      </c>
      <c r="E19684" s="78">
        <v>-9.3624959999999993E-2</v>
      </c>
      <c r="F19684" s="78">
        <v>8.8951180000000005E-2</v>
      </c>
    </row>
    <row r="19685" spans="1:6" x14ac:dyDescent="0.25">
      <c r="A19685">
        <v>19683</v>
      </c>
      <c r="B19685" t="s">
        <v>20566</v>
      </c>
      <c r="C19685" s="78">
        <v>0.91973853000000005</v>
      </c>
      <c r="D19685" s="78">
        <v>1.6437056000000001</v>
      </c>
      <c r="E19685" s="78">
        <v>-2.9977692E-2</v>
      </c>
      <c r="F19685" s="78">
        <v>1.644054E-2</v>
      </c>
    </row>
    <row r="19686" spans="1:6" x14ac:dyDescent="0.25">
      <c r="A19686">
        <v>19684</v>
      </c>
      <c r="B19686" t="s">
        <v>20567</v>
      </c>
      <c r="C19686" s="78">
        <v>-0.40870118</v>
      </c>
      <c r="D19686" s="78">
        <v>2.0148286999999998</v>
      </c>
      <c r="E19686" s="78">
        <v>1.1965982999999999E-2</v>
      </c>
      <c r="F19686" s="78">
        <v>-0.15049984</v>
      </c>
    </row>
    <row r="19687" spans="1:6" x14ac:dyDescent="0.25">
      <c r="A19687">
        <v>19685</v>
      </c>
      <c r="B19687" t="s">
        <v>20568</v>
      </c>
      <c r="C19687" s="78">
        <v>1.9445256</v>
      </c>
      <c r="D19687" s="78">
        <v>-0.94497275000000003</v>
      </c>
      <c r="E19687" s="78">
        <v>1.1035178E-2</v>
      </c>
      <c r="F19687" s="78">
        <v>-0.36042397999999998</v>
      </c>
    </row>
    <row r="19688" spans="1:6" x14ac:dyDescent="0.25">
      <c r="A19688">
        <v>19686</v>
      </c>
      <c r="B19688" t="s">
        <v>20569</v>
      </c>
      <c r="C19688" s="78">
        <v>0.62824760000000002</v>
      </c>
      <c r="D19688" s="78">
        <v>-3.4084314999999998</v>
      </c>
      <c r="E19688" s="78">
        <v>-7.1161210000000003E-2</v>
      </c>
      <c r="F19688" s="78">
        <v>5.5265597999999999E-2</v>
      </c>
    </row>
    <row r="19689" spans="1:6" x14ac:dyDescent="0.25">
      <c r="A19689">
        <v>19687</v>
      </c>
      <c r="B19689" t="s">
        <v>20570</v>
      </c>
      <c r="C19689" s="78">
        <v>-0.20562675999999999</v>
      </c>
      <c r="D19689" s="78">
        <v>1.7887131000000001</v>
      </c>
      <c r="E19689" s="78">
        <v>-4.6384584E-2</v>
      </c>
      <c r="F19689" s="78">
        <v>0.10339691500000001</v>
      </c>
    </row>
    <row r="19690" spans="1:6" x14ac:dyDescent="0.25">
      <c r="A19690">
        <v>19688</v>
      </c>
      <c r="B19690" t="s">
        <v>20571</v>
      </c>
      <c r="C19690" s="78">
        <v>1.6969236000000001</v>
      </c>
      <c r="D19690" s="78">
        <v>-0.51068555999999998</v>
      </c>
      <c r="E19690" s="78">
        <v>1.1467039999999999E-3</v>
      </c>
      <c r="F19690" s="78">
        <v>-1.2997836000000001E-3</v>
      </c>
    </row>
    <row r="19691" spans="1:6" x14ac:dyDescent="0.25">
      <c r="A19691">
        <v>19689</v>
      </c>
      <c r="B19691" t="s">
        <v>20572</v>
      </c>
      <c r="C19691" s="78">
        <v>0.40778144999999999</v>
      </c>
      <c r="D19691" s="78">
        <v>0.60741889999999998</v>
      </c>
      <c r="E19691" s="78">
        <v>-5.4453007999999997E-2</v>
      </c>
      <c r="F19691" s="78">
        <v>1.2351930000000001E-2</v>
      </c>
    </row>
    <row r="19692" spans="1:6" x14ac:dyDescent="0.25">
      <c r="A19692">
        <v>19690</v>
      </c>
      <c r="B19692" t="s">
        <v>20573</v>
      </c>
      <c r="C19692" s="78">
        <v>0.99520050000000004</v>
      </c>
      <c r="D19692" s="78">
        <v>-0.32830896999999998</v>
      </c>
      <c r="E19692" s="78">
        <v>7.4211806000000005E-2</v>
      </c>
      <c r="F19692" s="78">
        <v>-0.21212429999999999</v>
      </c>
    </row>
    <row r="19693" spans="1:6" x14ac:dyDescent="0.25">
      <c r="A19693">
        <v>19691</v>
      </c>
      <c r="B19693" t="s">
        <v>20574</v>
      </c>
      <c r="C19693" s="78">
        <v>0.20456603000000001</v>
      </c>
      <c r="D19693" s="78">
        <v>-1.8590911999999999</v>
      </c>
      <c r="E19693" s="78">
        <v>-3.4390595000000003E-2</v>
      </c>
      <c r="F19693" s="78">
        <v>0.17954011</v>
      </c>
    </row>
    <row r="19694" spans="1:6" x14ac:dyDescent="0.25">
      <c r="A19694">
        <v>19692</v>
      </c>
      <c r="B19694" t="s">
        <v>20575</v>
      </c>
      <c r="C19694" s="78">
        <v>-0.41854649999999999</v>
      </c>
      <c r="D19694" s="78">
        <v>-0.32065632999999999</v>
      </c>
      <c r="E19694" s="78">
        <v>-6.0024300000000003E-2</v>
      </c>
      <c r="F19694" s="78">
        <v>-1.0526299500000001E-2</v>
      </c>
    </row>
    <row r="19695" spans="1:6" x14ac:dyDescent="0.25">
      <c r="A19695">
        <v>19693</v>
      </c>
      <c r="B19695" t="s">
        <v>20576</v>
      </c>
      <c r="C19695" s="78">
        <v>1.0967967999999999</v>
      </c>
      <c r="D19695" s="78">
        <v>-1.7990192</v>
      </c>
      <c r="E19695" s="78">
        <v>1.740301E-2</v>
      </c>
      <c r="F19695" s="78">
        <v>-0.121244356</v>
      </c>
    </row>
    <row r="19696" spans="1:6" x14ac:dyDescent="0.25">
      <c r="A19696">
        <v>19694</v>
      </c>
      <c r="B19696" t="s">
        <v>20577</v>
      </c>
      <c r="C19696" s="78">
        <v>0.24632736999999999</v>
      </c>
      <c r="D19696" s="78">
        <v>-0.82177089999999997</v>
      </c>
      <c r="E19696" s="78">
        <v>-8.4514320000000004E-2</v>
      </c>
      <c r="F19696" s="78">
        <v>8.2560750000000002E-2</v>
      </c>
    </row>
    <row r="19697" spans="1:6" x14ac:dyDescent="0.25">
      <c r="A19697">
        <v>19695</v>
      </c>
      <c r="B19697" t="s">
        <v>20578</v>
      </c>
      <c r="C19697" s="78">
        <v>-0.3522595</v>
      </c>
      <c r="D19697" s="78">
        <v>-0.16476682000000001</v>
      </c>
      <c r="E19697" s="78">
        <v>0.10170643</v>
      </c>
      <c r="F19697" s="78">
        <v>-0.41022049999999999</v>
      </c>
    </row>
    <row r="19698" spans="1:6" x14ac:dyDescent="0.25">
      <c r="A19698">
        <v>19696</v>
      </c>
      <c r="B19698" t="s">
        <v>20579</v>
      </c>
      <c r="C19698" s="78">
        <v>0.19278428</v>
      </c>
      <c r="D19698" s="78">
        <v>7.2265309999999999E-2</v>
      </c>
      <c r="E19698" s="78">
        <v>-0.105890885</v>
      </c>
      <c r="F19698" s="78">
        <v>-4.7708479999999998E-2</v>
      </c>
    </row>
    <row r="19699" spans="1:6" x14ac:dyDescent="0.25">
      <c r="A19699">
        <v>19697</v>
      </c>
      <c r="B19699" t="s">
        <v>20580</v>
      </c>
      <c r="C19699" s="78">
        <v>4.316198</v>
      </c>
      <c r="D19699" s="78">
        <v>-0.26846389999999998</v>
      </c>
      <c r="E19699" s="78">
        <v>-8.9657379999999995E-2</v>
      </c>
      <c r="F19699" s="78">
        <v>-2.4302289000000001E-2</v>
      </c>
    </row>
    <row r="19700" spans="1:6" x14ac:dyDescent="0.25">
      <c r="A19700">
        <v>19698</v>
      </c>
      <c r="B19700" t="s">
        <v>20581</v>
      </c>
      <c r="C19700" s="78">
        <v>-0.47287413</v>
      </c>
      <c r="D19700" s="78">
        <v>3.2877000000000003E-2</v>
      </c>
      <c r="E19700" s="78">
        <v>2.3714072999999999E-2</v>
      </c>
      <c r="F19700" s="78">
        <v>3.5313501999999997E-2</v>
      </c>
    </row>
    <row r="19701" spans="1:6" x14ac:dyDescent="0.25">
      <c r="A19701">
        <v>19699</v>
      </c>
      <c r="B19701" t="s">
        <v>20582</v>
      </c>
      <c r="C19701" s="78">
        <v>0.24073568000000001</v>
      </c>
      <c r="D19701" s="78">
        <v>0.74372400000000005</v>
      </c>
      <c r="E19701" s="78">
        <v>-7.3074504999999998E-2</v>
      </c>
      <c r="F19701" s="78">
        <v>-0.12252209999999999</v>
      </c>
    </row>
    <row r="19702" spans="1:6" x14ac:dyDescent="0.25">
      <c r="A19702">
        <v>19700</v>
      </c>
      <c r="B19702" t="s">
        <v>20583</v>
      </c>
      <c r="C19702" s="78">
        <v>-7.8917470000000003E-2</v>
      </c>
      <c r="D19702" s="78">
        <v>-2.3911178000000002E-2</v>
      </c>
      <c r="E19702" s="78">
        <v>-4.1615409999999999E-2</v>
      </c>
      <c r="F19702" s="78">
        <v>2.7120411000000001E-2</v>
      </c>
    </row>
    <row r="19703" spans="1:6" x14ac:dyDescent="0.25">
      <c r="A19703">
        <v>19701</v>
      </c>
      <c r="B19703" t="s">
        <v>20584</v>
      </c>
      <c r="C19703" s="78">
        <v>1.8441764</v>
      </c>
      <c r="D19703" s="78">
        <v>1.4647843</v>
      </c>
      <c r="E19703" s="78">
        <v>-3.4390595000000003E-2</v>
      </c>
      <c r="F19703" s="78">
        <v>0.17954011</v>
      </c>
    </row>
    <row r="19704" spans="1:6" x14ac:dyDescent="0.25">
      <c r="A19704">
        <v>19702</v>
      </c>
      <c r="B19704" t="s">
        <v>20585</v>
      </c>
      <c r="C19704" s="78">
        <v>-3.1869200000000002</v>
      </c>
      <c r="D19704" s="78">
        <v>2.1364779999999999</v>
      </c>
      <c r="E19704" s="78">
        <v>-7.2599105999999997E-2</v>
      </c>
      <c r="F19704" s="78">
        <v>0.11803494</v>
      </c>
    </row>
    <row r="19705" spans="1:6" x14ac:dyDescent="0.25">
      <c r="A19705">
        <v>19703</v>
      </c>
      <c r="B19705" t="s">
        <v>20586</v>
      </c>
      <c r="C19705" s="78">
        <v>-0.50945790000000002</v>
      </c>
      <c r="D19705" s="78">
        <v>0.36398518000000002</v>
      </c>
      <c r="E19705" s="78">
        <v>-5.9103545E-2</v>
      </c>
      <c r="F19705" s="78">
        <v>-0.30187940000000002</v>
      </c>
    </row>
    <row r="19706" spans="1:6" x14ac:dyDescent="0.25">
      <c r="A19706">
        <v>19704</v>
      </c>
      <c r="B19706" t="s">
        <v>20587</v>
      </c>
      <c r="C19706" s="78">
        <v>-2.6152449</v>
      </c>
      <c r="D19706" s="78">
        <v>0.28254627999999998</v>
      </c>
      <c r="E19706" s="78">
        <v>6.8833419999999998E-3</v>
      </c>
      <c r="F19706" s="78">
        <v>-0.17252506000000001</v>
      </c>
    </row>
    <row r="19707" spans="1:6" x14ac:dyDescent="0.25">
      <c r="A19707">
        <v>19705</v>
      </c>
      <c r="B19707" t="s">
        <v>20588</v>
      </c>
      <c r="C19707" s="78">
        <v>0.40271129999999999</v>
      </c>
      <c r="D19707" s="78">
        <v>-1.6149545999999999</v>
      </c>
      <c r="E19707" s="78">
        <v>3.3073995000000002E-2</v>
      </c>
      <c r="F19707" s="78">
        <v>-0.16966559000000001</v>
      </c>
    </row>
    <row r="19708" spans="1:6" x14ac:dyDescent="0.25">
      <c r="A19708">
        <v>19706</v>
      </c>
      <c r="B19708" t="s">
        <v>20589</v>
      </c>
      <c r="C19708" s="78">
        <v>1.6108678999999999</v>
      </c>
      <c r="D19708" s="78">
        <v>-3.2189844000000001</v>
      </c>
      <c r="E19708" s="78">
        <v>-1.5693401999999999E-2</v>
      </c>
      <c r="F19708" s="78">
        <v>3.6263465999999999E-4</v>
      </c>
    </row>
    <row r="19709" spans="1:6" x14ac:dyDescent="0.25">
      <c r="A19709">
        <v>19707</v>
      </c>
      <c r="B19709" t="s">
        <v>20590</v>
      </c>
      <c r="C19709" s="78">
        <v>1.6731906999999999</v>
      </c>
      <c r="D19709" s="78">
        <v>2.3721054000000001</v>
      </c>
      <c r="E19709" s="78">
        <v>-8.1375050000000004E-2</v>
      </c>
      <c r="F19709" s="78">
        <v>3.0547841999999999E-2</v>
      </c>
    </row>
    <row r="19710" spans="1:6" x14ac:dyDescent="0.25">
      <c r="A19710">
        <v>19708</v>
      </c>
      <c r="B19710" t="s">
        <v>20591</v>
      </c>
      <c r="C19710" s="78">
        <v>-2.1175196000000001</v>
      </c>
      <c r="D19710" s="78">
        <v>0.71393883000000002</v>
      </c>
      <c r="E19710" s="78">
        <v>-1.6924717999999998E-2</v>
      </c>
      <c r="F19710" s="78">
        <v>9.5999780000000007E-2</v>
      </c>
    </row>
    <row r="19711" spans="1:6" x14ac:dyDescent="0.25">
      <c r="A19711">
        <v>19709</v>
      </c>
      <c r="B19711" t="s">
        <v>20592</v>
      </c>
      <c r="C19711" s="78">
        <v>-1.0471822</v>
      </c>
      <c r="D19711" s="78">
        <v>-1.8415238</v>
      </c>
      <c r="E19711" s="78">
        <v>-6.5573110000000004E-2</v>
      </c>
      <c r="F19711" s="78">
        <v>8.3439199999999995E-3</v>
      </c>
    </row>
    <row r="19712" spans="1:6" x14ac:dyDescent="0.25">
      <c r="A19712">
        <v>19710</v>
      </c>
      <c r="B19712" t="s">
        <v>20593</v>
      </c>
      <c r="C19712" s="78">
        <v>-1.0106558000000001</v>
      </c>
      <c r="D19712" s="78">
        <v>0.56089149999999999</v>
      </c>
      <c r="E19712" s="78">
        <v>1.8456914000000001E-2</v>
      </c>
      <c r="F19712" s="78">
        <v>-0.1811104</v>
      </c>
    </row>
    <row r="19713" spans="1:6" x14ac:dyDescent="0.25">
      <c r="A19713">
        <v>19711</v>
      </c>
      <c r="B19713" t="s">
        <v>20594</v>
      </c>
      <c r="C19713" s="78">
        <v>9.4348280000000007E-2</v>
      </c>
      <c r="D19713" s="78">
        <v>2.543831</v>
      </c>
      <c r="E19713" s="78">
        <v>-5.8230610000000002E-2</v>
      </c>
      <c r="F19713" s="78">
        <v>2.3843557000000001E-2</v>
      </c>
    </row>
    <row r="19714" spans="1:6" x14ac:dyDescent="0.25">
      <c r="A19714">
        <v>19712</v>
      </c>
      <c r="B19714" t="s">
        <v>20595</v>
      </c>
      <c r="C19714" s="78">
        <v>-2.2556620000000001</v>
      </c>
      <c r="D19714" s="78">
        <v>1.5073538</v>
      </c>
      <c r="E19714" s="78">
        <v>-7.9360440000000004E-2</v>
      </c>
      <c r="F19714" s="78">
        <v>3.8929537E-2</v>
      </c>
    </row>
    <row r="19715" spans="1:6" x14ac:dyDescent="0.25">
      <c r="A19715">
        <v>19713</v>
      </c>
      <c r="B19715" t="s">
        <v>20596</v>
      </c>
      <c r="C19715" s="78">
        <v>-0.87764739999999997</v>
      </c>
      <c r="D19715" s="78">
        <v>-1.8300019999999999</v>
      </c>
      <c r="E19715" s="78">
        <v>-1.182008E-2</v>
      </c>
      <c r="F19715" s="78">
        <v>3.7943944E-2</v>
      </c>
    </row>
    <row r="19716" spans="1:6" x14ac:dyDescent="0.25">
      <c r="A19716">
        <v>19714</v>
      </c>
      <c r="B19716" t="s">
        <v>20597</v>
      </c>
      <c r="C19716" s="78">
        <v>-0.53442763999999998</v>
      </c>
      <c r="D19716" s="78">
        <v>-0.17073869999999999</v>
      </c>
      <c r="E19716" s="78">
        <v>-3.4390595000000003E-2</v>
      </c>
      <c r="F19716" s="78">
        <v>0.17954011</v>
      </c>
    </row>
    <row r="19717" spans="1:6" x14ac:dyDescent="0.25">
      <c r="A19717">
        <v>19715</v>
      </c>
      <c r="B19717" t="s">
        <v>20598</v>
      </c>
      <c r="C19717" s="78">
        <v>-1.9736764</v>
      </c>
      <c r="D19717" s="78">
        <v>-1.1058645</v>
      </c>
      <c r="E19717" s="78">
        <v>-3.4390595000000003E-2</v>
      </c>
      <c r="F19717" s="78">
        <v>0.17954011</v>
      </c>
    </row>
    <row r="19718" spans="1:6" x14ac:dyDescent="0.25">
      <c r="A19718">
        <v>19716</v>
      </c>
      <c r="B19718" t="s">
        <v>20599</v>
      </c>
      <c r="C19718" s="78">
        <v>0.52638339999999995</v>
      </c>
      <c r="D19718" s="78">
        <v>-0.32159957</v>
      </c>
      <c r="E19718" s="78">
        <v>5.2064683E-2</v>
      </c>
      <c r="F19718" s="78">
        <v>-0.62984229999999997</v>
      </c>
    </row>
    <row r="19719" spans="1:6" x14ac:dyDescent="0.25">
      <c r="A19719">
        <v>19717</v>
      </c>
      <c r="B19719" t="s">
        <v>20600</v>
      </c>
      <c r="C19719" s="78">
        <v>-0.36837389999999998</v>
      </c>
      <c r="D19719" s="78">
        <v>0.58081864999999999</v>
      </c>
      <c r="E19719" s="78">
        <v>-4.1801023999999999E-2</v>
      </c>
      <c r="F19719" s="78">
        <v>5.4883689999999999E-2</v>
      </c>
    </row>
    <row r="19720" spans="1:6" x14ac:dyDescent="0.25">
      <c r="A19720">
        <v>19718</v>
      </c>
      <c r="B19720" t="s">
        <v>20601</v>
      </c>
      <c r="C19720" s="78">
        <v>0.5985606</v>
      </c>
      <c r="D19720" s="78">
        <v>1.4309958</v>
      </c>
      <c r="E19720" s="78">
        <v>-3.4390595000000003E-2</v>
      </c>
      <c r="F19720" s="78">
        <v>0.17954011</v>
      </c>
    </row>
    <row r="19721" spans="1:6" x14ac:dyDescent="0.25">
      <c r="A19721">
        <v>19719</v>
      </c>
      <c r="B19721" t="s">
        <v>20602</v>
      </c>
      <c r="C19721" s="78">
        <v>-1.3849236</v>
      </c>
      <c r="D19721" s="78">
        <v>1.2241203000000001</v>
      </c>
      <c r="E19721" s="78">
        <v>-1.2505151000000001E-2</v>
      </c>
      <c r="F19721" s="78">
        <v>5.3114799999999997E-2</v>
      </c>
    </row>
    <row r="19722" spans="1:6" x14ac:dyDescent="0.25">
      <c r="A19722">
        <v>19720</v>
      </c>
      <c r="B19722" t="s">
        <v>20603</v>
      </c>
      <c r="C19722" s="78">
        <v>-0.6792243</v>
      </c>
      <c r="D19722" s="78">
        <v>-1.5510606</v>
      </c>
      <c r="E19722" s="78">
        <v>-6.3207659999999999E-2</v>
      </c>
      <c r="F19722" s="78">
        <v>9.7739510000000002E-2</v>
      </c>
    </row>
    <row r="19723" spans="1:6" x14ac:dyDescent="0.25">
      <c r="A19723">
        <v>19721</v>
      </c>
      <c r="B19723" t="s">
        <v>20604</v>
      </c>
      <c r="C19723" s="78">
        <v>-0.64448510000000003</v>
      </c>
      <c r="D19723" s="78">
        <v>-4.4465190000000003</v>
      </c>
      <c r="E19723" s="78">
        <v>-4.5176000000000001E-2</v>
      </c>
      <c r="F19723" s="78">
        <v>8.0111799999999997E-2</v>
      </c>
    </row>
    <row r="19724" spans="1:6" x14ac:dyDescent="0.25">
      <c r="A19724">
        <v>19722</v>
      </c>
      <c r="B19724" t="s">
        <v>20605</v>
      </c>
      <c r="C19724" s="78">
        <v>1.3974823000000001</v>
      </c>
      <c r="D19724" s="78">
        <v>0.91313299999999997</v>
      </c>
      <c r="E19724" s="78">
        <v>-3.4390595000000003E-2</v>
      </c>
      <c r="F19724" s="78">
        <v>0.17954011</v>
      </c>
    </row>
    <row r="19725" spans="1:6" x14ac:dyDescent="0.25">
      <c r="A19725">
        <v>19723</v>
      </c>
      <c r="B19725" t="s">
        <v>20606</v>
      </c>
      <c r="C19725" s="78">
        <v>0.14797166</v>
      </c>
      <c r="D19725" s="78">
        <v>1.670701</v>
      </c>
      <c r="E19725" s="78">
        <v>-2.067604E-2</v>
      </c>
      <c r="F19725" s="78">
        <v>-2.9150680000000002E-2</v>
      </c>
    </row>
    <row r="19726" spans="1:6" x14ac:dyDescent="0.25">
      <c r="A19726">
        <v>19724</v>
      </c>
      <c r="B19726" t="s">
        <v>20607</v>
      </c>
      <c r="C19726" s="78">
        <v>1.4129379</v>
      </c>
      <c r="D19726" s="78">
        <v>-0.91093299999999999</v>
      </c>
      <c r="E19726" s="78">
        <v>-1.06484145E-2</v>
      </c>
      <c r="F19726" s="78">
        <v>1.808396E-2</v>
      </c>
    </row>
    <row r="19727" spans="1:6" x14ac:dyDescent="0.25">
      <c r="A19727">
        <v>19725</v>
      </c>
      <c r="B19727" t="s">
        <v>20608</v>
      </c>
      <c r="C19727" s="78">
        <v>-1.3380504</v>
      </c>
      <c r="D19727" s="78">
        <v>0.56311434999999999</v>
      </c>
      <c r="E19727" s="78">
        <v>-6.8631869999999998E-2</v>
      </c>
      <c r="F19727" s="78">
        <v>2.1176009999999999E-2</v>
      </c>
    </row>
    <row r="19728" spans="1:6" x14ac:dyDescent="0.25">
      <c r="A19728">
        <v>19726</v>
      </c>
      <c r="B19728" t="s">
        <v>20609</v>
      </c>
      <c r="C19728" s="78">
        <v>5.2227229999999999E-2</v>
      </c>
      <c r="D19728" s="78">
        <v>0.73117350000000003</v>
      </c>
      <c r="E19728" s="78">
        <v>-7.7873559999999994E-2</v>
      </c>
      <c r="F19728" s="78">
        <v>-2.321051E-2</v>
      </c>
    </row>
    <row r="19729" spans="1:6" x14ac:dyDescent="0.25">
      <c r="A19729">
        <v>19727</v>
      </c>
      <c r="B19729" t="s">
        <v>20610</v>
      </c>
      <c r="C19729" s="78">
        <v>-0.29838255000000002</v>
      </c>
      <c r="D19729" s="78">
        <v>-1.8498763</v>
      </c>
      <c r="E19729" s="78">
        <v>-4.6227124000000001E-2</v>
      </c>
      <c r="F19729" s="78">
        <v>6.3004260000000006E-2</v>
      </c>
    </row>
    <row r="19730" spans="1:6" x14ac:dyDescent="0.25">
      <c r="A19730">
        <v>19728</v>
      </c>
      <c r="B19730" t="s">
        <v>20611</v>
      </c>
      <c r="C19730" s="78">
        <v>-1.2497111999999999</v>
      </c>
      <c r="D19730" s="78">
        <v>-2.3890077999999999E-2</v>
      </c>
      <c r="E19730" s="78">
        <v>-8.2074030000000006E-2</v>
      </c>
      <c r="F19730" s="78">
        <v>8.5416324000000002E-2</v>
      </c>
    </row>
    <row r="19731" spans="1:6" x14ac:dyDescent="0.25">
      <c r="A19731">
        <v>19729</v>
      </c>
      <c r="B19731" t="s">
        <v>20612</v>
      </c>
      <c r="C19731" s="78">
        <v>0.63154255999999998</v>
      </c>
      <c r="D19731" s="78">
        <v>-4.5195474999999998</v>
      </c>
      <c r="E19731" s="78">
        <v>-6.929254E-2</v>
      </c>
      <c r="F19731" s="78">
        <v>-0.18484703999999999</v>
      </c>
    </row>
    <row r="19732" spans="1:6" x14ac:dyDescent="0.25">
      <c r="A19732">
        <v>19730</v>
      </c>
      <c r="B19732" t="s">
        <v>20613</v>
      </c>
      <c r="C19732" s="78">
        <v>-0.9242283</v>
      </c>
      <c r="D19732" s="78">
        <v>0.67374979999999995</v>
      </c>
      <c r="E19732" s="78">
        <v>-0.13056228</v>
      </c>
      <c r="F19732" s="78">
        <v>-0.40848696000000001</v>
      </c>
    </row>
    <row r="19733" spans="1:6" x14ac:dyDescent="0.25">
      <c r="A19733">
        <v>19731</v>
      </c>
      <c r="B19733" t="s">
        <v>20614</v>
      </c>
      <c r="C19733" s="78">
        <v>0.25084242000000001</v>
      </c>
      <c r="D19733" s="78">
        <v>0.80249524000000005</v>
      </c>
      <c r="E19733" s="78">
        <v>3.2579004999999999E-3</v>
      </c>
      <c r="F19733" s="78">
        <v>5.0649970000000002E-2</v>
      </c>
    </row>
    <row r="19734" spans="1:6" x14ac:dyDescent="0.25">
      <c r="A19734">
        <v>19732</v>
      </c>
      <c r="B19734" t="s">
        <v>20615</v>
      </c>
      <c r="C19734" s="78">
        <v>-0.57951224000000001</v>
      </c>
      <c r="D19734" s="78">
        <v>-0.231686</v>
      </c>
      <c r="E19734" s="78">
        <v>-5.8023239999999997E-2</v>
      </c>
      <c r="F19734" s="78">
        <v>8.5995494999999995E-3</v>
      </c>
    </row>
    <row r="19735" spans="1:6" x14ac:dyDescent="0.25">
      <c r="A19735">
        <v>19733</v>
      </c>
      <c r="B19735" t="s">
        <v>20616</v>
      </c>
      <c r="C19735" s="78">
        <v>1.0858502000000001</v>
      </c>
      <c r="D19735" s="78">
        <v>-3.0747241999999999</v>
      </c>
      <c r="E19735" s="78">
        <v>-7.1828365000000005E-2</v>
      </c>
      <c r="F19735" s="78">
        <v>5.7167873000000001E-2</v>
      </c>
    </row>
    <row r="19736" spans="1:6" x14ac:dyDescent="0.25">
      <c r="A19736">
        <v>19734</v>
      </c>
      <c r="B19736" t="s">
        <v>20617</v>
      </c>
      <c r="C19736" s="78">
        <v>-0.14360149999999999</v>
      </c>
      <c r="D19736" s="78">
        <v>-2.4117255000000002</v>
      </c>
      <c r="E19736" s="78">
        <v>-1.9782368000000002E-2</v>
      </c>
      <c r="F19736" s="78">
        <v>4.5199424000000002E-2</v>
      </c>
    </row>
    <row r="19737" spans="1:6" x14ac:dyDescent="0.25">
      <c r="A19737">
        <v>19735</v>
      </c>
      <c r="B19737" t="s">
        <v>20618</v>
      </c>
      <c r="C19737" s="78">
        <v>5.2981526000000001E-2</v>
      </c>
      <c r="D19737" s="78">
        <v>1.1950327000000001</v>
      </c>
      <c r="E19737" s="78">
        <v>-6.6302569999999996E-3</v>
      </c>
      <c r="F19737" s="78">
        <v>3.7871912000000001E-2</v>
      </c>
    </row>
    <row r="19738" spans="1:6" x14ac:dyDescent="0.25">
      <c r="A19738">
        <v>19736</v>
      </c>
      <c r="B19738" t="s">
        <v>20619</v>
      </c>
      <c r="C19738" s="78">
        <v>-1.0346211999999999</v>
      </c>
      <c r="D19738" s="78">
        <v>2.3299398</v>
      </c>
      <c r="E19738" s="78">
        <v>0.13796634999999999</v>
      </c>
      <c r="F19738" s="78">
        <v>-0.28681874000000002</v>
      </c>
    </row>
    <row r="19739" spans="1:6" x14ac:dyDescent="0.25">
      <c r="A19739">
        <v>19737</v>
      </c>
      <c r="B19739" t="s">
        <v>20620</v>
      </c>
      <c r="C19739" s="78">
        <v>-0.70062729999999995</v>
      </c>
      <c r="D19739" s="78">
        <v>0.32710971999999999</v>
      </c>
      <c r="E19739" s="78">
        <v>-5.6470685E-2</v>
      </c>
      <c r="F19739" s="78">
        <v>-5.1718086000000003E-2</v>
      </c>
    </row>
    <row r="19740" spans="1:6" x14ac:dyDescent="0.25">
      <c r="A19740">
        <v>19738</v>
      </c>
      <c r="B19740" t="s">
        <v>20621</v>
      </c>
      <c r="C19740" s="78">
        <v>1.4118704</v>
      </c>
      <c r="D19740" s="78">
        <v>-2.8664350000000001</v>
      </c>
      <c r="E19740" s="78">
        <v>-8.6408200000000004E-2</v>
      </c>
      <c r="F19740" s="78">
        <v>6.2969720000000007E-2</v>
      </c>
    </row>
    <row r="19741" spans="1:6" x14ac:dyDescent="0.25">
      <c r="A19741">
        <v>19739</v>
      </c>
      <c r="B19741" t="s">
        <v>20622</v>
      </c>
      <c r="C19741" s="78">
        <v>-0.51620650000000001</v>
      </c>
      <c r="D19741" s="78">
        <v>0.1420835</v>
      </c>
      <c r="E19741" s="78">
        <v>-6.7341775000000006E-2</v>
      </c>
      <c r="F19741" s="78">
        <v>6.5792829999999997E-2</v>
      </c>
    </row>
    <row r="19742" spans="1:6" x14ac:dyDescent="0.25">
      <c r="A19742">
        <v>19740</v>
      </c>
      <c r="B19742" t="s">
        <v>20623</v>
      </c>
      <c r="C19742" s="78">
        <v>2.5526550000000001</v>
      </c>
      <c r="D19742" s="78">
        <v>-3.1348698000000002</v>
      </c>
      <c r="E19742" s="78">
        <v>-4.4827800000000001E-2</v>
      </c>
      <c r="F19742" s="78">
        <v>-0.15665261</v>
      </c>
    </row>
    <row r="19743" spans="1:6" x14ac:dyDescent="0.25">
      <c r="A19743">
        <v>19741</v>
      </c>
      <c r="B19743" t="s">
        <v>20624</v>
      </c>
      <c r="C19743" s="78">
        <v>0.42387851999999998</v>
      </c>
      <c r="D19743" s="78">
        <v>-1.1925584</v>
      </c>
      <c r="E19743" s="78">
        <v>-3.4390595000000003E-2</v>
      </c>
      <c r="F19743" s="78">
        <v>0.17954011</v>
      </c>
    </row>
    <row r="19744" spans="1:6" x14ac:dyDescent="0.25">
      <c r="A19744">
        <v>19742</v>
      </c>
      <c r="B19744" t="s">
        <v>20625</v>
      </c>
      <c r="C19744" s="78">
        <v>1.1617094E-2</v>
      </c>
      <c r="D19744" s="78">
        <v>0.36907634</v>
      </c>
      <c r="E19744" s="78">
        <v>-5.6958913999999999E-2</v>
      </c>
      <c r="F19744" s="78">
        <v>-1.0391802E-2</v>
      </c>
    </row>
    <row r="19745" spans="1:6" x14ac:dyDescent="0.25">
      <c r="A19745">
        <v>19743</v>
      </c>
      <c r="B19745" t="s">
        <v>20626</v>
      </c>
      <c r="C19745" s="78">
        <v>4.5387234999999997</v>
      </c>
      <c r="D19745" s="78">
        <v>-1.7430904</v>
      </c>
      <c r="E19745" s="78">
        <v>-5.4559169999999997E-2</v>
      </c>
      <c r="F19745" s="78">
        <v>3.3399270000000002E-2</v>
      </c>
    </row>
    <row r="19746" spans="1:6" x14ac:dyDescent="0.25">
      <c r="A19746">
        <v>19744</v>
      </c>
      <c r="B19746" t="s">
        <v>20627</v>
      </c>
      <c r="C19746" s="78">
        <v>-0.83806634000000002</v>
      </c>
      <c r="D19746" s="78">
        <v>-0.88025116999999997</v>
      </c>
      <c r="E19746" s="78">
        <v>-5.0046130000000001E-2</v>
      </c>
      <c r="F19746" s="78">
        <v>8.6740109999999995E-2</v>
      </c>
    </row>
    <row r="19747" spans="1:6" x14ac:dyDescent="0.25">
      <c r="A19747">
        <v>19745</v>
      </c>
      <c r="B19747" t="s">
        <v>20628</v>
      </c>
      <c r="C19747" s="78">
        <v>1.2491912000000001</v>
      </c>
      <c r="D19747" s="78">
        <v>0.14221909999999999</v>
      </c>
      <c r="E19747" s="78">
        <v>8.5815589999999997E-2</v>
      </c>
      <c r="F19747" s="78">
        <v>-0.32639283000000002</v>
      </c>
    </row>
    <row r="19748" spans="1:6" x14ac:dyDescent="0.25">
      <c r="A19748">
        <v>19746</v>
      </c>
      <c r="B19748" t="s">
        <v>20629</v>
      </c>
      <c r="C19748" s="78">
        <v>1.5249381</v>
      </c>
      <c r="D19748" s="78">
        <v>2.0190448999999999</v>
      </c>
      <c r="E19748" s="78">
        <v>4.1644435E-2</v>
      </c>
      <c r="F19748" s="78">
        <v>7.9191010000000006E-2</v>
      </c>
    </row>
    <row r="19749" spans="1:6" x14ac:dyDescent="0.25">
      <c r="A19749">
        <v>19747</v>
      </c>
      <c r="B19749" t="s">
        <v>20630</v>
      </c>
      <c r="C19749" s="78">
        <v>-0.64294213</v>
      </c>
      <c r="D19749" s="78">
        <v>1.4638241999999999</v>
      </c>
      <c r="E19749" s="78">
        <v>-6.7985219999999999E-2</v>
      </c>
      <c r="F19749" s="78">
        <v>8.4865234999999997E-2</v>
      </c>
    </row>
    <row r="19750" spans="1:6" x14ac:dyDescent="0.25">
      <c r="A19750">
        <v>19748</v>
      </c>
      <c r="B19750" t="s">
        <v>20631</v>
      </c>
      <c r="C19750" s="78">
        <v>2.4637544</v>
      </c>
      <c r="D19750" s="78">
        <v>-0.5879761</v>
      </c>
      <c r="E19750" s="78">
        <v>-9.9187120000000004E-2</v>
      </c>
      <c r="F19750" s="78">
        <v>2.9467627E-2</v>
      </c>
    </row>
    <row r="19751" spans="1:6" x14ac:dyDescent="0.25">
      <c r="A19751">
        <v>19749</v>
      </c>
      <c r="B19751" t="s">
        <v>20632</v>
      </c>
      <c r="C19751" s="78">
        <v>1.5923822999999999</v>
      </c>
      <c r="D19751" s="78">
        <v>-1.686318</v>
      </c>
      <c r="E19751" s="78">
        <v>-0.1276381</v>
      </c>
      <c r="F19751" s="78">
        <v>-0.42534</v>
      </c>
    </row>
    <row r="19752" spans="1:6" x14ac:dyDescent="0.25">
      <c r="A19752">
        <v>19750</v>
      </c>
      <c r="B19752" t="s">
        <v>20633</v>
      </c>
      <c r="C19752" s="78">
        <v>-1.9747323999999999</v>
      </c>
      <c r="D19752" s="78">
        <v>1.1493968000000001</v>
      </c>
      <c r="E19752" s="78">
        <v>-3.6789589999999997E-2</v>
      </c>
      <c r="F19752" s="78">
        <v>-0.14949735</v>
      </c>
    </row>
    <row r="19753" spans="1:6" x14ac:dyDescent="0.25">
      <c r="A19753">
        <v>19751</v>
      </c>
      <c r="B19753" t="s">
        <v>20634</v>
      </c>
      <c r="C19753" s="78">
        <v>-0.45608968</v>
      </c>
      <c r="D19753" s="78">
        <v>-0.98809360000000002</v>
      </c>
      <c r="E19753" s="78">
        <v>-7.7346730000000002E-2</v>
      </c>
      <c r="F19753" s="78">
        <v>9.5551029999999995E-2</v>
      </c>
    </row>
    <row r="19754" spans="1:6" x14ac:dyDescent="0.25">
      <c r="A19754">
        <v>19752</v>
      </c>
      <c r="B19754" t="s">
        <v>20635</v>
      </c>
      <c r="C19754" s="78">
        <v>-0.60037434000000001</v>
      </c>
      <c r="D19754" s="78">
        <v>0.98911249999999995</v>
      </c>
      <c r="E19754" s="78">
        <v>-6.1996795E-2</v>
      </c>
      <c r="F19754" s="78">
        <v>9.6493709999999996E-2</v>
      </c>
    </row>
    <row r="19755" spans="1:6" x14ac:dyDescent="0.25">
      <c r="A19755">
        <v>19753</v>
      </c>
      <c r="B19755" t="s">
        <v>20636</v>
      </c>
      <c r="C19755" s="78">
        <v>0.29515609999999998</v>
      </c>
      <c r="D19755" s="78">
        <v>-0.8852333</v>
      </c>
      <c r="E19755" s="78">
        <v>-1.8925348000000002E-2</v>
      </c>
      <c r="F19755" s="78">
        <v>4.5939818E-2</v>
      </c>
    </row>
    <row r="19756" spans="1:6" x14ac:dyDescent="0.25">
      <c r="A19756">
        <v>19754</v>
      </c>
      <c r="B19756" t="s">
        <v>20637</v>
      </c>
      <c r="C19756" s="78">
        <v>0.12821117000000001</v>
      </c>
      <c r="D19756" s="78">
        <v>1.1683564</v>
      </c>
      <c r="E19756" s="78">
        <v>9.9586160000000007E-2</v>
      </c>
      <c r="F19756" s="78">
        <v>-0.36799823999999998</v>
      </c>
    </row>
    <row r="19757" spans="1:6" x14ac:dyDescent="0.25">
      <c r="A19757">
        <v>19755</v>
      </c>
      <c r="B19757" t="s">
        <v>20638</v>
      </c>
      <c r="C19757" s="78">
        <v>0.28496297999999998</v>
      </c>
      <c r="D19757" s="78">
        <v>-0.13670589999999999</v>
      </c>
      <c r="E19757" s="78">
        <v>-6.1656049999999997E-2</v>
      </c>
      <c r="F19757" s="78">
        <v>-4.6963587000000001E-2</v>
      </c>
    </row>
    <row r="19758" spans="1:6" x14ac:dyDescent="0.25">
      <c r="A19758">
        <v>19756</v>
      </c>
      <c r="B19758" t="s">
        <v>20639</v>
      </c>
      <c r="C19758" s="78">
        <v>-0.53184533000000001</v>
      </c>
      <c r="D19758" s="78">
        <v>-0.85841274000000001</v>
      </c>
      <c r="E19758" s="78">
        <v>-3.2701880000000003E-2</v>
      </c>
      <c r="F19758" s="78">
        <v>-1.5342206000000001E-2</v>
      </c>
    </row>
    <row r="19759" spans="1:6" x14ac:dyDescent="0.25">
      <c r="A19759">
        <v>19757</v>
      </c>
      <c r="B19759" t="s">
        <v>20640</v>
      </c>
      <c r="C19759" s="78">
        <v>1.6025075</v>
      </c>
      <c r="D19759" s="78">
        <v>-1.7972665999999999</v>
      </c>
      <c r="E19759" s="78">
        <v>-4.7789310000000002E-2</v>
      </c>
      <c r="F19759" s="78">
        <v>7.8658216000000003E-2</v>
      </c>
    </row>
    <row r="19760" spans="1:6" x14ac:dyDescent="0.25">
      <c r="A19760">
        <v>19758</v>
      </c>
      <c r="B19760" t="s">
        <v>20641</v>
      </c>
      <c r="C19760" s="78">
        <v>-1.632601</v>
      </c>
      <c r="D19760" s="78">
        <v>-4.4000387000000002E-2</v>
      </c>
      <c r="E19760" s="78">
        <v>-3.4390595000000003E-2</v>
      </c>
      <c r="F19760" s="78">
        <v>0.17954011</v>
      </c>
    </row>
    <row r="19761" spans="1:6" x14ac:dyDescent="0.25">
      <c r="A19761">
        <v>19759</v>
      </c>
      <c r="B19761" t="s">
        <v>20642</v>
      </c>
      <c r="C19761" s="78">
        <v>-0.60897493000000003</v>
      </c>
      <c r="D19761" s="78">
        <v>0.68439156000000001</v>
      </c>
      <c r="E19761" s="78">
        <v>-6.5349770000000001E-2</v>
      </c>
      <c r="F19761" s="78">
        <v>2.7800946999999999E-2</v>
      </c>
    </row>
    <row r="19762" spans="1:6" x14ac:dyDescent="0.25">
      <c r="A19762">
        <v>19760</v>
      </c>
      <c r="B19762" t="s">
        <v>20643</v>
      </c>
      <c r="C19762" s="78">
        <v>0.68365085000000003</v>
      </c>
      <c r="D19762" s="78">
        <v>1.7123975</v>
      </c>
      <c r="E19762" s="78">
        <v>-9.5076369999999993E-2</v>
      </c>
      <c r="F19762" s="78">
        <v>6.7903790000000006E-2</v>
      </c>
    </row>
    <row r="19763" spans="1:6" x14ac:dyDescent="0.25">
      <c r="A19763">
        <v>19761</v>
      </c>
      <c r="B19763" t="s">
        <v>20644</v>
      </c>
      <c r="C19763" s="78">
        <v>-0.91132665000000002</v>
      </c>
      <c r="D19763" s="78">
        <v>0.1534026</v>
      </c>
      <c r="E19763" s="78">
        <v>-3.4390595000000003E-2</v>
      </c>
      <c r="F19763" s="78">
        <v>0.17954011</v>
      </c>
    </row>
    <row r="19764" spans="1:6" x14ac:dyDescent="0.25">
      <c r="A19764">
        <v>19762</v>
      </c>
      <c r="B19764" t="s">
        <v>20645</v>
      </c>
      <c r="C19764" s="78">
        <v>-1.7742013000000001</v>
      </c>
      <c r="D19764" s="78">
        <v>1.3141791</v>
      </c>
      <c r="E19764" s="78">
        <v>-3.4390595000000003E-2</v>
      </c>
      <c r="F19764" s="78">
        <v>0.17954011</v>
      </c>
    </row>
    <row r="19765" spans="1:6" x14ac:dyDescent="0.25">
      <c r="A19765">
        <v>19763</v>
      </c>
      <c r="B19765" t="s">
        <v>20646</v>
      </c>
      <c r="C19765" s="78">
        <v>-0.41326421000000002</v>
      </c>
      <c r="D19765" s="78">
        <v>-0.22297223999999999</v>
      </c>
      <c r="E19765" s="78">
        <v>0.18403876999999999</v>
      </c>
      <c r="F19765" s="78">
        <v>-0.20672969999999999</v>
      </c>
    </row>
    <row r="19766" spans="1:6" x14ac:dyDescent="0.25">
      <c r="A19766">
        <v>19764</v>
      </c>
      <c r="B19766" t="s">
        <v>20647</v>
      </c>
      <c r="C19766" s="78">
        <v>-0.46719192999999998</v>
      </c>
      <c r="D19766" s="78">
        <v>0.79535199999999995</v>
      </c>
      <c r="E19766" s="78">
        <v>-6.9770830000000006E-2</v>
      </c>
      <c r="F19766" s="78">
        <v>0.11009247</v>
      </c>
    </row>
    <row r="19767" spans="1:6" x14ac:dyDescent="0.25">
      <c r="A19767">
        <v>19765</v>
      </c>
      <c r="B19767" t="s">
        <v>20648</v>
      </c>
      <c r="C19767" s="78">
        <v>-0.51637392999999998</v>
      </c>
      <c r="D19767" s="78">
        <v>5.885017E-2</v>
      </c>
      <c r="E19767" s="78">
        <v>-3.4390595000000003E-2</v>
      </c>
      <c r="F19767" s="78">
        <v>0.17954011</v>
      </c>
    </row>
    <row r="19768" spans="1:6" x14ac:dyDescent="0.25">
      <c r="A19768">
        <v>19766</v>
      </c>
      <c r="B19768" t="s">
        <v>20649</v>
      </c>
      <c r="C19768" s="78">
        <v>1.965473</v>
      </c>
      <c r="D19768" s="78">
        <v>-3.1343307</v>
      </c>
      <c r="E19768" s="78">
        <v>-6.4474539999999997E-2</v>
      </c>
      <c r="F19768" s="78">
        <v>6.9858130000000004E-2</v>
      </c>
    </row>
    <row r="19769" spans="1:6" x14ac:dyDescent="0.25">
      <c r="A19769">
        <v>19767</v>
      </c>
      <c r="B19769" t="s">
        <v>20650</v>
      </c>
      <c r="C19769" s="78">
        <v>3.4505189999999999</v>
      </c>
      <c r="D19769" s="78">
        <v>2.3858074999999999</v>
      </c>
      <c r="E19769" s="78">
        <v>4.1668023999999998E-2</v>
      </c>
      <c r="F19769" s="78">
        <v>-0.38264369999999998</v>
      </c>
    </row>
    <row r="19770" spans="1:6" x14ac:dyDescent="0.25">
      <c r="A19770">
        <v>19768</v>
      </c>
      <c r="B19770" t="s">
        <v>20651</v>
      </c>
      <c r="C19770" s="78">
        <v>0.84006464000000003</v>
      </c>
      <c r="D19770" s="78">
        <v>-0.30983551999999998</v>
      </c>
      <c r="E19770" s="78">
        <v>-0.10719578</v>
      </c>
      <c r="F19770" s="78">
        <v>5.5975758E-2</v>
      </c>
    </row>
    <row r="19771" spans="1:6" x14ac:dyDescent="0.25">
      <c r="A19771">
        <v>19769</v>
      </c>
      <c r="B19771" t="s">
        <v>20652</v>
      </c>
      <c r="C19771" s="78">
        <v>-1.7495878</v>
      </c>
      <c r="D19771" s="78">
        <v>0.90934429999999999</v>
      </c>
      <c r="E19771" s="78">
        <v>-8.7581500000000007E-2</v>
      </c>
      <c r="F19771" s="78">
        <v>8.8942124999999997E-2</v>
      </c>
    </row>
    <row r="19772" spans="1:6" x14ac:dyDescent="0.25">
      <c r="A19772">
        <v>19770</v>
      </c>
      <c r="B19772" t="s">
        <v>20653</v>
      </c>
      <c r="C19772" s="78">
        <v>-1.2205089</v>
      </c>
      <c r="D19772" s="78">
        <v>0.87797740000000002</v>
      </c>
      <c r="E19772" s="78">
        <v>-8.8435899999999998E-2</v>
      </c>
      <c r="F19772" s="78">
        <v>-8.9936390000000005E-2</v>
      </c>
    </row>
    <row r="19773" spans="1:6" x14ac:dyDescent="0.25">
      <c r="A19773">
        <v>19771</v>
      </c>
      <c r="B19773" t="s">
        <v>20654</v>
      </c>
      <c r="C19773" s="78">
        <v>7.7667235999999999E-3</v>
      </c>
      <c r="D19773" s="78">
        <v>-1.0067862000000001</v>
      </c>
      <c r="E19773" s="78">
        <v>-0.21244933999999999</v>
      </c>
      <c r="F19773" s="78">
        <v>-0.38586164000000001</v>
      </c>
    </row>
    <row r="19774" spans="1:6" x14ac:dyDescent="0.25">
      <c r="A19774">
        <v>19772</v>
      </c>
      <c r="B19774" t="s">
        <v>20655</v>
      </c>
      <c r="C19774" s="78">
        <v>-1.4700508999999999</v>
      </c>
      <c r="D19774" s="78">
        <v>1.2527571</v>
      </c>
      <c r="E19774" s="78">
        <v>-6.4372230000000003E-2</v>
      </c>
      <c r="F19774" s="78">
        <v>0.10956161</v>
      </c>
    </row>
    <row r="19775" spans="1:6" x14ac:dyDescent="0.25">
      <c r="A19775">
        <v>19773</v>
      </c>
      <c r="B19775" t="s">
        <v>20656</v>
      </c>
      <c r="C19775" s="78">
        <v>-6.2818349999999995E-2</v>
      </c>
      <c r="D19775" s="78">
        <v>-0.29268137</v>
      </c>
      <c r="E19775" s="78">
        <v>-3.4390595000000003E-2</v>
      </c>
      <c r="F19775" s="78">
        <v>0.17954011</v>
      </c>
    </row>
    <row r="19776" spans="1:6" x14ac:dyDescent="0.25">
      <c r="A19776">
        <v>19774</v>
      </c>
      <c r="B19776" t="s">
        <v>20657</v>
      </c>
      <c r="C19776" s="78">
        <v>-1.2538905</v>
      </c>
      <c r="D19776" s="78">
        <v>-1.2075254</v>
      </c>
      <c r="E19776" s="78">
        <v>7.0261019999999993E-2</v>
      </c>
      <c r="F19776" s="78">
        <v>-0.25964308000000003</v>
      </c>
    </row>
    <row r="19777" spans="1:6" x14ac:dyDescent="0.25">
      <c r="A19777">
        <v>19775</v>
      </c>
      <c r="B19777" t="s">
        <v>20658</v>
      </c>
      <c r="C19777" s="78">
        <v>1.2197724999999999</v>
      </c>
      <c r="D19777" s="78">
        <v>-1.1233580999999999</v>
      </c>
      <c r="E19777" s="78">
        <v>-3.4390595000000003E-2</v>
      </c>
      <c r="F19777" s="78">
        <v>0.17954011</v>
      </c>
    </row>
    <row r="19778" spans="1:6" x14ac:dyDescent="0.25">
      <c r="A19778">
        <v>19776</v>
      </c>
      <c r="B19778" t="s">
        <v>20659</v>
      </c>
      <c r="C19778" s="78">
        <v>1.0524281</v>
      </c>
      <c r="D19778" s="78">
        <v>1.0380696</v>
      </c>
      <c r="E19778" s="78">
        <v>-8.0920989999999998E-2</v>
      </c>
      <c r="F19778" s="78">
        <v>-0.15479676000000001</v>
      </c>
    </row>
    <row r="19779" spans="1:6" x14ac:dyDescent="0.25">
      <c r="A19779">
        <v>19777</v>
      </c>
      <c r="B19779" t="s">
        <v>20660</v>
      </c>
      <c r="C19779" s="78">
        <v>3.8900087000000001</v>
      </c>
      <c r="D19779" s="78">
        <v>2.3261987999999998</v>
      </c>
      <c r="E19779" s="78">
        <v>-6.9015779999999999E-2</v>
      </c>
      <c r="F19779" s="78">
        <v>9.456879E-2</v>
      </c>
    </row>
    <row r="19780" spans="1:6" x14ac:dyDescent="0.25">
      <c r="A19780">
        <v>19778</v>
      </c>
      <c r="B19780" t="s">
        <v>20661</v>
      </c>
      <c r="C19780" s="78">
        <v>0.29671629999999999</v>
      </c>
      <c r="D19780" s="78">
        <v>-1.3749982999999999</v>
      </c>
      <c r="E19780" s="78">
        <v>-6.1103940000000002E-2</v>
      </c>
      <c r="F19780" s="78">
        <v>0.12513940000000001</v>
      </c>
    </row>
    <row r="19781" spans="1:6" x14ac:dyDescent="0.25">
      <c r="A19781">
        <v>19779</v>
      </c>
      <c r="B19781" t="s">
        <v>20662</v>
      </c>
      <c r="C19781" s="78">
        <v>-1.4926759999999999</v>
      </c>
      <c r="D19781" s="78">
        <v>-0.94987319999999997</v>
      </c>
      <c r="E19781" s="78">
        <v>-0.16699573000000001</v>
      </c>
      <c r="F19781" s="78">
        <v>-0.18146496000000001</v>
      </c>
    </row>
    <row r="19782" spans="1:6" x14ac:dyDescent="0.25">
      <c r="A19782">
        <v>19780</v>
      </c>
      <c r="B19782" t="s">
        <v>20663</v>
      </c>
      <c r="C19782" s="78">
        <v>3.6703836999999999</v>
      </c>
      <c r="D19782" s="78">
        <v>2.418193</v>
      </c>
      <c r="E19782" s="78">
        <v>-7.5827240000000004E-2</v>
      </c>
      <c r="F19782" s="78">
        <v>0.11073342999999999</v>
      </c>
    </row>
    <row r="19783" spans="1:6" x14ac:dyDescent="0.25">
      <c r="A19783">
        <v>19781</v>
      </c>
      <c r="B19783" t="s">
        <v>20664</v>
      </c>
      <c r="C19783" s="78">
        <v>0.18085024</v>
      </c>
      <c r="D19783" s="78">
        <v>0.99402570000000001</v>
      </c>
      <c r="E19783" s="78">
        <v>-5.4139619999999999E-2</v>
      </c>
      <c r="F19783" s="78">
        <v>3.8425847999999999E-2</v>
      </c>
    </row>
    <row r="19784" spans="1:6" x14ac:dyDescent="0.25">
      <c r="A19784">
        <v>19782</v>
      </c>
      <c r="B19784" t="s">
        <v>20665</v>
      </c>
      <c r="C19784" s="78">
        <v>0.41388913999999999</v>
      </c>
      <c r="D19784" s="78">
        <v>-0.53352343999999996</v>
      </c>
      <c r="E19784" s="78">
        <v>-1.8457515000000001E-2</v>
      </c>
      <c r="F19784" s="78">
        <v>5.6245363999999999E-2</v>
      </c>
    </row>
    <row r="19785" spans="1:6" x14ac:dyDescent="0.25">
      <c r="A19785">
        <v>19783</v>
      </c>
      <c r="B19785" t="s">
        <v>20666</v>
      </c>
      <c r="C19785" s="78">
        <v>-0.55608404</v>
      </c>
      <c r="D19785" s="78">
        <v>0.45374680000000001</v>
      </c>
      <c r="E19785" s="78">
        <v>-5.7158377000000003E-2</v>
      </c>
      <c r="F19785" s="78">
        <v>4.2540923000000001E-2</v>
      </c>
    </row>
    <row r="19786" spans="1:6" x14ac:dyDescent="0.25">
      <c r="A19786">
        <v>19784</v>
      </c>
      <c r="B19786" t="s">
        <v>20667</v>
      </c>
      <c r="C19786" s="78">
        <v>-0.56153922999999994</v>
      </c>
      <c r="D19786" s="78">
        <v>-3.6333366999999998E-2</v>
      </c>
      <c r="E19786" s="78">
        <v>-5.9860719999999999E-2</v>
      </c>
      <c r="F19786" s="78">
        <v>-1.7212227E-2</v>
      </c>
    </row>
    <row r="19787" spans="1:6" x14ac:dyDescent="0.25">
      <c r="A19787">
        <v>19785</v>
      </c>
      <c r="B19787" t="s">
        <v>20668</v>
      </c>
      <c r="C19787" s="78">
        <v>-0.76675623999999998</v>
      </c>
      <c r="D19787" s="78">
        <v>1.5505693</v>
      </c>
      <c r="E19787" s="78">
        <v>-4.4446025E-2</v>
      </c>
      <c r="F19787" s="78">
        <v>3.1066567E-2</v>
      </c>
    </row>
    <row r="19788" spans="1:6" x14ac:dyDescent="0.25">
      <c r="A19788">
        <v>19786</v>
      </c>
      <c r="B19788" t="s">
        <v>20669</v>
      </c>
      <c r="C19788" s="78">
        <v>-1.1265347999999999</v>
      </c>
      <c r="D19788" s="78">
        <v>-0.68674040000000003</v>
      </c>
      <c r="E19788" s="78">
        <v>-0.13759943999999999</v>
      </c>
      <c r="F19788" s="78">
        <v>-4.3478609999999997E-3</v>
      </c>
    </row>
    <row r="19789" spans="1:6" x14ac:dyDescent="0.25">
      <c r="A19789">
        <v>19787</v>
      </c>
      <c r="B19789" t="s">
        <v>20670</v>
      </c>
      <c r="C19789" s="78">
        <v>-0.76223540000000001</v>
      </c>
      <c r="D19789" s="78">
        <v>0.66310270000000004</v>
      </c>
      <c r="E19789" s="78">
        <v>-3.4390595000000003E-2</v>
      </c>
      <c r="F19789" s="78">
        <v>0.17954011</v>
      </c>
    </row>
    <row r="19790" spans="1:6" x14ac:dyDescent="0.25">
      <c r="A19790">
        <v>19788</v>
      </c>
      <c r="B19790" t="s">
        <v>20671</v>
      </c>
      <c r="C19790" s="78">
        <v>0.37154694999999999</v>
      </c>
      <c r="D19790" s="78">
        <v>2.6947407999999999</v>
      </c>
      <c r="E19790" s="78">
        <v>-7.0266750000000003E-2</v>
      </c>
      <c r="F19790" s="78">
        <v>8.4757799999999994E-2</v>
      </c>
    </row>
    <row r="19791" spans="1:6" x14ac:dyDescent="0.25">
      <c r="A19791">
        <v>19789</v>
      </c>
      <c r="B19791" t="s">
        <v>20672</v>
      </c>
      <c r="C19791" s="78">
        <v>-0.34537267999999999</v>
      </c>
      <c r="D19791" s="78">
        <v>-0.27324735999999999</v>
      </c>
      <c r="E19791" s="78">
        <v>-3.4390595000000003E-2</v>
      </c>
      <c r="F19791" s="78">
        <v>0.17954011</v>
      </c>
    </row>
    <row r="19792" spans="1:6" x14ac:dyDescent="0.25">
      <c r="A19792">
        <v>19790</v>
      </c>
      <c r="B19792" t="s">
        <v>20673</v>
      </c>
      <c r="C19792" s="78">
        <v>0.10799250000000001</v>
      </c>
      <c r="D19792" s="78">
        <v>0.96193669999999998</v>
      </c>
      <c r="E19792" s="78">
        <v>-3.1887762E-2</v>
      </c>
      <c r="F19792" s="78">
        <v>-5.5722979999999998E-2</v>
      </c>
    </row>
    <row r="19793" spans="1:6" x14ac:dyDescent="0.25">
      <c r="A19793">
        <v>19791</v>
      </c>
      <c r="B19793" t="s">
        <v>20674</v>
      </c>
      <c r="C19793" s="78">
        <v>-0.82470290000000002</v>
      </c>
      <c r="D19793" s="78">
        <v>0.70216250000000002</v>
      </c>
      <c r="E19793" s="78">
        <v>-0.10358912000000001</v>
      </c>
      <c r="F19793" s="78">
        <v>2.3948595E-2</v>
      </c>
    </row>
    <row r="19794" spans="1:6" x14ac:dyDescent="0.25">
      <c r="A19794">
        <v>19792</v>
      </c>
      <c r="B19794" t="s">
        <v>20675</v>
      </c>
      <c r="C19794" s="78">
        <v>-0.31562459999999998</v>
      </c>
      <c r="D19794" s="78">
        <v>-1.5431315000000001</v>
      </c>
      <c r="E19794" s="78">
        <v>-5.3984307000000002E-2</v>
      </c>
      <c r="F19794" s="78">
        <v>7.7029176000000005E-2</v>
      </c>
    </row>
    <row r="19795" spans="1:6" x14ac:dyDescent="0.25">
      <c r="A19795">
        <v>19793</v>
      </c>
      <c r="B19795" t="s">
        <v>20676</v>
      </c>
      <c r="C19795" s="78">
        <v>-0.80909043999999997</v>
      </c>
      <c r="D19795" s="78">
        <v>-0.54878070000000001</v>
      </c>
      <c r="E19795" s="78">
        <v>-3.4390595000000003E-2</v>
      </c>
      <c r="F19795" s="78">
        <v>0.17954011</v>
      </c>
    </row>
    <row r="19796" spans="1:6" x14ac:dyDescent="0.25">
      <c r="A19796">
        <v>19794</v>
      </c>
      <c r="B19796" t="s">
        <v>20677</v>
      </c>
      <c r="C19796" s="78">
        <v>0.92709076000000001</v>
      </c>
      <c r="D19796" s="78">
        <v>-0.42380603999999999</v>
      </c>
      <c r="E19796" s="78">
        <v>2.4382062000000001E-3</v>
      </c>
      <c r="F19796" s="78">
        <v>6.9789409999999996E-2</v>
      </c>
    </row>
    <row r="19797" spans="1:6" x14ac:dyDescent="0.25">
      <c r="A19797">
        <v>19795</v>
      </c>
      <c r="B19797" t="s">
        <v>20678</v>
      </c>
      <c r="C19797" s="78">
        <v>2.441665</v>
      </c>
      <c r="D19797" s="78">
        <v>1.5290583</v>
      </c>
      <c r="E19797" s="78">
        <v>2.7712649999999998E-2</v>
      </c>
      <c r="F19797" s="78">
        <v>7.0490339999999999E-2</v>
      </c>
    </row>
    <row r="19798" spans="1:6" x14ac:dyDescent="0.25">
      <c r="A19798">
        <v>19796</v>
      </c>
      <c r="B19798" t="s">
        <v>20679</v>
      </c>
      <c r="C19798" s="78">
        <v>-0.48301756000000001</v>
      </c>
      <c r="D19798" s="78">
        <v>1.3407028000000001</v>
      </c>
      <c r="E19798" s="78">
        <v>-3.4390595000000003E-2</v>
      </c>
      <c r="F19798" s="78">
        <v>0.17954011</v>
      </c>
    </row>
    <row r="19799" spans="1:6" x14ac:dyDescent="0.25">
      <c r="A19799">
        <v>19797</v>
      </c>
      <c r="B19799" t="s">
        <v>20680</v>
      </c>
      <c r="C19799" s="78">
        <v>0.62180100000000005</v>
      </c>
      <c r="D19799" s="78">
        <v>-2.9791126000000001</v>
      </c>
      <c r="E19799" s="78">
        <v>-7.7714889999999995E-2</v>
      </c>
      <c r="F19799" s="78">
        <v>5.925221E-2</v>
      </c>
    </row>
    <row r="19800" spans="1:6" x14ac:dyDescent="0.25">
      <c r="A19800">
        <v>19798</v>
      </c>
      <c r="B19800" t="s">
        <v>20681</v>
      </c>
      <c r="C19800" s="78">
        <v>-0.5778392</v>
      </c>
      <c r="D19800" s="78">
        <v>1.2810454</v>
      </c>
      <c r="E19800" s="78">
        <v>-3.4390595000000003E-2</v>
      </c>
      <c r="F19800" s="78">
        <v>0.17954011</v>
      </c>
    </row>
    <row r="19801" spans="1:6" x14ac:dyDescent="0.25">
      <c r="A19801">
        <v>19799</v>
      </c>
      <c r="B19801" t="s">
        <v>20682</v>
      </c>
      <c r="C19801" s="78">
        <v>2.176552</v>
      </c>
      <c r="D19801" s="78">
        <v>1.2276366000000001</v>
      </c>
      <c r="E19801" s="78">
        <v>-6.3705709999999999E-2</v>
      </c>
      <c r="F19801" s="78">
        <v>-1.6849220000000002E-2</v>
      </c>
    </row>
    <row r="19802" spans="1:6" x14ac:dyDescent="0.25">
      <c r="A19802">
        <v>19800</v>
      </c>
      <c r="B19802" t="s">
        <v>20683</v>
      </c>
      <c r="C19802" s="78">
        <v>-0.54905665000000003</v>
      </c>
      <c r="D19802" s="78">
        <v>-5.0590455999999999E-2</v>
      </c>
      <c r="E19802" s="78">
        <v>-2.4629394999999998E-2</v>
      </c>
      <c r="F19802" s="78">
        <v>0.17669979</v>
      </c>
    </row>
    <row r="19803" spans="1:6" x14ac:dyDescent="0.25">
      <c r="A19803">
        <v>19801</v>
      </c>
      <c r="B19803" t="s">
        <v>20684</v>
      </c>
      <c r="C19803" s="78">
        <v>1.0438883999999999</v>
      </c>
      <c r="D19803" s="78">
        <v>1.0718840000000001</v>
      </c>
      <c r="E19803" s="78">
        <v>6.7354709999999998E-2</v>
      </c>
      <c r="F19803" s="78">
        <v>-8.8508649999999994E-2</v>
      </c>
    </row>
    <row r="19804" spans="1:6" x14ac:dyDescent="0.25">
      <c r="A19804">
        <v>19802</v>
      </c>
      <c r="B19804" t="s">
        <v>20685</v>
      </c>
      <c r="C19804" s="78">
        <v>-1.2422531000000001</v>
      </c>
      <c r="D19804" s="78">
        <v>0.57991015999999995</v>
      </c>
      <c r="E19804" s="78">
        <v>-5.7030544000000002E-2</v>
      </c>
      <c r="F19804" s="78">
        <v>0.12314649</v>
      </c>
    </row>
    <row r="19805" spans="1:6" x14ac:dyDescent="0.25">
      <c r="A19805">
        <v>19803</v>
      </c>
      <c r="B19805" t="s">
        <v>20686</v>
      </c>
      <c r="C19805" s="78">
        <v>0.33311953999999999</v>
      </c>
      <c r="D19805" s="78">
        <v>9.6122816E-2</v>
      </c>
      <c r="E19805" s="78">
        <v>-8.5814773999999996E-2</v>
      </c>
      <c r="F19805" s="78">
        <v>6.875742E-2</v>
      </c>
    </row>
    <row r="19806" spans="1:6" x14ac:dyDescent="0.25">
      <c r="A19806">
        <v>19804</v>
      </c>
      <c r="B19806" t="s">
        <v>20687</v>
      </c>
      <c r="C19806" s="78">
        <v>-1.4527597000000001</v>
      </c>
      <c r="D19806" s="78">
        <v>1.7780583000000001</v>
      </c>
      <c r="E19806" s="78">
        <v>-3.4390595000000003E-2</v>
      </c>
      <c r="F19806" s="78">
        <v>0.17954011</v>
      </c>
    </row>
    <row r="19807" spans="1:6" x14ac:dyDescent="0.25">
      <c r="A19807">
        <v>19805</v>
      </c>
      <c r="B19807" t="s">
        <v>20688</v>
      </c>
      <c r="C19807" s="78">
        <v>2.0895722000000001</v>
      </c>
      <c r="D19807" s="78">
        <v>0.91635597000000002</v>
      </c>
      <c r="E19807" s="78">
        <v>-6.4174919999999996E-2</v>
      </c>
      <c r="F19807" s="78">
        <v>4.1376009999999998E-2</v>
      </c>
    </row>
    <row r="19808" spans="1:6" x14ac:dyDescent="0.25">
      <c r="A19808">
        <v>19806</v>
      </c>
      <c r="B19808" t="s">
        <v>20689</v>
      </c>
      <c r="C19808" s="78">
        <v>1.0327691999999999</v>
      </c>
      <c r="D19808" s="78">
        <v>0.26761722999999998</v>
      </c>
      <c r="E19808" s="78">
        <v>-9.5157414999999995E-2</v>
      </c>
      <c r="F19808" s="78">
        <v>1.28406435E-2</v>
      </c>
    </row>
    <row r="19809" spans="1:6" x14ac:dyDescent="0.25">
      <c r="A19809">
        <v>19807</v>
      </c>
      <c r="B19809" t="s">
        <v>20690</v>
      </c>
      <c r="C19809" s="78">
        <v>-0.52038779999999996</v>
      </c>
      <c r="D19809" s="78">
        <v>0.34730452000000001</v>
      </c>
      <c r="E19809" s="78">
        <v>-3.4390595000000003E-2</v>
      </c>
      <c r="F19809" s="78">
        <v>0.17954011</v>
      </c>
    </row>
    <row r="19810" spans="1:6" x14ac:dyDescent="0.25">
      <c r="A19810">
        <v>19808</v>
      </c>
      <c r="B19810" t="s">
        <v>20691</v>
      </c>
      <c r="C19810" s="78">
        <v>-1.2722948000000001</v>
      </c>
      <c r="D19810" s="78">
        <v>-0.24515107</v>
      </c>
      <c r="E19810" s="78">
        <v>3.2710400000000001E-2</v>
      </c>
      <c r="F19810" s="78">
        <v>0.12954450000000001</v>
      </c>
    </row>
    <row r="19811" spans="1:6" x14ac:dyDescent="0.25">
      <c r="A19811">
        <v>19809</v>
      </c>
      <c r="B19811" t="s">
        <v>20692</v>
      </c>
      <c r="C19811" s="78">
        <v>0.93249154000000001</v>
      </c>
      <c r="D19811" s="78">
        <v>0.10791093</v>
      </c>
      <c r="E19811" s="78">
        <v>-8.4424763999999995E-4</v>
      </c>
      <c r="F19811" s="78">
        <v>4.6792014999999999E-2</v>
      </c>
    </row>
    <row r="19812" spans="1:6" x14ac:dyDescent="0.25">
      <c r="A19812">
        <v>19810</v>
      </c>
      <c r="B19812" t="s">
        <v>20693</v>
      </c>
      <c r="C19812" s="78">
        <v>-0.17713392</v>
      </c>
      <c r="D19812" s="78">
        <v>-1.5650754</v>
      </c>
      <c r="E19812" s="78">
        <v>-3.4390595000000003E-2</v>
      </c>
      <c r="F19812" s="78">
        <v>0.17954011</v>
      </c>
    </row>
    <row r="19813" spans="1:6" x14ac:dyDescent="0.25">
      <c r="A19813">
        <v>19811</v>
      </c>
      <c r="B19813" t="s">
        <v>20694</v>
      </c>
      <c r="C19813" s="78">
        <v>-1.4069008999999999</v>
      </c>
      <c r="D19813" s="78">
        <v>0.97412836999999997</v>
      </c>
      <c r="E19813" s="78">
        <v>-6.1533242000000002E-2</v>
      </c>
      <c r="F19813" s="78">
        <v>1.8992990000000001E-2</v>
      </c>
    </row>
    <row r="19814" spans="1:6" x14ac:dyDescent="0.25">
      <c r="A19814">
        <v>19812</v>
      </c>
      <c r="B19814" t="s">
        <v>20695</v>
      </c>
      <c r="C19814" s="78">
        <v>-1.8061284</v>
      </c>
      <c r="D19814" s="78">
        <v>1.1447284</v>
      </c>
      <c r="E19814" s="78">
        <v>-5.6374050000000002E-2</v>
      </c>
      <c r="F19814" s="78">
        <v>5.2289769999999999E-2</v>
      </c>
    </row>
    <row r="19815" spans="1:6" x14ac:dyDescent="0.25">
      <c r="A19815">
        <v>19813</v>
      </c>
      <c r="B19815" t="s">
        <v>20696</v>
      </c>
      <c r="C19815" s="78">
        <v>-1.2702518</v>
      </c>
      <c r="D19815" s="78">
        <v>-4.9478978E-2</v>
      </c>
      <c r="E19815" s="78">
        <v>3.7055197999999998E-2</v>
      </c>
      <c r="F19815" s="78">
        <v>-7.1889270000000005E-2</v>
      </c>
    </row>
    <row r="19816" spans="1:6" x14ac:dyDescent="0.25">
      <c r="A19816">
        <v>19814</v>
      </c>
      <c r="B19816" t="s">
        <v>20697</v>
      </c>
      <c r="C19816" s="78">
        <v>4.2279530000000003</v>
      </c>
      <c r="D19816" s="78">
        <v>2.4547827</v>
      </c>
      <c r="E19816" s="78">
        <v>-8.4343459999999995E-2</v>
      </c>
      <c r="F19816" s="78">
        <v>2.6972756000000001E-2</v>
      </c>
    </row>
    <row r="19817" spans="1:6" x14ac:dyDescent="0.25">
      <c r="A19817">
        <v>19815</v>
      </c>
      <c r="B19817" t="s">
        <v>20698</v>
      </c>
      <c r="C19817" s="78">
        <v>1.540119</v>
      </c>
      <c r="D19817" s="78">
        <v>-1.2798381000000001</v>
      </c>
      <c r="E19817" s="78">
        <v>-8.2597173999999995E-2</v>
      </c>
      <c r="F19817" s="78">
        <v>0.1043565</v>
      </c>
    </row>
    <row r="19818" spans="1:6" x14ac:dyDescent="0.25">
      <c r="A19818">
        <v>19816</v>
      </c>
      <c r="B19818" t="s">
        <v>20699</v>
      </c>
      <c r="C19818" s="78">
        <v>-1.2050542</v>
      </c>
      <c r="D19818" s="78">
        <v>-0.71282685000000001</v>
      </c>
      <c r="E19818" s="78">
        <v>-4.4105220000000001E-2</v>
      </c>
      <c r="F19818" s="78">
        <v>-1.2436151499999999E-2</v>
      </c>
    </row>
    <row r="19819" spans="1:6" x14ac:dyDescent="0.25">
      <c r="A19819">
        <v>19817</v>
      </c>
      <c r="B19819" t="s">
        <v>20700</v>
      </c>
      <c r="C19819" s="78">
        <v>-1.7324174999999999</v>
      </c>
      <c r="D19819" s="78">
        <v>-0.78455997</v>
      </c>
      <c r="E19819" s="78">
        <v>-3.4390595000000003E-2</v>
      </c>
      <c r="F19819" s="78">
        <v>0.17954011</v>
      </c>
    </row>
    <row r="19820" spans="1:6" x14ac:dyDescent="0.25">
      <c r="A19820">
        <v>19818</v>
      </c>
      <c r="B19820" t="s">
        <v>20701</v>
      </c>
      <c r="C19820" s="78">
        <v>0.87628006999999997</v>
      </c>
      <c r="D19820" s="78">
        <v>1.8016886999999999</v>
      </c>
      <c r="E19820" s="78">
        <v>-3.8715098000000003E-2</v>
      </c>
      <c r="F19820" s="78">
        <v>2.8722376000000001E-2</v>
      </c>
    </row>
    <row r="19821" spans="1:6" x14ac:dyDescent="0.25">
      <c r="A19821">
        <v>19819</v>
      </c>
      <c r="B19821" t="s">
        <v>20702</v>
      </c>
      <c r="C19821" s="78">
        <v>-0.14159793000000001</v>
      </c>
      <c r="D19821" s="78">
        <v>2.7215455</v>
      </c>
      <c r="E19821" s="78">
        <v>-0.12495346</v>
      </c>
      <c r="F19821" s="78">
        <v>-9.09137E-2</v>
      </c>
    </row>
    <row r="19822" spans="1:6" x14ac:dyDescent="0.25">
      <c r="A19822">
        <v>19820</v>
      </c>
      <c r="B19822" t="s">
        <v>20703</v>
      </c>
      <c r="C19822" s="78">
        <v>0.19050422</v>
      </c>
      <c r="D19822" s="78">
        <v>1.7159556</v>
      </c>
      <c r="E19822" s="78">
        <v>-4.1258857000000003E-2</v>
      </c>
      <c r="F19822" s="78">
        <v>4.4429824E-2</v>
      </c>
    </row>
    <row r="19823" spans="1:6" x14ac:dyDescent="0.25">
      <c r="A19823">
        <v>19821</v>
      </c>
      <c r="B19823" t="s">
        <v>20704</v>
      </c>
      <c r="C19823" s="78">
        <v>3.4483838000000002</v>
      </c>
      <c r="D19823" s="78">
        <v>1.3629993</v>
      </c>
      <c r="E19823" s="78">
        <v>-0.10166532</v>
      </c>
      <c r="F19823" s="78">
        <v>2.7541980000000001E-2</v>
      </c>
    </row>
    <row r="19824" spans="1:6" x14ac:dyDescent="0.25">
      <c r="A19824">
        <v>19822</v>
      </c>
      <c r="B19824" t="s">
        <v>20705</v>
      </c>
      <c r="C19824" s="78">
        <v>0.23546829999999999</v>
      </c>
      <c r="D19824" s="78">
        <v>0.32830626000000002</v>
      </c>
      <c r="E19824" s="78">
        <v>0.11525692</v>
      </c>
      <c r="F19824" s="78">
        <v>-0.62898754999999995</v>
      </c>
    </row>
    <row r="19825" spans="1:6" x14ac:dyDescent="0.25">
      <c r="A19825">
        <v>19823</v>
      </c>
      <c r="B19825" t="s">
        <v>20706</v>
      </c>
      <c r="C19825" s="78">
        <v>-0.86457850000000003</v>
      </c>
      <c r="D19825" s="78">
        <v>0.13098340999999999</v>
      </c>
      <c r="E19825" s="78">
        <v>-1.5705302000000001E-2</v>
      </c>
      <c r="F19825" s="78">
        <v>7.663499E-2</v>
      </c>
    </row>
    <row r="19826" spans="1:6" x14ac:dyDescent="0.25">
      <c r="A19826">
        <v>19824</v>
      </c>
      <c r="B19826" t="s">
        <v>20707</v>
      </c>
      <c r="C19826" s="78">
        <v>3.5928070000000001</v>
      </c>
      <c r="D19826" s="78">
        <v>3.3087534999999999</v>
      </c>
      <c r="E19826" s="78">
        <v>-0.13149569999999999</v>
      </c>
      <c r="F19826" s="78">
        <v>-0.23177011</v>
      </c>
    </row>
    <row r="19827" spans="1:6" x14ac:dyDescent="0.25">
      <c r="A19827">
        <v>19825</v>
      </c>
      <c r="B19827" t="s">
        <v>20708</v>
      </c>
      <c r="C19827" s="78">
        <v>-0.98448265000000001</v>
      </c>
      <c r="D19827" s="78">
        <v>-0.47831186999999997</v>
      </c>
      <c r="E19827" s="78">
        <v>-3.7290326999999998E-2</v>
      </c>
      <c r="F19827" s="78">
        <v>1.6094908000000002E-2</v>
      </c>
    </row>
    <row r="19828" spans="1:6" x14ac:dyDescent="0.25">
      <c r="A19828">
        <v>19826</v>
      </c>
      <c r="B19828" t="s">
        <v>20709</v>
      </c>
      <c r="C19828" s="78">
        <v>-2.7599695</v>
      </c>
      <c r="D19828" s="78">
        <v>1.4663778999999999</v>
      </c>
      <c r="E19828" s="78">
        <v>-3.4390595000000003E-2</v>
      </c>
      <c r="F19828" s="78">
        <v>0.17954011</v>
      </c>
    </row>
    <row r="19829" spans="1:6" x14ac:dyDescent="0.25">
      <c r="A19829">
        <v>19827</v>
      </c>
      <c r="B19829" t="s">
        <v>20710</v>
      </c>
      <c r="C19829" s="78">
        <v>-0.49636049999999998</v>
      </c>
      <c r="D19829" s="78">
        <v>0.81107530000000005</v>
      </c>
      <c r="E19829" s="78">
        <v>-5.3089890000000001E-2</v>
      </c>
      <c r="F19829" s="78">
        <v>9.0629175000000006E-2</v>
      </c>
    </row>
    <row r="19830" spans="1:6" x14ac:dyDescent="0.25">
      <c r="A19830">
        <v>19828</v>
      </c>
      <c r="B19830" t="s">
        <v>20711</v>
      </c>
      <c r="C19830" s="78">
        <v>-0.78721750000000001</v>
      </c>
      <c r="D19830" s="78">
        <v>4.1392624000000003E-2</v>
      </c>
      <c r="E19830" s="78">
        <v>-3.4390595000000003E-2</v>
      </c>
      <c r="F19830" s="78">
        <v>0.17954011</v>
      </c>
    </row>
    <row r="19831" spans="1:6" x14ac:dyDescent="0.25">
      <c r="A19831">
        <v>19829</v>
      </c>
      <c r="B19831" t="s">
        <v>20712</v>
      </c>
      <c r="C19831" s="78">
        <v>0.27011594</v>
      </c>
      <c r="D19831" s="78">
        <v>-2.2172518000000001</v>
      </c>
      <c r="E19831" s="78">
        <v>-3.4390595000000003E-2</v>
      </c>
      <c r="F19831" s="78">
        <v>0.17954011</v>
      </c>
    </row>
    <row r="19832" spans="1:6" x14ac:dyDescent="0.25">
      <c r="A19832">
        <v>19830</v>
      </c>
      <c r="B19832" t="s">
        <v>20713</v>
      </c>
      <c r="C19832" s="78">
        <v>1.7646056000000001</v>
      </c>
      <c r="D19832" s="78">
        <v>-1.0028068000000001</v>
      </c>
      <c r="E19832" s="78">
        <v>0.15762039</v>
      </c>
      <c r="F19832" s="78">
        <v>-0.28631519999999999</v>
      </c>
    </row>
    <row r="19833" spans="1:6" x14ac:dyDescent="0.25">
      <c r="A19833">
        <v>19831</v>
      </c>
      <c r="B19833" t="s">
        <v>20714</v>
      </c>
      <c r="C19833" s="78">
        <v>-1.4088742000000001</v>
      </c>
      <c r="D19833" s="78">
        <v>-0.54241419999999996</v>
      </c>
      <c r="E19833" s="78">
        <v>-0.11493850999999999</v>
      </c>
      <c r="F19833" s="78">
        <v>-0.21092559999999999</v>
      </c>
    </row>
    <row r="19834" spans="1:6" x14ac:dyDescent="0.25">
      <c r="A19834">
        <v>19832</v>
      </c>
      <c r="B19834" t="s">
        <v>20715</v>
      </c>
      <c r="C19834" s="78">
        <v>-1.5509067999999999</v>
      </c>
      <c r="D19834" s="78">
        <v>2.1991369999999999</v>
      </c>
      <c r="E19834" s="78">
        <v>-3.4390595000000003E-2</v>
      </c>
      <c r="F19834" s="78">
        <v>0.17954011</v>
      </c>
    </row>
    <row r="19835" spans="1:6" x14ac:dyDescent="0.25">
      <c r="A19835">
        <v>19833</v>
      </c>
      <c r="B19835" t="s">
        <v>20716</v>
      </c>
      <c r="C19835" s="78">
        <v>-0.63982410000000001</v>
      </c>
      <c r="D19835" s="78">
        <v>-0.74091530000000005</v>
      </c>
      <c r="E19835" s="78">
        <v>3.7983570000000001E-2</v>
      </c>
      <c r="F19835" s="78">
        <v>0.12895240999999999</v>
      </c>
    </row>
    <row r="19836" spans="1:6" x14ac:dyDescent="0.25">
      <c r="A19836">
        <v>19834</v>
      </c>
      <c r="B19836" t="s">
        <v>20717</v>
      </c>
      <c r="C19836" s="78">
        <v>0.33158507999999998</v>
      </c>
      <c r="D19836" s="78">
        <v>1.2260221</v>
      </c>
      <c r="E19836" s="78">
        <v>-1.6058389999999999E-2</v>
      </c>
      <c r="F19836" s="78">
        <v>3.5995454000000003E-2</v>
      </c>
    </row>
    <row r="19837" spans="1:6" x14ac:dyDescent="0.25">
      <c r="A19837">
        <v>19835</v>
      </c>
      <c r="B19837" t="s">
        <v>20718</v>
      </c>
      <c r="C19837" s="78">
        <v>0.69402039999999998</v>
      </c>
      <c r="D19837" s="78">
        <v>-0.95856713999999998</v>
      </c>
      <c r="E19837" s="78">
        <v>-7.9314960000000004E-2</v>
      </c>
      <c r="F19837" s="78">
        <v>8.3049289999999998E-2</v>
      </c>
    </row>
    <row r="19838" spans="1:6" x14ac:dyDescent="0.25">
      <c r="A19838">
        <v>19836</v>
      </c>
      <c r="B19838" t="s">
        <v>20719</v>
      </c>
      <c r="C19838" s="78">
        <v>-0.51862269999999999</v>
      </c>
      <c r="D19838" s="78">
        <v>1.0074154</v>
      </c>
      <c r="E19838" s="78">
        <v>-3.4390595000000003E-2</v>
      </c>
      <c r="F19838" s="78">
        <v>0.17954011</v>
      </c>
    </row>
    <row r="19839" spans="1:6" x14ac:dyDescent="0.25">
      <c r="A19839">
        <v>19837</v>
      </c>
      <c r="B19839" t="s">
        <v>20720</v>
      </c>
      <c r="C19839" s="78">
        <v>0.69959115999999999</v>
      </c>
      <c r="D19839" s="78">
        <v>0.51819539999999997</v>
      </c>
      <c r="E19839" s="78">
        <v>-3.4390595000000003E-2</v>
      </c>
      <c r="F19839" s="78">
        <v>0.17954011</v>
      </c>
    </row>
    <row r="19840" spans="1:6" x14ac:dyDescent="0.25">
      <c r="A19840">
        <v>19838</v>
      </c>
      <c r="B19840" t="s">
        <v>20721</v>
      </c>
      <c r="C19840" s="78">
        <v>3.4017607999999999</v>
      </c>
      <c r="D19840" s="78">
        <v>0.39295964999999999</v>
      </c>
      <c r="E19840" s="78">
        <v>8.1213770000000005E-2</v>
      </c>
      <c r="F19840" s="78">
        <v>-0.25370317999999997</v>
      </c>
    </row>
    <row r="19841" spans="1:6" x14ac:dyDescent="0.25">
      <c r="A19841">
        <v>19839</v>
      </c>
      <c r="B19841" t="s">
        <v>20722</v>
      </c>
      <c r="C19841" s="78">
        <v>-1.0936998</v>
      </c>
      <c r="D19841" s="78">
        <v>-2.5548147999999999</v>
      </c>
      <c r="E19841" s="78">
        <v>-3.5314857999999998E-2</v>
      </c>
      <c r="F19841" s="78">
        <v>0.10129317</v>
      </c>
    </row>
    <row r="19842" spans="1:6" x14ac:dyDescent="0.25">
      <c r="A19842">
        <v>19840</v>
      </c>
      <c r="B19842" t="s">
        <v>20723</v>
      </c>
      <c r="C19842" s="78">
        <v>-0.80301219999999995</v>
      </c>
      <c r="D19842" s="78">
        <v>-1.1318656</v>
      </c>
      <c r="E19842" s="78">
        <v>-9.1666415000000001E-2</v>
      </c>
      <c r="F19842" s="78">
        <v>3.7993043999999997E-2</v>
      </c>
    </row>
    <row r="19843" spans="1:6" x14ac:dyDescent="0.25">
      <c r="A19843">
        <v>19841</v>
      </c>
      <c r="B19843" t="s">
        <v>20724</v>
      </c>
      <c r="C19843" s="78">
        <v>0.93840179999999995</v>
      </c>
      <c r="D19843" s="78">
        <v>-0.22283291999999999</v>
      </c>
      <c r="E19843" s="78">
        <v>-7.1287340000000005E-2</v>
      </c>
      <c r="F19843" s="78">
        <v>2.5576189999999999E-2</v>
      </c>
    </row>
    <row r="19844" spans="1:6" x14ac:dyDescent="0.25">
      <c r="A19844">
        <v>19842</v>
      </c>
      <c r="B19844" t="s">
        <v>20725</v>
      </c>
      <c r="C19844" s="78">
        <v>-0.23686246999999999</v>
      </c>
      <c r="D19844" s="78">
        <v>-0.29844573000000002</v>
      </c>
      <c r="E19844" s="78">
        <v>-7.6292949999999998E-2</v>
      </c>
      <c r="F19844" s="78">
        <v>8.0097379999999996E-2</v>
      </c>
    </row>
    <row r="19845" spans="1:6" x14ac:dyDescent="0.25">
      <c r="A19845">
        <v>19843</v>
      </c>
      <c r="B19845" t="s">
        <v>20726</v>
      </c>
      <c r="C19845" s="78">
        <v>-1.475619</v>
      </c>
      <c r="D19845" s="78">
        <v>0.67940175999999997</v>
      </c>
      <c r="E19845" s="78">
        <v>1.5437819E-2</v>
      </c>
      <c r="F19845" s="78">
        <v>-5.0894021999999997E-2</v>
      </c>
    </row>
    <row r="19846" spans="1:6" x14ac:dyDescent="0.25">
      <c r="A19846">
        <v>19844</v>
      </c>
      <c r="B19846" t="s">
        <v>20727</v>
      </c>
      <c r="C19846" s="78">
        <v>-2.1478605000000002</v>
      </c>
      <c r="D19846" s="78">
        <v>-0.78219925999999995</v>
      </c>
      <c r="E19846" s="78">
        <v>0.38214487000000003</v>
      </c>
      <c r="F19846" s="78">
        <v>-0.57142996999999995</v>
      </c>
    </row>
    <row r="19847" spans="1:6" x14ac:dyDescent="0.25">
      <c r="A19847">
        <v>19845</v>
      </c>
      <c r="B19847" t="s">
        <v>20728</v>
      </c>
      <c r="C19847" s="78">
        <v>1.9120813999999999</v>
      </c>
      <c r="D19847" s="78">
        <v>-1.2968572</v>
      </c>
      <c r="E19847" s="78">
        <v>-3.8954068000000001E-2</v>
      </c>
      <c r="F19847" s="78">
        <v>6.8525373999999998E-3</v>
      </c>
    </row>
    <row r="19848" spans="1:6" x14ac:dyDescent="0.25">
      <c r="A19848">
        <v>19846</v>
      </c>
      <c r="B19848" t="s">
        <v>20729</v>
      </c>
      <c r="C19848" s="78">
        <v>-0.35731960000000001</v>
      </c>
      <c r="D19848" s="78">
        <v>-3.1841151999999999</v>
      </c>
      <c r="E19848" s="78">
        <v>8.1000790000000003E-2</v>
      </c>
      <c r="F19848" s="78">
        <v>-0.28645837000000002</v>
      </c>
    </row>
    <row r="19849" spans="1:6" x14ac:dyDescent="0.25">
      <c r="A19849">
        <v>19847</v>
      </c>
      <c r="B19849" t="s">
        <v>20730</v>
      </c>
      <c r="C19849" s="78">
        <v>-0.74891770000000002</v>
      </c>
      <c r="D19849" s="78">
        <v>0.34342497999999999</v>
      </c>
      <c r="E19849" s="78">
        <v>2.0634654999999998E-2</v>
      </c>
      <c r="F19849" s="78">
        <v>-0.15250842000000001</v>
      </c>
    </row>
    <row r="19850" spans="1:6" x14ac:dyDescent="0.25">
      <c r="A19850">
        <v>19848</v>
      </c>
      <c r="B19850" t="s">
        <v>20731</v>
      </c>
      <c r="C19850" s="78">
        <v>6.7273169999999993E-2</v>
      </c>
      <c r="D19850" s="78">
        <v>0.56611750000000005</v>
      </c>
      <c r="E19850" s="78">
        <v>0.21434860999999999</v>
      </c>
      <c r="F19850" s="78">
        <v>-0.74752580000000002</v>
      </c>
    </row>
    <row r="19851" spans="1:6" x14ac:dyDescent="0.25">
      <c r="A19851">
        <v>19849</v>
      </c>
      <c r="B19851" t="s">
        <v>20732</v>
      </c>
      <c r="C19851" s="78">
        <v>-0.81702459999999999</v>
      </c>
      <c r="D19851" s="78">
        <v>0.27436864</v>
      </c>
      <c r="E19851" s="78">
        <v>-3.0610852000000001E-2</v>
      </c>
      <c r="F19851" s="78">
        <v>0.15131775</v>
      </c>
    </row>
    <row r="19852" spans="1:6" x14ac:dyDescent="0.25">
      <c r="A19852">
        <v>19850</v>
      </c>
      <c r="B19852" t="s">
        <v>20733</v>
      </c>
      <c r="C19852" s="78">
        <v>0.42901388000000001</v>
      </c>
      <c r="D19852" s="78">
        <v>0.53272830000000004</v>
      </c>
      <c r="E19852" s="78">
        <v>-2.6959225999999999E-2</v>
      </c>
      <c r="F19852" s="78">
        <v>-4.5599580000000001E-2</v>
      </c>
    </row>
    <row r="19853" spans="1:6" x14ac:dyDescent="0.25">
      <c r="A19853">
        <v>19851</v>
      </c>
      <c r="B19853" t="s">
        <v>20734</v>
      </c>
      <c r="C19853" s="78">
        <v>-1.9604123</v>
      </c>
      <c r="D19853" s="78">
        <v>0.12315205</v>
      </c>
      <c r="E19853" s="78">
        <v>-3.4390595000000003E-2</v>
      </c>
      <c r="F19853" s="78">
        <v>0.17954011</v>
      </c>
    </row>
    <row r="19854" spans="1:6" x14ac:dyDescent="0.25">
      <c r="A19854">
        <v>19852</v>
      </c>
      <c r="B19854" t="s">
        <v>20735</v>
      </c>
      <c r="C19854" s="78">
        <v>9.1377050000000001E-2</v>
      </c>
      <c r="D19854" s="78">
        <v>2.4846797</v>
      </c>
      <c r="E19854" s="78">
        <v>-0.10684317</v>
      </c>
      <c r="F19854" s="78">
        <v>-0.18100069999999999</v>
      </c>
    </row>
    <row r="19855" spans="1:6" x14ac:dyDescent="0.25">
      <c r="A19855">
        <v>19853</v>
      </c>
      <c r="B19855" t="s">
        <v>20736</v>
      </c>
      <c r="C19855" s="78">
        <v>0.26241110000000001</v>
      </c>
      <c r="D19855" s="78">
        <v>0.22165799999999999</v>
      </c>
      <c r="E19855" s="78">
        <v>-6.3526280000000004E-2</v>
      </c>
      <c r="F19855" s="78">
        <v>-2.9398441000000001E-2</v>
      </c>
    </row>
    <row r="19856" spans="1:6" x14ac:dyDescent="0.25">
      <c r="A19856">
        <v>19854</v>
      </c>
      <c r="B19856" t="s">
        <v>20737</v>
      </c>
      <c r="C19856" s="78">
        <v>0.26094255</v>
      </c>
      <c r="D19856" s="78">
        <v>-1.1986166</v>
      </c>
      <c r="E19856" s="78">
        <v>-3.4390595000000003E-2</v>
      </c>
      <c r="F19856" s="78">
        <v>0.17954011</v>
      </c>
    </row>
    <row r="19857" spans="1:6" x14ac:dyDescent="0.25">
      <c r="A19857">
        <v>19855</v>
      </c>
      <c r="B19857" t="s">
        <v>20738</v>
      </c>
      <c r="C19857" s="78">
        <v>0.58560455</v>
      </c>
      <c r="D19857" s="78">
        <v>-0.10688582000000001</v>
      </c>
      <c r="E19857" s="78">
        <v>-8.6695670000000002E-2</v>
      </c>
      <c r="F19857" s="78">
        <v>-0.25621283</v>
      </c>
    </row>
    <row r="19858" spans="1:6" x14ac:dyDescent="0.25">
      <c r="A19858">
        <v>19856</v>
      </c>
      <c r="B19858" t="s">
        <v>20739</v>
      </c>
      <c r="C19858" s="78">
        <v>1.582692</v>
      </c>
      <c r="D19858" s="78">
        <v>7.447985E-2</v>
      </c>
      <c r="E19858" s="78">
        <v>-3.9178762999999998E-2</v>
      </c>
      <c r="F19858" s="78">
        <v>9.3583606E-2</v>
      </c>
    </row>
    <row r="19859" spans="1:6" x14ac:dyDescent="0.25">
      <c r="A19859">
        <v>19857</v>
      </c>
      <c r="B19859" t="s">
        <v>20740</v>
      </c>
      <c r="C19859" s="78">
        <v>-0.99734820000000002</v>
      </c>
      <c r="D19859" s="78">
        <v>-0.39790704999999998</v>
      </c>
      <c r="E19859" s="78">
        <v>-5.2523680000000003E-2</v>
      </c>
      <c r="F19859" s="78">
        <v>9.2561855999999998E-2</v>
      </c>
    </row>
    <row r="19860" spans="1:6" x14ac:dyDescent="0.25">
      <c r="A19860">
        <v>19858</v>
      </c>
      <c r="B19860" t="s">
        <v>20741</v>
      </c>
      <c r="C19860" s="78">
        <v>-1.4353075</v>
      </c>
      <c r="D19860" s="78">
        <v>5.935037E-2</v>
      </c>
      <c r="E19860" s="78">
        <v>-2.5527290000000001E-2</v>
      </c>
      <c r="F19860" s="78">
        <v>-0.51064330000000002</v>
      </c>
    </row>
    <row r="19861" spans="1:6" x14ac:dyDescent="0.25">
      <c r="A19861">
        <v>19859</v>
      </c>
      <c r="B19861" t="s">
        <v>20742</v>
      </c>
      <c r="C19861" s="78">
        <v>-0.95074139999999996</v>
      </c>
      <c r="D19861" s="78">
        <v>1.359426</v>
      </c>
      <c r="E19861" s="78">
        <v>-5.7414949999999999E-2</v>
      </c>
      <c r="F19861" s="78">
        <v>1.8050894000000001E-2</v>
      </c>
    </row>
    <row r="19862" spans="1:6" x14ac:dyDescent="0.25">
      <c r="A19862">
        <v>19860</v>
      </c>
      <c r="B19862" t="s">
        <v>20743</v>
      </c>
      <c r="C19862" s="78">
        <v>-1.9691983</v>
      </c>
      <c r="D19862" s="78">
        <v>-1.6932106</v>
      </c>
      <c r="E19862" s="78">
        <v>-5.2205109999999999E-2</v>
      </c>
      <c r="F19862" s="78">
        <v>5.1525816000000002E-2</v>
      </c>
    </row>
    <row r="19863" spans="1:6" x14ac:dyDescent="0.25">
      <c r="A19863">
        <v>19861</v>
      </c>
      <c r="B19863" t="s">
        <v>20744</v>
      </c>
      <c r="C19863" s="78">
        <v>-0.68837530000000002</v>
      </c>
      <c r="D19863" s="78">
        <v>-2.1079072999999999</v>
      </c>
      <c r="E19863" s="78">
        <v>-5.3802467999999999E-2</v>
      </c>
      <c r="F19863" s="78">
        <v>7.2458560000000005E-2</v>
      </c>
    </row>
    <row r="19864" spans="1:6" x14ac:dyDescent="0.25">
      <c r="A19864">
        <v>19862</v>
      </c>
      <c r="B19864" t="s">
        <v>20745</v>
      </c>
      <c r="C19864" s="78">
        <v>0.95721303999999996</v>
      </c>
      <c r="D19864" s="78">
        <v>-0.55987023999999996</v>
      </c>
      <c r="E19864" s="78">
        <v>-8.9855879999999999E-2</v>
      </c>
      <c r="F19864" s="78">
        <v>7.6501410000000006E-2</v>
      </c>
    </row>
    <row r="19865" spans="1:6" x14ac:dyDescent="0.25">
      <c r="A19865">
        <v>19863</v>
      </c>
      <c r="B19865" t="s">
        <v>20746</v>
      </c>
      <c r="C19865" s="78">
        <v>-1.3547130999999999</v>
      </c>
      <c r="D19865" s="78">
        <v>-1.5852065</v>
      </c>
      <c r="E19865" s="78">
        <v>-4.8987219999999998E-2</v>
      </c>
      <c r="F19865" s="78">
        <v>8.0274805000000005E-2</v>
      </c>
    </row>
    <row r="19866" spans="1:6" x14ac:dyDescent="0.25">
      <c r="A19866">
        <v>19864</v>
      </c>
      <c r="B19866" t="s">
        <v>20747</v>
      </c>
      <c r="C19866" s="78">
        <v>0.86953570000000002</v>
      </c>
      <c r="D19866" s="78">
        <v>-3.2544615000000001</v>
      </c>
      <c r="E19866" s="78">
        <v>-5.9710630000000001E-2</v>
      </c>
      <c r="F19866" s="78">
        <v>-4.7655865999999998E-2</v>
      </c>
    </row>
    <row r="19867" spans="1:6" x14ac:dyDescent="0.25">
      <c r="A19867">
        <v>19865</v>
      </c>
      <c r="B19867" t="s">
        <v>20748</v>
      </c>
      <c r="C19867" s="78">
        <v>-0.71457433999999997</v>
      </c>
      <c r="D19867" s="78">
        <v>0.99574419999999997</v>
      </c>
      <c r="E19867" s="78">
        <v>-5.9160784000000001E-2</v>
      </c>
      <c r="F19867" s="78">
        <v>0.10603613000000001</v>
      </c>
    </row>
    <row r="19868" spans="1:6" x14ac:dyDescent="0.25">
      <c r="A19868">
        <v>19866</v>
      </c>
      <c r="B19868" t="s">
        <v>20749</v>
      </c>
      <c r="C19868" s="78">
        <v>1.5900177</v>
      </c>
      <c r="D19868" s="78">
        <v>0.41251346</v>
      </c>
      <c r="E19868" s="78">
        <v>-7.8011915000000001E-2</v>
      </c>
      <c r="F19868" s="78">
        <v>-4.7659233000000002E-2</v>
      </c>
    </row>
    <row r="19869" spans="1:6" x14ac:dyDescent="0.25">
      <c r="A19869">
        <v>19867</v>
      </c>
      <c r="B19869" t="s">
        <v>20750</v>
      </c>
      <c r="C19869" s="78">
        <v>2.0687221999999998</v>
      </c>
      <c r="D19869" s="78">
        <v>-0.79821383999999995</v>
      </c>
      <c r="E19869" s="78">
        <v>0.19755864000000001</v>
      </c>
      <c r="F19869" s="78">
        <v>-0.41447489999999998</v>
      </c>
    </row>
    <row r="19870" spans="1:6" x14ac:dyDescent="0.25">
      <c r="A19870">
        <v>19868</v>
      </c>
      <c r="B19870" t="s">
        <v>20751</v>
      </c>
      <c r="C19870" s="78">
        <v>1.9359706999999999</v>
      </c>
      <c r="D19870" s="78">
        <v>-2.2658591000000001</v>
      </c>
      <c r="E19870" s="78">
        <v>-0.15645276</v>
      </c>
      <c r="F19870" s="78">
        <v>-0.21458815000000001</v>
      </c>
    </row>
    <row r="19871" spans="1:6" x14ac:dyDescent="0.25">
      <c r="A19871">
        <v>19869</v>
      </c>
      <c r="B19871" t="s">
        <v>20752</v>
      </c>
      <c r="C19871" s="78">
        <v>3.1322374000000002</v>
      </c>
      <c r="D19871" s="78">
        <v>-1.5824180000000001</v>
      </c>
      <c r="E19871" s="78">
        <v>-5.7447113000000001E-2</v>
      </c>
      <c r="F19871" s="78">
        <v>5.7962090000000001E-3</v>
      </c>
    </row>
    <row r="19872" spans="1:6" x14ac:dyDescent="0.25">
      <c r="A19872">
        <v>19870</v>
      </c>
      <c r="B19872" t="s">
        <v>20753</v>
      </c>
      <c r="C19872" s="78">
        <v>-3.4178495000000003E-2</v>
      </c>
      <c r="D19872" s="78">
        <v>-1.772135</v>
      </c>
      <c r="E19872" s="78">
        <v>-2.3786265000000001E-2</v>
      </c>
      <c r="F19872" s="78">
        <v>2.04674E-2</v>
      </c>
    </row>
    <row r="19873" spans="1:6" x14ac:dyDescent="0.25">
      <c r="A19873">
        <v>19871</v>
      </c>
      <c r="B19873" t="s">
        <v>20754</v>
      </c>
      <c r="C19873" s="78">
        <v>0.24243501000000001</v>
      </c>
      <c r="D19873" s="78">
        <v>-0.72603819999999997</v>
      </c>
      <c r="E19873" s="78">
        <v>-2.120969E-2</v>
      </c>
      <c r="F19873" s="78">
        <v>4.7223642000000003E-2</v>
      </c>
    </row>
    <row r="19874" spans="1:6" x14ac:dyDescent="0.25">
      <c r="A19874">
        <v>19872</v>
      </c>
      <c r="B19874" t="s">
        <v>20755</v>
      </c>
      <c r="C19874" s="78">
        <v>-1.2240120999999999</v>
      </c>
      <c r="D19874" s="78">
        <v>0.85502266999999998</v>
      </c>
      <c r="E19874" s="78">
        <v>-3.4390595000000003E-2</v>
      </c>
      <c r="F19874" s="78">
        <v>0.17954011</v>
      </c>
    </row>
    <row r="19875" spans="1:6" x14ac:dyDescent="0.25">
      <c r="A19875">
        <v>19873</v>
      </c>
      <c r="B19875" t="s">
        <v>20756</v>
      </c>
      <c r="C19875" s="78">
        <v>2.4110792000000001</v>
      </c>
      <c r="D19875" s="78">
        <v>0.78153059999999996</v>
      </c>
      <c r="E19875" s="78">
        <v>-4.3159666999999999E-2</v>
      </c>
      <c r="F19875" s="78">
        <v>-1.3539209999999999E-2</v>
      </c>
    </row>
    <row r="19876" spans="1:6" x14ac:dyDescent="0.25">
      <c r="A19876">
        <v>19874</v>
      </c>
      <c r="B19876" t="s">
        <v>20757</v>
      </c>
      <c r="C19876" s="78">
        <v>-1.2831950000000001</v>
      </c>
      <c r="D19876" s="78">
        <v>-0.46180156</v>
      </c>
      <c r="E19876" s="78">
        <v>0.11317695999999999</v>
      </c>
      <c r="F19876" s="78">
        <v>-0.40404570000000001</v>
      </c>
    </row>
    <row r="19877" spans="1:6" x14ac:dyDescent="0.25">
      <c r="A19877">
        <v>19875</v>
      </c>
      <c r="B19877" t="s">
        <v>20758</v>
      </c>
      <c r="C19877" s="78">
        <v>-0.47765534999999998</v>
      </c>
      <c r="D19877" s="78">
        <v>-1.6758211000000001</v>
      </c>
      <c r="E19877" s="78">
        <v>-3.4390595000000003E-2</v>
      </c>
      <c r="F19877" s="78">
        <v>0.17954011</v>
      </c>
    </row>
    <row r="19878" spans="1:6" x14ac:dyDescent="0.25">
      <c r="A19878">
        <v>19876</v>
      </c>
      <c r="B19878" t="s">
        <v>20759</v>
      </c>
      <c r="C19878" s="78">
        <v>-0.39212744999999999</v>
      </c>
      <c r="D19878" s="78">
        <v>1.6296413999999999</v>
      </c>
      <c r="E19878" s="78">
        <v>-0.10248406</v>
      </c>
      <c r="F19878" s="78">
        <v>-1.0661036000000001E-3</v>
      </c>
    </row>
    <row r="19879" spans="1:6" x14ac:dyDescent="0.25">
      <c r="A19879">
        <v>19877</v>
      </c>
      <c r="B19879" t="s">
        <v>20760</v>
      </c>
      <c r="C19879" s="78">
        <v>-0.54809827</v>
      </c>
      <c r="D19879" s="78">
        <v>-0.65436830000000001</v>
      </c>
      <c r="E19879" s="78">
        <v>3.7009912999999998E-2</v>
      </c>
      <c r="F19879" s="78">
        <v>-0.35211389999999998</v>
      </c>
    </row>
    <row r="19880" spans="1:6" x14ac:dyDescent="0.25">
      <c r="A19880">
        <v>19878</v>
      </c>
      <c r="B19880" t="s">
        <v>20761</v>
      </c>
      <c r="C19880" s="78">
        <v>-0.99121404000000002</v>
      </c>
      <c r="D19880" s="78">
        <v>-2.3754240000000001E-3</v>
      </c>
      <c r="E19880" s="78">
        <v>2.4149012000000001E-2</v>
      </c>
      <c r="F19880" s="78">
        <v>-0.32694334000000003</v>
      </c>
    </row>
    <row r="19881" spans="1:6" x14ac:dyDescent="0.25">
      <c r="A19881">
        <v>19879</v>
      </c>
      <c r="B19881" t="s">
        <v>20762</v>
      </c>
      <c r="C19881" s="78">
        <v>-0.74639200000000006</v>
      </c>
      <c r="D19881" s="78">
        <v>1.4368588</v>
      </c>
      <c r="E19881" s="78">
        <v>-7.3574139999999996E-2</v>
      </c>
      <c r="F19881" s="78">
        <v>-8.5331650000000005E-3</v>
      </c>
    </row>
    <row r="19882" spans="1:6" x14ac:dyDescent="0.25">
      <c r="A19882">
        <v>19880</v>
      </c>
      <c r="B19882" t="s">
        <v>20763</v>
      </c>
      <c r="C19882" s="78">
        <v>0.2681441</v>
      </c>
      <c r="D19882" s="78">
        <v>0.37208000000000002</v>
      </c>
      <c r="E19882" s="78">
        <v>-7.7551400000000006E-2</v>
      </c>
      <c r="F19882" s="78">
        <v>-0.13471793000000001</v>
      </c>
    </row>
    <row r="19883" spans="1:6" x14ac:dyDescent="0.25">
      <c r="A19883">
        <v>19881</v>
      </c>
      <c r="B19883" t="s">
        <v>20764</v>
      </c>
      <c r="C19883" s="78">
        <v>0.85342216000000004</v>
      </c>
      <c r="D19883" s="78">
        <v>-0.32695194999999999</v>
      </c>
      <c r="E19883" s="78">
        <v>-7.9278020000000005E-2</v>
      </c>
      <c r="F19883" s="78">
        <v>0.13218764999999999</v>
      </c>
    </row>
    <row r="19884" spans="1:6" x14ac:dyDescent="0.25">
      <c r="A19884">
        <v>19882</v>
      </c>
      <c r="B19884" t="s">
        <v>20765</v>
      </c>
      <c r="C19884" s="78">
        <v>1.3453071000000001</v>
      </c>
      <c r="D19884" s="78">
        <v>-0.98735689999999998</v>
      </c>
      <c r="E19884" s="78">
        <v>-3.4390595000000003E-2</v>
      </c>
      <c r="F19884" s="78">
        <v>0.17954011</v>
      </c>
    </row>
    <row r="19885" spans="1:6" x14ac:dyDescent="0.25">
      <c r="A19885">
        <v>19883</v>
      </c>
      <c r="B19885" t="s">
        <v>20766</v>
      </c>
      <c r="C19885" s="78">
        <v>3.6168524999999998</v>
      </c>
      <c r="D19885" s="78">
        <v>3.040327</v>
      </c>
      <c r="E19885" s="78">
        <v>-3.4390595000000003E-2</v>
      </c>
      <c r="F19885" s="78">
        <v>0.17954011</v>
      </c>
    </row>
    <row r="19886" spans="1:6" x14ac:dyDescent="0.25">
      <c r="A19886">
        <v>19884</v>
      </c>
      <c r="B19886" t="s">
        <v>20767</v>
      </c>
      <c r="C19886" s="78">
        <v>1.4617306999999999</v>
      </c>
      <c r="D19886" s="78">
        <v>-0.30273554000000003</v>
      </c>
      <c r="E19886" s="78">
        <v>-8.3225460000000001E-2</v>
      </c>
      <c r="F19886" s="78">
        <v>-6.5897583999999995E-2</v>
      </c>
    </row>
    <row r="19887" spans="1:6" x14ac:dyDescent="0.25">
      <c r="A19887">
        <v>19885</v>
      </c>
      <c r="B19887" t="s">
        <v>20768</v>
      </c>
      <c r="C19887" s="78">
        <v>-0.83221920000000005</v>
      </c>
      <c r="D19887" s="78">
        <v>-1.0440749</v>
      </c>
      <c r="E19887" s="78">
        <v>-5.7773089999999999E-2</v>
      </c>
      <c r="F19887" s="78">
        <v>3.8123384000000003E-2</v>
      </c>
    </row>
    <row r="19888" spans="1:6" x14ac:dyDescent="0.25">
      <c r="A19888">
        <v>19886</v>
      </c>
      <c r="B19888" t="s">
        <v>20769</v>
      </c>
      <c r="C19888" s="78">
        <v>-1.1050236</v>
      </c>
      <c r="D19888" s="78">
        <v>0.96918890000000002</v>
      </c>
      <c r="E19888" s="78">
        <v>-4.8340939999999999E-2</v>
      </c>
      <c r="F19888" s="78">
        <v>-0.30825049999999998</v>
      </c>
    </row>
    <row r="19889" spans="1:6" x14ac:dyDescent="0.25">
      <c r="A19889">
        <v>19887</v>
      </c>
      <c r="B19889" t="s">
        <v>20770</v>
      </c>
      <c r="C19889" s="78">
        <v>-1.2536627</v>
      </c>
      <c r="D19889" s="78">
        <v>1.1701805999999999</v>
      </c>
      <c r="E19889" s="78">
        <v>-3.4390595000000003E-2</v>
      </c>
      <c r="F19889" s="78">
        <v>0.17954011</v>
      </c>
    </row>
    <row r="19890" spans="1:6" x14ac:dyDescent="0.25">
      <c r="A19890">
        <v>19888</v>
      </c>
      <c r="B19890" t="s">
        <v>20771</v>
      </c>
      <c r="C19890" s="78">
        <v>-1.5399370999999999</v>
      </c>
      <c r="D19890" s="78">
        <v>0.66253810000000002</v>
      </c>
      <c r="E19890" s="78">
        <v>-3.4390595000000003E-2</v>
      </c>
      <c r="F19890" s="78">
        <v>0.17954011</v>
      </c>
    </row>
    <row r="19891" spans="1:6" x14ac:dyDescent="0.25">
      <c r="A19891">
        <v>19889</v>
      </c>
      <c r="B19891" t="s">
        <v>20772</v>
      </c>
      <c r="C19891" s="78">
        <v>-1.0924464</v>
      </c>
      <c r="D19891" s="78">
        <v>-3.2504162999999999</v>
      </c>
      <c r="E19891" s="78">
        <v>4.3123809999999997E-3</v>
      </c>
      <c r="F19891" s="78">
        <v>-0.44711357000000002</v>
      </c>
    </row>
    <row r="19892" spans="1:6" x14ac:dyDescent="0.25">
      <c r="A19892">
        <v>19890</v>
      </c>
      <c r="B19892" t="s">
        <v>20773</v>
      </c>
      <c r="C19892" s="78">
        <v>-0.96226999999999996</v>
      </c>
      <c r="D19892" s="78">
        <v>7.6324139999999999E-2</v>
      </c>
      <c r="E19892" s="78">
        <v>-3.4390595000000003E-2</v>
      </c>
      <c r="F19892" s="78">
        <v>0.17954011</v>
      </c>
    </row>
    <row r="19893" spans="1:6" x14ac:dyDescent="0.25">
      <c r="A19893">
        <v>19891</v>
      </c>
      <c r="B19893" t="s">
        <v>20774</v>
      </c>
      <c r="C19893" s="78">
        <v>-0.91131859999999998</v>
      </c>
      <c r="D19893" s="78">
        <v>0.8281212</v>
      </c>
      <c r="E19893" s="78">
        <v>1.8213108</v>
      </c>
      <c r="F19893" s="78">
        <v>2.9620438999999998E-2</v>
      </c>
    </row>
    <row r="19894" spans="1:6" x14ac:dyDescent="0.25">
      <c r="A19894">
        <v>19892</v>
      </c>
      <c r="B19894" t="s">
        <v>20775</v>
      </c>
      <c r="C19894" s="78">
        <v>-0.81488749999999999</v>
      </c>
      <c r="D19894" s="78">
        <v>0.30551243</v>
      </c>
      <c r="E19894" s="78">
        <v>-1.9410121999999998E-2</v>
      </c>
      <c r="F19894" s="78">
        <v>4.7760381999999997E-2</v>
      </c>
    </row>
    <row r="19895" spans="1:6" x14ac:dyDescent="0.25">
      <c r="A19895">
        <v>19893</v>
      </c>
      <c r="B19895" t="s">
        <v>20776</v>
      </c>
      <c r="C19895" s="78">
        <v>0.34568325</v>
      </c>
      <c r="D19895" s="78">
        <v>0.27592974999999997</v>
      </c>
      <c r="E19895" s="78">
        <v>-4.9671977999999999E-2</v>
      </c>
      <c r="F19895" s="78">
        <v>-4.7014729999999998E-2</v>
      </c>
    </row>
    <row r="19896" spans="1:6" x14ac:dyDescent="0.25">
      <c r="A19896">
        <v>19894</v>
      </c>
      <c r="B19896" t="s">
        <v>20777</v>
      </c>
      <c r="C19896" s="78">
        <v>0.96313820000000006</v>
      </c>
      <c r="D19896" s="78">
        <v>0.20656437999999999</v>
      </c>
      <c r="E19896" s="78">
        <v>-6.2799170000000001E-2</v>
      </c>
      <c r="F19896" s="78">
        <v>-0.24048940999999999</v>
      </c>
    </row>
    <row r="19897" spans="1:6" x14ac:dyDescent="0.25">
      <c r="A19897">
        <v>19895</v>
      </c>
      <c r="B19897" t="s">
        <v>20778</v>
      </c>
      <c r="C19897" s="78">
        <v>-1.0735427</v>
      </c>
      <c r="D19897" s="78">
        <v>-0.16557083</v>
      </c>
      <c r="E19897" s="78">
        <v>6.9073922999999997E-3</v>
      </c>
      <c r="F19897" s="78">
        <v>-9.6312629999999996E-2</v>
      </c>
    </row>
    <row r="19898" spans="1:6" x14ac:dyDescent="0.25">
      <c r="A19898">
        <v>19896</v>
      </c>
      <c r="B19898" t="s">
        <v>20779</v>
      </c>
      <c r="C19898" s="78">
        <v>0.97878264999999998</v>
      </c>
      <c r="D19898" s="78">
        <v>1.0242956000000001</v>
      </c>
      <c r="E19898" s="78">
        <v>-5.9968380000000002E-2</v>
      </c>
      <c r="F19898" s="78">
        <v>-0.49960642999999999</v>
      </c>
    </row>
    <row r="19899" spans="1:6" x14ac:dyDescent="0.25">
      <c r="A19899">
        <v>19897</v>
      </c>
      <c r="B19899" t="s">
        <v>20780</v>
      </c>
      <c r="C19899" s="78">
        <v>0.21113141999999999</v>
      </c>
      <c r="D19899" s="78">
        <v>0.27579140000000002</v>
      </c>
      <c r="E19899" s="78">
        <v>-3.4390595000000003E-2</v>
      </c>
      <c r="F19899" s="78">
        <v>0.17954011</v>
      </c>
    </row>
    <row r="19900" spans="1:6" x14ac:dyDescent="0.25">
      <c r="A19900">
        <v>19898</v>
      </c>
      <c r="B19900" t="s">
        <v>20781</v>
      </c>
      <c r="C19900" s="78">
        <v>-1.2542177000000001</v>
      </c>
      <c r="D19900" s="78">
        <v>0.10734544</v>
      </c>
      <c r="E19900" s="78">
        <v>-7.3008015999999995E-2</v>
      </c>
      <c r="F19900" s="78">
        <v>8.01177E-2</v>
      </c>
    </row>
    <row r="19901" spans="1:6" x14ac:dyDescent="0.25">
      <c r="A19901">
        <v>19899</v>
      </c>
      <c r="B19901" t="s">
        <v>20782</v>
      </c>
      <c r="C19901" s="78">
        <v>4.5348353000000001</v>
      </c>
      <c r="D19901" s="78">
        <v>2.0419242</v>
      </c>
      <c r="E19901" s="78">
        <v>-3.1926030000000001E-2</v>
      </c>
      <c r="F19901" s="78">
        <v>8.4491864E-2</v>
      </c>
    </row>
    <row r="19902" spans="1:6" x14ac:dyDescent="0.25">
      <c r="A19902">
        <v>19900</v>
      </c>
      <c r="B19902" t="s">
        <v>20783</v>
      </c>
      <c r="C19902" s="78">
        <v>1.4946516000000001</v>
      </c>
      <c r="D19902" s="78">
        <v>0.81692575999999995</v>
      </c>
      <c r="E19902" s="78">
        <v>-5.4529525000000002E-2</v>
      </c>
      <c r="F19902" s="78">
        <v>5.9892036000000003E-2</v>
      </c>
    </row>
    <row r="19903" spans="1:6" x14ac:dyDescent="0.25">
      <c r="A19903">
        <v>19901</v>
      </c>
      <c r="B19903" t="s">
        <v>20784</v>
      </c>
      <c r="C19903" s="78">
        <v>3.5203996000000002</v>
      </c>
      <c r="D19903" s="78">
        <v>4.3983827</v>
      </c>
      <c r="E19903" s="78">
        <v>-3.4390595000000003E-2</v>
      </c>
      <c r="F19903" s="78">
        <v>0.17954011</v>
      </c>
    </row>
    <row r="19904" spans="1:6" x14ac:dyDescent="0.25">
      <c r="A19904">
        <v>19902</v>
      </c>
      <c r="B19904" t="s">
        <v>20785</v>
      </c>
      <c r="C19904" s="78">
        <v>2.5671127</v>
      </c>
      <c r="D19904" s="78">
        <v>-2.3882132</v>
      </c>
      <c r="E19904" s="78">
        <v>-3.9024528000000003E-2</v>
      </c>
      <c r="F19904" s="78">
        <v>2.4500846999999999E-2</v>
      </c>
    </row>
    <row r="19905" spans="1:6" x14ac:dyDescent="0.25">
      <c r="A19905">
        <v>19903</v>
      </c>
      <c r="B19905" t="s">
        <v>20786</v>
      </c>
      <c r="C19905" s="78">
        <v>0.41091319999999998</v>
      </c>
      <c r="D19905" s="78">
        <v>-0.75699079999999996</v>
      </c>
      <c r="E19905" s="78">
        <v>9.5732120000000004E-2</v>
      </c>
      <c r="F19905" s="78">
        <v>-0.25824701999999999</v>
      </c>
    </row>
    <row r="19906" spans="1:6" x14ac:dyDescent="0.25">
      <c r="A19906">
        <v>19904</v>
      </c>
      <c r="B19906" t="s">
        <v>20787</v>
      </c>
      <c r="C19906" s="78">
        <v>1.4235419</v>
      </c>
      <c r="D19906" s="78">
        <v>0.55936485999999996</v>
      </c>
      <c r="E19906" s="78">
        <v>-3.8474195000000003E-2</v>
      </c>
      <c r="F19906" s="78">
        <v>2.0158023000000001E-2</v>
      </c>
    </row>
    <row r="19907" spans="1:6" x14ac:dyDescent="0.25">
      <c r="A19907">
        <v>19905</v>
      </c>
      <c r="B19907" t="s">
        <v>20788</v>
      </c>
      <c r="C19907" s="78">
        <v>1.321939</v>
      </c>
      <c r="D19907" s="78">
        <v>1.1158433999999999</v>
      </c>
      <c r="E19907" s="78">
        <v>-5.8876051999999998E-2</v>
      </c>
      <c r="F19907" s="78">
        <v>3.7387280000000002E-2</v>
      </c>
    </row>
    <row r="19908" spans="1:6" x14ac:dyDescent="0.25">
      <c r="A19908">
        <v>19906</v>
      </c>
      <c r="B19908" t="s">
        <v>20789</v>
      </c>
      <c r="C19908" s="78">
        <v>0.90025690000000003</v>
      </c>
      <c r="D19908" s="78">
        <v>-1.7511127</v>
      </c>
      <c r="E19908" s="78">
        <v>-3.8718767000000001E-2</v>
      </c>
      <c r="F19908" s="78">
        <v>1.9522055999999999E-2</v>
      </c>
    </row>
    <row r="19909" spans="1:6" x14ac:dyDescent="0.25">
      <c r="A19909">
        <v>19907</v>
      </c>
      <c r="B19909" t="s">
        <v>20790</v>
      </c>
      <c r="C19909" s="78">
        <v>-2.9175857999999999</v>
      </c>
      <c r="D19909" s="78">
        <v>-1.5282214000000001</v>
      </c>
      <c r="E19909" s="78">
        <v>-2.3173656000000001E-2</v>
      </c>
      <c r="F19909" s="78">
        <v>9.5272979999999993E-2</v>
      </c>
    </row>
    <row r="19910" spans="1:6" x14ac:dyDescent="0.25">
      <c r="A19910">
        <v>19908</v>
      </c>
      <c r="B19910" t="s">
        <v>20791</v>
      </c>
      <c r="C19910" s="78">
        <v>1.2839275999999999</v>
      </c>
      <c r="D19910" s="78">
        <v>0.45191333</v>
      </c>
      <c r="E19910" s="78">
        <v>-2.9245770000000001E-2</v>
      </c>
      <c r="F19910" s="78">
        <v>-3.2772243E-2</v>
      </c>
    </row>
    <row r="19911" spans="1:6" x14ac:dyDescent="0.25">
      <c r="A19911">
        <v>19909</v>
      </c>
      <c r="B19911" t="s">
        <v>20792</v>
      </c>
      <c r="C19911" s="78">
        <v>2.0193059999999998</v>
      </c>
      <c r="D19911" s="78">
        <v>-0.88778794000000005</v>
      </c>
      <c r="E19911" s="78">
        <v>-9.6519770000000005E-2</v>
      </c>
      <c r="F19911" s="78">
        <v>-4.9507959999999997E-2</v>
      </c>
    </row>
    <row r="19912" spans="1:6" x14ac:dyDescent="0.25">
      <c r="A19912">
        <v>19910</v>
      </c>
      <c r="B19912" t="s">
        <v>20793</v>
      </c>
      <c r="C19912" s="78">
        <v>-2.0064579999999999</v>
      </c>
      <c r="D19912" s="78">
        <v>2.2873225000000001</v>
      </c>
      <c r="E19912" s="78">
        <v>-7.43756E-2</v>
      </c>
      <c r="F19912" s="78">
        <v>8.3635780000000007E-2</v>
      </c>
    </row>
    <row r="19913" spans="1:6" x14ac:dyDescent="0.25">
      <c r="A19913">
        <v>19911</v>
      </c>
      <c r="B19913" t="s">
        <v>20794</v>
      </c>
      <c r="C19913" s="78">
        <v>-0.52726430000000002</v>
      </c>
      <c r="D19913" s="78">
        <v>0.17865212</v>
      </c>
      <c r="E19913" s="78">
        <v>4.7185365E-2</v>
      </c>
      <c r="F19913" s="78">
        <v>-0.28134685999999998</v>
      </c>
    </row>
    <row r="19914" spans="1:6" x14ac:dyDescent="0.25">
      <c r="A19914">
        <v>19912</v>
      </c>
      <c r="B19914" t="s">
        <v>20795</v>
      </c>
      <c r="C19914" s="78">
        <v>-0.60525596000000004</v>
      </c>
      <c r="D19914" s="78">
        <v>-0.74459945999999999</v>
      </c>
      <c r="E19914" s="78">
        <v>2.2873628999999999E-2</v>
      </c>
      <c r="F19914" s="78">
        <v>3.8370729999999999E-2</v>
      </c>
    </row>
    <row r="19915" spans="1:6" x14ac:dyDescent="0.25">
      <c r="A19915">
        <v>19913</v>
      </c>
      <c r="B19915" t="s">
        <v>20796</v>
      </c>
      <c r="C19915" s="78">
        <v>0.49911037000000003</v>
      </c>
      <c r="D19915" s="78">
        <v>-1.3647809</v>
      </c>
      <c r="E19915" s="78">
        <v>-8.3994984999999994E-2</v>
      </c>
      <c r="F19915" s="78">
        <v>5.5176905999999998E-2</v>
      </c>
    </row>
    <row r="19916" spans="1:6" x14ac:dyDescent="0.25">
      <c r="A19916">
        <v>19914</v>
      </c>
      <c r="B19916" t="s">
        <v>20797</v>
      </c>
      <c r="C19916" s="78">
        <v>3.7788756000000001</v>
      </c>
      <c r="D19916" s="78">
        <v>6.3471793999999998E-2</v>
      </c>
      <c r="E19916" s="78">
        <v>-8.5728033999999995E-2</v>
      </c>
      <c r="F19916" s="78">
        <v>8.1390955000000001E-2</v>
      </c>
    </row>
    <row r="19917" spans="1:6" x14ac:dyDescent="0.25">
      <c r="A19917">
        <v>19915</v>
      </c>
      <c r="B19917" t="s">
        <v>20798</v>
      </c>
      <c r="C19917" s="78">
        <v>2.1952297999999999</v>
      </c>
      <c r="D19917" s="78">
        <v>1.5083899999999999</v>
      </c>
      <c r="E19917" s="78">
        <v>-3.4390595000000003E-2</v>
      </c>
      <c r="F19917" s="78">
        <v>0.17954011</v>
      </c>
    </row>
    <row r="19918" spans="1:6" x14ac:dyDescent="0.25">
      <c r="A19918">
        <v>19916</v>
      </c>
      <c r="B19918" t="s">
        <v>20799</v>
      </c>
      <c r="C19918" s="78">
        <v>-0.43482379999999998</v>
      </c>
      <c r="D19918" s="78">
        <v>0.83351945999999999</v>
      </c>
      <c r="E19918" s="78">
        <v>-3.4390595000000003E-2</v>
      </c>
      <c r="F19918" s="78">
        <v>0.17954011</v>
      </c>
    </row>
    <row r="19919" spans="1:6" x14ac:dyDescent="0.25">
      <c r="A19919">
        <v>19917</v>
      </c>
      <c r="B19919" t="s">
        <v>20800</v>
      </c>
      <c r="C19919" s="78">
        <v>0.40048197000000002</v>
      </c>
      <c r="D19919" s="78">
        <v>-2.204043</v>
      </c>
      <c r="E19919" s="78">
        <v>-6.5469949999999999E-2</v>
      </c>
      <c r="F19919" s="78">
        <v>6.16856E-2</v>
      </c>
    </row>
    <row r="19920" spans="1:6" x14ac:dyDescent="0.25">
      <c r="A19920">
        <v>19918</v>
      </c>
      <c r="B19920" t="s">
        <v>20801</v>
      </c>
      <c r="C19920" s="78">
        <v>0.19284382</v>
      </c>
      <c r="D19920" s="78">
        <v>1.4237978</v>
      </c>
      <c r="E19920" s="78">
        <v>0.37172323000000002</v>
      </c>
      <c r="F19920" s="78">
        <v>-0.34782362</v>
      </c>
    </row>
    <row r="19921" spans="1:6" x14ac:dyDescent="0.25">
      <c r="A19921">
        <v>19919</v>
      </c>
      <c r="B19921" t="s">
        <v>20802</v>
      </c>
      <c r="C19921" s="78">
        <v>-1.0494163000000001</v>
      </c>
      <c r="D19921" s="78">
        <v>-0.91634559999999998</v>
      </c>
      <c r="E19921" s="78">
        <v>-3.4390595000000003E-2</v>
      </c>
      <c r="F19921" s="78">
        <v>0.17954011</v>
      </c>
    </row>
    <row r="19922" spans="1:6" x14ac:dyDescent="0.25">
      <c r="A19922">
        <v>19920</v>
      </c>
      <c r="B19922" t="s">
        <v>20803</v>
      </c>
      <c r="C19922" s="78">
        <v>-1.2307074</v>
      </c>
      <c r="D19922" s="78">
        <v>-0.33291549999999998</v>
      </c>
      <c r="E19922" s="78">
        <v>-0.117123246</v>
      </c>
      <c r="F19922" s="78">
        <v>-0.13662963</v>
      </c>
    </row>
    <row r="19923" spans="1:6" x14ac:dyDescent="0.25">
      <c r="A19923">
        <v>19921</v>
      </c>
      <c r="B19923" t="s">
        <v>20804</v>
      </c>
      <c r="C19923" s="78">
        <v>-0.42048871999999998</v>
      </c>
      <c r="D19923" s="78">
        <v>1.896471</v>
      </c>
      <c r="E19923" s="78">
        <v>-0.11751774</v>
      </c>
      <c r="F19923" s="78">
        <v>-0.25075239999999999</v>
      </c>
    </row>
    <row r="19924" spans="1:6" x14ac:dyDescent="0.25">
      <c r="A19924">
        <v>19922</v>
      </c>
      <c r="B19924" t="s">
        <v>20805</v>
      </c>
      <c r="C19924" s="78">
        <v>8.2945260000000007E-2</v>
      </c>
      <c r="D19924" s="78">
        <v>0.40718757999999999</v>
      </c>
      <c r="E19924" s="78">
        <v>-3.4390595000000003E-2</v>
      </c>
      <c r="F19924" s="78">
        <v>0.17954011</v>
      </c>
    </row>
    <row r="19925" spans="1:6" x14ac:dyDescent="0.25">
      <c r="A19925">
        <v>19923</v>
      </c>
      <c r="B19925" t="s">
        <v>20806</v>
      </c>
      <c r="C19925" s="78">
        <v>-1.6219611</v>
      </c>
      <c r="D19925" s="78">
        <v>-0.7323288</v>
      </c>
      <c r="E19925" s="78">
        <v>-0.12873606000000001</v>
      </c>
      <c r="F19925" s="78">
        <v>-0.14538445</v>
      </c>
    </row>
    <row r="19926" spans="1:6" x14ac:dyDescent="0.25">
      <c r="A19926">
        <v>19924</v>
      </c>
      <c r="B19926" t="s">
        <v>20807</v>
      </c>
      <c r="C19926" s="78">
        <v>-2.2453333999999998</v>
      </c>
      <c r="D19926" s="78">
        <v>-0.49685152999999999</v>
      </c>
      <c r="E19926" s="78">
        <v>-7.0170514000000003E-2</v>
      </c>
      <c r="F19926" s="78">
        <v>7.2330430000000001E-2</v>
      </c>
    </row>
    <row r="19927" spans="1:6" x14ac:dyDescent="0.25">
      <c r="A19927">
        <v>19925</v>
      </c>
      <c r="B19927" t="s">
        <v>20808</v>
      </c>
      <c r="C19927" s="78">
        <v>-0.82649004000000004</v>
      </c>
      <c r="D19927" s="78">
        <v>0.70555650000000003</v>
      </c>
      <c r="E19927" s="78">
        <v>-0.16595778</v>
      </c>
      <c r="F19927" s="78">
        <v>-0.29111670000000001</v>
      </c>
    </row>
    <row r="19928" spans="1:6" x14ac:dyDescent="0.25">
      <c r="A19928">
        <v>19926</v>
      </c>
      <c r="B19928" t="s">
        <v>20809</v>
      </c>
      <c r="C19928" s="78">
        <v>-1.6639625</v>
      </c>
      <c r="D19928" s="78">
        <v>0.36388078000000001</v>
      </c>
      <c r="E19928" s="78">
        <v>4.7663669999999998E-2</v>
      </c>
      <c r="F19928" s="78">
        <v>-0.14931986999999999</v>
      </c>
    </row>
    <row r="19929" spans="1:6" x14ac:dyDescent="0.25">
      <c r="A19929">
        <v>19927</v>
      </c>
      <c r="B19929" t="s">
        <v>20810</v>
      </c>
      <c r="C19929" s="78">
        <v>-1.3225671000000001</v>
      </c>
      <c r="D19929" s="78">
        <v>-1.1220946000000001</v>
      </c>
      <c r="E19929" s="78">
        <v>-5.0803705999999997E-2</v>
      </c>
      <c r="F19929" s="78">
        <v>0.11455142</v>
      </c>
    </row>
    <row r="19930" spans="1:6" x14ac:dyDescent="0.25">
      <c r="A19930">
        <v>19928</v>
      </c>
      <c r="B19930" t="s">
        <v>20811</v>
      </c>
      <c r="C19930" s="78">
        <v>-1.1968341</v>
      </c>
      <c r="D19930" s="78">
        <v>-0.68047904999999997</v>
      </c>
      <c r="E19930" s="78">
        <v>-0.14329447000000001</v>
      </c>
      <c r="F19930" s="78">
        <v>-0.58647156</v>
      </c>
    </row>
    <row r="19931" spans="1:6" x14ac:dyDescent="0.25">
      <c r="A19931">
        <v>19929</v>
      </c>
      <c r="B19931" t="s">
        <v>20812</v>
      </c>
      <c r="C19931" s="78">
        <v>1.0602716999999999</v>
      </c>
      <c r="D19931" s="78">
        <v>-0.97104966999999998</v>
      </c>
      <c r="E19931" s="78">
        <v>-5.522879E-2</v>
      </c>
      <c r="F19931" s="78">
        <v>0.13341469</v>
      </c>
    </row>
    <row r="19932" spans="1:6" x14ac:dyDescent="0.25">
      <c r="A19932">
        <v>19930</v>
      </c>
      <c r="B19932" t="s">
        <v>20813</v>
      </c>
      <c r="C19932" s="78">
        <v>-0.67915844999999997</v>
      </c>
      <c r="D19932" s="78">
        <v>-2.9040351999999998E-2</v>
      </c>
      <c r="E19932" s="78">
        <v>-9.8816860000000006E-3</v>
      </c>
      <c r="F19932" s="78">
        <v>7.5680849999999994E-2</v>
      </c>
    </row>
    <row r="19933" spans="1:6" x14ac:dyDescent="0.25">
      <c r="A19933">
        <v>19931</v>
      </c>
      <c r="B19933" t="s">
        <v>20814</v>
      </c>
      <c r="C19933" s="78">
        <v>-1.2916126000000001</v>
      </c>
      <c r="D19933" s="78">
        <v>0.34434799999999999</v>
      </c>
      <c r="E19933" s="78">
        <v>-3.4390595000000003E-2</v>
      </c>
      <c r="F19933" s="78">
        <v>0.17954011</v>
      </c>
    </row>
    <row r="19934" spans="1:6" x14ac:dyDescent="0.25">
      <c r="A19934">
        <v>19932</v>
      </c>
      <c r="B19934" t="s">
        <v>20815</v>
      </c>
      <c r="C19934" s="78">
        <v>2.8424573</v>
      </c>
      <c r="D19934" s="78">
        <v>6.2699913999999995E-2</v>
      </c>
      <c r="E19934" s="78">
        <v>0.33555424</v>
      </c>
      <c r="F19934" s="78">
        <v>-0.56729794</v>
      </c>
    </row>
    <row r="19935" spans="1:6" x14ac:dyDescent="0.25">
      <c r="A19935">
        <v>19933</v>
      </c>
      <c r="B19935" t="s">
        <v>20816</v>
      </c>
      <c r="C19935" s="78">
        <v>0.15158369999999999</v>
      </c>
      <c r="D19935" s="78">
        <v>0.57326995999999997</v>
      </c>
      <c r="E19935" s="78">
        <v>5.4896300000000002E-2</v>
      </c>
      <c r="F19935" s="78">
        <v>-0.19059049</v>
      </c>
    </row>
    <row r="19936" spans="1:6" x14ac:dyDescent="0.25">
      <c r="A19936">
        <v>19934</v>
      </c>
      <c r="B19936" t="s">
        <v>20817</v>
      </c>
      <c r="C19936" s="78">
        <v>1.6890799000000001</v>
      </c>
      <c r="D19936" s="78">
        <v>-1.5860749999999999</v>
      </c>
      <c r="E19936" s="78">
        <v>-6.1643152999999999E-2</v>
      </c>
      <c r="F19936" s="78">
        <v>2.2424221000000001E-2</v>
      </c>
    </row>
    <row r="19937" spans="1:6" x14ac:dyDescent="0.25">
      <c r="A19937">
        <v>19935</v>
      </c>
      <c r="B19937" t="s">
        <v>20818</v>
      </c>
      <c r="C19937" s="78">
        <v>0.77943370000000001</v>
      </c>
      <c r="D19937" s="78">
        <v>-1.6423958999999999</v>
      </c>
      <c r="E19937" s="78">
        <v>-3.1702424999999999E-3</v>
      </c>
      <c r="F19937" s="78">
        <v>-6.0553282E-2</v>
      </c>
    </row>
    <row r="19938" spans="1:6" x14ac:dyDescent="0.25">
      <c r="A19938">
        <v>19936</v>
      </c>
      <c r="B19938" t="s">
        <v>20819</v>
      </c>
      <c r="C19938" s="78">
        <v>2.6148023999999999</v>
      </c>
      <c r="D19938" s="78">
        <v>-2.0394928000000001</v>
      </c>
      <c r="E19938" s="78">
        <v>-0.11744949</v>
      </c>
      <c r="F19938" s="78">
        <v>-0.64120126</v>
      </c>
    </row>
    <row r="19939" spans="1:6" x14ac:dyDescent="0.25">
      <c r="A19939">
        <v>19937</v>
      </c>
      <c r="B19939" t="s">
        <v>20820</v>
      </c>
      <c r="C19939" s="78">
        <v>3.2644494000000002</v>
      </c>
      <c r="D19939" s="78">
        <v>-1.2577963999999999</v>
      </c>
      <c r="E19939" s="78">
        <v>-2.1792955999999999E-2</v>
      </c>
      <c r="F19939" s="78">
        <v>-6.1653017999999997E-2</v>
      </c>
    </row>
    <row r="19940" spans="1:6" x14ac:dyDescent="0.25">
      <c r="A19940">
        <v>19938</v>
      </c>
      <c r="B19940" t="s">
        <v>20821</v>
      </c>
      <c r="C19940" s="78">
        <v>0.101864606</v>
      </c>
      <c r="D19940" s="78">
        <v>0.65182494999999996</v>
      </c>
      <c r="E19940" s="78">
        <v>0.52186113999999995</v>
      </c>
      <c r="F19940" s="78">
        <v>-0.22369121</v>
      </c>
    </row>
    <row r="19941" spans="1:6" x14ac:dyDescent="0.25">
      <c r="A19941">
        <v>19939</v>
      </c>
      <c r="B19941" t="s">
        <v>20822</v>
      </c>
      <c r="C19941" s="78">
        <v>-5.4878950000000003E-2</v>
      </c>
      <c r="D19941" s="78">
        <v>0.58994009999999997</v>
      </c>
      <c r="E19941" s="78">
        <v>-8.4113250000000001E-2</v>
      </c>
      <c r="F19941" s="78">
        <v>-6.7706199999999994E-2</v>
      </c>
    </row>
    <row r="19942" spans="1:6" x14ac:dyDescent="0.25">
      <c r="A19942">
        <v>19940</v>
      </c>
      <c r="B19942" t="s">
        <v>20823</v>
      </c>
      <c r="C19942" s="78">
        <v>1.455282</v>
      </c>
      <c r="D19942" s="78">
        <v>1.3180618</v>
      </c>
      <c r="E19942" s="78">
        <v>-3.4390595000000003E-2</v>
      </c>
      <c r="F19942" s="78">
        <v>0.17954011</v>
      </c>
    </row>
    <row r="19943" spans="1:6" x14ac:dyDescent="0.25">
      <c r="A19943">
        <v>19941</v>
      </c>
      <c r="B19943" t="s">
        <v>20824</v>
      </c>
      <c r="C19943" s="78">
        <v>-2.465538</v>
      </c>
      <c r="D19943" s="78">
        <v>1.0865473000000001</v>
      </c>
      <c r="E19943" s="78">
        <v>-6.6208705000000007E-2</v>
      </c>
      <c r="F19943" s="78">
        <v>0.12151532</v>
      </c>
    </row>
    <row r="19944" spans="1:6" x14ac:dyDescent="0.25">
      <c r="A19944">
        <v>19942</v>
      </c>
      <c r="B19944" t="s">
        <v>20825</v>
      </c>
      <c r="C19944" s="78">
        <v>-0.22481671</v>
      </c>
      <c r="D19944" s="78">
        <v>-0.6548505</v>
      </c>
      <c r="E19944" s="78">
        <v>-5.7690628000000001E-2</v>
      </c>
      <c r="F19944" s="78">
        <v>-5.1402629999999998E-2</v>
      </c>
    </row>
    <row r="19945" spans="1:6" x14ac:dyDescent="0.25">
      <c r="A19945">
        <v>19943</v>
      </c>
      <c r="B19945" t="s">
        <v>20826</v>
      </c>
      <c r="C19945" s="78">
        <v>-0.95586910000000003</v>
      </c>
      <c r="D19945" s="78">
        <v>0.8648884</v>
      </c>
      <c r="E19945" s="78">
        <v>-6.0733505E-2</v>
      </c>
      <c r="F19945" s="78">
        <v>1.6226739E-2</v>
      </c>
    </row>
    <row r="19946" spans="1:6" x14ac:dyDescent="0.25">
      <c r="A19946">
        <v>19944</v>
      </c>
      <c r="B19946" t="s">
        <v>20827</v>
      </c>
      <c r="C19946" s="78">
        <v>-0.73437249999999998</v>
      </c>
      <c r="D19946" s="78">
        <v>1.8584168999999999</v>
      </c>
      <c r="E19946" s="78">
        <v>7.1829690000000002E-2</v>
      </c>
      <c r="F19946" s="78">
        <v>-0.43126297000000002</v>
      </c>
    </row>
    <row r="19947" spans="1:6" x14ac:dyDescent="0.25">
      <c r="A19947">
        <v>19945</v>
      </c>
      <c r="B19947" t="s">
        <v>20828</v>
      </c>
      <c r="C19947" s="78">
        <v>2.2713187000000001</v>
      </c>
      <c r="D19947" s="78">
        <v>1.8349899000000001</v>
      </c>
      <c r="E19947" s="78">
        <v>0.10360125000000001</v>
      </c>
      <c r="F19947" s="78">
        <v>-0.50077150000000004</v>
      </c>
    </row>
    <row r="19948" spans="1:6" x14ac:dyDescent="0.25">
      <c r="A19948">
        <v>19946</v>
      </c>
      <c r="B19948" t="s">
        <v>20829</v>
      </c>
      <c r="C19948" s="78">
        <v>2.5344033000000001</v>
      </c>
      <c r="D19948" s="78">
        <v>1.3951480000000001</v>
      </c>
      <c r="E19948" s="78">
        <v>-7.4496660000000006E-2</v>
      </c>
      <c r="F19948" s="78">
        <v>8.0804699999999993E-2</v>
      </c>
    </row>
    <row r="19949" spans="1:6" x14ac:dyDescent="0.25">
      <c r="A19949">
        <v>19947</v>
      </c>
      <c r="B19949" t="s">
        <v>20830</v>
      </c>
      <c r="C19949" s="78">
        <v>-0.68417907</v>
      </c>
      <c r="D19949" s="78">
        <v>-0.53894580000000003</v>
      </c>
      <c r="E19949" s="78">
        <v>-8.7270879999999995E-2</v>
      </c>
      <c r="F19949" s="78">
        <v>9.2799365999999994E-2</v>
      </c>
    </row>
    <row r="19950" spans="1:6" x14ac:dyDescent="0.25">
      <c r="A19950">
        <v>19948</v>
      </c>
      <c r="B19950" t="s">
        <v>20831</v>
      </c>
      <c r="C19950" s="78">
        <v>-0.79431563999999999</v>
      </c>
      <c r="D19950" s="78">
        <v>-0.96088960000000001</v>
      </c>
      <c r="E19950" s="78">
        <v>-6.3735424999999998E-2</v>
      </c>
      <c r="F19950" s="78">
        <v>0.12141693000000001</v>
      </c>
    </row>
    <row r="19951" spans="1:6" x14ac:dyDescent="0.25">
      <c r="A19951">
        <v>19949</v>
      </c>
      <c r="B19951" t="s">
        <v>20832</v>
      </c>
      <c r="C19951" s="78">
        <v>3.3608083999999998</v>
      </c>
      <c r="D19951" s="78">
        <v>-0.28543963999999999</v>
      </c>
      <c r="E19951" s="78">
        <v>-0.21355658999999999</v>
      </c>
      <c r="F19951" s="78">
        <v>-0.47071874000000002</v>
      </c>
    </row>
    <row r="19952" spans="1:6" x14ac:dyDescent="0.25">
      <c r="A19952">
        <v>19950</v>
      </c>
      <c r="B19952" t="s">
        <v>20833</v>
      </c>
      <c r="C19952" s="78">
        <v>-1.1597061</v>
      </c>
      <c r="D19952" s="78">
        <v>0.50521039999999995</v>
      </c>
      <c r="E19952" s="78">
        <v>-4.1617750000000002E-2</v>
      </c>
      <c r="F19952" s="78">
        <v>-0.17882697</v>
      </c>
    </row>
    <row r="19953" spans="1:6" x14ac:dyDescent="0.25">
      <c r="A19953">
        <v>19951</v>
      </c>
      <c r="B19953" t="s">
        <v>20834</v>
      </c>
      <c r="C19953" s="78">
        <v>-2.251271</v>
      </c>
      <c r="D19953" s="78">
        <v>1.433899</v>
      </c>
      <c r="E19953" s="78">
        <v>-5.1336936999999999E-2</v>
      </c>
      <c r="F19953" s="78">
        <v>-5.5076780000000002E-3</v>
      </c>
    </row>
    <row r="19954" spans="1:6" x14ac:dyDescent="0.25">
      <c r="A19954">
        <v>19952</v>
      </c>
      <c r="B19954" t="s">
        <v>20835</v>
      </c>
      <c r="C19954" s="78">
        <v>0.53899430000000004</v>
      </c>
      <c r="D19954" s="78">
        <v>0.30942560000000002</v>
      </c>
      <c r="E19954" s="78">
        <v>-5.4117560000000002E-2</v>
      </c>
      <c r="F19954" s="78">
        <v>3.3013729999999998E-2</v>
      </c>
    </row>
    <row r="19955" spans="1:6" x14ac:dyDescent="0.25">
      <c r="A19955">
        <v>19953</v>
      </c>
      <c r="B19955" t="s">
        <v>20836</v>
      </c>
      <c r="C19955" s="78">
        <v>-0.23353006000000001</v>
      </c>
      <c r="D19955" s="78">
        <v>1.0311679</v>
      </c>
      <c r="E19955" s="78">
        <v>-3.4390595000000003E-2</v>
      </c>
      <c r="F19955" s="78">
        <v>0.17954011</v>
      </c>
    </row>
    <row r="19956" spans="1:6" x14ac:dyDescent="0.25">
      <c r="A19956">
        <v>19954</v>
      </c>
      <c r="B19956" t="s">
        <v>20837</v>
      </c>
      <c r="C19956" s="78">
        <v>-1.3424094</v>
      </c>
      <c r="D19956" s="78">
        <v>-0.13371843</v>
      </c>
      <c r="E19956" s="78">
        <v>-3.4390595000000003E-2</v>
      </c>
      <c r="F19956" s="78">
        <v>0.17954011</v>
      </c>
    </row>
    <row r="19957" spans="1:6" x14ac:dyDescent="0.25">
      <c r="A19957">
        <v>19955</v>
      </c>
      <c r="B19957" t="s">
        <v>20838</v>
      </c>
      <c r="C19957" s="78">
        <v>0.20249262000000001</v>
      </c>
      <c r="D19957" s="78">
        <v>9.9237055000000005E-2</v>
      </c>
      <c r="E19957" s="78">
        <v>-0.14636505999999999</v>
      </c>
      <c r="F19957" s="78">
        <v>-0.20326275999999999</v>
      </c>
    </row>
    <row r="19958" spans="1:6" x14ac:dyDescent="0.25">
      <c r="A19958">
        <v>19956</v>
      </c>
      <c r="B19958" t="s">
        <v>20839</v>
      </c>
      <c r="C19958" s="78">
        <v>1.2464767999999999</v>
      </c>
      <c r="D19958" s="78">
        <v>-2.6778061000000002</v>
      </c>
      <c r="E19958" s="78">
        <v>-3.2756859999999999E-2</v>
      </c>
      <c r="F19958" s="78">
        <v>1.0723844E-2</v>
      </c>
    </row>
    <row r="19959" spans="1:6" x14ac:dyDescent="0.25">
      <c r="A19959">
        <v>19957</v>
      </c>
      <c r="B19959" t="s">
        <v>20840</v>
      </c>
      <c r="C19959" s="78">
        <v>2.7075089999999999</v>
      </c>
      <c r="D19959" s="78">
        <v>1.5234003</v>
      </c>
      <c r="E19959" s="78">
        <v>-5.9472089999999998E-2</v>
      </c>
      <c r="F19959" s="78">
        <v>-0.29872875999999998</v>
      </c>
    </row>
    <row r="19960" spans="1:6" x14ac:dyDescent="0.25">
      <c r="A19960">
        <v>19958</v>
      </c>
      <c r="B19960" t="s">
        <v>20841</v>
      </c>
      <c r="C19960" s="78">
        <v>0.10710403</v>
      </c>
      <c r="D19960" s="78">
        <v>-1.0282530999999999</v>
      </c>
      <c r="E19960" s="78">
        <v>1.8358401999999999E-2</v>
      </c>
      <c r="F19960" s="78">
        <v>0.11625190000000001</v>
      </c>
    </row>
    <row r="19961" spans="1:6" x14ac:dyDescent="0.25">
      <c r="A19961">
        <v>19959</v>
      </c>
      <c r="B19961" t="s">
        <v>20842</v>
      </c>
      <c r="C19961" s="78">
        <v>-2.1286450000000001</v>
      </c>
      <c r="D19961" s="78">
        <v>-1.892387</v>
      </c>
      <c r="E19961" s="78">
        <v>-3.4390595000000003E-2</v>
      </c>
      <c r="F19961" s="78">
        <v>0.17954011</v>
      </c>
    </row>
    <row r="19962" spans="1:6" x14ac:dyDescent="0.25">
      <c r="A19962">
        <v>19960</v>
      </c>
      <c r="B19962" t="s">
        <v>20843</v>
      </c>
      <c r="C19962" s="78">
        <v>3.7923724999999999</v>
      </c>
      <c r="D19962" s="78">
        <v>1.5491706999999999</v>
      </c>
      <c r="E19962" s="78">
        <v>5.0442550000000003E-2</v>
      </c>
      <c r="F19962" s="78">
        <v>-0.33602409999999999</v>
      </c>
    </row>
    <row r="19963" spans="1:6" x14ac:dyDescent="0.25">
      <c r="A19963">
        <v>19961</v>
      </c>
      <c r="B19963" t="s">
        <v>20844</v>
      </c>
      <c r="C19963" s="78">
        <v>-0.76554789999999995</v>
      </c>
      <c r="D19963" s="78">
        <v>0.35509127000000001</v>
      </c>
      <c r="E19963" s="78">
        <v>-3.6801807999999998E-2</v>
      </c>
      <c r="F19963" s="78">
        <v>-3.5942613999999998E-2</v>
      </c>
    </row>
    <row r="19964" spans="1:6" x14ac:dyDescent="0.25">
      <c r="A19964">
        <v>19962</v>
      </c>
      <c r="B19964" t="s">
        <v>20845</v>
      </c>
      <c r="C19964" s="78">
        <v>2.5583081000000001</v>
      </c>
      <c r="D19964" s="78">
        <v>2.6856163</v>
      </c>
      <c r="E19964" s="78">
        <v>6.3231629999999997E-2</v>
      </c>
      <c r="F19964" s="78">
        <v>-1.0750427999999999E-2</v>
      </c>
    </row>
    <row r="19965" spans="1:6" x14ac:dyDescent="0.25">
      <c r="A19965">
        <v>19963</v>
      </c>
      <c r="B19965" t="s">
        <v>20846</v>
      </c>
      <c r="C19965" s="78">
        <v>1.6089165999999999</v>
      </c>
      <c r="D19965" s="78">
        <v>-2.6974957000000002</v>
      </c>
      <c r="E19965" s="78">
        <v>-9.2191935000000003E-2</v>
      </c>
      <c r="F19965" s="78">
        <v>9.0282909999999994E-2</v>
      </c>
    </row>
    <row r="19966" spans="1:6" x14ac:dyDescent="0.25">
      <c r="A19966">
        <v>19964</v>
      </c>
      <c r="B19966" t="s">
        <v>20847</v>
      </c>
      <c r="C19966" s="78">
        <v>2.0372121000000001</v>
      </c>
      <c r="D19966" s="78">
        <v>-0.28101482999999999</v>
      </c>
      <c r="E19966" s="78">
        <v>-8.2143919999999995E-2</v>
      </c>
      <c r="F19966" s="78">
        <v>-0.26858753000000002</v>
      </c>
    </row>
    <row r="19967" spans="1:6" x14ac:dyDescent="0.25">
      <c r="A19967">
        <v>19965</v>
      </c>
      <c r="B19967" t="s">
        <v>20848</v>
      </c>
      <c r="C19967" s="78">
        <v>-0.6655915</v>
      </c>
      <c r="D19967" s="78">
        <v>-0.31979122999999998</v>
      </c>
      <c r="E19967" s="78">
        <v>-4.8475016000000003E-2</v>
      </c>
      <c r="F19967" s="78">
        <v>-2.4507284000000001E-2</v>
      </c>
    </row>
    <row r="19968" spans="1:6" x14ac:dyDescent="0.25">
      <c r="A19968">
        <v>19966</v>
      </c>
      <c r="B19968" t="s">
        <v>20849</v>
      </c>
      <c r="C19968" s="78">
        <v>-0.31205677999999998</v>
      </c>
      <c r="D19968" s="78">
        <v>1.0620651000000001</v>
      </c>
      <c r="E19968" s="78">
        <v>2.8774424000000001</v>
      </c>
      <c r="F19968" s="78">
        <v>0.68428933999999997</v>
      </c>
    </row>
    <row r="19969" spans="1:6" x14ac:dyDescent="0.25">
      <c r="A19969">
        <v>19967</v>
      </c>
      <c r="B19969" t="s">
        <v>20850</v>
      </c>
      <c r="C19969" s="78">
        <v>0.72629904999999995</v>
      </c>
      <c r="D19969" s="78">
        <v>0.66711920000000002</v>
      </c>
      <c r="E19969" s="78">
        <v>-7.2097750000000002E-2</v>
      </c>
      <c r="F19969" s="78">
        <v>9.0808379999999994E-2</v>
      </c>
    </row>
    <row r="19970" spans="1:6" x14ac:dyDescent="0.25">
      <c r="A19970">
        <v>19968</v>
      </c>
      <c r="B19970" t="s">
        <v>20851</v>
      </c>
      <c r="C19970" s="78">
        <v>0.47613928</v>
      </c>
      <c r="D19970" s="78">
        <v>-2.1413882000000002</v>
      </c>
      <c r="E19970" s="78">
        <v>-6.4687445999999996E-2</v>
      </c>
      <c r="F19970" s="78">
        <v>-4.4967979999999998E-3</v>
      </c>
    </row>
    <row r="19971" spans="1:6" x14ac:dyDescent="0.25">
      <c r="A19971">
        <v>19969</v>
      </c>
      <c r="B19971" t="s">
        <v>20852</v>
      </c>
      <c r="C19971" s="78">
        <v>2.733295</v>
      </c>
      <c r="D19971" s="78">
        <v>2.2218874</v>
      </c>
      <c r="E19971" s="78">
        <v>-5.7490649999999997E-2</v>
      </c>
      <c r="F19971" s="78">
        <v>6.1904385999999999E-2</v>
      </c>
    </row>
    <row r="19972" spans="1:6" x14ac:dyDescent="0.25">
      <c r="A19972">
        <v>19970</v>
      </c>
      <c r="B19972" t="s">
        <v>20853</v>
      </c>
      <c r="C19972" s="78">
        <v>2.1641382999999998</v>
      </c>
      <c r="D19972" s="78">
        <v>0.23564461</v>
      </c>
      <c r="E19972" s="78">
        <v>-6.6936419999999996E-2</v>
      </c>
      <c r="F19972" s="78">
        <v>0.11969885</v>
      </c>
    </row>
    <row r="19973" spans="1:6" x14ac:dyDescent="0.25">
      <c r="A19973">
        <v>19971</v>
      </c>
      <c r="B19973" t="s">
        <v>20854</v>
      </c>
      <c r="C19973" s="78">
        <v>1.2002219999999999</v>
      </c>
      <c r="D19973" s="78">
        <v>-0.69702459999999999</v>
      </c>
      <c r="E19973" s="78">
        <v>2.820545E-2</v>
      </c>
      <c r="F19973" s="78">
        <v>-8.5061979999999995E-2</v>
      </c>
    </row>
    <row r="19974" spans="1:6" x14ac:dyDescent="0.25">
      <c r="A19974">
        <v>19972</v>
      </c>
      <c r="B19974" t="s">
        <v>20855</v>
      </c>
      <c r="C19974" s="78">
        <v>-0.88988520000000004</v>
      </c>
      <c r="D19974" s="78">
        <v>1.156639</v>
      </c>
      <c r="E19974" s="78">
        <v>-7.3258489999999996E-2</v>
      </c>
      <c r="F19974" s="78">
        <v>4.7704770000000001E-2</v>
      </c>
    </row>
    <row r="19975" spans="1:6" x14ac:dyDescent="0.25">
      <c r="A19975">
        <v>19973</v>
      </c>
      <c r="B19975" t="s">
        <v>20856</v>
      </c>
      <c r="C19975" s="78">
        <v>-1.9895244999999999</v>
      </c>
      <c r="D19975" s="78">
        <v>1.7416399</v>
      </c>
      <c r="E19975" s="78">
        <v>-3.4390595000000003E-2</v>
      </c>
      <c r="F19975" s="78">
        <v>0.17954011</v>
      </c>
    </row>
    <row r="19976" spans="1:6" x14ac:dyDescent="0.25">
      <c r="A19976">
        <v>19974</v>
      </c>
      <c r="B19976" t="s">
        <v>20857</v>
      </c>
      <c r="C19976" s="78">
        <v>1.2113353</v>
      </c>
      <c r="D19976" s="78">
        <v>-4.9448442000000004</v>
      </c>
      <c r="E19976" s="78">
        <v>-4.7020487E-2</v>
      </c>
      <c r="F19976" s="78">
        <v>8.1132516000000002E-2</v>
      </c>
    </row>
    <row r="19977" spans="1:6" x14ac:dyDescent="0.25">
      <c r="A19977">
        <v>19975</v>
      </c>
      <c r="B19977" t="s">
        <v>20858</v>
      </c>
      <c r="C19977" s="78">
        <v>-1.3692838000000001</v>
      </c>
      <c r="D19977" s="78">
        <v>0.92581296000000002</v>
      </c>
      <c r="E19977" s="78">
        <v>-7.8510330000000003E-2</v>
      </c>
      <c r="F19977" s="78">
        <v>2.0249336999999999E-2</v>
      </c>
    </row>
    <row r="19978" spans="1:6" x14ac:dyDescent="0.25">
      <c r="A19978">
        <v>19976</v>
      </c>
      <c r="B19978" t="s">
        <v>20859</v>
      </c>
      <c r="C19978" s="78">
        <v>-0.46999400000000002</v>
      </c>
      <c r="D19978" s="78">
        <v>-0.64959299999999998</v>
      </c>
      <c r="E19978" s="78">
        <v>-0.13990463</v>
      </c>
      <c r="F19978" s="78">
        <v>-0.26792300000000002</v>
      </c>
    </row>
    <row r="19979" spans="1:6" x14ac:dyDescent="0.25">
      <c r="A19979">
        <v>19977</v>
      </c>
      <c r="B19979" t="s">
        <v>20860</v>
      </c>
      <c r="C19979" s="78">
        <v>-1.8845765999999999</v>
      </c>
      <c r="D19979" s="78">
        <v>-2.2575229999999999</v>
      </c>
      <c r="E19979" s="78">
        <v>-7.3449970000000003E-2</v>
      </c>
      <c r="F19979" s="78">
        <v>-6.4166784000000004E-2</v>
      </c>
    </row>
    <row r="19980" spans="1:6" x14ac:dyDescent="0.25">
      <c r="A19980">
        <v>19978</v>
      </c>
      <c r="B19980" t="s">
        <v>20861</v>
      </c>
      <c r="C19980" s="78">
        <v>2.8935792</v>
      </c>
      <c r="D19980" s="78">
        <v>0.46003440000000001</v>
      </c>
      <c r="E19980" s="78">
        <v>-0.20276907</v>
      </c>
      <c r="F19980" s="78">
        <v>-0.3064925</v>
      </c>
    </row>
    <row r="19981" spans="1:6" x14ac:dyDescent="0.25">
      <c r="A19981">
        <v>19979</v>
      </c>
      <c r="B19981" t="s">
        <v>20862</v>
      </c>
      <c r="C19981" s="78">
        <v>3.0151371999999999</v>
      </c>
      <c r="D19981" s="78">
        <v>-1.2725291999999999</v>
      </c>
      <c r="E19981" s="78">
        <v>-4.0921760000000001E-2</v>
      </c>
      <c r="F19981" s="78">
        <v>3.8021399999999997E-2</v>
      </c>
    </row>
    <row r="19982" spans="1:6" x14ac:dyDescent="0.25">
      <c r="A19982">
        <v>19980</v>
      </c>
      <c r="B19982" t="s">
        <v>20863</v>
      </c>
      <c r="C19982" s="78">
        <v>-1.1849099999999999</v>
      </c>
      <c r="D19982" s="78">
        <v>1.3362132</v>
      </c>
      <c r="E19982" s="78">
        <v>-3.4390595000000003E-2</v>
      </c>
      <c r="F19982" s="78">
        <v>0.17954011</v>
      </c>
    </row>
    <row r="19983" spans="1:6" x14ac:dyDescent="0.25">
      <c r="A19983">
        <v>19981</v>
      </c>
      <c r="B19983" t="s">
        <v>20864</v>
      </c>
      <c r="C19983" s="78">
        <v>-2.6444215999999998</v>
      </c>
      <c r="D19983" s="78">
        <v>-1.5172228000000001</v>
      </c>
      <c r="E19983" s="78">
        <v>-3.4390595000000003E-2</v>
      </c>
      <c r="F19983" s="78">
        <v>0.17954011</v>
      </c>
    </row>
    <row r="19984" spans="1:6" x14ac:dyDescent="0.25">
      <c r="A19984">
        <v>19982</v>
      </c>
      <c r="B19984" t="s">
        <v>20865</v>
      </c>
      <c r="C19984" s="78">
        <v>1.1072531000000001</v>
      </c>
      <c r="D19984" s="78">
        <v>-0.56364979999999998</v>
      </c>
      <c r="E19984" s="78">
        <v>-3.4390595000000003E-2</v>
      </c>
      <c r="F19984" s="78">
        <v>0.17954011</v>
      </c>
    </row>
    <row r="19985" spans="1:6" x14ac:dyDescent="0.25">
      <c r="A19985">
        <v>19983</v>
      </c>
      <c r="B19985" t="s">
        <v>20866</v>
      </c>
      <c r="C19985" s="78">
        <v>0.15100756000000001</v>
      </c>
      <c r="D19985" s="78">
        <v>-2.1764255000000001</v>
      </c>
      <c r="E19985" s="78">
        <v>-3.4390595000000003E-2</v>
      </c>
      <c r="F19985" s="78">
        <v>0.17954011</v>
      </c>
    </row>
    <row r="19986" spans="1:6" x14ac:dyDescent="0.25">
      <c r="A19986">
        <v>19984</v>
      </c>
      <c r="B19986" t="s">
        <v>20867</v>
      </c>
      <c r="C19986" s="78">
        <v>-0.72105560000000002</v>
      </c>
      <c r="D19986" s="78">
        <v>0.57433990000000001</v>
      </c>
      <c r="E19986" s="78">
        <v>-6.4511395999999999E-2</v>
      </c>
      <c r="F19986" s="78">
        <v>2.2263154E-2</v>
      </c>
    </row>
    <row r="19987" spans="1:6" x14ac:dyDescent="0.25">
      <c r="A19987">
        <v>19985</v>
      </c>
      <c r="B19987" t="s">
        <v>20868</v>
      </c>
      <c r="C19987" s="78">
        <v>1.8891281</v>
      </c>
      <c r="D19987" s="78">
        <v>-0.71813870000000002</v>
      </c>
      <c r="E19987" s="78">
        <v>-1.1706598E-2</v>
      </c>
      <c r="F19987" s="78">
        <v>0.16115815999999999</v>
      </c>
    </row>
    <row r="19988" spans="1:6" x14ac:dyDescent="0.25">
      <c r="A19988">
        <v>19986</v>
      </c>
      <c r="B19988" t="s">
        <v>20869</v>
      </c>
      <c r="C19988" s="78">
        <v>-1.0562750999999999</v>
      </c>
      <c r="D19988" s="78">
        <v>-0.59030329999999998</v>
      </c>
      <c r="E19988" s="78">
        <v>0.10622087</v>
      </c>
      <c r="F19988" s="78">
        <v>-0.72082835000000001</v>
      </c>
    </row>
    <row r="19989" spans="1:6" x14ac:dyDescent="0.25">
      <c r="A19989">
        <v>19987</v>
      </c>
      <c r="B19989" t="s">
        <v>20870</v>
      </c>
      <c r="C19989" s="78">
        <v>1.0880312000000001</v>
      </c>
      <c r="D19989" s="78">
        <v>-2.5356692999999999</v>
      </c>
      <c r="E19989" s="78">
        <v>-5.8073640000000003E-2</v>
      </c>
      <c r="F19989" s="78">
        <v>-2.3304894999999999E-2</v>
      </c>
    </row>
    <row r="19990" spans="1:6" x14ac:dyDescent="0.25">
      <c r="A19990">
        <v>19988</v>
      </c>
      <c r="B19990" t="s">
        <v>20871</v>
      </c>
      <c r="C19990" s="78">
        <v>2.5475726000000001</v>
      </c>
      <c r="D19990" s="78">
        <v>3.2006920000000001E-2</v>
      </c>
      <c r="E19990" s="78">
        <v>-4.7607705E-2</v>
      </c>
      <c r="F19990" s="78">
        <v>8.9238970000000001E-2</v>
      </c>
    </row>
    <row r="19991" spans="1:6" x14ac:dyDescent="0.25">
      <c r="A19991">
        <v>19989</v>
      </c>
      <c r="B19991" t="s">
        <v>20872</v>
      </c>
      <c r="C19991" s="78">
        <v>-2.3617064999999999</v>
      </c>
      <c r="D19991" s="78">
        <v>-0.96391260000000001</v>
      </c>
      <c r="E19991" s="78">
        <v>-7.9905630000000005E-2</v>
      </c>
      <c r="F19991" s="78">
        <v>5.8865562000000003E-2</v>
      </c>
    </row>
    <row r="19992" spans="1:6" x14ac:dyDescent="0.25">
      <c r="A19992">
        <v>19990</v>
      </c>
      <c r="B19992" t="s">
        <v>20873</v>
      </c>
      <c r="C19992" s="78">
        <v>-1.2662800000000001</v>
      </c>
      <c r="D19992" s="78">
        <v>-2.4567256</v>
      </c>
      <c r="E19992" s="78">
        <v>-1.7165840000000002E-2</v>
      </c>
      <c r="F19992" s="78">
        <v>7.2913020000000004E-3</v>
      </c>
    </row>
    <row r="19993" spans="1:6" x14ac:dyDescent="0.25">
      <c r="A19993">
        <v>19991</v>
      </c>
      <c r="B19993" t="s">
        <v>20874</v>
      </c>
      <c r="C19993" s="78">
        <v>0.51947810000000005</v>
      </c>
      <c r="D19993" s="78">
        <v>-0.92644525</v>
      </c>
      <c r="E19993" s="78">
        <v>-3.4390595000000003E-2</v>
      </c>
      <c r="F19993" s="78">
        <v>0.17954011</v>
      </c>
    </row>
    <row r="19994" spans="1:6" x14ac:dyDescent="0.25">
      <c r="A19994">
        <v>19992</v>
      </c>
      <c r="B19994" t="s">
        <v>20875</v>
      </c>
      <c r="C19994" s="78">
        <v>3.8516585999999999</v>
      </c>
      <c r="D19994" s="78">
        <v>1.8709849999999999</v>
      </c>
      <c r="E19994" s="78">
        <v>-8.7739139999999993E-2</v>
      </c>
      <c r="F19994" s="78">
        <v>2.4340555E-2</v>
      </c>
    </row>
    <row r="19995" spans="1:6" x14ac:dyDescent="0.25">
      <c r="A19995">
        <v>19993</v>
      </c>
      <c r="B19995" t="s">
        <v>20876</v>
      </c>
      <c r="C19995" s="78">
        <v>4.0206814</v>
      </c>
      <c r="D19995" s="78">
        <v>-0.44175639999999999</v>
      </c>
      <c r="E19995" s="78">
        <v>-1.2937373E-2</v>
      </c>
      <c r="F19995" s="78">
        <v>-0.14131244000000001</v>
      </c>
    </row>
    <row r="19996" spans="1:6" x14ac:dyDescent="0.25">
      <c r="A19996">
        <v>19994</v>
      </c>
      <c r="B19996" t="s">
        <v>20877</v>
      </c>
      <c r="C19996" s="78">
        <v>-3.2282470000000001E-2</v>
      </c>
      <c r="D19996" s="78">
        <v>0.81955825999999998</v>
      </c>
      <c r="E19996" s="78">
        <v>-3.3517501999999998E-2</v>
      </c>
      <c r="F19996" s="78">
        <v>0.12868346</v>
      </c>
    </row>
    <row r="19997" spans="1:6" x14ac:dyDescent="0.25">
      <c r="A19997">
        <v>19995</v>
      </c>
      <c r="B19997" t="s">
        <v>20878</v>
      </c>
      <c r="C19997" s="78">
        <v>0.4088792</v>
      </c>
      <c r="D19997" s="78">
        <v>-1.2097886</v>
      </c>
      <c r="E19997" s="78">
        <v>5.2255745999999999E-2</v>
      </c>
      <c r="F19997" s="78">
        <v>-0.14906285999999999</v>
      </c>
    </row>
    <row r="19998" spans="1:6" x14ac:dyDescent="0.25">
      <c r="A19998">
        <v>19996</v>
      </c>
      <c r="B19998" t="s">
        <v>20879</v>
      </c>
      <c r="C19998" s="78">
        <v>4.3408870000000004</v>
      </c>
      <c r="D19998" s="78">
        <v>1.0650797000000001</v>
      </c>
      <c r="E19998" s="78">
        <v>-4.0636594999999998E-2</v>
      </c>
      <c r="F19998" s="78">
        <v>-0.14884502999999999</v>
      </c>
    </row>
    <row r="19999" spans="1:6" x14ac:dyDescent="0.25">
      <c r="A19999">
        <v>19997</v>
      </c>
      <c r="B19999" t="s">
        <v>20880</v>
      </c>
      <c r="C19999" s="78">
        <v>-0.179867</v>
      </c>
      <c r="D19999" s="78">
        <v>0.13689195000000001</v>
      </c>
      <c r="E19999" s="78">
        <v>-5.6427006000000002E-2</v>
      </c>
      <c r="F19999" s="78">
        <v>0.12438779</v>
      </c>
    </row>
    <row r="20000" spans="1:6" x14ac:dyDescent="0.25">
      <c r="A20000">
        <v>19998</v>
      </c>
      <c r="B20000" t="s">
        <v>20881</v>
      </c>
      <c r="C20000" s="78">
        <v>-0.32628237999999998</v>
      </c>
      <c r="D20000" s="78">
        <v>1.4863107</v>
      </c>
      <c r="E20000" s="78">
        <v>-5.6217959999999997E-2</v>
      </c>
      <c r="F20000" s="78">
        <v>6.2239267000000001E-2</v>
      </c>
    </row>
    <row r="20001" spans="1:6" x14ac:dyDescent="0.25">
      <c r="A20001">
        <v>19999</v>
      </c>
      <c r="B20001" t="s">
        <v>20882</v>
      </c>
      <c r="C20001" s="78">
        <v>-0.29917640000000001</v>
      </c>
      <c r="D20001" s="78">
        <v>-2.672145</v>
      </c>
      <c r="E20001" s="78">
        <v>-4.3365154000000001E-3</v>
      </c>
      <c r="F20001" s="78">
        <v>7.8764760000000003E-2</v>
      </c>
    </row>
    <row r="20002" spans="1:6" x14ac:dyDescent="0.25">
      <c r="A20002">
        <v>20000</v>
      </c>
      <c r="B20002" t="s">
        <v>20883</v>
      </c>
      <c r="C20002" s="78">
        <v>-1.7605278</v>
      </c>
      <c r="D20002" s="78">
        <v>-9.9558174999999999E-2</v>
      </c>
      <c r="E20002" s="78">
        <v>0.15731508999999999</v>
      </c>
      <c r="F20002" s="78">
        <v>-0.16247897</v>
      </c>
    </row>
    <row r="20003" spans="1:6" x14ac:dyDescent="0.25">
      <c r="A20003">
        <v>20001</v>
      </c>
      <c r="B20003" t="s">
        <v>20884</v>
      </c>
      <c r="C20003" s="78">
        <v>1.6246995</v>
      </c>
      <c r="D20003" s="78">
        <v>2.306365</v>
      </c>
      <c r="E20003" s="78">
        <v>-9.9956974000000004E-2</v>
      </c>
      <c r="F20003" s="78">
        <v>3.1778439999999998E-2</v>
      </c>
    </row>
    <row r="20004" spans="1:6" x14ac:dyDescent="0.25">
      <c r="A20004">
        <v>20002</v>
      </c>
      <c r="B20004" t="s">
        <v>20885</v>
      </c>
      <c r="C20004" s="78">
        <v>-1.2139624</v>
      </c>
      <c r="D20004" s="78">
        <v>-0.3686644</v>
      </c>
      <c r="E20004" s="78">
        <v>2.5462821E-2</v>
      </c>
      <c r="F20004" s="78">
        <v>-4.8762932000000002E-2</v>
      </c>
    </row>
    <row r="20005" spans="1:6" x14ac:dyDescent="0.25">
      <c r="A20005">
        <v>20003</v>
      </c>
      <c r="B20005" t="s">
        <v>20886</v>
      </c>
      <c r="C20005" s="78">
        <v>-0.32851267000000001</v>
      </c>
      <c r="D20005" s="78">
        <v>3.6074454999999999</v>
      </c>
      <c r="E20005" s="78">
        <v>-5.1719830000000001E-2</v>
      </c>
      <c r="F20005" s="78">
        <v>0.10099626</v>
      </c>
    </row>
    <row r="20006" spans="1:6" x14ac:dyDescent="0.25">
      <c r="A20006">
        <v>20004</v>
      </c>
      <c r="B20006" t="s">
        <v>20887</v>
      </c>
      <c r="C20006" s="78">
        <v>0.33434507000000002</v>
      </c>
      <c r="D20006" s="78">
        <v>-0.84612620000000005</v>
      </c>
      <c r="E20006" s="78">
        <v>-1.6293467999999998E-2</v>
      </c>
      <c r="F20006" s="78">
        <v>-3.1364830000000003E-2</v>
      </c>
    </row>
    <row r="20007" spans="1:6" x14ac:dyDescent="0.25">
      <c r="A20007">
        <v>20005</v>
      </c>
      <c r="B20007" t="s">
        <v>20888</v>
      </c>
      <c r="C20007" s="78">
        <v>-1.0099579000000001</v>
      </c>
      <c r="D20007" s="78">
        <v>-0.16161233</v>
      </c>
      <c r="E20007" s="78">
        <v>-3.4390595000000003E-2</v>
      </c>
      <c r="F20007" s="78">
        <v>0.17954011</v>
      </c>
    </row>
    <row r="20008" spans="1:6" x14ac:dyDescent="0.25">
      <c r="A20008">
        <v>20006</v>
      </c>
      <c r="B20008" t="s">
        <v>20889</v>
      </c>
      <c r="C20008" s="78">
        <v>-0.43476847000000002</v>
      </c>
      <c r="D20008" s="78">
        <v>-1.6838428999999999</v>
      </c>
      <c r="E20008" s="78">
        <v>-3.4390595000000003E-2</v>
      </c>
      <c r="F20008" s="78">
        <v>0.17954011</v>
      </c>
    </row>
    <row r="20009" spans="1:6" x14ac:dyDescent="0.25">
      <c r="A20009">
        <v>20007</v>
      </c>
      <c r="B20009" t="s">
        <v>20890</v>
      </c>
      <c r="C20009" s="78">
        <v>3.9780972000000001</v>
      </c>
      <c r="D20009" s="78">
        <v>1.5637627999999999</v>
      </c>
      <c r="E20009" s="78">
        <v>-3.4390595000000003E-2</v>
      </c>
      <c r="F20009" s="78">
        <v>0.17954011</v>
      </c>
    </row>
    <row r="20010" spans="1:6" x14ac:dyDescent="0.25">
      <c r="A20010">
        <v>20008</v>
      </c>
      <c r="B20010" t="s">
        <v>20891</v>
      </c>
      <c r="C20010" s="78">
        <v>-0.38306147000000002</v>
      </c>
      <c r="D20010" s="78">
        <v>-0.43627002999999998</v>
      </c>
      <c r="E20010" s="78">
        <v>0.42327014000000002</v>
      </c>
      <c r="F20010" s="78">
        <v>-0.41060006999999998</v>
      </c>
    </row>
    <row r="20011" spans="1:6" x14ac:dyDescent="0.25">
      <c r="A20011">
        <v>20009</v>
      </c>
      <c r="B20011" t="s">
        <v>20892</v>
      </c>
      <c r="C20011" s="78">
        <v>-0.40856703999999999</v>
      </c>
      <c r="D20011" s="78">
        <v>-0.21214071000000001</v>
      </c>
      <c r="E20011" s="78">
        <v>0.28560015999999999</v>
      </c>
      <c r="F20011" s="78">
        <v>-0.38857799999999998</v>
      </c>
    </row>
    <row r="20012" spans="1:6" x14ac:dyDescent="0.25">
      <c r="A20012">
        <v>20010</v>
      </c>
      <c r="B20012" t="s">
        <v>20893</v>
      </c>
      <c r="C20012" s="78">
        <v>1.2729495</v>
      </c>
      <c r="D20012" s="78">
        <v>1.2009586999999999</v>
      </c>
      <c r="E20012" s="78">
        <v>-9.2843234999999996E-2</v>
      </c>
      <c r="F20012" s="78">
        <v>6.9089339999999999E-2</v>
      </c>
    </row>
    <row r="20013" spans="1:6" x14ac:dyDescent="0.25">
      <c r="A20013">
        <v>20011</v>
      </c>
      <c r="B20013" t="s">
        <v>20894</v>
      </c>
      <c r="C20013" s="78">
        <v>-0.73444209999999999</v>
      </c>
      <c r="D20013" s="78">
        <v>0.87388180000000004</v>
      </c>
      <c r="E20013" s="78">
        <v>-0.14313724999999999</v>
      </c>
      <c r="F20013" s="78">
        <v>-0.12714710000000001</v>
      </c>
    </row>
    <row r="20014" spans="1:6" x14ac:dyDescent="0.25">
      <c r="A20014">
        <v>20012</v>
      </c>
      <c r="B20014" t="s">
        <v>20895</v>
      </c>
      <c r="C20014" s="78">
        <v>-0.48673642</v>
      </c>
      <c r="D20014" s="78">
        <v>0.66419729999999999</v>
      </c>
      <c r="E20014" s="78">
        <v>-9.6069870000000002E-2</v>
      </c>
      <c r="F20014" s="78">
        <v>-0.11644809</v>
      </c>
    </row>
    <row r="20015" spans="1:6" x14ac:dyDescent="0.25">
      <c r="A20015">
        <v>20013</v>
      </c>
      <c r="B20015" t="s">
        <v>20896</v>
      </c>
      <c r="C20015" s="78">
        <v>3.3597806000000001</v>
      </c>
      <c r="D20015" s="78">
        <v>-6.0121447000000001E-2</v>
      </c>
      <c r="E20015" s="78">
        <v>-0.119098976</v>
      </c>
      <c r="F20015" s="78">
        <v>-0.17992306999999999</v>
      </c>
    </row>
    <row r="20016" spans="1:6" x14ac:dyDescent="0.25">
      <c r="A20016">
        <v>20014</v>
      </c>
      <c r="B20016" t="s">
        <v>20897</v>
      </c>
      <c r="C20016" s="78">
        <v>0.46539720000000001</v>
      </c>
      <c r="D20016" s="78">
        <v>0.97500277000000002</v>
      </c>
      <c r="E20016" s="78">
        <v>-9.0189749999999999E-2</v>
      </c>
      <c r="F20016" s="78">
        <v>8.8114590000000007E-2</v>
      </c>
    </row>
    <row r="20017" spans="1:6" x14ac:dyDescent="0.25">
      <c r="A20017">
        <v>20015</v>
      </c>
      <c r="B20017" t="s">
        <v>20898</v>
      </c>
      <c r="C20017" s="78">
        <v>-0.19035273999999999</v>
      </c>
      <c r="D20017" s="78">
        <v>0.74220467000000001</v>
      </c>
      <c r="E20017" s="78">
        <v>9.3332080000000008E-3</v>
      </c>
      <c r="F20017" s="78">
        <v>1.9471749999999999E-2</v>
      </c>
    </row>
    <row r="20018" spans="1:6" x14ac:dyDescent="0.25">
      <c r="A20018">
        <v>20016</v>
      </c>
      <c r="B20018" t="s">
        <v>20899</v>
      </c>
      <c r="C20018" s="78">
        <v>0.13740805</v>
      </c>
      <c r="D20018" s="78">
        <v>2.2842989999999999</v>
      </c>
      <c r="E20018" s="78">
        <v>-6.4592960000000005E-2</v>
      </c>
      <c r="F20018" s="78">
        <v>0.12882004999999999</v>
      </c>
    </row>
    <row r="20019" spans="1:6" x14ac:dyDescent="0.25">
      <c r="A20019">
        <v>20017</v>
      </c>
      <c r="B20019" t="s">
        <v>20900</v>
      </c>
      <c r="C20019" s="78">
        <v>0.21021190000000001</v>
      </c>
      <c r="D20019" s="78">
        <v>-0.49422612999999999</v>
      </c>
      <c r="E20019" s="78">
        <v>-8.3947649999999999E-2</v>
      </c>
      <c r="F20019" s="78">
        <v>2.8613000999999999E-2</v>
      </c>
    </row>
    <row r="20020" spans="1:6" x14ac:dyDescent="0.25">
      <c r="A20020">
        <v>20018</v>
      </c>
      <c r="B20020" t="s">
        <v>20901</v>
      </c>
      <c r="C20020" s="78">
        <v>2.9234879999999999</v>
      </c>
      <c r="D20020" s="78">
        <v>1.9833229000000001</v>
      </c>
      <c r="E20020" s="78">
        <v>-0.14902823000000001</v>
      </c>
      <c r="F20020" s="78">
        <v>-0.17961724000000001</v>
      </c>
    </row>
    <row r="20021" spans="1:6" x14ac:dyDescent="0.25">
      <c r="A20021">
        <v>20019</v>
      </c>
      <c r="B20021" t="s">
        <v>20902</v>
      </c>
      <c r="C20021" s="78">
        <v>-0.42446820000000002</v>
      </c>
      <c r="D20021" s="78">
        <v>0.88612400000000002</v>
      </c>
      <c r="E20021" s="78">
        <v>-8.1820130000000005E-2</v>
      </c>
      <c r="F20021" s="78">
        <v>6.1165586000000001E-2</v>
      </c>
    </row>
    <row r="20022" spans="1:6" x14ac:dyDescent="0.25">
      <c r="A20022">
        <v>20020</v>
      </c>
      <c r="B20022" t="s">
        <v>20903</v>
      </c>
      <c r="C20022" s="78">
        <v>1.7143558000000001</v>
      </c>
      <c r="D20022" s="78">
        <v>1.0633733999999999</v>
      </c>
      <c r="E20022" s="78">
        <v>-8.8103115999999995E-2</v>
      </c>
      <c r="F20022" s="78">
        <v>-0.27107291999999999</v>
      </c>
    </row>
    <row r="20023" spans="1:6" x14ac:dyDescent="0.25">
      <c r="A20023">
        <v>20021</v>
      </c>
      <c r="B20023" t="s">
        <v>20904</v>
      </c>
      <c r="C20023" s="78">
        <v>0.39253559999999998</v>
      </c>
      <c r="D20023" s="78">
        <v>-0.65852940000000004</v>
      </c>
      <c r="E20023" s="78">
        <v>-5.3124963999999997E-2</v>
      </c>
      <c r="F20023" s="78">
        <v>0.101422794</v>
      </c>
    </row>
    <row r="20024" spans="1:6" x14ac:dyDescent="0.25">
      <c r="A20024">
        <v>20022</v>
      </c>
      <c r="B20024" t="s">
        <v>20905</v>
      </c>
      <c r="C20024" s="78">
        <v>-1.4843637000000001</v>
      </c>
      <c r="D20024" s="78">
        <v>-0.85742649999999998</v>
      </c>
      <c r="E20024" s="78">
        <v>-0.11611819</v>
      </c>
      <c r="F20024" s="78">
        <v>-3.0229776999999999E-2</v>
      </c>
    </row>
    <row r="20025" spans="1:6" x14ac:dyDescent="0.25">
      <c r="A20025">
        <v>20023</v>
      </c>
      <c r="B20025" t="s">
        <v>20906</v>
      </c>
      <c r="C20025" s="78">
        <v>0.86945545999999996</v>
      </c>
      <c r="D20025" s="78">
        <v>0.38252234000000002</v>
      </c>
      <c r="E20025" s="78">
        <v>-1.1943864E-2</v>
      </c>
      <c r="F20025" s="78">
        <v>2.2368193000000001E-2</v>
      </c>
    </row>
    <row r="20026" spans="1:6" x14ac:dyDescent="0.25">
      <c r="A20026">
        <v>20024</v>
      </c>
      <c r="B20026" t="s">
        <v>20907</v>
      </c>
      <c r="C20026" s="78">
        <v>0.17388597</v>
      </c>
      <c r="D20026" s="78">
        <v>1.4437314999999999</v>
      </c>
      <c r="E20026" s="78">
        <v>-3.4390595000000003E-2</v>
      </c>
      <c r="F20026" s="78">
        <v>0.17954011</v>
      </c>
    </row>
    <row r="20027" spans="1:6" x14ac:dyDescent="0.25">
      <c r="A20027">
        <v>20025</v>
      </c>
      <c r="B20027" t="s">
        <v>20908</v>
      </c>
      <c r="C20027" s="78">
        <v>0.50049365000000001</v>
      </c>
      <c r="D20027" s="78">
        <v>1.5208250999999999</v>
      </c>
      <c r="E20027" s="78">
        <v>-7.8214049999999993E-2</v>
      </c>
      <c r="F20027" s="78">
        <v>7.0170609999999998E-3</v>
      </c>
    </row>
    <row r="20028" spans="1:6" x14ac:dyDescent="0.25">
      <c r="A20028">
        <v>20026</v>
      </c>
      <c r="B20028" t="s">
        <v>20909</v>
      </c>
      <c r="C20028" s="78">
        <v>0.87949600000000006</v>
      </c>
      <c r="D20028" s="78">
        <v>-0.35303446999999999</v>
      </c>
      <c r="E20028" s="78">
        <v>-4.4753413999999998E-2</v>
      </c>
      <c r="F20028" s="78">
        <v>1.6388415999999999E-2</v>
      </c>
    </row>
    <row r="20029" spans="1:6" x14ac:dyDescent="0.25">
      <c r="A20029">
        <v>20027</v>
      </c>
      <c r="B20029" t="s">
        <v>20910</v>
      </c>
      <c r="C20029" s="78">
        <v>-0.5657027</v>
      </c>
      <c r="D20029" s="78">
        <v>-0.63484289999999999</v>
      </c>
      <c r="E20029" s="78">
        <v>-6.1680183E-2</v>
      </c>
      <c r="F20029" s="78">
        <v>7.1065080000000003E-2</v>
      </c>
    </row>
    <row r="20030" spans="1:6" x14ac:dyDescent="0.25">
      <c r="A20030">
        <v>20028</v>
      </c>
      <c r="B20030" t="s">
        <v>20911</v>
      </c>
      <c r="C20030" s="78">
        <v>-1.017828</v>
      </c>
      <c r="D20030" s="78">
        <v>0.51361394000000005</v>
      </c>
      <c r="E20030" s="78">
        <v>-3.4390595000000003E-2</v>
      </c>
      <c r="F20030" s="78">
        <v>0.17954011</v>
      </c>
    </row>
    <row r="20031" spans="1:6" x14ac:dyDescent="0.25">
      <c r="A20031">
        <v>20029</v>
      </c>
      <c r="B20031" t="s">
        <v>20912</v>
      </c>
      <c r="C20031" s="78">
        <v>-1.2706797999999999</v>
      </c>
      <c r="D20031" s="78">
        <v>0.41590064999999998</v>
      </c>
      <c r="E20031" s="78">
        <v>8.7756990000000007E-2</v>
      </c>
      <c r="F20031" s="78">
        <v>-0.57950559999999995</v>
      </c>
    </row>
    <row r="20032" spans="1:6" x14ac:dyDescent="0.25">
      <c r="A20032">
        <v>20030</v>
      </c>
      <c r="B20032" t="s">
        <v>20913</v>
      </c>
      <c r="C20032" s="78">
        <v>0.37034717</v>
      </c>
      <c r="D20032" s="78">
        <v>-3.2275735999999999E-2</v>
      </c>
      <c r="E20032" s="78">
        <v>2.7307096999999999E-2</v>
      </c>
      <c r="F20032" s="78">
        <v>-0.41400389999999998</v>
      </c>
    </row>
    <row r="20033" spans="1:6" x14ac:dyDescent="0.25">
      <c r="A20033">
        <v>20031</v>
      </c>
      <c r="B20033" t="s">
        <v>20914</v>
      </c>
      <c r="C20033" s="78">
        <v>-0.43350902000000002</v>
      </c>
      <c r="D20033" s="78">
        <v>0.14260879000000001</v>
      </c>
      <c r="E20033" s="78">
        <v>-1.8297981000000001E-2</v>
      </c>
      <c r="F20033" s="78">
        <v>-0.22781799999999999</v>
      </c>
    </row>
    <row r="20034" spans="1:6" x14ac:dyDescent="0.25">
      <c r="A20034">
        <v>20032</v>
      </c>
      <c r="B20034" t="s">
        <v>20915</v>
      </c>
      <c r="C20034" s="78">
        <v>-3.3322791999999999</v>
      </c>
      <c r="D20034" s="78">
        <v>-0.92900073999999999</v>
      </c>
      <c r="E20034" s="78">
        <v>-3.4390595000000003E-2</v>
      </c>
      <c r="F20034" s="78">
        <v>0.17954011</v>
      </c>
    </row>
    <row r="20035" spans="1:6" x14ac:dyDescent="0.25">
      <c r="A20035">
        <v>20033</v>
      </c>
      <c r="B20035" t="s">
        <v>20916</v>
      </c>
      <c r="C20035" s="78">
        <v>2.8814660000000001</v>
      </c>
      <c r="D20035" s="78">
        <v>3.3317722999999999</v>
      </c>
      <c r="E20035" s="78">
        <v>7.3959529999999996E-2</v>
      </c>
      <c r="F20035" s="78">
        <v>-0.47690028000000001</v>
      </c>
    </row>
    <row r="20036" spans="1:6" x14ac:dyDescent="0.25">
      <c r="A20036">
        <v>20034</v>
      </c>
      <c r="B20036" t="s">
        <v>20917</v>
      </c>
      <c r="C20036" s="78">
        <v>-2.9621582000000002</v>
      </c>
      <c r="D20036" s="78">
        <v>-0.42646869999999998</v>
      </c>
      <c r="E20036" s="78">
        <v>-6.9274489999999994E-2</v>
      </c>
      <c r="F20036" s="78">
        <v>-0.17330216000000001</v>
      </c>
    </row>
    <row r="20037" spans="1:6" x14ac:dyDescent="0.25">
      <c r="A20037">
        <v>20035</v>
      </c>
      <c r="B20037" t="s">
        <v>20918</v>
      </c>
      <c r="C20037" s="78">
        <v>2.920779</v>
      </c>
      <c r="D20037" s="78">
        <v>0.66674423000000005</v>
      </c>
      <c r="E20037" s="78">
        <v>-4.9221050000000004E-3</v>
      </c>
      <c r="F20037" s="78">
        <v>7.3340370000000002E-2</v>
      </c>
    </row>
    <row r="20038" spans="1:6" x14ac:dyDescent="0.25">
      <c r="A20038">
        <v>20036</v>
      </c>
      <c r="B20038" t="s">
        <v>20919</v>
      </c>
      <c r="C20038" s="78">
        <v>7.1152150000000003E-3</v>
      </c>
      <c r="D20038" s="78">
        <v>-0.23631841000000001</v>
      </c>
      <c r="E20038" s="78">
        <v>1.8793859E-2</v>
      </c>
      <c r="F20038" s="78">
        <v>-0.46484625000000002</v>
      </c>
    </row>
    <row r="20039" spans="1:6" x14ac:dyDescent="0.25">
      <c r="A20039">
        <v>20037</v>
      </c>
      <c r="B20039" t="s">
        <v>20920</v>
      </c>
      <c r="C20039" s="78">
        <v>-0.27861713999999999</v>
      </c>
      <c r="D20039" s="78">
        <v>0.92896115999999995</v>
      </c>
      <c r="E20039" s="78">
        <v>-4.6174314000000001E-2</v>
      </c>
      <c r="F20039" s="78">
        <v>-0.18768684999999999</v>
      </c>
    </row>
    <row r="20040" spans="1:6" x14ac:dyDescent="0.25">
      <c r="A20040">
        <v>20038</v>
      </c>
      <c r="B20040" t="s">
        <v>20921</v>
      </c>
      <c r="C20040" s="78">
        <v>-0.84812750000000003</v>
      </c>
      <c r="D20040" s="78">
        <v>1.4811584</v>
      </c>
      <c r="E20040" s="78">
        <v>-0.10878198</v>
      </c>
      <c r="F20040" s="78">
        <v>-0.12986297999999999</v>
      </c>
    </row>
    <row r="20041" spans="1:6" x14ac:dyDescent="0.25">
      <c r="A20041">
        <v>20039</v>
      </c>
      <c r="B20041" t="s">
        <v>20922</v>
      </c>
      <c r="C20041" s="78">
        <v>1.8151295999999999</v>
      </c>
      <c r="D20041" s="78">
        <v>0.51005780000000001</v>
      </c>
      <c r="E20041" s="78">
        <v>-2.9174035000000001E-2</v>
      </c>
      <c r="F20041" s="78">
        <v>2.2758856000000001E-2</v>
      </c>
    </row>
    <row r="20042" spans="1:6" x14ac:dyDescent="0.25">
      <c r="A20042">
        <v>20040</v>
      </c>
      <c r="B20042" t="s">
        <v>20923</v>
      </c>
      <c r="C20042" s="78">
        <v>-0.64289370000000001</v>
      </c>
      <c r="D20042" s="78">
        <v>-1.1083951000000001</v>
      </c>
      <c r="E20042" s="78">
        <v>5.5006590000000001E-2</v>
      </c>
      <c r="F20042" s="78">
        <v>-0.23010646000000001</v>
      </c>
    </row>
    <row r="20043" spans="1:6" x14ac:dyDescent="0.25">
      <c r="A20043">
        <v>20041</v>
      </c>
      <c r="B20043" t="s">
        <v>20924</v>
      </c>
      <c r="C20043" s="78">
        <v>-0.70855469999999998</v>
      </c>
      <c r="D20043" s="78">
        <v>-3.8940513000000001</v>
      </c>
      <c r="E20043" s="78">
        <v>-3.4246991999999997E-2</v>
      </c>
      <c r="F20043" s="78">
        <v>-9.2051625000000008E-3</v>
      </c>
    </row>
    <row r="20044" spans="1:6" x14ac:dyDescent="0.25">
      <c r="A20044">
        <v>20042</v>
      </c>
      <c r="B20044" t="s">
        <v>20925</v>
      </c>
      <c r="C20044" s="78">
        <v>0.98706853000000006</v>
      </c>
      <c r="D20044" s="78">
        <v>-1.3793854000000001</v>
      </c>
      <c r="E20044" s="78">
        <v>-3.0810462E-2</v>
      </c>
      <c r="F20044" s="78">
        <v>5.8937087999999999E-2</v>
      </c>
    </row>
    <row r="20045" spans="1:6" x14ac:dyDescent="0.25">
      <c r="A20045">
        <v>20043</v>
      </c>
      <c r="B20045" t="s">
        <v>20926</v>
      </c>
      <c r="C20045" s="78">
        <v>0.37029830000000002</v>
      </c>
      <c r="D20045" s="78">
        <v>2.3920149999999998</v>
      </c>
      <c r="E20045" s="78">
        <v>-6.5662609999999996E-2</v>
      </c>
      <c r="F20045" s="78">
        <v>3.7167758000000002E-2</v>
      </c>
    </row>
    <row r="20046" spans="1:6" x14ac:dyDescent="0.25">
      <c r="A20046">
        <v>20044</v>
      </c>
      <c r="B20046" t="s">
        <v>20927</v>
      </c>
      <c r="C20046" s="78">
        <v>1.8505293</v>
      </c>
      <c r="D20046" s="78">
        <v>2.5364735</v>
      </c>
      <c r="E20046" s="78">
        <v>-0.1248551</v>
      </c>
      <c r="F20046" s="78">
        <v>-2.3430138999999999E-2</v>
      </c>
    </row>
    <row r="20047" spans="1:6" x14ac:dyDescent="0.25">
      <c r="A20047">
        <v>20045</v>
      </c>
      <c r="B20047" t="s">
        <v>20928</v>
      </c>
      <c r="C20047" s="78">
        <v>-2.4681077</v>
      </c>
      <c r="D20047" s="78">
        <v>-2.1397754999999998</v>
      </c>
      <c r="E20047" s="78">
        <v>-8.9324730000000005E-2</v>
      </c>
      <c r="F20047" s="78">
        <v>9.1769119999999996E-2</v>
      </c>
    </row>
    <row r="20048" spans="1:6" x14ac:dyDescent="0.25">
      <c r="A20048">
        <v>20046</v>
      </c>
      <c r="B20048" t="s">
        <v>20929</v>
      </c>
      <c r="C20048" s="78">
        <v>-1.5913659</v>
      </c>
      <c r="D20048" s="78">
        <v>1.4234499</v>
      </c>
      <c r="E20048" s="78">
        <v>-3.4390595000000003E-2</v>
      </c>
      <c r="F20048" s="78">
        <v>0.17954011</v>
      </c>
    </row>
    <row r="20049" spans="1:6" x14ac:dyDescent="0.25">
      <c r="A20049">
        <v>20047</v>
      </c>
      <c r="B20049" t="s">
        <v>20930</v>
      </c>
      <c r="C20049" s="78">
        <v>-1.6209353</v>
      </c>
      <c r="D20049" s="78">
        <v>-2.6858572999999999</v>
      </c>
      <c r="E20049" s="78">
        <v>-1.4679251000000001E-2</v>
      </c>
      <c r="F20049" s="78">
        <v>-0.16154297000000001</v>
      </c>
    </row>
    <row r="20050" spans="1:6" x14ac:dyDescent="0.25">
      <c r="A20050">
        <v>20048</v>
      </c>
      <c r="B20050" t="s">
        <v>20931</v>
      </c>
      <c r="C20050" s="78">
        <v>-2.1748506999999999</v>
      </c>
      <c r="D20050" s="78">
        <v>-1.2926922999999999</v>
      </c>
      <c r="E20050" s="78">
        <v>-5.7988413000000003E-2</v>
      </c>
      <c r="F20050" s="78">
        <v>0.10605296</v>
      </c>
    </row>
    <row r="20051" spans="1:6" x14ac:dyDescent="0.25">
      <c r="A20051">
        <v>20049</v>
      </c>
      <c r="B20051" t="s">
        <v>20932</v>
      </c>
      <c r="C20051" s="78">
        <v>-1.6851212</v>
      </c>
      <c r="D20051" s="78">
        <v>-0.61801803</v>
      </c>
      <c r="E20051" s="78">
        <v>-5.5320010000000003E-2</v>
      </c>
      <c r="F20051" s="78">
        <v>0.10832044</v>
      </c>
    </row>
    <row r="20052" spans="1:6" x14ac:dyDescent="0.25">
      <c r="A20052">
        <v>20050</v>
      </c>
      <c r="B20052" t="s">
        <v>20933</v>
      </c>
      <c r="C20052" s="78">
        <v>-1.7441971000000001</v>
      </c>
      <c r="D20052" s="78">
        <v>0.26113522</v>
      </c>
      <c r="E20052" s="78">
        <v>-8.3216995000000002E-2</v>
      </c>
      <c r="F20052" s="78">
        <v>2.0271345999999999E-2</v>
      </c>
    </row>
    <row r="20053" spans="1:6" x14ac:dyDescent="0.25">
      <c r="A20053">
        <v>20051</v>
      </c>
      <c r="B20053" t="s">
        <v>20934</v>
      </c>
      <c r="C20053" s="78">
        <v>4.0990434000000002</v>
      </c>
      <c r="D20053" s="78">
        <v>1.6080835</v>
      </c>
      <c r="E20053" s="78">
        <v>0.25239664000000001</v>
      </c>
      <c r="F20053" s="78">
        <v>-0.59654759999999996</v>
      </c>
    </row>
    <row r="20054" spans="1:6" x14ac:dyDescent="0.25">
      <c r="A20054">
        <v>20052</v>
      </c>
      <c r="B20054" t="s">
        <v>20935</v>
      </c>
      <c r="C20054" s="78">
        <v>2.9913813999999999</v>
      </c>
      <c r="D20054" s="78">
        <v>1.4934505</v>
      </c>
      <c r="E20054" s="78">
        <v>-8.2260550000000002E-2</v>
      </c>
      <c r="F20054" s="78">
        <v>5.6577437000000001E-2</v>
      </c>
    </row>
    <row r="20055" spans="1:6" x14ac:dyDescent="0.25">
      <c r="A20055">
        <v>20053</v>
      </c>
      <c r="B20055" t="s">
        <v>20936</v>
      </c>
      <c r="C20055" s="78">
        <v>0.20300599999999999</v>
      </c>
      <c r="D20055" s="78">
        <v>-1.0279585</v>
      </c>
      <c r="E20055" s="78">
        <v>-6.2783210000000006E-2</v>
      </c>
      <c r="F20055" s="78">
        <v>8.077819E-2</v>
      </c>
    </row>
    <row r="20056" spans="1:6" x14ac:dyDescent="0.25">
      <c r="A20056">
        <v>20054</v>
      </c>
      <c r="B20056" t="s">
        <v>20937</v>
      </c>
      <c r="C20056" s="78">
        <v>-0.31165039999999999</v>
      </c>
      <c r="D20056" s="78">
        <v>0.13903304999999999</v>
      </c>
      <c r="E20056" s="78">
        <v>-3.4390595000000003E-2</v>
      </c>
      <c r="F20056" s="78">
        <v>0.17954011</v>
      </c>
    </row>
    <row r="20057" spans="1:6" x14ac:dyDescent="0.25">
      <c r="A20057">
        <v>20055</v>
      </c>
      <c r="B20057" t="s">
        <v>20938</v>
      </c>
      <c r="C20057" s="78">
        <v>-1.8021663000000001</v>
      </c>
      <c r="D20057" s="78">
        <v>-0.36651716000000001</v>
      </c>
      <c r="E20057" s="78">
        <v>1.4141042E-2</v>
      </c>
      <c r="F20057" s="78">
        <v>-0.12312509000000001</v>
      </c>
    </row>
    <row r="20058" spans="1:6" x14ac:dyDescent="0.25">
      <c r="A20058">
        <v>20056</v>
      </c>
      <c r="B20058" t="s">
        <v>20939</v>
      </c>
      <c r="C20058" s="78">
        <v>0.75210140000000003</v>
      </c>
      <c r="D20058" s="78">
        <v>3.3751630000000001</v>
      </c>
      <c r="E20058" s="78">
        <v>-8.7617755000000005E-2</v>
      </c>
      <c r="F20058" s="78">
        <v>5.7405382E-3</v>
      </c>
    </row>
    <row r="20059" spans="1:6" x14ac:dyDescent="0.25">
      <c r="A20059">
        <v>20057</v>
      </c>
      <c r="B20059" t="s">
        <v>20940</v>
      </c>
      <c r="C20059" s="78">
        <v>-2.0383977999999998</v>
      </c>
      <c r="D20059" s="78">
        <v>0.23494375000000001</v>
      </c>
      <c r="E20059" s="78">
        <v>-2.7644563E-2</v>
      </c>
      <c r="F20059" s="78">
        <v>2.3246497000000001E-2</v>
      </c>
    </row>
    <row r="20060" spans="1:6" x14ac:dyDescent="0.25">
      <c r="A20060">
        <v>20058</v>
      </c>
      <c r="B20060" t="s">
        <v>20941</v>
      </c>
      <c r="C20060" s="78">
        <v>-1.1185818999999999</v>
      </c>
      <c r="D20060" s="78">
        <v>-0.50953159999999997</v>
      </c>
      <c r="E20060" s="78">
        <v>-4.1679340000000002E-2</v>
      </c>
      <c r="F20060" s="78">
        <v>7.9152180000000003E-2</v>
      </c>
    </row>
    <row r="20061" spans="1:6" x14ac:dyDescent="0.25">
      <c r="A20061">
        <v>20059</v>
      </c>
      <c r="B20061" t="s">
        <v>20942</v>
      </c>
      <c r="C20061" s="78">
        <v>1.5051275500000001E-2</v>
      </c>
      <c r="D20061" s="78">
        <v>0.47281911999999998</v>
      </c>
      <c r="E20061" s="78">
        <v>-6.7890494999999995E-2</v>
      </c>
      <c r="F20061" s="78">
        <v>-0.10047780000000001</v>
      </c>
    </row>
    <row r="20062" spans="1:6" x14ac:dyDescent="0.25">
      <c r="A20062">
        <v>20060</v>
      </c>
      <c r="B20062" t="s">
        <v>20943</v>
      </c>
      <c r="C20062" s="78">
        <v>-1.0643990000000001</v>
      </c>
      <c r="D20062" s="78">
        <v>-1.3097653</v>
      </c>
      <c r="E20062" s="78">
        <v>9.4792810000000005E-2</v>
      </c>
      <c r="F20062" s="78">
        <v>-0.42940139999999999</v>
      </c>
    </row>
    <row r="20063" spans="1:6" x14ac:dyDescent="0.25">
      <c r="A20063">
        <v>20061</v>
      </c>
      <c r="B20063" t="s">
        <v>20944</v>
      </c>
      <c r="C20063" s="78">
        <v>-1.5309345999999999</v>
      </c>
      <c r="D20063" s="78">
        <v>0.20355143000000001</v>
      </c>
      <c r="E20063" s="78">
        <v>-3.4390595000000003E-2</v>
      </c>
      <c r="F20063" s="78">
        <v>0.17954011</v>
      </c>
    </row>
    <row r="20064" spans="1:6" x14ac:dyDescent="0.25">
      <c r="A20064">
        <v>20062</v>
      </c>
      <c r="B20064" t="s">
        <v>20945</v>
      </c>
      <c r="C20064" s="78">
        <v>0.84089744</v>
      </c>
      <c r="D20064" s="78">
        <v>-1.4108194999999999</v>
      </c>
      <c r="E20064" s="78">
        <v>4.6366204000000001E-2</v>
      </c>
      <c r="F20064" s="78">
        <v>-0.17999034</v>
      </c>
    </row>
    <row r="20065" spans="1:6" x14ac:dyDescent="0.25">
      <c r="A20065">
        <v>20063</v>
      </c>
      <c r="B20065" t="s">
        <v>20946</v>
      </c>
      <c r="C20065" s="78">
        <v>0.15044323000000001</v>
      </c>
      <c r="D20065" s="78">
        <v>-0.58696042999999998</v>
      </c>
      <c r="E20065" s="78">
        <v>-2.5502906999999998E-2</v>
      </c>
      <c r="F20065" s="78">
        <v>-4.3066516999999999E-2</v>
      </c>
    </row>
    <row r="20066" spans="1:6" x14ac:dyDescent="0.25">
      <c r="A20066">
        <v>20064</v>
      </c>
      <c r="B20066" t="s">
        <v>20947</v>
      </c>
      <c r="C20066" s="78">
        <v>-9.6728443999999997E-2</v>
      </c>
      <c r="D20066" s="78">
        <v>0.39862415000000001</v>
      </c>
      <c r="E20066" s="78">
        <v>-3.5865963000000001E-2</v>
      </c>
      <c r="F20066" s="78">
        <v>1.788795E-2</v>
      </c>
    </row>
    <row r="20067" spans="1:6" x14ac:dyDescent="0.25">
      <c r="A20067">
        <v>20065</v>
      </c>
      <c r="B20067" t="s">
        <v>20948</v>
      </c>
      <c r="C20067" s="78">
        <v>1.4109788000000001</v>
      </c>
      <c r="D20067" s="78">
        <v>-2.5334097999999998</v>
      </c>
      <c r="E20067" s="78">
        <v>-3.4390595000000003E-2</v>
      </c>
      <c r="F20067" s="78">
        <v>0.17954011</v>
      </c>
    </row>
    <row r="20068" spans="1:6" x14ac:dyDescent="0.25">
      <c r="A20068">
        <v>20066</v>
      </c>
      <c r="B20068" t="s">
        <v>20949</v>
      </c>
      <c r="C20068" s="78">
        <v>-0.21485713000000001</v>
      </c>
      <c r="D20068" s="78">
        <v>-0.83517169999999996</v>
      </c>
      <c r="E20068" s="78">
        <v>-3.4390595000000003E-2</v>
      </c>
      <c r="F20068" s="78">
        <v>0.17954011</v>
      </c>
    </row>
    <row r="20069" spans="1:6" x14ac:dyDescent="0.25">
      <c r="A20069">
        <v>20067</v>
      </c>
      <c r="B20069" t="s">
        <v>20950</v>
      </c>
      <c r="C20069" s="78">
        <v>-0.46807534000000001</v>
      </c>
      <c r="D20069" s="78">
        <v>0.79555476000000003</v>
      </c>
      <c r="E20069" s="78">
        <v>-0.11196351</v>
      </c>
      <c r="F20069" s="78">
        <v>-7.9340174999999999E-2</v>
      </c>
    </row>
    <row r="20070" spans="1:6" x14ac:dyDescent="0.25">
      <c r="A20070">
        <v>20068</v>
      </c>
      <c r="B20070" t="s">
        <v>20951</v>
      </c>
      <c r="C20070" s="78">
        <v>1.4900587999999999</v>
      </c>
      <c r="D20070" s="78">
        <v>-2.2263608000000001</v>
      </c>
      <c r="E20070" s="78">
        <v>-6.5100519999999995E-2</v>
      </c>
      <c r="F20070" s="78">
        <v>9.5954633999999997E-2</v>
      </c>
    </row>
    <row r="20071" spans="1:6" x14ac:dyDescent="0.25">
      <c r="A20071">
        <v>20069</v>
      </c>
      <c r="B20071" t="s">
        <v>20952</v>
      </c>
      <c r="C20071" s="78">
        <v>-0.73505867000000003</v>
      </c>
      <c r="D20071" s="78">
        <v>0.25356656</v>
      </c>
      <c r="E20071" s="78">
        <v>5.3919087999999997E-2</v>
      </c>
      <c r="F20071" s="78">
        <v>-0.24753990000000001</v>
      </c>
    </row>
    <row r="20072" spans="1:6" x14ac:dyDescent="0.25">
      <c r="A20072">
        <v>20070</v>
      </c>
      <c r="B20072" t="s">
        <v>20953</v>
      </c>
      <c r="C20072" s="78">
        <v>-0.26499800000000001</v>
      </c>
      <c r="D20072" s="78">
        <v>-1.0232508</v>
      </c>
      <c r="E20072" s="78">
        <v>-3.4390595000000003E-2</v>
      </c>
      <c r="F20072" s="78">
        <v>0.17954011</v>
      </c>
    </row>
    <row r="20073" spans="1:6" x14ac:dyDescent="0.25">
      <c r="A20073">
        <v>20071</v>
      </c>
      <c r="B20073" t="s">
        <v>20954</v>
      </c>
      <c r="C20073" s="78">
        <v>0.214475</v>
      </c>
      <c r="D20073" s="78">
        <v>1.7595847</v>
      </c>
      <c r="E20073" s="78">
        <v>-7.1923059999999997E-2</v>
      </c>
      <c r="F20073" s="78">
        <v>9.7448640000000003E-2</v>
      </c>
    </row>
    <row r="20074" spans="1:6" x14ac:dyDescent="0.25">
      <c r="A20074">
        <v>20072</v>
      </c>
      <c r="B20074" t="s">
        <v>20955</v>
      </c>
      <c r="C20074" s="78">
        <v>-1.7492687</v>
      </c>
      <c r="D20074" s="78">
        <v>0.5534097</v>
      </c>
      <c r="E20074" s="78">
        <v>-3.4390595000000003E-2</v>
      </c>
      <c r="F20074" s="78">
        <v>0.17954011</v>
      </c>
    </row>
    <row r="20075" spans="1:6" x14ac:dyDescent="0.25">
      <c r="A20075">
        <v>20073</v>
      </c>
      <c r="B20075" t="s">
        <v>20956</v>
      </c>
      <c r="C20075" s="78">
        <v>-1.3175376999999999</v>
      </c>
      <c r="D20075" s="78">
        <v>-0.79369259999999997</v>
      </c>
      <c r="E20075" s="78">
        <v>-5.0340883000000003E-2</v>
      </c>
      <c r="F20075" s="78">
        <v>0.119771846</v>
      </c>
    </row>
    <row r="20076" spans="1:6" x14ac:dyDescent="0.25">
      <c r="A20076">
        <v>20074</v>
      </c>
      <c r="B20076" t="s">
        <v>20957</v>
      </c>
      <c r="C20076" s="78">
        <v>0.36107363999999997</v>
      </c>
      <c r="D20076" s="78">
        <v>-0.66270994999999999</v>
      </c>
      <c r="E20076" s="78">
        <v>-3.3585709999999998E-2</v>
      </c>
      <c r="F20076" s="78">
        <v>8.0769499999999994E-2</v>
      </c>
    </row>
    <row r="20077" spans="1:6" x14ac:dyDescent="0.25">
      <c r="A20077">
        <v>20075</v>
      </c>
      <c r="B20077" t="s">
        <v>20958</v>
      </c>
      <c r="C20077" s="78">
        <v>1.6452461</v>
      </c>
      <c r="D20077" s="78">
        <v>1.7557522999999999</v>
      </c>
      <c r="E20077" s="78">
        <v>-9.0224385000000004E-2</v>
      </c>
      <c r="F20077" s="78">
        <v>-0.24614117999999999</v>
      </c>
    </row>
    <row r="20078" spans="1:6" x14ac:dyDescent="0.25">
      <c r="A20078">
        <v>20076</v>
      </c>
      <c r="B20078" t="s">
        <v>20959</v>
      </c>
      <c r="C20078" s="78">
        <v>-0.73167819999999995</v>
      </c>
      <c r="D20078" s="78">
        <v>0.11103596</v>
      </c>
      <c r="E20078" s="78">
        <v>0.112659946</v>
      </c>
      <c r="F20078" s="78">
        <v>-0.53809799999999997</v>
      </c>
    </row>
    <row r="20079" spans="1:6" x14ac:dyDescent="0.25">
      <c r="A20079">
        <v>20077</v>
      </c>
      <c r="B20079" t="s">
        <v>20960</v>
      </c>
      <c r="C20079" s="78">
        <v>1.0318402</v>
      </c>
      <c r="D20079" s="78">
        <v>1.7511636000000001E-2</v>
      </c>
      <c r="E20079" s="78">
        <v>-8.0543030000000002E-2</v>
      </c>
      <c r="F20079" s="78">
        <v>7.7044109999999999E-2</v>
      </c>
    </row>
    <row r="20080" spans="1:6" x14ac:dyDescent="0.25">
      <c r="A20080">
        <v>20078</v>
      </c>
      <c r="B20080" t="s">
        <v>20961</v>
      </c>
      <c r="C20080" s="78">
        <v>4.0271609999999999E-2</v>
      </c>
      <c r="D20080" s="78">
        <v>-1.2692638999999999</v>
      </c>
      <c r="E20080" s="78">
        <v>-5.9751301999999999E-2</v>
      </c>
      <c r="F20080" s="78">
        <v>-4.2085126E-2</v>
      </c>
    </row>
    <row r="20081" spans="1:6" x14ac:dyDescent="0.25">
      <c r="A20081">
        <v>20079</v>
      </c>
      <c r="B20081" t="s">
        <v>20962</v>
      </c>
      <c r="C20081" s="78">
        <v>0.44783964999999998</v>
      </c>
      <c r="D20081" s="78">
        <v>-0.61573756000000002</v>
      </c>
      <c r="E20081" s="78">
        <v>0.11218259</v>
      </c>
      <c r="F20081" s="78">
        <v>-0.61533090000000001</v>
      </c>
    </row>
    <row r="20082" spans="1:6" x14ac:dyDescent="0.25">
      <c r="A20082">
        <v>20080</v>
      </c>
      <c r="B20082" t="s">
        <v>20963</v>
      </c>
      <c r="C20082" s="78">
        <v>-0.32567750000000001</v>
      </c>
      <c r="D20082" s="78">
        <v>-1.3492647</v>
      </c>
      <c r="E20082" s="78">
        <v>-2.9881868999999998E-2</v>
      </c>
      <c r="F20082" s="78">
        <v>7.1282960000000006E-2</v>
      </c>
    </row>
    <row r="20083" spans="1:6" x14ac:dyDescent="0.25">
      <c r="A20083">
        <v>20081</v>
      </c>
      <c r="B20083" t="s">
        <v>20964</v>
      </c>
      <c r="C20083" s="78">
        <v>-0.15931677999999999</v>
      </c>
      <c r="D20083" s="78">
        <v>-0.19851920000000001</v>
      </c>
      <c r="E20083" s="78">
        <v>-3.4390595000000003E-2</v>
      </c>
      <c r="F20083" s="78">
        <v>0.17954011</v>
      </c>
    </row>
    <row r="20084" spans="1:6" x14ac:dyDescent="0.25">
      <c r="A20084">
        <v>20082</v>
      </c>
      <c r="B20084" t="s">
        <v>20965</v>
      </c>
      <c r="C20084" s="78">
        <v>-0.77107099999999995</v>
      </c>
      <c r="D20084" s="78">
        <v>-0.93884920000000005</v>
      </c>
      <c r="E20084" s="78">
        <v>-9.932618E-2</v>
      </c>
      <c r="F20084" s="78">
        <v>2.9420719000000001E-2</v>
      </c>
    </row>
    <row r="20085" spans="1:6" x14ac:dyDescent="0.25">
      <c r="A20085">
        <v>20083</v>
      </c>
      <c r="B20085" t="s">
        <v>20966</v>
      </c>
      <c r="C20085" s="78">
        <v>0.43237266000000002</v>
      </c>
      <c r="D20085" s="78">
        <v>-2.4040534999999998E-2</v>
      </c>
      <c r="E20085" s="78">
        <v>-5.3107344000000001E-2</v>
      </c>
      <c r="F20085" s="78">
        <v>0.14126343999999999</v>
      </c>
    </row>
    <row r="20086" spans="1:6" x14ac:dyDescent="0.25">
      <c r="A20086">
        <v>20084</v>
      </c>
      <c r="B20086" t="s">
        <v>20967</v>
      </c>
      <c r="C20086" s="78">
        <v>-0.43881704999999999</v>
      </c>
      <c r="D20086" s="78">
        <v>-1.6232355000000001</v>
      </c>
      <c r="E20086" s="78">
        <v>-3.2663659999999997E-2</v>
      </c>
      <c r="F20086" s="78">
        <v>-1.2545779E-2</v>
      </c>
    </row>
    <row r="20087" spans="1:6" x14ac:dyDescent="0.25">
      <c r="A20087">
        <v>20085</v>
      </c>
      <c r="B20087" t="s">
        <v>20968</v>
      </c>
      <c r="C20087" s="78">
        <v>1.0390896000000001</v>
      </c>
      <c r="D20087" s="78">
        <v>-1.8278638</v>
      </c>
      <c r="E20087" s="78">
        <v>-5.0843287000000001E-2</v>
      </c>
      <c r="F20087" s="78">
        <v>-0.23950888000000001</v>
      </c>
    </row>
    <row r="20088" spans="1:6" x14ac:dyDescent="0.25">
      <c r="A20088">
        <v>20086</v>
      </c>
      <c r="B20088" t="s">
        <v>20969</v>
      </c>
      <c r="C20088" s="78">
        <v>0.28162696999999998</v>
      </c>
      <c r="D20088" s="78">
        <v>1.6876298000000001</v>
      </c>
      <c r="E20088" s="78">
        <v>-4.0233400000000002E-2</v>
      </c>
      <c r="F20088" s="78">
        <v>-5.9954630000000002E-2</v>
      </c>
    </row>
    <row r="20089" spans="1:6" x14ac:dyDescent="0.25">
      <c r="A20089">
        <v>20087</v>
      </c>
      <c r="B20089" t="s">
        <v>20970</v>
      </c>
      <c r="C20089" s="78">
        <v>0.23489632999999999</v>
      </c>
      <c r="D20089" s="78">
        <v>-0.21575507999999999</v>
      </c>
      <c r="E20089" s="78">
        <v>-2.7705879999999999E-2</v>
      </c>
      <c r="F20089" s="78">
        <v>5.3466066999999999E-2</v>
      </c>
    </row>
    <row r="20090" spans="1:6" x14ac:dyDescent="0.25">
      <c r="A20090">
        <v>20088</v>
      </c>
      <c r="B20090" t="s">
        <v>20971</v>
      </c>
      <c r="C20090" s="78">
        <v>0.93612220000000002</v>
      </c>
      <c r="D20090" s="78">
        <v>0.2874602</v>
      </c>
      <c r="E20090" s="78">
        <v>-3.4390595000000003E-2</v>
      </c>
      <c r="F20090" s="78">
        <v>0.17954011</v>
      </c>
    </row>
    <row r="20091" spans="1:6" x14ac:dyDescent="0.25">
      <c r="A20091">
        <v>20089</v>
      </c>
      <c r="B20091" t="s">
        <v>20972</v>
      </c>
      <c r="C20091" s="78">
        <v>-0.90576540000000005</v>
      </c>
      <c r="D20091" s="78">
        <v>1.0563593</v>
      </c>
      <c r="E20091" s="78">
        <v>-3.4390595000000003E-2</v>
      </c>
      <c r="F20091" s="78">
        <v>0.17954011</v>
      </c>
    </row>
    <row r="20092" spans="1:6" x14ac:dyDescent="0.25">
      <c r="A20092">
        <v>20090</v>
      </c>
      <c r="B20092" t="s">
        <v>20973</v>
      </c>
      <c r="C20092" s="78">
        <v>1.2678252000000001</v>
      </c>
      <c r="D20092" s="78">
        <v>0.90730286000000004</v>
      </c>
      <c r="E20092" s="78">
        <v>-8.6414136000000003E-2</v>
      </c>
      <c r="F20092" s="78">
        <v>-0.11634631500000001</v>
      </c>
    </row>
    <row r="20093" spans="1:6" x14ac:dyDescent="0.25">
      <c r="A20093">
        <v>20091</v>
      </c>
      <c r="B20093" t="s">
        <v>20974</v>
      </c>
      <c r="C20093" s="78">
        <v>5.3014979999999996</v>
      </c>
      <c r="D20093" s="78">
        <v>0.62397015</v>
      </c>
      <c r="E20093" s="78">
        <v>-3.4390595000000003E-2</v>
      </c>
      <c r="F20093" s="78">
        <v>0.17954011</v>
      </c>
    </row>
    <row r="20094" spans="1:6" x14ac:dyDescent="0.25">
      <c r="A20094">
        <v>20092</v>
      </c>
      <c r="B20094" t="s">
        <v>20975</v>
      </c>
      <c r="C20094" s="78">
        <v>-0.5381783</v>
      </c>
      <c r="D20094" s="78">
        <v>0.78909229999999997</v>
      </c>
      <c r="E20094" s="78">
        <v>-3.4390595000000003E-2</v>
      </c>
      <c r="F20094" s="78">
        <v>0.17954011</v>
      </c>
    </row>
    <row r="20095" spans="1:6" x14ac:dyDescent="0.25">
      <c r="A20095">
        <v>20093</v>
      </c>
      <c r="B20095" t="s">
        <v>20976</v>
      </c>
      <c r="C20095" s="78">
        <v>0.82249355000000002</v>
      </c>
      <c r="D20095" s="78">
        <v>-0.73265360000000002</v>
      </c>
      <c r="E20095" s="78">
        <v>-8.7809739999999997E-2</v>
      </c>
      <c r="F20095" s="78">
        <v>-2.6230425000000002E-2</v>
      </c>
    </row>
    <row r="20096" spans="1:6" x14ac:dyDescent="0.25">
      <c r="A20096">
        <v>20094</v>
      </c>
      <c r="B20096" t="s">
        <v>20977</v>
      </c>
      <c r="C20096" s="78">
        <v>-2.9226179999999999</v>
      </c>
      <c r="D20096" s="78">
        <v>-0.46532127000000001</v>
      </c>
      <c r="E20096" s="78">
        <v>-6.106441E-2</v>
      </c>
      <c r="F20096" s="78">
        <v>-4.7727525E-2</v>
      </c>
    </row>
    <row r="20097" spans="1:6" x14ac:dyDescent="0.25">
      <c r="A20097">
        <v>20095</v>
      </c>
      <c r="B20097" t="s">
        <v>20978</v>
      </c>
      <c r="C20097" s="78">
        <v>7.5096756000000001E-2</v>
      </c>
      <c r="D20097" s="78">
        <v>-0.58630230000000005</v>
      </c>
      <c r="E20097" s="78">
        <v>1.4390554E-2</v>
      </c>
      <c r="F20097" s="78">
        <v>-8.3127304999999999E-2</v>
      </c>
    </row>
    <row r="20098" spans="1:6" x14ac:dyDescent="0.25">
      <c r="A20098">
        <v>20096</v>
      </c>
      <c r="B20098" t="s">
        <v>20979</v>
      </c>
      <c r="C20098" s="78">
        <v>0.46021810000000002</v>
      </c>
      <c r="D20098" s="78">
        <v>-0.27578380000000002</v>
      </c>
      <c r="E20098" s="78">
        <v>-6.9636229999999993E-2</v>
      </c>
      <c r="F20098" s="78">
        <v>4.5978770000000002E-2</v>
      </c>
    </row>
    <row r="20099" spans="1:6" x14ac:dyDescent="0.25">
      <c r="A20099">
        <v>20097</v>
      </c>
      <c r="B20099" t="s">
        <v>20980</v>
      </c>
      <c r="C20099" s="78">
        <v>-1.3116825000000001</v>
      </c>
      <c r="D20099" s="78">
        <v>0.23861164000000001</v>
      </c>
      <c r="E20099" s="78">
        <v>2.0385605999999998</v>
      </c>
      <c r="F20099" s="78">
        <v>-6.5686729999999999E-2</v>
      </c>
    </row>
    <row r="20100" spans="1:6" x14ac:dyDescent="0.25">
      <c r="A20100">
        <v>20098</v>
      </c>
      <c r="B20100" t="s">
        <v>20981</v>
      </c>
      <c r="C20100" s="78">
        <v>-0.80475545000000004</v>
      </c>
      <c r="D20100" s="78">
        <v>0.91028679999999995</v>
      </c>
      <c r="E20100" s="78">
        <v>-6.3049450000000007E-2</v>
      </c>
      <c r="F20100" s="78">
        <v>8.1126853999999998E-2</v>
      </c>
    </row>
    <row r="20101" spans="1:6" x14ac:dyDescent="0.25">
      <c r="A20101">
        <v>20099</v>
      </c>
      <c r="B20101" t="s">
        <v>20982</v>
      </c>
      <c r="C20101" s="78">
        <v>-1.2776308000000001</v>
      </c>
      <c r="D20101" s="78">
        <v>0.14537105</v>
      </c>
      <c r="E20101" s="78">
        <v>1.5290669999999999E-2</v>
      </c>
      <c r="F20101" s="78">
        <v>6.0019059999999999E-2</v>
      </c>
    </row>
    <row r="20102" spans="1:6" x14ac:dyDescent="0.25">
      <c r="A20102">
        <v>20100</v>
      </c>
      <c r="B20102" t="s">
        <v>20983</v>
      </c>
      <c r="C20102" s="78">
        <v>0.65110146999999996</v>
      </c>
      <c r="D20102" s="78">
        <v>0.46469519999999997</v>
      </c>
      <c r="E20102" s="78">
        <v>-3.4390595000000003E-2</v>
      </c>
      <c r="F20102" s="78">
        <v>0.17954011</v>
      </c>
    </row>
    <row r="20103" spans="1:6" x14ac:dyDescent="0.25">
      <c r="A20103">
        <v>20101</v>
      </c>
      <c r="B20103" t="s">
        <v>20984</v>
      </c>
      <c r="C20103" s="78">
        <v>1.3703015000000001</v>
      </c>
      <c r="D20103" s="78">
        <v>-2.7313551999999999</v>
      </c>
      <c r="E20103" s="78">
        <v>-3.8267150000000001E-3</v>
      </c>
      <c r="F20103" s="78">
        <v>-0.19825803</v>
      </c>
    </row>
    <row r="20104" spans="1:6" x14ac:dyDescent="0.25">
      <c r="A20104">
        <v>20102</v>
      </c>
      <c r="B20104" t="s">
        <v>20985</v>
      </c>
      <c r="C20104" s="78">
        <v>-2.8170674999999999E-2</v>
      </c>
      <c r="D20104" s="78">
        <v>-0.87212109999999998</v>
      </c>
      <c r="E20104" s="78">
        <v>2.0317569999999998</v>
      </c>
      <c r="F20104" s="78">
        <v>0.32520412999999998</v>
      </c>
    </row>
    <row r="20105" spans="1:6" x14ac:dyDescent="0.25">
      <c r="A20105">
        <v>20103</v>
      </c>
      <c r="B20105" t="s">
        <v>20986</v>
      </c>
      <c r="C20105" s="78">
        <v>1.3755153</v>
      </c>
      <c r="D20105" s="78">
        <v>-0.21021219999999999</v>
      </c>
      <c r="E20105" s="78">
        <v>-7.9220645000000006E-2</v>
      </c>
      <c r="F20105" s="78">
        <v>6.4005770000000003E-2</v>
      </c>
    </row>
    <row r="20106" spans="1:6" x14ac:dyDescent="0.25">
      <c r="A20106">
        <v>20104</v>
      </c>
      <c r="B20106" t="s">
        <v>20987</v>
      </c>
      <c r="C20106" s="78">
        <v>1.5178529999999999</v>
      </c>
      <c r="D20106" s="78">
        <v>1.3634428999999999</v>
      </c>
      <c r="E20106" s="78">
        <v>-6.2235255000000003E-2</v>
      </c>
      <c r="F20106" s="78">
        <v>1.0394156E-2</v>
      </c>
    </row>
    <row r="20107" spans="1:6" x14ac:dyDescent="0.25">
      <c r="A20107">
        <v>20105</v>
      </c>
      <c r="B20107" t="s">
        <v>20988</v>
      </c>
      <c r="C20107" s="78">
        <v>0.92240082999999995</v>
      </c>
      <c r="D20107" s="78">
        <v>1.5750366</v>
      </c>
      <c r="E20107" s="78">
        <v>-3.5475596999999998E-2</v>
      </c>
      <c r="F20107" s="78">
        <v>0.11304918</v>
      </c>
    </row>
    <row r="20108" spans="1:6" x14ac:dyDescent="0.25">
      <c r="A20108">
        <v>20106</v>
      </c>
      <c r="B20108" t="s">
        <v>20989</v>
      </c>
      <c r="C20108" s="78">
        <v>-0.83178925999999997</v>
      </c>
      <c r="D20108" s="78">
        <v>-0.98180794999999998</v>
      </c>
      <c r="E20108" s="78">
        <v>-5.5344650000000002E-2</v>
      </c>
      <c r="F20108" s="78">
        <v>6.7213184999999995E-2</v>
      </c>
    </row>
    <row r="20109" spans="1:6" x14ac:dyDescent="0.25">
      <c r="A20109">
        <v>20107</v>
      </c>
      <c r="B20109" t="s">
        <v>20990</v>
      </c>
      <c r="C20109" s="78">
        <v>-1.9005548000000001</v>
      </c>
      <c r="D20109" s="78">
        <v>-0.18564636000000001</v>
      </c>
      <c r="E20109" s="78">
        <v>0.32893990000000001</v>
      </c>
      <c r="F20109" s="78">
        <v>-0.87685219999999997</v>
      </c>
    </row>
    <row r="20110" spans="1:6" x14ac:dyDescent="0.25">
      <c r="A20110">
        <v>20108</v>
      </c>
      <c r="B20110" t="s">
        <v>20991</v>
      </c>
      <c r="C20110" s="78">
        <v>1.5415376000000001</v>
      </c>
      <c r="D20110" s="78">
        <v>0.65269977000000001</v>
      </c>
      <c r="E20110" s="78">
        <v>-4.7240039999999997E-2</v>
      </c>
      <c r="F20110" s="78">
        <v>4.6065092000000002E-2</v>
      </c>
    </row>
    <row r="20111" spans="1:6" x14ac:dyDescent="0.25">
      <c r="A20111">
        <v>20109</v>
      </c>
      <c r="B20111" t="s">
        <v>20992</v>
      </c>
      <c r="C20111" s="78">
        <v>-3.9887606999999999E-2</v>
      </c>
      <c r="D20111" s="78">
        <v>0.50261449999999996</v>
      </c>
      <c r="E20111" s="78">
        <v>-6.9357150000000006E-2</v>
      </c>
      <c r="F20111" s="78">
        <v>0.12024855600000001</v>
      </c>
    </row>
    <row r="20112" spans="1:6" x14ac:dyDescent="0.25">
      <c r="A20112">
        <v>20110</v>
      </c>
      <c r="B20112" t="s">
        <v>20993</v>
      </c>
      <c r="C20112" s="78">
        <v>-2.0369269999999999</v>
      </c>
      <c r="D20112" s="78">
        <v>-6.450847E-3</v>
      </c>
      <c r="E20112" s="78">
        <v>-4.8424330000000002E-2</v>
      </c>
      <c r="F20112" s="78">
        <v>4.3990000000000001E-2</v>
      </c>
    </row>
    <row r="20113" spans="1:6" x14ac:dyDescent="0.25">
      <c r="A20113">
        <v>20111</v>
      </c>
      <c r="B20113" t="s">
        <v>20994</v>
      </c>
      <c r="C20113" s="78">
        <v>-3.0302671999999999</v>
      </c>
      <c r="D20113" s="78">
        <v>1.5189531999999999</v>
      </c>
      <c r="E20113" s="78">
        <v>-8.042887E-2</v>
      </c>
      <c r="F20113" s="78">
        <v>1.058282E-2</v>
      </c>
    </row>
    <row r="20114" spans="1:6" x14ac:dyDescent="0.25">
      <c r="A20114">
        <v>20112</v>
      </c>
      <c r="B20114" t="s">
        <v>20995</v>
      </c>
      <c r="C20114" s="78">
        <v>-0.15831247000000001</v>
      </c>
      <c r="D20114" s="78">
        <v>-1.344357</v>
      </c>
      <c r="E20114" s="78">
        <v>-6.8650199999999995E-2</v>
      </c>
      <c r="F20114" s="78">
        <v>0.14789972000000001</v>
      </c>
    </row>
    <row r="20115" spans="1:6" x14ac:dyDescent="0.25">
      <c r="A20115">
        <v>20113</v>
      </c>
      <c r="B20115" t="s">
        <v>20996</v>
      </c>
      <c r="C20115" s="78">
        <v>1.4188968</v>
      </c>
      <c r="D20115" s="78">
        <v>7.3851539999999993E-2</v>
      </c>
      <c r="E20115" s="78">
        <v>-1.1015043E-2</v>
      </c>
      <c r="F20115" s="78">
        <v>-0.10699938000000001</v>
      </c>
    </row>
    <row r="20116" spans="1:6" x14ac:dyDescent="0.25">
      <c r="A20116">
        <v>20114</v>
      </c>
      <c r="B20116" t="s">
        <v>20997</v>
      </c>
      <c r="C20116" s="78">
        <v>3.8926175000000001</v>
      </c>
      <c r="D20116" s="78">
        <v>-1.5923258</v>
      </c>
      <c r="E20116" s="78">
        <v>-0.10424957999999999</v>
      </c>
      <c r="F20116" s="78">
        <v>-0.21494989</v>
      </c>
    </row>
    <row r="20117" spans="1:6" x14ac:dyDescent="0.25">
      <c r="A20117">
        <v>20115</v>
      </c>
      <c r="B20117" t="s">
        <v>20998</v>
      </c>
      <c r="C20117" s="78">
        <v>-0.75087285000000004</v>
      </c>
      <c r="D20117" s="78">
        <v>2.3019457000000001</v>
      </c>
      <c r="E20117" s="78">
        <v>8.9446119999999994E-3</v>
      </c>
      <c r="F20117" s="78">
        <v>-5.2800476999999998E-2</v>
      </c>
    </row>
    <row r="20118" spans="1:6" x14ac:dyDescent="0.25">
      <c r="A20118">
        <v>20116</v>
      </c>
      <c r="B20118" t="s">
        <v>20999</v>
      </c>
      <c r="C20118" s="78">
        <v>-0.65298650000000003</v>
      </c>
      <c r="D20118" s="78">
        <v>-0.74250804999999998</v>
      </c>
      <c r="E20118" s="78">
        <v>-7.8806509999999996E-2</v>
      </c>
      <c r="F20118" s="78">
        <v>4.627444E-2</v>
      </c>
    </row>
    <row r="20119" spans="1:6" x14ac:dyDescent="0.25">
      <c r="A20119">
        <v>20117</v>
      </c>
      <c r="B20119" t="s">
        <v>21000</v>
      </c>
      <c r="C20119" s="78">
        <v>9.0509205999999995E-2</v>
      </c>
      <c r="D20119" s="78">
        <v>-1.5242746</v>
      </c>
      <c r="E20119" s="78">
        <v>-4.6032663000000001E-2</v>
      </c>
      <c r="F20119" s="78">
        <v>-0.15554087</v>
      </c>
    </row>
    <row r="20120" spans="1:6" x14ac:dyDescent="0.25">
      <c r="A20120">
        <v>20118</v>
      </c>
      <c r="B20120" t="s">
        <v>21001</v>
      </c>
      <c r="C20120" s="78">
        <v>-1.4265592</v>
      </c>
      <c r="D20120" s="78">
        <v>-0.88221203999999998</v>
      </c>
      <c r="E20120" s="78">
        <v>-7.2918295999999994E-2</v>
      </c>
      <c r="F20120" s="78">
        <v>5.9374638E-2</v>
      </c>
    </row>
    <row r="20121" spans="1:6" x14ac:dyDescent="0.25">
      <c r="A20121">
        <v>20119</v>
      </c>
      <c r="B20121" t="s">
        <v>21002</v>
      </c>
      <c r="C20121" s="78">
        <v>-0.64806929999999996</v>
      </c>
      <c r="D20121" s="78">
        <v>-0.53627599999999997</v>
      </c>
      <c r="E20121" s="78">
        <v>-7.8460020000000005E-2</v>
      </c>
      <c r="F20121" s="78">
        <v>9.3063220000000002E-2</v>
      </c>
    </row>
    <row r="20122" spans="1:6" x14ac:dyDescent="0.25">
      <c r="A20122">
        <v>20120</v>
      </c>
      <c r="B20122" t="s">
        <v>21003</v>
      </c>
      <c r="C20122" s="78">
        <v>-1.6165913000000001</v>
      </c>
      <c r="D20122" s="78">
        <v>0.10593894</v>
      </c>
      <c r="E20122" s="78">
        <v>-3.4390595000000003E-2</v>
      </c>
      <c r="F20122" s="78">
        <v>0.17954011</v>
      </c>
    </row>
    <row r="20123" spans="1:6" x14ac:dyDescent="0.25">
      <c r="A20123">
        <v>20121</v>
      </c>
      <c r="B20123" t="s">
        <v>21004</v>
      </c>
      <c r="C20123" s="78">
        <v>0.86884344000000002</v>
      </c>
      <c r="D20123" s="78">
        <v>2.7593179999999998E-2</v>
      </c>
      <c r="E20123" s="78">
        <v>-1.5416525E-2</v>
      </c>
      <c r="F20123" s="78">
        <v>-8.6364999999999997E-2</v>
      </c>
    </row>
    <row r="20124" spans="1:6" x14ac:dyDescent="0.25">
      <c r="A20124">
        <v>20122</v>
      </c>
      <c r="B20124" t="s">
        <v>21005</v>
      </c>
      <c r="C20124" s="78">
        <v>1.2633072000000001</v>
      </c>
      <c r="D20124" s="78">
        <v>-3.2914821999999999</v>
      </c>
      <c r="E20124" s="78">
        <v>-6.0001485E-2</v>
      </c>
      <c r="F20124" s="78">
        <v>7.3976139999999996E-2</v>
      </c>
    </row>
    <row r="20125" spans="1:6" x14ac:dyDescent="0.25">
      <c r="A20125">
        <v>20123</v>
      </c>
      <c r="B20125" t="s">
        <v>21006</v>
      </c>
      <c r="C20125" s="78">
        <v>-0.75231099999999995</v>
      </c>
      <c r="D20125" s="78">
        <v>-1.0439198000000001</v>
      </c>
      <c r="E20125" s="78">
        <v>-3.6780853000000002E-2</v>
      </c>
      <c r="F20125" s="78">
        <v>1.6189202999999999E-2</v>
      </c>
    </row>
    <row r="20126" spans="1:6" x14ac:dyDescent="0.25">
      <c r="A20126">
        <v>20124</v>
      </c>
      <c r="B20126" t="s">
        <v>21007</v>
      </c>
      <c r="C20126" s="78">
        <v>2.7708461</v>
      </c>
      <c r="D20126" s="78">
        <v>-0.89663300000000001</v>
      </c>
      <c r="E20126" s="78">
        <v>-5.5712293999999997E-3</v>
      </c>
      <c r="F20126" s="78">
        <v>9.9827739999999998E-2</v>
      </c>
    </row>
    <row r="20127" spans="1:6" x14ac:dyDescent="0.25">
      <c r="A20127">
        <v>20125</v>
      </c>
      <c r="B20127" t="s">
        <v>21008</v>
      </c>
      <c r="C20127" s="78">
        <v>-0.26123350000000001</v>
      </c>
      <c r="D20127" s="78">
        <v>1.2890295000000001</v>
      </c>
      <c r="E20127" s="78">
        <v>-0.14289987000000001</v>
      </c>
      <c r="F20127" s="78">
        <v>-0.1630751</v>
      </c>
    </row>
    <row r="20128" spans="1:6" x14ac:dyDescent="0.25">
      <c r="A20128">
        <v>20126</v>
      </c>
      <c r="B20128" t="s">
        <v>21009</v>
      </c>
      <c r="C20128" s="78">
        <v>-1.0863672</v>
      </c>
      <c r="D20128" s="78">
        <v>-0.36986913999999999</v>
      </c>
      <c r="E20128" s="78">
        <v>-6.9007070000000004E-2</v>
      </c>
      <c r="F20128" s="78">
        <v>4.4274731999999997E-2</v>
      </c>
    </row>
    <row r="20129" spans="1:6" x14ac:dyDescent="0.25">
      <c r="A20129">
        <v>20127</v>
      </c>
      <c r="B20129" t="s">
        <v>21010</v>
      </c>
      <c r="C20129" s="78">
        <v>-1.9934224</v>
      </c>
      <c r="D20129" s="78">
        <v>-0.44275543000000001</v>
      </c>
      <c r="E20129" s="78">
        <v>1.1706315000000001E-3</v>
      </c>
      <c r="F20129" s="78">
        <v>0.10595166</v>
      </c>
    </row>
    <row r="20130" spans="1:6" x14ac:dyDescent="0.25">
      <c r="A20130">
        <v>20128</v>
      </c>
      <c r="B20130" t="s">
        <v>21011</v>
      </c>
      <c r="C20130" s="78">
        <v>2.0685449</v>
      </c>
      <c r="D20130" s="78">
        <v>0.51407650000000005</v>
      </c>
      <c r="E20130" s="78">
        <v>-4.0660950000000001E-2</v>
      </c>
      <c r="F20130" s="78">
        <v>-0.3107856</v>
      </c>
    </row>
    <row r="20131" spans="1:6" x14ac:dyDescent="0.25">
      <c r="A20131">
        <v>20129</v>
      </c>
      <c r="B20131" t="s">
        <v>21012</v>
      </c>
      <c r="C20131" s="78">
        <v>5.4896085999999997E-2</v>
      </c>
      <c r="D20131" s="78">
        <v>-0.49725458</v>
      </c>
      <c r="E20131" s="78">
        <v>-2.4711589999999999E-2</v>
      </c>
      <c r="F20131" s="78">
        <v>0.11398595</v>
      </c>
    </row>
    <row r="20132" spans="1:6" x14ac:dyDescent="0.25">
      <c r="A20132">
        <v>20130</v>
      </c>
      <c r="B20132" t="s">
        <v>21013</v>
      </c>
      <c r="C20132" s="78">
        <v>1.9744166000000001</v>
      </c>
      <c r="D20132" s="78">
        <v>-2.2376825999999999</v>
      </c>
      <c r="E20132" s="78">
        <v>-0.11899976399999999</v>
      </c>
      <c r="F20132" s="78">
        <v>-0.20292304</v>
      </c>
    </row>
    <row r="20133" spans="1:6" x14ac:dyDescent="0.25">
      <c r="A20133">
        <v>20131</v>
      </c>
      <c r="B20133" t="s">
        <v>21014</v>
      </c>
      <c r="C20133" s="78">
        <v>-1.2578788000000001</v>
      </c>
      <c r="D20133" s="78">
        <v>-9.2697740000000001E-2</v>
      </c>
      <c r="E20133" s="78">
        <v>-9.2087395000000002E-2</v>
      </c>
      <c r="F20133" s="78">
        <v>7.2830774000000001E-2</v>
      </c>
    </row>
    <row r="20134" spans="1:6" x14ac:dyDescent="0.25">
      <c r="A20134">
        <v>20132</v>
      </c>
      <c r="B20134" t="s">
        <v>21015</v>
      </c>
      <c r="C20134" s="78">
        <v>-1.8951682999999999</v>
      </c>
      <c r="D20134" s="78">
        <v>1.4303777</v>
      </c>
      <c r="E20134" s="78">
        <v>8.7052880000000003E-3</v>
      </c>
      <c r="F20134" s="78">
        <v>-0.28741664</v>
      </c>
    </row>
    <row r="20135" spans="1:6" x14ac:dyDescent="0.25">
      <c r="A20135">
        <v>20133</v>
      </c>
      <c r="B20135" t="s">
        <v>21016</v>
      </c>
      <c r="C20135" s="78">
        <v>0.44208446000000001</v>
      </c>
      <c r="D20135" s="78">
        <v>-8.17132E-2</v>
      </c>
      <c r="E20135" s="78">
        <v>-3.4390595000000003E-2</v>
      </c>
      <c r="F20135" s="78">
        <v>0.17954011</v>
      </c>
    </row>
    <row r="20136" spans="1:6" x14ac:dyDescent="0.25">
      <c r="A20136">
        <v>20134</v>
      </c>
      <c r="B20136" t="s">
        <v>21017</v>
      </c>
      <c r="C20136" s="78">
        <v>1.3225878</v>
      </c>
      <c r="D20136" s="78">
        <v>0.44593899999999997</v>
      </c>
      <c r="E20136" s="78">
        <v>-7.9144489999999998E-2</v>
      </c>
      <c r="F20136" s="78">
        <v>8.8209570000000001E-2</v>
      </c>
    </row>
    <row r="20137" spans="1:6" x14ac:dyDescent="0.25">
      <c r="A20137">
        <v>20135</v>
      </c>
      <c r="B20137" t="s">
        <v>21018</v>
      </c>
      <c r="C20137" s="78">
        <v>-0.35920859999999999</v>
      </c>
      <c r="D20137" s="78">
        <v>0.44848853</v>
      </c>
      <c r="E20137" s="78">
        <v>-9.3106670000000002E-2</v>
      </c>
      <c r="F20137" s="78">
        <v>6.0454859999999999E-2</v>
      </c>
    </row>
    <row r="20138" spans="1:6" x14ac:dyDescent="0.25">
      <c r="A20138">
        <v>20136</v>
      </c>
      <c r="B20138" t="s">
        <v>21019</v>
      </c>
      <c r="C20138" s="78">
        <v>2.0077145000000001</v>
      </c>
      <c r="D20138" s="78">
        <v>-1.9065372</v>
      </c>
      <c r="E20138" s="78">
        <v>1.6798113E-2</v>
      </c>
      <c r="F20138" s="78">
        <v>4.3852344000000001E-2</v>
      </c>
    </row>
    <row r="20139" spans="1:6" x14ac:dyDescent="0.25">
      <c r="A20139">
        <v>20137</v>
      </c>
      <c r="B20139" t="s">
        <v>21020</v>
      </c>
      <c r="C20139" s="78">
        <v>-2.0823356999999998</v>
      </c>
      <c r="D20139" s="78">
        <v>-0.95288919999999999</v>
      </c>
      <c r="E20139" s="78">
        <v>-6.9631054999999997E-2</v>
      </c>
      <c r="F20139" s="78">
        <v>-0.14805456</v>
      </c>
    </row>
    <row r="20140" spans="1:6" x14ac:dyDescent="0.25">
      <c r="A20140">
        <v>20138</v>
      </c>
      <c r="B20140" t="s">
        <v>21021</v>
      </c>
      <c r="C20140" s="78">
        <v>-1.3063724999999999</v>
      </c>
      <c r="D20140" s="78">
        <v>-0.60754525999999998</v>
      </c>
      <c r="E20140" s="78">
        <v>-7.6817990000000003E-2</v>
      </c>
      <c r="F20140" s="78">
        <v>8.7147093999999994E-2</v>
      </c>
    </row>
    <row r="20141" spans="1:6" x14ac:dyDescent="0.25">
      <c r="A20141">
        <v>20139</v>
      </c>
      <c r="B20141" t="s">
        <v>21022</v>
      </c>
      <c r="C20141" s="78">
        <v>-1.2507832999999999</v>
      </c>
      <c r="D20141" s="78">
        <v>-1.3723656</v>
      </c>
      <c r="E20141" s="78">
        <v>-4.4036039999999999E-2</v>
      </c>
      <c r="F20141" s="78">
        <v>3.842719E-2</v>
      </c>
    </row>
    <row r="20142" spans="1:6" x14ac:dyDescent="0.25">
      <c r="A20142">
        <v>20140</v>
      </c>
      <c r="B20142" t="s">
        <v>21023</v>
      </c>
      <c r="C20142" s="78">
        <v>5.0236286999999997</v>
      </c>
      <c r="D20142" s="78">
        <v>-2.7083895</v>
      </c>
      <c r="E20142" s="78">
        <v>-0.10713687500000001</v>
      </c>
      <c r="F20142" s="78">
        <v>-5.6304380000000001E-2</v>
      </c>
    </row>
    <row r="20143" spans="1:6" x14ac:dyDescent="0.25">
      <c r="A20143">
        <v>20141</v>
      </c>
      <c r="B20143" t="s">
        <v>21024</v>
      </c>
      <c r="C20143" s="78">
        <v>-1.2256457999999999</v>
      </c>
      <c r="D20143" s="78">
        <v>-1.6259724</v>
      </c>
      <c r="E20143" s="78">
        <v>-0.11366321</v>
      </c>
      <c r="F20143" s="78">
        <v>9.6305295999999999E-2</v>
      </c>
    </row>
    <row r="20144" spans="1:6" x14ac:dyDescent="0.25">
      <c r="A20144">
        <v>20142</v>
      </c>
      <c r="B20144" t="s">
        <v>21025</v>
      </c>
      <c r="C20144" s="78">
        <v>-1.0675992999999999</v>
      </c>
      <c r="D20144" s="78">
        <v>0.63337529999999997</v>
      </c>
      <c r="E20144" s="78">
        <v>-3.6501451999999997E-2</v>
      </c>
      <c r="F20144" s="78">
        <v>2.2809267000000001E-2</v>
      </c>
    </row>
    <row r="20145" spans="1:6" x14ac:dyDescent="0.25">
      <c r="A20145">
        <v>20143</v>
      </c>
      <c r="B20145" t="s">
        <v>21026</v>
      </c>
      <c r="C20145" s="78">
        <v>0.14075866000000001</v>
      </c>
      <c r="D20145" s="78">
        <v>2.1031822999999998</v>
      </c>
      <c r="E20145" s="78">
        <v>-3.4390595000000003E-2</v>
      </c>
      <c r="F20145" s="78">
        <v>0.17954011</v>
      </c>
    </row>
    <row r="20146" spans="1:6" x14ac:dyDescent="0.25">
      <c r="A20146">
        <v>20144</v>
      </c>
      <c r="B20146" t="s">
        <v>21027</v>
      </c>
      <c r="C20146" s="78">
        <v>-0.11795446</v>
      </c>
      <c r="D20146" s="78">
        <v>-0.72673310000000002</v>
      </c>
      <c r="E20146" s="78">
        <v>0.16915151</v>
      </c>
      <c r="F20146" s="78">
        <v>-0.17556838999999999</v>
      </c>
    </row>
    <row r="20147" spans="1:6" x14ac:dyDescent="0.25">
      <c r="A20147">
        <v>20145</v>
      </c>
      <c r="B20147" t="s">
        <v>21028</v>
      </c>
      <c r="C20147" s="78">
        <v>2.8566277000000002</v>
      </c>
      <c r="D20147" s="78">
        <v>-1.8153155999999999</v>
      </c>
      <c r="E20147" s="78">
        <v>-9.4458609999999998E-2</v>
      </c>
      <c r="F20147" s="78">
        <v>-0.15895359000000001</v>
      </c>
    </row>
    <row r="20148" spans="1:6" x14ac:dyDescent="0.25">
      <c r="A20148">
        <v>20146</v>
      </c>
      <c r="B20148" t="s">
        <v>21029</v>
      </c>
      <c r="C20148" s="78">
        <v>-0.55673724000000002</v>
      </c>
      <c r="D20148" s="78">
        <v>2.1070006000000001</v>
      </c>
      <c r="E20148" s="78">
        <v>3.9833035000000003E-2</v>
      </c>
      <c r="F20148" s="78">
        <v>9.7299725000000004E-2</v>
      </c>
    </row>
    <row r="20149" spans="1:6" x14ac:dyDescent="0.25">
      <c r="A20149">
        <v>20147</v>
      </c>
      <c r="B20149" t="s">
        <v>21030</v>
      </c>
      <c r="C20149" s="78">
        <v>-8.614579E-2</v>
      </c>
      <c r="D20149" s="78">
        <v>-1.6411226000000001</v>
      </c>
      <c r="E20149" s="78">
        <v>-1.2839682E-2</v>
      </c>
      <c r="F20149" s="78">
        <v>-0.29078357999999999</v>
      </c>
    </row>
    <row r="20150" spans="1:6" x14ac:dyDescent="0.25">
      <c r="A20150">
        <v>20148</v>
      </c>
      <c r="B20150" t="s">
        <v>21031</v>
      </c>
      <c r="C20150" s="78">
        <v>8.7025254999999996E-2</v>
      </c>
      <c r="D20150" s="78">
        <v>1.0380422</v>
      </c>
      <c r="E20150" s="78">
        <v>-3.4390595000000003E-2</v>
      </c>
      <c r="F20150" s="78">
        <v>0.17954011</v>
      </c>
    </row>
    <row r="20151" spans="1:6" x14ac:dyDescent="0.25">
      <c r="A20151">
        <v>20149</v>
      </c>
      <c r="B20151" t="s">
        <v>21032</v>
      </c>
      <c r="C20151" s="78">
        <v>-4.2367219999999997E-2</v>
      </c>
      <c r="D20151" s="78">
        <v>1.0664216</v>
      </c>
      <c r="E20151" s="78">
        <v>-5.3457454000000001E-2</v>
      </c>
      <c r="F20151" s="78">
        <v>-2.3131713000000002E-2</v>
      </c>
    </row>
    <row r="20152" spans="1:6" x14ac:dyDescent="0.25">
      <c r="A20152">
        <v>20150</v>
      </c>
      <c r="B20152" t="s">
        <v>21033</v>
      </c>
      <c r="C20152" s="78">
        <v>1.0089524000000001</v>
      </c>
      <c r="D20152" s="78">
        <v>-1.5153148000000001</v>
      </c>
      <c r="E20152" s="78">
        <v>-6.4613790000000004E-2</v>
      </c>
      <c r="F20152" s="78">
        <v>2.9598325000000001E-3</v>
      </c>
    </row>
    <row r="20153" spans="1:6" x14ac:dyDescent="0.25">
      <c r="A20153">
        <v>20151</v>
      </c>
      <c r="B20153" t="s">
        <v>21034</v>
      </c>
      <c r="C20153" s="78">
        <v>-0.98296249999999996</v>
      </c>
      <c r="D20153" s="78">
        <v>1.3883482</v>
      </c>
      <c r="E20153" s="78">
        <v>-9.8555699999999993E-3</v>
      </c>
      <c r="F20153" s="78">
        <v>7.2743879999999997E-2</v>
      </c>
    </row>
    <row r="20154" spans="1:6" x14ac:dyDescent="0.25">
      <c r="A20154">
        <v>20152</v>
      </c>
      <c r="B20154" t="s">
        <v>21035</v>
      </c>
      <c r="C20154" s="78">
        <v>2.9292424000000001</v>
      </c>
      <c r="D20154" s="78">
        <v>1.4983389</v>
      </c>
      <c r="E20154" s="78">
        <v>-6.7509570000000005E-2</v>
      </c>
      <c r="F20154" s="78">
        <v>2.8357625000000001E-2</v>
      </c>
    </row>
    <row r="20155" spans="1:6" x14ac:dyDescent="0.25">
      <c r="A20155">
        <v>20153</v>
      </c>
      <c r="B20155" t="s">
        <v>21036</v>
      </c>
      <c r="C20155" s="78">
        <v>-0.72967212999999997</v>
      </c>
      <c r="D20155" s="78">
        <v>0.92335940000000005</v>
      </c>
      <c r="E20155" s="78">
        <v>-2.3807137999999999E-2</v>
      </c>
      <c r="F20155" s="78">
        <v>6.1423413000000003E-2</v>
      </c>
    </row>
    <row r="20156" spans="1:6" x14ac:dyDescent="0.25">
      <c r="A20156">
        <v>20154</v>
      </c>
      <c r="B20156" t="s">
        <v>21037</v>
      </c>
      <c r="C20156" s="78">
        <v>-3.0846708</v>
      </c>
      <c r="D20156" s="78">
        <v>1.8945631999999999</v>
      </c>
      <c r="E20156" s="78">
        <v>-3.4390595000000003E-2</v>
      </c>
      <c r="F20156" s="78">
        <v>0.17954011</v>
      </c>
    </row>
    <row r="20157" spans="1:6" x14ac:dyDescent="0.25">
      <c r="A20157">
        <v>20155</v>
      </c>
      <c r="B20157" t="s">
        <v>21038</v>
      </c>
      <c r="C20157" s="78">
        <v>-0.58004370000000005</v>
      </c>
      <c r="D20157" s="78">
        <v>-0.47471550000000001</v>
      </c>
      <c r="E20157" s="78">
        <v>-0.116527095</v>
      </c>
      <c r="F20157" s="78">
        <v>-0.12606318</v>
      </c>
    </row>
    <row r="20158" spans="1:6" x14ac:dyDescent="0.25">
      <c r="A20158">
        <v>20156</v>
      </c>
      <c r="B20158" t="s">
        <v>21039</v>
      </c>
      <c r="C20158" s="78">
        <v>0.19890775999999999</v>
      </c>
      <c r="D20158" s="78">
        <v>-0.59766173</v>
      </c>
      <c r="E20158" s="78">
        <v>-3.4390595000000003E-2</v>
      </c>
      <c r="F20158" s="78">
        <v>0.17954011</v>
      </c>
    </row>
    <row r="20159" spans="1:6" x14ac:dyDescent="0.25">
      <c r="A20159">
        <v>20157</v>
      </c>
      <c r="B20159" t="s">
        <v>21040</v>
      </c>
      <c r="C20159" s="78">
        <v>2.2617916999999998</v>
      </c>
      <c r="D20159" s="78">
        <v>-2.1633947</v>
      </c>
      <c r="E20159" s="78">
        <v>-6.7849119999999999E-2</v>
      </c>
      <c r="F20159" s="78">
        <v>-3.4689113000000001E-2</v>
      </c>
    </row>
    <row r="20160" spans="1:6" x14ac:dyDescent="0.25">
      <c r="A20160">
        <v>20158</v>
      </c>
      <c r="B20160" t="s">
        <v>21041</v>
      </c>
      <c r="C20160" s="78">
        <v>-1.2061112</v>
      </c>
      <c r="D20160" s="78">
        <v>0.48194376</v>
      </c>
      <c r="E20160" s="78">
        <v>-0.10314059</v>
      </c>
      <c r="F20160" s="78">
        <v>6.526701E-2</v>
      </c>
    </row>
    <row r="20161" spans="1:6" x14ac:dyDescent="0.25">
      <c r="A20161">
        <v>20159</v>
      </c>
      <c r="B20161" t="s">
        <v>21042</v>
      </c>
      <c r="C20161" s="78">
        <v>1.3547643</v>
      </c>
      <c r="D20161" s="78">
        <v>5.7900354000000001E-2</v>
      </c>
      <c r="E20161" s="78">
        <v>-9.2559340000000004E-2</v>
      </c>
      <c r="F20161" s="78">
        <v>4.9567430000000003E-2</v>
      </c>
    </row>
    <row r="20162" spans="1:6" x14ac:dyDescent="0.25">
      <c r="A20162">
        <v>20160</v>
      </c>
      <c r="B20162" t="s">
        <v>21043</v>
      </c>
      <c r="C20162" s="78">
        <v>5.4495186999999996</v>
      </c>
      <c r="D20162" s="78">
        <v>0.80822490000000002</v>
      </c>
      <c r="E20162" s="78">
        <v>-5.0538211999999999E-2</v>
      </c>
      <c r="F20162" s="78">
        <v>5.3981513000000002E-2</v>
      </c>
    </row>
    <row r="20163" spans="1:6" x14ac:dyDescent="0.25">
      <c r="A20163">
        <v>20161</v>
      </c>
      <c r="B20163" t="s">
        <v>21044</v>
      </c>
      <c r="C20163" s="78">
        <v>-0.57720970000000005</v>
      </c>
      <c r="D20163" s="78">
        <v>1.4028946</v>
      </c>
      <c r="E20163" s="78">
        <v>-3.4390595000000003E-2</v>
      </c>
      <c r="F20163" s="78">
        <v>0.17954011</v>
      </c>
    </row>
    <row r="20164" spans="1:6" x14ac:dyDescent="0.25">
      <c r="A20164">
        <v>20162</v>
      </c>
      <c r="B20164" t="s">
        <v>21045</v>
      </c>
      <c r="C20164" s="78">
        <v>2.8128034999999998</v>
      </c>
      <c r="D20164" s="78">
        <v>-0.108061254</v>
      </c>
      <c r="E20164" s="78">
        <v>-3.4390595000000003E-2</v>
      </c>
      <c r="F20164" s="78">
        <v>0.17954011</v>
      </c>
    </row>
    <row r="20165" spans="1:6" x14ac:dyDescent="0.25">
      <c r="A20165">
        <v>20163</v>
      </c>
      <c r="B20165" t="s">
        <v>21046</v>
      </c>
      <c r="C20165" s="78">
        <v>0.83182129999999999</v>
      </c>
      <c r="D20165" s="78">
        <v>0.33755898000000001</v>
      </c>
      <c r="E20165" s="78">
        <v>-5.6266416E-2</v>
      </c>
      <c r="F20165" s="78">
        <v>4.5263869999999998E-2</v>
      </c>
    </row>
    <row r="20166" spans="1:6" x14ac:dyDescent="0.25">
      <c r="A20166">
        <v>20164</v>
      </c>
      <c r="B20166" t="s">
        <v>21047</v>
      </c>
      <c r="C20166" s="78">
        <v>0.11114523</v>
      </c>
      <c r="D20166" s="78">
        <v>1.2706108</v>
      </c>
      <c r="E20166" s="78">
        <v>-3.8137913000000002E-2</v>
      </c>
      <c r="F20166" s="78">
        <v>-0.15265018999999999</v>
      </c>
    </row>
    <row r="20167" spans="1:6" x14ac:dyDescent="0.25">
      <c r="A20167">
        <v>20165</v>
      </c>
      <c r="B20167" t="s">
        <v>21048</v>
      </c>
      <c r="C20167" s="78">
        <v>-0.33362097000000002</v>
      </c>
      <c r="D20167" s="78">
        <v>0.3090273</v>
      </c>
      <c r="E20167" s="78">
        <v>-3.4390595000000003E-2</v>
      </c>
      <c r="F20167" s="78">
        <v>0.17954011</v>
      </c>
    </row>
    <row r="20168" spans="1:6" x14ac:dyDescent="0.25">
      <c r="A20168">
        <v>20166</v>
      </c>
      <c r="B20168" t="s">
        <v>21049</v>
      </c>
      <c r="C20168" s="78">
        <v>-0.33800876000000002</v>
      </c>
      <c r="D20168" s="78">
        <v>0.32751822000000003</v>
      </c>
      <c r="E20168" s="78">
        <v>-7.6318800000000006E-2</v>
      </c>
      <c r="F20168" s="78">
        <v>9.7596210000000003E-2</v>
      </c>
    </row>
    <row r="20169" spans="1:6" x14ac:dyDescent="0.25">
      <c r="A20169">
        <v>20167</v>
      </c>
      <c r="B20169" t="s">
        <v>21050</v>
      </c>
      <c r="C20169" s="78">
        <v>-1.8654343</v>
      </c>
      <c r="D20169" s="78">
        <v>-0.15456125000000001</v>
      </c>
      <c r="E20169" s="78">
        <v>-6.610887E-2</v>
      </c>
      <c r="F20169" s="78">
        <v>0.10082146</v>
      </c>
    </row>
    <row r="20170" spans="1:6" x14ac:dyDescent="0.25">
      <c r="A20170">
        <v>20168</v>
      </c>
      <c r="B20170" t="s">
        <v>21051</v>
      </c>
      <c r="C20170" s="78">
        <v>0.41123887999999997</v>
      </c>
      <c r="D20170" s="78">
        <v>-0.62586200000000003</v>
      </c>
      <c r="E20170" s="78">
        <v>-3.4390595000000003E-2</v>
      </c>
      <c r="F20170" s="78">
        <v>0.17954011</v>
      </c>
    </row>
    <row r="20171" spans="1:6" x14ac:dyDescent="0.25">
      <c r="A20171">
        <v>20169</v>
      </c>
      <c r="B20171" t="s">
        <v>21052</v>
      </c>
      <c r="C20171" s="78">
        <v>-0.71521869999999999</v>
      </c>
      <c r="D20171" s="78">
        <v>1.2287065E-2</v>
      </c>
      <c r="E20171" s="78">
        <v>-0.10394131</v>
      </c>
      <c r="F20171" s="78">
        <v>-0.14889595999999999</v>
      </c>
    </row>
    <row r="20172" spans="1:6" x14ac:dyDescent="0.25">
      <c r="A20172">
        <v>20170</v>
      </c>
      <c r="B20172" t="s">
        <v>21053</v>
      </c>
      <c r="C20172" s="78">
        <v>0.66504490000000005</v>
      </c>
      <c r="D20172" s="78">
        <v>0.51126647000000003</v>
      </c>
      <c r="E20172" s="78">
        <v>-5.8276027000000001E-2</v>
      </c>
      <c r="F20172" s="78">
        <v>0.10349231</v>
      </c>
    </row>
    <row r="20173" spans="1:6" x14ac:dyDescent="0.25">
      <c r="A20173">
        <v>20171</v>
      </c>
      <c r="B20173" t="s">
        <v>21054</v>
      </c>
      <c r="C20173" s="78">
        <v>1.4059330000000001</v>
      </c>
      <c r="D20173" s="78">
        <v>1.1871008999999999</v>
      </c>
      <c r="E20173" s="78">
        <v>-4.0540925999999998E-2</v>
      </c>
      <c r="F20173" s="78">
        <v>1.2918681E-2</v>
      </c>
    </row>
    <row r="20174" spans="1:6" x14ac:dyDescent="0.25">
      <c r="A20174">
        <v>20172</v>
      </c>
      <c r="B20174" t="s">
        <v>21055</v>
      </c>
      <c r="C20174" s="78">
        <v>0.98130952999999999</v>
      </c>
      <c r="D20174" s="78">
        <v>0.50199819999999995</v>
      </c>
      <c r="E20174" s="78">
        <v>7.7622250000000004E-2</v>
      </c>
      <c r="F20174" s="78">
        <v>-0.23828094</v>
      </c>
    </row>
    <row r="20175" spans="1:6" x14ac:dyDescent="0.25">
      <c r="A20175">
        <v>20173</v>
      </c>
      <c r="B20175" t="s">
        <v>21056</v>
      </c>
      <c r="C20175" s="78">
        <v>-3.2326047</v>
      </c>
      <c r="D20175" s="78">
        <v>-0.11447039000000001</v>
      </c>
      <c r="E20175" s="78">
        <v>0.10321393600000001</v>
      </c>
      <c r="F20175" s="78">
        <v>-5.0988525E-2</v>
      </c>
    </row>
    <row r="20176" spans="1:6" x14ac:dyDescent="0.25">
      <c r="A20176">
        <v>20174</v>
      </c>
      <c r="B20176" t="s">
        <v>21057</v>
      </c>
      <c r="C20176" s="78">
        <v>-0.93755999999999995</v>
      </c>
      <c r="D20176" s="78">
        <v>0.67101144999999995</v>
      </c>
      <c r="E20176" s="78">
        <v>-9.5522599999999999E-2</v>
      </c>
      <c r="F20176" s="78">
        <v>6.3148245000000006E-2</v>
      </c>
    </row>
    <row r="20177" spans="1:6" x14ac:dyDescent="0.25">
      <c r="A20177">
        <v>20175</v>
      </c>
      <c r="B20177" t="s">
        <v>21058</v>
      </c>
      <c r="C20177" s="78">
        <v>-1.0863088000000001</v>
      </c>
      <c r="D20177" s="78">
        <v>-1.2439282</v>
      </c>
      <c r="E20177" s="78">
        <v>-7.5550740000000005E-2</v>
      </c>
      <c r="F20177" s="78">
        <v>2.1717519000000001E-2</v>
      </c>
    </row>
    <row r="20178" spans="1:6" x14ac:dyDescent="0.25">
      <c r="A20178">
        <v>20176</v>
      </c>
      <c r="B20178" t="s">
        <v>21059</v>
      </c>
      <c r="C20178" s="78">
        <v>-2.3580098</v>
      </c>
      <c r="D20178" s="78">
        <v>-2.5089066</v>
      </c>
      <c r="E20178" s="78">
        <v>-2.3061934999999999E-2</v>
      </c>
      <c r="F20178" s="78">
        <v>4.7822952000000002E-2</v>
      </c>
    </row>
    <row r="20179" spans="1:6" x14ac:dyDescent="0.25">
      <c r="A20179">
        <v>20177</v>
      </c>
      <c r="B20179" t="s">
        <v>21060</v>
      </c>
      <c r="C20179" s="78">
        <v>0.31781926999999999</v>
      </c>
      <c r="D20179" s="78">
        <v>-0.27462697000000003</v>
      </c>
      <c r="E20179" s="78">
        <v>-0.15879716999999999</v>
      </c>
      <c r="F20179" s="78">
        <v>-0.32299232</v>
      </c>
    </row>
    <row r="20180" spans="1:6" x14ac:dyDescent="0.25">
      <c r="A20180">
        <v>20178</v>
      </c>
      <c r="B20180" t="s">
        <v>21061</v>
      </c>
      <c r="C20180" s="78">
        <v>0.40611908000000002</v>
      </c>
      <c r="D20180" s="78">
        <v>-0.80245710000000003</v>
      </c>
      <c r="E20180" s="78">
        <v>1.8979027999999998E-2</v>
      </c>
      <c r="F20180" s="78">
        <v>-0.124549374</v>
      </c>
    </row>
    <row r="20181" spans="1:6" x14ac:dyDescent="0.25">
      <c r="A20181">
        <v>20179</v>
      </c>
      <c r="B20181" t="s">
        <v>21062</v>
      </c>
      <c r="C20181" s="78">
        <v>3.0309856000000002</v>
      </c>
      <c r="D20181" s="78">
        <v>0.85699283999999998</v>
      </c>
      <c r="E20181" s="78">
        <v>-6.0704738000000001E-2</v>
      </c>
      <c r="F20181" s="78">
        <v>5.6265750000000003E-2</v>
      </c>
    </row>
    <row r="20182" spans="1:6" x14ac:dyDescent="0.25">
      <c r="A20182">
        <v>20180</v>
      </c>
      <c r="B20182" t="s">
        <v>21063</v>
      </c>
      <c r="C20182" s="78">
        <v>-0.85442700000000005</v>
      </c>
      <c r="D20182" s="78">
        <v>-1.2484522</v>
      </c>
      <c r="E20182" s="78">
        <v>-1.9434545000000001E-2</v>
      </c>
      <c r="F20182" s="78">
        <v>8.6481409999999995E-2</v>
      </c>
    </row>
    <row r="20183" spans="1:6" x14ac:dyDescent="0.25">
      <c r="A20183">
        <v>20181</v>
      </c>
      <c r="B20183" t="s">
        <v>21064</v>
      </c>
      <c r="C20183" s="78">
        <v>2.1392589000000002</v>
      </c>
      <c r="D20183" s="78">
        <v>-2.9802194000000002</v>
      </c>
      <c r="E20183" s="78">
        <v>-7.1747035000000001E-2</v>
      </c>
      <c r="F20183" s="78">
        <v>0.31474554999999999</v>
      </c>
    </row>
    <row r="20184" spans="1:6" x14ac:dyDescent="0.25">
      <c r="A20184">
        <v>20182</v>
      </c>
      <c r="B20184" t="s">
        <v>21065</v>
      </c>
      <c r="C20184" s="78">
        <v>0.3348274</v>
      </c>
      <c r="D20184" s="78">
        <v>0.84571074999999996</v>
      </c>
      <c r="E20184" s="78">
        <v>-7.0342230000000006E-2</v>
      </c>
      <c r="F20184" s="78">
        <v>-1.3472885E-3</v>
      </c>
    </row>
    <row r="20185" spans="1:6" x14ac:dyDescent="0.25">
      <c r="A20185">
        <v>20183</v>
      </c>
      <c r="B20185" t="s">
        <v>21066</v>
      </c>
      <c r="C20185" s="78">
        <v>-1.2425915000000001</v>
      </c>
      <c r="D20185" s="78">
        <v>-0.85694289999999995</v>
      </c>
      <c r="E20185" s="78">
        <v>5.8877308000000003E-2</v>
      </c>
      <c r="F20185" s="78">
        <v>-0.30930524999999998</v>
      </c>
    </row>
    <row r="20186" spans="1:6" x14ac:dyDescent="0.25">
      <c r="A20186">
        <v>20184</v>
      </c>
      <c r="B20186" t="s">
        <v>21067</v>
      </c>
      <c r="C20186" s="78">
        <v>-1.2161040000000001</v>
      </c>
      <c r="D20186" s="78">
        <v>-1.8614632</v>
      </c>
      <c r="E20186" s="78">
        <v>2.1399557999999999E-4</v>
      </c>
      <c r="F20186" s="78">
        <v>9.1603409999999996E-2</v>
      </c>
    </row>
    <row r="20187" spans="1:6" x14ac:dyDescent="0.25">
      <c r="A20187">
        <v>20185</v>
      </c>
      <c r="B20187" t="s">
        <v>21068</v>
      </c>
      <c r="C20187" s="78">
        <v>1.0997726999999999</v>
      </c>
      <c r="D20187" s="78">
        <v>-1.9459264999999999</v>
      </c>
      <c r="E20187" s="78">
        <v>-8.4109366000000005E-2</v>
      </c>
      <c r="F20187" s="78">
        <v>-2.1271749999999999E-2</v>
      </c>
    </row>
    <row r="20188" spans="1:6" x14ac:dyDescent="0.25">
      <c r="A20188">
        <v>20186</v>
      </c>
      <c r="B20188" t="s">
        <v>21069</v>
      </c>
      <c r="C20188" s="78">
        <v>0.17263176999999999</v>
      </c>
      <c r="D20188" s="78">
        <v>1.6611731999999999</v>
      </c>
      <c r="E20188" s="78">
        <v>-8.1949830000000001E-2</v>
      </c>
      <c r="F20188" s="78">
        <v>3.7279025E-2</v>
      </c>
    </row>
    <row r="20189" spans="1:6" x14ac:dyDescent="0.25">
      <c r="A20189">
        <v>20187</v>
      </c>
      <c r="B20189" t="s">
        <v>21070</v>
      </c>
      <c r="C20189" s="78">
        <v>4.6990213000000001</v>
      </c>
      <c r="D20189" s="78">
        <v>-0.71080863000000005</v>
      </c>
      <c r="E20189" s="78">
        <v>-4.6556119999999999E-2</v>
      </c>
      <c r="F20189" s="78">
        <v>3.1372501999999997E-2</v>
      </c>
    </row>
    <row r="20190" spans="1:6" x14ac:dyDescent="0.25">
      <c r="A20190">
        <v>20188</v>
      </c>
      <c r="B20190" t="s">
        <v>21071</v>
      </c>
      <c r="C20190" s="78">
        <v>0.78952219999999995</v>
      </c>
      <c r="D20190" s="78">
        <v>1.0994586</v>
      </c>
      <c r="E20190" s="78">
        <v>-8.239262E-2</v>
      </c>
      <c r="F20190" s="78">
        <v>6.9590113999999995E-2</v>
      </c>
    </row>
    <row r="20191" spans="1:6" x14ac:dyDescent="0.25">
      <c r="A20191">
        <v>20189</v>
      </c>
      <c r="B20191" t="s">
        <v>21072</v>
      </c>
      <c r="C20191" s="78">
        <v>-1.7678046999999999</v>
      </c>
      <c r="D20191" s="78">
        <v>-0.31166001999999998</v>
      </c>
      <c r="E20191" s="78">
        <v>-5.8533861999999999E-2</v>
      </c>
      <c r="F20191" s="78">
        <v>-3.115952E-3</v>
      </c>
    </row>
    <row r="20192" spans="1:6" x14ac:dyDescent="0.25">
      <c r="A20192">
        <v>20190</v>
      </c>
      <c r="B20192" t="s">
        <v>21073</v>
      </c>
      <c r="C20192" s="78">
        <v>1.8135489</v>
      </c>
      <c r="D20192" s="78">
        <v>0.20720457</v>
      </c>
      <c r="E20192" s="78">
        <v>-3.9511226000000003E-2</v>
      </c>
      <c r="F20192" s="78">
        <v>-1.0903031000000001E-2</v>
      </c>
    </row>
    <row r="20193" spans="1:6" x14ac:dyDescent="0.25">
      <c r="A20193">
        <v>20191</v>
      </c>
      <c r="B20193" t="s">
        <v>21074</v>
      </c>
      <c r="C20193" s="78">
        <v>-1.5183256999999999</v>
      </c>
      <c r="D20193" s="78">
        <v>1.8980166000000001</v>
      </c>
      <c r="E20193" s="78">
        <v>-5.3799524999999996E-4</v>
      </c>
      <c r="F20193" s="78">
        <v>-0.20573611999999999</v>
      </c>
    </row>
    <row r="20194" spans="1:6" x14ac:dyDescent="0.25">
      <c r="A20194">
        <v>20192</v>
      </c>
      <c r="B20194" t="s">
        <v>21075</v>
      </c>
      <c r="C20194" s="78">
        <v>2.0694468000000001</v>
      </c>
      <c r="D20194" s="78">
        <v>-0.45234856000000001</v>
      </c>
      <c r="E20194" s="78">
        <v>3.6787447000000001E-2</v>
      </c>
      <c r="F20194" s="78">
        <v>-0.20751966999999999</v>
      </c>
    </row>
    <row r="20195" spans="1:6" x14ac:dyDescent="0.25">
      <c r="A20195">
        <v>20193</v>
      </c>
      <c r="B20195" t="s">
        <v>21076</v>
      </c>
      <c r="C20195" s="78">
        <v>1.0363095</v>
      </c>
      <c r="D20195" s="78">
        <v>-0.51897883</v>
      </c>
      <c r="E20195" s="78">
        <v>-4.9534686000000001E-2</v>
      </c>
      <c r="F20195" s="78">
        <v>9.6383769999999994E-2</v>
      </c>
    </row>
    <row r="20196" spans="1:6" x14ac:dyDescent="0.25">
      <c r="A20196">
        <v>20194</v>
      </c>
      <c r="B20196" t="s">
        <v>21077</v>
      </c>
      <c r="C20196" s="78">
        <v>1.1368209</v>
      </c>
      <c r="D20196" s="78">
        <v>1.9345634</v>
      </c>
      <c r="E20196" s="78">
        <v>-3.4390595000000003E-2</v>
      </c>
      <c r="F20196" s="78">
        <v>0.17954011</v>
      </c>
    </row>
    <row r="20197" spans="1:6" x14ac:dyDescent="0.25">
      <c r="A20197">
        <v>20195</v>
      </c>
      <c r="B20197" t="s">
        <v>21078</v>
      </c>
      <c r="C20197" s="78">
        <v>2.5471252999999998</v>
      </c>
      <c r="D20197" s="78">
        <v>-1.2437180999999999</v>
      </c>
      <c r="E20197" s="78">
        <v>-8.4398575000000003E-2</v>
      </c>
      <c r="F20197" s="78">
        <v>0.10054101</v>
      </c>
    </row>
    <row r="20198" spans="1:6" x14ac:dyDescent="0.25">
      <c r="A20198">
        <v>20196</v>
      </c>
      <c r="B20198" t="s">
        <v>21079</v>
      </c>
      <c r="C20198" s="78">
        <v>-1.2511578999999999</v>
      </c>
      <c r="D20198" s="78">
        <v>-1.9241531999999999</v>
      </c>
      <c r="E20198" s="78">
        <v>7.4977639999999998E-2</v>
      </c>
      <c r="F20198" s="78">
        <v>-6.1927290000000001E-3</v>
      </c>
    </row>
    <row r="20199" spans="1:6" x14ac:dyDescent="0.25">
      <c r="A20199">
        <v>20197</v>
      </c>
      <c r="B20199" t="s">
        <v>21080</v>
      </c>
      <c r="C20199" s="78">
        <v>-0.50051785000000004</v>
      </c>
      <c r="D20199" s="78">
        <v>0.62987274000000004</v>
      </c>
      <c r="E20199" s="78">
        <v>-2.5885485E-2</v>
      </c>
      <c r="F20199" s="78">
        <v>-8.6633265000000004E-3</v>
      </c>
    </row>
    <row r="20200" spans="1:6" x14ac:dyDescent="0.25">
      <c r="A20200">
        <v>20198</v>
      </c>
      <c r="B20200" t="s">
        <v>21081</v>
      </c>
      <c r="C20200" s="78">
        <v>0.26431690000000002</v>
      </c>
      <c r="D20200" s="78">
        <v>0.95750369999999996</v>
      </c>
      <c r="E20200" s="78">
        <v>-5.6229264000000001E-2</v>
      </c>
      <c r="F20200" s="78">
        <v>1.6891225999999999E-2</v>
      </c>
    </row>
    <row r="20201" spans="1:6" x14ac:dyDescent="0.25">
      <c r="A20201">
        <v>20199</v>
      </c>
      <c r="B20201" t="s">
        <v>21082</v>
      </c>
      <c r="C20201" s="78">
        <v>0.66234124000000005</v>
      </c>
      <c r="D20201" s="78">
        <v>-3.3332120000000001</v>
      </c>
      <c r="E20201" s="78">
        <v>-7.2134909999999997E-2</v>
      </c>
      <c r="F20201" s="78">
        <v>0.10634656000000001</v>
      </c>
    </row>
    <row r="20202" spans="1:6" x14ac:dyDescent="0.25">
      <c r="A20202">
        <v>20200</v>
      </c>
      <c r="B20202" t="s">
        <v>21083</v>
      </c>
      <c r="C20202" s="78">
        <v>0.55953050000000004</v>
      </c>
      <c r="D20202" s="78">
        <v>0.47882799999999998</v>
      </c>
      <c r="E20202" s="78">
        <v>3.3744927000000001E-2</v>
      </c>
      <c r="F20202" s="78">
        <v>6.9680153999999994E-2</v>
      </c>
    </row>
    <row r="20203" spans="1:6" x14ac:dyDescent="0.25">
      <c r="A20203">
        <v>20201</v>
      </c>
      <c r="B20203" t="s">
        <v>21084</v>
      </c>
      <c r="C20203" s="78">
        <v>0.97737430000000003</v>
      </c>
      <c r="D20203" s="78">
        <v>-1.2694650000000001</v>
      </c>
      <c r="E20203" s="78">
        <v>-3.4390595000000003E-2</v>
      </c>
      <c r="F20203" s="78">
        <v>0.17954011</v>
      </c>
    </row>
    <row r="20204" spans="1:6" x14ac:dyDescent="0.25">
      <c r="A20204">
        <v>20202</v>
      </c>
      <c r="B20204" t="s">
        <v>21085</v>
      </c>
      <c r="C20204" s="78">
        <v>-1.4392157999999999</v>
      </c>
      <c r="D20204" s="78">
        <v>1.7451353999999999</v>
      </c>
      <c r="E20204" s="78">
        <v>0.280723</v>
      </c>
      <c r="F20204" s="78">
        <v>-0.45031379999999999</v>
      </c>
    </row>
    <row r="20205" spans="1:6" x14ac:dyDescent="0.25">
      <c r="A20205">
        <v>20203</v>
      </c>
      <c r="B20205" t="s">
        <v>21086</v>
      </c>
      <c r="C20205" s="78">
        <v>-1.8712755000000001</v>
      </c>
      <c r="D20205" s="78">
        <v>0.31270617000000001</v>
      </c>
      <c r="E20205" s="78">
        <v>-6.8995050000000002E-2</v>
      </c>
      <c r="F20205" s="78">
        <v>0.11723695000000001</v>
      </c>
    </row>
    <row r="20206" spans="1:6" x14ac:dyDescent="0.25">
      <c r="A20206">
        <v>20204</v>
      </c>
      <c r="B20206" t="s">
        <v>21087</v>
      </c>
      <c r="C20206" s="78">
        <v>-0.49171831999999999</v>
      </c>
      <c r="D20206" s="78">
        <v>0.59922229999999999</v>
      </c>
      <c r="E20206" s="78">
        <v>0.26824185</v>
      </c>
      <c r="F20206" s="78">
        <v>-0.30588715999999999</v>
      </c>
    </row>
    <row r="20207" spans="1:6" x14ac:dyDescent="0.25">
      <c r="A20207">
        <v>20205</v>
      </c>
      <c r="B20207" t="s">
        <v>21088</v>
      </c>
      <c r="C20207" s="78">
        <v>0.46635732000000002</v>
      </c>
      <c r="D20207" s="78">
        <v>-1.4183152999999999</v>
      </c>
      <c r="E20207" s="78">
        <v>7.0343199999999995E-2</v>
      </c>
      <c r="F20207" s="78">
        <v>-0.14010185999999999</v>
      </c>
    </row>
    <row r="20208" spans="1:6" x14ac:dyDescent="0.25">
      <c r="A20208">
        <v>20206</v>
      </c>
      <c r="B20208" t="s">
        <v>21089</v>
      </c>
      <c r="C20208" s="78">
        <v>-0.48538500000000001</v>
      </c>
      <c r="D20208" s="78">
        <v>-6.1051400000000002E-3</v>
      </c>
      <c r="E20208" s="78">
        <v>-4.3847285E-2</v>
      </c>
      <c r="F20208" s="78">
        <v>6.8991125E-2</v>
      </c>
    </row>
    <row r="20209" spans="1:6" x14ac:dyDescent="0.25">
      <c r="A20209">
        <v>20207</v>
      </c>
      <c r="B20209" t="s">
        <v>21090</v>
      </c>
      <c r="C20209" s="78">
        <v>-0.32246797999999999</v>
      </c>
      <c r="D20209" s="78">
        <v>-2.5093717999999998</v>
      </c>
      <c r="E20209" s="78">
        <v>-8.1769586000000005E-2</v>
      </c>
      <c r="F20209" s="78">
        <v>-5.0768017999999998E-2</v>
      </c>
    </row>
    <row r="20210" spans="1:6" x14ac:dyDescent="0.25">
      <c r="A20210">
        <v>20208</v>
      </c>
      <c r="B20210" t="s">
        <v>21091</v>
      </c>
      <c r="C20210" s="78">
        <v>-1.8567070000000001</v>
      </c>
      <c r="D20210" s="78">
        <v>0.40984093999999999</v>
      </c>
      <c r="E20210" s="78">
        <v>-4.3444629999999998E-2</v>
      </c>
      <c r="F20210" s="78">
        <v>-1.0443389000000001E-2</v>
      </c>
    </row>
    <row r="20211" spans="1:6" x14ac:dyDescent="0.25">
      <c r="A20211">
        <v>20209</v>
      </c>
      <c r="B20211" t="s">
        <v>21092</v>
      </c>
      <c r="C20211" s="78">
        <v>-2.0927536</v>
      </c>
      <c r="D20211" s="78">
        <v>0.28626496000000001</v>
      </c>
      <c r="E20211" s="78">
        <v>-4.5204411999999999E-2</v>
      </c>
      <c r="F20211" s="78">
        <v>5.8093496000000001E-2</v>
      </c>
    </row>
    <row r="20212" spans="1:6" x14ac:dyDescent="0.25">
      <c r="A20212">
        <v>20210</v>
      </c>
      <c r="B20212" t="s">
        <v>21093</v>
      </c>
      <c r="C20212" s="78">
        <v>-0.16458034999999999</v>
      </c>
      <c r="D20212" s="78">
        <v>0.64113169999999997</v>
      </c>
      <c r="E20212" s="78">
        <v>1.17772E-2</v>
      </c>
      <c r="F20212" s="78">
        <v>-3.4670532000000002E-4</v>
      </c>
    </row>
    <row r="20213" spans="1:6" x14ac:dyDescent="0.25">
      <c r="A20213">
        <v>20211</v>
      </c>
      <c r="B20213" t="s">
        <v>21094</v>
      </c>
      <c r="C20213" s="78">
        <v>-1.1562804</v>
      </c>
      <c r="D20213" s="78">
        <v>-1.1747109</v>
      </c>
      <c r="E20213" s="78">
        <v>-8.7410109999999999E-2</v>
      </c>
      <c r="F20213" s="78">
        <v>8.5429214000000003E-2</v>
      </c>
    </row>
    <row r="20214" spans="1:6" x14ac:dyDescent="0.25">
      <c r="A20214">
        <v>20212</v>
      </c>
      <c r="B20214" t="s">
        <v>21095</v>
      </c>
      <c r="C20214" s="78">
        <v>4.3424240000000003</v>
      </c>
      <c r="D20214" s="78">
        <v>1.8077501</v>
      </c>
      <c r="E20214" s="78">
        <v>-9.0469400000000005E-2</v>
      </c>
      <c r="F20214" s="78">
        <v>4.5244947000000001E-2</v>
      </c>
    </row>
    <row r="20215" spans="1:6" x14ac:dyDescent="0.25">
      <c r="A20215">
        <v>20213</v>
      </c>
      <c r="B20215" t="s">
        <v>21096</v>
      </c>
      <c r="C20215" s="78">
        <v>1.3462646</v>
      </c>
      <c r="D20215" s="78">
        <v>0.39231703000000001</v>
      </c>
      <c r="E20215" s="78">
        <v>-3.4390595000000003E-2</v>
      </c>
      <c r="F20215" s="78">
        <v>0.17954011</v>
      </c>
    </row>
    <row r="20216" spans="1:6" x14ac:dyDescent="0.25">
      <c r="A20216">
        <v>20214</v>
      </c>
      <c r="B20216" t="s">
        <v>21097</v>
      </c>
      <c r="C20216" s="78">
        <v>0.47886834</v>
      </c>
      <c r="D20216" s="78">
        <v>-0.19472194000000001</v>
      </c>
      <c r="E20216" s="78">
        <v>3.4442055999999999E-2</v>
      </c>
      <c r="F20216" s="78">
        <v>-9.6026465000000005E-2</v>
      </c>
    </row>
    <row r="20217" spans="1:6" x14ac:dyDescent="0.25">
      <c r="A20217">
        <v>20215</v>
      </c>
      <c r="B20217" t="s">
        <v>21098</v>
      </c>
      <c r="C20217" s="78">
        <v>5.4064839999999998</v>
      </c>
      <c r="D20217" s="78">
        <v>0.27372593000000001</v>
      </c>
      <c r="E20217" s="78">
        <v>-6.5010700000000005E-2</v>
      </c>
      <c r="F20217" s="78">
        <v>0.110628426</v>
      </c>
    </row>
    <row r="20218" spans="1:6" x14ac:dyDescent="0.25">
      <c r="A20218">
        <v>20216</v>
      </c>
      <c r="B20218" t="s">
        <v>21099</v>
      </c>
      <c r="C20218" s="78">
        <v>5.1866084E-2</v>
      </c>
      <c r="D20218" s="78">
        <v>-0.69453010000000004</v>
      </c>
      <c r="E20218" s="78">
        <v>-3.0771969999999999E-2</v>
      </c>
      <c r="F20218" s="78">
        <v>7.0241845999999997E-2</v>
      </c>
    </row>
    <row r="20219" spans="1:6" x14ac:dyDescent="0.25">
      <c r="A20219">
        <v>20217</v>
      </c>
      <c r="B20219" t="s">
        <v>21100</v>
      </c>
      <c r="C20219" s="78">
        <v>-0.57174396999999999</v>
      </c>
      <c r="D20219" s="78">
        <v>-2.7359412000000001</v>
      </c>
      <c r="E20219" s="78">
        <v>-4.314755E-2</v>
      </c>
      <c r="F20219" s="78">
        <v>7.4101719999999996E-2</v>
      </c>
    </row>
    <row r="20220" spans="1:6" x14ac:dyDescent="0.25">
      <c r="A20220">
        <v>20218</v>
      </c>
      <c r="B20220" t="s">
        <v>21101</v>
      </c>
      <c r="C20220" s="78">
        <v>-1.2363679999999999</v>
      </c>
      <c r="D20220" s="78">
        <v>1.0654436</v>
      </c>
      <c r="E20220" s="78">
        <v>-3.4377377000000001E-2</v>
      </c>
      <c r="F20220" s="78">
        <v>-0.33273930000000002</v>
      </c>
    </row>
    <row r="20221" spans="1:6" x14ac:dyDescent="0.25">
      <c r="A20221">
        <v>20219</v>
      </c>
      <c r="B20221" t="s">
        <v>21102</v>
      </c>
      <c r="C20221" s="78">
        <v>-0.78926609999999997</v>
      </c>
      <c r="D20221" s="78">
        <v>-0.23110201999999999</v>
      </c>
      <c r="E20221" s="78">
        <v>-6.1615534E-2</v>
      </c>
      <c r="F20221" s="78">
        <v>0.11733252</v>
      </c>
    </row>
    <row r="20222" spans="1:6" x14ac:dyDescent="0.25">
      <c r="A20222">
        <v>20220</v>
      </c>
      <c r="B20222" t="s">
        <v>21103</v>
      </c>
      <c r="C20222" s="78">
        <v>-1.4635874</v>
      </c>
      <c r="D20222" s="78">
        <v>-7.7467859999999999E-2</v>
      </c>
      <c r="E20222" s="78">
        <v>-3.3582914999999998E-2</v>
      </c>
      <c r="F20222" s="78">
        <v>6.1510570000000001E-2</v>
      </c>
    </row>
    <row r="20223" spans="1:6" x14ac:dyDescent="0.25">
      <c r="A20223">
        <v>20221</v>
      </c>
      <c r="B20223" t="s">
        <v>21104</v>
      </c>
      <c r="C20223" s="78">
        <v>1.580525</v>
      </c>
      <c r="D20223" s="78">
        <v>-0.37864414000000002</v>
      </c>
      <c r="E20223" s="78">
        <v>-5.5719602999999999E-2</v>
      </c>
      <c r="F20223" s="78">
        <v>4.3662039999999999E-2</v>
      </c>
    </row>
    <row r="20224" spans="1:6" x14ac:dyDescent="0.25">
      <c r="A20224">
        <v>20222</v>
      </c>
      <c r="B20224" t="s">
        <v>21105</v>
      </c>
      <c r="C20224" s="78">
        <v>0.28457640000000001</v>
      </c>
      <c r="D20224" s="78">
        <v>0.57118833000000002</v>
      </c>
      <c r="E20224" s="78">
        <v>-3.4390595000000003E-2</v>
      </c>
      <c r="F20224" s="78">
        <v>0.17954011</v>
      </c>
    </row>
    <row r="20225" spans="1:6" x14ac:dyDescent="0.25">
      <c r="A20225">
        <v>20223</v>
      </c>
      <c r="B20225" t="s">
        <v>21106</v>
      </c>
      <c r="C20225" s="78">
        <v>-0.69317936999999996</v>
      </c>
      <c r="D20225" s="78">
        <v>-2.7433413999999998</v>
      </c>
      <c r="E20225" s="78">
        <v>-1.4489802E-2</v>
      </c>
      <c r="F20225" s="78">
        <v>2.1760643E-2</v>
      </c>
    </row>
    <row r="20226" spans="1:6" x14ac:dyDescent="0.25">
      <c r="A20226">
        <v>20224</v>
      </c>
      <c r="B20226" t="s">
        <v>21107</v>
      </c>
      <c r="C20226" s="78">
        <v>0.53628600000000004</v>
      </c>
      <c r="D20226" s="78">
        <v>9.5618939999999999E-2</v>
      </c>
      <c r="E20226" s="78">
        <v>-3.4390595000000003E-2</v>
      </c>
      <c r="F20226" s="78">
        <v>0.17954011</v>
      </c>
    </row>
    <row r="20227" spans="1:6" x14ac:dyDescent="0.25">
      <c r="A20227">
        <v>20225</v>
      </c>
      <c r="B20227" t="s">
        <v>21108</v>
      </c>
      <c r="C20227" s="78">
        <v>0.84288585000000005</v>
      </c>
      <c r="D20227" s="78">
        <v>-0.99386512999999999</v>
      </c>
      <c r="E20227" s="78">
        <v>-6.7197874000000005E-2</v>
      </c>
      <c r="F20227" s="78">
        <v>-5.1551880000000001E-2</v>
      </c>
    </row>
    <row r="20228" spans="1:6" x14ac:dyDescent="0.25">
      <c r="A20228">
        <v>20226</v>
      </c>
      <c r="B20228" t="s">
        <v>21109</v>
      </c>
      <c r="C20228" s="78">
        <v>-0.81567716999999995</v>
      </c>
      <c r="D20228" s="78">
        <v>-0.16163045000000001</v>
      </c>
      <c r="E20228" s="78">
        <v>-7.1529490000000001E-2</v>
      </c>
      <c r="F20228" s="78">
        <v>1.3137728E-2</v>
      </c>
    </row>
    <row r="20229" spans="1:6" x14ac:dyDescent="0.25">
      <c r="A20229">
        <v>20227</v>
      </c>
      <c r="B20229" t="s">
        <v>21110</v>
      </c>
      <c r="C20229" s="78">
        <v>-2.1487424000000002</v>
      </c>
      <c r="D20229" s="78">
        <v>-1.5595976</v>
      </c>
      <c r="E20229" s="78">
        <v>0.29069453000000001</v>
      </c>
      <c r="F20229" s="78">
        <v>-0.91984600000000005</v>
      </c>
    </row>
    <row r="20230" spans="1:6" x14ac:dyDescent="0.25">
      <c r="A20230">
        <v>20228</v>
      </c>
      <c r="B20230" t="s">
        <v>21111</v>
      </c>
      <c r="C20230" s="78">
        <v>0.18894353999999999</v>
      </c>
      <c r="D20230" s="78">
        <v>-0.12014660000000001</v>
      </c>
      <c r="E20230" s="78">
        <v>5.0081093E-2</v>
      </c>
      <c r="F20230" s="78">
        <v>-0.11400767000000001</v>
      </c>
    </row>
    <row r="20231" spans="1:6" x14ac:dyDescent="0.25">
      <c r="A20231">
        <v>20229</v>
      </c>
      <c r="B20231" t="s">
        <v>21112</v>
      </c>
      <c r="C20231" s="78">
        <v>0.23694327000000001</v>
      </c>
      <c r="D20231" s="78">
        <v>0.78067934999999999</v>
      </c>
      <c r="E20231" s="78">
        <v>2.5196633999999998E-3</v>
      </c>
      <c r="F20231" s="78">
        <v>-1.0484904E-2</v>
      </c>
    </row>
    <row r="20232" spans="1:6" x14ac:dyDescent="0.25">
      <c r="A20232">
        <v>20230</v>
      </c>
      <c r="B20232" t="s">
        <v>21113</v>
      </c>
      <c r="C20232" s="78">
        <v>-1.8513360000000001</v>
      </c>
      <c r="D20232" s="78">
        <v>0.59818983000000003</v>
      </c>
      <c r="E20232" s="78">
        <v>0.46757359999999998</v>
      </c>
      <c r="F20232" s="78">
        <v>-0.27174221999999998</v>
      </c>
    </row>
    <row r="20233" spans="1:6" x14ac:dyDescent="0.25">
      <c r="A20233">
        <v>20231</v>
      </c>
      <c r="B20233" t="s">
        <v>21114</v>
      </c>
      <c r="C20233" s="78">
        <v>-3.9706350000000001E-2</v>
      </c>
      <c r="D20233" s="78">
        <v>1.3924981000000001</v>
      </c>
      <c r="E20233" s="78">
        <v>0.19407948999999999</v>
      </c>
      <c r="F20233" s="78">
        <v>-0.15687154</v>
      </c>
    </row>
    <row r="20234" spans="1:6" x14ac:dyDescent="0.25">
      <c r="A20234">
        <v>20232</v>
      </c>
      <c r="B20234" t="s">
        <v>21115</v>
      </c>
      <c r="C20234" s="78">
        <v>4.8976920000000002</v>
      </c>
      <c r="D20234" s="78">
        <v>-1.1281283</v>
      </c>
      <c r="E20234" s="78">
        <v>8.0979645000000003E-2</v>
      </c>
      <c r="F20234" s="78">
        <v>-0.21132992</v>
      </c>
    </row>
    <row r="20235" spans="1:6" x14ac:dyDescent="0.25">
      <c r="A20235">
        <v>20233</v>
      </c>
      <c r="B20235" t="s">
        <v>21116</v>
      </c>
      <c r="C20235" s="78">
        <v>-0.12669411</v>
      </c>
      <c r="D20235" s="78">
        <v>-0.87733435999999998</v>
      </c>
      <c r="E20235" s="78">
        <v>-2.5480453E-2</v>
      </c>
      <c r="F20235" s="78">
        <v>-0.15026561999999999</v>
      </c>
    </row>
    <row r="20236" spans="1:6" x14ac:dyDescent="0.25">
      <c r="A20236">
        <v>20234</v>
      </c>
      <c r="B20236" t="s">
        <v>21117</v>
      </c>
      <c r="C20236" s="78">
        <v>-2.7456079</v>
      </c>
      <c r="D20236" s="78">
        <v>1.1233369</v>
      </c>
      <c r="E20236" s="78">
        <v>-3.4390595000000003E-2</v>
      </c>
      <c r="F20236" s="78">
        <v>0.17954011</v>
      </c>
    </row>
    <row r="20237" spans="1:6" x14ac:dyDescent="0.25">
      <c r="A20237">
        <v>20235</v>
      </c>
      <c r="B20237" t="s">
        <v>21118</v>
      </c>
      <c r="C20237" s="78">
        <v>1.0578167000000001</v>
      </c>
      <c r="D20237" s="78">
        <v>-1.5383781999999999</v>
      </c>
      <c r="E20237" s="78">
        <v>-4.7559160000000003E-2</v>
      </c>
      <c r="F20237" s="78">
        <v>-8.7774399999999992E-3</v>
      </c>
    </row>
    <row r="20238" spans="1:6" x14ac:dyDescent="0.25">
      <c r="A20238">
        <v>20236</v>
      </c>
      <c r="B20238" t="s">
        <v>21119</v>
      </c>
      <c r="C20238" s="78">
        <v>-1.1724855000000001</v>
      </c>
      <c r="D20238" s="78">
        <v>1.9390750999999999</v>
      </c>
      <c r="E20238" s="78">
        <v>-3.4390595000000003E-2</v>
      </c>
      <c r="F20238" s="78">
        <v>0.17954011</v>
      </c>
    </row>
    <row r="20239" spans="1:6" x14ac:dyDescent="0.25">
      <c r="A20239">
        <v>20237</v>
      </c>
      <c r="B20239" t="s">
        <v>21120</v>
      </c>
      <c r="C20239" s="78">
        <v>-2.7726665000000001</v>
      </c>
      <c r="D20239" s="78">
        <v>-1.1210971999999999</v>
      </c>
      <c r="E20239" s="78">
        <v>3.1070296000000001E-2</v>
      </c>
      <c r="F20239" s="78">
        <v>-0.1851333</v>
      </c>
    </row>
    <row r="20240" spans="1:6" x14ac:dyDescent="0.25">
      <c r="A20240">
        <v>20238</v>
      </c>
      <c r="B20240" t="s">
        <v>21121</v>
      </c>
      <c r="C20240" s="78">
        <v>-0.90718659999999995</v>
      </c>
      <c r="D20240" s="78">
        <v>-0.84602200000000005</v>
      </c>
      <c r="E20240" s="78">
        <v>-2.019344E-2</v>
      </c>
      <c r="F20240" s="78">
        <v>8.4804679999999993E-2</v>
      </c>
    </row>
    <row r="20241" spans="1:6" x14ac:dyDescent="0.25">
      <c r="A20241">
        <v>20239</v>
      </c>
      <c r="B20241" t="s">
        <v>21122</v>
      </c>
      <c r="C20241" s="78">
        <v>3.9263832999999999</v>
      </c>
      <c r="D20241" s="78">
        <v>-3.3068814</v>
      </c>
      <c r="E20241" s="78">
        <v>-3.4390595000000003E-2</v>
      </c>
      <c r="F20241" s="78">
        <v>0.17954011</v>
      </c>
    </row>
    <row r="20242" spans="1:6" x14ac:dyDescent="0.25">
      <c r="A20242">
        <v>20240</v>
      </c>
      <c r="B20242" t="s">
        <v>21123</v>
      </c>
      <c r="C20242" s="78">
        <v>2.3921654000000001</v>
      </c>
      <c r="D20242" s="78">
        <v>-1.6000970999999999</v>
      </c>
      <c r="E20242" s="78">
        <v>-8.5415889999999994E-2</v>
      </c>
      <c r="F20242" s="78">
        <v>-3.3107563999999999E-2</v>
      </c>
    </row>
    <row r="20243" spans="1:6" x14ac:dyDescent="0.25">
      <c r="A20243">
        <v>20241</v>
      </c>
      <c r="B20243" t="s">
        <v>21124</v>
      </c>
      <c r="C20243" s="78">
        <v>-1.1575133</v>
      </c>
      <c r="D20243" s="78">
        <v>1.0894855000000001</v>
      </c>
      <c r="E20243" s="78">
        <v>-4.7749489999999999E-2</v>
      </c>
      <c r="F20243" s="78">
        <v>4.1528717E-2</v>
      </c>
    </row>
    <row r="20244" spans="1:6" x14ac:dyDescent="0.25">
      <c r="A20244">
        <v>20242</v>
      </c>
      <c r="B20244" t="s">
        <v>21125</v>
      </c>
      <c r="C20244" s="78">
        <v>-2.4855844999999999</v>
      </c>
      <c r="D20244" s="78">
        <v>-4.3378920000000003E-3</v>
      </c>
      <c r="E20244" s="78">
        <v>-6.7734730000000007E-2</v>
      </c>
      <c r="F20244" s="78">
        <v>-0.124751076</v>
      </c>
    </row>
    <row r="20245" spans="1:6" x14ac:dyDescent="0.25">
      <c r="A20245">
        <v>20243</v>
      </c>
      <c r="B20245" t="s">
        <v>21126</v>
      </c>
      <c r="C20245" s="78">
        <v>0.99963902999999998</v>
      </c>
      <c r="D20245" s="78">
        <v>-7.1669730000000001E-2</v>
      </c>
      <c r="E20245" s="78">
        <v>-4.1883410000000003E-2</v>
      </c>
      <c r="F20245" s="78">
        <v>0.11384036</v>
      </c>
    </row>
    <row r="20246" spans="1:6" x14ac:dyDescent="0.25">
      <c r="A20246">
        <v>20244</v>
      </c>
      <c r="B20246" t="s">
        <v>21127</v>
      </c>
      <c r="C20246" s="78">
        <v>0.65669730000000004</v>
      </c>
      <c r="D20246" s="78">
        <v>-0.97605540000000002</v>
      </c>
      <c r="E20246" s="78">
        <v>-0.1027319</v>
      </c>
      <c r="F20246" s="78">
        <v>-0.47000157999999997</v>
      </c>
    </row>
    <row r="20247" spans="1:6" x14ac:dyDescent="0.25">
      <c r="A20247">
        <v>20245</v>
      </c>
      <c r="B20247" t="s">
        <v>21128</v>
      </c>
      <c r="C20247" s="78">
        <v>-1.0892602</v>
      </c>
      <c r="D20247" s="78">
        <v>-0.94425344</v>
      </c>
      <c r="E20247" s="78">
        <v>-2.9464737E-3</v>
      </c>
      <c r="F20247" s="78">
        <v>8.7850209999999998E-2</v>
      </c>
    </row>
    <row r="20248" spans="1:6" x14ac:dyDescent="0.25">
      <c r="A20248">
        <v>20246</v>
      </c>
      <c r="B20248" t="s">
        <v>21129</v>
      </c>
      <c r="C20248" s="78">
        <v>-0.77336716999999999</v>
      </c>
      <c r="D20248" s="78">
        <v>-0.58070873999999995</v>
      </c>
      <c r="E20248" s="78">
        <v>-3.4390595000000003E-2</v>
      </c>
      <c r="F20248" s="78">
        <v>0.17954011</v>
      </c>
    </row>
    <row r="20249" spans="1:6" x14ac:dyDescent="0.25">
      <c r="A20249">
        <v>20247</v>
      </c>
      <c r="B20249" t="s">
        <v>21130</v>
      </c>
      <c r="C20249" s="78">
        <v>0.56407845000000001</v>
      </c>
      <c r="D20249" s="78">
        <v>3.1619175999999999E-2</v>
      </c>
      <c r="E20249" s="78">
        <v>-3.4390595000000003E-2</v>
      </c>
      <c r="F20249" s="78">
        <v>0.17954011</v>
      </c>
    </row>
    <row r="20250" spans="1:6" x14ac:dyDescent="0.25">
      <c r="A20250">
        <v>20248</v>
      </c>
      <c r="B20250" t="s">
        <v>21131</v>
      </c>
      <c r="C20250" s="78">
        <v>-0.80894685</v>
      </c>
      <c r="D20250" s="78">
        <v>-9.6130579999999993E-2</v>
      </c>
      <c r="E20250" s="78">
        <v>-5.6678113000000002E-2</v>
      </c>
      <c r="F20250" s="78">
        <v>8.0212116E-2</v>
      </c>
    </row>
    <row r="20251" spans="1:6" x14ac:dyDescent="0.25">
      <c r="A20251">
        <v>20249</v>
      </c>
      <c r="B20251" t="s">
        <v>21132</v>
      </c>
      <c r="C20251" s="78">
        <v>0.30094989999999999</v>
      </c>
      <c r="D20251" s="78">
        <v>-0.4656805</v>
      </c>
      <c r="E20251" s="78">
        <v>-4.8714366000000002E-2</v>
      </c>
      <c r="F20251" s="78">
        <v>0.21441814000000001</v>
      </c>
    </row>
    <row r="20252" spans="1:6" x14ac:dyDescent="0.25">
      <c r="A20252">
        <v>20250</v>
      </c>
      <c r="B20252" t="s">
        <v>21133</v>
      </c>
      <c r="C20252" s="78">
        <v>3.1336284000000001</v>
      </c>
      <c r="D20252" s="78">
        <v>-2.7375034999999999</v>
      </c>
      <c r="E20252" s="78">
        <v>-6.2055916000000003E-2</v>
      </c>
      <c r="F20252" s="78">
        <v>-0.16914107</v>
      </c>
    </row>
    <row r="20253" spans="1:6" x14ac:dyDescent="0.25">
      <c r="A20253">
        <v>20251</v>
      </c>
      <c r="B20253" t="s">
        <v>21134</v>
      </c>
      <c r="C20253" s="78">
        <v>1.0197947000000001</v>
      </c>
      <c r="D20253" s="78">
        <v>4.8793330000000003E-2</v>
      </c>
      <c r="E20253" s="78">
        <v>-6.1867665000000002E-2</v>
      </c>
      <c r="F20253" s="78">
        <v>6.6828473999999999E-2</v>
      </c>
    </row>
    <row r="20254" spans="1:6" x14ac:dyDescent="0.25">
      <c r="A20254">
        <v>20252</v>
      </c>
      <c r="B20254" t="s">
        <v>21135</v>
      </c>
      <c r="C20254" s="78">
        <v>-3.5346089999999997E-2</v>
      </c>
      <c r="D20254" s="78">
        <v>0.18388075000000001</v>
      </c>
      <c r="E20254" s="78">
        <v>-6.3372429999999993E-2</v>
      </c>
      <c r="F20254" s="78">
        <v>1.0399267E-2</v>
      </c>
    </row>
    <row r="20255" spans="1:6" x14ac:dyDescent="0.25">
      <c r="A20255">
        <v>20253</v>
      </c>
      <c r="B20255" t="s">
        <v>21136</v>
      </c>
      <c r="C20255" s="78">
        <v>-0.85166556000000004</v>
      </c>
      <c r="D20255" s="78">
        <v>0.4036903</v>
      </c>
      <c r="E20255" s="78">
        <v>-5.7612017000000001E-2</v>
      </c>
      <c r="F20255" s="78">
        <v>0.13766987999999999</v>
      </c>
    </row>
    <row r="20256" spans="1:6" x14ac:dyDescent="0.25">
      <c r="A20256">
        <v>20254</v>
      </c>
      <c r="B20256" t="s">
        <v>21137</v>
      </c>
      <c r="C20256" s="78">
        <v>0.11566922</v>
      </c>
      <c r="D20256" s="78">
        <v>-2.4215832000000002</v>
      </c>
      <c r="E20256" s="78">
        <v>-6.9353743999999995E-2</v>
      </c>
      <c r="F20256" s="78">
        <v>-2.1297409999999999E-2</v>
      </c>
    </row>
    <row r="20257" spans="1:6" x14ac:dyDescent="0.25">
      <c r="A20257">
        <v>20255</v>
      </c>
      <c r="B20257" t="s">
        <v>21138</v>
      </c>
      <c r="C20257" s="78">
        <v>-9.4900639999999994E-2</v>
      </c>
      <c r="D20257" s="78">
        <v>-5.3684950000000002E-2</v>
      </c>
      <c r="E20257" s="78">
        <v>-2.7362905E-2</v>
      </c>
      <c r="F20257" s="78">
        <v>8.3720050000000004E-2</v>
      </c>
    </row>
    <row r="20258" spans="1:6" x14ac:dyDescent="0.25">
      <c r="A20258">
        <v>20256</v>
      </c>
      <c r="B20258" t="s">
        <v>21139</v>
      </c>
      <c r="C20258" s="78">
        <v>-0.12756443000000001</v>
      </c>
      <c r="D20258" s="78">
        <v>-0.5635114</v>
      </c>
      <c r="E20258" s="78">
        <v>-4.8750658000000002E-2</v>
      </c>
      <c r="F20258" s="78">
        <v>0.20429873000000001</v>
      </c>
    </row>
    <row r="20259" spans="1:6" x14ac:dyDescent="0.25">
      <c r="A20259">
        <v>20257</v>
      </c>
      <c r="B20259" t="s">
        <v>21140</v>
      </c>
      <c r="C20259" s="78">
        <v>-0.38187539999999998</v>
      </c>
      <c r="D20259" s="78">
        <v>-0.8735503</v>
      </c>
      <c r="E20259" s="78">
        <v>-7.6283550000000006E-2</v>
      </c>
      <c r="F20259" s="78">
        <v>7.6923296000000002E-2</v>
      </c>
    </row>
    <row r="20260" spans="1:6" x14ac:dyDescent="0.25">
      <c r="A20260">
        <v>20258</v>
      </c>
      <c r="B20260" t="s">
        <v>21141</v>
      </c>
      <c r="C20260" s="78">
        <v>0.87364733000000006</v>
      </c>
      <c r="D20260" s="78">
        <v>1.3438878999999999</v>
      </c>
      <c r="E20260" s="78">
        <v>3.8177148000000001E-3</v>
      </c>
      <c r="F20260" s="78">
        <v>-0.41402422999999999</v>
      </c>
    </row>
    <row r="20261" spans="1:6" x14ac:dyDescent="0.25">
      <c r="A20261">
        <v>20259</v>
      </c>
      <c r="B20261" t="s">
        <v>21142</v>
      </c>
      <c r="C20261" s="78">
        <v>-0.47220904000000002</v>
      </c>
      <c r="D20261" s="78">
        <v>-0.25754437000000002</v>
      </c>
      <c r="E20261" s="78">
        <v>5.2684028000000001E-2</v>
      </c>
      <c r="F20261" s="78">
        <v>-9.1909469999999997E-3</v>
      </c>
    </row>
    <row r="20262" spans="1:6" x14ac:dyDescent="0.25">
      <c r="A20262">
        <v>20260</v>
      </c>
      <c r="B20262" t="s">
        <v>21143</v>
      </c>
      <c r="C20262" s="78">
        <v>2.1992679000000002</v>
      </c>
      <c r="D20262" s="78">
        <v>0.86178920000000003</v>
      </c>
      <c r="E20262" s="78">
        <v>2.304595E-3</v>
      </c>
      <c r="F20262" s="78">
        <v>-2.3377240000000001E-2</v>
      </c>
    </row>
    <row r="20263" spans="1:6" x14ac:dyDescent="0.25">
      <c r="A20263">
        <v>20261</v>
      </c>
      <c r="B20263" t="s">
        <v>21144</v>
      </c>
      <c r="C20263" s="78">
        <v>0.22330042999999999</v>
      </c>
      <c r="D20263" s="78">
        <v>1.8313037000000001</v>
      </c>
      <c r="E20263" s="78">
        <v>-3.4390595000000003E-2</v>
      </c>
      <c r="F20263" s="78">
        <v>0.17954011</v>
      </c>
    </row>
    <row r="20264" spans="1:6" x14ac:dyDescent="0.25">
      <c r="A20264">
        <v>20262</v>
      </c>
      <c r="B20264" t="s">
        <v>21145</v>
      </c>
      <c r="C20264" s="78">
        <v>4.1983556999999996</v>
      </c>
      <c r="D20264" s="78">
        <v>-0.80773950000000005</v>
      </c>
      <c r="E20264" s="78">
        <v>-3.3344140000000001E-2</v>
      </c>
      <c r="F20264" s="78">
        <v>9.0224929999999995E-2</v>
      </c>
    </row>
    <row r="20265" spans="1:6" x14ac:dyDescent="0.25">
      <c r="A20265">
        <v>20263</v>
      </c>
      <c r="B20265" t="s">
        <v>21146</v>
      </c>
      <c r="C20265" s="78">
        <v>-1.720512</v>
      </c>
      <c r="D20265" s="78">
        <v>-6.4193130000000001E-2</v>
      </c>
      <c r="E20265" s="78">
        <v>-5.8914176999999998E-2</v>
      </c>
      <c r="F20265" s="78">
        <v>0.13232124000000001</v>
      </c>
    </row>
    <row r="20266" spans="1:6" x14ac:dyDescent="0.25">
      <c r="A20266">
        <v>20264</v>
      </c>
      <c r="B20266" t="s">
        <v>21147</v>
      </c>
      <c r="C20266" s="78">
        <v>-2.0952008000000002</v>
      </c>
      <c r="D20266" s="78">
        <v>1.0340594000000001</v>
      </c>
      <c r="E20266" s="78">
        <v>-7.3869539999999997E-2</v>
      </c>
      <c r="F20266" s="78">
        <v>0.10238529</v>
      </c>
    </row>
    <row r="20267" spans="1:6" x14ac:dyDescent="0.25">
      <c r="A20267">
        <v>20265</v>
      </c>
      <c r="B20267" t="s">
        <v>21148</v>
      </c>
      <c r="C20267" s="78">
        <v>-0.19956043000000001</v>
      </c>
      <c r="D20267" s="78">
        <v>-1.810543</v>
      </c>
      <c r="E20267" s="78">
        <v>-4.2364421999999999E-2</v>
      </c>
      <c r="F20267" s="78">
        <v>6.767107E-2</v>
      </c>
    </row>
    <row r="20268" spans="1:6" x14ac:dyDescent="0.25">
      <c r="A20268">
        <v>20266</v>
      </c>
      <c r="B20268" t="s">
        <v>21149</v>
      </c>
      <c r="C20268" s="78">
        <v>2.2508705</v>
      </c>
      <c r="D20268" s="78">
        <v>5.1451792999999997</v>
      </c>
      <c r="E20268" s="78">
        <v>1.2486725999999999E-3</v>
      </c>
      <c r="F20268" s="78">
        <v>1.6596913000000001E-2</v>
      </c>
    </row>
    <row r="20269" spans="1:6" x14ac:dyDescent="0.25">
      <c r="A20269">
        <v>20267</v>
      </c>
      <c r="B20269" t="s">
        <v>21150</v>
      </c>
      <c r="C20269" s="78">
        <v>-0.4768927</v>
      </c>
      <c r="D20269" s="78">
        <v>1.8168066</v>
      </c>
      <c r="E20269" s="78">
        <v>4.9732999999999999E-3</v>
      </c>
      <c r="F20269" s="78">
        <v>2.1686509999999999E-2</v>
      </c>
    </row>
    <row r="20270" spans="1:6" x14ac:dyDescent="0.25">
      <c r="A20270">
        <v>20268</v>
      </c>
      <c r="B20270" t="s">
        <v>21151</v>
      </c>
      <c r="C20270" s="78">
        <v>-2.0276717999999998</v>
      </c>
      <c r="D20270" s="78">
        <v>1.2564819</v>
      </c>
      <c r="E20270" s="78">
        <v>1.5150937999999999E-2</v>
      </c>
      <c r="F20270" s="78">
        <v>1.3308808E-2</v>
      </c>
    </row>
    <row r="20271" spans="1:6" x14ac:dyDescent="0.25">
      <c r="A20271">
        <v>20269</v>
      </c>
      <c r="B20271" t="s">
        <v>21152</v>
      </c>
      <c r="C20271" s="78">
        <v>-0.17797785999999999</v>
      </c>
      <c r="D20271" s="78">
        <v>-0.54151976000000002</v>
      </c>
      <c r="E20271" s="78">
        <v>-6.4478590000000002E-2</v>
      </c>
      <c r="F20271" s="78">
        <v>8.371162E-2</v>
      </c>
    </row>
    <row r="20272" spans="1:6" x14ac:dyDescent="0.25">
      <c r="A20272">
        <v>20270</v>
      </c>
      <c r="B20272" t="s">
        <v>21153</v>
      </c>
      <c r="C20272" s="78">
        <v>0.27753207000000002</v>
      </c>
      <c r="D20272" s="78">
        <v>2.9122536000000001</v>
      </c>
      <c r="E20272" s="78">
        <v>-3.3412496999999999E-2</v>
      </c>
      <c r="F20272" s="78">
        <v>7.2061903999999996E-2</v>
      </c>
    </row>
    <row r="20273" spans="1:6" x14ac:dyDescent="0.25">
      <c r="A20273">
        <v>20271</v>
      </c>
      <c r="B20273" t="s">
        <v>21154</v>
      </c>
      <c r="C20273" s="78">
        <v>-0.97166719999999995</v>
      </c>
      <c r="D20273" s="78">
        <v>-4.8361047999999997E-2</v>
      </c>
      <c r="E20273" s="78">
        <v>-3.4390595000000003E-2</v>
      </c>
      <c r="F20273" s="78">
        <v>0.17954011</v>
      </c>
    </row>
    <row r="20274" spans="1:6" x14ac:dyDescent="0.25">
      <c r="A20274">
        <v>20272</v>
      </c>
      <c r="B20274" t="s">
        <v>21155</v>
      </c>
      <c r="C20274" s="78">
        <v>-0.21891725000000001</v>
      </c>
      <c r="D20274" s="78">
        <v>0.17414692000000001</v>
      </c>
      <c r="E20274" s="78">
        <v>-3.4390595000000003E-2</v>
      </c>
      <c r="F20274" s="78">
        <v>0.17954011</v>
      </c>
    </row>
    <row r="20275" spans="1:6" x14ac:dyDescent="0.25">
      <c r="A20275">
        <v>20273</v>
      </c>
      <c r="B20275" t="s">
        <v>21156</v>
      </c>
      <c r="C20275" s="78">
        <v>-2.3891938000000001</v>
      </c>
      <c r="D20275" s="78">
        <v>-0.37935750000000001</v>
      </c>
      <c r="E20275" s="78">
        <v>-3.4390595000000003E-2</v>
      </c>
      <c r="F20275" s="78">
        <v>0.17954011</v>
      </c>
    </row>
    <row r="20276" spans="1:6" x14ac:dyDescent="0.25">
      <c r="A20276">
        <v>20274</v>
      </c>
      <c r="B20276" t="s">
        <v>21157</v>
      </c>
      <c r="C20276" s="78">
        <v>1.0775509999999999</v>
      </c>
      <c r="D20276" s="78">
        <v>-0.84658659999999997</v>
      </c>
      <c r="E20276" s="78">
        <v>-7.1537630000000005E-2</v>
      </c>
      <c r="F20276" s="78">
        <v>-1.7224804E-2</v>
      </c>
    </row>
    <row r="20277" spans="1:6" x14ac:dyDescent="0.25">
      <c r="A20277">
        <v>20275</v>
      </c>
      <c r="B20277" t="s">
        <v>21158</v>
      </c>
      <c r="C20277" s="78">
        <v>2.0734556</v>
      </c>
      <c r="D20277" s="78">
        <v>0.36980772000000001</v>
      </c>
      <c r="E20277" s="78">
        <v>-3.4390595000000003E-2</v>
      </c>
      <c r="F20277" s="78">
        <v>0.17954011</v>
      </c>
    </row>
    <row r="20278" spans="1:6" x14ac:dyDescent="0.25">
      <c r="A20278">
        <v>20276</v>
      </c>
      <c r="B20278" t="s">
        <v>21159</v>
      </c>
      <c r="C20278" s="78">
        <v>0.28316714999999998</v>
      </c>
      <c r="D20278" s="78">
        <v>-1.2410060999999999</v>
      </c>
      <c r="E20278" s="78">
        <v>-4.3512120000000001E-2</v>
      </c>
      <c r="F20278" s="78">
        <v>4.4675365000000002E-2</v>
      </c>
    </row>
    <row r="20279" spans="1:6" x14ac:dyDescent="0.25">
      <c r="A20279">
        <v>20277</v>
      </c>
      <c r="B20279" t="s">
        <v>21160</v>
      </c>
      <c r="C20279" s="78">
        <v>3.2825258000000002</v>
      </c>
      <c r="D20279" s="78">
        <v>-1.5174057000000001</v>
      </c>
      <c r="E20279" s="78">
        <v>-4.981969E-2</v>
      </c>
      <c r="F20279" s="78">
        <v>-7.2846159999999993E-2</v>
      </c>
    </row>
    <row r="20280" spans="1:6" x14ac:dyDescent="0.25">
      <c r="A20280">
        <v>20278</v>
      </c>
      <c r="B20280" t="s">
        <v>21161</v>
      </c>
      <c r="C20280" s="78">
        <v>-1.5201145</v>
      </c>
      <c r="D20280" s="78">
        <v>-0.22097412</v>
      </c>
      <c r="E20280" s="78">
        <v>-6.2701434E-2</v>
      </c>
      <c r="F20280" s="78">
        <v>4.6019927000000002E-2</v>
      </c>
    </row>
    <row r="20281" spans="1:6" x14ac:dyDescent="0.25">
      <c r="A20281">
        <v>20279</v>
      </c>
      <c r="B20281" t="s">
        <v>21162</v>
      </c>
      <c r="C20281" s="78">
        <v>-1.9350147</v>
      </c>
      <c r="D20281" s="78">
        <v>-2.2854002000000002</v>
      </c>
      <c r="E20281" s="78">
        <v>-5.8573812000000003E-2</v>
      </c>
      <c r="F20281" s="78">
        <v>7.8696034999999998E-2</v>
      </c>
    </row>
    <row r="20282" spans="1:6" x14ac:dyDescent="0.25">
      <c r="A20282">
        <v>20280</v>
      </c>
      <c r="B20282" t="s">
        <v>21163</v>
      </c>
      <c r="C20282" s="78">
        <v>2.8001106</v>
      </c>
      <c r="D20282" s="78">
        <v>1.0575734000000001</v>
      </c>
      <c r="E20282" s="78">
        <v>8.7209729999999999E-2</v>
      </c>
      <c r="F20282" s="78">
        <v>-0.12222399</v>
      </c>
    </row>
    <row r="20283" spans="1:6" x14ac:dyDescent="0.25">
      <c r="A20283">
        <v>20281</v>
      </c>
      <c r="B20283" t="s">
        <v>21164</v>
      </c>
      <c r="C20283" s="78">
        <v>0.68384789999999995</v>
      </c>
      <c r="D20283" s="78">
        <v>1.7156457000000001</v>
      </c>
      <c r="E20283" s="78">
        <v>-2.7299206999999999E-2</v>
      </c>
      <c r="F20283" s="78">
        <v>9.6958033999999998E-2</v>
      </c>
    </row>
    <row r="20284" spans="1:6" x14ac:dyDescent="0.25">
      <c r="A20284">
        <v>20282</v>
      </c>
      <c r="B20284" t="s">
        <v>21165</v>
      </c>
      <c r="C20284" s="78">
        <v>-1.6106011</v>
      </c>
      <c r="D20284" s="78">
        <v>-2.0897882000000001</v>
      </c>
      <c r="E20284" s="78">
        <v>-4.2188299999999998E-2</v>
      </c>
      <c r="F20284" s="78">
        <v>0.10143369000000001</v>
      </c>
    </row>
    <row r="20285" spans="1:6" x14ac:dyDescent="0.25">
      <c r="A20285">
        <v>20283</v>
      </c>
      <c r="B20285" t="s">
        <v>21166</v>
      </c>
      <c r="C20285" s="78">
        <v>0.66466546000000004</v>
      </c>
      <c r="D20285" s="78">
        <v>1.1768167</v>
      </c>
      <c r="E20285" s="78">
        <v>-6.1562319999999997E-2</v>
      </c>
      <c r="F20285" s="78">
        <v>1.5650867999999998E-2</v>
      </c>
    </row>
    <row r="20286" spans="1:6" x14ac:dyDescent="0.25">
      <c r="A20286">
        <v>20284</v>
      </c>
      <c r="B20286" t="s">
        <v>21167</v>
      </c>
      <c r="C20286" s="78">
        <v>7.2057634999999995E-2</v>
      </c>
      <c r="D20286" s="78">
        <v>0.70755349999999995</v>
      </c>
      <c r="E20286" s="78">
        <v>7.0551160000000002E-2</v>
      </c>
      <c r="F20286" s="78">
        <v>-0.15836273000000001</v>
      </c>
    </row>
    <row r="20287" spans="1:6" x14ac:dyDescent="0.25">
      <c r="A20287">
        <v>20285</v>
      </c>
      <c r="B20287" t="s">
        <v>21168</v>
      </c>
      <c r="C20287" s="78">
        <v>1.6344041</v>
      </c>
      <c r="D20287" s="78">
        <v>3.3442135</v>
      </c>
      <c r="E20287" s="78">
        <v>-3.7004422000000002E-2</v>
      </c>
      <c r="F20287" s="78">
        <v>3.4991250000000002E-2</v>
      </c>
    </row>
    <row r="20288" spans="1:6" x14ac:dyDescent="0.25">
      <c r="A20288">
        <v>20286</v>
      </c>
      <c r="B20288" t="s">
        <v>21169</v>
      </c>
      <c r="C20288" s="78">
        <v>-0.29761764000000002</v>
      </c>
      <c r="D20288" s="78">
        <v>0.65067580000000003</v>
      </c>
      <c r="E20288" s="78">
        <v>-8.4792839999999994E-2</v>
      </c>
      <c r="F20288" s="78">
        <v>3.3380805999999999E-2</v>
      </c>
    </row>
    <row r="20289" spans="1:6" x14ac:dyDescent="0.25">
      <c r="A20289">
        <v>20287</v>
      </c>
      <c r="B20289" t="s">
        <v>21170</v>
      </c>
      <c r="C20289" s="78">
        <v>-0.30358392000000001</v>
      </c>
      <c r="D20289" s="78">
        <v>5.2303255E-2</v>
      </c>
      <c r="E20289" s="78">
        <v>-3.4390595000000003E-2</v>
      </c>
      <c r="F20289" s="78">
        <v>0.17954011</v>
      </c>
    </row>
    <row r="20290" spans="1:6" x14ac:dyDescent="0.25">
      <c r="A20290">
        <v>20288</v>
      </c>
      <c r="B20290" t="s">
        <v>21171</v>
      </c>
      <c r="C20290" s="78">
        <v>-2.6751923999999998</v>
      </c>
      <c r="D20290" s="78">
        <v>0.79228759999999998</v>
      </c>
      <c r="E20290" s="78">
        <v>-0.14723397999999999</v>
      </c>
      <c r="F20290" s="78">
        <v>-0.13068030999999999</v>
      </c>
    </row>
    <row r="20291" spans="1:6" x14ac:dyDescent="0.25">
      <c r="A20291">
        <v>20289</v>
      </c>
      <c r="B20291" t="s">
        <v>21172</v>
      </c>
      <c r="C20291" s="78">
        <v>0.59594190000000002</v>
      </c>
      <c r="D20291" s="78">
        <v>-1.0194795999999999</v>
      </c>
      <c r="E20291" s="78">
        <v>3.7116099999999999E-2</v>
      </c>
      <c r="F20291" s="78">
        <v>1.9156247000000001E-2</v>
      </c>
    </row>
    <row r="20292" spans="1:6" x14ac:dyDescent="0.25">
      <c r="A20292">
        <v>20290</v>
      </c>
      <c r="B20292" t="s">
        <v>21173</v>
      </c>
      <c r="C20292" s="78">
        <v>1.6882356000000001</v>
      </c>
      <c r="D20292" s="78">
        <v>-1.0853605</v>
      </c>
      <c r="E20292" s="78">
        <v>-5.4394916000000001E-2</v>
      </c>
      <c r="F20292" s="78">
        <v>-1.7116903999999999E-2</v>
      </c>
    </row>
    <row r="20293" spans="1:6" x14ac:dyDescent="0.25">
      <c r="A20293">
        <v>20291</v>
      </c>
      <c r="B20293" t="s">
        <v>21174</v>
      </c>
      <c r="C20293" s="78">
        <v>-1.6570966</v>
      </c>
      <c r="D20293" s="78">
        <v>-2.7876284</v>
      </c>
      <c r="E20293" s="78">
        <v>-8.7326490000000007E-2</v>
      </c>
      <c r="F20293" s="78">
        <v>1.5112817000000001E-2</v>
      </c>
    </row>
    <row r="20294" spans="1:6" x14ac:dyDescent="0.25">
      <c r="A20294">
        <v>20292</v>
      </c>
      <c r="B20294" t="s">
        <v>21175</v>
      </c>
      <c r="C20294" s="78">
        <v>-0.19533691</v>
      </c>
      <c r="D20294" s="78">
        <v>-1.0350888</v>
      </c>
      <c r="E20294" s="78">
        <v>-8.3081349999999995E-3</v>
      </c>
      <c r="F20294" s="78">
        <v>5.4728486E-2</v>
      </c>
    </row>
    <row r="20295" spans="1:6" x14ac:dyDescent="0.25">
      <c r="A20295">
        <v>20293</v>
      </c>
      <c r="B20295" t="s">
        <v>21176</v>
      </c>
      <c r="C20295" s="78">
        <v>0.24315068000000001</v>
      </c>
      <c r="D20295" s="78">
        <v>0.6281641</v>
      </c>
      <c r="E20295" s="78">
        <v>6.8923040000000005E-2</v>
      </c>
      <c r="F20295" s="78">
        <v>-0.25668619999999998</v>
      </c>
    </row>
    <row r="20296" spans="1:6" x14ac:dyDescent="0.25">
      <c r="A20296">
        <v>20294</v>
      </c>
      <c r="B20296" t="s">
        <v>21177</v>
      </c>
      <c r="C20296" s="78">
        <v>-0.25095763999999998</v>
      </c>
      <c r="D20296" s="78">
        <v>-0.35252073</v>
      </c>
      <c r="E20296" s="78">
        <v>0.44351107000000001</v>
      </c>
      <c r="F20296" s="78">
        <v>-0.36178559999999998</v>
      </c>
    </row>
    <row r="20297" spans="1:6" x14ac:dyDescent="0.25">
      <c r="A20297">
        <v>20295</v>
      </c>
      <c r="B20297" t="s">
        <v>21178</v>
      </c>
      <c r="C20297" s="78">
        <v>-0.75786529999999996</v>
      </c>
      <c r="D20297" s="78">
        <v>-2.4126935</v>
      </c>
      <c r="E20297" s="78">
        <v>-6.7767499999999994E-2</v>
      </c>
      <c r="F20297" s="78">
        <v>-4.4395789999999997E-2</v>
      </c>
    </row>
    <row r="20298" spans="1:6" x14ac:dyDescent="0.25">
      <c r="A20298">
        <v>20296</v>
      </c>
      <c r="B20298" t="s">
        <v>21179</v>
      </c>
      <c r="C20298" s="78">
        <v>-1.3553811</v>
      </c>
      <c r="D20298" s="78">
        <v>-3.0463333000000001</v>
      </c>
      <c r="E20298" s="78">
        <v>4.8556793000000001E-2</v>
      </c>
      <c r="F20298" s="78">
        <v>-1.324296E-3</v>
      </c>
    </row>
    <row r="20299" spans="1:6" x14ac:dyDescent="0.25">
      <c r="A20299">
        <v>20297</v>
      </c>
      <c r="B20299" t="s">
        <v>21180</v>
      </c>
      <c r="C20299" s="78">
        <v>-0.96687853000000001</v>
      </c>
      <c r="D20299" s="78">
        <v>-2.5647723999999998</v>
      </c>
      <c r="E20299" s="78">
        <v>-8.8951359999999993E-2</v>
      </c>
      <c r="F20299" s="78">
        <v>6.2862895000000002E-2</v>
      </c>
    </row>
    <row r="20300" spans="1:6" x14ac:dyDescent="0.25">
      <c r="A20300">
        <v>20298</v>
      </c>
      <c r="B20300" t="s">
        <v>21181</v>
      </c>
      <c r="C20300" s="78">
        <v>-0.37023914000000002</v>
      </c>
      <c r="D20300" s="78">
        <v>0.27458808000000001</v>
      </c>
      <c r="E20300" s="78">
        <v>-4.7953803000000003E-2</v>
      </c>
      <c r="F20300" s="78">
        <v>-1.9996061999999998E-2</v>
      </c>
    </row>
    <row r="20301" spans="1:6" x14ac:dyDescent="0.25">
      <c r="A20301">
        <v>20299</v>
      </c>
      <c r="B20301" t="s">
        <v>21182</v>
      </c>
      <c r="C20301" s="78">
        <v>1.0260788000000001</v>
      </c>
      <c r="D20301" s="78">
        <v>-3.7492768999999999</v>
      </c>
      <c r="E20301" s="78">
        <v>-8.7760569999999996E-2</v>
      </c>
      <c r="F20301" s="78">
        <v>-2.8335719999999998E-2</v>
      </c>
    </row>
    <row r="20302" spans="1:6" x14ac:dyDescent="0.25">
      <c r="A20302">
        <v>20300</v>
      </c>
      <c r="B20302" t="s">
        <v>21183</v>
      </c>
      <c r="C20302" s="78">
        <v>-0.83343834000000006</v>
      </c>
      <c r="D20302" s="78">
        <v>-2.5783535999999998</v>
      </c>
      <c r="E20302" s="78">
        <v>-6.0405756999999997E-2</v>
      </c>
      <c r="F20302" s="78">
        <v>-2.2345781000000001E-3</v>
      </c>
    </row>
    <row r="20303" spans="1:6" x14ac:dyDescent="0.25">
      <c r="A20303">
        <v>20301</v>
      </c>
      <c r="B20303" t="s">
        <v>21184</v>
      </c>
      <c r="C20303" s="78">
        <v>1.4644473</v>
      </c>
      <c r="D20303" s="78">
        <v>1.4627984999999999</v>
      </c>
      <c r="E20303" s="78">
        <v>1.9242615E-3</v>
      </c>
      <c r="F20303" s="78">
        <v>4.4992150000000002E-2</v>
      </c>
    </row>
    <row r="20304" spans="1:6" x14ac:dyDescent="0.25">
      <c r="A20304">
        <v>20302</v>
      </c>
      <c r="B20304" t="s">
        <v>9996</v>
      </c>
      <c r="C20304" s="78">
        <v>0.43707742999999999</v>
      </c>
      <c r="D20304" s="78">
        <v>0.42243071999999998</v>
      </c>
      <c r="E20304" s="78">
        <v>-3.6685009999999997E-2</v>
      </c>
      <c r="F20304" s="78">
        <v>0.18231437</v>
      </c>
    </row>
    <row r="20305" spans="1:6" x14ac:dyDescent="0.25">
      <c r="A20305">
        <v>20303</v>
      </c>
      <c r="B20305" t="s">
        <v>21185</v>
      </c>
      <c r="C20305" s="78">
        <v>2.6210076999999998</v>
      </c>
      <c r="D20305" s="78">
        <v>0.56818840000000004</v>
      </c>
      <c r="E20305" s="78">
        <v>-0.10011718999999999</v>
      </c>
      <c r="F20305" s="78">
        <v>-0.16485398000000001</v>
      </c>
    </row>
    <row r="20306" spans="1:6" x14ac:dyDescent="0.25">
      <c r="A20306">
        <v>20304</v>
      </c>
      <c r="B20306" t="s">
        <v>21186</v>
      </c>
      <c r="C20306" s="78">
        <v>3.4688861000000002</v>
      </c>
      <c r="D20306" s="78">
        <v>0.33492480000000002</v>
      </c>
      <c r="E20306" s="78">
        <v>2.1738149999999999E-3</v>
      </c>
      <c r="F20306" s="78">
        <v>-8.1453319999999999E-3</v>
      </c>
    </row>
    <row r="20307" spans="1:6" x14ac:dyDescent="0.25">
      <c r="A20307">
        <v>20305</v>
      </c>
      <c r="B20307" t="s">
        <v>21187</v>
      </c>
      <c r="C20307" s="78">
        <v>-1.1949629E-2</v>
      </c>
      <c r="D20307" s="78">
        <v>-2.4600590000000002</v>
      </c>
      <c r="E20307" s="78">
        <v>-3.0136323999999999E-2</v>
      </c>
      <c r="F20307" s="78">
        <v>3.9575039999999999E-2</v>
      </c>
    </row>
    <row r="20308" spans="1:6" x14ac:dyDescent="0.25">
      <c r="A20308">
        <v>20306</v>
      </c>
      <c r="B20308" t="s">
        <v>21188</v>
      </c>
      <c r="C20308" s="78">
        <v>-1.5774022000000001</v>
      </c>
      <c r="D20308" s="78">
        <v>3.0387943000000002</v>
      </c>
      <c r="E20308" s="78">
        <v>-5.7947967000000003E-2</v>
      </c>
      <c r="F20308" s="78">
        <v>0.11458929</v>
      </c>
    </row>
    <row r="20309" spans="1:6" x14ac:dyDescent="0.25">
      <c r="A20309">
        <v>20307</v>
      </c>
      <c r="B20309" t="s">
        <v>21189</v>
      </c>
      <c r="C20309" s="78">
        <v>-1.6410387</v>
      </c>
      <c r="D20309" s="78">
        <v>0.18239732</v>
      </c>
      <c r="E20309" s="78">
        <v>-3.4390595000000003E-2</v>
      </c>
      <c r="F20309" s="78">
        <v>0.17954011</v>
      </c>
    </row>
    <row r="20310" spans="1:6" x14ac:dyDescent="0.25">
      <c r="A20310">
        <v>20308</v>
      </c>
      <c r="B20310" t="s">
        <v>21190</v>
      </c>
      <c r="C20310" s="78">
        <v>3.375885E-2</v>
      </c>
      <c r="D20310" s="78">
        <v>0.16968810000000001</v>
      </c>
      <c r="E20310" s="78">
        <v>5.8334286999999999E-2</v>
      </c>
      <c r="F20310" s="78">
        <v>-6.6390160000000004E-2</v>
      </c>
    </row>
    <row r="20311" spans="1:6" x14ac:dyDescent="0.25">
      <c r="A20311">
        <v>20309</v>
      </c>
      <c r="B20311" t="s">
        <v>21191</v>
      </c>
      <c r="C20311" s="78">
        <v>-0.36534345000000001</v>
      </c>
      <c r="D20311" s="78">
        <v>-0.89747180000000004</v>
      </c>
      <c r="E20311" s="78">
        <v>-4.6421117999999997E-2</v>
      </c>
      <c r="F20311" s="78">
        <v>9.8861254999999995E-2</v>
      </c>
    </row>
    <row r="20312" spans="1:6" x14ac:dyDescent="0.25">
      <c r="A20312">
        <v>20310</v>
      </c>
      <c r="B20312" t="s">
        <v>21192</v>
      </c>
      <c r="C20312" s="78">
        <v>0.92831180000000002</v>
      </c>
      <c r="D20312" s="78">
        <v>2.5129324999999998</v>
      </c>
      <c r="E20312" s="78">
        <v>-4.0898085000000001E-2</v>
      </c>
      <c r="F20312" s="78">
        <v>-0.1773576</v>
      </c>
    </row>
    <row r="20313" spans="1:6" x14ac:dyDescent="0.25">
      <c r="A20313">
        <v>20311</v>
      </c>
      <c r="B20313" t="s">
        <v>21193</v>
      </c>
      <c r="C20313" s="78">
        <v>-0.53873210000000005</v>
      </c>
      <c r="D20313" s="78">
        <v>1.2014041</v>
      </c>
      <c r="E20313" s="78">
        <v>-8.6245909999999995E-2</v>
      </c>
      <c r="F20313" s="78">
        <v>-0.27294027999999998</v>
      </c>
    </row>
    <row r="20314" spans="1:6" x14ac:dyDescent="0.25">
      <c r="A20314">
        <v>20312</v>
      </c>
      <c r="B20314" t="s">
        <v>21194</v>
      </c>
      <c r="C20314" s="78">
        <v>1.7108985000000001</v>
      </c>
      <c r="D20314" s="78">
        <v>-3.4976276999999998</v>
      </c>
      <c r="E20314" s="78">
        <v>-4.6871256E-2</v>
      </c>
      <c r="F20314" s="78">
        <v>2.2327199999999998E-2</v>
      </c>
    </row>
    <row r="20315" spans="1:6" x14ac:dyDescent="0.25">
      <c r="A20315">
        <v>20313</v>
      </c>
      <c r="B20315" t="s">
        <v>21195</v>
      </c>
      <c r="C20315" s="78">
        <v>-0.78873943999999996</v>
      </c>
      <c r="D20315" s="78">
        <v>-1.3903667</v>
      </c>
      <c r="E20315" s="78">
        <v>-6.4766794000000003E-2</v>
      </c>
      <c r="F20315" s="78">
        <v>5.8904499999999999E-2</v>
      </c>
    </row>
    <row r="20316" spans="1:6" x14ac:dyDescent="0.25">
      <c r="A20316">
        <v>20314</v>
      </c>
      <c r="B20316" t="s">
        <v>21196</v>
      </c>
      <c r="C20316" s="78">
        <v>0.25254092</v>
      </c>
      <c r="D20316" s="78">
        <v>-1.4274462000000001</v>
      </c>
      <c r="E20316" s="78">
        <v>-1.6632649999999999E-2</v>
      </c>
      <c r="F20316" s="78">
        <v>7.6883963999999999E-2</v>
      </c>
    </row>
    <row r="20317" spans="1:6" x14ac:dyDescent="0.25">
      <c r="A20317">
        <v>20315</v>
      </c>
      <c r="B20317" t="s">
        <v>21197</v>
      </c>
      <c r="C20317" s="78">
        <v>-1.6073151999999999</v>
      </c>
      <c r="D20317" s="78">
        <v>0.33338708</v>
      </c>
      <c r="E20317" s="78">
        <v>-1.1635503E-2</v>
      </c>
      <c r="F20317" s="78">
        <v>-0.1595367</v>
      </c>
    </row>
    <row r="20318" spans="1:6" x14ac:dyDescent="0.25">
      <c r="A20318">
        <v>20316</v>
      </c>
      <c r="B20318" t="s">
        <v>21198</v>
      </c>
      <c r="C20318" s="78">
        <v>0.72267543999999995</v>
      </c>
      <c r="D20318" s="78">
        <v>1.3374279</v>
      </c>
      <c r="E20318" s="78">
        <v>-7.41811E-2</v>
      </c>
      <c r="F20318" s="78">
        <v>-0.14977165000000001</v>
      </c>
    </row>
    <row r="20319" spans="1:6" x14ac:dyDescent="0.25">
      <c r="A20319">
        <v>20317</v>
      </c>
      <c r="B20319" t="s">
        <v>21199</v>
      </c>
      <c r="C20319" s="78">
        <v>-1.5229261000000001</v>
      </c>
      <c r="D20319" s="78">
        <v>-1.2695095999999999</v>
      </c>
      <c r="E20319" s="78">
        <v>-0.14374986000000001</v>
      </c>
      <c r="F20319" s="78">
        <v>-0.19866120000000001</v>
      </c>
    </row>
    <row r="20320" spans="1:6" x14ac:dyDescent="0.25">
      <c r="A20320">
        <v>20318</v>
      </c>
      <c r="B20320" t="s">
        <v>21200</v>
      </c>
      <c r="C20320" s="78">
        <v>-1.6142974000000001</v>
      </c>
      <c r="D20320" s="78">
        <v>-1.4735494</v>
      </c>
      <c r="E20320" s="78">
        <v>-5.8380395000000002E-2</v>
      </c>
      <c r="F20320" s="78">
        <v>6.7657949999999994E-2</v>
      </c>
    </row>
    <row r="20321" spans="1:6" x14ac:dyDescent="0.25">
      <c r="A20321">
        <v>20319</v>
      </c>
      <c r="B20321" t="s">
        <v>21201</v>
      </c>
      <c r="C20321" s="78">
        <v>0.5026176</v>
      </c>
      <c r="D20321" s="78">
        <v>0.26915586000000002</v>
      </c>
      <c r="E20321" s="78">
        <v>-2.6401943000000001E-2</v>
      </c>
      <c r="F20321" s="78">
        <v>0.17743634999999999</v>
      </c>
    </row>
    <row r="20322" spans="1:6" x14ac:dyDescent="0.25">
      <c r="A20322">
        <v>20320</v>
      </c>
      <c r="B20322" t="s">
        <v>21202</v>
      </c>
      <c r="C20322" s="78">
        <v>1.7912022000000001</v>
      </c>
      <c r="D20322" s="78">
        <v>1.0476345</v>
      </c>
      <c r="E20322" s="78">
        <v>5.4052968E-2</v>
      </c>
      <c r="F20322" s="78">
        <v>-0.19175613999999999</v>
      </c>
    </row>
    <row r="20323" spans="1:6" x14ac:dyDescent="0.25">
      <c r="A20323">
        <v>20321</v>
      </c>
      <c r="B20323" t="s">
        <v>21203</v>
      </c>
      <c r="C20323" s="78">
        <v>1.7253270999999999</v>
      </c>
      <c r="D20323" s="78">
        <v>-1.9030229000000001</v>
      </c>
      <c r="E20323" s="78">
        <v>0.15583113000000001</v>
      </c>
      <c r="F20323" s="78">
        <v>-0.27751123999999999</v>
      </c>
    </row>
    <row r="20324" spans="1:6" x14ac:dyDescent="0.25">
      <c r="A20324">
        <v>20322</v>
      </c>
      <c r="B20324" t="s">
        <v>21204</v>
      </c>
      <c r="C20324" s="78">
        <v>3.5651267</v>
      </c>
      <c r="D20324" s="78">
        <v>0.75654889999999997</v>
      </c>
      <c r="E20324" s="78">
        <v>-8.9084099999999999E-2</v>
      </c>
      <c r="F20324" s="78">
        <v>-2.1603435000000001E-2</v>
      </c>
    </row>
    <row r="20325" spans="1:6" x14ac:dyDescent="0.25">
      <c r="A20325">
        <v>20323</v>
      </c>
      <c r="B20325" t="s">
        <v>21205</v>
      </c>
      <c r="C20325" s="78">
        <v>0.21106191999999999</v>
      </c>
      <c r="D20325" s="78">
        <v>-0.8477768</v>
      </c>
      <c r="E20325" s="78">
        <v>-5.5998012E-2</v>
      </c>
      <c r="F20325" s="78">
        <v>-9.6883330000000004E-3</v>
      </c>
    </row>
    <row r="20326" spans="1:6" x14ac:dyDescent="0.25">
      <c r="A20326">
        <v>20324</v>
      </c>
      <c r="B20326" t="s">
        <v>21206</v>
      </c>
      <c r="C20326" s="78">
        <v>-0.8015314</v>
      </c>
      <c r="D20326" s="78">
        <v>-0.89436066000000003</v>
      </c>
      <c r="E20326" s="78">
        <v>-4.6920665E-2</v>
      </c>
      <c r="F20326" s="78">
        <v>7.4755810000000006E-2</v>
      </c>
    </row>
    <row r="20327" spans="1:6" x14ac:dyDescent="0.25">
      <c r="A20327">
        <v>20325</v>
      </c>
      <c r="B20327" t="s">
        <v>21207</v>
      </c>
      <c r="C20327" s="78">
        <v>-1.3444307</v>
      </c>
      <c r="D20327" s="78">
        <v>-0.22788817</v>
      </c>
      <c r="E20327" s="78">
        <v>0.34495451999999999</v>
      </c>
      <c r="F20327" s="78">
        <v>-0.37141770000000002</v>
      </c>
    </row>
    <row r="20328" spans="1:6" x14ac:dyDescent="0.25">
      <c r="A20328">
        <v>20326</v>
      </c>
      <c r="B20328" t="s">
        <v>21208</v>
      </c>
      <c r="C20328" s="78">
        <v>-1.4635617000000001</v>
      </c>
      <c r="D20328" s="78">
        <v>0.49969797999999999</v>
      </c>
      <c r="E20328" s="78">
        <v>-5.3984857999999997E-2</v>
      </c>
      <c r="F20328" s="78">
        <v>7.0325040000000005E-2</v>
      </c>
    </row>
    <row r="20329" spans="1:6" x14ac:dyDescent="0.25">
      <c r="A20329">
        <v>20327</v>
      </c>
      <c r="B20329" t="s">
        <v>21209</v>
      </c>
      <c r="C20329" s="78">
        <v>4.1545480000000003E-2</v>
      </c>
      <c r="D20329" s="78">
        <v>1.1329777000000001</v>
      </c>
      <c r="E20329" s="78">
        <v>-7.9862219999999998E-2</v>
      </c>
      <c r="F20329" s="78">
        <v>4.0590837999999997E-2</v>
      </c>
    </row>
    <row r="20330" spans="1:6" x14ac:dyDescent="0.25">
      <c r="A20330">
        <v>20328</v>
      </c>
      <c r="B20330" t="s">
        <v>21210</v>
      </c>
      <c r="C20330" s="78">
        <v>-0.87492910000000002</v>
      </c>
      <c r="D20330" s="78">
        <v>-1.5988199999999999</v>
      </c>
      <c r="E20330" s="78">
        <v>-0.15712649000000001</v>
      </c>
      <c r="F20330" s="78">
        <v>-0.12190674</v>
      </c>
    </row>
    <row r="20331" spans="1:6" x14ac:dyDescent="0.25">
      <c r="A20331">
        <v>20329</v>
      </c>
      <c r="B20331" t="s">
        <v>21211</v>
      </c>
      <c r="C20331" s="78">
        <v>2.9670706</v>
      </c>
      <c r="D20331" s="78">
        <v>-3.085512</v>
      </c>
      <c r="E20331" s="78">
        <v>-0.10615133</v>
      </c>
      <c r="F20331" s="78">
        <v>-0.17965676</v>
      </c>
    </row>
    <row r="20332" spans="1:6" x14ac:dyDescent="0.25">
      <c r="A20332">
        <v>20330</v>
      </c>
      <c r="B20332" t="s">
        <v>21212</v>
      </c>
      <c r="C20332" s="78">
        <v>1.19143</v>
      </c>
      <c r="D20332" s="78">
        <v>1.5873796</v>
      </c>
      <c r="E20332" s="78">
        <v>-3.4390595000000003E-2</v>
      </c>
      <c r="F20332" s="78">
        <v>0.17954011</v>
      </c>
    </row>
    <row r="20333" spans="1:6" x14ac:dyDescent="0.25">
      <c r="A20333">
        <v>20331</v>
      </c>
      <c r="B20333" t="s">
        <v>21213</v>
      </c>
      <c r="C20333" s="78">
        <v>-0.16910149999999999</v>
      </c>
      <c r="D20333" s="78">
        <v>2.2673125000000001</v>
      </c>
      <c r="E20333" s="78">
        <v>-4.3932184999999999E-2</v>
      </c>
      <c r="F20333" s="78">
        <v>3.9228647999999998E-2</v>
      </c>
    </row>
    <row r="20334" spans="1:6" x14ac:dyDescent="0.25">
      <c r="A20334">
        <v>20332</v>
      </c>
      <c r="B20334" t="s">
        <v>21214</v>
      </c>
      <c r="C20334" s="78">
        <v>-1.5565004</v>
      </c>
      <c r="D20334" s="78">
        <v>0.25117951999999999</v>
      </c>
      <c r="E20334" s="78">
        <v>-3.1610026999999999E-2</v>
      </c>
      <c r="F20334" s="78">
        <v>8.1093869999999998E-2</v>
      </c>
    </row>
    <row r="20335" spans="1:6" x14ac:dyDescent="0.25">
      <c r="A20335">
        <v>20333</v>
      </c>
      <c r="B20335" t="s">
        <v>21215</v>
      </c>
      <c r="C20335" s="78">
        <v>0.38609883</v>
      </c>
      <c r="D20335" s="78">
        <v>-2.1739042</v>
      </c>
      <c r="E20335" s="78">
        <v>-8.7439140000000002E-3</v>
      </c>
      <c r="F20335" s="78">
        <v>-3.9586976000000003E-2</v>
      </c>
    </row>
    <row r="20336" spans="1:6" x14ac:dyDescent="0.25">
      <c r="A20336">
        <v>20334</v>
      </c>
      <c r="B20336" t="s">
        <v>21216</v>
      </c>
      <c r="C20336" s="78">
        <v>-0.55938790000000005</v>
      </c>
      <c r="D20336" s="78">
        <v>0.35496485</v>
      </c>
      <c r="E20336" s="78">
        <v>-7.9005524999999993E-2</v>
      </c>
      <c r="F20336" s="78">
        <v>3.8626789999999999E-3</v>
      </c>
    </row>
    <row r="20337" spans="1:6" x14ac:dyDescent="0.25">
      <c r="A20337">
        <v>20335</v>
      </c>
      <c r="B20337" t="s">
        <v>21217</v>
      </c>
      <c r="C20337" s="78">
        <v>0.59525346999999995</v>
      </c>
      <c r="D20337" s="78">
        <v>-2.0033620000000001</v>
      </c>
      <c r="E20337" s="78">
        <v>-8.3217070000000004E-2</v>
      </c>
      <c r="F20337" s="78">
        <v>8.0651483999999996E-2</v>
      </c>
    </row>
    <row r="20338" spans="1:6" x14ac:dyDescent="0.25">
      <c r="A20338">
        <v>20336</v>
      </c>
      <c r="B20338" t="s">
        <v>21218</v>
      </c>
      <c r="C20338" s="78">
        <v>-1.0985456</v>
      </c>
      <c r="D20338" s="78">
        <v>-0.30358109999999999</v>
      </c>
      <c r="E20338" s="78">
        <v>-8.6593149999999994E-2</v>
      </c>
      <c r="F20338" s="78">
        <v>-3.3947810000000002E-2</v>
      </c>
    </row>
    <row r="20339" spans="1:6" x14ac:dyDescent="0.25">
      <c r="A20339">
        <v>20337</v>
      </c>
      <c r="B20339" t="s">
        <v>21219</v>
      </c>
      <c r="C20339" s="78">
        <v>-0.55155989999999999</v>
      </c>
      <c r="D20339" s="78">
        <v>0.16757665999999999</v>
      </c>
      <c r="E20339" s="78">
        <v>1.9033797000000002E-2</v>
      </c>
      <c r="F20339" s="78">
        <v>-5.6160584E-2</v>
      </c>
    </row>
    <row r="20340" spans="1:6" x14ac:dyDescent="0.25">
      <c r="A20340">
        <v>20338</v>
      </c>
      <c r="B20340" t="s">
        <v>21220</v>
      </c>
      <c r="C20340" s="78">
        <v>1.3774090999999999</v>
      </c>
      <c r="D20340" s="78">
        <v>7.8171870000000004E-2</v>
      </c>
      <c r="E20340" s="78">
        <v>2.2042290000000002</v>
      </c>
      <c r="F20340" s="78">
        <v>0.11504478999999999</v>
      </c>
    </row>
    <row r="20341" spans="1:6" x14ac:dyDescent="0.25">
      <c r="A20341">
        <v>20339</v>
      </c>
      <c r="B20341" t="s">
        <v>21221</v>
      </c>
      <c r="C20341" s="78">
        <v>-6.7051230000000003E-2</v>
      </c>
      <c r="D20341" s="78">
        <v>0.89542984999999997</v>
      </c>
      <c r="E20341" s="78">
        <v>-7.4295886000000005E-2</v>
      </c>
      <c r="F20341" s="78">
        <v>2.0151272000000001E-2</v>
      </c>
    </row>
    <row r="20342" spans="1:6" x14ac:dyDescent="0.25">
      <c r="A20342">
        <v>20340</v>
      </c>
      <c r="B20342" t="s">
        <v>21222</v>
      </c>
      <c r="C20342" s="78">
        <v>-1.4985626999999999</v>
      </c>
      <c r="D20342" s="78">
        <v>-0.87097013000000001</v>
      </c>
      <c r="E20342" s="78">
        <v>-3.4390595000000003E-2</v>
      </c>
      <c r="F20342" s="78">
        <v>0.17954011</v>
      </c>
    </row>
    <row r="20343" spans="1:6" x14ac:dyDescent="0.25">
      <c r="A20343">
        <v>20341</v>
      </c>
      <c r="B20343" t="s">
        <v>21223</v>
      </c>
      <c r="C20343" s="78">
        <v>-6.4697740000000004E-2</v>
      </c>
      <c r="D20343" s="78">
        <v>-4.1166134000000003</v>
      </c>
      <c r="E20343" s="78">
        <v>0.14596825999999999</v>
      </c>
      <c r="F20343" s="78">
        <v>-0.25792080000000001</v>
      </c>
    </row>
    <row r="20344" spans="1:6" x14ac:dyDescent="0.25">
      <c r="A20344">
        <v>20342</v>
      </c>
      <c r="B20344" t="s">
        <v>21224</v>
      </c>
      <c r="C20344" s="78">
        <v>2.1832284999999998</v>
      </c>
      <c r="D20344" s="78">
        <v>-4.2750284E-2</v>
      </c>
      <c r="E20344" s="78">
        <v>-7.1252583999999994E-2</v>
      </c>
      <c r="F20344" s="78">
        <v>-0.15166138000000001</v>
      </c>
    </row>
    <row r="20345" spans="1:6" x14ac:dyDescent="0.25">
      <c r="A20345">
        <v>20343</v>
      </c>
      <c r="B20345" t="s">
        <v>18510</v>
      </c>
      <c r="C20345" s="78">
        <v>-0.93147694999999997</v>
      </c>
      <c r="D20345" s="78">
        <v>7.5174199999999997E-2</v>
      </c>
      <c r="E20345" s="78">
        <v>-3.4390595000000003E-2</v>
      </c>
      <c r="F20345" s="78">
        <v>0.17954011</v>
      </c>
    </row>
    <row r="20346" spans="1:6" x14ac:dyDescent="0.25">
      <c r="A20346">
        <v>20344</v>
      </c>
      <c r="B20346" t="s">
        <v>21225</v>
      </c>
      <c r="C20346" s="78">
        <v>-1.5788158000000001</v>
      </c>
      <c r="D20346" s="78">
        <v>1.4231035000000001</v>
      </c>
      <c r="E20346" s="78">
        <v>-2.0678528000000002E-2</v>
      </c>
      <c r="F20346" s="78">
        <v>9.3742480000000003E-2</v>
      </c>
    </row>
    <row r="20347" spans="1:6" x14ac:dyDescent="0.25">
      <c r="A20347">
        <v>20345</v>
      </c>
      <c r="B20347" t="s">
        <v>21226</v>
      </c>
      <c r="C20347" s="78">
        <v>-0.64030206000000001</v>
      </c>
      <c r="D20347" s="78">
        <v>1.9481131</v>
      </c>
      <c r="E20347" s="78">
        <v>-9.4719739999999997E-2</v>
      </c>
      <c r="F20347" s="78">
        <v>0.10367236000000001</v>
      </c>
    </row>
    <row r="20348" spans="1:6" x14ac:dyDescent="0.25">
      <c r="A20348">
        <v>20346</v>
      </c>
      <c r="B20348" t="s">
        <v>21227</v>
      </c>
      <c r="C20348" s="78">
        <v>-3.3683628E-2</v>
      </c>
      <c r="D20348" s="78">
        <v>-1.2861791</v>
      </c>
      <c r="E20348" s="78">
        <v>-3.4390595000000003E-2</v>
      </c>
      <c r="F20348" s="78">
        <v>0.17954011</v>
      </c>
    </row>
    <row r="20349" spans="1:6" x14ac:dyDescent="0.25">
      <c r="A20349">
        <v>20347</v>
      </c>
      <c r="B20349" t="s">
        <v>21228</v>
      </c>
      <c r="C20349" s="78">
        <v>-0.25076567999999999</v>
      </c>
      <c r="D20349" s="78">
        <v>0.99314773000000001</v>
      </c>
      <c r="E20349" s="78">
        <v>-2.0752247000000001E-2</v>
      </c>
      <c r="F20349" s="78">
        <v>-6.8846643000000001E-3</v>
      </c>
    </row>
    <row r="20350" spans="1:6" x14ac:dyDescent="0.25">
      <c r="A20350">
        <v>20348</v>
      </c>
      <c r="B20350" t="s">
        <v>21229</v>
      </c>
      <c r="C20350" s="78">
        <v>3.1719626999999999</v>
      </c>
      <c r="D20350" s="78">
        <v>0.72214409999999996</v>
      </c>
      <c r="E20350" s="78">
        <v>-2.3036804000000001E-2</v>
      </c>
      <c r="F20350" s="78">
        <v>7.5920075000000002E-3</v>
      </c>
    </row>
    <row r="20351" spans="1:6" x14ac:dyDescent="0.25">
      <c r="A20351">
        <v>20349</v>
      </c>
      <c r="B20351" t="s">
        <v>21230</v>
      </c>
      <c r="C20351" s="78">
        <v>-1.0024945000000001</v>
      </c>
      <c r="D20351" s="78">
        <v>0.13735157000000001</v>
      </c>
      <c r="E20351" s="78">
        <v>-6.4065369999999996E-2</v>
      </c>
      <c r="F20351" s="78">
        <v>8.0754900000000004E-2</v>
      </c>
    </row>
    <row r="20352" spans="1:6" x14ac:dyDescent="0.25">
      <c r="A20352">
        <v>20350</v>
      </c>
      <c r="B20352" t="s">
        <v>21231</v>
      </c>
      <c r="C20352" s="78">
        <v>-1.1086544</v>
      </c>
      <c r="D20352" s="78">
        <v>-0.13639918000000001</v>
      </c>
      <c r="E20352" s="78">
        <v>-3.4390595000000003E-2</v>
      </c>
      <c r="F20352" s="78">
        <v>0.17954011</v>
      </c>
    </row>
    <row r="20353" spans="1:6" x14ac:dyDescent="0.25">
      <c r="A20353">
        <v>20351</v>
      </c>
      <c r="B20353" t="s">
        <v>21232</v>
      </c>
      <c r="C20353" s="78">
        <v>-0.72332465999999995</v>
      </c>
      <c r="D20353" s="78">
        <v>0.68746399999999996</v>
      </c>
      <c r="E20353" s="78">
        <v>-2.3763280000000001E-2</v>
      </c>
      <c r="F20353" s="78">
        <v>3.2222239999999999E-2</v>
      </c>
    </row>
    <row r="20354" spans="1:6" x14ac:dyDescent="0.25">
      <c r="A20354">
        <v>20352</v>
      </c>
      <c r="B20354" t="s">
        <v>21233</v>
      </c>
      <c r="C20354" s="78">
        <v>-0.48916080000000001</v>
      </c>
      <c r="D20354" s="78">
        <v>0.50470649999999995</v>
      </c>
      <c r="E20354" s="78">
        <v>-3.4390595000000003E-2</v>
      </c>
      <c r="F20354" s="78">
        <v>0.17954011</v>
      </c>
    </row>
    <row r="20355" spans="1:6" x14ac:dyDescent="0.25">
      <c r="A20355">
        <v>20353</v>
      </c>
      <c r="B20355" t="s">
        <v>21234</v>
      </c>
      <c r="C20355" s="78">
        <v>0.25246528000000001</v>
      </c>
      <c r="D20355" s="78">
        <v>2.0361364000000002</v>
      </c>
      <c r="E20355" s="78">
        <v>-7.1359279999999997E-2</v>
      </c>
      <c r="F20355" s="78">
        <v>0.20081726</v>
      </c>
    </row>
    <row r="20356" spans="1:6" x14ac:dyDescent="0.25">
      <c r="A20356">
        <v>20354</v>
      </c>
      <c r="B20356" t="s">
        <v>21235</v>
      </c>
      <c r="C20356" s="78">
        <v>2.4295002999999999</v>
      </c>
      <c r="D20356" s="78">
        <v>-2.2365548999999998</v>
      </c>
      <c r="E20356" s="78">
        <v>-3.4215767000000001E-2</v>
      </c>
      <c r="F20356" s="78">
        <v>5.1144466E-2</v>
      </c>
    </row>
    <row r="20357" spans="1:6" x14ac:dyDescent="0.25">
      <c r="A20357">
        <v>20355</v>
      </c>
      <c r="B20357" t="s">
        <v>21236</v>
      </c>
      <c r="C20357" s="78">
        <v>-0.11358145</v>
      </c>
      <c r="D20357" s="78">
        <v>-0.27116033</v>
      </c>
      <c r="E20357" s="78">
        <v>1.2754243E-2</v>
      </c>
      <c r="F20357" s="78">
        <v>-1.37230605E-2</v>
      </c>
    </row>
    <row r="20358" spans="1:6" x14ac:dyDescent="0.25">
      <c r="A20358">
        <v>20356</v>
      </c>
      <c r="B20358" t="s">
        <v>21237</v>
      </c>
      <c r="C20358" s="78">
        <v>0.42101040000000001</v>
      </c>
      <c r="D20358" s="78">
        <v>-0.17132348</v>
      </c>
      <c r="E20358" s="78">
        <v>-9.0979400000000002E-2</v>
      </c>
      <c r="F20358" s="78">
        <v>-0.12236543</v>
      </c>
    </row>
    <row r="20359" spans="1:6" x14ac:dyDescent="0.25">
      <c r="A20359">
        <v>20357</v>
      </c>
      <c r="B20359" t="s">
        <v>21238</v>
      </c>
      <c r="C20359" s="78">
        <v>-2.1140222999999998</v>
      </c>
      <c r="D20359" s="78">
        <v>-0.1443432</v>
      </c>
      <c r="E20359" s="78">
        <v>1.1247750000000001E-2</v>
      </c>
      <c r="F20359" s="78">
        <v>-2.3894816999999999E-2</v>
      </c>
    </row>
    <row r="20360" spans="1:6" x14ac:dyDescent="0.25">
      <c r="A20360">
        <v>20358</v>
      </c>
      <c r="B20360" t="s">
        <v>21239</v>
      </c>
      <c r="C20360" s="78">
        <v>-1.5695245</v>
      </c>
      <c r="D20360" s="78">
        <v>-0.17128774999999999</v>
      </c>
      <c r="E20360" s="78">
        <v>-4.0431727000000001E-2</v>
      </c>
      <c r="F20360" s="78">
        <v>-6.6484050000000003E-2</v>
      </c>
    </row>
    <row r="20361" spans="1:6" x14ac:dyDescent="0.25">
      <c r="A20361">
        <v>20359</v>
      </c>
      <c r="B20361" t="s">
        <v>21240</v>
      </c>
      <c r="C20361" s="78">
        <v>-2.8972180000000001</v>
      </c>
      <c r="D20361" s="78">
        <v>-1.9497195</v>
      </c>
      <c r="E20361" s="78">
        <v>-7.5166189999999994E-2</v>
      </c>
      <c r="F20361" s="78">
        <v>3.3434779999999997E-2</v>
      </c>
    </row>
    <row r="20362" spans="1:6" x14ac:dyDescent="0.25">
      <c r="A20362">
        <v>20360</v>
      </c>
      <c r="B20362" t="s">
        <v>21241</v>
      </c>
      <c r="C20362" s="78">
        <v>-1.6422490000000001</v>
      </c>
      <c r="D20362" s="78">
        <v>0.19603003999999999</v>
      </c>
      <c r="E20362" s="78">
        <v>-3.4390595000000003E-2</v>
      </c>
      <c r="F20362" s="78">
        <v>0.17954011</v>
      </c>
    </row>
    <row r="20363" spans="1:6" x14ac:dyDescent="0.25">
      <c r="A20363">
        <v>20361</v>
      </c>
      <c r="B20363" t="s">
        <v>21242</v>
      </c>
      <c r="C20363" s="78">
        <v>-1.5635311999999999</v>
      </c>
      <c r="D20363" s="78">
        <v>-0.87036000000000002</v>
      </c>
      <c r="E20363" s="78">
        <v>1.0896947000000001E-2</v>
      </c>
      <c r="F20363" s="78">
        <v>-4.4948769999999999E-2</v>
      </c>
    </row>
    <row r="20364" spans="1:6" x14ac:dyDescent="0.25">
      <c r="A20364">
        <v>20362</v>
      </c>
      <c r="B20364" t="s">
        <v>21243</v>
      </c>
      <c r="C20364" s="78">
        <v>-0.47078490000000001</v>
      </c>
      <c r="D20364" s="78">
        <v>1.8266997</v>
      </c>
      <c r="E20364" s="78">
        <v>-2.4460912000000001E-2</v>
      </c>
      <c r="F20364" s="78">
        <v>-0.16990383000000001</v>
      </c>
    </row>
    <row r="20365" spans="1:6" x14ac:dyDescent="0.25">
      <c r="A20365">
        <v>20363</v>
      </c>
      <c r="B20365" t="s">
        <v>21244</v>
      </c>
      <c r="C20365" s="78">
        <v>0.97419893999999996</v>
      </c>
      <c r="D20365" s="78">
        <v>-1.2104258999999999</v>
      </c>
      <c r="E20365" s="78">
        <v>-3.0306858999999998E-2</v>
      </c>
      <c r="F20365" s="78">
        <v>-8.1434354E-2</v>
      </c>
    </row>
    <row r="20366" spans="1:6" x14ac:dyDescent="0.25">
      <c r="A20366">
        <v>20364</v>
      </c>
      <c r="B20366" t="s">
        <v>21245</v>
      </c>
      <c r="C20366" s="78">
        <v>0.47102228000000002</v>
      </c>
      <c r="D20366" s="78">
        <v>0.96784959999999998</v>
      </c>
      <c r="E20366" s="78">
        <v>-8.8547509999999996E-2</v>
      </c>
      <c r="F20366" s="78">
        <v>-3.2764316000000002E-2</v>
      </c>
    </row>
    <row r="20367" spans="1:6" x14ac:dyDescent="0.25">
      <c r="A20367">
        <v>20365</v>
      </c>
      <c r="B20367" t="s">
        <v>21246</v>
      </c>
      <c r="C20367" s="78">
        <v>1.2199692</v>
      </c>
      <c r="D20367" s="78">
        <v>1.2140849</v>
      </c>
      <c r="E20367" s="78">
        <v>-3.4390595000000003E-2</v>
      </c>
      <c r="F20367" s="78">
        <v>0.17954011</v>
      </c>
    </row>
    <row r="20368" spans="1:6" x14ac:dyDescent="0.25">
      <c r="A20368">
        <v>20366</v>
      </c>
      <c r="B20368" t="s">
        <v>21247</v>
      </c>
      <c r="C20368" s="78">
        <v>-1.6086879999999999</v>
      </c>
      <c r="D20368" s="78">
        <v>-0.41487095000000002</v>
      </c>
      <c r="E20368" s="78">
        <v>-6.576363E-3</v>
      </c>
      <c r="F20368" s="78">
        <v>-0.11716147</v>
      </c>
    </row>
    <row r="20369" spans="1:6" x14ac:dyDescent="0.25">
      <c r="A20369">
        <v>20367</v>
      </c>
      <c r="B20369" t="s">
        <v>21248</v>
      </c>
      <c r="C20369" s="78">
        <v>0.67233324000000005</v>
      </c>
      <c r="D20369" s="78">
        <v>0.38818675000000002</v>
      </c>
      <c r="E20369" s="78">
        <v>-7.7444490000000005E-2</v>
      </c>
      <c r="F20369" s="78">
        <v>-5.9795395000000001E-2</v>
      </c>
    </row>
    <row r="20370" spans="1:6" x14ac:dyDescent="0.25">
      <c r="A20370">
        <v>20368</v>
      </c>
      <c r="B20370" t="s">
        <v>21249</v>
      </c>
      <c r="C20370" s="78">
        <v>0.23262062999999999</v>
      </c>
      <c r="D20370" s="78">
        <v>1.7287914</v>
      </c>
      <c r="E20370" s="78">
        <v>-1.4683323E-2</v>
      </c>
      <c r="F20370" s="78">
        <v>-3.0655444E-2</v>
      </c>
    </row>
    <row r="20371" spans="1:6" x14ac:dyDescent="0.25">
      <c r="A20371">
        <v>20369</v>
      </c>
      <c r="B20371" t="s">
        <v>21250</v>
      </c>
      <c r="C20371" s="78">
        <v>-8.0587595999999997E-2</v>
      </c>
      <c r="D20371" s="78">
        <v>-2.3570389999999999</v>
      </c>
      <c r="E20371" s="78">
        <v>-4.5222762999999999E-2</v>
      </c>
      <c r="F20371" s="78">
        <v>5.2750440000000003E-2</v>
      </c>
    </row>
    <row r="20372" spans="1:6" x14ac:dyDescent="0.25">
      <c r="A20372">
        <v>20370</v>
      </c>
      <c r="B20372" t="s">
        <v>21251</v>
      </c>
      <c r="C20372" s="78">
        <v>1.8221322</v>
      </c>
      <c r="D20372" s="78">
        <v>0.42003697000000001</v>
      </c>
      <c r="E20372" s="78">
        <v>5.3515229999999997E-2</v>
      </c>
      <c r="F20372" s="78">
        <v>-0.46937036999999998</v>
      </c>
    </row>
    <row r="20373" spans="1:6" x14ac:dyDescent="0.25">
      <c r="A20373">
        <v>20371</v>
      </c>
      <c r="B20373" t="s">
        <v>21252</v>
      </c>
      <c r="C20373" s="78">
        <v>0.96505547000000003</v>
      </c>
      <c r="D20373" s="78">
        <v>1.4531783</v>
      </c>
      <c r="E20373" s="78">
        <v>-3.8673814000000001E-2</v>
      </c>
      <c r="F20373" s="78">
        <v>6.8745920000000002E-2</v>
      </c>
    </row>
    <row r="20374" spans="1:6" x14ac:dyDescent="0.25">
      <c r="A20374">
        <v>20372</v>
      </c>
      <c r="B20374" t="s">
        <v>21253</v>
      </c>
      <c r="C20374" s="78">
        <v>0.71553195000000003</v>
      </c>
      <c r="D20374" s="78">
        <v>1.8539094</v>
      </c>
      <c r="E20374" s="78">
        <v>-9.0265274000000006E-2</v>
      </c>
      <c r="F20374" s="78">
        <v>-5.5408390000000002E-2</v>
      </c>
    </row>
    <row r="20375" spans="1:6" x14ac:dyDescent="0.25">
      <c r="A20375">
        <v>20373</v>
      </c>
      <c r="B20375" t="s">
        <v>21254</v>
      </c>
      <c r="C20375" s="78">
        <v>-0.36253619999999998</v>
      </c>
      <c r="D20375" s="78">
        <v>-0.35202571999999999</v>
      </c>
      <c r="E20375" s="78">
        <v>-5.7449849999999997E-2</v>
      </c>
      <c r="F20375" s="78">
        <v>5.0381646000000002E-2</v>
      </c>
    </row>
    <row r="20376" spans="1:6" x14ac:dyDescent="0.25">
      <c r="A20376">
        <v>20374</v>
      </c>
      <c r="B20376" t="s">
        <v>21255</v>
      </c>
      <c r="C20376" s="78">
        <v>1.5467118</v>
      </c>
      <c r="D20376" s="78">
        <v>2.7478440000000002</v>
      </c>
      <c r="E20376" s="78">
        <v>-6.1552299999999997E-2</v>
      </c>
      <c r="F20376" s="78">
        <v>8.4729410000000005E-2</v>
      </c>
    </row>
    <row r="20377" spans="1:6" x14ac:dyDescent="0.25">
      <c r="A20377">
        <v>20375</v>
      </c>
      <c r="B20377" t="s">
        <v>21256</v>
      </c>
      <c r="C20377" s="78">
        <v>-2.0441894999999999</v>
      </c>
      <c r="D20377" s="78">
        <v>7.1959319999999993E-2</v>
      </c>
      <c r="E20377" s="78">
        <v>-1.4041273E-2</v>
      </c>
      <c r="F20377" s="78">
        <v>-2.1055623999999998E-2</v>
      </c>
    </row>
    <row r="20378" spans="1:6" x14ac:dyDescent="0.25">
      <c r="A20378">
        <v>20376</v>
      </c>
      <c r="B20378" t="s">
        <v>21257</v>
      </c>
      <c r="C20378" s="78">
        <v>-2.2675955000000001</v>
      </c>
      <c r="D20378" s="78">
        <v>-0.10411388000000001</v>
      </c>
      <c r="E20378" s="78">
        <v>-9.0694999999999998E-2</v>
      </c>
      <c r="F20378" s="78">
        <v>-1.6782075E-2</v>
      </c>
    </row>
    <row r="20379" spans="1:6" x14ac:dyDescent="0.25">
      <c r="A20379">
        <v>20377</v>
      </c>
      <c r="B20379" t="s">
        <v>21258</v>
      </c>
      <c r="C20379" s="78">
        <v>0.2455611</v>
      </c>
      <c r="D20379" s="78">
        <v>0.34973377</v>
      </c>
      <c r="E20379" s="78">
        <v>-5.6572865999999999E-2</v>
      </c>
      <c r="F20379" s="78">
        <v>-2.0696625E-2</v>
      </c>
    </row>
    <row r="20380" spans="1:6" x14ac:dyDescent="0.25">
      <c r="A20380">
        <v>20378</v>
      </c>
      <c r="B20380" t="s">
        <v>21259</v>
      </c>
      <c r="C20380" s="78">
        <v>-0.21066508</v>
      </c>
      <c r="D20380" s="78">
        <v>0.16261047000000001</v>
      </c>
      <c r="E20380" s="78">
        <v>1.6132683000000001</v>
      </c>
      <c r="F20380" s="78">
        <v>0.38896536999999998</v>
      </c>
    </row>
    <row r="20381" spans="1:6" x14ac:dyDescent="0.25">
      <c r="A20381">
        <v>20379</v>
      </c>
      <c r="B20381" t="s">
        <v>21260</v>
      </c>
      <c r="C20381" s="78">
        <v>-0.12727389</v>
      </c>
      <c r="D20381" s="78">
        <v>0.23672080000000001</v>
      </c>
      <c r="E20381" s="78">
        <v>-6.4724089999999998E-2</v>
      </c>
      <c r="F20381" s="78">
        <v>6.4386873999999997E-2</v>
      </c>
    </row>
    <row r="20382" spans="1:6" x14ac:dyDescent="0.25">
      <c r="A20382">
        <v>20380</v>
      </c>
      <c r="B20382" t="s">
        <v>21261</v>
      </c>
      <c r="C20382" s="78">
        <v>-0.63091109999999995</v>
      </c>
      <c r="D20382" s="78">
        <v>0.12581062000000001</v>
      </c>
      <c r="E20382" s="78">
        <v>-3.3656970000000001E-2</v>
      </c>
      <c r="F20382" s="78">
        <v>1.1189147999999999E-2</v>
      </c>
    </row>
    <row r="20383" spans="1:6" x14ac:dyDescent="0.25">
      <c r="A20383">
        <v>20381</v>
      </c>
      <c r="B20383" t="s">
        <v>21262</v>
      </c>
      <c r="C20383" s="78">
        <v>-0.57532850000000002</v>
      </c>
      <c r="D20383" s="78">
        <v>0.34838742</v>
      </c>
      <c r="E20383" s="78">
        <v>-9.9102419999999997E-2</v>
      </c>
      <c r="F20383" s="78">
        <v>-4.1463374999999997E-3</v>
      </c>
    </row>
    <row r="20384" spans="1:6" x14ac:dyDescent="0.25">
      <c r="A20384">
        <v>20382</v>
      </c>
      <c r="B20384" t="s">
        <v>21263</v>
      </c>
      <c r="C20384" s="78">
        <v>-1.7782427000000001</v>
      </c>
      <c r="D20384" s="78">
        <v>2.1232867</v>
      </c>
      <c r="E20384" s="78">
        <v>-3.4390595000000003E-2</v>
      </c>
      <c r="F20384" s="78">
        <v>0.17954011</v>
      </c>
    </row>
    <row r="20385" spans="1:6" x14ac:dyDescent="0.25">
      <c r="A20385">
        <v>20383</v>
      </c>
      <c r="B20385" t="s">
        <v>21264</v>
      </c>
      <c r="C20385" s="78">
        <v>0.7685864</v>
      </c>
      <c r="D20385" s="78">
        <v>-0.41225222</v>
      </c>
      <c r="E20385" s="78">
        <v>-3.4390595000000003E-2</v>
      </c>
      <c r="F20385" s="78">
        <v>0.17954011</v>
      </c>
    </row>
    <row r="20386" spans="1:6" x14ac:dyDescent="0.25">
      <c r="A20386">
        <v>20384</v>
      </c>
      <c r="B20386" t="s">
        <v>21265</v>
      </c>
      <c r="C20386" s="78">
        <v>-0.35693580000000003</v>
      </c>
      <c r="D20386" s="78">
        <v>-0.28227517000000002</v>
      </c>
      <c r="E20386" s="78">
        <v>1.2583311999999999E-2</v>
      </c>
      <c r="F20386" s="78">
        <v>9.8541380000000001E-3</v>
      </c>
    </row>
    <row r="20387" spans="1:6" x14ac:dyDescent="0.25">
      <c r="A20387">
        <v>20385</v>
      </c>
      <c r="B20387" t="s">
        <v>21266</v>
      </c>
      <c r="C20387" s="78">
        <v>1.2582403</v>
      </c>
      <c r="D20387" s="78">
        <v>1.7430211</v>
      </c>
      <c r="E20387" s="78">
        <v>-8.186127E-2</v>
      </c>
      <c r="F20387" s="78">
        <v>0.10474209</v>
      </c>
    </row>
    <row r="20388" spans="1:6" x14ac:dyDescent="0.25">
      <c r="A20388">
        <v>20386</v>
      </c>
      <c r="B20388" t="s">
        <v>21267</v>
      </c>
      <c r="C20388" s="78">
        <v>5.2972644999999999E-2</v>
      </c>
      <c r="D20388" s="78">
        <v>-3.5039687000000002</v>
      </c>
      <c r="E20388" s="78">
        <v>-3.4390595000000003E-2</v>
      </c>
      <c r="F20388" s="78">
        <v>0.17954011</v>
      </c>
    </row>
    <row r="20389" spans="1:6" x14ac:dyDescent="0.25">
      <c r="A20389">
        <v>20387</v>
      </c>
      <c r="B20389" t="s">
        <v>21268</v>
      </c>
      <c r="C20389" s="78">
        <v>-0.32192229999999999</v>
      </c>
      <c r="D20389" s="78">
        <v>-0.56123303999999996</v>
      </c>
      <c r="E20389" s="78">
        <v>-2.0719448000000001E-2</v>
      </c>
      <c r="F20389" s="78">
        <v>-4.8272952000000001E-2</v>
      </c>
    </row>
    <row r="20390" spans="1:6" x14ac:dyDescent="0.25">
      <c r="A20390">
        <v>20388</v>
      </c>
      <c r="B20390" t="s">
        <v>21269</v>
      </c>
      <c r="C20390" s="78">
        <v>-0.32255064999999999</v>
      </c>
      <c r="D20390" s="78">
        <v>-1.0665268999999999</v>
      </c>
      <c r="E20390" s="78">
        <v>-6.7332976000000003E-2</v>
      </c>
      <c r="F20390" s="78">
        <v>2.1126345000000001E-2</v>
      </c>
    </row>
    <row r="20391" spans="1:6" x14ac:dyDescent="0.25">
      <c r="A20391">
        <v>20389</v>
      </c>
      <c r="B20391" t="s">
        <v>21270</v>
      </c>
      <c r="C20391" s="78">
        <v>0.54326580000000002</v>
      </c>
      <c r="D20391" s="78">
        <v>2.0793029999999999</v>
      </c>
      <c r="E20391" s="78">
        <v>-3.4390595000000003E-2</v>
      </c>
      <c r="F20391" s="78">
        <v>0.17954011</v>
      </c>
    </row>
    <row r="20392" spans="1:6" x14ac:dyDescent="0.25">
      <c r="A20392">
        <v>20390</v>
      </c>
      <c r="B20392" t="s">
        <v>21271</v>
      </c>
      <c r="C20392" s="78">
        <v>-0.58209043999999999</v>
      </c>
      <c r="D20392" s="78">
        <v>-0.15473729999999999</v>
      </c>
      <c r="E20392" s="78">
        <v>-4.6642132000000003E-2</v>
      </c>
      <c r="F20392" s="78">
        <v>7.1510630000000006E-2</v>
      </c>
    </row>
    <row r="20393" spans="1:6" x14ac:dyDescent="0.25">
      <c r="A20393">
        <v>20391</v>
      </c>
      <c r="B20393" t="s">
        <v>21272</v>
      </c>
      <c r="C20393" s="78">
        <v>-0.82719860000000001</v>
      </c>
      <c r="D20393" s="78">
        <v>2.4957769999999999</v>
      </c>
      <c r="E20393" s="78">
        <v>-9.8434806E-2</v>
      </c>
      <c r="F20393" s="78">
        <v>1.475957E-2</v>
      </c>
    </row>
    <row r="20394" spans="1:6" x14ac:dyDescent="0.25">
      <c r="A20394">
        <v>20392</v>
      </c>
      <c r="B20394" t="s">
        <v>21273</v>
      </c>
      <c r="C20394" s="78">
        <v>0.48900357</v>
      </c>
      <c r="D20394" s="78">
        <v>1.7114617999999999</v>
      </c>
      <c r="E20394" s="78">
        <v>-8.1030160000000004E-2</v>
      </c>
      <c r="F20394" s="78">
        <v>1.2777925000000001E-2</v>
      </c>
    </row>
    <row r="20395" spans="1:6" x14ac:dyDescent="0.25">
      <c r="A20395">
        <v>20393</v>
      </c>
      <c r="B20395" t="s">
        <v>21274</v>
      </c>
      <c r="C20395" s="78">
        <v>0.23765800000000001</v>
      </c>
      <c r="D20395" s="78">
        <v>2.1816970000000002</v>
      </c>
      <c r="E20395" s="78">
        <v>-7.0134564999999996E-2</v>
      </c>
      <c r="F20395" s="78">
        <v>-2.3240447000000002E-3</v>
      </c>
    </row>
    <row r="20396" spans="1:6" x14ac:dyDescent="0.25">
      <c r="A20396">
        <v>20394</v>
      </c>
      <c r="B20396" t="s">
        <v>21275</v>
      </c>
      <c r="C20396" s="78">
        <v>-1.2297914000000001</v>
      </c>
      <c r="D20396" s="78">
        <v>0.99102570000000001</v>
      </c>
      <c r="E20396" s="78">
        <v>-3.4998253E-2</v>
      </c>
      <c r="F20396" s="78">
        <v>6.9769934000000006E-2</v>
      </c>
    </row>
    <row r="20397" spans="1:6" x14ac:dyDescent="0.25">
      <c r="A20397">
        <v>20395</v>
      </c>
      <c r="B20397" t="s">
        <v>21276</v>
      </c>
      <c r="C20397" s="78">
        <v>1.6180049000000001</v>
      </c>
      <c r="D20397" s="78">
        <v>-0.95048189999999999</v>
      </c>
      <c r="E20397" s="78">
        <v>8.9525390000000007E-3</v>
      </c>
      <c r="F20397" s="78">
        <v>1.4116988E-2</v>
      </c>
    </row>
    <row r="20398" spans="1:6" x14ac:dyDescent="0.25">
      <c r="A20398">
        <v>20396</v>
      </c>
      <c r="B20398" t="s">
        <v>21277</v>
      </c>
      <c r="C20398" s="78">
        <v>-1.6780485000000001</v>
      </c>
      <c r="D20398" s="78">
        <v>0.34781902999999997</v>
      </c>
      <c r="E20398" s="78">
        <v>-7.1787539999999997E-2</v>
      </c>
      <c r="F20398" s="78">
        <v>6.2746583999999994E-2</v>
      </c>
    </row>
    <row r="20399" spans="1:6" x14ac:dyDescent="0.25">
      <c r="A20399">
        <v>20397</v>
      </c>
      <c r="B20399" t="s">
        <v>21278</v>
      </c>
      <c r="C20399" s="78">
        <v>-2.5489465999999998</v>
      </c>
      <c r="D20399" s="78">
        <v>0.94815970000000005</v>
      </c>
      <c r="E20399" s="78">
        <v>-1.4764833999999999E-2</v>
      </c>
      <c r="F20399" s="78">
        <v>7.5219289999999994E-2</v>
      </c>
    </row>
    <row r="20400" spans="1:6" x14ac:dyDescent="0.25">
      <c r="A20400">
        <v>20398</v>
      </c>
      <c r="B20400" t="s">
        <v>21279</v>
      </c>
      <c r="C20400" s="78">
        <v>-0.61861160000000004</v>
      </c>
      <c r="D20400" s="78">
        <v>3.7530363000000001E-3</v>
      </c>
      <c r="E20400" s="78">
        <v>-6.2047360000000003E-2</v>
      </c>
      <c r="F20400" s="78">
        <v>6.5984950000000001E-2</v>
      </c>
    </row>
    <row r="20401" spans="1:6" x14ac:dyDescent="0.25">
      <c r="A20401">
        <v>20399</v>
      </c>
      <c r="B20401" t="s">
        <v>21280</v>
      </c>
      <c r="C20401" s="78">
        <v>-2.3643025999999998</v>
      </c>
      <c r="D20401" s="78">
        <v>-1.0710040000000001</v>
      </c>
      <c r="E20401" s="78">
        <v>-8.9448109999999997E-2</v>
      </c>
      <c r="F20401" s="78">
        <v>-0.24774147999999999</v>
      </c>
    </row>
    <row r="20402" spans="1:6" x14ac:dyDescent="0.25">
      <c r="A20402">
        <v>20400</v>
      </c>
      <c r="B20402" t="s">
        <v>21281</v>
      </c>
      <c r="C20402" s="78">
        <v>4.7409809999999997</v>
      </c>
      <c r="D20402" s="78">
        <v>1.9228307</v>
      </c>
      <c r="E20402" s="78">
        <v>-3.4390595000000003E-2</v>
      </c>
      <c r="F20402" s="78">
        <v>0.17954011</v>
      </c>
    </row>
    <row r="20403" spans="1:6" x14ac:dyDescent="0.25">
      <c r="A20403">
        <v>20401</v>
      </c>
      <c r="B20403" t="s">
        <v>21282</v>
      </c>
      <c r="C20403" s="78">
        <v>-1.5124491</v>
      </c>
      <c r="D20403" s="78">
        <v>-2.9772536999999999</v>
      </c>
      <c r="E20403" s="78">
        <v>-7.3025524999999994E-2</v>
      </c>
      <c r="F20403" s="78">
        <v>-2.4867684000000001E-2</v>
      </c>
    </row>
    <row r="20404" spans="1:6" x14ac:dyDescent="0.25">
      <c r="A20404">
        <v>20402</v>
      </c>
      <c r="B20404" t="s">
        <v>21283</v>
      </c>
      <c r="C20404" s="78">
        <v>-1.3311344000000001</v>
      </c>
      <c r="D20404" s="78">
        <v>-1.3476636</v>
      </c>
      <c r="E20404" s="78">
        <v>-6.5266359999999997E-3</v>
      </c>
      <c r="F20404" s="78">
        <v>6.296446E-2</v>
      </c>
    </row>
    <row r="20405" spans="1:6" x14ac:dyDescent="0.25">
      <c r="A20405">
        <v>20403</v>
      </c>
      <c r="B20405" t="s">
        <v>21284</v>
      </c>
      <c r="C20405" s="78">
        <v>0.26471319999999998</v>
      </c>
      <c r="D20405" s="78">
        <v>-0.35318931999999997</v>
      </c>
      <c r="E20405" s="78">
        <v>-6.1242282000000002E-2</v>
      </c>
      <c r="F20405" s="78">
        <v>0.11838825</v>
      </c>
    </row>
    <row r="20406" spans="1:6" x14ac:dyDescent="0.25">
      <c r="A20406">
        <v>20404</v>
      </c>
      <c r="B20406" t="s">
        <v>21285</v>
      </c>
      <c r="C20406" s="78">
        <v>-1.2776989999999999</v>
      </c>
      <c r="D20406" s="78">
        <v>2.9918094000000002</v>
      </c>
      <c r="E20406" s="78">
        <v>-6.3668974000000003E-2</v>
      </c>
      <c r="F20406" s="78">
        <v>4.1957319999999999E-2</v>
      </c>
    </row>
    <row r="20407" spans="1:6" x14ac:dyDescent="0.25">
      <c r="A20407">
        <v>20405</v>
      </c>
      <c r="B20407" t="s">
        <v>21286</v>
      </c>
      <c r="C20407" s="78">
        <v>-1.8803135</v>
      </c>
      <c r="D20407" s="78">
        <v>0.82394754999999997</v>
      </c>
      <c r="E20407" s="78">
        <v>-9.2323779999999994E-2</v>
      </c>
      <c r="F20407" s="78">
        <v>1.4908552E-2</v>
      </c>
    </row>
    <row r="20408" spans="1:6" x14ac:dyDescent="0.25">
      <c r="A20408">
        <v>20406</v>
      </c>
      <c r="B20408" t="s">
        <v>21287</v>
      </c>
      <c r="C20408" s="78">
        <v>5.2313119999999998E-2</v>
      </c>
      <c r="D20408" s="78">
        <v>9.943341E-2</v>
      </c>
      <c r="E20408" s="78">
        <v>1.7001964000000001E-3</v>
      </c>
      <c r="F20408" s="78">
        <v>0.15600254</v>
      </c>
    </row>
    <row r="20409" spans="1:6" x14ac:dyDescent="0.25">
      <c r="A20409">
        <v>20407</v>
      </c>
      <c r="B20409" t="s">
        <v>21288</v>
      </c>
      <c r="C20409" s="78">
        <v>1.4184300999999999</v>
      </c>
      <c r="D20409" s="78">
        <v>-0.51351917000000002</v>
      </c>
      <c r="E20409" s="78">
        <v>-3.4390595000000003E-2</v>
      </c>
      <c r="F20409" s="78">
        <v>0.17954011</v>
      </c>
    </row>
    <row r="20410" spans="1:6" x14ac:dyDescent="0.25">
      <c r="A20410">
        <v>20408</v>
      </c>
      <c r="B20410" t="s">
        <v>21289</v>
      </c>
      <c r="C20410" s="78">
        <v>5.8409481999999999E-2</v>
      </c>
      <c r="D20410" s="78">
        <v>-0.82187927000000005</v>
      </c>
      <c r="E20410" s="78">
        <v>-8.5826890000000003E-2</v>
      </c>
      <c r="F20410" s="78">
        <v>8.9608359999999998E-2</v>
      </c>
    </row>
    <row r="20411" spans="1:6" x14ac:dyDescent="0.25">
      <c r="A20411">
        <v>20409</v>
      </c>
      <c r="B20411" t="s">
        <v>21290</v>
      </c>
      <c r="C20411" s="78">
        <v>-0.55505400000000005</v>
      </c>
      <c r="D20411" s="78">
        <v>-1.4736536</v>
      </c>
      <c r="E20411" s="78">
        <v>0.37410903000000001</v>
      </c>
      <c r="F20411" s="78">
        <v>-0.38300622000000001</v>
      </c>
    </row>
    <row r="20412" spans="1:6" x14ac:dyDescent="0.25">
      <c r="A20412">
        <v>20410</v>
      </c>
      <c r="B20412" t="s">
        <v>21291</v>
      </c>
      <c r="C20412" s="78">
        <v>-1.8243210000000001</v>
      </c>
      <c r="D20412" s="78">
        <v>1.0024077</v>
      </c>
      <c r="E20412" s="78">
        <v>-7.6600983999999997E-2</v>
      </c>
      <c r="F20412" s="78">
        <v>-4.6522260000000003E-2</v>
      </c>
    </row>
    <row r="20413" spans="1:6" x14ac:dyDescent="0.25">
      <c r="A20413">
        <v>20411</v>
      </c>
      <c r="B20413" t="s">
        <v>21292</v>
      </c>
      <c r="C20413" s="78">
        <v>-0.21042478000000001</v>
      </c>
      <c r="D20413" s="78">
        <v>2.3691572999999999</v>
      </c>
      <c r="E20413" s="78">
        <v>-2.9823404000000001E-2</v>
      </c>
      <c r="F20413" s="78">
        <v>-1.0952175E-2</v>
      </c>
    </row>
    <row r="20414" spans="1:6" x14ac:dyDescent="0.25">
      <c r="A20414">
        <v>20412</v>
      </c>
      <c r="B20414" t="s">
        <v>21293</v>
      </c>
      <c r="C20414" s="78">
        <v>1.1659352000000001</v>
      </c>
      <c r="D20414" s="78">
        <v>-0.29502505000000001</v>
      </c>
      <c r="E20414" s="78">
        <v>-3.4116210000000001E-2</v>
      </c>
      <c r="F20414" s="78">
        <v>5.9749209999999997E-2</v>
      </c>
    </row>
    <row r="20415" spans="1:6" x14ac:dyDescent="0.25">
      <c r="A20415">
        <v>20413</v>
      </c>
      <c r="B20415" t="s">
        <v>21294</v>
      </c>
      <c r="C20415" s="78">
        <v>-1.2243653999999999</v>
      </c>
      <c r="D20415" s="78">
        <v>0.53364560000000005</v>
      </c>
      <c r="E20415" s="78">
        <v>-9.2870980000000006E-2</v>
      </c>
      <c r="F20415" s="78">
        <v>3.5312562999999998E-2</v>
      </c>
    </row>
    <row r="20416" spans="1:6" x14ac:dyDescent="0.25">
      <c r="A20416">
        <v>20414</v>
      </c>
      <c r="B20416" t="s">
        <v>21295</v>
      </c>
      <c r="C20416" s="78">
        <v>-0.33365938000000001</v>
      </c>
      <c r="D20416" s="78">
        <v>-1.8001004</v>
      </c>
      <c r="E20416" s="78">
        <v>-5.7701927E-2</v>
      </c>
      <c r="F20416" s="78">
        <v>-0.19402699000000001</v>
      </c>
    </row>
    <row r="20417" spans="1:6" x14ac:dyDescent="0.25">
      <c r="A20417">
        <v>20415</v>
      </c>
      <c r="B20417" t="s">
        <v>21296</v>
      </c>
      <c r="C20417" s="78">
        <v>-0.79543792999999996</v>
      </c>
      <c r="D20417" s="78">
        <v>2.103837</v>
      </c>
      <c r="E20417" s="78">
        <v>-2.1242015E-2</v>
      </c>
      <c r="F20417" s="78">
        <v>6.2940620000000003E-2</v>
      </c>
    </row>
    <row r="20418" spans="1:6" x14ac:dyDescent="0.25">
      <c r="A20418">
        <v>20416</v>
      </c>
      <c r="B20418" t="s">
        <v>21297</v>
      </c>
      <c r="C20418" s="78">
        <v>-1.2990820000000001</v>
      </c>
      <c r="D20418" s="78">
        <v>0.88029312999999998</v>
      </c>
      <c r="E20418" s="78">
        <v>-3.4390595000000003E-2</v>
      </c>
      <c r="F20418" s="78">
        <v>0.17954011</v>
      </c>
    </row>
    <row r="20419" spans="1:6" x14ac:dyDescent="0.25">
      <c r="A20419">
        <v>20417</v>
      </c>
      <c r="B20419" t="s">
        <v>21298</v>
      </c>
      <c r="C20419" s="78">
        <v>7.4956090000000003E-2</v>
      </c>
      <c r="D20419" s="78">
        <v>0.50141919999999995</v>
      </c>
      <c r="E20419" s="78">
        <v>4.0799904999999997E-2</v>
      </c>
      <c r="F20419" s="78">
        <v>-0.13450066999999999</v>
      </c>
    </row>
    <row r="20420" spans="1:6" x14ac:dyDescent="0.25">
      <c r="A20420">
        <v>20418</v>
      </c>
      <c r="B20420" t="s">
        <v>21299</v>
      </c>
      <c r="C20420" s="78">
        <v>-0.75903259999999995</v>
      </c>
      <c r="D20420" s="78">
        <v>-0.27463657000000002</v>
      </c>
      <c r="E20420" s="78">
        <v>-1.0676533000000001E-3</v>
      </c>
      <c r="F20420" s="78">
        <v>-0.15936516000000001</v>
      </c>
    </row>
    <row r="20421" spans="1:6" x14ac:dyDescent="0.25">
      <c r="A20421">
        <v>20419</v>
      </c>
      <c r="B20421" t="s">
        <v>21300</v>
      </c>
      <c r="C20421" s="78">
        <v>0.65045357000000004</v>
      </c>
      <c r="D20421" s="78">
        <v>1.4427750999999999E-3</v>
      </c>
      <c r="E20421" s="78">
        <v>-3.5735019999999999E-2</v>
      </c>
      <c r="F20421" s="78">
        <v>7.9135800000000006E-2</v>
      </c>
    </row>
    <row r="20422" spans="1:6" x14ac:dyDescent="0.25">
      <c r="A20422">
        <v>20420</v>
      </c>
      <c r="B20422" t="s">
        <v>21301</v>
      </c>
      <c r="C20422" s="78">
        <v>0.66370830000000003</v>
      </c>
      <c r="D20422" s="78">
        <v>-0.62571690000000002</v>
      </c>
      <c r="E20422" s="78">
        <v>0.42556604999999997</v>
      </c>
      <c r="F20422" s="78">
        <v>-0.31510848000000002</v>
      </c>
    </row>
    <row r="20423" spans="1:6" x14ac:dyDescent="0.25">
      <c r="A20423">
        <v>20421</v>
      </c>
      <c r="B20423" t="s">
        <v>21302</v>
      </c>
      <c r="C20423" s="78">
        <v>1.386015</v>
      </c>
      <c r="D20423" s="78">
        <v>-2.4016502000000002</v>
      </c>
      <c r="E20423" s="78">
        <v>-4.8044785999999999E-2</v>
      </c>
      <c r="F20423" s="78">
        <v>7.2534169999999995E-2</v>
      </c>
    </row>
    <row r="20424" spans="1:6" x14ac:dyDescent="0.25">
      <c r="A20424">
        <v>20422</v>
      </c>
      <c r="B20424" t="s">
        <v>21303</v>
      </c>
      <c r="C20424" s="78">
        <v>0.54036209999999996</v>
      </c>
      <c r="D20424" s="78">
        <v>0.36697291999999998</v>
      </c>
      <c r="E20424" s="78">
        <v>-3.4390595000000003E-2</v>
      </c>
      <c r="F20424" s="78">
        <v>0.17954011</v>
      </c>
    </row>
    <row r="20425" spans="1:6" x14ac:dyDescent="0.25">
      <c r="A20425">
        <v>20423</v>
      </c>
      <c r="B20425" t="s">
        <v>21304</v>
      </c>
      <c r="C20425" s="78">
        <v>-0.64315460000000002</v>
      </c>
      <c r="D20425" s="78">
        <v>-0.28892085000000001</v>
      </c>
      <c r="E20425" s="78">
        <v>3.5982510000000002E-2</v>
      </c>
      <c r="F20425" s="78">
        <v>-1.27709955E-2</v>
      </c>
    </row>
    <row r="20426" spans="1:6" x14ac:dyDescent="0.25">
      <c r="A20426">
        <v>20424</v>
      </c>
      <c r="B20426" t="s">
        <v>21305</v>
      </c>
      <c r="C20426" s="78">
        <v>0.42264178000000002</v>
      </c>
      <c r="D20426" s="78">
        <v>3.9253129999999997E-2</v>
      </c>
      <c r="E20426" s="78">
        <v>-2.6151545000000002E-2</v>
      </c>
      <c r="F20426" s="78">
        <v>9.5755759999999995E-2</v>
      </c>
    </row>
    <row r="20427" spans="1:6" x14ac:dyDescent="0.25">
      <c r="A20427">
        <v>20425</v>
      </c>
      <c r="B20427" t="s">
        <v>21306</v>
      </c>
      <c r="C20427" s="78">
        <v>1.0417888</v>
      </c>
      <c r="D20427" s="78">
        <v>-2.687738</v>
      </c>
      <c r="E20427" s="78">
        <v>-5.1177010000000002E-2</v>
      </c>
      <c r="F20427" s="78">
        <v>7.0477579999999998E-2</v>
      </c>
    </row>
    <row r="20428" spans="1:6" x14ac:dyDescent="0.25">
      <c r="A20428">
        <v>20426</v>
      </c>
      <c r="B20428" t="s">
        <v>21307</v>
      </c>
      <c r="C20428" s="78">
        <v>-1.9014958</v>
      </c>
      <c r="D20428" s="78">
        <v>-0.55293199999999998</v>
      </c>
      <c r="E20428" s="78">
        <v>-1.6535870000000001E-2</v>
      </c>
      <c r="F20428" s="78">
        <v>-2.6377781999999999E-2</v>
      </c>
    </row>
    <row r="20429" spans="1:6" x14ac:dyDescent="0.25">
      <c r="A20429">
        <v>20427</v>
      </c>
      <c r="B20429" t="s">
        <v>21308</v>
      </c>
      <c r="C20429" s="78">
        <v>-0.67042210000000002</v>
      </c>
      <c r="D20429" s="78">
        <v>0.56636023999999996</v>
      </c>
      <c r="E20429" s="78">
        <v>0.103564516</v>
      </c>
      <c r="F20429" s="78">
        <v>-0.31221769999999999</v>
      </c>
    </row>
    <row r="20430" spans="1:6" x14ac:dyDescent="0.25">
      <c r="A20430">
        <v>20428</v>
      </c>
      <c r="B20430" t="s">
        <v>21309</v>
      </c>
      <c r="C20430" s="78">
        <v>2.9305500000000002</v>
      </c>
      <c r="D20430" s="78">
        <v>2.4024576999999998</v>
      </c>
      <c r="E20430" s="78">
        <v>-9.886499E-2</v>
      </c>
      <c r="F20430" s="78">
        <v>-0.18813927</v>
      </c>
    </row>
    <row r="20431" spans="1:6" x14ac:dyDescent="0.25">
      <c r="A20431">
        <v>20429</v>
      </c>
      <c r="B20431" t="s">
        <v>21310</v>
      </c>
      <c r="C20431" s="78">
        <v>-1.129632</v>
      </c>
      <c r="D20431" s="78">
        <v>1.8454416</v>
      </c>
      <c r="E20431" s="78">
        <v>-5.8051914000000003E-2</v>
      </c>
      <c r="F20431" s="78">
        <v>9.2714935999999998E-2</v>
      </c>
    </row>
    <row r="20432" spans="1:6" x14ac:dyDescent="0.25">
      <c r="A20432">
        <v>20430</v>
      </c>
      <c r="B20432" t="s">
        <v>21311</v>
      </c>
      <c r="C20432" s="78">
        <v>-5.9861810000000001E-2</v>
      </c>
      <c r="D20432" s="78">
        <v>-2.0908593999999998</v>
      </c>
      <c r="E20432" s="78">
        <v>-4.4386982999999998E-2</v>
      </c>
      <c r="F20432" s="78">
        <v>2.5500536000000001E-2</v>
      </c>
    </row>
    <row r="20433" spans="1:6" x14ac:dyDescent="0.25">
      <c r="A20433">
        <v>20431</v>
      </c>
      <c r="B20433" t="s">
        <v>21312</v>
      </c>
      <c r="C20433" s="78">
        <v>0.55342566999999998</v>
      </c>
      <c r="D20433" s="78">
        <v>2.8202915000000002</v>
      </c>
      <c r="E20433" s="78">
        <v>-4.0983952999999997E-2</v>
      </c>
      <c r="F20433" s="78">
        <v>7.6047695999999998E-2</v>
      </c>
    </row>
    <row r="20434" spans="1:6" x14ac:dyDescent="0.25">
      <c r="A20434">
        <v>20432</v>
      </c>
      <c r="B20434" t="s">
        <v>21313</v>
      </c>
      <c r="C20434" s="78">
        <v>-0.25380415000000001</v>
      </c>
      <c r="D20434" s="78">
        <v>1.3562379</v>
      </c>
      <c r="E20434" s="78">
        <v>-4.7852619999999998E-2</v>
      </c>
      <c r="F20434" s="78">
        <v>4.8513309999999997E-2</v>
      </c>
    </row>
    <row r="20435" spans="1:6" x14ac:dyDescent="0.25">
      <c r="A20435">
        <v>20433</v>
      </c>
      <c r="B20435" t="s">
        <v>21314</v>
      </c>
      <c r="C20435" s="78">
        <v>0.17276558</v>
      </c>
      <c r="D20435" s="78">
        <v>4.5520455000000001E-2</v>
      </c>
      <c r="E20435" s="78">
        <v>-3.7944899999999997E-2</v>
      </c>
      <c r="F20435" s="78">
        <v>7.1898749999999997E-2</v>
      </c>
    </row>
    <row r="20436" spans="1:6" x14ac:dyDescent="0.25">
      <c r="A20436">
        <v>20434</v>
      </c>
      <c r="B20436" t="s">
        <v>21315</v>
      </c>
      <c r="C20436" s="78">
        <v>0.26417162999999999</v>
      </c>
      <c r="D20436" s="78">
        <v>-0.56310797000000001</v>
      </c>
      <c r="E20436" s="78">
        <v>-6.2459130000000002E-2</v>
      </c>
      <c r="F20436" s="78">
        <v>-3.6841421999999999E-2</v>
      </c>
    </row>
    <row r="20437" spans="1:6" x14ac:dyDescent="0.25">
      <c r="A20437">
        <v>20435</v>
      </c>
      <c r="B20437" t="s">
        <v>21316</v>
      </c>
      <c r="C20437" s="78">
        <v>8.4667355E-2</v>
      </c>
      <c r="D20437" s="78">
        <v>-1.3379269</v>
      </c>
      <c r="E20437" s="78">
        <v>5.00629E-2</v>
      </c>
      <c r="F20437" s="78">
        <v>1.4540806E-2</v>
      </c>
    </row>
    <row r="20438" spans="1:6" x14ac:dyDescent="0.25">
      <c r="A20438">
        <v>20436</v>
      </c>
      <c r="B20438" t="s">
        <v>21317</v>
      </c>
      <c r="C20438" s="78">
        <v>3.3903496</v>
      </c>
      <c r="D20438" s="78">
        <v>0.17234856000000001</v>
      </c>
      <c r="E20438" s="78">
        <v>-3.5765536000000001E-2</v>
      </c>
      <c r="F20438" s="78">
        <v>5.4100229999999999E-2</v>
      </c>
    </row>
    <row r="20439" spans="1:6" x14ac:dyDescent="0.25">
      <c r="A20439">
        <v>20437</v>
      </c>
      <c r="B20439" t="s">
        <v>21318</v>
      </c>
      <c r="C20439" s="78">
        <v>-8.9382199999999995E-2</v>
      </c>
      <c r="D20439" s="78">
        <v>0.97865630000000003</v>
      </c>
      <c r="E20439" s="78">
        <v>-0.10776608</v>
      </c>
      <c r="F20439" s="78">
        <v>4.8233256000000002E-2</v>
      </c>
    </row>
    <row r="20440" spans="1:6" x14ac:dyDescent="0.25">
      <c r="A20440">
        <v>20438</v>
      </c>
      <c r="B20440" t="s">
        <v>21319</v>
      </c>
      <c r="C20440" s="78">
        <v>-0.91420656</v>
      </c>
      <c r="D20440" s="78">
        <v>-1.7128327999999999</v>
      </c>
      <c r="E20440" s="78">
        <v>-4.7417827000000003E-2</v>
      </c>
      <c r="F20440" s="78">
        <v>-3.7052705999999998E-2</v>
      </c>
    </row>
    <row r="20441" spans="1:6" x14ac:dyDescent="0.25">
      <c r="A20441">
        <v>20439</v>
      </c>
      <c r="B20441" t="s">
        <v>21320</v>
      </c>
      <c r="C20441" s="78">
        <v>1.2307300000000001</v>
      </c>
      <c r="D20441" s="78">
        <v>1.2879560999999999</v>
      </c>
      <c r="E20441" s="78">
        <v>-3.6319245E-2</v>
      </c>
      <c r="F20441" s="78">
        <v>-0.19361529999999999</v>
      </c>
    </row>
    <row r="20442" spans="1:6" x14ac:dyDescent="0.25">
      <c r="A20442">
        <v>20440</v>
      </c>
      <c r="B20442" t="s">
        <v>21321</v>
      </c>
      <c r="C20442" s="78">
        <v>-1.5777934</v>
      </c>
      <c r="D20442" s="78">
        <v>0.42998752000000001</v>
      </c>
      <c r="E20442" s="78">
        <v>-4.4795185000000001E-2</v>
      </c>
      <c r="F20442" s="78">
        <v>-4.0815845000000003E-2</v>
      </c>
    </row>
    <row r="20443" spans="1:6" x14ac:dyDescent="0.25">
      <c r="A20443">
        <v>20441</v>
      </c>
      <c r="B20443" t="s">
        <v>21322</v>
      </c>
      <c r="C20443" s="78">
        <v>-0.14435982999999999</v>
      </c>
      <c r="D20443" s="78">
        <v>1.3389591000000001</v>
      </c>
      <c r="E20443" s="78">
        <v>-3.1938954999999998E-2</v>
      </c>
      <c r="F20443" s="78">
        <v>-0.15381520000000001</v>
      </c>
    </row>
    <row r="20444" spans="1:6" x14ac:dyDescent="0.25">
      <c r="A20444">
        <v>20442</v>
      </c>
      <c r="B20444" t="s">
        <v>21323</v>
      </c>
      <c r="C20444" s="78">
        <v>1.0902023000000001</v>
      </c>
      <c r="D20444" s="78">
        <v>-2.3795964999999999</v>
      </c>
      <c r="E20444" s="78">
        <v>-9.6549525999999997E-2</v>
      </c>
      <c r="F20444" s="78">
        <v>-0.14894453999999999</v>
      </c>
    </row>
    <row r="20445" spans="1:6" x14ac:dyDescent="0.25">
      <c r="A20445">
        <v>20443</v>
      </c>
      <c r="B20445" t="s">
        <v>21324</v>
      </c>
      <c r="C20445" s="78">
        <v>0.84044074999999996</v>
      </c>
      <c r="D20445" s="78">
        <v>0.9578856</v>
      </c>
      <c r="E20445" s="78">
        <v>-6.3873650000000004E-2</v>
      </c>
      <c r="F20445" s="78">
        <v>-4.2262464999999999E-2</v>
      </c>
    </row>
    <row r="20446" spans="1:6" x14ac:dyDescent="0.25">
      <c r="A20446">
        <v>20444</v>
      </c>
      <c r="B20446" t="s">
        <v>21325</v>
      </c>
      <c r="C20446" s="78">
        <v>-0.56183945999999996</v>
      </c>
      <c r="D20446" s="78">
        <v>0.14456822999999999</v>
      </c>
      <c r="E20446" s="78">
        <v>8.3889070000000004E-4</v>
      </c>
      <c r="F20446" s="78">
        <v>0.10576907000000001</v>
      </c>
    </row>
    <row r="20447" spans="1:6" x14ac:dyDescent="0.25">
      <c r="A20447">
        <v>20445</v>
      </c>
      <c r="B20447" t="s">
        <v>21326</v>
      </c>
      <c r="C20447" s="78">
        <v>-0.15367222</v>
      </c>
      <c r="D20447" s="78">
        <v>0.33286333000000001</v>
      </c>
      <c r="E20447" s="78">
        <v>-7.3565000000000005E-2</v>
      </c>
      <c r="F20447" s="78">
        <v>0.10645599</v>
      </c>
    </row>
    <row r="20448" spans="1:6" x14ac:dyDescent="0.25">
      <c r="A20448">
        <v>20446</v>
      </c>
      <c r="B20448" t="s">
        <v>21327</v>
      </c>
      <c r="C20448" s="78">
        <v>1.0373265</v>
      </c>
      <c r="D20448" s="78">
        <v>-0.34578320000000001</v>
      </c>
      <c r="E20448" s="78">
        <v>-7.6857889999999998E-2</v>
      </c>
      <c r="F20448" s="78">
        <v>8.9337589999999995E-2</v>
      </c>
    </row>
    <row r="20449" spans="1:6" x14ac:dyDescent="0.25">
      <c r="A20449">
        <v>20447</v>
      </c>
      <c r="B20449" t="s">
        <v>21328</v>
      </c>
      <c r="C20449" s="78">
        <v>2.9546344000000002</v>
      </c>
      <c r="D20449" s="78">
        <v>2.3857284000000001</v>
      </c>
      <c r="E20449" s="78">
        <v>-3.4390595000000003E-2</v>
      </c>
      <c r="F20449" s="78">
        <v>0.17954011</v>
      </c>
    </row>
    <row r="20450" spans="1:6" x14ac:dyDescent="0.25">
      <c r="A20450">
        <v>20448</v>
      </c>
      <c r="B20450" t="s">
        <v>21329</v>
      </c>
      <c r="C20450" s="78">
        <v>-1.0343878</v>
      </c>
      <c r="D20450" s="78">
        <v>1.7217422</v>
      </c>
      <c r="E20450" s="78">
        <v>-3.4390595000000003E-2</v>
      </c>
      <c r="F20450" s="78">
        <v>0.17954011</v>
      </c>
    </row>
    <row r="20451" spans="1:6" x14ac:dyDescent="0.25">
      <c r="A20451">
        <v>20449</v>
      </c>
      <c r="B20451" t="s">
        <v>21330</v>
      </c>
      <c r="C20451" s="78">
        <v>-0.56944835000000005</v>
      </c>
      <c r="D20451" s="78">
        <v>0.7313634</v>
      </c>
      <c r="E20451" s="78">
        <v>-3.4390595000000003E-2</v>
      </c>
      <c r="F20451" s="78">
        <v>0.17954011</v>
      </c>
    </row>
    <row r="20452" spans="1:6" x14ac:dyDescent="0.25">
      <c r="A20452">
        <v>20450</v>
      </c>
      <c r="B20452" t="s">
        <v>21331</v>
      </c>
      <c r="C20452" s="78">
        <v>0.88394547000000001</v>
      </c>
      <c r="D20452" s="78">
        <v>1.6454682</v>
      </c>
      <c r="E20452" s="78">
        <v>-0.12643921</v>
      </c>
      <c r="F20452" s="78">
        <v>-0.24995781</v>
      </c>
    </row>
    <row r="20453" spans="1:6" x14ac:dyDescent="0.25">
      <c r="A20453">
        <v>20451</v>
      </c>
      <c r="B20453" t="s">
        <v>21332</v>
      </c>
      <c r="C20453" s="78">
        <v>-1.1455687999999999</v>
      </c>
      <c r="D20453" s="78">
        <v>-1.2432194999999999</v>
      </c>
      <c r="E20453" s="78">
        <v>-3.4390595000000003E-2</v>
      </c>
      <c r="F20453" s="78">
        <v>0.17954011</v>
      </c>
    </row>
    <row r="20454" spans="1:6" x14ac:dyDescent="0.25">
      <c r="A20454">
        <v>20452</v>
      </c>
      <c r="B20454" t="s">
        <v>21333</v>
      </c>
      <c r="C20454" s="78">
        <v>0.74869143999999999</v>
      </c>
      <c r="D20454" s="78">
        <v>-3.5795162</v>
      </c>
      <c r="E20454" s="78">
        <v>1.9732240000000001</v>
      </c>
      <c r="F20454" s="78">
        <v>-2.1929711000000001E-2</v>
      </c>
    </row>
    <row r="20455" spans="1:6" x14ac:dyDescent="0.25">
      <c r="A20455">
        <v>20453</v>
      </c>
      <c r="B20455" t="s">
        <v>21334</v>
      </c>
      <c r="C20455" s="78">
        <v>-2.0256921999999999</v>
      </c>
      <c r="D20455" s="78">
        <v>0.69305795000000003</v>
      </c>
      <c r="E20455" s="78">
        <v>-3.4390595000000003E-2</v>
      </c>
      <c r="F20455" s="78">
        <v>0.17954011</v>
      </c>
    </row>
    <row r="20456" spans="1:6" x14ac:dyDescent="0.25">
      <c r="A20456">
        <v>20454</v>
      </c>
      <c r="B20456" t="s">
        <v>21335</v>
      </c>
      <c r="C20456" s="78">
        <v>-0.48123529999999998</v>
      </c>
      <c r="D20456" s="78">
        <v>-0.52659860000000003</v>
      </c>
      <c r="E20456" s="78">
        <v>-1.3287482999999999E-2</v>
      </c>
      <c r="F20456" s="78">
        <v>-5.5968508E-2</v>
      </c>
    </row>
    <row r="20457" spans="1:6" x14ac:dyDescent="0.25">
      <c r="A20457">
        <v>20455</v>
      </c>
      <c r="B20457" t="s">
        <v>21336</v>
      </c>
      <c r="C20457" s="78">
        <v>-1.6580961000000001</v>
      </c>
      <c r="D20457" s="78">
        <v>-4.5632659999999999E-2</v>
      </c>
      <c r="E20457" s="78">
        <v>6.0633793000000004E-3</v>
      </c>
      <c r="F20457" s="78">
        <v>4.8638389999999997E-2</v>
      </c>
    </row>
    <row r="20458" spans="1:6" x14ac:dyDescent="0.25">
      <c r="A20458">
        <v>20456</v>
      </c>
      <c r="B20458" t="s">
        <v>21337</v>
      </c>
      <c r="C20458" s="78">
        <v>2.007787</v>
      </c>
      <c r="D20458" s="78">
        <v>-1.1790494</v>
      </c>
      <c r="E20458" s="78">
        <v>-3.4390595000000003E-2</v>
      </c>
      <c r="F20458" s="78">
        <v>0.17954011</v>
      </c>
    </row>
    <row r="20459" spans="1:6" x14ac:dyDescent="0.25">
      <c r="A20459">
        <v>20457</v>
      </c>
      <c r="B20459" t="s">
        <v>21338</v>
      </c>
      <c r="C20459" s="78">
        <v>2.2331636000000001</v>
      </c>
      <c r="D20459" s="78">
        <v>3.6075413000000001E-2</v>
      </c>
      <c r="E20459" s="78">
        <v>-5.2647457000000002E-2</v>
      </c>
      <c r="F20459" s="78">
        <v>1.0316282499999999E-2</v>
      </c>
    </row>
    <row r="20460" spans="1:6" x14ac:dyDescent="0.25">
      <c r="A20460">
        <v>20458</v>
      </c>
      <c r="B20460" t="s">
        <v>21339</v>
      </c>
      <c r="C20460" s="78">
        <v>-1.8288390000000001</v>
      </c>
      <c r="D20460" s="78">
        <v>1.3641449000000001</v>
      </c>
      <c r="E20460" s="78">
        <v>-3.4390595000000003E-2</v>
      </c>
      <c r="F20460" s="78">
        <v>0.17954011</v>
      </c>
    </row>
    <row r="20461" spans="1:6" x14ac:dyDescent="0.25">
      <c r="A20461">
        <v>20459</v>
      </c>
      <c r="B20461" t="s">
        <v>21340</v>
      </c>
      <c r="C20461" s="78">
        <v>0.42285123000000002</v>
      </c>
      <c r="D20461" s="78">
        <v>0.39573616</v>
      </c>
      <c r="E20461" s="78">
        <v>-4.0223002000000001E-2</v>
      </c>
      <c r="F20461" s="78">
        <v>7.1353436000000006E-2</v>
      </c>
    </row>
    <row r="20462" spans="1:6" x14ac:dyDescent="0.25">
      <c r="A20462">
        <v>20460</v>
      </c>
      <c r="B20462" t="s">
        <v>21341</v>
      </c>
      <c r="C20462" s="78">
        <v>1.2924974</v>
      </c>
      <c r="D20462" s="78">
        <v>7.3350429999999994E-2</v>
      </c>
      <c r="E20462" s="78">
        <v>-3.4390595000000003E-2</v>
      </c>
      <c r="F20462" s="78">
        <v>0.17954011</v>
      </c>
    </row>
    <row r="20463" spans="1:6" x14ac:dyDescent="0.25">
      <c r="A20463">
        <v>20461</v>
      </c>
      <c r="B20463" t="s">
        <v>21342</v>
      </c>
      <c r="C20463" s="78">
        <v>-1.2532789</v>
      </c>
      <c r="D20463" s="78">
        <v>0.86250543999999996</v>
      </c>
      <c r="E20463" s="78">
        <v>-8.8156639999999994E-2</v>
      </c>
      <c r="F20463" s="78">
        <v>2.1828324E-2</v>
      </c>
    </row>
    <row r="20464" spans="1:6" x14ac:dyDescent="0.25">
      <c r="A20464">
        <v>20462</v>
      </c>
      <c r="B20464" t="s">
        <v>21343</v>
      </c>
      <c r="C20464" s="78">
        <v>-1.4443113000000001</v>
      </c>
      <c r="D20464" s="78">
        <v>-0.83025990000000005</v>
      </c>
      <c r="E20464" s="78">
        <v>-4.1895702E-2</v>
      </c>
      <c r="F20464" s="78">
        <v>-5.9435814999999996E-3</v>
      </c>
    </row>
    <row r="20465" spans="1:6" x14ac:dyDescent="0.25">
      <c r="A20465">
        <v>20463</v>
      </c>
      <c r="B20465" t="s">
        <v>21344</v>
      </c>
      <c r="C20465" s="78">
        <v>0.76627827000000004</v>
      </c>
      <c r="D20465" s="78">
        <v>2.4143910000000002</v>
      </c>
      <c r="E20465" s="78">
        <v>-3.4390595000000003E-2</v>
      </c>
      <c r="F20465" s="78">
        <v>0.17954011</v>
      </c>
    </row>
    <row r="20466" spans="1:6" x14ac:dyDescent="0.25">
      <c r="A20466">
        <v>20464</v>
      </c>
      <c r="B20466" t="s">
        <v>21345</v>
      </c>
      <c r="C20466" s="78">
        <v>-0.53523445000000003</v>
      </c>
      <c r="D20466" s="78">
        <v>-0.13883983999999999</v>
      </c>
      <c r="E20466" s="78">
        <v>-3.4390595000000003E-2</v>
      </c>
      <c r="F20466" s="78">
        <v>0.17954011</v>
      </c>
    </row>
    <row r="20467" spans="1:6" x14ac:dyDescent="0.25">
      <c r="A20467">
        <v>20465</v>
      </c>
      <c r="B20467" t="s">
        <v>21346</v>
      </c>
      <c r="C20467" s="78">
        <v>-1.7741355000000001</v>
      </c>
      <c r="D20467" s="78">
        <v>0.30361906</v>
      </c>
      <c r="E20467" s="78">
        <v>-3.4390595000000003E-2</v>
      </c>
      <c r="F20467" s="78">
        <v>0.17954011</v>
      </c>
    </row>
    <row r="20468" spans="1:6" x14ac:dyDescent="0.25">
      <c r="A20468">
        <v>20466</v>
      </c>
      <c r="B20468" t="s">
        <v>21347</v>
      </c>
      <c r="C20468" s="78">
        <v>4.0998619999999999</v>
      </c>
      <c r="D20468" s="78">
        <v>-5.5722028E-2</v>
      </c>
      <c r="E20468" s="78">
        <v>4.1557360000000002E-2</v>
      </c>
      <c r="F20468" s="78">
        <v>-0.34061580000000002</v>
      </c>
    </row>
    <row r="20469" spans="1:6" x14ac:dyDescent="0.25">
      <c r="A20469">
        <v>20467</v>
      </c>
      <c r="B20469" t="s">
        <v>21348</v>
      </c>
      <c r="C20469" s="78">
        <v>1.3461576</v>
      </c>
      <c r="D20469" s="78">
        <v>-7.9524490000000003E-2</v>
      </c>
      <c r="E20469" s="78">
        <v>-7.9060459999999999E-2</v>
      </c>
      <c r="F20469" s="78">
        <v>5.1966563E-2</v>
      </c>
    </row>
    <row r="20470" spans="1:6" x14ac:dyDescent="0.25">
      <c r="A20470">
        <v>20468</v>
      </c>
      <c r="B20470" t="s">
        <v>21349</v>
      </c>
      <c r="C20470" s="78">
        <v>-0.41515376999999998</v>
      </c>
      <c r="D20470" s="78">
        <v>0.89559509999999998</v>
      </c>
      <c r="E20470" s="78">
        <v>-0.13434360000000001</v>
      </c>
      <c r="F20470" s="78">
        <v>-0.10277878</v>
      </c>
    </row>
    <row r="20471" spans="1:6" x14ac:dyDescent="0.25">
      <c r="A20471">
        <v>20469</v>
      </c>
      <c r="B20471" t="s">
        <v>21350</v>
      </c>
      <c r="C20471" s="78">
        <v>1.2117252000000001</v>
      </c>
      <c r="D20471" s="78">
        <v>-0.55229806999999997</v>
      </c>
      <c r="E20471" s="78">
        <v>5.3532419999999997E-6</v>
      </c>
      <c r="F20471" s="78">
        <v>6.0077414000000003E-2</v>
      </c>
    </row>
    <row r="20472" spans="1:6" x14ac:dyDescent="0.25">
      <c r="A20472">
        <v>20470</v>
      </c>
      <c r="B20472" t="s">
        <v>21351</v>
      </c>
      <c r="C20472" s="78">
        <v>-2.8812587000000001E-2</v>
      </c>
      <c r="D20472" s="78">
        <v>-0.12215569599999999</v>
      </c>
      <c r="E20472" s="78">
        <v>-7.6973089999999994E-2</v>
      </c>
      <c r="F20472" s="78">
        <v>-6.0640274999999996E-4</v>
      </c>
    </row>
    <row r="20473" spans="1:6" x14ac:dyDescent="0.25">
      <c r="A20473">
        <v>20471</v>
      </c>
      <c r="B20473" t="s">
        <v>21352</v>
      </c>
      <c r="C20473" s="78">
        <v>0.15308699000000001</v>
      </c>
      <c r="D20473" s="78">
        <v>1.8122206999999999</v>
      </c>
      <c r="E20473" s="78">
        <v>-3.4390595000000003E-2</v>
      </c>
      <c r="F20473" s="78">
        <v>0.17954011</v>
      </c>
    </row>
    <row r="20474" spans="1:6" x14ac:dyDescent="0.25">
      <c r="A20474">
        <v>20472</v>
      </c>
      <c r="B20474" t="s">
        <v>21353</v>
      </c>
      <c r="C20474" s="78">
        <v>-1.9797103</v>
      </c>
      <c r="D20474" s="78">
        <v>-0.64604830000000002</v>
      </c>
      <c r="E20474" s="78">
        <v>-4.9532334999999997E-2</v>
      </c>
      <c r="F20474" s="78">
        <v>-2.3400932999999999E-2</v>
      </c>
    </row>
    <row r="20475" spans="1:6" x14ac:dyDescent="0.25">
      <c r="A20475">
        <v>20473</v>
      </c>
      <c r="B20475" t="s">
        <v>21354</v>
      </c>
      <c r="C20475" s="78">
        <v>3.1964853</v>
      </c>
      <c r="D20475" s="78">
        <v>-1.4819467</v>
      </c>
      <c r="E20475" s="78">
        <v>-2.5524433999999999E-2</v>
      </c>
      <c r="F20475" s="78">
        <v>-0.16066457000000001</v>
      </c>
    </row>
    <row r="20476" spans="1:6" x14ac:dyDescent="0.25">
      <c r="A20476">
        <v>20474</v>
      </c>
      <c r="B20476" t="s">
        <v>21355</v>
      </c>
      <c r="C20476" s="78">
        <v>0.50402427000000005</v>
      </c>
      <c r="D20476" s="78">
        <v>-2.5008444999999999</v>
      </c>
      <c r="E20476" s="78">
        <v>0.37168764999999998</v>
      </c>
      <c r="F20476" s="78">
        <v>-0.34415751999999999</v>
      </c>
    </row>
    <row r="20477" spans="1:6" x14ac:dyDescent="0.25">
      <c r="A20477">
        <v>20475</v>
      </c>
      <c r="B20477" t="s">
        <v>21356</v>
      </c>
      <c r="C20477" s="78">
        <v>0.45875880000000002</v>
      </c>
      <c r="D20477" s="78">
        <v>0.34292006000000003</v>
      </c>
      <c r="E20477" s="78">
        <v>-7.8330510000000006E-2</v>
      </c>
      <c r="F20477" s="78">
        <v>9.7234210000000001E-2</v>
      </c>
    </row>
    <row r="20478" spans="1:6" x14ac:dyDescent="0.25">
      <c r="A20478">
        <v>20476</v>
      </c>
      <c r="B20478" t="s">
        <v>21357</v>
      </c>
      <c r="C20478" s="78">
        <v>0.49888106999999998</v>
      </c>
      <c r="D20478" s="78">
        <v>-0.20357787999999999</v>
      </c>
      <c r="E20478" s="78">
        <v>-4.3519496999999997E-2</v>
      </c>
      <c r="F20478" s="78">
        <v>6.6293805999999997E-2</v>
      </c>
    </row>
    <row r="20479" spans="1:6" x14ac:dyDescent="0.25">
      <c r="A20479">
        <v>20477</v>
      </c>
      <c r="B20479" t="s">
        <v>21358</v>
      </c>
      <c r="C20479" s="78">
        <v>-2.3990041999999998</v>
      </c>
      <c r="D20479" s="78">
        <v>-0.68992759999999997</v>
      </c>
      <c r="E20479" s="78">
        <v>-4.1532800000000002E-2</v>
      </c>
      <c r="F20479" s="78">
        <v>6.6890839999999993E-2</v>
      </c>
    </row>
    <row r="20480" spans="1:6" x14ac:dyDescent="0.25">
      <c r="A20480">
        <v>20478</v>
      </c>
      <c r="B20480" t="s">
        <v>21359</v>
      </c>
      <c r="C20480" s="78">
        <v>0.45836458000000002</v>
      </c>
      <c r="D20480" s="78">
        <v>0.82281004999999996</v>
      </c>
      <c r="E20480" s="78">
        <v>-3.4390595000000003E-2</v>
      </c>
      <c r="F20480" s="78">
        <v>0.17954011</v>
      </c>
    </row>
    <row r="20481" spans="1:6" x14ac:dyDescent="0.25">
      <c r="A20481">
        <v>20479</v>
      </c>
      <c r="B20481" t="s">
        <v>21360</v>
      </c>
      <c r="C20481" s="78">
        <v>1.2666056999999999</v>
      </c>
      <c r="D20481" s="78">
        <v>1.999279</v>
      </c>
      <c r="E20481" s="78">
        <v>-0.13819870000000001</v>
      </c>
      <c r="F20481" s="78">
        <v>-0.25863122999999999</v>
      </c>
    </row>
    <row r="20482" spans="1:6" x14ac:dyDescent="0.25">
      <c r="A20482">
        <v>20480</v>
      </c>
      <c r="B20482" t="s">
        <v>21361</v>
      </c>
      <c r="C20482" s="78">
        <v>-2.2455630000000002</v>
      </c>
      <c r="D20482" s="78">
        <v>0.63912164999999999</v>
      </c>
      <c r="E20482" s="78">
        <v>-3.4390595000000003E-2</v>
      </c>
      <c r="F20482" s="78">
        <v>0.17954011</v>
      </c>
    </row>
    <row r="20483" spans="1:6" x14ac:dyDescent="0.25">
      <c r="A20483">
        <v>20481</v>
      </c>
      <c r="B20483" t="s">
        <v>21362</v>
      </c>
      <c r="C20483" s="78">
        <v>0.52076553999999997</v>
      </c>
      <c r="D20483" s="78">
        <v>0.14332381999999999</v>
      </c>
      <c r="E20483" s="78">
        <v>-3.4390595000000003E-2</v>
      </c>
      <c r="F20483" s="78">
        <v>0.17954011</v>
      </c>
    </row>
    <row r="20484" spans="1:6" x14ac:dyDescent="0.25">
      <c r="A20484">
        <v>20482</v>
      </c>
      <c r="B20484" t="s">
        <v>21363</v>
      </c>
      <c r="C20484" s="78">
        <v>0.74146484999999995</v>
      </c>
      <c r="D20484" s="78">
        <v>1.1034265000000001</v>
      </c>
      <c r="E20484" s="78">
        <v>-3.4390595000000003E-2</v>
      </c>
      <c r="F20484" s="78">
        <v>0.17954011</v>
      </c>
    </row>
    <row r="20485" spans="1:6" x14ac:dyDescent="0.25">
      <c r="A20485">
        <v>20483</v>
      </c>
      <c r="B20485" t="s">
        <v>21364</v>
      </c>
      <c r="C20485" s="78">
        <v>-0.61230609999999996</v>
      </c>
      <c r="D20485" s="78">
        <v>2.639024</v>
      </c>
      <c r="E20485" s="78">
        <v>-3.5633035E-2</v>
      </c>
      <c r="F20485" s="78">
        <v>0.16708231000000001</v>
      </c>
    </row>
    <row r="20486" spans="1:6" x14ac:dyDescent="0.25">
      <c r="A20486">
        <v>20484</v>
      </c>
      <c r="B20486" t="s">
        <v>21365</v>
      </c>
      <c r="C20486" s="78">
        <v>-0.76849913999999997</v>
      </c>
      <c r="D20486" s="78">
        <v>1.9783419</v>
      </c>
      <c r="E20486" s="78">
        <v>1.0740398999999999E-2</v>
      </c>
      <c r="F20486" s="78">
        <v>2.3486330999999999E-2</v>
      </c>
    </row>
    <row r="20487" spans="1:6" x14ac:dyDescent="0.25">
      <c r="A20487">
        <v>20485</v>
      </c>
      <c r="B20487" t="s">
        <v>21366</v>
      </c>
      <c r="C20487" s="78">
        <v>-0.9279461</v>
      </c>
      <c r="D20487" s="78">
        <v>-1.1714355999999999</v>
      </c>
      <c r="E20487" s="78">
        <v>-8.0453319999999995E-2</v>
      </c>
      <c r="F20487" s="78">
        <v>1.8556087999999998E-2</v>
      </c>
    </row>
    <row r="20488" spans="1:6" x14ac:dyDescent="0.25">
      <c r="A20488">
        <v>20486</v>
      </c>
      <c r="B20488" t="s">
        <v>21367</v>
      </c>
      <c r="C20488" s="78">
        <v>2.4871230000000001E-2</v>
      </c>
      <c r="D20488" s="78">
        <v>-0.117543906</v>
      </c>
      <c r="E20488" s="78">
        <v>-2.8195035E-2</v>
      </c>
      <c r="F20488" s="78">
        <v>0.20058276999999999</v>
      </c>
    </row>
    <row r="20489" spans="1:6" x14ac:dyDescent="0.25">
      <c r="A20489">
        <v>20487</v>
      </c>
      <c r="B20489" t="s">
        <v>21368</v>
      </c>
      <c r="C20489" s="78">
        <v>1.7116271000000001</v>
      </c>
      <c r="D20489" s="78">
        <v>-0.28246346</v>
      </c>
      <c r="E20489" s="78">
        <v>-6.9974616000000003E-2</v>
      </c>
      <c r="F20489" s="78">
        <v>7.5230829999999999E-2</v>
      </c>
    </row>
    <row r="20490" spans="1:6" x14ac:dyDescent="0.25">
      <c r="A20490">
        <v>20488</v>
      </c>
      <c r="B20490" t="s">
        <v>21369</v>
      </c>
      <c r="C20490" s="78">
        <v>0.15994998999999999</v>
      </c>
      <c r="D20490" s="78">
        <v>-5.8605549999999999E-2</v>
      </c>
      <c r="E20490" s="78">
        <v>-3.4390595000000003E-2</v>
      </c>
      <c r="F20490" s="78">
        <v>0.17954011</v>
      </c>
    </row>
    <row r="20491" spans="1:6" x14ac:dyDescent="0.25">
      <c r="A20491">
        <v>20489</v>
      </c>
      <c r="B20491" t="s">
        <v>21370</v>
      </c>
      <c r="C20491" s="78">
        <v>-1.1872347999999999</v>
      </c>
      <c r="D20491" s="78">
        <v>-0.99033380000000004</v>
      </c>
      <c r="E20491" s="78">
        <v>-0.10953659</v>
      </c>
      <c r="F20491" s="78">
        <v>-0.17256204999999999</v>
      </c>
    </row>
    <row r="20492" spans="1:6" x14ac:dyDescent="0.25">
      <c r="A20492">
        <v>20490</v>
      </c>
      <c r="B20492" t="s">
        <v>21371</v>
      </c>
      <c r="C20492" s="78">
        <v>4.6315154999999999</v>
      </c>
      <c r="D20492" s="78">
        <v>-0.24368054</v>
      </c>
      <c r="E20492" s="78">
        <v>-7.599127E-2</v>
      </c>
      <c r="F20492" s="78">
        <v>-9.0035199999999992E-3</v>
      </c>
    </row>
    <row r="20493" spans="1:6" x14ac:dyDescent="0.25">
      <c r="A20493">
        <v>20491</v>
      </c>
      <c r="B20493" t="s">
        <v>21372</v>
      </c>
      <c r="C20493" s="78">
        <v>-1.057312</v>
      </c>
      <c r="D20493" s="78">
        <v>2.1607356000000002</v>
      </c>
      <c r="E20493" s="78">
        <v>-6.94607E-2</v>
      </c>
      <c r="F20493" s="78">
        <v>0.13658646999999999</v>
      </c>
    </row>
    <row r="20494" spans="1:6" x14ac:dyDescent="0.25">
      <c r="A20494">
        <v>20492</v>
      </c>
      <c r="B20494" t="s">
        <v>21373</v>
      </c>
      <c r="C20494" s="78">
        <v>2.3933190999999998</v>
      </c>
      <c r="D20494" s="78">
        <v>-2.0880130000000001</v>
      </c>
      <c r="E20494" s="78">
        <v>-5.0099930000000001E-2</v>
      </c>
      <c r="F20494" s="78">
        <v>3.1547993000000003E-2</v>
      </c>
    </row>
    <row r="20495" spans="1:6" x14ac:dyDescent="0.25">
      <c r="A20495">
        <v>20493</v>
      </c>
      <c r="B20495" t="s">
        <v>21374</v>
      </c>
      <c r="C20495" s="78">
        <v>0.19916834999999999</v>
      </c>
      <c r="D20495" s="78">
        <v>-0.57163370000000002</v>
      </c>
      <c r="E20495" s="78">
        <v>-8.8045314E-2</v>
      </c>
      <c r="F20495" s="78">
        <v>9.9033855000000004E-2</v>
      </c>
    </row>
    <row r="20496" spans="1:6" x14ac:dyDescent="0.25">
      <c r="A20496">
        <v>20494</v>
      </c>
      <c r="B20496" t="s">
        <v>21375</v>
      </c>
      <c r="C20496" s="78">
        <v>2.8248158000000001</v>
      </c>
      <c r="D20496" s="78">
        <v>-3.9140793999999999</v>
      </c>
      <c r="E20496" s="78">
        <v>-3.4390595000000003E-2</v>
      </c>
      <c r="F20496" s="78">
        <v>0.17954011</v>
      </c>
    </row>
    <row r="20497" spans="1:6" x14ac:dyDescent="0.25">
      <c r="A20497">
        <v>20495</v>
      </c>
      <c r="B20497" t="s">
        <v>21376</v>
      </c>
      <c r="C20497" s="78">
        <v>-0.36558216999999998</v>
      </c>
      <c r="D20497" s="78">
        <v>0.49652206999999998</v>
      </c>
      <c r="E20497" s="78">
        <v>-0.13750622000000001</v>
      </c>
      <c r="F20497" s="78">
        <v>-0.37893575000000002</v>
      </c>
    </row>
    <row r="20498" spans="1:6" x14ac:dyDescent="0.25">
      <c r="A20498">
        <v>20496</v>
      </c>
      <c r="B20498" t="s">
        <v>21377</v>
      </c>
      <c r="C20498" s="78">
        <v>-2.3416011000000001</v>
      </c>
      <c r="D20498" s="78">
        <v>-0.73468566000000002</v>
      </c>
      <c r="E20498" s="78">
        <v>-3.4390595000000003E-2</v>
      </c>
      <c r="F20498" s="78">
        <v>0.17954011</v>
      </c>
    </row>
    <row r="20499" spans="1:6" x14ac:dyDescent="0.25">
      <c r="A20499">
        <v>20497</v>
      </c>
      <c r="B20499" t="s">
        <v>21378</v>
      </c>
      <c r="C20499" s="78">
        <v>8.0034640000000004E-2</v>
      </c>
      <c r="D20499" s="78">
        <v>0.54849789999999998</v>
      </c>
      <c r="E20499" s="78">
        <v>-7.0923360000000005E-2</v>
      </c>
      <c r="F20499" s="78">
        <v>0.12646781000000001</v>
      </c>
    </row>
    <row r="20500" spans="1:6" x14ac:dyDescent="0.25">
      <c r="A20500">
        <v>20498</v>
      </c>
      <c r="B20500" t="s">
        <v>21379</v>
      </c>
      <c r="C20500" s="78">
        <v>-1.9480915999999999</v>
      </c>
      <c r="D20500" s="78">
        <v>0.123684004</v>
      </c>
      <c r="E20500" s="78">
        <v>-0.11434245</v>
      </c>
      <c r="F20500" s="78">
        <v>-0.28022158000000003</v>
      </c>
    </row>
    <row r="20501" spans="1:6" x14ac:dyDescent="0.25">
      <c r="A20501">
        <v>20499</v>
      </c>
      <c r="B20501" t="s">
        <v>21380</v>
      </c>
      <c r="C20501" s="78">
        <v>3.3434681999999998</v>
      </c>
      <c r="D20501" s="78">
        <v>1.5172766</v>
      </c>
      <c r="E20501" s="78">
        <v>-8.8162550000000006E-2</v>
      </c>
      <c r="F20501" s="78">
        <v>5.3496540000000002E-2</v>
      </c>
    </row>
    <row r="20502" spans="1:6" x14ac:dyDescent="0.25">
      <c r="A20502">
        <v>20500</v>
      </c>
      <c r="B20502" t="s">
        <v>21381</v>
      </c>
      <c r="C20502" s="78">
        <v>-0.30162053999999999</v>
      </c>
      <c r="D20502" s="78">
        <v>0.58886320000000003</v>
      </c>
      <c r="E20502" s="78">
        <v>1.9811690000000001E-3</v>
      </c>
      <c r="F20502" s="78">
        <v>1.7108396000000001E-2</v>
      </c>
    </row>
    <row r="20503" spans="1:6" x14ac:dyDescent="0.25">
      <c r="A20503">
        <v>20501</v>
      </c>
      <c r="B20503" t="s">
        <v>21382</v>
      </c>
      <c r="C20503" s="78">
        <v>-0.60935989999999995</v>
      </c>
      <c r="D20503" s="78">
        <v>0.25881589999999999</v>
      </c>
      <c r="E20503" s="78">
        <v>-5.3513564E-2</v>
      </c>
      <c r="F20503" s="78">
        <v>0.14740829</v>
      </c>
    </row>
    <row r="20504" spans="1:6" x14ac:dyDescent="0.25">
      <c r="A20504">
        <v>20502</v>
      </c>
      <c r="B20504" t="s">
        <v>21383</v>
      </c>
      <c r="C20504" s="78">
        <v>-1.3693097000000001</v>
      </c>
      <c r="D20504" s="78">
        <v>0.95569265000000003</v>
      </c>
      <c r="E20504" s="78">
        <v>-3.4390595000000003E-2</v>
      </c>
      <c r="F20504" s="78">
        <v>0.17954011</v>
      </c>
    </row>
    <row r="20505" spans="1:6" x14ac:dyDescent="0.25">
      <c r="A20505">
        <v>20503</v>
      </c>
      <c r="B20505" t="s">
        <v>21384</v>
      </c>
      <c r="C20505" s="78">
        <v>-1.6687942</v>
      </c>
      <c r="D20505" s="78">
        <v>0.36135906000000001</v>
      </c>
      <c r="E20505" s="78">
        <v>-3.4390595000000003E-2</v>
      </c>
      <c r="F20505" s="78">
        <v>0.17954011</v>
      </c>
    </row>
    <row r="20506" spans="1:6" x14ac:dyDescent="0.25">
      <c r="A20506">
        <v>20504</v>
      </c>
      <c r="B20506" t="s">
        <v>21385</v>
      </c>
      <c r="C20506" s="78">
        <v>3.3968918000000001</v>
      </c>
      <c r="D20506" s="78">
        <v>-0.28978904999999999</v>
      </c>
      <c r="E20506" s="78">
        <v>-3.4390595000000003E-2</v>
      </c>
      <c r="F20506" s="78">
        <v>0.17954011</v>
      </c>
    </row>
    <row r="20507" spans="1:6" x14ac:dyDescent="0.25">
      <c r="A20507">
        <v>20505</v>
      </c>
      <c r="B20507" t="s">
        <v>21386</v>
      </c>
      <c r="C20507" s="78">
        <v>-0.52100986000000005</v>
      </c>
      <c r="D20507" s="78">
        <v>-8.9416590000000004E-2</v>
      </c>
      <c r="E20507" s="78">
        <v>-3.0062657E-2</v>
      </c>
      <c r="F20507" s="78">
        <v>-3.6596373000000001E-2</v>
      </c>
    </row>
    <row r="20508" spans="1:6" x14ac:dyDescent="0.25">
      <c r="A20508">
        <v>20506</v>
      </c>
      <c r="B20508" t="s">
        <v>21387</v>
      </c>
      <c r="C20508" s="78">
        <v>-0.40405178000000003</v>
      </c>
      <c r="D20508" s="78">
        <v>-3.2635676999999998</v>
      </c>
      <c r="E20508" s="78">
        <v>-8.8253250000000005E-2</v>
      </c>
      <c r="F20508" s="78">
        <v>-2.4823233E-2</v>
      </c>
    </row>
    <row r="20509" spans="1:6" x14ac:dyDescent="0.25">
      <c r="A20509">
        <v>20507</v>
      </c>
      <c r="B20509" t="s">
        <v>21388</v>
      </c>
      <c r="C20509" s="78">
        <v>0.45181634999999998</v>
      </c>
      <c r="D20509" s="78">
        <v>1.2272958</v>
      </c>
      <c r="E20509" s="78">
        <v>-2.9828115999999998E-2</v>
      </c>
      <c r="F20509" s="78">
        <v>-6.5187529999999994E-2</v>
      </c>
    </row>
    <row r="20510" spans="1:6" x14ac:dyDescent="0.25">
      <c r="A20510">
        <v>20508</v>
      </c>
      <c r="B20510" t="s">
        <v>21389</v>
      </c>
      <c r="C20510" s="78">
        <v>1.1951044</v>
      </c>
      <c r="D20510" s="78">
        <v>-0.46591493</v>
      </c>
      <c r="E20510" s="78">
        <v>-3.8889783999999997E-2</v>
      </c>
      <c r="F20510" s="78">
        <v>5.3414673000000003E-2</v>
      </c>
    </row>
    <row r="20511" spans="1:6" x14ac:dyDescent="0.25">
      <c r="A20511">
        <v>20509</v>
      </c>
      <c r="B20511" t="s">
        <v>21390</v>
      </c>
      <c r="C20511" s="78">
        <v>-2.3738627000000001</v>
      </c>
      <c r="D20511" s="78">
        <v>-0.71812140000000002</v>
      </c>
      <c r="E20511" s="78">
        <v>-7.8503236000000004E-2</v>
      </c>
      <c r="F20511" s="78">
        <v>0.10096358499999999</v>
      </c>
    </row>
    <row r="20512" spans="1:6" x14ac:dyDescent="0.25">
      <c r="A20512">
        <v>20510</v>
      </c>
      <c r="B20512" t="s">
        <v>21391</v>
      </c>
      <c r="C20512" s="78">
        <v>-0.31421684999999999</v>
      </c>
      <c r="D20512" s="78">
        <v>9.4610420000000001E-2</v>
      </c>
      <c r="E20512" s="78">
        <v>-4.8266280000000002E-2</v>
      </c>
      <c r="F20512" s="78">
        <v>3.8581206999999999E-2</v>
      </c>
    </row>
    <row r="20513" spans="1:6" x14ac:dyDescent="0.25">
      <c r="A20513">
        <v>20511</v>
      </c>
      <c r="B20513" t="s">
        <v>21392</v>
      </c>
      <c r="C20513" s="78">
        <v>-0.22929963</v>
      </c>
      <c r="D20513" s="78">
        <v>-0.59808790000000001</v>
      </c>
      <c r="E20513" s="78">
        <v>-4.6999989999999998E-2</v>
      </c>
      <c r="F20513" s="78">
        <v>8.5113040000000001E-2</v>
      </c>
    </row>
    <row r="20514" spans="1:6" x14ac:dyDescent="0.25">
      <c r="A20514">
        <v>20512</v>
      </c>
      <c r="B20514" t="s">
        <v>21393</v>
      </c>
      <c r="C20514" s="78">
        <v>0.21015564</v>
      </c>
      <c r="D20514" s="78">
        <v>1.6506841999999999</v>
      </c>
      <c r="E20514" s="78">
        <v>-4.7551952000000001E-2</v>
      </c>
      <c r="F20514" s="78">
        <v>-2.4820477000000001E-2</v>
      </c>
    </row>
    <row r="20515" spans="1:6" x14ac:dyDescent="0.25">
      <c r="A20515">
        <v>20513</v>
      </c>
      <c r="B20515" t="s">
        <v>21394</v>
      </c>
      <c r="C20515" s="78">
        <v>1.1095851999999999</v>
      </c>
      <c r="D20515" s="78">
        <v>-0.99429904999999996</v>
      </c>
      <c r="E20515" s="78">
        <v>-8.4049570000000004E-2</v>
      </c>
      <c r="F20515" s="78">
        <v>-3.6937117999999998E-2</v>
      </c>
    </row>
    <row r="20516" spans="1:6" x14ac:dyDescent="0.25">
      <c r="A20516">
        <v>20514</v>
      </c>
      <c r="B20516" t="s">
        <v>21395</v>
      </c>
      <c r="C20516" s="78">
        <v>-0.58426166000000002</v>
      </c>
      <c r="D20516" s="78">
        <v>-0.52301249999999999</v>
      </c>
      <c r="E20516" s="78">
        <v>0.24953288000000001</v>
      </c>
      <c r="F20516" s="78">
        <v>-0.36309545999999998</v>
      </c>
    </row>
    <row r="20517" spans="1:6" x14ac:dyDescent="0.25">
      <c r="A20517">
        <v>20515</v>
      </c>
      <c r="B20517" t="s">
        <v>21396</v>
      </c>
      <c r="C20517" s="78">
        <v>-1.2970123</v>
      </c>
      <c r="D20517" s="78">
        <v>0.20992336</v>
      </c>
      <c r="E20517" s="78">
        <v>5.637495E-2</v>
      </c>
      <c r="F20517" s="78">
        <v>-0.12771405</v>
      </c>
    </row>
    <row r="20518" spans="1:6" x14ac:dyDescent="0.25">
      <c r="A20518">
        <v>20516</v>
      </c>
      <c r="B20518" t="s">
        <v>21397</v>
      </c>
      <c r="C20518" s="78">
        <v>-0.68272244999999998</v>
      </c>
      <c r="D20518" s="78">
        <v>-0.94920707000000004</v>
      </c>
      <c r="E20518" s="78">
        <v>-4.4272747000000001E-2</v>
      </c>
      <c r="F20518" s="78">
        <v>-2.0510897E-2</v>
      </c>
    </row>
    <row r="20519" spans="1:6" x14ac:dyDescent="0.25">
      <c r="A20519">
        <v>20517</v>
      </c>
      <c r="B20519" t="s">
        <v>21398</v>
      </c>
      <c r="C20519" s="78">
        <v>-2.1745106999999999</v>
      </c>
      <c r="D20519" s="78">
        <v>-0.40932193</v>
      </c>
      <c r="E20519" s="78">
        <v>-3.4390595000000003E-2</v>
      </c>
      <c r="F20519" s="78">
        <v>0.17954011</v>
      </c>
    </row>
    <row r="20520" spans="1:6" x14ac:dyDescent="0.25">
      <c r="A20520">
        <v>20518</v>
      </c>
      <c r="B20520" t="s">
        <v>21399</v>
      </c>
      <c r="C20520" s="78">
        <v>0.19310394</v>
      </c>
      <c r="D20520" s="78">
        <v>0.27150427999999999</v>
      </c>
      <c r="E20520" s="78">
        <v>-8.8921440000000004E-2</v>
      </c>
      <c r="F20520" s="78">
        <v>4.0813981999999999E-2</v>
      </c>
    </row>
    <row r="20521" spans="1:6" x14ac:dyDescent="0.25">
      <c r="A20521">
        <v>20519</v>
      </c>
      <c r="B20521" t="s">
        <v>21400</v>
      </c>
      <c r="C20521" s="78">
        <v>0.20867695999999999</v>
      </c>
      <c r="D20521" s="78">
        <v>1.2643709999999999</v>
      </c>
      <c r="E20521" s="78">
        <v>-3.4390595000000003E-2</v>
      </c>
      <c r="F20521" s="78">
        <v>0.17954011</v>
      </c>
    </row>
    <row r="20522" spans="1:6" x14ac:dyDescent="0.25">
      <c r="A20522">
        <v>20520</v>
      </c>
      <c r="B20522" t="s">
        <v>21401</v>
      </c>
      <c r="C20522" s="78">
        <v>1.2630323999999999</v>
      </c>
      <c r="D20522" s="78">
        <v>2.0432130000000002</v>
      </c>
      <c r="E20522" s="78">
        <v>-7.5443159999999995E-2</v>
      </c>
      <c r="F20522" s="78">
        <v>7.9115679999999994E-2</v>
      </c>
    </row>
    <row r="20523" spans="1:6" x14ac:dyDescent="0.25">
      <c r="A20523">
        <v>20521</v>
      </c>
      <c r="B20523" t="s">
        <v>21402</v>
      </c>
      <c r="C20523" s="78">
        <v>4.9941079999999998</v>
      </c>
      <c r="D20523" s="78">
        <v>-1.7023877999999999</v>
      </c>
      <c r="E20523" s="78">
        <v>-0.14638208</v>
      </c>
      <c r="F20523" s="78">
        <v>-0.35962492000000001</v>
      </c>
    </row>
    <row r="20524" spans="1:6" x14ac:dyDescent="0.25">
      <c r="A20524">
        <v>20522</v>
      </c>
      <c r="B20524" t="s">
        <v>21403</v>
      </c>
      <c r="C20524" s="78">
        <v>-0.16042617000000001</v>
      </c>
      <c r="D20524" s="78">
        <v>0.26730090000000001</v>
      </c>
      <c r="E20524" s="78">
        <v>-5.2149995999999997E-2</v>
      </c>
      <c r="F20524" s="78">
        <v>-0.35842752</v>
      </c>
    </row>
    <row r="20525" spans="1:6" x14ac:dyDescent="0.25">
      <c r="A20525">
        <v>20523</v>
      </c>
      <c r="B20525" t="s">
        <v>21404</v>
      </c>
      <c r="C20525" s="78">
        <v>-0.53764224000000005</v>
      </c>
      <c r="D20525" s="78">
        <v>0.2570366</v>
      </c>
      <c r="E20525" s="78">
        <v>-5.7949819999999999E-2</v>
      </c>
      <c r="F20525" s="78">
        <v>4.1844963999999998E-2</v>
      </c>
    </row>
    <row r="20526" spans="1:6" x14ac:dyDescent="0.25">
      <c r="A20526">
        <v>20524</v>
      </c>
      <c r="B20526" t="s">
        <v>21405</v>
      </c>
      <c r="C20526" s="78">
        <v>-8.9572940000000004E-2</v>
      </c>
      <c r="D20526" s="78">
        <v>1.9600073</v>
      </c>
      <c r="E20526" s="78">
        <v>4.9100275999999998E-2</v>
      </c>
      <c r="F20526" s="78">
        <v>-3.8583605999999999E-2</v>
      </c>
    </row>
    <row r="20527" spans="1:6" x14ac:dyDescent="0.25">
      <c r="A20527">
        <v>20525</v>
      </c>
      <c r="B20527" t="s">
        <v>21406</v>
      </c>
      <c r="C20527" s="78">
        <v>0.46772453000000003</v>
      </c>
      <c r="D20527" s="78">
        <v>-1.2033564000000001</v>
      </c>
      <c r="E20527" s="78">
        <v>-1.1483869000000001E-2</v>
      </c>
      <c r="F20527" s="78">
        <v>3.3837764999999999E-2</v>
      </c>
    </row>
    <row r="20528" spans="1:6" x14ac:dyDescent="0.25">
      <c r="A20528">
        <v>20526</v>
      </c>
      <c r="B20528" t="s">
        <v>21407</v>
      </c>
      <c r="C20528" s="78">
        <v>-2.34945</v>
      </c>
      <c r="D20528" s="78">
        <v>0.88732299999999997</v>
      </c>
      <c r="E20528" s="78">
        <v>-5.9570387000000002E-2</v>
      </c>
      <c r="F20528" s="78">
        <v>7.6427369999999994E-2</v>
      </c>
    </row>
    <row r="20529" spans="1:6" x14ac:dyDescent="0.25">
      <c r="A20529">
        <v>20527</v>
      </c>
      <c r="B20529" t="s">
        <v>21408</v>
      </c>
      <c r="C20529" s="78">
        <v>-2.8145676000000002</v>
      </c>
      <c r="D20529" s="78">
        <v>2.3188086000000001</v>
      </c>
      <c r="E20529" s="78">
        <v>8.060631E-2</v>
      </c>
      <c r="F20529" s="78">
        <v>-0.30755125999999999</v>
      </c>
    </row>
    <row r="20530" spans="1:6" x14ac:dyDescent="0.25">
      <c r="A20530">
        <v>20528</v>
      </c>
      <c r="B20530" t="s">
        <v>21409</v>
      </c>
      <c r="C20530" s="78">
        <v>0.85651969999999999</v>
      </c>
      <c r="D20530" s="78">
        <v>1.3413892999999999</v>
      </c>
      <c r="E20530" s="78">
        <v>-0.11110608</v>
      </c>
      <c r="F20530" s="78">
        <v>-0.11964716</v>
      </c>
    </row>
    <row r="20531" spans="1:6" x14ac:dyDescent="0.25">
      <c r="A20531">
        <v>20529</v>
      </c>
      <c r="B20531" t="s">
        <v>21410</v>
      </c>
      <c r="C20531" s="78">
        <v>-1.3204672</v>
      </c>
      <c r="D20531" s="78">
        <v>2.3757679999999999</v>
      </c>
      <c r="E20531" s="78">
        <v>-6.2807379999999996E-2</v>
      </c>
      <c r="F20531" s="78">
        <v>4.7788784000000001E-2</v>
      </c>
    </row>
    <row r="20532" spans="1:6" x14ac:dyDescent="0.25">
      <c r="A20532">
        <v>20530</v>
      </c>
      <c r="B20532" t="s">
        <v>21411</v>
      </c>
      <c r="C20532" s="78">
        <v>-0.59799590000000002</v>
      </c>
      <c r="D20532" s="78">
        <v>0.55980370000000002</v>
      </c>
      <c r="E20532" s="78">
        <v>-2.5214569999999999E-2</v>
      </c>
      <c r="F20532" s="78">
        <v>-0.18267657000000001</v>
      </c>
    </row>
    <row r="20533" spans="1:6" x14ac:dyDescent="0.25">
      <c r="A20533">
        <v>20531</v>
      </c>
      <c r="B20533" t="s">
        <v>21412</v>
      </c>
      <c r="C20533" s="78">
        <v>2.9572715999999999</v>
      </c>
      <c r="D20533" s="78">
        <v>-1.4627239000000001</v>
      </c>
      <c r="E20533" s="78">
        <v>-8.8687230000000006E-2</v>
      </c>
      <c r="F20533" s="78">
        <v>-0.14478791999999999</v>
      </c>
    </row>
    <row r="20534" spans="1:6" x14ac:dyDescent="0.25">
      <c r="A20534">
        <v>20532</v>
      </c>
      <c r="B20534" t="s">
        <v>21413</v>
      </c>
      <c r="C20534" s="78">
        <v>1.4825124000000001</v>
      </c>
      <c r="D20534" s="78">
        <v>1.6330285</v>
      </c>
      <c r="E20534" s="78">
        <v>-2.0177240999999999E-2</v>
      </c>
      <c r="F20534" s="78">
        <v>6.3307489999999994E-2</v>
      </c>
    </row>
    <row r="20535" spans="1:6" x14ac:dyDescent="0.25">
      <c r="A20535">
        <v>20533</v>
      </c>
      <c r="B20535" t="s">
        <v>21414</v>
      </c>
      <c r="C20535" s="78">
        <v>-0.45304044999999998</v>
      </c>
      <c r="D20535" s="78">
        <v>-0.31813093999999997</v>
      </c>
      <c r="E20535" s="78">
        <v>-7.8400919999999999E-2</v>
      </c>
      <c r="F20535" s="78">
        <v>0.12873314</v>
      </c>
    </row>
    <row r="20536" spans="1:6" x14ac:dyDescent="0.25">
      <c r="A20536">
        <v>20534</v>
      </c>
      <c r="B20536" t="s">
        <v>21415</v>
      </c>
      <c r="C20536" s="78">
        <v>0.42515543</v>
      </c>
      <c r="D20536" s="78">
        <v>-1.0615026000000001</v>
      </c>
      <c r="E20536" s="78">
        <v>-1.0761919999999999E-2</v>
      </c>
      <c r="F20536" s="78">
        <v>8.8423334000000006E-2</v>
      </c>
    </row>
    <row r="20537" spans="1:6" x14ac:dyDescent="0.25">
      <c r="A20537">
        <v>20535</v>
      </c>
      <c r="B20537" t="s">
        <v>21416</v>
      </c>
      <c r="C20537" s="78">
        <v>-4.0968119999999997E-2</v>
      </c>
      <c r="D20537" s="78">
        <v>2.4538836000000002</v>
      </c>
      <c r="E20537" s="78">
        <v>-4.2549169999999997E-2</v>
      </c>
      <c r="F20537" s="78">
        <v>-6.1935768000000002E-2</v>
      </c>
    </row>
    <row r="20538" spans="1:6" x14ac:dyDescent="0.25">
      <c r="A20538">
        <v>20536</v>
      </c>
      <c r="B20538" t="s">
        <v>21417</v>
      </c>
      <c r="C20538" s="78">
        <v>-1.7978443</v>
      </c>
      <c r="D20538" s="78">
        <v>0.84670067000000004</v>
      </c>
      <c r="E20538" s="78">
        <v>-2.3375304E-2</v>
      </c>
      <c r="F20538" s="78">
        <v>6.0705096000000002E-3</v>
      </c>
    </row>
    <row r="20539" spans="1:6" x14ac:dyDescent="0.25">
      <c r="A20539">
        <v>20537</v>
      </c>
      <c r="B20539" t="s">
        <v>21418</v>
      </c>
      <c r="C20539" s="78">
        <v>0.78792070000000003</v>
      </c>
      <c r="D20539" s="78">
        <v>-1.4432313000000001</v>
      </c>
      <c r="E20539" s="78">
        <v>-2.9205298000000001E-2</v>
      </c>
      <c r="F20539" s="78">
        <v>4.6054303999999997E-2</v>
      </c>
    </row>
    <row r="20540" spans="1:6" x14ac:dyDescent="0.25">
      <c r="A20540">
        <v>20538</v>
      </c>
      <c r="B20540" t="s">
        <v>21419</v>
      </c>
      <c r="C20540" s="78">
        <v>0.31176779999999998</v>
      </c>
      <c r="D20540" s="78">
        <v>-0.52450980000000003</v>
      </c>
      <c r="E20540" s="78">
        <v>-4.467132E-2</v>
      </c>
      <c r="F20540" s="78">
        <v>-6.8792149999999996E-2</v>
      </c>
    </row>
    <row r="20541" spans="1:6" x14ac:dyDescent="0.25">
      <c r="A20541">
        <v>20539</v>
      </c>
      <c r="B20541" t="s">
        <v>21420</v>
      </c>
      <c r="C20541" s="78">
        <v>5.781588E-2</v>
      </c>
      <c r="D20541" s="78">
        <v>0.58463050000000005</v>
      </c>
      <c r="E20541" s="78">
        <v>-7.9375970000000004E-2</v>
      </c>
      <c r="F20541" s="78">
        <v>2.8949260000000001E-2</v>
      </c>
    </row>
    <row r="20542" spans="1:6" x14ac:dyDescent="0.25">
      <c r="A20542">
        <v>20540</v>
      </c>
      <c r="B20542" t="s">
        <v>21421</v>
      </c>
      <c r="C20542" s="78">
        <v>-0.21203901999999999</v>
      </c>
      <c r="D20542" s="78">
        <v>-0.13520520999999999</v>
      </c>
      <c r="E20542" s="78">
        <v>-8.9272580000000004E-2</v>
      </c>
      <c r="F20542" s="78">
        <v>-4.7694399999999998E-2</v>
      </c>
    </row>
    <row r="20543" spans="1:6" x14ac:dyDescent="0.25">
      <c r="A20543">
        <v>20541</v>
      </c>
      <c r="B20543" t="s">
        <v>21422</v>
      </c>
      <c r="C20543" s="78">
        <v>1.1401870999999999</v>
      </c>
      <c r="D20543" s="78">
        <v>-3.7695430000000001</v>
      </c>
      <c r="E20543" s="78">
        <v>-6.8717810000000004E-2</v>
      </c>
      <c r="F20543" s="78">
        <v>3.4547538000000003E-2</v>
      </c>
    </row>
    <row r="20544" spans="1:6" x14ac:dyDescent="0.25">
      <c r="A20544">
        <v>20542</v>
      </c>
      <c r="B20544" t="s">
        <v>21423</v>
      </c>
      <c r="C20544" s="78">
        <v>-0.34983987</v>
      </c>
      <c r="D20544" s="78">
        <v>-1.0166082000000001</v>
      </c>
      <c r="E20544" s="78">
        <v>-5.1638669999999998E-2</v>
      </c>
      <c r="F20544" s="78">
        <v>4.2810096999999998E-2</v>
      </c>
    </row>
    <row r="20545" spans="1:6" x14ac:dyDescent="0.25">
      <c r="A20545">
        <v>20543</v>
      </c>
      <c r="B20545" t="s">
        <v>21424</v>
      </c>
      <c r="C20545" s="78">
        <v>2.2367691999999999</v>
      </c>
      <c r="D20545" s="78">
        <v>-1.9609209000000001</v>
      </c>
      <c r="E20545" s="78">
        <v>2.6133562999999999E-2</v>
      </c>
      <c r="F20545" s="78">
        <v>-8.5797116000000007E-2</v>
      </c>
    </row>
    <row r="20546" spans="1:6" x14ac:dyDescent="0.25">
      <c r="A20546">
        <v>20544</v>
      </c>
      <c r="B20546" t="s">
        <v>21425</v>
      </c>
      <c r="C20546" s="78">
        <v>0.95187010000000005</v>
      </c>
      <c r="D20546" s="78">
        <v>1.1604969999999999</v>
      </c>
      <c r="E20546" s="78">
        <v>-5.4902225999999998E-2</v>
      </c>
      <c r="F20546" s="78">
        <v>0.1216079</v>
      </c>
    </row>
    <row r="20547" spans="1:6" x14ac:dyDescent="0.25">
      <c r="A20547">
        <v>20545</v>
      </c>
      <c r="B20547" t="s">
        <v>21426</v>
      </c>
      <c r="C20547" s="78">
        <v>-0.27993119999999999</v>
      </c>
      <c r="D20547" s="78">
        <v>-0.64939630000000004</v>
      </c>
      <c r="E20547" s="78">
        <v>0.19856983</v>
      </c>
      <c r="F20547" s="78">
        <v>-0.25114494999999998</v>
      </c>
    </row>
    <row r="20548" spans="1:6" x14ac:dyDescent="0.25">
      <c r="A20548">
        <v>20546</v>
      </c>
      <c r="B20548" t="s">
        <v>21427</v>
      </c>
      <c r="C20548" s="78">
        <v>-1.2526435</v>
      </c>
      <c r="D20548" s="78">
        <v>2.2261057000000002</v>
      </c>
      <c r="E20548" s="78">
        <v>-7.1981550000000005E-2</v>
      </c>
      <c r="F20548" s="78">
        <v>-3.5601689999999998E-2</v>
      </c>
    </row>
    <row r="20549" spans="1:6" x14ac:dyDescent="0.25">
      <c r="A20549">
        <v>20547</v>
      </c>
      <c r="B20549" t="s">
        <v>21428</v>
      </c>
      <c r="C20549" s="78">
        <v>-0.16305887999999999</v>
      </c>
      <c r="D20549" s="78">
        <v>0.32264552000000002</v>
      </c>
      <c r="E20549" s="78">
        <v>-5.2272312000000001E-2</v>
      </c>
      <c r="F20549" s="78">
        <v>1.4148578E-2</v>
      </c>
    </row>
    <row r="20550" spans="1:6" x14ac:dyDescent="0.25">
      <c r="A20550">
        <v>20548</v>
      </c>
      <c r="B20550" t="s">
        <v>21429</v>
      </c>
      <c r="C20550" s="78">
        <v>2.8123106999999998</v>
      </c>
      <c r="D20550" s="78">
        <v>-0.21290761</v>
      </c>
      <c r="E20550" s="78">
        <v>-3.4390595000000003E-2</v>
      </c>
      <c r="F20550" s="78">
        <v>0.17954011</v>
      </c>
    </row>
    <row r="20551" spans="1:6" x14ac:dyDescent="0.25">
      <c r="A20551">
        <v>20549</v>
      </c>
      <c r="B20551" t="s">
        <v>21430</v>
      </c>
      <c r="C20551" s="78">
        <v>-0.61471659999999995</v>
      </c>
      <c r="D20551" s="78">
        <v>0.67932150000000002</v>
      </c>
      <c r="E20551" s="78">
        <v>-3.0789303000000001E-2</v>
      </c>
      <c r="F20551" s="78">
        <v>4.3534294000000001E-2</v>
      </c>
    </row>
    <row r="20552" spans="1:6" x14ac:dyDescent="0.25">
      <c r="A20552">
        <v>20550</v>
      </c>
      <c r="B20552" t="s">
        <v>21431</v>
      </c>
      <c r="C20552" s="78">
        <v>0.33765176000000002</v>
      </c>
      <c r="D20552" s="78">
        <v>-0.72962844000000004</v>
      </c>
      <c r="E20552" s="78">
        <v>-4.2806953000000002E-2</v>
      </c>
      <c r="F20552" s="78">
        <v>4.0192230000000002E-2</v>
      </c>
    </row>
    <row r="20553" spans="1:6" x14ac:dyDescent="0.25">
      <c r="A20553">
        <v>20551</v>
      </c>
      <c r="B20553" t="s">
        <v>21432</v>
      </c>
      <c r="C20553" s="78">
        <v>-0.40418583000000002</v>
      </c>
      <c r="D20553" s="78">
        <v>-2.1422272000000002</v>
      </c>
      <c r="E20553" s="78">
        <v>-3.4390595000000003E-2</v>
      </c>
      <c r="F20553" s="78">
        <v>0.17954011</v>
      </c>
    </row>
    <row r="20554" spans="1:6" x14ac:dyDescent="0.25">
      <c r="A20554">
        <v>20552</v>
      </c>
      <c r="B20554" t="s">
        <v>21433</v>
      </c>
      <c r="C20554" s="78">
        <v>0.68709195000000001</v>
      </c>
      <c r="D20554" s="78">
        <v>0.89688444</v>
      </c>
      <c r="E20554" s="78">
        <v>-3.8495678000000002E-3</v>
      </c>
      <c r="F20554" s="78">
        <v>-0.11297480999999999</v>
      </c>
    </row>
    <row r="20555" spans="1:6" x14ac:dyDescent="0.25">
      <c r="A20555">
        <v>20553</v>
      </c>
      <c r="B20555" t="s">
        <v>21434</v>
      </c>
      <c r="C20555" s="78">
        <v>-0.33752423999999998</v>
      </c>
      <c r="D20555" s="78">
        <v>0.66308500000000004</v>
      </c>
      <c r="E20555" s="78">
        <v>0.48039379999999998</v>
      </c>
      <c r="F20555" s="78">
        <v>-0.53421443999999996</v>
      </c>
    </row>
    <row r="20556" spans="1:6" x14ac:dyDescent="0.25">
      <c r="A20556">
        <v>20554</v>
      </c>
      <c r="B20556" t="s">
        <v>21435</v>
      </c>
      <c r="C20556" s="78">
        <v>2.7512927</v>
      </c>
      <c r="D20556" s="78">
        <v>0.80017674000000005</v>
      </c>
      <c r="E20556" s="78">
        <v>-3.3919968000000002E-2</v>
      </c>
      <c r="F20556" s="78">
        <v>-9.9259320000000002E-3</v>
      </c>
    </row>
    <row r="20557" spans="1:6" x14ac:dyDescent="0.25">
      <c r="A20557">
        <v>20555</v>
      </c>
      <c r="B20557" t="s">
        <v>21436</v>
      </c>
      <c r="C20557" s="78">
        <v>0.70114279999999995</v>
      </c>
      <c r="D20557" s="78">
        <v>0.8815172</v>
      </c>
      <c r="E20557" s="78">
        <v>-5.5583882999999997E-3</v>
      </c>
      <c r="F20557" s="78">
        <v>0.11522833</v>
      </c>
    </row>
    <row r="20558" spans="1:6" x14ac:dyDescent="0.25">
      <c r="A20558">
        <v>20556</v>
      </c>
      <c r="B20558" t="s">
        <v>21437</v>
      </c>
      <c r="C20558" s="78">
        <v>-0.97819935999999996</v>
      </c>
      <c r="D20558" s="78">
        <v>0.43597831999999997</v>
      </c>
      <c r="E20558" s="78">
        <v>-7.2537296000000001E-2</v>
      </c>
      <c r="F20558" s="78">
        <v>4.8826396000000001E-2</v>
      </c>
    </row>
    <row r="20559" spans="1:6" x14ac:dyDescent="0.25">
      <c r="A20559">
        <v>20557</v>
      </c>
      <c r="B20559" t="s">
        <v>21438</v>
      </c>
      <c r="C20559" s="78">
        <v>0.84337569999999995</v>
      </c>
      <c r="D20559" s="78">
        <v>-3.9292910000000001</v>
      </c>
      <c r="E20559" s="78">
        <v>-8.4038823999999998E-2</v>
      </c>
      <c r="F20559" s="78">
        <v>-1.4283090999999999E-2</v>
      </c>
    </row>
    <row r="20560" spans="1:6" x14ac:dyDescent="0.25">
      <c r="A20560">
        <v>20558</v>
      </c>
      <c r="B20560" t="s">
        <v>21439</v>
      </c>
      <c r="C20560" s="78">
        <v>-0.35366451999999998</v>
      </c>
      <c r="D20560" s="78">
        <v>-1.1705927</v>
      </c>
      <c r="E20560" s="78">
        <v>-7.9408729999999997E-2</v>
      </c>
      <c r="F20560" s="78">
        <v>8.4729910000000005E-2</v>
      </c>
    </row>
    <row r="20561" spans="1:6" x14ac:dyDescent="0.25">
      <c r="A20561">
        <v>20559</v>
      </c>
      <c r="B20561" t="s">
        <v>21440</v>
      </c>
      <c r="C20561" s="78">
        <v>-0.41319853000000001</v>
      </c>
      <c r="D20561" s="78">
        <v>0.16056243000000001</v>
      </c>
      <c r="E20561" s="78">
        <v>-4.1174002000000001E-2</v>
      </c>
      <c r="F20561" s="78">
        <v>5.1810056E-2</v>
      </c>
    </row>
    <row r="20562" spans="1:6" x14ac:dyDescent="0.25">
      <c r="A20562">
        <v>20560</v>
      </c>
      <c r="B20562" t="s">
        <v>21441</v>
      </c>
      <c r="C20562" s="78">
        <v>3.146795</v>
      </c>
      <c r="D20562" s="78">
        <v>-1.3372379999999999</v>
      </c>
      <c r="E20562" s="78">
        <v>-3.970622E-2</v>
      </c>
      <c r="F20562" s="78">
        <v>9.0371430000000003E-2</v>
      </c>
    </row>
    <row r="20563" spans="1:6" x14ac:dyDescent="0.25">
      <c r="A20563">
        <v>20561</v>
      </c>
      <c r="B20563" t="s">
        <v>21442</v>
      </c>
      <c r="C20563" s="78">
        <v>-2.0975717999999999</v>
      </c>
      <c r="D20563" s="78">
        <v>1.6331648999999999</v>
      </c>
      <c r="E20563" s="78">
        <v>-6.9009169999999995E-2</v>
      </c>
      <c r="F20563" s="78">
        <v>-6.3632727000000004E-3</v>
      </c>
    </row>
    <row r="20564" spans="1:6" x14ac:dyDescent="0.25">
      <c r="A20564">
        <v>20562</v>
      </c>
      <c r="B20564" t="s">
        <v>21443</v>
      </c>
      <c r="C20564" s="78">
        <v>2.8213542</v>
      </c>
      <c r="D20564" s="78">
        <v>-0.99299910000000002</v>
      </c>
      <c r="E20564" s="78">
        <v>-4.5142345E-2</v>
      </c>
      <c r="F20564" s="78">
        <v>5.0700710000000003E-2</v>
      </c>
    </row>
    <row r="20565" spans="1:6" x14ac:dyDescent="0.25">
      <c r="A20565">
        <v>20563</v>
      </c>
      <c r="B20565" t="s">
        <v>21444</v>
      </c>
      <c r="C20565" s="78">
        <v>-2.6227431000000001</v>
      </c>
      <c r="D20565" s="78">
        <v>8.8298799999999997E-2</v>
      </c>
      <c r="E20565" s="78">
        <v>1.3041555999999999E-2</v>
      </c>
      <c r="F20565" s="78">
        <v>-0.17265374999999999</v>
      </c>
    </row>
    <row r="20566" spans="1:6" x14ac:dyDescent="0.25">
      <c r="A20566">
        <v>20564</v>
      </c>
      <c r="B20566" t="s">
        <v>21445</v>
      </c>
      <c r="C20566" s="78">
        <v>5.7582854999999999E-3</v>
      </c>
      <c r="D20566" s="78">
        <v>0.18842374000000001</v>
      </c>
      <c r="E20566" s="78">
        <v>-4.1463710000000003E-3</v>
      </c>
      <c r="F20566" s="78">
        <v>-1.6425267E-2</v>
      </c>
    </row>
    <row r="20567" spans="1:6" x14ac:dyDescent="0.25">
      <c r="A20567">
        <v>20565</v>
      </c>
      <c r="B20567" t="s">
        <v>21446</v>
      </c>
      <c r="C20567" s="78">
        <v>-1.3487176999999999</v>
      </c>
      <c r="D20567" s="78">
        <v>0.19616711000000001</v>
      </c>
      <c r="E20567" s="78">
        <v>-3.9322811999999999E-2</v>
      </c>
      <c r="F20567" s="78">
        <v>5.4335132000000001E-2</v>
      </c>
    </row>
    <row r="20568" spans="1:6" x14ac:dyDescent="0.25">
      <c r="A20568">
        <v>20566</v>
      </c>
      <c r="B20568" t="s">
        <v>21447</v>
      </c>
      <c r="C20568" s="78">
        <v>1.2687052000000001</v>
      </c>
      <c r="D20568" s="78">
        <v>-6.2685003000000004</v>
      </c>
      <c r="E20568" s="78">
        <v>-9.2260666000000005E-2</v>
      </c>
      <c r="F20568" s="78">
        <v>-8.2548070000000001E-2</v>
      </c>
    </row>
    <row r="20569" spans="1:6" x14ac:dyDescent="0.25">
      <c r="A20569">
        <v>20567</v>
      </c>
      <c r="B20569" t="s">
        <v>21448</v>
      </c>
      <c r="C20569" s="78">
        <v>1.2592976</v>
      </c>
      <c r="D20569" s="78">
        <v>1.777447</v>
      </c>
      <c r="E20569" s="78">
        <v>4.1961819999999997E-3</v>
      </c>
      <c r="F20569" s="78">
        <v>-1.9923091E-2</v>
      </c>
    </row>
    <row r="20570" spans="1:6" x14ac:dyDescent="0.25">
      <c r="A20570">
        <v>20568</v>
      </c>
      <c r="B20570" t="s">
        <v>21449</v>
      </c>
      <c r="C20570" s="78">
        <v>-0.95976419999999996</v>
      </c>
      <c r="D20570" s="78">
        <v>-0.36938944000000001</v>
      </c>
      <c r="E20570" s="78">
        <v>-6.7149009999999995E-2</v>
      </c>
      <c r="F20570" s="78">
        <v>-0.15246396000000001</v>
      </c>
    </row>
    <row r="20571" spans="1:6" x14ac:dyDescent="0.25">
      <c r="A20571">
        <v>20569</v>
      </c>
      <c r="B20571" t="s">
        <v>21450</v>
      </c>
      <c r="C20571" s="78">
        <v>4.7689266000000003</v>
      </c>
      <c r="D20571" s="78">
        <v>0.90205670000000004</v>
      </c>
      <c r="E20571" s="78">
        <v>-0.11049650599999999</v>
      </c>
      <c r="F20571" s="78">
        <v>-6.2596929999999995E-2</v>
      </c>
    </row>
    <row r="20572" spans="1:6" x14ac:dyDescent="0.25">
      <c r="A20572">
        <v>20570</v>
      </c>
      <c r="B20572" t="s">
        <v>21451</v>
      </c>
      <c r="C20572" s="78">
        <v>-1.1271215999999999</v>
      </c>
      <c r="D20572" s="78">
        <v>1.1053663</v>
      </c>
      <c r="E20572" s="78">
        <v>-7.9808560000000001E-2</v>
      </c>
      <c r="F20572" s="78">
        <v>5.7390653E-2</v>
      </c>
    </row>
    <row r="20573" spans="1:6" x14ac:dyDescent="0.25">
      <c r="A20573">
        <v>20571</v>
      </c>
      <c r="B20573" t="s">
        <v>21452</v>
      </c>
      <c r="C20573" s="78">
        <v>-1.0079130999999999</v>
      </c>
      <c r="D20573" s="78">
        <v>0.83440970000000003</v>
      </c>
      <c r="E20573" s="78">
        <v>-2.2914074E-2</v>
      </c>
      <c r="F20573" s="78">
        <v>4.3565363000000003E-2</v>
      </c>
    </row>
    <row r="20574" spans="1:6" x14ac:dyDescent="0.25">
      <c r="A20574">
        <v>20572</v>
      </c>
      <c r="B20574" t="s">
        <v>21453</v>
      </c>
      <c r="C20574" s="78">
        <v>-2.2524996000000002</v>
      </c>
      <c r="D20574" s="78">
        <v>-0.66006195999999995</v>
      </c>
      <c r="E20574" s="78">
        <v>-2.0107098E-2</v>
      </c>
      <c r="F20574" s="78">
        <v>-9.2333390000000001E-2</v>
      </c>
    </row>
    <row r="20575" spans="1:6" x14ac:dyDescent="0.25">
      <c r="A20575">
        <v>20573</v>
      </c>
      <c r="B20575" t="s">
        <v>21454</v>
      </c>
      <c r="C20575" s="78">
        <v>0.55227303999999999</v>
      </c>
      <c r="D20575" s="78">
        <v>0.13885929</v>
      </c>
      <c r="E20575" s="78">
        <v>-8.6903973999999995E-2</v>
      </c>
      <c r="F20575" s="78">
        <v>-4.3449639999999998E-2</v>
      </c>
    </row>
    <row r="20576" spans="1:6" x14ac:dyDescent="0.25">
      <c r="A20576">
        <v>20574</v>
      </c>
      <c r="B20576" t="s">
        <v>21455</v>
      </c>
      <c r="C20576" s="78">
        <v>1.6078159000000001</v>
      </c>
      <c r="D20576" s="78">
        <v>-0.52014360000000004</v>
      </c>
      <c r="E20576" s="78">
        <v>-6.6250279999999995E-2</v>
      </c>
      <c r="F20576" s="78">
        <v>7.7785869999999993E-2</v>
      </c>
    </row>
    <row r="20577" spans="1:6" x14ac:dyDescent="0.25">
      <c r="A20577">
        <v>20575</v>
      </c>
      <c r="B20577" t="s">
        <v>21456</v>
      </c>
      <c r="C20577" s="78">
        <v>2.9053496999999999</v>
      </c>
      <c r="D20577" s="78">
        <v>2.5714427999999998</v>
      </c>
      <c r="E20577" s="78">
        <v>-6.8312120000000004E-2</v>
      </c>
      <c r="F20577" s="78">
        <v>0.118244156</v>
      </c>
    </row>
    <row r="20578" spans="1:6" x14ac:dyDescent="0.25">
      <c r="A20578">
        <v>20576</v>
      </c>
      <c r="B20578" t="s">
        <v>21457</v>
      </c>
      <c r="C20578" s="78">
        <v>4.9739749999999999E-2</v>
      </c>
      <c r="D20578" s="78">
        <v>-1.5995440000000001</v>
      </c>
      <c r="E20578" s="78">
        <v>-3.4390595000000003E-2</v>
      </c>
      <c r="F20578" s="78">
        <v>0.17954011</v>
      </c>
    </row>
    <row r="20579" spans="1:6" x14ac:dyDescent="0.25">
      <c r="A20579">
        <v>20577</v>
      </c>
      <c r="B20579" t="s">
        <v>21458</v>
      </c>
      <c r="C20579" s="78">
        <v>-0.31827664</v>
      </c>
      <c r="D20579" s="78">
        <v>-0.79702510000000004</v>
      </c>
      <c r="E20579" s="78">
        <v>-5.6405798E-2</v>
      </c>
      <c r="F20579" s="78">
        <v>7.3893904999999996E-2</v>
      </c>
    </row>
    <row r="20580" spans="1:6" x14ac:dyDescent="0.25">
      <c r="A20580">
        <v>20578</v>
      </c>
      <c r="B20580" t="s">
        <v>21459</v>
      </c>
      <c r="C20580" s="78">
        <v>-1.4710009E-2</v>
      </c>
      <c r="D20580" s="78">
        <v>-1.6515297</v>
      </c>
      <c r="E20580" s="78">
        <v>-7.0920444999999999E-2</v>
      </c>
      <c r="F20580" s="78">
        <v>5.1878243999999999E-3</v>
      </c>
    </row>
    <row r="20581" spans="1:6" x14ac:dyDescent="0.25">
      <c r="A20581">
        <v>20579</v>
      </c>
      <c r="B20581" t="s">
        <v>21460</v>
      </c>
      <c r="C20581" s="78">
        <v>-2.1317846999999999</v>
      </c>
      <c r="D20581" s="78">
        <v>1.0292638999999999</v>
      </c>
      <c r="E20581" s="78">
        <v>-6.4497429999999994E-2</v>
      </c>
      <c r="F20581" s="78">
        <v>0.13611844000000001</v>
      </c>
    </row>
    <row r="20582" spans="1:6" x14ac:dyDescent="0.25">
      <c r="A20582">
        <v>20580</v>
      </c>
      <c r="B20582" t="s">
        <v>21461</v>
      </c>
      <c r="C20582" s="78">
        <v>0.85579989999999995</v>
      </c>
      <c r="D20582" s="78">
        <v>-0.44943526</v>
      </c>
      <c r="E20582" s="78">
        <v>3.5024E-2</v>
      </c>
      <c r="F20582" s="78">
        <v>-0.20515095</v>
      </c>
    </row>
    <row r="20583" spans="1:6" x14ac:dyDescent="0.25">
      <c r="A20583">
        <v>20581</v>
      </c>
      <c r="B20583" t="s">
        <v>21462</v>
      </c>
      <c r="C20583" s="78">
        <v>-0.30782354000000001</v>
      </c>
      <c r="D20583" s="78">
        <v>0.15726219</v>
      </c>
      <c r="E20583" s="78">
        <v>8.4313884000000006E-2</v>
      </c>
      <c r="F20583" s="78">
        <v>-0.23908842999999999</v>
      </c>
    </row>
    <row r="20584" spans="1:6" x14ac:dyDescent="0.25">
      <c r="A20584">
        <v>20582</v>
      </c>
      <c r="B20584" t="s">
        <v>21463</v>
      </c>
      <c r="C20584" s="78">
        <v>-1.4926839999999999</v>
      </c>
      <c r="D20584" s="78">
        <v>-2.4099759999999999</v>
      </c>
      <c r="E20584" s="78">
        <v>4.0690740000000003E-2</v>
      </c>
      <c r="F20584" s="78">
        <v>-0.14132346000000001</v>
      </c>
    </row>
    <row r="20585" spans="1:6" x14ac:dyDescent="0.25">
      <c r="A20585">
        <v>20583</v>
      </c>
      <c r="B20585" t="s">
        <v>21464</v>
      </c>
      <c r="C20585" s="78">
        <v>0.48797889999999999</v>
      </c>
      <c r="D20585" s="78">
        <v>0.44195694000000002</v>
      </c>
      <c r="E20585" s="78">
        <v>-4.7698535E-2</v>
      </c>
      <c r="F20585" s="78">
        <v>7.5325699999999995E-2</v>
      </c>
    </row>
    <row r="20586" spans="1:6" x14ac:dyDescent="0.25">
      <c r="A20586">
        <v>20584</v>
      </c>
      <c r="B20586" t="s">
        <v>21465</v>
      </c>
      <c r="C20586" s="78">
        <v>-0.20033904999999999</v>
      </c>
      <c r="D20586" s="78">
        <v>1.0026759000000001</v>
      </c>
      <c r="E20586" s="78">
        <v>-3.3221516999999999E-2</v>
      </c>
      <c r="F20586" s="78">
        <v>2.5182679999999999E-2</v>
      </c>
    </row>
    <row r="20587" spans="1:6" x14ac:dyDescent="0.25">
      <c r="A20587">
        <v>20585</v>
      </c>
      <c r="B20587" t="s">
        <v>21466</v>
      </c>
      <c r="C20587" s="78">
        <v>-1.3579254999999999</v>
      </c>
      <c r="D20587" s="78">
        <v>-0.46184638</v>
      </c>
      <c r="E20587" s="78">
        <v>-6.8842349999999997E-2</v>
      </c>
      <c r="F20587" s="78">
        <v>1.0936424E-2</v>
      </c>
    </row>
    <row r="20588" spans="1:6" x14ac:dyDescent="0.25">
      <c r="A20588">
        <v>20586</v>
      </c>
      <c r="B20588" t="s">
        <v>21467</v>
      </c>
      <c r="C20588" s="78">
        <v>-1.324713</v>
      </c>
      <c r="D20588" s="78">
        <v>0.94944452999999995</v>
      </c>
      <c r="E20588" s="78">
        <v>-0.10808358999999999</v>
      </c>
      <c r="F20588" s="78">
        <v>-0.12984003</v>
      </c>
    </row>
    <row r="20589" spans="1:6" x14ac:dyDescent="0.25">
      <c r="A20589">
        <v>20587</v>
      </c>
      <c r="B20589" t="s">
        <v>21468</v>
      </c>
      <c r="C20589" s="78">
        <v>1.1973977E-3</v>
      </c>
      <c r="D20589" s="78">
        <v>-0.37487182000000002</v>
      </c>
      <c r="E20589" s="78">
        <v>-3.4390595000000003E-2</v>
      </c>
      <c r="F20589" s="78">
        <v>0.17954011</v>
      </c>
    </row>
    <row r="20590" spans="1:6" x14ac:dyDescent="0.25">
      <c r="A20590">
        <v>20588</v>
      </c>
      <c r="B20590" t="s">
        <v>21469</v>
      </c>
      <c r="C20590" s="78">
        <v>-0.50559799999999999</v>
      </c>
      <c r="D20590" s="78">
        <v>-1.0591358</v>
      </c>
      <c r="E20590" s="78">
        <v>-7.4507249999999997E-2</v>
      </c>
      <c r="F20590" s="78">
        <v>-1.1590809000000001E-2</v>
      </c>
    </row>
    <row r="20591" spans="1:6" x14ac:dyDescent="0.25">
      <c r="A20591">
        <v>20589</v>
      </c>
      <c r="B20591" t="s">
        <v>21470</v>
      </c>
      <c r="C20591" s="78">
        <v>1.0933801999999999</v>
      </c>
      <c r="D20591" s="78">
        <v>-2.1761625000000002</v>
      </c>
      <c r="E20591" s="78">
        <v>-7.4487300000000006E-2</v>
      </c>
      <c r="F20591" s="78">
        <v>2.1284773999999999E-2</v>
      </c>
    </row>
    <row r="20592" spans="1:6" x14ac:dyDescent="0.25">
      <c r="A20592">
        <v>20590</v>
      </c>
      <c r="B20592" t="s">
        <v>21471</v>
      </c>
      <c r="C20592" s="78">
        <v>0.18816873000000001</v>
      </c>
      <c r="D20592" s="78">
        <v>3.4190722</v>
      </c>
      <c r="E20592" s="78">
        <v>-3.0831418999999999E-2</v>
      </c>
      <c r="F20592" s="78">
        <v>-0.26407389999999997</v>
      </c>
    </row>
    <row r="20593" spans="1:6" x14ac:dyDescent="0.25">
      <c r="A20593">
        <v>20591</v>
      </c>
      <c r="B20593" t="s">
        <v>21472</v>
      </c>
      <c r="C20593" s="78">
        <v>0.41566976999999999</v>
      </c>
      <c r="D20593" s="78">
        <v>0.91932630000000004</v>
      </c>
      <c r="E20593" s="78">
        <v>-7.4594750000000001E-2</v>
      </c>
      <c r="F20593" s="78">
        <v>2.4721026000000001E-3</v>
      </c>
    </row>
    <row r="20594" spans="1:6" x14ac:dyDescent="0.25">
      <c r="A20594">
        <v>20592</v>
      </c>
      <c r="B20594" t="s">
        <v>21473</v>
      </c>
      <c r="C20594" s="78">
        <v>-1.6321002</v>
      </c>
      <c r="D20594" s="78">
        <v>4.3526292000000002E-5</v>
      </c>
      <c r="E20594" s="78">
        <v>-6.8696359999999998E-2</v>
      </c>
      <c r="F20594" s="78">
        <v>0.12233192</v>
      </c>
    </row>
    <row r="20595" spans="1:6" x14ac:dyDescent="0.25">
      <c r="A20595">
        <v>20593</v>
      </c>
      <c r="B20595" t="s">
        <v>21474</v>
      </c>
      <c r="C20595" s="78">
        <v>-0.83148650000000002</v>
      </c>
      <c r="D20595" s="78">
        <v>-0.86994517000000005</v>
      </c>
      <c r="E20595" s="78">
        <v>-3.5003353000000001E-2</v>
      </c>
      <c r="F20595" s="78">
        <v>6.3124515000000006E-2</v>
      </c>
    </row>
    <row r="20596" spans="1:6" x14ac:dyDescent="0.25">
      <c r="A20596">
        <v>20594</v>
      </c>
      <c r="B20596" t="s">
        <v>21475</v>
      </c>
      <c r="C20596" s="78">
        <v>-0.56305090000000002</v>
      </c>
      <c r="D20596" s="78">
        <v>0.89967249999999999</v>
      </c>
      <c r="E20596" s="78">
        <v>-3.4390595000000003E-2</v>
      </c>
      <c r="F20596" s="78">
        <v>0.17954011</v>
      </c>
    </row>
    <row r="20597" spans="1:6" x14ac:dyDescent="0.25">
      <c r="A20597">
        <v>20595</v>
      </c>
      <c r="B20597" t="s">
        <v>21476</v>
      </c>
      <c r="C20597" s="78">
        <v>0.76197194999999995</v>
      </c>
      <c r="D20597" s="78">
        <v>-0.33407423000000003</v>
      </c>
      <c r="E20597" s="78">
        <v>-0.12166597</v>
      </c>
      <c r="F20597" s="78">
        <v>-0.18552927999999999</v>
      </c>
    </row>
    <row r="20598" spans="1:6" x14ac:dyDescent="0.25">
      <c r="A20598">
        <v>20596</v>
      </c>
      <c r="B20598" t="s">
        <v>21477</v>
      </c>
      <c r="C20598" s="78">
        <v>-2.9066458000000002</v>
      </c>
      <c r="D20598" s="78">
        <v>-0.1884171</v>
      </c>
      <c r="E20598" s="78">
        <v>-2.7696078999999998E-2</v>
      </c>
      <c r="F20598" s="78">
        <v>-2.7516737999999999E-2</v>
      </c>
    </row>
    <row r="20599" spans="1:6" x14ac:dyDescent="0.25">
      <c r="A20599">
        <v>20597</v>
      </c>
      <c r="B20599" t="s">
        <v>21478</v>
      </c>
      <c r="C20599" s="78">
        <v>1.2374641</v>
      </c>
      <c r="D20599" s="78">
        <v>-0.102488786</v>
      </c>
      <c r="E20599" s="78">
        <v>-3.4390595000000003E-2</v>
      </c>
      <c r="F20599" s="78">
        <v>0.17954011</v>
      </c>
    </row>
    <row r="20600" spans="1:6" x14ac:dyDescent="0.25">
      <c r="A20600">
        <v>20598</v>
      </c>
      <c r="B20600" t="s">
        <v>21479</v>
      </c>
      <c r="C20600" s="78">
        <v>-0.17038476</v>
      </c>
      <c r="D20600" s="78">
        <v>2.4457082000000002E-2</v>
      </c>
      <c r="E20600" s="78">
        <v>-3.4390595000000003E-2</v>
      </c>
      <c r="F20600" s="78">
        <v>0.17954011</v>
      </c>
    </row>
    <row r="20601" spans="1:6" x14ac:dyDescent="0.25">
      <c r="A20601">
        <v>20599</v>
      </c>
      <c r="B20601" t="s">
        <v>21480</v>
      </c>
      <c r="C20601" s="78">
        <v>-0.51279556999999998</v>
      </c>
      <c r="D20601" s="78">
        <v>0.65770839999999997</v>
      </c>
      <c r="E20601" s="78">
        <v>-3.0371547E-3</v>
      </c>
      <c r="F20601" s="78">
        <v>7.4526549999999997E-2</v>
      </c>
    </row>
    <row r="20602" spans="1:6" x14ac:dyDescent="0.25">
      <c r="A20602">
        <v>20600</v>
      </c>
      <c r="B20602" t="s">
        <v>21481</v>
      </c>
      <c r="C20602" s="78">
        <v>-1.2124877999999999</v>
      </c>
      <c r="D20602" s="78">
        <v>1.7939559</v>
      </c>
      <c r="E20602" s="78">
        <v>-3.4390595000000003E-2</v>
      </c>
      <c r="F20602" s="78">
        <v>0.17954011</v>
      </c>
    </row>
    <row r="20603" spans="1:6" x14ac:dyDescent="0.25">
      <c r="A20603">
        <v>20601</v>
      </c>
      <c r="B20603" t="s">
        <v>21482</v>
      </c>
      <c r="C20603" s="78">
        <v>1.1014469</v>
      </c>
      <c r="D20603" s="78">
        <v>1.5936631999999999</v>
      </c>
      <c r="E20603" s="78">
        <v>-9.9882096000000004E-2</v>
      </c>
      <c r="F20603" s="78">
        <v>-6.5431744E-2</v>
      </c>
    </row>
    <row r="20604" spans="1:6" x14ac:dyDescent="0.25">
      <c r="A20604">
        <v>20602</v>
      </c>
      <c r="B20604" t="s">
        <v>21483</v>
      </c>
      <c r="C20604" s="78">
        <v>-0.17494663999999999</v>
      </c>
      <c r="D20604" s="78">
        <v>-0.15581542000000001</v>
      </c>
      <c r="E20604" s="78">
        <v>-3.4390595000000003E-2</v>
      </c>
      <c r="F20604" s="78">
        <v>0.17954011</v>
      </c>
    </row>
    <row r="20605" spans="1:6" x14ac:dyDescent="0.25">
      <c r="A20605">
        <v>20603</v>
      </c>
      <c r="B20605" t="s">
        <v>21484</v>
      </c>
      <c r="C20605" s="78">
        <v>-1.22113</v>
      </c>
      <c r="D20605" s="78">
        <v>1.9386501</v>
      </c>
      <c r="E20605" s="78">
        <v>0.28799219999999998</v>
      </c>
      <c r="F20605" s="78">
        <v>-0.63840275999999996</v>
      </c>
    </row>
    <row r="20606" spans="1:6" x14ac:dyDescent="0.25">
      <c r="A20606">
        <v>20604</v>
      </c>
      <c r="B20606" t="s">
        <v>21485</v>
      </c>
      <c r="C20606" s="78">
        <v>-1.2181586</v>
      </c>
      <c r="D20606" s="78">
        <v>0.48039848000000002</v>
      </c>
      <c r="E20606" s="78">
        <v>-3.4390595000000003E-2</v>
      </c>
      <c r="F20606" s="78">
        <v>0.17954011</v>
      </c>
    </row>
    <row r="20607" spans="1:6" x14ac:dyDescent="0.25">
      <c r="A20607">
        <v>20605</v>
      </c>
      <c r="B20607" t="s">
        <v>21486</v>
      </c>
      <c r="C20607" s="78">
        <v>1.1328366999999999</v>
      </c>
      <c r="D20607" s="78">
        <v>1.3122767</v>
      </c>
      <c r="E20607" s="78">
        <v>-3.4390595000000003E-2</v>
      </c>
      <c r="F20607" s="78">
        <v>0.17954011</v>
      </c>
    </row>
    <row r="20608" spans="1:6" x14ac:dyDescent="0.25">
      <c r="A20608">
        <v>20606</v>
      </c>
      <c r="B20608" t="s">
        <v>21487</v>
      </c>
      <c r="C20608" s="78">
        <v>-0.79476449999999998</v>
      </c>
      <c r="D20608" s="78">
        <v>2.2543922000000001E-2</v>
      </c>
      <c r="E20608" s="78">
        <v>-4.6244103000000002E-2</v>
      </c>
      <c r="F20608" s="78">
        <v>-0.40923696999999998</v>
      </c>
    </row>
    <row r="20609" spans="1:6" x14ac:dyDescent="0.25">
      <c r="A20609">
        <v>20607</v>
      </c>
      <c r="B20609" t="s">
        <v>21488</v>
      </c>
      <c r="C20609" s="78">
        <v>0.40678534</v>
      </c>
      <c r="D20609" s="78">
        <v>-2.6142476000000001</v>
      </c>
      <c r="E20609" s="78">
        <v>-6.6303730000000005E-2</v>
      </c>
      <c r="F20609" s="78">
        <v>-4.8113614000000002E-3</v>
      </c>
    </row>
    <row r="20610" spans="1:6" x14ac:dyDescent="0.25">
      <c r="A20610">
        <v>20608</v>
      </c>
      <c r="B20610" t="s">
        <v>21489</v>
      </c>
      <c r="C20610" s="78">
        <v>1.0136080000000001</v>
      </c>
      <c r="D20610" s="78">
        <v>-1.284117</v>
      </c>
      <c r="E20610" s="78">
        <v>-3.8611255999999997E-2</v>
      </c>
      <c r="F20610" s="78">
        <v>8.8452080000000002E-2</v>
      </c>
    </row>
    <row r="20611" spans="1:6" x14ac:dyDescent="0.25">
      <c r="A20611">
        <v>20609</v>
      </c>
      <c r="B20611" t="s">
        <v>21490</v>
      </c>
      <c r="C20611" s="78">
        <v>-0.44821235999999998</v>
      </c>
      <c r="D20611" s="78">
        <v>0.66053249999999997</v>
      </c>
      <c r="E20611" s="78">
        <v>-8.9699699999999993E-2</v>
      </c>
      <c r="F20611" s="78">
        <v>-3.8683474000000002E-2</v>
      </c>
    </row>
    <row r="20612" spans="1:6" x14ac:dyDescent="0.25">
      <c r="A20612">
        <v>20610</v>
      </c>
      <c r="B20612" t="s">
        <v>21491</v>
      </c>
      <c r="C20612" s="78">
        <v>2.4412978000000001</v>
      </c>
      <c r="D20612" s="78">
        <v>-3.9017770000000001</v>
      </c>
      <c r="E20612" s="78">
        <v>-1.8810582999999999E-2</v>
      </c>
      <c r="F20612" s="78">
        <v>4.1123867000000001E-2</v>
      </c>
    </row>
    <row r="20613" spans="1:6" x14ac:dyDescent="0.25">
      <c r="A20613">
        <v>20611</v>
      </c>
      <c r="B20613" t="s">
        <v>21492</v>
      </c>
      <c r="C20613" s="78">
        <v>1.571561</v>
      </c>
      <c r="D20613" s="78">
        <v>-3.1097576999999998</v>
      </c>
      <c r="E20613" s="78">
        <v>-3.4390595000000003E-2</v>
      </c>
      <c r="F20613" s="78">
        <v>0.17954011</v>
      </c>
    </row>
    <row r="20614" spans="1:6" x14ac:dyDescent="0.25">
      <c r="A20614">
        <v>20612</v>
      </c>
      <c r="B20614" t="s">
        <v>21493</v>
      </c>
      <c r="C20614" s="78">
        <v>-0.24542079999999999</v>
      </c>
      <c r="D20614" s="78">
        <v>1.3506281</v>
      </c>
      <c r="E20614" s="78">
        <v>2.1803725999999999E-2</v>
      </c>
      <c r="F20614" s="78">
        <v>-0.30067164000000002</v>
      </c>
    </row>
    <row r="20615" spans="1:6" x14ac:dyDescent="0.25">
      <c r="A20615">
        <v>20613</v>
      </c>
      <c r="B20615" t="s">
        <v>21494</v>
      </c>
      <c r="C20615" s="78">
        <v>0.20541134</v>
      </c>
      <c r="D20615" s="78">
        <v>-2.1142623</v>
      </c>
      <c r="E20615" s="78">
        <v>-7.3783890000000005E-2</v>
      </c>
      <c r="F20615" s="78">
        <v>7.8250120000000006E-2</v>
      </c>
    </row>
    <row r="20616" spans="1:6" x14ac:dyDescent="0.25">
      <c r="A20616">
        <v>20614</v>
      </c>
      <c r="B20616" t="s">
        <v>21495</v>
      </c>
      <c r="C20616" s="78">
        <v>0.64584909999999995</v>
      </c>
      <c r="D20616" s="78">
        <v>-5.4415703000000003E-2</v>
      </c>
      <c r="E20616" s="78">
        <v>-2.9675633E-2</v>
      </c>
      <c r="F20616" s="78">
        <v>2.8160080000000001E-2</v>
      </c>
    </row>
    <row r="20617" spans="1:6" x14ac:dyDescent="0.25">
      <c r="A20617">
        <v>20615</v>
      </c>
      <c r="B20617" t="s">
        <v>21496</v>
      </c>
      <c r="C20617" s="78">
        <v>-0.37044834999999998</v>
      </c>
      <c r="D20617" s="78">
        <v>-1.5586180000000001</v>
      </c>
      <c r="E20617" s="78">
        <v>-3.4390595000000003E-2</v>
      </c>
      <c r="F20617" s="78">
        <v>0.17954011</v>
      </c>
    </row>
    <row r="20618" spans="1:6" x14ac:dyDescent="0.25">
      <c r="A20618">
        <v>20616</v>
      </c>
      <c r="B20618" t="s">
        <v>21497</v>
      </c>
      <c r="C20618" s="78">
        <v>-2.7108222999999998</v>
      </c>
      <c r="D20618" s="78">
        <v>-2.6218352</v>
      </c>
      <c r="E20618" s="78">
        <v>-8.248055E-2</v>
      </c>
      <c r="F20618" s="78">
        <v>-6.8005471999999997E-3</v>
      </c>
    </row>
    <row r="20619" spans="1:6" x14ac:dyDescent="0.25">
      <c r="A20619">
        <v>20617</v>
      </c>
      <c r="B20619" t="s">
        <v>21498</v>
      </c>
      <c r="C20619" s="78">
        <v>-1.9357042</v>
      </c>
      <c r="D20619" s="78">
        <v>0.45655667999999999</v>
      </c>
      <c r="E20619" s="78">
        <v>-6.5311945999999996E-2</v>
      </c>
      <c r="F20619" s="78">
        <v>-0.14503719000000001</v>
      </c>
    </row>
    <row r="20620" spans="1:6" x14ac:dyDescent="0.25">
      <c r="A20620">
        <v>20618</v>
      </c>
      <c r="B20620" t="s">
        <v>21499</v>
      </c>
      <c r="C20620" s="78">
        <v>-0.84065979999999996</v>
      </c>
      <c r="D20620" s="78">
        <v>0.45369542000000002</v>
      </c>
      <c r="E20620" s="78">
        <v>6.9203479999999998E-2</v>
      </c>
      <c r="F20620" s="78">
        <v>-0.25426996000000002</v>
      </c>
    </row>
    <row r="20621" spans="1:6" x14ac:dyDescent="0.25">
      <c r="A20621">
        <v>20619</v>
      </c>
      <c r="B20621" t="s">
        <v>21500</v>
      </c>
      <c r="C20621" s="78">
        <v>-1.2595757000000001</v>
      </c>
      <c r="D20621" s="78">
        <v>0.83859289999999997</v>
      </c>
      <c r="E20621" s="78">
        <v>-0.22172731000000001</v>
      </c>
      <c r="F20621" s="78">
        <v>-0.55288519999999997</v>
      </c>
    </row>
    <row r="20622" spans="1:6" x14ac:dyDescent="0.25">
      <c r="A20622">
        <v>20620</v>
      </c>
      <c r="B20622" t="s">
        <v>21501</v>
      </c>
      <c r="C20622" s="78">
        <v>2.9427123000000002</v>
      </c>
      <c r="D20622" s="78">
        <v>1.5303395</v>
      </c>
      <c r="E20622" s="78">
        <v>-0.13416808999999999</v>
      </c>
      <c r="F20622" s="78">
        <v>-0.35836518000000001</v>
      </c>
    </row>
    <row r="20623" spans="1:6" x14ac:dyDescent="0.25">
      <c r="A20623">
        <v>20621</v>
      </c>
      <c r="B20623" t="s">
        <v>21502</v>
      </c>
      <c r="C20623" s="78">
        <v>1.5384332000000001</v>
      </c>
      <c r="D20623" s="78">
        <v>0.10346575</v>
      </c>
      <c r="E20623" s="78">
        <v>-7.8254180000000007E-2</v>
      </c>
      <c r="F20623" s="78">
        <v>-9.4991850000000003E-2</v>
      </c>
    </row>
    <row r="20624" spans="1:6" x14ac:dyDescent="0.25">
      <c r="A20624">
        <v>20622</v>
      </c>
      <c r="B20624" t="s">
        <v>21503</v>
      </c>
      <c r="C20624" s="78">
        <v>-0.54318849999999996</v>
      </c>
      <c r="D20624" s="78">
        <v>1.2843121</v>
      </c>
      <c r="E20624" s="78">
        <v>-7.8578369999999995E-2</v>
      </c>
      <c r="F20624" s="78">
        <v>5.9512853999999997E-2</v>
      </c>
    </row>
    <row r="20625" spans="1:6" x14ac:dyDescent="0.25">
      <c r="A20625">
        <v>20623</v>
      </c>
      <c r="B20625" t="s">
        <v>21504</v>
      </c>
      <c r="C20625" s="78">
        <v>-1.016572</v>
      </c>
      <c r="D20625" s="78">
        <v>0.15504830999999999</v>
      </c>
      <c r="E20625" s="78">
        <v>1.8845456</v>
      </c>
      <c r="F20625" s="78">
        <v>0.25273899999999999</v>
      </c>
    </row>
    <row r="20626" spans="1:6" x14ac:dyDescent="0.25">
      <c r="A20626">
        <v>20624</v>
      </c>
      <c r="B20626" t="s">
        <v>21505</v>
      </c>
      <c r="C20626" s="78">
        <v>2.9825813999999999</v>
      </c>
      <c r="D20626" s="78">
        <v>2.6140002999999998</v>
      </c>
      <c r="E20626" s="78">
        <v>3.622682E-2</v>
      </c>
      <c r="F20626" s="78">
        <v>-0.36217500000000002</v>
      </c>
    </row>
    <row r="20627" spans="1:6" x14ac:dyDescent="0.25">
      <c r="A20627">
        <v>20625</v>
      </c>
      <c r="B20627" t="s">
        <v>21506</v>
      </c>
      <c r="C20627" s="78">
        <v>0.27833112999999998</v>
      </c>
      <c r="D20627" s="78">
        <v>-0.36091593</v>
      </c>
      <c r="E20627" s="78">
        <v>0.4673389</v>
      </c>
      <c r="F20627" s="78">
        <v>-0.21078588000000001</v>
      </c>
    </row>
    <row r="20628" spans="1:6" x14ac:dyDescent="0.25">
      <c r="A20628">
        <v>20626</v>
      </c>
      <c r="B20628" t="s">
        <v>21507</v>
      </c>
      <c r="C20628" s="78">
        <v>2.5598624000000001</v>
      </c>
      <c r="D20628" s="78">
        <v>-0.88373374999999998</v>
      </c>
      <c r="E20628" s="78">
        <v>-4.6284545000000003E-2</v>
      </c>
      <c r="F20628" s="78">
        <v>4.3802857000000001E-3</v>
      </c>
    </row>
    <row r="20629" spans="1:6" x14ac:dyDescent="0.25">
      <c r="A20629">
        <v>20627</v>
      </c>
      <c r="B20629" t="s">
        <v>21508</v>
      </c>
      <c r="C20629" s="78">
        <v>0.47026846</v>
      </c>
      <c r="D20629" s="78">
        <v>0.20518908</v>
      </c>
      <c r="E20629" s="78">
        <v>-4.628674E-2</v>
      </c>
      <c r="F20629" s="78">
        <v>5.2178679999999998E-2</v>
      </c>
    </row>
    <row r="20630" spans="1:6" x14ac:dyDescent="0.25">
      <c r="A20630">
        <v>20628</v>
      </c>
      <c r="B20630" t="s">
        <v>21509</v>
      </c>
      <c r="C20630" s="78">
        <v>-0.56582635999999997</v>
      </c>
      <c r="D20630" s="78">
        <v>-1.7806861</v>
      </c>
      <c r="E20630" s="78">
        <v>-3.7926715E-2</v>
      </c>
      <c r="F20630" s="78">
        <v>6.8973580000000007E-2</v>
      </c>
    </row>
    <row r="20631" spans="1:6" x14ac:dyDescent="0.25">
      <c r="A20631">
        <v>20629</v>
      </c>
      <c r="B20631" t="s">
        <v>21510</v>
      </c>
      <c r="C20631" s="78">
        <v>-1.0325546000000001</v>
      </c>
      <c r="D20631" s="78">
        <v>-0.22119653</v>
      </c>
      <c r="E20631" s="78">
        <v>-0.12550367000000001</v>
      </c>
      <c r="F20631" s="78">
        <v>-0.15959994</v>
      </c>
    </row>
    <row r="20632" spans="1:6" x14ac:dyDescent="0.25">
      <c r="A20632">
        <v>20630</v>
      </c>
      <c r="B20632" t="s">
        <v>21511</v>
      </c>
      <c r="C20632" s="78">
        <v>-1.3624161500000001E-2</v>
      </c>
      <c r="D20632" s="78">
        <v>-3.2900958</v>
      </c>
      <c r="E20632" s="78">
        <v>-5.3354733000000001E-2</v>
      </c>
      <c r="F20632" s="78">
        <v>1.9103019999999998E-2</v>
      </c>
    </row>
    <row r="20633" spans="1:6" x14ac:dyDescent="0.25">
      <c r="A20633">
        <v>20631</v>
      </c>
      <c r="B20633" t="s">
        <v>21512</v>
      </c>
      <c r="C20633" s="78">
        <v>-1.6616834</v>
      </c>
      <c r="D20633" s="78">
        <v>0.91611589999999998</v>
      </c>
      <c r="E20633" s="78">
        <v>1.8474232E-2</v>
      </c>
      <c r="F20633" s="78">
        <v>2.0044833000000001E-2</v>
      </c>
    </row>
    <row r="20634" spans="1:6" x14ac:dyDescent="0.25">
      <c r="A20634">
        <v>20632</v>
      </c>
      <c r="B20634" t="s">
        <v>21513</v>
      </c>
      <c r="C20634" s="78">
        <v>3.7197173000000001</v>
      </c>
      <c r="D20634" s="78">
        <v>3.5000380999999998</v>
      </c>
      <c r="E20634" s="78">
        <v>-9.1520069999999995E-2</v>
      </c>
      <c r="F20634" s="78">
        <v>3.7976129999999997E-2</v>
      </c>
    </row>
    <row r="20635" spans="1:6" x14ac:dyDescent="0.25">
      <c r="A20635">
        <v>20633</v>
      </c>
      <c r="B20635" t="s">
        <v>21514</v>
      </c>
      <c r="C20635" s="78">
        <v>0.15945593</v>
      </c>
      <c r="D20635" s="78">
        <v>-3.1171321999999999</v>
      </c>
      <c r="E20635" s="78">
        <v>-5.4502219999999997E-2</v>
      </c>
      <c r="F20635" s="78">
        <v>-3.9687409999999999E-2</v>
      </c>
    </row>
    <row r="20636" spans="1:6" x14ac:dyDescent="0.25">
      <c r="A20636">
        <v>20634</v>
      </c>
      <c r="B20636" t="s">
        <v>21515</v>
      </c>
      <c r="C20636" s="78">
        <v>0.49237653999999997</v>
      </c>
      <c r="D20636" s="78">
        <v>0.55164325000000003</v>
      </c>
      <c r="E20636" s="78">
        <v>3.8816709999999997E-2</v>
      </c>
      <c r="F20636" s="78">
        <v>-9.2083219999999997E-3</v>
      </c>
    </row>
    <row r="20637" spans="1:6" x14ac:dyDescent="0.25">
      <c r="A20637">
        <v>20635</v>
      </c>
      <c r="B20637" t="s">
        <v>21516</v>
      </c>
      <c r="C20637" s="78">
        <v>-0.62826519999999997</v>
      </c>
      <c r="D20637" s="78">
        <v>1.4684887</v>
      </c>
      <c r="E20637" s="78">
        <v>-3.4390595000000003E-2</v>
      </c>
      <c r="F20637" s="78">
        <v>0.17954011</v>
      </c>
    </row>
    <row r="20638" spans="1:6" x14ac:dyDescent="0.25">
      <c r="A20638">
        <v>20636</v>
      </c>
      <c r="B20638" t="s">
        <v>21517</v>
      </c>
      <c r="C20638" s="78">
        <v>-4.6129495E-2</v>
      </c>
      <c r="D20638" s="78">
        <v>-2.7626689999999998</v>
      </c>
      <c r="E20638" s="78">
        <v>-3.6246102000000002E-2</v>
      </c>
      <c r="F20638" s="78">
        <v>-0.16124241</v>
      </c>
    </row>
    <row r="20639" spans="1:6" x14ac:dyDescent="0.25">
      <c r="A20639">
        <v>20637</v>
      </c>
      <c r="B20639" t="s">
        <v>21518</v>
      </c>
      <c r="C20639" s="78">
        <v>0.3176696</v>
      </c>
      <c r="D20639" s="78">
        <v>-6.5262853999999995E-2</v>
      </c>
      <c r="E20639" s="78">
        <v>0.11654038999999999</v>
      </c>
      <c r="F20639" s="78">
        <v>-1.2360405999999999</v>
      </c>
    </row>
    <row r="20640" spans="1:6" x14ac:dyDescent="0.25">
      <c r="A20640">
        <v>20638</v>
      </c>
      <c r="B20640" t="s">
        <v>21519</v>
      </c>
      <c r="C20640" s="78">
        <v>-1.4738720000000001</v>
      </c>
      <c r="D20640" s="78">
        <v>0.89100455999999995</v>
      </c>
      <c r="E20640" s="78">
        <v>-3.4390595000000003E-2</v>
      </c>
      <c r="F20640" s="78">
        <v>0.17954011</v>
      </c>
    </row>
    <row r="20641" spans="1:6" x14ac:dyDescent="0.25">
      <c r="A20641">
        <v>20639</v>
      </c>
      <c r="B20641" t="s">
        <v>21520</v>
      </c>
      <c r="C20641" s="78">
        <v>-0.21406299000000001</v>
      </c>
      <c r="D20641" s="78">
        <v>-0.22876194</v>
      </c>
      <c r="E20641" s="78">
        <v>-8.0539330000000006E-2</v>
      </c>
      <c r="F20641" s="78">
        <v>-0.34907556000000001</v>
      </c>
    </row>
    <row r="20642" spans="1:6" x14ac:dyDescent="0.25">
      <c r="A20642">
        <v>20640</v>
      </c>
      <c r="B20642" t="s">
        <v>21521</v>
      </c>
      <c r="C20642" s="78">
        <v>-0.97278929999999997</v>
      </c>
      <c r="D20642" s="78">
        <v>-2.0858743</v>
      </c>
      <c r="E20642" s="78">
        <v>-3.8065469999999997E-2</v>
      </c>
      <c r="F20642" s="78">
        <v>-0.11822905</v>
      </c>
    </row>
    <row r="20643" spans="1:6" x14ac:dyDescent="0.25">
      <c r="A20643">
        <v>20641</v>
      </c>
      <c r="B20643" t="s">
        <v>21522</v>
      </c>
      <c r="C20643" s="78">
        <v>0.57301736000000003</v>
      </c>
      <c r="D20643" s="78">
        <v>-0.21840143000000001</v>
      </c>
      <c r="E20643" s="78">
        <v>-3.4390595000000003E-2</v>
      </c>
      <c r="F20643" s="78">
        <v>0.17954011</v>
      </c>
    </row>
    <row r="20644" spans="1:6" x14ac:dyDescent="0.25">
      <c r="A20644">
        <v>20642</v>
      </c>
      <c r="B20644" t="s">
        <v>21523</v>
      </c>
      <c r="C20644" s="78">
        <v>2.1119354000000001</v>
      </c>
      <c r="D20644" s="78">
        <v>-0.96786870000000003</v>
      </c>
      <c r="E20644" s="78">
        <v>1.0058381E-2</v>
      </c>
      <c r="F20644" s="78">
        <v>-0.19465329000000001</v>
      </c>
    </row>
    <row r="20645" spans="1:6" x14ac:dyDescent="0.25">
      <c r="A20645">
        <v>20643</v>
      </c>
      <c r="B20645" t="s">
        <v>21524</v>
      </c>
      <c r="C20645" s="78">
        <v>-0.81928425999999999</v>
      </c>
      <c r="D20645" s="78">
        <v>-0.14509316999999999</v>
      </c>
      <c r="E20645" s="78">
        <v>-6.0420679999999997E-2</v>
      </c>
      <c r="F20645" s="78">
        <v>-5.1111579999999997E-2</v>
      </c>
    </row>
    <row r="20646" spans="1:6" x14ac:dyDescent="0.25">
      <c r="A20646">
        <v>20644</v>
      </c>
      <c r="B20646" t="s">
        <v>21525</v>
      </c>
      <c r="C20646" s="78">
        <v>-1.0523883999999999</v>
      </c>
      <c r="D20646" s="78">
        <v>-1.1241612000000001</v>
      </c>
      <c r="E20646" s="78">
        <v>-5.0528623000000002E-2</v>
      </c>
      <c r="F20646" s="78">
        <v>-1.3708293E-2</v>
      </c>
    </row>
    <row r="20647" spans="1:6" x14ac:dyDescent="0.25">
      <c r="A20647">
        <v>20645</v>
      </c>
      <c r="B20647" t="s">
        <v>21526</v>
      </c>
      <c r="C20647" s="78">
        <v>-9.0690939999999998E-2</v>
      </c>
      <c r="D20647" s="78">
        <v>1.2177857999999999</v>
      </c>
      <c r="E20647" s="78">
        <v>-6.4859089999999994E-2</v>
      </c>
      <c r="F20647" s="78">
        <v>4.2096972000000002E-3</v>
      </c>
    </row>
    <row r="20648" spans="1:6" x14ac:dyDescent="0.25">
      <c r="A20648">
        <v>20646</v>
      </c>
      <c r="B20648" t="s">
        <v>21527</v>
      </c>
      <c r="C20648" s="78">
        <v>-3.5917907999999998E-2</v>
      </c>
      <c r="D20648" s="78">
        <v>-1.3342516</v>
      </c>
      <c r="E20648" s="78">
        <v>2.4875156999999998E-2</v>
      </c>
      <c r="F20648" s="78">
        <v>-2.5480986000000001E-5</v>
      </c>
    </row>
    <row r="20649" spans="1:6" x14ac:dyDescent="0.25">
      <c r="A20649">
        <v>20647</v>
      </c>
      <c r="B20649" t="s">
        <v>21528</v>
      </c>
      <c r="C20649" s="78">
        <v>-1.2360435000000001</v>
      </c>
      <c r="D20649" s="78">
        <v>-4.4443260000000002</v>
      </c>
      <c r="E20649" s="78">
        <v>-3.7336179999999997E-2</v>
      </c>
      <c r="F20649" s="78">
        <v>5.6319937E-2</v>
      </c>
    </row>
    <row r="20650" spans="1:6" x14ac:dyDescent="0.25">
      <c r="A20650">
        <v>20648</v>
      </c>
      <c r="B20650" t="s">
        <v>21529</v>
      </c>
      <c r="C20650" s="78">
        <v>-0.36480212000000001</v>
      </c>
      <c r="D20650" s="78">
        <v>-0.89729106000000003</v>
      </c>
      <c r="E20650" s="78">
        <v>-3.4390595000000003E-2</v>
      </c>
      <c r="F20650" s="78">
        <v>0.17954011</v>
      </c>
    </row>
    <row r="20651" spans="1:6" x14ac:dyDescent="0.25">
      <c r="A20651">
        <v>20649</v>
      </c>
      <c r="B20651" t="s">
        <v>21530</v>
      </c>
      <c r="C20651" s="78">
        <v>2.5389363999999999</v>
      </c>
      <c r="D20651" s="78">
        <v>3.6763390999999999</v>
      </c>
      <c r="E20651" s="78">
        <v>-8.4952444000000002E-2</v>
      </c>
      <c r="F20651" s="78">
        <v>5.9562660000000003E-2</v>
      </c>
    </row>
    <row r="20652" spans="1:6" x14ac:dyDescent="0.25">
      <c r="A20652">
        <v>20650</v>
      </c>
      <c r="B20652" t="s">
        <v>21531</v>
      </c>
      <c r="C20652" s="78">
        <v>-1.6132721000000001</v>
      </c>
      <c r="D20652" s="78">
        <v>-1.6331753</v>
      </c>
      <c r="E20652" s="78">
        <v>-8.2437280000000002E-2</v>
      </c>
      <c r="F20652" s="78">
        <v>-1.3617337E-2</v>
      </c>
    </row>
    <row r="20653" spans="1:6" x14ac:dyDescent="0.25">
      <c r="A20653">
        <v>20651</v>
      </c>
      <c r="B20653" t="s">
        <v>21532</v>
      </c>
      <c r="C20653" s="78">
        <v>-0.37455012999999998</v>
      </c>
      <c r="D20653" s="78">
        <v>-2.1349649999999998</v>
      </c>
      <c r="E20653" s="78">
        <v>-5.6514219999999997E-2</v>
      </c>
      <c r="F20653" s="78">
        <v>0.10959099999999999</v>
      </c>
    </row>
    <row r="20654" spans="1:6" x14ac:dyDescent="0.25">
      <c r="A20654">
        <v>20652</v>
      </c>
      <c r="B20654" t="s">
        <v>21533</v>
      </c>
      <c r="C20654" s="78">
        <v>-0.90407720000000003</v>
      </c>
      <c r="D20654" s="78">
        <v>-2.3550732000000001</v>
      </c>
      <c r="E20654" s="78">
        <v>-0.15444948</v>
      </c>
      <c r="F20654" s="78">
        <v>-0.35248244000000001</v>
      </c>
    </row>
    <row r="20655" spans="1:6" x14ac:dyDescent="0.25">
      <c r="A20655">
        <v>20653</v>
      </c>
      <c r="B20655" t="s">
        <v>21534</v>
      </c>
      <c r="C20655" s="78">
        <v>-0.59470639999999997</v>
      </c>
      <c r="D20655" s="78">
        <v>-0.33928046000000001</v>
      </c>
      <c r="E20655" s="78">
        <v>-3.4390595000000003E-2</v>
      </c>
      <c r="F20655" s="78">
        <v>0.17954011</v>
      </c>
    </row>
    <row r="20656" spans="1:6" x14ac:dyDescent="0.25">
      <c r="A20656">
        <v>20654</v>
      </c>
      <c r="B20656" t="s">
        <v>21535</v>
      </c>
      <c r="C20656" s="78">
        <v>-0.14959916000000001</v>
      </c>
      <c r="D20656" s="78">
        <v>0.54048364999999998</v>
      </c>
      <c r="E20656" s="78">
        <v>-5.3484882999999997E-2</v>
      </c>
      <c r="F20656" s="78">
        <v>4.5195713999999998E-2</v>
      </c>
    </row>
    <row r="20657" spans="1:6" x14ac:dyDescent="0.25">
      <c r="A20657">
        <v>20655</v>
      </c>
      <c r="B20657" t="s">
        <v>21536</v>
      </c>
      <c r="C20657" s="78">
        <v>-2.3217924000000001</v>
      </c>
      <c r="D20657" s="78">
        <v>1.6700600000000001</v>
      </c>
      <c r="E20657" s="78">
        <v>-9.2342960000000002E-2</v>
      </c>
      <c r="F20657" s="78">
        <v>-2.2871196E-3</v>
      </c>
    </row>
    <row r="20658" spans="1:6" x14ac:dyDescent="0.25">
      <c r="A20658">
        <v>20656</v>
      </c>
      <c r="B20658" t="s">
        <v>21537</v>
      </c>
      <c r="C20658" s="78">
        <v>-7.3160260000000005E-2</v>
      </c>
      <c r="D20658" s="78">
        <v>-0.39275858000000002</v>
      </c>
      <c r="E20658" s="78">
        <v>3.6967640000000003E-2</v>
      </c>
      <c r="F20658" s="78">
        <v>-0.21635856000000001</v>
      </c>
    </row>
    <row r="20659" spans="1:6" x14ac:dyDescent="0.25">
      <c r="A20659">
        <v>20657</v>
      </c>
      <c r="B20659" t="s">
        <v>21538</v>
      </c>
      <c r="C20659" s="78">
        <v>-0.32808745</v>
      </c>
      <c r="D20659" s="78">
        <v>1.6869061999999999</v>
      </c>
      <c r="E20659" s="78">
        <v>-6.6104605999999996E-2</v>
      </c>
      <c r="F20659" s="78">
        <v>0.10288000999999999</v>
      </c>
    </row>
    <row r="20660" spans="1:6" x14ac:dyDescent="0.25">
      <c r="A20660">
        <v>20658</v>
      </c>
      <c r="B20660" t="s">
        <v>21539</v>
      </c>
      <c r="C20660" s="78">
        <v>-2.1926014</v>
      </c>
      <c r="D20660" s="78">
        <v>-0.43960437000000002</v>
      </c>
      <c r="E20660" s="78">
        <v>-3.4390595000000003E-2</v>
      </c>
      <c r="F20660" s="78">
        <v>0.17954011</v>
      </c>
    </row>
    <row r="20661" spans="1:6" x14ac:dyDescent="0.25">
      <c r="A20661">
        <v>20659</v>
      </c>
      <c r="B20661" t="s">
        <v>21540</v>
      </c>
      <c r="C20661" s="78">
        <v>0.124445766</v>
      </c>
      <c r="D20661" s="78">
        <v>-2.6926944000000002</v>
      </c>
      <c r="E20661" s="78">
        <v>-1.9149676000000001E-2</v>
      </c>
      <c r="F20661" s="78">
        <v>-7.2035774999999996E-2</v>
      </c>
    </row>
    <row r="20662" spans="1:6" x14ac:dyDescent="0.25">
      <c r="A20662">
        <v>20660</v>
      </c>
      <c r="B20662" t="s">
        <v>21541</v>
      </c>
      <c r="C20662" s="78">
        <v>-1.8990366000000001</v>
      </c>
      <c r="D20662" s="78">
        <v>-3.7519195000000001</v>
      </c>
      <c r="E20662" s="78">
        <v>-1.6062087999999999E-2</v>
      </c>
      <c r="F20662" s="78">
        <v>6.0892187E-2</v>
      </c>
    </row>
    <row r="20663" spans="1:6" x14ac:dyDescent="0.25">
      <c r="A20663">
        <v>20661</v>
      </c>
      <c r="B20663" t="s">
        <v>21542</v>
      </c>
      <c r="C20663" s="78">
        <v>1.2949014000000001</v>
      </c>
      <c r="D20663" s="78">
        <v>0.3928121</v>
      </c>
      <c r="E20663" s="78">
        <v>2.0631851999999999</v>
      </c>
      <c r="F20663" s="78">
        <v>9.6228919999999996E-2</v>
      </c>
    </row>
    <row r="20664" spans="1:6" x14ac:dyDescent="0.25">
      <c r="A20664">
        <v>20662</v>
      </c>
      <c r="B20664" t="s">
        <v>21543</v>
      </c>
      <c r="C20664" s="78">
        <v>1.9956545000000001</v>
      </c>
      <c r="D20664" s="78">
        <v>-9.7026559999999998E-2</v>
      </c>
      <c r="E20664" s="78">
        <v>-4.8033074000000002E-2</v>
      </c>
      <c r="F20664" s="78">
        <v>-3.7895887999999998E-3</v>
      </c>
    </row>
    <row r="20665" spans="1:6" x14ac:dyDescent="0.25">
      <c r="A20665">
        <v>20663</v>
      </c>
      <c r="B20665" t="s">
        <v>21544</v>
      </c>
      <c r="C20665" s="78">
        <v>1.1937108000000001</v>
      </c>
      <c r="D20665" s="78">
        <v>-1.099059E-2</v>
      </c>
      <c r="E20665" s="78">
        <v>-9.1677430000000004E-2</v>
      </c>
      <c r="F20665" s="78">
        <v>-3.2842085E-2</v>
      </c>
    </row>
    <row r="20666" spans="1:6" x14ac:dyDescent="0.25">
      <c r="A20666">
        <v>20664</v>
      </c>
      <c r="B20666" t="s">
        <v>21545</v>
      </c>
      <c r="C20666" s="78">
        <v>-1.4966378</v>
      </c>
      <c r="D20666" s="78">
        <v>-1.8629099</v>
      </c>
      <c r="E20666" s="78">
        <v>-8.8827945000000005E-2</v>
      </c>
      <c r="F20666" s="78">
        <v>2.0641536000000002E-3</v>
      </c>
    </row>
    <row r="20667" spans="1:6" x14ac:dyDescent="0.25">
      <c r="A20667">
        <v>20665</v>
      </c>
      <c r="B20667" t="s">
        <v>21546</v>
      </c>
      <c r="C20667" s="78">
        <v>-0.6620414</v>
      </c>
      <c r="D20667" s="78">
        <v>0.92785359999999995</v>
      </c>
      <c r="E20667" s="78">
        <v>0.12461269</v>
      </c>
      <c r="F20667" s="78">
        <v>-0.29262452999999999</v>
      </c>
    </row>
    <row r="20668" spans="1:6" x14ac:dyDescent="0.25">
      <c r="A20668">
        <v>20666</v>
      </c>
      <c r="B20668" t="s">
        <v>21547</v>
      </c>
      <c r="C20668" s="78">
        <v>-0.68017190000000005</v>
      </c>
      <c r="D20668" s="78">
        <v>-0.93934700000000004</v>
      </c>
      <c r="E20668" s="78">
        <v>6.6225424000000005E-2</v>
      </c>
      <c r="F20668" s="78">
        <v>-0.26656740000000001</v>
      </c>
    </row>
    <row r="20669" spans="1:6" x14ac:dyDescent="0.25">
      <c r="A20669">
        <v>20667</v>
      </c>
      <c r="B20669" t="s">
        <v>21548</v>
      </c>
      <c r="C20669" s="78">
        <v>2.386285</v>
      </c>
      <c r="D20669" s="78">
        <v>0.83728396999999999</v>
      </c>
      <c r="E20669" s="78">
        <v>-4.5538925000000001E-2</v>
      </c>
      <c r="F20669" s="78">
        <v>4.1552022000000001E-2</v>
      </c>
    </row>
    <row r="20670" spans="1:6" x14ac:dyDescent="0.25">
      <c r="A20670">
        <v>20668</v>
      </c>
      <c r="B20670" t="s">
        <v>21549</v>
      </c>
      <c r="C20670" s="78">
        <v>-1.2789233</v>
      </c>
      <c r="D20670" s="78">
        <v>3.1229167000000002</v>
      </c>
      <c r="E20670" s="78">
        <v>-3.4390595000000003E-2</v>
      </c>
      <c r="F20670" s="78">
        <v>0.17954011</v>
      </c>
    </row>
    <row r="20671" spans="1:6" x14ac:dyDescent="0.25">
      <c r="A20671">
        <v>20669</v>
      </c>
      <c r="B20671" t="s">
        <v>21550</v>
      </c>
      <c r="C20671" s="78">
        <v>-1.3117593999999999</v>
      </c>
      <c r="D20671" s="78">
        <v>-0.51914585000000002</v>
      </c>
      <c r="E20671" s="78">
        <v>-6.4951819999999993E-2</v>
      </c>
      <c r="F20671" s="78">
        <v>9.3763425999999997E-2</v>
      </c>
    </row>
    <row r="20672" spans="1:6" x14ac:dyDescent="0.25">
      <c r="A20672">
        <v>20670</v>
      </c>
      <c r="B20672" t="s">
        <v>21551</v>
      </c>
      <c r="C20672" s="78">
        <v>-0.90588844000000002</v>
      </c>
      <c r="D20672" s="78">
        <v>0.74319685000000002</v>
      </c>
      <c r="E20672" s="78">
        <v>-3.4390595000000003E-2</v>
      </c>
      <c r="F20672" s="78">
        <v>0.17954011</v>
      </c>
    </row>
    <row r="20673" spans="1:6" x14ac:dyDescent="0.25">
      <c r="A20673">
        <v>20671</v>
      </c>
      <c r="B20673" t="s">
        <v>21552</v>
      </c>
      <c r="C20673" s="78">
        <v>-0.77527714000000003</v>
      </c>
      <c r="D20673" s="78">
        <v>-1.0349576</v>
      </c>
      <c r="E20673" s="78">
        <v>-7.5050560000000002E-2</v>
      </c>
      <c r="F20673" s="78">
        <v>6.022454E-2</v>
      </c>
    </row>
    <row r="20674" spans="1:6" x14ac:dyDescent="0.25">
      <c r="A20674">
        <v>20672</v>
      </c>
      <c r="B20674" t="s">
        <v>21553</v>
      </c>
      <c r="C20674" s="78">
        <v>0.32707526999999997</v>
      </c>
      <c r="D20674" s="78">
        <v>-5.6952804000000003E-2</v>
      </c>
      <c r="E20674" s="78">
        <v>-3.4390595000000003E-2</v>
      </c>
      <c r="F20674" s="78">
        <v>0.17954011</v>
      </c>
    </row>
    <row r="20675" spans="1:6" x14ac:dyDescent="0.25">
      <c r="A20675">
        <v>20673</v>
      </c>
      <c r="B20675" t="s">
        <v>21554</v>
      </c>
      <c r="C20675" s="78">
        <v>0.30364498000000001</v>
      </c>
      <c r="D20675" s="78">
        <v>-0.45904329999999999</v>
      </c>
      <c r="E20675" s="78">
        <v>-5.8178079999999998E-3</v>
      </c>
      <c r="F20675" s="78">
        <v>5.2707656999999998E-2</v>
      </c>
    </row>
    <row r="20676" spans="1:6" x14ac:dyDescent="0.25">
      <c r="A20676">
        <v>20674</v>
      </c>
      <c r="B20676" t="s">
        <v>21555</v>
      </c>
      <c r="C20676" s="78">
        <v>-1.1251500999999999</v>
      </c>
      <c r="D20676" s="78">
        <v>-0.16564872999999999</v>
      </c>
      <c r="E20676" s="78">
        <v>-2.6357424000000001E-2</v>
      </c>
      <c r="F20676" s="78">
        <v>9.088454E-2</v>
      </c>
    </row>
    <row r="20677" spans="1:6" x14ac:dyDescent="0.25">
      <c r="A20677">
        <v>20675</v>
      </c>
      <c r="B20677" t="s">
        <v>21556</v>
      </c>
      <c r="C20677" s="78">
        <v>2.0511663000000002</v>
      </c>
      <c r="D20677" s="78">
        <v>-1.6445472000000001</v>
      </c>
      <c r="E20677" s="78">
        <v>-5.2880570000000002E-2</v>
      </c>
      <c r="F20677" s="78">
        <v>0.10276162599999999</v>
      </c>
    </row>
    <row r="20678" spans="1:6" x14ac:dyDescent="0.25">
      <c r="A20678">
        <v>20676</v>
      </c>
      <c r="B20678" t="s">
        <v>21557</v>
      </c>
      <c r="C20678" s="78">
        <v>-0.34773270000000001</v>
      </c>
      <c r="D20678" s="78">
        <v>-6.1325669999999999E-2</v>
      </c>
      <c r="E20678" s="78">
        <v>2.2312347E-2</v>
      </c>
      <c r="F20678" s="78">
        <v>-0.23793993999999999</v>
      </c>
    </row>
    <row r="20679" spans="1:6" x14ac:dyDescent="0.25">
      <c r="A20679">
        <v>20677</v>
      </c>
      <c r="B20679" t="s">
        <v>21558</v>
      </c>
      <c r="C20679" s="78">
        <v>-1.6235685</v>
      </c>
      <c r="D20679" s="78">
        <v>1.048351</v>
      </c>
      <c r="E20679" s="78">
        <v>-2.0126439999999999E-2</v>
      </c>
      <c r="F20679" s="78">
        <v>2.0911171999999999E-2</v>
      </c>
    </row>
    <row r="20680" spans="1:6" x14ac:dyDescent="0.25">
      <c r="A20680">
        <v>20678</v>
      </c>
      <c r="B20680" t="s">
        <v>21559</v>
      </c>
      <c r="C20680" s="78">
        <v>0.47186709999999998</v>
      </c>
      <c r="D20680" s="78">
        <v>1.3665098</v>
      </c>
      <c r="E20680" s="78">
        <v>-0.10627553000000001</v>
      </c>
      <c r="F20680" s="78">
        <v>3.1553312999999999E-2</v>
      </c>
    </row>
    <row r="20681" spans="1:6" x14ac:dyDescent="0.25">
      <c r="A20681">
        <v>20679</v>
      </c>
      <c r="B20681" t="s">
        <v>21560</v>
      </c>
      <c r="C20681" s="78">
        <v>-0.54644139999999997</v>
      </c>
      <c r="D20681" s="78">
        <v>2.5826867</v>
      </c>
      <c r="E20681" s="78">
        <v>7.3391764999999998E-2</v>
      </c>
      <c r="F20681" s="78">
        <v>-0.26363872999999999</v>
      </c>
    </row>
    <row r="20682" spans="1:6" x14ac:dyDescent="0.25">
      <c r="A20682">
        <v>20680</v>
      </c>
      <c r="B20682" t="s">
        <v>21561</v>
      </c>
      <c r="C20682" s="78">
        <v>-1.0822978000000001</v>
      </c>
      <c r="D20682" s="78">
        <v>-3.4682236</v>
      </c>
      <c r="E20682" s="78">
        <v>-0.10307208</v>
      </c>
      <c r="F20682" s="78">
        <v>-0.17230657999999999</v>
      </c>
    </row>
    <row r="20683" spans="1:6" x14ac:dyDescent="0.25">
      <c r="A20683">
        <v>20681</v>
      </c>
      <c r="B20683" t="s">
        <v>21562</v>
      </c>
      <c r="C20683" s="78">
        <v>-0.43107413999999999</v>
      </c>
      <c r="D20683" s="78">
        <v>1.2905264000000001</v>
      </c>
      <c r="E20683" s="78">
        <v>0.43872917</v>
      </c>
      <c r="F20683" s="78">
        <v>-0.28533452999999998</v>
      </c>
    </row>
    <row r="20684" spans="1:6" x14ac:dyDescent="0.25">
      <c r="A20684">
        <v>20682</v>
      </c>
      <c r="B20684" t="s">
        <v>21563</v>
      </c>
      <c r="C20684" s="78">
        <v>-0.78459774999999998</v>
      </c>
      <c r="D20684" s="78">
        <v>0.57316339999999999</v>
      </c>
      <c r="E20684" s="78">
        <v>9.3769714000000004E-2</v>
      </c>
      <c r="F20684" s="78">
        <v>-0.26751630999999998</v>
      </c>
    </row>
    <row r="20685" spans="1:6" x14ac:dyDescent="0.25">
      <c r="A20685">
        <v>20683</v>
      </c>
      <c r="B20685" t="s">
        <v>21564</v>
      </c>
      <c r="C20685" s="78">
        <v>-0.24853826000000001</v>
      </c>
      <c r="D20685" s="78">
        <v>1.7517967999999999</v>
      </c>
      <c r="E20685" s="78">
        <v>4.5147199999999998E-2</v>
      </c>
      <c r="F20685" s="78">
        <v>-0.12194155</v>
      </c>
    </row>
    <row r="20686" spans="1:6" x14ac:dyDescent="0.25">
      <c r="A20686">
        <v>20684</v>
      </c>
      <c r="B20686" t="s">
        <v>21565</v>
      </c>
      <c r="C20686" s="78">
        <v>-0.16001165000000001</v>
      </c>
      <c r="D20686" s="78">
        <v>1.4353182</v>
      </c>
      <c r="E20686" s="78">
        <v>-7.2753650000000003E-2</v>
      </c>
      <c r="F20686" s="78">
        <v>0.111998506</v>
      </c>
    </row>
    <row r="20687" spans="1:6" x14ac:dyDescent="0.25">
      <c r="A20687">
        <v>20685</v>
      </c>
      <c r="B20687" t="s">
        <v>21566</v>
      </c>
      <c r="C20687" s="78">
        <v>0.56394109999999997</v>
      </c>
      <c r="D20687" s="78">
        <v>0.58235610000000004</v>
      </c>
      <c r="E20687" s="78">
        <v>-8.537546E-2</v>
      </c>
      <c r="F20687" s="78">
        <v>6.7593459999999994E-2</v>
      </c>
    </row>
    <row r="20688" spans="1:6" x14ac:dyDescent="0.25">
      <c r="A20688">
        <v>20686</v>
      </c>
      <c r="B20688" t="s">
        <v>21567</v>
      </c>
      <c r="C20688" s="78">
        <v>0.73760104000000004</v>
      </c>
      <c r="D20688" s="78">
        <v>-3.2091804000000002</v>
      </c>
      <c r="E20688" s="78">
        <v>-4.4101410000000001E-2</v>
      </c>
      <c r="F20688" s="78">
        <v>-0.17724644000000001</v>
      </c>
    </row>
    <row r="20689" spans="1:6" x14ac:dyDescent="0.25">
      <c r="A20689">
        <v>20687</v>
      </c>
      <c r="B20689" t="s">
        <v>21568</v>
      </c>
      <c r="C20689" s="78">
        <v>3.7455856999999999</v>
      </c>
      <c r="D20689" s="78">
        <v>2.0313144000000002E-2</v>
      </c>
      <c r="E20689" s="78">
        <v>-1.1395508E-2</v>
      </c>
      <c r="F20689" s="78">
        <v>-0.13163330000000001</v>
      </c>
    </row>
    <row r="20690" spans="1:6" x14ac:dyDescent="0.25">
      <c r="A20690">
        <v>20688</v>
      </c>
      <c r="B20690" t="s">
        <v>21569</v>
      </c>
      <c r="C20690" s="78">
        <v>-1.4992696000000001</v>
      </c>
      <c r="D20690" s="78">
        <v>1.3251951</v>
      </c>
      <c r="E20690" s="78">
        <v>-2.7997892E-2</v>
      </c>
      <c r="F20690" s="78">
        <v>4.6894579999999998E-2</v>
      </c>
    </row>
    <row r="20691" spans="1:6" x14ac:dyDescent="0.25">
      <c r="A20691">
        <v>20689</v>
      </c>
      <c r="B20691" t="s">
        <v>21570</v>
      </c>
      <c r="C20691" s="78">
        <v>0.5547668</v>
      </c>
      <c r="D20691" s="78">
        <v>2.5960135000000002</v>
      </c>
      <c r="E20691" s="78">
        <v>-8.650294E-2</v>
      </c>
      <c r="F20691" s="78">
        <v>-0.17303868</v>
      </c>
    </row>
    <row r="20692" spans="1:6" x14ac:dyDescent="0.25">
      <c r="A20692">
        <v>20690</v>
      </c>
      <c r="B20692" t="s">
        <v>21571</v>
      </c>
      <c r="C20692" s="78">
        <v>0.18310860000000001</v>
      </c>
      <c r="D20692" s="78">
        <v>-0.18320847000000001</v>
      </c>
      <c r="E20692" s="78">
        <v>-3.5085726999999997E-2</v>
      </c>
      <c r="F20692" s="78">
        <v>-2.2452295000000001E-2</v>
      </c>
    </row>
    <row r="20693" spans="1:6" x14ac:dyDescent="0.25">
      <c r="A20693">
        <v>20691</v>
      </c>
      <c r="B20693" t="s">
        <v>21572</v>
      </c>
      <c r="C20693" s="78">
        <v>-2.0570811999999998</v>
      </c>
      <c r="D20693" s="78">
        <v>2.6299926999999999</v>
      </c>
      <c r="E20693" s="78">
        <v>-6.9989449999999995E-2</v>
      </c>
      <c r="F20693" s="78">
        <v>-9.4616309999999995E-2</v>
      </c>
    </row>
    <row r="20694" spans="1:6" x14ac:dyDescent="0.25">
      <c r="A20694">
        <v>20692</v>
      </c>
      <c r="B20694" t="s">
        <v>21573</v>
      </c>
      <c r="C20694" s="78">
        <v>-0.43401970000000001</v>
      </c>
      <c r="D20694" s="78">
        <v>0.47232434000000001</v>
      </c>
      <c r="E20694" s="78">
        <v>-6.0302660000000001E-2</v>
      </c>
      <c r="F20694" s="78">
        <v>-0.11536382000000001</v>
      </c>
    </row>
    <row r="20695" spans="1:6" x14ac:dyDescent="0.25">
      <c r="A20695">
        <v>20693</v>
      </c>
      <c r="B20695" t="s">
        <v>21574</v>
      </c>
      <c r="C20695" s="78">
        <v>-0.39758726999999999</v>
      </c>
      <c r="D20695" s="78">
        <v>-1.0886743000000001</v>
      </c>
      <c r="E20695" s="78">
        <v>0.20059933999999999</v>
      </c>
      <c r="F20695" s="78">
        <v>-0.46387975999999997</v>
      </c>
    </row>
    <row r="20696" spans="1:6" x14ac:dyDescent="0.25">
      <c r="A20696">
        <v>20694</v>
      </c>
      <c r="B20696" t="s">
        <v>21575</v>
      </c>
      <c r="C20696" s="78">
        <v>-8.7182015000000002E-2</v>
      </c>
      <c r="D20696" s="78">
        <v>-2.3673635000000002</v>
      </c>
      <c r="E20696" s="78">
        <v>0.26738685000000001</v>
      </c>
      <c r="F20696" s="78">
        <v>-0.28983789999999998</v>
      </c>
    </row>
    <row r="20697" spans="1:6" x14ac:dyDescent="0.25">
      <c r="A20697">
        <v>20695</v>
      </c>
      <c r="B20697" t="s">
        <v>21576</v>
      </c>
      <c r="C20697" s="78">
        <v>1.3775166999999999</v>
      </c>
      <c r="D20697" s="78">
        <v>2.9764683000000001</v>
      </c>
      <c r="E20697" s="78">
        <v>1.2148183E-2</v>
      </c>
      <c r="F20697" s="78">
        <v>-6.0271277999999998E-2</v>
      </c>
    </row>
    <row r="20698" spans="1:6" x14ac:dyDescent="0.25">
      <c r="A20698">
        <v>20696</v>
      </c>
      <c r="B20698" t="s">
        <v>21577</v>
      </c>
      <c r="C20698" s="78">
        <v>-0.7521369</v>
      </c>
      <c r="D20698" s="78">
        <v>-5.0834799999999998</v>
      </c>
      <c r="E20698" s="78">
        <v>-8.0995200000000003E-2</v>
      </c>
      <c r="F20698" s="78">
        <v>3.6865413E-2</v>
      </c>
    </row>
    <row r="20699" spans="1:6" x14ac:dyDescent="0.25">
      <c r="A20699">
        <v>20697</v>
      </c>
      <c r="B20699" t="s">
        <v>21578</v>
      </c>
      <c r="C20699" s="78">
        <v>0.76519930000000003</v>
      </c>
      <c r="D20699" s="78">
        <v>-1.2109159</v>
      </c>
      <c r="E20699" s="78">
        <v>-8.2462859999999999E-2</v>
      </c>
      <c r="F20699" s="78">
        <v>0.12763010999999999</v>
      </c>
    </row>
    <row r="20700" spans="1:6" x14ac:dyDescent="0.25">
      <c r="A20700">
        <v>20698</v>
      </c>
      <c r="B20700" t="s">
        <v>21579</v>
      </c>
      <c r="C20700" s="78">
        <v>1.1199304000000001</v>
      </c>
      <c r="D20700" s="78">
        <v>-0.19621340000000001</v>
      </c>
      <c r="E20700" s="78">
        <v>-4.7979180000000003E-2</v>
      </c>
      <c r="F20700" s="78">
        <v>6.9275890000000007E-2</v>
      </c>
    </row>
    <row r="20701" spans="1:6" x14ac:dyDescent="0.25">
      <c r="A20701">
        <v>20699</v>
      </c>
      <c r="B20701" t="s">
        <v>21580</v>
      </c>
      <c r="C20701" s="78">
        <v>-0.29916292</v>
      </c>
      <c r="D20701" s="78">
        <v>-3.7967103</v>
      </c>
      <c r="E20701" s="78">
        <v>-6.8312960000000006E-2</v>
      </c>
      <c r="F20701" s="78">
        <v>0.11950181999999999</v>
      </c>
    </row>
    <row r="20702" spans="1:6" x14ac:dyDescent="0.25">
      <c r="A20702">
        <v>20700</v>
      </c>
      <c r="B20702" t="s">
        <v>21581</v>
      </c>
      <c r="C20702" s="78">
        <v>-1.0988363000000001</v>
      </c>
      <c r="D20702" s="78">
        <v>-0.16532868000000001</v>
      </c>
      <c r="E20702" s="78">
        <v>-6.5805929999999999E-2</v>
      </c>
      <c r="F20702" s="78">
        <v>0.13637527999999999</v>
      </c>
    </row>
    <row r="20703" spans="1:6" x14ac:dyDescent="0.25">
      <c r="A20703">
        <v>20701</v>
      </c>
      <c r="B20703" t="s">
        <v>21582</v>
      </c>
      <c r="C20703" s="78">
        <v>-1.2318908</v>
      </c>
      <c r="D20703" s="78">
        <v>7.9914239999999997E-2</v>
      </c>
      <c r="E20703" s="78">
        <v>2.9443454000000001E-2</v>
      </c>
      <c r="F20703" s="78">
        <v>-8.5971309999999995E-2</v>
      </c>
    </row>
    <row r="20704" spans="1:6" x14ac:dyDescent="0.25">
      <c r="A20704">
        <v>20702</v>
      </c>
      <c r="B20704" t="s">
        <v>21583</v>
      </c>
      <c r="C20704" s="78">
        <v>-0.98113096</v>
      </c>
      <c r="D20704" s="78">
        <v>-0.33156010000000002</v>
      </c>
      <c r="E20704" s="78">
        <v>-8.4471080000000004E-2</v>
      </c>
      <c r="F20704" s="78">
        <v>2.0973235E-2</v>
      </c>
    </row>
    <row r="20705" spans="1:6" x14ac:dyDescent="0.25">
      <c r="A20705">
        <v>20703</v>
      </c>
      <c r="B20705" t="s">
        <v>21584</v>
      </c>
      <c r="C20705" s="78">
        <v>2.0777082</v>
      </c>
      <c r="D20705" s="78">
        <v>-0.14331245000000001</v>
      </c>
      <c r="E20705" s="78">
        <v>-9.4139070000000005E-2</v>
      </c>
      <c r="F20705" s="78">
        <v>2.5805235000000001E-3</v>
      </c>
    </row>
    <row r="20706" spans="1:6" x14ac:dyDescent="0.25">
      <c r="A20706">
        <v>20704</v>
      </c>
      <c r="B20706" t="s">
        <v>21585</v>
      </c>
      <c r="C20706" s="78">
        <v>0.51154580000000005</v>
      </c>
      <c r="D20706" s="78">
        <v>0.28091221999999999</v>
      </c>
      <c r="E20706" s="78">
        <v>-9.0714310000000006E-2</v>
      </c>
      <c r="F20706" s="78">
        <v>0.10850466</v>
      </c>
    </row>
    <row r="20707" spans="1:6" x14ac:dyDescent="0.25">
      <c r="A20707">
        <v>20705</v>
      </c>
      <c r="B20707" t="s">
        <v>21586</v>
      </c>
      <c r="C20707" s="78">
        <v>-0.14107512999999999</v>
      </c>
      <c r="D20707" s="78">
        <v>-2.4163535</v>
      </c>
      <c r="E20707" s="78">
        <v>-7.9329049999999998E-2</v>
      </c>
      <c r="F20707" s="78">
        <v>-8.3424789999999999E-2</v>
      </c>
    </row>
    <row r="20708" spans="1:6" x14ac:dyDescent="0.25">
      <c r="A20708">
        <v>20706</v>
      </c>
      <c r="B20708" t="s">
        <v>21587</v>
      </c>
      <c r="C20708" s="78">
        <v>2.4393672999999998</v>
      </c>
      <c r="D20708" s="78">
        <v>-0.20982846999999999</v>
      </c>
      <c r="E20708" s="78">
        <v>-5.0592720000000001E-3</v>
      </c>
      <c r="F20708" s="78">
        <v>-0.1019602</v>
      </c>
    </row>
    <row r="20709" spans="1:6" x14ac:dyDescent="0.25">
      <c r="A20709">
        <v>20707</v>
      </c>
      <c r="B20709" t="s">
        <v>21588</v>
      </c>
      <c r="C20709" s="78">
        <v>-2.0577323000000001</v>
      </c>
      <c r="D20709" s="78">
        <v>-1.002259</v>
      </c>
      <c r="E20709" s="78">
        <v>-4.7958769999999998E-2</v>
      </c>
      <c r="F20709" s="78">
        <v>3.88726E-2</v>
      </c>
    </row>
    <row r="20710" spans="1:6" x14ac:dyDescent="0.25">
      <c r="A20710">
        <v>20708</v>
      </c>
      <c r="B20710" t="s">
        <v>21589</v>
      </c>
      <c r="C20710" s="78">
        <v>-0.38288745000000002</v>
      </c>
      <c r="D20710" s="78">
        <v>-1.0900510000000001</v>
      </c>
      <c r="E20710" s="78">
        <v>-3.4390595000000003E-2</v>
      </c>
      <c r="F20710" s="78">
        <v>0.17954011</v>
      </c>
    </row>
    <row r="20711" spans="1:6" x14ac:dyDescent="0.25">
      <c r="A20711">
        <v>20709</v>
      </c>
      <c r="B20711" t="s">
        <v>21590</v>
      </c>
      <c r="C20711" s="78">
        <v>1.8918959</v>
      </c>
      <c r="D20711" s="78">
        <v>-0.67160224999999996</v>
      </c>
      <c r="E20711" s="78">
        <v>8.1176120000000004E-2</v>
      </c>
      <c r="F20711" s="78">
        <v>-0.52853570000000005</v>
      </c>
    </row>
    <row r="20712" spans="1:6" x14ac:dyDescent="0.25">
      <c r="A20712">
        <v>20710</v>
      </c>
      <c r="B20712" t="s">
        <v>21591</v>
      </c>
      <c r="C20712" s="78">
        <v>-0.13220292</v>
      </c>
      <c r="D20712" s="78">
        <v>-1.1485751</v>
      </c>
      <c r="E20712" s="78">
        <v>-3.4390595000000003E-2</v>
      </c>
      <c r="F20712" s="78">
        <v>0.17954011</v>
      </c>
    </row>
    <row r="20713" spans="1:6" x14ac:dyDescent="0.25">
      <c r="A20713">
        <v>20711</v>
      </c>
      <c r="B20713" t="s">
        <v>21592</v>
      </c>
      <c r="C20713" s="78">
        <v>-1.4066175000000001</v>
      </c>
      <c r="D20713" s="78">
        <v>0.10756841</v>
      </c>
      <c r="E20713" s="78">
        <v>-5.0492592000000003E-2</v>
      </c>
      <c r="F20713" s="78">
        <v>-1.4735565000000001E-2</v>
      </c>
    </row>
    <row r="20714" spans="1:6" x14ac:dyDescent="0.25">
      <c r="A20714">
        <v>20712</v>
      </c>
      <c r="B20714" t="s">
        <v>21593</v>
      </c>
      <c r="C20714" s="78">
        <v>0.91393590000000002</v>
      </c>
      <c r="D20714" s="78">
        <v>-0.27905414000000001</v>
      </c>
      <c r="E20714" s="78">
        <v>-3.7379425000000001E-2</v>
      </c>
      <c r="F20714" s="78">
        <v>-0.48355495999999998</v>
      </c>
    </row>
    <row r="20715" spans="1:6" x14ac:dyDescent="0.25">
      <c r="A20715">
        <v>20713</v>
      </c>
      <c r="B20715" t="s">
        <v>21594</v>
      </c>
      <c r="C20715" s="78">
        <v>2.0767283000000001</v>
      </c>
      <c r="D20715" s="78">
        <v>-0.37703940000000002</v>
      </c>
      <c r="E20715" s="78">
        <v>-2.4412254000000001E-2</v>
      </c>
      <c r="F20715" s="78">
        <v>5.0365746000000003E-2</v>
      </c>
    </row>
    <row r="20716" spans="1:6" x14ac:dyDescent="0.25">
      <c r="A20716">
        <v>20714</v>
      </c>
      <c r="B20716" t="s">
        <v>21595</v>
      </c>
      <c r="C20716" s="78">
        <v>-0.82257809999999998</v>
      </c>
      <c r="D20716" s="78">
        <v>-0.25114979999999998</v>
      </c>
      <c r="E20716" s="78">
        <v>1.8245875999999999E-3</v>
      </c>
      <c r="F20716" s="78">
        <v>-5.6646763999999997E-3</v>
      </c>
    </row>
    <row r="20717" spans="1:6" x14ac:dyDescent="0.25">
      <c r="A20717">
        <v>20715</v>
      </c>
      <c r="B20717" t="s">
        <v>21596</v>
      </c>
      <c r="C20717" s="78">
        <v>-0.28957883000000001</v>
      </c>
      <c r="D20717" s="78">
        <v>-1.1460717</v>
      </c>
      <c r="E20717" s="78">
        <v>0.13157474999999999</v>
      </c>
      <c r="F20717" s="78">
        <v>-0.42321419999999998</v>
      </c>
    </row>
    <row r="20718" spans="1:6" x14ac:dyDescent="0.25">
      <c r="A20718">
        <v>20716</v>
      </c>
      <c r="B20718" t="s">
        <v>21597</v>
      </c>
      <c r="C20718" s="78">
        <v>-0.49473630000000002</v>
      </c>
      <c r="D20718" s="78">
        <v>0.67847073000000002</v>
      </c>
      <c r="E20718" s="78">
        <v>-6.8254433999999998E-3</v>
      </c>
      <c r="F20718" s="78">
        <v>-6.0193107000000003E-2</v>
      </c>
    </row>
    <row r="20719" spans="1:6" x14ac:dyDescent="0.25">
      <c r="A20719">
        <v>20717</v>
      </c>
      <c r="B20719" t="s">
        <v>21598</v>
      </c>
      <c r="C20719" s="78">
        <v>2.0660655000000001</v>
      </c>
      <c r="D20719" s="78">
        <v>0.43897350000000002</v>
      </c>
      <c r="E20719" s="78">
        <v>-3.4390595000000003E-2</v>
      </c>
      <c r="F20719" s="78">
        <v>0.17954011</v>
      </c>
    </row>
    <row r="20720" spans="1:6" x14ac:dyDescent="0.25">
      <c r="A20720">
        <v>20718</v>
      </c>
      <c r="B20720" t="s">
        <v>21599</v>
      </c>
      <c r="C20720" s="78">
        <v>0.19947115000000001</v>
      </c>
      <c r="D20720" s="78">
        <v>-3.7925762999999999</v>
      </c>
      <c r="E20720" s="78">
        <v>-2.8590951E-2</v>
      </c>
      <c r="F20720" s="78">
        <v>7.6013654E-2</v>
      </c>
    </row>
    <row r="20721" spans="1:6" x14ac:dyDescent="0.25">
      <c r="A20721">
        <v>20719</v>
      </c>
      <c r="B20721" t="s">
        <v>21600</v>
      </c>
      <c r="C20721" s="78">
        <v>-0.77834033999999996</v>
      </c>
      <c r="D20721" s="78">
        <v>-0.63991940000000003</v>
      </c>
      <c r="E20721" s="78">
        <v>-5.8517605E-2</v>
      </c>
      <c r="F20721" s="78">
        <v>0.11817264</v>
      </c>
    </row>
    <row r="20722" spans="1:6" x14ac:dyDescent="0.25">
      <c r="A20722">
        <v>20720</v>
      </c>
      <c r="B20722" t="s">
        <v>21601</v>
      </c>
      <c r="C20722" s="78">
        <v>1.2320684</v>
      </c>
      <c r="D20722" s="78">
        <v>0.35566179999999997</v>
      </c>
      <c r="E20722" s="78">
        <v>-3.4390595000000003E-2</v>
      </c>
      <c r="F20722" s="78">
        <v>0.17954011</v>
      </c>
    </row>
    <row r="20723" spans="1:6" x14ac:dyDescent="0.25">
      <c r="A20723">
        <v>20721</v>
      </c>
      <c r="B20723" t="s">
        <v>21602</v>
      </c>
      <c r="C20723" s="78">
        <v>-2.3389890000000002</v>
      </c>
      <c r="D20723" s="78">
        <v>0.38751763</v>
      </c>
      <c r="E20723" s="78">
        <v>-7.2835356000000004E-2</v>
      </c>
      <c r="F20723" s="78">
        <v>-4.6751334999999998E-2</v>
      </c>
    </row>
    <row r="20724" spans="1:6" x14ac:dyDescent="0.25">
      <c r="A20724">
        <v>20722</v>
      </c>
      <c r="B20724" t="s">
        <v>21603</v>
      </c>
      <c r="C20724" s="78">
        <v>2.9827473000000002</v>
      </c>
      <c r="D20724" s="78">
        <v>1.0399756</v>
      </c>
      <c r="E20724" s="78">
        <v>-0.20061971000000001</v>
      </c>
      <c r="F20724" s="78">
        <v>-0.61460965999999995</v>
      </c>
    </row>
    <row r="20725" spans="1:6" x14ac:dyDescent="0.25">
      <c r="A20725">
        <v>20723</v>
      </c>
      <c r="B20725" t="s">
        <v>21604</v>
      </c>
      <c r="C20725" s="78">
        <v>1.189651</v>
      </c>
      <c r="D20725" s="78">
        <v>-0.52945982999999996</v>
      </c>
      <c r="E20725" s="78">
        <v>-3.4390595000000003E-2</v>
      </c>
      <c r="F20725" s="78">
        <v>0.17954011</v>
      </c>
    </row>
    <row r="20726" spans="1:6" x14ac:dyDescent="0.25">
      <c r="A20726">
        <v>20724</v>
      </c>
      <c r="B20726" t="s">
        <v>21605</v>
      </c>
      <c r="C20726" s="78">
        <v>3.7415473000000001</v>
      </c>
      <c r="D20726" s="78">
        <v>-1.5223371000000001</v>
      </c>
      <c r="E20726" s="78">
        <v>-5.5202580000000001E-2</v>
      </c>
      <c r="F20726" s="78">
        <v>6.8377999999999994E-2</v>
      </c>
    </row>
    <row r="20727" spans="1:6" x14ac:dyDescent="0.25">
      <c r="A20727">
        <v>20725</v>
      </c>
      <c r="B20727" t="s">
        <v>21606</v>
      </c>
      <c r="C20727" s="78">
        <v>-0.24079864000000001</v>
      </c>
      <c r="D20727" s="78">
        <v>2.7651563000000001E-2</v>
      </c>
      <c r="E20727" s="78">
        <v>-7.3634489999999997E-2</v>
      </c>
      <c r="F20727" s="78">
        <v>6.0039237000000002E-2</v>
      </c>
    </row>
    <row r="20728" spans="1:6" x14ac:dyDescent="0.25">
      <c r="A20728">
        <v>20726</v>
      </c>
      <c r="B20728" t="s">
        <v>21607</v>
      </c>
      <c r="C20728" s="78">
        <v>3.5237485999999998</v>
      </c>
      <c r="D20728" s="78">
        <v>0.43699104</v>
      </c>
      <c r="E20728" s="78">
        <v>-3.4390595000000003E-2</v>
      </c>
      <c r="F20728" s="78">
        <v>0.17954011</v>
      </c>
    </row>
    <row r="20729" spans="1:6" x14ac:dyDescent="0.25">
      <c r="A20729">
        <v>20727</v>
      </c>
      <c r="B20729" t="s">
        <v>21608</v>
      </c>
      <c r="C20729" s="78">
        <v>-2.0487739999999999</v>
      </c>
      <c r="D20729" s="78">
        <v>-0.24921086000000001</v>
      </c>
      <c r="E20729" s="78">
        <v>-3.5608349999999997E-2</v>
      </c>
      <c r="F20729" s="78">
        <v>1.3343974999999999E-2</v>
      </c>
    </row>
    <row r="20730" spans="1:6" x14ac:dyDescent="0.25">
      <c r="A20730">
        <v>20728</v>
      </c>
      <c r="B20730" t="s">
        <v>21609</v>
      </c>
      <c r="C20730" s="78">
        <v>0.11360946</v>
      </c>
      <c r="D20730" s="78">
        <v>0.63601892999999998</v>
      </c>
      <c r="E20730" s="78">
        <v>-5.6545726999999997E-2</v>
      </c>
      <c r="F20730" s="78">
        <v>0.21407387</v>
      </c>
    </row>
    <row r="20731" spans="1:6" x14ac:dyDescent="0.25">
      <c r="A20731">
        <v>20729</v>
      </c>
      <c r="B20731" t="s">
        <v>21610</v>
      </c>
      <c r="C20731" s="78">
        <v>-1.6937978</v>
      </c>
      <c r="D20731" s="78">
        <v>-0.74906706999999995</v>
      </c>
      <c r="E20731" s="78">
        <v>-9.1270779999999996E-2</v>
      </c>
      <c r="F20731" s="78">
        <v>-0.122504845</v>
      </c>
    </row>
    <row r="20732" spans="1:6" x14ac:dyDescent="0.25">
      <c r="A20732">
        <v>20730</v>
      </c>
      <c r="B20732" t="s">
        <v>21611</v>
      </c>
      <c r="C20732" s="78">
        <v>2.2372990000000001</v>
      </c>
      <c r="D20732" s="78">
        <v>2.3396062999999998</v>
      </c>
      <c r="E20732" s="78">
        <v>-7.0530534000000006E-2</v>
      </c>
      <c r="F20732" s="78">
        <v>-0.16638003000000001</v>
      </c>
    </row>
    <row r="20733" spans="1:6" x14ac:dyDescent="0.25">
      <c r="A20733">
        <v>20731</v>
      </c>
      <c r="B20733" t="s">
        <v>21612</v>
      </c>
      <c r="C20733" s="78">
        <v>-0.38293144000000001</v>
      </c>
      <c r="D20733" s="78">
        <v>1.1757538000000001</v>
      </c>
      <c r="E20733" s="78">
        <v>-3.052728E-2</v>
      </c>
      <c r="F20733" s="78">
        <v>-1.4812812E-2</v>
      </c>
    </row>
    <row r="20734" spans="1:6" x14ac:dyDescent="0.25">
      <c r="A20734">
        <v>20732</v>
      </c>
      <c r="B20734" t="s">
        <v>21613</v>
      </c>
      <c r="C20734" s="78">
        <v>1.0846547</v>
      </c>
      <c r="D20734" s="78">
        <v>-3.1351957000000001</v>
      </c>
      <c r="E20734" s="78">
        <v>1.3641827E-3</v>
      </c>
      <c r="F20734" s="78">
        <v>-0.18868281000000001</v>
      </c>
    </row>
    <row r="20735" spans="1:6" x14ac:dyDescent="0.25">
      <c r="A20735">
        <v>20733</v>
      </c>
      <c r="B20735" t="s">
        <v>21614</v>
      </c>
      <c r="C20735" s="78">
        <v>-0.39318174</v>
      </c>
      <c r="D20735" s="78">
        <v>-1.9879960000000001</v>
      </c>
      <c r="E20735" s="78">
        <v>-8.3688810000000002E-2</v>
      </c>
      <c r="F20735" s="78">
        <v>4.1685060000000003E-2</v>
      </c>
    </row>
    <row r="20736" spans="1:6" x14ac:dyDescent="0.25">
      <c r="A20736">
        <v>20734</v>
      </c>
      <c r="B20736" t="s">
        <v>21615</v>
      </c>
      <c r="C20736" s="78">
        <v>3.9936402000000002</v>
      </c>
      <c r="D20736" s="78">
        <v>-2.5564475</v>
      </c>
      <c r="E20736" s="78">
        <v>-5.2626557999999997E-2</v>
      </c>
      <c r="F20736" s="78">
        <v>5.6977569999999998E-2</v>
      </c>
    </row>
    <row r="20737" spans="1:6" x14ac:dyDescent="0.25">
      <c r="A20737">
        <v>20735</v>
      </c>
      <c r="B20737" t="s">
        <v>21616</v>
      </c>
      <c r="C20737" s="78">
        <v>-0.47304194999999999</v>
      </c>
      <c r="D20737" s="78">
        <v>-0.2954775</v>
      </c>
      <c r="E20737" s="78">
        <v>-7.6241106000000003E-2</v>
      </c>
      <c r="F20737" s="78">
        <v>6.6907869999999994E-2</v>
      </c>
    </row>
    <row r="20738" spans="1:6" x14ac:dyDescent="0.25">
      <c r="A20738">
        <v>20736</v>
      </c>
      <c r="B20738" t="s">
        <v>21617</v>
      </c>
      <c r="C20738" s="78">
        <v>-0.444276</v>
      </c>
      <c r="D20738" s="78">
        <v>-0.38674214000000001</v>
      </c>
      <c r="E20738" s="78">
        <v>-3.4390595000000003E-2</v>
      </c>
      <c r="F20738" s="78">
        <v>0.17954011</v>
      </c>
    </row>
    <row r="20739" spans="1:6" x14ac:dyDescent="0.25">
      <c r="A20739">
        <v>20737</v>
      </c>
      <c r="B20739" t="s">
        <v>21618</v>
      </c>
      <c r="C20739" s="78">
        <v>3.3340955000000001</v>
      </c>
      <c r="D20739" s="78">
        <v>2.7434587000000001</v>
      </c>
      <c r="E20739" s="78">
        <v>-0.10721612</v>
      </c>
      <c r="F20739" s="78">
        <v>-0.29373384000000002</v>
      </c>
    </row>
    <row r="20740" spans="1:6" x14ac:dyDescent="0.25">
      <c r="A20740">
        <v>20738</v>
      </c>
      <c r="B20740" t="s">
        <v>21619</v>
      </c>
      <c r="C20740" s="78">
        <v>-1.9267709</v>
      </c>
      <c r="D20740" s="78">
        <v>-0.52850353999999999</v>
      </c>
      <c r="E20740" s="78">
        <v>-5.4317035E-2</v>
      </c>
      <c r="F20740" s="78">
        <v>1.4726728E-2</v>
      </c>
    </row>
    <row r="20741" spans="1:6" x14ac:dyDescent="0.25">
      <c r="A20741">
        <v>20739</v>
      </c>
      <c r="B20741" t="s">
        <v>21620</v>
      </c>
      <c r="C20741" s="78">
        <v>6.2712400000000001E-2</v>
      </c>
      <c r="D20741" s="78">
        <v>1.6805284</v>
      </c>
      <c r="E20741" s="78">
        <v>2.2603903000000001</v>
      </c>
      <c r="F20741" s="78">
        <v>8.4448839999999997E-2</v>
      </c>
    </row>
    <row r="20742" spans="1:6" x14ac:dyDescent="0.25">
      <c r="A20742">
        <v>20740</v>
      </c>
      <c r="B20742" t="s">
        <v>21621</v>
      </c>
      <c r="C20742" s="78">
        <v>0.80062009999999995</v>
      </c>
      <c r="D20742" s="78">
        <v>0.58177095999999995</v>
      </c>
      <c r="E20742" s="78">
        <v>-9.8686650000000001E-2</v>
      </c>
      <c r="F20742" s="78">
        <v>7.1420795999999995E-2</v>
      </c>
    </row>
    <row r="20743" spans="1:6" x14ac:dyDescent="0.25">
      <c r="A20743">
        <v>20741</v>
      </c>
      <c r="B20743" t="s">
        <v>21622</v>
      </c>
      <c r="C20743" s="78">
        <v>0.97170529999999999</v>
      </c>
      <c r="D20743" s="78">
        <v>-2.5908623</v>
      </c>
      <c r="E20743" s="78">
        <v>-0.17351369999999999</v>
      </c>
      <c r="F20743" s="78">
        <v>-0.21073167000000001</v>
      </c>
    </row>
    <row r="20744" spans="1:6" x14ac:dyDescent="0.25">
      <c r="A20744">
        <v>20742</v>
      </c>
      <c r="B20744" t="s">
        <v>21623</v>
      </c>
      <c r="C20744" s="78">
        <v>-0.22082123000000001</v>
      </c>
      <c r="D20744" s="78">
        <v>0.31226294999999998</v>
      </c>
      <c r="E20744" s="78">
        <v>-3.4390595000000003E-2</v>
      </c>
      <c r="F20744" s="78">
        <v>0.17954011</v>
      </c>
    </row>
    <row r="20745" spans="1:6" x14ac:dyDescent="0.25">
      <c r="A20745">
        <v>20743</v>
      </c>
      <c r="B20745" t="s">
        <v>21624</v>
      </c>
      <c r="C20745" s="78">
        <v>0.22954943999999999</v>
      </c>
      <c r="D20745" s="78">
        <v>0.1497811</v>
      </c>
      <c r="E20745" s="78">
        <v>-8.9146180000000005E-2</v>
      </c>
      <c r="F20745" s="78">
        <v>-1.7061516999999998E-2</v>
      </c>
    </row>
    <row r="20746" spans="1:6" x14ac:dyDescent="0.25">
      <c r="A20746">
        <v>20744</v>
      </c>
      <c r="B20746" t="s">
        <v>21625</v>
      </c>
      <c r="C20746" s="78">
        <v>-8.2645979999999994E-2</v>
      </c>
      <c r="D20746" s="78">
        <v>-0.13739979999999999</v>
      </c>
      <c r="E20746" s="78">
        <v>-3.4390595000000003E-2</v>
      </c>
      <c r="F20746" s="78">
        <v>0.17954011</v>
      </c>
    </row>
    <row r="20747" spans="1:6" x14ac:dyDescent="0.25">
      <c r="A20747">
        <v>20745</v>
      </c>
      <c r="B20747" t="s">
        <v>21626</v>
      </c>
      <c r="C20747" s="78">
        <v>0.97487663999999996</v>
      </c>
      <c r="D20747" s="78">
        <v>-1.2463381</v>
      </c>
      <c r="E20747" s="78">
        <v>8.7060960000000007E-2</v>
      </c>
      <c r="F20747" s="78">
        <v>-0.42140830000000001</v>
      </c>
    </row>
    <row r="20748" spans="1:6" x14ac:dyDescent="0.25">
      <c r="A20748">
        <v>20746</v>
      </c>
      <c r="B20748" t="s">
        <v>21627</v>
      </c>
      <c r="C20748" s="78">
        <v>-2.6756221999999998</v>
      </c>
      <c r="D20748" s="78">
        <v>1.8360970999999999</v>
      </c>
      <c r="E20748" s="78">
        <v>-3.1474597999999999E-2</v>
      </c>
      <c r="F20748" s="78">
        <v>-4.2226017000000001E-3</v>
      </c>
    </row>
    <row r="20749" spans="1:6" x14ac:dyDescent="0.25">
      <c r="A20749">
        <v>20747</v>
      </c>
      <c r="B20749" t="s">
        <v>21628</v>
      </c>
      <c r="C20749" s="78">
        <v>1.7089964</v>
      </c>
      <c r="D20749" s="78">
        <v>0.41729443999999999</v>
      </c>
      <c r="E20749" s="78">
        <v>-3.4390595000000003E-2</v>
      </c>
      <c r="F20749" s="78">
        <v>0.17954011</v>
      </c>
    </row>
    <row r="20750" spans="1:6" x14ac:dyDescent="0.25">
      <c r="A20750">
        <v>20748</v>
      </c>
      <c r="B20750" t="s">
        <v>21629</v>
      </c>
      <c r="C20750" s="78">
        <v>2.8721461000000001</v>
      </c>
      <c r="D20750" s="78">
        <v>-1.082673</v>
      </c>
      <c r="E20750" s="78">
        <v>-3.4390595000000003E-2</v>
      </c>
      <c r="F20750" s="78">
        <v>0.17954011</v>
      </c>
    </row>
    <row r="20751" spans="1:6" x14ac:dyDescent="0.25">
      <c r="A20751">
        <v>20749</v>
      </c>
      <c r="B20751" t="s">
        <v>21630</v>
      </c>
      <c r="C20751" s="78">
        <v>0.23002781999999999</v>
      </c>
      <c r="D20751" s="78">
        <v>-0.56795454000000001</v>
      </c>
      <c r="E20751" s="78">
        <v>-6.1427900000000001E-2</v>
      </c>
      <c r="F20751" s="78">
        <v>9.815683E-2</v>
      </c>
    </row>
    <row r="20752" spans="1:6" x14ac:dyDescent="0.25">
      <c r="A20752">
        <v>20750</v>
      </c>
      <c r="B20752" t="s">
        <v>21631</v>
      </c>
      <c r="C20752" s="78">
        <v>1.7273053</v>
      </c>
      <c r="D20752" s="78">
        <v>0.90853583999999998</v>
      </c>
      <c r="E20752" s="78">
        <v>-3.4390595000000003E-2</v>
      </c>
      <c r="F20752" s="78">
        <v>0.17954011</v>
      </c>
    </row>
    <row r="20753" spans="1:6" x14ac:dyDescent="0.25">
      <c r="A20753">
        <v>20751</v>
      </c>
      <c r="B20753" t="s">
        <v>21632</v>
      </c>
      <c r="C20753" s="78">
        <v>0.92906060000000001</v>
      </c>
      <c r="D20753" s="78">
        <v>1.6636755000000001</v>
      </c>
      <c r="E20753" s="78">
        <v>-4.1280200000000003E-2</v>
      </c>
      <c r="F20753" s="78">
        <v>0.18275152</v>
      </c>
    </row>
    <row r="20754" spans="1:6" x14ac:dyDescent="0.25">
      <c r="A20754">
        <v>20752</v>
      </c>
      <c r="B20754" t="s">
        <v>21633</v>
      </c>
      <c r="C20754" s="78">
        <v>-1.3554704</v>
      </c>
      <c r="D20754" s="78">
        <v>0.26860303000000002</v>
      </c>
      <c r="E20754" s="78">
        <v>-3.0506695E-2</v>
      </c>
      <c r="F20754" s="78">
        <v>2.8018951E-3</v>
      </c>
    </row>
    <row r="20755" spans="1:6" x14ac:dyDescent="0.25">
      <c r="A20755">
        <v>20753</v>
      </c>
      <c r="B20755" t="s">
        <v>21634</v>
      </c>
      <c r="C20755" s="78">
        <v>9.1949489999999995E-2</v>
      </c>
      <c r="D20755" s="78">
        <v>-1.5202435000000001</v>
      </c>
      <c r="E20755" s="78">
        <v>-2.8693817999999999E-2</v>
      </c>
      <c r="F20755" s="78">
        <v>2.5945975999999999E-2</v>
      </c>
    </row>
    <row r="20756" spans="1:6" x14ac:dyDescent="0.25">
      <c r="A20756">
        <v>20754</v>
      </c>
      <c r="B20756" t="s">
        <v>21635</v>
      </c>
      <c r="C20756" s="78">
        <v>0.35778662999999999</v>
      </c>
      <c r="D20756" s="78">
        <v>-1.7169327999999999</v>
      </c>
      <c r="E20756" s="78">
        <v>-9.0221560000000006E-2</v>
      </c>
      <c r="F20756" s="78">
        <v>4.8404916999999999E-2</v>
      </c>
    </row>
    <row r="20757" spans="1:6" x14ac:dyDescent="0.25">
      <c r="A20757">
        <v>20755</v>
      </c>
      <c r="B20757" t="s">
        <v>21636</v>
      </c>
      <c r="C20757" s="78">
        <v>1.6089237999999999</v>
      </c>
      <c r="D20757" s="78">
        <v>1.6339847000000001</v>
      </c>
      <c r="E20757" s="78">
        <v>-7.6595800000000006E-2</v>
      </c>
      <c r="F20757" s="78">
        <v>-2.7857170000000001E-2</v>
      </c>
    </row>
    <row r="20758" spans="1:6" x14ac:dyDescent="0.25">
      <c r="A20758">
        <v>20756</v>
      </c>
      <c r="B20758" t="s">
        <v>21637</v>
      </c>
      <c r="C20758" s="78">
        <v>-0.49819439999999998</v>
      </c>
      <c r="D20758" s="78">
        <v>-0.77695369999999997</v>
      </c>
      <c r="E20758" s="78">
        <v>-1.0402674000000001E-2</v>
      </c>
      <c r="F20758" s="78">
        <v>0.11532978000000001</v>
      </c>
    </row>
    <row r="20759" spans="1:6" x14ac:dyDescent="0.25">
      <c r="A20759">
        <v>20757</v>
      </c>
      <c r="B20759" t="s">
        <v>21638</v>
      </c>
      <c r="C20759" s="78">
        <v>2.1376655000000002</v>
      </c>
      <c r="D20759" s="78">
        <v>0.62266980000000005</v>
      </c>
      <c r="E20759" s="78">
        <v>-6.2988329999999995E-2</v>
      </c>
      <c r="F20759" s="78">
        <v>8.1282704999999997E-3</v>
      </c>
    </row>
    <row r="20760" spans="1:6" x14ac:dyDescent="0.25">
      <c r="A20760">
        <v>20758</v>
      </c>
      <c r="B20760" t="s">
        <v>21639</v>
      </c>
      <c r="C20760" s="78">
        <v>2.9856805999999998</v>
      </c>
      <c r="D20760" s="78">
        <v>-0.56192684000000004</v>
      </c>
      <c r="E20760" s="78">
        <v>-0.10465515</v>
      </c>
      <c r="F20760" s="78">
        <v>-0.22767789999999999</v>
      </c>
    </row>
    <row r="20761" spans="1:6" x14ac:dyDescent="0.25">
      <c r="A20761">
        <v>20759</v>
      </c>
      <c r="B20761" t="s">
        <v>21640</v>
      </c>
      <c r="C20761" s="78">
        <v>0.43509379999999998</v>
      </c>
      <c r="D20761" s="78">
        <v>0.33538449999999997</v>
      </c>
      <c r="E20761" s="78">
        <v>-0.14739036999999999</v>
      </c>
      <c r="F20761" s="78">
        <v>-0.91716560000000003</v>
      </c>
    </row>
    <row r="20762" spans="1:6" x14ac:dyDescent="0.25">
      <c r="A20762">
        <v>20760</v>
      </c>
      <c r="B20762" t="s">
        <v>21641</v>
      </c>
      <c r="C20762" s="78">
        <v>-2.3200123000000001</v>
      </c>
      <c r="D20762" s="78">
        <v>0.86642529999999995</v>
      </c>
      <c r="E20762" s="78">
        <v>-9.9633306000000005E-2</v>
      </c>
      <c r="F20762" s="78">
        <v>1.8995047000000001E-2</v>
      </c>
    </row>
    <row r="20763" spans="1:6" x14ac:dyDescent="0.25">
      <c r="A20763">
        <v>20761</v>
      </c>
      <c r="B20763" t="s">
        <v>21642</v>
      </c>
      <c r="C20763" s="78">
        <v>-0.45408535</v>
      </c>
      <c r="D20763" s="78">
        <v>1.8806499999999999</v>
      </c>
      <c r="E20763" s="78">
        <v>1.5964880000000001E-2</v>
      </c>
      <c r="F20763" s="78">
        <v>-2.3595884000000001E-2</v>
      </c>
    </row>
    <row r="20764" spans="1:6" x14ac:dyDescent="0.25">
      <c r="A20764">
        <v>20762</v>
      </c>
      <c r="B20764" t="s">
        <v>21643</v>
      </c>
      <c r="C20764" s="78">
        <v>1.0034293999999999</v>
      </c>
      <c r="D20764" s="78">
        <v>0.45646647000000001</v>
      </c>
      <c r="E20764" s="78">
        <v>-8.4850019999999998E-2</v>
      </c>
      <c r="F20764" s="78">
        <v>4.6382220000000002E-2</v>
      </c>
    </row>
    <row r="20765" spans="1:6" x14ac:dyDescent="0.25">
      <c r="A20765">
        <v>20763</v>
      </c>
      <c r="B20765" t="s">
        <v>21644</v>
      </c>
      <c r="C20765" s="78">
        <v>-0.1444734</v>
      </c>
      <c r="D20765" s="78">
        <v>-0.2174314</v>
      </c>
      <c r="E20765" s="78">
        <v>-3.9569189999999997E-2</v>
      </c>
      <c r="F20765" s="78">
        <v>3.9069949999999999E-3</v>
      </c>
    </row>
    <row r="20766" spans="1:6" x14ac:dyDescent="0.25">
      <c r="A20766">
        <v>20764</v>
      </c>
      <c r="B20766" t="s">
        <v>21645</v>
      </c>
      <c r="C20766" s="78">
        <v>-0.45183762999999999</v>
      </c>
      <c r="D20766" s="78">
        <v>-7.3775859999999999E-2</v>
      </c>
      <c r="E20766" s="78">
        <v>-3.4390595000000003E-2</v>
      </c>
      <c r="F20766" s="78">
        <v>0.17954011</v>
      </c>
    </row>
    <row r="20767" spans="1:6" x14ac:dyDescent="0.25">
      <c r="A20767">
        <v>20765</v>
      </c>
      <c r="B20767" t="s">
        <v>21646</v>
      </c>
      <c r="C20767" s="78">
        <v>0.37840069999999998</v>
      </c>
      <c r="D20767" s="78">
        <v>0.75942920000000003</v>
      </c>
      <c r="E20767" s="78">
        <v>-5.8148722999999999E-2</v>
      </c>
      <c r="F20767" s="78">
        <v>-0.40813965000000002</v>
      </c>
    </row>
    <row r="20768" spans="1:6" x14ac:dyDescent="0.25">
      <c r="A20768">
        <v>20766</v>
      </c>
      <c r="B20768" t="s">
        <v>21647</v>
      </c>
      <c r="C20768" s="78">
        <v>2.2056893999999998</v>
      </c>
      <c r="D20768" s="78">
        <v>0.76312756999999998</v>
      </c>
      <c r="E20768" s="78">
        <v>-5.8639150000000001E-2</v>
      </c>
      <c r="F20768" s="78">
        <v>9.3614849999999999E-2</v>
      </c>
    </row>
    <row r="20769" spans="1:6" x14ac:dyDescent="0.25">
      <c r="A20769">
        <v>20767</v>
      </c>
      <c r="B20769" t="s">
        <v>21648</v>
      </c>
      <c r="C20769" s="78">
        <v>-0.99351920000000005</v>
      </c>
      <c r="D20769" s="78">
        <v>7.0672154000000001E-2</v>
      </c>
      <c r="E20769" s="78">
        <v>-7.0675790000000002E-2</v>
      </c>
      <c r="F20769" s="78">
        <v>-8.078225E-2</v>
      </c>
    </row>
    <row r="20770" spans="1:6" x14ac:dyDescent="0.25">
      <c r="A20770">
        <v>20768</v>
      </c>
      <c r="B20770" t="s">
        <v>21649</v>
      </c>
      <c r="C20770" s="78">
        <v>-1.4554674999999999</v>
      </c>
      <c r="D20770" s="78">
        <v>0.59264360000000005</v>
      </c>
      <c r="E20770" s="78">
        <v>-5.7010770000000002E-2</v>
      </c>
      <c r="F20770" s="78">
        <v>-1.5472323E-2</v>
      </c>
    </row>
    <row r="20771" spans="1:6" x14ac:dyDescent="0.25">
      <c r="A20771">
        <v>20769</v>
      </c>
      <c r="B20771" t="s">
        <v>21650</v>
      </c>
      <c r="C20771" s="78">
        <v>-0.12347484</v>
      </c>
      <c r="D20771" s="78">
        <v>0.37825550000000002</v>
      </c>
      <c r="E20771" s="78">
        <v>-5.2080873E-2</v>
      </c>
      <c r="F20771" s="78">
        <v>5.1212670000000002E-2</v>
      </c>
    </row>
    <row r="20772" spans="1:6" x14ac:dyDescent="0.25">
      <c r="A20772">
        <v>20770</v>
      </c>
      <c r="B20772" t="s">
        <v>21651</v>
      </c>
      <c r="C20772" s="78">
        <v>0.35225840000000003</v>
      </c>
      <c r="D20772" s="78">
        <v>-7.830608E-2</v>
      </c>
      <c r="E20772" s="78">
        <v>-2.2960841999999999E-2</v>
      </c>
      <c r="F20772" s="78">
        <v>2.9057263999999999E-2</v>
      </c>
    </row>
    <row r="20773" spans="1:6" x14ac:dyDescent="0.25">
      <c r="A20773">
        <v>20771</v>
      </c>
      <c r="B20773" t="s">
        <v>21652</v>
      </c>
      <c r="C20773" s="78">
        <v>-0.96235749999999998</v>
      </c>
      <c r="D20773" s="78">
        <v>0.52065530000000004</v>
      </c>
      <c r="E20773" s="78">
        <v>-3.4390595000000003E-2</v>
      </c>
      <c r="F20773" s="78">
        <v>0.17954011</v>
      </c>
    </row>
    <row r="20774" spans="1:6" x14ac:dyDescent="0.25">
      <c r="A20774">
        <v>20772</v>
      </c>
      <c r="B20774" t="s">
        <v>21653</v>
      </c>
      <c r="C20774" s="78">
        <v>-1.3408997</v>
      </c>
      <c r="D20774" s="78">
        <v>-1.4069678999999999</v>
      </c>
      <c r="E20774" s="78">
        <v>-3.4390595000000003E-2</v>
      </c>
      <c r="F20774" s="78">
        <v>0.17954011</v>
      </c>
    </row>
    <row r="20775" spans="1:6" x14ac:dyDescent="0.25">
      <c r="A20775">
        <v>20773</v>
      </c>
      <c r="B20775" t="s">
        <v>21654</v>
      </c>
      <c r="C20775" s="78">
        <v>-1.2000645000000001</v>
      </c>
      <c r="D20775" s="78">
        <v>-0.56254400000000004</v>
      </c>
      <c r="E20775" s="78">
        <v>-6.5254610000000005E-2</v>
      </c>
      <c r="F20775" s="78">
        <v>6.1761066000000003E-2</v>
      </c>
    </row>
    <row r="20776" spans="1:6" x14ac:dyDescent="0.25">
      <c r="A20776">
        <v>20774</v>
      </c>
      <c r="B20776" t="s">
        <v>21655</v>
      </c>
      <c r="C20776" s="78">
        <v>-1.2598644000000001</v>
      </c>
      <c r="D20776" s="78">
        <v>-9.1590195999999999E-2</v>
      </c>
      <c r="E20776" s="78">
        <v>-5.2586584999999998E-2</v>
      </c>
      <c r="F20776" s="78">
        <v>6.0249835000000002E-2</v>
      </c>
    </row>
    <row r="20777" spans="1:6" x14ac:dyDescent="0.25">
      <c r="A20777">
        <v>20775</v>
      </c>
      <c r="B20777" t="s">
        <v>21656</v>
      </c>
      <c r="C20777" s="78">
        <v>-0.67129605999999997</v>
      </c>
      <c r="D20777" s="78">
        <v>-0.96022459999999998</v>
      </c>
      <c r="E20777" s="78">
        <v>-5.128431E-2</v>
      </c>
      <c r="F20777" s="78">
        <v>0.11853412000000001</v>
      </c>
    </row>
    <row r="20778" spans="1:6" x14ac:dyDescent="0.25">
      <c r="A20778">
        <v>20776</v>
      </c>
      <c r="B20778" t="s">
        <v>21657</v>
      </c>
      <c r="C20778" s="78">
        <v>0.3245519</v>
      </c>
      <c r="D20778" s="78">
        <v>1.0069079999999999</v>
      </c>
      <c r="E20778" s="78">
        <v>-4.3584400000000002E-2</v>
      </c>
      <c r="F20778" s="78">
        <v>4.0219425999999999E-3</v>
      </c>
    </row>
    <row r="20779" spans="1:6" x14ac:dyDescent="0.25">
      <c r="A20779">
        <v>20777</v>
      </c>
      <c r="B20779" t="s">
        <v>21658</v>
      </c>
      <c r="C20779" s="78">
        <v>-1.9477633999999999</v>
      </c>
      <c r="D20779" s="78">
        <v>-0.17133029999999999</v>
      </c>
      <c r="E20779" s="78">
        <v>-3.4390595000000003E-2</v>
      </c>
      <c r="F20779" s="78">
        <v>0.17954011</v>
      </c>
    </row>
    <row r="20780" spans="1:6" x14ac:dyDescent="0.25">
      <c r="A20780">
        <v>20778</v>
      </c>
      <c r="B20780" t="s">
        <v>21659</v>
      </c>
      <c r="C20780" s="78">
        <v>0.97499060000000004</v>
      </c>
      <c r="D20780" s="78">
        <v>2.1036674999999998</v>
      </c>
      <c r="E20780" s="78">
        <v>-3.8504977000000003E-2</v>
      </c>
      <c r="F20780" s="78">
        <v>2.9110238E-2</v>
      </c>
    </row>
    <row r="20781" spans="1:6" x14ac:dyDescent="0.25">
      <c r="A20781">
        <v>20779</v>
      </c>
      <c r="B20781" t="s">
        <v>21660</v>
      </c>
      <c r="C20781" s="78">
        <v>-8.1960199999999997E-2</v>
      </c>
      <c r="D20781" s="78">
        <v>0.85335609999999995</v>
      </c>
      <c r="E20781" s="78">
        <v>-3.4390595000000003E-2</v>
      </c>
      <c r="F20781" s="78">
        <v>0.17954011</v>
      </c>
    </row>
    <row r="20782" spans="1:6" x14ac:dyDescent="0.25">
      <c r="A20782">
        <v>20780</v>
      </c>
      <c r="B20782" t="s">
        <v>21661</v>
      </c>
      <c r="C20782" s="78">
        <v>1.092336</v>
      </c>
      <c r="D20782" s="78">
        <v>-0.54733133</v>
      </c>
      <c r="E20782" s="78">
        <v>5.3967821999999999E-2</v>
      </c>
      <c r="F20782" s="78">
        <v>-8.7250813999999996E-2</v>
      </c>
    </row>
    <row r="20783" spans="1:6" x14ac:dyDescent="0.25">
      <c r="A20783">
        <v>20781</v>
      </c>
      <c r="B20783" t="s">
        <v>21662</v>
      </c>
      <c r="C20783" s="78">
        <v>-1.6939474000000001</v>
      </c>
      <c r="D20783" s="78">
        <v>-0.197355</v>
      </c>
      <c r="E20783" s="78">
        <v>1.6391177E-2</v>
      </c>
      <c r="F20783" s="78">
        <v>7.0736549999999995E-2</v>
      </c>
    </row>
    <row r="20784" spans="1:6" x14ac:dyDescent="0.25">
      <c r="A20784">
        <v>20782</v>
      </c>
      <c r="B20784" t="s">
        <v>21663</v>
      </c>
      <c r="C20784" s="78">
        <v>-1.1726679</v>
      </c>
      <c r="D20784" s="78">
        <v>-0.30757824</v>
      </c>
      <c r="E20784" s="78">
        <v>-7.5415330000000003E-2</v>
      </c>
      <c r="F20784" s="78">
        <v>4.919304E-2</v>
      </c>
    </row>
    <row r="20785" spans="1:6" x14ac:dyDescent="0.25">
      <c r="A20785">
        <v>20783</v>
      </c>
      <c r="B20785" t="s">
        <v>21664</v>
      </c>
      <c r="C20785" s="78">
        <v>0.79054475000000002</v>
      </c>
      <c r="D20785" s="78">
        <v>0.41695516999999999</v>
      </c>
      <c r="E20785" s="78">
        <v>-6.3166109999999998E-2</v>
      </c>
      <c r="F20785" s="78">
        <v>6.5521720000000006E-2</v>
      </c>
    </row>
    <row r="20786" spans="1:6" x14ac:dyDescent="0.25">
      <c r="A20786">
        <v>20784</v>
      </c>
      <c r="B20786" t="s">
        <v>21665</v>
      </c>
      <c r="C20786" s="78">
        <v>-1.5353057000000001</v>
      </c>
      <c r="D20786" s="78">
        <v>1.2915741000000001</v>
      </c>
      <c r="E20786" s="78">
        <v>3.0201498E-2</v>
      </c>
      <c r="F20786" s="78">
        <v>-5.6921675999999997E-2</v>
      </c>
    </row>
    <row r="20787" spans="1:6" x14ac:dyDescent="0.25">
      <c r="A20787">
        <v>20785</v>
      </c>
      <c r="B20787" t="s">
        <v>21666</v>
      </c>
      <c r="C20787" s="78">
        <v>3.4424899999999998</v>
      </c>
      <c r="D20787" s="78">
        <v>1.0089532000000001</v>
      </c>
      <c r="E20787" s="78">
        <v>-5.7499260000000003E-2</v>
      </c>
      <c r="F20787" s="78">
        <v>5.0636977E-2</v>
      </c>
    </row>
    <row r="20788" spans="1:6" x14ac:dyDescent="0.25">
      <c r="A20788">
        <v>20786</v>
      </c>
      <c r="B20788" t="s">
        <v>21667</v>
      </c>
      <c r="C20788" s="78">
        <v>-1.4222281000000001</v>
      </c>
      <c r="D20788" s="78">
        <v>-0.9705781</v>
      </c>
      <c r="E20788" s="78">
        <v>-8.5969600000000007E-3</v>
      </c>
      <c r="F20788" s="78">
        <v>-0.18523303999999999</v>
      </c>
    </row>
    <row r="20789" spans="1:6" x14ac:dyDescent="0.25">
      <c r="A20789">
        <v>20787</v>
      </c>
      <c r="B20789" t="s">
        <v>21668</v>
      </c>
      <c r="C20789" s="78">
        <v>2.2050027999999999</v>
      </c>
      <c r="D20789" s="78">
        <v>1.5924824</v>
      </c>
      <c r="E20789" s="78">
        <v>-3.4390595000000003E-2</v>
      </c>
      <c r="F20789" s="78">
        <v>0.17954011</v>
      </c>
    </row>
    <row r="20790" spans="1:6" x14ac:dyDescent="0.25">
      <c r="A20790">
        <v>20788</v>
      </c>
      <c r="B20790" t="s">
        <v>21669</v>
      </c>
      <c r="C20790" s="78">
        <v>0.72809780000000002</v>
      </c>
      <c r="D20790" s="78">
        <v>0.52226143999999997</v>
      </c>
      <c r="E20790" s="78">
        <v>8.9194999999999997E-4</v>
      </c>
      <c r="F20790" s="78">
        <v>0.16551975999999999</v>
      </c>
    </row>
    <row r="20791" spans="1:6" x14ac:dyDescent="0.25">
      <c r="A20791">
        <v>20789</v>
      </c>
      <c r="B20791" t="s">
        <v>21670</v>
      </c>
      <c r="C20791" s="78">
        <v>-1.3167692</v>
      </c>
      <c r="D20791" s="78">
        <v>0.5365721</v>
      </c>
      <c r="E20791" s="78">
        <v>-3.4390595000000003E-2</v>
      </c>
      <c r="F20791" s="78">
        <v>0.17954011</v>
      </c>
    </row>
    <row r="20792" spans="1:6" x14ac:dyDescent="0.25">
      <c r="A20792">
        <v>20790</v>
      </c>
      <c r="B20792" t="s">
        <v>21671</v>
      </c>
      <c r="C20792" s="78">
        <v>2.5290306</v>
      </c>
      <c r="D20792" s="78">
        <v>-0.51114559999999998</v>
      </c>
      <c r="E20792" s="78">
        <v>-3.2705919999999999E-2</v>
      </c>
      <c r="F20792" s="78">
        <v>-4.7780410000000002E-2</v>
      </c>
    </row>
    <row r="20793" spans="1:6" x14ac:dyDescent="0.25">
      <c r="A20793">
        <v>20791</v>
      </c>
      <c r="B20793" t="s">
        <v>21672</v>
      </c>
      <c r="C20793" s="78">
        <v>-1.1394705999999999</v>
      </c>
      <c r="D20793" s="78">
        <v>0.56671906000000005</v>
      </c>
      <c r="E20793" s="78">
        <v>-9.3289330000000004E-2</v>
      </c>
      <c r="F20793" s="78">
        <v>1.3722464E-2</v>
      </c>
    </row>
    <row r="20794" spans="1:6" x14ac:dyDescent="0.25">
      <c r="A20794">
        <v>20792</v>
      </c>
      <c r="B20794" t="s">
        <v>21673</v>
      </c>
      <c r="C20794" s="78">
        <v>-2.5183963999999999</v>
      </c>
      <c r="D20794" s="78">
        <v>-1.5797935999999999</v>
      </c>
      <c r="E20794" s="78">
        <v>-3.4390595000000003E-2</v>
      </c>
      <c r="F20794" s="78">
        <v>0.17954011</v>
      </c>
    </row>
    <row r="20795" spans="1:6" x14ac:dyDescent="0.25">
      <c r="A20795">
        <v>20793</v>
      </c>
      <c r="B20795" t="s">
        <v>21674</v>
      </c>
      <c r="C20795" s="78">
        <v>0.61110330000000002</v>
      </c>
      <c r="D20795" s="78">
        <v>-0.92702830000000003</v>
      </c>
      <c r="E20795" s="78">
        <v>-3.4390595000000003E-2</v>
      </c>
      <c r="F20795" s="78">
        <v>0.17954011</v>
      </c>
    </row>
    <row r="20796" spans="1:6" x14ac:dyDescent="0.25">
      <c r="A20796">
        <v>20794</v>
      </c>
      <c r="B20796" t="s">
        <v>21675</v>
      </c>
      <c r="C20796" s="78">
        <v>2.7543455000000001E-2</v>
      </c>
      <c r="D20796" s="78">
        <v>-1.5627397000000001</v>
      </c>
      <c r="E20796" s="78">
        <v>-5.4898835999999999E-2</v>
      </c>
      <c r="F20796" s="78">
        <v>1.1747584E-2</v>
      </c>
    </row>
    <row r="20797" spans="1:6" x14ac:dyDescent="0.25">
      <c r="A20797">
        <v>20795</v>
      </c>
      <c r="B20797" t="s">
        <v>21676</v>
      </c>
      <c r="C20797" s="78">
        <v>1.2645405999999999</v>
      </c>
      <c r="D20797" s="78">
        <v>-0.54415785999999999</v>
      </c>
      <c r="E20797" s="78">
        <v>-1.4879493000000001E-2</v>
      </c>
      <c r="F20797" s="78">
        <v>0.115148894</v>
      </c>
    </row>
    <row r="20798" spans="1:6" x14ac:dyDescent="0.25">
      <c r="A20798">
        <v>20796</v>
      </c>
      <c r="B20798" t="s">
        <v>21677</v>
      </c>
      <c r="C20798" s="78">
        <v>-0.69661342999999998</v>
      </c>
      <c r="D20798" s="78">
        <v>-0.31306089999999998</v>
      </c>
      <c r="E20798" s="78">
        <v>-7.1780324000000006E-2</v>
      </c>
      <c r="F20798" s="78">
        <v>6.9890309999999997E-2</v>
      </c>
    </row>
    <row r="20799" spans="1:6" x14ac:dyDescent="0.25">
      <c r="A20799">
        <v>20797</v>
      </c>
      <c r="B20799" t="s">
        <v>21678</v>
      </c>
      <c r="C20799" s="78">
        <v>2.3951163000000002</v>
      </c>
      <c r="D20799" s="78">
        <v>1.753325</v>
      </c>
      <c r="E20799" s="78">
        <v>-1.17683895E-2</v>
      </c>
      <c r="F20799" s="78">
        <v>2.4072722000000001E-2</v>
      </c>
    </row>
    <row r="20800" spans="1:6" x14ac:dyDescent="0.25">
      <c r="A20800">
        <v>20798</v>
      </c>
      <c r="B20800" t="s">
        <v>21679</v>
      </c>
      <c r="C20800" s="78">
        <v>-1.216896</v>
      </c>
      <c r="D20800" s="78">
        <v>1.3957222</v>
      </c>
      <c r="E20800" s="78">
        <v>-3.4390595000000003E-2</v>
      </c>
      <c r="F20800" s="78">
        <v>0.17954011</v>
      </c>
    </row>
    <row r="20801" spans="1:6" x14ac:dyDescent="0.25">
      <c r="A20801">
        <v>20799</v>
      </c>
      <c r="B20801" t="s">
        <v>21680</v>
      </c>
      <c r="C20801" s="78">
        <v>1.2858483999999999</v>
      </c>
      <c r="D20801" s="78">
        <v>-2.7054423999999999</v>
      </c>
      <c r="E20801" s="78">
        <v>-2.9121377E-2</v>
      </c>
      <c r="F20801" s="78">
        <v>-8.0227419999999994E-2</v>
      </c>
    </row>
    <row r="20802" spans="1:6" x14ac:dyDescent="0.25">
      <c r="A20802">
        <v>20800</v>
      </c>
      <c r="B20802" t="s">
        <v>21681</v>
      </c>
      <c r="C20802" s="78">
        <v>0.19432113000000001</v>
      </c>
      <c r="D20802" s="78">
        <v>1.4687479999999999</v>
      </c>
      <c r="E20802" s="78">
        <v>-6.2766260000000004E-2</v>
      </c>
      <c r="F20802" s="78">
        <v>4.2484550000000003E-2</v>
      </c>
    </row>
    <row r="20803" spans="1:6" x14ac:dyDescent="0.25">
      <c r="A20803">
        <v>20801</v>
      </c>
      <c r="B20803" t="s">
        <v>21682</v>
      </c>
      <c r="C20803" s="78">
        <v>2.1701396000000002</v>
      </c>
      <c r="D20803" s="78">
        <v>-2.0678236999999999E-2</v>
      </c>
      <c r="E20803" s="78">
        <v>-3.4390595000000003E-2</v>
      </c>
      <c r="F20803" s="78">
        <v>0.17954011</v>
      </c>
    </row>
    <row r="20804" spans="1:6" x14ac:dyDescent="0.25">
      <c r="A20804">
        <v>20802</v>
      </c>
      <c r="B20804" t="s">
        <v>21683</v>
      </c>
      <c r="C20804" s="78">
        <v>0.54158055999999999</v>
      </c>
      <c r="D20804" s="78">
        <v>1.0743372</v>
      </c>
      <c r="E20804" s="78">
        <v>-3.4390595000000003E-2</v>
      </c>
      <c r="F20804" s="78">
        <v>0.17954011</v>
      </c>
    </row>
    <row r="20805" spans="1:6" x14ac:dyDescent="0.25">
      <c r="A20805">
        <v>20803</v>
      </c>
      <c r="B20805" t="s">
        <v>21684</v>
      </c>
      <c r="C20805" s="78">
        <v>-0.18209448</v>
      </c>
      <c r="D20805" s="78">
        <v>-0.46016285000000001</v>
      </c>
      <c r="E20805" s="78">
        <v>-7.6427019999999998E-2</v>
      </c>
      <c r="F20805" s="78">
        <v>-0.13227986</v>
      </c>
    </row>
    <row r="20806" spans="1:6" x14ac:dyDescent="0.25">
      <c r="A20806">
        <v>20804</v>
      </c>
      <c r="B20806" t="s">
        <v>21685</v>
      </c>
      <c r="C20806" s="78">
        <v>0.4293749</v>
      </c>
      <c r="D20806" s="78">
        <v>0.88272165999999996</v>
      </c>
      <c r="E20806" s="78">
        <v>-7.4353059999999999E-2</v>
      </c>
      <c r="F20806" s="78">
        <v>6.1739429999999998E-2</v>
      </c>
    </row>
    <row r="20807" spans="1:6" x14ac:dyDescent="0.25">
      <c r="A20807">
        <v>20805</v>
      </c>
      <c r="B20807" t="s">
        <v>21686</v>
      </c>
      <c r="C20807" s="78">
        <v>-0.71987000000000001</v>
      </c>
      <c r="D20807" s="78">
        <v>0.79494860000000001</v>
      </c>
      <c r="E20807" s="78">
        <v>-0.11415264</v>
      </c>
      <c r="F20807" s="78">
        <v>-8.0255580000000007E-2</v>
      </c>
    </row>
    <row r="20808" spans="1:6" x14ac:dyDescent="0.25">
      <c r="A20808">
        <v>20806</v>
      </c>
      <c r="B20808" t="s">
        <v>21687</v>
      </c>
      <c r="C20808" s="78">
        <v>-0.11914104</v>
      </c>
      <c r="D20808" s="78">
        <v>0.48455327999999998</v>
      </c>
      <c r="E20808" s="78">
        <v>-5.0372159999999999E-2</v>
      </c>
      <c r="F20808" s="78">
        <v>1.1705562500000001E-2</v>
      </c>
    </row>
    <row r="20809" spans="1:6" x14ac:dyDescent="0.25">
      <c r="A20809">
        <v>20807</v>
      </c>
      <c r="B20809" t="s">
        <v>21688</v>
      </c>
      <c r="C20809" s="78">
        <v>4.6763399999999997</v>
      </c>
      <c r="D20809" s="78">
        <v>2.0270255000000001</v>
      </c>
      <c r="E20809" s="78">
        <v>-3.4390595000000003E-2</v>
      </c>
      <c r="F20809" s="78">
        <v>0.17954011</v>
      </c>
    </row>
    <row r="20810" spans="1:6" x14ac:dyDescent="0.25">
      <c r="A20810">
        <v>20808</v>
      </c>
      <c r="B20810" t="s">
        <v>21689</v>
      </c>
      <c r="C20810" s="78">
        <v>-2.3265639999999999</v>
      </c>
      <c r="D20810" s="78">
        <v>-1.1257547000000001</v>
      </c>
      <c r="E20810" s="78">
        <v>-3.4390595000000003E-2</v>
      </c>
      <c r="F20810" s="78">
        <v>0.17954011</v>
      </c>
    </row>
    <row r="20811" spans="1:6" x14ac:dyDescent="0.25">
      <c r="A20811">
        <v>20809</v>
      </c>
      <c r="B20811" t="s">
        <v>21690</v>
      </c>
      <c r="C20811" s="78">
        <v>-0.16894619999999999</v>
      </c>
      <c r="D20811" s="78">
        <v>-1.0621213</v>
      </c>
      <c r="E20811" s="78">
        <v>-9.3195684000000001E-2</v>
      </c>
      <c r="F20811" s="78">
        <v>0.1139228</v>
      </c>
    </row>
    <row r="20812" spans="1:6" x14ac:dyDescent="0.25">
      <c r="A20812">
        <v>20810</v>
      </c>
      <c r="B20812" t="s">
        <v>21691</v>
      </c>
      <c r="C20812" s="78">
        <v>-0.99368535999999996</v>
      </c>
      <c r="D20812" s="78">
        <v>-1.6111591000000001</v>
      </c>
      <c r="E20812" s="78">
        <v>-4.6903357E-2</v>
      </c>
      <c r="F20812" s="78">
        <v>3.5861804999999997E-2</v>
      </c>
    </row>
    <row r="20813" spans="1:6" x14ac:dyDescent="0.25">
      <c r="A20813">
        <v>20811</v>
      </c>
      <c r="B20813" t="s">
        <v>21692</v>
      </c>
      <c r="C20813" s="78">
        <v>4.9254045</v>
      </c>
      <c r="D20813" s="78">
        <v>-0.71469199999999999</v>
      </c>
      <c r="E20813" s="78">
        <v>-7.9630285999999995E-2</v>
      </c>
      <c r="F20813" s="78">
        <v>6.531373E-2</v>
      </c>
    </row>
    <row r="20814" spans="1:6" x14ac:dyDescent="0.25">
      <c r="A20814">
        <v>20812</v>
      </c>
      <c r="B20814" t="s">
        <v>21693</v>
      </c>
      <c r="C20814" s="78">
        <v>1.4343423</v>
      </c>
      <c r="D20814" s="78">
        <v>0.77359829999999996</v>
      </c>
      <c r="E20814" s="78">
        <v>-3.4924733999999999E-2</v>
      </c>
      <c r="F20814" s="78">
        <v>0.100399345</v>
      </c>
    </row>
    <row r="20815" spans="1:6" x14ac:dyDescent="0.25">
      <c r="A20815">
        <v>20813</v>
      </c>
      <c r="B20815" t="s">
        <v>21694</v>
      </c>
      <c r="C20815" s="78">
        <v>-0.80713159999999995</v>
      </c>
      <c r="D20815" s="78">
        <v>8.0260104999999998E-2</v>
      </c>
      <c r="E20815" s="78">
        <v>-6.8649545000000006E-2</v>
      </c>
      <c r="F20815" s="78">
        <v>5.8534599999999999E-2</v>
      </c>
    </row>
    <row r="20816" spans="1:6" x14ac:dyDescent="0.25">
      <c r="A20816">
        <v>20814</v>
      </c>
      <c r="B20816" t="s">
        <v>21695</v>
      </c>
      <c r="C20816" s="78">
        <v>1.9457294000000001</v>
      </c>
      <c r="D20816" s="78">
        <v>0.48283145</v>
      </c>
      <c r="E20816" s="78">
        <v>-1.5232074999999999E-2</v>
      </c>
      <c r="F20816" s="78">
        <v>-6.9495650000000006E-2</v>
      </c>
    </row>
    <row r="20817" spans="1:6" x14ac:dyDescent="0.25">
      <c r="A20817">
        <v>20815</v>
      </c>
      <c r="B20817" t="s">
        <v>21696</v>
      </c>
      <c r="C20817" s="78">
        <v>-0.92712253</v>
      </c>
      <c r="D20817" s="78">
        <v>0.37529129999999999</v>
      </c>
      <c r="E20817" s="78">
        <v>-6.7034670000000005E-2</v>
      </c>
      <c r="F20817" s="78">
        <v>0.115782365</v>
      </c>
    </row>
    <row r="20818" spans="1:6" x14ac:dyDescent="0.25">
      <c r="A20818">
        <v>20816</v>
      </c>
      <c r="B20818" t="s">
        <v>21697</v>
      </c>
      <c r="C20818" s="78">
        <v>1.2004248</v>
      </c>
      <c r="D20818" s="78">
        <v>-0.31857439999999998</v>
      </c>
      <c r="E20818" s="78">
        <v>-6.1745836999999998E-2</v>
      </c>
      <c r="F20818" s="78">
        <v>8.9229085E-2</v>
      </c>
    </row>
    <row r="20819" spans="1:6" x14ac:dyDescent="0.25">
      <c r="A20819">
        <v>20817</v>
      </c>
      <c r="B20819" t="s">
        <v>21698</v>
      </c>
      <c r="C20819" s="78">
        <v>0.557701</v>
      </c>
      <c r="D20819" s="78">
        <v>5.3813769999999997E-2</v>
      </c>
      <c r="E20819" s="78">
        <v>-6.1066740000000001E-2</v>
      </c>
      <c r="F20819" s="78">
        <v>4.0297760000000002E-2</v>
      </c>
    </row>
    <row r="20820" spans="1:6" x14ac:dyDescent="0.25">
      <c r="A20820">
        <v>20818</v>
      </c>
      <c r="B20820" t="s">
        <v>21699</v>
      </c>
      <c r="C20820" s="78">
        <v>-0.22279006000000001</v>
      </c>
      <c r="D20820" s="78">
        <v>0.92976309999999995</v>
      </c>
      <c r="E20820" s="78">
        <v>-2.5559057E-2</v>
      </c>
      <c r="F20820" s="78">
        <v>9.1648690000000005E-2</v>
      </c>
    </row>
    <row r="20821" spans="1:6" x14ac:dyDescent="0.25">
      <c r="A20821">
        <v>20819</v>
      </c>
      <c r="B20821" t="s">
        <v>21700</v>
      </c>
      <c r="C20821" s="78">
        <v>-2.9768645999999999E-2</v>
      </c>
      <c r="D20821" s="78">
        <v>1.8250774999999999</v>
      </c>
      <c r="E20821" s="78">
        <v>5.9134986E-2</v>
      </c>
      <c r="F20821" s="78">
        <v>-0.120466515</v>
      </c>
    </row>
    <row r="20822" spans="1:6" x14ac:dyDescent="0.25">
      <c r="A20822">
        <v>20820</v>
      </c>
      <c r="B20822" t="s">
        <v>21701</v>
      </c>
      <c r="C20822" s="78">
        <v>2.2563795999999998</v>
      </c>
      <c r="D20822" s="78">
        <v>-2.2687857</v>
      </c>
      <c r="E20822" s="78">
        <v>-1.1336010000000001E-2</v>
      </c>
      <c r="F20822" s="78">
        <v>0.10702449</v>
      </c>
    </row>
    <row r="20823" spans="1:6" x14ac:dyDescent="0.25">
      <c r="A20823">
        <v>20821</v>
      </c>
      <c r="B20823" t="s">
        <v>21702</v>
      </c>
      <c r="C20823" s="78">
        <v>-0.90081202999999999</v>
      </c>
      <c r="D20823" s="78">
        <v>-0.73722947000000005</v>
      </c>
      <c r="E20823" s="78">
        <v>-0.15645472999999999</v>
      </c>
      <c r="F20823" s="78">
        <v>-0.55515340000000002</v>
      </c>
    </row>
    <row r="20824" spans="1:6" x14ac:dyDescent="0.25">
      <c r="A20824">
        <v>20822</v>
      </c>
      <c r="B20824" t="s">
        <v>21703</v>
      </c>
      <c r="C20824" s="78">
        <v>-0.97176859999999998</v>
      </c>
      <c r="D20824" s="78">
        <v>-0.12445390000000001</v>
      </c>
      <c r="E20824" s="78">
        <v>-5.5379390000000001E-2</v>
      </c>
      <c r="F20824" s="78">
        <v>-8.0836269999999995E-3</v>
      </c>
    </row>
    <row r="20825" spans="1:6" x14ac:dyDescent="0.25">
      <c r="A20825">
        <v>20823</v>
      </c>
      <c r="B20825" t="s">
        <v>21704</v>
      </c>
      <c r="C20825" s="78">
        <v>0.46234444000000002</v>
      </c>
      <c r="D20825" s="78">
        <v>-0.475742</v>
      </c>
      <c r="E20825" s="78">
        <v>-3.4390595000000003E-2</v>
      </c>
      <c r="F20825" s="78">
        <v>0.17954011</v>
      </c>
    </row>
    <row r="20826" spans="1:6" x14ac:dyDescent="0.25">
      <c r="A20826">
        <v>20824</v>
      </c>
      <c r="B20826" t="s">
        <v>21705</v>
      </c>
      <c r="C20826" s="78">
        <v>-0.89005579999999995</v>
      </c>
      <c r="D20826" s="78">
        <v>-0.51980910000000002</v>
      </c>
      <c r="E20826" s="78">
        <v>-4.8389133000000001E-2</v>
      </c>
      <c r="F20826" s="78">
        <v>0.122885354</v>
      </c>
    </row>
    <row r="20827" spans="1:6" x14ac:dyDescent="0.25">
      <c r="A20827">
        <v>20825</v>
      </c>
      <c r="B20827" t="s">
        <v>21706</v>
      </c>
      <c r="C20827" s="78">
        <v>1.304551</v>
      </c>
      <c r="D20827" s="78">
        <v>1.3825537000000001</v>
      </c>
      <c r="E20827" s="78">
        <v>4.0634629999999998E-2</v>
      </c>
      <c r="F20827" s="78">
        <v>-5.3516729999999998E-2</v>
      </c>
    </row>
    <row r="20828" spans="1:6" x14ac:dyDescent="0.25">
      <c r="A20828">
        <v>20826</v>
      </c>
      <c r="B20828" t="s">
        <v>21707</v>
      </c>
      <c r="C20828" s="78">
        <v>-0.92835140000000005</v>
      </c>
      <c r="D20828" s="78">
        <v>0.62290036999999998</v>
      </c>
      <c r="E20828" s="78">
        <v>-3.4390595000000003E-2</v>
      </c>
      <c r="F20828" s="78">
        <v>0.17954011</v>
      </c>
    </row>
    <row r="20829" spans="1:6" x14ac:dyDescent="0.25">
      <c r="A20829">
        <v>20827</v>
      </c>
      <c r="B20829" t="s">
        <v>21708</v>
      </c>
      <c r="C20829" s="78">
        <v>0.73571765</v>
      </c>
      <c r="D20829" s="78">
        <v>1.2915105</v>
      </c>
      <c r="E20829" s="78">
        <v>0.21140954000000001</v>
      </c>
      <c r="F20829" s="78">
        <v>-0.23723907999999999</v>
      </c>
    </row>
    <row r="20830" spans="1:6" x14ac:dyDescent="0.25">
      <c r="A20830">
        <v>20828</v>
      </c>
      <c r="B20830" t="s">
        <v>21709</v>
      </c>
      <c r="C20830" s="78">
        <v>-0.78368950000000004</v>
      </c>
      <c r="D20830" s="78">
        <v>-0.38868364999999999</v>
      </c>
      <c r="E20830" s="78">
        <v>-0.10240804000000001</v>
      </c>
      <c r="F20830" s="78">
        <v>-0.18084036000000001</v>
      </c>
    </row>
    <row r="20831" spans="1:6" x14ac:dyDescent="0.25">
      <c r="A20831">
        <v>20829</v>
      </c>
      <c r="B20831" t="s">
        <v>21710</v>
      </c>
      <c r="C20831" s="78">
        <v>0.73061180000000003</v>
      </c>
      <c r="D20831" s="78">
        <v>1.0219857000000001</v>
      </c>
      <c r="E20831" s="78">
        <v>-3.4390595000000003E-2</v>
      </c>
      <c r="F20831" s="78">
        <v>0.17954011</v>
      </c>
    </row>
    <row r="20832" spans="1:6" x14ac:dyDescent="0.25">
      <c r="A20832">
        <v>20830</v>
      </c>
      <c r="B20832" t="s">
        <v>21711</v>
      </c>
      <c r="C20832" s="78">
        <v>2.4267310000000002</v>
      </c>
      <c r="D20832" s="78">
        <v>-2.9209979000000001</v>
      </c>
      <c r="E20832" s="78">
        <v>-6.9564730000000005E-2</v>
      </c>
      <c r="F20832" s="78">
        <v>1.5856221E-2</v>
      </c>
    </row>
    <row r="20833" spans="1:6" x14ac:dyDescent="0.25">
      <c r="A20833">
        <v>20831</v>
      </c>
      <c r="B20833" t="s">
        <v>21712</v>
      </c>
      <c r="C20833" s="78">
        <v>0.22550835999999999</v>
      </c>
      <c r="D20833" s="78">
        <v>0.82202889999999995</v>
      </c>
      <c r="E20833" s="78">
        <v>9.6608399999999997E-2</v>
      </c>
      <c r="F20833" s="78">
        <v>-0.30423992999999999</v>
      </c>
    </row>
    <row r="20834" spans="1:6" x14ac:dyDescent="0.25">
      <c r="A20834">
        <v>20832</v>
      </c>
      <c r="B20834" t="s">
        <v>21713</v>
      </c>
      <c r="C20834" s="78">
        <v>2.5032637000000002</v>
      </c>
      <c r="D20834" s="78">
        <v>-1.7795863999999999</v>
      </c>
      <c r="E20834" s="78">
        <v>-3.4390595000000003E-2</v>
      </c>
      <c r="F20834" s="78">
        <v>0.17954011</v>
      </c>
    </row>
    <row r="20835" spans="1:6" x14ac:dyDescent="0.25">
      <c r="A20835">
        <v>20833</v>
      </c>
      <c r="B20835" t="s">
        <v>21714</v>
      </c>
      <c r="C20835" s="78">
        <v>2.2663316999999998</v>
      </c>
      <c r="D20835" s="78">
        <v>1.7063843000000001</v>
      </c>
      <c r="E20835" s="78">
        <v>8.2801655000000005E-3</v>
      </c>
      <c r="F20835" s="78">
        <v>-7.5472789999999998E-2</v>
      </c>
    </row>
    <row r="20836" spans="1:6" x14ac:dyDescent="0.25">
      <c r="A20836">
        <v>20834</v>
      </c>
      <c r="B20836" t="s">
        <v>21715</v>
      </c>
      <c r="C20836" s="78">
        <v>-1.2402842000000001</v>
      </c>
      <c r="D20836" s="78">
        <v>0.7213001</v>
      </c>
      <c r="E20836" s="78">
        <v>-8.4309264999999994E-2</v>
      </c>
      <c r="F20836" s="78">
        <v>4.8190713000000003E-2</v>
      </c>
    </row>
    <row r="20837" spans="1:6" x14ac:dyDescent="0.25">
      <c r="A20837">
        <v>20835</v>
      </c>
      <c r="B20837" t="s">
        <v>21716</v>
      </c>
      <c r="C20837" s="78">
        <v>0.15475169</v>
      </c>
      <c r="D20837" s="78">
        <v>1.3440448</v>
      </c>
      <c r="E20837" s="78">
        <v>-2.2631386E-2</v>
      </c>
      <c r="F20837" s="78">
        <v>-4.0871366999999999E-2</v>
      </c>
    </row>
    <row r="20838" spans="1:6" x14ac:dyDescent="0.25">
      <c r="A20838">
        <v>20836</v>
      </c>
      <c r="B20838" t="s">
        <v>21717</v>
      </c>
      <c r="C20838" s="78">
        <v>-0.54743487000000002</v>
      </c>
      <c r="D20838" s="78">
        <v>-0.44920041999999999</v>
      </c>
      <c r="E20838" s="78">
        <v>-7.2446785999999999E-2</v>
      </c>
      <c r="F20838" s="78">
        <v>5.46851E-2</v>
      </c>
    </row>
    <row r="20839" spans="1:6" x14ac:dyDescent="0.25">
      <c r="A20839">
        <v>20837</v>
      </c>
      <c r="B20839" t="s">
        <v>21718</v>
      </c>
      <c r="C20839" s="78">
        <v>-0.70745659999999999</v>
      </c>
      <c r="D20839" s="78">
        <v>-0.67232274999999997</v>
      </c>
      <c r="E20839" s="78">
        <v>-9.7410529999999995E-2</v>
      </c>
      <c r="F20839" s="78">
        <v>-6.5301924999999997E-2</v>
      </c>
    </row>
    <row r="20840" spans="1:6" x14ac:dyDescent="0.25">
      <c r="A20840">
        <v>20838</v>
      </c>
      <c r="B20840" t="s">
        <v>21719</v>
      </c>
      <c r="C20840" s="78">
        <v>-3.4964919999999999</v>
      </c>
      <c r="D20840" s="78">
        <v>-0.18454298</v>
      </c>
      <c r="E20840" s="78">
        <v>-1.0042255999999999E-2</v>
      </c>
      <c r="F20840" s="78">
        <v>5.6144140000000002E-2</v>
      </c>
    </row>
    <row r="20841" spans="1:6" x14ac:dyDescent="0.25">
      <c r="A20841">
        <v>20839</v>
      </c>
      <c r="B20841" t="s">
        <v>21720</v>
      </c>
      <c r="C20841" s="78">
        <v>0.68376720000000002</v>
      </c>
      <c r="D20841" s="78">
        <v>0.90777039999999998</v>
      </c>
      <c r="E20841" s="78">
        <v>-3.4390595000000003E-2</v>
      </c>
      <c r="F20841" s="78">
        <v>0.17954011</v>
      </c>
    </row>
    <row r="20842" spans="1:6" x14ac:dyDescent="0.25">
      <c r="A20842">
        <v>20840</v>
      </c>
      <c r="B20842" t="s">
        <v>21721</v>
      </c>
      <c r="C20842" s="78">
        <v>-1.4558028000000001</v>
      </c>
      <c r="D20842" s="78">
        <v>-0.38561859999999998</v>
      </c>
      <c r="E20842" s="78">
        <v>-6.313175E-2</v>
      </c>
      <c r="F20842" s="78">
        <v>0.12993029</v>
      </c>
    </row>
    <row r="20843" spans="1:6" x14ac:dyDescent="0.25">
      <c r="A20843">
        <v>20841</v>
      </c>
      <c r="B20843" t="s">
        <v>21722</v>
      </c>
      <c r="C20843" s="78">
        <v>1.0975271</v>
      </c>
      <c r="D20843" s="78">
        <v>-1.0499324999999999</v>
      </c>
      <c r="E20843" s="78">
        <v>-4.3132893999999998E-2</v>
      </c>
      <c r="F20843" s="78">
        <v>0.12314431000000001</v>
      </c>
    </row>
    <row r="20844" spans="1:6" x14ac:dyDescent="0.25">
      <c r="A20844">
        <v>20842</v>
      </c>
      <c r="B20844" t="s">
        <v>21723</v>
      </c>
      <c r="C20844" s="78">
        <v>1.5491687000000001</v>
      </c>
      <c r="D20844" s="78">
        <v>0.15666041</v>
      </c>
      <c r="E20844" s="78">
        <v>-4.2923670000000001E-3</v>
      </c>
      <c r="F20844" s="78">
        <v>-9.2668039999999993E-2</v>
      </c>
    </row>
    <row r="20845" spans="1:6" x14ac:dyDescent="0.25">
      <c r="A20845">
        <v>20843</v>
      </c>
      <c r="B20845" t="s">
        <v>21724</v>
      </c>
      <c r="C20845" s="78">
        <v>0.7215551</v>
      </c>
      <c r="D20845" s="78">
        <v>1.1275428999999999</v>
      </c>
      <c r="E20845" s="78">
        <v>4.6711330000000002E-2</v>
      </c>
      <c r="F20845" s="78">
        <v>-0.27765620000000002</v>
      </c>
    </row>
    <row r="20846" spans="1:6" x14ac:dyDescent="0.25">
      <c r="A20846">
        <v>20844</v>
      </c>
      <c r="B20846" t="s">
        <v>21725</v>
      </c>
      <c r="C20846" s="78">
        <v>2.4942498</v>
      </c>
      <c r="D20846" s="78">
        <v>-2.2053267999999999</v>
      </c>
      <c r="E20846" s="78">
        <v>4.2145625000000004E-3</v>
      </c>
      <c r="F20846" s="78">
        <v>-0.27271741999999999</v>
      </c>
    </row>
    <row r="20847" spans="1:6" x14ac:dyDescent="0.25">
      <c r="A20847">
        <v>20845</v>
      </c>
      <c r="B20847" t="s">
        <v>21726</v>
      </c>
      <c r="C20847" s="78">
        <v>3.3688672</v>
      </c>
      <c r="D20847" s="78">
        <v>1.5973911000000001</v>
      </c>
      <c r="E20847" s="78">
        <v>-2.3717370000000002E-2</v>
      </c>
      <c r="F20847" s="78">
        <v>-3.7751659999999999E-2</v>
      </c>
    </row>
    <row r="20848" spans="1:6" x14ac:dyDescent="0.25">
      <c r="A20848">
        <v>20846</v>
      </c>
      <c r="B20848" t="s">
        <v>21727</v>
      </c>
      <c r="C20848" s="78">
        <v>-1.2004268</v>
      </c>
      <c r="D20848" s="78">
        <v>0.28052133000000001</v>
      </c>
      <c r="E20848" s="78">
        <v>-0.18415413999999999</v>
      </c>
      <c r="F20848" s="78">
        <v>-0.16389175</v>
      </c>
    </row>
    <row r="20849" spans="1:6" x14ac:dyDescent="0.25">
      <c r="A20849">
        <v>20847</v>
      </c>
      <c r="B20849" t="s">
        <v>21728</v>
      </c>
      <c r="C20849" s="78">
        <v>1.4023966000000001</v>
      </c>
      <c r="D20849" s="78">
        <v>0.5151848</v>
      </c>
      <c r="E20849" s="78">
        <v>-2.8581507999999999E-2</v>
      </c>
      <c r="F20849" s="78">
        <v>7.5397099999999995E-2</v>
      </c>
    </row>
    <row r="20850" spans="1:6" x14ac:dyDescent="0.25">
      <c r="A20850">
        <v>20848</v>
      </c>
      <c r="B20850" t="s">
        <v>21729</v>
      </c>
      <c r="C20850" s="78">
        <v>-0.3684017</v>
      </c>
      <c r="D20850" s="78">
        <v>2.3067544</v>
      </c>
      <c r="E20850" s="78">
        <v>-6.2262320000000003E-2</v>
      </c>
      <c r="F20850" s="78">
        <v>9.9300029999999997E-2</v>
      </c>
    </row>
    <row r="20851" spans="1:6" x14ac:dyDescent="0.25">
      <c r="A20851">
        <v>20849</v>
      </c>
      <c r="B20851" t="s">
        <v>21730</v>
      </c>
      <c r="C20851" s="78">
        <v>2.9845742999999998</v>
      </c>
      <c r="D20851" s="78">
        <v>2.1564771999999999</v>
      </c>
      <c r="E20851" s="78">
        <v>-6.4360109999999998E-2</v>
      </c>
      <c r="F20851" s="78">
        <v>0.11086404</v>
      </c>
    </row>
    <row r="20852" spans="1:6" x14ac:dyDescent="0.25">
      <c r="A20852">
        <v>20850</v>
      </c>
      <c r="B20852" t="s">
        <v>21731</v>
      </c>
      <c r="C20852" s="78">
        <v>-0.69032340000000003</v>
      </c>
      <c r="D20852" s="78">
        <v>-1.2263390999999999</v>
      </c>
      <c r="E20852" s="78">
        <v>-3.5331590000000003E-2</v>
      </c>
      <c r="F20852" s="78">
        <v>8.4865220000000005E-2</v>
      </c>
    </row>
    <row r="20853" spans="1:6" x14ac:dyDescent="0.25">
      <c r="A20853">
        <v>20851</v>
      </c>
      <c r="B20853" t="s">
        <v>21732</v>
      </c>
      <c r="C20853" s="78">
        <v>-1.8389766000000001</v>
      </c>
      <c r="D20853" s="78">
        <v>-0.3053265</v>
      </c>
      <c r="E20853" s="78">
        <v>-5.6532547000000002E-2</v>
      </c>
      <c r="F20853" s="78">
        <v>-2.5175974E-2</v>
      </c>
    </row>
    <row r="20854" spans="1:6" x14ac:dyDescent="0.25">
      <c r="A20854">
        <v>20852</v>
      </c>
      <c r="B20854" t="s">
        <v>21733</v>
      </c>
      <c r="C20854" s="78">
        <v>-0.27082353999999997</v>
      </c>
      <c r="D20854" s="78">
        <v>1.2350909000000001</v>
      </c>
      <c r="E20854" s="78">
        <v>-3.2427686999999997E-2</v>
      </c>
      <c r="F20854" s="78">
        <v>6.446412E-2</v>
      </c>
    </row>
    <row r="20855" spans="1:6" x14ac:dyDescent="0.25">
      <c r="A20855">
        <v>20853</v>
      </c>
      <c r="B20855" t="s">
        <v>21734</v>
      </c>
      <c r="C20855" s="78">
        <v>0.28515246999999999</v>
      </c>
      <c r="D20855" s="78">
        <v>0.40270435999999998</v>
      </c>
      <c r="E20855" s="78">
        <v>-2.8758984000000001E-2</v>
      </c>
      <c r="F20855" s="78">
        <v>7.4688340000000006E-2</v>
      </c>
    </row>
    <row r="20856" spans="1:6" x14ac:dyDescent="0.25">
      <c r="A20856">
        <v>20854</v>
      </c>
      <c r="B20856" t="s">
        <v>21735</v>
      </c>
      <c r="C20856" s="78">
        <v>-1.4141215</v>
      </c>
      <c r="D20856" s="78">
        <v>0.23992693000000001</v>
      </c>
      <c r="E20856" s="78">
        <v>5.1050168E-2</v>
      </c>
      <c r="F20856" s="78">
        <v>-0.46058250000000001</v>
      </c>
    </row>
    <row r="20857" spans="1:6" x14ac:dyDescent="0.25">
      <c r="A20857">
        <v>20855</v>
      </c>
      <c r="B20857" t="s">
        <v>21736</v>
      </c>
      <c r="C20857" s="78">
        <v>1.2678583000000001</v>
      </c>
      <c r="D20857" s="78">
        <v>0.94087399999999999</v>
      </c>
      <c r="E20857" s="78">
        <v>-7.4166566000000003E-2</v>
      </c>
      <c r="F20857" s="78">
        <v>8.1201609999999994E-2</v>
      </c>
    </row>
    <row r="20858" spans="1:6" x14ac:dyDescent="0.25">
      <c r="A20858">
        <v>20856</v>
      </c>
      <c r="B20858" t="s">
        <v>21737</v>
      </c>
      <c r="C20858" s="78">
        <v>-0.20853459999999999</v>
      </c>
      <c r="D20858" s="78">
        <v>1.3019091</v>
      </c>
      <c r="E20858" s="78">
        <v>6.1398212000000001E-2</v>
      </c>
      <c r="F20858" s="78">
        <v>2.8929113999999999E-4</v>
      </c>
    </row>
    <row r="20859" spans="1:6" x14ac:dyDescent="0.25">
      <c r="A20859">
        <v>20857</v>
      </c>
      <c r="B20859" t="s">
        <v>21738</v>
      </c>
      <c r="C20859" s="78">
        <v>0.41224404999999997</v>
      </c>
      <c r="D20859" s="78">
        <v>-2.0553946000000001</v>
      </c>
      <c r="E20859" s="78">
        <v>-7.9742830000000001E-2</v>
      </c>
      <c r="F20859" s="78">
        <v>9.9885150000000006E-2</v>
      </c>
    </row>
    <row r="20860" spans="1:6" x14ac:dyDescent="0.25">
      <c r="A20860">
        <v>20858</v>
      </c>
      <c r="B20860" t="s">
        <v>21739</v>
      </c>
      <c r="C20860" s="78">
        <v>1.4645775999999999</v>
      </c>
      <c r="D20860" s="78">
        <v>-1.3558394</v>
      </c>
      <c r="E20860" s="78">
        <v>-4.3148649999999997E-2</v>
      </c>
      <c r="F20860" s="78">
        <v>2.0861550999999999E-2</v>
      </c>
    </row>
    <row r="20861" spans="1:6" x14ac:dyDescent="0.25">
      <c r="A20861">
        <v>20859</v>
      </c>
      <c r="B20861" t="s">
        <v>21740</v>
      </c>
      <c r="C20861" s="78">
        <v>-1.1614755000000001</v>
      </c>
      <c r="D20861" s="78">
        <v>2.6686893</v>
      </c>
      <c r="E20861" s="78">
        <v>-2.9967647E-2</v>
      </c>
      <c r="F20861" s="78">
        <v>-1.8594742000000001E-2</v>
      </c>
    </row>
    <row r="20862" spans="1:6" x14ac:dyDescent="0.25">
      <c r="A20862">
        <v>20860</v>
      </c>
      <c r="B20862" t="s">
        <v>21741</v>
      </c>
      <c r="C20862" s="78">
        <v>1.4561237</v>
      </c>
      <c r="D20862" s="78">
        <v>0.88651800000000003</v>
      </c>
      <c r="E20862" s="78">
        <v>-8.5972599999999996E-2</v>
      </c>
      <c r="F20862" s="78">
        <v>3.9042250000000001E-2</v>
      </c>
    </row>
    <row r="20863" spans="1:6" x14ac:dyDescent="0.25">
      <c r="A20863">
        <v>20861</v>
      </c>
      <c r="B20863" t="s">
        <v>21742</v>
      </c>
      <c r="C20863" s="78">
        <v>3.890638</v>
      </c>
      <c r="D20863" s="78">
        <v>-2.4479961000000001</v>
      </c>
      <c r="E20863" s="78">
        <v>-7.4202473999999997E-3</v>
      </c>
      <c r="F20863" s="78">
        <v>-3.1431019999999997E-2</v>
      </c>
    </row>
    <row r="20864" spans="1:6" x14ac:dyDescent="0.25">
      <c r="A20864">
        <v>20862</v>
      </c>
      <c r="B20864" t="s">
        <v>21743</v>
      </c>
      <c r="C20864" s="78">
        <v>-1.928193</v>
      </c>
      <c r="D20864" s="78">
        <v>0.68598749999999997</v>
      </c>
      <c r="E20864" s="78">
        <v>-2.5746468000000002E-2</v>
      </c>
      <c r="F20864" s="78">
        <v>5.2658424000000002E-2</v>
      </c>
    </row>
    <row r="20865" spans="1:6" x14ac:dyDescent="0.25">
      <c r="A20865">
        <v>20863</v>
      </c>
      <c r="B20865" t="s">
        <v>21744</v>
      </c>
      <c r="C20865" s="78">
        <v>-1.2009426000000001</v>
      </c>
      <c r="D20865" s="78">
        <v>1.3903996999999999</v>
      </c>
      <c r="E20865" s="78">
        <v>-3.4390595000000003E-2</v>
      </c>
      <c r="F20865" s="78">
        <v>0.17954011</v>
      </c>
    </row>
    <row r="20866" spans="1:6" x14ac:dyDescent="0.25">
      <c r="A20866">
        <v>20864</v>
      </c>
      <c r="B20866" t="s">
        <v>21745</v>
      </c>
      <c r="C20866" s="78">
        <v>0.39456442000000003</v>
      </c>
      <c r="D20866" s="78">
        <v>-1.1926204</v>
      </c>
      <c r="E20866" s="78">
        <v>1.6528312E-2</v>
      </c>
      <c r="F20866" s="78">
        <v>-2.2868782000000001E-2</v>
      </c>
    </row>
    <row r="20867" spans="1:6" x14ac:dyDescent="0.25">
      <c r="A20867">
        <v>20865</v>
      </c>
      <c r="B20867" t="s">
        <v>21746</v>
      </c>
      <c r="C20867" s="78">
        <v>0.30644932000000003</v>
      </c>
      <c r="D20867" s="78">
        <v>-0.1732668</v>
      </c>
      <c r="E20867" s="78">
        <v>-0.10738194</v>
      </c>
      <c r="F20867" s="78">
        <v>4.5855699999999999E-2</v>
      </c>
    </row>
    <row r="20868" spans="1:6" x14ac:dyDescent="0.25">
      <c r="A20868">
        <v>20866</v>
      </c>
      <c r="B20868" t="s">
        <v>21747</v>
      </c>
      <c r="C20868" s="78">
        <v>0.48681948000000003</v>
      </c>
      <c r="D20868" s="78">
        <v>1.3219612999999999</v>
      </c>
      <c r="E20868" s="78">
        <v>-7.7155899999999999E-2</v>
      </c>
      <c r="F20868" s="78">
        <v>-5.1178485000000001E-3</v>
      </c>
    </row>
    <row r="20869" spans="1:6" x14ac:dyDescent="0.25">
      <c r="A20869">
        <v>20867</v>
      </c>
      <c r="B20869" t="s">
        <v>21748</v>
      </c>
      <c r="C20869" s="78">
        <v>0.46171972</v>
      </c>
      <c r="D20869" s="78">
        <v>-0.28654784</v>
      </c>
      <c r="E20869" s="78">
        <v>0.34864086</v>
      </c>
      <c r="F20869" s="78">
        <v>-0.83386740000000004</v>
      </c>
    </row>
    <row r="20870" spans="1:6" x14ac:dyDescent="0.25">
      <c r="A20870">
        <v>20868</v>
      </c>
      <c r="B20870" t="s">
        <v>21749</v>
      </c>
      <c r="C20870" s="78">
        <v>0.61894417000000002</v>
      </c>
      <c r="D20870" s="78">
        <v>1.2818772</v>
      </c>
      <c r="E20870" s="78">
        <v>2.2267558E-2</v>
      </c>
      <c r="F20870" s="78">
        <v>-6.751704E-2</v>
      </c>
    </row>
    <row r="20871" spans="1:6" x14ac:dyDescent="0.25">
      <c r="A20871">
        <v>20869</v>
      </c>
      <c r="B20871" t="s">
        <v>21750</v>
      </c>
      <c r="C20871" s="78">
        <v>0.81148169999999997</v>
      </c>
      <c r="D20871" s="78">
        <v>1.1787132</v>
      </c>
      <c r="E20871" s="78">
        <v>1.7211977E-2</v>
      </c>
      <c r="F20871" s="78">
        <v>-0.29583132000000001</v>
      </c>
    </row>
    <row r="20872" spans="1:6" x14ac:dyDescent="0.25">
      <c r="A20872">
        <v>20870</v>
      </c>
      <c r="B20872" t="s">
        <v>21751</v>
      </c>
      <c r="C20872" s="78">
        <v>-0.17784</v>
      </c>
      <c r="D20872" s="78">
        <v>0.4261471</v>
      </c>
      <c r="E20872" s="78">
        <v>-6.1846215000000003E-2</v>
      </c>
      <c r="F20872" s="78">
        <v>-9.3852653999999994E-2</v>
      </c>
    </row>
    <row r="20873" spans="1:6" x14ac:dyDescent="0.25">
      <c r="A20873">
        <v>20871</v>
      </c>
      <c r="B20873" t="s">
        <v>21752</v>
      </c>
      <c r="C20873" s="78">
        <v>-1.2241777</v>
      </c>
      <c r="D20873" s="78">
        <v>1.3181707</v>
      </c>
      <c r="E20873" s="78">
        <v>-9.8274100000000003E-2</v>
      </c>
      <c r="F20873" s="78">
        <v>1.7543106999999999E-2</v>
      </c>
    </row>
    <row r="20874" spans="1:6" x14ac:dyDescent="0.25">
      <c r="A20874">
        <v>20872</v>
      </c>
      <c r="B20874" t="s">
        <v>21753</v>
      </c>
      <c r="C20874" s="78">
        <v>5.3162544999999999E-2</v>
      </c>
      <c r="D20874" s="78">
        <v>1.2090662000000001</v>
      </c>
      <c r="E20874" s="78">
        <v>3.7421267000000001E-2</v>
      </c>
      <c r="F20874" s="78">
        <v>-0.25908935</v>
      </c>
    </row>
    <row r="20875" spans="1:6" x14ac:dyDescent="0.25">
      <c r="A20875">
        <v>20873</v>
      </c>
      <c r="B20875" t="s">
        <v>21754</v>
      </c>
      <c r="C20875" s="78">
        <v>-3.3038273</v>
      </c>
      <c r="D20875" s="78">
        <v>-0.29300934000000001</v>
      </c>
      <c r="E20875" s="78">
        <v>-3.4390595000000003E-2</v>
      </c>
      <c r="F20875" s="78">
        <v>0.17954011</v>
      </c>
    </row>
    <row r="20876" spans="1:6" x14ac:dyDescent="0.25">
      <c r="A20876">
        <v>20874</v>
      </c>
      <c r="B20876" t="s">
        <v>21755</v>
      </c>
      <c r="C20876" s="78">
        <v>-0.23637168</v>
      </c>
      <c r="D20876" s="78">
        <v>1.7073988</v>
      </c>
      <c r="E20876" s="78">
        <v>-5.748114E-2</v>
      </c>
      <c r="F20876" s="78">
        <v>-1.1342987000000001E-2</v>
      </c>
    </row>
    <row r="20877" spans="1:6" x14ac:dyDescent="0.25">
      <c r="A20877">
        <v>20875</v>
      </c>
      <c r="B20877" t="s">
        <v>21756</v>
      </c>
      <c r="C20877" s="78">
        <v>1.3470247</v>
      </c>
      <c r="D20877" s="78">
        <v>1.5296543</v>
      </c>
      <c r="E20877" s="78">
        <v>-3.4390595000000003E-2</v>
      </c>
      <c r="F20877" s="78">
        <v>0.17954011</v>
      </c>
    </row>
    <row r="20878" spans="1:6" x14ac:dyDescent="0.25">
      <c r="A20878">
        <v>20876</v>
      </c>
      <c r="B20878" t="s">
        <v>21757</v>
      </c>
      <c r="C20878" s="78">
        <v>0.42440692000000002</v>
      </c>
      <c r="D20878" s="78">
        <v>-1.5775682</v>
      </c>
      <c r="E20878" s="78">
        <v>-3.1914934999999998E-2</v>
      </c>
      <c r="F20878" s="78">
        <v>-0.15005298</v>
      </c>
    </row>
    <row r="20879" spans="1:6" x14ac:dyDescent="0.25">
      <c r="A20879">
        <v>20877</v>
      </c>
      <c r="B20879" t="s">
        <v>21758</v>
      </c>
      <c r="C20879" s="78">
        <v>1.3504235</v>
      </c>
      <c r="D20879" s="78">
        <v>0.64368033000000002</v>
      </c>
      <c r="E20879" s="78">
        <v>-5.4080910000000003E-2</v>
      </c>
      <c r="F20879" s="78">
        <v>-3.1474889999999998E-2</v>
      </c>
    </row>
    <row r="20880" spans="1:6" x14ac:dyDescent="0.25">
      <c r="A20880">
        <v>20878</v>
      </c>
      <c r="B20880" t="s">
        <v>21759</v>
      </c>
      <c r="C20880" s="78">
        <v>-0.24421380000000001</v>
      </c>
      <c r="D20880" s="78">
        <v>-2.4258989999999998</v>
      </c>
      <c r="E20880" s="78">
        <v>-3.4390595000000003E-2</v>
      </c>
      <c r="F20880" s="78">
        <v>0.17954011</v>
      </c>
    </row>
    <row r="20881" spans="1:6" x14ac:dyDescent="0.25">
      <c r="A20881">
        <v>20879</v>
      </c>
      <c r="B20881" t="s">
        <v>21760</v>
      </c>
      <c r="C20881" s="78">
        <v>-0.11681026</v>
      </c>
      <c r="D20881" s="78">
        <v>2.2226107000000002</v>
      </c>
      <c r="E20881" s="78">
        <v>-8.1186980000000006E-2</v>
      </c>
      <c r="F20881" s="78">
        <v>6.4201610000000006E-2</v>
      </c>
    </row>
    <row r="20882" spans="1:6" x14ac:dyDescent="0.25">
      <c r="A20882">
        <v>20880</v>
      </c>
      <c r="B20882" t="s">
        <v>21761</v>
      </c>
      <c r="C20882" s="78">
        <v>0.18402877000000001</v>
      </c>
      <c r="D20882" s="78">
        <v>-0.31059107000000002</v>
      </c>
      <c r="E20882" s="78">
        <v>-8.7418200000000001E-2</v>
      </c>
      <c r="F20882" s="78">
        <v>8.6546129999999999E-2</v>
      </c>
    </row>
    <row r="20883" spans="1:6" x14ac:dyDescent="0.25">
      <c r="A20883">
        <v>20881</v>
      </c>
      <c r="B20883" t="s">
        <v>21762</v>
      </c>
      <c r="C20883" s="78">
        <v>1.1679660000000001</v>
      </c>
      <c r="D20883" s="78">
        <v>-0.15209633</v>
      </c>
      <c r="E20883" s="78">
        <v>-8.081199E-2</v>
      </c>
      <c r="F20883" s="78">
        <v>-0.1016119</v>
      </c>
    </row>
    <row r="20884" spans="1:6" x14ac:dyDescent="0.25">
      <c r="A20884">
        <v>20882</v>
      </c>
      <c r="B20884" t="s">
        <v>21763</v>
      </c>
      <c r="C20884" s="78">
        <v>1.7091898000000001</v>
      </c>
      <c r="D20884" s="78">
        <v>2.0525319999999998</v>
      </c>
      <c r="E20884" s="78">
        <v>-3.8426216999999999E-2</v>
      </c>
      <c r="F20884" s="78">
        <v>-8.1455659999999999E-2</v>
      </c>
    </row>
    <row r="20885" spans="1:6" x14ac:dyDescent="0.25">
      <c r="A20885">
        <v>20883</v>
      </c>
      <c r="B20885" t="s">
        <v>21764</v>
      </c>
      <c r="C20885" s="78">
        <v>-0.33391923000000001</v>
      </c>
      <c r="D20885" s="78">
        <v>1.218955</v>
      </c>
      <c r="E20885" s="78">
        <v>-4.5256272E-2</v>
      </c>
      <c r="F20885" s="78">
        <v>-5.7560310000000003E-2</v>
      </c>
    </row>
    <row r="20886" spans="1:6" x14ac:dyDescent="0.25">
      <c r="A20886">
        <v>20884</v>
      </c>
      <c r="B20886" t="s">
        <v>21765</v>
      </c>
      <c r="C20886" s="78">
        <v>-0.29507327</v>
      </c>
      <c r="D20886" s="78">
        <v>-0.32098493</v>
      </c>
      <c r="E20886" s="78">
        <v>-5.4154771999999997E-2</v>
      </c>
      <c r="F20886" s="78">
        <v>1.8448457000000001E-2</v>
      </c>
    </row>
    <row r="20887" spans="1:6" x14ac:dyDescent="0.25">
      <c r="A20887">
        <v>20885</v>
      </c>
      <c r="B20887" t="s">
        <v>21766</v>
      </c>
      <c r="C20887" s="78">
        <v>3.3638735</v>
      </c>
      <c r="D20887" s="78">
        <v>-2.8666133999999999</v>
      </c>
      <c r="E20887" s="78">
        <v>-7.8083189999999997E-2</v>
      </c>
      <c r="F20887" s="78">
        <v>8.226725E-2</v>
      </c>
    </row>
    <row r="20888" spans="1:6" x14ac:dyDescent="0.25">
      <c r="A20888">
        <v>20886</v>
      </c>
      <c r="B20888" t="s">
        <v>21767</v>
      </c>
      <c r="C20888" s="78">
        <v>3.0653948999999998</v>
      </c>
      <c r="D20888" s="78">
        <v>1.1383201000000001</v>
      </c>
      <c r="E20888" s="78">
        <v>-0.16795357</v>
      </c>
      <c r="F20888" s="78">
        <v>-0.34684688000000002</v>
      </c>
    </row>
    <row r="20889" spans="1:6" x14ac:dyDescent="0.25">
      <c r="A20889">
        <v>20887</v>
      </c>
      <c r="B20889" t="s">
        <v>21768</v>
      </c>
      <c r="C20889" s="78">
        <v>-2.0877034999999999</v>
      </c>
      <c r="D20889" s="78">
        <v>0.41726150000000001</v>
      </c>
      <c r="E20889" s="78">
        <v>-9.6656754999999997E-2</v>
      </c>
      <c r="F20889" s="78">
        <v>-5.9070140000000004E-3</v>
      </c>
    </row>
    <row r="20890" spans="1:6" x14ac:dyDescent="0.25">
      <c r="A20890">
        <v>20888</v>
      </c>
      <c r="B20890" t="s">
        <v>21769</v>
      </c>
      <c r="C20890" s="78">
        <v>1.6147518999999999</v>
      </c>
      <c r="D20890" s="78">
        <v>0.64707327000000003</v>
      </c>
      <c r="E20890" s="78">
        <v>-3.4390595000000003E-2</v>
      </c>
      <c r="F20890" s="78">
        <v>0.17954011</v>
      </c>
    </row>
    <row r="20891" spans="1:6" x14ac:dyDescent="0.25">
      <c r="A20891">
        <v>20889</v>
      </c>
      <c r="B20891" t="s">
        <v>21770</v>
      </c>
      <c r="C20891" s="78">
        <v>4.1529480000000003</v>
      </c>
      <c r="D20891" s="78">
        <v>1.1755892999999999</v>
      </c>
      <c r="E20891" s="78">
        <v>-8.7046709999999999E-2</v>
      </c>
      <c r="F20891" s="78">
        <v>5.0477907000000002E-2</v>
      </c>
    </row>
    <row r="20892" spans="1:6" x14ac:dyDescent="0.25">
      <c r="A20892">
        <v>20890</v>
      </c>
      <c r="B20892" t="s">
        <v>21771</v>
      </c>
      <c r="C20892" s="78">
        <v>-3.4201442999999998E-2</v>
      </c>
      <c r="D20892" s="78">
        <v>1.7451939999999999</v>
      </c>
      <c r="E20892" s="78">
        <v>0.35270639999999998</v>
      </c>
      <c r="F20892" s="78">
        <v>-0.46779300000000001</v>
      </c>
    </row>
    <row r="20893" spans="1:6" x14ac:dyDescent="0.25">
      <c r="A20893">
        <v>20891</v>
      </c>
      <c r="B20893" t="s">
        <v>21772</v>
      </c>
      <c r="C20893" s="78">
        <v>-1.5266352999999999</v>
      </c>
      <c r="D20893" s="78">
        <v>-1.4974057999999999</v>
      </c>
      <c r="E20893" s="78">
        <v>-1.2004241000000001E-2</v>
      </c>
      <c r="F20893" s="78">
        <v>3.2630816E-2</v>
      </c>
    </row>
    <row r="20894" spans="1:6" x14ac:dyDescent="0.25">
      <c r="A20894">
        <v>20892</v>
      </c>
      <c r="B20894" t="s">
        <v>21773</v>
      </c>
      <c r="C20894" s="78">
        <v>-0.78196869999999996</v>
      </c>
      <c r="D20894" s="78">
        <v>-1.3291808000000001</v>
      </c>
      <c r="E20894" s="78">
        <v>-8.5998240000000004E-2</v>
      </c>
      <c r="F20894" s="78">
        <v>-9.3876230000000005E-2</v>
      </c>
    </row>
    <row r="20895" spans="1:6" x14ac:dyDescent="0.25">
      <c r="A20895">
        <v>20893</v>
      </c>
      <c r="B20895" t="s">
        <v>21774</v>
      </c>
      <c r="C20895" s="78">
        <v>1.0905491</v>
      </c>
      <c r="D20895" s="78">
        <v>-0.24020395</v>
      </c>
      <c r="E20895" s="78">
        <v>-6.2303103999999998E-2</v>
      </c>
      <c r="F20895" s="78">
        <v>2.8330639000000001E-2</v>
      </c>
    </row>
    <row r="20896" spans="1:6" x14ac:dyDescent="0.25">
      <c r="A20896">
        <v>20894</v>
      </c>
      <c r="B20896" t="s">
        <v>21775</v>
      </c>
      <c r="C20896" s="78">
        <v>0.96162117000000003</v>
      </c>
      <c r="D20896" s="78">
        <v>-3.3438677999999999</v>
      </c>
      <c r="E20896" s="78">
        <v>-6.4263895000000001E-2</v>
      </c>
      <c r="F20896" s="78">
        <v>1.9024401999999999E-2</v>
      </c>
    </row>
    <row r="20897" spans="1:6" x14ac:dyDescent="0.25">
      <c r="A20897">
        <v>20895</v>
      </c>
      <c r="B20897" t="s">
        <v>21776</v>
      </c>
      <c r="C20897" s="78">
        <v>2.0301969999999998</v>
      </c>
      <c r="D20897" s="78">
        <v>-1.4260835999999999</v>
      </c>
      <c r="E20897" s="78">
        <v>-3.8618130000000001E-2</v>
      </c>
      <c r="F20897" s="78">
        <v>6.4279030000000001E-2</v>
      </c>
    </row>
    <row r="20898" spans="1:6" x14ac:dyDescent="0.25">
      <c r="A20898">
        <v>20896</v>
      </c>
      <c r="B20898" t="s">
        <v>21777</v>
      </c>
      <c r="C20898" s="78">
        <v>0.69060489999999997</v>
      </c>
      <c r="D20898" s="78">
        <v>-0.21330031999999999</v>
      </c>
      <c r="E20898" s="78">
        <v>-2.7639615999999999E-2</v>
      </c>
      <c r="F20898" s="78">
        <v>-7.8835789999999999E-3</v>
      </c>
    </row>
    <row r="20899" spans="1:6" x14ac:dyDescent="0.25">
      <c r="A20899">
        <v>20897</v>
      </c>
      <c r="B20899" t="s">
        <v>21778</v>
      </c>
      <c r="C20899" s="78">
        <v>-1.4137347</v>
      </c>
      <c r="D20899" s="78">
        <v>1.4172001000000001</v>
      </c>
      <c r="E20899" s="78">
        <v>-6.7647410000000005E-2</v>
      </c>
      <c r="F20899" s="78">
        <v>9.7229830000000003E-2</v>
      </c>
    </row>
    <row r="20900" spans="1:6" x14ac:dyDescent="0.25">
      <c r="A20900">
        <v>20898</v>
      </c>
      <c r="B20900" t="s">
        <v>21779</v>
      </c>
      <c r="C20900" s="78">
        <v>1.5292412</v>
      </c>
      <c r="D20900" s="78">
        <v>0.14038171999999999</v>
      </c>
      <c r="E20900" s="78">
        <v>-6.1575553999999998E-2</v>
      </c>
      <c r="F20900" s="78">
        <v>2.7756289E-2</v>
      </c>
    </row>
    <row r="20901" spans="1:6" x14ac:dyDescent="0.25">
      <c r="A20901">
        <v>20899</v>
      </c>
      <c r="B20901" t="s">
        <v>21780</v>
      </c>
      <c r="C20901" s="78">
        <v>1.3643335999999999</v>
      </c>
      <c r="D20901" s="78">
        <v>1.335534</v>
      </c>
      <c r="E20901" s="78">
        <v>-3.4390595000000003E-2</v>
      </c>
      <c r="F20901" s="78">
        <v>0.17954011</v>
      </c>
    </row>
    <row r="20902" spans="1:6" x14ac:dyDescent="0.25">
      <c r="A20902">
        <v>20900</v>
      </c>
      <c r="B20902" t="s">
        <v>21781</v>
      </c>
      <c r="C20902" s="78">
        <v>-0.45662647000000001</v>
      </c>
      <c r="D20902" s="78">
        <v>-1.5993919000000001</v>
      </c>
      <c r="E20902" s="78">
        <v>-2.1913057E-2</v>
      </c>
      <c r="F20902" s="78">
        <v>-6.5865400000000004E-2</v>
      </c>
    </row>
    <row r="20903" spans="1:6" x14ac:dyDescent="0.25">
      <c r="A20903">
        <v>20901</v>
      </c>
      <c r="B20903" t="s">
        <v>21782</v>
      </c>
      <c r="C20903" s="78">
        <v>-0.16529995</v>
      </c>
      <c r="D20903" s="78">
        <v>-0.51387906000000005</v>
      </c>
      <c r="E20903" s="78">
        <v>-7.1088545000000003E-2</v>
      </c>
      <c r="F20903" s="78">
        <v>9.3641849999999999E-2</v>
      </c>
    </row>
    <row r="20904" spans="1:6" x14ac:dyDescent="0.25">
      <c r="A20904">
        <v>20902</v>
      </c>
      <c r="B20904" t="s">
        <v>21783</v>
      </c>
      <c r="C20904" s="78">
        <v>-1.0209507</v>
      </c>
      <c r="D20904" s="78">
        <v>-0.26276632999999999</v>
      </c>
      <c r="E20904" s="78">
        <v>-3.9309469999999999E-2</v>
      </c>
      <c r="F20904" s="78">
        <v>1.1277914E-2</v>
      </c>
    </row>
    <row r="20905" spans="1:6" x14ac:dyDescent="0.25">
      <c r="A20905">
        <v>20903</v>
      </c>
      <c r="B20905" t="s">
        <v>21784</v>
      </c>
      <c r="C20905" s="78">
        <v>-1.4630243999999999</v>
      </c>
      <c r="D20905" s="78">
        <v>-0.36638048000000001</v>
      </c>
      <c r="E20905" s="78">
        <v>-6.902432E-2</v>
      </c>
      <c r="F20905" s="78">
        <v>-3.0793398999999998E-3</v>
      </c>
    </row>
    <row r="20906" spans="1:6" x14ac:dyDescent="0.25">
      <c r="A20906">
        <v>20904</v>
      </c>
      <c r="B20906" t="s">
        <v>21785</v>
      </c>
      <c r="C20906" s="78">
        <v>2.3851108999999999</v>
      </c>
      <c r="D20906" s="78">
        <v>0.38873193</v>
      </c>
      <c r="E20906" s="78">
        <v>-2.8208523999999999E-2</v>
      </c>
      <c r="F20906" s="78">
        <v>5.0745949999999998E-2</v>
      </c>
    </row>
    <row r="20907" spans="1:6" x14ac:dyDescent="0.25">
      <c r="A20907">
        <v>20905</v>
      </c>
      <c r="B20907" t="s">
        <v>21786</v>
      </c>
      <c r="C20907" s="78">
        <v>1.0841045</v>
      </c>
      <c r="D20907" s="78">
        <v>-5.1113664999999997E-3</v>
      </c>
      <c r="E20907" s="78">
        <v>-6.6846310000000006E-2</v>
      </c>
      <c r="F20907" s="78">
        <v>-6.0831471999999998E-2</v>
      </c>
    </row>
    <row r="20908" spans="1:6" x14ac:dyDescent="0.25">
      <c r="A20908">
        <v>20906</v>
      </c>
      <c r="B20908" t="s">
        <v>21787</v>
      </c>
      <c r="C20908" s="78">
        <v>0.62244533999999996</v>
      </c>
      <c r="D20908" s="78">
        <v>-1.7389232999999999</v>
      </c>
      <c r="E20908" s="78">
        <v>-5.6451469999999997E-2</v>
      </c>
      <c r="F20908" s="78">
        <v>-2.6149213000000001E-2</v>
      </c>
    </row>
    <row r="20909" spans="1:6" x14ac:dyDescent="0.25">
      <c r="A20909">
        <v>20907</v>
      </c>
      <c r="B20909" t="s">
        <v>21788</v>
      </c>
      <c r="C20909" s="78">
        <v>1.757444</v>
      </c>
      <c r="D20909" s="78">
        <v>-1.5551465</v>
      </c>
      <c r="E20909" s="78">
        <v>-8.2195419999999998E-3</v>
      </c>
      <c r="F20909" s="78">
        <v>7.7096923999999997E-2</v>
      </c>
    </row>
    <row r="20910" spans="1:6" x14ac:dyDescent="0.25">
      <c r="A20910">
        <v>20908</v>
      </c>
      <c r="B20910" t="s">
        <v>21789</v>
      </c>
      <c r="C20910" s="78">
        <v>-1.3840136999999999</v>
      </c>
      <c r="D20910" s="78">
        <v>0.50269980000000003</v>
      </c>
      <c r="E20910" s="78">
        <v>1.5092112</v>
      </c>
      <c r="F20910" s="78">
        <v>0.14947906</v>
      </c>
    </row>
    <row r="20911" spans="1:6" x14ac:dyDescent="0.25">
      <c r="A20911">
        <v>20909</v>
      </c>
      <c r="B20911" t="s">
        <v>21790</v>
      </c>
      <c r="C20911" s="78">
        <v>-0.49368193999999999</v>
      </c>
      <c r="D20911" s="78">
        <v>0.4532658</v>
      </c>
      <c r="E20911" s="78">
        <v>4.5146387000000003E-2</v>
      </c>
      <c r="F20911" s="78">
        <v>-0.11161403</v>
      </c>
    </row>
    <row r="20912" spans="1:6" x14ac:dyDescent="0.25">
      <c r="A20912">
        <v>20910</v>
      </c>
      <c r="B20912" t="s">
        <v>21791</v>
      </c>
      <c r="C20912" s="78">
        <v>-1.510337</v>
      </c>
      <c r="D20912" s="78">
        <v>0.31927623999999999</v>
      </c>
      <c r="E20912" s="78">
        <v>-1.0859072000000001E-2</v>
      </c>
      <c r="F20912" s="78">
        <v>-0.15547485999999999</v>
      </c>
    </row>
    <row r="20913" spans="1:6" x14ac:dyDescent="0.25">
      <c r="A20913">
        <v>20911</v>
      </c>
      <c r="B20913" t="s">
        <v>21792</v>
      </c>
      <c r="C20913" s="78">
        <v>-1.8348567</v>
      </c>
      <c r="D20913" s="78">
        <v>-1.6184404999999999</v>
      </c>
      <c r="E20913" s="78">
        <v>-3.4390595000000003E-2</v>
      </c>
      <c r="F20913" s="78">
        <v>0.17954011</v>
      </c>
    </row>
    <row r="20914" spans="1:6" x14ac:dyDescent="0.25">
      <c r="A20914">
        <v>20912</v>
      </c>
      <c r="B20914" t="s">
        <v>21793</v>
      </c>
      <c r="C20914" s="78">
        <v>-0.77752113</v>
      </c>
      <c r="D20914" s="78">
        <v>0.68955350000000004</v>
      </c>
      <c r="E20914" s="78">
        <v>-0.10927786</v>
      </c>
      <c r="F20914" s="78">
        <v>-3.7463903000000002E-3</v>
      </c>
    </row>
    <row r="20915" spans="1:6" x14ac:dyDescent="0.25">
      <c r="A20915">
        <v>20913</v>
      </c>
      <c r="B20915" t="s">
        <v>21794</v>
      </c>
      <c r="C20915" s="78">
        <v>1.2434430999999999</v>
      </c>
      <c r="D20915" s="78">
        <v>-1.1648314</v>
      </c>
      <c r="E20915" s="78">
        <v>-0.15512818</v>
      </c>
      <c r="F20915" s="78">
        <v>-0.22116885999999999</v>
      </c>
    </row>
    <row r="20916" spans="1:6" x14ac:dyDescent="0.25">
      <c r="A20916">
        <v>20914</v>
      </c>
      <c r="B20916" t="s">
        <v>21795</v>
      </c>
      <c r="C20916" s="78">
        <v>-1.1182666000000001</v>
      </c>
      <c r="D20916" s="78">
        <v>0.19908658000000001</v>
      </c>
      <c r="E20916" s="78">
        <v>-3.4390595000000003E-2</v>
      </c>
      <c r="F20916" s="78">
        <v>0.17954011</v>
      </c>
    </row>
    <row r="20917" spans="1:6" x14ac:dyDescent="0.25">
      <c r="A20917">
        <v>20915</v>
      </c>
      <c r="B20917" t="s">
        <v>21796</v>
      </c>
      <c r="C20917" s="78">
        <v>-1.7681583000000001</v>
      </c>
      <c r="D20917" s="78">
        <v>1.0763754000000001</v>
      </c>
      <c r="E20917" s="78">
        <v>-4.6808376999999998E-2</v>
      </c>
      <c r="F20917" s="78">
        <v>2.9223784999999999E-2</v>
      </c>
    </row>
    <row r="20918" spans="1:6" x14ac:dyDescent="0.25">
      <c r="A20918">
        <v>20916</v>
      </c>
      <c r="B20918" t="s">
        <v>21797</v>
      </c>
      <c r="C20918" s="78">
        <v>-0.51609179999999999</v>
      </c>
      <c r="D20918" s="78">
        <v>2.0999522000000002</v>
      </c>
      <c r="E20918" s="78">
        <v>-7.7719553999999996E-2</v>
      </c>
      <c r="F20918" s="78">
        <v>-2.5997236E-2</v>
      </c>
    </row>
    <row r="20919" spans="1:6" x14ac:dyDescent="0.25">
      <c r="A20919">
        <v>20917</v>
      </c>
      <c r="B20919" t="s">
        <v>21798</v>
      </c>
      <c r="C20919" s="78">
        <v>1.2630205999999999</v>
      </c>
      <c r="D20919" s="78">
        <v>-9.8466516000000004E-2</v>
      </c>
      <c r="E20919" s="78">
        <v>-5.6488602999999998E-2</v>
      </c>
      <c r="F20919" s="78">
        <v>-0.12772836000000001</v>
      </c>
    </row>
    <row r="20920" spans="1:6" x14ac:dyDescent="0.25">
      <c r="A20920">
        <v>20918</v>
      </c>
      <c r="B20920" t="s">
        <v>21799</v>
      </c>
      <c r="C20920" s="78">
        <v>1.6899295999999999</v>
      </c>
      <c r="D20920" s="78">
        <v>-0.88583590000000001</v>
      </c>
      <c r="E20920" s="78">
        <v>-2.1934861E-2</v>
      </c>
      <c r="F20920" s="78">
        <v>-9.0868459999999998E-2</v>
      </c>
    </row>
    <row r="20921" spans="1:6" x14ac:dyDescent="0.25">
      <c r="A20921">
        <v>20919</v>
      </c>
      <c r="B20921" t="s">
        <v>21800</v>
      </c>
      <c r="C20921" s="78">
        <v>-2.1619797E-2</v>
      </c>
      <c r="D20921" s="78">
        <v>-0.31252881999999998</v>
      </c>
      <c r="E20921" s="78">
        <v>-3.4390595000000003E-2</v>
      </c>
      <c r="F20921" s="78">
        <v>0.17954011</v>
      </c>
    </row>
    <row r="20922" spans="1:6" x14ac:dyDescent="0.25">
      <c r="A20922">
        <v>20920</v>
      </c>
      <c r="B20922" t="s">
        <v>21801</v>
      </c>
      <c r="C20922" s="78">
        <v>-1.1717979000000001</v>
      </c>
      <c r="D20922" s="78">
        <v>2.0730352000000001</v>
      </c>
      <c r="E20922" s="78">
        <v>-0.10700102</v>
      </c>
      <c r="F20922" s="78">
        <v>-6.4412189999999994E-2</v>
      </c>
    </row>
    <row r="20923" spans="1:6" x14ac:dyDescent="0.25">
      <c r="A20923">
        <v>20921</v>
      </c>
      <c r="B20923" t="s">
        <v>21802</v>
      </c>
      <c r="C20923" s="78">
        <v>-0.45742470000000002</v>
      </c>
      <c r="D20923" s="78">
        <v>-2.2886388000000002</v>
      </c>
      <c r="E20923" s="78">
        <v>-8.8991723999999994E-2</v>
      </c>
      <c r="F20923" s="78">
        <v>0.10621726500000001</v>
      </c>
    </row>
    <row r="20924" spans="1:6" x14ac:dyDescent="0.25">
      <c r="A20924">
        <v>20922</v>
      </c>
      <c r="B20924" t="s">
        <v>21803</v>
      </c>
      <c r="C20924" s="78">
        <v>-0.72434030000000005</v>
      </c>
      <c r="D20924" s="78">
        <v>1.0450041000000001</v>
      </c>
      <c r="E20924" s="78">
        <v>-7.2971694000000004E-2</v>
      </c>
      <c r="F20924" s="78">
        <v>0.20620559999999999</v>
      </c>
    </row>
    <row r="20925" spans="1:6" x14ac:dyDescent="0.25">
      <c r="A20925">
        <v>20923</v>
      </c>
      <c r="B20925" t="s">
        <v>21804</v>
      </c>
      <c r="C20925" s="78">
        <v>-6.106454E-2</v>
      </c>
      <c r="D20925" s="78">
        <v>5.8266060000000001E-2</v>
      </c>
      <c r="E20925" s="78">
        <v>-6.1835647000000001E-2</v>
      </c>
      <c r="F20925" s="78">
        <v>-1.3283387000000001E-2</v>
      </c>
    </row>
    <row r="20926" spans="1:6" x14ac:dyDescent="0.25">
      <c r="A20926">
        <v>20924</v>
      </c>
      <c r="B20926" t="s">
        <v>21805</v>
      </c>
      <c r="C20926" s="78">
        <v>8.016065E-2</v>
      </c>
      <c r="D20926" s="78">
        <v>-0.43929842000000002</v>
      </c>
      <c r="E20926" s="78">
        <v>7.8373133999999997E-2</v>
      </c>
      <c r="F20926" s="78">
        <v>-6.4061789999999993E-2</v>
      </c>
    </row>
    <row r="20927" spans="1:6" x14ac:dyDescent="0.25">
      <c r="A20927">
        <v>20925</v>
      </c>
      <c r="B20927" t="s">
        <v>21806</v>
      </c>
      <c r="C20927" s="78">
        <v>-1.0194700999999999</v>
      </c>
      <c r="D20927" s="78">
        <v>-2.8981970000000001</v>
      </c>
      <c r="E20927" s="78">
        <v>-1.4868694999999999E-2</v>
      </c>
      <c r="F20927" s="78">
        <v>9.4180780000000006E-2</v>
      </c>
    </row>
    <row r="20928" spans="1:6" x14ac:dyDescent="0.25">
      <c r="A20928">
        <v>20926</v>
      </c>
      <c r="B20928" t="s">
        <v>21807</v>
      </c>
      <c r="C20928" s="78">
        <v>-0.39291852999999999</v>
      </c>
      <c r="D20928" s="78">
        <v>-2.5184063999999999</v>
      </c>
      <c r="E20928" s="78">
        <v>-3.5269215999999999E-2</v>
      </c>
      <c r="F20928" s="78">
        <v>-2.8688952E-2</v>
      </c>
    </row>
    <row r="20929" spans="1:6" x14ac:dyDescent="0.25">
      <c r="A20929">
        <v>20927</v>
      </c>
      <c r="B20929" t="s">
        <v>21808</v>
      </c>
      <c r="C20929" s="78">
        <v>0.50696050000000004</v>
      </c>
      <c r="D20929" s="78">
        <v>0.72315514000000003</v>
      </c>
      <c r="E20929" s="78">
        <v>-6.7266610000000004E-2</v>
      </c>
      <c r="F20929" s="78">
        <v>3.5764873000000003E-2</v>
      </c>
    </row>
    <row r="20930" spans="1:6" x14ac:dyDescent="0.25">
      <c r="A20930">
        <v>20928</v>
      </c>
      <c r="B20930" t="s">
        <v>21809</v>
      </c>
      <c r="C20930" s="78">
        <v>-1.2283614</v>
      </c>
      <c r="D20930" s="78">
        <v>-3.5446835000000001</v>
      </c>
      <c r="E20930" s="78">
        <v>0.15520920999999999</v>
      </c>
      <c r="F20930" s="78">
        <v>-0.39591282999999999</v>
      </c>
    </row>
    <row r="20931" spans="1:6" x14ac:dyDescent="0.25">
      <c r="A20931">
        <v>20929</v>
      </c>
      <c r="B20931" t="s">
        <v>21810</v>
      </c>
      <c r="C20931" s="78">
        <v>2.9152119999999999</v>
      </c>
      <c r="D20931" s="78">
        <v>1.4912609999999999</v>
      </c>
      <c r="E20931" s="78">
        <v>-0.12222203600000001</v>
      </c>
      <c r="F20931" s="78">
        <v>-0.29382200000000003</v>
      </c>
    </row>
    <row r="20932" spans="1:6" x14ac:dyDescent="0.25">
      <c r="A20932">
        <v>20930</v>
      </c>
      <c r="B20932" t="s">
        <v>21811</v>
      </c>
      <c r="C20932" s="78">
        <v>-9.452236E-2</v>
      </c>
      <c r="D20932" s="78">
        <v>0.69140219999999997</v>
      </c>
      <c r="E20932" s="78">
        <v>-9.4448210000000005E-2</v>
      </c>
      <c r="F20932" s="78">
        <v>-7.3836149999999996E-3</v>
      </c>
    </row>
    <row r="20933" spans="1:6" x14ac:dyDescent="0.25">
      <c r="A20933">
        <v>20931</v>
      </c>
      <c r="B20933" t="s">
        <v>21812</v>
      </c>
      <c r="C20933" s="78">
        <v>0.72927045999999995</v>
      </c>
      <c r="D20933" s="78">
        <v>-0.44547150000000002</v>
      </c>
      <c r="E20933" s="78">
        <v>-6.8022250000000006E-2</v>
      </c>
      <c r="F20933" s="78">
        <v>2.939336E-2</v>
      </c>
    </row>
    <row r="20934" spans="1:6" x14ac:dyDescent="0.25">
      <c r="A20934">
        <v>20932</v>
      </c>
      <c r="B20934" t="s">
        <v>21813</v>
      </c>
      <c r="C20934" s="78">
        <v>-0.16905239</v>
      </c>
      <c r="D20934" s="78">
        <v>1.3558509999999999</v>
      </c>
      <c r="E20934" s="78">
        <v>-1.9927732999999999E-3</v>
      </c>
      <c r="F20934" s="78">
        <v>-9.3705700000000003E-2</v>
      </c>
    </row>
    <row r="20935" spans="1:6" x14ac:dyDescent="0.25">
      <c r="A20935">
        <v>20933</v>
      </c>
      <c r="B20935" t="s">
        <v>21814</v>
      </c>
      <c r="C20935" s="78">
        <v>-0.37713358000000002</v>
      </c>
      <c r="D20935" s="78">
        <v>2.5374490000000001</v>
      </c>
      <c r="E20935" s="78">
        <v>-3.5571456E-3</v>
      </c>
      <c r="F20935" s="78">
        <v>3.0670360000000001E-2</v>
      </c>
    </row>
    <row r="20936" spans="1:6" x14ac:dyDescent="0.25">
      <c r="A20936">
        <v>20934</v>
      </c>
      <c r="B20936" t="s">
        <v>21815</v>
      </c>
      <c r="C20936" s="78">
        <v>-0.9563815</v>
      </c>
      <c r="D20936" s="78">
        <v>0.74884709999999999</v>
      </c>
      <c r="E20936" s="78">
        <v>-4.8321940000000001E-2</v>
      </c>
      <c r="F20936" s="78">
        <v>0.15524887000000001</v>
      </c>
    </row>
    <row r="20937" spans="1:6" x14ac:dyDescent="0.25">
      <c r="A20937">
        <v>20935</v>
      </c>
      <c r="B20937" t="s">
        <v>21816</v>
      </c>
      <c r="C20937" s="78">
        <v>1.0099822000000001</v>
      </c>
      <c r="D20937" s="78">
        <v>-0.93227302999999995</v>
      </c>
      <c r="E20937" s="78">
        <v>-5.0036240000000003E-2</v>
      </c>
      <c r="F20937" s="78">
        <v>0.10596417</v>
      </c>
    </row>
    <row r="20938" spans="1:6" x14ac:dyDescent="0.25">
      <c r="A20938">
        <v>20936</v>
      </c>
      <c r="B20938" t="s">
        <v>21817</v>
      </c>
      <c r="C20938" s="78">
        <v>-0.87405370000000004</v>
      </c>
      <c r="D20938" s="78">
        <v>4.3916480000000001E-2</v>
      </c>
      <c r="E20938" s="78">
        <v>-6.3905770000000001E-2</v>
      </c>
      <c r="F20938" s="78">
        <v>0.12139208</v>
      </c>
    </row>
    <row r="20939" spans="1:6" x14ac:dyDescent="0.25">
      <c r="A20939">
        <v>20937</v>
      </c>
      <c r="B20939" t="s">
        <v>21818</v>
      </c>
      <c r="C20939" s="78">
        <v>-0.46288043000000001</v>
      </c>
      <c r="D20939" s="78">
        <v>1.8052938999999999</v>
      </c>
      <c r="E20939" s="78">
        <v>-3.4390595000000003E-2</v>
      </c>
      <c r="F20939" s="78">
        <v>0.17954011</v>
      </c>
    </row>
    <row r="20940" spans="1:6" x14ac:dyDescent="0.25">
      <c r="A20940">
        <v>20938</v>
      </c>
      <c r="B20940" t="s">
        <v>21819</v>
      </c>
      <c r="C20940" s="78">
        <v>-0.36111218</v>
      </c>
      <c r="D20940" s="78">
        <v>2.4336142999999999</v>
      </c>
      <c r="E20940" s="78">
        <v>-3.4390595000000003E-2</v>
      </c>
      <c r="F20940" s="78">
        <v>0.17954011</v>
      </c>
    </row>
    <row r="20941" spans="1:6" x14ac:dyDescent="0.25">
      <c r="A20941">
        <v>20939</v>
      </c>
      <c r="B20941" t="s">
        <v>21820</v>
      </c>
      <c r="C20941" s="78">
        <v>0.64743172999999998</v>
      </c>
      <c r="D20941" s="78">
        <v>-0.33224632999999998</v>
      </c>
      <c r="E20941" s="78">
        <v>-3.4390595000000003E-2</v>
      </c>
      <c r="F20941" s="78">
        <v>0.17954011</v>
      </c>
    </row>
    <row r="20942" spans="1:6" x14ac:dyDescent="0.25">
      <c r="A20942">
        <v>20940</v>
      </c>
      <c r="B20942" t="s">
        <v>21821</v>
      </c>
      <c r="C20942" s="78">
        <v>-1.2936949</v>
      </c>
      <c r="D20942" s="78">
        <v>2.5339794000000002</v>
      </c>
      <c r="E20942" s="78">
        <v>0.13902247000000001</v>
      </c>
      <c r="F20942" s="78">
        <v>-0.40521425</v>
      </c>
    </row>
    <row r="20943" spans="1:6" x14ac:dyDescent="0.25">
      <c r="A20943">
        <v>20941</v>
      </c>
      <c r="B20943" t="s">
        <v>21822</v>
      </c>
      <c r="C20943" s="78">
        <v>3.7136843000000002</v>
      </c>
      <c r="D20943" s="78">
        <v>2.5021243000000002</v>
      </c>
      <c r="E20943" s="78">
        <v>-4.7533634999999998E-2</v>
      </c>
      <c r="F20943" s="78">
        <v>-8.6141449999999994E-2</v>
      </c>
    </row>
    <row r="20944" spans="1:6" x14ac:dyDescent="0.25">
      <c r="A20944">
        <v>20942</v>
      </c>
      <c r="B20944" t="s">
        <v>21823</v>
      </c>
      <c r="C20944" s="78">
        <v>-1.3608830999999999</v>
      </c>
      <c r="D20944" s="78">
        <v>-0.36822601999999999</v>
      </c>
      <c r="E20944" s="78">
        <v>-5.769034E-2</v>
      </c>
      <c r="F20944" s="78">
        <v>-4.953544E-2</v>
      </c>
    </row>
    <row r="20945" spans="1:6" x14ac:dyDescent="0.25">
      <c r="A20945">
        <v>20943</v>
      </c>
      <c r="B20945" t="s">
        <v>21824</v>
      </c>
      <c r="C20945" s="78">
        <v>-1.0091935000000001</v>
      </c>
      <c r="D20945" s="78">
        <v>0.12049343999999999</v>
      </c>
      <c r="E20945" s="78">
        <v>0.31357281999999997</v>
      </c>
      <c r="F20945" s="78">
        <v>-5.7062193999999997E-2</v>
      </c>
    </row>
    <row r="20946" spans="1:6" x14ac:dyDescent="0.25">
      <c r="A20946">
        <v>20944</v>
      </c>
      <c r="B20946" t="s">
        <v>21825</v>
      </c>
      <c r="C20946" s="78">
        <v>-0.15377669999999999</v>
      </c>
      <c r="D20946" s="78">
        <v>-0.19411867999999999</v>
      </c>
      <c r="E20946" s="78">
        <v>-2.9398332999999999E-2</v>
      </c>
      <c r="F20946" s="78">
        <v>9.2594170000000003E-2</v>
      </c>
    </row>
    <row r="20947" spans="1:6" x14ac:dyDescent="0.25">
      <c r="A20947">
        <v>20945</v>
      </c>
      <c r="B20947" t="s">
        <v>21826</v>
      </c>
      <c r="C20947" s="78">
        <v>-1.1469536</v>
      </c>
      <c r="D20947" s="78">
        <v>-2.2631451E-2</v>
      </c>
      <c r="E20947" s="78">
        <v>-4.5525096000000001E-2</v>
      </c>
      <c r="F20947" s="78">
        <v>4.2263969999999998E-2</v>
      </c>
    </row>
    <row r="20948" spans="1:6" x14ac:dyDescent="0.25">
      <c r="A20948">
        <v>20946</v>
      </c>
      <c r="B20948" t="s">
        <v>21827</v>
      </c>
      <c r="C20948" s="78">
        <v>6.2395303999999999E-2</v>
      </c>
      <c r="D20948" s="78">
        <v>0.95489800000000002</v>
      </c>
      <c r="E20948" s="78">
        <v>-0.12529899</v>
      </c>
      <c r="F20948" s="78">
        <v>-0.17920501999999999</v>
      </c>
    </row>
    <row r="20949" spans="1:6" x14ac:dyDescent="0.25">
      <c r="A20949">
        <v>20947</v>
      </c>
      <c r="B20949" t="s">
        <v>21828</v>
      </c>
      <c r="C20949" s="78">
        <v>-0.39487626999999997</v>
      </c>
      <c r="D20949" s="78">
        <v>1.9019101</v>
      </c>
      <c r="E20949" s="78">
        <v>4.1944290000000002E-2</v>
      </c>
      <c r="F20949" s="78">
        <v>3.1570090000000002E-2</v>
      </c>
    </row>
    <row r="20950" spans="1:6" x14ac:dyDescent="0.25">
      <c r="A20950">
        <v>20948</v>
      </c>
      <c r="B20950" t="s">
        <v>21829</v>
      </c>
      <c r="C20950" s="78">
        <v>-1.5042989</v>
      </c>
      <c r="D20950" s="78">
        <v>-0.33444407999999998</v>
      </c>
      <c r="E20950" s="78">
        <v>-3.4390595000000003E-2</v>
      </c>
      <c r="F20950" s="78">
        <v>0.17954011</v>
      </c>
    </row>
    <row r="20951" spans="1:6" x14ac:dyDescent="0.25">
      <c r="A20951">
        <v>20949</v>
      </c>
      <c r="B20951" t="s">
        <v>21830</v>
      </c>
      <c r="C20951" s="78">
        <v>0.63554440000000001</v>
      </c>
      <c r="D20951" s="78">
        <v>-2.0595370000000002</v>
      </c>
      <c r="E20951" s="78">
        <v>-3.0513120000000001E-2</v>
      </c>
      <c r="F20951" s="78">
        <v>-0.19528193999999999</v>
      </c>
    </row>
    <row r="20952" spans="1:6" x14ac:dyDescent="0.25">
      <c r="A20952">
        <v>20950</v>
      </c>
      <c r="B20952" t="s">
        <v>21831</v>
      </c>
      <c r="C20952" s="78">
        <v>-0.61906050000000001</v>
      </c>
      <c r="D20952" s="78">
        <v>1.4672487000000001</v>
      </c>
      <c r="E20952" s="78">
        <v>-0.10447885</v>
      </c>
      <c r="F20952" s="78">
        <v>-0.24625317999999999</v>
      </c>
    </row>
    <row r="20953" spans="1:6" x14ac:dyDescent="0.25">
      <c r="A20953">
        <v>20951</v>
      </c>
      <c r="B20953" t="s">
        <v>21832</v>
      </c>
      <c r="C20953" s="78">
        <v>2.0819472999999999</v>
      </c>
      <c r="D20953" s="78">
        <v>-2.5054349999999999</v>
      </c>
      <c r="E20953" s="78">
        <v>-0.11672357999999999</v>
      </c>
      <c r="F20953" s="78">
        <v>-0.31035370000000001</v>
      </c>
    </row>
    <row r="20954" spans="1:6" x14ac:dyDescent="0.25">
      <c r="A20954">
        <v>20952</v>
      </c>
      <c r="B20954" t="s">
        <v>21833</v>
      </c>
      <c r="C20954" s="78">
        <v>1.9907402000000001</v>
      </c>
      <c r="D20954" s="78">
        <v>-4.8254950000000001</v>
      </c>
      <c r="E20954" s="78">
        <v>-7.2074680000000002E-2</v>
      </c>
      <c r="F20954" s="78">
        <v>5.8872180000000003E-2</v>
      </c>
    </row>
    <row r="20955" spans="1:6" x14ac:dyDescent="0.25">
      <c r="A20955">
        <v>20953</v>
      </c>
      <c r="B20955" t="s">
        <v>21834</v>
      </c>
      <c r="C20955" s="78">
        <v>0.77483800000000003</v>
      </c>
      <c r="D20955" s="78">
        <v>-1.6634319</v>
      </c>
      <c r="E20955" s="78">
        <v>-3.9889834999999998E-2</v>
      </c>
      <c r="F20955" s="78">
        <v>-0.17180334</v>
      </c>
    </row>
    <row r="20956" spans="1:6" x14ac:dyDescent="0.25">
      <c r="A20956">
        <v>20954</v>
      </c>
      <c r="B20956" t="s">
        <v>21835</v>
      </c>
      <c r="C20956" s="78">
        <v>-0.28145366999999999</v>
      </c>
      <c r="D20956" s="78">
        <v>-2.0571839999999999</v>
      </c>
      <c r="E20956" s="78">
        <v>-7.0074570000000003E-2</v>
      </c>
      <c r="F20956" s="78">
        <v>5.3212642999999997E-3</v>
      </c>
    </row>
    <row r="20957" spans="1:6" x14ac:dyDescent="0.25">
      <c r="A20957">
        <v>20955</v>
      </c>
      <c r="B20957" t="s">
        <v>21836</v>
      </c>
      <c r="C20957" s="78">
        <v>-1.0539756</v>
      </c>
      <c r="D20957" s="78">
        <v>0.63389282999999996</v>
      </c>
      <c r="E20957" s="78">
        <v>6.5989000000000006E-2</v>
      </c>
      <c r="F20957" s="78">
        <v>-0.25618373999999999</v>
      </c>
    </row>
    <row r="20958" spans="1:6" x14ac:dyDescent="0.25">
      <c r="A20958">
        <v>20956</v>
      </c>
      <c r="B20958" t="s">
        <v>21837</v>
      </c>
      <c r="C20958" s="78">
        <v>-1.0767277</v>
      </c>
      <c r="D20958" s="78">
        <v>-1.3983399999999999</v>
      </c>
      <c r="E20958" s="78">
        <v>-3.4390595000000003E-2</v>
      </c>
      <c r="F20958" s="78">
        <v>0.17954011</v>
      </c>
    </row>
    <row r="20959" spans="1:6" x14ac:dyDescent="0.25">
      <c r="A20959">
        <v>20957</v>
      </c>
      <c r="B20959" t="s">
        <v>21838</v>
      </c>
      <c r="C20959" s="78">
        <v>0.83519684999999999</v>
      </c>
      <c r="D20959" s="78">
        <v>0.43168570000000001</v>
      </c>
      <c r="E20959" s="78">
        <v>-4.8010479999999996E-3</v>
      </c>
      <c r="F20959" s="78">
        <v>3.8263171999999998E-2</v>
      </c>
    </row>
    <row r="20960" spans="1:6" x14ac:dyDescent="0.25">
      <c r="A20960">
        <v>20958</v>
      </c>
      <c r="B20960" t="s">
        <v>21839</v>
      </c>
      <c r="C20960" s="78">
        <v>-0.95336149999999997</v>
      </c>
      <c r="D20960" s="78">
        <v>1.1660666</v>
      </c>
      <c r="E20960" s="78">
        <v>-5.5166814000000002E-2</v>
      </c>
      <c r="F20960" s="78">
        <v>-0.23505844000000001</v>
      </c>
    </row>
    <row r="20961" spans="1:6" x14ac:dyDescent="0.25">
      <c r="A20961">
        <v>20959</v>
      </c>
      <c r="B20961" t="s">
        <v>21840</v>
      </c>
      <c r="C20961" s="78">
        <v>-0.65136313000000001</v>
      </c>
      <c r="D20961" s="78">
        <v>1.2353803999999999</v>
      </c>
      <c r="E20961" s="78">
        <v>-0.17956883000000001</v>
      </c>
      <c r="F20961" s="78">
        <v>-0.21740822000000001</v>
      </c>
    </row>
    <row r="20962" spans="1:6" x14ac:dyDescent="0.25">
      <c r="A20962">
        <v>20960</v>
      </c>
      <c r="B20962" t="s">
        <v>21841</v>
      </c>
      <c r="C20962" s="78">
        <v>-0.89637953000000004</v>
      </c>
      <c r="D20962" s="78">
        <v>-0.54078470000000001</v>
      </c>
      <c r="E20962" s="78">
        <v>-0.10634534</v>
      </c>
      <c r="F20962" s="78">
        <v>-1.3092517999999999E-2</v>
      </c>
    </row>
    <row r="20963" spans="1:6" x14ac:dyDescent="0.25">
      <c r="A20963">
        <v>20961</v>
      </c>
      <c r="B20963" t="s">
        <v>21842</v>
      </c>
      <c r="C20963" s="78">
        <v>-0.64426190000000005</v>
      </c>
      <c r="D20963" s="78">
        <v>0.65804209999999996</v>
      </c>
      <c r="E20963" s="78">
        <v>-8.2220130000000002E-2</v>
      </c>
      <c r="F20963" s="78">
        <v>5.7937055999999999E-3</v>
      </c>
    </row>
    <row r="20964" spans="1:6" x14ac:dyDescent="0.25">
      <c r="A20964">
        <v>20962</v>
      </c>
      <c r="B20964" t="s">
        <v>21843</v>
      </c>
      <c r="C20964" s="78">
        <v>0.99963963</v>
      </c>
      <c r="D20964" s="78">
        <v>1.9843625</v>
      </c>
      <c r="E20964" s="78">
        <v>-1.9486327000000001E-2</v>
      </c>
      <c r="F20964" s="78">
        <v>8.3813525999999999E-2</v>
      </c>
    </row>
    <row r="20965" spans="1:6" x14ac:dyDescent="0.25">
      <c r="A20965">
        <v>20963</v>
      </c>
      <c r="B20965" t="s">
        <v>21844</v>
      </c>
      <c r="C20965" s="78">
        <v>1.0548284999999999</v>
      </c>
      <c r="D20965" s="78">
        <v>-1.8798906</v>
      </c>
      <c r="E20965" s="78">
        <v>-4.6203963000000001E-2</v>
      </c>
      <c r="F20965" s="78">
        <v>9.6882529999999994E-2</v>
      </c>
    </row>
    <row r="20966" spans="1:6" x14ac:dyDescent="0.25">
      <c r="A20966">
        <v>20964</v>
      </c>
      <c r="B20966" t="s">
        <v>21845</v>
      </c>
      <c r="C20966" s="78">
        <v>-0.41790295</v>
      </c>
      <c r="D20966" s="78">
        <v>-2.4242346000000001</v>
      </c>
      <c r="E20966" s="78">
        <v>-6.4488799999999999E-2</v>
      </c>
      <c r="F20966" s="78">
        <v>5.4406819999999996E-3</v>
      </c>
    </row>
    <row r="20967" spans="1:6" x14ac:dyDescent="0.25">
      <c r="A20967">
        <v>20965</v>
      </c>
      <c r="B20967" t="s">
        <v>21846</v>
      </c>
      <c r="C20967" s="78">
        <v>-0.19530958000000001</v>
      </c>
      <c r="D20967" s="78">
        <v>-0.12467882</v>
      </c>
      <c r="E20967" s="78">
        <v>-8.2089499999999996E-2</v>
      </c>
      <c r="F20967" s="78">
        <v>3.1714409999999998E-2</v>
      </c>
    </row>
    <row r="20968" spans="1:6" x14ac:dyDescent="0.25">
      <c r="A20968">
        <v>20966</v>
      </c>
      <c r="B20968" t="s">
        <v>21847</v>
      </c>
      <c r="C20968" s="78">
        <v>-1.5312862</v>
      </c>
      <c r="D20968" s="78">
        <v>1.0011137999999999</v>
      </c>
      <c r="E20968" s="78">
        <v>-7.401257E-2</v>
      </c>
      <c r="F20968" s="78">
        <v>-2.1374658000000001E-2</v>
      </c>
    </row>
    <row r="20969" spans="1:6" x14ac:dyDescent="0.25">
      <c r="A20969">
        <v>20967</v>
      </c>
      <c r="B20969" t="s">
        <v>21848</v>
      </c>
      <c r="C20969" s="78">
        <v>-1.8930294999999999</v>
      </c>
      <c r="D20969" s="78">
        <v>0.79644179999999998</v>
      </c>
      <c r="E20969" s="78">
        <v>-9.0514029999999995E-2</v>
      </c>
      <c r="F20969" s="78">
        <v>-2.9670864000000002E-2</v>
      </c>
    </row>
    <row r="20970" spans="1:6" x14ac:dyDescent="0.25">
      <c r="A20970">
        <v>20968</v>
      </c>
      <c r="B20970" t="s">
        <v>21849</v>
      </c>
      <c r="C20970" s="78">
        <v>-1.0981253</v>
      </c>
      <c r="D20970" s="78">
        <v>3.0984592000000002</v>
      </c>
      <c r="E20970" s="78">
        <v>-5.6785165999999998E-2</v>
      </c>
      <c r="F20970" s="78">
        <v>-3.2577290000000002E-2</v>
      </c>
    </row>
    <row r="20971" spans="1:6" x14ac:dyDescent="0.25">
      <c r="A20971">
        <v>20969</v>
      </c>
      <c r="B20971" t="s">
        <v>21850</v>
      </c>
      <c r="C20971" s="78">
        <v>-2.5168598000000002</v>
      </c>
      <c r="D20971" s="78">
        <v>1.688445</v>
      </c>
      <c r="E20971" s="78">
        <v>-2.5527035999999999E-2</v>
      </c>
      <c r="F20971" s="78">
        <v>9.8545805E-2</v>
      </c>
    </row>
    <row r="20972" spans="1:6" x14ac:dyDescent="0.25">
      <c r="A20972">
        <v>20970</v>
      </c>
      <c r="B20972" t="s">
        <v>21851</v>
      </c>
      <c r="C20972" s="78">
        <v>-0.76858366</v>
      </c>
      <c r="D20972" s="78">
        <v>2.7986461999999999</v>
      </c>
      <c r="E20972" s="78">
        <v>-3.4390595000000003E-2</v>
      </c>
      <c r="F20972" s="78">
        <v>0.17954011</v>
      </c>
    </row>
    <row r="20973" spans="1:6" x14ac:dyDescent="0.25">
      <c r="A20973">
        <v>20971</v>
      </c>
      <c r="B20973" t="s">
        <v>21852</v>
      </c>
      <c r="C20973" s="78">
        <v>2.5224172999999999</v>
      </c>
      <c r="D20973" s="78">
        <v>-1.3227477999999999</v>
      </c>
      <c r="E20973" s="78">
        <v>0.12055436999999999</v>
      </c>
      <c r="F20973" s="78">
        <v>-0.41068900000000003</v>
      </c>
    </row>
    <row r="20974" spans="1:6" x14ac:dyDescent="0.25">
      <c r="A20974">
        <v>20972</v>
      </c>
      <c r="B20974" t="s">
        <v>21853</v>
      </c>
      <c r="C20974" s="78">
        <v>0.15798261999999999</v>
      </c>
      <c r="D20974" s="78">
        <v>-0.81527950000000005</v>
      </c>
      <c r="E20974" s="78">
        <v>2.7445799999999999E-2</v>
      </c>
      <c r="F20974" s="78">
        <v>-0.33559030000000001</v>
      </c>
    </row>
    <row r="20975" spans="1:6" x14ac:dyDescent="0.25">
      <c r="A20975">
        <v>20973</v>
      </c>
      <c r="B20975" t="s">
        <v>21854</v>
      </c>
      <c r="C20975" s="78">
        <v>0.12184784</v>
      </c>
      <c r="D20975" s="78">
        <v>-0.71257219999999999</v>
      </c>
      <c r="E20975" s="78">
        <v>-3.780758E-2</v>
      </c>
      <c r="F20975" s="78">
        <v>-0.26832420000000001</v>
      </c>
    </row>
    <row r="20976" spans="1:6" x14ac:dyDescent="0.25">
      <c r="A20976">
        <v>20974</v>
      </c>
      <c r="B20976" t="s">
        <v>21855</v>
      </c>
      <c r="C20976" s="78">
        <v>-0.57454269999999996</v>
      </c>
      <c r="D20976" s="78">
        <v>0.57858949999999998</v>
      </c>
      <c r="E20976" s="78">
        <v>-3.4390595000000003E-2</v>
      </c>
      <c r="F20976" s="78">
        <v>0.17954011</v>
      </c>
    </row>
    <row r="20977" spans="1:6" x14ac:dyDescent="0.25">
      <c r="A20977">
        <v>20975</v>
      </c>
      <c r="B20977" t="s">
        <v>21856</v>
      </c>
      <c r="C20977" s="78">
        <v>0.88781259999999995</v>
      </c>
      <c r="D20977" s="78">
        <v>-3.4729228000000001</v>
      </c>
      <c r="E20977" s="78">
        <v>0.18899742999999999</v>
      </c>
      <c r="F20977" s="78">
        <v>-0.55854254999999997</v>
      </c>
    </row>
    <row r="20978" spans="1:6" x14ac:dyDescent="0.25">
      <c r="A20978">
        <v>20976</v>
      </c>
      <c r="B20978" t="s">
        <v>21857</v>
      </c>
      <c r="C20978" s="78">
        <v>3.3191866999999999</v>
      </c>
      <c r="D20978" s="78">
        <v>0.31384151999999998</v>
      </c>
      <c r="E20978" s="78">
        <v>-3.7469663E-2</v>
      </c>
      <c r="F20978" s="78">
        <v>9.1777739999999997E-4</v>
      </c>
    </row>
    <row r="20979" spans="1:6" x14ac:dyDescent="0.25">
      <c r="A20979">
        <v>20977</v>
      </c>
      <c r="B20979" t="s">
        <v>21858</v>
      </c>
      <c r="C20979" s="78">
        <v>-2.6537541999999998</v>
      </c>
      <c r="D20979" s="78">
        <v>1.3938301</v>
      </c>
      <c r="E20979" s="78">
        <v>-6.8753739999999994E-2</v>
      </c>
      <c r="F20979" s="78">
        <v>9.7245983999999994E-2</v>
      </c>
    </row>
    <row r="20980" spans="1:6" x14ac:dyDescent="0.25">
      <c r="A20980">
        <v>20978</v>
      </c>
      <c r="B20980" t="s">
        <v>21859</v>
      </c>
      <c r="C20980" s="78">
        <v>4.1702419999999997E-2</v>
      </c>
      <c r="D20980" s="78">
        <v>-0.21456823</v>
      </c>
      <c r="E20980" s="78">
        <v>-8.4811873999999995E-2</v>
      </c>
      <c r="F20980" s="78">
        <v>3.0909061000000002E-2</v>
      </c>
    </row>
    <row r="20981" spans="1:6" x14ac:dyDescent="0.25">
      <c r="A20981">
        <v>20979</v>
      </c>
      <c r="B20981" t="s">
        <v>21860</v>
      </c>
      <c r="C20981" s="78">
        <v>-0.15737324999999999</v>
      </c>
      <c r="D20981" s="78">
        <v>-0.22138068</v>
      </c>
      <c r="E20981" s="78">
        <v>-8.3040760000000005E-2</v>
      </c>
      <c r="F20981" s="78">
        <v>7.5415880000000005E-2</v>
      </c>
    </row>
    <row r="20982" spans="1:6" x14ac:dyDescent="0.25">
      <c r="A20982">
        <v>20980</v>
      </c>
      <c r="B20982" t="s">
        <v>21861</v>
      </c>
      <c r="C20982" s="78">
        <v>0.31467155000000002</v>
      </c>
      <c r="D20982" s="78">
        <v>0.2699027</v>
      </c>
      <c r="E20982" s="78">
        <v>-0.10160066</v>
      </c>
      <c r="F20982" s="78">
        <v>-0.15969662000000001</v>
      </c>
    </row>
    <row r="20983" spans="1:6" x14ac:dyDescent="0.25">
      <c r="A20983">
        <v>20981</v>
      </c>
      <c r="B20983" t="s">
        <v>21862</v>
      </c>
      <c r="C20983" s="78">
        <v>1.1096953000000001</v>
      </c>
      <c r="D20983" s="78">
        <v>-0.63349569999999999</v>
      </c>
      <c r="E20983" s="78">
        <v>-2.7258615999999999E-2</v>
      </c>
      <c r="F20983" s="78">
        <v>7.5837076000000003E-2</v>
      </c>
    </row>
    <row r="20984" spans="1:6" x14ac:dyDescent="0.25">
      <c r="A20984">
        <v>20982</v>
      </c>
      <c r="B20984" t="s">
        <v>21863</v>
      </c>
      <c r="C20984" s="78">
        <v>0.21905675999999999</v>
      </c>
      <c r="D20984" s="78">
        <v>2.1303803E-2</v>
      </c>
      <c r="E20984" s="78">
        <v>-6.8991319999999995E-2</v>
      </c>
      <c r="F20984" s="78">
        <v>0.12540819</v>
      </c>
    </row>
    <row r="20985" spans="1:6" x14ac:dyDescent="0.25">
      <c r="A20985">
        <v>20983</v>
      </c>
      <c r="B20985" t="s">
        <v>21864</v>
      </c>
      <c r="C20985" s="78">
        <v>0.54110049999999998</v>
      </c>
      <c r="D20985" s="78">
        <v>-2.5486507</v>
      </c>
      <c r="E20985" s="78">
        <v>-9.2992625999999995E-2</v>
      </c>
      <c r="F20985" s="78">
        <v>8.6822739999999995E-2</v>
      </c>
    </row>
    <row r="20986" spans="1:6" x14ac:dyDescent="0.25">
      <c r="A20986">
        <v>20984</v>
      </c>
      <c r="B20986" t="s">
        <v>21865</v>
      </c>
      <c r="C20986" s="78">
        <v>-5.6927144999999998E-2</v>
      </c>
      <c r="D20986" s="78">
        <v>0.3740887</v>
      </c>
      <c r="E20986" s="78">
        <v>-3.9155856000000003E-2</v>
      </c>
      <c r="F20986" s="78">
        <v>5.3381100000000001E-2</v>
      </c>
    </row>
    <row r="20987" spans="1:6" x14ac:dyDescent="0.25">
      <c r="A20987">
        <v>20985</v>
      </c>
      <c r="B20987" t="s">
        <v>21866</v>
      </c>
      <c r="C20987" s="78">
        <v>0.77118419999999999</v>
      </c>
      <c r="D20987" s="78">
        <v>-1.1519562000000001</v>
      </c>
      <c r="E20987" s="78">
        <v>-3.4390595000000003E-2</v>
      </c>
      <c r="F20987" s="78">
        <v>0.17954011</v>
      </c>
    </row>
    <row r="20988" spans="1:6" x14ac:dyDescent="0.25">
      <c r="A20988">
        <v>20986</v>
      </c>
      <c r="B20988" t="s">
        <v>21867</v>
      </c>
      <c r="C20988" s="78">
        <v>1.2750378</v>
      </c>
      <c r="D20988" s="78">
        <v>-1.4304322</v>
      </c>
      <c r="E20988" s="78">
        <v>-9.3670249999999997E-2</v>
      </c>
      <c r="F20988" s="78">
        <v>-8.4564389999999996E-3</v>
      </c>
    </row>
    <row r="20989" spans="1:6" x14ac:dyDescent="0.25">
      <c r="A20989">
        <v>20987</v>
      </c>
      <c r="B20989" t="s">
        <v>21868</v>
      </c>
      <c r="C20989" s="78">
        <v>-0.37702793000000001</v>
      </c>
      <c r="D20989" s="78">
        <v>0.99519073999999996</v>
      </c>
      <c r="E20989" s="78">
        <v>-3.4390595000000003E-2</v>
      </c>
      <c r="F20989" s="78">
        <v>0.17954011</v>
      </c>
    </row>
    <row r="20990" spans="1:6" x14ac:dyDescent="0.25">
      <c r="A20990">
        <v>20988</v>
      </c>
      <c r="B20990" t="s">
        <v>21869</v>
      </c>
      <c r="C20990" s="78">
        <v>2.4412824999999998</v>
      </c>
      <c r="D20990" s="78">
        <v>-1.2163326999999999</v>
      </c>
      <c r="E20990" s="78">
        <v>2.7945413999999998E-2</v>
      </c>
      <c r="F20990" s="78">
        <v>-0.25063318000000001</v>
      </c>
    </row>
    <row r="20991" spans="1:6" x14ac:dyDescent="0.25">
      <c r="A20991">
        <v>20989</v>
      </c>
      <c r="B20991" t="s">
        <v>21870</v>
      </c>
      <c r="C20991" s="78">
        <v>-0.53300064999999996</v>
      </c>
      <c r="D20991" s="78">
        <v>-1.1012618999999999</v>
      </c>
      <c r="E20991" s="78">
        <v>7.4414833999999999E-2</v>
      </c>
      <c r="F20991" s="78">
        <v>-0.13086776</v>
      </c>
    </row>
    <row r="20992" spans="1:6" x14ac:dyDescent="0.25">
      <c r="A20992">
        <v>20990</v>
      </c>
      <c r="B20992" t="s">
        <v>21871</v>
      </c>
      <c r="C20992" s="78">
        <v>-0.72280909999999998</v>
      </c>
      <c r="D20992" s="78">
        <v>0.28374444999999998</v>
      </c>
      <c r="E20992" s="78">
        <v>-2.6324123000000001E-2</v>
      </c>
      <c r="F20992" s="78">
        <v>-3.2027333999999998E-2</v>
      </c>
    </row>
    <row r="20993" spans="1:6" x14ac:dyDescent="0.25">
      <c r="A20993">
        <v>20991</v>
      </c>
      <c r="B20993" t="s">
        <v>21872</v>
      </c>
      <c r="C20993" s="78">
        <v>0.82563925000000005</v>
      </c>
      <c r="D20993" s="78">
        <v>0.69929730000000001</v>
      </c>
      <c r="E20993" s="78">
        <v>-5.2346937000000003E-2</v>
      </c>
      <c r="F20993" s="78">
        <v>-2.9140994E-2</v>
      </c>
    </row>
    <row r="20994" spans="1:6" x14ac:dyDescent="0.25">
      <c r="A20994">
        <v>20992</v>
      </c>
      <c r="B20994" t="s">
        <v>21873</v>
      </c>
      <c r="C20994" s="78">
        <v>-1.5916239999999999</v>
      </c>
      <c r="D20994" s="78">
        <v>0.18324515</v>
      </c>
      <c r="E20994" s="78">
        <v>-4.3602146000000001E-2</v>
      </c>
      <c r="F20994" s="78">
        <v>7.7166150000000003E-2</v>
      </c>
    </row>
    <row r="20995" spans="1:6" x14ac:dyDescent="0.25">
      <c r="A20995">
        <v>20993</v>
      </c>
      <c r="B20995" t="s">
        <v>21874</v>
      </c>
      <c r="C20995" s="78">
        <v>-0.25458816000000001</v>
      </c>
      <c r="D20995" s="78">
        <v>-1.4440048999999999</v>
      </c>
      <c r="E20995" s="78">
        <v>-0.114172965</v>
      </c>
      <c r="F20995" s="78">
        <v>-4.7615869999999998E-2</v>
      </c>
    </row>
    <row r="20996" spans="1:6" x14ac:dyDescent="0.25">
      <c r="A20996">
        <v>20994</v>
      </c>
      <c r="B20996" t="s">
        <v>21875</v>
      </c>
      <c r="C20996" s="78">
        <v>-0.12835305999999999</v>
      </c>
      <c r="D20996" s="78">
        <v>-2.6218192999999999</v>
      </c>
      <c r="E20996" s="78">
        <v>-4.3613291999999998E-2</v>
      </c>
      <c r="F20996" s="78">
        <v>4.9210579999999997E-2</v>
      </c>
    </row>
    <row r="20997" spans="1:6" x14ac:dyDescent="0.25">
      <c r="A20997">
        <v>20995</v>
      </c>
      <c r="B20997" t="s">
        <v>21876</v>
      </c>
      <c r="C20997" s="78">
        <v>-1.0523690000000001</v>
      </c>
      <c r="D20997" s="78">
        <v>-1.1148142000000001</v>
      </c>
      <c r="E20997" s="78">
        <v>-4.3005704999999998E-2</v>
      </c>
      <c r="F20997" s="78">
        <v>-1.8400922E-2</v>
      </c>
    </row>
    <row r="20998" spans="1:6" x14ac:dyDescent="0.25">
      <c r="A20998">
        <v>20996</v>
      </c>
      <c r="B20998" t="s">
        <v>21877</v>
      </c>
      <c r="C20998" s="78">
        <v>-1.3770500000000001</v>
      </c>
      <c r="D20998" s="78">
        <v>2.0627689999999999</v>
      </c>
      <c r="E20998" s="78">
        <v>-9.7264885999999995E-2</v>
      </c>
      <c r="F20998" s="78">
        <v>-0.22514403999999999</v>
      </c>
    </row>
    <row r="20999" spans="1:6" x14ac:dyDescent="0.25">
      <c r="A20999">
        <v>20997</v>
      </c>
      <c r="B20999" t="s">
        <v>21878</v>
      </c>
      <c r="C20999" s="78">
        <v>1.0617154</v>
      </c>
      <c r="D20999" s="78">
        <v>1.3907046000000001</v>
      </c>
      <c r="E20999" s="78">
        <v>-0.10473974</v>
      </c>
      <c r="F20999" s="78">
        <v>-3.8241132999999997E-2</v>
      </c>
    </row>
    <row r="21000" spans="1:6" x14ac:dyDescent="0.25">
      <c r="A21000">
        <v>20998</v>
      </c>
      <c r="B21000" t="s">
        <v>21879</v>
      </c>
      <c r="C21000" s="78">
        <v>-0.26083845</v>
      </c>
      <c r="D21000" s="78">
        <v>-1.2002265000000001</v>
      </c>
      <c r="E21000" s="78">
        <v>-2.5166569999999999E-2</v>
      </c>
      <c r="F21000" s="78">
        <v>2.3878217E-2</v>
      </c>
    </row>
    <row r="21001" spans="1:6" x14ac:dyDescent="0.25">
      <c r="A21001">
        <v>20999</v>
      </c>
      <c r="B21001" t="s">
        <v>21880</v>
      </c>
      <c r="C21001" s="78">
        <v>-1.4740082000000001</v>
      </c>
      <c r="D21001" s="78">
        <v>-0.17262944999999999</v>
      </c>
      <c r="E21001" s="78">
        <v>-8.2018030000000006E-2</v>
      </c>
      <c r="F21001" s="78">
        <v>-6.3990354999999997E-3</v>
      </c>
    </row>
    <row r="21002" spans="1:6" x14ac:dyDescent="0.25">
      <c r="A21002">
        <v>21000</v>
      </c>
      <c r="B21002" t="s">
        <v>21881</v>
      </c>
      <c r="C21002" s="78">
        <v>-0.97695790000000005</v>
      </c>
      <c r="D21002" s="78">
        <v>-1.6907281999999999</v>
      </c>
      <c r="E21002" s="78">
        <v>-9.4995780000000002E-2</v>
      </c>
      <c r="F21002" s="78">
        <v>-5.0584942000000001E-2</v>
      </c>
    </row>
    <row r="21003" spans="1:6" x14ac:dyDescent="0.25">
      <c r="A21003">
        <v>21001</v>
      </c>
      <c r="B21003" t="s">
        <v>21882</v>
      </c>
      <c r="C21003" s="78">
        <v>0.50377879999999997</v>
      </c>
      <c r="D21003" s="78">
        <v>0.88265289999999996</v>
      </c>
      <c r="E21003" s="78">
        <v>-4.5014224999999998E-2</v>
      </c>
      <c r="F21003" s="78">
        <v>8.4389859999999997E-2</v>
      </c>
    </row>
    <row r="21004" spans="1:6" x14ac:dyDescent="0.25">
      <c r="A21004">
        <v>21002</v>
      </c>
      <c r="B21004" t="s">
        <v>21883</v>
      </c>
      <c r="C21004" s="78">
        <v>-2.1546774000000002</v>
      </c>
      <c r="D21004" s="78">
        <v>-0.21203637</v>
      </c>
      <c r="E21004" s="78">
        <v>-3.4390595000000003E-2</v>
      </c>
      <c r="F21004" s="78">
        <v>0.17954011</v>
      </c>
    </row>
    <row r="21005" spans="1:6" x14ac:dyDescent="0.25">
      <c r="A21005">
        <v>21003</v>
      </c>
      <c r="B21005" t="s">
        <v>21884</v>
      </c>
      <c r="C21005" s="78">
        <v>-2.1337372999999999</v>
      </c>
      <c r="D21005" s="78">
        <v>-5.7563839999999998E-2</v>
      </c>
      <c r="E21005" s="78">
        <v>-6.7486359999999995E-2</v>
      </c>
      <c r="F21005" s="78">
        <v>4.8523589999999998E-2</v>
      </c>
    </row>
    <row r="21006" spans="1:6" x14ac:dyDescent="0.25">
      <c r="A21006">
        <v>21004</v>
      </c>
      <c r="B21006" t="s">
        <v>21885</v>
      </c>
      <c r="C21006" s="78">
        <v>2.5181138999999999</v>
      </c>
      <c r="D21006" s="78">
        <v>-1.8008534</v>
      </c>
      <c r="E21006" s="78">
        <v>-3.9936791999999999E-2</v>
      </c>
      <c r="F21006" s="78">
        <v>8.2336670000000001E-2</v>
      </c>
    </row>
    <row r="21007" spans="1:6" x14ac:dyDescent="0.25">
      <c r="A21007">
        <v>21005</v>
      </c>
      <c r="B21007" t="s">
        <v>21886</v>
      </c>
      <c r="C21007" s="78">
        <v>0.50851475999999995</v>
      </c>
      <c r="D21007" s="78">
        <v>1.3593812000000001</v>
      </c>
      <c r="E21007" s="78">
        <v>-3.4390595000000003E-2</v>
      </c>
      <c r="F21007" s="78">
        <v>0.17954011</v>
      </c>
    </row>
    <row r="21008" spans="1:6" x14ac:dyDescent="0.25">
      <c r="A21008">
        <v>21006</v>
      </c>
      <c r="B21008" t="s">
        <v>21887</v>
      </c>
      <c r="C21008" s="78">
        <v>0.92798219999999998</v>
      </c>
      <c r="D21008" s="78">
        <v>0.42585056999999998</v>
      </c>
      <c r="E21008" s="78">
        <v>0.44334839999999998</v>
      </c>
      <c r="F21008" s="78">
        <v>-0.28132200000000002</v>
      </c>
    </row>
    <row r="21009" spans="1:6" x14ac:dyDescent="0.25">
      <c r="A21009">
        <v>21007</v>
      </c>
      <c r="B21009" t="s">
        <v>21888</v>
      </c>
      <c r="C21009" s="78">
        <v>2.6569834000000001</v>
      </c>
      <c r="D21009" s="78">
        <v>1.7734955999999999</v>
      </c>
      <c r="E21009" s="78">
        <v>-6.0888536E-2</v>
      </c>
      <c r="F21009" s="78">
        <v>-1.410976E-3</v>
      </c>
    </row>
    <row r="21010" spans="1:6" x14ac:dyDescent="0.25">
      <c r="A21010">
        <v>21008</v>
      </c>
      <c r="B21010" t="s">
        <v>21889</v>
      </c>
      <c r="C21010" s="78">
        <v>0.96557020000000005</v>
      </c>
      <c r="D21010" s="78">
        <v>0.29565829999999999</v>
      </c>
      <c r="E21010" s="78">
        <v>9.0422033999999998E-2</v>
      </c>
      <c r="F21010" s="78">
        <v>-0.68916124000000001</v>
      </c>
    </row>
    <row r="21011" spans="1:6" x14ac:dyDescent="0.25">
      <c r="A21011">
        <v>21009</v>
      </c>
      <c r="B21011" t="s">
        <v>21890</v>
      </c>
      <c r="C21011" s="78">
        <v>-0.76956080000000004</v>
      </c>
      <c r="D21011" s="78">
        <v>-0.71593370000000001</v>
      </c>
      <c r="E21011" s="78">
        <v>-1.7625683999999999E-2</v>
      </c>
      <c r="F21011" s="78">
        <v>-5.8229490000000002E-2</v>
      </c>
    </row>
    <row r="21012" spans="1:6" x14ac:dyDescent="0.25">
      <c r="A21012">
        <v>21010</v>
      </c>
      <c r="B21012" t="s">
        <v>21891</v>
      </c>
      <c r="C21012" s="78">
        <v>-1.9609787000000001</v>
      </c>
      <c r="D21012" s="78">
        <v>0.19842694999999999</v>
      </c>
      <c r="E21012" s="78">
        <v>-6.5215739999999994E-2</v>
      </c>
      <c r="F21012" s="78">
        <v>5.8396660000000003E-2</v>
      </c>
    </row>
    <row r="21013" spans="1:6" x14ac:dyDescent="0.25">
      <c r="A21013">
        <v>21011</v>
      </c>
      <c r="B21013" t="s">
        <v>21892</v>
      </c>
      <c r="C21013" s="78">
        <v>0.94001639999999997</v>
      </c>
      <c r="D21013" s="78">
        <v>-2.7910141999999998</v>
      </c>
      <c r="E21013" s="78">
        <v>-9.0783210000000003E-2</v>
      </c>
      <c r="F21013" s="78">
        <v>-2.8624058000000001E-2</v>
      </c>
    </row>
    <row r="21014" spans="1:6" x14ac:dyDescent="0.25">
      <c r="A21014">
        <v>21012</v>
      </c>
      <c r="B21014" t="s">
        <v>21893</v>
      </c>
      <c r="C21014" s="78">
        <v>-1.0875977999999999</v>
      </c>
      <c r="D21014" s="78">
        <v>-1.5289364999999999</v>
      </c>
      <c r="E21014" s="78">
        <v>-3.4390595000000003E-2</v>
      </c>
      <c r="F21014" s="78">
        <v>0.17954011</v>
      </c>
    </row>
    <row r="21015" spans="1:6" x14ac:dyDescent="0.25">
      <c r="A21015">
        <v>21013</v>
      </c>
      <c r="B21015" t="s">
        <v>21894</v>
      </c>
      <c r="C21015" s="78">
        <v>-1.1749019999999999</v>
      </c>
      <c r="D21015" s="78">
        <v>-0.87307405000000005</v>
      </c>
      <c r="E21015" s="78">
        <v>-6.8659629999999999E-2</v>
      </c>
      <c r="F21015" s="78">
        <v>4.5125767999999997E-2</v>
      </c>
    </row>
    <row r="21016" spans="1:6" x14ac:dyDescent="0.25">
      <c r="A21016">
        <v>21014</v>
      </c>
      <c r="B21016" t="s">
        <v>21895</v>
      </c>
      <c r="C21016" s="78">
        <v>-1.3034995</v>
      </c>
      <c r="D21016" s="78">
        <v>-0.66236779999999995</v>
      </c>
      <c r="E21016" s="78">
        <v>-9.5837099999999995E-2</v>
      </c>
      <c r="F21016" s="78">
        <v>4.1551053999999997E-2</v>
      </c>
    </row>
    <row r="21017" spans="1:6" x14ac:dyDescent="0.25">
      <c r="A21017">
        <v>21015</v>
      </c>
      <c r="B21017" t="s">
        <v>21896</v>
      </c>
      <c r="C21017" s="78">
        <v>-1.8691967</v>
      </c>
      <c r="D21017" s="78">
        <v>1.1171519999999999</v>
      </c>
      <c r="E21017" s="78">
        <v>4.2062093000000002E-2</v>
      </c>
      <c r="F21017" s="78">
        <v>-7.1431439999999999E-2</v>
      </c>
    </row>
    <row r="21018" spans="1:6" x14ac:dyDescent="0.25">
      <c r="A21018">
        <v>21016</v>
      </c>
      <c r="B21018" t="s">
        <v>21897</v>
      </c>
      <c r="C21018" s="78">
        <v>-0.55911063999999999</v>
      </c>
      <c r="D21018" s="78">
        <v>1.0969272999999999</v>
      </c>
      <c r="E21018" s="78">
        <v>-9.4699039999999998E-2</v>
      </c>
      <c r="F21018" s="78">
        <v>-0.18579868999999999</v>
      </c>
    </row>
    <row r="21019" spans="1:6" x14ac:dyDescent="0.25">
      <c r="A21019">
        <v>21017</v>
      </c>
      <c r="B21019" t="s">
        <v>21898</v>
      </c>
      <c r="C21019" s="78">
        <v>-0.84717989999999999</v>
      </c>
      <c r="D21019" s="78">
        <v>-2.3322823000000001</v>
      </c>
      <c r="E21019" s="78">
        <v>8.7155624999999994E-3</v>
      </c>
      <c r="F21019" s="78">
        <v>-0.16061975000000001</v>
      </c>
    </row>
    <row r="21020" spans="1:6" x14ac:dyDescent="0.25">
      <c r="A21020">
        <v>21018</v>
      </c>
      <c r="B21020" t="s">
        <v>21899</v>
      </c>
      <c r="C21020" s="78">
        <v>1.2273175000000001</v>
      </c>
      <c r="D21020" s="78">
        <v>0.88431009999999999</v>
      </c>
      <c r="E21020" s="78">
        <v>-3.4390595000000003E-2</v>
      </c>
      <c r="F21020" s="78">
        <v>0.17954011</v>
      </c>
    </row>
    <row r="21021" spans="1:6" x14ac:dyDescent="0.25">
      <c r="A21021">
        <v>21019</v>
      </c>
      <c r="B21021" t="s">
        <v>21900</v>
      </c>
      <c r="C21021" s="78">
        <v>2.1231770000000001</v>
      </c>
      <c r="D21021" s="78">
        <v>-2.1265906999999999</v>
      </c>
      <c r="E21021" s="78">
        <v>-3.4390595000000003E-2</v>
      </c>
      <c r="F21021" s="78">
        <v>0.17954011</v>
      </c>
    </row>
    <row r="21022" spans="1:6" x14ac:dyDescent="0.25">
      <c r="A21022">
        <v>21020</v>
      </c>
      <c r="B21022" t="s">
        <v>21901</v>
      </c>
      <c r="C21022" s="78">
        <v>1.0947753</v>
      </c>
      <c r="D21022" s="78">
        <v>0.45325428000000001</v>
      </c>
      <c r="E21022" s="78">
        <v>-0.12336701</v>
      </c>
      <c r="F21022" s="78">
        <v>-0.26152802000000003</v>
      </c>
    </row>
    <row r="21023" spans="1:6" x14ac:dyDescent="0.25">
      <c r="A21023">
        <v>21021</v>
      </c>
      <c r="B21023" t="s">
        <v>21902</v>
      </c>
      <c r="C21023" s="78">
        <v>-0.57125510000000002</v>
      </c>
      <c r="D21023" s="78">
        <v>-3.1330428000000001</v>
      </c>
      <c r="E21023" s="78">
        <v>-7.3400569999999998E-2</v>
      </c>
      <c r="F21023" s="78">
        <v>0.10948089</v>
      </c>
    </row>
    <row r="21024" spans="1:6" x14ac:dyDescent="0.25">
      <c r="A21024">
        <v>21022</v>
      </c>
      <c r="B21024" t="s">
        <v>21903</v>
      </c>
      <c r="C21024" s="78">
        <v>-2.5221339999999999</v>
      </c>
      <c r="D21024" s="78">
        <v>0.12670359</v>
      </c>
      <c r="E21024" s="78">
        <v>8.0658030000000006E-2</v>
      </c>
      <c r="F21024" s="78">
        <v>-0.14091281999999999</v>
      </c>
    </row>
    <row r="21025" spans="1:6" x14ac:dyDescent="0.25">
      <c r="A21025">
        <v>21023</v>
      </c>
      <c r="B21025" t="s">
        <v>21904</v>
      </c>
      <c r="C21025" s="78">
        <v>1.8685943</v>
      </c>
      <c r="D21025" s="78">
        <v>1.9110744</v>
      </c>
      <c r="E21025" s="78">
        <v>-0.114409074</v>
      </c>
      <c r="F21025" s="78">
        <v>-8.500953E-2</v>
      </c>
    </row>
    <row r="21026" spans="1:6" x14ac:dyDescent="0.25">
      <c r="A21026">
        <v>21024</v>
      </c>
      <c r="B21026" t="s">
        <v>21905</v>
      </c>
      <c r="C21026" s="78">
        <v>4.3897776999999998</v>
      </c>
      <c r="D21026" s="78">
        <v>-2.2797519999999998</v>
      </c>
      <c r="E21026" s="78">
        <v>-0.11718453500000001</v>
      </c>
      <c r="F21026" s="78">
        <v>-0.24876632000000001</v>
      </c>
    </row>
    <row r="21027" spans="1:6" x14ac:dyDescent="0.25">
      <c r="A21027">
        <v>21025</v>
      </c>
      <c r="B21027" t="s">
        <v>21906</v>
      </c>
      <c r="C21027" s="78">
        <v>0.70905220000000002</v>
      </c>
      <c r="D21027" s="78">
        <v>1.8028592999999999</v>
      </c>
      <c r="E21027" s="78">
        <v>-0.10538061</v>
      </c>
      <c r="F21027" s="78">
        <v>7.6696009999999995E-2</v>
      </c>
    </row>
    <row r="21028" spans="1:6" x14ac:dyDescent="0.25">
      <c r="A21028">
        <v>21026</v>
      </c>
      <c r="B21028" t="s">
        <v>21907</v>
      </c>
      <c r="C21028" s="78">
        <v>0.20960912000000001</v>
      </c>
      <c r="D21028" s="78">
        <v>0.89236665000000004</v>
      </c>
      <c r="E21028" s="78">
        <v>-6.0401867999999997E-2</v>
      </c>
      <c r="F21028" s="78">
        <v>0.11543736</v>
      </c>
    </row>
    <row r="21029" spans="1:6" x14ac:dyDescent="0.25">
      <c r="A21029">
        <v>21027</v>
      </c>
      <c r="B21029" t="s">
        <v>21908</v>
      </c>
      <c r="C21029" s="78">
        <v>-0.119098395</v>
      </c>
      <c r="D21029" s="78">
        <v>0.79696166999999996</v>
      </c>
      <c r="E21029" s="78">
        <v>-0.10646418000000001</v>
      </c>
      <c r="F21029" s="78">
        <v>-0.23259835000000001</v>
      </c>
    </row>
    <row r="21030" spans="1:6" x14ac:dyDescent="0.25">
      <c r="A21030">
        <v>21028</v>
      </c>
      <c r="B21030" t="s">
        <v>21909</v>
      </c>
      <c r="C21030" s="78">
        <v>1.2171023000000001</v>
      </c>
      <c r="D21030" s="78">
        <v>-0.58378624999999995</v>
      </c>
      <c r="E21030" s="78">
        <v>-5.8890513999999998E-2</v>
      </c>
      <c r="F21030" s="78">
        <v>-3.020747E-2</v>
      </c>
    </row>
    <row r="21031" spans="1:6" x14ac:dyDescent="0.25">
      <c r="A21031">
        <v>21029</v>
      </c>
      <c r="B21031" t="s">
        <v>21910</v>
      </c>
      <c r="C21031" s="78">
        <v>-1.3887354999999999</v>
      </c>
      <c r="D21031" s="78">
        <v>-2.2306004000000001</v>
      </c>
      <c r="E21031" s="78">
        <v>-6.5115779999999998E-2</v>
      </c>
      <c r="F21031" s="78">
        <v>0.11110316000000001</v>
      </c>
    </row>
    <row r="21032" spans="1:6" x14ac:dyDescent="0.25">
      <c r="A21032">
        <v>21030</v>
      </c>
      <c r="B21032" t="s">
        <v>21911</v>
      </c>
      <c r="C21032" s="78">
        <v>0.46624205000000002</v>
      </c>
      <c r="D21032" s="78">
        <v>-0.33418003000000002</v>
      </c>
      <c r="E21032" s="78">
        <v>-3.5867370000000003E-2</v>
      </c>
      <c r="F21032" s="78">
        <v>8.4003949999999994E-2</v>
      </c>
    </row>
    <row r="21033" spans="1:6" x14ac:dyDescent="0.25">
      <c r="A21033">
        <v>21031</v>
      </c>
      <c r="B21033" t="s">
        <v>21912</v>
      </c>
      <c r="C21033" s="78">
        <v>-0.39306235</v>
      </c>
      <c r="D21033" s="78">
        <v>-0.60537004000000005</v>
      </c>
      <c r="E21033" s="78">
        <v>-5.6903580000000002E-2</v>
      </c>
      <c r="F21033" s="78">
        <v>-7.9420699999999997E-2</v>
      </c>
    </row>
    <row r="21034" spans="1:6" x14ac:dyDescent="0.25">
      <c r="A21034">
        <v>21032</v>
      </c>
      <c r="B21034" t="s">
        <v>21913</v>
      </c>
      <c r="C21034" s="78">
        <v>1.1020464999999999</v>
      </c>
      <c r="D21034" s="78">
        <v>-0.98599919999999996</v>
      </c>
      <c r="E21034" s="78">
        <v>-3.4111056000000001E-2</v>
      </c>
      <c r="F21034" s="78">
        <v>3.2240434999999998E-2</v>
      </c>
    </row>
    <row r="21035" spans="1:6" x14ac:dyDescent="0.25">
      <c r="A21035">
        <v>21033</v>
      </c>
      <c r="B21035" t="s">
        <v>21914</v>
      </c>
      <c r="C21035" s="78">
        <v>-2.0941398000000002</v>
      </c>
      <c r="D21035" s="78">
        <v>0.72341454000000005</v>
      </c>
      <c r="E21035" s="78">
        <v>-3.4390595000000003E-2</v>
      </c>
      <c r="F21035" s="78">
        <v>0.17954011</v>
      </c>
    </row>
    <row r="21036" spans="1:6" x14ac:dyDescent="0.25">
      <c r="A21036">
        <v>21034</v>
      </c>
      <c r="B21036" t="s">
        <v>21915</v>
      </c>
      <c r="C21036" s="78">
        <v>0.63705230000000002</v>
      </c>
      <c r="D21036" s="78">
        <v>2.2181853999999999</v>
      </c>
      <c r="E21036" s="78">
        <v>-0.10186662</v>
      </c>
      <c r="F21036" s="78">
        <v>6.9191059999999999E-2</v>
      </c>
    </row>
    <row r="21037" spans="1:6" x14ac:dyDescent="0.25">
      <c r="A21037">
        <v>21035</v>
      </c>
      <c r="B21037" t="s">
        <v>21916</v>
      </c>
      <c r="C21037" s="78">
        <v>-3.4450293000000002E-3</v>
      </c>
      <c r="D21037" s="78">
        <v>-0.22397139999999999</v>
      </c>
      <c r="E21037" s="78">
        <v>-3.4390595000000003E-2</v>
      </c>
      <c r="F21037" s="78">
        <v>0.17954011</v>
      </c>
    </row>
    <row r="21038" spans="1:6" x14ac:dyDescent="0.25">
      <c r="A21038">
        <v>21036</v>
      </c>
      <c r="B21038" t="s">
        <v>21917</v>
      </c>
      <c r="C21038" s="78">
        <v>1.1054636</v>
      </c>
      <c r="D21038" s="78">
        <v>0.42790119999999998</v>
      </c>
      <c r="E21038" s="78">
        <v>-2.6733499000000001E-2</v>
      </c>
      <c r="F21038" s="78">
        <v>-2.3573904999999999E-2</v>
      </c>
    </row>
    <row r="21039" spans="1:6" x14ac:dyDescent="0.25">
      <c r="A21039">
        <v>21037</v>
      </c>
      <c r="B21039" t="s">
        <v>21918</v>
      </c>
      <c r="C21039" s="78">
        <v>0.27903559999999999</v>
      </c>
      <c r="D21039" s="78">
        <v>-5.0001619999999997E-2</v>
      </c>
      <c r="E21039" s="78">
        <v>7.1738026999999998E-3</v>
      </c>
      <c r="F21039" s="78">
        <v>-8.7469950000000005E-2</v>
      </c>
    </row>
    <row r="21040" spans="1:6" x14ac:dyDescent="0.25">
      <c r="A21040">
        <v>21038</v>
      </c>
      <c r="B21040" t="s">
        <v>21919</v>
      </c>
      <c r="C21040" s="78">
        <v>2.0980496</v>
      </c>
      <c r="D21040" s="78">
        <v>-1.8055671</v>
      </c>
      <c r="E21040" s="78">
        <v>-6.593097E-3</v>
      </c>
      <c r="F21040" s="78">
        <v>4.2353988000000002E-2</v>
      </c>
    </row>
    <row r="21041" spans="1:6" x14ac:dyDescent="0.25">
      <c r="A21041">
        <v>21039</v>
      </c>
      <c r="B21041" t="s">
        <v>21920</v>
      </c>
      <c r="C21041" s="78">
        <v>1.7264823</v>
      </c>
      <c r="D21041" s="78">
        <v>1.0426148999999999E-2</v>
      </c>
      <c r="E21041" s="78">
        <v>3.0597869999999999E-2</v>
      </c>
      <c r="F21041" s="78">
        <v>-0.33483815</v>
      </c>
    </row>
    <row r="21042" spans="1:6" x14ac:dyDescent="0.25">
      <c r="A21042">
        <v>21040</v>
      </c>
      <c r="B21042" t="s">
        <v>21921</v>
      </c>
      <c r="C21042" s="78">
        <v>-1.2463019</v>
      </c>
      <c r="D21042" s="78">
        <v>-0.68773603000000005</v>
      </c>
      <c r="E21042" s="78">
        <v>-1.4093928E-3</v>
      </c>
      <c r="F21042" s="78">
        <v>1.6240463E-2</v>
      </c>
    </row>
    <row r="21043" spans="1:6" x14ac:dyDescent="0.25">
      <c r="A21043">
        <v>21041</v>
      </c>
      <c r="B21043" t="s">
        <v>21922</v>
      </c>
      <c r="C21043" s="78">
        <v>1.8839234</v>
      </c>
      <c r="D21043" s="78">
        <v>4.3215203000000004</v>
      </c>
      <c r="E21043" s="78">
        <v>-4.4406309999999997E-2</v>
      </c>
      <c r="F21043" s="78">
        <v>-0.16655384000000001</v>
      </c>
    </row>
    <row r="21044" spans="1:6" x14ac:dyDescent="0.25">
      <c r="A21044">
        <v>21042</v>
      </c>
      <c r="B21044" t="s">
        <v>21923</v>
      </c>
      <c r="C21044" s="78">
        <v>0.61758150000000001</v>
      </c>
      <c r="D21044" s="78">
        <v>1.3318764999999999</v>
      </c>
      <c r="E21044" s="78">
        <v>3.7265385999999998E-2</v>
      </c>
      <c r="F21044" s="78">
        <v>-0.69373949999999995</v>
      </c>
    </row>
    <row r="21045" spans="1:6" x14ac:dyDescent="0.25">
      <c r="A21045">
        <v>21043</v>
      </c>
      <c r="B21045" t="s">
        <v>21924</v>
      </c>
      <c r="C21045" s="78">
        <v>-1.2057945000000001</v>
      </c>
      <c r="D21045" s="78">
        <v>-0.31725189999999998</v>
      </c>
      <c r="E21045" s="78">
        <v>-5.3631360000000003E-2</v>
      </c>
      <c r="F21045" s="78">
        <v>6.0791009999999999E-2</v>
      </c>
    </row>
    <row r="21046" spans="1:6" x14ac:dyDescent="0.25">
      <c r="A21046">
        <v>21044</v>
      </c>
      <c r="B21046" t="s">
        <v>21925</v>
      </c>
      <c r="C21046" s="78">
        <v>-0.35388713999999999</v>
      </c>
      <c r="D21046" s="78">
        <v>0.97229600000000005</v>
      </c>
      <c r="E21046" s="78">
        <v>2.8982569E-2</v>
      </c>
      <c r="F21046" s="78">
        <v>-0.35821807</v>
      </c>
    </row>
    <row r="21047" spans="1:6" x14ac:dyDescent="0.25">
      <c r="A21047">
        <v>21045</v>
      </c>
      <c r="B21047" t="s">
        <v>21926</v>
      </c>
      <c r="C21047" s="78">
        <v>-1.5623309999999999</v>
      </c>
      <c r="D21047" s="78">
        <v>0.7398013</v>
      </c>
      <c r="E21047" s="78">
        <v>0.15638194999999999</v>
      </c>
      <c r="F21047" s="78">
        <v>-0.22705875</v>
      </c>
    </row>
    <row r="21048" spans="1:6" x14ac:dyDescent="0.25">
      <c r="A21048">
        <v>21046</v>
      </c>
      <c r="B21048" t="s">
        <v>21927</v>
      </c>
      <c r="C21048" s="78">
        <v>-1.4333785000000001</v>
      </c>
      <c r="D21048" s="78">
        <v>0.33319043999999998</v>
      </c>
      <c r="E21048" s="78">
        <v>-7.1281493E-3</v>
      </c>
      <c r="F21048" s="78">
        <v>-6.8032400000000007E-2</v>
      </c>
    </row>
    <row r="21049" spans="1:6" x14ac:dyDescent="0.25">
      <c r="A21049">
        <v>21047</v>
      </c>
      <c r="B21049" t="s">
        <v>21928</v>
      </c>
      <c r="C21049" s="78">
        <v>-1.5039119999999999</v>
      </c>
      <c r="D21049" s="78">
        <v>0.63117619999999997</v>
      </c>
      <c r="E21049" s="78">
        <v>-5.786053E-2</v>
      </c>
      <c r="F21049" s="78">
        <v>-9.4844850000000008E-3</v>
      </c>
    </row>
    <row r="21050" spans="1:6" x14ac:dyDescent="0.25">
      <c r="A21050">
        <v>21048</v>
      </c>
      <c r="B21050" t="s">
        <v>21929</v>
      </c>
      <c r="C21050" s="78">
        <v>-0.52132546999999996</v>
      </c>
      <c r="D21050" s="78">
        <v>1.025085</v>
      </c>
      <c r="E21050" s="78">
        <v>0.1191871</v>
      </c>
      <c r="F21050" s="78">
        <v>-1.0303355000000001</v>
      </c>
    </row>
    <row r="21051" spans="1:6" x14ac:dyDescent="0.25">
      <c r="A21051">
        <v>21049</v>
      </c>
      <c r="B21051" t="s">
        <v>21930</v>
      </c>
      <c r="C21051" s="78">
        <v>2.0640299999999998</v>
      </c>
      <c r="D21051" s="78">
        <v>1.7281026E-3</v>
      </c>
      <c r="E21051" s="78">
        <v>-1.4761958E-2</v>
      </c>
      <c r="F21051" s="78">
        <v>0.14674290000000001</v>
      </c>
    </row>
    <row r="21052" spans="1:6" x14ac:dyDescent="0.25">
      <c r="A21052">
        <v>21050</v>
      </c>
      <c r="B21052" t="s">
        <v>21931</v>
      </c>
      <c r="C21052" s="78">
        <v>-0.71151549999999997</v>
      </c>
      <c r="D21052" s="78">
        <v>-0.58431553999999997</v>
      </c>
      <c r="E21052" s="78">
        <v>-8.8048409999999994E-2</v>
      </c>
      <c r="F21052" s="78">
        <v>-5.6572959999999999E-2</v>
      </c>
    </row>
    <row r="21053" spans="1:6" x14ac:dyDescent="0.25">
      <c r="A21053">
        <v>21051</v>
      </c>
      <c r="B21053" t="s">
        <v>21932</v>
      </c>
      <c r="C21053" s="78">
        <v>-0.33273142999999999</v>
      </c>
      <c r="D21053" s="78">
        <v>0.77270079999999997</v>
      </c>
      <c r="E21053" s="78">
        <v>-3.4390595000000003E-2</v>
      </c>
      <c r="F21053" s="78">
        <v>0.17954011</v>
      </c>
    </row>
    <row r="21054" spans="1:6" x14ac:dyDescent="0.25">
      <c r="A21054">
        <v>21052</v>
      </c>
      <c r="B21054" t="s">
        <v>21933</v>
      </c>
      <c r="C21054" s="78">
        <v>-0.69172929999999999</v>
      </c>
      <c r="D21054" s="78">
        <v>-0.95515309999999998</v>
      </c>
      <c r="E21054" s="78">
        <v>-7.0232149999999993E-2</v>
      </c>
      <c r="F21054" s="78">
        <v>4.1607766999999997E-2</v>
      </c>
    </row>
    <row r="21055" spans="1:6" x14ac:dyDescent="0.25">
      <c r="A21055">
        <v>21053</v>
      </c>
      <c r="B21055" t="s">
        <v>21934</v>
      </c>
      <c r="C21055" s="78">
        <v>-1.7791478999999999</v>
      </c>
      <c r="D21055" s="78">
        <v>-0.85109760000000001</v>
      </c>
      <c r="E21055" s="78">
        <v>-5.0767637999999997E-2</v>
      </c>
      <c r="F21055" s="78">
        <v>-0.26774930000000002</v>
      </c>
    </row>
    <row r="21056" spans="1:6" x14ac:dyDescent="0.25">
      <c r="A21056">
        <v>21054</v>
      </c>
      <c r="B21056" t="s">
        <v>21935</v>
      </c>
      <c r="C21056" s="78">
        <v>-0.41893226</v>
      </c>
      <c r="D21056" s="78">
        <v>-0.98354876000000002</v>
      </c>
      <c r="E21056" s="78">
        <v>-3.3463128000000002E-2</v>
      </c>
      <c r="F21056" s="78">
        <v>-0.14508225</v>
      </c>
    </row>
    <row r="21057" spans="1:6" x14ac:dyDescent="0.25">
      <c r="A21057">
        <v>21055</v>
      </c>
      <c r="B21057" t="s">
        <v>21936</v>
      </c>
      <c r="C21057" s="78">
        <v>0.75044750000000005</v>
      </c>
      <c r="D21057" s="78">
        <v>-2.8862454999999998</v>
      </c>
      <c r="E21057" s="78">
        <v>-3.391653E-2</v>
      </c>
      <c r="F21057" s="78">
        <v>0.15704087999999999</v>
      </c>
    </row>
    <row r="21058" spans="1:6" x14ac:dyDescent="0.25">
      <c r="A21058">
        <v>21056</v>
      </c>
      <c r="B21058" t="s">
        <v>21937</v>
      </c>
      <c r="C21058" s="78">
        <v>0.62771449999999995</v>
      </c>
      <c r="D21058" s="78">
        <v>1.1237358</v>
      </c>
      <c r="E21058" s="78">
        <v>-2.8154287E-2</v>
      </c>
      <c r="F21058" s="78">
        <v>-6.1069055999999997E-2</v>
      </c>
    </row>
    <row r="21059" spans="1:6" x14ac:dyDescent="0.25">
      <c r="A21059">
        <v>21057</v>
      </c>
      <c r="B21059" t="s">
        <v>21938</v>
      </c>
      <c r="C21059" s="78">
        <v>0.24769405</v>
      </c>
      <c r="D21059" s="78">
        <v>-0.83322394</v>
      </c>
      <c r="E21059" s="78">
        <v>-3.5392581999999999E-2</v>
      </c>
      <c r="F21059" s="78">
        <v>5.7807095000000003E-2</v>
      </c>
    </row>
    <row r="21060" spans="1:6" x14ac:dyDescent="0.25">
      <c r="A21060">
        <v>21058</v>
      </c>
      <c r="B21060" t="s">
        <v>21939</v>
      </c>
      <c r="C21060" s="78">
        <v>0.91312300000000002</v>
      </c>
      <c r="D21060" s="78">
        <v>-1.8302239</v>
      </c>
      <c r="E21060" s="78">
        <v>-1.8514434E-2</v>
      </c>
      <c r="F21060" s="78">
        <v>3.0561431999999999E-2</v>
      </c>
    </row>
    <row r="21061" spans="1:6" x14ac:dyDescent="0.25">
      <c r="A21061">
        <v>21059</v>
      </c>
      <c r="B21061" t="s">
        <v>21940</v>
      </c>
      <c r="C21061" s="78">
        <v>0.10873315</v>
      </c>
      <c r="D21061" s="78">
        <v>-0.42031685000000002</v>
      </c>
      <c r="E21061" s="78">
        <v>1.9371735000000001</v>
      </c>
      <c r="F21061" s="78">
        <v>0.15278415000000001</v>
      </c>
    </row>
    <row r="21062" spans="1:6" x14ac:dyDescent="0.25">
      <c r="A21062">
        <v>21060</v>
      </c>
      <c r="B21062" t="s">
        <v>21941</v>
      </c>
      <c r="C21062" s="78">
        <v>0.58487593999999998</v>
      </c>
      <c r="D21062" s="78">
        <v>-0.90183829999999998</v>
      </c>
      <c r="E21062" s="78">
        <v>-6.9553025000000004E-2</v>
      </c>
      <c r="F21062" s="78">
        <v>5.3765180000000003E-3</v>
      </c>
    </row>
    <row r="21063" spans="1:6" x14ac:dyDescent="0.25">
      <c r="A21063">
        <v>21061</v>
      </c>
      <c r="B21063" t="s">
        <v>21942</v>
      </c>
      <c r="C21063" s="78">
        <v>-1.2672329</v>
      </c>
      <c r="D21063" s="78">
        <v>-1.862115</v>
      </c>
      <c r="E21063" s="78">
        <v>-5.8548145000000003E-2</v>
      </c>
      <c r="F21063" s="78">
        <v>6.7679025000000004E-2</v>
      </c>
    </row>
    <row r="21064" spans="1:6" x14ac:dyDescent="0.25">
      <c r="A21064">
        <v>21062</v>
      </c>
      <c r="B21064" t="s">
        <v>21943</v>
      </c>
      <c r="C21064" s="78">
        <v>-0.61136469999999998</v>
      </c>
      <c r="D21064" s="78">
        <v>1.0092679</v>
      </c>
      <c r="E21064" s="78">
        <v>-3.4390595000000003E-2</v>
      </c>
      <c r="F21064" s="78">
        <v>0.17954011</v>
      </c>
    </row>
    <row r="21065" spans="1:6" x14ac:dyDescent="0.25">
      <c r="A21065">
        <v>21063</v>
      </c>
      <c r="B21065" t="s">
        <v>21944</v>
      </c>
      <c r="C21065" s="78">
        <v>0.87637969999999998</v>
      </c>
      <c r="D21065" s="78">
        <v>0.76375853999999999</v>
      </c>
      <c r="E21065" s="78">
        <v>-3.4390595000000003E-2</v>
      </c>
      <c r="F21065" s="78">
        <v>0.17954011</v>
      </c>
    </row>
    <row r="21066" spans="1:6" x14ac:dyDescent="0.25">
      <c r="A21066">
        <v>21064</v>
      </c>
      <c r="B21066" t="s">
        <v>21945</v>
      </c>
      <c r="C21066" s="78">
        <v>0.4903864</v>
      </c>
      <c r="D21066" s="78">
        <v>-0.52945924</v>
      </c>
      <c r="E21066" s="78">
        <v>-4.2515878E-2</v>
      </c>
      <c r="F21066" s="78">
        <v>5.1434010000000002E-2</v>
      </c>
    </row>
    <row r="21067" spans="1:6" x14ac:dyDescent="0.25">
      <c r="A21067">
        <v>21065</v>
      </c>
      <c r="B21067" t="s">
        <v>21946</v>
      </c>
      <c r="C21067" s="78">
        <v>-0.76465607000000002</v>
      </c>
      <c r="D21067" s="78">
        <v>0.33735880000000001</v>
      </c>
      <c r="E21067" s="78">
        <v>-3.4390595000000003E-2</v>
      </c>
      <c r="F21067" s="78">
        <v>0.17954011</v>
      </c>
    </row>
    <row r="21068" spans="1:6" x14ac:dyDescent="0.25">
      <c r="A21068">
        <v>21066</v>
      </c>
      <c r="B21068" t="s">
        <v>21947</v>
      </c>
      <c r="C21068" s="78">
        <v>-0.81517302999999997</v>
      </c>
      <c r="D21068" s="78">
        <v>0.80814123000000004</v>
      </c>
      <c r="E21068" s="78">
        <v>-6.2891210000000003E-2</v>
      </c>
      <c r="F21068" s="78">
        <v>-4.6733692E-2</v>
      </c>
    </row>
    <row r="21069" spans="1:6" x14ac:dyDescent="0.25">
      <c r="A21069">
        <v>21067</v>
      </c>
      <c r="B21069" t="s">
        <v>21948</v>
      </c>
      <c r="C21069" s="78">
        <v>-2.3941564999999998</v>
      </c>
      <c r="D21069" s="78">
        <v>-1.1182449000000001</v>
      </c>
      <c r="E21069" s="78">
        <v>-6.4450263999999993E-2</v>
      </c>
      <c r="F21069" s="78">
        <v>6.1097621999999997E-2</v>
      </c>
    </row>
    <row r="21070" spans="1:6" x14ac:dyDescent="0.25">
      <c r="A21070">
        <v>21068</v>
      </c>
      <c r="B21070" t="s">
        <v>21949</v>
      </c>
      <c r="C21070" s="78">
        <v>-0.14914083</v>
      </c>
      <c r="D21070" s="78">
        <v>-2.8455634000000001</v>
      </c>
      <c r="E21070" s="78">
        <v>-2.2771369999999999E-2</v>
      </c>
      <c r="F21070" s="78">
        <v>-0.17164383999999999</v>
      </c>
    </row>
    <row r="21071" spans="1:6" x14ac:dyDescent="0.25">
      <c r="A21071">
        <v>21069</v>
      </c>
      <c r="B21071" t="s">
        <v>21950</v>
      </c>
      <c r="C21071" s="78">
        <v>1.2846575</v>
      </c>
      <c r="D21071" s="78">
        <v>1.2212476000000001</v>
      </c>
      <c r="E21071" s="78">
        <v>1.4275945999999999E-3</v>
      </c>
      <c r="F21071" s="78">
        <v>-1.4580190000000001E-3</v>
      </c>
    </row>
    <row r="21072" spans="1:6" x14ac:dyDescent="0.25">
      <c r="A21072">
        <v>21070</v>
      </c>
      <c r="B21072" t="s">
        <v>21951</v>
      </c>
      <c r="C21072" s="78">
        <v>1.0601668</v>
      </c>
      <c r="D21072" s="78">
        <v>-1.6794522000000001</v>
      </c>
      <c r="E21072" s="78">
        <v>-3.9352472999999999E-2</v>
      </c>
      <c r="F21072" s="78">
        <v>5.6572124000000001E-2</v>
      </c>
    </row>
    <row r="21073" spans="1:6" x14ac:dyDescent="0.25">
      <c r="A21073">
        <v>21071</v>
      </c>
      <c r="B21073" t="s">
        <v>21952</v>
      </c>
      <c r="C21073" s="78">
        <v>-2.0392747</v>
      </c>
      <c r="D21073" s="78">
        <v>-0.47627816000000001</v>
      </c>
      <c r="E21073" s="78">
        <v>-1.6842045E-2</v>
      </c>
      <c r="F21073" s="78">
        <v>6.4847009999999997E-2</v>
      </c>
    </row>
    <row r="21074" spans="1:6" x14ac:dyDescent="0.25">
      <c r="A21074">
        <v>21072</v>
      </c>
      <c r="B21074" t="s">
        <v>21953</v>
      </c>
      <c r="C21074" s="78">
        <v>-0.85446</v>
      </c>
      <c r="D21074" s="78">
        <v>0.72418020000000005</v>
      </c>
      <c r="E21074" s="78">
        <v>-3.4390595000000003E-2</v>
      </c>
      <c r="F21074" s="78">
        <v>0.17954011</v>
      </c>
    </row>
    <row r="21075" spans="1:6" x14ac:dyDescent="0.25">
      <c r="A21075">
        <v>21073</v>
      </c>
      <c r="B21075" t="s">
        <v>21954</v>
      </c>
      <c r="C21075" s="78">
        <v>-3.1133419999999998</v>
      </c>
      <c r="D21075" s="78">
        <v>-3.848592</v>
      </c>
      <c r="E21075" s="78">
        <v>-6.5375574000000006E-2</v>
      </c>
      <c r="F21075" s="78">
        <v>-3.0886770000000001E-2</v>
      </c>
    </row>
    <row r="21076" spans="1:6" x14ac:dyDescent="0.25">
      <c r="A21076">
        <v>21074</v>
      </c>
      <c r="B21076" t="s">
        <v>21955</v>
      </c>
      <c r="C21076" s="78">
        <v>-1.0698532999999999</v>
      </c>
      <c r="D21076" s="78">
        <v>-2.4048826999999999</v>
      </c>
      <c r="E21076" s="78">
        <v>-0.12745213999999999</v>
      </c>
      <c r="F21076" s="78">
        <v>-8.8948440000000004E-2</v>
      </c>
    </row>
    <row r="21077" spans="1:6" x14ac:dyDescent="0.25">
      <c r="A21077">
        <v>21075</v>
      </c>
      <c r="B21077" t="s">
        <v>21956</v>
      </c>
      <c r="C21077" s="78">
        <v>0.70605004000000005</v>
      </c>
      <c r="D21077" s="78">
        <v>1.4637169999999999</v>
      </c>
      <c r="E21077" s="78">
        <v>-3.4390595000000003E-2</v>
      </c>
      <c r="F21077" s="78">
        <v>0.17954011</v>
      </c>
    </row>
    <row r="21078" spans="1:6" x14ac:dyDescent="0.25">
      <c r="A21078">
        <v>21076</v>
      </c>
      <c r="B21078" t="s">
        <v>21957</v>
      </c>
      <c r="C21078" s="78">
        <v>1.1461775999999999</v>
      </c>
      <c r="D21078" s="78">
        <v>-0.86003995</v>
      </c>
      <c r="E21078" s="78">
        <v>-7.9857945E-2</v>
      </c>
      <c r="F21078" s="78">
        <v>-1.4991552E-2</v>
      </c>
    </row>
    <row r="21079" spans="1:6" x14ac:dyDescent="0.25">
      <c r="A21079">
        <v>21077</v>
      </c>
      <c r="B21079" t="s">
        <v>21958</v>
      </c>
      <c r="C21079" s="78">
        <v>-0.28188795</v>
      </c>
      <c r="D21079" s="78">
        <v>-0.34986547000000001</v>
      </c>
      <c r="E21079" s="78">
        <v>-4.1797325000000003E-2</v>
      </c>
      <c r="F21079" s="78">
        <v>-2.3626431999999999E-2</v>
      </c>
    </row>
    <row r="21080" spans="1:6" x14ac:dyDescent="0.25">
      <c r="A21080">
        <v>21078</v>
      </c>
      <c r="B21080" t="s">
        <v>21959</v>
      </c>
      <c r="C21080" s="78">
        <v>0.54896199999999995</v>
      </c>
      <c r="D21080" s="78">
        <v>1.0488440000000001</v>
      </c>
      <c r="E21080" s="78">
        <v>-3.0049276999999999E-2</v>
      </c>
      <c r="F21080" s="78">
        <v>3.9041236E-2</v>
      </c>
    </row>
    <row r="21081" spans="1:6" x14ac:dyDescent="0.25">
      <c r="A21081">
        <v>21079</v>
      </c>
      <c r="B21081" t="s">
        <v>21960</v>
      </c>
      <c r="C21081" s="78">
        <v>-9.2794059999999998E-2</v>
      </c>
      <c r="D21081" s="78">
        <v>1.1635568000000001</v>
      </c>
      <c r="E21081" s="78">
        <v>-0.11485842</v>
      </c>
      <c r="F21081" s="78">
        <v>-0.14328689999999999</v>
      </c>
    </row>
    <row r="21082" spans="1:6" x14ac:dyDescent="0.25">
      <c r="A21082">
        <v>21080</v>
      </c>
      <c r="B21082" t="s">
        <v>21961</v>
      </c>
      <c r="C21082" s="78">
        <v>-1.2707468</v>
      </c>
      <c r="D21082" s="78">
        <v>0.64422500000000005</v>
      </c>
      <c r="E21082" s="78">
        <v>-4.4252034000000003E-2</v>
      </c>
      <c r="F21082" s="78">
        <v>3.6145150000000001E-2</v>
      </c>
    </row>
    <row r="21083" spans="1:6" x14ac:dyDescent="0.25">
      <c r="A21083">
        <v>21081</v>
      </c>
      <c r="B21083" t="s">
        <v>21962</v>
      </c>
      <c r="C21083" s="78">
        <v>-1.9872525000000001</v>
      </c>
      <c r="D21083" s="78">
        <v>2.0825822000000001</v>
      </c>
      <c r="E21083" s="78">
        <v>-3.4390595000000003E-2</v>
      </c>
      <c r="F21083" s="78">
        <v>0.17954011</v>
      </c>
    </row>
    <row r="21084" spans="1:6" x14ac:dyDescent="0.25">
      <c r="A21084">
        <v>21082</v>
      </c>
      <c r="B21084" t="s">
        <v>21963</v>
      </c>
      <c r="C21084" s="78">
        <v>-0.91910254999999996</v>
      </c>
      <c r="D21084" s="78">
        <v>-0.81530904999999998</v>
      </c>
      <c r="E21084" s="78">
        <v>-3.3834393999999997E-2</v>
      </c>
      <c r="F21084" s="78">
        <v>-3.8672209999999999E-2</v>
      </c>
    </row>
    <row r="21085" spans="1:6" x14ac:dyDescent="0.25">
      <c r="A21085">
        <v>21083</v>
      </c>
      <c r="B21085" t="s">
        <v>21964</v>
      </c>
      <c r="C21085" s="78">
        <v>-1.4902899999999999</v>
      </c>
      <c r="D21085" s="78">
        <v>1.3602072000000001</v>
      </c>
      <c r="E21085" s="78">
        <v>-5.7412773E-2</v>
      </c>
      <c r="F21085" s="78">
        <v>2.7751162999999999E-2</v>
      </c>
    </row>
    <row r="21086" spans="1:6" x14ac:dyDescent="0.25">
      <c r="A21086">
        <v>21084</v>
      </c>
      <c r="B21086" t="s">
        <v>21965</v>
      </c>
      <c r="C21086" s="78">
        <v>0.71886490000000003</v>
      </c>
      <c r="D21086" s="78">
        <v>0.24258194999999999</v>
      </c>
      <c r="E21086" s="78">
        <v>2.8056435000000001E-2</v>
      </c>
      <c r="F21086" s="78">
        <v>-0.30082607</v>
      </c>
    </row>
    <row r="21087" spans="1:6" x14ac:dyDescent="0.25">
      <c r="A21087">
        <v>21085</v>
      </c>
      <c r="B21087" t="s">
        <v>21966</v>
      </c>
      <c r="C21087" s="78">
        <v>-1.3696291</v>
      </c>
      <c r="D21087" s="78">
        <v>-0.99464357000000003</v>
      </c>
      <c r="E21087" s="78">
        <v>-0.13099306999999999</v>
      </c>
      <c r="F21087" s="78">
        <v>-0.17883194999999999</v>
      </c>
    </row>
    <row r="21088" spans="1:6" x14ac:dyDescent="0.25">
      <c r="A21088">
        <v>21086</v>
      </c>
      <c r="B21088" t="s">
        <v>21967</v>
      </c>
      <c r="C21088" s="78">
        <v>-1.2921087</v>
      </c>
      <c r="D21088" s="78">
        <v>-1.2209969000000001</v>
      </c>
      <c r="E21088" s="78">
        <v>-6.4695929999999999E-2</v>
      </c>
      <c r="F21088" s="78">
        <v>0.11565907</v>
      </c>
    </row>
    <row r="21089" spans="1:6" x14ac:dyDescent="0.25">
      <c r="A21089">
        <v>21087</v>
      </c>
      <c r="B21089" t="s">
        <v>21968</v>
      </c>
      <c r="C21089" s="78">
        <v>-2.3736763000000001</v>
      </c>
      <c r="D21089" s="78">
        <v>0.92225179999999995</v>
      </c>
      <c r="E21089" s="78">
        <v>-4.8827197000000003E-2</v>
      </c>
      <c r="F21089" s="78">
        <v>0.17539571000000001</v>
      </c>
    </row>
    <row r="21090" spans="1:6" x14ac:dyDescent="0.25">
      <c r="A21090">
        <v>21088</v>
      </c>
      <c r="B21090" t="s">
        <v>21969</v>
      </c>
      <c r="C21090" s="78">
        <v>-1.6221582999999999</v>
      </c>
      <c r="D21090" s="78">
        <v>-1.9226943000000001</v>
      </c>
      <c r="E21090" s="78">
        <v>-2.0473676E-2</v>
      </c>
      <c r="F21090" s="78">
        <v>-0.16942902000000001</v>
      </c>
    </row>
    <row r="21091" spans="1:6" x14ac:dyDescent="0.25">
      <c r="A21091">
        <v>21089</v>
      </c>
      <c r="B21091" t="s">
        <v>21970</v>
      </c>
      <c r="C21091" s="78">
        <v>1.9784067999999999</v>
      </c>
      <c r="D21091" s="78">
        <v>-0.67770003999999995</v>
      </c>
      <c r="E21091" s="78">
        <v>-5.5864967000000001E-2</v>
      </c>
      <c r="F21091" s="78">
        <v>-0.10583101</v>
      </c>
    </row>
    <row r="21092" spans="1:6" x14ac:dyDescent="0.25">
      <c r="A21092">
        <v>21090</v>
      </c>
      <c r="B21092" t="s">
        <v>21971</v>
      </c>
      <c r="C21092" s="78">
        <v>-0.46537455999999999</v>
      </c>
      <c r="D21092" s="78">
        <v>1.1126653</v>
      </c>
      <c r="E21092" s="78">
        <v>-3.3874623E-2</v>
      </c>
      <c r="F21092" s="78">
        <v>4.9507648000000001E-2</v>
      </c>
    </row>
    <row r="21093" spans="1:6" x14ac:dyDescent="0.25">
      <c r="A21093">
        <v>21091</v>
      </c>
      <c r="B21093" t="s">
        <v>21972</v>
      </c>
      <c r="C21093" s="78">
        <v>-0.12778829999999999</v>
      </c>
      <c r="D21093" s="78">
        <v>0.93258490000000005</v>
      </c>
      <c r="E21093" s="78">
        <v>-5.2726000000000002E-2</v>
      </c>
      <c r="F21093" s="78">
        <v>-8.8813649999999994E-2</v>
      </c>
    </row>
    <row r="21094" spans="1:6" x14ac:dyDescent="0.25">
      <c r="A21094">
        <v>21092</v>
      </c>
      <c r="B21094" t="s">
        <v>21973</v>
      </c>
      <c r="C21094" s="78">
        <v>-0.11533397400000001</v>
      </c>
      <c r="D21094" s="78">
        <v>-0.54653439999999998</v>
      </c>
      <c r="E21094" s="78">
        <v>-7.4553800000000003E-2</v>
      </c>
      <c r="F21094" s="78">
        <v>-9.8416699999999996E-2</v>
      </c>
    </row>
    <row r="21095" spans="1:6" x14ac:dyDescent="0.25">
      <c r="A21095">
        <v>21093</v>
      </c>
      <c r="B21095" t="s">
        <v>21974</v>
      </c>
      <c r="C21095" s="78">
        <v>-1.4528251999999999</v>
      </c>
      <c r="D21095" s="78">
        <v>0.31271926</v>
      </c>
      <c r="E21095" s="78">
        <v>-0.16935428999999999</v>
      </c>
      <c r="F21095" s="78">
        <v>-0.14720986999999999</v>
      </c>
    </row>
    <row r="21096" spans="1:6" x14ac:dyDescent="0.25">
      <c r="A21096">
        <v>21094</v>
      </c>
      <c r="B21096" t="s">
        <v>21975</v>
      </c>
      <c r="C21096" s="78">
        <v>2.2446126E-2</v>
      </c>
      <c r="D21096" s="78">
        <v>-3.4133282</v>
      </c>
      <c r="E21096" s="78">
        <v>-9.0561719999999998E-2</v>
      </c>
      <c r="F21096" s="78">
        <v>6.2659880000000001E-2</v>
      </c>
    </row>
    <row r="21097" spans="1:6" x14ac:dyDescent="0.25">
      <c r="A21097">
        <v>21095</v>
      </c>
      <c r="B21097" t="s">
        <v>21976</v>
      </c>
      <c r="C21097" s="78">
        <v>2.7272808999999998</v>
      </c>
      <c r="D21097" s="78">
        <v>1.9828114999999999</v>
      </c>
      <c r="E21097" s="78">
        <v>-4.4572019999999997E-2</v>
      </c>
      <c r="F21097" s="78">
        <v>-2.675116E-2</v>
      </c>
    </row>
    <row r="21098" spans="1:6" x14ac:dyDescent="0.25">
      <c r="A21098">
        <v>21096</v>
      </c>
      <c r="B21098" t="s">
        <v>21977</v>
      </c>
      <c r="C21098" s="78">
        <v>2.0632687000000001</v>
      </c>
      <c r="D21098" s="78">
        <v>-0.64241873999999999</v>
      </c>
      <c r="E21098" s="78">
        <v>-3.4390595000000003E-2</v>
      </c>
      <c r="F21098" s="78">
        <v>0.17954011</v>
      </c>
    </row>
    <row r="21099" spans="1:6" x14ac:dyDescent="0.25">
      <c r="A21099">
        <v>21097</v>
      </c>
      <c r="B21099" t="s">
        <v>21978</v>
      </c>
      <c r="C21099" s="78">
        <v>-0.90962564999999995</v>
      </c>
      <c r="D21099" s="78">
        <v>0.66735303000000001</v>
      </c>
      <c r="E21099" s="78">
        <v>-0.14383434</v>
      </c>
      <c r="F21099" s="78">
        <v>-0.11679526</v>
      </c>
    </row>
    <row r="21100" spans="1:6" x14ac:dyDescent="0.25">
      <c r="A21100">
        <v>21098</v>
      </c>
      <c r="B21100" t="s">
        <v>21979</v>
      </c>
      <c r="C21100" s="78">
        <v>1.0720767</v>
      </c>
      <c r="D21100" s="78">
        <v>-0.61822339999999998</v>
      </c>
      <c r="E21100" s="78">
        <v>-2.0511089999999999E-2</v>
      </c>
      <c r="F21100" s="78">
        <v>6.6153740000000003E-2</v>
      </c>
    </row>
    <row r="21101" spans="1:6" x14ac:dyDescent="0.25">
      <c r="A21101">
        <v>21099</v>
      </c>
      <c r="B21101" t="s">
        <v>21980</v>
      </c>
      <c r="C21101" s="78">
        <v>-0.41053653000000001</v>
      </c>
      <c r="D21101" s="78">
        <v>-2.0209234</v>
      </c>
      <c r="E21101" s="78">
        <v>-6.6676623999999997E-3</v>
      </c>
      <c r="F21101" s="78">
        <v>-1.9837007E-2</v>
      </c>
    </row>
    <row r="21102" spans="1:6" x14ac:dyDescent="0.25">
      <c r="A21102">
        <v>21100</v>
      </c>
      <c r="B21102" t="s">
        <v>21981</v>
      </c>
      <c r="C21102" s="78">
        <v>0.51827310000000004</v>
      </c>
      <c r="D21102" s="78">
        <v>2.8569244999999999</v>
      </c>
      <c r="E21102" s="78">
        <v>-4.2996276E-2</v>
      </c>
      <c r="F21102" s="78">
        <v>7.2417244000000006E-2</v>
      </c>
    </row>
    <row r="21103" spans="1:6" x14ac:dyDescent="0.25">
      <c r="A21103">
        <v>21101</v>
      </c>
      <c r="B21103" t="s">
        <v>21982</v>
      </c>
      <c r="C21103" s="78">
        <v>-0.98286795999999998</v>
      </c>
      <c r="D21103" s="78">
        <v>1.9407648</v>
      </c>
      <c r="E21103" s="78">
        <v>-7.5069399999999994E-2</v>
      </c>
      <c r="F21103" s="78">
        <v>9.716938E-2</v>
      </c>
    </row>
    <row r="21104" spans="1:6" x14ac:dyDescent="0.25">
      <c r="A21104">
        <v>21102</v>
      </c>
      <c r="B21104" t="s">
        <v>21983</v>
      </c>
      <c r="C21104" s="78">
        <v>-1.1578659</v>
      </c>
      <c r="D21104" s="78">
        <v>-1.5414147</v>
      </c>
      <c r="E21104" s="78">
        <v>-3.6696873999999997E-2</v>
      </c>
      <c r="F21104" s="78">
        <v>-3.5960763999999999E-2</v>
      </c>
    </row>
    <row r="21105" spans="1:6" x14ac:dyDescent="0.25">
      <c r="A21105">
        <v>21103</v>
      </c>
      <c r="B21105" t="s">
        <v>21984</v>
      </c>
      <c r="C21105" s="78">
        <v>-0.53629850000000001</v>
      </c>
      <c r="D21105" s="78">
        <v>-1.3832183</v>
      </c>
      <c r="E21105" s="78">
        <v>-9.6124790000000002E-2</v>
      </c>
      <c r="F21105" s="78">
        <v>-0.19243471000000001</v>
      </c>
    </row>
    <row r="21106" spans="1:6" x14ac:dyDescent="0.25">
      <c r="A21106">
        <v>21104</v>
      </c>
      <c r="B21106" t="s">
        <v>21985</v>
      </c>
      <c r="C21106" s="78">
        <v>-1.4717834000000001</v>
      </c>
      <c r="D21106" s="78">
        <v>-0.63666164999999997</v>
      </c>
      <c r="E21106" s="78">
        <v>-5.4637524999999999E-2</v>
      </c>
      <c r="F21106" s="78">
        <v>6.4436494999999996E-2</v>
      </c>
    </row>
    <row r="21107" spans="1:6" x14ac:dyDescent="0.25">
      <c r="A21107">
        <v>21105</v>
      </c>
      <c r="B21107" t="s">
        <v>21986</v>
      </c>
      <c r="C21107" s="78">
        <v>2.7385752000000001</v>
      </c>
      <c r="D21107" s="78">
        <v>2.3876840000000001</v>
      </c>
      <c r="E21107" s="78">
        <v>3.0211140000000001E-2</v>
      </c>
      <c r="F21107" s="78">
        <v>3.695354E-2</v>
      </c>
    </row>
    <row r="21108" spans="1:6" x14ac:dyDescent="0.25">
      <c r="A21108">
        <v>21106</v>
      </c>
      <c r="B21108" t="s">
        <v>21987</v>
      </c>
      <c r="C21108" s="78">
        <v>-0.22255053999999999</v>
      </c>
      <c r="D21108" s="78">
        <v>1.671551</v>
      </c>
      <c r="E21108" s="78">
        <v>5.2250177000000004E-4</v>
      </c>
      <c r="F21108" s="78">
        <v>7.2568350000000004E-2</v>
      </c>
    </row>
    <row r="21109" spans="1:6" x14ac:dyDescent="0.25">
      <c r="A21109">
        <v>21107</v>
      </c>
      <c r="B21109" t="s">
        <v>21988</v>
      </c>
      <c r="C21109" s="78">
        <v>-0.81971510000000003</v>
      </c>
      <c r="D21109" s="78">
        <v>-0.41911784000000002</v>
      </c>
      <c r="E21109" s="78">
        <v>-8.4538550000000004E-2</v>
      </c>
      <c r="F21109" s="78">
        <v>4.4965459999999999E-2</v>
      </c>
    </row>
    <row r="21110" spans="1:6" x14ac:dyDescent="0.25">
      <c r="A21110">
        <v>21108</v>
      </c>
      <c r="B21110" t="s">
        <v>21989</v>
      </c>
      <c r="C21110" s="78">
        <v>-0.1660229</v>
      </c>
      <c r="D21110" s="78">
        <v>0.54958209999999996</v>
      </c>
      <c r="E21110" s="78">
        <v>-2.6883753E-2</v>
      </c>
      <c r="F21110" s="78">
        <v>8.8889990000000002E-2</v>
      </c>
    </row>
    <row r="21111" spans="1:6" x14ac:dyDescent="0.25">
      <c r="A21111">
        <v>21109</v>
      </c>
      <c r="B21111" t="s">
        <v>21990</v>
      </c>
      <c r="C21111" s="78">
        <v>0.36792424000000001</v>
      </c>
      <c r="D21111" s="78">
        <v>-5.0359665999999997E-2</v>
      </c>
      <c r="E21111" s="78">
        <v>-6.5706979999999998E-2</v>
      </c>
      <c r="F21111" s="78">
        <v>9.5232410000000003E-2</v>
      </c>
    </row>
    <row r="21112" spans="1:6" x14ac:dyDescent="0.25">
      <c r="A21112">
        <v>21110</v>
      </c>
      <c r="B21112" t="s">
        <v>21991</v>
      </c>
      <c r="C21112" s="78">
        <v>-0.29963464000000001</v>
      </c>
      <c r="D21112" s="78">
        <v>0.12835366000000001</v>
      </c>
      <c r="E21112" s="78">
        <v>-3.4390595000000003E-2</v>
      </c>
      <c r="F21112" s="78">
        <v>0.17954011</v>
      </c>
    </row>
    <row r="21113" spans="1:6" x14ac:dyDescent="0.25">
      <c r="A21113">
        <v>21111</v>
      </c>
      <c r="B21113" t="s">
        <v>21992</v>
      </c>
      <c r="C21113" s="78">
        <v>-1.5227086999999999</v>
      </c>
      <c r="D21113" s="78">
        <v>0.48108040000000002</v>
      </c>
      <c r="E21113" s="78">
        <v>-3.4390595000000003E-2</v>
      </c>
      <c r="F21113" s="78">
        <v>0.17954011</v>
      </c>
    </row>
    <row r="21114" spans="1:6" x14ac:dyDescent="0.25">
      <c r="A21114">
        <v>21112</v>
      </c>
      <c r="B21114" t="s">
        <v>21993</v>
      </c>
      <c r="C21114" s="78">
        <v>-0.92131364000000004</v>
      </c>
      <c r="D21114" s="78">
        <v>1.3979466</v>
      </c>
      <c r="E21114" s="78">
        <v>-6.4183740000000003E-2</v>
      </c>
      <c r="F21114" s="78">
        <v>-0.33599210000000002</v>
      </c>
    </row>
    <row r="21115" spans="1:6" x14ac:dyDescent="0.25">
      <c r="A21115">
        <v>21113</v>
      </c>
      <c r="B21115" t="s">
        <v>21994</v>
      </c>
      <c r="C21115" s="78">
        <v>-0.98616576</v>
      </c>
      <c r="D21115" s="78">
        <v>-0.78049815</v>
      </c>
      <c r="E21115" s="78">
        <v>-4.1904049999999998E-2</v>
      </c>
      <c r="F21115" s="78">
        <v>8.7803744000000003E-2</v>
      </c>
    </row>
    <row r="21116" spans="1:6" x14ac:dyDescent="0.25">
      <c r="A21116">
        <v>21114</v>
      </c>
      <c r="B21116" t="s">
        <v>21995</v>
      </c>
      <c r="C21116" s="78">
        <v>-1.2343824999999999</v>
      </c>
      <c r="D21116" s="78">
        <v>0.22293557</v>
      </c>
      <c r="E21116" s="78">
        <v>-5.9176949999999999E-2</v>
      </c>
      <c r="F21116" s="78">
        <v>4.6266823999999998E-2</v>
      </c>
    </row>
    <row r="21117" spans="1:6" x14ac:dyDescent="0.25">
      <c r="A21117">
        <v>21115</v>
      </c>
      <c r="B21117" t="s">
        <v>21996</v>
      </c>
      <c r="C21117" s="78">
        <v>1.3635801999999999</v>
      </c>
      <c r="D21117" s="78">
        <v>-0.30343569999999997</v>
      </c>
      <c r="E21117" s="78">
        <v>-0.11978154000000001</v>
      </c>
      <c r="F21117" s="78">
        <v>-5.7709693999999999E-2</v>
      </c>
    </row>
    <row r="21118" spans="1:6" x14ac:dyDescent="0.25">
      <c r="A21118">
        <v>21116</v>
      </c>
      <c r="B21118" t="s">
        <v>21997</v>
      </c>
      <c r="C21118" s="78">
        <v>0.10956523</v>
      </c>
      <c r="D21118" s="78">
        <v>1.9794558</v>
      </c>
      <c r="E21118" s="78">
        <v>-7.6793020000000003E-2</v>
      </c>
      <c r="F21118" s="78">
        <v>7.0738583999999993E-2</v>
      </c>
    </row>
    <row r="21119" spans="1:6" x14ac:dyDescent="0.25">
      <c r="A21119">
        <v>21117</v>
      </c>
      <c r="B21119" t="s">
        <v>21998</v>
      </c>
      <c r="C21119" s="78">
        <v>1.6573936000000001E-2</v>
      </c>
      <c r="D21119" s="78">
        <v>0.86762629999999996</v>
      </c>
      <c r="E21119" s="78">
        <v>8.7270710000000001E-2</v>
      </c>
      <c r="F21119" s="78">
        <v>-0.2723952</v>
      </c>
    </row>
    <row r="21120" spans="1:6" x14ac:dyDescent="0.25">
      <c r="A21120">
        <v>21118</v>
      </c>
      <c r="B21120" t="s">
        <v>21999</v>
      </c>
      <c r="C21120" s="78">
        <v>-2.0440182999999998</v>
      </c>
      <c r="D21120" s="78">
        <v>-1.3941357999999999</v>
      </c>
      <c r="E21120" s="78">
        <v>-7.8476420000000005E-2</v>
      </c>
      <c r="F21120" s="78">
        <v>0.119819485</v>
      </c>
    </row>
    <row r="21121" spans="1:6" x14ac:dyDescent="0.25">
      <c r="A21121">
        <v>21119</v>
      </c>
      <c r="B21121" t="s">
        <v>22000</v>
      </c>
      <c r="C21121" s="78">
        <v>-1.3274433999999999</v>
      </c>
      <c r="D21121" s="78">
        <v>-0.92913900000000005</v>
      </c>
      <c r="E21121" s="78">
        <v>-9.8296430000000004E-2</v>
      </c>
      <c r="F21121" s="78">
        <v>-7.0536136999999998E-4</v>
      </c>
    </row>
    <row r="21122" spans="1:6" x14ac:dyDescent="0.25">
      <c r="A21122">
        <v>21120</v>
      </c>
      <c r="B21122" t="s">
        <v>22001</v>
      </c>
      <c r="C21122" s="78">
        <v>0.65606916000000004</v>
      </c>
      <c r="D21122" s="78">
        <v>-0.49869075000000002</v>
      </c>
      <c r="E21122" s="78">
        <v>-4.6724059999999998E-2</v>
      </c>
      <c r="F21122" s="78">
        <v>6.7107529999999999E-2</v>
      </c>
    </row>
    <row r="21123" spans="1:6" x14ac:dyDescent="0.25">
      <c r="A21123">
        <v>21121</v>
      </c>
      <c r="B21123" t="s">
        <v>22002</v>
      </c>
      <c r="C21123" s="78">
        <v>-0.20055756</v>
      </c>
      <c r="D21123" s="78">
        <v>-1.5350268</v>
      </c>
      <c r="E21123" s="78">
        <v>-0.13648062999999999</v>
      </c>
      <c r="F21123" s="78">
        <v>-0.20127739</v>
      </c>
    </row>
    <row r="21124" spans="1:6" x14ac:dyDescent="0.25">
      <c r="A21124">
        <v>21122</v>
      </c>
      <c r="B21124" t="s">
        <v>22003</v>
      </c>
      <c r="C21124" s="78">
        <v>-0.95582069999999997</v>
      </c>
      <c r="D21124" s="78">
        <v>-0.11464000000000001</v>
      </c>
      <c r="E21124" s="78">
        <v>-6.1734773E-2</v>
      </c>
      <c r="F21124" s="78">
        <v>4.5415476000000003E-2</v>
      </c>
    </row>
    <row r="21125" spans="1:6" x14ac:dyDescent="0.25">
      <c r="A21125">
        <v>21123</v>
      </c>
      <c r="B21125" t="s">
        <v>22004</v>
      </c>
      <c r="C21125" s="78">
        <v>-0.45292503000000001</v>
      </c>
      <c r="D21125" s="78">
        <v>2.8392563000000002</v>
      </c>
      <c r="E21125" s="78">
        <v>-6.9961200000000001E-2</v>
      </c>
      <c r="F21125" s="78">
        <v>-6.6589549999999997E-2</v>
      </c>
    </row>
    <row r="21126" spans="1:6" x14ac:dyDescent="0.25">
      <c r="A21126">
        <v>21124</v>
      </c>
      <c r="B21126" t="s">
        <v>22005</v>
      </c>
      <c r="C21126" s="78">
        <v>0.81013979999999997</v>
      </c>
      <c r="D21126" s="78">
        <v>0.47919990000000001</v>
      </c>
      <c r="E21126" s="78">
        <v>-7.2752330000000004E-2</v>
      </c>
      <c r="F21126" s="78">
        <v>2.1272928E-2</v>
      </c>
    </row>
    <row r="21127" spans="1:6" x14ac:dyDescent="0.25">
      <c r="A21127">
        <v>21125</v>
      </c>
      <c r="B21127" t="s">
        <v>22006</v>
      </c>
      <c r="C21127" s="78">
        <v>-0.60738590000000003</v>
      </c>
      <c r="D21127" s="78">
        <v>0.68918383000000005</v>
      </c>
      <c r="E21127" s="78">
        <v>-7.1962730000000003E-2</v>
      </c>
      <c r="F21127" s="78">
        <v>-6.9254490000000002E-3</v>
      </c>
    </row>
    <row r="21128" spans="1:6" x14ac:dyDescent="0.25">
      <c r="A21128">
        <v>21126</v>
      </c>
      <c r="B21128" t="s">
        <v>22007</v>
      </c>
      <c r="C21128" s="78">
        <v>0.72946009999999994</v>
      </c>
      <c r="D21128" s="78">
        <v>-4.4372648000000001E-2</v>
      </c>
      <c r="E21128" s="78">
        <v>0.50968515999999997</v>
      </c>
      <c r="F21128" s="78">
        <v>-0.24169333000000001</v>
      </c>
    </row>
    <row r="21129" spans="1:6" x14ac:dyDescent="0.25">
      <c r="A21129">
        <v>21127</v>
      </c>
      <c r="B21129" t="s">
        <v>22008</v>
      </c>
      <c r="C21129" s="78">
        <v>-1.4212450999999999</v>
      </c>
      <c r="D21129" s="78">
        <v>1.3973979999999999</v>
      </c>
      <c r="E21129" s="78">
        <v>-4.8183682999999998E-2</v>
      </c>
      <c r="F21129" s="78">
        <v>7.8429360000000004E-2</v>
      </c>
    </row>
    <row r="21130" spans="1:6" x14ac:dyDescent="0.25">
      <c r="A21130">
        <v>21128</v>
      </c>
      <c r="B21130" t="s">
        <v>22009</v>
      </c>
      <c r="C21130" s="78">
        <v>-0.28569683000000001</v>
      </c>
      <c r="D21130" s="78">
        <v>-8.2287639999999995E-3</v>
      </c>
      <c r="E21130" s="78">
        <v>1.0684907E-2</v>
      </c>
      <c r="F21130" s="78">
        <v>-0.12016933</v>
      </c>
    </row>
    <row r="21131" spans="1:6" x14ac:dyDescent="0.25">
      <c r="A21131">
        <v>21129</v>
      </c>
      <c r="B21131" t="s">
        <v>22010</v>
      </c>
      <c r="C21131" s="78">
        <v>0.49568005999999998</v>
      </c>
      <c r="D21131" s="78">
        <v>-0.87429259999999998</v>
      </c>
      <c r="E21131" s="78">
        <v>-3.4390595000000003E-2</v>
      </c>
      <c r="F21131" s="78">
        <v>0.17954011</v>
      </c>
    </row>
    <row r="21132" spans="1:6" x14ac:dyDescent="0.25">
      <c r="A21132">
        <v>21130</v>
      </c>
      <c r="B21132" t="s">
        <v>22011</v>
      </c>
      <c r="C21132" s="78">
        <v>-0.57914659999999996</v>
      </c>
      <c r="D21132" s="78">
        <v>0.60878429999999994</v>
      </c>
      <c r="E21132" s="78">
        <v>-1.6614130000000001E-2</v>
      </c>
      <c r="F21132" s="78">
        <v>-9.1668979999999997E-2</v>
      </c>
    </row>
    <row r="21133" spans="1:6" x14ac:dyDescent="0.25">
      <c r="A21133">
        <v>21131</v>
      </c>
      <c r="B21133" t="s">
        <v>22012</v>
      </c>
      <c r="C21133" s="78">
        <v>-1.7842323E-2</v>
      </c>
      <c r="D21133" s="78">
        <v>-3.0925669999999998</v>
      </c>
      <c r="E21133" s="78">
        <v>-8.3156289999999994E-2</v>
      </c>
      <c r="F21133" s="78">
        <v>6.0725182000000003E-2</v>
      </c>
    </row>
    <row r="21134" spans="1:6" x14ac:dyDescent="0.25">
      <c r="A21134">
        <v>21132</v>
      </c>
      <c r="B21134" t="s">
        <v>22013</v>
      </c>
      <c r="C21134" s="78">
        <v>-1.1105767</v>
      </c>
      <c r="D21134" s="78">
        <v>-0.70514860000000001</v>
      </c>
      <c r="E21134" s="78">
        <v>-4.9868584000000001E-2</v>
      </c>
      <c r="F21134" s="78">
        <v>0.11178711</v>
      </c>
    </row>
    <row r="21135" spans="1:6" x14ac:dyDescent="0.25">
      <c r="A21135">
        <v>21133</v>
      </c>
      <c r="B21135" t="s">
        <v>22014</v>
      </c>
      <c r="C21135" s="78">
        <v>-1.6755203000000001</v>
      </c>
      <c r="D21135" s="78">
        <v>-2.8473673000000002</v>
      </c>
      <c r="E21135" s="78">
        <v>-8.4788470000000005E-2</v>
      </c>
      <c r="F21135" s="78">
        <v>6.3973970000000005E-2</v>
      </c>
    </row>
    <row r="21136" spans="1:6" x14ac:dyDescent="0.25">
      <c r="A21136">
        <v>21134</v>
      </c>
      <c r="B21136" t="s">
        <v>22015</v>
      </c>
      <c r="C21136" s="78">
        <v>4.3152249999999999</v>
      </c>
      <c r="D21136" s="78">
        <v>-0.16616698999999999</v>
      </c>
      <c r="E21136" s="78">
        <v>-3.4390595000000003E-2</v>
      </c>
      <c r="F21136" s="78">
        <v>0.17954011</v>
      </c>
    </row>
    <row r="21137" spans="1:6" x14ac:dyDescent="0.25">
      <c r="A21137">
        <v>21135</v>
      </c>
      <c r="B21137" t="s">
        <v>22016</v>
      </c>
      <c r="C21137" s="78">
        <v>-0.10332665000000001</v>
      </c>
      <c r="D21137" s="78">
        <v>-1.4015512000000001</v>
      </c>
      <c r="E21137" s="78">
        <v>-5.5644659999999999E-2</v>
      </c>
      <c r="F21137" s="78">
        <v>8.8676740000000004E-2</v>
      </c>
    </row>
    <row r="21138" spans="1:6" x14ac:dyDescent="0.25">
      <c r="A21138">
        <v>21136</v>
      </c>
      <c r="B21138" t="s">
        <v>22017</v>
      </c>
      <c r="C21138" s="78">
        <v>0.54080399999999995</v>
      </c>
      <c r="D21138" s="78">
        <v>-1.0612967</v>
      </c>
      <c r="E21138" s="78">
        <v>-6.6574880000000003E-2</v>
      </c>
      <c r="F21138" s="78">
        <v>0.10787393000000001</v>
      </c>
    </row>
    <row r="21139" spans="1:6" x14ac:dyDescent="0.25">
      <c r="A21139">
        <v>21137</v>
      </c>
      <c r="B21139" t="s">
        <v>22018</v>
      </c>
      <c r="C21139" s="78">
        <v>4.3223669999999998</v>
      </c>
      <c r="D21139" s="78">
        <v>2.7541215000000001</v>
      </c>
      <c r="E21139" s="78">
        <v>-3.4390595000000003E-2</v>
      </c>
      <c r="F21139" s="78">
        <v>0.17954011</v>
      </c>
    </row>
    <row r="21140" spans="1:6" x14ac:dyDescent="0.25">
      <c r="A21140">
        <v>21138</v>
      </c>
      <c r="B21140" t="s">
        <v>22019</v>
      </c>
      <c r="C21140" s="78">
        <v>-0.19288003000000001</v>
      </c>
      <c r="D21140" s="78">
        <v>3.4828587</v>
      </c>
      <c r="E21140" s="78">
        <v>-3.5078472999999999E-2</v>
      </c>
      <c r="F21140" s="78">
        <v>6.4746590000000007E-2</v>
      </c>
    </row>
    <row r="21141" spans="1:6" x14ac:dyDescent="0.25">
      <c r="A21141">
        <v>21139</v>
      </c>
      <c r="B21141" t="s">
        <v>22020</v>
      </c>
      <c r="C21141" s="78">
        <v>-0.67815150000000002</v>
      </c>
      <c r="D21141" s="78">
        <v>-3.1969482999999999</v>
      </c>
      <c r="E21141" s="78">
        <v>-3.4390595000000003E-2</v>
      </c>
      <c r="F21141" s="78">
        <v>0.17954011</v>
      </c>
    </row>
    <row r="21142" spans="1:6" x14ac:dyDescent="0.25">
      <c r="A21142">
        <v>21140</v>
      </c>
      <c r="B21142" t="s">
        <v>22021</v>
      </c>
      <c r="C21142" s="78">
        <v>-0.62913775000000005</v>
      </c>
      <c r="D21142" s="78">
        <v>0.40381383999999998</v>
      </c>
      <c r="E21142" s="78">
        <v>-2.9205333E-2</v>
      </c>
      <c r="F21142" s="78">
        <v>-0.21743662999999999</v>
      </c>
    </row>
    <row r="21143" spans="1:6" x14ac:dyDescent="0.25">
      <c r="A21143">
        <v>21141</v>
      </c>
      <c r="B21143" t="s">
        <v>22022</v>
      </c>
      <c r="C21143" s="78">
        <v>4.0960014000000003E-3</v>
      </c>
      <c r="D21143" s="78">
        <v>0.68935809999999997</v>
      </c>
      <c r="E21143" s="78">
        <v>-2.6941117000000001E-2</v>
      </c>
      <c r="F21143" s="78">
        <v>4.8650369999999998E-2</v>
      </c>
    </row>
    <row r="21144" spans="1:6" x14ac:dyDescent="0.25">
      <c r="A21144">
        <v>21142</v>
      </c>
      <c r="B21144" t="s">
        <v>22023</v>
      </c>
      <c r="C21144" s="78">
        <v>0.73230220000000001</v>
      </c>
      <c r="D21144" s="78">
        <v>5.532898E-2</v>
      </c>
      <c r="E21144" s="78">
        <v>-7.1607366000000006E-2</v>
      </c>
      <c r="F21144" s="78">
        <v>-2.1895707E-2</v>
      </c>
    </row>
    <row r="21145" spans="1:6" x14ac:dyDescent="0.25">
      <c r="A21145">
        <v>21143</v>
      </c>
      <c r="B21145" t="s">
        <v>22024</v>
      </c>
      <c r="C21145" s="78">
        <v>-0.95302019999999998</v>
      </c>
      <c r="D21145" s="78">
        <v>1.1571701999999999</v>
      </c>
      <c r="E21145" s="78">
        <v>-7.4396624999999994E-2</v>
      </c>
      <c r="F21145" s="78">
        <v>4.2697384999999997E-2</v>
      </c>
    </row>
    <row r="21146" spans="1:6" x14ac:dyDescent="0.25">
      <c r="A21146">
        <v>21144</v>
      </c>
      <c r="B21146" t="s">
        <v>22025</v>
      </c>
      <c r="C21146" s="78">
        <v>2.4853443999999998</v>
      </c>
      <c r="D21146" s="78">
        <v>-0.14538087999999999</v>
      </c>
      <c r="E21146" s="78">
        <v>-9.1041369999999996E-2</v>
      </c>
      <c r="F21146" s="78">
        <v>5.8893500000000001E-2</v>
      </c>
    </row>
    <row r="21147" spans="1:6" x14ac:dyDescent="0.25">
      <c r="A21147">
        <v>21145</v>
      </c>
      <c r="B21147" t="s">
        <v>22026</v>
      </c>
      <c r="C21147" s="78">
        <v>1.7054092000000001</v>
      </c>
      <c r="D21147" s="78">
        <v>2.1110107999999999</v>
      </c>
      <c r="E21147" s="78">
        <v>-3.4125709999999997E-2</v>
      </c>
      <c r="F21147" s="78">
        <v>1.2568235E-3</v>
      </c>
    </row>
    <row r="21148" spans="1:6" x14ac:dyDescent="0.25">
      <c r="A21148">
        <v>21146</v>
      </c>
      <c r="B21148" t="s">
        <v>22027</v>
      </c>
      <c r="C21148" s="78">
        <v>-1.5016805</v>
      </c>
      <c r="D21148" s="78">
        <v>0.15830716</v>
      </c>
      <c r="E21148" s="78">
        <v>-0.110355705</v>
      </c>
      <c r="F21148" s="78">
        <v>9.6648930000000008E-3</v>
      </c>
    </row>
    <row r="21149" spans="1:6" x14ac:dyDescent="0.25">
      <c r="A21149">
        <v>21147</v>
      </c>
      <c r="B21149" t="s">
        <v>22028</v>
      </c>
      <c r="C21149" s="78">
        <v>-1.002022</v>
      </c>
      <c r="D21149" s="78">
        <v>1.2580057</v>
      </c>
      <c r="E21149" s="78">
        <v>-4.2871779999999998E-2</v>
      </c>
      <c r="F21149" s="78">
        <v>4.9597219999999997E-2</v>
      </c>
    </row>
    <row r="21150" spans="1:6" x14ac:dyDescent="0.25">
      <c r="A21150">
        <v>21148</v>
      </c>
      <c r="B21150" t="s">
        <v>22029</v>
      </c>
      <c r="C21150" s="78">
        <v>-3.0155629E-2</v>
      </c>
      <c r="D21150" s="78">
        <v>0.65985990000000005</v>
      </c>
      <c r="E21150" s="78">
        <v>-8.8970489999999999E-2</v>
      </c>
      <c r="F21150" s="78">
        <v>9.2160605000000007E-2</v>
      </c>
    </row>
    <row r="21151" spans="1:6" x14ac:dyDescent="0.25">
      <c r="A21151">
        <v>21149</v>
      </c>
      <c r="B21151" t="s">
        <v>22030</v>
      </c>
      <c r="C21151" s="78">
        <v>1.4327928999999999</v>
      </c>
      <c r="D21151" s="78">
        <v>0.16595039</v>
      </c>
      <c r="E21151" s="78">
        <v>-0.13653581000000001</v>
      </c>
      <c r="F21151" s="78">
        <v>5.5050515000000001E-2</v>
      </c>
    </row>
    <row r="21152" spans="1:6" x14ac:dyDescent="0.25">
      <c r="A21152">
        <v>21150</v>
      </c>
      <c r="B21152" t="s">
        <v>22031</v>
      </c>
      <c r="C21152" s="78">
        <v>-1.6422123</v>
      </c>
      <c r="D21152" s="78">
        <v>-8.8526160000000007E-3</v>
      </c>
      <c r="E21152" s="78">
        <v>-8.6652339999999994E-2</v>
      </c>
      <c r="F21152" s="78">
        <v>7.1486785999999997E-2</v>
      </c>
    </row>
    <row r="21153" spans="1:6" x14ac:dyDescent="0.25">
      <c r="A21153">
        <v>21151</v>
      </c>
      <c r="B21153" t="s">
        <v>22032</v>
      </c>
      <c r="C21153" s="78">
        <v>-1.5524372</v>
      </c>
      <c r="D21153" s="78">
        <v>-0.9042772</v>
      </c>
      <c r="E21153" s="78">
        <v>-7.1895786000000003E-2</v>
      </c>
      <c r="F21153" s="78">
        <v>1.5412569000000001E-3</v>
      </c>
    </row>
    <row r="21154" spans="1:6" x14ac:dyDescent="0.25">
      <c r="A21154">
        <v>21152</v>
      </c>
      <c r="B21154" t="s">
        <v>22033</v>
      </c>
      <c r="C21154" s="78">
        <v>-0.91367114000000005</v>
      </c>
      <c r="D21154" s="78">
        <v>1.7266651</v>
      </c>
      <c r="E21154" s="78">
        <v>-2.3153509999999999E-2</v>
      </c>
      <c r="F21154" s="78">
        <v>-5.0821303999999999E-3</v>
      </c>
    </row>
    <row r="21155" spans="1:6" x14ac:dyDescent="0.25">
      <c r="A21155">
        <v>21153</v>
      </c>
      <c r="B21155" t="s">
        <v>22034</v>
      </c>
      <c r="C21155" s="78">
        <v>-2.0539288999999998</v>
      </c>
      <c r="D21155" s="78">
        <v>-0.87398005000000001</v>
      </c>
      <c r="E21155" s="78">
        <v>-3.1378402999999999E-2</v>
      </c>
      <c r="F21155" s="78">
        <v>-2.3241833E-2</v>
      </c>
    </row>
    <row r="21156" spans="1:6" x14ac:dyDescent="0.25">
      <c r="A21156">
        <v>21154</v>
      </c>
      <c r="B21156" t="s">
        <v>22035</v>
      </c>
      <c r="C21156" s="78">
        <v>-0.18113855000000001</v>
      </c>
      <c r="D21156" s="78">
        <v>0.62479030000000002</v>
      </c>
      <c r="E21156" s="78">
        <v>-1.6003725999999999E-2</v>
      </c>
      <c r="F21156" s="78">
        <v>8.8746116E-2</v>
      </c>
    </row>
    <row r="21157" spans="1:6" x14ac:dyDescent="0.25">
      <c r="A21157">
        <v>21155</v>
      </c>
      <c r="B21157" t="s">
        <v>22036</v>
      </c>
      <c r="C21157" s="78">
        <v>1.0475805</v>
      </c>
      <c r="D21157" s="78">
        <v>0.69533420000000001</v>
      </c>
      <c r="E21157" s="78">
        <v>-2.9343389000000001E-2</v>
      </c>
      <c r="F21157" s="78">
        <v>0.10858545</v>
      </c>
    </row>
    <row r="21158" spans="1:6" x14ac:dyDescent="0.25">
      <c r="A21158">
        <v>21156</v>
      </c>
      <c r="B21158" t="s">
        <v>22037</v>
      </c>
      <c r="C21158" s="78">
        <v>-2.1336849999999998</v>
      </c>
      <c r="D21158" s="78">
        <v>0.14084452</v>
      </c>
      <c r="E21158" s="78">
        <v>-0.15646879999999999</v>
      </c>
      <c r="F21158" s="78">
        <v>-0.19557643999999999</v>
      </c>
    </row>
    <row r="21159" spans="1:6" x14ac:dyDescent="0.25">
      <c r="A21159">
        <v>21157</v>
      </c>
      <c r="B21159" t="s">
        <v>22038</v>
      </c>
      <c r="C21159" s="78">
        <v>-1.4593837999999999</v>
      </c>
      <c r="D21159" s="78">
        <v>0.25770387</v>
      </c>
      <c r="E21159" s="78">
        <v>-7.332458E-2</v>
      </c>
      <c r="F21159" s="78">
        <v>3.3890040000000003E-2</v>
      </c>
    </row>
    <row r="21160" spans="1:6" x14ac:dyDescent="0.25">
      <c r="A21160">
        <v>21158</v>
      </c>
      <c r="B21160" t="s">
        <v>22039</v>
      </c>
      <c r="C21160" s="78">
        <v>1.1749992</v>
      </c>
      <c r="D21160" s="78">
        <v>0.74848820000000005</v>
      </c>
      <c r="E21160" s="78">
        <v>-8.5331573999999993E-2</v>
      </c>
      <c r="F21160" s="78">
        <v>0.10753875</v>
      </c>
    </row>
    <row r="21161" spans="1:6" x14ac:dyDescent="0.25">
      <c r="A21161">
        <v>21159</v>
      </c>
      <c r="B21161" t="s">
        <v>22040</v>
      </c>
      <c r="C21161" s="78">
        <v>0.35489907999999998</v>
      </c>
      <c r="D21161" s="78">
        <v>-2.1148020000000001</v>
      </c>
      <c r="E21161" s="78">
        <v>1.5737991999999999E-2</v>
      </c>
      <c r="F21161" s="78">
        <v>4.2932480000000002E-2</v>
      </c>
    </row>
    <row r="21162" spans="1:6" x14ac:dyDescent="0.25">
      <c r="A21162">
        <v>21160</v>
      </c>
      <c r="B21162" t="s">
        <v>22041</v>
      </c>
      <c r="C21162" s="78">
        <v>2.2354956000000001</v>
      </c>
      <c r="D21162" s="78">
        <v>-0.82770823999999998</v>
      </c>
      <c r="E21162" s="78">
        <v>-3.4390595000000003E-2</v>
      </c>
      <c r="F21162" s="78">
        <v>0.17954011</v>
      </c>
    </row>
    <row r="21163" spans="1:6" x14ac:dyDescent="0.25">
      <c r="A21163">
        <v>21161</v>
      </c>
      <c r="B21163" t="s">
        <v>22042</v>
      </c>
      <c r="C21163" s="78">
        <v>0.19868031</v>
      </c>
      <c r="D21163" s="78">
        <v>1.2954346000000001</v>
      </c>
      <c r="E21163" s="78">
        <v>1.9770082000000001E-2</v>
      </c>
      <c r="F21163" s="78">
        <v>9.0322234000000001E-2</v>
      </c>
    </row>
    <row r="21164" spans="1:6" x14ac:dyDescent="0.25">
      <c r="A21164">
        <v>21162</v>
      </c>
      <c r="B21164" t="s">
        <v>22043</v>
      </c>
      <c r="C21164" s="78">
        <v>0.80344020000000005</v>
      </c>
      <c r="D21164" s="78">
        <v>-1.5152333</v>
      </c>
      <c r="E21164" s="78">
        <v>-0.18010393999999999</v>
      </c>
      <c r="F21164" s="78">
        <v>-0.36976755</v>
      </c>
    </row>
    <row r="21165" spans="1:6" x14ac:dyDescent="0.25">
      <c r="A21165">
        <v>21163</v>
      </c>
      <c r="B21165" t="s">
        <v>22044</v>
      </c>
      <c r="C21165" s="78">
        <v>-0.97349905999999997</v>
      </c>
      <c r="D21165" s="78">
        <v>-2.6170784999999999</v>
      </c>
      <c r="E21165" s="78">
        <v>-1.4295982E-2</v>
      </c>
      <c r="F21165" s="78">
        <v>3.2405271999999999E-2</v>
      </c>
    </row>
    <row r="21166" spans="1:6" x14ac:dyDescent="0.25">
      <c r="A21166">
        <v>21164</v>
      </c>
      <c r="B21166" t="s">
        <v>22045</v>
      </c>
      <c r="C21166" s="78">
        <v>-1.0175543</v>
      </c>
      <c r="D21166" s="78">
        <v>-0.53872405999999995</v>
      </c>
      <c r="E21166" s="78">
        <v>-4.2644611999999998E-2</v>
      </c>
      <c r="F21166" s="78">
        <v>8.4390359999999998E-2</v>
      </c>
    </row>
    <row r="21167" spans="1:6" x14ac:dyDescent="0.25">
      <c r="A21167">
        <v>21165</v>
      </c>
      <c r="B21167" t="s">
        <v>22046</v>
      </c>
      <c r="C21167" s="78">
        <v>-0.5376244</v>
      </c>
      <c r="D21167" s="78">
        <v>-1.2078807</v>
      </c>
      <c r="E21167" s="78">
        <v>-3.4390595000000003E-2</v>
      </c>
      <c r="F21167" s="78">
        <v>0.17954011</v>
      </c>
    </row>
    <row r="21168" spans="1:6" x14ac:dyDescent="0.25">
      <c r="A21168">
        <v>21166</v>
      </c>
      <c r="B21168" t="s">
        <v>22047</v>
      </c>
      <c r="C21168" s="78">
        <v>8.5537403999999997E-2</v>
      </c>
      <c r="D21168" s="78">
        <v>0.70238639999999997</v>
      </c>
      <c r="E21168" s="78">
        <v>-3.4390595000000003E-2</v>
      </c>
      <c r="F21168" s="78">
        <v>0.17954011</v>
      </c>
    </row>
    <row r="21169" spans="1:6" x14ac:dyDescent="0.25">
      <c r="A21169">
        <v>21167</v>
      </c>
      <c r="B21169" t="s">
        <v>22048</v>
      </c>
      <c r="C21169" s="78">
        <v>-1.3015344</v>
      </c>
      <c r="D21169" s="78">
        <v>1.8528420999999999</v>
      </c>
      <c r="E21169" s="78">
        <v>-3.4390595000000003E-2</v>
      </c>
      <c r="F21169" s="78">
        <v>0.17954011</v>
      </c>
    </row>
    <row r="21170" spans="1:6" x14ac:dyDescent="0.25">
      <c r="A21170">
        <v>21168</v>
      </c>
      <c r="B21170" t="s">
        <v>22049</v>
      </c>
      <c r="C21170" s="78">
        <v>0.10646823</v>
      </c>
      <c r="D21170" s="78">
        <v>-0.99850320000000004</v>
      </c>
      <c r="E21170" s="78">
        <v>-4.3338849999999998E-2</v>
      </c>
      <c r="F21170" s="78">
        <v>-0.14925910000000001</v>
      </c>
    </row>
    <row r="21171" spans="1:6" x14ac:dyDescent="0.25">
      <c r="A21171">
        <v>21169</v>
      </c>
      <c r="B21171" t="s">
        <v>22050</v>
      </c>
      <c r="C21171" s="78">
        <v>-1.7308110000000001</v>
      </c>
      <c r="D21171" s="78">
        <v>1.1833369</v>
      </c>
      <c r="E21171" s="78">
        <v>-6.8085400000000001E-3</v>
      </c>
      <c r="F21171" s="78">
        <v>-0.25833082000000002</v>
      </c>
    </row>
    <row r="21172" spans="1:6" x14ac:dyDescent="0.25">
      <c r="A21172">
        <v>21170</v>
      </c>
      <c r="B21172" t="s">
        <v>22051</v>
      </c>
      <c r="C21172" s="78">
        <v>1.512384</v>
      </c>
      <c r="D21172" s="78">
        <v>1.4955426000000001</v>
      </c>
      <c r="E21172" s="78">
        <v>-7.0054350000000001E-2</v>
      </c>
      <c r="F21172" s="78">
        <v>6.2730069999999999E-2</v>
      </c>
    </row>
    <row r="21173" spans="1:6" x14ac:dyDescent="0.25">
      <c r="A21173">
        <v>21171</v>
      </c>
      <c r="B21173" t="s">
        <v>22052</v>
      </c>
      <c r="C21173" s="78">
        <v>0.60800374000000001</v>
      </c>
      <c r="D21173" s="78">
        <v>1.3245745</v>
      </c>
      <c r="E21173" s="78">
        <v>-3.826512E-2</v>
      </c>
      <c r="F21173" s="78">
        <v>2.6639268000000001E-2</v>
      </c>
    </row>
    <row r="21174" spans="1:6" x14ac:dyDescent="0.25">
      <c r="A21174">
        <v>21172</v>
      </c>
      <c r="B21174" t="s">
        <v>22053</v>
      </c>
      <c r="C21174" s="78">
        <v>2.8996378E-2</v>
      </c>
      <c r="D21174" s="78">
        <v>-0.59152459999999996</v>
      </c>
      <c r="E21174" s="78">
        <v>-0.19763623</v>
      </c>
      <c r="F21174" s="78">
        <v>-0.37962679999999999</v>
      </c>
    </row>
    <row r="21175" spans="1:6" x14ac:dyDescent="0.25">
      <c r="A21175">
        <v>21173</v>
      </c>
      <c r="B21175" t="s">
        <v>22054</v>
      </c>
      <c r="C21175" s="78">
        <v>-0.75607800000000003</v>
      </c>
      <c r="D21175" s="78">
        <v>-7.8514576000000003E-2</v>
      </c>
      <c r="E21175" s="78">
        <v>-9.9560880000000001E-3</v>
      </c>
      <c r="F21175" s="78">
        <v>-8.1560925000000006E-2</v>
      </c>
    </row>
    <row r="21176" spans="1:6" x14ac:dyDescent="0.25">
      <c r="A21176">
        <v>21174</v>
      </c>
      <c r="B21176" t="s">
        <v>22055</v>
      </c>
      <c r="C21176" s="78">
        <v>-0.96936213999999998</v>
      </c>
      <c r="D21176" s="78">
        <v>1.4481027</v>
      </c>
      <c r="E21176" s="78">
        <v>-0.11396617000000001</v>
      </c>
      <c r="F21176" s="78">
        <v>-8.3911970000000002E-2</v>
      </c>
    </row>
    <row r="21177" spans="1:6" x14ac:dyDescent="0.25">
      <c r="A21177">
        <v>21175</v>
      </c>
      <c r="B21177" t="s">
        <v>22056</v>
      </c>
      <c r="C21177" s="78">
        <v>0.1745092</v>
      </c>
      <c r="D21177" s="78">
        <v>0.58264910000000003</v>
      </c>
      <c r="E21177" s="78">
        <v>-5.8994310000000001E-2</v>
      </c>
      <c r="F21177" s="78">
        <v>-1.4381498E-2</v>
      </c>
    </row>
    <row r="21178" spans="1:6" x14ac:dyDescent="0.25">
      <c r="A21178">
        <v>21176</v>
      </c>
      <c r="B21178" t="s">
        <v>22057</v>
      </c>
      <c r="C21178" s="78">
        <v>1.0199225000000001</v>
      </c>
      <c r="D21178" s="78">
        <v>-2.0930905000000002</v>
      </c>
      <c r="E21178" s="78">
        <v>-1.0555387E-3</v>
      </c>
      <c r="F21178" s="78">
        <v>-0.26335078000000001</v>
      </c>
    </row>
    <row r="21179" spans="1:6" x14ac:dyDescent="0.25">
      <c r="A21179">
        <v>21177</v>
      </c>
      <c r="B21179" t="s">
        <v>22058</v>
      </c>
      <c r="C21179" s="78">
        <v>-1.1013527000000001</v>
      </c>
      <c r="D21179" s="78">
        <v>-0.95473960000000002</v>
      </c>
      <c r="E21179" s="78">
        <v>-1.4616432E-2</v>
      </c>
      <c r="F21179" s="78">
        <v>6.1276913000000002E-2</v>
      </c>
    </row>
    <row r="21180" spans="1:6" x14ac:dyDescent="0.25">
      <c r="A21180">
        <v>21178</v>
      </c>
      <c r="B21180" t="s">
        <v>22059</v>
      </c>
      <c r="C21180" s="78">
        <v>-0.43262689999999998</v>
      </c>
      <c r="D21180" s="78">
        <v>0.69024885000000002</v>
      </c>
      <c r="E21180" s="78">
        <v>-2.7095596999999999E-2</v>
      </c>
      <c r="F21180" s="78">
        <v>0.11091115</v>
      </c>
    </row>
    <row r="21181" spans="1:6" x14ac:dyDescent="0.25">
      <c r="A21181">
        <v>21179</v>
      </c>
      <c r="B21181" t="s">
        <v>22060</v>
      </c>
      <c r="C21181" s="78">
        <v>-0.12441376</v>
      </c>
      <c r="D21181" s="78">
        <v>5.2864939999999999E-2</v>
      </c>
      <c r="E21181" s="78">
        <v>-3.3952136000000001E-2</v>
      </c>
      <c r="F21181" s="78">
        <v>6.1941408000000003E-2</v>
      </c>
    </row>
    <row r="21182" spans="1:6" x14ac:dyDescent="0.25">
      <c r="A21182">
        <v>21180</v>
      </c>
      <c r="B21182" t="s">
        <v>22061</v>
      </c>
      <c r="C21182" s="78">
        <v>-1.6063683</v>
      </c>
      <c r="D21182" s="78">
        <v>0.68268627000000004</v>
      </c>
      <c r="E21182" s="78">
        <v>-0.11886553499999999</v>
      </c>
      <c r="F21182" s="78">
        <v>-0.10723389999999999</v>
      </c>
    </row>
    <row r="21183" spans="1:6" x14ac:dyDescent="0.25">
      <c r="A21183">
        <v>21181</v>
      </c>
      <c r="B21183" t="s">
        <v>22062</v>
      </c>
      <c r="C21183" s="78">
        <v>0.46755496000000002</v>
      </c>
      <c r="D21183" s="78">
        <v>2.8918846</v>
      </c>
      <c r="E21183" s="78">
        <v>-3.1483865999999999E-2</v>
      </c>
      <c r="F21183" s="78">
        <v>3.5927802000000002E-2</v>
      </c>
    </row>
    <row r="21184" spans="1:6" x14ac:dyDescent="0.25">
      <c r="A21184">
        <v>21182</v>
      </c>
      <c r="B21184" t="s">
        <v>22063</v>
      </c>
      <c r="C21184" s="78">
        <v>-1.4191931</v>
      </c>
      <c r="D21184" s="78">
        <v>0.65122400000000003</v>
      </c>
      <c r="E21184" s="78">
        <v>-5.5694840000000002E-2</v>
      </c>
      <c r="F21184" s="78">
        <v>7.9160629999999996E-2</v>
      </c>
    </row>
    <row r="21185" spans="1:6" x14ac:dyDescent="0.25">
      <c r="A21185">
        <v>21183</v>
      </c>
      <c r="B21185" t="s">
        <v>22064</v>
      </c>
      <c r="C21185" s="78">
        <v>-1.0012254</v>
      </c>
      <c r="D21185" s="78">
        <v>-0.22589052000000001</v>
      </c>
      <c r="E21185" s="78">
        <v>-0.11483255000000001</v>
      </c>
      <c r="F21185" s="78">
        <v>-3.0289068999999998E-2</v>
      </c>
    </row>
    <row r="21186" spans="1:6" x14ac:dyDescent="0.25">
      <c r="A21186">
        <v>21184</v>
      </c>
      <c r="B21186" t="s">
        <v>22065</v>
      </c>
      <c r="C21186" s="78">
        <v>-1.3820702</v>
      </c>
      <c r="D21186" s="78">
        <v>-8.2309216000000004E-2</v>
      </c>
      <c r="E21186" s="78">
        <v>-3.4390595000000003E-2</v>
      </c>
      <c r="F21186" s="78">
        <v>0.17954011</v>
      </c>
    </row>
    <row r="21187" spans="1:6" x14ac:dyDescent="0.25">
      <c r="A21187">
        <v>21185</v>
      </c>
      <c r="B21187" t="s">
        <v>22066</v>
      </c>
      <c r="C21187" s="78">
        <v>1.8389642000000001E-2</v>
      </c>
      <c r="D21187" s="78">
        <v>-0.13984188</v>
      </c>
      <c r="E21187" s="78">
        <v>7.0777190000000004E-2</v>
      </c>
      <c r="F21187" s="78">
        <v>-8.0211446000000006E-2</v>
      </c>
    </row>
    <row r="21188" spans="1:6" x14ac:dyDescent="0.25">
      <c r="A21188">
        <v>21186</v>
      </c>
      <c r="B21188" t="s">
        <v>22067</v>
      </c>
      <c r="C21188" s="78">
        <v>-9.1892539999999995E-2</v>
      </c>
      <c r="D21188" s="78">
        <v>-1.0166801999999999</v>
      </c>
      <c r="E21188" s="78">
        <v>-3.4390595000000003E-2</v>
      </c>
      <c r="F21188" s="78">
        <v>0.17954011</v>
      </c>
    </row>
    <row r="21189" spans="1:6" x14ac:dyDescent="0.25">
      <c r="A21189">
        <v>21187</v>
      </c>
      <c r="B21189" t="s">
        <v>22068</v>
      </c>
      <c r="C21189" s="78">
        <v>-0.59786209999999995</v>
      </c>
      <c r="D21189" s="78">
        <v>1.5217849999999999</v>
      </c>
      <c r="E21189" s="78">
        <v>-8.5775569999999995E-2</v>
      </c>
      <c r="F21189" s="78">
        <v>4.6813100000000003E-2</v>
      </c>
    </row>
    <row r="21190" spans="1:6" x14ac:dyDescent="0.25">
      <c r="A21190">
        <v>21188</v>
      </c>
      <c r="B21190" t="s">
        <v>22069</v>
      </c>
      <c r="C21190" s="78">
        <v>0.63320589999999999</v>
      </c>
      <c r="D21190" s="78">
        <v>-0.50806569999999995</v>
      </c>
      <c r="E21190" s="78">
        <v>2.4062923999999999E-2</v>
      </c>
      <c r="F21190" s="78">
        <v>-0.27019978</v>
      </c>
    </row>
    <row r="21191" spans="1:6" x14ac:dyDescent="0.25">
      <c r="A21191">
        <v>21189</v>
      </c>
      <c r="B21191" t="s">
        <v>22070</v>
      </c>
      <c r="C21191" s="78">
        <v>0.51591529999999997</v>
      </c>
      <c r="D21191" s="78">
        <v>-0.11013386</v>
      </c>
      <c r="E21191" s="78">
        <v>-4.4818143999999997E-2</v>
      </c>
      <c r="F21191" s="78">
        <v>0.102162026</v>
      </c>
    </row>
    <row r="21192" spans="1:6" x14ac:dyDescent="0.25">
      <c r="A21192">
        <v>21190</v>
      </c>
      <c r="B21192" t="s">
        <v>22071</v>
      </c>
      <c r="C21192" s="78">
        <v>-0.8399626</v>
      </c>
      <c r="D21192" s="78">
        <v>1.585834</v>
      </c>
      <c r="E21192" s="78">
        <v>-3.4390595000000003E-2</v>
      </c>
      <c r="F21192" s="78">
        <v>0.17954011</v>
      </c>
    </row>
    <row r="21193" spans="1:6" x14ac:dyDescent="0.25">
      <c r="A21193">
        <v>21191</v>
      </c>
      <c r="B21193" t="s">
        <v>22072</v>
      </c>
      <c r="C21193" s="78">
        <v>-1.3428663999999999</v>
      </c>
      <c r="D21193" s="78">
        <v>-1.2442293</v>
      </c>
      <c r="E21193" s="78">
        <v>-6.5943669999999996E-2</v>
      </c>
      <c r="F21193" s="78">
        <v>1.4851659999999999E-2</v>
      </c>
    </row>
    <row r="21194" spans="1:6" x14ac:dyDescent="0.25">
      <c r="A21194">
        <v>21192</v>
      </c>
      <c r="B21194" t="s">
        <v>22073</v>
      </c>
      <c r="C21194" s="78">
        <v>-0.52974962999999997</v>
      </c>
      <c r="D21194" s="78">
        <v>0.1984127</v>
      </c>
      <c r="E21194" s="78">
        <v>0.13778145999999999</v>
      </c>
      <c r="F21194" s="78">
        <v>-0.38784932999999999</v>
      </c>
    </row>
    <row r="21195" spans="1:6" x14ac:dyDescent="0.25">
      <c r="A21195">
        <v>21193</v>
      </c>
      <c r="B21195" t="s">
        <v>22074</v>
      </c>
      <c r="C21195" s="78">
        <v>0.61947870000000005</v>
      </c>
      <c r="D21195" s="78">
        <v>1.8410185999999999</v>
      </c>
      <c r="E21195" s="78">
        <v>7.8127160000000008E-3</v>
      </c>
      <c r="F21195" s="78">
        <v>-8.8721410000000001E-2</v>
      </c>
    </row>
    <row r="21196" spans="1:6" x14ac:dyDescent="0.25">
      <c r="A21196">
        <v>21194</v>
      </c>
      <c r="B21196" t="s">
        <v>22075</v>
      </c>
      <c r="C21196" s="78">
        <v>2.1258764000000001</v>
      </c>
      <c r="D21196" s="78">
        <v>-4.0651846000000003</v>
      </c>
      <c r="E21196" s="78">
        <v>-9.5675919999999998E-3</v>
      </c>
      <c r="F21196" s="78">
        <v>-8.3401515999999995E-2</v>
      </c>
    </row>
    <row r="21197" spans="1:6" x14ac:dyDescent="0.25">
      <c r="A21197">
        <v>21195</v>
      </c>
      <c r="B21197" t="s">
        <v>22076</v>
      </c>
      <c r="C21197" s="78">
        <v>-0.47037265</v>
      </c>
      <c r="D21197" s="78">
        <v>0.73180520000000004</v>
      </c>
      <c r="E21197" s="78">
        <v>-3.4390595000000003E-2</v>
      </c>
      <c r="F21197" s="78">
        <v>0.17954011</v>
      </c>
    </row>
    <row r="21198" spans="1:6" x14ac:dyDescent="0.25">
      <c r="A21198">
        <v>21196</v>
      </c>
      <c r="B21198" t="s">
        <v>22077</v>
      </c>
      <c r="C21198" s="78">
        <v>-0.80609715000000004</v>
      </c>
      <c r="D21198" s="78">
        <v>0.49345547000000001</v>
      </c>
      <c r="E21198" s="78">
        <v>-5.9261112999999997E-2</v>
      </c>
      <c r="F21198" s="78">
        <v>0.1245315</v>
      </c>
    </row>
    <row r="21199" spans="1:6" x14ac:dyDescent="0.25">
      <c r="A21199">
        <v>21197</v>
      </c>
      <c r="B21199" t="s">
        <v>22078</v>
      </c>
      <c r="C21199" s="78">
        <v>0.57595706000000002</v>
      </c>
      <c r="D21199" s="78">
        <v>7.8979980000000005E-2</v>
      </c>
      <c r="E21199" s="78">
        <v>-3.7526810000000001E-2</v>
      </c>
      <c r="F21199" s="78">
        <v>7.0451369999999999E-2</v>
      </c>
    </row>
    <row r="21200" spans="1:6" x14ac:dyDescent="0.25">
      <c r="A21200">
        <v>21198</v>
      </c>
      <c r="B21200" t="s">
        <v>22079</v>
      </c>
      <c r="C21200" s="78">
        <v>-1.9008480000000001</v>
      </c>
      <c r="D21200" s="78">
        <v>0.73436475000000001</v>
      </c>
      <c r="E21200" s="78">
        <v>-3.4390595000000003E-2</v>
      </c>
      <c r="F21200" s="78">
        <v>0.17954011</v>
      </c>
    </row>
    <row r="21201" spans="1:6" x14ac:dyDescent="0.25">
      <c r="A21201">
        <v>21199</v>
      </c>
      <c r="B21201" t="s">
        <v>22080</v>
      </c>
      <c r="C21201" s="78">
        <v>-1.3495975</v>
      </c>
      <c r="D21201" s="78">
        <v>0.71312403999999996</v>
      </c>
      <c r="E21201" s="78">
        <v>-3.4390595000000003E-2</v>
      </c>
      <c r="F21201" s="78">
        <v>0.17954011</v>
      </c>
    </row>
    <row r="21202" spans="1:6" x14ac:dyDescent="0.25">
      <c r="A21202">
        <v>21200</v>
      </c>
      <c r="B21202" t="s">
        <v>22081</v>
      </c>
      <c r="C21202" s="78">
        <v>-0.55747544999999998</v>
      </c>
      <c r="D21202" s="78">
        <v>-0.74133694000000006</v>
      </c>
      <c r="E21202" s="78">
        <v>-3.4390595000000003E-2</v>
      </c>
      <c r="F21202" s="78">
        <v>0.17954011</v>
      </c>
    </row>
    <row r="21203" spans="1:6" x14ac:dyDescent="0.25">
      <c r="A21203">
        <v>21201</v>
      </c>
      <c r="B21203" t="s">
        <v>22082</v>
      </c>
      <c r="C21203" s="78">
        <v>-1.3509514</v>
      </c>
      <c r="D21203" s="78">
        <v>-3.0529791999999998</v>
      </c>
      <c r="E21203" s="78">
        <v>-9.2668490000000006E-2</v>
      </c>
      <c r="F21203" s="78">
        <v>0.11313305</v>
      </c>
    </row>
    <row r="21204" spans="1:6" x14ac:dyDescent="0.25">
      <c r="A21204">
        <v>21202</v>
      </c>
      <c r="B21204" t="s">
        <v>22083</v>
      </c>
      <c r="C21204" s="78">
        <v>2.0456905000000001</v>
      </c>
      <c r="D21204" s="78">
        <v>-1.5340574</v>
      </c>
      <c r="E21204" s="78">
        <v>1.2155689000000001E-2</v>
      </c>
      <c r="F21204" s="78">
        <v>2.33019E-2</v>
      </c>
    </row>
    <row r="21205" spans="1:6" x14ac:dyDescent="0.25">
      <c r="A21205">
        <v>21203</v>
      </c>
      <c r="B21205" t="s">
        <v>22084</v>
      </c>
      <c r="C21205" s="78">
        <v>0.27940484999999998</v>
      </c>
      <c r="D21205" s="78">
        <v>-0.32857797</v>
      </c>
      <c r="E21205" s="78">
        <v>-3.0137001999999999E-3</v>
      </c>
      <c r="F21205" s="78">
        <v>-8.6668730000000003E-3</v>
      </c>
    </row>
    <row r="21206" spans="1:6" x14ac:dyDescent="0.25">
      <c r="A21206">
        <v>21204</v>
      </c>
      <c r="B21206" t="s">
        <v>22085</v>
      </c>
      <c r="C21206" s="78">
        <v>0.41832324999999998</v>
      </c>
      <c r="D21206" s="78">
        <v>-0.58245550000000001</v>
      </c>
      <c r="E21206" s="78">
        <v>-6.6919409999999999E-2</v>
      </c>
      <c r="F21206" s="78">
        <v>0.11565512999999999</v>
      </c>
    </row>
    <row r="21207" spans="1:6" x14ac:dyDescent="0.25">
      <c r="A21207">
        <v>21205</v>
      </c>
      <c r="B21207" t="s">
        <v>22086</v>
      </c>
      <c r="C21207" s="78">
        <v>-8.397752E-2</v>
      </c>
      <c r="D21207" s="78">
        <v>0.2447657</v>
      </c>
      <c r="E21207" s="78">
        <v>-3.4390595000000003E-2</v>
      </c>
      <c r="F21207" s="78">
        <v>0.17954011</v>
      </c>
    </row>
    <row r="21208" spans="1:6" x14ac:dyDescent="0.25">
      <c r="A21208">
        <v>21206</v>
      </c>
      <c r="B21208" t="s">
        <v>22087</v>
      </c>
      <c r="C21208" s="78">
        <v>-1.184321</v>
      </c>
      <c r="D21208" s="78">
        <v>0.32940698000000002</v>
      </c>
      <c r="E21208" s="78">
        <v>-6.8964910000000004E-2</v>
      </c>
      <c r="F21208" s="78">
        <v>-9.2639879999999994E-2</v>
      </c>
    </row>
    <row r="21209" spans="1:6" x14ac:dyDescent="0.25">
      <c r="A21209">
        <v>21207</v>
      </c>
      <c r="B21209" t="s">
        <v>22088</v>
      </c>
      <c r="C21209" s="78">
        <v>-0.24556439999999999</v>
      </c>
      <c r="D21209" s="78">
        <v>-0.33232542999999998</v>
      </c>
      <c r="E21209" s="78">
        <v>-0.18672805000000001</v>
      </c>
      <c r="F21209" s="78">
        <v>-0.56346580000000002</v>
      </c>
    </row>
    <row r="21210" spans="1:6" x14ac:dyDescent="0.25">
      <c r="A21210">
        <v>21208</v>
      </c>
      <c r="B21210" t="s">
        <v>22089</v>
      </c>
      <c r="C21210" s="78">
        <v>-0.44453406000000001</v>
      </c>
      <c r="D21210" s="78">
        <v>0.24253232999999999</v>
      </c>
      <c r="E21210" s="78">
        <v>-3.7346770000000001E-2</v>
      </c>
      <c r="F21210" s="78">
        <v>0.11907297999999999</v>
      </c>
    </row>
    <row r="21211" spans="1:6" x14ac:dyDescent="0.25">
      <c r="A21211">
        <v>21209</v>
      </c>
      <c r="B21211" t="s">
        <v>22090</v>
      </c>
      <c r="C21211" s="78">
        <v>-3.0891592999999999</v>
      </c>
      <c r="D21211" s="78">
        <v>1.1420159999999999</v>
      </c>
      <c r="E21211" s="78">
        <v>-5.8168586000000001E-2</v>
      </c>
      <c r="F21211" s="78">
        <v>9.1874175000000002E-2</v>
      </c>
    </row>
    <row r="21212" spans="1:6" x14ac:dyDescent="0.25">
      <c r="A21212">
        <v>21210</v>
      </c>
      <c r="B21212" t="s">
        <v>22091</v>
      </c>
      <c r="C21212" s="78">
        <v>-0.82808459999999995</v>
      </c>
      <c r="D21212" s="78">
        <v>0.54331189999999996</v>
      </c>
      <c r="E21212" s="78">
        <v>-0.12647196999999999</v>
      </c>
      <c r="F21212" s="78">
        <v>-1.8117069999999999E-2</v>
      </c>
    </row>
    <row r="21213" spans="1:6" x14ac:dyDescent="0.25">
      <c r="A21213">
        <v>21211</v>
      </c>
      <c r="B21213" t="s">
        <v>22092</v>
      </c>
      <c r="C21213" s="78">
        <v>0.83274484000000004</v>
      </c>
      <c r="D21213" s="78">
        <v>0.41969050000000002</v>
      </c>
      <c r="E21213" s="78">
        <v>-0.108860716</v>
      </c>
      <c r="F21213" s="78">
        <v>-8.3142800000000003E-2</v>
      </c>
    </row>
    <row r="21214" spans="1:6" x14ac:dyDescent="0.25">
      <c r="A21214">
        <v>21212</v>
      </c>
      <c r="B21214" t="s">
        <v>22093</v>
      </c>
      <c r="C21214" s="78">
        <v>0.26570137999999999</v>
      </c>
      <c r="D21214" s="78">
        <v>0.25945743999999998</v>
      </c>
      <c r="E21214" s="78">
        <v>-6.2782939999999995E-2</v>
      </c>
      <c r="F21214" s="78">
        <v>7.0652320000000005E-2</v>
      </c>
    </row>
    <row r="21215" spans="1:6" x14ac:dyDescent="0.25">
      <c r="A21215">
        <v>21213</v>
      </c>
      <c r="B21215" t="s">
        <v>22094</v>
      </c>
      <c r="C21215" s="78">
        <v>-0.37376293999999999</v>
      </c>
      <c r="D21215" s="78">
        <v>-1.0408487</v>
      </c>
      <c r="E21215" s="78">
        <v>-7.4639789999999998E-2</v>
      </c>
      <c r="F21215" s="78">
        <v>0.103212595</v>
      </c>
    </row>
    <row r="21216" spans="1:6" x14ac:dyDescent="0.25">
      <c r="A21216">
        <v>21214</v>
      </c>
      <c r="B21216" t="s">
        <v>22095</v>
      </c>
      <c r="C21216" s="78">
        <v>0.70291625999999996</v>
      </c>
      <c r="D21216" s="78">
        <v>0.84722423999999996</v>
      </c>
      <c r="E21216" s="78">
        <v>-2.7228632999999999E-2</v>
      </c>
      <c r="F21216" s="78">
        <v>6.3029677000000003E-3</v>
      </c>
    </row>
    <row r="21217" spans="1:6" x14ac:dyDescent="0.25">
      <c r="A21217">
        <v>21215</v>
      </c>
      <c r="B21217" t="s">
        <v>22096</v>
      </c>
      <c r="C21217" s="78">
        <v>0.68865883000000006</v>
      </c>
      <c r="D21217" s="78">
        <v>0.44387864999999999</v>
      </c>
      <c r="E21217" s="78">
        <v>-3.4390595000000003E-2</v>
      </c>
      <c r="F21217" s="78">
        <v>0.17954011</v>
      </c>
    </row>
    <row r="21218" spans="1:6" x14ac:dyDescent="0.25">
      <c r="A21218">
        <v>21216</v>
      </c>
      <c r="B21218" t="s">
        <v>22097</v>
      </c>
      <c r="C21218" s="78">
        <v>0.47692449999999997</v>
      </c>
      <c r="D21218" s="78">
        <v>-0.25916302000000002</v>
      </c>
      <c r="E21218" s="78">
        <v>1.7759434999999999</v>
      </c>
      <c r="F21218" s="78">
        <v>-2.3517340000000001E-2</v>
      </c>
    </row>
    <row r="21219" spans="1:6" x14ac:dyDescent="0.25">
      <c r="A21219">
        <v>21217</v>
      </c>
      <c r="B21219" t="s">
        <v>22098</v>
      </c>
      <c r="C21219" s="78">
        <v>1.9269923</v>
      </c>
      <c r="D21219" s="78">
        <v>0.32639944999999998</v>
      </c>
      <c r="E21219" s="78">
        <v>-3.4390595000000003E-2</v>
      </c>
      <c r="F21219" s="78">
        <v>0.17954011</v>
      </c>
    </row>
    <row r="21220" spans="1:6" x14ac:dyDescent="0.25">
      <c r="A21220">
        <v>21218</v>
      </c>
      <c r="B21220" t="s">
        <v>22099</v>
      </c>
      <c r="C21220" s="78">
        <v>3.3674970000000002</v>
      </c>
      <c r="D21220" s="78">
        <v>-0.79859899999999995</v>
      </c>
      <c r="E21220" s="78">
        <v>-5.0879359999999998E-2</v>
      </c>
      <c r="F21220" s="78">
        <v>2.664803E-2</v>
      </c>
    </row>
    <row r="21221" spans="1:6" x14ac:dyDescent="0.25">
      <c r="A21221">
        <v>21219</v>
      </c>
      <c r="B21221" t="s">
        <v>22100</v>
      </c>
      <c r="C21221" s="78">
        <v>-1.2649231000000001</v>
      </c>
      <c r="D21221" s="78">
        <v>-5.4102480000000001E-2</v>
      </c>
      <c r="E21221" s="78">
        <v>-3.4390595000000003E-2</v>
      </c>
      <c r="F21221" s="78">
        <v>0.17954011</v>
      </c>
    </row>
    <row r="21222" spans="1:6" x14ac:dyDescent="0.25">
      <c r="A21222">
        <v>21220</v>
      </c>
      <c r="B21222" t="s">
        <v>22101</v>
      </c>
      <c r="C21222" s="78">
        <v>0.40317586</v>
      </c>
      <c r="D21222" s="78">
        <v>1.0694059</v>
      </c>
      <c r="E21222" s="78">
        <v>-9.3761040000000004E-2</v>
      </c>
      <c r="F21222" s="78">
        <v>1.8764376999999999E-2</v>
      </c>
    </row>
    <row r="21223" spans="1:6" x14ac:dyDescent="0.25">
      <c r="A21223">
        <v>21221</v>
      </c>
      <c r="B21223" t="s">
        <v>22102</v>
      </c>
      <c r="C21223" s="78">
        <v>-0.64501273999999997</v>
      </c>
      <c r="D21223" s="78">
        <v>-0.80570540000000002</v>
      </c>
      <c r="E21223" s="78">
        <v>-4.5776409999999997E-2</v>
      </c>
      <c r="F21223" s="78">
        <v>4.307267E-2</v>
      </c>
    </row>
    <row r="21224" spans="1:6" x14ac:dyDescent="0.25">
      <c r="A21224">
        <v>21222</v>
      </c>
      <c r="B21224" t="s">
        <v>22103</v>
      </c>
      <c r="C21224" s="78">
        <v>-0.99031970000000002</v>
      </c>
      <c r="D21224" s="78">
        <v>1.9000143000000001E-2</v>
      </c>
      <c r="E21224" s="78">
        <v>-8.7969729999999996E-3</v>
      </c>
      <c r="F21224" s="78">
        <v>2.6671440000000001E-2</v>
      </c>
    </row>
    <row r="21225" spans="1:6" x14ac:dyDescent="0.25">
      <c r="A21225">
        <v>21223</v>
      </c>
      <c r="B21225" t="s">
        <v>22104</v>
      </c>
      <c r="C21225" s="78">
        <v>1.2050055</v>
      </c>
      <c r="D21225" s="78">
        <v>-1.4116304</v>
      </c>
      <c r="E21225" s="78">
        <v>-3.1624779999999998E-2</v>
      </c>
      <c r="F21225" s="78">
        <v>5.5881284000000003E-2</v>
      </c>
    </row>
    <row r="21226" spans="1:6" x14ac:dyDescent="0.25">
      <c r="A21226">
        <v>21224</v>
      </c>
      <c r="B21226" t="s">
        <v>22105</v>
      </c>
      <c r="C21226" s="78">
        <v>-1.1383516</v>
      </c>
      <c r="D21226" s="78">
        <v>-8.7700814000000002E-2</v>
      </c>
      <c r="E21226" s="78">
        <v>-3.4390595000000003E-2</v>
      </c>
      <c r="F21226" s="78">
        <v>0.17954011</v>
      </c>
    </row>
    <row r="21227" spans="1:6" x14ac:dyDescent="0.25">
      <c r="A21227">
        <v>21225</v>
      </c>
      <c r="B21227" t="s">
        <v>22106</v>
      </c>
      <c r="C21227" s="78">
        <v>0.85861679999999996</v>
      </c>
      <c r="D21227" s="78">
        <v>1.4026634</v>
      </c>
      <c r="E21227" s="78">
        <v>1.9514912</v>
      </c>
      <c r="F21227" s="78">
        <v>0.17298985</v>
      </c>
    </row>
    <row r="21228" spans="1:6" x14ac:dyDescent="0.25">
      <c r="A21228">
        <v>21226</v>
      </c>
      <c r="B21228" t="s">
        <v>22107</v>
      </c>
      <c r="C21228" s="78">
        <v>1.0026200999999999</v>
      </c>
      <c r="D21228" s="78">
        <v>2.5208173</v>
      </c>
      <c r="E21228" s="78">
        <v>-0.11986534</v>
      </c>
      <c r="F21228" s="78">
        <v>-1.4114692999999999E-2</v>
      </c>
    </row>
    <row r="21229" spans="1:6" x14ac:dyDescent="0.25">
      <c r="A21229">
        <v>21227</v>
      </c>
      <c r="B21229" t="s">
        <v>22108</v>
      </c>
      <c r="C21229" s="78">
        <v>3.2199194000000002</v>
      </c>
      <c r="D21229" s="78">
        <v>-1.6982625</v>
      </c>
      <c r="E21229" s="78">
        <v>2.7790774000000001E-2</v>
      </c>
      <c r="F21229" s="78">
        <v>-0.21640073000000001</v>
      </c>
    </row>
    <row r="21230" spans="1:6" x14ac:dyDescent="0.25">
      <c r="A21230">
        <v>21228</v>
      </c>
      <c r="B21230" t="s">
        <v>22109</v>
      </c>
      <c r="C21230" s="78">
        <v>1.3615929</v>
      </c>
      <c r="D21230" s="78">
        <v>-7.8522770000000006E-2</v>
      </c>
      <c r="E21230" s="78">
        <v>-6.3901260000000001E-2</v>
      </c>
      <c r="F21230" s="78">
        <v>-6.4736605000000004E-4</v>
      </c>
    </row>
    <row r="21231" spans="1:6" x14ac:dyDescent="0.25">
      <c r="A21231">
        <v>21229</v>
      </c>
      <c r="B21231" t="s">
        <v>22110</v>
      </c>
      <c r="C21231" s="78">
        <v>-0.38261074</v>
      </c>
      <c r="D21231" s="78">
        <v>-1.516051</v>
      </c>
      <c r="E21231" s="78">
        <v>-7.4734813999999997E-2</v>
      </c>
      <c r="F21231" s="78">
        <v>8.4409349999999994E-2</v>
      </c>
    </row>
    <row r="21232" spans="1:6" x14ac:dyDescent="0.25">
      <c r="A21232">
        <v>21230</v>
      </c>
      <c r="B21232" t="s">
        <v>22111</v>
      </c>
      <c r="C21232" s="78">
        <v>1.0141935</v>
      </c>
      <c r="D21232" s="78">
        <v>-0.49963203</v>
      </c>
      <c r="E21232" s="78">
        <v>-7.0268849999999994E-2</v>
      </c>
      <c r="F21232" s="78">
        <v>7.6878459999999996E-2</v>
      </c>
    </row>
    <row r="21233" spans="1:6" x14ac:dyDescent="0.25">
      <c r="A21233">
        <v>21231</v>
      </c>
      <c r="B21233" t="s">
        <v>22112</v>
      </c>
      <c r="C21233" s="78">
        <v>-0.21222398000000001</v>
      </c>
      <c r="D21233" s="78">
        <v>1.2424082999999999</v>
      </c>
      <c r="E21233" s="78">
        <v>-2.9574349999999999E-2</v>
      </c>
      <c r="F21233" s="78">
        <v>-0.20186899999999999</v>
      </c>
    </row>
    <row r="21234" spans="1:6" x14ac:dyDescent="0.25">
      <c r="A21234">
        <v>21232</v>
      </c>
      <c r="B21234" t="s">
        <v>22113</v>
      </c>
      <c r="C21234" s="78">
        <v>-2.9411077000000001E-2</v>
      </c>
      <c r="D21234" s="78">
        <v>9.3212909999999996E-2</v>
      </c>
      <c r="E21234" s="78">
        <v>-6.1695569999999998E-2</v>
      </c>
      <c r="F21234" s="78">
        <v>0.11630586</v>
      </c>
    </row>
    <row r="21235" spans="1:6" x14ac:dyDescent="0.25">
      <c r="A21235">
        <v>21233</v>
      </c>
      <c r="B21235" t="s">
        <v>22114</v>
      </c>
      <c r="C21235" s="78">
        <v>0.13244310000000001</v>
      </c>
      <c r="D21235" s="78">
        <v>0.40233469999999999</v>
      </c>
      <c r="E21235" s="78">
        <v>-0.118342936</v>
      </c>
      <c r="F21235" s="78">
        <v>-0.14695199</v>
      </c>
    </row>
    <row r="21236" spans="1:6" x14ac:dyDescent="0.25">
      <c r="A21236">
        <v>21234</v>
      </c>
      <c r="B21236" t="s">
        <v>22115</v>
      </c>
      <c r="C21236" s="78">
        <v>3.2270365000000001</v>
      </c>
      <c r="D21236" s="78">
        <v>3.4029056999999998</v>
      </c>
      <c r="E21236" s="78">
        <v>2.9850226000000001E-2</v>
      </c>
      <c r="F21236" s="78">
        <v>3.4882963000000003E-2</v>
      </c>
    </row>
    <row r="21237" spans="1:6" x14ac:dyDescent="0.25">
      <c r="A21237">
        <v>21235</v>
      </c>
      <c r="B21237" t="s">
        <v>22116</v>
      </c>
      <c r="C21237" s="78">
        <v>-0.66030350000000004</v>
      </c>
      <c r="D21237" s="78">
        <v>-0.64204439999999996</v>
      </c>
      <c r="E21237" s="78">
        <v>-4.0827066000000002E-2</v>
      </c>
      <c r="F21237" s="78">
        <v>5.9281804E-2</v>
      </c>
    </row>
    <row r="21238" spans="1:6" x14ac:dyDescent="0.25">
      <c r="A21238">
        <v>21236</v>
      </c>
      <c r="B21238" t="s">
        <v>15295</v>
      </c>
      <c r="C21238" s="78">
        <v>0.40987249999999997</v>
      </c>
      <c r="D21238" s="78">
        <v>-0.92942360000000002</v>
      </c>
      <c r="E21238" s="78">
        <v>-3.4390595000000003E-2</v>
      </c>
      <c r="F21238" s="78">
        <v>0.17954011</v>
      </c>
    </row>
    <row r="21239" spans="1:6" x14ac:dyDescent="0.25">
      <c r="A21239">
        <v>21237</v>
      </c>
      <c r="B21239" t="s">
        <v>22117</v>
      </c>
      <c r="C21239" s="78">
        <v>5.9108989999999997</v>
      </c>
      <c r="D21239" s="78">
        <v>1.6173146</v>
      </c>
      <c r="E21239" s="78">
        <v>-3.4390595000000003E-2</v>
      </c>
      <c r="F21239" s="78">
        <v>0.17954011</v>
      </c>
    </row>
    <row r="21240" spans="1:6" x14ac:dyDescent="0.25">
      <c r="A21240">
        <v>21238</v>
      </c>
      <c r="B21240" t="s">
        <v>22118</v>
      </c>
      <c r="C21240" s="78">
        <v>-0.86609435000000001</v>
      </c>
      <c r="D21240" s="78">
        <v>0.73119699999999999</v>
      </c>
      <c r="E21240" s="78">
        <v>-2.1271097999999999E-2</v>
      </c>
      <c r="F21240" s="78">
        <v>-0.48782128000000002</v>
      </c>
    </row>
    <row r="21241" spans="1:6" x14ac:dyDescent="0.25">
      <c r="A21241">
        <v>21239</v>
      </c>
      <c r="B21241" t="s">
        <v>22119</v>
      </c>
      <c r="C21241" s="78">
        <v>-2.5646122</v>
      </c>
      <c r="D21241" s="78">
        <v>0.85285485000000005</v>
      </c>
      <c r="E21241" s="78">
        <v>0.27978747999999998</v>
      </c>
      <c r="F21241" s="78">
        <v>-0.16873759999999999</v>
      </c>
    </row>
    <row r="21242" spans="1:6" x14ac:dyDescent="0.25">
      <c r="A21242">
        <v>21240</v>
      </c>
      <c r="B21242" t="s">
        <v>22120</v>
      </c>
      <c r="C21242" s="78">
        <v>-0.14703035</v>
      </c>
      <c r="D21242" s="78">
        <v>-3.1540455999999999</v>
      </c>
      <c r="E21242" s="78">
        <v>-5.3632847999999997E-2</v>
      </c>
      <c r="F21242" s="78">
        <v>-3.9533406E-2</v>
      </c>
    </row>
    <row r="21243" spans="1:6" x14ac:dyDescent="0.25">
      <c r="A21243">
        <v>21241</v>
      </c>
      <c r="B21243" t="s">
        <v>22121</v>
      </c>
      <c r="C21243" s="78">
        <v>0.34213617000000002</v>
      </c>
      <c r="D21243" s="78">
        <v>0.7276629</v>
      </c>
      <c r="E21243" s="78">
        <v>-3.4390595000000003E-2</v>
      </c>
      <c r="F21243" s="78">
        <v>0.17954011</v>
      </c>
    </row>
    <row r="21244" spans="1:6" x14ac:dyDescent="0.25">
      <c r="A21244">
        <v>21242</v>
      </c>
      <c r="B21244" t="s">
        <v>22122</v>
      </c>
      <c r="C21244" s="78">
        <v>-1.065221</v>
      </c>
      <c r="D21244" s="78">
        <v>-1.4635638</v>
      </c>
      <c r="E21244" s="78">
        <v>-6.0883560000000003E-2</v>
      </c>
      <c r="F21244" s="78">
        <v>-3.9445803000000002E-2</v>
      </c>
    </row>
    <row r="21245" spans="1:6" x14ac:dyDescent="0.25">
      <c r="A21245">
        <v>21243</v>
      </c>
      <c r="B21245" t="s">
        <v>22123</v>
      </c>
      <c r="C21245" s="78">
        <v>-0.30142437999999999</v>
      </c>
      <c r="D21245" s="78">
        <v>0.49354272999999999</v>
      </c>
      <c r="E21245" s="78">
        <v>-1.6289411E-2</v>
      </c>
      <c r="F21245" s="78">
        <v>-0.12360926</v>
      </c>
    </row>
    <row r="21246" spans="1:6" x14ac:dyDescent="0.25">
      <c r="A21246">
        <v>21244</v>
      </c>
      <c r="B21246" t="s">
        <v>22124</v>
      </c>
      <c r="C21246" s="78">
        <v>2.7227380000000001</v>
      </c>
      <c r="D21246" s="78">
        <v>-0.18777289999999999</v>
      </c>
      <c r="E21246" s="78">
        <v>1.8328584000000001</v>
      </c>
      <c r="F21246" s="78">
        <v>0.1031577</v>
      </c>
    </row>
    <row r="21247" spans="1:6" x14ac:dyDescent="0.25">
      <c r="A21247">
        <v>21245</v>
      </c>
      <c r="B21247" t="s">
        <v>22125</v>
      </c>
      <c r="C21247" s="78">
        <v>-8.8675019999999993E-3</v>
      </c>
      <c r="D21247" s="78">
        <v>-1.1844733999999999</v>
      </c>
      <c r="E21247" s="78">
        <v>1.8865059999999999E-2</v>
      </c>
      <c r="F21247" s="78">
        <v>-0.21744873000000001</v>
      </c>
    </row>
    <row r="21248" spans="1:6" x14ac:dyDescent="0.25">
      <c r="A21248">
        <v>21246</v>
      </c>
      <c r="B21248" t="s">
        <v>22126</v>
      </c>
      <c r="C21248" s="78">
        <v>0.84368290000000001</v>
      </c>
      <c r="D21248" s="78">
        <v>-0.119920075</v>
      </c>
      <c r="E21248" s="78">
        <v>-1.1644386E-2</v>
      </c>
      <c r="F21248" s="78">
        <v>-0.26556980000000002</v>
      </c>
    </row>
    <row r="21249" spans="1:6" x14ac:dyDescent="0.25">
      <c r="A21249">
        <v>21247</v>
      </c>
      <c r="B21249" t="s">
        <v>22127</v>
      </c>
      <c r="C21249" s="78">
        <v>-1.2024223999999999</v>
      </c>
      <c r="D21249" s="78">
        <v>0.87599874</v>
      </c>
      <c r="E21249" s="78">
        <v>-3.4390595000000003E-2</v>
      </c>
      <c r="F21249" s="78">
        <v>0.17954011</v>
      </c>
    </row>
    <row r="21250" spans="1:6" x14ac:dyDescent="0.25">
      <c r="A21250">
        <v>21248</v>
      </c>
      <c r="B21250" t="s">
        <v>22128</v>
      </c>
      <c r="C21250" s="78">
        <v>-0.50899976000000002</v>
      </c>
      <c r="D21250" s="78">
        <v>-0.59920335000000002</v>
      </c>
      <c r="E21250" s="78">
        <v>-1.9655230999999999E-2</v>
      </c>
      <c r="F21250" s="78">
        <v>-1.9521713E-3</v>
      </c>
    </row>
    <row r="21251" spans="1:6" x14ac:dyDescent="0.25">
      <c r="A21251">
        <v>21249</v>
      </c>
      <c r="B21251" t="s">
        <v>22129</v>
      </c>
      <c r="C21251" s="78">
        <v>-0.97119694999999995</v>
      </c>
      <c r="D21251" s="78">
        <v>-2.5681531</v>
      </c>
      <c r="E21251" s="78">
        <v>-1.7525539999999999E-2</v>
      </c>
      <c r="F21251" s="78">
        <v>-2.5221348000000001E-2</v>
      </c>
    </row>
    <row r="21252" spans="1:6" x14ac:dyDescent="0.25">
      <c r="A21252">
        <v>21250</v>
      </c>
      <c r="B21252" t="s">
        <v>22130</v>
      </c>
      <c r="C21252" s="78">
        <v>-1.2286585999999999</v>
      </c>
      <c r="D21252" s="78">
        <v>1.1823968</v>
      </c>
      <c r="E21252" s="78">
        <v>-3.1106366E-2</v>
      </c>
      <c r="F21252" s="78">
        <v>9.8946184000000006E-2</v>
      </c>
    </row>
    <row r="21253" spans="1:6" x14ac:dyDescent="0.25">
      <c r="A21253">
        <v>21251</v>
      </c>
      <c r="B21253" t="s">
        <v>22131</v>
      </c>
      <c r="C21253" s="78">
        <v>0.73524856999999999</v>
      </c>
      <c r="D21253" s="78">
        <v>3.3724949999999998</v>
      </c>
      <c r="E21253" s="78">
        <v>-4.2729374000000001E-2</v>
      </c>
      <c r="F21253" s="78">
        <v>-8.5292980000000004E-2</v>
      </c>
    </row>
    <row r="21254" spans="1:6" x14ac:dyDescent="0.25">
      <c r="A21254">
        <v>21252</v>
      </c>
      <c r="B21254" t="s">
        <v>22132</v>
      </c>
      <c r="C21254" s="78">
        <v>1.2398925999999999</v>
      </c>
      <c r="D21254" s="78">
        <v>2.9540627999999999E-2</v>
      </c>
      <c r="E21254" s="78">
        <v>-7.9286930000000005E-2</v>
      </c>
      <c r="F21254" s="78">
        <v>7.9568030000000001E-3</v>
      </c>
    </row>
    <row r="21255" spans="1:6" x14ac:dyDescent="0.25">
      <c r="A21255">
        <v>21253</v>
      </c>
      <c r="B21255" t="s">
        <v>22133</v>
      </c>
      <c r="C21255" s="78">
        <v>-1.365586</v>
      </c>
      <c r="D21255" s="78">
        <v>-0.61863219999999997</v>
      </c>
      <c r="E21255" s="78">
        <v>-2.294796E-2</v>
      </c>
      <c r="F21255" s="78">
        <v>-5.9273930000000002E-2</v>
      </c>
    </row>
    <row r="21256" spans="1:6" x14ac:dyDescent="0.25">
      <c r="A21256">
        <v>21254</v>
      </c>
      <c r="B21256" t="s">
        <v>22134</v>
      </c>
      <c r="C21256" s="78">
        <v>1.3710308</v>
      </c>
      <c r="D21256" s="78">
        <v>-1.5647352999999999</v>
      </c>
      <c r="E21256" s="78">
        <v>-9.2362520000000004E-2</v>
      </c>
      <c r="F21256" s="78">
        <v>-0.16069612999999999</v>
      </c>
    </row>
    <row r="21257" spans="1:6" x14ac:dyDescent="0.25">
      <c r="A21257">
        <v>21255</v>
      </c>
      <c r="B21257" t="s">
        <v>22135</v>
      </c>
      <c r="C21257" s="78">
        <v>-1.3885193</v>
      </c>
      <c r="D21257" s="78">
        <v>0.7756151</v>
      </c>
      <c r="E21257" s="78">
        <v>-3.4390595000000003E-2</v>
      </c>
      <c r="F21257" s="78">
        <v>0.17954011</v>
      </c>
    </row>
    <row r="21258" spans="1:6" x14ac:dyDescent="0.25">
      <c r="A21258">
        <v>21256</v>
      </c>
      <c r="B21258" t="s">
        <v>22136</v>
      </c>
      <c r="C21258" s="78">
        <v>0.33744134999999997</v>
      </c>
      <c r="D21258" s="78">
        <v>0.30283727999999999</v>
      </c>
      <c r="E21258" s="78">
        <v>-5.4289526999999997E-2</v>
      </c>
      <c r="F21258" s="78">
        <v>6.9691649999999994E-2</v>
      </c>
    </row>
    <row r="21259" spans="1:6" x14ac:dyDescent="0.25">
      <c r="A21259">
        <v>21257</v>
      </c>
      <c r="B21259" t="s">
        <v>22137</v>
      </c>
      <c r="C21259" s="78">
        <v>2.177298</v>
      </c>
      <c r="D21259" s="78">
        <v>-2.4036442999999998</v>
      </c>
      <c r="E21259" s="78">
        <v>-3.3148453000000001E-2</v>
      </c>
      <c r="F21259" s="78">
        <v>5.1008909999999998E-3</v>
      </c>
    </row>
    <row r="21260" spans="1:6" x14ac:dyDescent="0.25">
      <c r="A21260">
        <v>21258</v>
      </c>
      <c r="B21260" t="s">
        <v>22138</v>
      </c>
      <c r="C21260" s="78">
        <v>-1.3525493</v>
      </c>
      <c r="D21260" s="78">
        <v>-1.6555499</v>
      </c>
      <c r="E21260" s="78">
        <v>-4.5094217999999998E-2</v>
      </c>
      <c r="F21260" s="78">
        <v>-4.2994216000000002E-2</v>
      </c>
    </row>
    <row r="21261" spans="1:6" x14ac:dyDescent="0.25">
      <c r="A21261">
        <v>21259</v>
      </c>
      <c r="B21261" t="s">
        <v>22139</v>
      </c>
      <c r="C21261" s="78">
        <v>1.0772648</v>
      </c>
      <c r="D21261" s="78">
        <v>2.3195426000000001</v>
      </c>
      <c r="E21261" s="78">
        <v>-1.7278424000000001E-2</v>
      </c>
      <c r="F21261" s="78">
        <v>-0.36731439999999999</v>
      </c>
    </row>
    <row r="21262" spans="1:6" x14ac:dyDescent="0.25">
      <c r="A21262">
        <v>21260</v>
      </c>
      <c r="B21262" t="s">
        <v>22140</v>
      </c>
      <c r="C21262" s="78">
        <v>2.12738</v>
      </c>
      <c r="D21262" s="78">
        <v>1.0575954000000001</v>
      </c>
      <c r="E21262" s="78">
        <v>-3.6374163000000002E-3</v>
      </c>
      <c r="F21262" s="78">
        <v>-0.17028827999999999</v>
      </c>
    </row>
    <row r="21263" spans="1:6" x14ac:dyDescent="0.25">
      <c r="A21263">
        <v>21261</v>
      </c>
      <c r="B21263" t="s">
        <v>22141</v>
      </c>
      <c r="C21263" s="78">
        <v>4.8462480000000001</v>
      </c>
      <c r="D21263" s="78">
        <v>3.3930893000000002</v>
      </c>
      <c r="E21263" s="78">
        <v>-3.2873310000000003E-2</v>
      </c>
      <c r="F21263" s="78">
        <v>6.5748860000000006E-2</v>
      </c>
    </row>
    <row r="21264" spans="1:6" x14ac:dyDescent="0.25">
      <c r="A21264">
        <v>21262</v>
      </c>
      <c r="B21264" t="s">
        <v>22142</v>
      </c>
      <c r="C21264" s="78">
        <v>0.11656836</v>
      </c>
      <c r="D21264" s="78">
        <v>0.93814120000000001</v>
      </c>
      <c r="E21264" s="78">
        <v>-3.807398E-2</v>
      </c>
      <c r="F21264" s="78">
        <v>1.9874572999999999E-3</v>
      </c>
    </row>
    <row r="21265" spans="1:6" x14ac:dyDescent="0.25">
      <c r="A21265">
        <v>21263</v>
      </c>
      <c r="B21265" t="s">
        <v>22143</v>
      </c>
      <c r="C21265" s="78">
        <v>-1.2178004</v>
      </c>
      <c r="D21265" s="78">
        <v>0.71668730000000003</v>
      </c>
      <c r="E21265" s="78">
        <v>-6.4501639999999999E-2</v>
      </c>
      <c r="F21265" s="78">
        <v>4.2288884999999998E-2</v>
      </c>
    </row>
    <row r="21266" spans="1:6" x14ac:dyDescent="0.25">
      <c r="A21266">
        <v>21264</v>
      </c>
      <c r="B21266" t="s">
        <v>22144</v>
      </c>
      <c r="C21266" s="78">
        <v>4.0449386000000001</v>
      </c>
      <c r="D21266" s="78">
        <v>1.1568061000000001</v>
      </c>
      <c r="E21266" s="78">
        <v>-9.1398980000000005E-2</v>
      </c>
      <c r="F21266" s="78">
        <v>3.7901879999999999E-2</v>
      </c>
    </row>
    <row r="21267" spans="1:6" x14ac:dyDescent="0.25">
      <c r="A21267">
        <v>21265</v>
      </c>
      <c r="B21267" t="s">
        <v>22145</v>
      </c>
      <c r="C21267" s="78">
        <v>2.0547214</v>
      </c>
      <c r="D21267" s="78">
        <v>3.0365890000000002</v>
      </c>
      <c r="E21267" s="78">
        <v>-5.2108205999999999E-3</v>
      </c>
      <c r="F21267" s="78">
        <v>-2.9241115000000002E-2</v>
      </c>
    </row>
    <row r="21268" spans="1:6" x14ac:dyDescent="0.25">
      <c r="A21268">
        <v>21266</v>
      </c>
      <c r="B21268" t="s">
        <v>22146</v>
      </c>
      <c r="C21268" s="78">
        <v>2.7751063999999999</v>
      </c>
      <c r="D21268" s="78">
        <v>-1.9046053000000001</v>
      </c>
      <c r="E21268" s="78">
        <v>6.236147E-3</v>
      </c>
      <c r="F21268" s="78">
        <v>0.1588493</v>
      </c>
    </row>
    <row r="21269" spans="1:6" x14ac:dyDescent="0.25">
      <c r="A21269">
        <v>21267</v>
      </c>
      <c r="B21269" t="s">
        <v>22147</v>
      </c>
      <c r="C21269" s="78">
        <v>0.34804990000000002</v>
      </c>
      <c r="D21269" s="78">
        <v>-2.4539181999999999</v>
      </c>
      <c r="E21269" s="78">
        <v>-3.0435815000000001E-2</v>
      </c>
      <c r="F21269" s="78">
        <v>4.5498772999999999E-2</v>
      </c>
    </row>
    <row r="21270" spans="1:6" x14ac:dyDescent="0.25">
      <c r="A21270">
        <v>21268</v>
      </c>
      <c r="B21270" t="s">
        <v>22148</v>
      </c>
      <c r="C21270" s="78">
        <v>-2.2106091999999999</v>
      </c>
      <c r="D21270" s="78">
        <v>2.4067372E-2</v>
      </c>
      <c r="E21270" s="78">
        <v>-4.4871460000000002E-2</v>
      </c>
      <c r="F21270" s="78">
        <v>-4.0335357000000002E-3</v>
      </c>
    </row>
    <row r="21271" spans="1:6" x14ac:dyDescent="0.25">
      <c r="A21271">
        <v>21269</v>
      </c>
      <c r="B21271" t="s">
        <v>22149</v>
      </c>
      <c r="C21271" s="78">
        <v>1.5935220000000001</v>
      </c>
      <c r="D21271" s="78">
        <v>-0.82590127000000002</v>
      </c>
      <c r="E21271" s="78">
        <v>-0.10604709399999999</v>
      </c>
      <c r="F21271" s="78">
        <v>-0.18575384</v>
      </c>
    </row>
    <row r="21272" spans="1:6" x14ac:dyDescent="0.25">
      <c r="A21272">
        <v>21270</v>
      </c>
      <c r="B21272" t="s">
        <v>22150</v>
      </c>
      <c r="C21272" s="78">
        <v>-1.1954442000000001</v>
      </c>
      <c r="D21272" s="78">
        <v>0.45140067</v>
      </c>
      <c r="E21272" s="78">
        <v>-3.4390595000000003E-2</v>
      </c>
      <c r="F21272" s="78">
        <v>0.17954011</v>
      </c>
    </row>
    <row r="21273" spans="1:6" x14ac:dyDescent="0.25">
      <c r="A21273">
        <v>21271</v>
      </c>
      <c r="B21273" t="s">
        <v>22151</v>
      </c>
      <c r="C21273" s="78">
        <v>0.57542559999999998</v>
      </c>
      <c r="D21273" s="78">
        <v>1.5730142999999999E-2</v>
      </c>
      <c r="E21273" s="78">
        <v>-5.2379413999999999E-2</v>
      </c>
      <c r="F21273" s="78">
        <v>6.4525970000000002E-2</v>
      </c>
    </row>
    <row r="21274" spans="1:6" x14ac:dyDescent="0.25">
      <c r="A21274">
        <v>21272</v>
      </c>
      <c r="B21274" t="s">
        <v>22152</v>
      </c>
      <c r="C21274" s="78">
        <v>2.1137784000000002</v>
      </c>
      <c r="D21274" s="78">
        <v>-4.9828996999999999</v>
      </c>
      <c r="E21274" s="78">
        <v>-3.4390595000000003E-2</v>
      </c>
      <c r="F21274" s="78">
        <v>0.17954011</v>
      </c>
    </row>
    <row r="21275" spans="1:6" x14ac:dyDescent="0.25">
      <c r="A21275">
        <v>21273</v>
      </c>
      <c r="B21275" t="s">
        <v>22153</v>
      </c>
      <c r="C21275" s="78">
        <v>1.4901025000000001</v>
      </c>
      <c r="D21275" s="78">
        <v>-3.3505889999999998</v>
      </c>
      <c r="E21275" s="78">
        <v>-3.7977375000000001E-2</v>
      </c>
      <c r="F21275" s="78">
        <v>-8.3690880000000002E-3</v>
      </c>
    </row>
    <row r="21276" spans="1:6" x14ac:dyDescent="0.25">
      <c r="A21276">
        <v>21274</v>
      </c>
      <c r="B21276" t="s">
        <v>22154</v>
      </c>
      <c r="C21276" s="78">
        <v>-1.2360435999999999</v>
      </c>
      <c r="D21276" s="78">
        <v>1.5359308</v>
      </c>
      <c r="E21276" s="78">
        <v>5.8507120000000003E-2</v>
      </c>
      <c r="F21276" s="78">
        <v>-0.24910072999999999</v>
      </c>
    </row>
    <row r="21277" spans="1:6" x14ac:dyDescent="0.25">
      <c r="A21277">
        <v>21275</v>
      </c>
      <c r="B21277" t="s">
        <v>22155</v>
      </c>
      <c r="C21277" s="78">
        <v>4.6974315999999998</v>
      </c>
      <c r="D21277" s="78">
        <v>0.52940553000000001</v>
      </c>
      <c r="E21277" s="78">
        <v>-4.0912320000000002E-2</v>
      </c>
      <c r="F21277" s="78">
        <v>-3.8923263999999999E-2</v>
      </c>
    </row>
    <row r="21278" spans="1:6" x14ac:dyDescent="0.25">
      <c r="A21278">
        <v>21276</v>
      </c>
      <c r="B21278" t="s">
        <v>22156</v>
      </c>
      <c r="C21278" s="78">
        <v>-0.13751410999999999</v>
      </c>
      <c r="D21278" s="78">
        <v>0.50987530000000003</v>
      </c>
      <c r="E21278" s="78">
        <v>-2.7952919E-2</v>
      </c>
      <c r="F21278" s="78">
        <v>0.14990044</v>
      </c>
    </row>
    <row r="21279" spans="1:6" x14ac:dyDescent="0.25">
      <c r="A21279">
        <v>21277</v>
      </c>
      <c r="B21279" t="s">
        <v>22157</v>
      </c>
      <c r="C21279" s="78">
        <v>1.9437138</v>
      </c>
      <c r="D21279" s="78">
        <v>0.12831699999999999</v>
      </c>
      <c r="E21279" s="78">
        <v>-4.3299280000000002E-2</v>
      </c>
      <c r="F21279" s="78">
        <v>-2.3018986000000002E-2</v>
      </c>
    </row>
    <row r="21280" spans="1:6" x14ac:dyDescent="0.25">
      <c r="A21280">
        <v>21278</v>
      </c>
      <c r="B21280" t="s">
        <v>22158</v>
      </c>
      <c r="C21280" s="78">
        <v>-0.12151331</v>
      </c>
      <c r="D21280" s="78">
        <v>0.31905398000000001</v>
      </c>
      <c r="E21280" s="78">
        <v>-7.0717335000000006E-2</v>
      </c>
      <c r="F21280" s="78">
        <v>3.3645495999999997E-2</v>
      </c>
    </row>
    <row r="21281" spans="1:6" x14ac:dyDescent="0.25">
      <c r="A21281">
        <v>21279</v>
      </c>
      <c r="B21281" t="s">
        <v>22159</v>
      </c>
      <c r="C21281" s="78">
        <v>2.7539940000000001</v>
      </c>
      <c r="D21281" s="78">
        <v>0.88175166000000005</v>
      </c>
      <c r="E21281" s="78">
        <v>-3.8156445999999997E-2</v>
      </c>
      <c r="F21281" s="78">
        <v>0.22049536</v>
      </c>
    </row>
    <row r="21282" spans="1:6" x14ac:dyDescent="0.25">
      <c r="A21282">
        <v>21280</v>
      </c>
      <c r="B21282" t="s">
        <v>22160</v>
      </c>
      <c r="C21282" s="78">
        <v>1.329545</v>
      </c>
      <c r="D21282" s="78">
        <v>-5.3117573000000001E-2</v>
      </c>
      <c r="E21282" s="78">
        <v>-3.4390595000000003E-2</v>
      </c>
      <c r="F21282" s="78">
        <v>0.17954011</v>
      </c>
    </row>
    <row r="21283" spans="1:6" x14ac:dyDescent="0.25">
      <c r="A21283">
        <v>21281</v>
      </c>
      <c r="B21283" t="s">
        <v>22161</v>
      </c>
      <c r="C21283" s="78">
        <v>9.7225754999999997E-2</v>
      </c>
      <c r="D21283" s="78">
        <v>-0.75617990000000002</v>
      </c>
      <c r="E21283" s="78">
        <v>3.1080287000000002E-2</v>
      </c>
      <c r="F21283" s="78">
        <v>-8.4105774999999994E-2</v>
      </c>
    </row>
    <row r="21284" spans="1:6" x14ac:dyDescent="0.25">
      <c r="A21284">
        <v>21282</v>
      </c>
      <c r="B21284" t="s">
        <v>22162</v>
      </c>
      <c r="C21284" s="78">
        <v>-0.84484060000000005</v>
      </c>
      <c r="D21284" s="78">
        <v>-0.97336449999999997</v>
      </c>
      <c r="E21284" s="78">
        <v>-3.4390595000000003E-2</v>
      </c>
      <c r="F21284" s="78">
        <v>0.17954011</v>
      </c>
    </row>
    <row r="21285" spans="1:6" x14ac:dyDescent="0.25">
      <c r="A21285">
        <v>21283</v>
      </c>
      <c r="B21285" t="s">
        <v>22163</v>
      </c>
      <c r="C21285" s="78">
        <v>0.38606765999999998</v>
      </c>
      <c r="D21285" s="78">
        <v>-0.9960772</v>
      </c>
      <c r="E21285" s="78">
        <v>-4.5244973000000001E-2</v>
      </c>
      <c r="F21285" s="78">
        <v>6.8151735000000005E-2</v>
      </c>
    </row>
    <row r="21286" spans="1:6" x14ac:dyDescent="0.25">
      <c r="A21286">
        <v>21284</v>
      </c>
      <c r="B21286" t="s">
        <v>22164</v>
      </c>
      <c r="C21286" s="78">
        <v>5.2978199999999998</v>
      </c>
      <c r="D21286" s="78">
        <v>-1.1136314</v>
      </c>
      <c r="E21286" s="78">
        <v>-4.7391900000000001E-2</v>
      </c>
      <c r="F21286" s="78">
        <v>-7.8155619999999995E-2</v>
      </c>
    </row>
    <row r="21287" spans="1:6" x14ac:dyDescent="0.25">
      <c r="A21287">
        <v>21285</v>
      </c>
      <c r="B21287" t="s">
        <v>22165</v>
      </c>
      <c r="C21287" s="78">
        <v>-0.71258533000000002</v>
      </c>
      <c r="D21287" s="78">
        <v>-0.12712809999999999</v>
      </c>
      <c r="E21287" s="78">
        <v>2.5304407000000001E-2</v>
      </c>
      <c r="F21287" s="78">
        <v>-0.10561482599999999</v>
      </c>
    </row>
    <row r="21288" spans="1:6" x14ac:dyDescent="0.25">
      <c r="A21288">
        <v>21286</v>
      </c>
      <c r="B21288" t="s">
        <v>22166</v>
      </c>
      <c r="C21288" s="78">
        <v>1.5008895</v>
      </c>
      <c r="D21288" s="78">
        <v>2.9035362999999998</v>
      </c>
      <c r="E21288" s="78">
        <v>-1.5766064E-2</v>
      </c>
      <c r="F21288" s="78">
        <v>-8.5589509999999994E-2</v>
      </c>
    </row>
    <row r="21289" spans="1:6" x14ac:dyDescent="0.25">
      <c r="A21289">
        <v>21287</v>
      </c>
      <c r="B21289" t="s">
        <v>22167</v>
      </c>
      <c r="C21289" s="78">
        <v>3.0267208000000001</v>
      </c>
      <c r="D21289" s="78">
        <v>3.2234123000000001</v>
      </c>
      <c r="E21289" s="78">
        <v>-7.2142824999999994E-2</v>
      </c>
      <c r="F21289" s="78">
        <v>0.11230917</v>
      </c>
    </row>
    <row r="21290" spans="1:6" x14ac:dyDescent="0.25">
      <c r="A21290">
        <v>21288</v>
      </c>
      <c r="B21290" t="s">
        <v>22168</v>
      </c>
      <c r="C21290" s="78">
        <v>-0.25194955000000002</v>
      </c>
      <c r="D21290" s="78">
        <v>-0.103524834</v>
      </c>
      <c r="E21290" s="78">
        <v>-7.4604340000000005E-2</v>
      </c>
      <c r="F21290" s="78">
        <v>0.11976995999999999</v>
      </c>
    </row>
    <row r="21291" spans="1:6" x14ac:dyDescent="0.25">
      <c r="A21291">
        <v>21289</v>
      </c>
      <c r="B21291" t="s">
        <v>22169</v>
      </c>
      <c r="C21291" s="78">
        <v>-1.5023571</v>
      </c>
      <c r="D21291" s="78">
        <v>9.9599960000000001E-2</v>
      </c>
      <c r="E21291" s="78">
        <v>-5.4995410000000002E-2</v>
      </c>
      <c r="F21291" s="78">
        <v>1.7099990999999998E-2</v>
      </c>
    </row>
    <row r="21292" spans="1:6" x14ac:dyDescent="0.25">
      <c r="A21292">
        <v>21290</v>
      </c>
      <c r="B21292" t="s">
        <v>22170</v>
      </c>
      <c r="C21292" s="78">
        <v>1.4753909999999999</v>
      </c>
      <c r="D21292" s="78">
        <v>3.3458176000000002</v>
      </c>
      <c r="E21292" s="78">
        <v>2.4383776E-3</v>
      </c>
      <c r="F21292" s="78">
        <v>-8.5329219999999997E-2</v>
      </c>
    </row>
    <row r="21293" spans="1:6" x14ac:dyDescent="0.25">
      <c r="A21293">
        <v>21291</v>
      </c>
      <c r="B21293" t="s">
        <v>22171</v>
      </c>
      <c r="C21293" s="78">
        <v>-0.45772552</v>
      </c>
      <c r="D21293" s="78">
        <v>-0.83571340000000005</v>
      </c>
      <c r="E21293" s="78">
        <v>-8.2561179999999998E-2</v>
      </c>
      <c r="F21293" s="78">
        <v>6.1462566000000003E-2</v>
      </c>
    </row>
    <row r="21294" spans="1:6" x14ac:dyDescent="0.25">
      <c r="A21294">
        <v>21292</v>
      </c>
      <c r="B21294" t="s">
        <v>22172</v>
      </c>
      <c r="C21294" s="78">
        <v>-2.0033156999999999</v>
      </c>
      <c r="D21294" s="78">
        <v>0.14692298000000001</v>
      </c>
      <c r="E21294" s="78">
        <v>-6.8498100000000006E-2</v>
      </c>
      <c r="F21294" s="78">
        <v>5.6517333000000003E-2</v>
      </c>
    </row>
    <row r="21295" spans="1:6" x14ac:dyDescent="0.25">
      <c r="A21295">
        <v>21293</v>
      </c>
      <c r="B21295" t="s">
        <v>22173</v>
      </c>
      <c r="C21295" s="78">
        <v>1.4390472000000001</v>
      </c>
      <c r="D21295" s="78">
        <v>-3.1980583999999999</v>
      </c>
      <c r="E21295" s="78">
        <v>-9.0232833999999998E-2</v>
      </c>
      <c r="F21295" s="78">
        <v>8.4683209999999995E-2</v>
      </c>
    </row>
    <row r="21296" spans="1:6" x14ac:dyDescent="0.25">
      <c r="A21296">
        <v>21294</v>
      </c>
      <c r="B21296" t="s">
        <v>22174</v>
      </c>
      <c r="C21296" s="78">
        <v>7.7308859999999993E-2</v>
      </c>
      <c r="D21296" s="78">
        <v>-1.4801285</v>
      </c>
      <c r="E21296" s="78">
        <v>-4.1773739999999997E-2</v>
      </c>
      <c r="F21296" s="78">
        <v>-2.0627380000000001E-2</v>
      </c>
    </row>
    <row r="21297" spans="1:6" x14ac:dyDescent="0.25">
      <c r="A21297">
        <v>21295</v>
      </c>
      <c r="B21297" t="s">
        <v>22175</v>
      </c>
      <c r="C21297" s="78">
        <v>-1.4714351000000001</v>
      </c>
      <c r="D21297" s="78">
        <v>1.421503</v>
      </c>
      <c r="E21297" s="78">
        <v>-7.1261439999999995E-2</v>
      </c>
      <c r="F21297" s="78">
        <v>-2.1412328000000001E-2</v>
      </c>
    </row>
    <row r="21298" spans="1:6" x14ac:dyDescent="0.25">
      <c r="A21298">
        <v>21296</v>
      </c>
      <c r="B21298" t="s">
        <v>22176</v>
      </c>
      <c r="C21298" s="78">
        <v>0.97543690000000005</v>
      </c>
      <c r="D21298" s="78">
        <v>-1.9784385</v>
      </c>
      <c r="E21298" s="78">
        <v>-8.6461399999999994E-2</v>
      </c>
      <c r="F21298" s="78">
        <v>-1.7225265999999999E-2</v>
      </c>
    </row>
    <row r="21299" spans="1:6" x14ac:dyDescent="0.25">
      <c r="A21299">
        <v>21297</v>
      </c>
      <c r="B21299" t="s">
        <v>22177</v>
      </c>
      <c r="C21299" s="78">
        <v>-2.2761228</v>
      </c>
      <c r="D21299" s="78">
        <v>0.85115669999999999</v>
      </c>
      <c r="E21299" s="78">
        <v>-4.8019464999999997E-2</v>
      </c>
      <c r="F21299" s="78">
        <v>3.1231135E-2</v>
      </c>
    </row>
    <row r="21300" spans="1:6" x14ac:dyDescent="0.25">
      <c r="A21300">
        <v>21298</v>
      </c>
      <c r="B21300" t="s">
        <v>22178</v>
      </c>
      <c r="C21300" s="78">
        <v>1.4051089999999999</v>
      </c>
      <c r="D21300" s="78">
        <v>-1.0213802999999999</v>
      </c>
      <c r="E21300" s="78">
        <v>2.002982E-2</v>
      </c>
      <c r="F21300" s="78">
        <v>8.1654035E-2</v>
      </c>
    </row>
    <row r="21301" spans="1:6" x14ac:dyDescent="0.25">
      <c r="A21301">
        <v>21299</v>
      </c>
      <c r="B21301" t="s">
        <v>22179</v>
      </c>
      <c r="C21301" s="78">
        <v>-0.73289126000000004</v>
      </c>
      <c r="D21301" s="78">
        <v>-0.93285200000000001</v>
      </c>
      <c r="E21301" s="78">
        <v>-3.4390595000000003E-2</v>
      </c>
      <c r="F21301" s="78">
        <v>0.17954011</v>
      </c>
    </row>
    <row r="21302" spans="1:6" x14ac:dyDescent="0.25">
      <c r="A21302">
        <v>21300</v>
      </c>
      <c r="B21302" t="s">
        <v>22180</v>
      </c>
      <c r="C21302" s="78">
        <v>-0.51647359999999998</v>
      </c>
      <c r="D21302" s="78">
        <v>-0.72872150000000002</v>
      </c>
      <c r="E21302" s="78">
        <v>-5.3036444000000002E-2</v>
      </c>
      <c r="F21302" s="78">
        <v>4.0652095999999999E-2</v>
      </c>
    </row>
    <row r="21303" spans="1:6" x14ac:dyDescent="0.25">
      <c r="A21303">
        <v>21301</v>
      </c>
      <c r="B21303" t="s">
        <v>22181</v>
      </c>
      <c r="C21303" s="78">
        <v>-0.49282767999999999</v>
      </c>
      <c r="D21303" s="78">
        <v>-1.1336004</v>
      </c>
      <c r="E21303" s="78">
        <v>-5.7762563000000003E-2</v>
      </c>
      <c r="F21303" s="78">
        <v>3.2839640000000003E-2</v>
      </c>
    </row>
    <row r="21304" spans="1:6" x14ac:dyDescent="0.25">
      <c r="A21304">
        <v>21302</v>
      </c>
      <c r="B21304" t="s">
        <v>22182</v>
      </c>
      <c r="C21304" s="78">
        <v>-0.78700539999999997</v>
      </c>
      <c r="D21304" s="78">
        <v>0.57601000000000002</v>
      </c>
      <c r="E21304" s="78">
        <v>-6.5092280000000002E-2</v>
      </c>
      <c r="F21304" s="78">
        <v>6.3084029999999999E-2</v>
      </c>
    </row>
    <row r="21305" spans="1:6" x14ac:dyDescent="0.25">
      <c r="A21305">
        <v>21303</v>
      </c>
      <c r="B21305" t="s">
        <v>22183</v>
      </c>
      <c r="C21305" s="78">
        <v>3.5044786999999999</v>
      </c>
      <c r="D21305" s="78">
        <v>-2.3299211999999998</v>
      </c>
      <c r="E21305" s="78">
        <v>-3.4390595000000003E-2</v>
      </c>
      <c r="F21305" s="78">
        <v>0.17954011</v>
      </c>
    </row>
    <row r="21306" spans="1:6" x14ac:dyDescent="0.25">
      <c r="A21306">
        <v>21304</v>
      </c>
      <c r="B21306" t="s">
        <v>22184</v>
      </c>
      <c r="C21306" s="78">
        <v>8.6151930000000002E-2</v>
      </c>
      <c r="D21306" s="78">
        <v>7.0812730000000004E-2</v>
      </c>
      <c r="E21306" s="78">
        <v>-3.4390595000000003E-2</v>
      </c>
      <c r="F21306" s="78">
        <v>0.17954011</v>
      </c>
    </row>
    <row r="21307" spans="1:6" x14ac:dyDescent="0.25">
      <c r="A21307">
        <v>21305</v>
      </c>
      <c r="B21307" t="s">
        <v>22185</v>
      </c>
      <c r="C21307" s="78">
        <v>2.2440764999999998</v>
      </c>
      <c r="D21307" s="78">
        <v>0.21981275</v>
      </c>
      <c r="E21307" s="78">
        <v>-0.102833405</v>
      </c>
      <c r="F21307" s="78">
        <v>4.2461693000000002E-2</v>
      </c>
    </row>
    <row r="21308" spans="1:6" x14ac:dyDescent="0.25">
      <c r="A21308">
        <v>21306</v>
      </c>
      <c r="B21308" t="s">
        <v>22186</v>
      </c>
      <c r="C21308" s="78">
        <v>0.55269146000000002</v>
      </c>
      <c r="D21308" s="78">
        <v>-0.72285129999999997</v>
      </c>
      <c r="E21308" s="78">
        <v>-2.2387682999999999E-2</v>
      </c>
      <c r="F21308" s="78">
        <v>5.3901047000000001E-2</v>
      </c>
    </row>
    <row r="21309" spans="1:6" x14ac:dyDescent="0.25">
      <c r="A21309">
        <v>21307</v>
      </c>
      <c r="B21309" t="s">
        <v>22187</v>
      </c>
      <c r="C21309" s="78">
        <v>2.117451</v>
      </c>
      <c r="D21309" s="78">
        <v>-1.3060940000000001</v>
      </c>
      <c r="E21309" s="78">
        <v>-5.5743995999999997E-2</v>
      </c>
      <c r="F21309" s="78">
        <v>4.2883918E-2</v>
      </c>
    </row>
    <row r="21310" spans="1:6" x14ac:dyDescent="0.25">
      <c r="A21310">
        <v>21308</v>
      </c>
      <c r="B21310" t="s">
        <v>22188</v>
      </c>
      <c r="C21310" s="78">
        <v>2.0139515E-2</v>
      </c>
      <c r="D21310" s="78">
        <v>-2.0473979999999998</v>
      </c>
      <c r="E21310" s="78">
        <v>3.4065026999999998E-2</v>
      </c>
      <c r="F21310" s="78">
        <v>0.16140635</v>
      </c>
    </row>
    <row r="21311" spans="1:6" x14ac:dyDescent="0.25">
      <c r="A21311">
        <v>21309</v>
      </c>
      <c r="B21311" t="s">
        <v>22189</v>
      </c>
      <c r="C21311" s="78">
        <v>1.0541971999999999</v>
      </c>
      <c r="D21311" s="78">
        <v>-2.4436955</v>
      </c>
      <c r="E21311" s="78">
        <v>-9.8162799999999995E-2</v>
      </c>
      <c r="F21311" s="78">
        <v>5.8210716000000003E-2</v>
      </c>
    </row>
    <row r="21312" spans="1:6" x14ac:dyDescent="0.25">
      <c r="A21312">
        <v>21310</v>
      </c>
      <c r="B21312" t="s">
        <v>22190</v>
      </c>
      <c r="C21312" s="78">
        <v>2.3977143999999999</v>
      </c>
      <c r="D21312" s="78">
        <v>0.46507706999999998</v>
      </c>
      <c r="E21312" s="78">
        <v>-5.5593080000000003E-2</v>
      </c>
      <c r="F21312" s="78">
        <v>0.18533928999999999</v>
      </c>
    </row>
    <row r="21313" spans="1:6" x14ac:dyDescent="0.25">
      <c r="A21313">
        <v>21311</v>
      </c>
      <c r="B21313" t="s">
        <v>22191</v>
      </c>
      <c r="C21313" s="78">
        <v>0.73988569999999998</v>
      </c>
      <c r="D21313" s="78">
        <v>-2.046659</v>
      </c>
      <c r="E21313" s="78">
        <v>-3.6672999999999997E-2</v>
      </c>
      <c r="F21313" s="78">
        <v>-9.6009150000000001E-2</v>
      </c>
    </row>
    <row r="21314" spans="1:6" x14ac:dyDescent="0.25">
      <c r="A21314">
        <v>21312</v>
      </c>
      <c r="B21314" t="s">
        <v>22192</v>
      </c>
      <c r="C21314" s="78">
        <v>1.1490028999999999</v>
      </c>
      <c r="D21314" s="78">
        <v>0.61477479999999995</v>
      </c>
      <c r="E21314" s="78">
        <v>-7.2038099999999994E-2</v>
      </c>
      <c r="F21314" s="78">
        <v>4.2544185999999998E-2</v>
      </c>
    </row>
    <row r="21315" spans="1:6" x14ac:dyDescent="0.25">
      <c r="A21315">
        <v>21313</v>
      </c>
      <c r="B21315" t="s">
        <v>22193</v>
      </c>
      <c r="C21315" s="78">
        <v>0.23625323000000001</v>
      </c>
      <c r="D21315" s="78">
        <v>-2.4152148000000002</v>
      </c>
      <c r="E21315" s="78">
        <v>-8.1346130000000003E-2</v>
      </c>
      <c r="F21315" s="78">
        <v>-0.10112946</v>
      </c>
    </row>
    <row r="21316" spans="1:6" x14ac:dyDescent="0.25">
      <c r="A21316">
        <v>21314</v>
      </c>
      <c r="B21316" t="s">
        <v>22194</v>
      </c>
      <c r="C21316" s="78">
        <v>-0.28072268</v>
      </c>
      <c r="D21316" s="78">
        <v>-4.5607506999999999E-2</v>
      </c>
      <c r="E21316" s="78">
        <v>4.4457626E-2</v>
      </c>
      <c r="F21316" s="78">
        <v>0.11886043</v>
      </c>
    </row>
    <row r="21317" spans="1:6" x14ac:dyDescent="0.25">
      <c r="A21317">
        <v>21315</v>
      </c>
      <c r="B21317" t="s">
        <v>22195</v>
      </c>
      <c r="C21317" s="78">
        <v>-0.89101359999999996</v>
      </c>
      <c r="D21317" s="78">
        <v>1.2435168999999999</v>
      </c>
      <c r="E21317" s="78">
        <v>-4.5291036E-2</v>
      </c>
      <c r="F21317" s="78">
        <v>5.9497944999999997E-2</v>
      </c>
    </row>
    <row r="21318" spans="1:6" x14ac:dyDescent="0.25">
      <c r="A21318">
        <v>21316</v>
      </c>
      <c r="B21318" t="s">
        <v>22196</v>
      </c>
      <c r="C21318" s="78">
        <v>2.6297307000000001</v>
      </c>
      <c r="D21318" s="78">
        <v>-2.0240830999999999</v>
      </c>
      <c r="E21318" s="78">
        <v>-3.4390595000000003E-2</v>
      </c>
      <c r="F21318" s="78">
        <v>0.17954011</v>
      </c>
    </row>
    <row r="21319" spans="1:6" x14ac:dyDescent="0.25">
      <c r="A21319">
        <v>21317</v>
      </c>
      <c r="B21319" t="s">
        <v>22197</v>
      </c>
      <c r="C21319" s="78">
        <v>-2.1469079999999998</v>
      </c>
      <c r="D21319" s="78">
        <v>1.2581187</v>
      </c>
      <c r="E21319" s="78">
        <v>-2.8371087999999999E-2</v>
      </c>
      <c r="F21319" s="78">
        <v>-3.9738700000000002E-2</v>
      </c>
    </row>
    <row r="21320" spans="1:6" x14ac:dyDescent="0.25">
      <c r="A21320">
        <v>21318</v>
      </c>
      <c r="B21320" t="s">
        <v>22198</v>
      </c>
      <c r="C21320" s="78">
        <v>1.4502497999999999</v>
      </c>
      <c r="D21320" s="78">
        <v>-0.17868492</v>
      </c>
      <c r="E21320" s="78">
        <v>-3.8610376000000002E-2</v>
      </c>
      <c r="F21320" s="78">
        <v>-9.1936900000000002E-2</v>
      </c>
    </row>
    <row r="21321" spans="1:6" x14ac:dyDescent="0.25">
      <c r="A21321">
        <v>21319</v>
      </c>
      <c r="B21321" t="s">
        <v>22199</v>
      </c>
      <c r="C21321" s="78">
        <v>2.1316955000000002</v>
      </c>
      <c r="D21321" s="78">
        <v>-0.74492749999999996</v>
      </c>
      <c r="E21321" s="78">
        <v>-4.0498745000000003E-2</v>
      </c>
      <c r="F21321" s="78">
        <v>-7.0369169999999995E-2</v>
      </c>
    </row>
    <row r="21322" spans="1:6" x14ac:dyDescent="0.25">
      <c r="A21322">
        <v>21320</v>
      </c>
      <c r="B21322" t="s">
        <v>22200</v>
      </c>
      <c r="C21322" s="78">
        <v>-0.20822224</v>
      </c>
      <c r="D21322" s="78">
        <v>-0.62976659999999995</v>
      </c>
      <c r="E21322" s="78">
        <v>1.1954825000000001E-2</v>
      </c>
      <c r="F21322" s="78">
        <v>2.4441480000000002E-3</v>
      </c>
    </row>
    <row r="21323" spans="1:6" x14ac:dyDescent="0.25">
      <c r="A21323">
        <v>21321</v>
      </c>
      <c r="B21323" t="s">
        <v>22201</v>
      </c>
      <c r="C21323" s="78">
        <v>0.58278669999999999</v>
      </c>
      <c r="D21323" s="78">
        <v>-1.0787388</v>
      </c>
      <c r="E21323" s="78">
        <v>-2.3973666000000001E-2</v>
      </c>
      <c r="F21323" s="78">
        <v>5.3448750000000003E-2</v>
      </c>
    </row>
    <row r="21324" spans="1:6" x14ac:dyDescent="0.25">
      <c r="A21324">
        <v>21322</v>
      </c>
      <c r="B21324" t="s">
        <v>22202</v>
      </c>
      <c r="C21324" s="78">
        <v>3.7828103999999998</v>
      </c>
      <c r="D21324" s="78">
        <v>-0.77200840000000004</v>
      </c>
      <c r="E21324" s="78">
        <v>-1.3009552000000001E-2</v>
      </c>
      <c r="F21324" s="78">
        <v>6.4283750000000001E-2</v>
      </c>
    </row>
    <row r="21325" spans="1:6" x14ac:dyDescent="0.25">
      <c r="A21325">
        <v>21323</v>
      </c>
      <c r="B21325" t="s">
        <v>22203</v>
      </c>
      <c r="C21325" s="78">
        <v>-1.1841702000000001</v>
      </c>
      <c r="D21325" s="78">
        <v>1.3092439</v>
      </c>
      <c r="E21325" s="78">
        <v>-3.4390595000000003E-2</v>
      </c>
      <c r="F21325" s="78">
        <v>0.17954011</v>
      </c>
    </row>
    <row r="21326" spans="1:6" x14ac:dyDescent="0.25">
      <c r="A21326">
        <v>21324</v>
      </c>
      <c r="B21326" t="s">
        <v>22204</v>
      </c>
      <c r="C21326" s="78">
        <v>-0.77314084999999999</v>
      </c>
      <c r="D21326" s="78">
        <v>0.53632665000000002</v>
      </c>
      <c r="E21326" s="78">
        <v>-3.4390595000000003E-2</v>
      </c>
      <c r="F21326" s="78">
        <v>0.17954011</v>
      </c>
    </row>
    <row r="21327" spans="1:6" x14ac:dyDescent="0.25">
      <c r="A21327">
        <v>21325</v>
      </c>
      <c r="B21327" t="s">
        <v>22205</v>
      </c>
      <c r="C21327" s="78">
        <v>0.62199199999999999</v>
      </c>
      <c r="D21327" s="78">
        <v>1.5251906</v>
      </c>
      <c r="E21327" s="78">
        <v>-4.5887246999999999E-2</v>
      </c>
      <c r="F21327" s="78">
        <v>-0.33698280000000003</v>
      </c>
    </row>
    <row r="21328" spans="1:6" x14ac:dyDescent="0.25">
      <c r="A21328">
        <v>21326</v>
      </c>
      <c r="B21328" t="s">
        <v>22206</v>
      </c>
      <c r="C21328" s="78">
        <v>1.8852309</v>
      </c>
      <c r="D21328" s="78">
        <v>1.9332294000000001</v>
      </c>
      <c r="E21328" s="78">
        <v>-3.4390595000000003E-2</v>
      </c>
      <c r="F21328" s="78">
        <v>0.17954011</v>
      </c>
    </row>
    <row r="21329" spans="1:6" x14ac:dyDescent="0.25">
      <c r="A21329">
        <v>21327</v>
      </c>
      <c r="B21329" t="s">
        <v>22207</v>
      </c>
      <c r="C21329" s="78">
        <v>2.4719340000000001</v>
      </c>
      <c r="D21329" s="78">
        <v>-1.625721</v>
      </c>
      <c r="E21329" s="78">
        <v>-7.7475875999999999E-2</v>
      </c>
      <c r="F21329" s="78">
        <v>3.4980252000000003E-2</v>
      </c>
    </row>
    <row r="21330" spans="1:6" x14ac:dyDescent="0.25">
      <c r="A21330">
        <v>21328</v>
      </c>
      <c r="B21330" t="s">
        <v>22208</v>
      </c>
      <c r="C21330" s="78">
        <v>2.1557306999999999</v>
      </c>
      <c r="D21330" s="78">
        <v>0.18275240000000001</v>
      </c>
      <c r="E21330" s="78">
        <v>-1.8538576000000001E-2</v>
      </c>
      <c r="F21330" s="78">
        <v>7.6521629999999993E-2</v>
      </c>
    </row>
    <row r="21331" spans="1:6" x14ac:dyDescent="0.25">
      <c r="A21331">
        <v>21329</v>
      </c>
      <c r="B21331" t="s">
        <v>22209</v>
      </c>
      <c r="C21331" s="78">
        <v>-0.6914361</v>
      </c>
      <c r="D21331" s="78">
        <v>0.15502013000000001</v>
      </c>
      <c r="E21331" s="78">
        <v>3.5021762999999997E-2</v>
      </c>
      <c r="F21331" s="78">
        <v>1.9784956999999999E-2</v>
      </c>
    </row>
    <row r="21332" spans="1:6" x14ac:dyDescent="0.25">
      <c r="A21332">
        <v>21330</v>
      </c>
      <c r="B21332" t="s">
        <v>22210</v>
      </c>
      <c r="C21332" s="78">
        <v>-0.26930267000000002</v>
      </c>
      <c r="D21332" s="78">
        <v>1.3859349999999999</v>
      </c>
      <c r="E21332" s="78">
        <v>-3.9985347999999997E-2</v>
      </c>
      <c r="F21332" s="78">
        <v>6.2541865000000002E-2</v>
      </c>
    </row>
    <row r="21333" spans="1:6" x14ac:dyDescent="0.25">
      <c r="A21333">
        <v>21331</v>
      </c>
      <c r="B21333" t="s">
        <v>22211</v>
      </c>
      <c r="C21333" s="78">
        <v>0.18449410999999999</v>
      </c>
      <c r="D21333" s="78">
        <v>-2.1296837000000002</v>
      </c>
      <c r="E21333" s="78">
        <v>-1.6417086000000001E-2</v>
      </c>
      <c r="F21333" s="78">
        <v>6.0266905000000003E-2</v>
      </c>
    </row>
    <row r="21334" spans="1:6" x14ac:dyDescent="0.25">
      <c r="A21334">
        <v>21332</v>
      </c>
      <c r="B21334" t="s">
        <v>22212</v>
      </c>
      <c r="C21334" s="78">
        <v>0.94264269999999994</v>
      </c>
      <c r="D21334" s="78">
        <v>1.2662100000000001</v>
      </c>
      <c r="E21334" s="78">
        <v>-3.3960942000000001E-2</v>
      </c>
      <c r="F21334" s="78">
        <v>8.8731760000000007E-2</v>
      </c>
    </row>
    <row r="21335" spans="1:6" x14ac:dyDescent="0.25">
      <c r="A21335">
        <v>21333</v>
      </c>
      <c r="B21335" t="s">
        <v>22213</v>
      </c>
      <c r="C21335" s="78">
        <v>-0.55107720000000004</v>
      </c>
      <c r="D21335" s="78">
        <v>0.75296867000000001</v>
      </c>
      <c r="E21335" s="78">
        <v>9.5461519999999994E-2</v>
      </c>
      <c r="F21335" s="78">
        <v>-3.2139987000000002E-2</v>
      </c>
    </row>
    <row r="21336" spans="1:6" x14ac:dyDescent="0.25">
      <c r="A21336">
        <v>21334</v>
      </c>
      <c r="B21336" t="s">
        <v>22214</v>
      </c>
      <c r="C21336" s="78">
        <v>-2.3741474</v>
      </c>
      <c r="D21336" s="78">
        <v>-0.11059883</v>
      </c>
      <c r="E21336" s="78">
        <v>-8.6459880000000003E-2</v>
      </c>
      <c r="F21336" s="78">
        <v>7.5970060000000006E-2</v>
      </c>
    </row>
    <row r="21337" spans="1:6" x14ac:dyDescent="0.25">
      <c r="A21337">
        <v>21335</v>
      </c>
      <c r="B21337" t="s">
        <v>22215</v>
      </c>
      <c r="C21337" s="78">
        <v>0.70282719999999999</v>
      </c>
      <c r="D21337" s="78">
        <v>-1.9917494</v>
      </c>
      <c r="E21337" s="78">
        <v>-1.0834355E-2</v>
      </c>
      <c r="F21337" s="78">
        <v>-0.3750481</v>
      </c>
    </row>
    <row r="21338" spans="1:6" x14ac:dyDescent="0.25">
      <c r="A21338">
        <v>21336</v>
      </c>
      <c r="B21338" t="s">
        <v>22216</v>
      </c>
      <c r="C21338" s="78">
        <v>1.4319957000000001</v>
      </c>
      <c r="D21338" s="78">
        <v>0.63476410000000005</v>
      </c>
      <c r="E21338" s="78">
        <v>-9.0620259999999994E-2</v>
      </c>
      <c r="F21338" s="78">
        <v>-4.1165844E-2</v>
      </c>
    </row>
    <row r="21339" spans="1:6" x14ac:dyDescent="0.25">
      <c r="A21339">
        <v>21337</v>
      </c>
      <c r="B21339" t="s">
        <v>22217</v>
      </c>
      <c r="C21339" s="78">
        <v>5.3303880000000001</v>
      </c>
      <c r="D21339" s="78">
        <v>1.5390417999999999</v>
      </c>
      <c r="E21339" s="78">
        <v>-8.2536280000000004E-2</v>
      </c>
      <c r="F21339" s="78">
        <v>-0.19496204</v>
      </c>
    </row>
    <row r="21340" spans="1:6" x14ac:dyDescent="0.25">
      <c r="A21340">
        <v>21338</v>
      </c>
      <c r="B21340" t="s">
        <v>22218</v>
      </c>
      <c r="C21340" s="78">
        <v>-0.82936894999999999</v>
      </c>
      <c r="D21340" s="78">
        <v>-0.46373661999999999</v>
      </c>
      <c r="E21340" s="78">
        <v>-5.0587094999999999E-2</v>
      </c>
      <c r="F21340" s="78">
        <v>5.048594E-2</v>
      </c>
    </row>
    <row r="21341" spans="1:6" x14ac:dyDescent="0.25">
      <c r="A21341">
        <v>21339</v>
      </c>
      <c r="B21341" t="s">
        <v>22219</v>
      </c>
      <c r="C21341" s="78">
        <v>1.6759675999999999</v>
      </c>
      <c r="D21341" s="78">
        <v>-0.58883213999999995</v>
      </c>
      <c r="E21341" s="78">
        <v>-3.4390595000000003E-2</v>
      </c>
      <c r="F21341" s="78">
        <v>0.17954011</v>
      </c>
    </row>
    <row r="21342" spans="1:6" x14ac:dyDescent="0.25">
      <c r="A21342">
        <v>21340</v>
      </c>
      <c r="B21342" t="s">
        <v>22220</v>
      </c>
      <c r="C21342" s="78">
        <v>-0.35828227000000001</v>
      </c>
      <c r="D21342" s="78">
        <v>0.53267514999999999</v>
      </c>
      <c r="E21342" s="78">
        <v>-7.5012309999999999E-2</v>
      </c>
      <c r="F21342" s="78">
        <v>0.10249475</v>
      </c>
    </row>
    <row r="21343" spans="1:6" x14ac:dyDescent="0.25">
      <c r="A21343">
        <v>21341</v>
      </c>
      <c r="B21343" t="s">
        <v>22221</v>
      </c>
      <c r="C21343" s="78">
        <v>5.4041980000000001</v>
      </c>
      <c r="D21343" s="78">
        <v>3.1239935999999999</v>
      </c>
      <c r="E21343" s="78">
        <v>-8.4165680000000007E-2</v>
      </c>
      <c r="F21343" s="78">
        <v>-2.8919667E-2</v>
      </c>
    </row>
    <row r="21344" spans="1:6" x14ac:dyDescent="0.25">
      <c r="A21344">
        <v>21342</v>
      </c>
      <c r="B21344" t="s">
        <v>22222</v>
      </c>
      <c r="C21344" s="78">
        <v>-0.60102725000000001</v>
      </c>
      <c r="D21344" s="78">
        <v>-0.18742353</v>
      </c>
      <c r="E21344" s="78">
        <v>-3.8350759999999998E-2</v>
      </c>
      <c r="F21344" s="78">
        <v>-0.28024554000000002</v>
      </c>
    </row>
    <row r="21345" spans="1:6" x14ac:dyDescent="0.25">
      <c r="A21345">
        <v>21343</v>
      </c>
      <c r="B21345" t="s">
        <v>22223</v>
      </c>
      <c r="C21345" s="78">
        <v>-1.3688091</v>
      </c>
      <c r="D21345" s="78">
        <v>0.97637629999999997</v>
      </c>
      <c r="E21345" s="78">
        <v>0.59029279999999995</v>
      </c>
      <c r="F21345" s="78">
        <v>-0.28957801999999999</v>
      </c>
    </row>
    <row r="21346" spans="1:6" x14ac:dyDescent="0.25">
      <c r="A21346">
        <v>21344</v>
      </c>
      <c r="B21346" t="s">
        <v>22224</v>
      </c>
      <c r="C21346" s="78">
        <v>-0.34881085000000001</v>
      </c>
      <c r="D21346" s="78">
        <v>-0.10282388000000001</v>
      </c>
      <c r="E21346" s="78">
        <v>-8.9374720000000005E-2</v>
      </c>
      <c r="F21346" s="78">
        <v>-6.553088E-2</v>
      </c>
    </row>
    <row r="21347" spans="1:6" x14ac:dyDescent="0.25">
      <c r="A21347">
        <v>21345</v>
      </c>
      <c r="B21347" t="s">
        <v>22225</v>
      </c>
      <c r="C21347" s="78">
        <v>-0.16823515</v>
      </c>
      <c r="D21347" s="78">
        <v>-1.0641704999999999</v>
      </c>
      <c r="E21347" s="78">
        <v>-3.4390595000000003E-2</v>
      </c>
      <c r="F21347" s="78">
        <v>0.17954011</v>
      </c>
    </row>
    <row r="21348" spans="1:6" x14ac:dyDescent="0.25">
      <c r="A21348">
        <v>21346</v>
      </c>
      <c r="B21348" t="s">
        <v>22226</v>
      </c>
      <c r="C21348" s="78">
        <v>-1.1739527999999999</v>
      </c>
      <c r="D21348" s="78">
        <v>0.34547126</v>
      </c>
      <c r="E21348" s="78">
        <v>-4.4036690000000003E-2</v>
      </c>
      <c r="F21348" s="78">
        <v>1.8611029000000001E-2</v>
      </c>
    </row>
    <row r="21349" spans="1:6" x14ac:dyDescent="0.25">
      <c r="A21349">
        <v>21347</v>
      </c>
      <c r="B21349" t="s">
        <v>22227</v>
      </c>
      <c r="C21349" s="78">
        <v>0.48452064</v>
      </c>
      <c r="D21349" s="78">
        <v>-1.0527403</v>
      </c>
      <c r="E21349" s="78">
        <v>-4.4964286999999999E-2</v>
      </c>
      <c r="F21349" s="78">
        <v>7.3353520000000005E-2</v>
      </c>
    </row>
    <row r="21350" spans="1:6" x14ac:dyDescent="0.25">
      <c r="A21350">
        <v>21348</v>
      </c>
      <c r="B21350" t="s">
        <v>22228</v>
      </c>
      <c r="C21350" s="78">
        <v>-1.1323637</v>
      </c>
      <c r="D21350" s="78">
        <v>0.82178532999999998</v>
      </c>
      <c r="E21350" s="78">
        <v>1.8384997E-2</v>
      </c>
      <c r="F21350" s="78">
        <v>1.1407911999999999E-2</v>
      </c>
    </row>
    <row r="21351" spans="1:6" x14ac:dyDescent="0.25">
      <c r="A21351">
        <v>21349</v>
      </c>
      <c r="B21351" t="s">
        <v>22229</v>
      </c>
      <c r="C21351" s="78">
        <v>-7.7964099999999995E-2</v>
      </c>
      <c r="D21351" s="78">
        <v>0.56848072999999999</v>
      </c>
      <c r="E21351" s="78">
        <v>-3.4390595000000003E-2</v>
      </c>
      <c r="F21351" s="78">
        <v>0.17954011</v>
      </c>
    </row>
    <row r="21352" spans="1:6" x14ac:dyDescent="0.25">
      <c r="A21352">
        <v>21350</v>
      </c>
      <c r="B21352" t="s">
        <v>22230</v>
      </c>
      <c r="C21352" s="78">
        <v>-0.85438460000000005</v>
      </c>
      <c r="D21352" s="78">
        <v>1.2569821999999999</v>
      </c>
      <c r="E21352" s="78">
        <v>-9.5947399999999992E-3</v>
      </c>
      <c r="F21352" s="78">
        <v>6.4186684999999993E-2</v>
      </c>
    </row>
    <row r="21353" spans="1:6" x14ac:dyDescent="0.25">
      <c r="A21353">
        <v>21351</v>
      </c>
      <c r="B21353" t="s">
        <v>22231</v>
      </c>
      <c r="C21353" s="78">
        <v>-0.32510286999999999</v>
      </c>
      <c r="D21353" s="78">
        <v>-4.3140507000000001</v>
      </c>
      <c r="E21353" s="78">
        <v>-7.0979790000000001E-2</v>
      </c>
      <c r="F21353" s="78">
        <v>0.10407838</v>
      </c>
    </row>
    <row r="21354" spans="1:6" x14ac:dyDescent="0.25">
      <c r="A21354">
        <v>21352</v>
      </c>
      <c r="B21354" t="s">
        <v>22232</v>
      </c>
      <c r="C21354" s="78">
        <v>1.0048442</v>
      </c>
      <c r="D21354" s="78">
        <v>0.14653867000000001</v>
      </c>
      <c r="E21354" s="78">
        <v>-5.4300910000000001E-2</v>
      </c>
      <c r="F21354" s="78">
        <v>3.5029992000000003E-2</v>
      </c>
    </row>
    <row r="21355" spans="1:6" x14ac:dyDescent="0.25">
      <c r="A21355">
        <v>21353</v>
      </c>
      <c r="B21355" t="s">
        <v>22233</v>
      </c>
      <c r="C21355" s="78">
        <v>0.68012415999999998</v>
      </c>
      <c r="D21355" s="78">
        <v>-2.9562867000000002</v>
      </c>
      <c r="E21355" s="78">
        <v>-0.14573797999999999</v>
      </c>
      <c r="F21355" s="78">
        <v>-0.61387700000000001</v>
      </c>
    </row>
    <row r="21356" spans="1:6" x14ac:dyDescent="0.25">
      <c r="A21356">
        <v>21354</v>
      </c>
      <c r="B21356" t="s">
        <v>22234</v>
      </c>
      <c r="C21356" s="78">
        <v>-0.85238720000000001</v>
      </c>
      <c r="D21356" s="78">
        <v>1.9228451</v>
      </c>
      <c r="E21356" s="78">
        <v>-3.4390595000000003E-2</v>
      </c>
      <c r="F21356" s="78">
        <v>0.17954011</v>
      </c>
    </row>
    <row r="21357" spans="1:6" x14ac:dyDescent="0.25">
      <c r="A21357">
        <v>21355</v>
      </c>
      <c r="B21357" t="s">
        <v>22235</v>
      </c>
      <c r="C21357" s="78">
        <v>0.33744296000000001</v>
      </c>
      <c r="D21357" s="78">
        <v>-0.94960319999999998</v>
      </c>
      <c r="E21357" s="78">
        <v>2.9622975999999999E-2</v>
      </c>
      <c r="F21357" s="78">
        <v>-0.21061669999999999</v>
      </c>
    </row>
    <row r="21358" spans="1:6" x14ac:dyDescent="0.25">
      <c r="A21358">
        <v>21356</v>
      </c>
      <c r="B21358" t="s">
        <v>22236</v>
      </c>
      <c r="C21358" s="78">
        <v>1.1815792000000001</v>
      </c>
      <c r="D21358" s="78">
        <v>-0.24590218</v>
      </c>
      <c r="E21358" s="78">
        <v>-6.8832550000000006E-2</v>
      </c>
      <c r="F21358" s="78">
        <v>9.3888029999999997E-2</v>
      </c>
    </row>
    <row r="21359" spans="1:6" x14ac:dyDescent="0.25">
      <c r="A21359">
        <v>21357</v>
      </c>
      <c r="B21359" t="s">
        <v>22237</v>
      </c>
      <c r="C21359" s="78">
        <v>1.1776994000000001</v>
      </c>
      <c r="D21359" s="78">
        <v>2.7710995999999999</v>
      </c>
      <c r="E21359" s="78">
        <v>-5.3826020000000002E-2</v>
      </c>
      <c r="F21359" s="78">
        <v>3.3607690000000003E-2</v>
      </c>
    </row>
    <row r="21360" spans="1:6" x14ac:dyDescent="0.25">
      <c r="A21360">
        <v>21358</v>
      </c>
      <c r="B21360" t="s">
        <v>22238</v>
      </c>
      <c r="C21360" s="78">
        <v>-0.28887745999999997</v>
      </c>
      <c r="D21360" s="78">
        <v>3.4512237000000001E-2</v>
      </c>
      <c r="E21360" s="78">
        <v>-9.7192810000000004E-2</v>
      </c>
      <c r="F21360" s="78">
        <v>-3.562133E-2</v>
      </c>
    </row>
    <row r="21361" spans="1:6" x14ac:dyDescent="0.25">
      <c r="A21361">
        <v>21359</v>
      </c>
      <c r="B21361" t="s">
        <v>22239</v>
      </c>
      <c r="C21361" s="78">
        <v>0.59349300000000005</v>
      </c>
      <c r="D21361" s="78">
        <v>1.0671539000000001</v>
      </c>
      <c r="E21361" s="78">
        <v>0.10270263</v>
      </c>
      <c r="F21361" s="78">
        <v>-0.31813251999999997</v>
      </c>
    </row>
    <row r="21362" spans="1:6" x14ac:dyDescent="0.25">
      <c r="A21362">
        <v>21360</v>
      </c>
      <c r="B21362" t="s">
        <v>22240</v>
      </c>
      <c r="C21362" s="78">
        <v>-0.49675140000000001</v>
      </c>
      <c r="D21362" s="78">
        <v>1.150728</v>
      </c>
      <c r="E21362" s="78">
        <v>-3.4390595000000003E-2</v>
      </c>
      <c r="F21362" s="78">
        <v>0.17954011</v>
      </c>
    </row>
    <row r="21363" spans="1:6" x14ac:dyDescent="0.25">
      <c r="A21363">
        <v>21361</v>
      </c>
      <c r="B21363" t="s">
        <v>22241</v>
      </c>
      <c r="C21363" s="78">
        <v>-0.42187858</v>
      </c>
      <c r="D21363" s="78">
        <v>-0.22393331</v>
      </c>
      <c r="E21363" s="78">
        <v>-5.9128143000000001E-2</v>
      </c>
      <c r="F21363" s="78">
        <v>9.1896439999999996E-2</v>
      </c>
    </row>
    <row r="21364" spans="1:6" x14ac:dyDescent="0.25">
      <c r="A21364">
        <v>21362</v>
      </c>
      <c r="B21364" t="s">
        <v>22242</v>
      </c>
      <c r="C21364" s="78">
        <v>-0.23652206000000001</v>
      </c>
      <c r="D21364" s="78">
        <v>-0.93197989999999997</v>
      </c>
      <c r="E21364" s="78">
        <v>-4.2635550000000001E-2</v>
      </c>
      <c r="F21364" s="78">
        <v>-3.4841746E-2</v>
      </c>
    </row>
    <row r="21365" spans="1:6" x14ac:dyDescent="0.25">
      <c r="A21365">
        <v>21363</v>
      </c>
      <c r="B21365" t="s">
        <v>22243</v>
      </c>
      <c r="C21365" s="78">
        <v>-1.132846</v>
      </c>
      <c r="D21365" s="78">
        <v>-0.26499063</v>
      </c>
      <c r="E21365" s="78">
        <v>-8.3726289999999995E-2</v>
      </c>
      <c r="F21365" s="78">
        <v>3.2843514999999997E-2</v>
      </c>
    </row>
    <row r="21366" spans="1:6" x14ac:dyDescent="0.25">
      <c r="A21366">
        <v>21364</v>
      </c>
      <c r="B21366" t="s">
        <v>22244</v>
      </c>
      <c r="C21366" s="78">
        <v>-0.21701032000000001</v>
      </c>
      <c r="D21366" s="78">
        <v>-2.3465921999999999</v>
      </c>
      <c r="E21366" s="78">
        <v>-0.10333376</v>
      </c>
      <c r="F21366" s="78">
        <v>-0.16893257</v>
      </c>
    </row>
    <row r="21367" spans="1:6" x14ac:dyDescent="0.25">
      <c r="A21367">
        <v>21365</v>
      </c>
      <c r="B21367" t="s">
        <v>22245</v>
      </c>
      <c r="C21367" s="78">
        <v>9.4965670000000002E-2</v>
      </c>
      <c r="D21367" s="78">
        <v>0.68226003999999996</v>
      </c>
      <c r="E21367" s="78">
        <v>-3.4390595000000003E-2</v>
      </c>
      <c r="F21367" s="78">
        <v>0.17954011</v>
      </c>
    </row>
    <row r="21368" spans="1:6" x14ac:dyDescent="0.25">
      <c r="A21368">
        <v>21366</v>
      </c>
      <c r="B21368" t="s">
        <v>22246</v>
      </c>
      <c r="C21368" s="78">
        <v>-0.92189336</v>
      </c>
      <c r="D21368" s="78">
        <v>1.9840591000000001</v>
      </c>
      <c r="E21368" s="78">
        <v>-3.4390595000000003E-2</v>
      </c>
      <c r="F21368" s="78">
        <v>0.17954011</v>
      </c>
    </row>
    <row r="21369" spans="1:6" x14ac:dyDescent="0.25">
      <c r="A21369">
        <v>21367</v>
      </c>
      <c r="B21369" t="s">
        <v>22247</v>
      </c>
      <c r="C21369" s="78">
        <v>1.3827301999999999</v>
      </c>
      <c r="D21369" s="78">
        <v>-3.2978659000000001</v>
      </c>
      <c r="E21369" s="78">
        <v>-9.2862933999999994E-2</v>
      </c>
      <c r="F21369" s="78">
        <v>1.8454015000000001E-2</v>
      </c>
    </row>
    <row r="21370" spans="1:6" x14ac:dyDescent="0.25">
      <c r="A21370">
        <v>21368</v>
      </c>
      <c r="B21370" t="s">
        <v>22248</v>
      </c>
      <c r="C21370" s="78">
        <v>1.6500281000000001</v>
      </c>
      <c r="D21370" s="78">
        <v>0.6746896</v>
      </c>
      <c r="E21370" s="78">
        <v>-7.548407E-2</v>
      </c>
      <c r="F21370" s="78">
        <v>-2.136159E-2</v>
      </c>
    </row>
    <row r="21371" spans="1:6" x14ac:dyDescent="0.25">
      <c r="A21371">
        <v>21369</v>
      </c>
      <c r="B21371" t="s">
        <v>22249</v>
      </c>
      <c r="C21371" s="78">
        <v>-1.096641</v>
      </c>
      <c r="D21371" s="78">
        <v>-3.5885061999999999</v>
      </c>
      <c r="E21371" s="78">
        <v>-9.3907535E-2</v>
      </c>
      <c r="F21371" s="78">
        <v>6.8370769999999997E-2</v>
      </c>
    </row>
    <row r="21372" spans="1:6" x14ac:dyDescent="0.25">
      <c r="A21372">
        <v>21370</v>
      </c>
      <c r="B21372" t="s">
        <v>22250</v>
      </c>
      <c r="C21372" s="78">
        <v>0.56224249999999998</v>
      </c>
      <c r="D21372" s="78">
        <v>0.59036577000000001</v>
      </c>
      <c r="E21372" s="78">
        <v>-3.4390595000000003E-2</v>
      </c>
      <c r="F21372" s="78">
        <v>0.17954011</v>
      </c>
    </row>
    <row r="21373" spans="1:6" x14ac:dyDescent="0.25">
      <c r="A21373">
        <v>21371</v>
      </c>
      <c r="B21373" t="s">
        <v>22251</v>
      </c>
      <c r="C21373" s="78">
        <v>-0.103095084</v>
      </c>
      <c r="D21373" s="78">
        <v>-1.5966537999999999</v>
      </c>
      <c r="E21373" s="78">
        <v>-6.995411E-2</v>
      </c>
      <c r="F21373" s="78">
        <v>0.10568026</v>
      </c>
    </row>
    <row r="21374" spans="1:6" x14ac:dyDescent="0.25">
      <c r="A21374">
        <v>21372</v>
      </c>
      <c r="B21374" t="s">
        <v>22252</v>
      </c>
      <c r="C21374" s="78">
        <v>3.0459554</v>
      </c>
      <c r="D21374" s="78">
        <v>-0.17108154</v>
      </c>
      <c r="E21374" s="78">
        <v>-6.9901169999999999E-2</v>
      </c>
      <c r="F21374" s="78">
        <v>6.9889425999999997E-4</v>
      </c>
    </row>
    <row r="21375" spans="1:6" x14ac:dyDescent="0.25">
      <c r="A21375">
        <v>21373</v>
      </c>
      <c r="B21375" t="s">
        <v>22253</v>
      </c>
      <c r="C21375" s="78">
        <v>1.3600188</v>
      </c>
      <c r="D21375" s="78">
        <v>-1.0244500999999999</v>
      </c>
      <c r="E21375" s="78">
        <v>-7.8031779999999995E-2</v>
      </c>
      <c r="F21375" s="78">
        <v>-1.9820958E-2</v>
      </c>
    </row>
    <row r="21376" spans="1:6" x14ac:dyDescent="0.25">
      <c r="A21376">
        <v>21374</v>
      </c>
      <c r="B21376" t="s">
        <v>22254</v>
      </c>
      <c r="C21376" s="78">
        <v>-1.4027475</v>
      </c>
      <c r="D21376" s="78">
        <v>8.965513E-2</v>
      </c>
      <c r="E21376" s="78">
        <v>0.13971977999999999</v>
      </c>
      <c r="F21376" s="78">
        <v>-0.56908270000000005</v>
      </c>
    </row>
    <row r="21377" spans="1:6" x14ac:dyDescent="0.25">
      <c r="A21377">
        <v>21375</v>
      </c>
      <c r="B21377" t="s">
        <v>22255</v>
      </c>
      <c r="C21377" s="78">
        <v>0.15693375000000001</v>
      </c>
      <c r="D21377" s="78">
        <v>8.0516790000000008E-3</v>
      </c>
      <c r="E21377" s="78">
        <v>0.14687454999999999</v>
      </c>
      <c r="F21377" s="78">
        <v>-0.23877977</v>
      </c>
    </row>
    <row r="21378" spans="1:6" x14ac:dyDescent="0.25">
      <c r="A21378">
        <v>21376</v>
      </c>
      <c r="B21378" t="s">
        <v>22256</v>
      </c>
      <c r="C21378" s="78">
        <v>0.61607385000000003</v>
      </c>
      <c r="D21378" s="78">
        <v>7.8653780000000006E-2</v>
      </c>
      <c r="E21378" s="78">
        <v>-8.1854410000000002E-2</v>
      </c>
      <c r="F21378" s="78">
        <v>2.9720380000000001E-2</v>
      </c>
    </row>
    <row r="21379" spans="1:6" x14ac:dyDescent="0.25">
      <c r="A21379">
        <v>21377</v>
      </c>
      <c r="B21379" t="s">
        <v>22257</v>
      </c>
      <c r="C21379" s="78">
        <v>-0.58679990000000004</v>
      </c>
      <c r="D21379" s="78">
        <v>-0.19516632</v>
      </c>
      <c r="E21379" s="78">
        <v>4.9164593000000003E-3</v>
      </c>
      <c r="F21379" s="78">
        <v>1.2557968500000001E-2</v>
      </c>
    </row>
    <row r="21380" spans="1:6" x14ac:dyDescent="0.25">
      <c r="A21380">
        <v>21378</v>
      </c>
      <c r="B21380" t="s">
        <v>22258</v>
      </c>
      <c r="C21380" s="78">
        <v>1.8802177</v>
      </c>
      <c r="D21380" s="78">
        <v>0.58157897000000003</v>
      </c>
      <c r="E21380" s="78">
        <v>-2.7620803999999999E-2</v>
      </c>
      <c r="F21380" s="78">
        <v>4.0028736000000002E-2</v>
      </c>
    </row>
    <row r="21381" spans="1:6" x14ac:dyDescent="0.25">
      <c r="A21381">
        <v>21379</v>
      </c>
      <c r="B21381" t="s">
        <v>22259</v>
      </c>
      <c r="C21381" s="78">
        <v>2.6293131999999999</v>
      </c>
      <c r="D21381" s="78">
        <v>2.2049927999999999</v>
      </c>
      <c r="E21381" s="78">
        <v>-6.1928271999999999E-2</v>
      </c>
      <c r="F21381" s="78">
        <v>0.10184464</v>
      </c>
    </row>
    <row r="21382" spans="1:6" x14ac:dyDescent="0.25">
      <c r="A21382">
        <v>21380</v>
      </c>
      <c r="B21382" t="s">
        <v>22260</v>
      </c>
      <c r="C21382" s="78">
        <v>-0.77339405000000006</v>
      </c>
      <c r="D21382" s="78">
        <v>1.2356876000000001</v>
      </c>
      <c r="E21382" s="78">
        <v>0.24906188000000001</v>
      </c>
      <c r="F21382" s="78">
        <v>-0.43336940000000002</v>
      </c>
    </row>
    <row r="21383" spans="1:6" x14ac:dyDescent="0.25">
      <c r="A21383">
        <v>21381</v>
      </c>
      <c r="B21383" t="s">
        <v>22261</v>
      </c>
      <c r="C21383" s="78">
        <v>-0.39646682</v>
      </c>
      <c r="D21383" s="78">
        <v>0.50051559999999995</v>
      </c>
      <c r="E21383" s="78">
        <v>-0.14874794999999999</v>
      </c>
      <c r="F21383" s="78">
        <v>-0.23866506000000001</v>
      </c>
    </row>
    <row r="21384" spans="1:6" x14ac:dyDescent="0.25">
      <c r="A21384">
        <v>21382</v>
      </c>
      <c r="B21384" t="s">
        <v>22262</v>
      </c>
      <c r="C21384" s="78">
        <v>0.27799675000000001</v>
      </c>
      <c r="D21384" s="78">
        <v>0.28518399999999999</v>
      </c>
      <c r="E21384" s="78">
        <v>-2.1041170000000001E-2</v>
      </c>
      <c r="F21384" s="78">
        <v>4.4684335999999998E-2</v>
      </c>
    </row>
    <row r="21385" spans="1:6" x14ac:dyDescent="0.25">
      <c r="A21385">
        <v>21383</v>
      </c>
      <c r="B21385" t="s">
        <v>22263</v>
      </c>
      <c r="C21385" s="78">
        <v>1.0593243999999999</v>
      </c>
      <c r="D21385" s="78">
        <v>-1.2395970999999999</v>
      </c>
      <c r="E21385" s="78">
        <v>-3.781698E-2</v>
      </c>
      <c r="F21385" s="78">
        <v>-7.418692E-4</v>
      </c>
    </row>
    <row r="21386" spans="1:6" x14ac:dyDescent="0.25">
      <c r="A21386">
        <v>21384</v>
      </c>
      <c r="B21386" t="s">
        <v>22264</v>
      </c>
      <c r="C21386" s="78">
        <v>0.26771142999999997</v>
      </c>
      <c r="D21386" s="78">
        <v>0.3769787</v>
      </c>
      <c r="E21386" s="78">
        <v>-3.4390595000000003E-2</v>
      </c>
      <c r="F21386" s="78">
        <v>0.17954011</v>
      </c>
    </row>
    <row r="21387" spans="1:6" x14ac:dyDescent="0.25">
      <c r="A21387">
        <v>21385</v>
      </c>
      <c r="B21387" t="s">
        <v>22265</v>
      </c>
      <c r="C21387" s="78">
        <v>-0.57569459999999995</v>
      </c>
      <c r="D21387" s="78">
        <v>-0.81716690000000003</v>
      </c>
      <c r="E21387" s="78">
        <v>-7.0626320000000006E-2</v>
      </c>
      <c r="F21387" s="78">
        <v>7.9898070000000002E-2</v>
      </c>
    </row>
    <row r="21388" spans="1:6" x14ac:dyDescent="0.25">
      <c r="A21388">
        <v>21386</v>
      </c>
      <c r="B21388" t="s">
        <v>22266</v>
      </c>
      <c r="C21388" s="78">
        <v>-0.75912880000000005</v>
      </c>
      <c r="D21388" s="78">
        <v>4.4585674999999998E-2</v>
      </c>
      <c r="E21388" s="78">
        <v>1.8125324999999999E-3</v>
      </c>
      <c r="F21388" s="78">
        <v>-7.2994426000000001E-2</v>
      </c>
    </row>
    <row r="21389" spans="1:6" x14ac:dyDescent="0.25">
      <c r="A21389">
        <v>21387</v>
      </c>
      <c r="B21389" t="s">
        <v>22267</v>
      </c>
      <c r="C21389" s="78">
        <v>3.0711276999999999</v>
      </c>
      <c r="D21389" s="78">
        <v>0.55805249999999995</v>
      </c>
      <c r="E21389" s="78">
        <v>9.1298180000000007E-2</v>
      </c>
      <c r="F21389" s="78">
        <v>-0.15986127999999999</v>
      </c>
    </row>
    <row r="21390" spans="1:6" x14ac:dyDescent="0.25">
      <c r="A21390">
        <v>21388</v>
      </c>
      <c r="B21390" t="s">
        <v>22268</v>
      </c>
      <c r="C21390" s="78">
        <v>-0.70690929999999996</v>
      </c>
      <c r="D21390" s="78">
        <v>0.82022050000000002</v>
      </c>
      <c r="E21390" s="78">
        <v>-6.2195109999999998E-2</v>
      </c>
      <c r="F21390" s="78">
        <v>9.1601803999999995E-2</v>
      </c>
    </row>
    <row r="21391" spans="1:6" x14ac:dyDescent="0.25">
      <c r="A21391">
        <v>21389</v>
      </c>
      <c r="B21391" t="s">
        <v>22269</v>
      </c>
      <c r="C21391" s="78">
        <v>1.4990526</v>
      </c>
      <c r="D21391" s="78">
        <v>-0.73827039999999999</v>
      </c>
      <c r="E21391" s="78">
        <v>-3.4390595000000003E-2</v>
      </c>
      <c r="F21391" s="78">
        <v>0.17954011</v>
      </c>
    </row>
    <row r="21392" spans="1:6" x14ac:dyDescent="0.25">
      <c r="A21392">
        <v>21390</v>
      </c>
      <c r="B21392" t="s">
        <v>22270</v>
      </c>
      <c r="C21392" s="78">
        <v>-0.93508862999999998</v>
      </c>
      <c r="D21392" s="78">
        <v>2.7703390000000001E-2</v>
      </c>
      <c r="E21392" s="78">
        <v>-6.3679029999999998E-2</v>
      </c>
      <c r="F21392" s="78">
        <v>9.4667329999999994E-2</v>
      </c>
    </row>
    <row r="21393" spans="1:6" x14ac:dyDescent="0.25">
      <c r="A21393">
        <v>21391</v>
      </c>
      <c r="B21393" t="s">
        <v>22271</v>
      </c>
      <c r="C21393" s="78">
        <v>-2.1798736999999999</v>
      </c>
      <c r="D21393" s="78">
        <v>-2.0589788000000002</v>
      </c>
      <c r="E21393" s="78">
        <v>-0.10198918</v>
      </c>
      <c r="F21393" s="78">
        <v>-3.1976669999999999E-2</v>
      </c>
    </row>
    <row r="21394" spans="1:6" x14ac:dyDescent="0.25">
      <c r="A21394">
        <v>21392</v>
      </c>
      <c r="B21394" t="s">
        <v>22272</v>
      </c>
      <c r="C21394" s="78">
        <v>-1.5611507</v>
      </c>
      <c r="D21394" s="78">
        <v>-0.84630419999999995</v>
      </c>
      <c r="E21394" s="78">
        <v>-9.8039630000000003E-2</v>
      </c>
      <c r="F21394" s="78">
        <v>4.8605352999999997E-2</v>
      </c>
    </row>
    <row r="21395" spans="1:6" x14ac:dyDescent="0.25">
      <c r="A21395">
        <v>21393</v>
      </c>
      <c r="B21395" t="s">
        <v>22273</v>
      </c>
      <c r="C21395" s="78">
        <v>-0.21976355</v>
      </c>
      <c r="D21395" s="78">
        <v>0.72590935000000001</v>
      </c>
      <c r="E21395" s="78">
        <v>-4.8820518E-2</v>
      </c>
      <c r="F21395" s="78">
        <v>8.9520440000000007E-2</v>
      </c>
    </row>
    <row r="21396" spans="1:6" x14ac:dyDescent="0.25">
      <c r="A21396">
        <v>21394</v>
      </c>
      <c r="B21396" t="s">
        <v>22274</v>
      </c>
      <c r="C21396" s="78">
        <v>0.34140787</v>
      </c>
      <c r="D21396" s="78">
        <v>0.20971224999999999</v>
      </c>
      <c r="E21396" s="78">
        <v>0.10716820000000001</v>
      </c>
      <c r="F21396" s="78">
        <v>-0.23419298</v>
      </c>
    </row>
    <row r="21397" spans="1:6" x14ac:dyDescent="0.25">
      <c r="A21397">
        <v>21395</v>
      </c>
      <c r="B21397" t="s">
        <v>22275</v>
      </c>
      <c r="C21397" s="78">
        <v>3.1761710000000001</v>
      </c>
      <c r="D21397" s="78">
        <v>0.15040455999999999</v>
      </c>
      <c r="E21397" s="78">
        <v>-0.12947269</v>
      </c>
      <c r="F21397" s="78">
        <v>-0.12497385</v>
      </c>
    </row>
    <row r="21398" spans="1:6" x14ac:dyDescent="0.25">
      <c r="A21398">
        <v>21396</v>
      </c>
      <c r="B21398" t="s">
        <v>22276</v>
      </c>
      <c r="C21398" s="78">
        <v>1.0677915</v>
      </c>
      <c r="D21398" s="78">
        <v>-1.3814801000000001</v>
      </c>
      <c r="E21398" s="78">
        <v>-1.2740422E-2</v>
      </c>
      <c r="F21398" s="78">
        <v>-0.13345312000000001</v>
      </c>
    </row>
    <row r="21399" spans="1:6" x14ac:dyDescent="0.25">
      <c r="A21399">
        <v>21397</v>
      </c>
      <c r="B21399" t="s">
        <v>22277</v>
      </c>
      <c r="C21399" s="78">
        <v>-0.67442329999999995</v>
      </c>
      <c r="D21399" s="78">
        <v>0.83551909999999996</v>
      </c>
      <c r="E21399" s="78">
        <v>-0.11089715</v>
      </c>
      <c r="F21399" s="78">
        <v>9.5726720000000001E-2</v>
      </c>
    </row>
    <row r="21400" spans="1:6" x14ac:dyDescent="0.25">
      <c r="A21400">
        <v>21398</v>
      </c>
      <c r="B21400" t="s">
        <v>22278</v>
      </c>
      <c r="C21400" s="78">
        <v>-0.90912219999999999</v>
      </c>
      <c r="D21400" s="78">
        <v>1.5163556</v>
      </c>
      <c r="E21400" s="78">
        <v>-4.9496190000000002E-2</v>
      </c>
      <c r="F21400" s="78">
        <v>4.3082236999999997E-3</v>
      </c>
    </row>
    <row r="21401" spans="1:6" x14ac:dyDescent="0.25">
      <c r="A21401">
        <v>21399</v>
      </c>
      <c r="B21401" t="s">
        <v>22279</v>
      </c>
      <c r="C21401" s="78">
        <v>-0.15697369</v>
      </c>
      <c r="D21401" s="78">
        <v>0.75018050000000003</v>
      </c>
      <c r="E21401" s="78">
        <v>-5.0787363000000002E-2</v>
      </c>
      <c r="F21401" s="78">
        <v>9.6464519999999998E-2</v>
      </c>
    </row>
    <row r="21402" spans="1:6" x14ac:dyDescent="0.25">
      <c r="A21402">
        <v>21400</v>
      </c>
      <c r="B21402" t="s">
        <v>22280</v>
      </c>
      <c r="C21402" s="78">
        <v>-7.2542159999999994E-2</v>
      </c>
      <c r="D21402" s="78">
        <v>0.26214589999999999</v>
      </c>
      <c r="E21402" s="78">
        <v>-6.6850393999999994E-2</v>
      </c>
      <c r="F21402" s="78">
        <v>7.416673E-2</v>
      </c>
    </row>
    <row r="21403" spans="1:6" x14ac:dyDescent="0.25">
      <c r="A21403">
        <v>21401</v>
      </c>
      <c r="B21403" t="s">
        <v>22281</v>
      </c>
      <c r="C21403" s="78">
        <v>-0.10163444000000001</v>
      </c>
      <c r="D21403" s="78">
        <v>-0.21348774000000001</v>
      </c>
      <c r="E21403" s="78">
        <v>-5.4662799999999998E-2</v>
      </c>
      <c r="F21403" s="78">
        <v>-2.0644053999999998E-2</v>
      </c>
    </row>
    <row r="21404" spans="1:6" x14ac:dyDescent="0.25">
      <c r="A21404">
        <v>21402</v>
      </c>
      <c r="B21404" t="s">
        <v>22282</v>
      </c>
      <c r="C21404" s="78">
        <v>0.59346354000000001</v>
      </c>
      <c r="D21404" s="78">
        <v>-1.2853764999999999</v>
      </c>
      <c r="E21404" s="78">
        <v>-0.15583638999999999</v>
      </c>
      <c r="F21404" s="78">
        <v>-0.27125704</v>
      </c>
    </row>
    <row r="21405" spans="1:6" x14ac:dyDescent="0.25">
      <c r="A21405">
        <v>21403</v>
      </c>
      <c r="B21405" t="s">
        <v>22283</v>
      </c>
      <c r="C21405" s="78">
        <v>0.35843315999999997</v>
      </c>
      <c r="D21405" s="78">
        <v>-2.9095309999999999</v>
      </c>
      <c r="E21405" s="78">
        <v>-4.6645082999999997E-2</v>
      </c>
      <c r="F21405" s="78">
        <v>-5.5506333999999997E-2</v>
      </c>
    </row>
    <row r="21406" spans="1:6" x14ac:dyDescent="0.25">
      <c r="A21406">
        <v>21404</v>
      </c>
      <c r="B21406" t="s">
        <v>22284</v>
      </c>
      <c r="C21406" s="78">
        <v>-0.14599401000000001</v>
      </c>
      <c r="D21406" s="78">
        <v>0.35737646000000001</v>
      </c>
      <c r="E21406" s="78">
        <v>-1.4971707000000001E-2</v>
      </c>
      <c r="F21406" s="78">
        <v>-9.6540970000000004E-2</v>
      </c>
    </row>
    <row r="21407" spans="1:6" x14ac:dyDescent="0.25">
      <c r="A21407">
        <v>21405</v>
      </c>
      <c r="B21407" t="s">
        <v>22285</v>
      </c>
      <c r="C21407" s="78">
        <v>-0.82156989999999996</v>
      </c>
      <c r="D21407" s="78">
        <v>0.18960062</v>
      </c>
      <c r="E21407" s="78">
        <v>-3.1285670000000002E-2</v>
      </c>
      <c r="F21407" s="78">
        <v>3.5156354000000001E-2</v>
      </c>
    </row>
    <row r="21408" spans="1:6" x14ac:dyDescent="0.25">
      <c r="A21408">
        <v>21406</v>
      </c>
      <c r="B21408" t="s">
        <v>22286</v>
      </c>
      <c r="C21408" s="78">
        <v>1.2314506000000001</v>
      </c>
      <c r="D21408" s="78">
        <v>-0.66475653999999995</v>
      </c>
      <c r="E21408" s="78">
        <v>-0.14796350999999999</v>
      </c>
      <c r="F21408" s="78">
        <v>-0.12901277999999999</v>
      </c>
    </row>
    <row r="21409" spans="1:6" x14ac:dyDescent="0.25">
      <c r="A21409">
        <v>21407</v>
      </c>
      <c r="B21409" t="s">
        <v>22287</v>
      </c>
      <c r="C21409" s="78">
        <v>0.48056992999999998</v>
      </c>
      <c r="D21409" s="78">
        <v>0.30534275999999999</v>
      </c>
      <c r="E21409" s="78">
        <v>-3.703174E-2</v>
      </c>
      <c r="F21409" s="78">
        <v>0.11119136</v>
      </c>
    </row>
    <row r="21410" spans="1:6" x14ac:dyDescent="0.25">
      <c r="A21410">
        <v>21408</v>
      </c>
      <c r="B21410" t="s">
        <v>22288</v>
      </c>
      <c r="C21410" s="78">
        <v>-0.60410196000000005</v>
      </c>
      <c r="D21410" s="78">
        <v>0.32741946</v>
      </c>
      <c r="E21410" s="78">
        <v>-3.9598316000000001E-2</v>
      </c>
      <c r="F21410" s="78">
        <v>7.7660409999999999E-2</v>
      </c>
    </row>
    <row r="21411" spans="1:6" x14ac:dyDescent="0.25">
      <c r="A21411">
        <v>21409</v>
      </c>
      <c r="B21411" t="s">
        <v>22289</v>
      </c>
      <c r="C21411" s="78">
        <v>0.65018189999999998</v>
      </c>
      <c r="D21411" s="78">
        <v>0.25074419999999997</v>
      </c>
      <c r="E21411" s="78">
        <v>-1.2892546E-2</v>
      </c>
      <c r="F21411" s="78">
        <v>0.14633747999999999</v>
      </c>
    </row>
    <row r="21412" spans="1:6" x14ac:dyDescent="0.25">
      <c r="A21412">
        <v>21410</v>
      </c>
      <c r="B21412" t="s">
        <v>22290</v>
      </c>
      <c r="C21412" s="78">
        <v>1.3271265000000001</v>
      </c>
      <c r="D21412" s="78">
        <v>0.13372512</v>
      </c>
      <c r="E21412" s="78">
        <v>-7.4963290000000002E-2</v>
      </c>
      <c r="F21412" s="78">
        <v>5.3189159999999999E-2</v>
      </c>
    </row>
    <row r="21413" spans="1:6" x14ac:dyDescent="0.25">
      <c r="A21413">
        <v>21411</v>
      </c>
      <c r="B21413" t="s">
        <v>22291</v>
      </c>
      <c r="C21413" s="78">
        <v>3.0628413999999999</v>
      </c>
      <c r="D21413" s="78">
        <v>0.6391405</v>
      </c>
      <c r="E21413" s="78">
        <v>-4.0972173000000001E-2</v>
      </c>
      <c r="F21413" s="78">
        <v>3.1985267999999997E-2</v>
      </c>
    </row>
    <row r="21414" spans="1:6" x14ac:dyDescent="0.25">
      <c r="A21414">
        <v>21412</v>
      </c>
      <c r="B21414" t="s">
        <v>22292</v>
      </c>
      <c r="C21414" s="78">
        <v>0.52682759999999995</v>
      </c>
      <c r="D21414" s="78">
        <v>-1.6803397</v>
      </c>
      <c r="E21414" s="78">
        <v>-1.4023267000000001E-2</v>
      </c>
      <c r="F21414" s="78">
        <v>8.5819090000000001E-2</v>
      </c>
    </row>
    <row r="21415" spans="1:6" x14ac:dyDescent="0.25">
      <c r="A21415">
        <v>21413</v>
      </c>
      <c r="B21415" t="s">
        <v>22293</v>
      </c>
      <c r="C21415" s="78">
        <v>0.14269981000000001</v>
      </c>
      <c r="D21415" s="78">
        <v>0.41646086999999998</v>
      </c>
      <c r="E21415" s="78">
        <v>-0.13566458000000001</v>
      </c>
      <c r="F21415" s="78">
        <v>-0.20674065999999999</v>
      </c>
    </row>
    <row r="21416" spans="1:6" x14ac:dyDescent="0.25">
      <c r="A21416">
        <v>21414</v>
      </c>
      <c r="B21416" t="s">
        <v>22294</v>
      </c>
      <c r="C21416" s="78">
        <v>1.5610482000000001</v>
      </c>
      <c r="D21416" s="78">
        <v>-2.4314903999999999</v>
      </c>
      <c r="E21416" s="78">
        <v>-4.9670833999999997E-2</v>
      </c>
      <c r="F21416" s="78">
        <v>-0.39461148000000001</v>
      </c>
    </row>
    <row r="21417" spans="1:6" x14ac:dyDescent="0.25">
      <c r="A21417">
        <v>21415</v>
      </c>
      <c r="B21417" t="s">
        <v>22295</v>
      </c>
      <c r="C21417" s="78">
        <v>-1.1179477</v>
      </c>
      <c r="D21417" s="78">
        <v>0.73860230000000004</v>
      </c>
      <c r="E21417" s="78">
        <v>0.12203045</v>
      </c>
      <c r="F21417" s="78">
        <v>-5.1785589999999999E-2</v>
      </c>
    </row>
    <row r="21418" spans="1:6" x14ac:dyDescent="0.25">
      <c r="A21418">
        <v>21416</v>
      </c>
      <c r="B21418" t="s">
        <v>22296</v>
      </c>
      <c r="C21418" s="78">
        <v>-0.42733500000000002</v>
      </c>
      <c r="D21418" s="78">
        <v>-0.55566347000000005</v>
      </c>
      <c r="E21418" s="78">
        <v>-9.6044959999999999E-2</v>
      </c>
      <c r="F21418" s="78">
        <v>-8.1307605000000005E-2</v>
      </c>
    </row>
    <row r="21419" spans="1:6" x14ac:dyDescent="0.25">
      <c r="A21419">
        <v>21417</v>
      </c>
      <c r="B21419" t="s">
        <v>22297</v>
      </c>
      <c r="C21419" s="78">
        <v>-1.3545114</v>
      </c>
      <c r="D21419" s="78">
        <v>1.156563</v>
      </c>
      <c r="E21419" s="78">
        <v>-3.4447144999999998E-2</v>
      </c>
      <c r="F21419" s="78">
        <v>8.2737215000000003E-2</v>
      </c>
    </row>
    <row r="21420" spans="1:6" x14ac:dyDescent="0.25">
      <c r="A21420">
        <v>21418</v>
      </c>
      <c r="B21420" t="s">
        <v>22298</v>
      </c>
      <c r="C21420" s="78">
        <v>1.8190237</v>
      </c>
      <c r="D21420" s="78">
        <v>-1.6714505</v>
      </c>
      <c r="E21420" s="78">
        <v>-3.847855E-2</v>
      </c>
      <c r="F21420" s="78">
        <v>-3.4411833000000003E-2</v>
      </c>
    </row>
    <row r="21421" spans="1:6" x14ac:dyDescent="0.25">
      <c r="A21421">
        <v>21419</v>
      </c>
      <c r="B21421" t="s">
        <v>22299</v>
      </c>
      <c r="C21421" s="78">
        <v>-1.5114056</v>
      </c>
      <c r="D21421" s="78">
        <v>-2.5960738999999999</v>
      </c>
      <c r="E21421" s="78">
        <v>-0.11501284000000001</v>
      </c>
      <c r="F21421" s="78">
        <v>-0.15628967999999999</v>
      </c>
    </row>
    <row r="21422" spans="1:6" x14ac:dyDescent="0.25">
      <c r="A21422">
        <v>21420</v>
      </c>
      <c r="B21422" t="s">
        <v>22300</v>
      </c>
      <c r="C21422" s="78">
        <v>-0.44423332999999998</v>
      </c>
      <c r="D21422" s="78">
        <v>1.4807687</v>
      </c>
      <c r="E21422" s="78">
        <v>-7.6089926000000002E-2</v>
      </c>
      <c r="F21422" s="78">
        <v>0.11295287</v>
      </c>
    </row>
    <row r="21423" spans="1:6" x14ac:dyDescent="0.25">
      <c r="A21423">
        <v>21421</v>
      </c>
      <c r="B21423" t="s">
        <v>22301</v>
      </c>
      <c r="C21423" s="78">
        <v>2.0282125</v>
      </c>
      <c r="D21423" s="78">
        <v>1.5996524999999999</v>
      </c>
      <c r="E21423" s="78">
        <v>-1.5971273000000001E-2</v>
      </c>
      <c r="F21423" s="78">
        <v>9.8481453999999996E-2</v>
      </c>
    </row>
    <row r="21424" spans="1:6" x14ac:dyDescent="0.25">
      <c r="A21424">
        <v>21422</v>
      </c>
      <c r="B21424" t="s">
        <v>22302</v>
      </c>
      <c r="C21424" s="78">
        <v>0.40986499999999998</v>
      </c>
      <c r="D21424" s="78">
        <v>-2.6168654</v>
      </c>
      <c r="E21424" s="78">
        <v>-0.17093169999999999</v>
      </c>
      <c r="F21424" s="78">
        <v>-0.32724463999999998</v>
      </c>
    </row>
    <row r="21425" spans="1:6" x14ac:dyDescent="0.25">
      <c r="A21425">
        <v>21423</v>
      </c>
      <c r="B21425" t="s">
        <v>22303</v>
      </c>
      <c r="C21425" s="78">
        <v>1.3156429999999999</v>
      </c>
      <c r="D21425" s="78">
        <v>0.91537106000000001</v>
      </c>
      <c r="E21425" s="78">
        <v>-7.6355784999999995E-2</v>
      </c>
      <c r="F21425" s="78">
        <v>1.6279950000000001E-2</v>
      </c>
    </row>
    <row r="21426" spans="1:6" x14ac:dyDescent="0.25">
      <c r="A21426">
        <v>21424</v>
      </c>
      <c r="B21426" t="s">
        <v>22304</v>
      </c>
      <c r="C21426" s="78">
        <v>-1.0151555999999999</v>
      </c>
      <c r="D21426" s="78">
        <v>-2.3808053</v>
      </c>
      <c r="E21426" s="78">
        <v>-5.6688375999999999E-2</v>
      </c>
      <c r="F21426" s="78">
        <v>-4.7242477999999997E-2</v>
      </c>
    </row>
    <row r="21427" spans="1:6" x14ac:dyDescent="0.25">
      <c r="A21427">
        <v>21425</v>
      </c>
      <c r="B21427" t="s">
        <v>22305</v>
      </c>
      <c r="C21427" s="78">
        <v>-2.4032543</v>
      </c>
      <c r="D21427" s="78">
        <v>-1.3006921</v>
      </c>
      <c r="E21427" s="78">
        <v>-8.5983829999999997E-2</v>
      </c>
      <c r="F21427" s="78">
        <v>-0.2767405</v>
      </c>
    </row>
    <row r="21428" spans="1:6" x14ac:dyDescent="0.25">
      <c r="A21428">
        <v>21426</v>
      </c>
      <c r="B21428" t="s">
        <v>22306</v>
      </c>
      <c r="C21428" s="78">
        <v>-1.09466</v>
      </c>
      <c r="D21428" s="78">
        <v>2.2475786000000002</v>
      </c>
      <c r="E21428" s="78">
        <v>-5.5284850000000003E-2</v>
      </c>
      <c r="F21428" s="78">
        <v>0.11955198</v>
      </c>
    </row>
    <row r="21429" spans="1:6" x14ac:dyDescent="0.25">
      <c r="A21429">
        <v>21427</v>
      </c>
      <c r="B21429" t="s">
        <v>22307</v>
      </c>
      <c r="C21429" s="78">
        <v>-7.7239424000000001E-2</v>
      </c>
      <c r="D21429" s="78">
        <v>-2.2695116999999998</v>
      </c>
      <c r="E21429" s="78">
        <v>-3.4390595000000003E-2</v>
      </c>
      <c r="F21429" s="78">
        <v>0.17954011</v>
      </c>
    </row>
    <row r="21430" spans="1:6" x14ac:dyDescent="0.25">
      <c r="A21430">
        <v>21428</v>
      </c>
      <c r="B21430" t="s">
        <v>22308</v>
      </c>
      <c r="C21430" s="78">
        <v>0.78003573000000004</v>
      </c>
      <c r="D21430" s="78">
        <v>-1.5966</v>
      </c>
      <c r="E21430" s="78">
        <v>-7.9201919999999995E-2</v>
      </c>
      <c r="F21430" s="78">
        <v>-2.7534142000000001E-2</v>
      </c>
    </row>
    <row r="21431" spans="1:6" x14ac:dyDescent="0.25">
      <c r="A21431">
        <v>21429</v>
      </c>
      <c r="B21431" t="s">
        <v>22309</v>
      </c>
      <c r="C21431" s="78">
        <v>4.7478904999999996</v>
      </c>
      <c r="D21431" s="78">
        <v>-1.4842829</v>
      </c>
      <c r="E21431" s="78">
        <v>2.8243627E-2</v>
      </c>
      <c r="F21431" s="78">
        <v>-9.0220079999999994E-2</v>
      </c>
    </row>
    <row r="21432" spans="1:6" x14ac:dyDescent="0.25">
      <c r="A21432">
        <v>21430</v>
      </c>
      <c r="B21432" t="s">
        <v>22310</v>
      </c>
      <c r="C21432" s="78">
        <v>-1.1323099999999999</v>
      </c>
      <c r="D21432" s="78">
        <v>-2.0685465000000001</v>
      </c>
      <c r="E21432" s="78">
        <v>-9.5895599999999998E-2</v>
      </c>
      <c r="F21432" s="78">
        <v>-0.11763276</v>
      </c>
    </row>
    <row r="21433" spans="1:6" x14ac:dyDescent="0.25">
      <c r="A21433">
        <v>21431</v>
      </c>
      <c r="B21433" t="s">
        <v>22311</v>
      </c>
      <c r="C21433" s="78">
        <v>-2.4818918999999999</v>
      </c>
      <c r="D21433" s="78">
        <v>-0.31850584999999998</v>
      </c>
      <c r="E21433" s="78">
        <v>-5.6566782000000003E-2</v>
      </c>
      <c r="F21433" s="78">
        <v>-7.2572679999999999E-3</v>
      </c>
    </row>
    <row r="21434" spans="1:6" x14ac:dyDescent="0.25">
      <c r="A21434">
        <v>21432</v>
      </c>
      <c r="B21434" t="s">
        <v>22312</v>
      </c>
      <c r="C21434" s="78">
        <v>-0.61540269999999997</v>
      </c>
      <c r="D21434" s="78">
        <v>1.2789102999999999</v>
      </c>
      <c r="E21434" s="78">
        <v>4.0558573000000001E-2</v>
      </c>
      <c r="F21434" s="78">
        <v>-0.31753116999999997</v>
      </c>
    </row>
    <row r="21435" spans="1:6" x14ac:dyDescent="0.25">
      <c r="A21435">
        <v>21433</v>
      </c>
      <c r="B21435" t="s">
        <v>22313</v>
      </c>
      <c r="C21435" s="78">
        <v>-1.5970580000000001</v>
      </c>
      <c r="D21435" s="78">
        <v>-0.61716914</v>
      </c>
      <c r="E21435" s="78">
        <v>-8.9826210000000004E-2</v>
      </c>
      <c r="F21435" s="78">
        <v>0.10047369</v>
      </c>
    </row>
    <row r="21436" spans="1:6" x14ac:dyDescent="0.25">
      <c r="A21436">
        <v>21434</v>
      </c>
      <c r="B21436" t="s">
        <v>22314</v>
      </c>
      <c r="C21436" s="78">
        <v>-0.43848949999999998</v>
      </c>
      <c r="D21436" s="78">
        <v>-0.62196934000000004</v>
      </c>
      <c r="E21436" s="78">
        <v>4.7876733999999997E-2</v>
      </c>
      <c r="F21436" s="78">
        <v>-0.28210306000000002</v>
      </c>
    </row>
    <row r="21437" spans="1:6" x14ac:dyDescent="0.25">
      <c r="A21437">
        <v>21435</v>
      </c>
      <c r="B21437" t="s">
        <v>22315</v>
      </c>
      <c r="C21437" s="78">
        <v>0.1328145</v>
      </c>
      <c r="D21437" s="78">
        <v>-0.87778769999999995</v>
      </c>
      <c r="E21437" s="78">
        <v>-4.6892516000000002E-2</v>
      </c>
      <c r="F21437" s="78">
        <v>-2.1529585E-2</v>
      </c>
    </row>
    <row r="21438" spans="1:6" x14ac:dyDescent="0.25">
      <c r="A21438">
        <v>21436</v>
      </c>
      <c r="B21438" t="s">
        <v>22316</v>
      </c>
      <c r="C21438" s="78">
        <v>3.2002959999999998</v>
      </c>
      <c r="D21438" s="78">
        <v>0.93316935999999995</v>
      </c>
      <c r="E21438" s="78">
        <v>-1.6628288000000001E-2</v>
      </c>
      <c r="F21438" s="78">
        <v>-0.16220002</v>
      </c>
    </row>
    <row r="21439" spans="1:6" x14ac:dyDescent="0.25">
      <c r="A21439">
        <v>21437</v>
      </c>
      <c r="B21439" t="s">
        <v>22317</v>
      </c>
      <c r="C21439" s="78">
        <v>-1.841197</v>
      </c>
      <c r="D21439" s="78">
        <v>-0.67681944000000005</v>
      </c>
      <c r="E21439" s="78">
        <v>0.33161400000000002</v>
      </c>
      <c r="F21439" s="78">
        <v>-0.44685375999999999</v>
      </c>
    </row>
    <row r="21440" spans="1:6" x14ac:dyDescent="0.25">
      <c r="A21440">
        <v>21438</v>
      </c>
      <c r="B21440" t="s">
        <v>22318</v>
      </c>
      <c r="C21440" s="78">
        <v>-1.1006894</v>
      </c>
      <c r="D21440" s="78">
        <v>-1.2845759000000001</v>
      </c>
      <c r="E21440" s="78">
        <v>-5.9869430000000001E-2</v>
      </c>
      <c r="F21440" s="78">
        <v>7.9089789999999993E-2</v>
      </c>
    </row>
    <row r="21441" spans="1:6" x14ac:dyDescent="0.25">
      <c r="A21441">
        <v>21439</v>
      </c>
      <c r="B21441" t="s">
        <v>22319</v>
      </c>
      <c r="C21441" s="78">
        <v>-0.31046146000000002</v>
      </c>
      <c r="D21441" s="78">
        <v>-1.1708292</v>
      </c>
      <c r="E21441" s="78">
        <v>-7.8053966000000002E-2</v>
      </c>
      <c r="F21441" s="78">
        <v>9.0534130000000004E-2</v>
      </c>
    </row>
    <row r="21442" spans="1:6" x14ac:dyDescent="0.25">
      <c r="A21442">
        <v>21440</v>
      </c>
      <c r="B21442" t="s">
        <v>22320</v>
      </c>
      <c r="C21442" s="78">
        <v>-0.82201519999999995</v>
      </c>
      <c r="D21442" s="78">
        <v>-1.4123869</v>
      </c>
      <c r="E21442" s="78">
        <v>-5.5219322000000001E-2</v>
      </c>
      <c r="F21442" s="78">
        <v>7.0084560000000004E-2</v>
      </c>
    </row>
    <row r="21443" spans="1:6" x14ac:dyDescent="0.25">
      <c r="A21443">
        <v>21441</v>
      </c>
      <c r="B21443" t="s">
        <v>22321</v>
      </c>
      <c r="C21443" s="78">
        <v>1.4323117999999999</v>
      </c>
      <c r="D21443" s="78">
        <v>-2.7406486999999999</v>
      </c>
      <c r="E21443" s="78">
        <v>-5.2150913E-2</v>
      </c>
      <c r="F21443" s="78">
        <v>5.8456460000000002E-2</v>
      </c>
    </row>
    <row r="21444" spans="1:6" x14ac:dyDescent="0.25">
      <c r="A21444">
        <v>21442</v>
      </c>
      <c r="B21444" t="s">
        <v>22322</v>
      </c>
      <c r="C21444" s="78">
        <v>-0.62745079999999998</v>
      </c>
      <c r="D21444" s="78">
        <v>-9.9780140000000003E-2</v>
      </c>
      <c r="E21444" s="78">
        <v>-2.9643143E-2</v>
      </c>
      <c r="F21444" s="78">
        <v>6.7034959999999998E-3</v>
      </c>
    </row>
    <row r="21445" spans="1:6" x14ac:dyDescent="0.25">
      <c r="A21445">
        <v>21443</v>
      </c>
      <c r="B21445" t="s">
        <v>22323</v>
      </c>
      <c r="C21445" s="78">
        <v>-1.4596899000000001</v>
      </c>
      <c r="D21445" s="78">
        <v>-0.16621633999999999</v>
      </c>
      <c r="E21445" s="78">
        <v>-8.3570790000000006E-2</v>
      </c>
      <c r="F21445" s="78">
        <v>7.4412905000000001E-2</v>
      </c>
    </row>
    <row r="21446" spans="1:6" x14ac:dyDescent="0.25">
      <c r="A21446">
        <v>21444</v>
      </c>
      <c r="B21446" t="s">
        <v>22324</v>
      </c>
      <c r="C21446" s="78">
        <v>-0.21373948000000001</v>
      </c>
      <c r="D21446" s="78">
        <v>0.20811784</v>
      </c>
      <c r="E21446" s="78">
        <v>3.5353888E-2</v>
      </c>
      <c r="F21446" s="78">
        <v>-0.19411321000000001</v>
      </c>
    </row>
    <row r="21447" spans="1:6" x14ac:dyDescent="0.25">
      <c r="A21447">
        <v>21445</v>
      </c>
      <c r="B21447" t="s">
        <v>22325</v>
      </c>
      <c r="C21447" s="78">
        <v>0.16494611000000001</v>
      </c>
      <c r="D21447" s="78">
        <v>0.52896140000000003</v>
      </c>
      <c r="E21447" s="78">
        <v>-6.3073545999999994E-2</v>
      </c>
      <c r="F21447" s="78">
        <v>3.8165137000000002E-2</v>
      </c>
    </row>
    <row r="21448" spans="1:6" x14ac:dyDescent="0.25">
      <c r="A21448">
        <v>21446</v>
      </c>
      <c r="B21448" t="s">
        <v>22326</v>
      </c>
      <c r="C21448" s="78">
        <v>0.5311477</v>
      </c>
      <c r="D21448" s="78">
        <v>2.1191475</v>
      </c>
      <c r="E21448" s="78">
        <v>-4.1018794999999997E-2</v>
      </c>
      <c r="F21448" s="78">
        <v>4.9882412000000001E-2</v>
      </c>
    </row>
    <row r="21449" spans="1:6" x14ac:dyDescent="0.25">
      <c r="A21449">
        <v>21447</v>
      </c>
      <c r="B21449" t="s">
        <v>22327</v>
      </c>
      <c r="C21449" s="78">
        <v>-1.3840177</v>
      </c>
      <c r="D21449" s="78">
        <v>-1.2402214</v>
      </c>
      <c r="E21449" s="78">
        <v>-5.8813453000000002E-2</v>
      </c>
      <c r="F21449" s="78">
        <v>-2.1500155E-2</v>
      </c>
    </row>
    <row r="21450" spans="1:6" x14ac:dyDescent="0.25">
      <c r="A21450">
        <v>21448</v>
      </c>
      <c r="B21450" t="s">
        <v>22328</v>
      </c>
      <c r="C21450" s="78">
        <v>0.35147855</v>
      </c>
      <c r="D21450" s="78">
        <v>-0.37600275999999999</v>
      </c>
      <c r="E21450" s="78">
        <v>8.2513909999999996E-2</v>
      </c>
      <c r="F21450" s="78">
        <v>-0.10566957</v>
      </c>
    </row>
    <row r="21451" spans="1:6" x14ac:dyDescent="0.25">
      <c r="A21451">
        <v>21449</v>
      </c>
      <c r="B21451" t="s">
        <v>22329</v>
      </c>
      <c r="C21451" s="78">
        <v>-5.6976526999999999E-2</v>
      </c>
      <c r="D21451" s="78">
        <v>0.66949639999999999</v>
      </c>
      <c r="E21451" s="78">
        <v>-0.11422084</v>
      </c>
      <c r="F21451" s="78">
        <v>-4.0882230000000002E-3</v>
      </c>
    </row>
    <row r="21452" spans="1:6" x14ac:dyDescent="0.25">
      <c r="A21452">
        <v>21450</v>
      </c>
      <c r="B21452" t="s">
        <v>22330</v>
      </c>
      <c r="C21452" s="78">
        <v>-0.70858049999999995</v>
      </c>
      <c r="D21452" s="78">
        <v>-0.64705250000000003</v>
      </c>
      <c r="E21452" s="78">
        <v>-6.4310580000000006E-2</v>
      </c>
      <c r="F21452" s="78">
        <v>1.1811018E-2</v>
      </c>
    </row>
    <row r="21453" spans="1:6" x14ac:dyDescent="0.25">
      <c r="A21453">
        <v>21451</v>
      </c>
      <c r="B21453" t="s">
        <v>22331</v>
      </c>
      <c r="C21453" s="78">
        <v>0.62005436000000003</v>
      </c>
      <c r="D21453" s="78">
        <v>0.48141636999999998</v>
      </c>
      <c r="E21453" s="78">
        <v>-3.4390595000000003E-2</v>
      </c>
      <c r="F21453" s="78">
        <v>0.17954011</v>
      </c>
    </row>
    <row r="21454" spans="1:6" x14ac:dyDescent="0.25">
      <c r="A21454">
        <v>21452</v>
      </c>
      <c r="B21454" t="s">
        <v>22332</v>
      </c>
      <c r="C21454" s="78">
        <v>-0.80113023999999999</v>
      </c>
      <c r="D21454" s="78">
        <v>0.68936752999999995</v>
      </c>
      <c r="E21454" s="78">
        <v>-9.0316249999999997E-3</v>
      </c>
      <c r="F21454" s="78">
        <v>-2.4911849999999999E-2</v>
      </c>
    </row>
    <row r="21455" spans="1:6" x14ac:dyDescent="0.25">
      <c r="A21455">
        <v>21453</v>
      </c>
      <c r="B21455" t="s">
        <v>22333</v>
      </c>
      <c r="C21455" s="78">
        <v>2.4361746000000002</v>
      </c>
      <c r="D21455" s="78">
        <v>1.5978785</v>
      </c>
      <c r="E21455" s="78">
        <v>-4.168967E-3</v>
      </c>
      <c r="F21455" s="78">
        <v>1.1296420999999999E-2</v>
      </c>
    </row>
    <row r="21456" spans="1:6" x14ac:dyDescent="0.25">
      <c r="A21456">
        <v>21454</v>
      </c>
      <c r="B21456" t="s">
        <v>22334</v>
      </c>
      <c r="C21456" s="78">
        <v>2.7374171999999999</v>
      </c>
      <c r="D21456" s="78">
        <v>2.8419623000000001</v>
      </c>
      <c r="E21456" s="78">
        <v>-0.10242258</v>
      </c>
      <c r="F21456" s="78">
        <v>-3.8181840000000002E-2</v>
      </c>
    </row>
    <row r="21457" spans="1:6" x14ac:dyDescent="0.25">
      <c r="A21457">
        <v>21455</v>
      </c>
      <c r="B21457" t="s">
        <v>22335</v>
      </c>
      <c r="C21457" s="78">
        <v>-1.9538378999999999</v>
      </c>
      <c r="D21457" s="78">
        <v>7.5140999999999999E-2</v>
      </c>
      <c r="E21457" s="78">
        <v>3.9436499999999999E-2</v>
      </c>
      <c r="F21457" s="78">
        <v>-0.19855097999999999</v>
      </c>
    </row>
    <row r="21458" spans="1:6" x14ac:dyDescent="0.25">
      <c r="A21458">
        <v>21456</v>
      </c>
      <c r="B21458" t="s">
        <v>22336</v>
      </c>
      <c r="C21458" s="78">
        <v>3.2195995000000002</v>
      </c>
      <c r="D21458" s="78">
        <v>2.9329190000000001</v>
      </c>
      <c r="E21458" s="78">
        <v>9.1583319999999999E-3</v>
      </c>
      <c r="F21458" s="78">
        <v>-6.736781E-2</v>
      </c>
    </row>
    <row r="21459" spans="1:6" x14ac:dyDescent="0.25">
      <c r="A21459">
        <v>21457</v>
      </c>
      <c r="B21459" t="s">
        <v>22337</v>
      </c>
      <c r="C21459" s="78">
        <v>1.1918495</v>
      </c>
      <c r="D21459" s="78">
        <v>-0.44893453</v>
      </c>
      <c r="E21459" s="78">
        <v>-3.7454344000000001E-2</v>
      </c>
      <c r="F21459" s="78">
        <v>1.8066525E-2</v>
      </c>
    </row>
    <row r="21460" spans="1:6" x14ac:dyDescent="0.25">
      <c r="A21460">
        <v>21458</v>
      </c>
      <c r="B21460" t="s">
        <v>22338</v>
      </c>
      <c r="C21460" s="78">
        <v>0.62166750000000004</v>
      </c>
      <c r="D21460" s="78">
        <v>1.4314108999999999</v>
      </c>
      <c r="E21460" s="78">
        <v>-4.4804018000000001E-2</v>
      </c>
      <c r="F21460" s="78">
        <v>-2.3850381E-2</v>
      </c>
    </row>
    <row r="21461" spans="1:6" x14ac:dyDescent="0.25">
      <c r="A21461">
        <v>21459</v>
      </c>
      <c r="B21461" t="s">
        <v>22339</v>
      </c>
      <c r="C21461" s="78">
        <v>-1.2158553999999999</v>
      </c>
      <c r="D21461" s="78">
        <v>-0.64059820000000001</v>
      </c>
      <c r="E21461" s="78">
        <v>-0.118768215</v>
      </c>
      <c r="F21461" s="78">
        <v>-0.21550006999999999</v>
      </c>
    </row>
    <row r="21462" spans="1:6" x14ac:dyDescent="0.25">
      <c r="A21462">
        <v>21460</v>
      </c>
      <c r="B21462" t="s">
        <v>22340</v>
      </c>
      <c r="C21462" s="78">
        <v>-2.8170198E-2</v>
      </c>
      <c r="D21462" s="78">
        <v>-0.75735319999999995</v>
      </c>
      <c r="E21462" s="78">
        <v>-3.4390595000000003E-2</v>
      </c>
      <c r="F21462" s="78">
        <v>0.17954011</v>
      </c>
    </row>
    <row r="21463" spans="1:6" x14ac:dyDescent="0.25">
      <c r="A21463">
        <v>21461</v>
      </c>
      <c r="B21463" t="s">
        <v>22341</v>
      </c>
      <c r="C21463" s="78">
        <v>-1.3572112000000001</v>
      </c>
      <c r="D21463" s="78">
        <v>-0.54282284000000003</v>
      </c>
      <c r="E21463" s="78">
        <v>-0.11159898</v>
      </c>
      <c r="F21463" s="78">
        <v>2.9778018999999999E-2</v>
      </c>
    </row>
    <row r="21464" spans="1:6" x14ac:dyDescent="0.25">
      <c r="A21464">
        <v>21462</v>
      </c>
      <c r="B21464" t="s">
        <v>22342</v>
      </c>
      <c r="C21464" s="78">
        <v>1.9525292999999999</v>
      </c>
      <c r="D21464" s="78">
        <v>1.0475308000000001</v>
      </c>
      <c r="E21464" s="78">
        <v>-4.7276400000000003E-2</v>
      </c>
      <c r="F21464" s="78">
        <v>5.846084E-2</v>
      </c>
    </row>
    <row r="21465" spans="1:6" x14ac:dyDescent="0.25">
      <c r="A21465">
        <v>21463</v>
      </c>
      <c r="B21465" t="s">
        <v>22343</v>
      </c>
      <c r="C21465" s="78">
        <v>-1.6650864999999999</v>
      </c>
      <c r="D21465" s="78">
        <v>0.2850123</v>
      </c>
      <c r="E21465" s="78">
        <v>-6.9899365000000005E-2</v>
      </c>
      <c r="F21465" s="78">
        <v>0.11616683999999999</v>
      </c>
    </row>
    <row r="21466" spans="1:6" x14ac:dyDescent="0.25">
      <c r="A21466">
        <v>21464</v>
      </c>
      <c r="B21466" t="s">
        <v>22344</v>
      </c>
      <c r="C21466" s="78">
        <v>0.10959801</v>
      </c>
      <c r="D21466" s="78">
        <v>-1.3339019000000001</v>
      </c>
      <c r="E21466" s="78">
        <v>-6.8468526000000002E-2</v>
      </c>
      <c r="F21466" s="78">
        <v>8.8628604999999999E-2</v>
      </c>
    </row>
    <row r="21467" spans="1:6" x14ac:dyDescent="0.25">
      <c r="A21467">
        <v>21465</v>
      </c>
      <c r="B21467" t="s">
        <v>22345</v>
      </c>
      <c r="C21467" s="78">
        <v>1.4494149999999999</v>
      </c>
      <c r="D21467" s="78">
        <v>-1.6444116</v>
      </c>
      <c r="E21467" s="78">
        <v>-5.9833392999999999E-2</v>
      </c>
      <c r="F21467" s="78">
        <v>0.12180948</v>
      </c>
    </row>
    <row r="21468" spans="1:6" x14ac:dyDescent="0.25">
      <c r="A21468">
        <v>21466</v>
      </c>
      <c r="B21468" t="s">
        <v>22346</v>
      </c>
      <c r="C21468" s="78">
        <v>0.46355375999999998</v>
      </c>
      <c r="D21468" s="78">
        <v>-0.60832549999999996</v>
      </c>
      <c r="E21468" s="78">
        <v>-6.9454219999999997E-2</v>
      </c>
      <c r="F21468" s="78">
        <v>9.5472509999999997E-2</v>
      </c>
    </row>
    <row r="21469" spans="1:6" x14ac:dyDescent="0.25">
      <c r="A21469">
        <v>21467</v>
      </c>
      <c r="B21469" t="s">
        <v>22347</v>
      </c>
      <c r="C21469" s="78">
        <v>1.5988787</v>
      </c>
      <c r="D21469" s="78">
        <v>-0.31891796</v>
      </c>
      <c r="E21469" s="78">
        <v>-3.2182257999999998E-2</v>
      </c>
      <c r="F21469" s="78">
        <v>-3.0700833E-2</v>
      </c>
    </row>
    <row r="21470" spans="1:6" x14ac:dyDescent="0.25">
      <c r="A21470">
        <v>21468</v>
      </c>
      <c r="B21470" t="s">
        <v>22348</v>
      </c>
      <c r="C21470" s="78">
        <v>1.2079775E-3</v>
      </c>
      <c r="D21470" s="78">
        <v>-0.87630284000000003</v>
      </c>
      <c r="E21470" s="78">
        <v>3.8645763E-2</v>
      </c>
      <c r="F21470" s="78">
        <v>0.14892335000000001</v>
      </c>
    </row>
    <row r="21471" spans="1:6" x14ac:dyDescent="0.25">
      <c r="A21471">
        <v>21469</v>
      </c>
      <c r="B21471" t="s">
        <v>22349</v>
      </c>
      <c r="C21471" s="78">
        <v>2.5030453000000001</v>
      </c>
      <c r="D21471" s="78">
        <v>1.0762118000000001</v>
      </c>
      <c r="E21471" s="78">
        <v>-8.575381E-2</v>
      </c>
      <c r="F21471" s="78">
        <v>6.5023355000000005E-2</v>
      </c>
    </row>
    <row r="21472" spans="1:6" x14ac:dyDescent="0.25">
      <c r="A21472">
        <v>21470</v>
      </c>
      <c r="B21472" t="s">
        <v>22350</v>
      </c>
      <c r="C21472" s="78">
        <v>0.67635703000000003</v>
      </c>
      <c r="D21472" s="78">
        <v>0.30899584000000002</v>
      </c>
      <c r="E21472" s="78">
        <v>-7.1511790000000006E-2</v>
      </c>
      <c r="F21472" s="78">
        <v>8.8550664000000001E-2</v>
      </c>
    </row>
    <row r="21473" spans="1:6" x14ac:dyDescent="0.25">
      <c r="A21473">
        <v>21471</v>
      </c>
      <c r="B21473" t="s">
        <v>22351</v>
      </c>
      <c r="C21473" s="78">
        <v>-0.70632229999999996</v>
      </c>
      <c r="D21473" s="78">
        <v>0.19614578999999999</v>
      </c>
      <c r="E21473" s="78">
        <v>-3.4390595000000003E-2</v>
      </c>
      <c r="F21473" s="78">
        <v>0.17954011</v>
      </c>
    </row>
    <row r="21474" spans="1:6" x14ac:dyDescent="0.25">
      <c r="A21474">
        <v>21472</v>
      </c>
      <c r="B21474" t="s">
        <v>22352</v>
      </c>
      <c r="C21474" s="78">
        <v>-0.77338280000000004</v>
      </c>
      <c r="D21474" s="78">
        <v>-0.63160930000000004</v>
      </c>
      <c r="E21474" s="78">
        <v>-3.4390595000000003E-2</v>
      </c>
      <c r="F21474" s="78">
        <v>0.17954011</v>
      </c>
    </row>
    <row r="21475" spans="1:6" x14ac:dyDescent="0.25">
      <c r="A21475">
        <v>21473</v>
      </c>
      <c r="B21475" t="s">
        <v>22353</v>
      </c>
      <c r="C21475" s="78">
        <v>1.2235134000000001</v>
      </c>
      <c r="D21475" s="78">
        <v>-2.0255668</v>
      </c>
      <c r="E21475" s="78">
        <v>-9.4593345999999995E-2</v>
      </c>
      <c r="F21475" s="78">
        <v>-1.4917344000000001E-2</v>
      </c>
    </row>
    <row r="21476" spans="1:6" x14ac:dyDescent="0.25">
      <c r="A21476">
        <v>21474</v>
      </c>
      <c r="B21476" t="s">
        <v>22354</v>
      </c>
      <c r="C21476" s="78">
        <v>0.72948230000000003</v>
      </c>
      <c r="D21476" s="78">
        <v>-0.19991136000000001</v>
      </c>
      <c r="E21476" s="78">
        <v>-3.4390595000000003E-2</v>
      </c>
      <c r="F21476" s="78">
        <v>0.17954011</v>
      </c>
    </row>
    <row r="21477" spans="1:6" x14ac:dyDescent="0.25">
      <c r="A21477">
        <v>21475</v>
      </c>
      <c r="B21477" t="s">
        <v>22355</v>
      </c>
      <c r="C21477" s="78">
        <v>0.62370336000000004</v>
      </c>
      <c r="D21477" s="78">
        <v>-0.22876447</v>
      </c>
      <c r="E21477" s="78">
        <v>-7.4300215000000003E-2</v>
      </c>
      <c r="F21477" s="78">
        <v>-0.10440771</v>
      </c>
    </row>
    <row r="21478" spans="1:6" x14ac:dyDescent="0.25">
      <c r="A21478">
        <v>21476</v>
      </c>
      <c r="B21478" t="s">
        <v>22356</v>
      </c>
      <c r="C21478" s="78">
        <v>1.439182</v>
      </c>
      <c r="D21478" s="78">
        <v>1.3329301</v>
      </c>
      <c r="E21478" s="78">
        <v>-8.2385719999999996E-2</v>
      </c>
      <c r="F21478" s="78">
        <v>4.0589422E-2</v>
      </c>
    </row>
    <row r="21479" spans="1:6" x14ac:dyDescent="0.25">
      <c r="A21479">
        <v>21477</v>
      </c>
      <c r="B21479" t="s">
        <v>22357</v>
      </c>
      <c r="C21479" s="78">
        <v>0.17164841</v>
      </c>
      <c r="D21479" s="78">
        <v>0.81670904</v>
      </c>
      <c r="E21479" s="78">
        <v>-4.6133563000000002E-2</v>
      </c>
      <c r="F21479" s="78">
        <v>0.10857878</v>
      </c>
    </row>
    <row r="21480" spans="1:6" x14ac:dyDescent="0.25">
      <c r="A21480">
        <v>21478</v>
      </c>
      <c r="B21480" t="s">
        <v>22358</v>
      </c>
      <c r="C21480" s="78">
        <v>3.7923863</v>
      </c>
      <c r="D21480" s="78">
        <v>0.34337973999999999</v>
      </c>
      <c r="E21480" s="78">
        <v>-3.4390595000000003E-2</v>
      </c>
      <c r="F21480" s="78">
        <v>0.17954011</v>
      </c>
    </row>
    <row r="21481" spans="1:6" x14ac:dyDescent="0.25">
      <c r="A21481">
        <v>21479</v>
      </c>
      <c r="B21481" t="s">
        <v>22359</v>
      </c>
      <c r="C21481" s="78">
        <v>-0.98516524000000005</v>
      </c>
      <c r="D21481" s="78">
        <v>2.7920910000000001</v>
      </c>
      <c r="E21481" s="78">
        <v>-9.5159949999999993E-2</v>
      </c>
      <c r="F21481" s="78">
        <v>8.8935200000000002E-3</v>
      </c>
    </row>
    <row r="21482" spans="1:6" x14ac:dyDescent="0.25">
      <c r="A21482">
        <v>21480</v>
      </c>
      <c r="B21482" t="s">
        <v>22360</v>
      </c>
      <c r="C21482" s="78">
        <v>0.79670763</v>
      </c>
      <c r="D21482" s="78">
        <v>2.4186049999999999</v>
      </c>
      <c r="E21482" s="78">
        <v>-8.2187449999999995E-3</v>
      </c>
      <c r="F21482" s="78">
        <v>0.27346009999999998</v>
      </c>
    </row>
    <row r="21483" spans="1:6" x14ac:dyDescent="0.25">
      <c r="A21483">
        <v>21481</v>
      </c>
      <c r="B21483" t="s">
        <v>22361</v>
      </c>
      <c r="C21483" s="78">
        <v>3.3305989999999999</v>
      </c>
      <c r="D21483" s="78">
        <v>-0.79372319999999996</v>
      </c>
      <c r="E21483" s="78">
        <v>1.6960817999999999E-2</v>
      </c>
      <c r="F21483" s="78">
        <v>-0.15150277000000001</v>
      </c>
    </row>
    <row r="21484" spans="1:6" x14ac:dyDescent="0.25">
      <c r="A21484">
        <v>21482</v>
      </c>
      <c r="B21484" t="s">
        <v>22362</v>
      </c>
      <c r="C21484" s="78">
        <v>-0.36899157999999999</v>
      </c>
      <c r="D21484" s="78">
        <v>1.3329982</v>
      </c>
      <c r="E21484" s="78">
        <v>3.8966164000000001E-4</v>
      </c>
      <c r="F21484" s="78">
        <v>6.6104490000000002E-2</v>
      </c>
    </row>
    <row r="21485" spans="1:6" x14ac:dyDescent="0.25">
      <c r="A21485">
        <v>21483</v>
      </c>
      <c r="B21485" t="s">
        <v>22363</v>
      </c>
      <c r="C21485" s="78">
        <v>-0.61625737000000003</v>
      </c>
      <c r="D21485" s="78">
        <v>0.76453172999999996</v>
      </c>
      <c r="E21485" s="78">
        <v>-3.4390595000000003E-2</v>
      </c>
      <c r="F21485" s="78">
        <v>0.17954011</v>
      </c>
    </row>
    <row r="21486" spans="1:6" x14ac:dyDescent="0.25">
      <c r="A21486">
        <v>21484</v>
      </c>
      <c r="B21486" t="s">
        <v>22364</v>
      </c>
      <c r="C21486" s="78">
        <v>1.1473894</v>
      </c>
      <c r="D21486" s="78">
        <v>-1.2585567</v>
      </c>
      <c r="E21486" s="78">
        <v>-4.5075400000000002E-2</v>
      </c>
      <c r="F21486" s="78">
        <v>2.572894E-3</v>
      </c>
    </row>
    <row r="21487" spans="1:6" x14ac:dyDescent="0.25">
      <c r="A21487">
        <v>21485</v>
      </c>
      <c r="B21487" t="s">
        <v>22365</v>
      </c>
      <c r="C21487" s="78">
        <v>0.17664692000000001</v>
      </c>
      <c r="D21487" s="78">
        <v>1.7931964</v>
      </c>
      <c r="E21487" s="78">
        <v>-3.4390595000000003E-2</v>
      </c>
      <c r="F21487" s="78">
        <v>0.17954011</v>
      </c>
    </row>
    <row r="21488" spans="1:6" x14ac:dyDescent="0.25">
      <c r="A21488">
        <v>21486</v>
      </c>
      <c r="B21488" t="s">
        <v>22366</v>
      </c>
      <c r="C21488" s="78">
        <v>-0.90594673000000003</v>
      </c>
      <c r="D21488" s="78">
        <v>-0.91834223000000004</v>
      </c>
      <c r="E21488" s="78">
        <v>-8.5704625000000006E-2</v>
      </c>
      <c r="F21488" s="78">
        <v>1.1152819E-2</v>
      </c>
    </row>
    <row r="21489" spans="1:6" x14ac:dyDescent="0.25">
      <c r="A21489">
        <v>21487</v>
      </c>
      <c r="B21489" t="s">
        <v>22367</v>
      </c>
      <c r="C21489" s="78">
        <v>-2.5185605999999998</v>
      </c>
      <c r="D21489" s="78">
        <v>0.47834822999999999</v>
      </c>
      <c r="E21489" s="78">
        <v>7.3363529999999996E-2</v>
      </c>
      <c r="F21489" s="78">
        <v>-0.23887981</v>
      </c>
    </row>
    <row r="21490" spans="1:6" x14ac:dyDescent="0.25">
      <c r="A21490">
        <v>21488</v>
      </c>
      <c r="B21490" t="s">
        <v>22368</v>
      </c>
      <c r="C21490" s="78">
        <v>0.40141114999999999</v>
      </c>
      <c r="D21490" s="78">
        <v>-0.23802467999999999</v>
      </c>
      <c r="E21490" s="78">
        <v>-4.2432755000000003E-2</v>
      </c>
      <c r="F21490" s="78">
        <v>2.9371127E-2</v>
      </c>
    </row>
    <row r="21491" spans="1:6" x14ac:dyDescent="0.25">
      <c r="A21491">
        <v>21489</v>
      </c>
      <c r="B21491" t="s">
        <v>22369</v>
      </c>
      <c r="C21491" s="78">
        <v>0.32685599999999998</v>
      </c>
      <c r="D21491" s="78">
        <v>-2.4611347000000001</v>
      </c>
      <c r="E21491" s="78">
        <v>-8.4876313999999994E-2</v>
      </c>
      <c r="F21491" s="78">
        <v>2.2914260000000001E-3</v>
      </c>
    </row>
    <row r="21492" spans="1:6" x14ac:dyDescent="0.25">
      <c r="A21492">
        <v>21490</v>
      </c>
      <c r="B21492" t="s">
        <v>22370</v>
      </c>
      <c r="C21492" s="78">
        <v>-0.63439953000000004</v>
      </c>
      <c r="D21492" s="78">
        <v>0.86368060000000002</v>
      </c>
      <c r="E21492" s="78">
        <v>-3.4390595000000003E-2</v>
      </c>
      <c r="F21492" s="78">
        <v>0.17954011</v>
      </c>
    </row>
    <row r="21493" spans="1:6" x14ac:dyDescent="0.25">
      <c r="A21493">
        <v>21491</v>
      </c>
      <c r="B21493" t="s">
        <v>22371</v>
      </c>
      <c r="C21493" s="78">
        <v>0.53242469999999997</v>
      </c>
      <c r="D21493" s="78">
        <v>-0.63835629999999999</v>
      </c>
      <c r="E21493" s="78">
        <v>0.25340056</v>
      </c>
      <c r="F21493" s="78">
        <v>3.5405457000000002E-3</v>
      </c>
    </row>
    <row r="21494" spans="1:6" x14ac:dyDescent="0.25">
      <c r="A21494">
        <v>21492</v>
      </c>
      <c r="B21494" t="s">
        <v>22372</v>
      </c>
      <c r="C21494" s="78">
        <v>-1.0789154000000001</v>
      </c>
      <c r="D21494" s="78">
        <v>0.97427240000000004</v>
      </c>
      <c r="E21494" s="78">
        <v>-0.13396315</v>
      </c>
      <c r="F21494" s="78">
        <v>-0.100312606</v>
      </c>
    </row>
    <row r="21495" spans="1:6" x14ac:dyDescent="0.25">
      <c r="A21495">
        <v>21493</v>
      </c>
      <c r="B21495" t="s">
        <v>22373</v>
      </c>
      <c r="C21495" s="78">
        <v>0.91876245000000001</v>
      </c>
      <c r="D21495" s="78">
        <v>-1.5092968</v>
      </c>
      <c r="E21495" s="78">
        <v>-3.4790542000000001E-2</v>
      </c>
      <c r="F21495" s="78">
        <v>3.3411919999999998E-2</v>
      </c>
    </row>
    <row r="21496" spans="1:6" x14ac:dyDescent="0.25">
      <c r="A21496">
        <v>21494</v>
      </c>
      <c r="B21496" t="s">
        <v>22374</v>
      </c>
      <c r="C21496" s="78">
        <v>0.3659924</v>
      </c>
      <c r="D21496" s="78">
        <v>-0.83404255000000005</v>
      </c>
      <c r="E21496" s="78">
        <v>-8.8908984999999996E-2</v>
      </c>
      <c r="F21496" s="78">
        <v>2.2291437000000001E-2</v>
      </c>
    </row>
    <row r="21497" spans="1:6" x14ac:dyDescent="0.25">
      <c r="A21497">
        <v>21495</v>
      </c>
      <c r="B21497" t="s">
        <v>22375</v>
      </c>
      <c r="C21497" s="78">
        <v>0.67714465000000001</v>
      </c>
      <c r="D21497" s="78">
        <v>0.73193050000000004</v>
      </c>
      <c r="E21497" s="78">
        <v>-3.1007139E-2</v>
      </c>
      <c r="F21497" s="78">
        <v>3.5067095999999999E-2</v>
      </c>
    </row>
    <row r="21498" spans="1:6" x14ac:dyDescent="0.25">
      <c r="A21498">
        <v>21496</v>
      </c>
      <c r="B21498" t="s">
        <v>22376</v>
      </c>
      <c r="C21498" s="78">
        <v>-1.8537394</v>
      </c>
      <c r="D21498" s="78">
        <v>0.13221109</v>
      </c>
      <c r="E21498" s="78">
        <v>-8.5545704E-2</v>
      </c>
      <c r="F21498" s="78">
        <v>4.893601E-3</v>
      </c>
    </row>
    <row r="21499" spans="1:6" x14ac:dyDescent="0.25">
      <c r="A21499">
        <v>21497</v>
      </c>
      <c r="B21499" t="s">
        <v>22377</v>
      </c>
      <c r="C21499" s="78">
        <v>1.0536118999999999</v>
      </c>
      <c r="D21499" s="78">
        <v>1.724861</v>
      </c>
      <c r="E21499" s="78">
        <v>6.5943434999999995E-2</v>
      </c>
      <c r="F21499" s="78">
        <v>3.9614410000000003E-2</v>
      </c>
    </row>
    <row r="21500" spans="1:6" x14ac:dyDescent="0.25">
      <c r="A21500">
        <v>21498</v>
      </c>
      <c r="B21500" t="s">
        <v>22378</v>
      </c>
      <c r="C21500" s="78">
        <v>1.1575762000000001</v>
      </c>
      <c r="D21500" s="78">
        <v>1.515579</v>
      </c>
      <c r="E21500" s="78">
        <v>-4.9484915999999997E-2</v>
      </c>
      <c r="F21500" s="78">
        <v>-6.2810840000000007E-2</v>
      </c>
    </row>
    <row r="21501" spans="1:6" x14ac:dyDescent="0.25">
      <c r="A21501">
        <v>21499</v>
      </c>
      <c r="B21501" t="s">
        <v>22379</v>
      </c>
      <c r="C21501" s="78">
        <v>1.6493977</v>
      </c>
      <c r="D21501" s="78">
        <v>1.3216661000000001</v>
      </c>
      <c r="E21501" s="78">
        <v>-8.7990164999999995E-2</v>
      </c>
      <c r="F21501" s="78">
        <v>7.5360339999999998E-2</v>
      </c>
    </row>
    <row r="21502" spans="1:6" x14ac:dyDescent="0.25">
      <c r="A21502">
        <v>21500</v>
      </c>
      <c r="B21502" t="s">
        <v>22380</v>
      </c>
      <c r="C21502" s="78">
        <v>1.0569694000000001</v>
      </c>
      <c r="D21502" s="78">
        <v>0.75167273999999995</v>
      </c>
      <c r="E21502" s="78">
        <v>-3.1989156999999997E-2</v>
      </c>
      <c r="F21502" s="78">
        <v>3.1544893999999997E-2</v>
      </c>
    </row>
    <row r="21503" spans="1:6" x14ac:dyDescent="0.25">
      <c r="A21503">
        <v>21501</v>
      </c>
      <c r="B21503" t="s">
        <v>22381</v>
      </c>
      <c r="C21503" s="78">
        <v>0.31648967</v>
      </c>
      <c r="D21503" s="78">
        <v>-0.93010484999999998</v>
      </c>
      <c r="E21503" s="78">
        <v>3.9552750000000003E-3</v>
      </c>
      <c r="F21503" s="78">
        <v>8.4557465999999998E-2</v>
      </c>
    </row>
    <row r="21504" spans="1:6" x14ac:dyDescent="0.25">
      <c r="A21504">
        <v>21502</v>
      </c>
      <c r="B21504" t="s">
        <v>22382</v>
      </c>
      <c r="C21504" s="78">
        <v>-0.81887483999999999</v>
      </c>
      <c r="D21504" s="78">
        <v>-0.38366826999999998</v>
      </c>
      <c r="E21504" s="78">
        <v>-2.8640568000000002E-2</v>
      </c>
      <c r="F21504" s="78">
        <v>0.22788792999999999</v>
      </c>
    </row>
    <row r="21505" spans="1:6" x14ac:dyDescent="0.25">
      <c r="A21505">
        <v>21503</v>
      </c>
      <c r="B21505" t="s">
        <v>22383</v>
      </c>
      <c r="C21505" s="78">
        <v>-0.77355859999999999</v>
      </c>
      <c r="D21505" s="78">
        <v>-0.45389220000000002</v>
      </c>
      <c r="E21505" s="78">
        <v>-3.4390595000000003E-2</v>
      </c>
      <c r="F21505" s="78">
        <v>0.17954011</v>
      </c>
    </row>
    <row r="21506" spans="1:6" x14ac:dyDescent="0.25">
      <c r="A21506">
        <v>21504</v>
      </c>
      <c r="B21506" t="s">
        <v>22384</v>
      </c>
      <c r="C21506" s="78">
        <v>-9.1628310000000004E-2</v>
      </c>
      <c r="D21506" s="78">
        <v>-0.57232620000000001</v>
      </c>
      <c r="E21506" s="78">
        <v>-0.120339274</v>
      </c>
      <c r="F21506" s="78">
        <v>-0.32599115000000001</v>
      </c>
    </row>
    <row r="21507" spans="1:6" x14ac:dyDescent="0.25">
      <c r="A21507">
        <v>21505</v>
      </c>
      <c r="B21507" t="s">
        <v>22385</v>
      </c>
      <c r="C21507" s="78">
        <v>0.56200384999999997</v>
      </c>
      <c r="D21507" s="78">
        <v>-0.19945305999999999</v>
      </c>
      <c r="E21507" s="78">
        <v>-2.8640631999999999E-2</v>
      </c>
      <c r="F21507" s="78">
        <v>-1.9774124000000001E-2</v>
      </c>
    </row>
    <row r="21508" spans="1:6" x14ac:dyDescent="0.25">
      <c r="A21508">
        <v>21506</v>
      </c>
      <c r="B21508" t="s">
        <v>22386</v>
      </c>
      <c r="C21508" s="78">
        <v>1.0635698</v>
      </c>
      <c r="D21508" s="78">
        <v>-2.1681732999999999</v>
      </c>
      <c r="E21508" s="78">
        <v>-3.4390595000000003E-2</v>
      </c>
      <c r="F21508" s="78">
        <v>0.17954011</v>
      </c>
    </row>
    <row r="21509" spans="1:6" x14ac:dyDescent="0.25">
      <c r="A21509">
        <v>21507</v>
      </c>
      <c r="B21509" t="s">
        <v>22387</v>
      </c>
      <c r="C21509" s="78">
        <v>0.35336313000000003</v>
      </c>
      <c r="D21509" s="78">
        <v>0.73713550000000005</v>
      </c>
      <c r="E21509" s="78">
        <v>-3.4390595000000003E-2</v>
      </c>
      <c r="F21509" s="78">
        <v>0.17954011</v>
      </c>
    </row>
    <row r="21510" spans="1:6" x14ac:dyDescent="0.25">
      <c r="A21510">
        <v>21508</v>
      </c>
      <c r="B21510" t="s">
        <v>22388</v>
      </c>
      <c r="C21510" s="78">
        <v>0.18716392000000001</v>
      </c>
      <c r="D21510" s="78">
        <v>0.36053318000000001</v>
      </c>
      <c r="E21510" s="78">
        <v>-4.4219362999999998E-2</v>
      </c>
      <c r="F21510" s="78">
        <v>-0.108042166</v>
      </c>
    </row>
    <row r="21511" spans="1:6" x14ac:dyDescent="0.25">
      <c r="A21511">
        <v>21509</v>
      </c>
      <c r="B21511" t="s">
        <v>22389</v>
      </c>
      <c r="C21511" s="78">
        <v>-1.0674938</v>
      </c>
      <c r="D21511" s="78">
        <v>-1.3787358000000001</v>
      </c>
      <c r="E21511" s="78">
        <v>-3.7217710000000001E-2</v>
      </c>
      <c r="F21511" s="78">
        <v>-1.3337150000000001E-2</v>
      </c>
    </row>
    <row r="21512" spans="1:6" x14ac:dyDescent="0.25">
      <c r="A21512">
        <v>21510</v>
      </c>
      <c r="B21512" t="s">
        <v>22390</v>
      </c>
      <c r="C21512" s="78">
        <v>-0.78004030000000002</v>
      </c>
      <c r="D21512" s="78">
        <v>0.18361920000000001</v>
      </c>
      <c r="E21512" s="78">
        <v>-3.4390595000000003E-2</v>
      </c>
      <c r="F21512" s="78">
        <v>0.17954011</v>
      </c>
    </row>
    <row r="21513" spans="1:6" x14ac:dyDescent="0.25">
      <c r="A21513">
        <v>21511</v>
      </c>
      <c r="B21513" t="s">
        <v>22391</v>
      </c>
      <c r="C21513" s="78">
        <v>5.8326453E-2</v>
      </c>
      <c r="D21513" s="78">
        <v>-0.72955453000000003</v>
      </c>
      <c r="E21513" s="78">
        <v>-2.5316847E-2</v>
      </c>
      <c r="F21513" s="78">
        <v>0.10763331</v>
      </c>
    </row>
    <row r="21514" spans="1:6" x14ac:dyDescent="0.25">
      <c r="A21514">
        <v>21512</v>
      </c>
      <c r="B21514" t="s">
        <v>22392</v>
      </c>
      <c r="C21514" s="78">
        <v>1.6130777999999999</v>
      </c>
      <c r="D21514" s="78">
        <v>-1.4258728000000001</v>
      </c>
      <c r="E21514" s="78">
        <v>-4.9467816999999997E-2</v>
      </c>
      <c r="F21514" s="78">
        <v>-9.0760890000000007E-3</v>
      </c>
    </row>
    <row r="21515" spans="1:6" x14ac:dyDescent="0.25">
      <c r="A21515">
        <v>21513</v>
      </c>
      <c r="B21515" t="s">
        <v>22393</v>
      </c>
      <c r="C21515" s="78">
        <v>-1.4147320999999999</v>
      </c>
      <c r="D21515" s="78">
        <v>-0.8246192</v>
      </c>
      <c r="E21515" s="78">
        <v>-8.6672715999999997E-2</v>
      </c>
      <c r="F21515" s="78">
        <v>6.8110400000000001E-2</v>
      </c>
    </row>
    <row r="21516" spans="1:6" x14ac:dyDescent="0.25">
      <c r="A21516">
        <v>21514</v>
      </c>
      <c r="B21516" t="s">
        <v>22394</v>
      </c>
      <c r="C21516" s="78">
        <v>-1.1435742</v>
      </c>
      <c r="D21516" s="78">
        <v>3.1604588000000003E-2</v>
      </c>
      <c r="E21516" s="78">
        <v>-8.6449390000000001E-2</v>
      </c>
      <c r="F21516" s="78">
        <v>1.4443129000000001E-2</v>
      </c>
    </row>
    <row r="21517" spans="1:6" x14ac:dyDescent="0.25">
      <c r="A21517">
        <v>21515</v>
      </c>
      <c r="B21517" t="s">
        <v>22395</v>
      </c>
      <c r="C21517" s="78">
        <v>1.1757848</v>
      </c>
      <c r="D21517" s="78">
        <v>-1.9718001999999999</v>
      </c>
      <c r="E21517" s="78">
        <v>-0.11054756</v>
      </c>
      <c r="F21517" s="78">
        <v>-1.2128949E-3</v>
      </c>
    </row>
    <row r="21518" spans="1:6" x14ac:dyDescent="0.25">
      <c r="A21518">
        <v>21516</v>
      </c>
      <c r="B21518" t="s">
        <v>22396</v>
      </c>
      <c r="C21518" s="78">
        <v>3.8578990000000002</v>
      </c>
      <c r="D21518" s="78">
        <v>-3.6503060000000001</v>
      </c>
      <c r="E21518" s="78">
        <v>-3.0722070000000001E-2</v>
      </c>
      <c r="F21518" s="78">
        <v>5.1165476000000001E-2</v>
      </c>
    </row>
    <row r="21519" spans="1:6" x14ac:dyDescent="0.25">
      <c r="A21519">
        <v>21517</v>
      </c>
      <c r="B21519" t="s">
        <v>22397</v>
      </c>
      <c r="C21519" s="78">
        <v>-0.98221135000000004</v>
      </c>
      <c r="D21519" s="78">
        <v>-1.1365537999999999</v>
      </c>
      <c r="E21519" s="78">
        <v>-3.4390595000000003E-2</v>
      </c>
      <c r="F21519" s="78">
        <v>0.17954011</v>
      </c>
    </row>
    <row r="21520" spans="1:6" x14ac:dyDescent="0.25">
      <c r="A21520">
        <v>21518</v>
      </c>
      <c r="B21520" t="s">
        <v>22398</v>
      </c>
      <c r="C21520" s="78">
        <v>-0.56459194000000001</v>
      </c>
      <c r="D21520" s="78">
        <v>-1.9557066999999999</v>
      </c>
      <c r="E21520" s="78">
        <v>-5.6233079999999998E-2</v>
      </c>
      <c r="F21520" s="78">
        <v>8.0330739999999998E-2</v>
      </c>
    </row>
    <row r="21521" spans="1:6" x14ac:dyDescent="0.25">
      <c r="A21521">
        <v>21519</v>
      </c>
      <c r="B21521" t="s">
        <v>22399</v>
      </c>
      <c r="C21521" s="78">
        <v>-0.96926199999999996</v>
      </c>
      <c r="D21521" s="78">
        <v>0.48181390000000002</v>
      </c>
      <c r="E21521" s="78">
        <v>-6.6181169999999997E-2</v>
      </c>
      <c r="F21521" s="78">
        <v>3.8188250000000001E-3</v>
      </c>
    </row>
    <row r="21522" spans="1:6" x14ac:dyDescent="0.25">
      <c r="A21522">
        <v>21520</v>
      </c>
      <c r="B21522" t="s">
        <v>22400</v>
      </c>
      <c r="C21522" s="78">
        <v>-2.2067695000000001</v>
      </c>
      <c r="D21522" s="78">
        <v>5.4959655E-3</v>
      </c>
      <c r="E21522" s="78">
        <v>-3.4390595000000003E-2</v>
      </c>
      <c r="F21522" s="78">
        <v>0.17954011</v>
      </c>
    </row>
    <row r="21523" spans="1:6" x14ac:dyDescent="0.25">
      <c r="A21523">
        <v>21521</v>
      </c>
      <c r="B21523" t="s">
        <v>22401</v>
      </c>
      <c r="C21523" s="78">
        <v>0.10862419</v>
      </c>
      <c r="D21523" s="78">
        <v>0.7051809</v>
      </c>
      <c r="E21523" s="78">
        <v>-5.2822724000000001E-2</v>
      </c>
      <c r="F21523" s="78">
        <v>-2.0269453999999999E-2</v>
      </c>
    </row>
    <row r="21524" spans="1:6" x14ac:dyDescent="0.25">
      <c r="A21524">
        <v>21522</v>
      </c>
      <c r="B21524" t="s">
        <v>22402</v>
      </c>
      <c r="C21524" s="78">
        <v>-1.0897526</v>
      </c>
      <c r="D21524" s="78">
        <v>9.0783859999999994E-2</v>
      </c>
      <c r="E21524" s="78">
        <v>-2.1857827999999999E-2</v>
      </c>
      <c r="F21524" s="78">
        <v>6.8743974000000001E-3</v>
      </c>
    </row>
    <row r="21525" spans="1:6" x14ac:dyDescent="0.25">
      <c r="A21525">
        <v>21523</v>
      </c>
      <c r="B21525" t="s">
        <v>22403</v>
      </c>
      <c r="C21525" s="78">
        <v>2.7915489999999998</v>
      </c>
      <c r="D21525" s="78">
        <v>1.806513</v>
      </c>
      <c r="E21525" s="78">
        <v>-2.8577458E-2</v>
      </c>
      <c r="F21525" s="78">
        <v>-6.8621784000000002E-3</v>
      </c>
    </row>
    <row r="21526" spans="1:6" x14ac:dyDescent="0.25">
      <c r="A21526">
        <v>21524</v>
      </c>
      <c r="B21526" t="s">
        <v>22404</v>
      </c>
      <c r="C21526" s="78">
        <v>-1.8014215</v>
      </c>
      <c r="D21526" s="78">
        <v>-0.40189143999999999</v>
      </c>
      <c r="E21526" s="78">
        <v>-7.2227639999999996E-2</v>
      </c>
      <c r="F21526" s="78">
        <v>6.7372959999999996E-2</v>
      </c>
    </row>
    <row r="21527" spans="1:6" x14ac:dyDescent="0.25">
      <c r="A21527">
        <v>21525</v>
      </c>
      <c r="B21527" t="s">
        <v>22405</v>
      </c>
      <c r="C21527" s="78">
        <v>7.7501625000000005E-2</v>
      </c>
      <c r="D21527" s="78">
        <v>-0.90054820000000002</v>
      </c>
      <c r="E21527" s="78">
        <v>-3.4390595000000003E-2</v>
      </c>
      <c r="F21527" s="78">
        <v>0.17954011</v>
      </c>
    </row>
    <row r="21528" spans="1:6" x14ac:dyDescent="0.25">
      <c r="A21528">
        <v>21526</v>
      </c>
      <c r="B21528" t="s">
        <v>22406</v>
      </c>
      <c r="C21528" s="78">
        <v>-1.2940214999999999</v>
      </c>
      <c r="D21528" s="78">
        <v>1.2237488999999999</v>
      </c>
      <c r="E21528" s="78">
        <v>-3.4390595000000003E-2</v>
      </c>
      <c r="F21528" s="78">
        <v>0.17954011</v>
      </c>
    </row>
    <row r="21529" spans="1:6" x14ac:dyDescent="0.25">
      <c r="A21529">
        <v>21527</v>
      </c>
      <c r="B21529" t="s">
        <v>22407</v>
      </c>
      <c r="C21529" s="78">
        <v>-1.0302522999999999</v>
      </c>
      <c r="D21529" s="78">
        <v>-1.0554178999999999</v>
      </c>
      <c r="E21529" s="78">
        <v>-3.4390595000000003E-2</v>
      </c>
      <c r="F21529" s="78">
        <v>0.17954011</v>
      </c>
    </row>
    <row r="21530" spans="1:6" x14ac:dyDescent="0.25">
      <c r="A21530">
        <v>21528</v>
      </c>
      <c r="B21530" t="s">
        <v>22408</v>
      </c>
      <c r="C21530" s="78">
        <v>0.27086702000000001</v>
      </c>
      <c r="D21530" s="78">
        <v>-5.3474753999999999E-2</v>
      </c>
      <c r="E21530" s="78">
        <v>-8.7413000000000005E-2</v>
      </c>
      <c r="F21530" s="78">
        <v>-2.5387674999999998E-2</v>
      </c>
    </row>
    <row r="21531" spans="1:6" x14ac:dyDescent="0.25">
      <c r="A21531">
        <v>21529</v>
      </c>
      <c r="B21531" t="s">
        <v>22409</v>
      </c>
      <c r="C21531" s="78">
        <v>2.2609582000000001</v>
      </c>
      <c r="D21531" s="78">
        <v>0.26632790000000001</v>
      </c>
      <c r="E21531" s="78">
        <v>-5.9129577000000003E-2</v>
      </c>
      <c r="F21531" s="78">
        <v>1.8290906999999999E-2</v>
      </c>
    </row>
    <row r="21532" spans="1:6" x14ac:dyDescent="0.25">
      <c r="A21532">
        <v>21530</v>
      </c>
      <c r="B21532" t="s">
        <v>22410</v>
      </c>
      <c r="C21532" s="78">
        <v>1.3832614000000001</v>
      </c>
      <c r="D21532" s="78">
        <v>-0.98744880000000002</v>
      </c>
      <c r="E21532" s="78">
        <v>-8.4035659999999998E-2</v>
      </c>
      <c r="F21532" s="78">
        <v>-0.31274825000000001</v>
      </c>
    </row>
    <row r="21533" spans="1:6" x14ac:dyDescent="0.25">
      <c r="A21533">
        <v>21531</v>
      </c>
      <c r="B21533" t="s">
        <v>22411</v>
      </c>
      <c r="C21533" s="78">
        <v>-1.7142508000000001</v>
      </c>
      <c r="D21533" s="78">
        <v>-2.02759</v>
      </c>
      <c r="E21533" s="78">
        <v>-7.9192563999999993E-2</v>
      </c>
      <c r="F21533" s="78">
        <v>7.124722E-3</v>
      </c>
    </row>
    <row r="21534" spans="1:6" x14ac:dyDescent="0.25">
      <c r="A21534">
        <v>21532</v>
      </c>
      <c r="B21534" t="s">
        <v>22412</v>
      </c>
      <c r="C21534" s="78">
        <v>0.65274189999999999</v>
      </c>
      <c r="D21534" s="78">
        <v>-2.0552519999999999</v>
      </c>
      <c r="E21534" s="78">
        <v>-5.2084677000000003E-2</v>
      </c>
      <c r="F21534" s="78">
        <v>7.1838796E-3</v>
      </c>
    </row>
    <row r="21535" spans="1:6" x14ac:dyDescent="0.25">
      <c r="A21535">
        <v>21533</v>
      </c>
      <c r="B21535" t="s">
        <v>22413</v>
      </c>
      <c r="C21535" s="78">
        <v>-0.59166300000000005</v>
      </c>
      <c r="D21535" s="78">
        <v>-0.32718863999999998</v>
      </c>
      <c r="E21535" s="78">
        <v>2.821916E-2</v>
      </c>
      <c r="F21535" s="78">
        <v>0.12719229000000001</v>
      </c>
    </row>
    <row r="21536" spans="1:6" x14ac:dyDescent="0.25">
      <c r="A21536">
        <v>21534</v>
      </c>
      <c r="B21536" t="s">
        <v>22414</v>
      </c>
      <c r="C21536" s="78">
        <v>-1.6550654</v>
      </c>
      <c r="D21536" s="78">
        <v>-1.4978267000000001</v>
      </c>
      <c r="E21536" s="78">
        <v>-3.4390595000000003E-2</v>
      </c>
      <c r="F21536" s="78">
        <v>0.17954011</v>
      </c>
    </row>
    <row r="21537" spans="1:6" x14ac:dyDescent="0.25">
      <c r="A21537">
        <v>21535</v>
      </c>
      <c r="B21537" t="s">
        <v>22415</v>
      </c>
      <c r="C21537" s="78">
        <v>-0.32324330000000001</v>
      </c>
      <c r="D21537" s="78">
        <v>1.1854252000000001</v>
      </c>
      <c r="E21537" s="78">
        <v>0.16995109999999999</v>
      </c>
      <c r="F21537" s="78">
        <v>-0.59807010000000005</v>
      </c>
    </row>
    <row r="21538" spans="1:6" x14ac:dyDescent="0.25">
      <c r="A21538">
        <v>21536</v>
      </c>
      <c r="B21538" t="s">
        <v>22416</v>
      </c>
      <c r="C21538" s="78">
        <v>-2.6985747999999998</v>
      </c>
      <c r="D21538" s="78">
        <v>-0.55506489999999997</v>
      </c>
      <c r="E21538" s="78">
        <v>-4.3342784000000002E-2</v>
      </c>
      <c r="F21538" s="78">
        <v>-2.6325136000000002E-3</v>
      </c>
    </row>
    <row r="21539" spans="1:6" x14ac:dyDescent="0.25">
      <c r="A21539">
        <v>21537</v>
      </c>
      <c r="B21539" t="s">
        <v>22417</v>
      </c>
      <c r="C21539" s="78">
        <v>5.1014524000000003</v>
      </c>
      <c r="D21539" s="78">
        <v>-1.3991822</v>
      </c>
      <c r="E21539" s="78">
        <v>-6.3360009999999994E-2</v>
      </c>
      <c r="F21539" s="78">
        <v>3.0393243E-2</v>
      </c>
    </row>
    <row r="21540" spans="1:6" x14ac:dyDescent="0.25">
      <c r="A21540">
        <v>21538</v>
      </c>
      <c r="B21540" t="s">
        <v>22418</v>
      </c>
      <c r="C21540" s="78">
        <v>1.8317169</v>
      </c>
      <c r="D21540" s="78">
        <v>-4.8198585999999999</v>
      </c>
      <c r="E21540" s="78">
        <v>0.29275786999999998</v>
      </c>
      <c r="F21540" s="78">
        <v>-0.48281210000000002</v>
      </c>
    </row>
    <row r="21541" spans="1:6" x14ac:dyDescent="0.25">
      <c r="A21541">
        <v>21539</v>
      </c>
      <c r="B21541" t="s">
        <v>22419</v>
      </c>
      <c r="C21541" s="78">
        <v>-1.1803341000000001</v>
      </c>
      <c r="D21541" s="78">
        <v>-0.77637540000000005</v>
      </c>
      <c r="E21541" s="78">
        <v>-2.6214726000000001E-2</v>
      </c>
      <c r="F21541" s="78">
        <v>-3.4510641999999998E-3</v>
      </c>
    </row>
    <row r="21542" spans="1:6" x14ac:dyDescent="0.25">
      <c r="A21542">
        <v>21540</v>
      </c>
      <c r="B21542" t="s">
        <v>22420</v>
      </c>
      <c r="C21542" s="78">
        <v>5.0502569999999997E-2</v>
      </c>
      <c r="D21542" s="78">
        <v>0.98923090000000002</v>
      </c>
      <c r="E21542" s="78">
        <v>3.6967369999999999E-2</v>
      </c>
      <c r="F21542" s="78">
        <v>-4.5084475999999998E-2</v>
      </c>
    </row>
    <row r="21543" spans="1:6" x14ac:dyDescent="0.25">
      <c r="A21543">
        <v>21541</v>
      </c>
      <c r="B21543" t="s">
        <v>22421</v>
      </c>
      <c r="C21543" s="78">
        <v>0.57316719999999999</v>
      </c>
      <c r="D21543" s="78">
        <v>0.24296527000000001</v>
      </c>
      <c r="E21543" s="78">
        <v>-5.9491552000000003E-2</v>
      </c>
      <c r="F21543" s="78">
        <v>4.5675470000000003E-2</v>
      </c>
    </row>
    <row r="21544" spans="1:6" x14ac:dyDescent="0.25">
      <c r="A21544">
        <v>21542</v>
      </c>
      <c r="B21544" t="s">
        <v>22422</v>
      </c>
      <c r="C21544" s="78">
        <v>-0.76067114000000002</v>
      </c>
      <c r="D21544" s="78">
        <v>-1.7313867000000001</v>
      </c>
      <c r="E21544" s="78">
        <v>-6.8416685000000005E-2</v>
      </c>
      <c r="F21544" s="78">
        <v>5.7016619999999997E-2</v>
      </c>
    </row>
    <row r="21545" spans="1:6" x14ac:dyDescent="0.25">
      <c r="A21545">
        <v>21543</v>
      </c>
      <c r="B21545" t="s">
        <v>22423</v>
      </c>
      <c r="C21545" s="78">
        <v>0.28386099999999997</v>
      </c>
      <c r="D21545" s="78">
        <v>-1.8935534000000001</v>
      </c>
      <c r="E21545" s="78">
        <v>-8.1747114999999995E-2</v>
      </c>
      <c r="F21545" s="78">
        <v>0.10263413</v>
      </c>
    </row>
    <row r="21546" spans="1:6" x14ac:dyDescent="0.25">
      <c r="A21546">
        <v>21544</v>
      </c>
      <c r="B21546" t="s">
        <v>22424</v>
      </c>
      <c r="C21546" s="78">
        <v>-0.83035060000000005</v>
      </c>
      <c r="D21546" s="78">
        <v>1.1758564</v>
      </c>
      <c r="E21546" s="78">
        <v>-0.14548741000000001</v>
      </c>
      <c r="F21546" s="78">
        <v>-0.19286302999999999</v>
      </c>
    </row>
    <row r="21547" spans="1:6" x14ac:dyDescent="0.25">
      <c r="A21547">
        <v>21545</v>
      </c>
      <c r="B21547" t="s">
        <v>22425</v>
      </c>
      <c r="C21547" s="78">
        <v>-0.42275291999999998</v>
      </c>
      <c r="D21547" s="78">
        <v>-0.55550957000000001</v>
      </c>
      <c r="E21547" s="78">
        <v>-0.14182748000000001</v>
      </c>
      <c r="F21547" s="78">
        <v>-0.10427976999999999</v>
      </c>
    </row>
    <row r="21548" spans="1:6" x14ac:dyDescent="0.25">
      <c r="A21548">
        <v>21546</v>
      </c>
      <c r="B21548" t="s">
        <v>22426</v>
      </c>
      <c r="C21548" s="78">
        <v>-1.8284860999999999</v>
      </c>
      <c r="D21548" s="78">
        <v>-0.47856024000000003</v>
      </c>
      <c r="E21548" s="78">
        <v>-1.3645552E-3</v>
      </c>
      <c r="F21548" s="78">
        <v>2.0102142999999999E-2</v>
      </c>
    </row>
    <row r="21549" spans="1:6" x14ac:dyDescent="0.25">
      <c r="A21549">
        <v>21547</v>
      </c>
      <c r="B21549" t="s">
        <v>22427</v>
      </c>
      <c r="C21549" s="78">
        <v>-0.5036408</v>
      </c>
      <c r="D21549" s="78">
        <v>1.5463808999999999</v>
      </c>
      <c r="E21549" s="78">
        <v>-6.2430939999999997E-2</v>
      </c>
      <c r="F21549" s="78">
        <v>8.0814059999999993E-3</v>
      </c>
    </row>
    <row r="21550" spans="1:6" x14ac:dyDescent="0.25">
      <c r="A21550">
        <v>21548</v>
      </c>
      <c r="B21550" t="s">
        <v>22428</v>
      </c>
      <c r="C21550" s="78">
        <v>3.3346830000000001</v>
      </c>
      <c r="D21550" s="78">
        <v>-2.6260762999999999E-2</v>
      </c>
      <c r="E21550" s="78">
        <v>-6.0096709999999998E-2</v>
      </c>
      <c r="F21550" s="78">
        <v>-6.2759759999999998E-2</v>
      </c>
    </row>
    <row r="21551" spans="1:6" x14ac:dyDescent="0.25">
      <c r="A21551">
        <v>21549</v>
      </c>
      <c r="B21551" t="s">
        <v>22429</v>
      </c>
      <c r="C21551" s="78">
        <v>-0.31735940000000001</v>
      </c>
      <c r="D21551" s="78">
        <v>0.50666915999999995</v>
      </c>
      <c r="E21551" s="78">
        <v>-7.1586609999999995E-2</v>
      </c>
      <c r="F21551" s="78">
        <v>0.13512188</v>
      </c>
    </row>
    <row r="21552" spans="1:6" x14ac:dyDescent="0.25">
      <c r="A21552">
        <v>21550</v>
      </c>
      <c r="B21552" t="s">
        <v>22430</v>
      </c>
      <c r="C21552" s="78">
        <v>2.394733</v>
      </c>
      <c r="D21552" s="78">
        <v>0.95713353000000001</v>
      </c>
      <c r="E21552" s="78">
        <v>-5.0709075999999999E-2</v>
      </c>
      <c r="F21552" s="78">
        <v>6.1796985999999998E-2</v>
      </c>
    </row>
    <row r="21553" spans="1:6" x14ac:dyDescent="0.25">
      <c r="A21553">
        <v>21551</v>
      </c>
      <c r="B21553" t="s">
        <v>22431</v>
      </c>
      <c r="C21553" s="78">
        <v>1.6324084999999999</v>
      </c>
      <c r="D21553" s="78">
        <v>1.7889029999999999</v>
      </c>
      <c r="E21553" s="78">
        <v>-3.4390595000000003E-2</v>
      </c>
      <c r="F21553" s="78">
        <v>0.17954011</v>
      </c>
    </row>
    <row r="21554" spans="1:6" x14ac:dyDescent="0.25">
      <c r="A21554">
        <v>21552</v>
      </c>
      <c r="B21554" t="s">
        <v>22432</v>
      </c>
      <c r="C21554" s="78">
        <v>-6.5897170000000005E-2</v>
      </c>
      <c r="D21554" s="78">
        <v>1.679427</v>
      </c>
      <c r="E21554" s="78">
        <v>-0.12925159999999999</v>
      </c>
      <c r="F21554" s="78">
        <v>7.0592909999999997E-3</v>
      </c>
    </row>
    <row r="21555" spans="1:6" x14ac:dyDescent="0.25">
      <c r="A21555">
        <v>21553</v>
      </c>
      <c r="B21555" t="s">
        <v>22433</v>
      </c>
      <c r="C21555" s="78">
        <v>-0.49226051999999998</v>
      </c>
      <c r="D21555" s="78">
        <v>-0.85271609999999998</v>
      </c>
      <c r="E21555" s="78">
        <v>-6.0093149999999998E-2</v>
      </c>
      <c r="F21555" s="78">
        <v>0.115366556</v>
      </c>
    </row>
    <row r="21556" spans="1:6" x14ac:dyDescent="0.25">
      <c r="A21556">
        <v>21554</v>
      </c>
      <c r="B21556" t="s">
        <v>22434</v>
      </c>
      <c r="C21556" s="78">
        <v>0.10131493</v>
      </c>
      <c r="D21556" s="78">
        <v>2.3439727000000001</v>
      </c>
      <c r="E21556" s="78">
        <v>-7.4118244999999998E-3</v>
      </c>
      <c r="F21556" s="78">
        <v>-2.0726442000000001E-2</v>
      </c>
    </row>
    <row r="21557" spans="1:6" x14ac:dyDescent="0.25">
      <c r="A21557">
        <v>21555</v>
      </c>
      <c r="B21557" t="s">
        <v>22435</v>
      </c>
      <c r="C21557" s="78">
        <v>3.6213232999999998</v>
      </c>
      <c r="D21557" s="78">
        <v>-0.44204554000000001</v>
      </c>
      <c r="E21557" s="78">
        <v>-3.8565237000000002E-2</v>
      </c>
      <c r="F21557" s="78">
        <v>9.0431839999999999E-2</v>
      </c>
    </row>
    <row r="21558" spans="1:6" x14ac:dyDescent="0.25">
      <c r="A21558">
        <v>21556</v>
      </c>
      <c r="B21558" t="s">
        <v>22436</v>
      </c>
      <c r="C21558" s="78">
        <v>-1.0136296</v>
      </c>
      <c r="D21558" s="78">
        <v>1.7812083000000001</v>
      </c>
      <c r="E21558" s="78">
        <v>-3.4390595000000003E-2</v>
      </c>
      <c r="F21558" s="78">
        <v>0.17954011</v>
      </c>
    </row>
    <row r="21559" spans="1:6" x14ac:dyDescent="0.25">
      <c r="A21559">
        <v>21557</v>
      </c>
      <c r="B21559" t="s">
        <v>22437</v>
      </c>
      <c r="C21559" s="78">
        <v>0.42716910000000002</v>
      </c>
      <c r="D21559" s="78">
        <v>1.9833012000000001</v>
      </c>
      <c r="E21559" s="78">
        <v>2.4700540999999999E-2</v>
      </c>
      <c r="F21559" s="78">
        <v>-0.39276951999999998</v>
      </c>
    </row>
    <row r="21560" spans="1:6" x14ac:dyDescent="0.25">
      <c r="A21560">
        <v>21558</v>
      </c>
      <c r="B21560" t="s">
        <v>22438</v>
      </c>
      <c r="C21560" s="78">
        <v>-0.41042578000000002</v>
      </c>
      <c r="D21560" s="78">
        <v>-2.9091130000000001</v>
      </c>
      <c r="E21560" s="78">
        <v>-3.5777290000000003E-2</v>
      </c>
      <c r="F21560" s="78">
        <v>-2.7390078000000002E-2</v>
      </c>
    </row>
    <row r="21561" spans="1:6" x14ac:dyDescent="0.25">
      <c r="A21561">
        <v>21559</v>
      </c>
      <c r="B21561" t="s">
        <v>22439</v>
      </c>
      <c r="C21561" s="78">
        <v>1.0135299</v>
      </c>
      <c r="D21561" s="78">
        <v>0.19078664000000001</v>
      </c>
      <c r="E21561" s="78">
        <v>-0.11030643</v>
      </c>
      <c r="F21561" s="78">
        <v>-0.22182552999999999</v>
      </c>
    </row>
    <row r="21562" spans="1:6" x14ac:dyDescent="0.25">
      <c r="A21562">
        <v>21560</v>
      </c>
      <c r="B21562" t="s">
        <v>22440</v>
      </c>
      <c r="C21562" s="78">
        <v>-1.2047949</v>
      </c>
      <c r="D21562" s="78">
        <v>-7.9269229999999996E-2</v>
      </c>
      <c r="E21562" s="78">
        <v>-9.8290323999999998E-2</v>
      </c>
      <c r="F21562" s="78">
        <v>9.1916929999999994E-2</v>
      </c>
    </row>
    <row r="21563" spans="1:6" x14ac:dyDescent="0.25">
      <c r="A21563">
        <v>21561</v>
      </c>
      <c r="B21563" t="s">
        <v>22441</v>
      </c>
      <c r="C21563" s="78">
        <v>-1.7014187999999999</v>
      </c>
      <c r="D21563" s="78">
        <v>1.401543</v>
      </c>
      <c r="E21563" s="78">
        <v>-6.0793753999999998E-2</v>
      </c>
      <c r="F21563" s="78">
        <v>7.8275750000000005E-2</v>
      </c>
    </row>
    <row r="21564" spans="1:6" x14ac:dyDescent="0.25">
      <c r="A21564">
        <v>21562</v>
      </c>
      <c r="B21564" t="s">
        <v>22442</v>
      </c>
      <c r="C21564" s="78">
        <v>0.65484642999999998</v>
      </c>
      <c r="D21564" s="78">
        <v>-1.6839900999999999</v>
      </c>
      <c r="E21564" s="78">
        <v>-2.2531738999999999E-2</v>
      </c>
      <c r="F21564" s="78">
        <v>1.5285969E-2</v>
      </c>
    </row>
    <row r="21565" spans="1:6" x14ac:dyDescent="0.25">
      <c r="A21565">
        <v>21563</v>
      </c>
      <c r="B21565" t="s">
        <v>22443</v>
      </c>
      <c r="C21565" s="78">
        <v>1.6582539999999999</v>
      </c>
      <c r="D21565" s="78">
        <v>1.2160876</v>
      </c>
      <c r="E21565" s="78">
        <v>7.4082809999999999E-2</v>
      </c>
      <c r="F21565" s="78">
        <v>-0.23093543999999999</v>
      </c>
    </row>
    <row r="21566" spans="1:6" x14ac:dyDescent="0.25">
      <c r="A21566">
        <v>21564</v>
      </c>
      <c r="B21566" t="s">
        <v>22444</v>
      </c>
      <c r="C21566" s="78">
        <v>0.87128185999999996</v>
      </c>
      <c r="D21566" s="78">
        <v>0.43377125</v>
      </c>
      <c r="E21566" s="78">
        <v>-3.3896244999999998E-2</v>
      </c>
      <c r="F21566" s="78">
        <v>2.8008700000000001E-2</v>
      </c>
    </row>
    <row r="21567" spans="1:6" x14ac:dyDescent="0.25">
      <c r="A21567">
        <v>21565</v>
      </c>
      <c r="B21567" t="s">
        <v>22445</v>
      </c>
      <c r="C21567" s="78">
        <v>2.1418412</v>
      </c>
      <c r="D21567" s="78">
        <v>-0.37318846999999999</v>
      </c>
      <c r="E21567" s="78">
        <v>-5.0169520000000002E-2</v>
      </c>
      <c r="F21567" s="78">
        <v>-2.9242768999999998E-2</v>
      </c>
    </row>
    <row r="21568" spans="1:6" x14ac:dyDescent="0.25">
      <c r="A21568">
        <v>21566</v>
      </c>
      <c r="B21568" t="s">
        <v>22446</v>
      </c>
      <c r="C21568" s="78">
        <v>-2.7106059</v>
      </c>
      <c r="D21568" s="78">
        <v>0.92083689999999996</v>
      </c>
      <c r="E21568" s="78">
        <v>-4.0336839999999999E-2</v>
      </c>
      <c r="F21568" s="78">
        <v>3.8941400000000001E-2</v>
      </c>
    </row>
    <row r="21569" spans="1:6" x14ac:dyDescent="0.25">
      <c r="A21569">
        <v>21567</v>
      </c>
      <c r="B21569" t="s">
        <v>22447</v>
      </c>
      <c r="C21569" s="78">
        <v>-1.9383231000000001</v>
      </c>
      <c r="D21569" s="78">
        <v>2.2974768000000001</v>
      </c>
      <c r="E21569" s="78">
        <v>-4.6811475999999998E-2</v>
      </c>
      <c r="F21569" s="78">
        <v>8.3016149999999997E-2</v>
      </c>
    </row>
    <row r="21570" spans="1:6" x14ac:dyDescent="0.25">
      <c r="A21570">
        <v>21568</v>
      </c>
      <c r="B21570" t="s">
        <v>22448</v>
      </c>
      <c r="C21570" s="78">
        <v>7.5924545999999996E-2</v>
      </c>
      <c r="D21570" s="78">
        <v>1.072738</v>
      </c>
      <c r="E21570" s="78">
        <v>-6.3180655000000002E-2</v>
      </c>
      <c r="F21570" s="78">
        <v>0.13238454999999999</v>
      </c>
    </row>
    <row r="21571" spans="1:6" x14ac:dyDescent="0.25">
      <c r="A21571">
        <v>21569</v>
      </c>
      <c r="B21571" t="s">
        <v>22449</v>
      </c>
      <c r="C21571" s="78">
        <v>-0.41124050000000001</v>
      </c>
      <c r="D21571" s="78">
        <v>1.1607848000000001</v>
      </c>
      <c r="E21571" s="78">
        <v>-5.9366886000000001E-2</v>
      </c>
      <c r="F21571" s="78">
        <v>9.1010450000000007E-2</v>
      </c>
    </row>
    <row r="21572" spans="1:6" x14ac:dyDescent="0.25">
      <c r="A21572">
        <v>21570</v>
      </c>
      <c r="B21572" t="s">
        <v>22450</v>
      </c>
      <c r="C21572" s="78">
        <v>0.31637755000000001</v>
      </c>
      <c r="D21572" s="78">
        <v>1.870198</v>
      </c>
      <c r="E21572" s="78">
        <v>-4.9596111999999998E-2</v>
      </c>
      <c r="F21572" s="78">
        <v>6.1007529999999997E-2</v>
      </c>
    </row>
    <row r="21573" spans="1:6" x14ac:dyDescent="0.25">
      <c r="A21573">
        <v>21571</v>
      </c>
      <c r="B21573" t="s">
        <v>22451</v>
      </c>
      <c r="C21573" s="78">
        <v>-1.9894958</v>
      </c>
      <c r="D21573" s="78">
        <v>-0.704152</v>
      </c>
      <c r="E21573" s="78">
        <v>-3.5038408E-2</v>
      </c>
      <c r="F21573" s="78">
        <v>-6.6175999999999999E-2</v>
      </c>
    </row>
    <row r="21574" spans="1:6" x14ac:dyDescent="0.25">
      <c r="A21574">
        <v>21572</v>
      </c>
      <c r="B21574" t="s">
        <v>22452</v>
      </c>
      <c r="C21574" s="78">
        <v>-1.211959</v>
      </c>
      <c r="D21574" s="78">
        <v>0.35589164000000001</v>
      </c>
      <c r="E21574" s="78">
        <v>-9.8999770000000001E-2</v>
      </c>
      <c r="F21574" s="78">
        <v>4.9155280000000003E-2</v>
      </c>
    </row>
    <row r="21575" spans="1:6" x14ac:dyDescent="0.25">
      <c r="A21575">
        <v>21573</v>
      </c>
      <c r="B21575" t="s">
        <v>22453</v>
      </c>
      <c r="C21575" s="78">
        <v>-0.25055783999999998</v>
      </c>
      <c r="D21575" s="78">
        <v>0.73383810000000005</v>
      </c>
      <c r="E21575" s="78">
        <v>-7.5318479999999993E-2</v>
      </c>
      <c r="F21575" s="78">
        <v>7.5554997E-3</v>
      </c>
    </row>
    <row r="21576" spans="1:6" x14ac:dyDescent="0.25">
      <c r="A21576">
        <v>21574</v>
      </c>
      <c r="B21576" t="s">
        <v>22454</v>
      </c>
      <c r="C21576" s="78">
        <v>-1.4711354000000001</v>
      </c>
      <c r="D21576" s="78">
        <v>2.5651280000000001</v>
      </c>
      <c r="E21576" s="78">
        <v>-5.1451801999999998E-2</v>
      </c>
      <c r="F21576" s="78">
        <v>9.0270563999999998E-2</v>
      </c>
    </row>
    <row r="21577" spans="1:6" x14ac:dyDescent="0.25">
      <c r="A21577">
        <v>21575</v>
      </c>
      <c r="B21577" t="s">
        <v>22455</v>
      </c>
      <c r="C21577" s="78">
        <v>0.5185362</v>
      </c>
      <c r="D21577" s="78">
        <v>-0.35984305</v>
      </c>
      <c r="E21577" s="78">
        <v>-3.0169338E-2</v>
      </c>
      <c r="F21577" s="78">
        <v>1.1715560999999999E-2</v>
      </c>
    </row>
    <row r="21578" spans="1:6" x14ac:dyDescent="0.25">
      <c r="A21578">
        <v>21576</v>
      </c>
      <c r="B21578" t="s">
        <v>22456</v>
      </c>
      <c r="C21578" s="78">
        <v>-0.53259860000000003</v>
      </c>
      <c r="D21578" s="78">
        <v>-1.9516454999999999</v>
      </c>
      <c r="E21578" s="78">
        <v>-4.5961447000000002E-2</v>
      </c>
      <c r="F21578" s="78">
        <v>5.4589614000000002E-2</v>
      </c>
    </row>
    <row r="21579" spans="1:6" x14ac:dyDescent="0.25">
      <c r="A21579">
        <v>21577</v>
      </c>
      <c r="B21579" t="s">
        <v>22457</v>
      </c>
      <c r="C21579" s="78">
        <v>0.40434959999999998</v>
      </c>
      <c r="D21579" s="78">
        <v>1.0564117</v>
      </c>
      <c r="E21579" s="78">
        <v>-5.0332278000000001E-2</v>
      </c>
      <c r="F21579" s="78">
        <v>-0.15332404999999999</v>
      </c>
    </row>
    <row r="21580" spans="1:6" x14ac:dyDescent="0.25">
      <c r="A21580">
        <v>21578</v>
      </c>
      <c r="B21580" t="s">
        <v>22458</v>
      </c>
      <c r="C21580" s="78">
        <v>-0.65329970000000004</v>
      </c>
      <c r="D21580" s="78">
        <v>-1.1160023999999999</v>
      </c>
      <c r="E21580" s="78">
        <v>-4.5419889999999997E-2</v>
      </c>
      <c r="F21580" s="78">
        <v>-5.8123096999999999E-2</v>
      </c>
    </row>
    <row r="21581" spans="1:6" x14ac:dyDescent="0.25">
      <c r="A21581">
        <v>21579</v>
      </c>
      <c r="B21581" t="s">
        <v>22459</v>
      </c>
      <c r="C21581" s="78">
        <v>-0.55578479999999997</v>
      </c>
      <c r="D21581" s="78">
        <v>-0.32949813999999999</v>
      </c>
      <c r="E21581" s="78">
        <v>-7.915382E-2</v>
      </c>
      <c r="F21581" s="78">
        <v>6.8492090000000005E-2</v>
      </c>
    </row>
    <row r="21582" spans="1:6" x14ac:dyDescent="0.25">
      <c r="A21582">
        <v>21580</v>
      </c>
      <c r="B21582" t="s">
        <v>22460</v>
      </c>
      <c r="C21582" s="78">
        <v>-1.2300582</v>
      </c>
      <c r="D21582" s="78">
        <v>-1.5682415000000001</v>
      </c>
      <c r="E21582" s="78">
        <v>-5.2156000000000001E-2</v>
      </c>
      <c r="F21582" s="78">
        <v>-7.2877300000000006E-2</v>
      </c>
    </row>
    <row r="21583" spans="1:6" x14ac:dyDescent="0.25">
      <c r="A21583">
        <v>21581</v>
      </c>
      <c r="B21583" t="s">
        <v>22461</v>
      </c>
      <c r="C21583" s="78">
        <v>-0.35018640000000001</v>
      </c>
      <c r="D21583" s="78">
        <v>0.9734602</v>
      </c>
      <c r="E21583" s="78">
        <v>-3.4390595000000003E-2</v>
      </c>
      <c r="F21583" s="78">
        <v>0.17954011</v>
      </c>
    </row>
    <row r="21584" spans="1:6" x14ac:dyDescent="0.25">
      <c r="A21584">
        <v>21582</v>
      </c>
      <c r="B21584" t="s">
        <v>22462</v>
      </c>
      <c r="C21584" s="78">
        <v>-0.31687766000000001</v>
      </c>
      <c r="D21584" s="78">
        <v>0.12258096</v>
      </c>
      <c r="E21584" s="78">
        <v>-7.4137170000000002E-2</v>
      </c>
      <c r="F21584" s="78">
        <v>9.6347769999999999E-2</v>
      </c>
    </row>
    <row r="21585" spans="1:6" x14ac:dyDescent="0.25">
      <c r="A21585">
        <v>21583</v>
      </c>
      <c r="B21585" t="s">
        <v>22463</v>
      </c>
      <c r="C21585" s="78">
        <v>-0.26893422</v>
      </c>
      <c r="D21585" s="78">
        <v>-1.0267546999999999</v>
      </c>
      <c r="E21585" s="78">
        <v>-5.2996996999999997E-2</v>
      </c>
      <c r="F21585" s="78">
        <v>7.3621809999999996E-2</v>
      </c>
    </row>
    <row r="21586" spans="1:6" x14ac:dyDescent="0.25">
      <c r="A21586">
        <v>21584</v>
      </c>
      <c r="B21586" t="s">
        <v>22464</v>
      </c>
      <c r="C21586" s="78">
        <v>-8.0987509999999995E-3</v>
      </c>
      <c r="D21586" s="78">
        <v>1.8131421000000001</v>
      </c>
      <c r="E21586" s="78">
        <v>-3.4390595000000003E-2</v>
      </c>
      <c r="F21586" s="78">
        <v>0.17954011</v>
      </c>
    </row>
    <row r="21587" spans="1:6" x14ac:dyDescent="0.25">
      <c r="A21587">
        <v>21585</v>
      </c>
      <c r="B21587" t="s">
        <v>22465</v>
      </c>
      <c r="C21587" s="78">
        <v>-0.76295069999999998</v>
      </c>
      <c r="D21587" s="78">
        <v>-0.31982997000000002</v>
      </c>
      <c r="E21587" s="78">
        <v>-1.5112795E-2</v>
      </c>
      <c r="F21587" s="78">
        <v>0.13433355</v>
      </c>
    </row>
    <row r="21588" spans="1:6" x14ac:dyDescent="0.25">
      <c r="A21588">
        <v>21586</v>
      </c>
      <c r="B21588" t="s">
        <v>22466</v>
      </c>
      <c r="C21588" s="78">
        <v>-0.83386780000000005</v>
      </c>
      <c r="D21588" s="78">
        <v>-1.4066130999999999</v>
      </c>
      <c r="E21588" s="78">
        <v>-1.5468414999999999E-2</v>
      </c>
      <c r="F21588" s="78">
        <v>5.0083250000000003E-2</v>
      </c>
    </row>
    <row r="21589" spans="1:6" x14ac:dyDescent="0.25">
      <c r="A21589">
        <v>21587</v>
      </c>
      <c r="B21589" t="s">
        <v>22467</v>
      </c>
      <c r="C21589" s="78">
        <v>-1.0933169</v>
      </c>
      <c r="D21589" s="78">
        <v>1.5659698</v>
      </c>
      <c r="E21589" s="78">
        <v>-1.0193577000000001E-2</v>
      </c>
      <c r="F21589" s="78">
        <v>0.23204045000000001</v>
      </c>
    </row>
    <row r="21590" spans="1:6" x14ac:dyDescent="0.25">
      <c r="A21590">
        <v>21588</v>
      </c>
      <c r="B21590" t="s">
        <v>22468</v>
      </c>
      <c r="C21590" s="78">
        <v>1.4953129000000001</v>
      </c>
      <c r="D21590" s="78">
        <v>-0.88678559999999995</v>
      </c>
      <c r="E21590" s="78">
        <v>-3.4390595000000003E-2</v>
      </c>
      <c r="F21590" s="78">
        <v>0.17954011</v>
      </c>
    </row>
    <row r="21591" spans="1:6" x14ac:dyDescent="0.25">
      <c r="A21591">
        <v>21589</v>
      </c>
      <c r="B21591" t="s">
        <v>22469</v>
      </c>
      <c r="C21591" s="78">
        <v>-1.0795546</v>
      </c>
      <c r="D21591" s="78">
        <v>0.69545800000000002</v>
      </c>
      <c r="E21591" s="78">
        <v>-3.4390595000000003E-2</v>
      </c>
      <c r="F21591" s="78">
        <v>0.17954011</v>
      </c>
    </row>
    <row r="21592" spans="1:6" x14ac:dyDescent="0.25">
      <c r="A21592">
        <v>21590</v>
      </c>
      <c r="B21592" t="s">
        <v>22470</v>
      </c>
      <c r="C21592" s="78">
        <v>-1.3697773E-2</v>
      </c>
      <c r="D21592" s="78">
        <v>-0.10623261000000001</v>
      </c>
      <c r="E21592" s="78">
        <v>2.2009064999999999</v>
      </c>
      <c r="F21592" s="78">
        <v>-4.5163290000000002E-2</v>
      </c>
    </row>
    <row r="21593" spans="1:6" x14ac:dyDescent="0.25">
      <c r="A21593">
        <v>21591</v>
      </c>
      <c r="B21593" t="s">
        <v>22471</v>
      </c>
      <c r="C21593" s="78">
        <v>-2.4500820000000001</v>
      </c>
      <c r="D21593" s="78">
        <v>0.72899510000000001</v>
      </c>
      <c r="E21593" s="78">
        <v>-0.1535465</v>
      </c>
      <c r="F21593" s="78">
        <v>-0.15194664999999999</v>
      </c>
    </row>
    <row r="21594" spans="1:6" x14ac:dyDescent="0.25">
      <c r="A21594">
        <v>21592</v>
      </c>
      <c r="B21594" t="s">
        <v>22472</v>
      </c>
      <c r="C21594" s="78">
        <v>0.12522617</v>
      </c>
      <c r="D21594" s="78">
        <v>1.4765717</v>
      </c>
      <c r="E21594" s="78">
        <v>4.7124254999999997E-2</v>
      </c>
      <c r="F21594" s="78">
        <v>-0.3323989</v>
      </c>
    </row>
    <row r="21595" spans="1:6" x14ac:dyDescent="0.25">
      <c r="A21595">
        <v>21593</v>
      </c>
      <c r="B21595" t="s">
        <v>22473</v>
      </c>
      <c r="C21595" s="78">
        <v>2.240097</v>
      </c>
      <c r="D21595" s="78">
        <v>-2.4317627000000002</v>
      </c>
      <c r="E21595" s="78">
        <v>5.9929284999999999E-2</v>
      </c>
      <c r="F21595" s="78">
        <v>-4.2674259999999999E-2</v>
      </c>
    </row>
    <row r="21596" spans="1:6" x14ac:dyDescent="0.25">
      <c r="A21596">
        <v>21594</v>
      </c>
      <c r="B21596" t="s">
        <v>22474</v>
      </c>
      <c r="C21596" s="78">
        <v>2.0579844</v>
      </c>
      <c r="D21596" s="78">
        <v>-0.465889</v>
      </c>
      <c r="E21596" s="78">
        <v>7.3304910000000001E-2</v>
      </c>
      <c r="F21596" s="78">
        <v>-0.24682535</v>
      </c>
    </row>
    <row r="21597" spans="1:6" x14ac:dyDescent="0.25">
      <c r="A21597">
        <v>21595</v>
      </c>
      <c r="B21597" t="s">
        <v>22475</v>
      </c>
      <c r="C21597" s="78">
        <v>-0.49159714999999998</v>
      </c>
      <c r="D21597" s="78">
        <v>0.66065419999999997</v>
      </c>
      <c r="E21597" s="78">
        <v>-4.0513760000000003E-2</v>
      </c>
      <c r="F21597" s="78">
        <v>-3.8920044999999999E-3</v>
      </c>
    </row>
    <row r="21598" spans="1:6" x14ac:dyDescent="0.25">
      <c r="A21598">
        <v>21596</v>
      </c>
      <c r="B21598" t="s">
        <v>22476</v>
      </c>
      <c r="C21598" s="78">
        <v>0.76321863999999995</v>
      </c>
      <c r="D21598" s="78">
        <v>0.73707210000000001</v>
      </c>
      <c r="E21598" s="78">
        <v>-6.1380282000000001E-2</v>
      </c>
      <c r="F21598" s="78">
        <v>7.4555919999999998E-2</v>
      </c>
    </row>
    <row r="21599" spans="1:6" x14ac:dyDescent="0.25">
      <c r="A21599">
        <v>21597</v>
      </c>
      <c r="B21599" t="s">
        <v>22477</v>
      </c>
      <c r="C21599" s="78">
        <v>-1.5423115000000001</v>
      </c>
      <c r="D21599" s="78">
        <v>-0.11120683000000001</v>
      </c>
      <c r="E21599" s="78">
        <v>-6.0264730000000002E-2</v>
      </c>
      <c r="F21599" s="78">
        <v>-2.883558E-2</v>
      </c>
    </row>
    <row r="21600" spans="1:6" x14ac:dyDescent="0.25">
      <c r="A21600">
        <v>21598</v>
      </c>
      <c r="B21600" t="s">
        <v>22478</v>
      </c>
      <c r="C21600" s="78">
        <v>0.97514235999999999</v>
      </c>
      <c r="D21600" s="78">
        <v>-3.0702367000000001E-2</v>
      </c>
      <c r="E21600" s="78">
        <v>-3.4390595000000003E-2</v>
      </c>
      <c r="F21600" s="78">
        <v>0.17954011</v>
      </c>
    </row>
    <row r="21601" spans="1:6" x14ac:dyDescent="0.25">
      <c r="A21601">
        <v>21599</v>
      </c>
      <c r="B21601" t="s">
        <v>22479</v>
      </c>
      <c r="C21601" s="78">
        <v>-1.6073021999999999</v>
      </c>
      <c r="D21601" s="78">
        <v>-0.36331334999999998</v>
      </c>
      <c r="E21601" s="78">
        <v>-4.7879234E-2</v>
      </c>
      <c r="F21601" s="78">
        <v>9.7412070000000003E-2</v>
      </c>
    </row>
    <row r="21602" spans="1:6" x14ac:dyDescent="0.25">
      <c r="A21602">
        <v>21600</v>
      </c>
      <c r="B21602" t="s">
        <v>22480</v>
      </c>
      <c r="C21602" s="78">
        <v>-0.44926906</v>
      </c>
      <c r="D21602" s="78">
        <v>0.1017885</v>
      </c>
      <c r="E21602" s="78">
        <v>-7.1430789999999994E-2</v>
      </c>
      <c r="F21602" s="78">
        <v>-2.7583584000000001E-2</v>
      </c>
    </row>
    <row r="21603" spans="1:6" x14ac:dyDescent="0.25">
      <c r="A21603">
        <v>21601</v>
      </c>
      <c r="B21603" t="s">
        <v>22481</v>
      </c>
      <c r="C21603" s="78">
        <v>0.60606073999999999</v>
      </c>
      <c r="D21603" s="78">
        <v>1.9932394</v>
      </c>
      <c r="E21603" s="78">
        <v>-3.4390595000000003E-2</v>
      </c>
      <c r="F21603" s="78">
        <v>0.17954011</v>
      </c>
    </row>
    <row r="21604" spans="1:6" x14ac:dyDescent="0.25">
      <c r="A21604">
        <v>21602</v>
      </c>
      <c r="B21604" t="s">
        <v>22482</v>
      </c>
      <c r="C21604" s="78">
        <v>0.18479297</v>
      </c>
      <c r="D21604" s="78">
        <v>0.42036709999999999</v>
      </c>
      <c r="E21604" s="78">
        <v>-8.2146490000000003E-2</v>
      </c>
      <c r="F21604" s="78">
        <v>6.3947833999999995E-2</v>
      </c>
    </row>
    <row r="21605" spans="1:6" x14ac:dyDescent="0.25">
      <c r="A21605">
        <v>21603</v>
      </c>
      <c r="B21605" t="s">
        <v>22483</v>
      </c>
      <c r="C21605" s="78">
        <v>-0.89038810000000002</v>
      </c>
      <c r="D21605" s="78">
        <v>0.83304549999999999</v>
      </c>
      <c r="E21605" s="78">
        <v>5.001535E-2</v>
      </c>
      <c r="F21605" s="78">
        <v>3.3317939999999997E-2</v>
      </c>
    </row>
    <row r="21606" spans="1:6" x14ac:dyDescent="0.25">
      <c r="A21606">
        <v>21604</v>
      </c>
      <c r="B21606" t="s">
        <v>22484</v>
      </c>
      <c r="C21606" s="78">
        <v>0.25018354999999998</v>
      </c>
      <c r="D21606" s="78">
        <v>0.25174501999999999</v>
      </c>
      <c r="E21606" s="78">
        <v>0.13299261000000001</v>
      </c>
      <c r="F21606" s="78">
        <v>-0.32532971999999999</v>
      </c>
    </row>
    <row r="21607" spans="1:6" x14ac:dyDescent="0.25">
      <c r="A21607">
        <v>21605</v>
      </c>
      <c r="B21607" t="s">
        <v>22485</v>
      </c>
      <c r="C21607" s="78">
        <v>0.11707011000000001</v>
      </c>
      <c r="D21607" s="78">
        <v>1.7494472000000001</v>
      </c>
      <c r="E21607" s="78">
        <v>-4.462729E-2</v>
      </c>
      <c r="F21607" s="78">
        <v>-0.13653410999999999</v>
      </c>
    </row>
    <row r="21608" spans="1:6" x14ac:dyDescent="0.25">
      <c r="A21608">
        <v>21606</v>
      </c>
      <c r="B21608" t="s">
        <v>22486</v>
      </c>
      <c r="C21608" s="78">
        <v>2.8567516999999998</v>
      </c>
      <c r="D21608" s="78">
        <v>-3.3284094</v>
      </c>
      <c r="E21608" s="78">
        <v>0.15480047</v>
      </c>
      <c r="F21608" s="78">
        <v>-0.48011237000000001</v>
      </c>
    </row>
    <row r="21609" spans="1:6" x14ac:dyDescent="0.25">
      <c r="A21609">
        <v>21607</v>
      </c>
      <c r="B21609" t="s">
        <v>22487</v>
      </c>
      <c r="C21609" s="78">
        <v>-0.69599489999999997</v>
      </c>
      <c r="D21609" s="78">
        <v>-0.46379027</v>
      </c>
      <c r="E21609" s="78">
        <v>-6.4123910000000006E-2</v>
      </c>
      <c r="F21609" s="78">
        <v>9.3867969999999995E-2</v>
      </c>
    </row>
    <row r="21610" spans="1:6" x14ac:dyDescent="0.25">
      <c r="A21610">
        <v>21608</v>
      </c>
      <c r="B21610" t="s">
        <v>22488</v>
      </c>
      <c r="C21610" s="78">
        <v>2.0060593999999998</v>
      </c>
      <c r="D21610" s="78">
        <v>-0.91392015999999998</v>
      </c>
      <c r="E21610" s="78">
        <v>-5.0834839999999999E-2</v>
      </c>
      <c r="F21610" s="78">
        <v>5.2334070000000003E-2</v>
      </c>
    </row>
    <row r="21611" spans="1:6" x14ac:dyDescent="0.25">
      <c r="A21611">
        <v>21609</v>
      </c>
      <c r="B21611" t="s">
        <v>22489</v>
      </c>
      <c r="C21611" s="78">
        <v>-0.97062420000000005</v>
      </c>
      <c r="D21611" s="78">
        <v>1.7638566</v>
      </c>
      <c r="E21611" s="78">
        <v>-3.4390595000000003E-2</v>
      </c>
      <c r="F21611" s="78">
        <v>0.17954011</v>
      </c>
    </row>
    <row r="21612" spans="1:6" x14ac:dyDescent="0.25">
      <c r="A21612">
        <v>21610</v>
      </c>
      <c r="B21612" t="s">
        <v>22490</v>
      </c>
      <c r="C21612" s="78">
        <v>-1.9547882999999999</v>
      </c>
      <c r="D21612" s="78">
        <v>0.35203803</v>
      </c>
      <c r="E21612" s="78">
        <v>9.6952770000000004E-3</v>
      </c>
      <c r="F21612" s="78">
        <v>4.3889716000000002E-2</v>
      </c>
    </row>
    <row r="21613" spans="1:6" x14ac:dyDescent="0.25">
      <c r="A21613">
        <v>21611</v>
      </c>
      <c r="B21613" t="s">
        <v>22491</v>
      </c>
      <c r="C21613" s="78">
        <v>-0.19017524</v>
      </c>
      <c r="D21613" s="78">
        <v>-0.35712853</v>
      </c>
      <c r="E21613" s="78">
        <v>-5.3020329999999997E-2</v>
      </c>
      <c r="F21613" s="78">
        <v>5.5184632999999997E-2</v>
      </c>
    </row>
    <row r="21614" spans="1:6" x14ac:dyDescent="0.25">
      <c r="A21614">
        <v>21612</v>
      </c>
      <c r="B21614" t="s">
        <v>22492</v>
      </c>
      <c r="C21614" s="78">
        <v>-0.93502675999999996</v>
      </c>
      <c r="D21614" s="78">
        <v>0.53556809999999999</v>
      </c>
      <c r="E21614" s="78">
        <v>-2.8545096999999998E-2</v>
      </c>
      <c r="F21614" s="78">
        <v>3.1099379E-2</v>
      </c>
    </row>
    <row r="21615" spans="1:6" x14ac:dyDescent="0.25">
      <c r="A21615">
        <v>21613</v>
      </c>
      <c r="B21615" t="s">
        <v>22493</v>
      </c>
      <c r="C21615" s="78">
        <v>-0.87242436000000001</v>
      </c>
      <c r="D21615" s="78">
        <v>2.3498654000000001</v>
      </c>
      <c r="E21615" s="78">
        <v>-8.9751479999999995E-2</v>
      </c>
      <c r="F21615" s="78">
        <v>7.3064710000000005E-2</v>
      </c>
    </row>
    <row r="21616" spans="1:6" x14ac:dyDescent="0.25">
      <c r="A21616">
        <v>21614</v>
      </c>
      <c r="B21616" t="s">
        <v>22494</v>
      </c>
      <c r="C21616" s="78">
        <v>-1.6632706000000001E-2</v>
      </c>
      <c r="D21616" s="78">
        <v>-0.77074430000000005</v>
      </c>
      <c r="E21616" s="78">
        <v>-5.3957999999999999E-2</v>
      </c>
      <c r="F21616" s="78">
        <v>7.3925494999999994E-2</v>
      </c>
    </row>
    <row r="21617" spans="1:6" x14ac:dyDescent="0.25">
      <c r="A21617">
        <v>21615</v>
      </c>
      <c r="B21617" t="s">
        <v>22495</v>
      </c>
      <c r="C21617" s="78">
        <v>-0.92315996</v>
      </c>
      <c r="D21617" s="78">
        <v>0.52020909999999998</v>
      </c>
      <c r="E21617" s="78">
        <v>-6.6519049999999996E-2</v>
      </c>
      <c r="F21617" s="78">
        <v>5.6967444999999999E-2</v>
      </c>
    </row>
    <row r="21618" spans="1:6" x14ac:dyDescent="0.25">
      <c r="A21618">
        <v>21616</v>
      </c>
      <c r="B21618" t="s">
        <v>22496</v>
      </c>
      <c r="C21618" s="78">
        <v>0.42652406999999998</v>
      </c>
      <c r="D21618" s="78">
        <v>0.59044229999999998</v>
      </c>
      <c r="E21618" s="78">
        <v>-2.7132160999999998E-2</v>
      </c>
      <c r="F21618" s="78">
        <v>6.0113265999999999E-2</v>
      </c>
    </row>
    <row r="21619" spans="1:6" x14ac:dyDescent="0.25">
      <c r="A21619">
        <v>21617</v>
      </c>
      <c r="B21619" t="s">
        <v>22497</v>
      </c>
      <c r="C21619" s="78">
        <v>-0.32779722999999999</v>
      </c>
      <c r="D21619" s="78">
        <v>-9.8599404000000002E-2</v>
      </c>
      <c r="E21619" s="78">
        <v>-5.2552395000000002E-2</v>
      </c>
      <c r="F21619" s="78">
        <v>7.6237659999999999E-2</v>
      </c>
    </row>
    <row r="21620" spans="1:6" x14ac:dyDescent="0.25">
      <c r="A21620">
        <v>21618</v>
      </c>
      <c r="B21620" t="s">
        <v>22498</v>
      </c>
      <c r="C21620" s="78">
        <v>-0.38353524</v>
      </c>
      <c r="D21620" s="78">
        <v>1.3372021000000001</v>
      </c>
      <c r="E21620" s="78">
        <v>-7.4256994000000007E-2</v>
      </c>
      <c r="F21620" s="78">
        <v>-0.14299487</v>
      </c>
    </row>
    <row r="21621" spans="1:6" x14ac:dyDescent="0.25">
      <c r="A21621">
        <v>21619</v>
      </c>
      <c r="B21621" t="s">
        <v>22499</v>
      </c>
      <c r="C21621" s="78">
        <v>1.0860456999999999</v>
      </c>
      <c r="D21621" s="78">
        <v>-1.0066226</v>
      </c>
      <c r="E21621" s="78">
        <v>-2.3039427000000001E-2</v>
      </c>
      <c r="F21621" s="78">
        <v>-1.8907383E-2</v>
      </c>
    </row>
    <row r="21622" spans="1:6" x14ac:dyDescent="0.25">
      <c r="A21622">
        <v>21620</v>
      </c>
      <c r="B21622" t="s">
        <v>22500</v>
      </c>
      <c r="C21622" s="78">
        <v>-1.3925117</v>
      </c>
      <c r="D21622" s="78">
        <v>-8.2511189999999998E-2</v>
      </c>
      <c r="E21622" s="78">
        <v>-4.3074189999999998E-2</v>
      </c>
      <c r="F21622" s="78">
        <v>6.7310380000000003E-2</v>
      </c>
    </row>
    <row r="21623" spans="1:6" x14ac:dyDescent="0.25">
      <c r="A21623">
        <v>21621</v>
      </c>
      <c r="B21623" t="s">
        <v>22501</v>
      </c>
      <c r="C21623" s="78">
        <v>-1.5011928000000001</v>
      </c>
      <c r="D21623" s="78">
        <v>-0.29683231999999998</v>
      </c>
      <c r="E21623" s="78">
        <v>-6.6756769999999993E-2</v>
      </c>
      <c r="F21623" s="78">
        <v>9.5748650000000005E-2</v>
      </c>
    </row>
    <row r="21624" spans="1:6" x14ac:dyDescent="0.25">
      <c r="A21624">
        <v>21622</v>
      </c>
      <c r="B21624" t="s">
        <v>22502</v>
      </c>
      <c r="C21624" s="78">
        <v>2.3159125</v>
      </c>
      <c r="D21624" s="78">
        <v>-0.14901128</v>
      </c>
      <c r="E21624" s="78">
        <v>-5.6901454999999997E-2</v>
      </c>
      <c r="F21624" s="78">
        <v>1.5997678000000001E-2</v>
      </c>
    </row>
    <row r="21625" spans="1:6" x14ac:dyDescent="0.25">
      <c r="A21625">
        <v>21623</v>
      </c>
      <c r="B21625" t="s">
        <v>22503</v>
      </c>
      <c r="C21625" s="78">
        <v>0.58436429999999995</v>
      </c>
      <c r="D21625" s="78">
        <v>0.64834619999999998</v>
      </c>
      <c r="E21625" s="78">
        <v>-8.0468945E-2</v>
      </c>
      <c r="F21625" s="78">
        <v>0.12740877</v>
      </c>
    </row>
    <row r="21626" spans="1:6" x14ac:dyDescent="0.25">
      <c r="A21626">
        <v>21624</v>
      </c>
      <c r="B21626" t="s">
        <v>22504</v>
      </c>
      <c r="C21626" s="78">
        <v>0.35782756999999998</v>
      </c>
      <c r="D21626" s="78">
        <v>-0.23808306000000001</v>
      </c>
      <c r="E21626" s="78">
        <v>-3.4390595000000003E-2</v>
      </c>
      <c r="F21626" s="78">
        <v>0.17954011</v>
      </c>
    </row>
    <row r="21627" spans="1:6" x14ac:dyDescent="0.25">
      <c r="A21627">
        <v>21625</v>
      </c>
      <c r="B21627" t="s">
        <v>22505</v>
      </c>
      <c r="C21627" s="78">
        <v>-1.8066131000000001</v>
      </c>
      <c r="D21627" s="78">
        <v>0.79344950000000003</v>
      </c>
      <c r="E21627" s="78">
        <v>-3.4390595000000003E-2</v>
      </c>
      <c r="F21627" s="78">
        <v>0.17954011</v>
      </c>
    </row>
    <row r="21628" spans="1:6" x14ac:dyDescent="0.25">
      <c r="A21628">
        <v>21626</v>
      </c>
      <c r="B21628" t="s">
        <v>22506</v>
      </c>
      <c r="C21628" s="78">
        <v>-3.6889582999999997E-2</v>
      </c>
      <c r="D21628" s="78">
        <v>0.28692126000000001</v>
      </c>
      <c r="E21628" s="78">
        <v>-0.11579311</v>
      </c>
      <c r="F21628" s="78">
        <v>-0.15292243999999999</v>
      </c>
    </row>
    <row r="21629" spans="1:6" x14ac:dyDescent="0.25">
      <c r="A21629">
        <v>21627</v>
      </c>
      <c r="B21629" t="s">
        <v>22507</v>
      </c>
      <c r="C21629" s="78">
        <v>0.16751548999999999</v>
      </c>
      <c r="D21629" s="78">
        <v>-0.52546155000000005</v>
      </c>
      <c r="E21629" s="78">
        <v>-1.1079993E-2</v>
      </c>
      <c r="F21629" s="78">
        <v>-9.9903900000000004E-2</v>
      </c>
    </row>
    <row r="21630" spans="1:6" x14ac:dyDescent="0.25">
      <c r="A21630">
        <v>21628</v>
      </c>
      <c r="B21630" t="s">
        <v>22508</v>
      </c>
      <c r="C21630" s="78">
        <v>1.3557131</v>
      </c>
      <c r="D21630" s="78">
        <v>8.9705930000000003E-2</v>
      </c>
      <c r="E21630" s="78">
        <v>-3.4390595000000003E-2</v>
      </c>
      <c r="F21630" s="78">
        <v>0.17954011</v>
      </c>
    </row>
    <row r="21631" spans="1:6" x14ac:dyDescent="0.25">
      <c r="A21631">
        <v>21629</v>
      </c>
      <c r="B21631" t="s">
        <v>22509</v>
      </c>
      <c r="C21631" s="78">
        <v>1.3097074</v>
      </c>
      <c r="D21631" s="78">
        <v>-1.3574846</v>
      </c>
      <c r="E21631" s="78">
        <v>-2.711743E-3</v>
      </c>
      <c r="F21631" s="78">
        <v>9.4046019999999994E-2</v>
      </c>
    </row>
    <row r="21632" spans="1:6" x14ac:dyDescent="0.25">
      <c r="A21632">
        <v>21630</v>
      </c>
      <c r="B21632" t="s">
        <v>22510</v>
      </c>
      <c r="C21632" s="78">
        <v>0.32054319999999997</v>
      </c>
      <c r="D21632" s="78">
        <v>0.74192643000000003</v>
      </c>
      <c r="E21632" s="78">
        <v>2.9277299E-2</v>
      </c>
      <c r="F21632" s="78">
        <v>-0.16819943000000001</v>
      </c>
    </row>
    <row r="21633" spans="1:6" x14ac:dyDescent="0.25">
      <c r="A21633">
        <v>21631</v>
      </c>
      <c r="B21633" t="s">
        <v>22511</v>
      </c>
      <c r="C21633" s="78">
        <v>-1.5089110999999999</v>
      </c>
      <c r="D21633" s="78">
        <v>-0.64260565999999997</v>
      </c>
      <c r="E21633" s="78">
        <v>0.14813887000000001</v>
      </c>
      <c r="F21633" s="78">
        <v>-9.4163940000000002E-2</v>
      </c>
    </row>
    <row r="21634" spans="1:6" x14ac:dyDescent="0.25">
      <c r="A21634">
        <v>21632</v>
      </c>
      <c r="B21634" t="s">
        <v>22512</v>
      </c>
      <c r="C21634" s="78">
        <v>1.5233793</v>
      </c>
      <c r="D21634" s="78">
        <v>1.4342102999999999</v>
      </c>
      <c r="E21634" s="78">
        <v>-9.1474310000000003E-2</v>
      </c>
      <c r="F21634" s="78">
        <v>7.5949459999999996E-2</v>
      </c>
    </row>
    <row r="21635" spans="1:6" x14ac:dyDescent="0.25">
      <c r="A21635">
        <v>21633</v>
      </c>
      <c r="B21635" t="s">
        <v>22513</v>
      </c>
      <c r="C21635" s="78">
        <v>-1.8879896</v>
      </c>
      <c r="D21635" s="78">
        <v>1.4990509000000001</v>
      </c>
      <c r="E21635" s="78">
        <v>-7.4748469999999997E-2</v>
      </c>
      <c r="F21635" s="78">
        <v>0.12086338000000001</v>
      </c>
    </row>
    <row r="21636" spans="1:6" x14ac:dyDescent="0.25">
      <c r="A21636">
        <v>21634</v>
      </c>
      <c r="B21636" t="s">
        <v>22514</v>
      </c>
      <c r="C21636" s="78">
        <v>-0.63654580000000005</v>
      </c>
      <c r="D21636" s="78">
        <v>-6.2117547000000002E-2</v>
      </c>
      <c r="E21636" s="78">
        <v>-0.10781368600000001</v>
      </c>
      <c r="F21636" s="78">
        <v>-0.31642150000000002</v>
      </c>
    </row>
    <row r="21637" spans="1:6" x14ac:dyDescent="0.25">
      <c r="A21637">
        <v>21635</v>
      </c>
      <c r="B21637" t="s">
        <v>22515</v>
      </c>
      <c r="C21637" s="78">
        <v>-0.47410685000000002</v>
      </c>
      <c r="D21637" s="78">
        <v>0.24659418</v>
      </c>
      <c r="E21637" s="78">
        <v>-3.1530306000000001E-2</v>
      </c>
      <c r="F21637" s="78">
        <v>1.1789872999999999E-2</v>
      </c>
    </row>
    <row r="21638" spans="1:6" x14ac:dyDescent="0.25">
      <c r="A21638">
        <v>21636</v>
      </c>
      <c r="B21638" t="s">
        <v>22516</v>
      </c>
      <c r="C21638" s="78">
        <v>-0.57827450000000002</v>
      </c>
      <c r="D21638" s="78">
        <v>-1.0027699999999999</v>
      </c>
      <c r="E21638" s="78">
        <v>-0.10151863</v>
      </c>
      <c r="F21638" s="78">
        <v>1.2809902E-2</v>
      </c>
    </row>
    <row r="21639" spans="1:6" x14ac:dyDescent="0.25">
      <c r="A21639">
        <v>21637</v>
      </c>
      <c r="B21639" t="s">
        <v>22517</v>
      </c>
      <c r="C21639" s="78">
        <v>-0.3545837</v>
      </c>
      <c r="D21639" s="78">
        <v>-0.26594224999999999</v>
      </c>
      <c r="E21639" s="78">
        <v>-0.13297363000000001</v>
      </c>
      <c r="F21639" s="78">
        <v>-0.17335913999999999</v>
      </c>
    </row>
    <row r="21640" spans="1:6" x14ac:dyDescent="0.25">
      <c r="A21640">
        <v>21638</v>
      </c>
      <c r="B21640" t="s">
        <v>22518</v>
      </c>
      <c r="C21640" s="78">
        <v>1.9129027000000001</v>
      </c>
      <c r="D21640" s="78">
        <v>1.0231366</v>
      </c>
      <c r="E21640" s="78">
        <v>-6.1786863999999997E-2</v>
      </c>
      <c r="F21640" s="78">
        <v>0.12064928</v>
      </c>
    </row>
    <row r="21641" spans="1:6" x14ac:dyDescent="0.25">
      <c r="A21641">
        <v>21639</v>
      </c>
      <c r="B21641" t="s">
        <v>22519</v>
      </c>
      <c r="C21641" s="78">
        <v>-0.89619590000000005</v>
      </c>
      <c r="D21641" s="78">
        <v>-0.77236450000000001</v>
      </c>
      <c r="E21641" s="78">
        <v>-6.7106319999999997E-2</v>
      </c>
      <c r="F21641" s="78">
        <v>6.9225949999999994E-2</v>
      </c>
    </row>
    <row r="21642" spans="1:6" x14ac:dyDescent="0.25">
      <c r="A21642">
        <v>21640</v>
      </c>
      <c r="B21642" t="s">
        <v>22520</v>
      </c>
      <c r="C21642" s="78">
        <v>0.54620089999999999</v>
      </c>
      <c r="D21642" s="78">
        <v>0.83663166</v>
      </c>
      <c r="E21642" s="78">
        <v>-4.8993237000000002E-2</v>
      </c>
      <c r="F21642" s="78">
        <v>9.3130014999999997E-2</v>
      </c>
    </row>
    <row r="21643" spans="1:6" x14ac:dyDescent="0.25">
      <c r="A21643">
        <v>21641</v>
      </c>
      <c r="B21643" t="s">
        <v>22521</v>
      </c>
      <c r="C21643" s="78">
        <v>-1.0446770999999999</v>
      </c>
      <c r="D21643" s="78">
        <v>-1.7324425999999999</v>
      </c>
      <c r="E21643" s="78">
        <v>-9.9188780000000008E-3</v>
      </c>
      <c r="F21643" s="78">
        <v>-6.7019194000000004E-2</v>
      </c>
    </row>
    <row r="21644" spans="1:6" x14ac:dyDescent="0.25">
      <c r="A21644">
        <v>21642</v>
      </c>
      <c r="B21644" t="s">
        <v>22522</v>
      </c>
      <c r="C21644" s="78">
        <v>0.25264409999999998</v>
      </c>
      <c r="D21644" s="78">
        <v>-0.59110487</v>
      </c>
      <c r="E21644" s="78">
        <v>-0.13517675000000001</v>
      </c>
      <c r="F21644" s="78">
        <v>-0.19939815</v>
      </c>
    </row>
    <row r="21645" spans="1:6" x14ac:dyDescent="0.25">
      <c r="A21645">
        <v>21643</v>
      </c>
      <c r="B21645" t="s">
        <v>22523</v>
      </c>
      <c r="C21645" s="78">
        <v>2.8759245999999998</v>
      </c>
      <c r="D21645" s="78">
        <v>-0.4513335</v>
      </c>
      <c r="E21645" s="78">
        <v>-7.7112705000000004E-2</v>
      </c>
      <c r="F21645" s="78">
        <v>-9.7471580000000002E-2</v>
      </c>
    </row>
    <row r="21646" spans="1:6" x14ac:dyDescent="0.25">
      <c r="A21646">
        <v>21644</v>
      </c>
      <c r="B21646" t="s">
        <v>22524</v>
      </c>
      <c r="C21646" s="78">
        <v>-2.5682670000000001</v>
      </c>
      <c r="D21646" s="78">
        <v>2.4458673000000002</v>
      </c>
      <c r="E21646" s="78">
        <v>-8.2121749999999993E-2</v>
      </c>
      <c r="F21646" s="78">
        <v>-4.8322126E-2</v>
      </c>
    </row>
    <row r="21647" spans="1:6" x14ac:dyDescent="0.25">
      <c r="A21647">
        <v>21645</v>
      </c>
      <c r="B21647" t="s">
        <v>22525</v>
      </c>
      <c r="C21647" s="78">
        <v>0.25702902999999999</v>
      </c>
      <c r="D21647" s="78">
        <v>0.39552957</v>
      </c>
      <c r="E21647" s="78">
        <v>-3.4390595000000003E-2</v>
      </c>
      <c r="F21647" s="78">
        <v>0.17954011</v>
      </c>
    </row>
    <row r="21648" spans="1:6" x14ac:dyDescent="0.25">
      <c r="A21648">
        <v>21646</v>
      </c>
      <c r="B21648" t="s">
        <v>22526</v>
      </c>
      <c r="C21648" s="78">
        <v>2.9065470000000002</v>
      </c>
      <c r="D21648" s="78">
        <v>2.3019927</v>
      </c>
      <c r="E21648" s="78">
        <v>-7.641365E-2</v>
      </c>
      <c r="F21648" s="78">
        <v>-5.3042770000000003E-2</v>
      </c>
    </row>
    <row r="21649" spans="1:6" x14ac:dyDescent="0.25">
      <c r="A21649">
        <v>21647</v>
      </c>
      <c r="B21649" t="s">
        <v>22527</v>
      </c>
      <c r="C21649" s="78">
        <v>-0.67888820000000005</v>
      </c>
      <c r="D21649" s="78">
        <v>-2.2549361999999999</v>
      </c>
      <c r="E21649" s="78">
        <v>-7.5273709999999994E-2</v>
      </c>
      <c r="F21649" s="78">
        <v>0.10814673499999999</v>
      </c>
    </row>
    <row r="21650" spans="1:6" x14ac:dyDescent="0.25">
      <c r="A21650">
        <v>21648</v>
      </c>
      <c r="B21650" t="s">
        <v>22528</v>
      </c>
      <c r="C21650" s="78">
        <v>-0.25300450000000002</v>
      </c>
      <c r="D21650" s="78">
        <v>-0.33827117000000001</v>
      </c>
      <c r="E21650" s="78">
        <v>-4.8068576000000002E-2</v>
      </c>
      <c r="F21650" s="78">
        <v>0.12893139000000001</v>
      </c>
    </row>
    <row r="21651" spans="1:6" x14ac:dyDescent="0.25">
      <c r="A21651">
        <v>21649</v>
      </c>
      <c r="B21651" t="s">
        <v>22529</v>
      </c>
      <c r="C21651" s="78">
        <v>-2.8234919999999999</v>
      </c>
      <c r="D21651" s="78">
        <v>-1.3100026</v>
      </c>
      <c r="E21651" s="78">
        <v>-4.7395672999999999E-2</v>
      </c>
      <c r="F21651" s="78">
        <v>-0.10292281</v>
      </c>
    </row>
    <row r="21652" spans="1:6" x14ac:dyDescent="0.25">
      <c r="A21652">
        <v>21650</v>
      </c>
      <c r="B21652" t="s">
        <v>22530</v>
      </c>
      <c r="C21652" s="78">
        <v>-0.43444802999999999</v>
      </c>
      <c r="D21652" s="78">
        <v>3.0065214999999998</v>
      </c>
      <c r="E21652" s="78">
        <v>6.5652654E-3</v>
      </c>
      <c r="F21652" s="78">
        <v>3.3410549999999997E-2</v>
      </c>
    </row>
    <row r="21653" spans="1:6" x14ac:dyDescent="0.25">
      <c r="A21653">
        <v>21651</v>
      </c>
      <c r="B21653" t="s">
        <v>22531</v>
      </c>
      <c r="C21653" s="78">
        <v>-1.6926311000000001</v>
      </c>
      <c r="D21653" s="78">
        <v>0.64051130000000001</v>
      </c>
      <c r="E21653" s="78">
        <v>2.1487473999999999E-4</v>
      </c>
      <c r="F21653" s="78">
        <v>5.7911664000000002E-2</v>
      </c>
    </row>
    <row r="21654" spans="1:6" x14ac:dyDescent="0.25">
      <c r="A21654">
        <v>21652</v>
      </c>
      <c r="B21654" t="s">
        <v>22532</v>
      </c>
      <c r="C21654" s="78">
        <v>0.20493230000000001</v>
      </c>
      <c r="D21654" s="78">
        <v>0.83629260000000005</v>
      </c>
      <c r="E21654" s="78">
        <v>-8.6200120000000005E-2</v>
      </c>
      <c r="F21654" s="78">
        <v>-4.8496737999999998E-2</v>
      </c>
    </row>
    <row r="21655" spans="1:6" x14ac:dyDescent="0.25">
      <c r="A21655">
        <v>21653</v>
      </c>
      <c r="B21655" t="s">
        <v>22533</v>
      </c>
      <c r="C21655" s="78">
        <v>1.1604658000000001</v>
      </c>
      <c r="D21655" s="78">
        <v>-0.44411144000000002</v>
      </c>
      <c r="E21655" s="78">
        <v>-8.1078200000000003E-2</v>
      </c>
      <c r="F21655" s="78">
        <v>0.10648433</v>
      </c>
    </row>
    <row r="21656" spans="1:6" x14ac:dyDescent="0.25">
      <c r="A21656">
        <v>21654</v>
      </c>
      <c r="B21656" t="s">
        <v>22534</v>
      </c>
      <c r="C21656" s="78">
        <v>0.46629705999999999</v>
      </c>
      <c r="D21656" s="78">
        <v>-1.7471460000000001</v>
      </c>
      <c r="E21656" s="78">
        <v>-3.4390595000000003E-2</v>
      </c>
      <c r="F21656" s="78">
        <v>0.17954011</v>
      </c>
    </row>
    <row r="21657" spans="1:6" x14ac:dyDescent="0.25">
      <c r="A21657">
        <v>21655</v>
      </c>
      <c r="B21657" t="s">
        <v>22535</v>
      </c>
      <c r="C21657" s="78">
        <v>5.8779329999999998E-2</v>
      </c>
      <c r="D21657" s="78">
        <v>0.60665930000000001</v>
      </c>
      <c r="E21657" s="78">
        <v>-3.4390595000000003E-2</v>
      </c>
      <c r="F21657" s="78">
        <v>0.17954011</v>
      </c>
    </row>
    <row r="21658" spans="1:6" x14ac:dyDescent="0.25">
      <c r="A21658">
        <v>21656</v>
      </c>
      <c r="B21658" t="s">
        <v>22536</v>
      </c>
      <c r="C21658" s="78">
        <v>0.66979060000000001</v>
      </c>
      <c r="D21658" s="78">
        <v>1.3481582000000001</v>
      </c>
      <c r="E21658" s="78">
        <v>-3.7973634999999999E-2</v>
      </c>
      <c r="F21658" s="78">
        <v>4.3682470000000001E-2</v>
      </c>
    </row>
    <row r="21659" spans="1:6" x14ac:dyDescent="0.25">
      <c r="A21659">
        <v>21657</v>
      </c>
      <c r="B21659" t="s">
        <v>22537</v>
      </c>
      <c r="C21659" s="78">
        <v>-0.11893308</v>
      </c>
      <c r="D21659" s="78">
        <v>-0.12749678</v>
      </c>
      <c r="E21659" s="78">
        <v>-6.9100499999999995E-2</v>
      </c>
      <c r="F21659" s="78">
        <v>9.5452129999999996E-2</v>
      </c>
    </row>
    <row r="21660" spans="1:6" x14ac:dyDescent="0.25">
      <c r="A21660">
        <v>21658</v>
      </c>
      <c r="B21660" t="s">
        <v>22538</v>
      </c>
      <c r="C21660" s="78">
        <v>-2.0517395</v>
      </c>
      <c r="D21660" s="78">
        <v>-0.83231690000000003</v>
      </c>
      <c r="E21660" s="78">
        <v>-6.0187627E-2</v>
      </c>
      <c r="F21660" s="78">
        <v>4.0922760000000002E-2</v>
      </c>
    </row>
    <row r="21661" spans="1:6" x14ac:dyDescent="0.25">
      <c r="A21661">
        <v>21659</v>
      </c>
      <c r="B21661" t="s">
        <v>22539</v>
      </c>
      <c r="C21661" s="78">
        <v>-0.19559409999999999</v>
      </c>
      <c r="D21661" s="78">
        <v>0.98270153999999998</v>
      </c>
      <c r="E21661" s="78">
        <v>7.0539935999999999E-3</v>
      </c>
      <c r="F21661" s="78">
        <v>2.2403165999999999E-2</v>
      </c>
    </row>
    <row r="21662" spans="1:6" x14ac:dyDescent="0.25">
      <c r="A21662">
        <v>21660</v>
      </c>
      <c r="B21662" t="s">
        <v>22540</v>
      </c>
      <c r="C21662" s="78">
        <v>3.1930844999999999</v>
      </c>
      <c r="D21662" s="78">
        <v>-3.237806</v>
      </c>
      <c r="E21662" s="78">
        <v>-0.17149871999999999</v>
      </c>
      <c r="F21662" s="78">
        <v>-0.25473905000000002</v>
      </c>
    </row>
    <row r="21663" spans="1:6" x14ac:dyDescent="0.25">
      <c r="A21663">
        <v>21661</v>
      </c>
      <c r="B21663" t="s">
        <v>22541</v>
      </c>
      <c r="C21663" s="78">
        <v>7.8546790000000005E-2</v>
      </c>
      <c r="D21663" s="78">
        <v>0.68131339999999996</v>
      </c>
      <c r="E21663" s="78">
        <v>-2.2204405E-2</v>
      </c>
      <c r="F21663" s="78">
        <v>0.14126918999999999</v>
      </c>
    </row>
    <row r="21664" spans="1:6" x14ac:dyDescent="0.25">
      <c r="A21664">
        <v>21662</v>
      </c>
      <c r="B21664" t="s">
        <v>22542</v>
      </c>
      <c r="C21664" s="78">
        <v>4.7689114000000004</v>
      </c>
      <c r="D21664" s="78">
        <v>-3.2583814000000002</v>
      </c>
      <c r="E21664" s="78">
        <v>-5.7378753999999997E-2</v>
      </c>
      <c r="F21664" s="78">
        <v>4.5154689999999997E-2</v>
      </c>
    </row>
    <row r="21665" spans="1:6" x14ac:dyDescent="0.25">
      <c r="A21665">
        <v>21663</v>
      </c>
      <c r="B21665" t="s">
        <v>22543</v>
      </c>
      <c r="C21665" s="78">
        <v>-1.1635705000000001</v>
      </c>
      <c r="D21665" s="78">
        <v>-0.45717849999999999</v>
      </c>
      <c r="E21665" s="78">
        <v>-3.4390595000000003E-2</v>
      </c>
      <c r="F21665" s="78">
        <v>0.17954011</v>
      </c>
    </row>
    <row r="21666" spans="1:6" x14ac:dyDescent="0.25">
      <c r="A21666">
        <v>21664</v>
      </c>
      <c r="B21666" t="s">
        <v>22544</v>
      </c>
      <c r="C21666" s="78">
        <v>2.2995632000000001</v>
      </c>
      <c r="D21666" s="78">
        <v>1.4510866</v>
      </c>
      <c r="E21666" s="78">
        <v>-0.1740285</v>
      </c>
      <c r="F21666" s="78">
        <v>-0.57863282999999999</v>
      </c>
    </row>
    <row r="21667" spans="1:6" x14ac:dyDescent="0.25">
      <c r="A21667">
        <v>21665</v>
      </c>
      <c r="B21667" t="s">
        <v>22545</v>
      </c>
      <c r="C21667" s="78">
        <v>-0.62335764999999999</v>
      </c>
      <c r="D21667" s="78">
        <v>-0.94656169999999995</v>
      </c>
      <c r="E21667" s="78">
        <v>2.6556487</v>
      </c>
      <c r="F21667" s="78">
        <v>0.64901196999999999</v>
      </c>
    </row>
    <row r="21668" spans="1:6" x14ac:dyDescent="0.25">
      <c r="A21668">
        <v>21666</v>
      </c>
      <c r="B21668" t="s">
        <v>22546</v>
      </c>
      <c r="C21668" s="78">
        <v>-0.69091610000000003</v>
      </c>
      <c r="D21668" s="78">
        <v>1.0473568</v>
      </c>
      <c r="E21668" s="78">
        <v>-0.14281215999999999</v>
      </c>
      <c r="F21668" s="78">
        <v>-0.12967071999999999</v>
      </c>
    </row>
    <row r="21669" spans="1:6" x14ac:dyDescent="0.25">
      <c r="A21669">
        <v>21667</v>
      </c>
      <c r="B21669" t="s">
        <v>22547</v>
      </c>
      <c r="C21669" s="78">
        <v>-1.0824412999999999</v>
      </c>
      <c r="D21669" s="78">
        <v>2.4655075000000002</v>
      </c>
      <c r="E21669" s="78">
        <v>-4.2591392999999998E-2</v>
      </c>
      <c r="F21669" s="78">
        <v>-9.3765110000000006E-3</v>
      </c>
    </row>
    <row r="21670" spans="1:6" x14ac:dyDescent="0.25">
      <c r="A21670">
        <v>21668</v>
      </c>
      <c r="B21670" t="s">
        <v>22548</v>
      </c>
      <c r="C21670" s="78">
        <v>3.0783</v>
      </c>
      <c r="D21670" s="78">
        <v>3.2260916000000002</v>
      </c>
      <c r="E21670" s="78">
        <v>-0.13624333999999999</v>
      </c>
      <c r="F21670" s="78">
        <v>-0.31634859999999998</v>
      </c>
    </row>
    <row r="21671" spans="1:6" x14ac:dyDescent="0.25">
      <c r="A21671">
        <v>21669</v>
      </c>
      <c r="B21671" t="s">
        <v>22549</v>
      </c>
      <c r="C21671" s="78">
        <v>2.9004582999999999</v>
      </c>
      <c r="D21671" s="78">
        <v>2.2197163</v>
      </c>
      <c r="E21671" s="78">
        <v>1.600152</v>
      </c>
      <c r="F21671" s="78">
        <v>0.117271155</v>
      </c>
    </row>
    <row r="21672" spans="1:6" x14ac:dyDescent="0.25">
      <c r="A21672">
        <v>21670</v>
      </c>
      <c r="B21672" t="s">
        <v>22550</v>
      </c>
      <c r="C21672" s="78">
        <v>-1.5220351999999999</v>
      </c>
      <c r="D21672" s="78">
        <v>-0.23685112999999999</v>
      </c>
      <c r="E21672" s="78">
        <v>0.10276425</v>
      </c>
      <c r="F21672" s="78">
        <v>-0.35314797999999997</v>
      </c>
    </row>
    <row r="21673" spans="1:6" x14ac:dyDescent="0.25">
      <c r="A21673">
        <v>21671</v>
      </c>
      <c r="B21673" t="s">
        <v>22551</v>
      </c>
      <c r="C21673" s="78">
        <v>1.7221360999999999</v>
      </c>
      <c r="D21673" s="78">
        <v>1.2172649</v>
      </c>
      <c r="E21673" s="78">
        <v>-3.4010928000000003E-2</v>
      </c>
      <c r="F21673" s="78">
        <v>-0.10888009</v>
      </c>
    </row>
    <row r="21674" spans="1:6" x14ac:dyDescent="0.25">
      <c r="A21674">
        <v>21672</v>
      </c>
      <c r="B21674" t="s">
        <v>22552</v>
      </c>
      <c r="C21674" s="78">
        <v>-1.7476368</v>
      </c>
      <c r="D21674" s="78">
        <v>1.9406034999999999</v>
      </c>
      <c r="E21674" s="78">
        <v>-8.8743669999999997E-2</v>
      </c>
      <c r="F21674" s="78">
        <v>1.3650462E-2</v>
      </c>
    </row>
    <row r="21675" spans="1:6" x14ac:dyDescent="0.25">
      <c r="A21675">
        <v>21673</v>
      </c>
      <c r="B21675" t="s">
        <v>22553</v>
      </c>
      <c r="C21675" s="78">
        <v>-0.76062505999999996</v>
      </c>
      <c r="D21675" s="78">
        <v>-0.91514814</v>
      </c>
      <c r="E21675" s="78">
        <v>-5.7671E-2</v>
      </c>
      <c r="F21675" s="78">
        <v>7.8130370000000005E-2</v>
      </c>
    </row>
    <row r="21676" spans="1:6" x14ac:dyDescent="0.25">
      <c r="A21676">
        <v>21674</v>
      </c>
      <c r="B21676" t="s">
        <v>22554</v>
      </c>
      <c r="C21676" s="78">
        <v>-2.3122834999999999</v>
      </c>
      <c r="D21676" s="78">
        <v>1.7190772999999999</v>
      </c>
      <c r="E21676" s="78">
        <v>9.5601269999999999E-3</v>
      </c>
      <c r="F21676" s="78">
        <v>-0.31207966999999998</v>
      </c>
    </row>
    <row r="21677" spans="1:6" x14ac:dyDescent="0.25">
      <c r="A21677">
        <v>21675</v>
      </c>
      <c r="B21677" t="s">
        <v>22555</v>
      </c>
      <c r="C21677" s="78">
        <v>1.1949552000000001</v>
      </c>
      <c r="D21677" s="78">
        <v>-0.35881259999999998</v>
      </c>
      <c r="E21677" s="78">
        <v>-7.1368500000000001E-2</v>
      </c>
      <c r="F21677" s="78">
        <v>-1.5255436000000001E-2</v>
      </c>
    </row>
    <row r="21678" spans="1:6" x14ac:dyDescent="0.25">
      <c r="A21678">
        <v>21676</v>
      </c>
      <c r="B21678" t="s">
        <v>22556</v>
      </c>
      <c r="C21678" s="78">
        <v>-0.37639410000000001</v>
      </c>
      <c r="D21678" s="78">
        <v>-0.6462966</v>
      </c>
      <c r="E21678" s="78">
        <v>-3.4390595000000003E-2</v>
      </c>
      <c r="F21678" s="78">
        <v>0.17954011</v>
      </c>
    </row>
    <row r="21679" spans="1:6" x14ac:dyDescent="0.25">
      <c r="A21679">
        <v>21677</v>
      </c>
      <c r="B21679" t="s">
        <v>22557</v>
      </c>
      <c r="C21679" s="78">
        <v>1.1401186999999999</v>
      </c>
      <c r="D21679" s="78">
        <v>0.42284653</v>
      </c>
      <c r="E21679" s="78">
        <v>-3.7850750000000002E-2</v>
      </c>
      <c r="F21679" s="78">
        <v>6.0805887000000003E-2</v>
      </c>
    </row>
    <row r="21680" spans="1:6" x14ac:dyDescent="0.25">
      <c r="A21680">
        <v>21678</v>
      </c>
      <c r="B21680" t="s">
        <v>22558</v>
      </c>
      <c r="C21680" s="78">
        <v>2.1577244000000002</v>
      </c>
      <c r="D21680" s="78">
        <v>-2.6501293000000001</v>
      </c>
      <c r="E21680" s="78">
        <v>-8.6924940000000006E-2</v>
      </c>
      <c r="F21680" s="78">
        <v>3.1420633000000003E-2</v>
      </c>
    </row>
    <row r="21681" spans="1:6" x14ac:dyDescent="0.25">
      <c r="A21681">
        <v>21679</v>
      </c>
      <c r="B21681" t="s">
        <v>22559</v>
      </c>
      <c r="C21681" s="78">
        <v>2.5665079999999998</v>
      </c>
      <c r="D21681" s="78">
        <v>0.13666558000000001</v>
      </c>
      <c r="E21681" s="78">
        <v>-6.8661479999999997E-2</v>
      </c>
      <c r="F21681" s="78">
        <v>6.0999564999999999E-2</v>
      </c>
    </row>
    <row r="21682" spans="1:6" x14ac:dyDescent="0.25">
      <c r="A21682">
        <v>21680</v>
      </c>
      <c r="B21682" t="s">
        <v>22560</v>
      </c>
      <c r="C21682" s="78">
        <v>0.75105860000000002</v>
      </c>
      <c r="D21682" s="78">
        <v>-3.8319879999999999</v>
      </c>
      <c r="E21682" s="78">
        <v>-0.11689329</v>
      </c>
      <c r="F21682" s="78">
        <v>-2.417089E-2</v>
      </c>
    </row>
    <row r="21683" spans="1:6" x14ac:dyDescent="0.25">
      <c r="A21683">
        <v>21681</v>
      </c>
      <c r="B21683" t="s">
        <v>22561</v>
      </c>
      <c r="C21683" s="78">
        <v>-0.16979801999999999</v>
      </c>
      <c r="D21683" s="78">
        <v>0.52322829999999998</v>
      </c>
      <c r="E21683" s="78">
        <v>0.21110186</v>
      </c>
      <c r="F21683" s="78">
        <v>-0.31416315</v>
      </c>
    </row>
    <row r="21684" spans="1:6" x14ac:dyDescent="0.25">
      <c r="A21684">
        <v>21682</v>
      </c>
      <c r="B21684" t="s">
        <v>22562</v>
      </c>
      <c r="C21684" s="78">
        <v>-0.84010494000000002</v>
      </c>
      <c r="D21684" s="78">
        <v>-0.97457813999999998</v>
      </c>
      <c r="E21684" s="78">
        <v>-3.2096207000000002E-2</v>
      </c>
      <c r="F21684" s="78">
        <v>-1.04531795E-2</v>
      </c>
    </row>
    <row r="21685" spans="1:6" x14ac:dyDescent="0.25">
      <c r="A21685">
        <v>21683</v>
      </c>
      <c r="B21685" t="s">
        <v>22563</v>
      </c>
      <c r="C21685" s="78">
        <v>-1.8695006000000001</v>
      </c>
      <c r="D21685" s="78">
        <v>1.0889671999999999</v>
      </c>
      <c r="E21685" s="78">
        <v>-4.6636596000000002E-2</v>
      </c>
      <c r="F21685" s="78">
        <v>0.11581186</v>
      </c>
    </row>
    <row r="21686" spans="1:6" x14ac:dyDescent="0.25">
      <c r="A21686">
        <v>21684</v>
      </c>
      <c r="B21686" t="s">
        <v>22564</v>
      </c>
      <c r="C21686" s="78">
        <v>-2.4026005000000001</v>
      </c>
      <c r="D21686" s="78">
        <v>-0.79524229999999996</v>
      </c>
      <c r="E21686" s="78">
        <v>-7.2038989999999997E-2</v>
      </c>
      <c r="F21686" s="78">
        <v>7.2070949999999995E-2</v>
      </c>
    </row>
    <row r="21687" spans="1:6" x14ac:dyDescent="0.25">
      <c r="A21687">
        <v>21685</v>
      </c>
      <c r="B21687" t="s">
        <v>22565</v>
      </c>
      <c r="C21687" s="78">
        <v>-2.6776578</v>
      </c>
      <c r="D21687" s="78">
        <v>-4.4432880000000001E-3</v>
      </c>
      <c r="E21687" s="78">
        <v>5.8544165999999996E-3</v>
      </c>
      <c r="F21687" s="78">
        <v>4.0508985999999997E-2</v>
      </c>
    </row>
    <row r="21688" spans="1:6" x14ac:dyDescent="0.25">
      <c r="A21688">
        <v>21686</v>
      </c>
      <c r="B21688" t="s">
        <v>22566</v>
      </c>
      <c r="C21688" s="78">
        <v>2.7159007000000002</v>
      </c>
      <c r="D21688" s="78">
        <v>0.26558219999999999</v>
      </c>
      <c r="E21688" s="78">
        <v>-0.12787931999999999</v>
      </c>
      <c r="F21688" s="78">
        <v>-5.0224631999999998E-2</v>
      </c>
    </row>
    <row r="21689" spans="1:6" x14ac:dyDescent="0.25">
      <c r="A21689">
        <v>21687</v>
      </c>
      <c r="B21689" t="s">
        <v>22567</v>
      </c>
      <c r="C21689" s="78">
        <v>-0.7477857</v>
      </c>
      <c r="D21689" s="78">
        <v>1.4755255</v>
      </c>
      <c r="E21689" s="78">
        <v>-3.4390595000000003E-2</v>
      </c>
      <c r="F21689" s="78">
        <v>0.17954011</v>
      </c>
    </row>
    <row r="21690" spans="1:6" x14ac:dyDescent="0.25">
      <c r="A21690">
        <v>21688</v>
      </c>
      <c r="B21690" t="s">
        <v>22568</v>
      </c>
      <c r="C21690" s="78">
        <v>-1.2957474</v>
      </c>
      <c r="D21690" s="78">
        <v>0.72083750000000002</v>
      </c>
      <c r="E21690" s="78">
        <v>-3.4390595000000003E-2</v>
      </c>
      <c r="F21690" s="78">
        <v>0.17954011</v>
      </c>
    </row>
    <row r="21691" spans="1:6" x14ac:dyDescent="0.25">
      <c r="A21691">
        <v>21689</v>
      </c>
      <c r="B21691" t="s">
        <v>22569</v>
      </c>
      <c r="C21691" s="78">
        <v>1.2375151</v>
      </c>
      <c r="D21691" s="78">
        <v>1.4303041999999999</v>
      </c>
      <c r="E21691" s="78">
        <v>-4.5733745999999999E-2</v>
      </c>
      <c r="F21691" s="78">
        <v>4.1523724999999997E-2</v>
      </c>
    </row>
    <row r="21692" spans="1:6" x14ac:dyDescent="0.25">
      <c r="A21692">
        <v>21690</v>
      </c>
      <c r="B21692" t="s">
        <v>22570</v>
      </c>
      <c r="C21692" s="78">
        <v>-1.0772382</v>
      </c>
      <c r="D21692" s="78">
        <v>-3.3833424999999999</v>
      </c>
      <c r="E21692" s="78">
        <v>-3.0085456E-2</v>
      </c>
      <c r="F21692" s="78">
        <v>-0.13154805999999999</v>
      </c>
    </row>
    <row r="21693" spans="1:6" x14ac:dyDescent="0.25">
      <c r="A21693">
        <v>21691</v>
      </c>
      <c r="B21693" t="s">
        <v>22571</v>
      </c>
      <c r="C21693" s="78">
        <v>2.5503418</v>
      </c>
      <c r="D21693" s="78">
        <v>-1.9321202</v>
      </c>
      <c r="E21693" s="78">
        <v>-9.4688339999999996E-2</v>
      </c>
      <c r="F21693" s="78">
        <v>-2.0926460000000001E-2</v>
      </c>
    </row>
    <row r="21694" spans="1:6" x14ac:dyDescent="0.25">
      <c r="A21694">
        <v>21692</v>
      </c>
      <c r="B21694" t="s">
        <v>22572</v>
      </c>
      <c r="C21694" s="78">
        <v>-0.22008726000000001</v>
      </c>
      <c r="D21694" s="78">
        <v>8.5281529999999994E-2</v>
      </c>
      <c r="E21694" s="78">
        <v>0.29754831999999998</v>
      </c>
      <c r="F21694" s="78">
        <v>-0.26937657999999998</v>
      </c>
    </row>
    <row r="21695" spans="1:6" x14ac:dyDescent="0.25">
      <c r="A21695">
        <v>21693</v>
      </c>
      <c r="B21695" t="s">
        <v>22573</v>
      </c>
      <c r="C21695" s="78">
        <v>-0.61630569999999996</v>
      </c>
      <c r="D21695" s="78">
        <v>0.40938717000000002</v>
      </c>
      <c r="E21695" s="78">
        <v>-7.5513220000000006E-2</v>
      </c>
      <c r="F21695" s="78">
        <v>8.9387595999999999E-4</v>
      </c>
    </row>
    <row r="21696" spans="1:6" x14ac:dyDescent="0.25">
      <c r="A21696">
        <v>21694</v>
      </c>
      <c r="B21696" t="s">
        <v>22574</v>
      </c>
      <c r="C21696" s="78">
        <v>-0.90889629999999999</v>
      </c>
      <c r="D21696" s="78">
        <v>-0.39153339999999998</v>
      </c>
      <c r="E21696" s="78">
        <v>-8.228808E-2</v>
      </c>
      <c r="F21696" s="78">
        <v>-0.14358774999999999</v>
      </c>
    </row>
    <row r="21697" spans="1:6" x14ac:dyDescent="0.25">
      <c r="A21697">
        <v>21695</v>
      </c>
      <c r="B21697" t="s">
        <v>22575</v>
      </c>
      <c r="C21697" s="78">
        <v>-0.50811726000000002</v>
      </c>
      <c r="D21697" s="78">
        <v>0.44667059999999997</v>
      </c>
      <c r="E21697" s="78">
        <v>5.0125073999999999E-2</v>
      </c>
      <c r="F21697" s="78">
        <v>1.6921416000000002E-2</v>
      </c>
    </row>
    <row r="21698" spans="1:6" x14ac:dyDescent="0.25">
      <c r="A21698">
        <v>21696</v>
      </c>
      <c r="B21698" t="s">
        <v>22576</v>
      </c>
      <c r="C21698" s="78">
        <v>0.83157647000000001</v>
      </c>
      <c r="D21698" s="78">
        <v>1.3122395</v>
      </c>
      <c r="E21698" s="78">
        <v>-4.8567630000000001E-2</v>
      </c>
      <c r="F21698" s="78">
        <v>4.8567489999999998E-2</v>
      </c>
    </row>
    <row r="21699" spans="1:6" x14ac:dyDescent="0.25">
      <c r="A21699">
        <v>21697</v>
      </c>
      <c r="B21699" t="s">
        <v>22577</v>
      </c>
      <c r="C21699" s="78">
        <v>-0.75674593000000001</v>
      </c>
      <c r="D21699" s="78">
        <v>-0.35868207000000002</v>
      </c>
      <c r="E21699" s="78">
        <v>-3.4390595000000003E-2</v>
      </c>
      <c r="F21699" s="78">
        <v>0.17954011</v>
      </c>
    </row>
    <row r="21700" spans="1:6" x14ac:dyDescent="0.25">
      <c r="A21700">
        <v>21698</v>
      </c>
      <c r="B21700" t="s">
        <v>22578</v>
      </c>
      <c r="C21700" s="78">
        <v>0.24133250000000001</v>
      </c>
      <c r="D21700" s="78">
        <v>1.0425192000000001</v>
      </c>
      <c r="E21700" s="78">
        <v>-3.4390595000000003E-2</v>
      </c>
      <c r="F21700" s="78">
        <v>0.17954011</v>
      </c>
    </row>
    <row r="21701" spans="1:6" x14ac:dyDescent="0.25">
      <c r="A21701">
        <v>21699</v>
      </c>
      <c r="B21701" t="s">
        <v>22579</v>
      </c>
      <c r="C21701" s="78">
        <v>-1.8065026</v>
      </c>
      <c r="D21701" s="78">
        <v>0.79713000000000001</v>
      </c>
      <c r="E21701" s="78">
        <v>-0.10162135999999999</v>
      </c>
      <c r="F21701" s="78">
        <v>6.5099223999999997E-2</v>
      </c>
    </row>
    <row r="21702" spans="1:6" x14ac:dyDescent="0.25">
      <c r="A21702">
        <v>21700</v>
      </c>
      <c r="B21702" t="s">
        <v>22580</v>
      </c>
      <c r="C21702" s="78">
        <v>2.1374613999999998</v>
      </c>
      <c r="D21702" s="78">
        <v>0.26742166000000001</v>
      </c>
      <c r="E21702" s="78">
        <v>-2.4840798000000001E-2</v>
      </c>
      <c r="F21702" s="78">
        <v>4.1137159999999999E-2</v>
      </c>
    </row>
    <row r="21703" spans="1:6" x14ac:dyDescent="0.25">
      <c r="A21703">
        <v>21701</v>
      </c>
      <c r="B21703" t="s">
        <v>22581</v>
      </c>
      <c r="C21703" s="78">
        <v>1.9719518</v>
      </c>
      <c r="D21703" s="78">
        <v>-2.0602480999999999</v>
      </c>
      <c r="E21703" s="78">
        <v>3.2677012999999998E-2</v>
      </c>
      <c r="F21703" s="78">
        <v>-9.9696055000000006E-2</v>
      </c>
    </row>
    <row r="21704" spans="1:6" x14ac:dyDescent="0.25">
      <c r="A21704">
        <v>21702</v>
      </c>
      <c r="B21704" t="s">
        <v>22582</v>
      </c>
      <c r="C21704" s="78">
        <v>-0.76824239999999999</v>
      </c>
      <c r="D21704" s="78">
        <v>-1.0086858000000001</v>
      </c>
      <c r="E21704" s="78">
        <v>-6.0185589999999997E-2</v>
      </c>
      <c r="F21704" s="78">
        <v>0.12642744</v>
      </c>
    </row>
    <row r="21705" spans="1:6" x14ac:dyDescent="0.25">
      <c r="A21705">
        <v>21703</v>
      </c>
      <c r="B21705" t="s">
        <v>22583</v>
      </c>
      <c r="C21705" s="78">
        <v>-0.55134780000000005</v>
      </c>
      <c r="D21705" s="78">
        <v>-2.4270176999999999</v>
      </c>
      <c r="E21705" s="78">
        <v>-0.1447879</v>
      </c>
      <c r="F21705" s="78">
        <v>-7.0529415999999998E-2</v>
      </c>
    </row>
    <row r="21706" spans="1:6" x14ac:dyDescent="0.25">
      <c r="A21706">
        <v>21704</v>
      </c>
      <c r="B21706" t="s">
        <v>22584</v>
      </c>
      <c r="C21706" s="78">
        <v>-1.2030430000000001</v>
      </c>
      <c r="D21706" s="78">
        <v>1.4965236</v>
      </c>
      <c r="E21706" s="78">
        <v>-5.6015156000000003E-2</v>
      </c>
      <c r="F21706" s="78">
        <v>8.6911520000000006E-2</v>
      </c>
    </row>
    <row r="21707" spans="1:6" x14ac:dyDescent="0.25">
      <c r="A21707">
        <v>21705</v>
      </c>
      <c r="B21707" t="s">
        <v>22585</v>
      </c>
      <c r="C21707" s="78">
        <v>-0.75778109999999999</v>
      </c>
      <c r="D21707" s="78">
        <v>-1.4716288</v>
      </c>
      <c r="E21707" s="78">
        <v>-3.4390595000000003E-2</v>
      </c>
      <c r="F21707" s="78">
        <v>0.17954011</v>
      </c>
    </row>
    <row r="21708" spans="1:6" x14ac:dyDescent="0.25">
      <c r="A21708">
        <v>21706</v>
      </c>
      <c r="B21708" t="s">
        <v>22586</v>
      </c>
      <c r="C21708" s="78">
        <v>1.2050487000000001</v>
      </c>
      <c r="D21708" s="78">
        <v>-0.54354309999999995</v>
      </c>
      <c r="E21708" s="78">
        <v>-8.2115090000000002E-2</v>
      </c>
      <c r="F21708" s="78">
        <v>-6.3306929999999997E-2</v>
      </c>
    </row>
    <row r="21709" spans="1:6" x14ac:dyDescent="0.25">
      <c r="A21709">
        <v>21707</v>
      </c>
      <c r="B21709" t="s">
        <v>22587</v>
      </c>
      <c r="C21709" s="78">
        <v>-0.82040405000000005</v>
      </c>
      <c r="D21709" s="78">
        <v>-0.21945893999999999</v>
      </c>
      <c r="E21709" s="78">
        <v>-2.0376973E-2</v>
      </c>
      <c r="F21709" s="78">
        <v>5.7027698000000002E-2</v>
      </c>
    </row>
    <row r="21710" spans="1:6" x14ac:dyDescent="0.25">
      <c r="A21710">
        <v>21708</v>
      </c>
      <c r="B21710" t="s">
        <v>22588</v>
      </c>
      <c r="C21710" s="78">
        <v>-1.3958706999999999</v>
      </c>
      <c r="D21710" s="78">
        <v>0.39551419999999998</v>
      </c>
      <c r="E21710" s="78">
        <v>-4.4023199999999998E-2</v>
      </c>
      <c r="F21710" s="78">
        <v>0.10258684</v>
      </c>
    </row>
    <row r="21711" spans="1:6" x14ac:dyDescent="0.25">
      <c r="A21711">
        <v>21709</v>
      </c>
      <c r="B21711" t="s">
        <v>22589</v>
      </c>
      <c r="C21711" s="78">
        <v>3.7996227999999999</v>
      </c>
      <c r="D21711" s="78">
        <v>-1.8296534</v>
      </c>
      <c r="E21711" s="78">
        <v>-5.9188820000000003E-2</v>
      </c>
      <c r="F21711" s="78">
        <v>4.8317537000000001E-2</v>
      </c>
    </row>
    <row r="21712" spans="1:6" x14ac:dyDescent="0.25">
      <c r="A21712">
        <v>21710</v>
      </c>
      <c r="B21712" t="s">
        <v>22590</v>
      </c>
      <c r="C21712" s="78">
        <v>-0.6100468</v>
      </c>
      <c r="D21712" s="78">
        <v>0.86947584</v>
      </c>
      <c r="E21712" s="78">
        <v>-5.3588253000000002E-2</v>
      </c>
      <c r="F21712" s="78">
        <v>1.9314020000000001E-2</v>
      </c>
    </row>
    <row r="21713" spans="1:6" x14ac:dyDescent="0.25">
      <c r="A21713">
        <v>21711</v>
      </c>
      <c r="B21713" t="s">
        <v>22591</v>
      </c>
      <c r="C21713" s="78">
        <v>-9.9931060000000002E-2</v>
      </c>
      <c r="D21713" s="78">
        <v>-0.33883908000000001</v>
      </c>
      <c r="E21713" s="78">
        <v>-3.4390595000000003E-2</v>
      </c>
      <c r="F21713" s="78">
        <v>0.17954011</v>
      </c>
    </row>
    <row r="21714" spans="1:6" x14ac:dyDescent="0.25">
      <c r="A21714">
        <v>21712</v>
      </c>
      <c r="B21714" t="s">
        <v>22592</v>
      </c>
      <c r="C21714" s="78">
        <v>2.2267777999999998</v>
      </c>
      <c r="D21714" s="78">
        <v>-0.53977965999999999</v>
      </c>
      <c r="E21714" s="78">
        <v>-8.7608813999999993E-2</v>
      </c>
      <c r="F21714" s="78">
        <v>9.9206249999999996E-2</v>
      </c>
    </row>
    <row r="21715" spans="1:6" x14ac:dyDescent="0.25">
      <c r="A21715">
        <v>21713</v>
      </c>
      <c r="B21715" t="s">
        <v>22593</v>
      </c>
      <c r="C21715" s="78">
        <v>1.5298854</v>
      </c>
      <c r="D21715" s="78">
        <v>-3.8357375</v>
      </c>
      <c r="E21715" s="78">
        <v>-2.7373318000000001E-2</v>
      </c>
      <c r="F21715" s="78">
        <v>-0.11042382000000001</v>
      </c>
    </row>
    <row r="21716" spans="1:6" x14ac:dyDescent="0.25">
      <c r="A21716">
        <v>21714</v>
      </c>
      <c r="B21716" t="s">
        <v>22594</v>
      </c>
      <c r="C21716" s="78">
        <v>1.1785232000000001</v>
      </c>
      <c r="D21716" s="78">
        <v>1.0793446</v>
      </c>
      <c r="E21716" s="78">
        <v>-3.4390595000000003E-2</v>
      </c>
      <c r="F21716" s="78">
        <v>0.17954011</v>
      </c>
    </row>
    <row r="21717" spans="1:6" x14ac:dyDescent="0.25">
      <c r="A21717">
        <v>21715</v>
      </c>
      <c r="B21717" t="s">
        <v>22595</v>
      </c>
      <c r="C21717" s="78">
        <v>8.0485909999999994E-2</v>
      </c>
      <c r="D21717" s="78">
        <v>-0.44728847999999999</v>
      </c>
      <c r="E21717" s="78">
        <v>-3.4390595000000003E-2</v>
      </c>
      <c r="F21717" s="78">
        <v>0.17954011</v>
      </c>
    </row>
    <row r="21718" spans="1:6" x14ac:dyDescent="0.25">
      <c r="A21718">
        <v>21716</v>
      </c>
      <c r="B21718" t="s">
        <v>22596</v>
      </c>
      <c r="C21718" s="78">
        <v>0.88141024000000001</v>
      </c>
      <c r="D21718" s="78">
        <v>1.1522144000000001</v>
      </c>
      <c r="E21718" s="78">
        <v>-3.9720999999999999E-2</v>
      </c>
      <c r="F21718" s="78">
        <v>-0.15381718999999999</v>
      </c>
    </row>
    <row r="21719" spans="1:6" x14ac:dyDescent="0.25">
      <c r="A21719">
        <v>21717</v>
      </c>
      <c r="B21719" t="s">
        <v>22597</v>
      </c>
      <c r="C21719" s="78">
        <v>0.77873110000000001</v>
      </c>
      <c r="D21719" s="78">
        <v>0.11420242</v>
      </c>
      <c r="E21719" s="78">
        <v>-6.1196849999999997E-2</v>
      </c>
      <c r="F21719" s="78">
        <v>2.7925044E-2</v>
      </c>
    </row>
    <row r="21720" spans="1:6" x14ac:dyDescent="0.25">
      <c r="A21720">
        <v>21718</v>
      </c>
      <c r="B21720" t="s">
        <v>22598</v>
      </c>
      <c r="C21720" s="78">
        <v>1.2103790000000001</v>
      </c>
      <c r="D21720" s="78">
        <v>-2.9055734000000002</v>
      </c>
      <c r="E21720" s="78">
        <v>-4.7844492000000002E-2</v>
      </c>
      <c r="F21720" s="78">
        <v>5.2521393E-2</v>
      </c>
    </row>
    <row r="21721" spans="1:6" x14ac:dyDescent="0.25">
      <c r="A21721">
        <v>21719</v>
      </c>
      <c r="B21721" t="s">
        <v>22599</v>
      </c>
      <c r="C21721" s="78">
        <v>-0.97960174</v>
      </c>
      <c r="D21721" s="78">
        <v>0.67327400000000004</v>
      </c>
      <c r="E21721" s="78">
        <v>-3.4390595000000003E-2</v>
      </c>
      <c r="F21721" s="78">
        <v>0.17954011</v>
      </c>
    </row>
    <row r="21722" spans="1:6" x14ac:dyDescent="0.25">
      <c r="A21722">
        <v>21720</v>
      </c>
      <c r="B21722" t="s">
        <v>22600</v>
      </c>
      <c r="C21722" s="78">
        <v>-1.6832379</v>
      </c>
      <c r="D21722" s="78">
        <v>-3.2938231999999998</v>
      </c>
      <c r="E21722" s="78">
        <v>-6.3741714000000005E-2</v>
      </c>
      <c r="F21722" s="78">
        <v>2.7286395000000001E-2</v>
      </c>
    </row>
    <row r="21723" spans="1:6" x14ac:dyDescent="0.25">
      <c r="A21723">
        <v>21721</v>
      </c>
      <c r="B21723" t="s">
        <v>22601</v>
      </c>
      <c r="C21723" s="78">
        <v>-3.9507099999999999</v>
      </c>
      <c r="D21723" s="78">
        <v>0.37393100000000001</v>
      </c>
      <c r="E21723" s="78">
        <v>-1.8004665E-2</v>
      </c>
      <c r="F21723" s="78">
        <v>1.890172E-2</v>
      </c>
    </row>
    <row r="21724" spans="1:6" x14ac:dyDescent="0.25">
      <c r="A21724">
        <v>21722</v>
      </c>
      <c r="B21724" t="s">
        <v>22602</v>
      </c>
      <c r="C21724" s="78">
        <v>-0.41623991999999999</v>
      </c>
      <c r="D21724" s="78">
        <v>0.45264947</v>
      </c>
      <c r="E21724" s="78">
        <v>-4.0810359999999997E-2</v>
      </c>
      <c r="F21724" s="78">
        <v>3.0878201000000001E-2</v>
      </c>
    </row>
    <row r="21725" spans="1:6" x14ac:dyDescent="0.25">
      <c r="A21725">
        <v>21723</v>
      </c>
      <c r="B21725" t="s">
        <v>22603</v>
      </c>
      <c r="C21725" s="78">
        <v>-0.40165963999999998</v>
      </c>
      <c r="D21725" s="78">
        <v>-0.45907219999999999</v>
      </c>
      <c r="E21725" s="78">
        <v>-4.4554523999999998E-2</v>
      </c>
      <c r="F21725" s="78">
        <v>-0.11050074</v>
      </c>
    </row>
    <row r="21726" spans="1:6" x14ac:dyDescent="0.25">
      <c r="A21726">
        <v>21724</v>
      </c>
      <c r="B21726" t="s">
        <v>22604</v>
      </c>
      <c r="C21726" s="78">
        <v>3.2769240000000002</v>
      </c>
      <c r="D21726" s="78">
        <v>-1.4769212</v>
      </c>
      <c r="E21726" s="78">
        <v>-3.4390595000000003E-2</v>
      </c>
      <c r="F21726" s="78">
        <v>0.17954011</v>
      </c>
    </row>
    <row r="21727" spans="1:6" x14ac:dyDescent="0.25">
      <c r="A21727">
        <v>21725</v>
      </c>
      <c r="B21727" t="s">
        <v>22605</v>
      </c>
      <c r="C21727" s="78">
        <v>-1.0333725</v>
      </c>
      <c r="D21727" s="78">
        <v>0.16724019000000001</v>
      </c>
      <c r="E21727" s="78">
        <v>-8.9851329999999993E-2</v>
      </c>
      <c r="F21727" s="78">
        <v>6.0831509999999998E-2</v>
      </c>
    </row>
    <row r="21728" spans="1:6" x14ac:dyDescent="0.25">
      <c r="A21728">
        <v>21726</v>
      </c>
      <c r="B21728" t="s">
        <v>22606</v>
      </c>
      <c r="C21728" s="78">
        <v>0.95925190000000005</v>
      </c>
      <c r="D21728" s="78">
        <v>2.1119018000000001</v>
      </c>
      <c r="E21728" s="78">
        <v>-9.0713799999999997E-2</v>
      </c>
      <c r="F21728" s="78">
        <v>9.5260460000000005E-2</v>
      </c>
    </row>
    <row r="21729" spans="1:6" x14ac:dyDescent="0.25">
      <c r="A21729">
        <v>21727</v>
      </c>
      <c r="B21729" t="s">
        <v>22607</v>
      </c>
      <c r="C21729" s="78">
        <v>0.3007861</v>
      </c>
      <c r="D21729" s="78">
        <v>-0.19952845999999999</v>
      </c>
      <c r="E21729" s="78">
        <v>-0.11457146999999999</v>
      </c>
      <c r="F21729" s="78">
        <v>-0.17437325000000001</v>
      </c>
    </row>
    <row r="21730" spans="1:6" x14ac:dyDescent="0.25">
      <c r="A21730">
        <v>21728</v>
      </c>
      <c r="B21730" t="s">
        <v>22608</v>
      </c>
      <c r="C21730" s="78">
        <v>-9.5441940000000003E-2</v>
      </c>
      <c r="D21730" s="78">
        <v>0.41810770000000003</v>
      </c>
      <c r="E21730" s="78">
        <v>-4.8769694000000002E-2</v>
      </c>
      <c r="F21730" s="78">
        <v>0.105751045</v>
      </c>
    </row>
    <row r="21731" spans="1:6" x14ac:dyDescent="0.25">
      <c r="A21731">
        <v>21729</v>
      </c>
      <c r="B21731" t="s">
        <v>22609</v>
      </c>
      <c r="C21731" s="78">
        <v>-0.48044384000000001</v>
      </c>
      <c r="D21731" s="78">
        <v>1.1764032</v>
      </c>
      <c r="E21731" s="78">
        <v>-3.8380306000000003E-2</v>
      </c>
      <c r="F21731" s="78">
        <v>4.558599E-2</v>
      </c>
    </row>
    <row r="21732" spans="1:6" x14ac:dyDescent="0.25">
      <c r="A21732">
        <v>21730</v>
      </c>
      <c r="B21732" t="s">
        <v>22610</v>
      </c>
      <c r="C21732" s="78">
        <v>1.216342</v>
      </c>
      <c r="D21732" s="78">
        <v>0.94508314000000004</v>
      </c>
      <c r="E21732" s="78">
        <v>-1.7367730000000001E-2</v>
      </c>
      <c r="F21732" s="78">
        <v>-0.28779018000000001</v>
      </c>
    </row>
    <row r="21733" spans="1:6" x14ac:dyDescent="0.25">
      <c r="A21733">
        <v>21731</v>
      </c>
      <c r="B21733" t="s">
        <v>22611</v>
      </c>
      <c r="C21733" s="78">
        <v>8.0223649999999994E-2</v>
      </c>
      <c r="D21733" s="78">
        <v>0.89358174999999995</v>
      </c>
      <c r="E21733" s="78">
        <v>-6.9159719999999994E-2</v>
      </c>
      <c r="F21733" s="78">
        <v>-0.13706826</v>
      </c>
    </row>
    <row r="21734" spans="1:6" x14ac:dyDescent="0.25">
      <c r="A21734">
        <v>21732</v>
      </c>
      <c r="B21734" t="s">
        <v>22612</v>
      </c>
      <c r="C21734" s="78">
        <v>-1.7535775</v>
      </c>
      <c r="D21734" s="78">
        <v>1.2288998</v>
      </c>
      <c r="E21734" s="78">
        <v>3.2339394E-3</v>
      </c>
      <c r="F21734" s="78">
        <v>-0.26561314000000003</v>
      </c>
    </row>
    <row r="21735" spans="1:6" x14ac:dyDescent="0.25">
      <c r="A21735">
        <v>21733</v>
      </c>
      <c r="B21735" t="s">
        <v>22613</v>
      </c>
      <c r="C21735" s="78">
        <v>-0.85061969999999998</v>
      </c>
      <c r="D21735" s="78">
        <v>-6.2272668000000003E-2</v>
      </c>
      <c r="E21735" s="78">
        <v>-6.8114229999999998E-2</v>
      </c>
      <c r="F21735" s="78">
        <v>-4.655248E-2</v>
      </c>
    </row>
    <row r="21736" spans="1:6" x14ac:dyDescent="0.25">
      <c r="A21736">
        <v>21734</v>
      </c>
      <c r="B21736" t="s">
        <v>22614</v>
      </c>
      <c r="C21736" s="78">
        <v>0.14733657</v>
      </c>
      <c r="D21736" s="78">
        <v>0.71743760000000001</v>
      </c>
      <c r="E21736" s="78">
        <v>2.7598617000000001</v>
      </c>
      <c r="F21736" s="78">
        <v>0.5675133</v>
      </c>
    </row>
    <row r="21737" spans="1:6" x14ac:dyDescent="0.25">
      <c r="A21737">
        <v>21735</v>
      </c>
      <c r="B21737" t="s">
        <v>22615</v>
      </c>
      <c r="C21737" s="78">
        <v>-0.96174249999999994</v>
      </c>
      <c r="D21737" s="78">
        <v>-0.45308456000000003</v>
      </c>
      <c r="E21737" s="78">
        <v>-7.2869439999999994E-2</v>
      </c>
      <c r="F21737" s="78">
        <v>7.6224899999999998E-2</v>
      </c>
    </row>
    <row r="21738" spans="1:6" x14ac:dyDescent="0.25">
      <c r="A21738">
        <v>21736</v>
      </c>
      <c r="B21738" t="s">
        <v>22616</v>
      </c>
      <c r="C21738" s="78">
        <v>2.0669865999999999</v>
      </c>
      <c r="D21738" s="78">
        <v>-0.98798980000000003</v>
      </c>
      <c r="E21738" s="78">
        <v>-5.1524190000000001E-3</v>
      </c>
      <c r="F21738" s="78">
        <v>-6.1473906000000002E-2</v>
      </c>
    </row>
    <row r="21739" spans="1:6" x14ac:dyDescent="0.25">
      <c r="A21739">
        <v>21737</v>
      </c>
      <c r="B21739" t="s">
        <v>22617</v>
      </c>
      <c r="C21739" s="78">
        <v>0.77479505999999998</v>
      </c>
      <c r="D21739" s="78">
        <v>-1.2383052999999999</v>
      </c>
      <c r="E21739" s="78">
        <v>-7.0784464000000005E-2</v>
      </c>
      <c r="F21739" s="78">
        <v>1.7107069999999999E-2</v>
      </c>
    </row>
    <row r="21740" spans="1:6" x14ac:dyDescent="0.25">
      <c r="A21740">
        <v>21738</v>
      </c>
      <c r="B21740" t="s">
        <v>22618</v>
      </c>
      <c r="C21740" s="78">
        <v>0.73626899999999995</v>
      </c>
      <c r="D21740" s="78">
        <v>-2.1839173000000001</v>
      </c>
      <c r="E21740" s="78">
        <v>-6.6429269999999999E-2</v>
      </c>
      <c r="F21740" s="78">
        <v>-5.5478350000000003E-2</v>
      </c>
    </row>
    <row r="21741" spans="1:6" x14ac:dyDescent="0.25">
      <c r="A21741">
        <v>21739</v>
      </c>
      <c r="B21741" t="s">
        <v>22619</v>
      </c>
      <c r="C21741" s="78">
        <v>-2.1944203</v>
      </c>
      <c r="D21741" s="78">
        <v>0.59463716</v>
      </c>
      <c r="E21741" s="78">
        <v>1.44386515E-2</v>
      </c>
      <c r="F21741" s="78">
        <v>5.4371059999999997E-3</v>
      </c>
    </row>
    <row r="21742" spans="1:6" x14ac:dyDescent="0.25">
      <c r="A21742">
        <v>21740</v>
      </c>
      <c r="B21742" t="s">
        <v>22620</v>
      </c>
      <c r="C21742" s="78">
        <v>1.7683069</v>
      </c>
      <c r="D21742" s="78">
        <v>-0.3130134</v>
      </c>
      <c r="E21742" s="78">
        <v>7.0648890000000006E-2</v>
      </c>
      <c r="F21742" s="78">
        <v>-0.24693395000000001</v>
      </c>
    </row>
    <row r="21743" spans="1:6" x14ac:dyDescent="0.25">
      <c r="A21743">
        <v>21741</v>
      </c>
      <c r="B21743" t="s">
        <v>22621</v>
      </c>
      <c r="C21743" s="78">
        <v>0.25316866999999998</v>
      </c>
      <c r="D21743" s="78">
        <v>6.8680749999999999E-2</v>
      </c>
      <c r="E21743" s="78">
        <v>-4.9761242999999997E-2</v>
      </c>
      <c r="F21743" s="78">
        <v>-1.1915192E-2</v>
      </c>
    </row>
    <row r="21744" spans="1:6" x14ac:dyDescent="0.25">
      <c r="A21744">
        <v>21742</v>
      </c>
      <c r="B21744" t="s">
        <v>22622</v>
      </c>
      <c r="C21744" s="78">
        <v>1.9406356</v>
      </c>
      <c r="D21744" s="78">
        <v>1.3806337</v>
      </c>
      <c r="E21744" s="78">
        <v>-4.9823850000000003E-2</v>
      </c>
      <c r="F21744" s="78">
        <v>3.1882793E-2</v>
      </c>
    </row>
    <row r="21745" spans="1:6" x14ac:dyDescent="0.25">
      <c r="A21745">
        <v>21743</v>
      </c>
      <c r="B21745" t="s">
        <v>22623</v>
      </c>
      <c r="C21745" s="78">
        <v>0.93232630000000005</v>
      </c>
      <c r="D21745" s="78">
        <v>-1.6859827000000001</v>
      </c>
      <c r="E21745" s="78">
        <v>-4.8244114999999997E-2</v>
      </c>
      <c r="F21745" s="78">
        <v>7.4594380000000002E-2</v>
      </c>
    </row>
    <row r="21746" spans="1:6" x14ac:dyDescent="0.25">
      <c r="A21746">
        <v>21744</v>
      </c>
      <c r="B21746" t="s">
        <v>22624</v>
      </c>
      <c r="C21746" s="78">
        <v>-1.2867278</v>
      </c>
      <c r="D21746" s="78">
        <v>0.16695338000000001</v>
      </c>
      <c r="E21746" s="78">
        <v>2.3650701999999999E-2</v>
      </c>
      <c r="F21746" s="78">
        <v>-3.8596720000000001E-2</v>
      </c>
    </row>
    <row r="21747" spans="1:6" x14ac:dyDescent="0.25">
      <c r="A21747">
        <v>21745</v>
      </c>
      <c r="B21747" t="s">
        <v>22625</v>
      </c>
      <c r="C21747" s="78">
        <v>3.0326300000000002</v>
      </c>
      <c r="D21747" s="78">
        <v>-0.72513485</v>
      </c>
      <c r="E21747" s="78">
        <v>-1.0019999E-2</v>
      </c>
      <c r="F21747" s="78">
        <v>-0.1498024</v>
      </c>
    </row>
    <row r="21748" spans="1:6" x14ac:dyDescent="0.25">
      <c r="A21748">
        <v>21746</v>
      </c>
      <c r="B21748" t="s">
        <v>22626</v>
      </c>
      <c r="C21748" s="78">
        <v>-0.20232901</v>
      </c>
      <c r="D21748" s="78">
        <v>-4.724094</v>
      </c>
      <c r="E21748" s="78">
        <v>-6.0834742999999997E-2</v>
      </c>
      <c r="F21748" s="78">
        <v>8.600207E-2</v>
      </c>
    </row>
    <row r="21749" spans="1:6" x14ac:dyDescent="0.25">
      <c r="A21749">
        <v>21747</v>
      </c>
      <c r="B21749" t="s">
        <v>22627</v>
      </c>
      <c r="C21749" s="78">
        <v>-0.20376554</v>
      </c>
      <c r="D21749" s="78">
        <v>-2.7702152999999998</v>
      </c>
      <c r="E21749" s="78">
        <v>-8.2219059999999997E-2</v>
      </c>
      <c r="F21749" s="78">
        <v>4.3597116999999998E-2</v>
      </c>
    </row>
    <row r="21750" spans="1:6" x14ac:dyDescent="0.25">
      <c r="A21750">
        <v>21748</v>
      </c>
      <c r="B21750" t="s">
        <v>22628</v>
      </c>
      <c r="C21750" s="78">
        <v>3.4936902999999999</v>
      </c>
      <c r="D21750" s="78">
        <v>1.4732143</v>
      </c>
      <c r="E21750" s="78">
        <v>-8.3290829999999996E-2</v>
      </c>
      <c r="F21750" s="78">
        <v>4.7929376000000003E-2</v>
      </c>
    </row>
    <row r="21751" spans="1:6" x14ac:dyDescent="0.25">
      <c r="A21751">
        <v>21749</v>
      </c>
      <c r="B21751" t="s">
        <v>22629</v>
      </c>
      <c r="C21751" s="78">
        <v>-1.9495376</v>
      </c>
      <c r="D21751" s="78">
        <v>0.91992485999999996</v>
      </c>
      <c r="E21751" s="78">
        <v>-2.5476143000000001E-4</v>
      </c>
      <c r="F21751" s="78">
        <v>3.0151187999999999E-2</v>
      </c>
    </row>
    <row r="21752" spans="1:6" x14ac:dyDescent="0.25">
      <c r="A21752">
        <v>21750</v>
      </c>
      <c r="B21752" t="s">
        <v>22630</v>
      </c>
      <c r="C21752" s="78">
        <v>-1.5006816000000001</v>
      </c>
      <c r="D21752" s="78">
        <v>0.61767349999999999</v>
      </c>
      <c r="E21752" s="78">
        <v>-8.8044986000000006E-2</v>
      </c>
      <c r="F21752" s="78">
        <v>3.7493690000000003E-2</v>
      </c>
    </row>
    <row r="21753" spans="1:6" x14ac:dyDescent="0.25">
      <c r="A21753">
        <v>21751</v>
      </c>
      <c r="B21753" t="s">
        <v>22631</v>
      </c>
      <c r="C21753" s="78">
        <v>2.2537276999999998</v>
      </c>
      <c r="D21753" s="78">
        <v>-1.7717966000000001</v>
      </c>
      <c r="E21753" s="78">
        <v>-3.4390595000000003E-2</v>
      </c>
      <c r="F21753" s="78">
        <v>0.17954011</v>
      </c>
    </row>
    <row r="21754" spans="1:6" x14ac:dyDescent="0.25">
      <c r="A21754">
        <v>21752</v>
      </c>
      <c r="B21754" t="s">
        <v>22632</v>
      </c>
      <c r="C21754" s="78">
        <v>0.28928938999999998</v>
      </c>
      <c r="D21754" s="78">
        <v>-1.0184004</v>
      </c>
      <c r="E21754" s="78">
        <v>-4.6296056000000002E-2</v>
      </c>
      <c r="F21754" s="78">
        <v>3.1155005E-2</v>
      </c>
    </row>
    <row r="21755" spans="1:6" x14ac:dyDescent="0.25">
      <c r="A21755">
        <v>21753</v>
      </c>
      <c r="B21755" t="s">
        <v>22633</v>
      </c>
      <c r="C21755" s="78">
        <v>1.6880501999999999</v>
      </c>
      <c r="D21755" s="78">
        <v>0.22476985999999999</v>
      </c>
      <c r="E21755" s="78">
        <v>2.0795725000000001E-2</v>
      </c>
      <c r="F21755" s="78">
        <v>-0.15946901999999999</v>
      </c>
    </row>
    <row r="21756" spans="1:6" x14ac:dyDescent="0.25">
      <c r="A21756">
        <v>21754</v>
      </c>
      <c r="B21756" t="s">
        <v>22634</v>
      </c>
      <c r="C21756" s="78">
        <v>-1.1815248</v>
      </c>
      <c r="D21756" s="78">
        <v>-1.6042848000000001</v>
      </c>
      <c r="E21756" s="78">
        <v>-0.10487080999999999</v>
      </c>
      <c r="F21756" s="78">
        <v>-0.24661784</v>
      </c>
    </row>
    <row r="21757" spans="1:6" x14ac:dyDescent="0.25">
      <c r="A21757">
        <v>21755</v>
      </c>
      <c r="B21757" t="s">
        <v>22635</v>
      </c>
      <c r="C21757" s="78">
        <v>-2.4516819999999999</v>
      </c>
      <c r="D21757" s="78">
        <v>-0.24276158</v>
      </c>
      <c r="E21757" s="78">
        <v>-3.4390595000000003E-2</v>
      </c>
      <c r="F21757" s="78">
        <v>0.17954011</v>
      </c>
    </row>
    <row r="21758" spans="1:6" x14ac:dyDescent="0.25">
      <c r="A21758">
        <v>21756</v>
      </c>
      <c r="B21758" t="s">
        <v>22636</v>
      </c>
      <c r="C21758" s="78">
        <v>0.86257399999999995</v>
      </c>
      <c r="D21758" s="78">
        <v>0.58059084000000005</v>
      </c>
      <c r="E21758" s="78">
        <v>-2.7080493000000001E-2</v>
      </c>
      <c r="F21758" s="78">
        <v>-0.31196194999999999</v>
      </c>
    </row>
    <row r="21759" spans="1:6" x14ac:dyDescent="0.25">
      <c r="A21759">
        <v>21757</v>
      </c>
      <c r="B21759" t="s">
        <v>22637</v>
      </c>
      <c r="C21759" s="78">
        <v>-1.0219506</v>
      </c>
      <c r="D21759" s="78">
        <v>2.3884789999999998</v>
      </c>
      <c r="E21759" s="78">
        <v>-6.119778E-2</v>
      </c>
      <c r="F21759" s="78">
        <v>-5.6199536000000001E-2</v>
      </c>
    </row>
    <row r="21760" spans="1:6" x14ac:dyDescent="0.25">
      <c r="A21760">
        <v>21758</v>
      </c>
      <c r="B21760" t="s">
        <v>22638</v>
      </c>
      <c r="C21760" s="78">
        <v>-0.30696162999999999</v>
      </c>
      <c r="D21760" s="78">
        <v>-0.67688453000000004</v>
      </c>
      <c r="E21760" s="78">
        <v>-3.4390595000000003E-2</v>
      </c>
      <c r="F21760" s="78">
        <v>0.17954011</v>
      </c>
    </row>
    <row r="21761" spans="1:6" x14ac:dyDescent="0.25">
      <c r="A21761">
        <v>21759</v>
      </c>
      <c r="B21761" t="s">
        <v>22639</v>
      </c>
      <c r="C21761" s="78">
        <v>0.61323070000000002</v>
      </c>
      <c r="D21761" s="78">
        <v>6.6416263999999996E-3</v>
      </c>
      <c r="E21761" s="78">
        <v>-5.6976817999999999E-2</v>
      </c>
      <c r="F21761" s="78">
        <v>3.6309615000000003E-2</v>
      </c>
    </row>
    <row r="21762" spans="1:6" x14ac:dyDescent="0.25">
      <c r="A21762">
        <v>21760</v>
      </c>
      <c r="B21762" t="s">
        <v>22640</v>
      </c>
      <c r="C21762" s="78">
        <v>0.46174707999999998</v>
      </c>
      <c r="D21762" s="78">
        <v>0.4159177</v>
      </c>
      <c r="E21762" s="78">
        <v>-7.7442973999999998E-2</v>
      </c>
      <c r="F21762" s="78">
        <v>2.3716167E-2</v>
      </c>
    </row>
    <row r="21763" spans="1:6" x14ac:dyDescent="0.25">
      <c r="A21763">
        <v>21761</v>
      </c>
      <c r="B21763" t="s">
        <v>22641</v>
      </c>
      <c r="C21763" s="78">
        <v>-0.43651790000000001</v>
      </c>
      <c r="D21763" s="78">
        <v>-0.82938193999999998</v>
      </c>
      <c r="E21763" s="78">
        <v>-5.7353809999999998E-2</v>
      </c>
      <c r="F21763" s="78">
        <v>7.0219219999999999E-2</v>
      </c>
    </row>
    <row r="21764" spans="1:6" x14ac:dyDescent="0.25">
      <c r="A21764">
        <v>21762</v>
      </c>
      <c r="B21764" t="s">
        <v>22642</v>
      </c>
      <c r="C21764" s="78">
        <v>-1.2112111999999999</v>
      </c>
      <c r="D21764" s="78">
        <v>-0.23402049999999999</v>
      </c>
      <c r="E21764" s="78">
        <v>-3.0955496999999998E-2</v>
      </c>
      <c r="F21764" s="78">
        <v>2.8902127999999999E-2</v>
      </c>
    </row>
    <row r="21765" spans="1:6" x14ac:dyDescent="0.25">
      <c r="A21765">
        <v>21763</v>
      </c>
      <c r="B21765" t="s">
        <v>22643</v>
      </c>
      <c r="C21765" s="78">
        <v>-0.48249379999999997</v>
      </c>
      <c r="D21765" s="78">
        <v>1.3122544</v>
      </c>
      <c r="E21765" s="78">
        <v>-1.7198391E-2</v>
      </c>
      <c r="F21765" s="78">
        <v>7.3805129999999997E-2</v>
      </c>
    </row>
    <row r="21766" spans="1:6" x14ac:dyDescent="0.25">
      <c r="A21766">
        <v>21764</v>
      </c>
      <c r="B21766" t="s">
        <v>22644</v>
      </c>
      <c r="C21766" s="78">
        <v>-0.65831815999999999</v>
      </c>
      <c r="D21766" s="78">
        <v>-0.90703259999999997</v>
      </c>
      <c r="E21766" s="78">
        <v>-8.3142339999999995E-2</v>
      </c>
      <c r="F21766" s="78">
        <v>1.4141232E-2</v>
      </c>
    </row>
    <row r="21767" spans="1:6" x14ac:dyDescent="0.25">
      <c r="A21767">
        <v>21765</v>
      </c>
      <c r="B21767" t="s">
        <v>22645</v>
      </c>
      <c r="C21767" s="78">
        <v>-1.9677035</v>
      </c>
      <c r="D21767" s="78">
        <v>2.4766536000000001</v>
      </c>
      <c r="E21767" s="78">
        <v>-3.4390595000000003E-2</v>
      </c>
      <c r="F21767" s="78">
        <v>0.17954011</v>
      </c>
    </row>
    <row r="21768" spans="1:6" x14ac:dyDescent="0.25">
      <c r="A21768">
        <v>21766</v>
      </c>
      <c r="B21768" t="s">
        <v>22646</v>
      </c>
      <c r="C21768" s="78">
        <v>1.2220473999999999</v>
      </c>
      <c r="D21768" s="78">
        <v>0.16777175999999999</v>
      </c>
      <c r="E21768" s="78">
        <v>7.7492220000000001E-2</v>
      </c>
      <c r="F21768" s="78">
        <v>-0.26268619999999998</v>
      </c>
    </row>
    <row r="21769" spans="1:6" x14ac:dyDescent="0.25">
      <c r="A21769">
        <v>21767</v>
      </c>
      <c r="B21769" t="s">
        <v>22647</v>
      </c>
      <c r="C21769" s="78">
        <v>0.49392942000000001</v>
      </c>
      <c r="D21769" s="78">
        <v>7.7411900000000006E-2</v>
      </c>
      <c r="E21769" s="78">
        <v>-5.4148380000000003E-2</v>
      </c>
      <c r="F21769" s="78">
        <v>-1.4463960999999999E-2</v>
      </c>
    </row>
    <row r="21770" spans="1:6" x14ac:dyDescent="0.25">
      <c r="A21770">
        <v>21768</v>
      </c>
      <c r="B21770" t="s">
        <v>22648</v>
      </c>
      <c r="C21770" s="78">
        <v>-0.83431447000000003</v>
      </c>
      <c r="D21770" s="78">
        <v>-2.7123115000000002</v>
      </c>
      <c r="E21770" s="78">
        <v>-0.10653384</v>
      </c>
      <c r="F21770" s="78">
        <v>6.1179959999999999E-2</v>
      </c>
    </row>
    <row r="21771" spans="1:6" x14ac:dyDescent="0.25">
      <c r="A21771">
        <v>21769</v>
      </c>
      <c r="B21771" t="s">
        <v>22649</v>
      </c>
      <c r="C21771" s="78">
        <v>-0.69850179999999995</v>
      </c>
      <c r="D21771" s="78">
        <v>-2.7699653999999998</v>
      </c>
      <c r="E21771" s="78">
        <v>-8.4526434999999997E-2</v>
      </c>
      <c r="F21771" s="78">
        <v>-0.16310359999999999</v>
      </c>
    </row>
    <row r="21772" spans="1:6" x14ac:dyDescent="0.25">
      <c r="A21772">
        <v>21770</v>
      </c>
      <c r="B21772" t="s">
        <v>22650</v>
      </c>
      <c r="C21772" s="78">
        <v>0.39172610000000002</v>
      </c>
      <c r="D21772" s="78">
        <v>-2.7681284000000002</v>
      </c>
      <c r="E21772" s="78">
        <v>-8.7034780000000006E-2</v>
      </c>
      <c r="F21772" s="78">
        <v>9.2677949999999995E-2</v>
      </c>
    </row>
    <row r="21773" spans="1:6" x14ac:dyDescent="0.25">
      <c r="A21773">
        <v>21771</v>
      </c>
      <c r="B21773" t="s">
        <v>22651</v>
      </c>
      <c r="C21773" s="78">
        <v>0.24136837999999999</v>
      </c>
      <c r="D21773" s="78">
        <v>1.4620873000000001</v>
      </c>
      <c r="E21773" s="78">
        <v>-0.10405058</v>
      </c>
      <c r="F21773" s="78">
        <v>-5.5187449999999999E-2</v>
      </c>
    </row>
    <row r="21774" spans="1:6" x14ac:dyDescent="0.25">
      <c r="A21774">
        <v>21772</v>
      </c>
      <c r="B21774" t="s">
        <v>22652</v>
      </c>
      <c r="C21774" s="78">
        <v>0.78476420000000002</v>
      </c>
      <c r="D21774" s="78">
        <v>-3.724024</v>
      </c>
      <c r="E21774" s="78">
        <v>-5.6020691999999997E-2</v>
      </c>
      <c r="F21774" s="78">
        <v>-2.0170763000000001E-2</v>
      </c>
    </row>
    <row r="21775" spans="1:6" x14ac:dyDescent="0.25">
      <c r="A21775">
        <v>21773</v>
      </c>
      <c r="B21775" t="s">
        <v>22653</v>
      </c>
      <c r="C21775" s="78">
        <v>-0.27565830000000002</v>
      </c>
      <c r="D21775" s="78">
        <v>-0.27917805000000001</v>
      </c>
      <c r="E21775" s="78">
        <v>-2.9035073000000002E-2</v>
      </c>
      <c r="F21775" s="78">
        <v>0.23516393999999999</v>
      </c>
    </row>
    <row r="21776" spans="1:6" x14ac:dyDescent="0.25">
      <c r="A21776">
        <v>21774</v>
      </c>
      <c r="B21776" t="s">
        <v>22654</v>
      </c>
      <c r="C21776" s="78">
        <v>2.1715692999999998</v>
      </c>
      <c r="D21776" s="78">
        <v>2.9941702000000001</v>
      </c>
      <c r="E21776" s="78">
        <v>-5.9692519999999999E-2</v>
      </c>
      <c r="F21776" s="78">
        <v>-0.14019023</v>
      </c>
    </row>
    <row r="21777" spans="1:6" x14ac:dyDescent="0.25">
      <c r="A21777">
        <v>21775</v>
      </c>
      <c r="B21777" t="s">
        <v>22655</v>
      </c>
      <c r="C21777" s="78">
        <v>3.3656218</v>
      </c>
      <c r="D21777" s="78">
        <v>0.84619045000000004</v>
      </c>
      <c r="E21777" s="78">
        <v>-0.10403018</v>
      </c>
      <c r="F21777" s="78">
        <v>7.9959184000000003E-2</v>
      </c>
    </row>
    <row r="21778" spans="1:6" x14ac:dyDescent="0.25">
      <c r="A21778">
        <v>21776</v>
      </c>
      <c r="B21778" t="s">
        <v>22656</v>
      </c>
      <c r="C21778" s="78">
        <v>1.3303324000000001</v>
      </c>
      <c r="D21778" s="78">
        <v>2.4161654000000001</v>
      </c>
      <c r="E21778" s="78">
        <v>-8.9033920000000003E-2</v>
      </c>
      <c r="F21778" s="78">
        <v>-0.14720343</v>
      </c>
    </row>
    <row r="21779" spans="1:6" x14ac:dyDescent="0.25">
      <c r="A21779">
        <v>21777</v>
      </c>
      <c r="B21779" t="s">
        <v>22657</v>
      </c>
      <c r="C21779" s="78">
        <v>0.18778309000000001</v>
      </c>
      <c r="D21779" s="78">
        <v>0.21285609999999999</v>
      </c>
      <c r="E21779" s="78">
        <v>2.1748949999999998</v>
      </c>
      <c r="F21779" s="78">
        <v>0.1833959</v>
      </c>
    </row>
    <row r="21780" spans="1:6" x14ac:dyDescent="0.25">
      <c r="A21780">
        <v>21778</v>
      </c>
      <c r="B21780" t="s">
        <v>22658</v>
      </c>
      <c r="C21780" s="78">
        <v>1.4121714000000001</v>
      </c>
      <c r="D21780" s="78">
        <v>0.50376909999999997</v>
      </c>
      <c r="E21780" s="78">
        <v>3.9139390000000001E-4</v>
      </c>
      <c r="F21780" s="78">
        <v>-1.2306571000000001E-2</v>
      </c>
    </row>
    <row r="21781" spans="1:6" x14ac:dyDescent="0.25">
      <c r="A21781">
        <v>21779</v>
      </c>
      <c r="B21781" t="s">
        <v>22659</v>
      </c>
      <c r="C21781" s="78">
        <v>1.2609934</v>
      </c>
      <c r="D21781" s="78">
        <v>-0.88818989999999998</v>
      </c>
      <c r="E21781" s="78">
        <v>-3.4390595000000003E-2</v>
      </c>
      <c r="F21781" s="78">
        <v>0.17954011</v>
      </c>
    </row>
    <row r="21782" spans="1:6" x14ac:dyDescent="0.25">
      <c r="A21782">
        <v>21780</v>
      </c>
      <c r="B21782" t="s">
        <v>22660</v>
      </c>
      <c r="C21782" s="78">
        <v>-1.6452305</v>
      </c>
      <c r="D21782" s="78">
        <v>-1.2609073</v>
      </c>
      <c r="E21782" s="78">
        <v>-2.8825847000000002E-2</v>
      </c>
      <c r="F21782" s="78">
        <v>-6.5870719999999994E-2</v>
      </c>
    </row>
    <row r="21783" spans="1:6" x14ac:dyDescent="0.25">
      <c r="A21783">
        <v>21781</v>
      </c>
      <c r="B21783" t="s">
        <v>22661</v>
      </c>
      <c r="C21783" s="78">
        <v>-0.49486864000000003</v>
      </c>
      <c r="D21783" s="78">
        <v>8.7178949999999998E-3</v>
      </c>
      <c r="E21783" s="78">
        <v>-3.4390595000000003E-2</v>
      </c>
      <c r="F21783" s="78">
        <v>0.17954011</v>
      </c>
    </row>
    <row r="21784" spans="1:6" x14ac:dyDescent="0.25">
      <c r="A21784">
        <v>21782</v>
      </c>
      <c r="B21784" t="s">
        <v>22662</v>
      </c>
      <c r="C21784" s="78">
        <v>-1.3480407999999999</v>
      </c>
      <c r="D21784" s="78">
        <v>-0.31464818</v>
      </c>
      <c r="E21784" s="78">
        <v>-6.3015594999999994E-2</v>
      </c>
      <c r="F21784" s="78">
        <v>7.8919089999999997E-2</v>
      </c>
    </row>
    <row r="21785" spans="1:6" x14ac:dyDescent="0.25">
      <c r="A21785">
        <v>21783</v>
      </c>
      <c r="B21785" t="s">
        <v>22663</v>
      </c>
      <c r="C21785" s="78">
        <v>0.37044260000000001</v>
      </c>
      <c r="D21785" s="78">
        <v>-1.3599504</v>
      </c>
      <c r="E21785" s="78">
        <v>-5.7724520000000001E-2</v>
      </c>
      <c r="F21785" s="78">
        <v>1.500988E-2</v>
      </c>
    </row>
    <row r="21786" spans="1:6" x14ac:dyDescent="0.25">
      <c r="A21786">
        <v>21784</v>
      </c>
      <c r="B21786" t="s">
        <v>22664</v>
      </c>
      <c r="C21786" s="78">
        <v>3.1147390000000001</v>
      </c>
      <c r="D21786" s="78">
        <v>1.1504269</v>
      </c>
      <c r="E21786" s="78">
        <v>-7.2084469999999998E-2</v>
      </c>
      <c r="F21786" s="78">
        <v>-0.11587812</v>
      </c>
    </row>
    <row r="21787" spans="1:6" x14ac:dyDescent="0.25">
      <c r="A21787">
        <v>21785</v>
      </c>
      <c r="B21787" t="s">
        <v>22665</v>
      </c>
      <c r="C21787" s="78">
        <v>0.26950220000000003</v>
      </c>
      <c r="D21787" s="78">
        <v>3.4682482000000001E-2</v>
      </c>
      <c r="E21787" s="78">
        <v>-5.635888E-2</v>
      </c>
      <c r="F21787" s="78">
        <v>5.7609500000000001E-2</v>
      </c>
    </row>
    <row r="21788" spans="1:6" x14ac:dyDescent="0.25">
      <c r="A21788">
        <v>21786</v>
      </c>
      <c r="B21788" t="s">
        <v>22666</v>
      </c>
      <c r="C21788" s="78">
        <v>-1.4825344</v>
      </c>
      <c r="D21788" s="78">
        <v>-0.47728804000000002</v>
      </c>
      <c r="E21788" s="78">
        <v>-5.0968713999999998E-2</v>
      </c>
      <c r="F21788" s="78">
        <v>7.1655040000000003E-2</v>
      </c>
    </row>
    <row r="21789" spans="1:6" x14ac:dyDescent="0.25">
      <c r="A21789">
        <v>21787</v>
      </c>
      <c r="B21789" t="s">
        <v>22667</v>
      </c>
      <c r="C21789" s="78">
        <v>-0.61816839999999995</v>
      </c>
      <c r="D21789" s="78">
        <v>-0.25560576000000002</v>
      </c>
      <c r="E21789" s="78">
        <v>1.6085403</v>
      </c>
      <c r="F21789" s="78">
        <v>0.21218437000000001</v>
      </c>
    </row>
    <row r="21790" spans="1:6" x14ac:dyDescent="0.25">
      <c r="A21790">
        <v>21788</v>
      </c>
      <c r="B21790" t="s">
        <v>22668</v>
      </c>
      <c r="C21790" s="78">
        <v>0.70304750000000005</v>
      </c>
      <c r="D21790" s="78">
        <v>0.27570558000000001</v>
      </c>
      <c r="E21790" s="78">
        <v>-4.9861018E-2</v>
      </c>
      <c r="F21790" s="78">
        <v>8.5546664999999994E-2</v>
      </c>
    </row>
    <row r="21791" spans="1:6" x14ac:dyDescent="0.25">
      <c r="A21791">
        <v>21789</v>
      </c>
      <c r="B21791" t="s">
        <v>22669</v>
      </c>
      <c r="C21791" s="78">
        <v>-0.67211900000000002</v>
      </c>
      <c r="D21791" s="78">
        <v>0.20204704000000001</v>
      </c>
      <c r="E21791" s="78">
        <v>-3.490679E-2</v>
      </c>
      <c r="F21791" s="78">
        <v>-3.8586943999999998E-2</v>
      </c>
    </row>
    <row r="21792" spans="1:6" x14ac:dyDescent="0.25">
      <c r="A21792">
        <v>21790</v>
      </c>
      <c r="B21792" t="s">
        <v>22670</v>
      </c>
      <c r="C21792" s="78">
        <v>0.61330010000000001</v>
      </c>
      <c r="D21792" s="78">
        <v>-2.1263130000000001</v>
      </c>
      <c r="E21792" s="78">
        <v>-3.4390595000000003E-2</v>
      </c>
      <c r="F21792" s="78">
        <v>0.17954011</v>
      </c>
    </row>
    <row r="21793" spans="1:6" x14ac:dyDescent="0.25">
      <c r="A21793">
        <v>21791</v>
      </c>
      <c r="B21793" t="s">
        <v>22671</v>
      </c>
      <c r="C21793" s="78">
        <v>-0.14902752999999999</v>
      </c>
      <c r="D21793" s="78">
        <v>0.2171459</v>
      </c>
      <c r="E21793" s="78">
        <v>-9.9933770000000005E-2</v>
      </c>
      <c r="F21793" s="78">
        <v>-1.1437163E-2</v>
      </c>
    </row>
    <row r="21794" spans="1:6" x14ac:dyDescent="0.25">
      <c r="A21794">
        <v>21792</v>
      </c>
      <c r="B21794" t="s">
        <v>22672</v>
      </c>
      <c r="C21794" s="78">
        <v>1.0501031999999999</v>
      </c>
      <c r="D21794" s="78">
        <v>-0.23838561999999999</v>
      </c>
      <c r="E21794" s="78">
        <v>-0.11550157</v>
      </c>
      <c r="F21794" s="78">
        <v>-9.1634530000000006E-2</v>
      </c>
    </row>
    <row r="21795" spans="1:6" x14ac:dyDescent="0.25">
      <c r="A21795">
        <v>21793</v>
      </c>
      <c r="B21795" t="s">
        <v>22673</v>
      </c>
      <c r="C21795" s="78">
        <v>1.4147806000000001</v>
      </c>
      <c r="D21795" s="78">
        <v>-0.85684406999999996</v>
      </c>
      <c r="E21795" s="78">
        <v>-3.5398266999999997E-2</v>
      </c>
      <c r="F21795" s="78">
        <v>-0.26369298000000002</v>
      </c>
    </row>
    <row r="21796" spans="1:6" x14ac:dyDescent="0.25">
      <c r="A21796">
        <v>21794</v>
      </c>
      <c r="B21796" t="s">
        <v>22674</v>
      </c>
      <c r="C21796" s="78">
        <v>-0.76102793000000002</v>
      </c>
      <c r="D21796" s="78">
        <v>0.15234751999999999</v>
      </c>
      <c r="E21796" s="78">
        <v>0.2062601</v>
      </c>
      <c r="F21796" s="78">
        <v>-6.6335989999999997E-2</v>
      </c>
    </row>
    <row r="21797" spans="1:6" x14ac:dyDescent="0.25">
      <c r="A21797">
        <v>21795</v>
      </c>
      <c r="B21797" t="s">
        <v>22675</v>
      </c>
      <c r="C21797" s="78">
        <v>0.45387354000000002</v>
      </c>
      <c r="D21797" s="78">
        <v>1.7571794000000001</v>
      </c>
      <c r="E21797" s="78">
        <v>-4.3527839999999998E-2</v>
      </c>
      <c r="F21797" s="78">
        <v>5.3421377999999999E-2</v>
      </c>
    </row>
    <row r="21798" spans="1:6" x14ac:dyDescent="0.25">
      <c r="A21798">
        <v>21796</v>
      </c>
      <c r="B21798" t="s">
        <v>22676</v>
      </c>
      <c r="C21798" s="78">
        <v>-0.97706305999999998</v>
      </c>
      <c r="D21798" s="78">
        <v>-2.0694861000000002</v>
      </c>
      <c r="E21798" s="78">
        <v>-8.1577070000000002E-2</v>
      </c>
      <c r="F21798" s="78">
        <v>-3.5747647E-2</v>
      </c>
    </row>
    <row r="21799" spans="1:6" x14ac:dyDescent="0.25">
      <c r="A21799">
        <v>21797</v>
      </c>
      <c r="B21799" t="s">
        <v>22677</v>
      </c>
      <c r="C21799" s="78">
        <v>0.15463336999999999</v>
      </c>
      <c r="D21799" s="78">
        <v>-0.19895107000000001</v>
      </c>
      <c r="E21799" s="78">
        <v>-2.4186968999999999E-2</v>
      </c>
      <c r="F21799" s="78">
        <v>-0.13383733</v>
      </c>
    </row>
    <row r="21800" spans="1:6" x14ac:dyDescent="0.25">
      <c r="A21800">
        <v>21798</v>
      </c>
      <c r="B21800" t="s">
        <v>22678</v>
      </c>
      <c r="C21800" s="78">
        <v>-1.2428037000000001</v>
      </c>
      <c r="D21800" s="78">
        <v>-0.31378820000000002</v>
      </c>
      <c r="E21800" s="78">
        <v>-4.5681560000000003E-2</v>
      </c>
      <c r="F21800" s="78">
        <v>-4.1891976999999997E-2</v>
      </c>
    </row>
    <row r="21801" spans="1:6" x14ac:dyDescent="0.25">
      <c r="A21801">
        <v>21799</v>
      </c>
      <c r="B21801" t="s">
        <v>22679</v>
      </c>
      <c r="C21801" s="78">
        <v>-1.9123635000000001</v>
      </c>
      <c r="D21801" s="78">
        <v>1.2710855999999999</v>
      </c>
      <c r="E21801" s="78">
        <v>8.1507449999999992E-3</v>
      </c>
      <c r="F21801" s="78">
        <v>1.2724279999999999E-2</v>
      </c>
    </row>
    <row r="21802" spans="1:6" x14ac:dyDescent="0.25">
      <c r="A21802">
        <v>21800</v>
      </c>
      <c r="B21802" t="s">
        <v>22680</v>
      </c>
      <c r="C21802" s="78">
        <v>0.81136379999999997</v>
      </c>
      <c r="D21802" s="78">
        <v>0.20070906999999999</v>
      </c>
      <c r="E21802" s="78">
        <v>-1.2463854999999999E-2</v>
      </c>
      <c r="F21802" s="78">
        <v>-0.18483727</v>
      </c>
    </row>
    <row r="21803" spans="1:6" x14ac:dyDescent="0.25">
      <c r="A21803">
        <v>21801</v>
      </c>
      <c r="B21803" t="s">
        <v>22681</v>
      </c>
      <c r="C21803" s="78">
        <v>-0.37690722999999998</v>
      </c>
      <c r="D21803" s="78">
        <v>2.1426992</v>
      </c>
      <c r="E21803" s="78">
        <v>-4.1922851999999997E-2</v>
      </c>
      <c r="F21803" s="78">
        <v>-3.1675740000000001E-2</v>
      </c>
    </row>
    <row r="21804" spans="1:6" x14ac:dyDescent="0.25">
      <c r="A21804">
        <v>21802</v>
      </c>
      <c r="B21804" t="s">
        <v>22682</v>
      </c>
      <c r="C21804" s="78">
        <v>1.1463654000000001</v>
      </c>
      <c r="D21804" s="78">
        <v>-0.97629429999999995</v>
      </c>
      <c r="E21804" s="78">
        <v>-3.4390595000000003E-2</v>
      </c>
      <c r="F21804" s="78">
        <v>0.17954011</v>
      </c>
    </row>
    <row r="21805" spans="1:6" x14ac:dyDescent="0.25">
      <c r="A21805">
        <v>21803</v>
      </c>
      <c r="B21805" t="s">
        <v>22683</v>
      </c>
      <c r="C21805" s="78">
        <v>-0.43844845999999998</v>
      </c>
      <c r="D21805" s="78">
        <v>0.24567844</v>
      </c>
      <c r="E21805" s="78">
        <v>-1.5354952E-2</v>
      </c>
      <c r="F21805" s="78">
        <v>0.13022228</v>
      </c>
    </row>
    <row r="21806" spans="1:6" x14ac:dyDescent="0.25">
      <c r="A21806">
        <v>21804</v>
      </c>
      <c r="B21806" t="s">
        <v>22684</v>
      </c>
      <c r="C21806" s="78">
        <v>0.20131453999999999</v>
      </c>
      <c r="D21806" s="78">
        <v>0.86774384999999998</v>
      </c>
      <c r="E21806" s="78">
        <v>-5.9378779999999997E-3</v>
      </c>
      <c r="F21806" s="78">
        <v>-0.18519110999999999</v>
      </c>
    </row>
    <row r="21807" spans="1:6" x14ac:dyDescent="0.25">
      <c r="A21807">
        <v>21805</v>
      </c>
      <c r="B21807" t="s">
        <v>22685</v>
      </c>
      <c r="C21807" s="78">
        <v>-1.0144413999999999</v>
      </c>
      <c r="D21807" s="78">
        <v>-0.82256589999999996</v>
      </c>
      <c r="E21807" s="78">
        <v>-3.4390595000000003E-2</v>
      </c>
      <c r="F21807" s="78">
        <v>0.17954011</v>
      </c>
    </row>
    <row r="21808" spans="1:6" x14ac:dyDescent="0.25">
      <c r="A21808">
        <v>21806</v>
      </c>
      <c r="B21808" t="s">
        <v>22686</v>
      </c>
      <c r="C21808" s="78">
        <v>-1.5113543</v>
      </c>
      <c r="D21808" s="78">
        <v>0.73437047</v>
      </c>
      <c r="E21808" s="78">
        <v>-0.1241246</v>
      </c>
      <c r="F21808" s="78">
        <v>-3.4177512E-2</v>
      </c>
    </row>
    <row r="21809" spans="1:6" x14ac:dyDescent="0.25">
      <c r="A21809">
        <v>21807</v>
      </c>
      <c r="B21809" t="s">
        <v>22687</v>
      </c>
      <c r="C21809" s="78">
        <v>-2.7509103000000001</v>
      </c>
      <c r="D21809" s="78">
        <v>0.17888448000000001</v>
      </c>
      <c r="E21809" s="78">
        <v>-3.0044807E-2</v>
      </c>
      <c r="F21809" s="78">
        <v>9.9817604000000004E-2</v>
      </c>
    </row>
    <row r="21810" spans="1:6" x14ac:dyDescent="0.25">
      <c r="A21810">
        <v>21808</v>
      </c>
      <c r="B21810" t="s">
        <v>22688</v>
      </c>
      <c r="C21810" s="78">
        <v>0.25233063</v>
      </c>
      <c r="D21810" s="78">
        <v>0.91201259999999995</v>
      </c>
      <c r="E21810" s="78">
        <v>-3.4390595000000003E-2</v>
      </c>
      <c r="F21810" s="78">
        <v>0.17954011</v>
      </c>
    </row>
    <row r="21811" spans="1:6" x14ac:dyDescent="0.25">
      <c r="A21811">
        <v>21809</v>
      </c>
      <c r="B21811" t="s">
        <v>22689</v>
      </c>
      <c r="C21811" s="78">
        <v>2.0702362000000001</v>
      </c>
      <c r="D21811" s="78">
        <v>0.61818063000000001</v>
      </c>
      <c r="E21811" s="78">
        <v>-3.4390595000000003E-2</v>
      </c>
      <c r="F21811" s="78">
        <v>0.17954011</v>
      </c>
    </row>
    <row r="21812" spans="1:6" x14ac:dyDescent="0.25">
      <c r="A21812">
        <v>21810</v>
      </c>
      <c r="B21812" t="s">
        <v>22690</v>
      </c>
      <c r="C21812" s="78">
        <v>-1.8733808000000001</v>
      </c>
      <c r="D21812" s="78">
        <v>-0.76276577000000001</v>
      </c>
      <c r="E21812" s="78">
        <v>-7.493706E-2</v>
      </c>
      <c r="F21812" s="78">
        <v>0.11165603</v>
      </c>
    </row>
    <row r="21813" spans="1:6" x14ac:dyDescent="0.25">
      <c r="A21813">
        <v>21811</v>
      </c>
      <c r="B21813" t="s">
        <v>22691</v>
      </c>
      <c r="C21813" s="78">
        <v>2.1814057999999998</v>
      </c>
      <c r="D21813" s="78">
        <v>-1.042835</v>
      </c>
      <c r="E21813" s="78">
        <v>-2.193873E-2</v>
      </c>
      <c r="F21813" s="78">
        <v>7.571203E-2</v>
      </c>
    </row>
    <row r="21814" spans="1:6" x14ac:dyDescent="0.25">
      <c r="A21814">
        <v>21812</v>
      </c>
      <c r="B21814" t="s">
        <v>22692</v>
      </c>
      <c r="C21814" s="78">
        <v>-1.0467446</v>
      </c>
      <c r="D21814" s="78">
        <v>-0.64309453999999999</v>
      </c>
      <c r="E21814" s="78">
        <v>-7.9935129999999993E-2</v>
      </c>
      <c r="F21814" s="78">
        <v>0.14420917999999999</v>
      </c>
    </row>
    <row r="21815" spans="1:6" x14ac:dyDescent="0.25">
      <c r="A21815">
        <v>21813</v>
      </c>
      <c r="B21815" t="s">
        <v>22693</v>
      </c>
      <c r="C21815" s="78">
        <v>-0.11106959</v>
      </c>
      <c r="D21815" s="78">
        <v>1.3099027000000001</v>
      </c>
      <c r="E21815" s="78">
        <v>-5.5305750000000001E-2</v>
      </c>
      <c r="F21815" s="78">
        <v>9.2610919999999999E-2</v>
      </c>
    </row>
    <row r="21816" spans="1:6" x14ac:dyDescent="0.25">
      <c r="A21816">
        <v>21814</v>
      </c>
      <c r="B21816" t="s">
        <v>22694</v>
      </c>
      <c r="C21816" s="78">
        <v>-0.82642704</v>
      </c>
      <c r="D21816" s="78">
        <v>-3.5629792</v>
      </c>
      <c r="E21816" s="78">
        <v>-2.5888573000000002E-2</v>
      </c>
      <c r="F21816" s="78">
        <v>4.3313280000000003E-2</v>
      </c>
    </row>
    <row r="21817" spans="1:6" x14ac:dyDescent="0.25">
      <c r="A21817">
        <v>21815</v>
      </c>
      <c r="B21817" t="s">
        <v>22695</v>
      </c>
      <c r="C21817" s="78">
        <v>-0.17363023999999999</v>
      </c>
      <c r="D21817" s="78">
        <v>-0.22175801000000001</v>
      </c>
      <c r="E21817" s="78">
        <v>-3.4390595000000003E-2</v>
      </c>
      <c r="F21817" s="78">
        <v>0.17954011</v>
      </c>
    </row>
    <row r="21818" spans="1:6" x14ac:dyDescent="0.25">
      <c r="A21818">
        <v>21816</v>
      </c>
      <c r="B21818" t="s">
        <v>22696</v>
      </c>
      <c r="C21818" s="78">
        <v>-0.60242510000000005</v>
      </c>
      <c r="D21818" s="78">
        <v>-0.46159119999999998</v>
      </c>
      <c r="E21818" s="78">
        <v>-4.6890042999999999E-2</v>
      </c>
      <c r="F21818" s="78">
        <v>-0.11834441</v>
      </c>
    </row>
    <row r="21819" spans="1:6" x14ac:dyDescent="0.25">
      <c r="A21819">
        <v>21817</v>
      </c>
      <c r="B21819" t="s">
        <v>22697</v>
      </c>
      <c r="C21819" s="78">
        <v>1.1145071</v>
      </c>
      <c r="D21819" s="78">
        <v>-1.4252347999999999</v>
      </c>
      <c r="E21819" s="78">
        <v>-6.1902872999999997E-2</v>
      </c>
      <c r="F21819" s="78">
        <v>-5.5355713000000001E-2</v>
      </c>
    </row>
    <row r="21820" spans="1:6" x14ac:dyDescent="0.25">
      <c r="A21820">
        <v>21818</v>
      </c>
      <c r="B21820" t="s">
        <v>22698</v>
      </c>
      <c r="C21820" s="78">
        <v>-2.5779314000000002</v>
      </c>
      <c r="D21820" s="78">
        <v>2.2182415</v>
      </c>
      <c r="E21820" s="78">
        <v>-4.1993129999999997E-2</v>
      </c>
      <c r="F21820" s="78">
        <v>-6.6038310000000003E-2</v>
      </c>
    </row>
    <row r="21821" spans="1:6" x14ac:dyDescent="0.25">
      <c r="A21821">
        <v>21819</v>
      </c>
      <c r="B21821" t="s">
        <v>22699</v>
      </c>
      <c r="C21821" s="78">
        <v>1.1045469000000001</v>
      </c>
      <c r="D21821" s="78">
        <v>-0.45115569999999999</v>
      </c>
      <c r="E21821" s="78">
        <v>-3.1977598000000003E-2</v>
      </c>
      <c r="F21821" s="78">
        <v>4.8928856999999999E-2</v>
      </c>
    </row>
    <row r="21822" spans="1:6" x14ac:dyDescent="0.25">
      <c r="A21822">
        <v>21820</v>
      </c>
      <c r="B21822" t="s">
        <v>22700</v>
      </c>
      <c r="C21822" s="78">
        <v>9.8532289999999995E-2</v>
      </c>
      <c r="D21822" s="78">
        <v>0.18134217999999999</v>
      </c>
      <c r="E21822" s="78">
        <v>-3.4390595000000003E-2</v>
      </c>
      <c r="F21822" s="78">
        <v>0.17954011</v>
      </c>
    </row>
    <row r="21823" spans="1:6" x14ac:dyDescent="0.25">
      <c r="A21823">
        <v>21821</v>
      </c>
      <c r="B21823" t="s">
        <v>22701</v>
      </c>
      <c r="C21823" s="78">
        <v>-0.34961157999999998</v>
      </c>
      <c r="D21823" s="78">
        <v>0.61637293999999998</v>
      </c>
      <c r="E21823" s="78">
        <v>-5.0348616999999998E-2</v>
      </c>
      <c r="F21823" s="78">
        <v>4.1027099999999997E-2</v>
      </c>
    </row>
    <row r="21824" spans="1:6" x14ac:dyDescent="0.25">
      <c r="A21824">
        <v>21822</v>
      </c>
      <c r="B21824" t="s">
        <v>22702</v>
      </c>
      <c r="C21824" s="78">
        <v>-0.26793408000000002</v>
      </c>
      <c r="D21824" s="78">
        <v>-0.92750739999999998</v>
      </c>
      <c r="E21824" s="78">
        <v>-3.4390595000000003E-2</v>
      </c>
      <c r="F21824" s="78">
        <v>0.17954011</v>
      </c>
    </row>
    <row r="21825" spans="1:6" x14ac:dyDescent="0.25">
      <c r="A21825">
        <v>21823</v>
      </c>
      <c r="B21825" t="s">
        <v>22703</v>
      </c>
      <c r="C21825" s="78">
        <v>-0.64537865000000005</v>
      </c>
      <c r="D21825" s="78">
        <v>0.22999963000000001</v>
      </c>
      <c r="E21825" s="78">
        <v>-7.3981179999999994E-2</v>
      </c>
      <c r="F21825" s="78">
        <v>0.10713415</v>
      </c>
    </row>
    <row r="21826" spans="1:6" x14ac:dyDescent="0.25">
      <c r="A21826">
        <v>21824</v>
      </c>
      <c r="B21826" t="s">
        <v>22704</v>
      </c>
      <c r="C21826" s="78">
        <v>-1.3110698000000001</v>
      </c>
      <c r="D21826" s="78">
        <v>0.90901505999999999</v>
      </c>
      <c r="E21826" s="78">
        <v>-3.2004137000000002E-2</v>
      </c>
      <c r="F21826" s="78">
        <v>-6.1883493999999997E-2</v>
      </c>
    </row>
    <row r="21827" spans="1:6" x14ac:dyDescent="0.25">
      <c r="A21827">
        <v>21825</v>
      </c>
      <c r="B21827" t="s">
        <v>22705</v>
      </c>
      <c r="C21827" s="78">
        <v>-2.3919052999999999</v>
      </c>
      <c r="D21827" s="78">
        <v>0.63384430000000003</v>
      </c>
      <c r="E21827" s="78">
        <v>1.1648308499999999E-2</v>
      </c>
      <c r="F21827" s="78">
        <v>2.5946468E-2</v>
      </c>
    </row>
    <row r="21828" spans="1:6" x14ac:dyDescent="0.25">
      <c r="A21828">
        <v>21826</v>
      </c>
      <c r="B21828" t="s">
        <v>22706</v>
      </c>
      <c r="C21828" s="78">
        <v>0.67363200000000001</v>
      </c>
      <c r="D21828" s="78">
        <v>0.96641122999999995</v>
      </c>
      <c r="E21828" s="78">
        <v>-3.4390595000000003E-2</v>
      </c>
      <c r="F21828" s="78">
        <v>0.17954011</v>
      </c>
    </row>
    <row r="21829" spans="1:6" x14ac:dyDescent="0.25">
      <c r="A21829">
        <v>21827</v>
      </c>
      <c r="B21829" t="s">
        <v>22707</v>
      </c>
      <c r="C21829" s="78">
        <v>1.2957201</v>
      </c>
      <c r="D21829" s="78">
        <v>0.96109960000000005</v>
      </c>
      <c r="E21829" s="78">
        <v>-7.2889625999999999E-2</v>
      </c>
      <c r="F21829" s="78">
        <v>3.4431636000000002E-2</v>
      </c>
    </row>
    <row r="21830" spans="1:6" x14ac:dyDescent="0.25">
      <c r="A21830">
        <v>21828</v>
      </c>
      <c r="B21830" t="s">
        <v>22708</v>
      </c>
      <c r="C21830" s="78">
        <v>-0.4649587</v>
      </c>
      <c r="D21830" s="78">
        <v>-1.9797834000000001</v>
      </c>
      <c r="E21830" s="78">
        <v>-3.4390595000000003E-2</v>
      </c>
      <c r="F21830" s="78">
        <v>0.17954011</v>
      </c>
    </row>
    <row r="21831" spans="1:6" x14ac:dyDescent="0.25">
      <c r="A21831">
        <v>21829</v>
      </c>
      <c r="B21831" t="s">
        <v>22709</v>
      </c>
      <c r="C21831" s="78">
        <v>1.6681524999999999</v>
      </c>
      <c r="D21831" s="78">
        <v>-0.10907388</v>
      </c>
      <c r="E21831" s="78">
        <v>-5.0780765999999998E-2</v>
      </c>
      <c r="F21831" s="78">
        <v>9.1655310000000004E-2</v>
      </c>
    </row>
    <row r="21832" spans="1:6" x14ac:dyDescent="0.25">
      <c r="A21832">
        <v>21830</v>
      </c>
      <c r="B21832" t="s">
        <v>22710</v>
      </c>
      <c r="C21832" s="78">
        <v>-0.74215399999999998</v>
      </c>
      <c r="D21832" s="78">
        <v>-2.9027547999999999</v>
      </c>
      <c r="E21832" s="78">
        <v>-2.0350263E-2</v>
      </c>
      <c r="F21832" s="78">
        <v>-0.18621756</v>
      </c>
    </row>
    <row r="21833" spans="1:6" x14ac:dyDescent="0.25">
      <c r="A21833">
        <v>21831</v>
      </c>
      <c r="B21833" t="s">
        <v>22711</v>
      </c>
      <c r="C21833" s="78">
        <v>-0.76738669999999998</v>
      </c>
      <c r="D21833" s="78">
        <v>0.54121090000000005</v>
      </c>
      <c r="E21833" s="78">
        <v>-2.7381128000000001E-2</v>
      </c>
      <c r="F21833" s="78">
        <v>3.5521850000000001E-2</v>
      </c>
    </row>
    <row r="21834" spans="1:6" x14ac:dyDescent="0.25">
      <c r="A21834">
        <v>21832</v>
      </c>
      <c r="B21834" t="s">
        <v>22712</v>
      </c>
      <c r="C21834" s="78">
        <v>-0.37345339999999999</v>
      </c>
      <c r="D21834" s="78">
        <v>1.3420122000000001</v>
      </c>
      <c r="E21834" s="78">
        <v>-6.3843579999999997E-2</v>
      </c>
      <c r="F21834" s="78">
        <v>6.8335580000000007E-2</v>
      </c>
    </row>
    <row r="21835" spans="1:6" x14ac:dyDescent="0.25">
      <c r="A21835">
        <v>21833</v>
      </c>
      <c r="B21835" t="s">
        <v>22713</v>
      </c>
      <c r="C21835" s="78">
        <v>0.59316360000000001</v>
      </c>
      <c r="D21835" s="78">
        <v>0.12401499000000001</v>
      </c>
      <c r="E21835" s="78">
        <v>-0.12742566999999999</v>
      </c>
      <c r="F21835" s="78">
        <v>-5.7750598E-2</v>
      </c>
    </row>
    <row r="21836" spans="1:6" x14ac:dyDescent="0.25">
      <c r="A21836">
        <v>21834</v>
      </c>
      <c r="B21836" t="s">
        <v>22714</v>
      </c>
      <c r="C21836" s="78">
        <v>-0.62924190000000002</v>
      </c>
      <c r="D21836" s="78">
        <v>-0.48293241999999997</v>
      </c>
      <c r="E21836" s="78">
        <v>-6.1327689999999997E-2</v>
      </c>
      <c r="F21836" s="78">
        <v>2.4546728E-2</v>
      </c>
    </row>
    <row r="21837" spans="1:6" x14ac:dyDescent="0.25">
      <c r="A21837">
        <v>21835</v>
      </c>
      <c r="B21837" t="s">
        <v>22715</v>
      </c>
      <c r="C21837" s="78">
        <v>0.21499857</v>
      </c>
      <c r="D21837" s="78">
        <v>-4.0486727</v>
      </c>
      <c r="E21837" s="78">
        <v>-5.7961736000000002E-3</v>
      </c>
      <c r="F21837" s="78">
        <v>0.10054126400000001</v>
      </c>
    </row>
    <row r="21838" spans="1:6" x14ac:dyDescent="0.25">
      <c r="A21838">
        <v>21836</v>
      </c>
      <c r="B21838" t="s">
        <v>22716</v>
      </c>
      <c r="C21838" s="78">
        <v>-0.89455205000000004</v>
      </c>
      <c r="D21838" s="78">
        <v>-1.1091336000000001</v>
      </c>
      <c r="E21838" s="78">
        <v>-3.4390595000000003E-2</v>
      </c>
      <c r="F21838" s="78">
        <v>0.17954011</v>
      </c>
    </row>
    <row r="21839" spans="1:6" x14ac:dyDescent="0.25">
      <c r="A21839">
        <v>21837</v>
      </c>
      <c r="B21839" t="s">
        <v>22717</v>
      </c>
      <c r="C21839" s="78">
        <v>4.4616559999999996</v>
      </c>
      <c r="D21839" s="78">
        <v>1.5818715000000001</v>
      </c>
      <c r="E21839" s="78">
        <v>-3.4390595000000003E-2</v>
      </c>
      <c r="F21839" s="78">
        <v>0.17954011</v>
      </c>
    </row>
    <row r="21840" spans="1:6" x14ac:dyDescent="0.25">
      <c r="A21840">
        <v>21838</v>
      </c>
      <c r="B21840" t="s">
        <v>22718</v>
      </c>
      <c r="C21840" s="78">
        <v>-0.46537800000000001</v>
      </c>
      <c r="D21840" s="78">
        <v>0.19086545999999999</v>
      </c>
      <c r="E21840" s="78">
        <v>-8.5495070000000006E-2</v>
      </c>
      <c r="F21840" s="78">
        <v>0.113973536</v>
      </c>
    </row>
    <row r="21841" spans="1:6" x14ac:dyDescent="0.25">
      <c r="A21841">
        <v>21839</v>
      </c>
      <c r="B21841" t="s">
        <v>22719</v>
      </c>
      <c r="C21841" s="78">
        <v>1.1282517000000001</v>
      </c>
      <c r="D21841" s="78">
        <v>-3.5819101</v>
      </c>
      <c r="E21841" s="78">
        <v>-2.6575461000000002E-2</v>
      </c>
      <c r="F21841" s="78">
        <v>-7.3926790000000006E-2</v>
      </c>
    </row>
    <row r="21842" spans="1:6" x14ac:dyDescent="0.25">
      <c r="A21842">
        <v>21840</v>
      </c>
      <c r="B21842" t="s">
        <v>22720</v>
      </c>
      <c r="C21842" s="78">
        <v>-1.380101</v>
      </c>
      <c r="D21842" s="78">
        <v>1.9476154000000001</v>
      </c>
      <c r="E21842" s="78">
        <v>-7.9080860000000003E-2</v>
      </c>
      <c r="F21842" s="78">
        <v>-5.1959783000000002E-2</v>
      </c>
    </row>
    <row r="21843" spans="1:6" x14ac:dyDescent="0.25">
      <c r="A21843">
        <v>21841</v>
      </c>
      <c r="B21843" t="s">
        <v>22721</v>
      </c>
      <c r="C21843" s="78">
        <v>4.7992463000000001</v>
      </c>
      <c r="D21843" s="78">
        <v>-1.2374524</v>
      </c>
      <c r="E21843" s="78">
        <v>-4.0902055999999999E-2</v>
      </c>
      <c r="F21843" s="78">
        <v>1.8607228999999999E-2</v>
      </c>
    </row>
    <row r="21844" spans="1:6" x14ac:dyDescent="0.25">
      <c r="A21844">
        <v>21842</v>
      </c>
      <c r="B21844" t="s">
        <v>22722</v>
      </c>
      <c r="C21844" s="78">
        <v>1.2179508999999999</v>
      </c>
      <c r="D21844" s="78">
        <v>1.7550313</v>
      </c>
      <c r="E21844" s="78">
        <v>-3.6441519999999998E-2</v>
      </c>
      <c r="F21844" s="78">
        <v>4.7814532999999999E-2</v>
      </c>
    </row>
    <row r="21845" spans="1:6" x14ac:dyDescent="0.25">
      <c r="A21845">
        <v>21843</v>
      </c>
      <c r="B21845" t="s">
        <v>22723</v>
      </c>
      <c r="C21845" s="78">
        <v>0.33466908000000001</v>
      </c>
      <c r="D21845" s="78">
        <v>1.4528022</v>
      </c>
      <c r="E21845" s="78">
        <v>-3.4390595000000003E-2</v>
      </c>
      <c r="F21845" s="78">
        <v>0.17954011</v>
      </c>
    </row>
    <row r="21846" spans="1:6" x14ac:dyDescent="0.25">
      <c r="A21846">
        <v>21844</v>
      </c>
      <c r="B21846" t="s">
        <v>22724</v>
      </c>
      <c r="C21846" s="78">
        <v>2.203468</v>
      </c>
      <c r="D21846" s="78">
        <v>0.44701122999999998</v>
      </c>
      <c r="E21846" s="78">
        <v>-3.4390595000000003E-2</v>
      </c>
      <c r="F21846" s="78">
        <v>0.17954011</v>
      </c>
    </row>
    <row r="21847" spans="1:6" x14ac:dyDescent="0.25">
      <c r="A21847">
        <v>21845</v>
      </c>
      <c r="B21847" t="s">
        <v>22725</v>
      </c>
      <c r="C21847" s="78">
        <v>0.83308565999999995</v>
      </c>
      <c r="D21847" s="78">
        <v>1.8749559</v>
      </c>
      <c r="E21847" s="78">
        <v>-3.1984758000000002E-2</v>
      </c>
      <c r="F21847" s="78">
        <v>1.2182577999999999E-2</v>
      </c>
    </row>
    <row r="21848" spans="1:6" x14ac:dyDescent="0.25">
      <c r="A21848">
        <v>21846</v>
      </c>
      <c r="B21848" t="s">
        <v>22726</v>
      </c>
      <c r="C21848" s="78">
        <v>-0.77318889999999996</v>
      </c>
      <c r="D21848" s="78">
        <v>1.5622479</v>
      </c>
      <c r="E21848" s="78">
        <v>-4.146851E-2</v>
      </c>
      <c r="F21848" s="78">
        <v>-0.23648630000000001</v>
      </c>
    </row>
    <row r="21849" spans="1:6" x14ac:dyDescent="0.25">
      <c r="A21849">
        <v>21847</v>
      </c>
      <c r="B21849" t="s">
        <v>22727</v>
      </c>
      <c r="C21849" s="78">
        <v>-0.50883484000000001</v>
      </c>
      <c r="D21849" s="78">
        <v>-1.0649055000000001</v>
      </c>
      <c r="E21849" s="78">
        <v>-8.1819729999999993E-2</v>
      </c>
      <c r="F21849" s="78">
        <v>2.9154241000000001E-2</v>
      </c>
    </row>
    <row r="21850" spans="1:6" x14ac:dyDescent="0.25">
      <c r="A21850">
        <v>21848</v>
      </c>
      <c r="B21850" t="s">
        <v>22728</v>
      </c>
      <c r="C21850" s="78">
        <v>-1.2928534</v>
      </c>
      <c r="D21850" s="78">
        <v>-0.24058869999999999</v>
      </c>
      <c r="E21850" s="78">
        <v>-5.4102513999999997E-2</v>
      </c>
      <c r="F21850" s="78">
        <v>6.4959324999999998E-2</v>
      </c>
    </row>
    <row r="21851" spans="1:6" x14ac:dyDescent="0.25">
      <c r="A21851">
        <v>21849</v>
      </c>
      <c r="B21851" t="s">
        <v>22729</v>
      </c>
      <c r="C21851" s="78">
        <v>1.4192817</v>
      </c>
      <c r="D21851" s="78">
        <v>1.3450031</v>
      </c>
      <c r="E21851" s="78">
        <v>-4.6599750000000002E-3</v>
      </c>
      <c r="F21851" s="78">
        <v>3.9563180000000003E-2</v>
      </c>
    </row>
    <row r="21852" spans="1:6" x14ac:dyDescent="0.25">
      <c r="A21852">
        <v>21850</v>
      </c>
      <c r="B21852" t="s">
        <v>22730</v>
      </c>
      <c r="C21852" s="78">
        <v>1.7453135</v>
      </c>
      <c r="D21852" s="78">
        <v>2.0239927999999998</v>
      </c>
      <c r="E21852" s="78">
        <v>8.4621350000000008E-3</v>
      </c>
      <c r="F21852" s="78">
        <v>-0.35326190000000002</v>
      </c>
    </row>
    <row r="21853" spans="1:6" x14ac:dyDescent="0.25">
      <c r="A21853">
        <v>21851</v>
      </c>
      <c r="B21853" t="s">
        <v>22731</v>
      </c>
      <c r="C21853" s="78">
        <v>0.84797420000000001</v>
      </c>
      <c r="D21853" s="78">
        <v>-4.9316793999999997E-2</v>
      </c>
      <c r="E21853" s="78">
        <v>-3.4390595000000003E-2</v>
      </c>
      <c r="F21853" s="78">
        <v>0.17954011</v>
      </c>
    </row>
    <row r="21854" spans="1:6" x14ac:dyDescent="0.25">
      <c r="A21854">
        <v>21852</v>
      </c>
      <c r="B21854" t="s">
        <v>22732</v>
      </c>
      <c r="C21854" s="78">
        <v>2.3710624999999999</v>
      </c>
      <c r="D21854" s="78">
        <v>1.9976742999999999</v>
      </c>
      <c r="E21854" s="78">
        <v>-3.4390595000000003E-2</v>
      </c>
      <c r="F21854" s="78">
        <v>0.17954011</v>
      </c>
    </row>
    <row r="21855" spans="1:6" x14ac:dyDescent="0.25">
      <c r="A21855">
        <v>21853</v>
      </c>
      <c r="B21855" t="s">
        <v>22733</v>
      </c>
      <c r="C21855" s="78">
        <v>-0.13367105000000001</v>
      </c>
      <c r="D21855" s="78">
        <v>-0.72645269999999995</v>
      </c>
      <c r="E21855" s="78">
        <v>-5.041611E-2</v>
      </c>
      <c r="F21855" s="78">
        <v>0.122580945</v>
      </c>
    </row>
    <row r="21856" spans="1:6" x14ac:dyDescent="0.25">
      <c r="A21856">
        <v>21854</v>
      </c>
      <c r="B21856" t="s">
        <v>22734</v>
      </c>
      <c r="C21856" s="78">
        <v>-2.2504985000000002E-2</v>
      </c>
      <c r="D21856" s="78">
        <v>0.30089824999999998</v>
      </c>
      <c r="E21856" s="78">
        <v>-4.8084571999999999E-2</v>
      </c>
      <c r="F21856" s="78">
        <v>3.0071422E-2</v>
      </c>
    </row>
    <row r="21857" spans="1:6" x14ac:dyDescent="0.25">
      <c r="A21857">
        <v>21855</v>
      </c>
      <c r="B21857" t="s">
        <v>22735</v>
      </c>
      <c r="C21857" s="78">
        <v>-0.158245</v>
      </c>
      <c r="D21857" s="78">
        <v>0.765324</v>
      </c>
      <c r="E21857" s="78">
        <v>-6.7610900000000002E-2</v>
      </c>
      <c r="F21857" s="78">
        <v>-2.4346665E-2</v>
      </c>
    </row>
    <row r="21858" spans="1:6" x14ac:dyDescent="0.25">
      <c r="A21858">
        <v>21856</v>
      </c>
      <c r="B21858" t="s">
        <v>22736</v>
      </c>
      <c r="C21858" s="78">
        <v>1.3931174</v>
      </c>
      <c r="D21858" s="78">
        <v>-0.93430829999999998</v>
      </c>
      <c r="E21858" s="78">
        <v>-3.4390595000000003E-2</v>
      </c>
      <c r="F21858" s="78">
        <v>0.17954011</v>
      </c>
    </row>
    <row r="21859" spans="1:6" x14ac:dyDescent="0.25">
      <c r="A21859">
        <v>21857</v>
      </c>
      <c r="B21859" t="s">
        <v>22737</v>
      </c>
      <c r="C21859" s="78">
        <v>-0.87609506000000004</v>
      </c>
      <c r="D21859" s="78">
        <v>-0.31355312000000002</v>
      </c>
      <c r="E21859" s="78">
        <v>-0.11539739</v>
      </c>
      <c r="F21859" s="78">
        <v>5.2421599999999999E-2</v>
      </c>
    </row>
    <row r="21860" spans="1:6" x14ac:dyDescent="0.25">
      <c r="A21860">
        <v>21858</v>
      </c>
      <c r="B21860" t="s">
        <v>22738</v>
      </c>
      <c r="C21860" s="78">
        <v>1.1181255999999999</v>
      </c>
      <c r="D21860" s="78">
        <v>-2.1976106</v>
      </c>
      <c r="E21860" s="78">
        <v>-6.1646140000000002E-2</v>
      </c>
      <c r="F21860" s="78">
        <v>1.3293996000000001E-2</v>
      </c>
    </row>
    <row r="21861" spans="1:6" x14ac:dyDescent="0.25">
      <c r="A21861">
        <v>21859</v>
      </c>
      <c r="B21861" t="s">
        <v>22739</v>
      </c>
      <c r="C21861" s="78">
        <v>-0.60431710000000005</v>
      </c>
      <c r="D21861" s="78">
        <v>1.7016768000000002E-2</v>
      </c>
      <c r="E21861" s="78">
        <v>-3.4390595000000003E-2</v>
      </c>
      <c r="F21861" s="78">
        <v>0.17954011</v>
      </c>
    </row>
    <row r="21862" spans="1:6" x14ac:dyDescent="0.25">
      <c r="A21862">
        <v>21860</v>
      </c>
      <c r="B21862" t="s">
        <v>22740</v>
      </c>
      <c r="C21862" s="78">
        <v>0.26350447999999999</v>
      </c>
      <c r="D21862" s="78">
        <v>0.25019330000000001</v>
      </c>
      <c r="E21862" s="78">
        <v>6.1314890000000004E-3</v>
      </c>
      <c r="F21862" s="78">
        <v>-3.6902905E-2</v>
      </c>
    </row>
    <row r="21863" spans="1:6" x14ac:dyDescent="0.25">
      <c r="A21863">
        <v>21861</v>
      </c>
      <c r="B21863" t="s">
        <v>22741</v>
      </c>
      <c r="C21863" s="78">
        <v>-1.4597028000000001</v>
      </c>
      <c r="D21863" s="78">
        <v>0.11764722</v>
      </c>
      <c r="E21863" s="78">
        <v>-8.8586099999999994E-3</v>
      </c>
      <c r="F21863" s="78">
        <v>5.4475559999999999E-2</v>
      </c>
    </row>
    <row r="21864" spans="1:6" x14ac:dyDescent="0.25">
      <c r="A21864">
        <v>21862</v>
      </c>
      <c r="B21864" t="s">
        <v>22742</v>
      </c>
      <c r="C21864" s="78">
        <v>0.85719369999999995</v>
      </c>
      <c r="D21864" s="78">
        <v>-1.4566361000000001</v>
      </c>
      <c r="E21864" s="78">
        <v>-1.8555849999999999E-2</v>
      </c>
      <c r="F21864" s="78">
        <v>7.5178809999999999E-2</v>
      </c>
    </row>
    <row r="21865" spans="1:6" x14ac:dyDescent="0.25">
      <c r="A21865">
        <v>21863</v>
      </c>
      <c r="B21865" t="s">
        <v>22743</v>
      </c>
      <c r="C21865" s="78">
        <v>0.6817069</v>
      </c>
      <c r="D21865" s="78">
        <v>-3.4842789999999999</v>
      </c>
      <c r="E21865" s="78">
        <v>-2.8254166000000001E-2</v>
      </c>
      <c r="F21865" s="78">
        <v>9.4182699999999994E-2</v>
      </c>
    </row>
    <row r="21866" spans="1:6" x14ac:dyDescent="0.25">
      <c r="A21866">
        <v>21864</v>
      </c>
      <c r="B21866" t="s">
        <v>22744</v>
      </c>
      <c r="C21866" s="78">
        <v>-0.31443959999999999</v>
      </c>
      <c r="D21866" s="78">
        <v>-0.42760130000000002</v>
      </c>
      <c r="E21866" s="78">
        <v>-3.4390595000000003E-2</v>
      </c>
      <c r="F21866" s="78">
        <v>0.17954011</v>
      </c>
    </row>
    <row r="21867" spans="1:6" x14ac:dyDescent="0.25">
      <c r="A21867">
        <v>21865</v>
      </c>
      <c r="B21867" t="s">
        <v>22745</v>
      </c>
      <c r="C21867" s="78">
        <v>-0.77658510000000003</v>
      </c>
      <c r="D21867" s="78">
        <v>2.4053806999999998</v>
      </c>
      <c r="E21867" s="78">
        <v>-6.1083123000000003E-2</v>
      </c>
      <c r="F21867" s="78">
        <v>-6.9003060000000005E-2</v>
      </c>
    </row>
    <row r="21868" spans="1:6" x14ac:dyDescent="0.25">
      <c r="A21868">
        <v>21866</v>
      </c>
      <c r="B21868" t="s">
        <v>22746</v>
      </c>
      <c r="C21868" s="78">
        <v>0.63865243999999999</v>
      </c>
      <c r="D21868" s="78">
        <v>1.4748429999999999</v>
      </c>
      <c r="E21868" s="78">
        <v>1.026541E-4</v>
      </c>
      <c r="F21868" s="78">
        <v>-3.7748188000000002E-2</v>
      </c>
    </row>
    <row r="21869" spans="1:6" x14ac:dyDescent="0.25">
      <c r="A21869">
        <v>21867</v>
      </c>
      <c r="B21869" t="s">
        <v>22747</v>
      </c>
      <c r="C21869" s="78">
        <v>0.40379575000000001</v>
      </c>
      <c r="D21869" s="78">
        <v>0.24944441000000001</v>
      </c>
      <c r="E21869" s="78">
        <v>4.0704870000000002E-3</v>
      </c>
      <c r="F21869" s="78">
        <v>1.3288273999999999E-2</v>
      </c>
    </row>
    <row r="21870" spans="1:6" x14ac:dyDescent="0.25">
      <c r="A21870">
        <v>21868</v>
      </c>
      <c r="B21870" t="s">
        <v>22748</v>
      </c>
      <c r="C21870" s="78">
        <v>-2.6292483999999998</v>
      </c>
      <c r="D21870" s="78">
        <v>0.93183196000000001</v>
      </c>
      <c r="E21870" s="78">
        <v>-2.7925214E-2</v>
      </c>
      <c r="F21870" s="78">
        <v>9.4284973999999994E-2</v>
      </c>
    </row>
    <row r="21871" spans="1:6" x14ac:dyDescent="0.25">
      <c r="A21871">
        <v>21869</v>
      </c>
      <c r="B21871" t="s">
        <v>22749</v>
      </c>
      <c r="C21871" s="78">
        <v>-2.2502293999999998</v>
      </c>
      <c r="D21871" s="78">
        <v>0.11819982499999999</v>
      </c>
      <c r="E21871" s="78">
        <v>-7.1721493999999997E-2</v>
      </c>
      <c r="F21871" s="78">
        <v>6.7632943000000001E-3</v>
      </c>
    </row>
    <row r="21872" spans="1:6" x14ac:dyDescent="0.25">
      <c r="A21872">
        <v>21870</v>
      </c>
      <c r="B21872" t="s">
        <v>22750</v>
      </c>
      <c r="C21872" s="78">
        <v>-1.8844563000000001</v>
      </c>
      <c r="D21872" s="78">
        <v>0.81722209999999995</v>
      </c>
      <c r="E21872" s="78">
        <v>-3.4390595000000003E-2</v>
      </c>
      <c r="F21872" s="78">
        <v>0.17954011</v>
      </c>
    </row>
    <row r="21873" spans="1:6" x14ac:dyDescent="0.25">
      <c r="A21873">
        <v>21871</v>
      </c>
      <c r="B21873" t="s">
        <v>22751</v>
      </c>
      <c r="C21873" s="78">
        <v>0.69443440000000001</v>
      </c>
      <c r="D21873" s="78">
        <v>-0.50595950000000001</v>
      </c>
      <c r="E21873" s="78">
        <v>1.6171511E-2</v>
      </c>
      <c r="F21873" s="78">
        <v>-0.24932022000000001</v>
      </c>
    </row>
    <row r="21874" spans="1:6" x14ac:dyDescent="0.25">
      <c r="A21874">
        <v>21872</v>
      </c>
      <c r="B21874" t="s">
        <v>22752</v>
      </c>
      <c r="C21874" s="78">
        <v>1.5966587999999999</v>
      </c>
      <c r="D21874" s="78">
        <v>0.28406401999999997</v>
      </c>
      <c r="E21874" s="78">
        <v>2.0671926E-2</v>
      </c>
      <c r="F21874" s="78">
        <v>-4.3416873000000002E-2</v>
      </c>
    </row>
    <row r="21875" spans="1:6" x14ac:dyDescent="0.25">
      <c r="A21875">
        <v>21873</v>
      </c>
      <c r="B21875" t="s">
        <v>22753</v>
      </c>
      <c r="C21875" s="78">
        <v>1.7828174999999999</v>
      </c>
      <c r="D21875" s="78">
        <v>-0.56512929999999995</v>
      </c>
      <c r="E21875" s="78">
        <v>-4.6073988000000003E-2</v>
      </c>
      <c r="F21875" s="78">
        <v>6.0139522000000001E-2</v>
      </c>
    </row>
    <row r="21876" spans="1:6" x14ac:dyDescent="0.25">
      <c r="A21876">
        <v>21874</v>
      </c>
      <c r="B21876" t="s">
        <v>22754</v>
      </c>
      <c r="C21876" s="78">
        <v>-0.37390664000000001</v>
      </c>
      <c r="D21876" s="78">
        <v>8.1800369999999997E-2</v>
      </c>
      <c r="E21876" s="78">
        <v>-1.3468275E-2</v>
      </c>
      <c r="F21876" s="78">
        <v>8.3296809999999999E-2</v>
      </c>
    </row>
    <row r="21877" spans="1:6" x14ac:dyDescent="0.25">
      <c r="A21877">
        <v>21875</v>
      </c>
      <c r="B21877" t="s">
        <v>22755</v>
      </c>
      <c r="C21877" s="78">
        <v>2.4160149999999998</v>
      </c>
      <c r="D21877" s="78">
        <v>2.4506223</v>
      </c>
      <c r="E21877" s="78">
        <v>-5.0866875999999998E-2</v>
      </c>
      <c r="F21877" s="78">
        <v>2.2572666000000002E-2</v>
      </c>
    </row>
    <row r="21878" spans="1:6" x14ac:dyDescent="0.25">
      <c r="A21878">
        <v>21876</v>
      </c>
      <c r="B21878" t="s">
        <v>22756</v>
      </c>
      <c r="C21878" s="78">
        <v>-2.8127639999999999E-2</v>
      </c>
      <c r="D21878" s="78">
        <v>0.62087773999999996</v>
      </c>
      <c r="E21878" s="78">
        <v>-3.4390595000000003E-2</v>
      </c>
      <c r="F21878" s="78">
        <v>0.17954011</v>
      </c>
    </row>
    <row r="21879" spans="1:6" x14ac:dyDescent="0.25">
      <c r="A21879">
        <v>21877</v>
      </c>
      <c r="B21879" t="s">
        <v>22757</v>
      </c>
      <c r="C21879" s="78">
        <v>-1.0612178999999999</v>
      </c>
      <c r="D21879" s="78">
        <v>-2.0978211999999998</v>
      </c>
      <c r="E21879" s="78">
        <v>-8.9302939999999997E-2</v>
      </c>
      <c r="F21879" s="78">
        <v>-0.10420959</v>
      </c>
    </row>
    <row r="21880" spans="1:6" x14ac:dyDescent="0.25">
      <c r="A21880">
        <v>21878</v>
      </c>
      <c r="B21880" t="s">
        <v>22758</v>
      </c>
      <c r="C21880" s="78">
        <v>-2.5826720000000001</v>
      </c>
      <c r="D21880" s="78">
        <v>-3.4979130999999999</v>
      </c>
      <c r="E21880" s="78">
        <v>-6.3453480000000007E-2</v>
      </c>
      <c r="F21880" s="78">
        <v>9.0413763999999994E-2</v>
      </c>
    </row>
    <row r="21881" spans="1:6" x14ac:dyDescent="0.25">
      <c r="A21881">
        <v>21879</v>
      </c>
      <c r="B21881" t="s">
        <v>22759</v>
      </c>
      <c r="C21881" s="78">
        <v>1.4069594000000001</v>
      </c>
      <c r="D21881" s="78">
        <v>0.53847780000000001</v>
      </c>
      <c r="E21881" s="78">
        <v>-3.4390595000000003E-2</v>
      </c>
      <c r="F21881" s="78">
        <v>0.17954011</v>
      </c>
    </row>
    <row r="21882" spans="1:6" x14ac:dyDescent="0.25">
      <c r="A21882">
        <v>21880</v>
      </c>
      <c r="B21882" t="s">
        <v>22760</v>
      </c>
      <c r="C21882" s="78">
        <v>-0.11408757999999999</v>
      </c>
      <c r="D21882" s="78">
        <v>0.46552324</v>
      </c>
      <c r="E21882" s="78">
        <v>-3.4390595000000003E-2</v>
      </c>
      <c r="F21882" s="78">
        <v>0.17954011</v>
      </c>
    </row>
    <row r="21883" spans="1:6" x14ac:dyDescent="0.25">
      <c r="A21883">
        <v>21881</v>
      </c>
      <c r="B21883" t="s">
        <v>22761</v>
      </c>
      <c r="C21883" s="78">
        <v>2.0883658</v>
      </c>
      <c r="D21883" s="78">
        <v>2.0458026</v>
      </c>
      <c r="E21883" s="78">
        <v>-0.10212073000000001</v>
      </c>
      <c r="F21883" s="78">
        <v>-8.0950559999999996E-4</v>
      </c>
    </row>
    <row r="21884" spans="1:6" x14ac:dyDescent="0.25">
      <c r="A21884">
        <v>21882</v>
      </c>
      <c r="B21884" t="s">
        <v>22762</v>
      </c>
      <c r="C21884" s="78">
        <v>1.4391319</v>
      </c>
      <c r="D21884" s="78">
        <v>2.6332632999999999</v>
      </c>
      <c r="E21884" s="78">
        <v>-4.6565679999999998E-2</v>
      </c>
      <c r="F21884" s="78">
        <v>2.1291658000000001E-2</v>
      </c>
    </row>
    <row r="21885" spans="1:6" x14ac:dyDescent="0.25">
      <c r="A21885">
        <v>21883</v>
      </c>
      <c r="B21885" t="s">
        <v>22763</v>
      </c>
      <c r="C21885" s="78">
        <v>0.23978189</v>
      </c>
      <c r="D21885" s="78">
        <v>-1.5878991</v>
      </c>
      <c r="E21885" s="78">
        <v>-4.2065773000000001E-2</v>
      </c>
      <c r="F21885" s="78">
        <v>5.2743434999999998E-2</v>
      </c>
    </row>
    <row r="21886" spans="1:6" x14ac:dyDescent="0.25">
      <c r="A21886">
        <v>21884</v>
      </c>
      <c r="B21886" t="s">
        <v>22764</v>
      </c>
      <c r="C21886" s="78">
        <v>-2.1705987000000002</v>
      </c>
      <c r="D21886" s="78">
        <v>-1.2410121999999999</v>
      </c>
      <c r="E21886" s="78">
        <v>3.5647104999999998E-2</v>
      </c>
      <c r="F21886" s="78">
        <v>-1.8347234E-2</v>
      </c>
    </row>
    <row r="21887" spans="1:6" x14ac:dyDescent="0.25">
      <c r="A21887">
        <v>21885</v>
      </c>
      <c r="B21887" t="s">
        <v>22765</v>
      </c>
      <c r="C21887" s="78">
        <v>-0.39186847000000002</v>
      </c>
      <c r="D21887" s="78">
        <v>-0.24243872999999999</v>
      </c>
      <c r="E21887" s="78">
        <v>-3.017474E-3</v>
      </c>
      <c r="F21887" s="78">
        <v>7.196002E-2</v>
      </c>
    </row>
    <row r="21888" spans="1:6" x14ac:dyDescent="0.25">
      <c r="A21888">
        <v>21886</v>
      </c>
      <c r="B21888" t="s">
        <v>22766</v>
      </c>
      <c r="C21888" s="78">
        <v>1.6498705</v>
      </c>
      <c r="D21888" s="78">
        <v>0.21505832999999999</v>
      </c>
      <c r="E21888" s="78">
        <v>0.54359519999999995</v>
      </c>
      <c r="F21888" s="78">
        <v>-0.53151170000000003</v>
      </c>
    </row>
    <row r="21889" spans="1:6" x14ac:dyDescent="0.25">
      <c r="A21889">
        <v>21887</v>
      </c>
      <c r="B21889" t="s">
        <v>22767</v>
      </c>
      <c r="C21889" s="78">
        <v>0.28327730000000001</v>
      </c>
      <c r="D21889" s="78">
        <v>0.45480302</v>
      </c>
      <c r="E21889" s="78">
        <v>-6.0215779999999997E-2</v>
      </c>
      <c r="F21889" s="78">
        <v>-8.4394650000000002E-2</v>
      </c>
    </row>
    <row r="21890" spans="1:6" x14ac:dyDescent="0.25">
      <c r="A21890">
        <v>21888</v>
      </c>
      <c r="B21890" t="s">
        <v>22768</v>
      </c>
      <c r="C21890" s="78">
        <v>-1.3836108</v>
      </c>
      <c r="D21890" s="78">
        <v>2.3161546999999998</v>
      </c>
      <c r="E21890" s="78">
        <v>-3.4390595000000003E-2</v>
      </c>
      <c r="F21890" s="78">
        <v>0.17954011</v>
      </c>
    </row>
    <row r="21891" spans="1:6" x14ac:dyDescent="0.25">
      <c r="A21891">
        <v>21889</v>
      </c>
      <c r="B21891" t="s">
        <v>22769</v>
      </c>
      <c r="C21891" s="78">
        <v>-1.0307899</v>
      </c>
      <c r="D21891" s="78">
        <v>-4.0537185999999998</v>
      </c>
      <c r="E21891" s="78">
        <v>-3.9632764000000001E-2</v>
      </c>
      <c r="F21891" s="78">
        <v>-0.12212582</v>
      </c>
    </row>
    <row r="21892" spans="1:6" x14ac:dyDescent="0.25">
      <c r="A21892">
        <v>21890</v>
      </c>
      <c r="B21892" t="s">
        <v>22770</v>
      </c>
      <c r="C21892" s="78">
        <v>1.0507428999999999</v>
      </c>
      <c r="D21892" s="78">
        <v>2.2396967000000001</v>
      </c>
      <c r="E21892" s="78">
        <v>-3.3638319999999999E-2</v>
      </c>
      <c r="F21892" s="78">
        <v>2.1473600999999998E-2</v>
      </c>
    </row>
    <row r="21893" spans="1:6" x14ac:dyDescent="0.25">
      <c r="A21893">
        <v>21891</v>
      </c>
      <c r="B21893" t="s">
        <v>22771</v>
      </c>
      <c r="C21893" s="78">
        <v>-0.44817084000000001</v>
      </c>
      <c r="D21893" s="78">
        <v>2.1515740000000001</v>
      </c>
      <c r="E21893" s="78">
        <v>-1.9984989999999999E-3</v>
      </c>
      <c r="F21893" s="78">
        <v>7.4213570000000006E-2</v>
      </c>
    </row>
    <row r="21894" spans="1:6" x14ac:dyDescent="0.25">
      <c r="A21894">
        <v>21892</v>
      </c>
      <c r="B21894" t="s">
        <v>22772</v>
      </c>
      <c r="C21894" s="78">
        <v>3.2392509999999999</v>
      </c>
      <c r="D21894" s="78">
        <v>-1.1155828000000001</v>
      </c>
      <c r="E21894" s="78">
        <v>-3.4390595000000003E-2</v>
      </c>
      <c r="F21894" s="78">
        <v>0.17954011</v>
      </c>
    </row>
    <row r="21895" spans="1:6" x14ac:dyDescent="0.25">
      <c r="A21895">
        <v>21893</v>
      </c>
      <c r="B21895" t="s">
        <v>22773</v>
      </c>
      <c r="C21895" s="78">
        <v>-0.75102603000000001</v>
      </c>
      <c r="D21895" s="78">
        <v>-0.63446559999999996</v>
      </c>
      <c r="E21895" s="78">
        <v>-0.10998434999999999</v>
      </c>
      <c r="F21895" s="78">
        <v>-6.6381019999999999E-2</v>
      </c>
    </row>
    <row r="21896" spans="1:6" x14ac:dyDescent="0.25">
      <c r="A21896">
        <v>21894</v>
      </c>
      <c r="B21896" t="s">
        <v>22774</v>
      </c>
      <c r="C21896" s="78">
        <v>0.3913392</v>
      </c>
      <c r="D21896" s="78">
        <v>2.2093932999999999</v>
      </c>
      <c r="E21896" s="78">
        <v>-3.3995166E-2</v>
      </c>
      <c r="F21896" s="78">
        <v>-2.8257965999999999E-2</v>
      </c>
    </row>
    <row r="21897" spans="1:6" x14ac:dyDescent="0.25">
      <c r="A21897">
        <v>21895</v>
      </c>
      <c r="B21897" t="s">
        <v>22775</v>
      </c>
      <c r="C21897" s="78">
        <v>-1.1039071</v>
      </c>
      <c r="D21897" s="78">
        <v>1.6410184999999999</v>
      </c>
      <c r="E21897" s="78">
        <v>0.43693414000000003</v>
      </c>
      <c r="F21897" s="78">
        <v>-0.30116546</v>
      </c>
    </row>
    <row r="21898" spans="1:6" x14ac:dyDescent="0.25">
      <c r="A21898">
        <v>21896</v>
      </c>
      <c r="B21898" t="s">
        <v>22776</v>
      </c>
      <c r="C21898" s="78">
        <v>2.1923056000000001</v>
      </c>
      <c r="D21898" s="78">
        <v>-3.3131203999999999</v>
      </c>
      <c r="E21898" s="78">
        <v>5.0340164E-2</v>
      </c>
      <c r="F21898" s="78">
        <v>-0.19780487999999999</v>
      </c>
    </row>
    <row r="21899" spans="1:6" x14ac:dyDescent="0.25">
      <c r="A21899">
        <v>21897</v>
      </c>
      <c r="B21899" t="s">
        <v>22777</v>
      </c>
      <c r="C21899" s="78">
        <v>-0.55472969999999999</v>
      </c>
      <c r="D21899" s="78">
        <v>-0.10792208</v>
      </c>
      <c r="E21899" s="78">
        <v>-2.4340335000000001E-2</v>
      </c>
      <c r="F21899" s="78">
        <v>7.4459239999999996E-2</v>
      </c>
    </row>
    <row r="21900" spans="1:6" x14ac:dyDescent="0.25">
      <c r="A21900">
        <v>21898</v>
      </c>
      <c r="B21900" t="s">
        <v>22778</v>
      </c>
      <c r="C21900" s="78">
        <v>-1.4602295000000001</v>
      </c>
      <c r="D21900" s="78">
        <v>-0.96836350000000004</v>
      </c>
      <c r="E21900" s="78">
        <v>-3.4390595000000003E-2</v>
      </c>
      <c r="F21900" s="78">
        <v>0.17954011</v>
      </c>
    </row>
    <row r="21901" spans="1:6" x14ac:dyDescent="0.25">
      <c r="A21901">
        <v>21899</v>
      </c>
      <c r="B21901" t="s">
        <v>22779</v>
      </c>
      <c r="C21901" s="78">
        <v>-1.5785662</v>
      </c>
      <c r="D21901" s="78">
        <v>2.2819406999999998</v>
      </c>
      <c r="E21901" s="78">
        <v>-3.4390595000000003E-2</v>
      </c>
      <c r="F21901" s="78">
        <v>0.17954011</v>
      </c>
    </row>
    <row r="21902" spans="1:6" x14ac:dyDescent="0.25">
      <c r="A21902">
        <v>21900</v>
      </c>
      <c r="B21902" t="s">
        <v>22780</v>
      </c>
      <c r="C21902" s="78">
        <v>-2.1619193999999999</v>
      </c>
      <c r="D21902" s="78">
        <v>-0.31375048</v>
      </c>
      <c r="E21902" s="78">
        <v>-5.5050373E-2</v>
      </c>
      <c r="F21902" s="78">
        <v>7.0567589999999999E-2</v>
      </c>
    </row>
    <row r="21903" spans="1:6" x14ac:dyDescent="0.25">
      <c r="A21903">
        <v>21901</v>
      </c>
      <c r="B21903" t="s">
        <v>22781</v>
      </c>
      <c r="C21903" s="78">
        <v>3.8746798</v>
      </c>
      <c r="D21903" s="78">
        <v>-0.54240953999999997</v>
      </c>
      <c r="E21903" s="78">
        <v>6.1657092999999998E-3</v>
      </c>
      <c r="F21903" s="78">
        <v>8.6105555E-2</v>
      </c>
    </row>
    <row r="21904" spans="1:6" x14ac:dyDescent="0.25">
      <c r="A21904">
        <v>21902</v>
      </c>
      <c r="B21904" t="s">
        <v>22782</v>
      </c>
      <c r="C21904" s="78">
        <v>-0.79461866999999997</v>
      </c>
      <c r="D21904" s="78">
        <v>2.5559072</v>
      </c>
      <c r="E21904" s="78">
        <v>-0.16419658000000001</v>
      </c>
      <c r="F21904" s="78">
        <v>-0.1792648</v>
      </c>
    </row>
    <row r="21905" spans="1:6" x14ac:dyDescent="0.25">
      <c r="A21905">
        <v>21903</v>
      </c>
      <c r="B21905" t="s">
        <v>22783</v>
      </c>
      <c r="C21905" s="78">
        <v>-1.056756</v>
      </c>
      <c r="D21905" s="78">
        <v>5.0390230000000001E-2</v>
      </c>
      <c r="E21905" s="78">
        <v>-9.1083824999999993E-2</v>
      </c>
      <c r="F21905" s="78">
        <v>1.2503803000000001E-2</v>
      </c>
    </row>
    <row r="21906" spans="1:6" x14ac:dyDescent="0.25">
      <c r="A21906">
        <v>21904</v>
      </c>
      <c r="B21906" t="s">
        <v>22784</v>
      </c>
      <c r="C21906" s="78">
        <v>0.20736566000000001</v>
      </c>
      <c r="D21906" s="78">
        <v>-1.0301913</v>
      </c>
      <c r="E21906" s="78">
        <v>-6.6835510000000001E-2</v>
      </c>
      <c r="F21906" s="78">
        <v>-1.4489099E-2</v>
      </c>
    </row>
    <row r="21907" spans="1:6" x14ac:dyDescent="0.25">
      <c r="A21907">
        <v>21905</v>
      </c>
      <c r="B21907" t="s">
        <v>22785</v>
      </c>
      <c r="C21907" s="78">
        <v>0.92828060000000001</v>
      </c>
      <c r="D21907" s="78">
        <v>0.46871495000000002</v>
      </c>
      <c r="E21907" s="78">
        <v>-6.3605510000000004E-2</v>
      </c>
      <c r="F21907" s="78">
        <v>-0.24213912000000001</v>
      </c>
    </row>
    <row r="21908" spans="1:6" x14ac:dyDescent="0.25">
      <c r="A21908">
        <v>21906</v>
      </c>
      <c r="B21908" t="s">
        <v>22786</v>
      </c>
      <c r="C21908" s="78">
        <v>0.79122937000000004</v>
      </c>
      <c r="D21908" s="78">
        <v>0.16485113000000001</v>
      </c>
      <c r="E21908" s="78">
        <v>-4.2385217000000001E-3</v>
      </c>
      <c r="F21908" s="78">
        <v>4.060155E-2</v>
      </c>
    </row>
    <row r="21909" spans="1:6" x14ac:dyDescent="0.25">
      <c r="A21909">
        <v>21907</v>
      </c>
      <c r="B21909" t="s">
        <v>22787</v>
      </c>
      <c r="C21909" s="78">
        <v>1.6883562999999999</v>
      </c>
      <c r="D21909" s="78">
        <v>0.82591579999999998</v>
      </c>
      <c r="E21909" s="78">
        <v>-4.2818296999999998E-2</v>
      </c>
      <c r="F21909" s="78">
        <v>7.5410409999999997E-2</v>
      </c>
    </row>
    <row r="21910" spans="1:6" x14ac:dyDescent="0.25">
      <c r="A21910">
        <v>21908</v>
      </c>
      <c r="B21910" t="s">
        <v>22788</v>
      </c>
      <c r="C21910" s="78">
        <v>-0.11537095999999999</v>
      </c>
      <c r="D21910" s="78">
        <v>-0.81638049999999995</v>
      </c>
      <c r="E21910" s="78">
        <v>-4.4525469999999998E-2</v>
      </c>
      <c r="F21910" s="78">
        <v>6.0084886999999997E-2</v>
      </c>
    </row>
    <row r="21911" spans="1:6" x14ac:dyDescent="0.25">
      <c r="A21911">
        <v>21909</v>
      </c>
      <c r="B21911" t="s">
        <v>22789</v>
      </c>
      <c r="C21911" s="78">
        <v>-1.140368</v>
      </c>
      <c r="D21911" s="78">
        <v>1.4251417</v>
      </c>
      <c r="E21911" s="78">
        <v>-3.4390595000000003E-2</v>
      </c>
      <c r="F21911" s="78">
        <v>0.17954011</v>
      </c>
    </row>
    <row r="21912" spans="1:6" x14ac:dyDescent="0.25">
      <c r="A21912">
        <v>21910</v>
      </c>
      <c r="B21912" t="s">
        <v>22790</v>
      </c>
      <c r="C21912" s="78">
        <v>-1.1320201000000001</v>
      </c>
      <c r="D21912" s="78">
        <v>7.2637049999999995E-2</v>
      </c>
      <c r="E21912" s="78">
        <v>-3.4390595000000003E-2</v>
      </c>
      <c r="F21912" s="78">
        <v>0.17954011</v>
      </c>
    </row>
    <row r="21913" spans="1:6" x14ac:dyDescent="0.25">
      <c r="A21913">
        <v>21911</v>
      </c>
      <c r="B21913" t="s">
        <v>22791</v>
      </c>
      <c r="C21913" s="78">
        <v>-0.95822452999999996</v>
      </c>
      <c r="D21913" s="78">
        <v>-0.14707553000000001</v>
      </c>
      <c r="E21913" s="78">
        <v>-8.6484580000000005E-2</v>
      </c>
      <c r="F21913" s="78">
        <v>-8.3526669999999994E-3</v>
      </c>
    </row>
    <row r="21914" spans="1:6" x14ac:dyDescent="0.25">
      <c r="A21914">
        <v>21912</v>
      </c>
      <c r="B21914" t="s">
        <v>22792</v>
      </c>
      <c r="C21914" s="78">
        <v>-1.0842191000000001</v>
      </c>
      <c r="D21914" s="78">
        <v>-1.9041473</v>
      </c>
      <c r="E21914" s="78">
        <v>-5.1278724999999997E-2</v>
      </c>
      <c r="F21914" s="78">
        <v>0.101868376</v>
      </c>
    </row>
    <row r="21915" spans="1:6" x14ac:dyDescent="0.25">
      <c r="A21915">
        <v>21913</v>
      </c>
      <c r="B21915" t="s">
        <v>22793</v>
      </c>
      <c r="C21915" s="78">
        <v>0.59829485000000004</v>
      </c>
      <c r="D21915" s="78">
        <v>-0.47313984999999997</v>
      </c>
      <c r="E21915" s="78">
        <v>-3.4390595000000003E-2</v>
      </c>
      <c r="F21915" s="78">
        <v>0.17954011</v>
      </c>
    </row>
    <row r="21916" spans="1:6" x14ac:dyDescent="0.25">
      <c r="A21916">
        <v>21914</v>
      </c>
      <c r="B21916" t="s">
        <v>22794</v>
      </c>
      <c r="C21916" s="78">
        <v>-0.94802629999999999</v>
      </c>
      <c r="D21916" s="78">
        <v>-0.46457730000000003</v>
      </c>
      <c r="E21916" s="78">
        <v>-3.4390595000000003E-2</v>
      </c>
      <c r="F21916" s="78">
        <v>0.17954011</v>
      </c>
    </row>
    <row r="21917" spans="1:6" x14ac:dyDescent="0.25">
      <c r="A21917">
        <v>21915</v>
      </c>
      <c r="B21917" t="s">
        <v>22795</v>
      </c>
      <c r="C21917" s="78">
        <v>-0.57908493000000005</v>
      </c>
      <c r="D21917" s="78">
        <v>0.66838335999999998</v>
      </c>
      <c r="E21917" s="78">
        <v>-3.4390595000000003E-2</v>
      </c>
      <c r="F21917" s="78">
        <v>0.17954011</v>
      </c>
    </row>
    <row r="21918" spans="1:6" x14ac:dyDescent="0.25">
      <c r="A21918">
        <v>21916</v>
      </c>
      <c r="B21918" t="s">
        <v>22796</v>
      </c>
      <c r="C21918" s="78">
        <v>0.41110656000000001</v>
      </c>
      <c r="D21918" s="78">
        <v>-2.8761792000000002</v>
      </c>
      <c r="E21918" s="78">
        <v>-2.7759592999999999E-2</v>
      </c>
      <c r="F21918" s="78">
        <v>7.0931569999999999E-2</v>
      </c>
    </row>
    <row r="21919" spans="1:6" x14ac:dyDescent="0.25">
      <c r="A21919">
        <v>21917</v>
      </c>
      <c r="B21919" t="s">
        <v>22797</v>
      </c>
      <c r="C21919" s="78">
        <v>-1.6372514</v>
      </c>
      <c r="D21919" s="78">
        <v>-0.52970313999999996</v>
      </c>
      <c r="E21919" s="78">
        <v>-3.4390595000000003E-2</v>
      </c>
      <c r="F21919" s="78">
        <v>0.17954011</v>
      </c>
    </row>
    <row r="21920" spans="1:6" x14ac:dyDescent="0.25">
      <c r="A21920">
        <v>21918</v>
      </c>
      <c r="B21920" t="s">
        <v>22798</v>
      </c>
      <c r="C21920" s="78">
        <v>-2.2909446</v>
      </c>
      <c r="D21920" s="78">
        <v>-1.1597708</v>
      </c>
      <c r="E21920" s="78">
        <v>4.7280540000000003E-2</v>
      </c>
      <c r="F21920" s="78">
        <v>-0.21784655999999999</v>
      </c>
    </row>
    <row r="21921" spans="1:6" x14ac:dyDescent="0.25">
      <c r="A21921">
        <v>21919</v>
      </c>
      <c r="B21921" t="s">
        <v>22799</v>
      </c>
      <c r="C21921" s="78">
        <v>0.67075470000000004</v>
      </c>
      <c r="D21921" s="78">
        <v>-4.9818829999999998</v>
      </c>
      <c r="E21921" s="78">
        <v>-6.9544084000000006E-2</v>
      </c>
      <c r="F21921" s="78">
        <v>-8.9527667E-4</v>
      </c>
    </row>
    <row r="21922" spans="1:6" x14ac:dyDescent="0.25">
      <c r="A21922">
        <v>21920</v>
      </c>
      <c r="B21922" t="s">
        <v>22800</v>
      </c>
      <c r="C21922" s="78">
        <v>-0.1140984</v>
      </c>
      <c r="D21922" s="78">
        <v>-0.63643159999999999</v>
      </c>
      <c r="E21922" s="78">
        <v>-9.8252593999999999E-2</v>
      </c>
      <c r="F21922" s="78">
        <v>6.356418E-3</v>
      </c>
    </row>
    <row r="21923" spans="1:6" x14ac:dyDescent="0.25">
      <c r="A21923">
        <v>21921</v>
      </c>
      <c r="B21923" t="s">
        <v>22801</v>
      </c>
      <c r="C21923" s="78">
        <v>0.57161914999999996</v>
      </c>
      <c r="D21923" s="78">
        <v>-0.41696689999999997</v>
      </c>
      <c r="E21923" s="78">
        <v>-4.8795063E-2</v>
      </c>
      <c r="F21923" s="78">
        <v>0.12701957</v>
      </c>
    </row>
    <row r="21924" spans="1:6" x14ac:dyDescent="0.25">
      <c r="A21924">
        <v>21922</v>
      </c>
      <c r="B21924" t="s">
        <v>22802</v>
      </c>
      <c r="C21924" s="78">
        <v>0.44144896</v>
      </c>
      <c r="D21924" s="78">
        <v>-1.0632950000000001</v>
      </c>
      <c r="E21924" s="78">
        <v>9.7746220000000002E-3</v>
      </c>
      <c r="F21924" s="78">
        <v>-0.13141237</v>
      </c>
    </row>
    <row r="21925" spans="1:6" x14ac:dyDescent="0.25">
      <c r="A21925">
        <v>21923</v>
      </c>
      <c r="B21925" t="s">
        <v>22803</v>
      </c>
      <c r="C21925" s="78">
        <v>3.0947450000000001</v>
      </c>
      <c r="D21925" s="78">
        <v>-0.22590374999999999</v>
      </c>
      <c r="E21925" s="78">
        <v>-3.2994684000000003E-2</v>
      </c>
      <c r="F21925" s="78">
        <v>-2.4127572999999999E-2</v>
      </c>
    </row>
    <row r="21926" spans="1:6" x14ac:dyDescent="0.25">
      <c r="A21926">
        <v>21924</v>
      </c>
      <c r="B21926" t="s">
        <v>22804</v>
      </c>
      <c r="C21926" s="78">
        <v>3.7011911999999998</v>
      </c>
      <c r="D21926" s="78">
        <v>5.6106150000000002E-3</v>
      </c>
      <c r="E21926" s="78">
        <v>-9.3471369999999998E-2</v>
      </c>
      <c r="F21926" s="78">
        <v>-0.20026283</v>
      </c>
    </row>
    <row r="21927" spans="1:6" x14ac:dyDescent="0.25">
      <c r="A21927">
        <v>21925</v>
      </c>
      <c r="B21927" t="s">
        <v>22805</v>
      </c>
      <c r="C21927" s="78">
        <v>1.7915405</v>
      </c>
      <c r="D21927" s="78">
        <v>-2.5612149999999998</v>
      </c>
      <c r="E21927" s="78">
        <v>-8.7760699999999997E-2</v>
      </c>
      <c r="F21927" s="78">
        <v>-0.25383776000000002</v>
      </c>
    </row>
    <row r="21928" spans="1:6" x14ac:dyDescent="0.25">
      <c r="A21928">
        <v>21926</v>
      </c>
      <c r="B21928" t="s">
        <v>22806</v>
      </c>
      <c r="C21928" s="78">
        <v>-1.3413621</v>
      </c>
      <c r="D21928" s="78">
        <v>1.4869903</v>
      </c>
      <c r="E21928" s="78">
        <v>-8.1258184999999997E-2</v>
      </c>
      <c r="F21928" s="78">
        <v>0.10586280000000001</v>
      </c>
    </row>
    <row r="21929" spans="1:6" x14ac:dyDescent="0.25">
      <c r="A21929">
        <v>21927</v>
      </c>
      <c r="B21929" t="s">
        <v>22807</v>
      </c>
      <c r="C21929" s="78">
        <v>2.1149588000000001</v>
      </c>
      <c r="D21929" s="78">
        <v>-0.87193739999999997</v>
      </c>
      <c r="E21929" s="78">
        <v>-4.8484816999999999E-2</v>
      </c>
      <c r="F21929" s="78">
        <v>-0.11359276</v>
      </c>
    </row>
    <row r="21930" spans="1:6" x14ac:dyDescent="0.25">
      <c r="A21930">
        <v>21928</v>
      </c>
      <c r="B21930" t="s">
        <v>22808</v>
      </c>
      <c r="C21930" s="78">
        <v>-5.2182496000000002E-2</v>
      </c>
      <c r="D21930" s="78">
        <v>-0.87516389999999999</v>
      </c>
      <c r="E21930" s="78">
        <v>-3.4390595000000003E-2</v>
      </c>
      <c r="F21930" s="78">
        <v>0.17954011</v>
      </c>
    </row>
    <row r="21931" spans="1:6" x14ac:dyDescent="0.25">
      <c r="A21931">
        <v>21929</v>
      </c>
      <c r="B21931" t="s">
        <v>22809</v>
      </c>
      <c r="C21931" s="78">
        <v>-6.6638169999999997E-2</v>
      </c>
      <c r="D21931" s="78">
        <v>-1.0988439000000001</v>
      </c>
      <c r="E21931" s="78">
        <v>-8.9931116000000005E-2</v>
      </c>
      <c r="F21931" s="78">
        <v>-1.2385472999999999E-2</v>
      </c>
    </row>
    <row r="21932" spans="1:6" x14ac:dyDescent="0.25">
      <c r="A21932">
        <v>21930</v>
      </c>
      <c r="B21932" t="s">
        <v>22810</v>
      </c>
      <c r="C21932" s="78">
        <v>2.0380379999999998</v>
      </c>
      <c r="D21932" s="78">
        <v>-0.60268270000000002</v>
      </c>
      <c r="E21932" s="78">
        <v>1.9392613E-2</v>
      </c>
      <c r="F21932" s="78">
        <v>-4.6453595E-2</v>
      </c>
    </row>
    <row r="21933" spans="1:6" x14ac:dyDescent="0.25">
      <c r="A21933">
        <v>21931</v>
      </c>
      <c r="B21933" t="s">
        <v>22811</v>
      </c>
      <c r="C21933" s="78">
        <v>0.17817517999999999</v>
      </c>
      <c r="D21933" s="78">
        <v>-3.9819057</v>
      </c>
      <c r="E21933" s="78">
        <v>-5.7158834999999998E-2</v>
      </c>
      <c r="F21933" s="78">
        <v>2.4949387E-2</v>
      </c>
    </row>
    <row r="21934" spans="1:6" x14ac:dyDescent="0.25">
      <c r="A21934">
        <v>21932</v>
      </c>
      <c r="B21934" t="s">
        <v>22812</v>
      </c>
      <c r="C21934" s="78">
        <v>1.9301801999999999</v>
      </c>
      <c r="D21934" s="78">
        <v>-2.4475462000000001</v>
      </c>
      <c r="E21934" s="78">
        <v>-6.6374779999999994E-2</v>
      </c>
      <c r="F21934" s="78">
        <v>4.1576534999999998E-2</v>
      </c>
    </row>
    <row r="21935" spans="1:6" x14ac:dyDescent="0.25">
      <c r="A21935">
        <v>21933</v>
      </c>
      <c r="B21935" t="s">
        <v>22813</v>
      </c>
      <c r="C21935" s="78">
        <v>3.1346307000000002</v>
      </c>
      <c r="D21935" s="78">
        <v>-0.1000022</v>
      </c>
      <c r="E21935" s="78">
        <v>-4.2902219999999998E-2</v>
      </c>
      <c r="F21935" s="78">
        <v>-2.1954983000000001E-2</v>
      </c>
    </row>
    <row r="21936" spans="1:6" x14ac:dyDescent="0.25">
      <c r="A21936">
        <v>21934</v>
      </c>
      <c r="B21936" t="s">
        <v>22814</v>
      </c>
      <c r="C21936" s="78">
        <v>-1.381988</v>
      </c>
      <c r="D21936" s="78">
        <v>1.2036871</v>
      </c>
      <c r="E21936" s="78">
        <v>-6.133537E-2</v>
      </c>
      <c r="F21936" s="78">
        <v>0.16312921</v>
      </c>
    </row>
    <row r="21937" spans="1:6" x14ac:dyDescent="0.25">
      <c r="A21937">
        <v>21935</v>
      </c>
      <c r="B21937" t="s">
        <v>22815</v>
      </c>
      <c r="C21937" s="78">
        <v>-3.1802535E-2</v>
      </c>
      <c r="D21937" s="78">
        <v>1.5116639999999999</v>
      </c>
      <c r="E21937" s="78">
        <v>-6.3285044999999998E-2</v>
      </c>
      <c r="F21937" s="78">
        <v>5.4363236000000002E-2</v>
      </c>
    </row>
    <row r="21938" spans="1:6" x14ac:dyDescent="0.25">
      <c r="A21938">
        <v>21936</v>
      </c>
      <c r="B21938" t="s">
        <v>22816</v>
      </c>
      <c r="C21938" s="78">
        <v>-1.8412302</v>
      </c>
      <c r="D21938" s="78">
        <v>-0.49501714000000002</v>
      </c>
      <c r="E21938" s="78">
        <v>-1.9453893999999999E-2</v>
      </c>
      <c r="F21938" s="78">
        <v>1.255469E-2</v>
      </c>
    </row>
    <row r="21939" spans="1:6" x14ac:dyDescent="0.25">
      <c r="A21939">
        <v>21937</v>
      </c>
      <c r="B21939" t="s">
        <v>22817</v>
      </c>
      <c r="C21939" s="78">
        <v>1.5644393999999999</v>
      </c>
      <c r="D21939" s="78">
        <v>-0.20091632000000001</v>
      </c>
      <c r="E21939" s="78">
        <v>9.5328389999999999E-2</v>
      </c>
      <c r="F21939" s="78">
        <v>-2.9233024E-2</v>
      </c>
    </row>
    <row r="21940" spans="1:6" x14ac:dyDescent="0.25">
      <c r="A21940">
        <v>21938</v>
      </c>
      <c r="B21940" t="s">
        <v>22818</v>
      </c>
      <c r="C21940" s="78">
        <v>-0.50200694999999995</v>
      </c>
      <c r="D21940" s="78">
        <v>2.6358262E-2</v>
      </c>
      <c r="E21940" s="78">
        <v>-0.12494841</v>
      </c>
      <c r="F21940" s="78">
        <v>-0.19528119999999999</v>
      </c>
    </row>
    <row r="21941" spans="1:6" x14ac:dyDescent="0.25">
      <c r="A21941">
        <v>21939</v>
      </c>
      <c r="B21941" t="s">
        <v>22819</v>
      </c>
      <c r="C21941" s="78">
        <v>-2.5213076999999999</v>
      </c>
      <c r="D21941" s="78">
        <v>-2.6726580000000002</v>
      </c>
      <c r="E21941" s="78">
        <v>-5.9487841999999999E-2</v>
      </c>
      <c r="F21941" s="78">
        <v>2.0414366999999999E-2</v>
      </c>
    </row>
    <row r="21942" spans="1:6" x14ac:dyDescent="0.25">
      <c r="A21942">
        <v>21940</v>
      </c>
      <c r="B21942" t="s">
        <v>22820</v>
      </c>
      <c r="C21942" s="78">
        <v>0.37327966000000001</v>
      </c>
      <c r="D21942" s="78">
        <v>-0.48699239999999999</v>
      </c>
      <c r="E21942" s="78">
        <v>-3.7920527000000002E-2</v>
      </c>
      <c r="F21942" s="78">
        <v>6.5118869999999995E-2</v>
      </c>
    </row>
    <row r="21943" spans="1:6" x14ac:dyDescent="0.25">
      <c r="A21943">
        <v>21941</v>
      </c>
      <c r="B21943" t="s">
        <v>22821</v>
      </c>
      <c r="C21943" s="78">
        <v>1.1546953</v>
      </c>
      <c r="D21943" s="78">
        <v>-0.90085804000000003</v>
      </c>
      <c r="E21943" s="78">
        <v>-4.5276619999999997E-2</v>
      </c>
      <c r="F21943" s="78">
        <v>4.1422843999999997E-3</v>
      </c>
    </row>
    <row r="21944" spans="1:6" x14ac:dyDescent="0.25">
      <c r="A21944">
        <v>21942</v>
      </c>
      <c r="B21944" t="s">
        <v>22822</v>
      </c>
      <c r="C21944" s="78">
        <v>-1.0449630000000001</v>
      </c>
      <c r="D21944" s="78">
        <v>-3.9692569999999998</v>
      </c>
      <c r="E21944" s="78">
        <v>-6.5526319999999999E-2</v>
      </c>
      <c r="F21944" s="78">
        <v>0.11466256499999999</v>
      </c>
    </row>
    <row r="21945" spans="1:6" x14ac:dyDescent="0.25">
      <c r="A21945">
        <v>21943</v>
      </c>
      <c r="B21945" t="s">
        <v>22823</v>
      </c>
      <c r="C21945" s="78">
        <v>-1.5080665</v>
      </c>
      <c r="D21945" s="78">
        <v>-1.4598101000000001</v>
      </c>
      <c r="E21945" s="78">
        <v>-4.9826229999999999E-2</v>
      </c>
      <c r="F21945" s="78">
        <v>6.6318730000000006E-2</v>
      </c>
    </row>
    <row r="21946" spans="1:6" x14ac:dyDescent="0.25">
      <c r="A21946">
        <v>21944</v>
      </c>
      <c r="B21946" t="s">
        <v>22824</v>
      </c>
      <c r="C21946" s="78">
        <v>0.32941034000000002</v>
      </c>
      <c r="D21946" s="78">
        <v>-1.1589739999999999</v>
      </c>
      <c r="E21946" s="78">
        <v>1.6951765999999999</v>
      </c>
      <c r="F21946" s="78">
        <v>0.16338723999999999</v>
      </c>
    </row>
    <row r="21947" spans="1:6" x14ac:dyDescent="0.25">
      <c r="A21947">
        <v>21945</v>
      </c>
      <c r="B21947" t="s">
        <v>22825</v>
      </c>
      <c r="C21947" s="78">
        <v>-0.68701416000000004</v>
      </c>
      <c r="D21947" s="78">
        <v>-0.24066668999999999</v>
      </c>
      <c r="E21947" s="78">
        <v>-7.3872380000000001E-2</v>
      </c>
      <c r="F21947" s="78">
        <v>6.6816520000000004E-2</v>
      </c>
    </row>
    <row r="21948" spans="1:6" x14ac:dyDescent="0.25">
      <c r="A21948">
        <v>21946</v>
      </c>
      <c r="B21948" t="s">
        <v>22826</v>
      </c>
      <c r="C21948" s="78">
        <v>2.3491206</v>
      </c>
      <c r="D21948" s="78">
        <v>-0.73833406000000001</v>
      </c>
      <c r="E21948" s="78">
        <v>-1.7124134999999999E-2</v>
      </c>
      <c r="F21948" s="78">
        <v>-1.9478053E-3</v>
      </c>
    </row>
    <row r="21949" spans="1:6" x14ac:dyDescent="0.25">
      <c r="A21949">
        <v>21947</v>
      </c>
      <c r="B21949" t="s">
        <v>22827</v>
      </c>
      <c r="C21949" s="78">
        <v>-1.7558875</v>
      </c>
      <c r="D21949" s="78">
        <v>0.17649250999999999</v>
      </c>
      <c r="E21949" s="78">
        <v>-3.4390595000000003E-2</v>
      </c>
      <c r="F21949" s="78">
        <v>0.17954011</v>
      </c>
    </row>
    <row r="21950" spans="1:6" x14ac:dyDescent="0.25">
      <c r="A21950">
        <v>21948</v>
      </c>
      <c r="B21950" t="s">
        <v>22828</v>
      </c>
      <c r="C21950" s="78">
        <v>-0.81863487000000001</v>
      </c>
      <c r="D21950" s="78">
        <v>-0.13404351</v>
      </c>
      <c r="E21950" s="78">
        <v>-3.4390595000000003E-2</v>
      </c>
      <c r="F21950" s="78">
        <v>0.17954011</v>
      </c>
    </row>
    <row r="21951" spans="1:6" x14ac:dyDescent="0.25">
      <c r="A21951">
        <v>21949</v>
      </c>
      <c r="B21951" t="s">
        <v>22829</v>
      </c>
      <c r="C21951" s="78">
        <v>-1.0725654</v>
      </c>
      <c r="D21951" s="78">
        <v>-9.9321010000000005E-3</v>
      </c>
      <c r="E21951" s="78">
        <v>-4.4981239999999999E-2</v>
      </c>
      <c r="F21951" s="78">
        <v>4.2857632E-2</v>
      </c>
    </row>
    <row r="21952" spans="1:6" x14ac:dyDescent="0.25">
      <c r="A21952">
        <v>21950</v>
      </c>
      <c r="B21952" t="s">
        <v>22830</v>
      </c>
      <c r="C21952" s="78">
        <v>1.010821</v>
      </c>
      <c r="D21952" s="78">
        <v>-9.1576576000000002E-4</v>
      </c>
      <c r="E21952" s="78">
        <v>-0.21594657</v>
      </c>
      <c r="F21952" s="78">
        <v>-1.5659034000000001</v>
      </c>
    </row>
    <row r="21953" spans="1:6" x14ac:dyDescent="0.25">
      <c r="A21953">
        <v>21951</v>
      </c>
      <c r="B21953" t="s">
        <v>22831</v>
      </c>
      <c r="C21953" s="78">
        <v>1.0684733</v>
      </c>
      <c r="D21953" s="78">
        <v>1.1648932999999999</v>
      </c>
      <c r="E21953" s="78">
        <v>-3.4283929999999997E-2</v>
      </c>
      <c r="F21953" s="78">
        <v>-4.5661030000000002E-3</v>
      </c>
    </row>
    <row r="21954" spans="1:6" x14ac:dyDescent="0.25">
      <c r="A21954">
        <v>21952</v>
      </c>
      <c r="B21954" t="s">
        <v>22832</v>
      </c>
      <c r="C21954" s="78">
        <v>3.9467927999999999</v>
      </c>
      <c r="D21954" s="78">
        <v>-1.7992362</v>
      </c>
      <c r="E21954" s="78">
        <v>-3.4390595000000003E-2</v>
      </c>
      <c r="F21954" s="78">
        <v>0.17954011</v>
      </c>
    </row>
    <row r="21955" spans="1:6" x14ac:dyDescent="0.25">
      <c r="A21955">
        <v>21953</v>
      </c>
      <c r="B21955" t="s">
        <v>22833</v>
      </c>
      <c r="C21955" s="78">
        <v>2.1251755000000001</v>
      </c>
      <c r="D21955" s="78">
        <v>0.26219898000000003</v>
      </c>
      <c r="E21955" s="78">
        <v>-6.1473189999999997E-2</v>
      </c>
      <c r="F21955" s="78">
        <v>4.1343986999999999E-2</v>
      </c>
    </row>
    <row r="21956" spans="1:6" x14ac:dyDescent="0.25">
      <c r="A21956">
        <v>21954</v>
      </c>
      <c r="B21956" t="s">
        <v>22834</v>
      </c>
      <c r="C21956" s="78">
        <v>-1.2673455</v>
      </c>
      <c r="D21956" s="78">
        <v>0.10883132</v>
      </c>
      <c r="E21956" s="78">
        <v>-3.4390595000000003E-2</v>
      </c>
      <c r="F21956" s="78">
        <v>0.17954011</v>
      </c>
    </row>
    <row r="21957" spans="1:6" x14ac:dyDescent="0.25">
      <c r="A21957">
        <v>21955</v>
      </c>
      <c r="B21957" t="s">
        <v>22835</v>
      </c>
      <c r="C21957" s="78">
        <v>2.240891</v>
      </c>
      <c r="D21957" s="78">
        <v>-0.31477693000000001</v>
      </c>
      <c r="E21957" s="78">
        <v>-4.3245256000000003E-3</v>
      </c>
      <c r="F21957" s="78">
        <v>3.1676589999999998E-2</v>
      </c>
    </row>
    <row r="21958" spans="1:6" x14ac:dyDescent="0.25">
      <c r="A21958">
        <v>21956</v>
      </c>
      <c r="B21958" t="s">
        <v>22836</v>
      </c>
      <c r="C21958" s="78">
        <v>2.1978520000000001</v>
      </c>
      <c r="D21958" s="78">
        <v>0.95759415999999997</v>
      </c>
      <c r="E21958" s="78">
        <v>-9.0888170000000004E-2</v>
      </c>
      <c r="F21958" s="78">
        <v>7.1584380000000003E-2</v>
      </c>
    </row>
    <row r="21959" spans="1:6" x14ac:dyDescent="0.25">
      <c r="A21959">
        <v>21957</v>
      </c>
      <c r="B21959" t="s">
        <v>22837</v>
      </c>
      <c r="C21959" s="78">
        <v>1.6966627999999999</v>
      </c>
      <c r="D21959" s="78">
        <v>-0.21603015</v>
      </c>
      <c r="E21959" s="78">
        <v>-0.10359607999999999</v>
      </c>
      <c r="F21959" s="78">
        <v>5.4664373000000002E-2</v>
      </c>
    </row>
    <row r="21960" spans="1:6" x14ac:dyDescent="0.25">
      <c r="A21960">
        <v>21958</v>
      </c>
      <c r="B21960" t="s">
        <v>22838</v>
      </c>
      <c r="C21960" s="78">
        <v>1.3422406</v>
      </c>
      <c r="D21960" s="78">
        <v>-0.18036515</v>
      </c>
      <c r="E21960" s="78">
        <v>-9.5855640000000006E-2</v>
      </c>
      <c r="F21960" s="78">
        <v>3.299494E-2</v>
      </c>
    </row>
    <row r="21961" spans="1:6" x14ac:dyDescent="0.25">
      <c r="A21961">
        <v>21959</v>
      </c>
      <c r="B21961" t="s">
        <v>22839</v>
      </c>
      <c r="C21961" s="78">
        <v>-1.677422</v>
      </c>
      <c r="D21961" s="78">
        <v>-1.0552155000000001</v>
      </c>
      <c r="E21961" s="78">
        <v>-0.11953962999999999</v>
      </c>
      <c r="F21961" s="78">
        <v>-0.16204083999999999</v>
      </c>
    </row>
    <row r="21962" spans="1:6" x14ac:dyDescent="0.25">
      <c r="A21962">
        <v>21960</v>
      </c>
      <c r="B21962" t="s">
        <v>22840</v>
      </c>
      <c r="C21962" s="78">
        <v>0.37627533000000002</v>
      </c>
      <c r="D21962" s="78">
        <v>-2.4544136999999999</v>
      </c>
      <c r="E21962" s="78">
        <v>-0.11350497599999999</v>
      </c>
      <c r="F21962" s="78">
        <v>-3.5085827E-2</v>
      </c>
    </row>
    <row r="21963" spans="1:6" x14ac:dyDescent="0.25">
      <c r="A21963">
        <v>21961</v>
      </c>
      <c r="B21963" t="s">
        <v>22841</v>
      </c>
      <c r="C21963" s="78">
        <v>1.2109099999999999</v>
      </c>
      <c r="D21963" s="78">
        <v>0.38593393999999998</v>
      </c>
      <c r="E21963" s="78">
        <v>-5.8771632999999997E-2</v>
      </c>
      <c r="F21963" s="78">
        <v>-0.23234351</v>
      </c>
    </row>
    <row r="21964" spans="1:6" x14ac:dyDescent="0.25">
      <c r="A21964">
        <v>21962</v>
      </c>
      <c r="B21964" t="s">
        <v>22842</v>
      </c>
      <c r="C21964" s="78">
        <v>-0.41958800000000002</v>
      </c>
      <c r="D21964" s="78">
        <v>0.26429552000000001</v>
      </c>
      <c r="E21964" s="78">
        <v>-5.6538413999999999E-3</v>
      </c>
      <c r="F21964" s="78">
        <v>-0.100216374</v>
      </c>
    </row>
    <row r="21965" spans="1:6" x14ac:dyDescent="0.25">
      <c r="A21965">
        <v>21963</v>
      </c>
      <c r="B21965" t="s">
        <v>10275</v>
      </c>
      <c r="C21965" s="78">
        <v>-1.3333029999999999</v>
      </c>
      <c r="D21965" s="78">
        <v>0.43266273</v>
      </c>
      <c r="E21965" s="78">
        <v>-2.0524089999999998E-2</v>
      </c>
      <c r="F21965" s="78">
        <v>-4.3452129999999999E-2</v>
      </c>
    </row>
    <row r="21966" spans="1:6" x14ac:dyDescent="0.25">
      <c r="A21966">
        <v>21964</v>
      </c>
      <c r="B21966" t="s">
        <v>22843</v>
      </c>
      <c r="C21966" s="78">
        <v>-2.2507419999999998</v>
      </c>
      <c r="D21966" s="78">
        <v>1.3907404000000001</v>
      </c>
      <c r="E21966" s="78">
        <v>-3.4390595000000003E-2</v>
      </c>
      <c r="F21966" s="78">
        <v>0.17954011</v>
      </c>
    </row>
    <row r="21967" spans="1:6" x14ac:dyDescent="0.25">
      <c r="A21967">
        <v>21965</v>
      </c>
      <c r="B21967" t="s">
        <v>22844</v>
      </c>
      <c r="C21967" s="78">
        <v>1.6719759000000001E-2</v>
      </c>
      <c r="D21967" s="78">
        <v>0.38157301999999998</v>
      </c>
      <c r="E21967" s="78">
        <v>-6.9683194000000004E-2</v>
      </c>
      <c r="F21967" s="78">
        <v>7.87302E-2</v>
      </c>
    </row>
    <row r="21968" spans="1:6" x14ac:dyDescent="0.25">
      <c r="A21968">
        <v>21966</v>
      </c>
      <c r="B21968" t="s">
        <v>22845</v>
      </c>
      <c r="C21968" s="78">
        <v>-1.2235676</v>
      </c>
      <c r="D21968" s="78">
        <v>-0.17013610000000001</v>
      </c>
      <c r="E21968" s="78">
        <v>2.8802293999999999E-2</v>
      </c>
      <c r="F21968" s="78">
        <v>-0.13775614999999999</v>
      </c>
    </row>
    <row r="21969" spans="1:6" x14ac:dyDescent="0.25">
      <c r="A21969">
        <v>21967</v>
      </c>
      <c r="B21969" t="s">
        <v>4277</v>
      </c>
      <c r="C21969" s="78">
        <v>-1.6076018999999999</v>
      </c>
      <c r="D21969" s="78">
        <v>1.1497250000000001</v>
      </c>
      <c r="E21969" s="78">
        <v>-4.7251634000000001E-2</v>
      </c>
      <c r="F21969" s="78">
        <v>-6.2511264999999998E-3</v>
      </c>
    </row>
    <row r="21970" spans="1:6" x14ac:dyDescent="0.25">
      <c r="A21970">
        <v>21968</v>
      </c>
      <c r="B21970" t="s">
        <v>22846</v>
      </c>
      <c r="C21970" s="78">
        <v>-0.37311270000000002</v>
      </c>
      <c r="D21970" s="78">
        <v>0.34887551999999999</v>
      </c>
      <c r="E21970" s="78">
        <v>-7.7469129999999997E-2</v>
      </c>
      <c r="F21970" s="78">
        <v>-8.1908550000000004E-3</v>
      </c>
    </row>
    <row r="21971" spans="1:6" x14ac:dyDescent="0.25">
      <c r="A21971">
        <v>21969</v>
      </c>
      <c r="B21971" t="s">
        <v>22847</v>
      </c>
      <c r="C21971" s="78">
        <v>-0.77150039999999998</v>
      </c>
      <c r="D21971" s="78">
        <v>-1.2074708000000001</v>
      </c>
      <c r="E21971" s="78">
        <v>-8.6691229999999994E-2</v>
      </c>
      <c r="F21971" s="78">
        <v>9.2149220000000004E-2</v>
      </c>
    </row>
    <row r="21972" spans="1:6" x14ac:dyDescent="0.25">
      <c r="A21972">
        <v>21970</v>
      </c>
      <c r="B21972" t="s">
        <v>22848</v>
      </c>
      <c r="C21972" s="78">
        <v>0.55228126</v>
      </c>
      <c r="D21972" s="78">
        <v>0.26979900000000001</v>
      </c>
      <c r="E21972" s="78">
        <v>-7.6535955000000003E-2</v>
      </c>
      <c r="F21972" s="78">
        <v>5.6476890000000002E-2</v>
      </c>
    </row>
    <row r="21973" spans="1:6" x14ac:dyDescent="0.25">
      <c r="A21973">
        <v>21971</v>
      </c>
      <c r="B21973" t="s">
        <v>22849</v>
      </c>
      <c r="C21973" s="78">
        <v>0.79605925</v>
      </c>
      <c r="D21973" s="78">
        <v>-0.14887363000000001</v>
      </c>
      <c r="E21973" s="78">
        <v>-7.4646379999999998E-2</v>
      </c>
      <c r="F21973" s="78">
        <v>0.13552607999999999</v>
      </c>
    </row>
    <row r="21974" spans="1:6" x14ac:dyDescent="0.25">
      <c r="A21974">
        <v>21972</v>
      </c>
      <c r="B21974" t="s">
        <v>22850</v>
      </c>
      <c r="C21974" s="78">
        <v>1.0184770000000001</v>
      </c>
      <c r="D21974" s="78">
        <v>1.1095979</v>
      </c>
      <c r="E21974" s="78">
        <v>-0.11046839</v>
      </c>
      <c r="F21974" s="78">
        <v>-9.1362490000000005E-2</v>
      </c>
    </row>
    <row r="21975" spans="1:6" x14ac:dyDescent="0.25">
      <c r="A21975">
        <v>21973</v>
      </c>
      <c r="B21975" t="s">
        <v>22851</v>
      </c>
      <c r="C21975" s="78">
        <v>-1.7513463</v>
      </c>
      <c r="D21975" s="78">
        <v>-2.6345402E-3</v>
      </c>
      <c r="E21975" s="78">
        <v>-5.1880813999999997E-2</v>
      </c>
      <c r="F21975" s="78">
        <v>0.13027117999999999</v>
      </c>
    </row>
    <row r="21976" spans="1:6" x14ac:dyDescent="0.25">
      <c r="A21976">
        <v>21974</v>
      </c>
      <c r="B21976" t="s">
        <v>22852</v>
      </c>
      <c r="C21976" s="78">
        <v>-0.29128890000000002</v>
      </c>
      <c r="D21976" s="78">
        <v>-2.3121176000000001</v>
      </c>
      <c r="E21976" s="78">
        <v>-4.5605287000000001E-2</v>
      </c>
      <c r="F21976" s="78">
        <v>5.2524044999999998E-2</v>
      </c>
    </row>
    <row r="21977" spans="1:6" x14ac:dyDescent="0.25">
      <c r="A21977">
        <v>21975</v>
      </c>
      <c r="B21977" t="s">
        <v>22853</v>
      </c>
      <c r="C21977" s="78">
        <v>2.1795296999999998</v>
      </c>
      <c r="D21977" s="78">
        <v>1.2177079</v>
      </c>
      <c r="E21977" s="78">
        <v>1.8189799E-2</v>
      </c>
      <c r="F21977" s="78">
        <v>-0.31704401999999998</v>
      </c>
    </row>
    <row r="21978" spans="1:6" x14ac:dyDescent="0.25">
      <c r="A21978">
        <v>21976</v>
      </c>
      <c r="B21978" t="s">
        <v>22854</v>
      </c>
      <c r="C21978" s="78">
        <v>0.29492852000000003</v>
      </c>
      <c r="D21978" s="78">
        <v>0.22383786999999999</v>
      </c>
      <c r="E21978" s="78">
        <v>-8.3473413999999996E-2</v>
      </c>
      <c r="F21978" s="78">
        <v>0.1150447</v>
      </c>
    </row>
    <row r="21979" spans="1:6" x14ac:dyDescent="0.25">
      <c r="A21979">
        <v>21977</v>
      </c>
      <c r="B21979" t="s">
        <v>22855</v>
      </c>
      <c r="C21979" s="78">
        <v>-0.74808465999999996</v>
      </c>
      <c r="D21979" s="78">
        <v>1.3605586999999999</v>
      </c>
      <c r="E21979" s="78">
        <v>-5.0438054000000003E-2</v>
      </c>
      <c r="F21979" s="78">
        <v>5.6712642000000001E-2</v>
      </c>
    </row>
    <row r="21980" spans="1:6" x14ac:dyDescent="0.25">
      <c r="A21980">
        <v>21978</v>
      </c>
      <c r="B21980" t="s">
        <v>22856</v>
      </c>
      <c r="C21980" s="78">
        <v>-0.79760430000000004</v>
      </c>
      <c r="D21980" s="78">
        <v>0.33340973000000002</v>
      </c>
      <c r="E21980" s="78">
        <v>-7.1638640000000003E-2</v>
      </c>
      <c r="F21980" s="78">
        <v>0.11419931999999999</v>
      </c>
    </row>
    <row r="21981" spans="1:6" x14ac:dyDescent="0.25">
      <c r="A21981">
        <v>21979</v>
      </c>
      <c r="B21981" t="s">
        <v>22857</v>
      </c>
      <c r="C21981" s="78">
        <v>-0.75674699999999995</v>
      </c>
      <c r="D21981" s="78">
        <v>-1.0219640000000001</v>
      </c>
      <c r="E21981" s="78">
        <v>-3.4390595000000003E-2</v>
      </c>
      <c r="F21981" s="78">
        <v>0.17954011</v>
      </c>
    </row>
    <row r="21982" spans="1:6" x14ac:dyDescent="0.25">
      <c r="A21982">
        <v>21980</v>
      </c>
      <c r="B21982" t="s">
        <v>22858</v>
      </c>
      <c r="C21982" s="78">
        <v>-2.1171422</v>
      </c>
      <c r="D21982" s="78">
        <v>0.43057932999999998</v>
      </c>
      <c r="E21982" s="78">
        <v>-0.18762325999999999</v>
      </c>
      <c r="F21982" s="78">
        <v>-0.33664566000000001</v>
      </c>
    </row>
    <row r="21983" spans="1:6" x14ac:dyDescent="0.25">
      <c r="A21983">
        <v>21981</v>
      </c>
      <c r="B21983" t="s">
        <v>22859</v>
      </c>
      <c r="C21983" s="78">
        <v>0.16650453000000001</v>
      </c>
      <c r="D21983" s="78">
        <v>0.16347792999999999</v>
      </c>
      <c r="E21983" s="78">
        <v>-6.4378019999999994E-2</v>
      </c>
      <c r="F21983" s="78">
        <v>-3.8556859999999998E-2</v>
      </c>
    </row>
    <row r="21984" spans="1:6" x14ac:dyDescent="0.25">
      <c r="A21984">
        <v>21982</v>
      </c>
      <c r="B21984" t="s">
        <v>22860</v>
      </c>
      <c r="C21984" s="78">
        <v>-1.1464103000000001</v>
      </c>
      <c r="D21984" s="78">
        <v>1.1725087999999999</v>
      </c>
      <c r="E21984" s="78">
        <v>-3.4390595000000003E-2</v>
      </c>
      <c r="F21984" s="78">
        <v>0.17954011</v>
      </c>
    </row>
    <row r="21985" spans="1:6" x14ac:dyDescent="0.25">
      <c r="A21985">
        <v>21983</v>
      </c>
      <c r="B21985" t="s">
        <v>22861</v>
      </c>
      <c r="C21985" s="78">
        <v>-5.8404060000000001E-2</v>
      </c>
      <c r="D21985" s="78">
        <v>-0.58000850000000004</v>
      </c>
      <c r="E21985" s="78">
        <v>-2.8497068E-2</v>
      </c>
      <c r="F21985" s="78">
        <v>-5.9449165999999998E-2</v>
      </c>
    </row>
    <row r="21986" spans="1:6" x14ac:dyDescent="0.25">
      <c r="A21986">
        <v>21984</v>
      </c>
      <c r="B21986" t="s">
        <v>22862</v>
      </c>
      <c r="C21986" s="78">
        <v>-0.56646649999999998</v>
      </c>
      <c r="D21986" s="78">
        <v>-0.82030630000000004</v>
      </c>
      <c r="E21986" s="78">
        <v>-2.1993700000000001E-2</v>
      </c>
      <c r="F21986" s="78">
        <v>8.9170979999999997E-2</v>
      </c>
    </row>
    <row r="21987" spans="1:6" x14ac:dyDescent="0.25">
      <c r="A21987">
        <v>21985</v>
      </c>
      <c r="B21987" t="s">
        <v>22863</v>
      </c>
      <c r="C21987" s="78">
        <v>-1.2862986000000001</v>
      </c>
      <c r="D21987" s="78">
        <v>-0.35876669999999999</v>
      </c>
      <c r="E21987" s="78">
        <v>-3.4390595000000003E-2</v>
      </c>
      <c r="F21987" s="78">
        <v>0.17954011</v>
      </c>
    </row>
    <row r="21988" spans="1:6" x14ac:dyDescent="0.25">
      <c r="A21988">
        <v>21986</v>
      </c>
      <c r="B21988" t="s">
        <v>22864</v>
      </c>
      <c r="C21988" s="78">
        <v>0.43770424000000002</v>
      </c>
      <c r="D21988" s="78">
        <v>0.36883605000000003</v>
      </c>
      <c r="E21988" s="78">
        <v>-9.5820920000000004E-2</v>
      </c>
      <c r="F21988" s="78">
        <v>-1.0887831000000001E-3</v>
      </c>
    </row>
    <row r="21989" spans="1:6" x14ac:dyDescent="0.25">
      <c r="A21989">
        <v>21987</v>
      </c>
      <c r="B21989" t="s">
        <v>22865</v>
      </c>
      <c r="C21989" s="78">
        <v>0.59182787000000003</v>
      </c>
      <c r="D21989" s="78">
        <v>-0.79759420000000003</v>
      </c>
      <c r="E21989" s="78">
        <v>-3.4390595000000003E-2</v>
      </c>
      <c r="F21989" s="78">
        <v>0.17954011</v>
      </c>
    </row>
    <row r="21990" spans="1:6" x14ac:dyDescent="0.25">
      <c r="A21990">
        <v>21988</v>
      </c>
      <c r="B21990" t="s">
        <v>22866</v>
      </c>
      <c r="C21990" s="78">
        <v>1.2884285</v>
      </c>
      <c r="D21990" s="78">
        <v>-0.32884994000000001</v>
      </c>
      <c r="E21990" s="78">
        <v>-5.0944655999999998E-2</v>
      </c>
      <c r="F21990" s="78">
        <v>7.185387E-2</v>
      </c>
    </row>
    <row r="21991" spans="1:6" x14ac:dyDescent="0.25">
      <c r="A21991">
        <v>21989</v>
      </c>
      <c r="B21991" t="s">
        <v>22867</v>
      </c>
      <c r="C21991" s="78">
        <v>-1.7035560000000001</v>
      </c>
      <c r="D21991" s="78">
        <v>-0.33322426999999999</v>
      </c>
      <c r="E21991" s="78">
        <v>-3.6095053000000002E-2</v>
      </c>
      <c r="F21991" s="78">
        <v>6.4340149999999999E-2</v>
      </c>
    </row>
    <row r="21992" spans="1:6" x14ac:dyDescent="0.25">
      <c r="A21992">
        <v>21990</v>
      </c>
      <c r="B21992" t="s">
        <v>22868</v>
      </c>
      <c r="C21992" s="78">
        <v>-2.0671240000000002</v>
      </c>
      <c r="D21992" s="78">
        <v>-0.67370770000000002</v>
      </c>
      <c r="E21992" s="78">
        <v>-5.4795913000000002E-2</v>
      </c>
      <c r="F21992" s="78">
        <v>0.106306314</v>
      </c>
    </row>
    <row r="21993" spans="1:6" x14ac:dyDescent="0.25">
      <c r="A21993">
        <v>21991</v>
      </c>
      <c r="B21993" t="s">
        <v>22869</v>
      </c>
      <c r="C21993" s="78">
        <v>-2.7099326000000001</v>
      </c>
      <c r="D21993" s="78">
        <v>0.78315950000000001</v>
      </c>
      <c r="E21993" s="78">
        <v>-3.1820435000000001E-2</v>
      </c>
      <c r="F21993" s="78">
        <v>5.2472829999999998E-2</v>
      </c>
    </row>
    <row r="21994" spans="1:6" x14ac:dyDescent="0.25">
      <c r="A21994">
        <v>21992</v>
      </c>
      <c r="B21994" t="s">
        <v>22870</v>
      </c>
      <c r="C21994" s="78">
        <v>-1.2026482999999999</v>
      </c>
      <c r="D21994" s="78">
        <v>-6.7788509999999998E-3</v>
      </c>
      <c r="E21994" s="78">
        <v>0.35052865999999999</v>
      </c>
      <c r="F21994" s="78">
        <v>-0.39280320000000002</v>
      </c>
    </row>
    <row r="21995" spans="1:6" x14ac:dyDescent="0.25">
      <c r="A21995">
        <v>21993</v>
      </c>
      <c r="B21995" t="s">
        <v>22871</v>
      </c>
      <c r="C21995" s="78">
        <v>-1.7666206</v>
      </c>
      <c r="D21995" s="78">
        <v>9.2384309999999997E-2</v>
      </c>
      <c r="E21995" s="78">
        <v>-4.3289586999999997E-2</v>
      </c>
      <c r="F21995" s="78">
        <v>7.9295576000000007E-2</v>
      </c>
    </row>
    <row r="21996" spans="1:6" x14ac:dyDescent="0.25">
      <c r="A21996">
        <v>21994</v>
      </c>
      <c r="B21996" t="s">
        <v>22872</v>
      </c>
      <c r="C21996" s="78">
        <v>1.7306298000000001E-2</v>
      </c>
      <c r="D21996" s="78">
        <v>0.43968487000000001</v>
      </c>
      <c r="E21996" s="78">
        <v>-4.3313835000000002E-2</v>
      </c>
      <c r="F21996" s="78">
        <v>2.948901E-2</v>
      </c>
    </row>
    <row r="21997" spans="1:6" x14ac:dyDescent="0.25">
      <c r="A21997">
        <v>21995</v>
      </c>
      <c r="B21997" t="s">
        <v>22873</v>
      </c>
      <c r="C21997" s="78">
        <v>-0.50297380000000003</v>
      </c>
      <c r="D21997" s="78">
        <v>-0.60528610000000005</v>
      </c>
      <c r="E21997" s="78">
        <v>-3.4390595000000003E-2</v>
      </c>
      <c r="F21997" s="78">
        <v>0.17954011</v>
      </c>
    </row>
    <row r="21998" spans="1:6" x14ac:dyDescent="0.25">
      <c r="A21998">
        <v>21996</v>
      </c>
      <c r="B21998" t="s">
        <v>22874</v>
      </c>
      <c r="C21998" s="78">
        <v>0.15870430999999999</v>
      </c>
      <c r="D21998" s="78">
        <v>-1.2551848999999999</v>
      </c>
      <c r="E21998" s="78">
        <v>-4.94022E-2</v>
      </c>
      <c r="F21998" s="78">
        <v>9.4695433999999995E-2</v>
      </c>
    </row>
    <row r="21999" spans="1:6" x14ac:dyDescent="0.25">
      <c r="A21999">
        <v>21997</v>
      </c>
      <c r="B21999" t="s">
        <v>22875</v>
      </c>
      <c r="C21999" s="78">
        <v>0.19240424</v>
      </c>
      <c r="D21999" s="78">
        <v>-0.80581760000000002</v>
      </c>
      <c r="E21999" s="78">
        <v>-7.8612290000000001E-2</v>
      </c>
      <c r="F21999" s="78">
        <v>8.2157540000000001E-2</v>
      </c>
    </row>
    <row r="22000" spans="1:6" x14ac:dyDescent="0.25">
      <c r="A22000">
        <v>21998</v>
      </c>
      <c r="B22000" t="s">
        <v>22876</v>
      </c>
      <c r="C22000" s="78">
        <v>1.9343272</v>
      </c>
      <c r="D22000" s="78">
        <v>0.29434537999999999</v>
      </c>
      <c r="E22000" s="78">
        <v>-6.2282614E-2</v>
      </c>
      <c r="F22000" s="78">
        <v>7.9614809999999994E-2</v>
      </c>
    </row>
    <row r="22001" spans="1:6" x14ac:dyDescent="0.25">
      <c r="A22001">
        <v>21999</v>
      </c>
      <c r="B22001" t="s">
        <v>22877</v>
      </c>
      <c r="C22001" s="78">
        <v>3.4257184999999999</v>
      </c>
      <c r="D22001" s="78">
        <v>-2.1777419999999998</v>
      </c>
      <c r="E22001" s="78">
        <v>-8.17523E-2</v>
      </c>
      <c r="F22001" s="78">
        <v>-5.5061758000000002E-2</v>
      </c>
    </row>
    <row r="22002" spans="1:6" x14ac:dyDescent="0.25">
      <c r="A22002">
        <v>22000</v>
      </c>
      <c r="B22002" t="s">
        <v>22878</v>
      </c>
      <c r="C22002" s="78">
        <v>9.7629279999999999E-2</v>
      </c>
      <c r="D22002" s="78">
        <v>1.6446054000000001</v>
      </c>
      <c r="E22002" s="78">
        <v>-0.11676230999999999</v>
      </c>
      <c r="F22002" s="78">
        <v>-0.14746899999999999</v>
      </c>
    </row>
    <row r="22003" spans="1:6" x14ac:dyDescent="0.25">
      <c r="A22003">
        <v>22001</v>
      </c>
      <c r="B22003" t="s">
        <v>22879</v>
      </c>
      <c r="C22003" s="78">
        <v>-2.8838520000000001</v>
      </c>
      <c r="D22003" s="78">
        <v>1.6912708000000001</v>
      </c>
      <c r="E22003" s="78">
        <v>-5.0906862999999997E-2</v>
      </c>
      <c r="F22003" s="78">
        <v>9.0911313999999993E-2</v>
      </c>
    </row>
    <row r="22004" spans="1:6" x14ac:dyDescent="0.25">
      <c r="A22004">
        <v>22002</v>
      </c>
      <c r="B22004" t="s">
        <v>22880</v>
      </c>
      <c r="C22004" s="78">
        <v>-1.0171399999999999</v>
      </c>
      <c r="D22004" s="78">
        <v>0.28032425</v>
      </c>
      <c r="E22004" s="78">
        <v>-6.4641594999999996E-2</v>
      </c>
      <c r="F22004" s="78">
        <v>0.12209882</v>
      </c>
    </row>
    <row r="22005" spans="1:6" x14ac:dyDescent="0.25">
      <c r="A22005">
        <v>22003</v>
      </c>
      <c r="B22005" t="s">
        <v>22881</v>
      </c>
      <c r="C22005" s="78">
        <v>-0.77196529999999997</v>
      </c>
      <c r="D22005" s="78">
        <v>4.9323289999999999E-2</v>
      </c>
      <c r="E22005" s="78">
        <v>-6.4741104999999993E-2</v>
      </c>
      <c r="F22005" s="78">
        <v>-5.071491E-3</v>
      </c>
    </row>
    <row r="22006" spans="1:6" x14ac:dyDescent="0.25">
      <c r="A22006">
        <v>22004</v>
      </c>
      <c r="B22006" t="s">
        <v>22882</v>
      </c>
      <c r="C22006" s="78">
        <v>-0.37049860000000001</v>
      </c>
      <c r="D22006" s="78">
        <v>1.2453668</v>
      </c>
      <c r="E22006" s="78">
        <v>-7.6391860000000006E-2</v>
      </c>
      <c r="F22006" s="78">
        <v>7.8938530000000007E-2</v>
      </c>
    </row>
    <row r="22007" spans="1:6" x14ac:dyDescent="0.25">
      <c r="A22007">
        <v>22005</v>
      </c>
      <c r="B22007" t="s">
        <v>22883</v>
      </c>
      <c r="C22007" s="78">
        <v>-1.0497441999999999</v>
      </c>
      <c r="D22007" s="78">
        <v>0.30792773000000001</v>
      </c>
      <c r="E22007" s="78">
        <v>-1.4766885E-2</v>
      </c>
      <c r="F22007" s="78">
        <v>6.4706236E-2</v>
      </c>
    </row>
    <row r="22008" spans="1:6" x14ac:dyDescent="0.25">
      <c r="A22008">
        <v>22006</v>
      </c>
      <c r="B22008" t="s">
        <v>22884</v>
      </c>
      <c r="C22008" s="78">
        <v>1.2619901</v>
      </c>
      <c r="D22008" s="78">
        <v>7.9811869999999993E-2</v>
      </c>
      <c r="E22008" s="78">
        <v>-4.4250123000000002E-2</v>
      </c>
      <c r="F22008" s="78">
        <v>4.1423126999999997E-2</v>
      </c>
    </row>
    <row r="22009" spans="1:6" x14ac:dyDescent="0.25">
      <c r="A22009">
        <v>22007</v>
      </c>
      <c r="B22009" t="s">
        <v>22885</v>
      </c>
      <c r="C22009" s="78">
        <v>4.2354206999999997</v>
      </c>
      <c r="D22009" s="78">
        <v>1.115402</v>
      </c>
      <c r="E22009" s="78">
        <v>-6.2854454000000004E-2</v>
      </c>
      <c r="F22009" s="78">
        <v>-0.1618462</v>
      </c>
    </row>
    <row r="22010" spans="1:6" x14ac:dyDescent="0.25">
      <c r="A22010">
        <v>22008</v>
      </c>
      <c r="B22010" t="s">
        <v>22886</v>
      </c>
      <c r="C22010" s="78">
        <v>-1.1894453</v>
      </c>
      <c r="D22010" s="78">
        <v>-0.90240750000000003</v>
      </c>
      <c r="E22010" s="78">
        <v>-3.6148003999999997E-2</v>
      </c>
      <c r="F22010" s="78">
        <v>-9.1785770000000003E-2</v>
      </c>
    </row>
    <row r="22011" spans="1:6" x14ac:dyDescent="0.25">
      <c r="A22011">
        <v>22009</v>
      </c>
      <c r="B22011" t="s">
        <v>22887</v>
      </c>
      <c r="C22011" s="78">
        <v>-0.55090439999999996</v>
      </c>
      <c r="D22011" s="78">
        <v>-0.25243282</v>
      </c>
      <c r="E22011" s="78">
        <v>-9.1753310000000005E-2</v>
      </c>
      <c r="F22011" s="78">
        <v>4.9853040000000001E-2</v>
      </c>
    </row>
    <row r="22012" spans="1:6" x14ac:dyDescent="0.25">
      <c r="A22012">
        <v>22010</v>
      </c>
      <c r="B22012" t="s">
        <v>22888</v>
      </c>
      <c r="C22012" s="78">
        <v>-1.5204666</v>
      </c>
      <c r="D22012" s="78">
        <v>1.2564900000000001</v>
      </c>
      <c r="E22012" s="78">
        <v>-5.7684287000000001E-2</v>
      </c>
      <c r="F22012" s="78">
        <v>6.5426100000000001E-2</v>
      </c>
    </row>
    <row r="22013" spans="1:6" x14ac:dyDescent="0.25">
      <c r="A22013">
        <v>22011</v>
      </c>
      <c r="B22013" t="s">
        <v>22889</v>
      </c>
      <c r="C22013" s="78">
        <v>0.76737940000000004</v>
      </c>
      <c r="D22013" s="78">
        <v>1.6513943999999999E-2</v>
      </c>
      <c r="E22013" s="78">
        <v>-1.2670654999999999E-2</v>
      </c>
      <c r="F22013" s="78">
        <v>2.3885816000000001E-3</v>
      </c>
    </row>
    <row r="22014" spans="1:6" x14ac:dyDescent="0.25">
      <c r="A22014">
        <v>22012</v>
      </c>
      <c r="B22014" t="s">
        <v>22890</v>
      </c>
      <c r="C22014" s="78">
        <v>-2.0310290000000002</v>
      </c>
      <c r="D22014" s="78">
        <v>-0.8715271</v>
      </c>
      <c r="E22014" s="78">
        <v>-6.6225859999999998E-2</v>
      </c>
      <c r="F22014" s="78">
        <v>9.2288770000000006E-2</v>
      </c>
    </row>
    <row r="22015" spans="1:6" x14ac:dyDescent="0.25">
      <c r="A22015">
        <v>22013</v>
      </c>
      <c r="B22015" t="s">
        <v>22891</v>
      </c>
      <c r="C22015" s="78">
        <v>1.0405238999999999</v>
      </c>
      <c r="D22015" s="78">
        <v>-2.3795470000000001</v>
      </c>
      <c r="E22015" s="78">
        <v>-2.2793535E-2</v>
      </c>
      <c r="F22015" s="78">
        <v>-0.10061378999999999</v>
      </c>
    </row>
    <row r="22016" spans="1:6" x14ac:dyDescent="0.25">
      <c r="A22016">
        <v>22014</v>
      </c>
      <c r="B22016" t="s">
        <v>22892</v>
      </c>
      <c r="C22016" s="78">
        <v>-2.1206071</v>
      </c>
      <c r="D22016" s="78">
        <v>-0.2552934</v>
      </c>
      <c r="E22016" s="78">
        <v>-5.5242570000000003E-3</v>
      </c>
      <c r="F22016" s="78">
        <v>4.7743916999999997E-2</v>
      </c>
    </row>
    <row r="22017" spans="1:6" x14ac:dyDescent="0.25">
      <c r="A22017">
        <v>22015</v>
      </c>
      <c r="B22017" t="s">
        <v>22893</v>
      </c>
      <c r="C22017" s="78">
        <v>3.9995873</v>
      </c>
      <c r="D22017" s="78">
        <v>0.36970454000000003</v>
      </c>
      <c r="E22017" s="78">
        <v>-3.4390595000000003E-2</v>
      </c>
      <c r="F22017" s="78">
        <v>0.17954011</v>
      </c>
    </row>
    <row r="22018" spans="1:6" x14ac:dyDescent="0.25">
      <c r="A22018">
        <v>22016</v>
      </c>
      <c r="B22018" t="s">
        <v>22894</v>
      </c>
      <c r="C22018" s="78">
        <v>0.28692182999999999</v>
      </c>
      <c r="D22018" s="78">
        <v>-1.2698758000000001</v>
      </c>
      <c r="E22018" s="78">
        <v>-4.1317336000000003E-2</v>
      </c>
      <c r="F22018" s="78">
        <v>6.1740233999999998E-2</v>
      </c>
    </row>
    <row r="22019" spans="1:6" x14ac:dyDescent="0.25">
      <c r="A22019">
        <v>22017</v>
      </c>
      <c r="B22019" t="s">
        <v>22895</v>
      </c>
      <c r="C22019" s="78">
        <v>1.7566811</v>
      </c>
      <c r="D22019" s="78">
        <v>-0.77006483000000003</v>
      </c>
      <c r="E22019" s="78">
        <v>-1.6968466000000001E-2</v>
      </c>
      <c r="F22019" s="78">
        <v>5.4718897000000002E-2</v>
      </c>
    </row>
    <row r="22020" spans="1:6" x14ac:dyDescent="0.25">
      <c r="A22020">
        <v>22018</v>
      </c>
      <c r="B22020" t="s">
        <v>22896</v>
      </c>
      <c r="C22020" s="78">
        <v>-0.59289639999999999</v>
      </c>
      <c r="D22020" s="78">
        <v>1.9607431</v>
      </c>
      <c r="E22020" s="78">
        <v>-4.1248113000000003E-2</v>
      </c>
      <c r="F22020" s="78">
        <v>-0.10059304500000001</v>
      </c>
    </row>
    <row r="22021" spans="1:6" x14ac:dyDescent="0.25">
      <c r="A22021">
        <v>22019</v>
      </c>
      <c r="B22021" t="s">
        <v>22897</v>
      </c>
      <c r="C22021" s="78">
        <v>-0.59796035000000003</v>
      </c>
      <c r="D22021" s="78">
        <v>-0.94328546999999996</v>
      </c>
      <c r="E22021" s="78">
        <v>-3.1412780000000001E-2</v>
      </c>
      <c r="F22021" s="78">
        <v>6.6850660000000006E-2</v>
      </c>
    </row>
    <row r="22022" spans="1:6" x14ac:dyDescent="0.25">
      <c r="A22022">
        <v>22020</v>
      </c>
      <c r="B22022" t="s">
        <v>22898</v>
      </c>
      <c r="C22022" s="78">
        <v>1.4828979</v>
      </c>
      <c r="D22022" s="78">
        <v>-0.49371818000000001</v>
      </c>
      <c r="E22022" s="78">
        <v>-1.3879183999999999E-2</v>
      </c>
      <c r="F22022" s="78">
        <v>7.2716795000000001E-2</v>
      </c>
    </row>
    <row r="22023" spans="1:6" x14ac:dyDescent="0.25">
      <c r="A22023">
        <v>22021</v>
      </c>
      <c r="B22023" t="s">
        <v>22899</v>
      </c>
      <c r="C22023" s="78">
        <v>-9.1436329999999996E-2</v>
      </c>
      <c r="D22023" s="78">
        <v>-0.44605622</v>
      </c>
      <c r="E22023" s="78">
        <v>3.6057409999999998E-2</v>
      </c>
      <c r="F22023" s="78">
        <v>-0.25354797000000001</v>
      </c>
    </row>
    <row r="22024" spans="1:6" x14ac:dyDescent="0.25">
      <c r="A22024">
        <v>22022</v>
      </c>
      <c r="B22024" t="s">
        <v>22900</v>
      </c>
      <c r="C22024" s="78">
        <v>-9.3605400000000005E-2</v>
      </c>
      <c r="D22024" s="78">
        <v>-0.22500306</v>
      </c>
      <c r="E22024" s="78">
        <v>-6.4692439999999999E-3</v>
      </c>
      <c r="F22024" s="78">
        <v>-6.9200869999999998E-2</v>
      </c>
    </row>
    <row r="22025" spans="1:6" x14ac:dyDescent="0.25">
      <c r="A22025">
        <v>22023</v>
      </c>
      <c r="B22025" t="s">
        <v>22901</v>
      </c>
      <c r="C22025" s="78">
        <v>-1.3969414</v>
      </c>
      <c r="D22025" s="78">
        <v>-0.48638144</v>
      </c>
      <c r="E22025" s="78">
        <v>2.1655172999999999</v>
      </c>
      <c r="F22025" s="78">
        <v>7.7919009999999997E-2</v>
      </c>
    </row>
    <row r="22026" spans="1:6" x14ac:dyDescent="0.25">
      <c r="A22026">
        <v>22024</v>
      </c>
      <c r="B22026" t="s">
        <v>22902</v>
      </c>
      <c r="C22026" s="78">
        <v>-0.87730540000000001</v>
      </c>
      <c r="D22026" s="78">
        <v>2.5388852E-2</v>
      </c>
      <c r="E22026" s="78">
        <v>-5.5599370000000002E-2</v>
      </c>
      <c r="F22026" s="78">
        <v>2.4883538E-2</v>
      </c>
    </row>
    <row r="22027" spans="1:6" x14ac:dyDescent="0.25">
      <c r="A22027">
        <v>22025</v>
      </c>
      <c r="B22027" t="s">
        <v>22903</v>
      </c>
      <c r="C22027" s="78">
        <v>-1.9923398000000001</v>
      </c>
      <c r="D22027" s="78">
        <v>-1.6130583000000001</v>
      </c>
      <c r="E22027" s="78">
        <v>-1.0328207000000001E-2</v>
      </c>
      <c r="F22027" s="78">
        <v>-0.11285265</v>
      </c>
    </row>
    <row r="22028" spans="1:6" x14ac:dyDescent="0.25">
      <c r="A22028">
        <v>22026</v>
      </c>
      <c r="B22028" t="s">
        <v>22904</v>
      </c>
      <c r="C22028" s="78">
        <v>-0.23425035</v>
      </c>
      <c r="D22028" s="78">
        <v>1.7302274</v>
      </c>
      <c r="E22028" s="78">
        <v>-2.0997188999999999E-2</v>
      </c>
      <c r="F22028" s="78">
        <v>-0.1182486</v>
      </c>
    </row>
    <row r="22029" spans="1:6" x14ac:dyDescent="0.25">
      <c r="A22029">
        <v>22027</v>
      </c>
      <c r="B22029" t="s">
        <v>22905</v>
      </c>
      <c r="C22029" s="78">
        <v>-1.067048</v>
      </c>
      <c r="D22029" s="78">
        <v>1.2870138</v>
      </c>
      <c r="E22029" s="78">
        <v>-3.4390595000000003E-2</v>
      </c>
      <c r="F22029" s="78">
        <v>0.17954011</v>
      </c>
    </row>
    <row r="22030" spans="1:6" x14ac:dyDescent="0.25">
      <c r="A22030">
        <v>22028</v>
      </c>
      <c r="B22030" t="s">
        <v>22906</v>
      </c>
      <c r="C22030" s="78">
        <v>-0.88332414999999997</v>
      </c>
      <c r="D22030" s="78">
        <v>0.23262471000000001</v>
      </c>
      <c r="E22030" s="78">
        <v>-1.2494678E-2</v>
      </c>
      <c r="F22030" s="78">
        <v>0.20445536</v>
      </c>
    </row>
    <row r="22031" spans="1:6" x14ac:dyDescent="0.25">
      <c r="A22031">
        <v>22029</v>
      </c>
      <c r="B22031" t="s">
        <v>22907</v>
      </c>
      <c r="C22031" s="78">
        <v>0.31632664999999999</v>
      </c>
      <c r="D22031" s="78">
        <v>-0.13175580000000001</v>
      </c>
      <c r="E22031" s="78">
        <v>-4.0713052999999999E-2</v>
      </c>
      <c r="F22031" s="78">
        <v>7.9387403999999995E-2</v>
      </c>
    </row>
    <row r="22032" spans="1:6" x14ac:dyDescent="0.25">
      <c r="A22032">
        <v>22030</v>
      </c>
      <c r="B22032" t="s">
        <v>22908</v>
      </c>
      <c r="C22032" s="78">
        <v>-0.20841000000000001</v>
      </c>
      <c r="D22032" s="78">
        <v>-0.56876945000000001</v>
      </c>
      <c r="E22032" s="78">
        <v>-4.3936256E-2</v>
      </c>
      <c r="F22032" s="78">
        <v>-0.16623218000000001</v>
      </c>
    </row>
    <row r="22033" spans="1:6" x14ac:dyDescent="0.25">
      <c r="A22033">
        <v>22031</v>
      </c>
      <c r="B22033" t="s">
        <v>22909</v>
      </c>
      <c r="C22033" s="78">
        <v>-0.3901734</v>
      </c>
      <c r="D22033" s="78">
        <v>-7.5790315999999996E-2</v>
      </c>
      <c r="E22033" s="78">
        <v>-3.1734726999999997E-2</v>
      </c>
      <c r="F22033" s="78">
        <v>3.675908E-2</v>
      </c>
    </row>
    <row r="22034" spans="1:6" x14ac:dyDescent="0.25">
      <c r="A22034">
        <v>22032</v>
      </c>
      <c r="B22034" t="s">
        <v>22910</v>
      </c>
      <c r="C22034" s="78">
        <v>1.323812</v>
      </c>
      <c r="D22034" s="78">
        <v>0.26671597000000002</v>
      </c>
      <c r="E22034" s="78">
        <v>-4.8241449999999998E-2</v>
      </c>
      <c r="F22034" s="78">
        <v>8.1913754000000005E-2</v>
      </c>
    </row>
    <row r="22035" spans="1:6" x14ac:dyDescent="0.25">
      <c r="A22035">
        <v>22033</v>
      </c>
      <c r="B22035" t="s">
        <v>22911</v>
      </c>
      <c r="C22035" s="78">
        <v>-1.4599143999999999</v>
      </c>
      <c r="D22035" s="78">
        <v>-1.4173979000000001</v>
      </c>
      <c r="E22035" s="78">
        <v>-3.4390595000000003E-2</v>
      </c>
      <c r="F22035" s="78">
        <v>0.17954011</v>
      </c>
    </row>
    <row r="22036" spans="1:6" x14ac:dyDescent="0.25">
      <c r="A22036">
        <v>22034</v>
      </c>
      <c r="B22036" t="s">
        <v>22912</v>
      </c>
      <c r="C22036" s="78">
        <v>-0.50533919999999999</v>
      </c>
      <c r="D22036" s="78">
        <v>0.69176114</v>
      </c>
      <c r="E22036" s="78">
        <v>-7.6225290000000001E-2</v>
      </c>
      <c r="F22036" s="78">
        <v>-7.9519299999999994E-3</v>
      </c>
    </row>
    <row r="22037" spans="1:6" x14ac:dyDescent="0.25">
      <c r="A22037">
        <v>22035</v>
      </c>
      <c r="B22037" t="s">
        <v>22913</v>
      </c>
      <c r="C22037" s="78">
        <v>-1.0707264999999999</v>
      </c>
      <c r="D22037" s="78">
        <v>0.82848169999999999</v>
      </c>
      <c r="E22037" s="78">
        <v>-6.4108126000000001E-2</v>
      </c>
      <c r="F22037" s="78">
        <v>0.10771276</v>
      </c>
    </row>
    <row r="22038" spans="1:6" x14ac:dyDescent="0.25">
      <c r="A22038">
        <v>22036</v>
      </c>
      <c r="B22038" t="s">
        <v>22914</v>
      </c>
      <c r="C22038" s="78">
        <v>-1.7638685000000001</v>
      </c>
      <c r="D22038" s="78">
        <v>0.9863516</v>
      </c>
      <c r="E22038" s="78">
        <v>-3.4390595000000003E-2</v>
      </c>
      <c r="F22038" s="78">
        <v>0.17954011</v>
      </c>
    </row>
    <row r="22039" spans="1:6" x14ac:dyDescent="0.25">
      <c r="A22039">
        <v>22037</v>
      </c>
      <c r="B22039" t="s">
        <v>22915</v>
      </c>
      <c r="C22039" s="78">
        <v>2.5530727</v>
      </c>
      <c r="D22039" s="78">
        <v>2.234569</v>
      </c>
      <c r="E22039" s="78">
        <v>2.1564884000000002</v>
      </c>
      <c r="F22039" s="78">
        <v>0.13864544000000001</v>
      </c>
    </row>
    <row r="22040" spans="1:6" x14ac:dyDescent="0.25">
      <c r="A22040">
        <v>22038</v>
      </c>
      <c r="B22040" t="s">
        <v>22916</v>
      </c>
      <c r="C22040" s="78">
        <v>-2.6156158</v>
      </c>
      <c r="D22040" s="78">
        <v>0.78610455999999995</v>
      </c>
      <c r="E22040" s="78">
        <v>-0.11247651</v>
      </c>
      <c r="F22040" s="78">
        <v>-3.7422016000000002E-2</v>
      </c>
    </row>
    <row r="22041" spans="1:6" x14ac:dyDescent="0.25">
      <c r="A22041">
        <v>22039</v>
      </c>
      <c r="B22041" t="s">
        <v>22917</v>
      </c>
      <c r="C22041" s="78">
        <v>-1.7022249</v>
      </c>
      <c r="D22041" s="78">
        <v>7.1048319999999998E-2</v>
      </c>
      <c r="E22041" s="78">
        <v>1.7889283999999998E-2</v>
      </c>
      <c r="F22041" s="78">
        <v>5.8844857E-2</v>
      </c>
    </row>
    <row r="22042" spans="1:6" x14ac:dyDescent="0.25">
      <c r="A22042">
        <v>22040</v>
      </c>
      <c r="B22042" t="s">
        <v>22918</v>
      </c>
      <c r="C22042" s="78">
        <v>0.53629994000000003</v>
      </c>
      <c r="D22042" s="78">
        <v>3.1558780000000002E-2</v>
      </c>
      <c r="E22042" s="78">
        <v>-3.9535916999999997E-2</v>
      </c>
      <c r="F22042" s="78">
        <v>-7.0061534999999994E-2</v>
      </c>
    </row>
    <row r="22043" spans="1:6" x14ac:dyDescent="0.25">
      <c r="A22043">
        <v>22041</v>
      </c>
      <c r="B22043" t="s">
        <v>22919</v>
      </c>
      <c r="C22043" s="78">
        <v>-0.27497592999999998</v>
      </c>
      <c r="D22043" s="78">
        <v>-1.3992051000000001</v>
      </c>
      <c r="E22043" s="78">
        <v>-6.7175480000000003E-3</v>
      </c>
      <c r="F22043" s="78">
        <v>-0.116620615</v>
      </c>
    </row>
    <row r="22044" spans="1:6" x14ac:dyDescent="0.25">
      <c r="A22044">
        <v>22042</v>
      </c>
      <c r="B22044" t="s">
        <v>22920</v>
      </c>
      <c r="C22044" s="78">
        <v>-1.8352991000000001</v>
      </c>
      <c r="D22044" s="78">
        <v>-1.9052111</v>
      </c>
      <c r="E22044" s="78">
        <v>-3.3087039999999998E-2</v>
      </c>
      <c r="F22044" s="78">
        <v>3.6054343000000003E-2</v>
      </c>
    </row>
    <row r="22045" spans="1:6" x14ac:dyDescent="0.25">
      <c r="A22045">
        <v>22043</v>
      </c>
      <c r="B22045" t="s">
        <v>22921</v>
      </c>
      <c r="C22045" s="78">
        <v>-0.13416526000000001</v>
      </c>
      <c r="D22045" s="78">
        <v>0.75521742999999997</v>
      </c>
      <c r="E22045" s="78">
        <v>-6.4523049999999998E-2</v>
      </c>
      <c r="F22045" s="78">
        <v>-6.7703724000000003E-3</v>
      </c>
    </row>
    <row r="22046" spans="1:6" x14ac:dyDescent="0.25">
      <c r="A22046">
        <v>22044</v>
      </c>
      <c r="B22046" t="s">
        <v>22922</v>
      </c>
      <c r="C22046" s="78">
        <v>-0.92037979999999997</v>
      </c>
      <c r="D22046" s="78">
        <v>-1.4212981</v>
      </c>
      <c r="E22046" s="78">
        <v>-0.10711706999999999</v>
      </c>
      <c r="F22046" s="78">
        <v>-0.15785838999999999</v>
      </c>
    </row>
    <row r="22047" spans="1:6" x14ac:dyDescent="0.25">
      <c r="A22047">
        <v>22045</v>
      </c>
      <c r="B22047" t="s">
        <v>22923</v>
      </c>
      <c r="C22047" s="78">
        <v>0.20040092000000001</v>
      </c>
      <c r="D22047" s="78">
        <v>-0.98938084000000004</v>
      </c>
      <c r="E22047" s="78">
        <v>-9.0221465000000001E-2</v>
      </c>
      <c r="F22047" s="78">
        <v>1.4109611999999999E-3</v>
      </c>
    </row>
    <row r="22048" spans="1:6" x14ac:dyDescent="0.25">
      <c r="A22048">
        <v>22046</v>
      </c>
      <c r="B22048" t="s">
        <v>22924</v>
      </c>
      <c r="C22048" s="78">
        <v>0.24746892000000001</v>
      </c>
      <c r="D22048" s="78">
        <v>-0.25539106</v>
      </c>
      <c r="E22048" s="78">
        <v>-9.4106510000000004E-2</v>
      </c>
      <c r="F22048" s="78">
        <v>-1.6410201999999999E-2</v>
      </c>
    </row>
    <row r="22049" spans="1:6" x14ac:dyDescent="0.25">
      <c r="A22049">
        <v>22047</v>
      </c>
      <c r="B22049" t="s">
        <v>22925</v>
      </c>
      <c r="C22049" s="78">
        <v>3.1764321</v>
      </c>
      <c r="D22049" s="78">
        <v>-0.68076479999999995</v>
      </c>
      <c r="E22049" s="78">
        <v>-7.6983930000000006E-2</v>
      </c>
      <c r="F22049" s="78">
        <v>8.3793950000000006E-2</v>
      </c>
    </row>
    <row r="22050" spans="1:6" x14ac:dyDescent="0.25">
      <c r="A22050">
        <v>22048</v>
      </c>
      <c r="B22050" t="s">
        <v>22926</v>
      </c>
      <c r="C22050" s="78">
        <v>0.92678344000000001</v>
      </c>
      <c r="D22050" s="78">
        <v>0.37100333000000002</v>
      </c>
      <c r="E22050" s="78">
        <v>-3.4390595000000003E-2</v>
      </c>
      <c r="F22050" s="78">
        <v>0.17954011</v>
      </c>
    </row>
    <row r="22051" spans="1:6" x14ac:dyDescent="0.25">
      <c r="A22051">
        <v>22049</v>
      </c>
      <c r="B22051" t="s">
        <v>22927</v>
      </c>
      <c r="C22051" s="78">
        <v>-1.5601654</v>
      </c>
      <c r="D22051" s="78">
        <v>0.68191539999999995</v>
      </c>
      <c r="E22051" s="78">
        <v>-2.1338857999999999E-2</v>
      </c>
      <c r="F22051" s="78">
        <v>0.15560370000000001</v>
      </c>
    </row>
    <row r="22052" spans="1:6" x14ac:dyDescent="0.25">
      <c r="A22052">
        <v>22050</v>
      </c>
      <c r="B22052" t="s">
        <v>22928</v>
      </c>
      <c r="C22052" s="78">
        <v>-2.6756513000000002</v>
      </c>
      <c r="D22052" s="78">
        <v>-1.1896142999999999</v>
      </c>
      <c r="E22052" s="78">
        <v>0.1988492</v>
      </c>
      <c r="F22052" s="78">
        <v>-0.23289196000000001</v>
      </c>
    </row>
    <row r="22053" spans="1:6" x14ac:dyDescent="0.25">
      <c r="A22053">
        <v>22051</v>
      </c>
      <c r="B22053" t="s">
        <v>22929</v>
      </c>
      <c r="C22053" s="78">
        <v>2.5038786000000002</v>
      </c>
      <c r="D22053" s="78">
        <v>-2.9751470000000002</v>
      </c>
      <c r="E22053" s="78">
        <v>-3.7990099999999999E-2</v>
      </c>
      <c r="F22053" s="78">
        <v>2.6643112E-2</v>
      </c>
    </row>
    <row r="22054" spans="1:6" x14ac:dyDescent="0.25">
      <c r="A22054">
        <v>22052</v>
      </c>
      <c r="B22054" t="s">
        <v>22930</v>
      </c>
      <c r="C22054" s="78">
        <v>-0.27038174999999998</v>
      </c>
      <c r="D22054" s="78">
        <v>1.1547175999999999</v>
      </c>
      <c r="E22054" s="78">
        <v>-3.4390595000000003E-2</v>
      </c>
      <c r="F22054" s="78">
        <v>0.17954011</v>
      </c>
    </row>
    <row r="22055" spans="1:6" x14ac:dyDescent="0.25">
      <c r="A22055">
        <v>22053</v>
      </c>
      <c r="B22055" t="s">
        <v>22931</v>
      </c>
      <c r="C22055" s="78">
        <v>-0.61529389999999995</v>
      </c>
      <c r="D22055" s="78">
        <v>-0.98860395000000001</v>
      </c>
      <c r="E22055" s="78">
        <v>-8.5326076000000001E-2</v>
      </c>
      <c r="F22055" s="78">
        <v>-0.1899537</v>
      </c>
    </row>
    <row r="22056" spans="1:6" x14ac:dyDescent="0.25">
      <c r="A22056">
        <v>22054</v>
      </c>
      <c r="B22056" t="s">
        <v>22932</v>
      </c>
      <c r="C22056" s="78">
        <v>-0.14314291000000001</v>
      </c>
      <c r="D22056" s="78">
        <v>0.43251289999999998</v>
      </c>
      <c r="E22056" s="78">
        <v>-0.12711947000000001</v>
      </c>
      <c r="F22056" s="78">
        <v>-0.1101598</v>
      </c>
    </row>
    <row r="22057" spans="1:6" x14ac:dyDescent="0.25">
      <c r="A22057">
        <v>22055</v>
      </c>
      <c r="B22057" t="s">
        <v>22933</v>
      </c>
      <c r="C22057" s="78">
        <v>-1.7780126000000001</v>
      </c>
      <c r="D22057" s="78">
        <v>-2.1107263999999999</v>
      </c>
      <c r="E22057" s="78">
        <v>-6.1371250000000002E-2</v>
      </c>
      <c r="F22057" s="78">
        <v>0.10099140600000001</v>
      </c>
    </row>
    <row r="22058" spans="1:6" x14ac:dyDescent="0.25">
      <c r="A22058">
        <v>22056</v>
      </c>
      <c r="B22058" t="s">
        <v>22934</v>
      </c>
      <c r="C22058" s="78">
        <v>0.16698930000000001</v>
      </c>
      <c r="D22058" s="78">
        <v>0.82494533000000003</v>
      </c>
      <c r="E22058" s="78">
        <v>-7.3633924000000003E-2</v>
      </c>
      <c r="F22058" s="78">
        <v>-4.0946139999999999E-2</v>
      </c>
    </row>
    <row r="22059" spans="1:6" x14ac:dyDescent="0.25">
      <c r="A22059">
        <v>22057</v>
      </c>
      <c r="B22059" t="s">
        <v>22935</v>
      </c>
      <c r="C22059" s="78">
        <v>1.8672470000000001</v>
      </c>
      <c r="D22059" s="78">
        <v>3.0667323999999998</v>
      </c>
      <c r="E22059" s="78">
        <v>-6.4522609999999994E-2</v>
      </c>
      <c r="F22059" s="78">
        <v>-8.1984684000000002E-2</v>
      </c>
    </row>
    <row r="22060" spans="1:6" x14ac:dyDescent="0.25">
      <c r="A22060">
        <v>22058</v>
      </c>
      <c r="B22060" t="s">
        <v>22936</v>
      </c>
      <c r="C22060" s="78">
        <v>-1.1745855000000001</v>
      </c>
      <c r="D22060" s="78">
        <v>-3.0561601999999999</v>
      </c>
      <c r="E22060" s="78">
        <v>-5.0815605E-2</v>
      </c>
      <c r="F22060" s="78">
        <v>5.4196210000000002E-2</v>
      </c>
    </row>
    <row r="22061" spans="1:6" x14ac:dyDescent="0.25">
      <c r="A22061">
        <v>22059</v>
      </c>
      <c r="B22061" t="s">
        <v>22937</v>
      </c>
      <c r="C22061" s="78">
        <v>-0.41302731999999998</v>
      </c>
      <c r="D22061" s="78">
        <v>-1.2975862</v>
      </c>
      <c r="E22061" s="78">
        <v>-3.3611785999999998E-2</v>
      </c>
      <c r="F22061" s="78">
        <v>1.8972010000000001E-3</v>
      </c>
    </row>
    <row r="22062" spans="1:6" x14ac:dyDescent="0.25">
      <c r="A22062">
        <v>22060</v>
      </c>
      <c r="B22062" t="s">
        <v>22938</v>
      </c>
      <c r="C22062" s="78">
        <v>-2.2869600000000001</v>
      </c>
      <c r="D22062" s="78">
        <v>-0.17248604000000001</v>
      </c>
      <c r="E22062" s="78">
        <v>-3.4390595000000003E-2</v>
      </c>
      <c r="F22062" s="78">
        <v>0.17954011</v>
      </c>
    </row>
    <row r="22063" spans="1:6" x14ac:dyDescent="0.25">
      <c r="A22063">
        <v>22061</v>
      </c>
      <c r="B22063" t="s">
        <v>22939</v>
      </c>
      <c r="C22063" s="78">
        <v>0.24839488000000001</v>
      </c>
      <c r="D22063" s="78">
        <v>-1.5171049000000001</v>
      </c>
      <c r="E22063" s="78">
        <v>-2.0177029999999999E-2</v>
      </c>
      <c r="F22063" s="78">
        <v>0.19443493000000001</v>
      </c>
    </row>
    <row r="22064" spans="1:6" x14ac:dyDescent="0.25">
      <c r="A22064">
        <v>22062</v>
      </c>
      <c r="B22064" t="s">
        <v>22940</v>
      </c>
      <c r="C22064" s="78">
        <v>2.2589579999999998</v>
      </c>
      <c r="D22064" s="78">
        <v>2.8694978</v>
      </c>
      <c r="E22064" s="78">
        <v>-3.4390595000000003E-2</v>
      </c>
      <c r="F22064" s="78">
        <v>0.17954011</v>
      </c>
    </row>
    <row r="22065" spans="1:6" x14ac:dyDescent="0.25">
      <c r="A22065">
        <v>22063</v>
      </c>
      <c r="B22065" t="s">
        <v>22941</v>
      </c>
      <c r="C22065" s="78">
        <v>0.67262270000000002</v>
      </c>
      <c r="D22065" s="78">
        <v>0.94204699999999997</v>
      </c>
      <c r="E22065" s="78">
        <v>-7.1552260000000006E-2</v>
      </c>
      <c r="F22065" s="78">
        <v>8.2901740000000002E-2</v>
      </c>
    </row>
    <row r="22066" spans="1:6" x14ac:dyDescent="0.25">
      <c r="A22066">
        <v>22064</v>
      </c>
      <c r="B22066" t="s">
        <v>22942</v>
      </c>
      <c r="C22066" s="78">
        <v>0.69992949999999998</v>
      </c>
      <c r="D22066" s="78">
        <v>-5.2923280000000004</v>
      </c>
      <c r="E22066" s="78">
        <v>-0.11036751</v>
      </c>
      <c r="F22066" s="78">
        <v>-0.23970780999999999</v>
      </c>
    </row>
    <row r="22067" spans="1:6" x14ac:dyDescent="0.25">
      <c r="A22067">
        <v>22065</v>
      </c>
      <c r="B22067" t="s">
        <v>22943</v>
      </c>
      <c r="C22067" s="78">
        <v>7.1806999999999996E-2</v>
      </c>
      <c r="D22067" s="78">
        <v>1.6957625000000001</v>
      </c>
      <c r="E22067" s="78">
        <v>3.8556504999999998E-2</v>
      </c>
      <c r="F22067" s="78">
        <v>-3.5110115999999997E-2</v>
      </c>
    </row>
    <row r="22068" spans="1:6" x14ac:dyDescent="0.25">
      <c r="A22068">
        <v>22066</v>
      </c>
      <c r="B22068" t="s">
        <v>22944</v>
      </c>
      <c r="C22068" s="78">
        <v>-1.5208390000000001</v>
      </c>
      <c r="D22068" s="78">
        <v>1.6098253</v>
      </c>
      <c r="E22068" s="78">
        <v>-3.4390595000000003E-2</v>
      </c>
      <c r="F22068" s="78">
        <v>0.17954011</v>
      </c>
    </row>
    <row r="22069" spans="1:6" x14ac:dyDescent="0.25">
      <c r="A22069">
        <v>22067</v>
      </c>
      <c r="B22069" t="s">
        <v>22945</v>
      </c>
      <c r="C22069" s="78">
        <v>2.5280041999999998</v>
      </c>
      <c r="D22069" s="78">
        <v>-2.5661144</v>
      </c>
      <c r="E22069" s="78">
        <v>-6.4086340000000006E-2</v>
      </c>
      <c r="F22069" s="78">
        <v>7.8806736000000002E-2</v>
      </c>
    </row>
    <row r="22070" spans="1:6" x14ac:dyDescent="0.25">
      <c r="A22070">
        <v>22068</v>
      </c>
      <c r="B22070" t="s">
        <v>22946</v>
      </c>
      <c r="C22070" s="78">
        <v>-2.6732428000000001</v>
      </c>
      <c r="D22070" s="78">
        <v>0.98300589999999999</v>
      </c>
      <c r="E22070" s="78">
        <v>-7.3402759999999997E-2</v>
      </c>
      <c r="F22070" s="78">
        <v>0.11065638999999999</v>
      </c>
    </row>
    <row r="22071" spans="1:6" x14ac:dyDescent="0.25">
      <c r="A22071">
        <v>22069</v>
      </c>
      <c r="B22071" t="s">
        <v>22947</v>
      </c>
      <c r="C22071" s="78">
        <v>-1.4897939</v>
      </c>
      <c r="D22071" s="78">
        <v>-0.80026615000000001</v>
      </c>
      <c r="E22071" s="78">
        <v>-3.4390595000000003E-2</v>
      </c>
      <c r="F22071" s="78">
        <v>0.17954011</v>
      </c>
    </row>
    <row r="22072" spans="1:6" x14ac:dyDescent="0.25">
      <c r="A22072">
        <v>22070</v>
      </c>
      <c r="B22072" t="s">
        <v>22948</v>
      </c>
      <c r="C22072" s="78">
        <v>1.6541485</v>
      </c>
      <c r="D22072" s="78">
        <v>-1.0716057000000001</v>
      </c>
      <c r="E22072" s="78">
        <v>-0.104322284</v>
      </c>
      <c r="F22072" s="78">
        <v>-6.2640265000000001E-2</v>
      </c>
    </row>
    <row r="22073" spans="1:6" x14ac:dyDescent="0.25">
      <c r="A22073">
        <v>22071</v>
      </c>
      <c r="B22073" t="s">
        <v>22949</v>
      </c>
      <c r="C22073" s="78">
        <v>-0.78018843999999998</v>
      </c>
      <c r="D22073" s="78">
        <v>-9.7097959999999997E-2</v>
      </c>
      <c r="E22073" s="78">
        <v>-3.4390595000000003E-2</v>
      </c>
      <c r="F22073" s="78">
        <v>0.17954011</v>
      </c>
    </row>
    <row r="22074" spans="1:6" x14ac:dyDescent="0.25">
      <c r="A22074">
        <v>22072</v>
      </c>
      <c r="B22074" t="s">
        <v>22950</v>
      </c>
      <c r="C22074" s="78">
        <v>0.12072036</v>
      </c>
      <c r="D22074" s="78">
        <v>-2.0014424000000002</v>
      </c>
      <c r="E22074" s="78">
        <v>-6.869082E-2</v>
      </c>
      <c r="F22074" s="78">
        <v>0.10207719</v>
      </c>
    </row>
    <row r="22075" spans="1:6" x14ac:dyDescent="0.25">
      <c r="A22075">
        <v>22073</v>
      </c>
      <c r="B22075" t="s">
        <v>22951</v>
      </c>
      <c r="C22075" s="78">
        <v>0.68906045000000005</v>
      </c>
      <c r="D22075" s="78">
        <v>-1.4561360000000001</v>
      </c>
      <c r="E22075" s="78">
        <v>2.7571958000000001E-2</v>
      </c>
      <c r="F22075" s="78">
        <v>-0.13095655</v>
      </c>
    </row>
    <row r="22076" spans="1:6" x14ac:dyDescent="0.25">
      <c r="A22076">
        <v>22074</v>
      </c>
      <c r="B22076" t="s">
        <v>22952</v>
      </c>
      <c r="C22076" s="78">
        <v>-0.52855470000000004</v>
      </c>
      <c r="D22076" s="78">
        <v>-0.25380380000000002</v>
      </c>
      <c r="E22076" s="78">
        <v>-8.3397390000000002E-2</v>
      </c>
      <c r="F22076" s="78">
        <v>7.8188919999999995E-2</v>
      </c>
    </row>
    <row r="22077" spans="1:6" x14ac:dyDescent="0.25">
      <c r="A22077">
        <v>22075</v>
      </c>
      <c r="B22077" t="s">
        <v>22953</v>
      </c>
      <c r="C22077" s="78">
        <v>-0.75018233000000001</v>
      </c>
      <c r="D22077" s="78">
        <v>0.55298435999999995</v>
      </c>
      <c r="E22077" s="78">
        <v>0.31516355000000001</v>
      </c>
      <c r="F22077" s="78">
        <v>-0.81533855</v>
      </c>
    </row>
    <row r="22078" spans="1:6" x14ac:dyDescent="0.25">
      <c r="A22078">
        <v>22076</v>
      </c>
      <c r="B22078" t="s">
        <v>22954</v>
      </c>
      <c r="C22078" s="78">
        <v>1.3595937</v>
      </c>
      <c r="D22078" s="78">
        <v>-1.7984452</v>
      </c>
      <c r="E22078" s="78">
        <v>8.0808130000000006E-2</v>
      </c>
      <c r="F22078" s="78">
        <v>-0.12284107499999999</v>
      </c>
    </row>
    <row r="22079" spans="1:6" x14ac:dyDescent="0.25">
      <c r="A22079">
        <v>22077</v>
      </c>
      <c r="B22079" t="s">
        <v>22955</v>
      </c>
      <c r="C22079" s="78">
        <v>-1.5362222000000001</v>
      </c>
      <c r="D22079" s="78">
        <v>-0.30890889999999999</v>
      </c>
      <c r="E22079" s="78">
        <v>4.5183685000000001E-2</v>
      </c>
      <c r="F22079" s="78">
        <v>-0.1223055</v>
      </c>
    </row>
    <row r="22080" spans="1:6" x14ac:dyDescent="0.25">
      <c r="A22080">
        <v>22078</v>
      </c>
      <c r="B22080" t="s">
        <v>22956</v>
      </c>
      <c r="C22080" s="78">
        <v>1.2331973000000001</v>
      </c>
      <c r="D22080" s="78">
        <v>0.65171957000000003</v>
      </c>
      <c r="E22080" s="78">
        <v>-0.16911968999999999</v>
      </c>
      <c r="F22080" s="78">
        <v>-0.154862</v>
      </c>
    </row>
    <row r="22081" spans="1:6" x14ac:dyDescent="0.25">
      <c r="A22081">
        <v>22079</v>
      </c>
      <c r="B22081" t="s">
        <v>22957</v>
      </c>
      <c r="C22081" s="78">
        <v>0.26416226999999998</v>
      </c>
      <c r="D22081" s="78">
        <v>0.92894730000000003</v>
      </c>
      <c r="E22081" s="78">
        <v>-4.9862429999999999E-2</v>
      </c>
      <c r="F22081" s="78">
        <v>0.10437099</v>
      </c>
    </row>
    <row r="22082" spans="1:6" x14ac:dyDescent="0.25">
      <c r="A22082">
        <v>22080</v>
      </c>
      <c r="B22082" t="s">
        <v>22958</v>
      </c>
      <c r="C22082" s="78">
        <v>0.42993197</v>
      </c>
      <c r="D22082" s="78">
        <v>0.15181074</v>
      </c>
      <c r="E22082" s="78">
        <v>-8.8438600000000006E-2</v>
      </c>
      <c r="F22082" s="78">
        <v>-2.3085445E-2</v>
      </c>
    </row>
    <row r="22083" spans="1:6" x14ac:dyDescent="0.25">
      <c r="A22083">
        <v>22081</v>
      </c>
      <c r="B22083" t="s">
        <v>22959</v>
      </c>
      <c r="C22083" s="78">
        <v>-2.0076524999999998</v>
      </c>
      <c r="D22083" s="78">
        <v>-0.71456646999999995</v>
      </c>
      <c r="E22083" s="78">
        <v>-6.7680106000000004E-2</v>
      </c>
      <c r="F22083" s="78">
        <v>4.7611028E-2</v>
      </c>
    </row>
    <row r="22084" spans="1:6" x14ac:dyDescent="0.25">
      <c r="A22084">
        <v>22082</v>
      </c>
      <c r="B22084" t="s">
        <v>22960</v>
      </c>
      <c r="C22084" s="78">
        <v>1.2935817000000001</v>
      </c>
      <c r="D22084" s="78">
        <v>1.0109736</v>
      </c>
      <c r="E22084" s="78">
        <v>-3.8711328000000003E-2</v>
      </c>
      <c r="F22084" s="78">
        <v>9.2265606E-2</v>
      </c>
    </row>
    <row r="22085" spans="1:6" x14ac:dyDescent="0.25">
      <c r="A22085">
        <v>22083</v>
      </c>
      <c r="B22085" t="s">
        <v>22961</v>
      </c>
      <c r="C22085" s="78">
        <v>3.4802678</v>
      </c>
      <c r="D22085" s="78">
        <v>0.73934699999999998</v>
      </c>
      <c r="E22085" s="78">
        <v>4.5243915000000003E-2</v>
      </c>
      <c r="F22085" s="78">
        <v>-0.11666115000000001</v>
      </c>
    </row>
    <row r="22086" spans="1:6" x14ac:dyDescent="0.25">
      <c r="A22086">
        <v>22084</v>
      </c>
      <c r="B22086" t="s">
        <v>22962</v>
      </c>
      <c r="C22086" s="78">
        <v>8.9637129999999995E-2</v>
      </c>
      <c r="D22086" s="78">
        <v>-0.46665600000000002</v>
      </c>
      <c r="E22086" s="78">
        <v>-4.9030557000000002E-2</v>
      </c>
      <c r="F22086" s="78">
        <v>3.8317249999999997E-2</v>
      </c>
    </row>
    <row r="22087" spans="1:6" x14ac:dyDescent="0.25">
      <c r="A22087">
        <v>22085</v>
      </c>
      <c r="B22087" t="s">
        <v>22963</v>
      </c>
      <c r="C22087" s="78">
        <v>-0.66764000000000001</v>
      </c>
      <c r="D22087" s="78">
        <v>1.588767</v>
      </c>
      <c r="E22087" s="78">
        <v>-1.5011951000000001E-2</v>
      </c>
      <c r="F22087" s="78">
        <v>-1.4640853000000001E-2</v>
      </c>
    </row>
    <row r="22088" spans="1:6" x14ac:dyDescent="0.25">
      <c r="A22088">
        <v>22086</v>
      </c>
      <c r="B22088" t="s">
        <v>22964</v>
      </c>
      <c r="C22088" s="78">
        <v>0.596854</v>
      </c>
      <c r="D22088" s="78">
        <v>-0.79833019999999999</v>
      </c>
      <c r="E22088" s="78">
        <v>-4.5402825000000001E-2</v>
      </c>
      <c r="F22088" s="78">
        <v>0.10702905</v>
      </c>
    </row>
    <row r="22089" spans="1:6" x14ac:dyDescent="0.25">
      <c r="A22089">
        <v>22087</v>
      </c>
      <c r="B22089" t="s">
        <v>22965</v>
      </c>
      <c r="C22089" s="78">
        <v>0.87295984999999998</v>
      </c>
      <c r="D22089" s="78">
        <v>-3.492874E-2</v>
      </c>
      <c r="E22089" s="78">
        <v>-0.11692268</v>
      </c>
      <c r="F22089" s="78">
        <v>-5.242832E-2</v>
      </c>
    </row>
    <row r="22090" spans="1:6" x14ac:dyDescent="0.25">
      <c r="A22090">
        <v>22088</v>
      </c>
      <c r="B22090" t="s">
        <v>22966</v>
      </c>
      <c r="C22090" s="78">
        <v>-0.53887266</v>
      </c>
      <c r="D22090" s="78">
        <v>-1.8929056</v>
      </c>
      <c r="E22090" s="78">
        <v>-0.1290713</v>
      </c>
      <c r="F22090" s="78">
        <v>-0.33548486</v>
      </c>
    </row>
    <row r="22091" spans="1:6" x14ac:dyDescent="0.25">
      <c r="A22091">
        <v>22089</v>
      </c>
      <c r="B22091" t="s">
        <v>22967</v>
      </c>
      <c r="C22091" s="78">
        <v>-1.534186</v>
      </c>
      <c r="D22091" s="78">
        <v>-0.85873080000000002</v>
      </c>
      <c r="E22091" s="78">
        <v>-6.1941743E-2</v>
      </c>
      <c r="F22091" s="78">
        <v>6.7636859999999993E-2</v>
      </c>
    </row>
    <row r="22092" spans="1:6" x14ac:dyDescent="0.25">
      <c r="A22092">
        <v>22090</v>
      </c>
      <c r="B22092" t="s">
        <v>22968</v>
      </c>
      <c r="C22092" s="78">
        <v>0.37898627000000001</v>
      </c>
      <c r="D22092" s="78">
        <v>-1.1866209999999999</v>
      </c>
      <c r="E22092" s="78">
        <v>-9.7022010000000006E-2</v>
      </c>
      <c r="F22092" s="78">
        <v>7.1587763999999998E-2</v>
      </c>
    </row>
    <row r="22093" spans="1:6" x14ac:dyDescent="0.25">
      <c r="A22093">
        <v>22091</v>
      </c>
      <c r="B22093" t="s">
        <v>22969</v>
      </c>
      <c r="C22093" s="78">
        <v>0.49575213000000001</v>
      </c>
      <c r="D22093" s="78">
        <v>-0.17076427</v>
      </c>
      <c r="E22093" s="78">
        <v>-3.2106339999999997E-2</v>
      </c>
      <c r="F22093" s="78">
        <v>4.8634574E-2</v>
      </c>
    </row>
    <row r="22094" spans="1:6" x14ac:dyDescent="0.25">
      <c r="A22094">
        <v>22092</v>
      </c>
      <c r="B22094" t="s">
        <v>22970</v>
      </c>
      <c r="C22094" s="78">
        <v>1.6104088999999999</v>
      </c>
      <c r="D22094" s="78">
        <v>-2.7194045</v>
      </c>
      <c r="E22094" s="78">
        <v>-6.8403989999999998E-2</v>
      </c>
      <c r="F22094" s="78">
        <v>0.1177465</v>
      </c>
    </row>
    <row r="22095" spans="1:6" x14ac:dyDescent="0.25">
      <c r="A22095">
        <v>22093</v>
      </c>
      <c r="B22095" t="s">
        <v>22971</v>
      </c>
      <c r="C22095" s="78">
        <v>1.3489947</v>
      </c>
      <c r="D22095" s="78">
        <v>0.35835521999999997</v>
      </c>
      <c r="E22095" s="78">
        <v>-6.1741516000000003E-2</v>
      </c>
      <c r="F22095" s="78">
        <v>1.3626769E-2</v>
      </c>
    </row>
    <row r="22096" spans="1:6" x14ac:dyDescent="0.25">
      <c r="A22096">
        <v>22094</v>
      </c>
      <c r="B22096" t="s">
        <v>22972</v>
      </c>
      <c r="C22096" s="78">
        <v>-1.8506068</v>
      </c>
      <c r="D22096" s="78">
        <v>0.39370572999999998</v>
      </c>
      <c r="E22096" s="78">
        <v>1.3739388E-2</v>
      </c>
      <c r="F22096" s="78">
        <v>-0.50557333000000004</v>
      </c>
    </row>
    <row r="22097" spans="1:6" x14ac:dyDescent="0.25">
      <c r="A22097">
        <v>22095</v>
      </c>
      <c r="B22097" t="s">
        <v>22973</v>
      </c>
      <c r="C22097" s="78">
        <v>-1.2330273</v>
      </c>
      <c r="D22097" s="78">
        <v>7.4556485000000006E-2</v>
      </c>
      <c r="E22097" s="78">
        <v>-3.4390595000000003E-2</v>
      </c>
      <c r="F22097" s="78">
        <v>0.17954011</v>
      </c>
    </row>
    <row r="22098" spans="1:6" x14ac:dyDescent="0.25">
      <c r="A22098">
        <v>22096</v>
      </c>
      <c r="B22098" t="s">
        <v>22974</v>
      </c>
      <c r="C22098" s="78">
        <v>-0.68856483999999996</v>
      </c>
      <c r="D22098" s="78">
        <v>-3.4880456999999998</v>
      </c>
      <c r="E22098" s="78">
        <v>-4.3638013000000003E-2</v>
      </c>
      <c r="F22098" s="78">
        <v>8.2981639999999995E-2</v>
      </c>
    </row>
    <row r="22099" spans="1:6" x14ac:dyDescent="0.25">
      <c r="A22099">
        <v>22097</v>
      </c>
      <c r="B22099" t="s">
        <v>22975</v>
      </c>
      <c r="C22099" s="78">
        <v>-1.4708482000000001</v>
      </c>
      <c r="D22099" s="78">
        <v>1.3488665</v>
      </c>
      <c r="E22099" s="78">
        <v>-5.1836297000000003E-2</v>
      </c>
      <c r="F22099" s="78">
        <v>8.5562609999999997E-2</v>
      </c>
    </row>
    <row r="22100" spans="1:6" x14ac:dyDescent="0.25">
      <c r="A22100">
        <v>22098</v>
      </c>
      <c r="B22100" t="s">
        <v>22976</v>
      </c>
      <c r="C22100" s="78">
        <v>-1.5555475999999999</v>
      </c>
      <c r="D22100" s="78">
        <v>1.3774455999999999</v>
      </c>
      <c r="E22100" s="78">
        <v>-3.4139389999999999E-2</v>
      </c>
      <c r="F22100" s="78">
        <v>-0.18679241999999999</v>
      </c>
    </row>
    <row r="22101" spans="1:6" x14ac:dyDescent="0.25">
      <c r="A22101">
        <v>22099</v>
      </c>
      <c r="B22101" t="s">
        <v>22977</v>
      </c>
      <c r="C22101" s="78">
        <v>1.1102316000000001</v>
      </c>
      <c r="D22101" s="78">
        <v>-0.47169640000000002</v>
      </c>
      <c r="E22101" s="78">
        <v>-3.3664162999999997E-2</v>
      </c>
      <c r="F22101" s="78">
        <v>-7.9911604999999997E-2</v>
      </c>
    </row>
    <row r="22102" spans="1:6" x14ac:dyDescent="0.25">
      <c r="A22102">
        <v>22100</v>
      </c>
      <c r="B22102" t="s">
        <v>22978</v>
      </c>
      <c r="C22102" s="78">
        <v>6.2016337999999997E-2</v>
      </c>
      <c r="D22102" s="78">
        <v>-0.20314902000000001</v>
      </c>
      <c r="E22102" s="78">
        <v>-5.0452421999999997E-2</v>
      </c>
      <c r="F22102" s="78">
        <v>6.4980289999999996E-2</v>
      </c>
    </row>
    <row r="22103" spans="1:6" x14ac:dyDescent="0.25">
      <c r="A22103">
        <v>22101</v>
      </c>
      <c r="B22103" t="s">
        <v>22979</v>
      </c>
      <c r="C22103" s="78">
        <v>0.363645</v>
      </c>
      <c r="D22103" s="78">
        <v>0.13688913999999999</v>
      </c>
      <c r="E22103" s="78">
        <v>-3.4390595000000003E-2</v>
      </c>
      <c r="F22103" s="78">
        <v>0.17954011</v>
      </c>
    </row>
    <row r="22104" spans="1:6" x14ac:dyDescent="0.25">
      <c r="A22104">
        <v>22102</v>
      </c>
      <c r="B22104" t="s">
        <v>22980</v>
      </c>
      <c r="C22104" s="78">
        <v>0.79704607000000005</v>
      </c>
      <c r="D22104" s="78">
        <v>1.3555775999999999</v>
      </c>
      <c r="E22104" s="78">
        <v>-4.2462457000000002E-2</v>
      </c>
      <c r="F22104" s="78">
        <v>0.19384055</v>
      </c>
    </row>
    <row r="22105" spans="1:6" x14ac:dyDescent="0.25">
      <c r="A22105">
        <v>22103</v>
      </c>
      <c r="B22105" t="s">
        <v>22981</v>
      </c>
      <c r="C22105" s="78">
        <v>0.40691349999999998</v>
      </c>
      <c r="D22105" s="78">
        <v>-0.32826359999999999</v>
      </c>
      <c r="E22105" s="78">
        <v>-4.7304770000000003E-2</v>
      </c>
      <c r="F22105" s="78">
        <v>1.7301707999999999E-2</v>
      </c>
    </row>
    <row r="22106" spans="1:6" x14ac:dyDescent="0.25">
      <c r="A22106">
        <v>22104</v>
      </c>
      <c r="B22106" t="s">
        <v>22982</v>
      </c>
      <c r="C22106" s="78">
        <v>-1.2096739000000001</v>
      </c>
      <c r="D22106" s="78">
        <v>-1.9830380999999999</v>
      </c>
      <c r="E22106" s="78">
        <v>-3.4390595000000003E-2</v>
      </c>
      <c r="F22106" s="78">
        <v>0.17954011</v>
      </c>
    </row>
    <row r="22107" spans="1:6" x14ac:dyDescent="0.25">
      <c r="A22107">
        <v>22105</v>
      </c>
      <c r="B22107" t="s">
        <v>22983</v>
      </c>
      <c r="C22107" s="78">
        <v>-1.6642698</v>
      </c>
      <c r="D22107" s="78">
        <v>-0.86613655000000001</v>
      </c>
      <c r="E22107" s="78">
        <v>-9.9521969999999994E-3</v>
      </c>
      <c r="F22107" s="78">
        <v>-2.6906326000000001E-2</v>
      </c>
    </row>
    <row r="22108" spans="1:6" x14ac:dyDescent="0.25">
      <c r="A22108">
        <v>22106</v>
      </c>
      <c r="B22108" t="s">
        <v>22984</v>
      </c>
      <c r="C22108" s="78">
        <v>-1.8434128000000001</v>
      </c>
      <c r="D22108" s="78">
        <v>-2.1929805</v>
      </c>
      <c r="E22108" s="78">
        <v>-6.2414259999999999E-2</v>
      </c>
      <c r="F22108" s="78">
        <v>7.6330154999999997E-2</v>
      </c>
    </row>
    <row r="22109" spans="1:6" x14ac:dyDescent="0.25">
      <c r="A22109">
        <v>22107</v>
      </c>
      <c r="B22109" t="s">
        <v>22985</v>
      </c>
      <c r="C22109" s="78">
        <v>0.92543529999999996</v>
      </c>
      <c r="D22109" s="78">
        <v>-1.1947190000000001</v>
      </c>
      <c r="E22109" s="78">
        <v>-3.4390595000000003E-2</v>
      </c>
      <c r="F22109" s="78">
        <v>0.17954011</v>
      </c>
    </row>
    <row r="22110" spans="1:6" x14ac:dyDescent="0.25">
      <c r="A22110">
        <v>22108</v>
      </c>
      <c r="B22110" t="s">
        <v>22986</v>
      </c>
      <c r="C22110" s="78">
        <v>-1.1744497</v>
      </c>
      <c r="D22110" s="78">
        <v>-0.36501030000000001</v>
      </c>
      <c r="E22110" s="78">
        <v>-7.4135094999999998E-2</v>
      </c>
      <c r="F22110" s="78">
        <v>7.0862584000000006E-2</v>
      </c>
    </row>
    <row r="22111" spans="1:6" x14ac:dyDescent="0.25">
      <c r="A22111">
        <v>22109</v>
      </c>
      <c r="B22111" t="s">
        <v>22987</v>
      </c>
      <c r="C22111" s="78">
        <v>1.3404632000000001</v>
      </c>
      <c r="D22111" s="78">
        <v>1.0010197000000001</v>
      </c>
      <c r="E22111" s="78">
        <v>1.2263596E-2</v>
      </c>
      <c r="F22111" s="78">
        <v>-0.33452110000000002</v>
      </c>
    </row>
    <row r="22112" spans="1:6" x14ac:dyDescent="0.25">
      <c r="A22112">
        <v>22110</v>
      </c>
      <c r="B22112" t="s">
        <v>22988</v>
      </c>
      <c r="C22112" s="78">
        <v>-0.74616515999999999</v>
      </c>
      <c r="D22112" s="78">
        <v>-0.62431895999999998</v>
      </c>
      <c r="E22112" s="78">
        <v>-0.107588395</v>
      </c>
      <c r="F22112" s="78">
        <v>-0.11147754</v>
      </c>
    </row>
    <row r="22113" spans="1:6" x14ac:dyDescent="0.25">
      <c r="A22113">
        <v>22111</v>
      </c>
      <c r="B22113" t="s">
        <v>22989</v>
      </c>
      <c r="C22113" s="78">
        <v>-0.97029829999999995</v>
      </c>
      <c r="D22113" s="78">
        <v>-0.25983163999999997</v>
      </c>
      <c r="E22113" s="78">
        <v>-6.019762E-2</v>
      </c>
      <c r="F22113" s="78">
        <v>0.11189375</v>
      </c>
    </row>
    <row r="22114" spans="1:6" x14ac:dyDescent="0.25">
      <c r="A22114">
        <v>22112</v>
      </c>
      <c r="B22114" t="s">
        <v>22990</v>
      </c>
      <c r="C22114" s="78">
        <v>-0.33064433999999998</v>
      </c>
      <c r="D22114" s="78">
        <v>0.59699106000000002</v>
      </c>
      <c r="E22114" s="78">
        <v>-3.0734457E-2</v>
      </c>
      <c r="F22114" s="78">
        <v>-1.8344342999999999E-2</v>
      </c>
    </row>
    <row r="22115" spans="1:6" x14ac:dyDescent="0.25">
      <c r="A22115">
        <v>22113</v>
      </c>
      <c r="B22115" t="s">
        <v>22991</v>
      </c>
      <c r="C22115" s="78">
        <v>0.14899936</v>
      </c>
      <c r="D22115" s="78">
        <v>-1.0205837</v>
      </c>
      <c r="E22115" s="78">
        <v>-8.3619979999999997E-2</v>
      </c>
      <c r="F22115" s="78">
        <v>8.6966409999999994E-2</v>
      </c>
    </row>
    <row r="22116" spans="1:6" x14ac:dyDescent="0.25">
      <c r="A22116">
        <v>22114</v>
      </c>
      <c r="B22116" t="s">
        <v>22992</v>
      </c>
      <c r="C22116" s="78">
        <v>5.5277199999999999E-2</v>
      </c>
      <c r="D22116" s="78">
        <v>1.9122307000000001</v>
      </c>
      <c r="E22116" s="78">
        <v>-3.4390595000000003E-2</v>
      </c>
      <c r="F22116" s="78">
        <v>0.17954011</v>
      </c>
    </row>
    <row r="22117" spans="1:6" x14ac:dyDescent="0.25">
      <c r="A22117">
        <v>22115</v>
      </c>
      <c r="B22117" t="s">
        <v>22993</v>
      </c>
      <c r="C22117" s="78">
        <v>-0.98264574999999998</v>
      </c>
      <c r="D22117" s="78">
        <v>0.35102660000000002</v>
      </c>
      <c r="E22117" s="78">
        <v>-9.0056449999999996E-2</v>
      </c>
      <c r="F22117" s="78">
        <v>3.9142504000000002E-2</v>
      </c>
    </row>
    <row r="22118" spans="1:6" x14ac:dyDescent="0.25">
      <c r="A22118">
        <v>22116</v>
      </c>
      <c r="B22118" t="s">
        <v>22994</v>
      </c>
      <c r="C22118" s="78">
        <v>2.5919208999999999</v>
      </c>
      <c r="D22118" s="78">
        <v>0.86768339999999999</v>
      </c>
      <c r="E22118" s="78">
        <v>-5.8490607999999999E-2</v>
      </c>
      <c r="F22118" s="78">
        <v>7.2158810000000004E-2</v>
      </c>
    </row>
    <row r="22119" spans="1:6" x14ac:dyDescent="0.25">
      <c r="A22119">
        <v>22117</v>
      </c>
      <c r="B22119" t="s">
        <v>22995</v>
      </c>
      <c r="C22119" s="78">
        <v>-1.3234226</v>
      </c>
      <c r="D22119" s="78">
        <v>0.47528350000000003</v>
      </c>
      <c r="E22119" s="78">
        <v>5.1862140000000001E-2</v>
      </c>
      <c r="F22119" s="78">
        <v>-0.40109378000000001</v>
      </c>
    </row>
    <row r="22120" spans="1:6" x14ac:dyDescent="0.25">
      <c r="A22120">
        <v>22118</v>
      </c>
      <c r="B22120" t="s">
        <v>22996</v>
      </c>
      <c r="C22120" s="78">
        <v>-0.15587449</v>
      </c>
      <c r="D22120" s="78">
        <v>-1.4088643000000001</v>
      </c>
      <c r="E22120" s="78">
        <v>-9.4519660000000005E-2</v>
      </c>
      <c r="F22120" s="78">
        <v>-0.123613104</v>
      </c>
    </row>
    <row r="22121" spans="1:6" x14ac:dyDescent="0.25">
      <c r="A22121">
        <v>22119</v>
      </c>
      <c r="B22121" t="s">
        <v>22997</v>
      </c>
      <c r="C22121" s="78">
        <v>0.58643913000000003</v>
      </c>
      <c r="D22121" s="78">
        <v>0.90151420000000004</v>
      </c>
      <c r="E22121" s="78">
        <v>5.1766012E-2</v>
      </c>
      <c r="F22121" s="78">
        <v>-0.32945996999999999</v>
      </c>
    </row>
    <row r="22122" spans="1:6" x14ac:dyDescent="0.25">
      <c r="A22122">
        <v>22120</v>
      </c>
      <c r="B22122" t="s">
        <v>22998</v>
      </c>
      <c r="C22122" s="78">
        <v>-0.37080406999999999</v>
      </c>
      <c r="D22122" s="78">
        <v>1.0594002</v>
      </c>
      <c r="E22122" s="78">
        <v>-7.6267584999999999E-2</v>
      </c>
      <c r="F22122" s="78">
        <v>6.6574220000000003E-2</v>
      </c>
    </row>
    <row r="22123" spans="1:6" x14ac:dyDescent="0.25">
      <c r="A22123">
        <v>22121</v>
      </c>
      <c r="B22123" t="s">
        <v>22999</v>
      </c>
      <c r="C22123" s="78">
        <v>-1.0703415000000001</v>
      </c>
      <c r="D22123" s="78">
        <v>-0.33692166000000001</v>
      </c>
      <c r="E22123" s="78">
        <v>-7.6226950000000002E-2</v>
      </c>
      <c r="F22123" s="78">
        <v>0.11128521</v>
      </c>
    </row>
    <row r="22124" spans="1:6" x14ac:dyDescent="0.25">
      <c r="A22124">
        <v>22122</v>
      </c>
      <c r="B22124" t="s">
        <v>23000</v>
      </c>
      <c r="C22124" s="78">
        <v>-0.24017616</v>
      </c>
      <c r="D22124" s="78">
        <v>1.0269143999999999</v>
      </c>
      <c r="E22124" s="78">
        <v>3.4466412000000002E-2</v>
      </c>
      <c r="F22124" s="78">
        <v>-0.20834129000000001</v>
      </c>
    </row>
    <row r="22125" spans="1:6" x14ac:dyDescent="0.25">
      <c r="A22125">
        <v>22123</v>
      </c>
      <c r="B22125" t="s">
        <v>23001</v>
      </c>
      <c r="C22125" s="78">
        <v>1.9094068</v>
      </c>
      <c r="D22125" s="78">
        <v>0.33487704000000001</v>
      </c>
      <c r="E22125" s="78">
        <v>-9.9982080000000001E-2</v>
      </c>
      <c r="F22125" s="78">
        <v>-0.24009804000000001</v>
      </c>
    </row>
    <row r="22126" spans="1:6" x14ac:dyDescent="0.25">
      <c r="A22126">
        <v>22124</v>
      </c>
      <c r="B22126" t="s">
        <v>23002</v>
      </c>
      <c r="C22126" s="78">
        <v>1.1145985</v>
      </c>
      <c r="D22126" s="78">
        <v>-0.45897123000000001</v>
      </c>
      <c r="E22126" s="78">
        <v>-7.9071150000000007E-2</v>
      </c>
      <c r="F22126" s="78">
        <v>8.3207840000000005E-2</v>
      </c>
    </row>
    <row r="22127" spans="1:6" x14ac:dyDescent="0.25">
      <c r="A22127">
        <v>22125</v>
      </c>
      <c r="B22127" t="s">
        <v>23003</v>
      </c>
      <c r="C22127" s="78">
        <v>0.36205651999999999</v>
      </c>
      <c r="D22127" s="78">
        <v>-0.86233820000000005</v>
      </c>
      <c r="E22127" s="78">
        <v>-4.2491965E-2</v>
      </c>
      <c r="F22127" s="78">
        <v>2.1559744999999999E-3</v>
      </c>
    </row>
    <row r="22128" spans="1:6" x14ac:dyDescent="0.25">
      <c r="A22128">
        <v>22126</v>
      </c>
      <c r="B22128" t="s">
        <v>23004</v>
      </c>
      <c r="C22128" s="78">
        <v>-1.2728134</v>
      </c>
      <c r="D22128" s="78">
        <v>1.7934848000000001</v>
      </c>
      <c r="E22128" s="78">
        <v>-6.4575309999999997E-2</v>
      </c>
      <c r="F22128" s="78">
        <v>0.12759670000000001</v>
      </c>
    </row>
    <row r="22129" spans="1:6" x14ac:dyDescent="0.25">
      <c r="A22129">
        <v>22127</v>
      </c>
      <c r="B22129" t="s">
        <v>23005</v>
      </c>
      <c r="C22129" s="78">
        <v>-1.8909258</v>
      </c>
      <c r="D22129" s="78">
        <v>1.0740065999999999</v>
      </c>
      <c r="E22129" s="78">
        <v>-2.9797899999999999E-2</v>
      </c>
      <c r="F22129" s="78">
        <v>7.4103470000000005E-2</v>
      </c>
    </row>
    <row r="22130" spans="1:6" x14ac:dyDescent="0.25">
      <c r="A22130">
        <v>22128</v>
      </c>
      <c r="B22130" t="s">
        <v>23006</v>
      </c>
      <c r="C22130" s="78">
        <v>0.81931909999999997</v>
      </c>
      <c r="D22130" s="78">
        <v>-2.6875844</v>
      </c>
      <c r="E22130" s="78">
        <v>-9.2740909999999996E-2</v>
      </c>
      <c r="F22130" s="78">
        <v>2.8391168000000001E-2</v>
      </c>
    </row>
    <row r="22131" spans="1:6" x14ac:dyDescent="0.25">
      <c r="A22131">
        <v>22129</v>
      </c>
      <c r="B22131" t="s">
        <v>23007</v>
      </c>
      <c r="C22131" s="78">
        <v>-1.8722962000000001</v>
      </c>
      <c r="D22131" s="78">
        <v>-0.70605600000000002</v>
      </c>
      <c r="E22131" s="78">
        <v>-3.4390595000000003E-2</v>
      </c>
      <c r="F22131" s="78">
        <v>0.17954011</v>
      </c>
    </row>
    <row r="22132" spans="1:6" x14ac:dyDescent="0.25">
      <c r="A22132">
        <v>22130</v>
      </c>
      <c r="B22132" t="s">
        <v>23008</v>
      </c>
      <c r="C22132" s="78">
        <v>-0.118290454</v>
      </c>
      <c r="D22132" s="78">
        <v>0.65110349999999995</v>
      </c>
      <c r="E22132" s="78">
        <v>-2.2914203000000001E-2</v>
      </c>
      <c r="F22132" s="78">
        <v>3.0853614000000001E-2</v>
      </c>
    </row>
    <row r="22133" spans="1:6" x14ac:dyDescent="0.25">
      <c r="A22133">
        <v>22131</v>
      </c>
      <c r="B22133" t="s">
        <v>23009</v>
      </c>
      <c r="C22133" s="78">
        <v>1.120071</v>
      </c>
      <c r="D22133" s="78">
        <v>0.3648827</v>
      </c>
      <c r="E22133" s="78">
        <v>-2.1114412999999999E-2</v>
      </c>
      <c r="F22133" s="78">
        <v>4.8949957000000002E-2</v>
      </c>
    </row>
    <row r="22134" spans="1:6" x14ac:dyDescent="0.25">
      <c r="A22134">
        <v>22132</v>
      </c>
      <c r="B22134" t="s">
        <v>23010</v>
      </c>
      <c r="C22134" s="78">
        <v>0.30783300000000002</v>
      </c>
      <c r="D22134" s="78">
        <v>-4.2971490000000001E-2</v>
      </c>
      <c r="E22134" s="78">
        <v>1.06020905E-2</v>
      </c>
      <c r="F22134" s="78">
        <v>-0.48976683999999998</v>
      </c>
    </row>
    <row r="22135" spans="1:6" x14ac:dyDescent="0.25">
      <c r="A22135">
        <v>22133</v>
      </c>
      <c r="B22135" t="s">
        <v>23011</v>
      </c>
      <c r="C22135" s="78">
        <v>2.5069906999999998</v>
      </c>
      <c r="D22135" s="78">
        <v>-1.0876935000000001</v>
      </c>
      <c r="E22135" s="78">
        <v>-7.8883709999999996E-2</v>
      </c>
      <c r="F22135" s="78">
        <v>-0.1620528</v>
      </c>
    </row>
    <row r="22136" spans="1:6" x14ac:dyDescent="0.25">
      <c r="A22136">
        <v>22134</v>
      </c>
      <c r="B22136" t="s">
        <v>23012</v>
      </c>
      <c r="C22136" s="78">
        <v>-0.52899490000000005</v>
      </c>
      <c r="D22136" s="78">
        <v>-0.51727294999999995</v>
      </c>
      <c r="E22136" s="78">
        <v>-4.8700630000000002E-2</v>
      </c>
      <c r="F22136" s="78">
        <v>1.5525386E-2</v>
      </c>
    </row>
    <row r="22137" spans="1:6" x14ac:dyDescent="0.25">
      <c r="A22137">
        <v>22135</v>
      </c>
      <c r="B22137" t="s">
        <v>23013</v>
      </c>
      <c r="C22137" s="78">
        <v>-0.25567194999999998</v>
      </c>
      <c r="D22137" s="78">
        <v>-0.62512210000000001</v>
      </c>
      <c r="E22137" s="78">
        <v>-9.2646119999999998E-2</v>
      </c>
      <c r="F22137" s="78">
        <v>-4.1378869999999998E-2</v>
      </c>
    </row>
    <row r="22138" spans="1:6" x14ac:dyDescent="0.25">
      <c r="A22138">
        <v>22136</v>
      </c>
      <c r="B22138" t="s">
        <v>23014</v>
      </c>
      <c r="C22138" s="78">
        <v>-1.8090957000000001</v>
      </c>
      <c r="D22138" s="78">
        <v>-0.35566488000000002</v>
      </c>
      <c r="E22138" s="78">
        <v>2.9536548999999999E-2</v>
      </c>
      <c r="F22138" s="78">
        <v>-0.17814605</v>
      </c>
    </row>
    <row r="22139" spans="1:6" x14ac:dyDescent="0.25">
      <c r="A22139">
        <v>22137</v>
      </c>
      <c r="B22139" t="s">
        <v>23015</v>
      </c>
      <c r="C22139" s="78">
        <v>-1.2594882000000001</v>
      </c>
      <c r="D22139" s="78">
        <v>1.4586151999999999</v>
      </c>
      <c r="E22139" s="78">
        <v>-9.1320589999999993E-2</v>
      </c>
      <c r="F22139" s="78">
        <v>-0.14399137000000001</v>
      </c>
    </row>
    <row r="22140" spans="1:6" x14ac:dyDescent="0.25">
      <c r="A22140">
        <v>22138</v>
      </c>
      <c r="B22140" t="s">
        <v>23016</v>
      </c>
      <c r="C22140" s="78">
        <v>-0.18685904</v>
      </c>
      <c r="D22140" s="78">
        <v>-1.4871700000000001</v>
      </c>
      <c r="E22140" s="78">
        <v>-6.9501309999999997E-2</v>
      </c>
      <c r="F22140" s="78">
        <v>4.9741386999999998E-2</v>
      </c>
    </row>
    <row r="22141" spans="1:6" x14ac:dyDescent="0.25">
      <c r="A22141">
        <v>22139</v>
      </c>
      <c r="B22141" t="s">
        <v>23017</v>
      </c>
      <c r="C22141" s="78">
        <v>-0.81155600000000006</v>
      </c>
      <c r="D22141" s="78">
        <v>-3.1591206000000001</v>
      </c>
      <c r="E22141" s="78">
        <v>-6.4082384000000006E-2</v>
      </c>
      <c r="F22141" s="78">
        <v>7.267187E-2</v>
      </c>
    </row>
    <row r="22142" spans="1:6" x14ac:dyDescent="0.25">
      <c r="A22142">
        <v>22140</v>
      </c>
      <c r="B22142" t="s">
        <v>23018</v>
      </c>
      <c r="C22142" s="78">
        <v>-0.47738062999999997</v>
      </c>
      <c r="D22142" s="78">
        <v>-1.7309078</v>
      </c>
      <c r="E22142" s="78">
        <v>5.9596154999999998E-2</v>
      </c>
      <c r="F22142" s="78">
        <v>3.6879389999999998E-2</v>
      </c>
    </row>
    <row r="22143" spans="1:6" x14ac:dyDescent="0.25">
      <c r="A22143">
        <v>22141</v>
      </c>
      <c r="B22143" t="s">
        <v>23019</v>
      </c>
      <c r="C22143" s="78">
        <v>2.9399796</v>
      </c>
      <c r="D22143" s="78">
        <v>0.76412679999999999</v>
      </c>
      <c r="E22143" s="78">
        <v>-2.4466602E-2</v>
      </c>
      <c r="F22143" s="78">
        <v>0.102148145</v>
      </c>
    </row>
    <row r="22144" spans="1:6" x14ac:dyDescent="0.25">
      <c r="A22144">
        <v>22142</v>
      </c>
      <c r="B22144" t="s">
        <v>23020</v>
      </c>
      <c r="C22144" s="78">
        <v>1.4470128</v>
      </c>
      <c r="D22144" s="78">
        <v>-0.1589981</v>
      </c>
      <c r="E22144" s="78">
        <v>1.1334021E-2</v>
      </c>
      <c r="F22144" s="78">
        <v>-0.17100804</v>
      </c>
    </row>
    <row r="22145" spans="1:6" x14ac:dyDescent="0.25">
      <c r="A22145">
        <v>22143</v>
      </c>
      <c r="B22145" t="s">
        <v>23021</v>
      </c>
      <c r="C22145" s="78">
        <v>1.1804907</v>
      </c>
      <c r="D22145" s="78">
        <v>1.7458696</v>
      </c>
      <c r="E22145" s="78">
        <v>-4.9174950000000005E-4</v>
      </c>
      <c r="F22145" s="78">
        <v>3.3058523999999999E-2</v>
      </c>
    </row>
    <row r="22146" spans="1:6" x14ac:dyDescent="0.25">
      <c r="A22146">
        <v>22144</v>
      </c>
      <c r="B22146" t="s">
        <v>23022</v>
      </c>
      <c r="C22146" s="78">
        <v>2.4350442999999999</v>
      </c>
      <c r="D22146" s="78">
        <v>2.5637739000000002</v>
      </c>
      <c r="E22146" s="78">
        <v>-3.8102270000000001E-5</v>
      </c>
      <c r="F22146" s="78">
        <v>-0.24059159999999999</v>
      </c>
    </row>
    <row r="22147" spans="1:6" x14ac:dyDescent="0.25">
      <c r="A22147">
        <v>22145</v>
      </c>
      <c r="B22147" t="s">
        <v>23023</v>
      </c>
      <c r="C22147" s="78">
        <v>0.30093946999999999</v>
      </c>
      <c r="D22147" s="78">
        <v>0.82755670000000003</v>
      </c>
      <c r="E22147" s="78">
        <v>7.6017304999999993E-2</v>
      </c>
      <c r="F22147" s="78">
        <v>-0.31981522000000001</v>
      </c>
    </row>
    <row r="22148" spans="1:6" x14ac:dyDescent="0.25">
      <c r="A22148">
        <v>22146</v>
      </c>
      <c r="B22148" t="s">
        <v>23024</v>
      </c>
      <c r="C22148" s="78">
        <v>0.24716969999999999</v>
      </c>
      <c r="D22148" s="78">
        <v>0.80499969999999998</v>
      </c>
      <c r="E22148" s="78">
        <v>-3.4011635999999998E-2</v>
      </c>
      <c r="F22148" s="78">
        <v>-0.16368799000000001</v>
      </c>
    </row>
    <row r="22149" spans="1:6" x14ac:dyDescent="0.25">
      <c r="A22149">
        <v>22147</v>
      </c>
      <c r="B22149" t="s">
        <v>23025</v>
      </c>
      <c r="C22149" s="78">
        <v>-0.91171144999999998</v>
      </c>
      <c r="D22149" s="78">
        <v>1.3797630999999999</v>
      </c>
      <c r="E22149" s="78">
        <v>-6.1213455999999999E-2</v>
      </c>
      <c r="F22149" s="78">
        <v>1.9634917000000002E-2</v>
      </c>
    </row>
    <row r="22150" spans="1:6" x14ac:dyDescent="0.25">
      <c r="A22150">
        <v>22148</v>
      </c>
      <c r="B22150" t="s">
        <v>23026</v>
      </c>
      <c r="C22150" s="78">
        <v>-8.8477940000000005E-2</v>
      </c>
      <c r="D22150" s="78">
        <v>0.91634892999999995</v>
      </c>
      <c r="E22150" s="78">
        <v>-3.4390595000000003E-2</v>
      </c>
      <c r="F22150" s="78">
        <v>0.17954011</v>
      </c>
    </row>
    <row r="22151" spans="1:6" x14ac:dyDescent="0.25">
      <c r="A22151">
        <v>22149</v>
      </c>
      <c r="B22151" t="s">
        <v>23027</v>
      </c>
      <c r="C22151" s="78">
        <v>6.6937596000000002E-2</v>
      </c>
      <c r="D22151" s="78">
        <v>-1.4732765000000001</v>
      </c>
      <c r="E22151" s="78">
        <v>1.9507660999999999E-2</v>
      </c>
      <c r="F22151" s="78">
        <v>2.3764594999999999E-2</v>
      </c>
    </row>
    <row r="22152" spans="1:6" x14ac:dyDescent="0.25">
      <c r="A22152">
        <v>22150</v>
      </c>
      <c r="B22152" t="s">
        <v>23028</v>
      </c>
      <c r="C22152" s="78">
        <v>0.84983989999999998</v>
      </c>
      <c r="D22152" s="78">
        <v>-1.7300994000000001</v>
      </c>
      <c r="E22152" s="78">
        <v>-3.9412229999999999E-2</v>
      </c>
      <c r="F22152" s="78">
        <v>-1.4709473000000001E-2</v>
      </c>
    </row>
    <row r="22153" spans="1:6" x14ac:dyDescent="0.25">
      <c r="A22153">
        <v>22151</v>
      </c>
      <c r="B22153" t="s">
        <v>23029</v>
      </c>
      <c r="C22153" s="78">
        <v>-1.44876</v>
      </c>
      <c r="D22153" s="78">
        <v>-1.0387337000000001</v>
      </c>
      <c r="E22153" s="78">
        <v>-2.9171010000000001E-2</v>
      </c>
      <c r="F22153" s="78">
        <v>1.1502460000000001E-2</v>
      </c>
    </row>
    <row r="22154" spans="1:6" x14ac:dyDescent="0.25">
      <c r="A22154">
        <v>22152</v>
      </c>
      <c r="B22154" t="s">
        <v>23030</v>
      </c>
      <c r="C22154" s="78">
        <v>-1.9596486999999999E-2</v>
      </c>
      <c r="D22154" s="78">
        <v>-0.41115388000000003</v>
      </c>
      <c r="E22154" s="78">
        <v>7.4977500000000001E-3</v>
      </c>
      <c r="F22154" s="78">
        <v>-1.2984872E-4</v>
      </c>
    </row>
    <row r="22155" spans="1:6" x14ac:dyDescent="0.25">
      <c r="A22155">
        <v>22153</v>
      </c>
      <c r="B22155" t="s">
        <v>23031</v>
      </c>
      <c r="C22155" s="78">
        <v>-1.0333365999999999</v>
      </c>
      <c r="D22155" s="78">
        <v>1.1219747</v>
      </c>
      <c r="E22155" s="78">
        <v>-6.2686980000000003E-2</v>
      </c>
      <c r="F22155" s="78">
        <v>0.12082685</v>
      </c>
    </row>
    <row r="22156" spans="1:6" x14ac:dyDescent="0.25">
      <c r="A22156">
        <v>22154</v>
      </c>
      <c r="B22156" t="s">
        <v>23032</v>
      </c>
      <c r="C22156" s="78">
        <v>2.2107739999999998</v>
      </c>
      <c r="D22156" s="78">
        <v>-2.6907296000000001</v>
      </c>
      <c r="E22156" s="78">
        <v>-7.8878134000000003E-2</v>
      </c>
      <c r="F22156" s="78">
        <v>4.0697039999999997E-2</v>
      </c>
    </row>
    <row r="22157" spans="1:6" x14ac:dyDescent="0.25">
      <c r="A22157">
        <v>22155</v>
      </c>
      <c r="B22157" t="s">
        <v>23033</v>
      </c>
      <c r="C22157" s="78">
        <v>0.45123824000000001</v>
      </c>
      <c r="D22157" s="78">
        <v>0.19896575999999999</v>
      </c>
      <c r="E22157" s="78">
        <v>-3.4390595000000003E-2</v>
      </c>
      <c r="F22157" s="78">
        <v>0.17954011</v>
      </c>
    </row>
    <row r="22158" spans="1:6" x14ac:dyDescent="0.25">
      <c r="A22158">
        <v>22156</v>
      </c>
      <c r="B22158" t="s">
        <v>23034</v>
      </c>
      <c r="C22158" s="78">
        <v>-2.2730290000000002</v>
      </c>
      <c r="D22158" s="78">
        <v>0.83904933999999998</v>
      </c>
      <c r="E22158" s="78">
        <v>-3.4390595000000003E-2</v>
      </c>
      <c r="F22158" s="78">
        <v>0.17954011</v>
      </c>
    </row>
    <row r="22159" spans="1:6" x14ac:dyDescent="0.25">
      <c r="A22159">
        <v>22157</v>
      </c>
      <c r="B22159" t="s">
        <v>23035</v>
      </c>
      <c r="C22159" s="78">
        <v>-0.35788718000000003</v>
      </c>
      <c r="D22159" s="78">
        <v>-0.51120710000000003</v>
      </c>
      <c r="E22159" s="78">
        <v>-0.18765444000000001</v>
      </c>
      <c r="F22159" s="78">
        <v>-0.26861686000000001</v>
      </c>
    </row>
    <row r="22160" spans="1:6" x14ac:dyDescent="0.25">
      <c r="A22160">
        <v>22158</v>
      </c>
      <c r="B22160" t="s">
        <v>23036</v>
      </c>
      <c r="C22160" s="78">
        <v>-1.2092309000000001</v>
      </c>
      <c r="D22160" s="78">
        <v>1.6130823000000001</v>
      </c>
      <c r="E22160" s="78">
        <v>-2.2655036E-2</v>
      </c>
      <c r="F22160" s="78">
        <v>4.3511390000000004E-3</v>
      </c>
    </row>
    <row r="22161" spans="1:6" x14ac:dyDescent="0.25">
      <c r="A22161">
        <v>22159</v>
      </c>
      <c r="B22161" t="s">
        <v>23037</v>
      </c>
      <c r="C22161" s="78">
        <v>1.0847656999999999</v>
      </c>
      <c r="D22161" s="78">
        <v>1.7690309</v>
      </c>
      <c r="E22161" s="78">
        <v>6.080266E-3</v>
      </c>
      <c r="F22161" s="78">
        <v>3.0084044000000001E-2</v>
      </c>
    </row>
    <row r="22162" spans="1:6" x14ac:dyDescent="0.25">
      <c r="A22162">
        <v>22160</v>
      </c>
      <c r="B22162" t="s">
        <v>23038</v>
      </c>
      <c r="C22162" s="78">
        <v>0.1303446</v>
      </c>
      <c r="D22162" s="78">
        <v>1.1250713999999999</v>
      </c>
      <c r="E22162" s="78">
        <v>-2.8799318000000001E-2</v>
      </c>
      <c r="F22162" s="78">
        <v>6.8631195000000006E-2</v>
      </c>
    </row>
    <row r="22163" spans="1:6" x14ac:dyDescent="0.25">
      <c r="A22163">
        <v>22161</v>
      </c>
      <c r="B22163" t="s">
        <v>23039</v>
      </c>
      <c r="C22163" s="78">
        <v>0.51874863999999998</v>
      </c>
      <c r="D22163" s="78">
        <v>8.0239199999999997E-2</v>
      </c>
      <c r="E22163" s="78">
        <v>-3.4390595000000003E-2</v>
      </c>
      <c r="F22163" s="78">
        <v>0.17954011</v>
      </c>
    </row>
    <row r="22164" spans="1:6" x14ac:dyDescent="0.25">
      <c r="A22164">
        <v>22162</v>
      </c>
      <c r="B22164" t="s">
        <v>23040</v>
      </c>
      <c r="C22164" s="78">
        <v>1.6948631999999999</v>
      </c>
      <c r="D22164" s="78">
        <v>-2.0642103999999999</v>
      </c>
      <c r="E22164" s="78">
        <v>-0.10378896999999999</v>
      </c>
      <c r="F22164" s="78">
        <v>-0.10889138</v>
      </c>
    </row>
    <row r="22165" spans="1:6" x14ac:dyDescent="0.25">
      <c r="A22165">
        <v>22163</v>
      </c>
      <c r="B22165" t="s">
        <v>23041</v>
      </c>
      <c r="C22165" s="78">
        <v>0.88683940000000006</v>
      </c>
      <c r="D22165" s="78">
        <v>-0.62089989999999995</v>
      </c>
      <c r="E22165" s="78">
        <v>-2.4399194999999999E-2</v>
      </c>
      <c r="F22165" s="78">
        <v>6.3901097000000004E-3</v>
      </c>
    </row>
    <row r="22166" spans="1:6" x14ac:dyDescent="0.25">
      <c r="A22166">
        <v>22164</v>
      </c>
      <c r="B22166" t="s">
        <v>23042</v>
      </c>
      <c r="C22166" s="78">
        <v>0.10295722</v>
      </c>
      <c r="D22166" s="78">
        <v>1.6337408</v>
      </c>
      <c r="E22166" s="78">
        <v>-3.4390595000000003E-2</v>
      </c>
      <c r="F22166" s="78">
        <v>0.17954011</v>
      </c>
    </row>
    <row r="22167" spans="1:6" x14ac:dyDescent="0.25">
      <c r="A22167">
        <v>22165</v>
      </c>
      <c r="B22167" t="s">
        <v>23043</v>
      </c>
      <c r="C22167" s="78">
        <v>-4.9887059999999997E-2</v>
      </c>
      <c r="D22167" s="78">
        <v>0.55573713999999996</v>
      </c>
      <c r="E22167" s="78">
        <v>-4.8594396999999998E-2</v>
      </c>
      <c r="F22167" s="78">
        <v>0.108999416</v>
      </c>
    </row>
    <row r="22168" spans="1:6" x14ac:dyDescent="0.25">
      <c r="A22168">
        <v>22166</v>
      </c>
      <c r="B22168" t="s">
        <v>23044</v>
      </c>
      <c r="C22168" s="78">
        <v>0.44980237000000001</v>
      </c>
      <c r="D22168" s="78">
        <v>-0.38109627000000001</v>
      </c>
      <c r="E22168" s="78">
        <v>-6.3017519999999994E-2</v>
      </c>
      <c r="F22168" s="78">
        <v>-1.6640767000000001E-2</v>
      </c>
    </row>
    <row r="22169" spans="1:6" x14ac:dyDescent="0.25">
      <c r="A22169">
        <v>22167</v>
      </c>
      <c r="B22169" t="s">
        <v>23045</v>
      </c>
      <c r="C22169" s="78">
        <v>0.1654841</v>
      </c>
      <c r="D22169" s="78">
        <v>-1.0802554</v>
      </c>
      <c r="E22169" s="78">
        <v>-0.11502318</v>
      </c>
      <c r="F22169" s="78">
        <v>-0.12924279999999999</v>
      </c>
    </row>
    <row r="22170" spans="1:6" x14ac:dyDescent="0.25">
      <c r="A22170">
        <v>22168</v>
      </c>
      <c r="B22170" t="s">
        <v>23046</v>
      </c>
      <c r="C22170" s="78">
        <v>2.8536532000000001</v>
      </c>
      <c r="D22170" s="78">
        <v>0.25704684999999999</v>
      </c>
      <c r="E22170" s="78">
        <v>-8.3249680000000006E-2</v>
      </c>
      <c r="F22170" s="78">
        <v>-0.10515635</v>
      </c>
    </row>
    <row r="22171" spans="1:6" x14ac:dyDescent="0.25">
      <c r="A22171">
        <v>22169</v>
      </c>
      <c r="B22171" t="s">
        <v>23047</v>
      </c>
      <c r="C22171" s="78">
        <v>0.40249994</v>
      </c>
      <c r="D22171" s="78">
        <v>0.77674984999999996</v>
      </c>
      <c r="E22171" s="78">
        <v>-2.7968038000000001E-2</v>
      </c>
      <c r="F22171" s="78">
        <v>8.0007510000000004E-2</v>
      </c>
    </row>
    <row r="22172" spans="1:6" x14ac:dyDescent="0.25">
      <c r="A22172">
        <v>22170</v>
      </c>
      <c r="B22172" t="s">
        <v>23048</v>
      </c>
      <c r="C22172" s="78">
        <v>0.73904499999999995</v>
      </c>
      <c r="D22172" s="78">
        <v>2.3596360000000001</v>
      </c>
      <c r="E22172" s="78">
        <v>-3.4390595000000003E-2</v>
      </c>
      <c r="F22172" s="78">
        <v>0.17954011</v>
      </c>
    </row>
    <row r="22173" spans="1:6" x14ac:dyDescent="0.25">
      <c r="A22173">
        <v>22171</v>
      </c>
      <c r="B22173" t="s">
        <v>23049</v>
      </c>
      <c r="C22173" s="78">
        <v>-0.62772834</v>
      </c>
      <c r="D22173" s="78">
        <v>0.3522827</v>
      </c>
      <c r="E22173" s="78">
        <v>-3.4390595000000003E-2</v>
      </c>
      <c r="F22173" s="78">
        <v>0.17954011</v>
      </c>
    </row>
    <row r="22174" spans="1:6" x14ac:dyDescent="0.25">
      <c r="A22174">
        <v>22172</v>
      </c>
      <c r="B22174" t="s">
        <v>23050</v>
      </c>
      <c r="C22174" s="78">
        <v>-0.2408177</v>
      </c>
      <c r="D22174" s="78">
        <v>-0.16700931999999999</v>
      </c>
      <c r="E22174" s="78">
        <v>-9.8114535000000003E-2</v>
      </c>
      <c r="F22174" s="78">
        <v>2.4699122E-2</v>
      </c>
    </row>
    <row r="22175" spans="1:6" x14ac:dyDescent="0.25">
      <c r="A22175">
        <v>22173</v>
      </c>
      <c r="B22175" t="s">
        <v>23051</v>
      </c>
      <c r="C22175" s="78">
        <v>-2.4193788000000001</v>
      </c>
      <c r="D22175" s="78">
        <v>1.4344924999999999</v>
      </c>
      <c r="E22175" s="78">
        <v>-5.8909154999999998E-2</v>
      </c>
      <c r="F22175" s="78">
        <v>4.8686519999999997E-2</v>
      </c>
    </row>
    <row r="22176" spans="1:6" x14ac:dyDescent="0.25">
      <c r="A22176">
        <v>22174</v>
      </c>
      <c r="B22176" t="s">
        <v>23052</v>
      </c>
      <c r="C22176" s="78">
        <v>-0.76806973999999995</v>
      </c>
      <c r="D22176" s="78">
        <v>0.19021899</v>
      </c>
      <c r="E22176" s="78">
        <v>-6.5731899999999996E-2</v>
      </c>
      <c r="F22176" s="78">
        <v>0.12246702600000001</v>
      </c>
    </row>
    <row r="22177" spans="1:6" x14ac:dyDescent="0.25">
      <c r="A22177">
        <v>22175</v>
      </c>
      <c r="B22177" t="s">
        <v>23053</v>
      </c>
      <c r="C22177" s="78">
        <v>-1.3867233000000001</v>
      </c>
      <c r="D22177" s="78">
        <v>8.6155419999999996E-2</v>
      </c>
      <c r="E22177" s="78">
        <v>-3.4390595000000003E-2</v>
      </c>
      <c r="F22177" s="78">
        <v>0.17954011</v>
      </c>
    </row>
    <row r="22178" spans="1:6" x14ac:dyDescent="0.25">
      <c r="A22178">
        <v>22176</v>
      </c>
      <c r="B22178" t="s">
        <v>23054</v>
      </c>
      <c r="C22178" s="78">
        <v>-1.0230321</v>
      </c>
      <c r="D22178" s="78">
        <v>0.33982269999999998</v>
      </c>
      <c r="E22178" s="78">
        <v>-3.4390595000000003E-2</v>
      </c>
      <c r="F22178" s="78">
        <v>0.17954011</v>
      </c>
    </row>
    <row r="22179" spans="1:6" x14ac:dyDescent="0.25">
      <c r="A22179">
        <v>22177</v>
      </c>
      <c r="B22179" t="s">
        <v>23055</v>
      </c>
      <c r="C22179" s="78">
        <v>0.14319244</v>
      </c>
      <c r="D22179" s="78">
        <v>0.71520746000000002</v>
      </c>
      <c r="E22179" s="78">
        <v>-5.2121635999999999E-2</v>
      </c>
      <c r="F22179" s="78">
        <v>4.6003163E-2</v>
      </c>
    </row>
    <row r="22180" spans="1:6" x14ac:dyDescent="0.25">
      <c r="A22180">
        <v>22178</v>
      </c>
      <c r="B22180" t="s">
        <v>23056</v>
      </c>
      <c r="C22180" s="78">
        <v>-0.32208737999999998</v>
      </c>
      <c r="D22180" s="78">
        <v>0.41913307</v>
      </c>
      <c r="E22180" s="78">
        <v>-5.5528500000000001E-2</v>
      </c>
      <c r="F22180" s="78">
        <v>8.3512329999999996E-2</v>
      </c>
    </row>
    <row r="22181" spans="1:6" x14ac:dyDescent="0.25">
      <c r="A22181">
        <v>22179</v>
      </c>
      <c r="B22181" t="s">
        <v>23057</v>
      </c>
      <c r="C22181" s="78">
        <v>0.10623255</v>
      </c>
      <c r="D22181" s="78">
        <v>-2.1705945</v>
      </c>
      <c r="E22181" s="78">
        <v>-6.5583639999999999E-2</v>
      </c>
      <c r="F22181" s="78">
        <v>-7.6178684999999996E-2</v>
      </c>
    </row>
    <row r="22182" spans="1:6" x14ac:dyDescent="0.25">
      <c r="A22182">
        <v>22180</v>
      </c>
      <c r="B22182" t="s">
        <v>23058</v>
      </c>
      <c r="C22182" s="78">
        <v>-1.7625526</v>
      </c>
      <c r="D22182" s="78">
        <v>8.39694E-2</v>
      </c>
      <c r="E22182" s="78">
        <v>-3.4390595000000003E-2</v>
      </c>
      <c r="F22182" s="78">
        <v>0.17954011</v>
      </c>
    </row>
    <row r="22183" spans="1:6" x14ac:dyDescent="0.25">
      <c r="A22183">
        <v>22181</v>
      </c>
      <c r="B22183" t="s">
        <v>23059</v>
      </c>
      <c r="C22183" s="78">
        <v>-0.97628630000000005</v>
      </c>
      <c r="D22183" s="78">
        <v>0.71389380000000002</v>
      </c>
      <c r="E22183" s="78">
        <v>0.13377230000000001</v>
      </c>
      <c r="F22183" s="78">
        <v>-0.28212910000000002</v>
      </c>
    </row>
    <row r="22184" spans="1:6" x14ac:dyDescent="0.25">
      <c r="A22184">
        <v>22182</v>
      </c>
      <c r="B22184" t="s">
        <v>23060</v>
      </c>
      <c r="C22184" s="78">
        <v>-1.0610312E-2</v>
      </c>
      <c r="D22184" s="78">
        <v>0.45994097</v>
      </c>
      <c r="E22184" s="78">
        <v>-3.4390595000000003E-2</v>
      </c>
      <c r="F22184" s="78">
        <v>0.17954011</v>
      </c>
    </row>
    <row r="22185" spans="1:6" x14ac:dyDescent="0.25">
      <c r="A22185">
        <v>22183</v>
      </c>
      <c r="B22185" t="s">
        <v>23061</v>
      </c>
      <c r="C22185" s="78">
        <v>0.36689242999999999</v>
      </c>
      <c r="D22185" s="78">
        <v>0.96633994999999995</v>
      </c>
      <c r="E22185" s="78">
        <v>-6.118059E-2</v>
      </c>
      <c r="F22185" s="78">
        <v>7.9981096000000002E-2</v>
      </c>
    </row>
    <row r="22186" spans="1:6" x14ac:dyDescent="0.25">
      <c r="A22186">
        <v>22184</v>
      </c>
      <c r="B22186" t="s">
        <v>23062</v>
      </c>
      <c r="C22186" s="78">
        <v>0.69462349999999995</v>
      </c>
      <c r="D22186" s="78">
        <v>-1.0555365000000001</v>
      </c>
      <c r="E22186" s="78">
        <v>-3.4390595000000003E-2</v>
      </c>
      <c r="F22186" s="78">
        <v>0.17954011</v>
      </c>
    </row>
    <row r="22187" spans="1:6" x14ac:dyDescent="0.25">
      <c r="A22187">
        <v>22185</v>
      </c>
      <c r="B22187" t="s">
        <v>23063</v>
      </c>
      <c r="C22187" s="78">
        <v>-0.27611434000000001</v>
      </c>
      <c r="D22187" s="78">
        <v>-0.49689260000000002</v>
      </c>
      <c r="E22187" s="78">
        <v>-2.2516560000000001E-2</v>
      </c>
      <c r="F22187" s="78">
        <v>0.13269427</v>
      </c>
    </row>
    <row r="22188" spans="1:6" x14ac:dyDescent="0.25">
      <c r="A22188">
        <v>22186</v>
      </c>
      <c r="B22188" t="s">
        <v>23064</v>
      </c>
      <c r="C22188" s="78">
        <v>-1.6376557</v>
      </c>
      <c r="D22188" s="78">
        <v>-2.2612863000000001</v>
      </c>
      <c r="E22188" s="78">
        <v>-0.18110393</v>
      </c>
      <c r="F22188" s="78">
        <v>-0.2002381</v>
      </c>
    </row>
    <row r="22189" spans="1:6" x14ac:dyDescent="0.25">
      <c r="A22189">
        <v>22187</v>
      </c>
      <c r="B22189" t="s">
        <v>23065</v>
      </c>
      <c r="C22189" s="78">
        <v>-1.1814237999999999</v>
      </c>
      <c r="D22189" s="78">
        <v>-2.3351959999999998</v>
      </c>
      <c r="E22189" s="78">
        <v>-0.11525777</v>
      </c>
      <c r="F22189" s="78">
        <v>4.0378419999999998E-3</v>
      </c>
    </row>
    <row r="22190" spans="1:6" x14ac:dyDescent="0.25">
      <c r="A22190">
        <v>22188</v>
      </c>
      <c r="B22190" t="s">
        <v>23066</v>
      </c>
      <c r="C22190" s="78">
        <v>0.53989613000000003</v>
      </c>
      <c r="D22190" s="78">
        <v>1.0013677000000001</v>
      </c>
      <c r="E22190" s="78">
        <v>2.0376080000000001</v>
      </c>
      <c r="F22190" s="78">
        <v>0.17714052</v>
      </c>
    </row>
    <row r="22191" spans="1:6" x14ac:dyDescent="0.25">
      <c r="A22191">
        <v>22189</v>
      </c>
      <c r="B22191" t="s">
        <v>23067</v>
      </c>
      <c r="C22191" s="78">
        <v>-0.93874690000000005</v>
      </c>
      <c r="D22191" s="78">
        <v>-0.37202944999999998</v>
      </c>
      <c r="E22191" s="78">
        <v>0.44017082000000002</v>
      </c>
      <c r="F22191" s="78">
        <v>-0.30074732999999998</v>
      </c>
    </row>
    <row r="22192" spans="1:6" x14ac:dyDescent="0.25">
      <c r="A22192">
        <v>22190</v>
      </c>
      <c r="B22192" t="s">
        <v>23068</v>
      </c>
      <c r="C22192" s="78">
        <v>1.6347014</v>
      </c>
      <c r="D22192" s="78">
        <v>-0.13309493999999999</v>
      </c>
      <c r="E22192" s="78">
        <v>-1.4293917999999999E-2</v>
      </c>
      <c r="F22192" s="78">
        <v>-0.15808700000000001</v>
      </c>
    </row>
    <row r="22193" spans="1:6" x14ac:dyDescent="0.25">
      <c r="A22193">
        <v>22191</v>
      </c>
      <c r="B22193" t="s">
        <v>23069</v>
      </c>
      <c r="C22193" s="78">
        <v>-0.23179442</v>
      </c>
      <c r="D22193" s="78">
        <v>1.2868637999999999</v>
      </c>
      <c r="E22193" s="78">
        <v>-3.4390595000000003E-2</v>
      </c>
      <c r="F22193" s="78">
        <v>0.17954011</v>
      </c>
    </row>
    <row r="22194" spans="1:6" x14ac:dyDescent="0.25">
      <c r="A22194">
        <v>22192</v>
      </c>
      <c r="B22194" t="s">
        <v>23070</v>
      </c>
      <c r="C22194" s="78">
        <v>-0.24982855000000001</v>
      </c>
      <c r="D22194" s="78">
        <v>0.82469725999999999</v>
      </c>
      <c r="E22194" s="78">
        <v>-3.9733483999999999E-2</v>
      </c>
      <c r="F22194" s="78">
        <v>6.97826E-2</v>
      </c>
    </row>
    <row r="22195" spans="1:6" x14ac:dyDescent="0.25">
      <c r="A22195">
        <v>22193</v>
      </c>
      <c r="B22195" t="s">
        <v>23071</v>
      </c>
      <c r="C22195" s="78">
        <v>0.9501058</v>
      </c>
      <c r="D22195" s="78">
        <v>-2.0790190000000002</v>
      </c>
      <c r="E22195" s="78">
        <v>-6.7694989999999997E-2</v>
      </c>
      <c r="F22195" s="78">
        <v>-0.2906261</v>
      </c>
    </row>
    <row r="22196" spans="1:6" x14ac:dyDescent="0.25">
      <c r="A22196">
        <v>22194</v>
      </c>
      <c r="B22196" t="s">
        <v>23072</v>
      </c>
      <c r="C22196" s="78">
        <v>2.7393274000000001</v>
      </c>
      <c r="D22196" s="78">
        <v>0.19020255</v>
      </c>
      <c r="E22196" s="78">
        <v>-5.0773352000000001E-2</v>
      </c>
      <c r="F22196" s="78">
        <v>2.9834405000000001E-2</v>
      </c>
    </row>
    <row r="22197" spans="1:6" x14ac:dyDescent="0.25">
      <c r="A22197">
        <v>22195</v>
      </c>
      <c r="B22197" t="s">
        <v>23073</v>
      </c>
      <c r="C22197" s="78">
        <v>2.0597262000000001</v>
      </c>
      <c r="D22197" s="78">
        <v>0.17480678999999999</v>
      </c>
      <c r="E22197" s="78">
        <v>-0.1170049</v>
      </c>
      <c r="F22197" s="78">
        <v>-0.21433397000000001</v>
      </c>
    </row>
    <row r="22198" spans="1:6" x14ac:dyDescent="0.25">
      <c r="A22198">
        <v>22196</v>
      </c>
      <c r="B22198" t="s">
        <v>23074</v>
      </c>
      <c r="C22198" s="78">
        <v>0.68156623999999999</v>
      </c>
      <c r="D22198" s="78">
        <v>1.5834724</v>
      </c>
      <c r="E22198" s="78">
        <v>0.12288685000000001</v>
      </c>
      <c r="F22198" s="78">
        <v>-0.48428416000000002</v>
      </c>
    </row>
    <row r="22199" spans="1:6" x14ac:dyDescent="0.25">
      <c r="A22199">
        <v>22197</v>
      </c>
      <c r="B22199" t="s">
        <v>23075</v>
      </c>
      <c r="C22199" s="78">
        <v>-2.3235283</v>
      </c>
      <c r="D22199" s="78">
        <v>-0.45591939999999997</v>
      </c>
      <c r="E22199" s="78">
        <v>2.6789739999999999E-2</v>
      </c>
      <c r="F22199" s="78">
        <v>-0.26214004000000002</v>
      </c>
    </row>
    <row r="22200" spans="1:6" x14ac:dyDescent="0.25">
      <c r="A22200">
        <v>22198</v>
      </c>
      <c r="B22200" t="s">
        <v>23076</v>
      </c>
      <c r="C22200" s="78">
        <v>2.1682606</v>
      </c>
      <c r="D22200" s="78">
        <v>2.67639</v>
      </c>
      <c r="E22200" s="78">
        <v>-6.1756577E-3</v>
      </c>
      <c r="F22200" s="78">
        <v>-2.8716832000000001E-2</v>
      </c>
    </row>
    <row r="22201" spans="1:6" x14ac:dyDescent="0.25">
      <c r="A22201">
        <v>22199</v>
      </c>
      <c r="B22201" t="s">
        <v>23077</v>
      </c>
      <c r="C22201" s="78">
        <v>1.0198218999999999</v>
      </c>
      <c r="D22201" s="78">
        <v>0.35546929999999999</v>
      </c>
      <c r="E22201" s="78">
        <v>-3.1360859999999997E-2</v>
      </c>
      <c r="F22201" s="78">
        <v>6.4963759999999995E-2</v>
      </c>
    </row>
    <row r="22202" spans="1:6" x14ac:dyDescent="0.25">
      <c r="A22202">
        <v>22200</v>
      </c>
      <c r="B22202" t="s">
        <v>23078</v>
      </c>
      <c r="C22202" s="78">
        <v>0.43900581999999999</v>
      </c>
      <c r="D22202" s="78">
        <v>0.82153019999999999</v>
      </c>
      <c r="E22202" s="78">
        <v>-5.9844814E-3</v>
      </c>
      <c r="F22202" s="78">
        <v>0.10445454999999999</v>
      </c>
    </row>
    <row r="22203" spans="1:6" x14ac:dyDescent="0.25">
      <c r="A22203">
        <v>22201</v>
      </c>
      <c r="B22203" t="s">
        <v>23079</v>
      </c>
      <c r="C22203" s="78">
        <v>1.0712699999999999</v>
      </c>
      <c r="D22203" s="78">
        <v>1.0703571000000001</v>
      </c>
      <c r="E22203" s="78">
        <v>-6.3396220000000003E-2</v>
      </c>
      <c r="F22203" s="78">
        <v>-4.9032689999999997E-2</v>
      </c>
    </row>
    <row r="22204" spans="1:6" x14ac:dyDescent="0.25">
      <c r="A22204">
        <v>22202</v>
      </c>
      <c r="B22204" t="s">
        <v>23080</v>
      </c>
      <c r="C22204" s="78">
        <v>1.7211646</v>
      </c>
      <c r="D22204" s="78">
        <v>1.1571130999999999</v>
      </c>
      <c r="E22204" s="78">
        <v>-9.8875790000000005E-2</v>
      </c>
      <c r="F22204" s="78">
        <v>-0.23381023000000001</v>
      </c>
    </row>
    <row r="22205" spans="1:6" x14ac:dyDescent="0.25">
      <c r="A22205">
        <v>22203</v>
      </c>
      <c r="B22205" t="s">
        <v>23081</v>
      </c>
      <c r="C22205" s="78">
        <v>-1.8914626999999999</v>
      </c>
      <c r="D22205" s="78">
        <v>-2.8604405000000002</v>
      </c>
      <c r="E22205" s="78">
        <v>-8.1601229999999997E-2</v>
      </c>
      <c r="F22205" s="78">
        <v>6.8581909999999996E-2</v>
      </c>
    </row>
    <row r="22206" spans="1:6" x14ac:dyDescent="0.25">
      <c r="A22206">
        <v>22204</v>
      </c>
      <c r="B22206" t="s">
        <v>23082</v>
      </c>
      <c r="C22206" s="78">
        <v>-0.94180929999999996</v>
      </c>
      <c r="D22206" s="78">
        <v>-1.6792293</v>
      </c>
      <c r="E22206" s="78">
        <v>-4.9501874000000001E-2</v>
      </c>
      <c r="F22206" s="78">
        <v>8.1078040000000004E-2</v>
      </c>
    </row>
    <row r="22207" spans="1:6" x14ac:dyDescent="0.25">
      <c r="A22207">
        <v>22205</v>
      </c>
      <c r="B22207" t="s">
        <v>23083</v>
      </c>
      <c r="C22207" s="78">
        <v>0.12056818599999999</v>
      </c>
      <c r="D22207" s="78">
        <v>-0.6819035</v>
      </c>
      <c r="E22207" s="78">
        <v>-3.5557076E-2</v>
      </c>
      <c r="F22207" s="78">
        <v>-9.1462450000000001E-2</v>
      </c>
    </row>
    <row r="22208" spans="1:6" x14ac:dyDescent="0.25">
      <c r="A22208">
        <v>22206</v>
      </c>
      <c r="B22208" t="s">
        <v>23084</v>
      </c>
      <c r="C22208" s="78">
        <v>1.7759944000000001</v>
      </c>
      <c r="D22208" s="78">
        <v>1.0088965000000001</v>
      </c>
      <c r="E22208" s="78">
        <v>-5.5689044E-2</v>
      </c>
      <c r="F22208" s="78">
        <v>3.7572010000000003E-2</v>
      </c>
    </row>
    <row r="22209" spans="1:6" x14ac:dyDescent="0.25">
      <c r="A22209">
        <v>22207</v>
      </c>
      <c r="B22209" t="s">
        <v>23085</v>
      </c>
      <c r="C22209" s="78">
        <v>0.29975632000000002</v>
      </c>
      <c r="D22209" s="78">
        <v>0.40486084999999999</v>
      </c>
      <c r="E22209" s="78">
        <v>-7.3359124000000001E-3</v>
      </c>
      <c r="F22209" s="78">
        <v>6.3015420000000003E-2</v>
      </c>
    </row>
    <row r="22210" spans="1:6" x14ac:dyDescent="0.25">
      <c r="A22210">
        <v>22208</v>
      </c>
      <c r="B22210" t="s">
        <v>23086</v>
      </c>
      <c r="C22210" s="78">
        <v>2.0477536000000001</v>
      </c>
      <c r="D22210" s="78">
        <v>0.87217199999999995</v>
      </c>
      <c r="E22210" s="78">
        <v>-3.589204E-2</v>
      </c>
      <c r="F22210" s="78">
        <v>6.2116539999999998E-2</v>
      </c>
    </row>
    <row r="22211" spans="1:6" x14ac:dyDescent="0.25">
      <c r="A22211">
        <v>22209</v>
      </c>
      <c r="B22211" t="s">
        <v>23087</v>
      </c>
      <c r="C22211" s="78">
        <v>-1.0737536000000001</v>
      </c>
      <c r="D22211" s="78">
        <v>-7.4353546000000006E-2</v>
      </c>
      <c r="E22211" s="78">
        <v>-3.4390595000000003E-2</v>
      </c>
      <c r="F22211" s="78">
        <v>0.17954011</v>
      </c>
    </row>
    <row r="22212" spans="1:6" x14ac:dyDescent="0.25">
      <c r="A22212">
        <v>22210</v>
      </c>
      <c r="B22212" t="s">
        <v>23088</v>
      </c>
      <c r="C22212" s="78">
        <v>2.2528589000000001</v>
      </c>
      <c r="D22212" s="78">
        <v>1.5170032</v>
      </c>
      <c r="E22212" s="78">
        <v>-3.5127650000000003E-2</v>
      </c>
      <c r="F22212" s="78">
        <v>-0.11519895500000001</v>
      </c>
    </row>
    <row r="22213" spans="1:6" x14ac:dyDescent="0.25">
      <c r="A22213">
        <v>22211</v>
      </c>
      <c r="B22213" t="s">
        <v>23089</v>
      </c>
      <c r="C22213" s="78">
        <v>-0.73170893999999997</v>
      </c>
      <c r="D22213" s="78">
        <v>1.7684370000000001E-2</v>
      </c>
      <c r="E22213" s="78">
        <v>-9.9953680000000003E-2</v>
      </c>
      <c r="F22213" s="78">
        <v>-1.3657168000000001E-2</v>
      </c>
    </row>
    <row r="22214" spans="1:6" x14ac:dyDescent="0.25">
      <c r="A22214">
        <v>22212</v>
      </c>
      <c r="B22214" t="s">
        <v>23090</v>
      </c>
      <c r="C22214" s="78">
        <v>2.7816812999999998</v>
      </c>
      <c r="D22214" s="78">
        <v>-0.78839170000000003</v>
      </c>
      <c r="E22214" s="78">
        <v>-3.2236997000000003E-2</v>
      </c>
      <c r="F22214" s="78">
        <v>3.6039679999999998E-2</v>
      </c>
    </row>
    <row r="22215" spans="1:6" x14ac:dyDescent="0.25">
      <c r="A22215">
        <v>22213</v>
      </c>
      <c r="B22215" t="s">
        <v>23091</v>
      </c>
      <c r="C22215" s="78">
        <v>-0.52774589999999999</v>
      </c>
      <c r="D22215" s="78">
        <v>-0.25030750000000002</v>
      </c>
      <c r="E22215" s="78">
        <v>-2.9994733999999999E-2</v>
      </c>
      <c r="F22215" s="78">
        <v>7.5097189999999994E-2</v>
      </c>
    </row>
    <row r="22216" spans="1:6" x14ac:dyDescent="0.25">
      <c r="A22216">
        <v>22214</v>
      </c>
      <c r="B22216" t="s">
        <v>23092</v>
      </c>
      <c r="C22216" s="78">
        <v>-2.7598897999999998</v>
      </c>
      <c r="D22216" s="78">
        <v>-1.9371046000000001</v>
      </c>
      <c r="E22216" s="78">
        <v>-5.6134336E-2</v>
      </c>
      <c r="F22216" s="78">
        <v>-3.4730732000000002E-3</v>
      </c>
    </row>
    <row r="22217" spans="1:6" x14ac:dyDescent="0.25">
      <c r="A22217">
        <v>22215</v>
      </c>
      <c r="B22217" t="s">
        <v>23093</v>
      </c>
      <c r="C22217" s="78">
        <v>0.33878055000000001</v>
      </c>
      <c r="D22217" s="78">
        <v>-2.1624759E-2</v>
      </c>
      <c r="E22217" s="78">
        <v>-3.7581370000000003E-2</v>
      </c>
      <c r="F22217" s="78">
        <v>8.2494090000000006E-2</v>
      </c>
    </row>
    <row r="22218" spans="1:6" x14ac:dyDescent="0.25">
      <c r="A22218">
        <v>22216</v>
      </c>
      <c r="B22218" t="s">
        <v>23094</v>
      </c>
      <c r="C22218" s="78">
        <v>-1.405796</v>
      </c>
      <c r="D22218" s="78">
        <v>1.1550712999999999</v>
      </c>
      <c r="E22218" s="78">
        <v>-5.4475299999999997E-2</v>
      </c>
      <c r="F22218" s="78">
        <v>0.10386701</v>
      </c>
    </row>
    <row r="22219" spans="1:6" x14ac:dyDescent="0.25">
      <c r="A22219">
        <v>22217</v>
      </c>
      <c r="B22219" t="s">
        <v>23095</v>
      </c>
      <c r="C22219" s="78">
        <v>0.42313889999999998</v>
      </c>
      <c r="D22219" s="78">
        <v>-0.15489152</v>
      </c>
      <c r="E22219" s="78">
        <v>-4.2437320000000001E-2</v>
      </c>
      <c r="F22219" s="78">
        <v>1.4198989E-2</v>
      </c>
    </row>
    <row r="22220" spans="1:6" x14ac:dyDescent="0.25">
      <c r="A22220">
        <v>22218</v>
      </c>
      <c r="B22220" t="s">
        <v>23096</v>
      </c>
      <c r="C22220" s="78">
        <v>-1.7285906</v>
      </c>
      <c r="D22220" s="78">
        <v>0.93848133</v>
      </c>
      <c r="E22220" s="78">
        <v>-5.4580144999999997E-2</v>
      </c>
      <c r="F22220" s="78">
        <v>0.13366923</v>
      </c>
    </row>
    <row r="22221" spans="1:6" x14ac:dyDescent="0.25">
      <c r="A22221">
        <v>22219</v>
      </c>
      <c r="B22221" t="s">
        <v>23097</v>
      </c>
      <c r="C22221" s="78">
        <v>0.92629790000000001</v>
      </c>
      <c r="D22221" s="78">
        <v>-0.68044305000000005</v>
      </c>
      <c r="E22221" s="78">
        <v>-8.6908124000000003E-2</v>
      </c>
      <c r="F22221" s="78">
        <v>5.1013079999999997E-3</v>
      </c>
    </row>
    <row r="22222" spans="1:6" x14ac:dyDescent="0.25">
      <c r="A22222">
        <v>22220</v>
      </c>
      <c r="B22222" t="s">
        <v>23098</v>
      </c>
      <c r="C22222" s="78">
        <v>0.48070016999999998</v>
      </c>
      <c r="D22222" s="78">
        <v>-0.31232073999999999</v>
      </c>
      <c r="E22222" s="78">
        <v>-7.3819116000000004E-2</v>
      </c>
      <c r="F22222" s="78">
        <v>-0.22240025999999999</v>
      </c>
    </row>
    <row r="22223" spans="1:6" x14ac:dyDescent="0.25">
      <c r="A22223">
        <v>22221</v>
      </c>
      <c r="B22223" t="s">
        <v>23099</v>
      </c>
      <c r="C22223" s="78">
        <v>-1.4643126</v>
      </c>
      <c r="D22223" s="78">
        <v>0.38709006000000001</v>
      </c>
      <c r="E22223" s="78">
        <v>-5.9823424E-2</v>
      </c>
      <c r="F22223" s="78">
        <v>-0.14480973999999999</v>
      </c>
    </row>
    <row r="22224" spans="1:6" x14ac:dyDescent="0.25">
      <c r="A22224">
        <v>22222</v>
      </c>
      <c r="B22224" t="s">
        <v>23100</v>
      </c>
      <c r="C22224" s="78">
        <v>0.19125481999999999</v>
      </c>
      <c r="D22224" s="78">
        <v>0.99767375000000003</v>
      </c>
      <c r="E22224" s="78">
        <v>-3.4390595000000003E-2</v>
      </c>
      <c r="F22224" s="78">
        <v>0.17954011</v>
      </c>
    </row>
    <row r="22225" spans="1:6" x14ac:dyDescent="0.25">
      <c r="A22225">
        <v>22223</v>
      </c>
      <c r="B22225" t="s">
        <v>23101</v>
      </c>
      <c r="C22225" s="78">
        <v>-0.70652090000000001</v>
      </c>
      <c r="D22225" s="78">
        <v>2.0589979</v>
      </c>
      <c r="E22225" s="78">
        <v>-3.4390595000000003E-2</v>
      </c>
      <c r="F22225" s="78">
        <v>0.17954011</v>
      </c>
    </row>
    <row r="22226" spans="1:6" x14ac:dyDescent="0.25">
      <c r="A22226">
        <v>22224</v>
      </c>
      <c r="B22226" t="s">
        <v>23102</v>
      </c>
      <c r="C22226" s="78">
        <v>-1.0467390999999999</v>
      </c>
      <c r="D22226" s="78">
        <v>0.79994560000000003</v>
      </c>
      <c r="E22226" s="78">
        <v>-3.0744693999999999E-2</v>
      </c>
      <c r="F22226" s="78">
        <v>-0.11884092</v>
      </c>
    </row>
    <row r="22227" spans="1:6" x14ac:dyDescent="0.25">
      <c r="A22227">
        <v>22225</v>
      </c>
      <c r="B22227" t="s">
        <v>23103</v>
      </c>
      <c r="C22227" s="78">
        <v>0.27288499999999999</v>
      </c>
      <c r="D22227" s="78">
        <v>1.9725414999999999</v>
      </c>
      <c r="E22227" s="78">
        <v>-3.4390595000000003E-2</v>
      </c>
      <c r="F22227" s="78">
        <v>0.17954011</v>
      </c>
    </row>
    <row r="22228" spans="1:6" x14ac:dyDescent="0.25">
      <c r="A22228">
        <v>22226</v>
      </c>
      <c r="B22228" t="s">
        <v>23104</v>
      </c>
      <c r="C22228" s="78">
        <v>2.0273894000000001E-2</v>
      </c>
      <c r="D22228" s="78">
        <v>1.9018870000000001</v>
      </c>
      <c r="E22228" s="78">
        <v>-8.7533550000000002E-2</v>
      </c>
      <c r="F22228" s="78">
        <v>3.3039853000000001E-2</v>
      </c>
    </row>
    <row r="22229" spans="1:6" x14ac:dyDescent="0.25">
      <c r="A22229">
        <v>22227</v>
      </c>
      <c r="B22229" t="s">
        <v>23105</v>
      </c>
      <c r="C22229" s="78">
        <v>-0.33803016000000002</v>
      </c>
      <c r="D22229" s="78">
        <v>-0.90758382999999998</v>
      </c>
      <c r="E22229" s="78">
        <v>-0.11728394</v>
      </c>
      <c r="F22229" s="78">
        <v>6.2371827999999997E-2</v>
      </c>
    </row>
    <row r="22230" spans="1:6" x14ac:dyDescent="0.25">
      <c r="A22230">
        <v>22228</v>
      </c>
      <c r="B22230" t="s">
        <v>23106</v>
      </c>
      <c r="C22230" s="78">
        <v>-0.36160490000000001</v>
      </c>
      <c r="D22230" s="78">
        <v>4.3384579999999999E-3</v>
      </c>
      <c r="E22230" s="78">
        <v>1.6097091E-3</v>
      </c>
      <c r="F22230" s="78">
        <v>-0.13012691000000001</v>
      </c>
    </row>
    <row r="22231" spans="1:6" x14ac:dyDescent="0.25">
      <c r="A22231">
        <v>22229</v>
      </c>
      <c r="B22231" t="s">
        <v>23107</v>
      </c>
      <c r="C22231" s="78">
        <v>-0.84936999999999996</v>
      </c>
      <c r="D22231" s="78">
        <v>0.16567860000000001</v>
      </c>
      <c r="E22231" s="78">
        <v>-3.6975566000000001E-2</v>
      </c>
      <c r="F22231" s="78">
        <v>0.10903907</v>
      </c>
    </row>
    <row r="22232" spans="1:6" x14ac:dyDescent="0.25">
      <c r="A22232">
        <v>22230</v>
      </c>
      <c r="B22232" t="s">
        <v>23108</v>
      </c>
      <c r="C22232" s="78">
        <v>1.2974414999999999</v>
      </c>
      <c r="D22232" s="78">
        <v>0.23249900000000001</v>
      </c>
      <c r="E22232" s="78">
        <v>-0.10534859000000001</v>
      </c>
      <c r="F22232" s="78">
        <v>-6.1368495000000004E-3</v>
      </c>
    </row>
    <row r="22233" spans="1:6" x14ac:dyDescent="0.25">
      <c r="A22233">
        <v>22231</v>
      </c>
      <c r="B22233" t="s">
        <v>23109</v>
      </c>
      <c r="C22233" s="78">
        <v>2.2701030000000002</v>
      </c>
      <c r="D22233" s="78">
        <v>-2.4081904999999999</v>
      </c>
      <c r="E22233" s="78">
        <v>-1.5105376E-2</v>
      </c>
      <c r="F22233" s="78">
        <v>4.2873725000000001E-2</v>
      </c>
    </row>
    <row r="22234" spans="1:6" x14ac:dyDescent="0.25">
      <c r="A22234">
        <v>22232</v>
      </c>
      <c r="B22234" t="s">
        <v>23110</v>
      </c>
      <c r="C22234" s="78">
        <v>-0.23578984</v>
      </c>
      <c r="D22234" s="78">
        <v>-2.5623722</v>
      </c>
      <c r="E22234" s="78">
        <v>-4.9341156999999997E-2</v>
      </c>
      <c r="F22234" s="78">
        <v>-2.8590768999999999E-2</v>
      </c>
    </row>
    <row r="22235" spans="1:6" x14ac:dyDescent="0.25">
      <c r="A22235">
        <v>22233</v>
      </c>
      <c r="B22235" t="s">
        <v>23111</v>
      </c>
      <c r="C22235" s="78">
        <v>-0.63609610000000005</v>
      </c>
      <c r="D22235" s="78">
        <v>1.0288489999999999</v>
      </c>
      <c r="E22235" s="78">
        <v>-8.171995E-2</v>
      </c>
      <c r="F22235" s="78">
        <v>5.2858755E-2</v>
      </c>
    </row>
    <row r="22236" spans="1:6" x14ac:dyDescent="0.25">
      <c r="A22236">
        <v>22234</v>
      </c>
      <c r="B22236" t="s">
        <v>23112</v>
      </c>
      <c r="C22236" s="78">
        <v>-0.94760659999999997</v>
      </c>
      <c r="D22236" s="78">
        <v>-0.27075374000000002</v>
      </c>
      <c r="E22236" s="78">
        <v>-6.1176992999999999E-2</v>
      </c>
      <c r="F22236" s="78">
        <v>5.4806277E-2</v>
      </c>
    </row>
    <row r="22237" spans="1:6" x14ac:dyDescent="0.25">
      <c r="A22237">
        <v>22235</v>
      </c>
      <c r="B22237" t="s">
        <v>23113</v>
      </c>
      <c r="C22237" s="78">
        <v>-2.1168802000000002</v>
      </c>
      <c r="D22237" s="78">
        <v>-0.83331929999999999</v>
      </c>
      <c r="E22237" s="78">
        <v>-3.4390595000000003E-2</v>
      </c>
      <c r="F22237" s="78">
        <v>0.17954011</v>
      </c>
    </row>
    <row r="22238" spans="1:6" x14ac:dyDescent="0.25">
      <c r="A22238">
        <v>22236</v>
      </c>
      <c r="B22238" t="s">
        <v>23114</v>
      </c>
      <c r="C22238" s="78">
        <v>-0.34498748000000001</v>
      </c>
      <c r="D22238" s="78">
        <v>1.849362</v>
      </c>
      <c r="E22238" s="78">
        <v>-5.5856734999999998E-2</v>
      </c>
      <c r="F22238" s="78">
        <v>0.11494101</v>
      </c>
    </row>
    <row r="22239" spans="1:6" x14ac:dyDescent="0.25">
      <c r="A22239">
        <v>22237</v>
      </c>
      <c r="B22239" t="s">
        <v>23115</v>
      </c>
      <c r="C22239" s="78">
        <v>-3.4602659</v>
      </c>
      <c r="D22239" s="78">
        <v>0.68927400000000005</v>
      </c>
      <c r="E22239" s="78">
        <v>-7.7594099999999999E-2</v>
      </c>
      <c r="F22239" s="78">
        <v>8.9742236000000003E-2</v>
      </c>
    </row>
    <row r="22240" spans="1:6" x14ac:dyDescent="0.25">
      <c r="A22240">
        <v>22238</v>
      </c>
      <c r="B22240" t="s">
        <v>23116</v>
      </c>
      <c r="C22240" s="78">
        <v>9.2741459999999998E-2</v>
      </c>
      <c r="D22240" s="78">
        <v>-1.7514206999999999</v>
      </c>
      <c r="E22240" s="78">
        <v>-5.6853935000000001E-2</v>
      </c>
      <c r="F22240" s="78">
        <v>3.6848336E-3</v>
      </c>
    </row>
    <row r="22241" spans="1:6" x14ac:dyDescent="0.25">
      <c r="A22241">
        <v>22239</v>
      </c>
      <c r="B22241" t="s">
        <v>23117</v>
      </c>
      <c r="C22241" s="78">
        <v>1.1470549000000001</v>
      </c>
      <c r="D22241" s="78">
        <v>-2.2164860000000002</v>
      </c>
      <c r="E22241" s="78">
        <v>-2.7412789E-2</v>
      </c>
      <c r="F22241" s="78">
        <v>5.9919685E-2</v>
      </c>
    </row>
    <row r="22242" spans="1:6" x14ac:dyDescent="0.25">
      <c r="A22242">
        <v>22240</v>
      </c>
      <c r="B22242" t="s">
        <v>23118</v>
      </c>
      <c r="C22242" s="78">
        <v>-1.3264787</v>
      </c>
      <c r="D22242" s="78">
        <v>0.61870384</v>
      </c>
      <c r="E22242" s="78">
        <v>-3.4390595000000003E-2</v>
      </c>
      <c r="F22242" s="78">
        <v>0.17954011</v>
      </c>
    </row>
    <row r="22243" spans="1:6" x14ac:dyDescent="0.25">
      <c r="A22243">
        <v>22241</v>
      </c>
      <c r="B22243" t="s">
        <v>23119</v>
      </c>
      <c r="C22243" s="78">
        <v>-1.4448596</v>
      </c>
      <c r="D22243" s="78">
        <v>0.33414941999999997</v>
      </c>
      <c r="E22243" s="78">
        <v>-8.7793394999999996E-2</v>
      </c>
      <c r="F22243" s="78">
        <v>2.6109487000000001E-2</v>
      </c>
    </row>
    <row r="22244" spans="1:6" x14ac:dyDescent="0.25">
      <c r="A22244">
        <v>22242</v>
      </c>
      <c r="B22244" t="s">
        <v>23120</v>
      </c>
      <c r="C22244" s="78">
        <v>-0.99642410000000003</v>
      </c>
      <c r="D22244" s="78">
        <v>0.8995725</v>
      </c>
      <c r="E22244" s="78">
        <v>-6.7658759999999998E-2</v>
      </c>
      <c r="F22244" s="78">
        <v>-8.9013560000000005E-2</v>
      </c>
    </row>
    <row r="22245" spans="1:6" x14ac:dyDescent="0.25">
      <c r="A22245">
        <v>22243</v>
      </c>
      <c r="B22245" t="s">
        <v>23121</v>
      </c>
      <c r="C22245" s="78">
        <v>-1.4708855000000001</v>
      </c>
      <c r="D22245" s="78">
        <v>0.99648060000000005</v>
      </c>
      <c r="E22245" s="78">
        <v>-7.006474E-2</v>
      </c>
      <c r="F22245" s="78">
        <v>4.9887269999999997E-2</v>
      </c>
    </row>
    <row r="22246" spans="1:6" x14ac:dyDescent="0.25">
      <c r="A22246">
        <v>22244</v>
      </c>
      <c r="B22246" t="s">
        <v>23122</v>
      </c>
      <c r="C22246" s="78">
        <v>1.6018399000000001</v>
      </c>
      <c r="D22246" s="78">
        <v>1.6605973999999999</v>
      </c>
      <c r="E22246" s="78">
        <v>-7.1923539999999994E-2</v>
      </c>
      <c r="F22246" s="78">
        <v>-0.30699915</v>
      </c>
    </row>
    <row r="22247" spans="1:6" x14ac:dyDescent="0.25">
      <c r="A22247">
        <v>22245</v>
      </c>
      <c r="B22247" t="s">
        <v>23123</v>
      </c>
      <c r="C22247" s="78">
        <v>-0.25645632000000002</v>
      </c>
      <c r="D22247" s="78">
        <v>-0.3360648</v>
      </c>
      <c r="E22247" s="78">
        <v>-2.4326567E-2</v>
      </c>
      <c r="F22247" s="78">
        <v>2.6123703000000002E-2</v>
      </c>
    </row>
    <row r="22248" spans="1:6" x14ac:dyDescent="0.25">
      <c r="A22248">
        <v>22246</v>
      </c>
      <c r="B22248" t="s">
        <v>23124</v>
      </c>
      <c r="C22248" s="78">
        <v>-0.87293695999999998</v>
      </c>
      <c r="D22248" s="78">
        <v>1.4429213999999999</v>
      </c>
      <c r="E22248" s="78">
        <v>-6.2445290000000001E-2</v>
      </c>
      <c r="F22248" s="78">
        <v>1.4402359999999999E-2</v>
      </c>
    </row>
    <row r="22249" spans="1:6" x14ac:dyDescent="0.25">
      <c r="A22249">
        <v>22247</v>
      </c>
      <c r="B22249" t="s">
        <v>23125</v>
      </c>
      <c r="C22249" s="78">
        <v>-0.24306986</v>
      </c>
      <c r="D22249" s="78">
        <v>0.27400215999999999</v>
      </c>
      <c r="E22249" s="78">
        <v>-2.5679332999999999E-2</v>
      </c>
      <c r="F22249" s="78">
        <v>8.5216760000000002E-4</v>
      </c>
    </row>
    <row r="22250" spans="1:6" x14ac:dyDescent="0.25">
      <c r="A22250">
        <v>22248</v>
      </c>
      <c r="B22250" t="s">
        <v>23126</v>
      </c>
      <c r="C22250" s="78">
        <v>-0.1126076</v>
      </c>
      <c r="D22250" s="78">
        <v>0.99576366000000005</v>
      </c>
      <c r="E22250" s="78">
        <v>-4.7304346999999997E-2</v>
      </c>
      <c r="F22250" s="78">
        <v>-4.3309033000000002E-3</v>
      </c>
    </row>
    <row r="22251" spans="1:6" x14ac:dyDescent="0.25">
      <c r="A22251">
        <v>22249</v>
      </c>
      <c r="B22251" t="s">
        <v>23127</v>
      </c>
      <c r="C22251" s="78">
        <v>-1.1218988000000001</v>
      </c>
      <c r="D22251" s="78">
        <v>1.1486746999999999</v>
      </c>
      <c r="E22251" s="78">
        <v>-2.2465833000000001E-2</v>
      </c>
      <c r="F22251" s="78">
        <v>9.4550640000000005E-2</v>
      </c>
    </row>
    <row r="22252" spans="1:6" x14ac:dyDescent="0.25">
      <c r="A22252">
        <v>22250</v>
      </c>
      <c r="B22252" t="s">
        <v>23128</v>
      </c>
      <c r="C22252" s="78">
        <v>-1.1515766E-2</v>
      </c>
      <c r="D22252" s="78">
        <v>-2.1858404</v>
      </c>
      <c r="E22252" s="78">
        <v>-0.11958555999999999</v>
      </c>
      <c r="F22252" s="78">
        <v>-0.43850087999999998</v>
      </c>
    </row>
    <row r="22253" spans="1:6" x14ac:dyDescent="0.25">
      <c r="A22253">
        <v>22251</v>
      </c>
      <c r="B22253" t="s">
        <v>23129</v>
      </c>
      <c r="C22253" s="78">
        <v>-0.17328035999999999</v>
      </c>
      <c r="D22253" s="78">
        <v>-1.496326</v>
      </c>
      <c r="E22253" s="78">
        <v>-6.8291039999999997E-2</v>
      </c>
      <c r="F22253" s="78">
        <v>-6.6062940000000001E-2</v>
      </c>
    </row>
    <row r="22254" spans="1:6" x14ac:dyDescent="0.25">
      <c r="A22254">
        <v>22252</v>
      </c>
      <c r="B22254" t="s">
        <v>23130</v>
      </c>
      <c r="C22254" s="78">
        <v>3.0174609999999999</v>
      </c>
      <c r="D22254" s="78">
        <v>-0.83038484999999995</v>
      </c>
      <c r="E22254" s="78">
        <v>-7.342841E-2</v>
      </c>
      <c r="F22254" s="78">
        <v>0.12527700999999999</v>
      </c>
    </row>
    <row r="22255" spans="1:6" x14ac:dyDescent="0.25">
      <c r="A22255">
        <v>22253</v>
      </c>
      <c r="B22255" t="s">
        <v>23131</v>
      </c>
      <c r="C22255" s="78">
        <v>-1.7473091000000001</v>
      </c>
      <c r="D22255" s="78">
        <v>-0.86560714000000005</v>
      </c>
      <c r="E22255" s="78">
        <v>-8.5307869999999994E-2</v>
      </c>
      <c r="F22255" s="78">
        <v>-1.8467173E-2</v>
      </c>
    </row>
    <row r="22256" spans="1:6" x14ac:dyDescent="0.25">
      <c r="A22256">
        <v>22254</v>
      </c>
      <c r="B22256" t="s">
        <v>23132</v>
      </c>
      <c r="C22256" s="78">
        <v>-0.96396744000000001</v>
      </c>
      <c r="D22256" s="78">
        <v>-2.590303</v>
      </c>
      <c r="E22256" s="78">
        <v>0.19631839000000001</v>
      </c>
      <c r="F22256" s="78">
        <v>-0.41456133000000001</v>
      </c>
    </row>
    <row r="22257" spans="1:6" x14ac:dyDescent="0.25">
      <c r="A22257">
        <v>22255</v>
      </c>
      <c r="B22257" t="s">
        <v>23133</v>
      </c>
      <c r="C22257" s="78">
        <v>-0.26753317999999998</v>
      </c>
      <c r="D22257" s="78">
        <v>1.1154218</v>
      </c>
      <c r="E22257" s="78">
        <v>-8.7680980000000006E-2</v>
      </c>
      <c r="F22257" s="78">
        <v>7.898152E-2</v>
      </c>
    </row>
    <row r="22258" spans="1:6" x14ac:dyDescent="0.25">
      <c r="A22258">
        <v>22256</v>
      </c>
      <c r="B22258" t="s">
        <v>23134</v>
      </c>
      <c r="C22258" s="78">
        <v>-2.0335814999999999</v>
      </c>
      <c r="D22258" s="78">
        <v>1.3806510000000001</v>
      </c>
      <c r="E22258" s="78">
        <v>-8.7037950000000003E-2</v>
      </c>
      <c r="F22258" s="78">
        <v>5.1316590000000002E-2</v>
      </c>
    </row>
    <row r="22259" spans="1:6" x14ac:dyDescent="0.25">
      <c r="A22259">
        <v>22257</v>
      </c>
      <c r="B22259" t="s">
        <v>23135</v>
      </c>
      <c r="C22259" s="78">
        <v>-0.47719136000000001</v>
      </c>
      <c r="D22259" s="78">
        <v>0.57646310000000001</v>
      </c>
      <c r="E22259" s="78">
        <v>-6.1300529999999999E-2</v>
      </c>
      <c r="F22259" s="78">
        <v>-5.0913750000000001E-2</v>
      </c>
    </row>
    <row r="22260" spans="1:6" x14ac:dyDescent="0.25">
      <c r="A22260">
        <v>22258</v>
      </c>
      <c r="B22260" t="s">
        <v>23136</v>
      </c>
      <c r="C22260" s="78">
        <v>0.30514165999999998</v>
      </c>
      <c r="D22260" s="78">
        <v>-0.109068334</v>
      </c>
      <c r="E22260" s="78">
        <v>4.0069121999999999E-2</v>
      </c>
      <c r="F22260" s="78">
        <v>-5.1254287000000003E-2</v>
      </c>
    </row>
    <row r="22261" spans="1:6" x14ac:dyDescent="0.25">
      <c r="A22261">
        <v>22259</v>
      </c>
      <c r="B22261" t="s">
        <v>23137</v>
      </c>
      <c r="C22261" s="78">
        <v>1.8713173000000001</v>
      </c>
      <c r="D22261" s="78">
        <v>1.7853965999999999</v>
      </c>
      <c r="E22261" s="78">
        <v>-5.7301033000000001E-2</v>
      </c>
      <c r="F22261" s="78">
        <v>-7.2426420000000005E-2</v>
      </c>
    </row>
    <row r="22262" spans="1:6" x14ac:dyDescent="0.25">
      <c r="A22262">
        <v>22260</v>
      </c>
      <c r="B22262" t="s">
        <v>23138</v>
      </c>
      <c r="C22262" s="78">
        <v>1.2518857999999999</v>
      </c>
      <c r="D22262" s="78">
        <v>0.27046870000000001</v>
      </c>
      <c r="E22262" s="78">
        <v>-7.2712440000000003E-2</v>
      </c>
      <c r="F22262" s="78">
        <v>1.7297342E-2</v>
      </c>
    </row>
    <row r="22263" spans="1:6" x14ac:dyDescent="0.25">
      <c r="A22263">
        <v>22261</v>
      </c>
      <c r="B22263" t="s">
        <v>23139</v>
      </c>
      <c r="C22263" s="78">
        <v>-1.2599058000000001</v>
      </c>
      <c r="D22263" s="78">
        <v>-1.0889336499999999E-2</v>
      </c>
      <c r="E22263" s="78">
        <v>-0.10195013999999999</v>
      </c>
      <c r="F22263" s="78">
        <v>2.5399521000000001E-2</v>
      </c>
    </row>
    <row r="22264" spans="1:6" x14ac:dyDescent="0.25">
      <c r="A22264">
        <v>22262</v>
      </c>
      <c r="B22264" t="s">
        <v>23140</v>
      </c>
      <c r="C22264" s="78">
        <v>-1.4292309999999999</v>
      </c>
      <c r="D22264" s="78">
        <v>1.2777597999999999</v>
      </c>
      <c r="E22264" s="78">
        <v>-7.9009739999999995E-2</v>
      </c>
      <c r="F22264" s="78">
        <v>4.9640343000000003E-2</v>
      </c>
    </row>
    <row r="22265" spans="1:6" x14ac:dyDescent="0.25">
      <c r="A22265">
        <v>22263</v>
      </c>
      <c r="B22265" t="s">
        <v>23141</v>
      </c>
      <c r="C22265" s="78">
        <v>1.1072489999999999</v>
      </c>
      <c r="D22265" s="78">
        <v>1.1364744</v>
      </c>
      <c r="E22265" s="78">
        <v>-3.8474123999999998E-2</v>
      </c>
      <c r="F22265" s="78">
        <v>-1.3646587999999999E-2</v>
      </c>
    </row>
    <row r="22266" spans="1:6" x14ac:dyDescent="0.25">
      <c r="A22266">
        <v>22264</v>
      </c>
      <c r="B22266" t="s">
        <v>23142</v>
      </c>
      <c r="C22266" s="78">
        <v>0.18799666000000001</v>
      </c>
      <c r="D22266" s="78">
        <v>-1.2065109999999999</v>
      </c>
      <c r="E22266" s="78">
        <v>-3.8344756000000001E-2</v>
      </c>
      <c r="F22266" s="78">
        <v>-2.2499381999999998E-2</v>
      </c>
    </row>
    <row r="22267" spans="1:6" x14ac:dyDescent="0.25">
      <c r="A22267">
        <v>22265</v>
      </c>
      <c r="B22267" t="s">
        <v>23143</v>
      </c>
      <c r="C22267" s="78">
        <v>0.74516784999999996</v>
      </c>
      <c r="D22267" s="78">
        <v>2.9921514999999999</v>
      </c>
      <c r="E22267" s="78">
        <v>-3.4390595000000003E-2</v>
      </c>
      <c r="F22267" s="78">
        <v>0.17954011</v>
      </c>
    </row>
    <row r="22268" spans="1:6" x14ac:dyDescent="0.25">
      <c r="A22268">
        <v>22266</v>
      </c>
      <c r="B22268" t="s">
        <v>23144</v>
      </c>
      <c r="C22268" s="78">
        <v>-0.43147730000000001</v>
      </c>
      <c r="D22268" s="78">
        <v>-8.0522360000000001E-2</v>
      </c>
      <c r="E22268" s="78">
        <v>0.31976315</v>
      </c>
      <c r="F22268" s="78">
        <v>-0.44728964999999998</v>
      </c>
    </row>
    <row r="22269" spans="1:6" x14ac:dyDescent="0.25">
      <c r="A22269">
        <v>22267</v>
      </c>
      <c r="B22269" t="s">
        <v>23145</v>
      </c>
      <c r="C22269" s="78">
        <v>-1.1397526</v>
      </c>
      <c r="D22269" s="78">
        <v>0.60058699999999998</v>
      </c>
      <c r="E22269" s="78">
        <v>1.2417909E-2</v>
      </c>
      <c r="F22269" s="78">
        <v>-3.1204699999999998E-2</v>
      </c>
    </row>
    <row r="22270" spans="1:6" x14ac:dyDescent="0.25">
      <c r="A22270">
        <v>22268</v>
      </c>
      <c r="B22270" t="s">
        <v>23146</v>
      </c>
      <c r="C22270" s="78">
        <v>0.22078112</v>
      </c>
      <c r="D22270" s="78">
        <v>0.79756355000000001</v>
      </c>
      <c r="E22270" s="78">
        <v>-3.3055685000000001E-2</v>
      </c>
      <c r="F22270" s="78">
        <v>7.0037210000000003E-2</v>
      </c>
    </row>
    <row r="22271" spans="1:6" x14ac:dyDescent="0.25">
      <c r="A22271">
        <v>22269</v>
      </c>
      <c r="B22271" t="s">
        <v>23147</v>
      </c>
      <c r="C22271" s="78">
        <v>1.4457986</v>
      </c>
      <c r="D22271" s="78">
        <v>-1.2201445</v>
      </c>
      <c r="E22271" s="78">
        <v>-3.4390595000000003E-2</v>
      </c>
      <c r="F22271" s="78">
        <v>0.17954011</v>
      </c>
    </row>
    <row r="22272" spans="1:6" x14ac:dyDescent="0.25">
      <c r="A22272">
        <v>22270</v>
      </c>
      <c r="B22272" t="s">
        <v>23148</v>
      </c>
      <c r="C22272" s="78">
        <v>-0.23448087000000001</v>
      </c>
      <c r="D22272" s="78">
        <v>0.70604219999999995</v>
      </c>
      <c r="E22272" s="78">
        <v>-6.3429340000000001E-2</v>
      </c>
      <c r="F22272" s="78">
        <v>3.2702700000000001E-2</v>
      </c>
    </row>
    <row r="22273" spans="1:6" x14ac:dyDescent="0.25">
      <c r="A22273">
        <v>22271</v>
      </c>
      <c r="B22273" t="s">
        <v>23149</v>
      </c>
      <c r="C22273" s="78">
        <v>3.3423547999999998</v>
      </c>
      <c r="D22273" s="78">
        <v>-2.8065090000000001</v>
      </c>
      <c r="E22273" s="78">
        <v>-3.4390595000000003E-2</v>
      </c>
      <c r="F22273" s="78">
        <v>0.17954011</v>
      </c>
    </row>
    <row r="22274" spans="1:6" x14ac:dyDescent="0.25">
      <c r="A22274">
        <v>22272</v>
      </c>
      <c r="B22274" t="s">
        <v>23150</v>
      </c>
      <c r="C22274" s="78">
        <v>0.56663379999999997</v>
      </c>
      <c r="D22274" s="78">
        <v>-0.66218759999999999</v>
      </c>
      <c r="E22274" s="78">
        <v>-3.4390595000000003E-2</v>
      </c>
      <c r="F22274" s="78">
        <v>0.17954011</v>
      </c>
    </row>
    <row r="22275" spans="1:6" x14ac:dyDescent="0.25">
      <c r="A22275">
        <v>22273</v>
      </c>
      <c r="B22275" t="s">
        <v>23151</v>
      </c>
      <c r="C22275" s="78">
        <v>0.36547200000000002</v>
      </c>
      <c r="D22275" s="78">
        <v>-1.5628489000000001</v>
      </c>
      <c r="E22275" s="78">
        <v>-2.6759824000000001E-2</v>
      </c>
      <c r="F22275" s="78">
        <v>-0.22092290000000001</v>
      </c>
    </row>
    <row r="22276" spans="1:6" x14ac:dyDescent="0.25">
      <c r="A22276">
        <v>22274</v>
      </c>
      <c r="B22276" t="s">
        <v>23152</v>
      </c>
      <c r="C22276" s="78">
        <v>-0.2820975</v>
      </c>
      <c r="D22276" s="78">
        <v>0.61623130000000004</v>
      </c>
      <c r="E22276" s="78">
        <v>-6.0295000000000001E-2</v>
      </c>
      <c r="F22276" s="78">
        <v>0.10452807</v>
      </c>
    </row>
    <row r="22277" spans="1:6" x14ac:dyDescent="0.25">
      <c r="A22277">
        <v>22275</v>
      </c>
      <c r="B22277" t="s">
        <v>23153</v>
      </c>
      <c r="C22277" s="78">
        <v>1.7938927</v>
      </c>
      <c r="D22277" s="78">
        <v>0.25006699999999998</v>
      </c>
      <c r="E22277" s="78">
        <v>-3.8954205999999998E-2</v>
      </c>
      <c r="F22277" s="78">
        <v>9.4062530000000005E-2</v>
      </c>
    </row>
    <row r="22278" spans="1:6" x14ac:dyDescent="0.25">
      <c r="A22278">
        <v>22276</v>
      </c>
      <c r="B22278" t="s">
        <v>23154</v>
      </c>
      <c r="C22278" s="78">
        <v>-0.56943679999999997</v>
      </c>
      <c r="D22278" s="78">
        <v>-0.83540619999999999</v>
      </c>
      <c r="E22278" s="78">
        <v>-3.4390595000000003E-2</v>
      </c>
      <c r="F22278" s="78">
        <v>0.17954011</v>
      </c>
    </row>
    <row r="22279" spans="1:6" x14ac:dyDescent="0.25">
      <c r="A22279">
        <v>22277</v>
      </c>
      <c r="B22279" t="s">
        <v>23155</v>
      </c>
      <c r="C22279" s="78">
        <v>-1.4190149000000001</v>
      </c>
      <c r="D22279" s="78">
        <v>5.69326E-2</v>
      </c>
      <c r="E22279" s="78">
        <v>-2.8903195999999999E-2</v>
      </c>
      <c r="F22279" s="78">
        <v>7.4594610000000006E-2</v>
      </c>
    </row>
    <row r="22280" spans="1:6" x14ac:dyDescent="0.25">
      <c r="A22280">
        <v>22278</v>
      </c>
      <c r="B22280" t="s">
        <v>23156</v>
      </c>
      <c r="C22280" s="78">
        <v>-1.289866</v>
      </c>
      <c r="D22280" s="78">
        <v>0.11613382999999999</v>
      </c>
      <c r="E22280" s="78">
        <v>-8.6633379999999996E-3</v>
      </c>
      <c r="F22280" s="78">
        <v>0.1737089</v>
      </c>
    </row>
    <row r="22281" spans="1:6" x14ac:dyDescent="0.25">
      <c r="A22281">
        <v>22279</v>
      </c>
      <c r="B22281" t="s">
        <v>23157</v>
      </c>
      <c r="C22281" s="78">
        <v>0.50218320000000005</v>
      </c>
      <c r="D22281" s="78">
        <v>-3.9664820000000003E-2</v>
      </c>
      <c r="E22281" s="78">
        <v>-9.9140434999999999E-2</v>
      </c>
      <c r="F22281" s="78">
        <v>-2.3176820000000002E-3</v>
      </c>
    </row>
    <row r="22282" spans="1:6" x14ac:dyDescent="0.25">
      <c r="A22282">
        <v>22280</v>
      </c>
      <c r="B22282" t="s">
        <v>23158</v>
      </c>
      <c r="C22282" s="78">
        <v>0.83896289999999996</v>
      </c>
      <c r="D22282" s="78">
        <v>-1.1884581000000001</v>
      </c>
      <c r="E22282" s="78">
        <v>-2.023146E-2</v>
      </c>
      <c r="F22282" s="78">
        <v>-0.31375593000000002</v>
      </c>
    </row>
    <row r="22283" spans="1:6" x14ac:dyDescent="0.25">
      <c r="A22283">
        <v>22281</v>
      </c>
      <c r="B22283" t="s">
        <v>23159</v>
      </c>
      <c r="C22283" s="78">
        <v>5.5638462E-2</v>
      </c>
      <c r="D22283" s="78">
        <v>-0.14914498000000001</v>
      </c>
      <c r="E22283" s="78">
        <v>-3.4390595000000003E-2</v>
      </c>
      <c r="F22283" s="78">
        <v>0.17954011</v>
      </c>
    </row>
    <row r="22284" spans="1:6" x14ac:dyDescent="0.25">
      <c r="A22284">
        <v>22282</v>
      </c>
      <c r="B22284" t="s">
        <v>23160</v>
      </c>
      <c r="C22284" s="78">
        <v>0.5758548</v>
      </c>
      <c r="D22284" s="78">
        <v>0.70498810000000001</v>
      </c>
      <c r="E22284" s="78">
        <v>-3.4390595000000003E-2</v>
      </c>
      <c r="F22284" s="78">
        <v>0.17954011</v>
      </c>
    </row>
    <row r="22285" spans="1:6" x14ac:dyDescent="0.25">
      <c r="A22285">
        <v>22283</v>
      </c>
      <c r="B22285" t="s">
        <v>23161</v>
      </c>
      <c r="C22285" s="78">
        <v>-4.3061822999999999E-2</v>
      </c>
      <c r="D22285" s="78">
        <v>0.73716709999999996</v>
      </c>
      <c r="E22285" s="78">
        <v>-5.8442529999999999E-2</v>
      </c>
      <c r="F22285" s="78">
        <v>-0.13660644</v>
      </c>
    </row>
    <row r="22286" spans="1:6" x14ac:dyDescent="0.25">
      <c r="A22286">
        <v>22284</v>
      </c>
      <c r="B22286" t="s">
        <v>23162</v>
      </c>
      <c r="C22286" s="78">
        <v>-1.1205822000000001</v>
      </c>
      <c r="D22286" s="78">
        <v>-1.1117862000000001</v>
      </c>
      <c r="E22286" s="78">
        <v>-2.9396764999999998E-2</v>
      </c>
      <c r="F22286" s="78">
        <v>-1.4179707E-2</v>
      </c>
    </row>
    <row r="22287" spans="1:6" x14ac:dyDescent="0.25">
      <c r="A22287">
        <v>22285</v>
      </c>
      <c r="B22287" t="s">
        <v>23163</v>
      </c>
      <c r="C22287" s="78">
        <v>-1.2692436</v>
      </c>
      <c r="D22287" s="78">
        <v>-1.2072769000000001</v>
      </c>
      <c r="E22287" s="78">
        <v>-0.10364801999999999</v>
      </c>
      <c r="F22287" s="78">
        <v>-2.0665228000000001E-2</v>
      </c>
    </row>
    <row r="22288" spans="1:6" x14ac:dyDescent="0.25">
      <c r="A22288">
        <v>22286</v>
      </c>
      <c r="B22288" t="s">
        <v>23164</v>
      </c>
      <c r="C22288" s="78">
        <v>-0.54680320000000004</v>
      </c>
      <c r="D22288" s="78">
        <v>5.6396276000000002E-2</v>
      </c>
      <c r="E22288" s="78">
        <v>-7.4912850000000003E-2</v>
      </c>
      <c r="F22288" s="78">
        <v>4.4891149999999998E-2</v>
      </c>
    </row>
    <row r="22289" spans="1:6" x14ac:dyDescent="0.25">
      <c r="A22289">
        <v>22287</v>
      </c>
      <c r="B22289" t="s">
        <v>23165</v>
      </c>
      <c r="C22289" s="78">
        <v>-2.5195197999999999</v>
      </c>
      <c r="D22289" s="78">
        <v>-0.34990135</v>
      </c>
      <c r="E22289" s="78">
        <v>-0.15915202000000001</v>
      </c>
      <c r="F22289" s="78">
        <v>-0.59493839999999998</v>
      </c>
    </row>
    <row r="22290" spans="1:6" x14ac:dyDescent="0.25">
      <c r="A22290">
        <v>22288</v>
      </c>
      <c r="B22290" t="s">
        <v>23166</v>
      </c>
      <c r="C22290" s="78">
        <v>2.5441020000000002E-2</v>
      </c>
      <c r="D22290" s="78">
        <v>0.32276021999999999</v>
      </c>
      <c r="E22290" s="78">
        <v>-3.4390595000000003E-2</v>
      </c>
      <c r="F22290" s="78">
        <v>0.17954011</v>
      </c>
    </row>
    <row r="22291" spans="1:6" x14ac:dyDescent="0.25">
      <c r="A22291">
        <v>22289</v>
      </c>
      <c r="B22291" t="s">
        <v>23167</v>
      </c>
      <c r="C22291" s="78">
        <v>-1.5488477</v>
      </c>
      <c r="D22291" s="78">
        <v>-0.63174975</v>
      </c>
      <c r="E22291" s="78">
        <v>-8.1421553999999993E-2</v>
      </c>
      <c r="F22291" s="78">
        <v>2.9722854E-2</v>
      </c>
    </row>
    <row r="22292" spans="1:6" x14ac:dyDescent="0.25">
      <c r="A22292">
        <v>22290</v>
      </c>
      <c r="B22292" t="s">
        <v>23168</v>
      </c>
      <c r="C22292" s="78">
        <v>-1.6985269000000001</v>
      </c>
      <c r="D22292" s="78">
        <v>2.6572703999999998</v>
      </c>
      <c r="E22292" s="78">
        <v>-6.0781509999999997E-2</v>
      </c>
      <c r="F22292" s="78">
        <v>2.3471668000000001E-2</v>
      </c>
    </row>
    <row r="22293" spans="1:6" x14ac:dyDescent="0.25">
      <c r="A22293">
        <v>22291</v>
      </c>
      <c r="B22293" t="s">
        <v>23169</v>
      </c>
      <c r="C22293" s="78">
        <v>-1.8478167999999999</v>
      </c>
      <c r="D22293" s="78">
        <v>0.29644752000000002</v>
      </c>
      <c r="E22293" s="78">
        <v>6.4313933000000002E-3</v>
      </c>
      <c r="F22293" s="78">
        <v>5.5640875999999999E-2</v>
      </c>
    </row>
    <row r="22294" spans="1:6" x14ac:dyDescent="0.25">
      <c r="A22294">
        <v>22292</v>
      </c>
      <c r="B22294" t="s">
        <v>23170</v>
      </c>
      <c r="C22294" s="78">
        <v>-0.30667256999999998</v>
      </c>
      <c r="D22294" s="78">
        <v>-1.0403703</v>
      </c>
      <c r="E22294" s="78">
        <v>-3.095115E-2</v>
      </c>
      <c r="F22294" s="78">
        <v>5.5007019999999997E-2</v>
      </c>
    </row>
    <row r="22295" spans="1:6" x14ac:dyDescent="0.25">
      <c r="A22295">
        <v>22293</v>
      </c>
      <c r="B22295" t="s">
        <v>23171</v>
      </c>
      <c r="C22295" s="78">
        <v>-0.29253512999999998</v>
      </c>
      <c r="D22295" s="78">
        <v>0.3257872</v>
      </c>
      <c r="E22295" s="78">
        <v>-4.8877858000000003E-2</v>
      </c>
      <c r="F22295" s="78">
        <v>8.9111109999999993E-2</v>
      </c>
    </row>
    <row r="22296" spans="1:6" x14ac:dyDescent="0.25">
      <c r="A22296">
        <v>22294</v>
      </c>
      <c r="B22296" t="s">
        <v>23172</v>
      </c>
      <c r="C22296" s="78">
        <v>-2.3143387</v>
      </c>
      <c r="D22296" s="78">
        <v>0.74255632999999999</v>
      </c>
      <c r="E22296" s="78">
        <v>-3.4390595000000003E-2</v>
      </c>
      <c r="F22296" s="78">
        <v>0.17954011</v>
      </c>
    </row>
    <row r="22297" spans="1:6" x14ac:dyDescent="0.25">
      <c r="A22297">
        <v>22295</v>
      </c>
      <c r="B22297" t="s">
        <v>23173</v>
      </c>
      <c r="C22297" s="78">
        <v>-0.99237229999999998</v>
      </c>
      <c r="D22297" s="78">
        <v>-9.1503349999999997E-2</v>
      </c>
      <c r="E22297" s="78">
        <v>-6.8466639999999995E-2</v>
      </c>
      <c r="F22297" s="78">
        <v>-1.3380200000000001E-3</v>
      </c>
    </row>
    <row r="22298" spans="1:6" x14ac:dyDescent="0.25">
      <c r="A22298">
        <v>22296</v>
      </c>
      <c r="B22298" t="s">
        <v>23174</v>
      </c>
      <c r="C22298" s="78">
        <v>0.32964232999999998</v>
      </c>
      <c r="D22298" s="78">
        <v>-0.10759151</v>
      </c>
      <c r="E22298" s="78">
        <v>-3.4390595000000003E-2</v>
      </c>
      <c r="F22298" s="78">
        <v>0.17954011</v>
      </c>
    </row>
    <row r="22299" spans="1:6" x14ac:dyDescent="0.25">
      <c r="A22299">
        <v>22297</v>
      </c>
      <c r="B22299" t="s">
        <v>23175</v>
      </c>
      <c r="C22299" s="78">
        <v>-2.2461638000000002</v>
      </c>
      <c r="D22299" s="78">
        <v>0.25652698000000002</v>
      </c>
      <c r="E22299" s="78">
        <v>2.4116334E-2</v>
      </c>
      <c r="F22299" s="78">
        <v>-0.67655164000000001</v>
      </c>
    </row>
    <row r="22300" spans="1:6" x14ac:dyDescent="0.25">
      <c r="A22300">
        <v>22298</v>
      </c>
      <c r="B22300" t="s">
        <v>23176</v>
      </c>
      <c r="C22300" s="78">
        <v>-0.45018229999999998</v>
      </c>
      <c r="D22300" s="78">
        <v>0.90785170000000004</v>
      </c>
      <c r="E22300" s="78">
        <v>-3.4390595000000003E-2</v>
      </c>
      <c r="F22300" s="78">
        <v>0.17954011</v>
      </c>
    </row>
    <row r="22301" spans="1:6" x14ac:dyDescent="0.25">
      <c r="A22301">
        <v>22299</v>
      </c>
      <c r="B22301" t="s">
        <v>23177</v>
      </c>
      <c r="C22301" s="78">
        <v>-0.85324526000000001</v>
      </c>
      <c r="D22301" s="78">
        <v>3.1529010000000003E-2</v>
      </c>
      <c r="E22301" s="78">
        <v>-6.0213639999999999E-2</v>
      </c>
      <c r="F22301" s="78">
        <v>-0.38431245000000003</v>
      </c>
    </row>
    <row r="22302" spans="1:6" x14ac:dyDescent="0.25">
      <c r="A22302">
        <v>22300</v>
      </c>
      <c r="B22302" t="s">
        <v>23178</v>
      </c>
      <c r="C22302" s="78">
        <v>-1.2763975000000001</v>
      </c>
      <c r="D22302" s="78">
        <v>-0.36452069999999998</v>
      </c>
      <c r="E22302" s="78">
        <v>-3.4390595000000003E-2</v>
      </c>
      <c r="F22302" s="78">
        <v>0.17954011</v>
      </c>
    </row>
    <row r="22303" spans="1:6" x14ac:dyDescent="0.25">
      <c r="A22303">
        <v>22301</v>
      </c>
      <c r="B22303" t="s">
        <v>23179</v>
      </c>
      <c r="C22303" s="78">
        <v>-1.4011412000000001</v>
      </c>
      <c r="D22303" s="78">
        <v>0.74959220000000004</v>
      </c>
      <c r="E22303" s="78">
        <v>-8.2938789999999998E-2</v>
      </c>
      <c r="F22303" s="78">
        <v>4.7033039999999998E-2</v>
      </c>
    </row>
    <row r="22304" spans="1:6" x14ac:dyDescent="0.25">
      <c r="A22304">
        <v>22302</v>
      </c>
      <c r="B22304" t="s">
        <v>23180</v>
      </c>
      <c r="C22304" s="78">
        <v>-0.30556603999999998</v>
      </c>
      <c r="D22304" s="78">
        <v>0.90129053999999997</v>
      </c>
      <c r="E22304" s="78">
        <v>-6.7607200000000006E-2</v>
      </c>
      <c r="F22304" s="78">
        <v>0.10951669</v>
      </c>
    </row>
    <row r="22305" spans="1:6" x14ac:dyDescent="0.25">
      <c r="A22305">
        <v>22303</v>
      </c>
      <c r="B22305" t="s">
        <v>23181</v>
      </c>
      <c r="C22305" s="78">
        <v>1.3174058</v>
      </c>
      <c r="D22305" s="78">
        <v>-2.6316700000000002</v>
      </c>
      <c r="E22305" s="78">
        <v>-8.9326589999999997E-2</v>
      </c>
      <c r="F22305" s="78">
        <v>-1.3876766E-2</v>
      </c>
    </row>
    <row r="22306" spans="1:6" x14ac:dyDescent="0.25">
      <c r="A22306">
        <v>22304</v>
      </c>
      <c r="B22306" t="s">
        <v>23182</v>
      </c>
      <c r="C22306" s="78">
        <v>-0.25427805999999997</v>
      </c>
      <c r="D22306" s="78">
        <v>3.4566221000000001</v>
      </c>
      <c r="E22306" s="78">
        <v>-3.8275797E-2</v>
      </c>
      <c r="F22306" s="78">
        <v>0.11189578999999999</v>
      </c>
    </row>
    <row r="22307" spans="1:6" x14ac:dyDescent="0.25">
      <c r="A22307">
        <v>22305</v>
      </c>
      <c r="B22307" t="s">
        <v>23183</v>
      </c>
      <c r="C22307" s="78">
        <v>-2.2060675999999999</v>
      </c>
      <c r="D22307" s="78">
        <v>-1.8189475E-2</v>
      </c>
      <c r="E22307" s="78">
        <v>-6.2953085000000006E-2</v>
      </c>
      <c r="F22307" s="78">
        <v>7.6312900000000003E-2</v>
      </c>
    </row>
    <row r="22308" spans="1:6" x14ac:dyDescent="0.25">
      <c r="A22308">
        <v>22306</v>
      </c>
      <c r="B22308" t="s">
        <v>23184</v>
      </c>
      <c r="C22308" s="78">
        <v>1.1228556999999999</v>
      </c>
      <c r="D22308" s="78">
        <v>1.3883677000000001</v>
      </c>
      <c r="E22308" s="78">
        <v>-4.6203147999999999E-2</v>
      </c>
      <c r="F22308" s="78">
        <v>9.0160266000000003E-2</v>
      </c>
    </row>
    <row r="22309" spans="1:6" x14ac:dyDescent="0.25">
      <c r="A22309">
        <v>22307</v>
      </c>
      <c r="B22309" t="s">
        <v>23185</v>
      </c>
      <c r="C22309" s="78">
        <v>-1.2798324000000001</v>
      </c>
      <c r="D22309" s="78">
        <v>0.57475889999999996</v>
      </c>
      <c r="E22309" s="78">
        <v>-3.4390595000000003E-2</v>
      </c>
      <c r="F22309" s="78">
        <v>0.17954011</v>
      </c>
    </row>
    <row r="22310" spans="1:6" x14ac:dyDescent="0.25">
      <c r="A22310">
        <v>22308</v>
      </c>
      <c r="B22310" t="s">
        <v>23186</v>
      </c>
      <c r="C22310" s="78">
        <v>0.68353189999999997</v>
      </c>
      <c r="D22310" s="78">
        <v>0.48588175</v>
      </c>
      <c r="E22310" s="78">
        <v>8.1874890000000006E-2</v>
      </c>
      <c r="F22310" s="78">
        <v>-0.24380483</v>
      </c>
    </row>
    <row r="22311" spans="1:6" x14ac:dyDescent="0.25">
      <c r="A22311">
        <v>22309</v>
      </c>
      <c r="B22311" t="s">
        <v>23187</v>
      </c>
      <c r="C22311" s="78">
        <v>0.82663010000000003</v>
      </c>
      <c r="D22311" s="78">
        <v>1.4497007</v>
      </c>
      <c r="E22311" s="78">
        <v>-3.4390595000000003E-2</v>
      </c>
      <c r="F22311" s="78">
        <v>0.17954011</v>
      </c>
    </row>
    <row r="22312" spans="1:6" x14ac:dyDescent="0.25">
      <c r="A22312">
        <v>22310</v>
      </c>
      <c r="B22312" t="s">
        <v>23188</v>
      </c>
      <c r="C22312" s="78">
        <v>1.1641271</v>
      </c>
      <c r="D22312" s="78">
        <v>-0.16522658000000001</v>
      </c>
      <c r="E22312" s="78">
        <v>-0.10588023000000001</v>
      </c>
      <c r="F22312" s="78">
        <v>-0.18198354999999999</v>
      </c>
    </row>
    <row r="22313" spans="1:6" x14ac:dyDescent="0.25">
      <c r="A22313">
        <v>22311</v>
      </c>
      <c r="B22313" t="s">
        <v>23189</v>
      </c>
      <c r="C22313" s="78">
        <v>-0.39046049999999999</v>
      </c>
      <c r="D22313" s="78">
        <v>-2.404731</v>
      </c>
      <c r="E22313" s="78">
        <v>-8.3233394000000002E-2</v>
      </c>
      <c r="F22313" s="78">
        <v>2.6386975999999999E-3</v>
      </c>
    </row>
    <row r="22314" spans="1:6" x14ac:dyDescent="0.25">
      <c r="A22314">
        <v>22312</v>
      </c>
      <c r="B22314" t="s">
        <v>23190</v>
      </c>
      <c r="C22314" s="78">
        <v>-0.90754115999999996</v>
      </c>
      <c r="D22314" s="78">
        <v>0.46421974999999999</v>
      </c>
      <c r="E22314" s="78">
        <v>-6.7281099999999996E-2</v>
      </c>
      <c r="F22314" s="78">
        <v>0.105490394</v>
      </c>
    </row>
    <row r="22315" spans="1:6" x14ac:dyDescent="0.25">
      <c r="A22315">
        <v>22313</v>
      </c>
      <c r="B22315" t="s">
        <v>23191</v>
      </c>
      <c r="C22315" s="78">
        <v>3.3071141000000002</v>
      </c>
      <c r="D22315" s="78">
        <v>-7.8383889999999998E-2</v>
      </c>
      <c r="E22315" s="78">
        <v>-0.10659268500000001</v>
      </c>
      <c r="F22315" s="78">
        <v>-0.37799270000000001</v>
      </c>
    </row>
    <row r="22316" spans="1:6" x14ac:dyDescent="0.25">
      <c r="A22316">
        <v>22314</v>
      </c>
      <c r="B22316" t="s">
        <v>23192</v>
      </c>
      <c r="C22316" s="78">
        <v>-1.3421487000000001</v>
      </c>
      <c r="D22316" s="78">
        <v>-2.6196112999999999</v>
      </c>
      <c r="E22316" s="78">
        <v>-9.1900449999999995E-2</v>
      </c>
      <c r="F22316" s="78">
        <v>-9.1370569999999998E-2</v>
      </c>
    </row>
    <row r="22317" spans="1:6" x14ac:dyDescent="0.25">
      <c r="A22317">
        <v>22315</v>
      </c>
      <c r="B22317" t="s">
        <v>23193</v>
      </c>
      <c r="C22317" s="78">
        <v>0.11549273</v>
      </c>
      <c r="D22317" s="78">
        <v>-1.0801867999999999</v>
      </c>
      <c r="E22317" s="78">
        <v>-2.1592420000000001E-2</v>
      </c>
      <c r="F22317" s="78">
        <v>6.5926860000000004E-2</v>
      </c>
    </row>
    <row r="22318" spans="1:6" x14ac:dyDescent="0.25">
      <c r="A22318">
        <v>22316</v>
      </c>
      <c r="B22318" t="s">
        <v>23194</v>
      </c>
      <c r="C22318" s="78">
        <v>-0.50525030000000004</v>
      </c>
      <c r="D22318" s="78">
        <v>1.4257363999999999</v>
      </c>
      <c r="E22318" s="78">
        <v>-4.4627107999999999E-2</v>
      </c>
      <c r="F22318" s="78">
        <v>0.1414136</v>
      </c>
    </row>
    <row r="22319" spans="1:6" x14ac:dyDescent="0.25">
      <c r="A22319">
        <v>22317</v>
      </c>
      <c r="B22319" t="s">
        <v>23195</v>
      </c>
      <c r="C22319" s="78">
        <v>0.63076997000000001</v>
      </c>
      <c r="D22319" s="78">
        <v>1.7184314000000001</v>
      </c>
      <c r="E22319" s="78">
        <v>-0.10270631</v>
      </c>
      <c r="F22319" s="78">
        <v>-0.24108447</v>
      </c>
    </row>
    <row r="22320" spans="1:6" x14ac:dyDescent="0.25">
      <c r="A22320">
        <v>22318</v>
      </c>
      <c r="B22320" t="s">
        <v>23196</v>
      </c>
      <c r="C22320" s="78">
        <v>0.53855600000000003</v>
      </c>
      <c r="D22320" s="78">
        <v>-0.55331134999999998</v>
      </c>
      <c r="E22320" s="78">
        <v>-8.9688190000000001E-2</v>
      </c>
      <c r="F22320" s="78">
        <v>2.0306483E-2</v>
      </c>
    </row>
    <row r="22321" spans="1:6" x14ac:dyDescent="0.25">
      <c r="A22321">
        <v>22319</v>
      </c>
      <c r="B22321" t="s">
        <v>23197</v>
      </c>
      <c r="C22321" s="78">
        <v>-0.4212728</v>
      </c>
      <c r="D22321" s="78">
        <v>-0.58334850000000005</v>
      </c>
      <c r="E22321" s="78">
        <v>1.9295670000000001E-2</v>
      </c>
      <c r="F22321" s="78">
        <v>8.845886E-2</v>
      </c>
    </row>
    <row r="22322" spans="1:6" x14ac:dyDescent="0.25">
      <c r="A22322">
        <v>22320</v>
      </c>
      <c r="B22322" t="s">
        <v>23198</v>
      </c>
      <c r="C22322" s="78">
        <v>-0.60486203000000005</v>
      </c>
      <c r="D22322" s="78">
        <v>1.3130227000000001</v>
      </c>
      <c r="E22322" s="78">
        <v>2.8009385000000001E-2</v>
      </c>
      <c r="F22322" s="78">
        <v>8.9163880000000001E-2</v>
      </c>
    </row>
    <row r="22323" spans="1:6" x14ac:dyDescent="0.25">
      <c r="A22323">
        <v>22321</v>
      </c>
      <c r="B22323" t="s">
        <v>23199</v>
      </c>
      <c r="C22323" s="78">
        <v>0.12520257000000001</v>
      </c>
      <c r="D22323" s="78">
        <v>-1.0222359999999999</v>
      </c>
      <c r="E22323" s="78">
        <v>-4.7162898000000002E-2</v>
      </c>
      <c r="F22323" s="78">
        <v>-1.0204166000000001E-2</v>
      </c>
    </row>
    <row r="22324" spans="1:6" x14ac:dyDescent="0.25">
      <c r="A22324">
        <v>22322</v>
      </c>
      <c r="B22324" t="s">
        <v>23200</v>
      </c>
      <c r="C22324" s="78">
        <v>3.447327E-2</v>
      </c>
      <c r="D22324" s="78">
        <v>-3.9469764000000001</v>
      </c>
      <c r="E22324" s="78">
        <v>-3.6368743000000001E-3</v>
      </c>
      <c r="F22324" s="78">
        <v>-8.6847740000000007E-2</v>
      </c>
    </row>
    <row r="22325" spans="1:6" x14ac:dyDescent="0.25">
      <c r="A22325">
        <v>22323</v>
      </c>
      <c r="B22325" t="s">
        <v>23201</v>
      </c>
      <c r="C22325" s="78">
        <v>-0.15426713</v>
      </c>
      <c r="D22325" s="78">
        <v>-0.18624398</v>
      </c>
      <c r="E22325" s="78">
        <v>3.5149123999999997E-2</v>
      </c>
      <c r="F22325" s="78">
        <v>-4.2969435E-2</v>
      </c>
    </row>
    <row r="22326" spans="1:6" x14ac:dyDescent="0.25">
      <c r="A22326">
        <v>22324</v>
      </c>
      <c r="B22326" t="s">
        <v>23202</v>
      </c>
      <c r="C22326" s="78">
        <v>0.30019607999999998</v>
      </c>
      <c r="D22326" s="78">
        <v>-2.7453497E-2</v>
      </c>
      <c r="E22326" s="78">
        <v>-8.6438280000000006E-2</v>
      </c>
      <c r="F22326" s="78">
        <v>-2.1208316000000001E-2</v>
      </c>
    </row>
    <row r="22327" spans="1:6" x14ac:dyDescent="0.25">
      <c r="A22327">
        <v>22325</v>
      </c>
      <c r="B22327" t="s">
        <v>23203</v>
      </c>
      <c r="C22327" s="78">
        <v>-1.2054492000000001</v>
      </c>
      <c r="D22327" s="78">
        <v>-1.6517656999999999</v>
      </c>
      <c r="E22327" s="78">
        <v>-0.14707925999999999</v>
      </c>
      <c r="F22327" s="78">
        <v>-0.23267494</v>
      </c>
    </row>
    <row r="22328" spans="1:6" x14ac:dyDescent="0.25">
      <c r="A22328">
        <v>22326</v>
      </c>
      <c r="B22328" t="s">
        <v>23204</v>
      </c>
      <c r="C22328" s="78">
        <v>-0.58061450000000003</v>
      </c>
      <c r="D22328" s="78">
        <v>0.72454669999999999</v>
      </c>
      <c r="E22328" s="78">
        <v>-7.9604015E-2</v>
      </c>
      <c r="F22328" s="78">
        <v>-0.21324687000000001</v>
      </c>
    </row>
    <row r="22329" spans="1:6" x14ac:dyDescent="0.25">
      <c r="A22329">
        <v>22327</v>
      </c>
      <c r="B22329" t="s">
        <v>23205</v>
      </c>
      <c r="C22329" s="78">
        <v>0.96841884</v>
      </c>
      <c r="D22329" s="78">
        <v>-0.98941730000000006</v>
      </c>
      <c r="E22329" s="78">
        <v>-5.6317117E-2</v>
      </c>
      <c r="F22329" s="78">
        <v>8.36504E-2</v>
      </c>
    </row>
    <row r="22330" spans="1:6" x14ac:dyDescent="0.25">
      <c r="A22330">
        <v>22328</v>
      </c>
      <c r="B22330" t="s">
        <v>23206</v>
      </c>
      <c r="C22330" s="78">
        <v>0.69309149999999997</v>
      </c>
      <c r="D22330" s="78">
        <v>1.2905791</v>
      </c>
      <c r="E22330" s="78">
        <v>-3.6026170000000003E-2</v>
      </c>
      <c r="F22330" s="78">
        <v>5.7211295000000002E-2</v>
      </c>
    </row>
    <row r="22331" spans="1:6" x14ac:dyDescent="0.25">
      <c r="A22331">
        <v>22329</v>
      </c>
      <c r="B22331" t="s">
        <v>23207</v>
      </c>
      <c r="C22331" s="78">
        <v>-1.6001391</v>
      </c>
      <c r="D22331" s="78">
        <v>0.39147999999999999</v>
      </c>
      <c r="E22331" s="78">
        <v>-1.9096047000000001E-2</v>
      </c>
      <c r="F22331" s="78">
        <v>-2.0119577999999999E-2</v>
      </c>
    </row>
    <row r="22332" spans="1:6" x14ac:dyDescent="0.25">
      <c r="A22332">
        <v>22330</v>
      </c>
      <c r="B22332" t="s">
        <v>23208</v>
      </c>
      <c r="C22332" s="78">
        <v>1.4047704000000001</v>
      </c>
      <c r="D22332" s="78">
        <v>1.7422257999999999</v>
      </c>
      <c r="E22332" s="78">
        <v>-6.5505839999999996E-2</v>
      </c>
      <c r="F22332" s="78">
        <v>0.10515786000000001</v>
      </c>
    </row>
    <row r="22333" spans="1:6" x14ac:dyDescent="0.25">
      <c r="A22333">
        <v>22331</v>
      </c>
      <c r="B22333" t="s">
        <v>23209</v>
      </c>
      <c r="C22333" s="78">
        <v>0.31656410000000001</v>
      </c>
      <c r="D22333" s="78">
        <v>-3.6379844000000001E-3</v>
      </c>
      <c r="E22333" s="78">
        <v>0.3937273</v>
      </c>
      <c r="F22333" s="78">
        <v>-0.42600959999999999</v>
      </c>
    </row>
    <row r="22334" spans="1:6" x14ac:dyDescent="0.25">
      <c r="A22334">
        <v>22332</v>
      </c>
      <c r="B22334" t="s">
        <v>23210</v>
      </c>
      <c r="C22334" s="78">
        <v>1.3141171</v>
      </c>
      <c r="D22334" s="78">
        <v>0.69199860000000002</v>
      </c>
      <c r="E22334" s="78">
        <v>-7.4475236E-2</v>
      </c>
      <c r="F22334" s="78">
        <v>-0.10517557</v>
      </c>
    </row>
    <row r="22335" spans="1:6" x14ac:dyDescent="0.25">
      <c r="A22335">
        <v>22333</v>
      </c>
      <c r="B22335" t="s">
        <v>23211</v>
      </c>
      <c r="C22335" s="78">
        <v>-0.35904429999999998</v>
      </c>
      <c r="D22335" s="78">
        <v>-1.2606200000000001</v>
      </c>
      <c r="E22335" s="78">
        <v>-4.1005305999999998E-2</v>
      </c>
      <c r="F22335" s="78">
        <v>3.2347724000000001E-2</v>
      </c>
    </row>
    <row r="22336" spans="1:6" x14ac:dyDescent="0.25">
      <c r="A22336">
        <v>22334</v>
      </c>
      <c r="B22336" t="s">
        <v>23212</v>
      </c>
      <c r="C22336" s="78">
        <v>-1.395988</v>
      </c>
      <c r="D22336" s="78">
        <v>-1.8272231999999999</v>
      </c>
      <c r="E22336" s="78">
        <v>-7.4589269999999999E-2</v>
      </c>
      <c r="F22336" s="78">
        <v>0.11746833</v>
      </c>
    </row>
    <row r="22337" spans="1:6" x14ac:dyDescent="0.25">
      <c r="A22337">
        <v>22335</v>
      </c>
      <c r="B22337" t="s">
        <v>23213</v>
      </c>
      <c r="C22337" s="78">
        <v>-0.25202933</v>
      </c>
      <c r="D22337" s="78">
        <v>0.56871282999999995</v>
      </c>
      <c r="E22337" s="78">
        <v>-3.4390595000000003E-2</v>
      </c>
      <c r="F22337" s="78">
        <v>0.17954011</v>
      </c>
    </row>
    <row r="22338" spans="1:6" x14ac:dyDescent="0.25">
      <c r="A22338">
        <v>22336</v>
      </c>
      <c r="B22338" t="s">
        <v>23214</v>
      </c>
      <c r="C22338" s="78">
        <v>-1.423494</v>
      </c>
      <c r="D22338" s="78">
        <v>-0.74726499999999996</v>
      </c>
      <c r="E22338" s="78">
        <v>-8.0335749999999997E-2</v>
      </c>
      <c r="F22338" s="78">
        <v>7.9030535999999998E-2</v>
      </c>
    </row>
    <row r="22339" spans="1:6" x14ac:dyDescent="0.25">
      <c r="A22339">
        <v>22337</v>
      </c>
      <c r="B22339" t="s">
        <v>23215</v>
      </c>
      <c r="C22339" s="78">
        <v>0.67339369999999998</v>
      </c>
      <c r="D22339" s="78">
        <v>1.2400106</v>
      </c>
      <c r="E22339" s="78">
        <v>-3.4390595000000003E-2</v>
      </c>
      <c r="F22339" s="78">
        <v>0.17954011</v>
      </c>
    </row>
    <row r="22340" spans="1:6" x14ac:dyDescent="0.25">
      <c r="A22340">
        <v>22338</v>
      </c>
      <c r="B22340" t="s">
        <v>23216</v>
      </c>
      <c r="C22340" s="78">
        <v>-0.43925887000000002</v>
      </c>
      <c r="D22340" s="78">
        <v>0.80997205000000005</v>
      </c>
      <c r="E22340" s="78">
        <v>-3.4390595000000003E-2</v>
      </c>
      <c r="F22340" s="78">
        <v>0.17954011</v>
      </c>
    </row>
    <row r="22341" spans="1:6" x14ac:dyDescent="0.25">
      <c r="A22341">
        <v>22339</v>
      </c>
      <c r="B22341" t="s">
        <v>23217</v>
      </c>
      <c r="C22341" s="78">
        <v>-1.4369122000000001</v>
      </c>
      <c r="D22341" s="78">
        <v>2.1608727000000001</v>
      </c>
      <c r="E22341" s="78">
        <v>-0.13879389</v>
      </c>
      <c r="F22341" s="78">
        <v>-0.27742939999999999</v>
      </c>
    </row>
    <row r="22342" spans="1:6" x14ac:dyDescent="0.25">
      <c r="A22342">
        <v>22340</v>
      </c>
      <c r="B22342" t="s">
        <v>23218</v>
      </c>
      <c r="C22342" s="78">
        <v>0.80401944999999997</v>
      </c>
      <c r="D22342" s="78">
        <v>0.87943579999999999</v>
      </c>
      <c r="E22342" s="78">
        <v>-3.7724460000000001E-2</v>
      </c>
      <c r="F22342" s="78">
        <v>-2.6775449999999999E-3</v>
      </c>
    </row>
    <row r="22343" spans="1:6" x14ac:dyDescent="0.25">
      <c r="A22343">
        <v>22341</v>
      </c>
      <c r="B22343" t="s">
        <v>23219</v>
      </c>
      <c r="C22343" s="78">
        <v>-0.78189224000000002</v>
      </c>
      <c r="D22343" s="78">
        <v>-3.6535199999999999</v>
      </c>
      <c r="E22343" s="78">
        <v>-1.37168225E-2</v>
      </c>
      <c r="F22343" s="78">
        <v>-1.8400429999999999E-2</v>
      </c>
    </row>
    <row r="22344" spans="1:6" x14ac:dyDescent="0.25">
      <c r="A22344">
        <v>22342</v>
      </c>
      <c r="B22344" t="s">
        <v>23220</v>
      </c>
      <c r="C22344" s="78">
        <v>1.8431431</v>
      </c>
      <c r="D22344" s="78">
        <v>-0.34924634999999998</v>
      </c>
      <c r="E22344" s="78">
        <v>-0.11673683</v>
      </c>
      <c r="F22344" s="78">
        <v>-4.9358994000000003E-2</v>
      </c>
    </row>
    <row r="22345" spans="1:6" x14ac:dyDescent="0.25">
      <c r="A22345">
        <v>22343</v>
      </c>
      <c r="B22345" t="s">
        <v>23221</v>
      </c>
      <c r="C22345" s="78">
        <v>0.46952948</v>
      </c>
      <c r="D22345" s="78">
        <v>0.30331652999999997</v>
      </c>
      <c r="E22345" s="78">
        <v>-5.6672546999999997E-2</v>
      </c>
      <c r="F22345" s="78">
        <v>8.3132120000000004E-2</v>
      </c>
    </row>
    <row r="22346" spans="1:6" x14ac:dyDescent="0.25">
      <c r="A22346">
        <v>22344</v>
      </c>
      <c r="B22346" t="s">
        <v>23222</v>
      </c>
      <c r="C22346" s="78">
        <v>-0.77967125000000004</v>
      </c>
      <c r="D22346" s="78">
        <v>0.77677225999999999</v>
      </c>
      <c r="E22346" s="78">
        <v>1.3599925000000001E-2</v>
      </c>
      <c r="F22346" s="78">
        <v>4.9346180000000003E-2</v>
      </c>
    </row>
    <row r="22347" spans="1:6" x14ac:dyDescent="0.25">
      <c r="A22347">
        <v>22345</v>
      </c>
      <c r="B22347" t="s">
        <v>23223</v>
      </c>
      <c r="C22347" s="78">
        <v>0.57270359999999998</v>
      </c>
      <c r="D22347" s="78">
        <v>0.64819013999999997</v>
      </c>
      <c r="E22347" s="78">
        <v>-3.2142375000000001E-2</v>
      </c>
      <c r="F22347" s="78">
        <v>0.11070285000000001</v>
      </c>
    </row>
    <row r="22348" spans="1:6" x14ac:dyDescent="0.25">
      <c r="A22348">
        <v>22346</v>
      </c>
      <c r="B22348" t="s">
        <v>23224</v>
      </c>
      <c r="C22348" s="78">
        <v>-1.8221830000000001</v>
      </c>
      <c r="D22348" s="78">
        <v>-0.79197490000000004</v>
      </c>
      <c r="E22348" s="78">
        <v>-3.4390595000000003E-2</v>
      </c>
      <c r="F22348" s="78">
        <v>0.17954011</v>
      </c>
    </row>
    <row r="22349" spans="1:6" x14ac:dyDescent="0.25">
      <c r="A22349">
        <v>22347</v>
      </c>
      <c r="B22349" t="s">
        <v>23225</v>
      </c>
      <c r="C22349" s="78">
        <v>-1.5915341000000001</v>
      </c>
      <c r="D22349" s="78">
        <v>2.4862814000000002</v>
      </c>
      <c r="E22349" s="78">
        <v>-3.4390595000000003E-2</v>
      </c>
      <c r="F22349" s="78">
        <v>0.17954011</v>
      </c>
    </row>
    <row r="22350" spans="1:6" x14ac:dyDescent="0.25">
      <c r="A22350">
        <v>22348</v>
      </c>
      <c r="B22350" t="s">
        <v>23226</v>
      </c>
      <c r="C22350" s="78">
        <v>0.44501188000000003</v>
      </c>
      <c r="D22350" s="78">
        <v>-1.6830788000000001</v>
      </c>
      <c r="E22350" s="78">
        <v>-4.5106213999999999E-2</v>
      </c>
      <c r="F22350" s="78">
        <v>-9.5809995999999998E-4</v>
      </c>
    </row>
    <row r="22351" spans="1:6" x14ac:dyDescent="0.25">
      <c r="A22351">
        <v>22349</v>
      </c>
      <c r="B22351" t="s">
        <v>23227</v>
      </c>
      <c r="C22351" s="78">
        <v>-0.12100917</v>
      </c>
      <c r="D22351" s="78">
        <v>1.6477443000000001</v>
      </c>
      <c r="E22351" s="78">
        <v>-5.6440659999999997E-2</v>
      </c>
      <c r="F22351" s="78">
        <v>7.9042699999999994E-2</v>
      </c>
    </row>
    <row r="22352" spans="1:6" x14ac:dyDescent="0.25">
      <c r="A22352">
        <v>22350</v>
      </c>
      <c r="B22352" t="s">
        <v>23228</v>
      </c>
      <c r="C22352" s="78">
        <v>-4.9784333E-2</v>
      </c>
      <c r="D22352" s="78">
        <v>0.10593236</v>
      </c>
      <c r="E22352" s="78">
        <v>-3.1266715E-2</v>
      </c>
      <c r="F22352" s="78">
        <v>-0.13095956</v>
      </c>
    </row>
    <row r="22353" spans="1:6" x14ac:dyDescent="0.25">
      <c r="A22353">
        <v>22351</v>
      </c>
      <c r="B22353" t="s">
        <v>23229</v>
      </c>
      <c r="C22353" s="78">
        <v>2.3110675999999999</v>
      </c>
      <c r="D22353" s="78">
        <v>1.6775310000000001</v>
      </c>
      <c r="E22353" s="78">
        <v>-3.5286624000000003E-2</v>
      </c>
      <c r="F22353" s="78">
        <v>2.010578E-2</v>
      </c>
    </row>
    <row r="22354" spans="1:6" x14ac:dyDescent="0.25">
      <c r="A22354">
        <v>22352</v>
      </c>
      <c r="B22354" t="s">
        <v>23230</v>
      </c>
      <c r="C22354" s="78">
        <v>1.4059116</v>
      </c>
      <c r="D22354" s="78">
        <v>-0.4061205</v>
      </c>
      <c r="E22354" s="78">
        <v>-3.4390595000000003E-2</v>
      </c>
      <c r="F22354" s="78">
        <v>0.17954011</v>
      </c>
    </row>
    <row r="22355" spans="1:6" x14ac:dyDescent="0.25">
      <c r="A22355">
        <v>22353</v>
      </c>
      <c r="B22355" t="s">
        <v>23231</v>
      </c>
      <c r="C22355" s="78">
        <v>-0.87850689999999998</v>
      </c>
      <c r="D22355" s="78">
        <v>-0.39455518000000001</v>
      </c>
      <c r="E22355" s="78">
        <v>-4.8890296E-2</v>
      </c>
      <c r="F22355" s="78">
        <v>-2.8179823999999999E-2</v>
      </c>
    </row>
    <row r="22356" spans="1:6" x14ac:dyDescent="0.25">
      <c r="A22356">
        <v>22354</v>
      </c>
      <c r="B22356" t="s">
        <v>23232</v>
      </c>
      <c r="C22356" s="78">
        <v>1.3221426999999999</v>
      </c>
      <c r="D22356" s="78">
        <v>0.61433375000000001</v>
      </c>
      <c r="E22356" s="78">
        <v>-0.21604706000000001</v>
      </c>
      <c r="F22356" s="78">
        <v>-0.39349531999999998</v>
      </c>
    </row>
    <row r="22357" spans="1:6" x14ac:dyDescent="0.25">
      <c r="A22357">
        <v>22355</v>
      </c>
      <c r="B22357" t="s">
        <v>23233</v>
      </c>
      <c r="C22357" s="78">
        <v>-1.4018467999999999</v>
      </c>
      <c r="D22357" s="78">
        <v>1.2458621999999999</v>
      </c>
      <c r="E22357" s="78">
        <v>2.7671966999999999E-2</v>
      </c>
      <c r="F22357" s="78">
        <v>-0.25223297</v>
      </c>
    </row>
    <row r="22358" spans="1:6" x14ac:dyDescent="0.25">
      <c r="A22358">
        <v>22356</v>
      </c>
      <c r="B22358" t="s">
        <v>23234</v>
      </c>
      <c r="C22358" s="78">
        <v>-0.93120060000000004</v>
      </c>
      <c r="D22358" s="78">
        <v>1.3911640000000001</v>
      </c>
      <c r="E22358" s="78">
        <v>-3.6685858000000002E-2</v>
      </c>
      <c r="F22358" s="78">
        <v>0.1218562</v>
      </c>
    </row>
    <row r="22359" spans="1:6" x14ac:dyDescent="0.25">
      <c r="A22359">
        <v>22357</v>
      </c>
      <c r="B22359" t="s">
        <v>23235</v>
      </c>
      <c r="C22359" s="78">
        <v>-0.45510659999999997</v>
      </c>
      <c r="D22359" s="78">
        <v>-0.34828671999999999</v>
      </c>
      <c r="E22359" s="78">
        <v>-6.3653230000000005E-2</v>
      </c>
      <c r="F22359" s="78">
        <v>-6.0873299999999998E-2</v>
      </c>
    </row>
    <row r="22360" spans="1:6" x14ac:dyDescent="0.25">
      <c r="A22360">
        <v>22358</v>
      </c>
      <c r="B22360" t="s">
        <v>23236</v>
      </c>
      <c r="C22360" s="78">
        <v>1.4314370000000001</v>
      </c>
      <c r="D22360" s="78">
        <v>-1.5096137999999999</v>
      </c>
      <c r="E22360" s="78">
        <v>-7.7953649999999999E-2</v>
      </c>
      <c r="F22360" s="78">
        <v>5.4023594000000001E-2</v>
      </c>
    </row>
    <row r="22361" spans="1:6" x14ac:dyDescent="0.25">
      <c r="A22361">
        <v>22359</v>
      </c>
      <c r="B22361" t="s">
        <v>23237</v>
      </c>
      <c r="C22361" s="78">
        <v>-1.3982414000000001</v>
      </c>
      <c r="D22361" s="78">
        <v>0.24993852</v>
      </c>
      <c r="E22361" s="78">
        <v>-3.4390595000000003E-2</v>
      </c>
      <c r="F22361" s="78">
        <v>0.17954011</v>
      </c>
    </row>
    <row r="22362" spans="1:6" x14ac:dyDescent="0.25">
      <c r="A22362">
        <v>22360</v>
      </c>
      <c r="B22362" t="s">
        <v>23238</v>
      </c>
      <c r="C22362" s="78">
        <v>-2.1709293999999999</v>
      </c>
      <c r="D22362" s="78">
        <v>1.0894623000000001</v>
      </c>
      <c r="E22362" s="78">
        <v>5.0437685000000003E-2</v>
      </c>
      <c r="F22362" s="78">
        <v>-8.0879850000000003E-2</v>
      </c>
    </row>
    <row r="22363" spans="1:6" x14ac:dyDescent="0.25">
      <c r="A22363">
        <v>22361</v>
      </c>
      <c r="B22363" t="s">
        <v>23239</v>
      </c>
      <c r="C22363" s="78">
        <v>-0.29484012999999998</v>
      </c>
      <c r="D22363" s="78">
        <v>-0.17349079000000001</v>
      </c>
      <c r="E22363" s="78">
        <v>2.6944566999999999E-2</v>
      </c>
      <c r="F22363" s="78">
        <v>7.3507249999999996E-2</v>
      </c>
    </row>
    <row r="22364" spans="1:6" x14ac:dyDescent="0.25">
      <c r="A22364">
        <v>22362</v>
      </c>
      <c r="B22364" t="s">
        <v>23240</v>
      </c>
      <c r="C22364" s="78">
        <v>1.7517522999999999</v>
      </c>
      <c r="D22364" s="78">
        <v>0.15720975000000001</v>
      </c>
      <c r="E22364" s="78">
        <v>-3.4390595000000003E-2</v>
      </c>
      <c r="F22364" s="78">
        <v>0.17954011</v>
      </c>
    </row>
    <row r="22365" spans="1:6" x14ac:dyDescent="0.25">
      <c r="A22365">
        <v>22363</v>
      </c>
      <c r="B22365" t="s">
        <v>23241</v>
      </c>
      <c r="C22365" s="78">
        <v>3.3937309</v>
      </c>
      <c r="D22365" s="78">
        <v>-0.9542986</v>
      </c>
      <c r="E22365" s="78">
        <v>-8.2765980000000003E-2</v>
      </c>
      <c r="F22365" s="78">
        <v>0.117200874</v>
      </c>
    </row>
    <row r="22366" spans="1:6" x14ac:dyDescent="0.25">
      <c r="A22366">
        <v>22364</v>
      </c>
      <c r="B22366" t="s">
        <v>23242</v>
      </c>
      <c r="C22366" s="78">
        <v>3.1443740999999998</v>
      </c>
      <c r="D22366" s="78">
        <v>1.9022584</v>
      </c>
      <c r="E22366" s="78">
        <v>-3.0672400999999998E-2</v>
      </c>
      <c r="F22366" s="78">
        <v>1.0499805E-3</v>
      </c>
    </row>
    <row r="22367" spans="1:6" x14ac:dyDescent="0.25">
      <c r="A22367">
        <v>22365</v>
      </c>
      <c r="B22367" t="s">
        <v>23243</v>
      </c>
      <c r="C22367" s="78">
        <v>1.0115211</v>
      </c>
      <c r="D22367" s="78">
        <v>-1.5229355</v>
      </c>
      <c r="E22367" s="78">
        <v>0.23106280000000001</v>
      </c>
      <c r="F22367" s="78">
        <v>-0.13854453999999999</v>
      </c>
    </row>
    <row r="22368" spans="1:6" x14ac:dyDescent="0.25">
      <c r="A22368">
        <v>22366</v>
      </c>
      <c r="B22368" t="s">
        <v>23244</v>
      </c>
      <c r="C22368" s="78">
        <v>-0.86775064000000002</v>
      </c>
      <c r="D22368" s="78">
        <v>1.6247327</v>
      </c>
      <c r="E22368" s="78">
        <v>-1.1922084000000001E-3</v>
      </c>
      <c r="F22368" s="78">
        <v>9.1824929999999999E-2</v>
      </c>
    </row>
    <row r="22369" spans="1:6" x14ac:dyDescent="0.25">
      <c r="A22369">
        <v>22367</v>
      </c>
      <c r="B22369" t="s">
        <v>23245</v>
      </c>
      <c r="C22369" s="78">
        <v>-2.4110703</v>
      </c>
      <c r="D22369" s="78">
        <v>0.65646769999999999</v>
      </c>
      <c r="E22369" s="78">
        <v>-6.0018982999999998E-2</v>
      </c>
      <c r="F22369" s="78">
        <v>-9.9971739999999993E-3</v>
      </c>
    </row>
    <row r="22370" spans="1:6" x14ac:dyDescent="0.25">
      <c r="A22370">
        <v>22368</v>
      </c>
      <c r="B22370" t="s">
        <v>23246</v>
      </c>
      <c r="C22370" s="78">
        <v>1.1700318999999999</v>
      </c>
      <c r="D22370" s="78">
        <v>-2.7844844000000002</v>
      </c>
      <c r="E22370" s="78">
        <v>-7.8114020000000006E-2</v>
      </c>
      <c r="F22370" s="78">
        <v>8.9981935999999998E-2</v>
      </c>
    </row>
    <row r="22371" spans="1:6" x14ac:dyDescent="0.25">
      <c r="A22371">
        <v>22369</v>
      </c>
      <c r="B22371" t="s">
        <v>23247</v>
      </c>
      <c r="C22371" s="78">
        <v>-0.79220855000000001</v>
      </c>
      <c r="D22371" s="78">
        <v>1.5174099999999999</v>
      </c>
      <c r="E22371" s="78">
        <v>-3.4390595000000003E-2</v>
      </c>
      <c r="F22371" s="78">
        <v>0.17954011</v>
      </c>
    </row>
    <row r="22372" spans="1:6" x14ac:dyDescent="0.25">
      <c r="A22372">
        <v>22370</v>
      </c>
      <c r="B22372" t="s">
        <v>23248</v>
      </c>
      <c r="C22372" s="78">
        <v>3.2105595999999998</v>
      </c>
      <c r="D22372" s="78">
        <v>4.5024986</v>
      </c>
      <c r="E22372" s="78">
        <v>-3.4390595000000003E-2</v>
      </c>
      <c r="F22372" s="78">
        <v>0.17954011</v>
      </c>
    </row>
    <row r="22373" spans="1:6" x14ac:dyDescent="0.25">
      <c r="A22373">
        <v>22371</v>
      </c>
      <c r="B22373" t="s">
        <v>23249</v>
      </c>
      <c r="C22373" s="78">
        <v>-0.71324617000000001</v>
      </c>
      <c r="D22373" s="78">
        <v>0.59897750000000005</v>
      </c>
      <c r="E22373" s="78">
        <v>-3.4390595000000003E-2</v>
      </c>
      <c r="F22373" s="78">
        <v>0.17954011</v>
      </c>
    </row>
    <row r="22374" spans="1:6" x14ac:dyDescent="0.25">
      <c r="A22374">
        <v>22372</v>
      </c>
      <c r="B22374" t="s">
        <v>23250</v>
      </c>
      <c r="C22374" s="78">
        <v>0.49948809999999999</v>
      </c>
      <c r="D22374" s="78">
        <v>3.1244456999999998E-3</v>
      </c>
      <c r="E22374" s="78">
        <v>-3.4390595000000003E-2</v>
      </c>
      <c r="F22374" s="78">
        <v>0.17954011</v>
      </c>
    </row>
    <row r="22375" spans="1:6" x14ac:dyDescent="0.25">
      <c r="A22375">
        <v>22373</v>
      </c>
      <c r="B22375" t="s">
        <v>23251</v>
      </c>
      <c r="C22375" s="78">
        <v>2.2860727000000001</v>
      </c>
      <c r="D22375" s="78">
        <v>0.28058398000000001</v>
      </c>
      <c r="E22375" s="78">
        <v>1.2336642E-2</v>
      </c>
      <c r="F22375" s="78">
        <v>-0.27785397000000001</v>
      </c>
    </row>
    <row r="22376" spans="1:6" x14ac:dyDescent="0.25">
      <c r="A22376">
        <v>22374</v>
      </c>
      <c r="B22376" t="s">
        <v>23252</v>
      </c>
      <c r="C22376" s="78">
        <v>-0.79515225</v>
      </c>
      <c r="D22376" s="78">
        <v>0.16060698000000001</v>
      </c>
      <c r="E22376" s="78">
        <v>-6.6849989999999998E-2</v>
      </c>
      <c r="F22376" s="78">
        <v>0.11287791</v>
      </c>
    </row>
    <row r="22377" spans="1:6" x14ac:dyDescent="0.25">
      <c r="A22377">
        <v>22375</v>
      </c>
      <c r="B22377" t="s">
        <v>23253</v>
      </c>
      <c r="C22377" s="78">
        <v>0.77049564999999998</v>
      </c>
      <c r="D22377" s="78">
        <v>-0.10399765</v>
      </c>
      <c r="E22377" s="78">
        <v>-3.4390595000000003E-2</v>
      </c>
      <c r="F22377" s="78">
        <v>0.17954011</v>
      </c>
    </row>
    <row r="22378" spans="1:6" x14ac:dyDescent="0.25">
      <c r="A22378">
        <v>22376</v>
      </c>
      <c r="B22378" t="s">
        <v>23254</v>
      </c>
      <c r="C22378" s="78">
        <v>0.38855149999999999</v>
      </c>
      <c r="D22378" s="78">
        <v>0.90977479999999999</v>
      </c>
      <c r="E22378" s="78">
        <v>-3.4390595000000003E-2</v>
      </c>
      <c r="F22378" s="78">
        <v>0.17954011</v>
      </c>
    </row>
    <row r="22379" spans="1:6" x14ac:dyDescent="0.25">
      <c r="A22379">
        <v>22377</v>
      </c>
      <c r="B22379" t="s">
        <v>23255</v>
      </c>
      <c r="C22379" s="78">
        <v>-0.49283543000000002</v>
      </c>
      <c r="D22379" s="78">
        <v>-1.1409009999999999</v>
      </c>
      <c r="E22379" s="78">
        <v>-7.0447220000000005E-2</v>
      </c>
      <c r="F22379" s="78">
        <v>-0.24895776999999999</v>
      </c>
    </row>
    <row r="22380" spans="1:6" x14ac:dyDescent="0.25">
      <c r="A22380">
        <v>22378</v>
      </c>
      <c r="B22380" t="s">
        <v>23256</v>
      </c>
      <c r="C22380" s="78">
        <v>3.183935</v>
      </c>
      <c r="D22380" s="78">
        <v>-1.1077808</v>
      </c>
      <c r="E22380" s="78">
        <v>-5.2618153000000001E-2</v>
      </c>
      <c r="F22380" s="78">
        <v>6.1699750000000005E-4</v>
      </c>
    </row>
    <row r="22381" spans="1:6" x14ac:dyDescent="0.25">
      <c r="A22381">
        <v>22379</v>
      </c>
      <c r="B22381" t="s">
        <v>23257</v>
      </c>
      <c r="C22381" s="78">
        <v>0.2528437</v>
      </c>
      <c r="D22381" s="78">
        <v>-1.7909474000000001</v>
      </c>
      <c r="E22381" s="78">
        <v>-1.5763490000000002E-2</v>
      </c>
      <c r="F22381" s="78">
        <v>-7.7044814999999997E-3</v>
      </c>
    </row>
    <row r="22382" spans="1:6" x14ac:dyDescent="0.25">
      <c r="A22382">
        <v>22380</v>
      </c>
      <c r="B22382" t="s">
        <v>23258</v>
      </c>
      <c r="C22382" s="78">
        <v>0.17420545000000001</v>
      </c>
      <c r="D22382" s="78">
        <v>1.2901545999999999</v>
      </c>
      <c r="E22382" s="78">
        <v>-8.3557670000000001E-2</v>
      </c>
      <c r="F22382" s="78">
        <v>-1.1309534E-3</v>
      </c>
    </row>
    <row r="22383" spans="1:6" x14ac:dyDescent="0.25">
      <c r="A22383">
        <v>22381</v>
      </c>
      <c r="B22383" t="s">
        <v>23259</v>
      </c>
      <c r="C22383" s="78">
        <v>-0.13281088999999999</v>
      </c>
      <c r="D22383" s="78">
        <v>-2.5298970000000001</v>
      </c>
      <c r="E22383" s="78">
        <v>-4.8151569999999998E-2</v>
      </c>
      <c r="F22383" s="78">
        <v>0.11963499</v>
      </c>
    </row>
    <row r="22384" spans="1:6" x14ac:dyDescent="0.25">
      <c r="A22384">
        <v>22382</v>
      </c>
      <c r="B22384" t="s">
        <v>23260</v>
      </c>
      <c r="C22384" s="78">
        <v>1.3480268</v>
      </c>
      <c r="D22384" s="78">
        <v>1.2863005000000001</v>
      </c>
      <c r="E22384" s="78">
        <v>-5.8205903000000003E-2</v>
      </c>
      <c r="F22384" s="78">
        <v>-5.7968035000000001E-2</v>
      </c>
    </row>
    <row r="22385" spans="1:6" x14ac:dyDescent="0.25">
      <c r="A22385">
        <v>22383</v>
      </c>
      <c r="B22385" t="s">
        <v>23261</v>
      </c>
      <c r="C22385" s="78">
        <v>-1.0651413000000001</v>
      </c>
      <c r="D22385" s="78">
        <v>-0.34312959999999998</v>
      </c>
      <c r="E22385" s="78">
        <v>2.383072E-3</v>
      </c>
      <c r="F22385" s="78">
        <v>-1.0425492999999999E-2</v>
      </c>
    </row>
    <row r="22386" spans="1:6" x14ac:dyDescent="0.25">
      <c r="A22386">
        <v>22384</v>
      </c>
      <c r="B22386" t="s">
        <v>23262</v>
      </c>
      <c r="C22386" s="78">
        <v>-1.2850652</v>
      </c>
      <c r="D22386" s="78">
        <v>-1.9922751000000001</v>
      </c>
      <c r="E22386" s="78">
        <v>-7.3609389999999997E-2</v>
      </c>
      <c r="F22386" s="78">
        <v>0.1096438</v>
      </c>
    </row>
    <row r="22387" spans="1:6" x14ac:dyDescent="0.25">
      <c r="A22387">
        <v>22385</v>
      </c>
      <c r="B22387" t="s">
        <v>23263</v>
      </c>
      <c r="C22387" s="78">
        <v>2.7014670000000001</v>
      </c>
      <c r="D22387" s="78">
        <v>-1.9984485000000001</v>
      </c>
      <c r="E22387" s="78">
        <v>-8.2933160000000006E-2</v>
      </c>
      <c r="F22387" s="78">
        <v>-0.13947958999999999</v>
      </c>
    </row>
    <row r="22388" spans="1:6" x14ac:dyDescent="0.25">
      <c r="A22388">
        <v>22386</v>
      </c>
      <c r="B22388" t="s">
        <v>23264</v>
      </c>
      <c r="C22388" s="78">
        <v>0.61303746999999997</v>
      </c>
      <c r="D22388" s="78">
        <v>2.0253421999999999</v>
      </c>
      <c r="E22388" s="78">
        <v>-8.2370429999999994E-2</v>
      </c>
      <c r="F22388" s="78">
        <v>-0.15037136000000001</v>
      </c>
    </row>
    <row r="22389" spans="1:6" x14ac:dyDescent="0.25">
      <c r="A22389">
        <v>22387</v>
      </c>
      <c r="B22389" t="s">
        <v>23265</v>
      </c>
      <c r="C22389" s="78">
        <v>-0.2749026</v>
      </c>
      <c r="D22389" s="78">
        <v>5.3707749999999999E-2</v>
      </c>
      <c r="E22389" s="78">
        <v>-3.4390595000000003E-2</v>
      </c>
      <c r="F22389" s="78">
        <v>0.17954011</v>
      </c>
    </row>
    <row r="22390" spans="1:6" x14ac:dyDescent="0.25">
      <c r="A22390">
        <v>22388</v>
      </c>
      <c r="B22390" t="s">
        <v>23266</v>
      </c>
      <c r="C22390" s="78">
        <v>3.8566916</v>
      </c>
      <c r="D22390" s="78">
        <v>0.38005567000000001</v>
      </c>
      <c r="E22390" s="78">
        <v>-6.1851185000000003E-2</v>
      </c>
      <c r="F22390" s="78">
        <v>-0.15484903999999999</v>
      </c>
    </row>
    <row r="22391" spans="1:6" x14ac:dyDescent="0.25">
      <c r="A22391">
        <v>22389</v>
      </c>
      <c r="B22391" t="s">
        <v>23267</v>
      </c>
      <c r="C22391" s="78">
        <v>1.4745579</v>
      </c>
      <c r="D22391" s="78">
        <v>-0.13209336999999999</v>
      </c>
      <c r="E22391" s="78">
        <v>-4.4229655999999999E-2</v>
      </c>
      <c r="F22391" s="78">
        <v>6.2620729999999999E-2</v>
      </c>
    </row>
    <row r="22392" spans="1:6" x14ac:dyDescent="0.25">
      <c r="A22392">
        <v>22390</v>
      </c>
      <c r="B22392" t="s">
        <v>23268</v>
      </c>
      <c r="C22392" s="78">
        <v>1.0582898000000001</v>
      </c>
      <c r="D22392" s="78">
        <v>-0.14642601999999999</v>
      </c>
      <c r="E22392" s="78">
        <v>-8.3967336000000004E-2</v>
      </c>
      <c r="F22392" s="78">
        <v>-5.2406729999999999E-2</v>
      </c>
    </row>
    <row r="22393" spans="1:6" x14ac:dyDescent="0.25">
      <c r="A22393">
        <v>22391</v>
      </c>
      <c r="B22393" t="s">
        <v>23269</v>
      </c>
      <c r="C22393" s="78">
        <v>-0.42214560000000001</v>
      </c>
      <c r="D22393" s="78">
        <v>-1.1482264</v>
      </c>
      <c r="E22393" s="78">
        <v>-8.5419910000000002E-2</v>
      </c>
      <c r="F22393" s="78">
        <v>2.4179935E-2</v>
      </c>
    </row>
    <row r="22394" spans="1:6" x14ac:dyDescent="0.25">
      <c r="A22394">
        <v>22392</v>
      </c>
      <c r="B22394" t="s">
        <v>23270</v>
      </c>
      <c r="C22394" s="78">
        <v>0.11975703</v>
      </c>
      <c r="D22394" s="78">
        <v>-0.73851500000000003</v>
      </c>
      <c r="E22394" s="78">
        <v>-7.6308529999999999E-2</v>
      </c>
      <c r="F22394" s="78">
        <v>-6.8747849999999996E-3</v>
      </c>
    </row>
    <row r="22395" spans="1:6" x14ac:dyDescent="0.25">
      <c r="A22395">
        <v>22393</v>
      </c>
      <c r="B22395" t="s">
        <v>23271</v>
      </c>
      <c r="C22395" s="78">
        <v>0.25368479999999999</v>
      </c>
      <c r="D22395" s="78">
        <v>0.9019779</v>
      </c>
      <c r="E22395" s="78">
        <v>-4.6200449999999997E-2</v>
      </c>
      <c r="F22395" s="78">
        <v>0.10425539</v>
      </c>
    </row>
    <row r="22396" spans="1:6" x14ac:dyDescent="0.25">
      <c r="A22396">
        <v>22394</v>
      </c>
      <c r="B22396" t="s">
        <v>23272</v>
      </c>
      <c r="C22396" s="78">
        <v>-1.8795644</v>
      </c>
      <c r="D22396" s="78">
        <v>0.69279190000000002</v>
      </c>
      <c r="E22396" s="78">
        <v>1.2116741E-2</v>
      </c>
      <c r="F22396" s="78">
        <v>-0.21485256</v>
      </c>
    </row>
    <row r="22397" spans="1:6" x14ac:dyDescent="0.25">
      <c r="A22397">
        <v>22395</v>
      </c>
      <c r="B22397" t="s">
        <v>23273</v>
      </c>
      <c r="C22397" s="78">
        <v>-0.61090683999999995</v>
      </c>
      <c r="D22397" s="78">
        <v>-1.3378724</v>
      </c>
      <c r="E22397" s="78">
        <v>-0.1181121</v>
      </c>
      <c r="F22397" s="78">
        <v>-9.3902719999999995E-2</v>
      </c>
    </row>
    <row r="22398" spans="1:6" x14ac:dyDescent="0.25">
      <c r="A22398">
        <v>22396</v>
      </c>
      <c r="B22398" t="s">
        <v>23274</v>
      </c>
      <c r="C22398" s="78">
        <v>0.84392140000000004</v>
      </c>
      <c r="D22398" s="78">
        <v>-0.76324329999999996</v>
      </c>
      <c r="E22398" s="78">
        <v>-9.7005259999999996E-2</v>
      </c>
      <c r="F22398" s="78">
        <v>9.5469139999999994E-2</v>
      </c>
    </row>
    <row r="22399" spans="1:6" x14ac:dyDescent="0.25">
      <c r="A22399">
        <v>22397</v>
      </c>
      <c r="B22399" t="s">
        <v>23275</v>
      </c>
      <c r="C22399" s="78">
        <v>-1.0919247000000001</v>
      </c>
      <c r="D22399" s="78">
        <v>-0.12840924000000001</v>
      </c>
      <c r="E22399" s="78">
        <v>0.22260373999999999</v>
      </c>
      <c r="F22399" s="78">
        <v>-0.40840578</v>
      </c>
    </row>
    <row r="22400" spans="1:6" x14ac:dyDescent="0.25">
      <c r="A22400">
        <v>22398</v>
      </c>
      <c r="B22400" t="s">
        <v>23276</v>
      </c>
      <c r="C22400" s="78">
        <v>0.85362064999999998</v>
      </c>
      <c r="D22400" s="78">
        <v>0.46492751999999998</v>
      </c>
      <c r="E22400" s="78">
        <v>-4.9806839999999998E-2</v>
      </c>
      <c r="F22400" s="78">
        <v>-0.10065912</v>
      </c>
    </row>
    <row r="22401" spans="1:6" x14ac:dyDescent="0.25">
      <c r="A22401">
        <v>22399</v>
      </c>
      <c r="B22401" t="s">
        <v>23277</v>
      </c>
      <c r="C22401" s="78">
        <v>0.88470817000000002</v>
      </c>
      <c r="D22401" s="78">
        <v>0.113701195</v>
      </c>
      <c r="E22401" s="78">
        <v>-8.7574340000000001E-2</v>
      </c>
      <c r="F22401" s="78">
        <v>-9.6535530000000005E-3</v>
      </c>
    </row>
    <row r="22402" spans="1:6" x14ac:dyDescent="0.25">
      <c r="A22402">
        <v>22400</v>
      </c>
      <c r="B22402" t="s">
        <v>23278</v>
      </c>
      <c r="C22402" s="78">
        <v>-0.79812150000000004</v>
      </c>
      <c r="D22402" s="78">
        <v>-0.29484581999999998</v>
      </c>
      <c r="E22402" s="78">
        <v>-3.4390595000000003E-2</v>
      </c>
      <c r="F22402" s="78">
        <v>0.17954011</v>
      </c>
    </row>
    <row r="22403" spans="1:6" x14ac:dyDescent="0.25">
      <c r="A22403">
        <v>22401</v>
      </c>
      <c r="B22403" t="s">
        <v>23279</v>
      </c>
      <c r="C22403" s="78">
        <v>-1.1675116999999999</v>
      </c>
      <c r="D22403" s="78">
        <v>0.38616610000000001</v>
      </c>
      <c r="E22403" s="78">
        <v>-3.4390595000000003E-2</v>
      </c>
      <c r="F22403" s="78">
        <v>0.17954011</v>
      </c>
    </row>
    <row r="22404" spans="1:6" x14ac:dyDescent="0.25">
      <c r="A22404">
        <v>22402</v>
      </c>
      <c r="B22404" t="s">
        <v>23280</v>
      </c>
      <c r="C22404" s="78">
        <v>-1.8039303</v>
      </c>
      <c r="D22404" s="78">
        <v>1.1010956000000001</v>
      </c>
      <c r="E22404" s="78">
        <v>3.2617050000000002E-2</v>
      </c>
      <c r="F22404" s="78">
        <v>-3.6322698E-2</v>
      </c>
    </row>
    <row r="22405" spans="1:6" x14ac:dyDescent="0.25">
      <c r="A22405">
        <v>22403</v>
      </c>
      <c r="B22405" t="s">
        <v>23281</v>
      </c>
      <c r="C22405" s="78">
        <v>0.44788548</v>
      </c>
      <c r="D22405" s="78">
        <v>-1.0602005000000001</v>
      </c>
      <c r="E22405" s="78">
        <v>4.933499E-3</v>
      </c>
      <c r="F22405" s="78">
        <v>4.4066787000000003E-2</v>
      </c>
    </row>
    <row r="22406" spans="1:6" x14ac:dyDescent="0.25">
      <c r="A22406">
        <v>22404</v>
      </c>
      <c r="B22406" t="s">
        <v>23282</v>
      </c>
      <c r="C22406" s="78">
        <v>0.89181520000000003</v>
      </c>
      <c r="D22406" s="78">
        <v>-2.0770257000000001</v>
      </c>
      <c r="E22406" s="78">
        <v>1.0116930999999999E-2</v>
      </c>
      <c r="F22406" s="78">
        <v>-0.20444395000000001</v>
      </c>
    </row>
    <row r="22407" spans="1:6" x14ac:dyDescent="0.25">
      <c r="A22407">
        <v>22405</v>
      </c>
      <c r="B22407" t="s">
        <v>23283</v>
      </c>
      <c r="C22407" s="78">
        <v>2.4915159</v>
      </c>
      <c r="D22407" s="78">
        <v>2.9344760000000001</v>
      </c>
      <c r="E22407" s="78">
        <v>2.6467665999999998E-3</v>
      </c>
      <c r="F22407" s="78">
        <v>-3.1098276000000001E-2</v>
      </c>
    </row>
    <row r="22408" spans="1:6" x14ac:dyDescent="0.25">
      <c r="A22408">
        <v>22406</v>
      </c>
      <c r="B22408" t="s">
        <v>23284</v>
      </c>
      <c r="C22408" s="78">
        <v>1.9419356999999999</v>
      </c>
      <c r="D22408" s="78">
        <v>3.2030892</v>
      </c>
      <c r="E22408" s="78">
        <v>-4.3574130000000003E-2</v>
      </c>
      <c r="F22408" s="78">
        <v>-2.4796233000000001E-2</v>
      </c>
    </row>
    <row r="22409" spans="1:6" x14ac:dyDescent="0.25">
      <c r="A22409">
        <v>22407</v>
      </c>
      <c r="B22409" t="s">
        <v>23285</v>
      </c>
      <c r="C22409" s="78">
        <v>0.76142750000000003</v>
      </c>
      <c r="D22409" s="78">
        <v>-4.8039183999999997</v>
      </c>
      <c r="E22409" s="78">
        <v>0.34866165999999998</v>
      </c>
      <c r="F22409" s="78">
        <v>-0.57959289999999997</v>
      </c>
    </row>
    <row r="22410" spans="1:6" x14ac:dyDescent="0.25">
      <c r="A22410">
        <v>22408</v>
      </c>
      <c r="B22410" t="s">
        <v>23286</v>
      </c>
      <c r="C22410" s="78">
        <v>0.49112036999999997</v>
      </c>
      <c r="D22410" s="78">
        <v>-1.1321006</v>
      </c>
      <c r="E22410" s="78">
        <v>-3.4390595000000003E-2</v>
      </c>
      <c r="F22410" s="78">
        <v>0.17954011</v>
      </c>
    </row>
    <row r="22411" spans="1:6" x14ac:dyDescent="0.25">
      <c r="A22411">
        <v>22409</v>
      </c>
      <c r="B22411" t="s">
        <v>23287</v>
      </c>
      <c r="C22411" s="78">
        <v>-0.46916074000000002</v>
      </c>
      <c r="D22411" s="78">
        <v>-0.46016869999999999</v>
      </c>
      <c r="E22411" s="78">
        <v>0.3417732</v>
      </c>
      <c r="F22411" s="78">
        <v>-0.44224274000000002</v>
      </c>
    </row>
    <row r="22412" spans="1:6" x14ac:dyDescent="0.25">
      <c r="A22412">
        <v>22410</v>
      </c>
      <c r="B22412" t="s">
        <v>23288</v>
      </c>
      <c r="C22412" s="78">
        <v>-0.33797058000000002</v>
      </c>
      <c r="D22412" s="78">
        <v>-9.2621949999999995E-2</v>
      </c>
      <c r="E22412" s="78">
        <v>-4.0362335999999999E-2</v>
      </c>
      <c r="F22412" s="78">
        <v>-4.8824175999999997E-2</v>
      </c>
    </row>
    <row r="22413" spans="1:6" x14ac:dyDescent="0.25">
      <c r="A22413">
        <v>22411</v>
      </c>
      <c r="B22413" t="s">
        <v>23289</v>
      </c>
      <c r="C22413" s="78">
        <v>8.0104259999999997E-2</v>
      </c>
      <c r="D22413" s="78">
        <v>0.97390615999999997</v>
      </c>
      <c r="E22413" s="78">
        <v>-0.13737147999999999</v>
      </c>
      <c r="F22413" s="78">
        <v>-0.23352073000000001</v>
      </c>
    </row>
    <row r="22414" spans="1:6" x14ac:dyDescent="0.25">
      <c r="A22414">
        <v>22412</v>
      </c>
      <c r="B22414" t="s">
        <v>23290</v>
      </c>
      <c r="C22414" s="78">
        <v>2.6075482000000001</v>
      </c>
      <c r="D22414" s="78">
        <v>2.3756021999999999</v>
      </c>
      <c r="E22414" s="78">
        <v>-4.9578009999999999E-2</v>
      </c>
      <c r="F22414" s="78">
        <v>-2.5555521000000001E-2</v>
      </c>
    </row>
    <row r="22415" spans="1:6" x14ac:dyDescent="0.25">
      <c r="A22415">
        <v>22413</v>
      </c>
      <c r="B22415" t="s">
        <v>23291</v>
      </c>
      <c r="C22415" s="78">
        <v>-1.4161220000000001</v>
      </c>
      <c r="D22415" s="78">
        <v>0.71873699999999996</v>
      </c>
      <c r="E22415" s="78">
        <v>-5.3400599999999999E-2</v>
      </c>
      <c r="F22415" s="78">
        <v>-1.8900052000000001E-2</v>
      </c>
    </row>
    <row r="22416" spans="1:6" x14ac:dyDescent="0.25">
      <c r="A22416">
        <v>22414</v>
      </c>
      <c r="B22416" t="s">
        <v>23292</v>
      </c>
      <c r="C22416" s="78">
        <v>0.47139838000000001</v>
      </c>
      <c r="D22416" s="78">
        <v>1.4846933</v>
      </c>
      <c r="E22416" s="78">
        <v>1.7792512E-2</v>
      </c>
      <c r="F22416" s="78">
        <v>-0.17780288</v>
      </c>
    </row>
    <row r="22417" spans="1:6" x14ac:dyDescent="0.25">
      <c r="A22417">
        <v>22415</v>
      </c>
      <c r="B22417" t="s">
        <v>23293</v>
      </c>
      <c r="C22417" s="78">
        <v>-1.0545675000000001</v>
      </c>
      <c r="D22417" s="78">
        <v>1.053949</v>
      </c>
      <c r="E22417" s="78">
        <v>9.8416949999999997E-4</v>
      </c>
      <c r="F22417" s="78">
        <v>3.3973902000000002E-3</v>
      </c>
    </row>
    <row r="22418" spans="1:6" x14ac:dyDescent="0.25">
      <c r="A22418">
        <v>22416</v>
      </c>
      <c r="B22418" t="s">
        <v>23294</v>
      </c>
      <c r="C22418" s="78">
        <v>-0.90962635999999997</v>
      </c>
      <c r="D22418" s="78">
        <v>-0.54102826000000004</v>
      </c>
      <c r="E22418" s="78">
        <v>-3.0759762999999999E-2</v>
      </c>
      <c r="F22418" s="78">
        <v>5.8043919999999999E-2</v>
      </c>
    </row>
    <row r="22419" spans="1:6" x14ac:dyDescent="0.25">
      <c r="A22419">
        <v>22417</v>
      </c>
      <c r="B22419" t="s">
        <v>23295</v>
      </c>
      <c r="C22419" s="78">
        <v>-6.3036380000000003E-3</v>
      </c>
      <c r="D22419" s="78">
        <v>-0.98748789999999997</v>
      </c>
      <c r="E22419" s="78">
        <v>-1.1427896E-2</v>
      </c>
      <c r="F22419" s="78">
        <v>0.12112296</v>
      </c>
    </row>
    <row r="22420" spans="1:6" x14ac:dyDescent="0.25">
      <c r="A22420">
        <v>22418</v>
      </c>
      <c r="B22420" t="s">
        <v>23296</v>
      </c>
      <c r="C22420" s="78">
        <v>0.25645688</v>
      </c>
      <c r="D22420" s="78">
        <v>-1.126385</v>
      </c>
      <c r="E22420" s="78">
        <v>-3.4390595000000003E-2</v>
      </c>
      <c r="F22420" s="78">
        <v>0.17954011</v>
      </c>
    </row>
    <row r="22421" spans="1:6" x14ac:dyDescent="0.25">
      <c r="A22421">
        <v>22419</v>
      </c>
      <c r="B22421" t="s">
        <v>23297</v>
      </c>
      <c r="C22421" s="78">
        <v>-2.4595699999999998</v>
      </c>
      <c r="D22421" s="78">
        <v>1.935338</v>
      </c>
      <c r="E22421" s="78">
        <v>-1.6300466E-2</v>
      </c>
      <c r="F22421" s="78">
        <v>-0.22061328999999999</v>
      </c>
    </row>
    <row r="22422" spans="1:6" x14ac:dyDescent="0.25">
      <c r="A22422">
        <v>22420</v>
      </c>
      <c r="B22422" t="s">
        <v>23298</v>
      </c>
      <c r="C22422" s="78">
        <v>0.79356766000000001</v>
      </c>
      <c r="D22422" s="78">
        <v>2.2248743000000002</v>
      </c>
      <c r="E22422" s="78">
        <v>-7.9163280000000003E-2</v>
      </c>
      <c r="F22422" s="78">
        <v>-5.4762392999999999E-2</v>
      </c>
    </row>
    <row r="22423" spans="1:6" x14ac:dyDescent="0.25">
      <c r="A22423">
        <v>22421</v>
      </c>
      <c r="B22423" t="s">
        <v>23299</v>
      </c>
      <c r="C22423" s="78">
        <v>-0.51226300000000002</v>
      </c>
      <c r="D22423" s="78">
        <v>-0.39341542000000002</v>
      </c>
      <c r="E22423" s="78">
        <v>-3.4390595000000003E-2</v>
      </c>
      <c r="F22423" s="78">
        <v>0.17954011</v>
      </c>
    </row>
    <row r="22424" spans="1:6" x14ac:dyDescent="0.25">
      <c r="A22424">
        <v>22422</v>
      </c>
      <c r="B22424" t="s">
        <v>23300</v>
      </c>
      <c r="C22424" s="78">
        <v>0.53696010000000005</v>
      </c>
      <c r="D22424" s="78">
        <v>0.65842449999999997</v>
      </c>
      <c r="E22424" s="78">
        <v>-0.19902292999999999</v>
      </c>
      <c r="F22424" s="78">
        <v>-0.18607373999999999</v>
      </c>
    </row>
    <row r="22425" spans="1:6" x14ac:dyDescent="0.25">
      <c r="A22425">
        <v>22423</v>
      </c>
      <c r="B22425" t="s">
        <v>23301</v>
      </c>
      <c r="C22425" s="78">
        <v>3.1953480000000001</v>
      </c>
      <c r="D22425" s="78">
        <v>-0.54044724</v>
      </c>
      <c r="E22425" s="78">
        <v>-6.5128370000000005E-2</v>
      </c>
      <c r="F22425" s="78">
        <v>4.8829435999999997E-2</v>
      </c>
    </row>
    <row r="22426" spans="1:6" x14ac:dyDescent="0.25">
      <c r="A22426">
        <v>22424</v>
      </c>
      <c r="B22426" t="s">
        <v>23302</v>
      </c>
      <c r="C22426" s="78">
        <v>2.9767996999999999</v>
      </c>
      <c r="D22426" s="78">
        <v>-0.66768620000000001</v>
      </c>
      <c r="E22426" s="78">
        <v>-3.3298213E-2</v>
      </c>
      <c r="F22426" s="78">
        <v>3.5773814000000001E-2</v>
      </c>
    </row>
    <row r="22427" spans="1:6" x14ac:dyDescent="0.25">
      <c r="A22427">
        <v>22425</v>
      </c>
      <c r="B22427" t="s">
        <v>23303</v>
      </c>
      <c r="C22427" s="78">
        <v>-2.0681790000000002</v>
      </c>
      <c r="D22427" s="78">
        <v>1.4051279999999999</v>
      </c>
      <c r="E22427" s="78">
        <v>1.4945066999999999E-2</v>
      </c>
      <c r="F22427" s="78">
        <v>-0.15087381999999999</v>
      </c>
    </row>
    <row r="22428" spans="1:6" x14ac:dyDescent="0.25">
      <c r="A22428">
        <v>22426</v>
      </c>
      <c r="B22428" t="s">
        <v>23304</v>
      </c>
      <c r="C22428" s="78">
        <v>1.9315165000000001</v>
      </c>
      <c r="D22428" s="78">
        <v>2.3623742999999999</v>
      </c>
      <c r="E22428" s="78">
        <v>-0.18149414999999999</v>
      </c>
      <c r="F22428" s="78">
        <v>-0.31300430000000001</v>
      </c>
    </row>
    <row r="22429" spans="1:6" x14ac:dyDescent="0.25">
      <c r="A22429">
        <v>22427</v>
      </c>
      <c r="B22429" t="s">
        <v>23305</v>
      </c>
      <c r="C22429" s="78">
        <v>1.7977525000000001</v>
      </c>
      <c r="D22429" s="78">
        <v>-0.35191855</v>
      </c>
      <c r="E22429" s="78">
        <v>-7.0607244999999999E-2</v>
      </c>
      <c r="F22429" s="78">
        <v>9.1020970000000007E-2</v>
      </c>
    </row>
    <row r="22430" spans="1:6" x14ac:dyDescent="0.25">
      <c r="A22430">
        <v>22428</v>
      </c>
      <c r="B22430" t="s">
        <v>23306</v>
      </c>
      <c r="C22430" s="78">
        <v>-1.6533498</v>
      </c>
      <c r="D22430" s="78">
        <v>-3.2025649999999999</v>
      </c>
      <c r="E22430" s="78">
        <v>-3.8209452999999997E-2</v>
      </c>
      <c r="F22430" s="78">
        <v>8.8083620000000001E-2</v>
      </c>
    </row>
    <row r="22431" spans="1:6" x14ac:dyDescent="0.25">
      <c r="A22431">
        <v>22429</v>
      </c>
      <c r="B22431" t="s">
        <v>23307</v>
      </c>
      <c r="C22431" s="78">
        <v>-0.81135046</v>
      </c>
      <c r="D22431" s="78">
        <v>-2.3114214</v>
      </c>
      <c r="E22431" s="78">
        <v>-7.7409476000000005E-2</v>
      </c>
      <c r="F22431" s="78">
        <v>2.5087312000000001E-2</v>
      </c>
    </row>
    <row r="22432" spans="1:6" x14ac:dyDescent="0.25">
      <c r="A22432">
        <v>22430</v>
      </c>
      <c r="B22432" t="s">
        <v>23308</v>
      </c>
      <c r="C22432" s="78">
        <v>-1.0882362000000001</v>
      </c>
      <c r="D22432" s="78">
        <v>0.18687229</v>
      </c>
      <c r="E22432" s="78">
        <v>-6.8655590000000002E-3</v>
      </c>
      <c r="F22432" s="78">
        <v>-3.9043545999999998E-2</v>
      </c>
    </row>
    <row r="22433" spans="1:6" x14ac:dyDescent="0.25">
      <c r="A22433">
        <v>22431</v>
      </c>
      <c r="B22433" t="s">
        <v>23309</v>
      </c>
      <c r="C22433" s="78">
        <v>0.74125289999999999</v>
      </c>
      <c r="D22433" s="78">
        <v>0.75759922999999996</v>
      </c>
      <c r="E22433" s="78">
        <v>3.6728982E-2</v>
      </c>
      <c r="F22433" s="78">
        <v>4.0721743999999997E-2</v>
      </c>
    </row>
    <row r="22434" spans="1:6" x14ac:dyDescent="0.25">
      <c r="A22434">
        <v>22432</v>
      </c>
      <c r="B22434" t="s">
        <v>23310</v>
      </c>
      <c r="C22434" s="78">
        <v>-1.9388021</v>
      </c>
      <c r="D22434" s="78">
        <v>-1.0903289</v>
      </c>
      <c r="E22434" s="78">
        <v>-6.3093099999999999E-2</v>
      </c>
      <c r="F22434" s="78">
        <v>3.253694E-2</v>
      </c>
    </row>
    <row r="22435" spans="1:6" x14ac:dyDescent="0.25">
      <c r="A22435">
        <v>22433</v>
      </c>
      <c r="B22435" t="s">
        <v>23311</v>
      </c>
      <c r="C22435" s="78">
        <v>-2.6214390000000001</v>
      </c>
      <c r="D22435" s="78">
        <v>1.3218878999999999</v>
      </c>
      <c r="E22435" s="78">
        <v>-0.10590622</v>
      </c>
      <c r="F22435" s="78">
        <v>-0.33338547000000002</v>
      </c>
    </row>
    <row r="22436" spans="1:6" x14ac:dyDescent="0.25">
      <c r="A22436">
        <v>22434</v>
      </c>
      <c r="B22436" t="s">
        <v>23312</v>
      </c>
      <c r="C22436" s="78">
        <v>1.3301145999999999</v>
      </c>
      <c r="D22436" s="78">
        <v>0.85780776000000003</v>
      </c>
      <c r="E22436" s="78">
        <v>-5.2781809999999998E-2</v>
      </c>
      <c r="F22436" s="78">
        <v>0.10343517000000001</v>
      </c>
    </row>
    <row r="22437" spans="1:6" x14ac:dyDescent="0.25">
      <c r="A22437">
        <v>22435</v>
      </c>
      <c r="B22437" t="s">
        <v>23313</v>
      </c>
      <c r="C22437" s="78">
        <v>-1.7646655</v>
      </c>
      <c r="D22437" s="78">
        <v>1.5552416</v>
      </c>
      <c r="E22437" s="78">
        <v>-7.2372019999999995E-2</v>
      </c>
      <c r="F22437" s="78">
        <v>0.13239992</v>
      </c>
    </row>
    <row r="22438" spans="1:6" x14ac:dyDescent="0.25">
      <c r="A22438">
        <v>22436</v>
      </c>
      <c r="B22438" t="s">
        <v>23314</v>
      </c>
      <c r="C22438" s="78">
        <v>1.2868056999999999</v>
      </c>
      <c r="D22438" s="78">
        <v>-2.0008594999999998</v>
      </c>
      <c r="E22438" s="78">
        <v>-3.4390595000000003E-2</v>
      </c>
      <c r="F22438" s="78">
        <v>0.17954011</v>
      </c>
    </row>
    <row r="22439" spans="1:6" x14ac:dyDescent="0.25">
      <c r="A22439">
        <v>22437</v>
      </c>
      <c r="B22439" t="s">
        <v>23315</v>
      </c>
      <c r="C22439" s="78">
        <v>1.4999153999999999</v>
      </c>
      <c r="D22439" s="78">
        <v>-4.2391230000000002</v>
      </c>
      <c r="E22439" s="78">
        <v>-0.11247504</v>
      </c>
      <c r="F22439" s="78">
        <v>1.011768E-2</v>
      </c>
    </row>
    <row r="22440" spans="1:6" x14ac:dyDescent="0.25">
      <c r="A22440">
        <v>22438</v>
      </c>
      <c r="B22440" t="s">
        <v>23316</v>
      </c>
      <c r="C22440" s="78">
        <v>-0.81718933999999999</v>
      </c>
      <c r="D22440" s="78">
        <v>0.1402583</v>
      </c>
      <c r="E22440" s="78">
        <v>-4.8440304000000003E-2</v>
      </c>
      <c r="F22440" s="78">
        <v>9.9998610000000002E-2</v>
      </c>
    </row>
    <row r="22441" spans="1:6" x14ac:dyDescent="0.25">
      <c r="A22441">
        <v>22439</v>
      </c>
      <c r="B22441" t="s">
        <v>23317</v>
      </c>
      <c r="C22441" s="78">
        <v>-1.3306187</v>
      </c>
      <c r="D22441" s="78">
        <v>0.93637144999999999</v>
      </c>
      <c r="E22441" s="78">
        <v>-0.10636173</v>
      </c>
      <c r="F22441" s="78">
        <v>-3.1691490000000003E-2</v>
      </c>
    </row>
    <row r="22442" spans="1:6" x14ac:dyDescent="0.25">
      <c r="A22442">
        <v>22440</v>
      </c>
      <c r="B22442" t="s">
        <v>23318</v>
      </c>
      <c r="C22442" s="78">
        <v>-1.6055870000000001</v>
      </c>
      <c r="D22442" s="78">
        <v>0.68215170000000003</v>
      </c>
      <c r="E22442" s="78">
        <v>-3.4390595000000003E-2</v>
      </c>
      <c r="F22442" s="78">
        <v>0.17954011</v>
      </c>
    </row>
    <row r="22443" spans="1:6" x14ac:dyDescent="0.25">
      <c r="A22443">
        <v>22441</v>
      </c>
      <c r="B22443" t="s">
        <v>23319</v>
      </c>
      <c r="C22443" s="78">
        <v>3.6173723</v>
      </c>
      <c r="D22443" s="78">
        <v>0.19398594999999999</v>
      </c>
      <c r="E22443" s="78">
        <v>-7.6403365000000001E-2</v>
      </c>
      <c r="F22443" s="78">
        <v>-4.7107965000000002E-2</v>
      </c>
    </row>
    <row r="22444" spans="1:6" x14ac:dyDescent="0.25">
      <c r="A22444">
        <v>22442</v>
      </c>
      <c r="B22444" t="s">
        <v>23320</v>
      </c>
      <c r="C22444" s="78">
        <v>-1.0532299000000001</v>
      </c>
      <c r="D22444" s="78">
        <v>-0.45423575999999999</v>
      </c>
      <c r="E22444" s="78">
        <v>-3.4390595000000003E-2</v>
      </c>
      <c r="F22444" s="78">
        <v>0.17954011</v>
      </c>
    </row>
    <row r="22445" spans="1:6" x14ac:dyDescent="0.25">
      <c r="A22445">
        <v>22443</v>
      </c>
      <c r="B22445" t="s">
        <v>23321</v>
      </c>
      <c r="C22445" s="78">
        <v>0.3105289</v>
      </c>
      <c r="D22445" s="78">
        <v>1.8169687999999999</v>
      </c>
      <c r="E22445" s="78">
        <v>-4.3652820000000002E-2</v>
      </c>
      <c r="F22445" s="78">
        <v>3.5119980000000002E-2</v>
      </c>
    </row>
    <row r="22446" spans="1:6" x14ac:dyDescent="0.25">
      <c r="A22446">
        <v>22444</v>
      </c>
      <c r="B22446" t="s">
        <v>23322</v>
      </c>
      <c r="C22446" s="78">
        <v>-1.2851049999999999</v>
      </c>
      <c r="D22446" s="78">
        <v>0.46531546000000001</v>
      </c>
      <c r="E22446" s="78">
        <v>-0.11754352999999999</v>
      </c>
      <c r="F22446" s="78">
        <v>-0.27303904000000001</v>
      </c>
    </row>
    <row r="22447" spans="1:6" x14ac:dyDescent="0.25">
      <c r="A22447">
        <v>22445</v>
      </c>
      <c r="B22447" t="s">
        <v>23323</v>
      </c>
      <c r="C22447" s="78">
        <v>0.24248126</v>
      </c>
      <c r="D22447" s="78">
        <v>2.6238380000000001</v>
      </c>
      <c r="E22447" s="78">
        <v>-2.8361932999999999E-2</v>
      </c>
      <c r="F22447" s="78">
        <v>-7.5065510000000002E-2</v>
      </c>
    </row>
    <row r="22448" spans="1:6" x14ac:dyDescent="0.25">
      <c r="A22448">
        <v>22446</v>
      </c>
      <c r="B22448" t="s">
        <v>23324</v>
      </c>
      <c r="C22448" s="78">
        <v>1.0438399</v>
      </c>
      <c r="D22448" s="78">
        <v>-1.7080139999999999</v>
      </c>
      <c r="E22448" s="78">
        <v>-2.3013953E-2</v>
      </c>
      <c r="F22448" s="78">
        <v>9.0586390000000003E-3</v>
      </c>
    </row>
    <row r="22449" spans="1:6" x14ac:dyDescent="0.25">
      <c r="A22449">
        <v>22447</v>
      </c>
      <c r="B22449" t="s">
        <v>23325</v>
      </c>
      <c r="C22449" s="78">
        <v>3.2644593999999998</v>
      </c>
      <c r="D22449" s="78">
        <v>2.7798886</v>
      </c>
      <c r="E22449" s="78">
        <v>-3.2037389999999999E-2</v>
      </c>
      <c r="F22449" s="78">
        <v>-9.688534E-2</v>
      </c>
    </row>
    <row r="22450" spans="1:6" x14ac:dyDescent="0.25">
      <c r="A22450">
        <v>22448</v>
      </c>
      <c r="B22450" t="s">
        <v>23326</v>
      </c>
      <c r="C22450" s="78">
        <v>0.95295845999999995</v>
      </c>
      <c r="D22450" s="78">
        <v>0.50705944999999997</v>
      </c>
      <c r="E22450" s="78">
        <v>-1.6640215999999999E-2</v>
      </c>
      <c r="F22450" s="78">
        <v>-3.9298489999999998E-2</v>
      </c>
    </row>
    <row r="22451" spans="1:6" x14ac:dyDescent="0.25">
      <c r="A22451">
        <v>22449</v>
      </c>
      <c r="B22451" t="s">
        <v>23327</v>
      </c>
      <c r="C22451" s="78">
        <v>-0.73884859999999997</v>
      </c>
      <c r="D22451" s="78">
        <v>-1.6308494</v>
      </c>
      <c r="E22451" s="78">
        <v>-2.7554929999999998E-2</v>
      </c>
      <c r="F22451" s="78">
        <v>5.4534300000000001E-2</v>
      </c>
    </row>
    <row r="22452" spans="1:6" x14ac:dyDescent="0.25">
      <c r="A22452">
        <v>22450</v>
      </c>
      <c r="B22452" t="s">
        <v>23328</v>
      </c>
      <c r="C22452" s="78">
        <v>-0.35710582000000002</v>
      </c>
      <c r="D22452" s="78">
        <v>-1.4910985999999999</v>
      </c>
      <c r="E22452" s="78">
        <v>-7.6211420000000002E-2</v>
      </c>
      <c r="F22452" s="78">
        <v>-2.4422302999999999E-2</v>
      </c>
    </row>
    <row r="22453" spans="1:6" x14ac:dyDescent="0.25">
      <c r="A22453">
        <v>22451</v>
      </c>
      <c r="B22453" t="s">
        <v>23329</v>
      </c>
      <c r="C22453" s="78">
        <v>-0.95166550000000005</v>
      </c>
      <c r="D22453" s="78">
        <v>0.77309050000000001</v>
      </c>
      <c r="E22453" s="78">
        <v>-2.9005772999999999E-2</v>
      </c>
      <c r="F22453" s="78">
        <v>-2.6901573000000002E-2</v>
      </c>
    </row>
    <row r="22454" spans="1:6" x14ac:dyDescent="0.25">
      <c r="A22454">
        <v>22452</v>
      </c>
      <c r="B22454" t="s">
        <v>23330</v>
      </c>
      <c r="C22454" s="78">
        <v>0.26886353000000002</v>
      </c>
      <c r="D22454" s="78">
        <v>0.82012176999999997</v>
      </c>
      <c r="E22454" s="78">
        <v>8.0626310000000007E-3</v>
      </c>
      <c r="F22454" s="78">
        <v>-5.5876777000000002E-2</v>
      </c>
    </row>
    <row r="22455" spans="1:6" x14ac:dyDescent="0.25">
      <c r="A22455">
        <v>22453</v>
      </c>
      <c r="B22455" t="s">
        <v>23331</v>
      </c>
      <c r="C22455" s="78">
        <v>0.11972424399999999</v>
      </c>
      <c r="D22455" s="78">
        <v>-0.92640909999999999</v>
      </c>
      <c r="E22455" s="78">
        <v>-7.3022686000000003E-2</v>
      </c>
      <c r="F22455" s="78">
        <v>-5.3581297E-2</v>
      </c>
    </row>
    <row r="22456" spans="1:6" x14ac:dyDescent="0.25">
      <c r="A22456">
        <v>22454</v>
      </c>
      <c r="B22456" t="s">
        <v>23332</v>
      </c>
      <c r="C22456" s="78">
        <v>0.33986636999999997</v>
      </c>
      <c r="D22456" s="78">
        <v>0.51821505999999995</v>
      </c>
      <c r="E22456" s="78">
        <v>-5.0370119999999997E-2</v>
      </c>
      <c r="F22456" s="78">
        <v>1.5954896999999999E-2</v>
      </c>
    </row>
    <row r="22457" spans="1:6" x14ac:dyDescent="0.25">
      <c r="A22457">
        <v>22455</v>
      </c>
      <c r="B22457" t="s">
        <v>23333</v>
      </c>
      <c r="C22457" s="78">
        <v>-0.24608225</v>
      </c>
      <c r="D22457" s="78">
        <v>-0.52969849999999996</v>
      </c>
      <c r="E22457" s="78">
        <v>-9.0564504000000004E-2</v>
      </c>
      <c r="F22457" s="78">
        <v>5.4482862E-2</v>
      </c>
    </row>
    <row r="22458" spans="1:6" x14ac:dyDescent="0.25">
      <c r="A22458">
        <v>22456</v>
      </c>
      <c r="B22458" t="s">
        <v>23334</v>
      </c>
      <c r="C22458" s="78">
        <v>-1.1625983</v>
      </c>
      <c r="D22458" s="78">
        <v>-0.51839159999999995</v>
      </c>
      <c r="E22458" s="78">
        <v>-8.7254970000000001E-2</v>
      </c>
      <c r="F22458" s="78">
        <v>8.6823629999999999E-2</v>
      </c>
    </row>
    <row r="22459" spans="1:6" x14ac:dyDescent="0.25">
      <c r="A22459">
        <v>22457</v>
      </c>
      <c r="B22459" t="s">
        <v>23335</v>
      </c>
      <c r="C22459" s="78">
        <v>1.2988956</v>
      </c>
      <c r="D22459" s="78">
        <v>-2.3881017999999998</v>
      </c>
      <c r="E22459" s="78">
        <v>-4.9314667E-2</v>
      </c>
      <c r="F22459" s="78">
        <v>8.6345759999999994E-2</v>
      </c>
    </row>
    <row r="22460" spans="1:6" x14ac:dyDescent="0.25">
      <c r="A22460">
        <v>22458</v>
      </c>
      <c r="B22460" t="s">
        <v>23336</v>
      </c>
      <c r="C22460" s="78">
        <v>1.4312313999999999</v>
      </c>
      <c r="D22460" s="78">
        <v>0.19164494000000001</v>
      </c>
      <c r="E22460" s="78">
        <v>-6.6688016000000003E-2</v>
      </c>
      <c r="F22460" s="78">
        <v>0.10319946000000001</v>
      </c>
    </row>
    <row r="22461" spans="1:6" x14ac:dyDescent="0.25">
      <c r="A22461">
        <v>22459</v>
      </c>
      <c r="B22461" t="s">
        <v>23337</v>
      </c>
      <c r="C22461" s="78">
        <v>0.42246422</v>
      </c>
      <c r="D22461" s="78">
        <v>9.8432674999999997E-2</v>
      </c>
      <c r="E22461" s="78">
        <v>-2.6043719999999999E-2</v>
      </c>
      <c r="F22461" s="78">
        <v>-5.6189597000000004E-3</v>
      </c>
    </row>
    <row r="22462" spans="1:6" x14ac:dyDescent="0.25">
      <c r="A22462">
        <v>22460</v>
      </c>
      <c r="B22462" t="s">
        <v>23338</v>
      </c>
      <c r="C22462" s="78">
        <v>0.94141399999999997</v>
      </c>
      <c r="D22462" s="78">
        <v>-1.8353950000000001</v>
      </c>
      <c r="E22462" s="78">
        <v>-2.3300874999999999E-2</v>
      </c>
      <c r="F22462" s="78">
        <v>9.9640939999999997E-3</v>
      </c>
    </row>
    <row r="22463" spans="1:6" x14ac:dyDescent="0.25">
      <c r="A22463">
        <v>22461</v>
      </c>
      <c r="B22463" t="s">
        <v>23339</v>
      </c>
      <c r="C22463" s="78">
        <v>-0.24162107999999999</v>
      </c>
      <c r="D22463" s="78">
        <v>-1.6984807</v>
      </c>
      <c r="E22463" s="78">
        <v>-6.4121574000000001E-2</v>
      </c>
      <c r="F22463" s="78">
        <v>-5.3292689999999997E-2</v>
      </c>
    </row>
    <row r="22464" spans="1:6" x14ac:dyDescent="0.25">
      <c r="A22464">
        <v>22462</v>
      </c>
      <c r="B22464" t="s">
        <v>23340</v>
      </c>
      <c r="C22464" s="78">
        <v>-0.19092870000000001</v>
      </c>
      <c r="D22464" s="78">
        <v>-1.6679058</v>
      </c>
      <c r="E22464" s="78">
        <v>-9.1336710000000002E-2</v>
      </c>
      <c r="F22464" s="78">
        <v>6.5520200000000001E-2</v>
      </c>
    </row>
    <row r="22465" spans="1:6" x14ac:dyDescent="0.25">
      <c r="A22465">
        <v>22463</v>
      </c>
      <c r="B22465" t="s">
        <v>23341</v>
      </c>
      <c r="C22465" s="78">
        <v>-1.1127446000000001</v>
      </c>
      <c r="D22465" s="78">
        <v>-1.4021383999999999</v>
      </c>
      <c r="E22465" s="78">
        <v>-4.8283390000000002E-2</v>
      </c>
      <c r="F22465" s="78">
        <v>0.14756066000000001</v>
      </c>
    </row>
    <row r="22466" spans="1:6" x14ac:dyDescent="0.25">
      <c r="A22466">
        <v>22464</v>
      </c>
      <c r="B22466" t="s">
        <v>23342</v>
      </c>
      <c r="C22466" s="78">
        <v>-0.92300139999999997</v>
      </c>
      <c r="D22466" s="78">
        <v>1.5457424</v>
      </c>
      <c r="E22466" s="78">
        <v>-5.4055965999999997E-2</v>
      </c>
      <c r="F22466" s="78">
        <v>3.2992929999999997E-2</v>
      </c>
    </row>
    <row r="22467" spans="1:6" x14ac:dyDescent="0.25">
      <c r="A22467">
        <v>22465</v>
      </c>
      <c r="B22467" t="s">
        <v>23343</v>
      </c>
      <c r="C22467" s="78">
        <v>1.7909278</v>
      </c>
      <c r="D22467" s="78">
        <v>-2.9471099999999999</v>
      </c>
      <c r="E22467" s="78">
        <v>-1.5793074000000001E-2</v>
      </c>
      <c r="F22467" s="78">
        <v>9.2615450000000002E-2</v>
      </c>
    </row>
    <row r="22468" spans="1:6" x14ac:dyDescent="0.25">
      <c r="A22468">
        <v>22466</v>
      </c>
      <c r="B22468" t="s">
        <v>23344</v>
      </c>
      <c r="C22468" s="78">
        <v>-0.81896084999999996</v>
      </c>
      <c r="D22468" s="78">
        <v>0.92728745999999995</v>
      </c>
      <c r="E22468" s="78">
        <v>-3.4390595000000003E-2</v>
      </c>
      <c r="F22468" s="78">
        <v>0.17954011</v>
      </c>
    </row>
    <row r="22469" spans="1:6" x14ac:dyDescent="0.25">
      <c r="A22469">
        <v>22467</v>
      </c>
      <c r="B22469" t="s">
        <v>23345</v>
      </c>
      <c r="C22469" s="78">
        <v>0.39444723999999998</v>
      </c>
      <c r="D22469" s="78">
        <v>-0.19893559999999999</v>
      </c>
      <c r="E22469" s="78">
        <v>-3.4390595000000003E-2</v>
      </c>
      <c r="F22469" s="78">
        <v>0.17954011</v>
      </c>
    </row>
    <row r="22470" spans="1:6" x14ac:dyDescent="0.25">
      <c r="A22470">
        <v>22468</v>
      </c>
      <c r="B22470" t="s">
        <v>23346</v>
      </c>
      <c r="C22470" s="78">
        <v>1.4672391</v>
      </c>
      <c r="D22470" s="78">
        <v>-2.5475880000000002</v>
      </c>
      <c r="E22470" s="78">
        <v>3.5179120000000001E-2</v>
      </c>
      <c r="F22470" s="78">
        <v>-0.26306516000000002</v>
      </c>
    </row>
    <row r="22471" spans="1:6" x14ac:dyDescent="0.25">
      <c r="A22471">
        <v>22469</v>
      </c>
      <c r="B22471" t="s">
        <v>23347</v>
      </c>
      <c r="C22471" s="78">
        <v>-0.14362279</v>
      </c>
      <c r="D22471" s="78">
        <v>0.84306943000000001</v>
      </c>
      <c r="E22471" s="78">
        <v>-7.5210719999999995E-2</v>
      </c>
      <c r="F22471" s="78">
        <v>-0.13140418000000001</v>
      </c>
    </row>
    <row r="22472" spans="1:6" x14ac:dyDescent="0.25">
      <c r="A22472">
        <v>22470</v>
      </c>
      <c r="B22472" t="s">
        <v>23348</v>
      </c>
      <c r="C22472" s="78">
        <v>1.5496749000000001</v>
      </c>
      <c r="D22472" s="78">
        <v>-0.97541889999999998</v>
      </c>
      <c r="E22472" s="78">
        <v>-3.8665306000000003E-2</v>
      </c>
      <c r="F22472" s="78">
        <v>2.305746E-3</v>
      </c>
    </row>
    <row r="22473" spans="1:6" x14ac:dyDescent="0.25">
      <c r="A22473">
        <v>22471</v>
      </c>
      <c r="B22473" t="s">
        <v>23349</v>
      </c>
      <c r="C22473" s="78">
        <v>-0.66650690000000001</v>
      </c>
      <c r="D22473" s="78">
        <v>1.0269047</v>
      </c>
      <c r="E22473" s="78">
        <v>-3.4390595000000003E-2</v>
      </c>
      <c r="F22473" s="78">
        <v>0.17954011</v>
      </c>
    </row>
    <row r="22474" spans="1:6" x14ac:dyDescent="0.25">
      <c r="A22474">
        <v>22472</v>
      </c>
      <c r="B22474" t="s">
        <v>23350</v>
      </c>
      <c r="C22474" s="78">
        <v>0.93041989999999997</v>
      </c>
      <c r="D22474" s="78">
        <v>-1.3884213999999999</v>
      </c>
      <c r="E22474" s="78">
        <v>-3.4390595000000003E-2</v>
      </c>
      <c r="F22474" s="78">
        <v>0.17954011</v>
      </c>
    </row>
    <row r="22475" spans="1:6" x14ac:dyDescent="0.25">
      <c r="A22475">
        <v>22473</v>
      </c>
      <c r="B22475" t="s">
        <v>23351</v>
      </c>
      <c r="C22475" s="78">
        <v>-0.22573549000000001</v>
      </c>
      <c r="D22475" s="78">
        <v>1.7641795</v>
      </c>
      <c r="E22475" s="78">
        <v>-6.1874202999999996E-3</v>
      </c>
      <c r="F22475" s="78">
        <v>-0.24956519999999999</v>
      </c>
    </row>
    <row r="22476" spans="1:6" x14ac:dyDescent="0.25">
      <c r="A22476">
        <v>22474</v>
      </c>
      <c r="B22476" t="s">
        <v>23352</v>
      </c>
      <c r="C22476" s="78">
        <v>-1.382646</v>
      </c>
      <c r="D22476" s="78">
        <v>2.2118012999999999</v>
      </c>
      <c r="E22476" s="78">
        <v>-3.4390595000000003E-2</v>
      </c>
      <c r="F22476" s="78">
        <v>0.17954011</v>
      </c>
    </row>
    <row r="22477" spans="1:6" x14ac:dyDescent="0.25">
      <c r="A22477">
        <v>22475</v>
      </c>
      <c r="B22477" t="s">
        <v>23353</v>
      </c>
      <c r="C22477" s="78">
        <v>2.6313791000000002</v>
      </c>
      <c r="D22477" s="78">
        <v>-0.60207310000000003</v>
      </c>
      <c r="E22477" s="78">
        <v>-7.9914959999999993E-2</v>
      </c>
      <c r="F22477" s="78">
        <v>2.9117509999999999E-2</v>
      </c>
    </row>
    <row r="22478" spans="1:6" x14ac:dyDescent="0.25">
      <c r="A22478">
        <v>22476</v>
      </c>
      <c r="B22478" t="s">
        <v>23354</v>
      </c>
      <c r="C22478" s="78">
        <v>3.1907492</v>
      </c>
      <c r="D22478" s="78">
        <v>-1.2001044000000001</v>
      </c>
      <c r="E22478" s="78">
        <v>1.2529612000000001E-2</v>
      </c>
      <c r="F22478" s="78">
        <v>-0.117262825</v>
      </c>
    </row>
    <row r="22479" spans="1:6" x14ac:dyDescent="0.25">
      <c r="A22479">
        <v>22477</v>
      </c>
      <c r="B22479" t="s">
        <v>23355</v>
      </c>
      <c r="C22479" s="78">
        <v>-2.8238213000000001</v>
      </c>
      <c r="D22479" s="78">
        <v>4.9945027000000003E-2</v>
      </c>
      <c r="E22479" s="78">
        <v>2.0376101000000001E-2</v>
      </c>
      <c r="F22479" s="78">
        <v>-4.495971E-2</v>
      </c>
    </row>
    <row r="22480" spans="1:6" x14ac:dyDescent="0.25">
      <c r="A22480">
        <v>22478</v>
      </c>
      <c r="B22480" t="s">
        <v>23356</v>
      </c>
      <c r="C22480" s="78">
        <v>1.334641</v>
      </c>
      <c r="D22480" s="78">
        <v>1.9616769999999999</v>
      </c>
      <c r="E22480" s="78">
        <v>-0.10671757</v>
      </c>
      <c r="F22480" s="78">
        <v>-6.5656560000000003E-2</v>
      </c>
    </row>
    <row r="22481" spans="1:6" x14ac:dyDescent="0.25">
      <c r="A22481">
        <v>22479</v>
      </c>
      <c r="B22481" t="s">
        <v>23357</v>
      </c>
      <c r="C22481" s="78">
        <v>-1.8722768000000001</v>
      </c>
      <c r="D22481" s="78">
        <v>-0.64542069999999996</v>
      </c>
      <c r="E22481" s="78">
        <v>-1.6947579000000001E-2</v>
      </c>
      <c r="F22481" s="78">
        <v>3.133586E-2</v>
      </c>
    </row>
    <row r="22482" spans="1:6" x14ac:dyDescent="0.25">
      <c r="A22482">
        <v>22480</v>
      </c>
      <c r="B22482" t="s">
        <v>23358</v>
      </c>
      <c r="C22482" s="78">
        <v>-2.3657710000000001</v>
      </c>
      <c r="D22482" s="78">
        <v>1.8879594</v>
      </c>
      <c r="E22482" s="78">
        <v>-4.1164257000000003E-2</v>
      </c>
      <c r="F22482" s="78">
        <v>1.5104279E-2</v>
      </c>
    </row>
    <row r="22483" spans="1:6" x14ac:dyDescent="0.25">
      <c r="A22483">
        <v>22481</v>
      </c>
      <c r="B22483" t="s">
        <v>23359</v>
      </c>
      <c r="C22483" s="78">
        <v>4.6186959999999999</v>
      </c>
      <c r="D22483" s="78">
        <v>1.8508142999999999</v>
      </c>
      <c r="E22483" s="78">
        <v>-3.4390595000000003E-2</v>
      </c>
      <c r="F22483" s="78">
        <v>0.17954011</v>
      </c>
    </row>
    <row r="22484" spans="1:6" x14ac:dyDescent="0.25">
      <c r="A22484">
        <v>22482</v>
      </c>
      <c r="B22484" t="s">
        <v>23360</v>
      </c>
      <c r="C22484" s="78">
        <v>-0.47176957000000003</v>
      </c>
      <c r="D22484" s="78">
        <v>0.20559659999999999</v>
      </c>
      <c r="E22484" s="78">
        <v>-3.4390595000000003E-2</v>
      </c>
      <c r="F22484" s="78">
        <v>0.17954011</v>
      </c>
    </row>
    <row r="22485" spans="1:6" x14ac:dyDescent="0.25">
      <c r="A22485">
        <v>22483</v>
      </c>
      <c r="B22485" t="s">
        <v>23361</v>
      </c>
      <c r="C22485" s="78">
        <v>1.0317596</v>
      </c>
      <c r="D22485" s="78">
        <v>1.6589073999999999</v>
      </c>
      <c r="E22485" s="78">
        <v>-3.4390595000000003E-2</v>
      </c>
      <c r="F22485" s="78">
        <v>0.17954011</v>
      </c>
    </row>
    <row r="22486" spans="1:6" x14ac:dyDescent="0.25">
      <c r="A22486">
        <v>22484</v>
      </c>
      <c r="B22486" t="s">
        <v>23362</v>
      </c>
      <c r="C22486" s="78">
        <v>0.88535940000000002</v>
      </c>
      <c r="D22486" s="78">
        <v>1.8808167</v>
      </c>
      <c r="E22486" s="78">
        <v>-2.6903226999999998E-2</v>
      </c>
      <c r="F22486" s="78">
        <v>-5.2960067999999999E-2</v>
      </c>
    </row>
    <row r="22487" spans="1:6" x14ac:dyDescent="0.25">
      <c r="A22487">
        <v>22485</v>
      </c>
      <c r="B22487" t="s">
        <v>23363</v>
      </c>
      <c r="C22487" s="78">
        <v>1.4677693000000001</v>
      </c>
      <c r="D22487" s="78">
        <v>1.4160138</v>
      </c>
      <c r="E22487" s="78">
        <v>-5.3682359999999998E-2</v>
      </c>
      <c r="F22487" s="78">
        <v>2.1418198999999999E-2</v>
      </c>
    </row>
    <row r="22488" spans="1:6" x14ac:dyDescent="0.25">
      <c r="A22488">
        <v>22486</v>
      </c>
      <c r="B22488" t="s">
        <v>23364</v>
      </c>
      <c r="C22488" s="78">
        <v>-0.5616738</v>
      </c>
      <c r="D22488" s="78">
        <v>1.0685066999999999</v>
      </c>
      <c r="E22488" s="78">
        <v>-4.6402636999999997E-2</v>
      </c>
      <c r="F22488" s="78">
        <v>6.1166643999999999E-2</v>
      </c>
    </row>
    <row r="22489" spans="1:6" x14ac:dyDescent="0.25">
      <c r="A22489">
        <v>22487</v>
      </c>
      <c r="B22489" t="s">
        <v>23365</v>
      </c>
      <c r="C22489" s="78">
        <v>-0.13900973999999999</v>
      </c>
      <c r="D22489" s="78">
        <v>1.5432342999999999</v>
      </c>
      <c r="E22489" s="78">
        <v>-8.8876869999999997E-2</v>
      </c>
      <c r="F22489" s="78">
        <v>9.7337364999999995E-2</v>
      </c>
    </row>
    <row r="22490" spans="1:6" x14ac:dyDescent="0.25">
      <c r="A22490">
        <v>22488</v>
      </c>
      <c r="B22490" t="s">
        <v>23366</v>
      </c>
      <c r="C22490" s="78">
        <v>0.35361066000000002</v>
      </c>
      <c r="D22490" s="78">
        <v>1.3936594</v>
      </c>
      <c r="E22490" s="78">
        <v>-0.102991655</v>
      </c>
      <c r="F22490" s="78">
        <v>-8.8629020000000003E-2</v>
      </c>
    </row>
    <row r="22491" spans="1:6" x14ac:dyDescent="0.25">
      <c r="A22491">
        <v>22489</v>
      </c>
      <c r="B22491" t="s">
        <v>23367</v>
      </c>
      <c r="C22491" s="78">
        <v>-0.97003550000000005</v>
      </c>
      <c r="D22491" s="78">
        <v>0.69695379999999996</v>
      </c>
      <c r="E22491" s="78">
        <v>-3.4390595000000003E-2</v>
      </c>
      <c r="F22491" s="78">
        <v>0.17954011</v>
      </c>
    </row>
    <row r="22492" spans="1:6" x14ac:dyDescent="0.25">
      <c r="A22492">
        <v>22490</v>
      </c>
      <c r="B22492" t="s">
        <v>23368</v>
      </c>
      <c r="C22492" s="78">
        <v>-0.46894259999999999</v>
      </c>
      <c r="D22492" s="78">
        <v>0.61025739999999995</v>
      </c>
      <c r="E22492" s="78">
        <v>-7.8453079999999994E-2</v>
      </c>
      <c r="F22492" s="78">
        <v>-7.3651659999999994E-2</v>
      </c>
    </row>
    <row r="22493" spans="1:6" x14ac:dyDescent="0.25">
      <c r="A22493">
        <v>22491</v>
      </c>
      <c r="B22493" t="s">
        <v>23369</v>
      </c>
      <c r="C22493" s="78">
        <v>-1.9020307000000001</v>
      </c>
      <c r="D22493" s="78">
        <v>1.5377162</v>
      </c>
      <c r="E22493" s="78">
        <v>-3.4390595000000003E-2</v>
      </c>
      <c r="F22493" s="78">
        <v>0.17954011</v>
      </c>
    </row>
    <row r="22494" spans="1:6" x14ac:dyDescent="0.25">
      <c r="A22494">
        <v>22492</v>
      </c>
      <c r="B22494" t="s">
        <v>23370</v>
      </c>
      <c r="C22494" s="78">
        <v>0.94131969999999998</v>
      </c>
      <c r="D22494" s="78">
        <v>-0.78454210000000002</v>
      </c>
      <c r="E22494" s="78">
        <v>-3.4390595000000003E-2</v>
      </c>
      <c r="F22494" s="78">
        <v>0.17954011</v>
      </c>
    </row>
    <row r="22495" spans="1:6" x14ac:dyDescent="0.25">
      <c r="A22495">
        <v>22493</v>
      </c>
      <c r="B22495" t="s">
        <v>23371</v>
      </c>
      <c r="C22495" s="78">
        <v>-2.6708685999999999</v>
      </c>
      <c r="D22495" s="78">
        <v>1.3293031</v>
      </c>
      <c r="E22495" s="78">
        <v>-7.1749895999999994E-2</v>
      </c>
      <c r="F22495" s="78">
        <v>0.12306789</v>
      </c>
    </row>
    <row r="22496" spans="1:6" x14ac:dyDescent="0.25">
      <c r="A22496">
        <v>22494</v>
      </c>
      <c r="B22496" t="s">
        <v>23372</v>
      </c>
      <c r="C22496" s="78">
        <v>-1.6709546</v>
      </c>
      <c r="D22496" s="78">
        <v>0.32017377000000002</v>
      </c>
      <c r="E22496" s="78">
        <v>-5.2655212999999999E-2</v>
      </c>
      <c r="F22496" s="78">
        <v>-6.3500000000000001E-2</v>
      </c>
    </row>
    <row r="22497" spans="1:6" x14ac:dyDescent="0.25">
      <c r="A22497">
        <v>22495</v>
      </c>
      <c r="B22497" t="s">
        <v>23373</v>
      </c>
      <c r="C22497" s="78">
        <v>2.8715807999999998</v>
      </c>
      <c r="D22497" s="78">
        <v>2.0629417999999999</v>
      </c>
      <c r="E22497" s="78">
        <v>-4.1785973999999997E-2</v>
      </c>
      <c r="F22497" s="78">
        <v>9.5707650000000005E-2</v>
      </c>
    </row>
    <row r="22498" spans="1:6" x14ac:dyDescent="0.25">
      <c r="A22498">
        <v>22496</v>
      </c>
      <c r="B22498" t="s">
        <v>23374</v>
      </c>
      <c r="C22498" s="78">
        <v>-0.89144610000000002</v>
      </c>
      <c r="D22498" s="78">
        <v>6.4674914E-2</v>
      </c>
      <c r="E22498" s="78">
        <v>1.1021417E-2</v>
      </c>
      <c r="F22498" s="78">
        <v>0.24447637999999999</v>
      </c>
    </row>
    <row r="22499" spans="1:6" x14ac:dyDescent="0.25">
      <c r="A22499">
        <v>22497</v>
      </c>
      <c r="B22499" t="s">
        <v>23375</v>
      </c>
      <c r="C22499" s="78">
        <v>-0.60007549999999998</v>
      </c>
      <c r="D22499" s="78">
        <v>0.62343930000000003</v>
      </c>
      <c r="E22499" s="78">
        <v>-3.6740974E-3</v>
      </c>
      <c r="F22499" s="78">
        <v>-0.18461047</v>
      </c>
    </row>
    <row r="22500" spans="1:6" x14ac:dyDescent="0.25">
      <c r="A22500">
        <v>22498</v>
      </c>
      <c r="B22500" t="s">
        <v>23376</v>
      </c>
      <c r="C22500" s="78">
        <v>-1.3033592000000001</v>
      </c>
      <c r="D22500" s="78">
        <v>-1.0018004</v>
      </c>
      <c r="E22500" s="78">
        <v>-5.8029770000000001E-2</v>
      </c>
      <c r="F22500" s="78">
        <v>9.698814E-2</v>
      </c>
    </row>
    <row r="22501" spans="1:6" x14ac:dyDescent="0.25">
      <c r="A22501">
        <v>22499</v>
      </c>
      <c r="B22501" t="s">
        <v>23377</v>
      </c>
      <c r="C22501" s="78">
        <v>-0.30674457999999999</v>
      </c>
      <c r="D22501" s="78">
        <v>2.0898123000000002</v>
      </c>
      <c r="E22501" s="78">
        <v>-4.8856337E-2</v>
      </c>
      <c r="F22501" s="78">
        <v>8.5175879999999995E-2</v>
      </c>
    </row>
    <row r="22502" spans="1:6" x14ac:dyDescent="0.25">
      <c r="A22502">
        <v>22500</v>
      </c>
      <c r="B22502" t="s">
        <v>23378</v>
      </c>
      <c r="C22502" s="78">
        <v>2.5549309999999998</v>
      </c>
      <c r="D22502" s="78">
        <v>-1.2260898</v>
      </c>
      <c r="E22502" s="78">
        <v>-5.4134769999999999E-2</v>
      </c>
      <c r="F22502" s="78">
        <v>-3.384413E-2</v>
      </c>
    </row>
    <row r="22503" spans="1:6" x14ac:dyDescent="0.25">
      <c r="A22503">
        <v>22501</v>
      </c>
      <c r="B22503" t="s">
        <v>23379</v>
      </c>
      <c r="C22503" s="78">
        <v>3.8845855999999999</v>
      </c>
      <c r="D22503" s="78">
        <v>-0.13098893</v>
      </c>
      <c r="E22503" s="78">
        <v>-1.5462287E-2</v>
      </c>
      <c r="F22503" s="78">
        <v>5.643487E-3</v>
      </c>
    </row>
    <row r="22504" spans="1:6" x14ac:dyDescent="0.25">
      <c r="A22504">
        <v>22502</v>
      </c>
      <c r="B22504" t="s">
        <v>23380</v>
      </c>
      <c r="C22504" s="78">
        <v>-0.88781564999999996</v>
      </c>
      <c r="D22504" s="78">
        <v>0.59625185000000003</v>
      </c>
      <c r="E22504" s="78">
        <v>-8.42614E-2</v>
      </c>
      <c r="F22504" s="78">
        <v>3.459516E-2</v>
      </c>
    </row>
    <row r="22505" spans="1:6" x14ac:dyDescent="0.25">
      <c r="A22505">
        <v>22503</v>
      </c>
      <c r="B22505" t="s">
        <v>23381</v>
      </c>
      <c r="C22505" s="78">
        <v>6.5953285E-2</v>
      </c>
      <c r="D22505" s="78">
        <v>1.4549141999999999</v>
      </c>
      <c r="E22505" s="78">
        <v>-3.0602095999999999E-2</v>
      </c>
      <c r="F22505" s="78">
        <v>8.7901850000000004E-2</v>
      </c>
    </row>
    <row r="22506" spans="1:6" x14ac:dyDescent="0.25">
      <c r="A22506">
        <v>22504</v>
      </c>
      <c r="B22506" t="s">
        <v>23382</v>
      </c>
      <c r="C22506" s="78">
        <v>0.35211041999999998</v>
      </c>
      <c r="D22506" s="78">
        <v>0.97308110000000003</v>
      </c>
      <c r="E22506" s="78">
        <v>-3.4390595000000003E-2</v>
      </c>
      <c r="F22506" s="78">
        <v>0.17954011</v>
      </c>
    </row>
    <row r="22507" spans="1:6" x14ac:dyDescent="0.25">
      <c r="A22507">
        <v>22505</v>
      </c>
      <c r="B22507" t="s">
        <v>23383</v>
      </c>
      <c r="C22507" s="78">
        <v>-0.85798099999999999</v>
      </c>
      <c r="D22507" s="78">
        <v>0.78190669999999995</v>
      </c>
      <c r="E22507" s="78">
        <v>-8.2613119999999998E-2</v>
      </c>
      <c r="F22507" s="78">
        <v>7.2139519999999999E-2</v>
      </c>
    </row>
    <row r="22508" spans="1:6" x14ac:dyDescent="0.25">
      <c r="A22508">
        <v>22506</v>
      </c>
      <c r="B22508" t="s">
        <v>23384</v>
      </c>
      <c r="C22508" s="78">
        <v>2.2083014000000002E-2</v>
      </c>
      <c r="D22508" s="78">
        <v>2.0313036000000002</v>
      </c>
      <c r="E22508" s="78">
        <v>6.9757044000000004E-2</v>
      </c>
      <c r="F22508" s="78">
        <v>-0.13103962999999999</v>
      </c>
    </row>
    <row r="22509" spans="1:6" x14ac:dyDescent="0.25">
      <c r="A22509">
        <v>22507</v>
      </c>
      <c r="B22509" t="s">
        <v>23385</v>
      </c>
      <c r="C22509" s="78">
        <v>-1.6386843</v>
      </c>
      <c r="D22509" s="78">
        <v>0.6719233</v>
      </c>
      <c r="E22509" s="78">
        <v>-8.4505730000000001E-2</v>
      </c>
      <c r="F22509" s="78">
        <v>-9.6047209999999994E-2</v>
      </c>
    </row>
    <row r="22510" spans="1:6" x14ac:dyDescent="0.25">
      <c r="A22510">
        <v>22508</v>
      </c>
      <c r="B22510" t="s">
        <v>23386</v>
      </c>
      <c r="C22510" s="78">
        <v>0.29987738000000003</v>
      </c>
      <c r="D22510" s="78">
        <v>2.9590793</v>
      </c>
      <c r="E22510" s="78">
        <v>-3.9506899999999998E-2</v>
      </c>
      <c r="F22510" s="78">
        <v>3.7336797E-3</v>
      </c>
    </row>
    <row r="22511" spans="1:6" x14ac:dyDescent="0.25">
      <c r="A22511">
        <v>22509</v>
      </c>
      <c r="B22511" t="s">
        <v>23387</v>
      </c>
      <c r="C22511" s="78">
        <v>0.50620259999999995</v>
      </c>
      <c r="D22511" s="78">
        <v>4.7471896E-2</v>
      </c>
      <c r="E22511" s="78">
        <v>-3.4390595000000003E-2</v>
      </c>
      <c r="F22511" s="78">
        <v>0.17954011</v>
      </c>
    </row>
    <row r="22512" spans="1:6" x14ac:dyDescent="0.25">
      <c r="A22512">
        <v>22510</v>
      </c>
      <c r="B22512" t="s">
        <v>23388</v>
      </c>
      <c r="C22512" s="78">
        <v>-0.72844743999999995</v>
      </c>
      <c r="D22512" s="78">
        <v>8.529349E-2</v>
      </c>
      <c r="E22512" s="78">
        <v>1.7845291999999999E-2</v>
      </c>
      <c r="F22512" s="78">
        <v>5.67936E-2</v>
      </c>
    </row>
    <row r="22513" spans="1:6" x14ac:dyDescent="0.25">
      <c r="A22513">
        <v>22511</v>
      </c>
      <c r="B22513" t="s">
        <v>23389</v>
      </c>
      <c r="C22513" s="78">
        <v>-0.44220885999999998</v>
      </c>
      <c r="D22513" s="78">
        <v>0.26117970000000001</v>
      </c>
      <c r="E22513" s="78">
        <v>-7.2464965000000006E-2</v>
      </c>
      <c r="F22513" s="78">
        <v>7.4422784000000006E-2</v>
      </c>
    </row>
    <row r="22514" spans="1:6" x14ac:dyDescent="0.25">
      <c r="A22514">
        <v>22512</v>
      </c>
      <c r="B22514" t="s">
        <v>23390</v>
      </c>
      <c r="C22514" s="78">
        <v>1.7759358000000001</v>
      </c>
      <c r="D22514" s="78">
        <v>-1.4618070999999999</v>
      </c>
      <c r="E22514" s="78">
        <v>-3.4390595000000003E-2</v>
      </c>
      <c r="F22514" s="78">
        <v>0.17954011</v>
      </c>
    </row>
    <row r="22515" spans="1:6" x14ac:dyDescent="0.25">
      <c r="A22515">
        <v>22513</v>
      </c>
      <c r="B22515" t="s">
        <v>23391</v>
      </c>
      <c r="C22515" s="78">
        <v>0.65645443999999997</v>
      </c>
      <c r="D22515" s="78">
        <v>-2.1549546999999998</v>
      </c>
      <c r="E22515" s="78">
        <v>-6.2023996999999997E-2</v>
      </c>
      <c r="F22515" s="78">
        <v>6.8215616000000007E-2</v>
      </c>
    </row>
    <row r="22516" spans="1:6" x14ac:dyDescent="0.25">
      <c r="A22516">
        <v>22514</v>
      </c>
      <c r="B22516" t="s">
        <v>23392</v>
      </c>
      <c r="C22516" s="78">
        <v>-1.3570229</v>
      </c>
      <c r="D22516" s="78">
        <v>-0.29611334</v>
      </c>
      <c r="E22516" s="78">
        <v>-1.0576893E-2</v>
      </c>
      <c r="F22516" s="78">
        <v>1.0331720000000001E-2</v>
      </c>
    </row>
    <row r="22517" spans="1:6" x14ac:dyDescent="0.25">
      <c r="A22517">
        <v>22515</v>
      </c>
      <c r="B22517" t="s">
        <v>23393</v>
      </c>
      <c r="C22517" s="78">
        <v>-0.44190338000000001</v>
      </c>
      <c r="D22517" s="78">
        <v>1.7017752000000001E-2</v>
      </c>
      <c r="E22517" s="78">
        <v>-3.2554050000000001E-2</v>
      </c>
      <c r="F22517" s="78">
        <v>2.1552831000000001E-2</v>
      </c>
    </row>
    <row r="22518" spans="1:6" x14ac:dyDescent="0.25">
      <c r="A22518">
        <v>22516</v>
      </c>
      <c r="B22518" t="s">
        <v>23394</v>
      </c>
      <c r="C22518" s="78">
        <v>2.1308531999999998</v>
      </c>
      <c r="D22518" s="78">
        <v>3.6980300000000002</v>
      </c>
      <c r="E22518" s="78">
        <v>-7.8448329999999997E-2</v>
      </c>
      <c r="F22518" s="78">
        <v>-1.617685E-2</v>
      </c>
    </row>
    <row r="22519" spans="1:6" x14ac:dyDescent="0.25">
      <c r="A22519">
        <v>22517</v>
      </c>
      <c r="B22519" t="s">
        <v>23395</v>
      </c>
      <c r="C22519" s="78">
        <v>-2.2755093999999998</v>
      </c>
      <c r="D22519" s="78">
        <v>1.1522201999999999</v>
      </c>
      <c r="E22519" s="78">
        <v>-3.4390595000000003E-2</v>
      </c>
      <c r="F22519" s="78">
        <v>0.17954011</v>
      </c>
    </row>
    <row r="22520" spans="1:6" x14ac:dyDescent="0.25">
      <c r="A22520">
        <v>22518</v>
      </c>
      <c r="B22520" t="s">
        <v>23396</v>
      </c>
      <c r="C22520" s="78">
        <v>-0.36381770000000002</v>
      </c>
      <c r="D22520" s="78">
        <v>-0.37284984999999998</v>
      </c>
      <c r="E22520" s="78">
        <v>-8.6840139999999996E-2</v>
      </c>
      <c r="F22520" s="78">
        <v>-3.5877272000000002E-2</v>
      </c>
    </row>
    <row r="22521" spans="1:6" x14ac:dyDescent="0.25">
      <c r="A22521">
        <v>22519</v>
      </c>
      <c r="B22521" t="s">
        <v>23397</v>
      </c>
      <c r="C22521" s="78">
        <v>1.5112699999999999</v>
      </c>
      <c r="D22521" s="78">
        <v>-1.6259315000000001</v>
      </c>
      <c r="E22521" s="78">
        <v>-7.8545149999999994E-2</v>
      </c>
      <c r="F22521" s="78">
        <v>5.2219822999999999E-2</v>
      </c>
    </row>
    <row r="22522" spans="1:6" x14ac:dyDescent="0.25">
      <c r="A22522">
        <v>22520</v>
      </c>
      <c r="B22522" t="s">
        <v>23398</v>
      </c>
      <c r="C22522" s="78">
        <v>-0.84530187000000001</v>
      </c>
      <c r="D22522" s="78">
        <v>-0.83887016999999997</v>
      </c>
      <c r="E22522" s="78">
        <v>-1.1969621999999999E-2</v>
      </c>
      <c r="F22522" s="78">
        <v>0.13463207999999999</v>
      </c>
    </row>
    <row r="22523" spans="1:6" x14ac:dyDescent="0.25">
      <c r="A22523">
        <v>22521</v>
      </c>
      <c r="B22523" t="s">
        <v>23399</v>
      </c>
      <c r="C22523" s="78">
        <v>-0.99378679999999997</v>
      </c>
      <c r="D22523" s="78">
        <v>-1.227503</v>
      </c>
      <c r="E22523" s="78">
        <v>-5.8596216E-2</v>
      </c>
      <c r="F22523" s="78">
        <v>7.6938069999999997E-2</v>
      </c>
    </row>
    <row r="22524" spans="1:6" x14ac:dyDescent="0.25">
      <c r="A22524">
        <v>22522</v>
      </c>
      <c r="B22524" t="s">
        <v>23400</v>
      </c>
      <c r="C22524" s="78">
        <v>-0.38806245</v>
      </c>
      <c r="D22524" s="78">
        <v>-0.50881460000000001</v>
      </c>
      <c r="E22524" s="78">
        <v>-0.12179339</v>
      </c>
      <c r="F22524" s="78">
        <v>-0.16400401000000001</v>
      </c>
    </row>
    <row r="22525" spans="1:6" x14ac:dyDescent="0.25">
      <c r="A22525">
        <v>22523</v>
      </c>
      <c r="B22525" t="s">
        <v>23401</v>
      </c>
      <c r="C22525" s="78">
        <v>-0.57632004999999997</v>
      </c>
      <c r="D22525" s="78">
        <v>1.1312139999999999</v>
      </c>
      <c r="E22525" s="78">
        <v>-3.4390595000000003E-2</v>
      </c>
      <c r="F22525" s="78">
        <v>0.17954011</v>
      </c>
    </row>
    <row r="22526" spans="1:6" x14ac:dyDescent="0.25">
      <c r="A22526">
        <v>22524</v>
      </c>
      <c r="B22526" t="s">
        <v>23402</v>
      </c>
      <c r="C22526" s="78">
        <v>0.77568579999999998</v>
      </c>
      <c r="D22526" s="78">
        <v>-1.3741838</v>
      </c>
      <c r="E22526" s="78">
        <v>-3.4390595000000003E-2</v>
      </c>
      <c r="F22526" s="78">
        <v>0.17954011</v>
      </c>
    </row>
    <row r="22527" spans="1:6" x14ac:dyDescent="0.25">
      <c r="A22527">
        <v>22525</v>
      </c>
      <c r="B22527" t="s">
        <v>23403</v>
      </c>
      <c r="C22527" s="78">
        <v>-1.2991189000000001</v>
      </c>
      <c r="D22527" s="78">
        <v>-1.1056744000000001</v>
      </c>
      <c r="E22527" s="78">
        <v>6.0300003999999997E-2</v>
      </c>
      <c r="F22527" s="78">
        <v>-6.2329889999999999E-2</v>
      </c>
    </row>
    <row r="22528" spans="1:6" x14ac:dyDescent="0.25">
      <c r="A22528">
        <v>22526</v>
      </c>
      <c r="B22528" t="s">
        <v>23404</v>
      </c>
      <c r="C22528" s="78">
        <v>1.2993931999999999</v>
      </c>
      <c r="D22528" s="78">
        <v>-1.0623045</v>
      </c>
      <c r="E22528" s="78">
        <v>-7.5552980000000006E-2</v>
      </c>
      <c r="F22528" s="78">
        <v>-3.6574677E-2</v>
      </c>
    </row>
    <row r="22529" spans="1:6" x14ac:dyDescent="0.25">
      <c r="A22529">
        <v>22527</v>
      </c>
      <c r="B22529" t="s">
        <v>23405</v>
      </c>
      <c r="C22529" s="78">
        <v>0.93052020000000002</v>
      </c>
      <c r="D22529" s="78">
        <v>0.77909386000000003</v>
      </c>
      <c r="E22529" s="78">
        <v>-9.2098109999999997E-2</v>
      </c>
      <c r="F22529" s="78">
        <v>9.3533290000000005E-2</v>
      </c>
    </row>
    <row r="22530" spans="1:6" x14ac:dyDescent="0.25">
      <c r="A22530">
        <v>22528</v>
      </c>
      <c r="B22530" t="s">
        <v>23406</v>
      </c>
      <c r="C22530" s="78">
        <v>0.61291739999999995</v>
      </c>
      <c r="D22530" s="78">
        <v>-1.1905975</v>
      </c>
      <c r="E22530" s="78">
        <v>-7.3248960000000002E-2</v>
      </c>
      <c r="F22530" s="78">
        <v>8.767337E-3</v>
      </c>
    </row>
    <row r="22531" spans="1:6" x14ac:dyDescent="0.25">
      <c r="A22531">
        <v>22529</v>
      </c>
      <c r="B22531" t="s">
        <v>23407</v>
      </c>
      <c r="C22531" s="78">
        <v>-1.0863597</v>
      </c>
      <c r="D22531" s="78">
        <v>0.28402176000000001</v>
      </c>
      <c r="E22531" s="78">
        <v>-9.3686559999999995E-3</v>
      </c>
      <c r="F22531" s="78">
        <v>2.8966800000000001E-2</v>
      </c>
    </row>
    <row r="22532" spans="1:6" x14ac:dyDescent="0.25">
      <c r="A22532">
        <v>22530</v>
      </c>
      <c r="B22532" t="s">
        <v>23408</v>
      </c>
      <c r="C22532" s="78">
        <v>-1.6379975</v>
      </c>
      <c r="D22532" s="78">
        <v>2.4357586999999999E-3</v>
      </c>
      <c r="E22532" s="78">
        <v>-3.4390595000000003E-2</v>
      </c>
      <c r="F22532" s="78">
        <v>0.17954011</v>
      </c>
    </row>
    <row r="22533" spans="1:6" x14ac:dyDescent="0.25">
      <c r="A22533">
        <v>22531</v>
      </c>
      <c r="B22533" t="s">
        <v>23409</v>
      </c>
      <c r="C22533" s="78">
        <v>0.1447669</v>
      </c>
      <c r="D22533" s="78">
        <v>-9.0753970000000003E-2</v>
      </c>
      <c r="E22533" s="78">
        <v>-6.6687449999999995E-2</v>
      </c>
      <c r="F22533" s="78">
        <v>1.0001749000000001E-2</v>
      </c>
    </row>
    <row r="22534" spans="1:6" x14ac:dyDescent="0.25">
      <c r="A22534">
        <v>22532</v>
      </c>
      <c r="B22534" t="s">
        <v>18344</v>
      </c>
      <c r="C22534" s="78">
        <v>-0.62245280000000003</v>
      </c>
      <c r="D22534" s="78">
        <v>-0.47766730000000002</v>
      </c>
      <c r="E22534" s="78">
        <v>-3.4390595000000003E-2</v>
      </c>
      <c r="F22534" s="78">
        <v>0.17954011</v>
      </c>
    </row>
    <row r="22535" spans="1:6" x14ac:dyDescent="0.25">
      <c r="A22535">
        <v>22533</v>
      </c>
      <c r="B22535" t="s">
        <v>23410</v>
      </c>
      <c r="C22535" s="78">
        <v>-0.35337415</v>
      </c>
      <c r="D22535" s="78">
        <v>2.5555248000000002</v>
      </c>
      <c r="E22535" s="78">
        <v>-5.8096967999999999E-2</v>
      </c>
      <c r="F22535" s="78">
        <v>-2.3511335000000001E-2</v>
      </c>
    </row>
    <row r="22536" spans="1:6" x14ac:dyDescent="0.25">
      <c r="A22536">
        <v>22534</v>
      </c>
      <c r="B22536" t="s">
        <v>23411</v>
      </c>
      <c r="C22536" s="78">
        <v>-0.58586484000000005</v>
      </c>
      <c r="D22536" s="78">
        <v>-0.29624724000000002</v>
      </c>
      <c r="E22536" s="78">
        <v>-7.3502159999999997E-2</v>
      </c>
      <c r="F22536" s="78">
        <v>-8.5322690000000007E-2</v>
      </c>
    </row>
    <row r="22537" spans="1:6" x14ac:dyDescent="0.25">
      <c r="A22537">
        <v>22535</v>
      </c>
      <c r="B22537" t="s">
        <v>23412</v>
      </c>
      <c r="C22537" s="78">
        <v>-0.97865104999999997</v>
      </c>
      <c r="D22537" s="78">
        <v>0.68131995000000001</v>
      </c>
      <c r="E22537" s="78">
        <v>-3.3479445E-3</v>
      </c>
      <c r="F22537" s="78">
        <v>-9.5749939999999999E-3</v>
      </c>
    </row>
    <row r="22538" spans="1:6" x14ac:dyDescent="0.25">
      <c r="A22538">
        <v>22536</v>
      </c>
      <c r="B22538" t="s">
        <v>23413</v>
      </c>
      <c r="C22538" s="78">
        <v>-0.71187040000000001</v>
      </c>
      <c r="D22538" s="78">
        <v>-0.28416135999999997</v>
      </c>
      <c r="E22538" s="78">
        <v>-3.4390595000000003E-2</v>
      </c>
      <c r="F22538" s="78">
        <v>0.17954011</v>
      </c>
    </row>
    <row r="22539" spans="1:6" x14ac:dyDescent="0.25">
      <c r="A22539">
        <v>22537</v>
      </c>
      <c r="B22539" t="s">
        <v>23414</v>
      </c>
      <c r="C22539" s="78">
        <v>-0.68355109999999997</v>
      </c>
      <c r="D22539" s="78">
        <v>-2.2457410000000002</v>
      </c>
      <c r="E22539" s="78">
        <v>-6.465928E-2</v>
      </c>
      <c r="F22539" s="78">
        <v>5.3157464000000001E-2</v>
      </c>
    </row>
    <row r="22540" spans="1:6" x14ac:dyDescent="0.25">
      <c r="A22540">
        <v>22538</v>
      </c>
      <c r="B22540" t="s">
        <v>23415</v>
      </c>
      <c r="C22540" s="78">
        <v>-1.1869582999999999</v>
      </c>
      <c r="D22540" s="78">
        <v>0.49814785</v>
      </c>
      <c r="E22540" s="78">
        <v>-3.4390595000000003E-2</v>
      </c>
      <c r="F22540" s="78">
        <v>0.17954011</v>
      </c>
    </row>
    <row r="22541" spans="1:6" x14ac:dyDescent="0.25">
      <c r="A22541">
        <v>22539</v>
      </c>
      <c r="B22541" t="s">
        <v>23416</v>
      </c>
      <c r="C22541" s="78">
        <v>0.77772485999999996</v>
      </c>
      <c r="D22541" s="78">
        <v>-1.4575853999999999E-2</v>
      </c>
      <c r="E22541" s="78">
        <v>-0.10343255</v>
      </c>
      <c r="F22541" s="78">
        <v>-8.0700859999999999E-2</v>
      </c>
    </row>
    <row r="22542" spans="1:6" x14ac:dyDescent="0.25">
      <c r="A22542">
        <v>22540</v>
      </c>
      <c r="B22542" t="s">
        <v>23417</v>
      </c>
      <c r="C22542" s="78">
        <v>-1.7273433</v>
      </c>
      <c r="D22542" s="78">
        <v>0.29495463</v>
      </c>
      <c r="E22542" s="78">
        <v>1.9219033999999999</v>
      </c>
      <c r="F22542" s="78">
        <v>3.6011340000000003E-2</v>
      </c>
    </row>
    <row r="22543" spans="1:6" x14ac:dyDescent="0.25">
      <c r="A22543">
        <v>22541</v>
      </c>
      <c r="B22543" t="s">
        <v>23418</v>
      </c>
      <c r="C22543" s="78">
        <v>-0.99300060000000001</v>
      </c>
      <c r="D22543" s="78">
        <v>1.218008</v>
      </c>
      <c r="E22543" s="78">
        <v>-4.9844294999999997E-2</v>
      </c>
      <c r="F22543" s="78">
        <v>-5.3082690000000002E-2</v>
      </c>
    </row>
    <row r="22544" spans="1:6" x14ac:dyDescent="0.25">
      <c r="A22544">
        <v>22542</v>
      </c>
      <c r="B22544" t="s">
        <v>23419</v>
      </c>
      <c r="C22544" s="78">
        <v>0.17348</v>
      </c>
      <c r="D22544" s="78">
        <v>1.1640922</v>
      </c>
      <c r="E22544" s="78">
        <v>-3.0375564000000001E-2</v>
      </c>
      <c r="F22544" s="78">
        <v>-0.35106957</v>
      </c>
    </row>
    <row r="22545" spans="1:6" x14ac:dyDescent="0.25">
      <c r="A22545">
        <v>22543</v>
      </c>
      <c r="B22545" t="s">
        <v>23420</v>
      </c>
      <c r="C22545" s="78">
        <v>-0.83592880000000003</v>
      </c>
      <c r="D22545" s="78">
        <v>-0.39976921999999998</v>
      </c>
      <c r="E22545" s="78">
        <v>-2.7523260000000001E-2</v>
      </c>
      <c r="F22545" s="78">
        <v>8.2451419999999997E-2</v>
      </c>
    </row>
    <row r="22546" spans="1:6" x14ac:dyDescent="0.25">
      <c r="A22546">
        <v>22544</v>
      </c>
      <c r="B22546" t="s">
        <v>23421</v>
      </c>
      <c r="C22546" s="78">
        <v>0.66307499999999997</v>
      </c>
      <c r="D22546" s="78">
        <v>-1.6167164000000001</v>
      </c>
      <c r="E22546" s="78">
        <v>-5.4544583000000001E-2</v>
      </c>
      <c r="F22546" s="78">
        <v>0.11465487000000001</v>
      </c>
    </row>
    <row r="22547" spans="1:6" x14ac:dyDescent="0.25">
      <c r="A22547">
        <v>22545</v>
      </c>
      <c r="B22547" t="s">
        <v>23422</v>
      </c>
      <c r="C22547" s="78">
        <v>0.95516100000000004</v>
      </c>
      <c r="D22547" s="78">
        <v>1.5601501</v>
      </c>
      <c r="E22547" s="78">
        <v>-4.6482905999999997E-2</v>
      </c>
      <c r="F22547" s="78">
        <v>-5.4094598000000001E-2</v>
      </c>
    </row>
    <row r="22548" spans="1:6" x14ac:dyDescent="0.25">
      <c r="A22548">
        <v>22546</v>
      </c>
      <c r="B22548" t="s">
        <v>23423</v>
      </c>
      <c r="C22548" s="78">
        <v>0.37486704999999998</v>
      </c>
      <c r="D22548" s="78">
        <v>0.60687150000000001</v>
      </c>
      <c r="E22548" s="78">
        <v>-3.4390595000000003E-2</v>
      </c>
      <c r="F22548" s="78">
        <v>0.17954011</v>
      </c>
    </row>
    <row r="22549" spans="1:6" x14ac:dyDescent="0.25">
      <c r="A22549">
        <v>22547</v>
      </c>
      <c r="B22549" t="s">
        <v>23424</v>
      </c>
      <c r="C22549" s="78">
        <v>-1.4142558999999999</v>
      </c>
      <c r="D22549" s="78">
        <v>-0.69118120000000005</v>
      </c>
      <c r="E22549" s="78">
        <v>-2.997462E-2</v>
      </c>
      <c r="F22549" s="78">
        <v>5.9372679999999997E-2</v>
      </c>
    </row>
    <row r="22550" spans="1:6" x14ac:dyDescent="0.25">
      <c r="A22550">
        <v>22548</v>
      </c>
      <c r="B22550" t="s">
        <v>23425</v>
      </c>
      <c r="C22550" s="78">
        <v>-2.2278544999999998</v>
      </c>
      <c r="D22550" s="78">
        <v>-0.31858256000000001</v>
      </c>
      <c r="E22550" s="78">
        <v>4.6521912999999998E-2</v>
      </c>
      <c r="F22550" s="78">
        <v>-8.5605189999999998E-2</v>
      </c>
    </row>
    <row r="22551" spans="1:6" x14ac:dyDescent="0.25">
      <c r="A22551">
        <v>22549</v>
      </c>
      <c r="B22551" t="s">
        <v>23426</v>
      </c>
      <c r="C22551" s="78">
        <v>-0.69597799999999999</v>
      </c>
      <c r="D22551" s="78">
        <v>0.43091797999999998</v>
      </c>
      <c r="E22551" s="78">
        <v>-3.4390595000000003E-2</v>
      </c>
      <c r="F22551" s="78">
        <v>0.17954011</v>
      </c>
    </row>
    <row r="22552" spans="1:6" x14ac:dyDescent="0.25">
      <c r="A22552">
        <v>22550</v>
      </c>
      <c r="B22552" t="s">
        <v>23427</v>
      </c>
      <c r="C22552" s="78">
        <v>-0.75188350000000004</v>
      </c>
      <c r="D22552" s="78">
        <v>-5.2286506000000003E-2</v>
      </c>
      <c r="E22552" s="78">
        <v>-3.4390595000000003E-2</v>
      </c>
      <c r="F22552" s="78">
        <v>0.17954011</v>
      </c>
    </row>
    <row r="22553" spans="1:6" x14ac:dyDescent="0.25">
      <c r="A22553">
        <v>22551</v>
      </c>
      <c r="B22553" t="s">
        <v>23428</v>
      </c>
      <c r="C22553" s="78">
        <v>0.21356073</v>
      </c>
      <c r="D22553" s="78">
        <v>0.63719064000000003</v>
      </c>
      <c r="E22553" s="78">
        <v>-9.1045976000000001E-2</v>
      </c>
      <c r="F22553" s="78">
        <v>7.9383239999999994E-2</v>
      </c>
    </row>
    <row r="22554" spans="1:6" x14ac:dyDescent="0.25">
      <c r="A22554">
        <v>22552</v>
      </c>
      <c r="B22554" t="s">
        <v>23429</v>
      </c>
      <c r="C22554" s="78">
        <v>-1.2850695999999999</v>
      </c>
      <c r="D22554" s="78">
        <v>0.37620574000000001</v>
      </c>
      <c r="E22554" s="78">
        <v>-9.4926730000000001E-2</v>
      </c>
      <c r="F22554" s="78">
        <v>-1.269722E-2</v>
      </c>
    </row>
    <row r="22555" spans="1:6" x14ac:dyDescent="0.25">
      <c r="A22555">
        <v>22553</v>
      </c>
      <c r="B22555" t="s">
        <v>23430</v>
      </c>
      <c r="C22555" s="78">
        <v>1.2967294</v>
      </c>
      <c r="D22555" s="78">
        <v>1.1151527999999999</v>
      </c>
      <c r="E22555" s="78">
        <v>-4.7343990000000002E-2</v>
      </c>
      <c r="F22555" s="78">
        <v>4.4458628E-2</v>
      </c>
    </row>
    <row r="22556" spans="1:6" x14ac:dyDescent="0.25">
      <c r="A22556">
        <v>22554</v>
      </c>
      <c r="B22556" t="s">
        <v>23431</v>
      </c>
      <c r="C22556" s="78">
        <v>-0.14156004999999999</v>
      </c>
      <c r="D22556" s="78">
        <v>1.2037481000000001</v>
      </c>
      <c r="E22556" s="78">
        <v>-5.1258035E-2</v>
      </c>
      <c r="F22556" s="78">
        <v>0.10002937000000001</v>
      </c>
    </row>
    <row r="22557" spans="1:6" x14ac:dyDescent="0.25">
      <c r="A22557">
        <v>22555</v>
      </c>
      <c r="B22557" t="s">
        <v>23432</v>
      </c>
      <c r="C22557" s="78">
        <v>-0.12189108</v>
      </c>
      <c r="D22557" s="78">
        <v>0.96787880000000004</v>
      </c>
      <c r="E22557" s="78">
        <v>0.18782952</v>
      </c>
      <c r="F22557" s="78">
        <v>-0.88889914999999997</v>
      </c>
    </row>
    <row r="22558" spans="1:6" x14ac:dyDescent="0.25">
      <c r="A22558">
        <v>22556</v>
      </c>
      <c r="B22558" t="s">
        <v>23433</v>
      </c>
      <c r="C22558" s="78">
        <v>-1.4648876</v>
      </c>
      <c r="D22558" s="78">
        <v>-0.56527400000000005</v>
      </c>
      <c r="E22558" s="78">
        <v>-3.0217814999999999E-2</v>
      </c>
      <c r="F22558" s="78">
        <v>4.0153578000000002E-2</v>
      </c>
    </row>
    <row r="22559" spans="1:6" x14ac:dyDescent="0.25">
      <c r="A22559">
        <v>22557</v>
      </c>
      <c r="B22559" t="s">
        <v>23434</v>
      </c>
      <c r="C22559" s="78">
        <v>0.35584304</v>
      </c>
      <c r="D22559" s="78">
        <v>0.31030059999999998</v>
      </c>
      <c r="E22559" s="78">
        <v>-6.2436736999999999E-2</v>
      </c>
      <c r="F22559" s="78">
        <v>-1.6239151E-2</v>
      </c>
    </row>
    <row r="22560" spans="1:6" x14ac:dyDescent="0.25">
      <c r="A22560">
        <v>22558</v>
      </c>
      <c r="B22560" t="s">
        <v>23435</v>
      </c>
      <c r="C22560" s="78">
        <v>-1.1516124000000001</v>
      </c>
      <c r="D22560" s="78">
        <v>0.18031839</v>
      </c>
      <c r="E22560" s="78">
        <v>2.4603034999999999E-2</v>
      </c>
      <c r="F22560" s="78">
        <v>5.4810001999999997E-2</v>
      </c>
    </row>
    <row r="22561" spans="1:6" x14ac:dyDescent="0.25">
      <c r="A22561">
        <v>22559</v>
      </c>
      <c r="B22561" t="s">
        <v>23436</v>
      </c>
      <c r="C22561" s="78">
        <v>0.62606715999999996</v>
      </c>
      <c r="D22561" s="78">
        <v>-0.98836862999999997</v>
      </c>
      <c r="E22561" s="78">
        <v>9.9076139999999993E-2</v>
      </c>
      <c r="F22561" s="78">
        <v>-0.1439916</v>
      </c>
    </row>
    <row r="22562" spans="1:6" x14ac:dyDescent="0.25">
      <c r="A22562">
        <v>22560</v>
      </c>
      <c r="B22562" t="s">
        <v>23437</v>
      </c>
      <c r="C22562" s="78">
        <v>-0.29248141999999999</v>
      </c>
      <c r="D22562" s="78">
        <v>0.77470050000000001</v>
      </c>
      <c r="E22562" s="78">
        <v>-2.8858682E-2</v>
      </c>
      <c r="F22562" s="78">
        <v>0.15380615</v>
      </c>
    </row>
    <row r="22563" spans="1:6" x14ac:dyDescent="0.25">
      <c r="A22563">
        <v>22561</v>
      </c>
      <c r="B22563" t="s">
        <v>23438</v>
      </c>
      <c r="C22563" s="78">
        <v>0.28955784000000001</v>
      </c>
      <c r="D22563" s="78">
        <v>-0.99113715000000002</v>
      </c>
      <c r="E22563" s="78">
        <v>5.8293144999999998E-2</v>
      </c>
      <c r="F22563" s="78">
        <v>-0.20164971000000001</v>
      </c>
    </row>
    <row r="22564" spans="1:6" x14ac:dyDescent="0.25">
      <c r="A22564">
        <v>22562</v>
      </c>
      <c r="B22564" t="s">
        <v>23439</v>
      </c>
      <c r="C22564" s="78">
        <v>1.0249953000000001</v>
      </c>
      <c r="D22564" s="78">
        <v>2.3116189999999999</v>
      </c>
      <c r="E22564" s="78">
        <v>-8.5376635000000006E-2</v>
      </c>
      <c r="F22564" s="78">
        <v>4.3145283999999999E-2</v>
      </c>
    </row>
    <row r="22565" spans="1:6" x14ac:dyDescent="0.25">
      <c r="A22565">
        <v>22563</v>
      </c>
      <c r="B22565" t="s">
        <v>23440</v>
      </c>
      <c r="C22565" s="78">
        <v>-0.98852110000000004</v>
      </c>
      <c r="D22565" s="78">
        <v>-0.26867946999999998</v>
      </c>
      <c r="E22565" s="78">
        <v>-8.4324609999999994E-2</v>
      </c>
      <c r="F22565" s="78">
        <v>-7.8941269999999994E-2</v>
      </c>
    </row>
    <row r="22566" spans="1:6" x14ac:dyDescent="0.25">
      <c r="A22566">
        <v>22564</v>
      </c>
      <c r="B22566" t="s">
        <v>23441</v>
      </c>
      <c r="C22566" s="78">
        <v>1.7025763</v>
      </c>
      <c r="D22566" s="78">
        <v>0.70180509999999996</v>
      </c>
      <c r="E22566" s="78">
        <v>-5.8172950000000001E-2</v>
      </c>
      <c r="F22566" s="78">
        <v>2.5089309000000001E-2</v>
      </c>
    </row>
    <row r="22567" spans="1:6" x14ac:dyDescent="0.25">
      <c r="A22567">
        <v>22565</v>
      </c>
      <c r="B22567" t="s">
        <v>23442</v>
      </c>
      <c r="C22567" s="78">
        <v>-1.3189733E-2</v>
      </c>
      <c r="D22567" s="78">
        <v>0.16046262999999999</v>
      </c>
      <c r="E22567" s="78">
        <v>-3.4390595000000003E-2</v>
      </c>
      <c r="F22567" s="78">
        <v>0.17954011</v>
      </c>
    </row>
    <row r="22568" spans="1:6" x14ac:dyDescent="0.25">
      <c r="A22568">
        <v>22566</v>
      </c>
      <c r="B22568" t="s">
        <v>23443</v>
      </c>
      <c r="C22568" s="78">
        <v>-0.58129589999999998</v>
      </c>
      <c r="D22568" s="78">
        <v>0.24596568999999999</v>
      </c>
      <c r="E22568" s="78">
        <v>1.4568757E-2</v>
      </c>
      <c r="F22568" s="78">
        <v>-5.2517220000000003E-2</v>
      </c>
    </row>
    <row r="22569" spans="1:6" x14ac:dyDescent="0.25">
      <c r="A22569">
        <v>22567</v>
      </c>
      <c r="B22569" t="s">
        <v>23444</v>
      </c>
      <c r="C22569" s="78">
        <v>-2.2823136000000002</v>
      </c>
      <c r="D22569" s="78">
        <v>-0.70498850000000002</v>
      </c>
      <c r="E22569" s="78">
        <v>-0.10317661</v>
      </c>
      <c r="F22569" s="78">
        <v>-3.4831599999999997E-2</v>
      </c>
    </row>
    <row r="22570" spans="1:6" x14ac:dyDescent="0.25">
      <c r="A22570">
        <v>22568</v>
      </c>
      <c r="B22570" t="s">
        <v>23445</v>
      </c>
      <c r="C22570" s="78">
        <v>3.4965123999999999</v>
      </c>
      <c r="D22570" s="78">
        <v>-0.27945235000000002</v>
      </c>
      <c r="E22570" s="78">
        <v>-5.7752267000000003E-2</v>
      </c>
      <c r="F22570" s="78">
        <v>-3.5948305999999999E-2</v>
      </c>
    </row>
    <row r="22571" spans="1:6" x14ac:dyDescent="0.25">
      <c r="A22571">
        <v>22569</v>
      </c>
      <c r="B22571" t="s">
        <v>23446</v>
      </c>
      <c r="C22571" s="78">
        <v>5.036652E-3</v>
      </c>
      <c r="D22571" s="78">
        <v>0.81068300000000004</v>
      </c>
      <c r="E22571" s="78">
        <v>-3.4390595000000003E-2</v>
      </c>
      <c r="F22571" s="78">
        <v>0.17954011</v>
      </c>
    </row>
    <row r="22572" spans="1:6" x14ac:dyDescent="0.25">
      <c r="A22572">
        <v>22570</v>
      </c>
      <c r="B22572" t="s">
        <v>23447</v>
      </c>
      <c r="C22572" s="78">
        <v>-3.4891724999999998E-2</v>
      </c>
      <c r="D22572" s="78">
        <v>-2.2409412999999998</v>
      </c>
      <c r="E22572" s="78">
        <v>-8.6318400000000003E-2</v>
      </c>
      <c r="F22572" s="78">
        <v>4.3358519999999998E-2</v>
      </c>
    </row>
    <row r="22573" spans="1:6" x14ac:dyDescent="0.25">
      <c r="A22573">
        <v>22571</v>
      </c>
      <c r="B22573" t="s">
        <v>23448</v>
      </c>
      <c r="C22573" s="78">
        <v>0.22627576999999999</v>
      </c>
      <c r="D22573" s="78">
        <v>-2.2517697999999999</v>
      </c>
      <c r="E22573" s="78">
        <v>-3.4390595000000003E-2</v>
      </c>
      <c r="F22573" s="78">
        <v>0.17954011</v>
      </c>
    </row>
    <row r="22574" spans="1:6" x14ac:dyDescent="0.25">
      <c r="A22574">
        <v>22572</v>
      </c>
      <c r="B22574" t="s">
        <v>23449</v>
      </c>
      <c r="C22574" s="78">
        <v>3.272986</v>
      </c>
      <c r="D22574" s="78">
        <v>2.4197886</v>
      </c>
      <c r="E22574" s="78">
        <v>0.19519400000000001</v>
      </c>
      <c r="F22574" s="78">
        <v>-0.24463779999999999</v>
      </c>
    </row>
    <row r="22575" spans="1:6" x14ac:dyDescent="0.25">
      <c r="A22575">
        <v>22573</v>
      </c>
      <c r="B22575" t="s">
        <v>23450</v>
      </c>
      <c r="C22575" s="78">
        <v>-0.53364867000000005</v>
      </c>
      <c r="D22575" s="78">
        <v>3.0159096999999999</v>
      </c>
      <c r="E22575" s="78">
        <v>-0.15281128999999999</v>
      </c>
      <c r="F22575" s="78">
        <v>-4.9337371999999997E-2</v>
      </c>
    </row>
    <row r="22576" spans="1:6" x14ac:dyDescent="0.25">
      <c r="A22576">
        <v>22574</v>
      </c>
      <c r="B22576" t="s">
        <v>23451</v>
      </c>
      <c r="C22576" s="78">
        <v>-1.5086139999999999</v>
      </c>
      <c r="D22576" s="78">
        <v>2.0243060000000002</v>
      </c>
      <c r="E22576" s="78">
        <v>-3.6974409999999999E-2</v>
      </c>
      <c r="F22576" s="78">
        <v>7.7975795000000001E-2</v>
      </c>
    </row>
    <row r="22577" spans="1:6" x14ac:dyDescent="0.25">
      <c r="A22577">
        <v>22575</v>
      </c>
      <c r="B22577" t="s">
        <v>23452</v>
      </c>
      <c r="C22577" s="78">
        <v>-1.7843537</v>
      </c>
      <c r="D22577" s="78">
        <v>0.87474070000000004</v>
      </c>
      <c r="E22577" s="78">
        <v>-0.10263211999999999</v>
      </c>
      <c r="F22577" s="78">
        <v>-0.10340546</v>
      </c>
    </row>
    <row r="22578" spans="1:6" x14ac:dyDescent="0.25">
      <c r="A22578">
        <v>22576</v>
      </c>
      <c r="B22578" t="s">
        <v>23453</v>
      </c>
      <c r="C22578" s="78">
        <v>0.75852229999999998</v>
      </c>
      <c r="D22578" s="78">
        <v>7.6009289999999993E-2</v>
      </c>
      <c r="E22578" s="78">
        <v>-2.2191953E-2</v>
      </c>
      <c r="F22578" s="78">
        <v>-4.4630423000000002E-2</v>
      </c>
    </row>
    <row r="22579" spans="1:6" x14ac:dyDescent="0.25">
      <c r="A22579">
        <v>22577</v>
      </c>
      <c r="B22579" t="s">
        <v>23454</v>
      </c>
      <c r="C22579" s="78">
        <v>-0.61743009999999998</v>
      </c>
      <c r="D22579" s="78">
        <v>0.71920704999999996</v>
      </c>
      <c r="E22579" s="78">
        <v>6.3437596000000002E-3</v>
      </c>
      <c r="F22579" s="78">
        <v>7.6629740000000002E-2</v>
      </c>
    </row>
    <row r="22580" spans="1:6" x14ac:dyDescent="0.25">
      <c r="A22580">
        <v>22578</v>
      </c>
      <c r="B22580" t="s">
        <v>23455</v>
      </c>
      <c r="C22580" s="78">
        <v>1.1879723</v>
      </c>
      <c r="D22580" s="78">
        <v>4.202788</v>
      </c>
      <c r="E22580" s="78">
        <v>-3.4390595000000003E-2</v>
      </c>
      <c r="F22580" s="78">
        <v>0.17954011</v>
      </c>
    </row>
    <row r="22581" spans="1:6" x14ac:dyDescent="0.25">
      <c r="A22581">
        <v>22579</v>
      </c>
      <c r="B22581" t="s">
        <v>23456</v>
      </c>
      <c r="C22581" s="78">
        <v>-1.8035105</v>
      </c>
      <c r="D22581" s="78">
        <v>0.75000893999999996</v>
      </c>
      <c r="E22581" s="78">
        <v>-3.5493504000000002E-2</v>
      </c>
      <c r="F22581" s="78">
        <v>7.7022195000000002E-2</v>
      </c>
    </row>
    <row r="22582" spans="1:6" x14ac:dyDescent="0.25">
      <c r="A22582">
        <v>22580</v>
      </c>
      <c r="B22582" t="s">
        <v>23457</v>
      </c>
      <c r="C22582" s="78">
        <v>-1.2336004</v>
      </c>
      <c r="D22582" s="78">
        <v>-0.71804239999999997</v>
      </c>
      <c r="E22582" s="78">
        <v>-9.6849926000000003E-2</v>
      </c>
      <c r="F22582" s="78">
        <v>-8.3792659999999998E-3</v>
      </c>
    </row>
    <row r="22583" spans="1:6" x14ac:dyDescent="0.25">
      <c r="A22583">
        <v>22581</v>
      </c>
      <c r="B22583" t="s">
        <v>23458</v>
      </c>
      <c r="C22583" s="78">
        <v>0.16307524000000001</v>
      </c>
      <c r="D22583" s="78">
        <v>0.29117660000000001</v>
      </c>
      <c r="E22583" s="78">
        <v>-6.3078999999999996E-2</v>
      </c>
      <c r="F22583" s="78">
        <v>5.6635970000000001E-2</v>
      </c>
    </row>
    <row r="22584" spans="1:6" x14ac:dyDescent="0.25">
      <c r="A22584">
        <v>22582</v>
      </c>
      <c r="B22584" t="s">
        <v>23459</v>
      </c>
      <c r="C22584" s="78">
        <v>-2.1842066999999998</v>
      </c>
      <c r="D22584" s="78">
        <v>1.2526081</v>
      </c>
      <c r="E22584" s="78">
        <v>-3.4390595000000003E-2</v>
      </c>
      <c r="F22584" s="78">
        <v>0.17954011</v>
      </c>
    </row>
    <row r="22585" spans="1:6" x14ac:dyDescent="0.25">
      <c r="A22585">
        <v>22583</v>
      </c>
      <c r="B22585" t="s">
        <v>23460</v>
      </c>
      <c r="C22585" s="78">
        <v>-1.1741121000000001</v>
      </c>
      <c r="D22585" s="78">
        <v>-1.4480485000000001</v>
      </c>
      <c r="E22585" s="78">
        <v>0.13594075999999999</v>
      </c>
      <c r="F22585" s="78">
        <v>-0.17562796</v>
      </c>
    </row>
    <row r="22586" spans="1:6" x14ac:dyDescent="0.25">
      <c r="A22586">
        <v>22584</v>
      </c>
      <c r="B22586" t="s">
        <v>23461</v>
      </c>
      <c r="C22586" s="78">
        <v>6.1073929999999998E-2</v>
      </c>
      <c r="D22586" s="78">
        <v>5.2396952999999996E-3</v>
      </c>
      <c r="E22586" s="78">
        <v>-0.102018714</v>
      </c>
      <c r="F22586" s="78">
        <v>-9.5285759999999997E-2</v>
      </c>
    </row>
    <row r="22587" spans="1:6" x14ac:dyDescent="0.25">
      <c r="A22587">
        <v>22585</v>
      </c>
      <c r="B22587" t="s">
        <v>23462</v>
      </c>
      <c r="C22587" s="78">
        <v>-2.0887555999999998</v>
      </c>
      <c r="D22587" s="78">
        <v>-2.2823859999999998</v>
      </c>
      <c r="E22587" s="78">
        <v>-0.16499338999999999</v>
      </c>
      <c r="F22587" s="78">
        <v>-0.15577516999999999</v>
      </c>
    </row>
    <row r="22588" spans="1:6" x14ac:dyDescent="0.25">
      <c r="A22588">
        <v>22586</v>
      </c>
      <c r="B22588" t="s">
        <v>23463</v>
      </c>
      <c r="C22588" s="78">
        <v>-1.9819168</v>
      </c>
      <c r="D22588" s="78">
        <v>-2.0861638</v>
      </c>
      <c r="E22588" s="78">
        <v>-6.579335E-2</v>
      </c>
      <c r="F22588" s="78">
        <v>-6.9756689999999996E-2</v>
      </c>
    </row>
    <row r="22589" spans="1:6" x14ac:dyDescent="0.25">
      <c r="A22589">
        <v>22587</v>
      </c>
      <c r="B22589" t="s">
        <v>23464</v>
      </c>
      <c r="C22589" s="78">
        <v>-0.14021790000000001</v>
      </c>
      <c r="D22589" s="78">
        <v>0.39179116000000003</v>
      </c>
      <c r="E22589" s="78">
        <v>-4.8398454E-2</v>
      </c>
      <c r="F22589" s="78">
        <v>1.9198969E-2</v>
      </c>
    </row>
    <row r="22590" spans="1:6" x14ac:dyDescent="0.25">
      <c r="A22590">
        <v>22588</v>
      </c>
      <c r="B22590" t="s">
        <v>23465</v>
      </c>
      <c r="C22590" s="78">
        <v>0.50166582999999998</v>
      </c>
      <c r="D22590" s="78">
        <v>-0.76030993000000002</v>
      </c>
      <c r="E22590" s="78">
        <v>-3.4390595000000003E-2</v>
      </c>
      <c r="F22590" s="78">
        <v>0.17954011</v>
      </c>
    </row>
    <row r="22591" spans="1:6" x14ac:dyDescent="0.25">
      <c r="A22591">
        <v>22589</v>
      </c>
      <c r="B22591" t="s">
        <v>23466</v>
      </c>
      <c r="C22591" s="78">
        <v>1.5833505000000001</v>
      </c>
      <c r="D22591" s="78">
        <v>-0.21845096</v>
      </c>
      <c r="E22591" s="78">
        <v>-6.1368354E-2</v>
      </c>
      <c r="F22591" s="78">
        <v>1.9730493000000002E-2</v>
      </c>
    </row>
    <row r="22592" spans="1:6" x14ac:dyDescent="0.25">
      <c r="A22592">
        <v>22590</v>
      </c>
      <c r="B22592" t="s">
        <v>23467</v>
      </c>
      <c r="C22592" s="78">
        <v>-1.4034135000000001</v>
      </c>
      <c r="D22592" s="78">
        <v>-1.0845674000000001</v>
      </c>
      <c r="E22592" s="78">
        <v>-4.3608010000000003E-2</v>
      </c>
      <c r="F22592" s="78">
        <v>3.003347E-2</v>
      </c>
    </row>
    <row r="22593" spans="1:6" x14ac:dyDescent="0.25">
      <c r="A22593">
        <v>22591</v>
      </c>
      <c r="B22593" t="s">
        <v>23468</v>
      </c>
      <c r="C22593" s="78">
        <v>-1.128193</v>
      </c>
      <c r="D22593" s="78">
        <v>1.6320030999999999</v>
      </c>
      <c r="E22593" s="78">
        <v>-4.3851830000000001E-2</v>
      </c>
      <c r="F22593" s="78">
        <v>9.5476389999999994E-2</v>
      </c>
    </row>
    <row r="22594" spans="1:6" x14ac:dyDescent="0.25">
      <c r="A22594">
        <v>22592</v>
      </c>
      <c r="B22594" t="s">
        <v>23469</v>
      </c>
      <c r="C22594" s="78">
        <v>-1.0181742</v>
      </c>
      <c r="D22594" s="78">
        <v>0.85902869999999998</v>
      </c>
      <c r="E22594" s="78">
        <v>-8.1976964999999999E-2</v>
      </c>
      <c r="F22594" s="78">
        <v>9.6722565999999996E-2</v>
      </c>
    </row>
    <row r="22595" spans="1:6" x14ac:dyDescent="0.25">
      <c r="A22595">
        <v>22593</v>
      </c>
      <c r="B22595" t="s">
        <v>23470</v>
      </c>
      <c r="C22595" s="78">
        <v>0.41375998000000003</v>
      </c>
      <c r="D22595" s="78">
        <v>-1.909932</v>
      </c>
      <c r="E22595" s="78">
        <v>-0.11189774</v>
      </c>
      <c r="F22595" s="78">
        <v>-0.10446043000000001</v>
      </c>
    </row>
    <row r="22596" spans="1:6" x14ac:dyDescent="0.25">
      <c r="A22596">
        <v>22594</v>
      </c>
      <c r="B22596" t="s">
        <v>23471</v>
      </c>
      <c r="C22596" s="78">
        <v>-1.7608963</v>
      </c>
      <c r="D22596" s="78">
        <v>-0.95365644000000005</v>
      </c>
      <c r="E22596" s="78">
        <v>7.4182029999999996E-2</v>
      </c>
      <c r="F22596" s="78">
        <v>-0.26864885999999999</v>
      </c>
    </row>
    <row r="22597" spans="1:6" x14ac:dyDescent="0.25">
      <c r="A22597">
        <v>22595</v>
      </c>
      <c r="B22597" t="s">
        <v>23472</v>
      </c>
      <c r="C22597" s="78">
        <v>-0.98443747000000004</v>
      </c>
      <c r="D22597" s="78">
        <v>1.3421285999999999</v>
      </c>
      <c r="E22597" s="78">
        <v>-5.3749204000000002E-2</v>
      </c>
      <c r="F22597" s="78">
        <v>6.5349094999999996E-2</v>
      </c>
    </row>
    <row r="22598" spans="1:6" x14ac:dyDescent="0.25">
      <c r="A22598">
        <v>22596</v>
      </c>
      <c r="B22598" t="s">
        <v>23473</v>
      </c>
      <c r="C22598" s="78">
        <v>2.0859182000000001</v>
      </c>
      <c r="D22598" s="78">
        <v>0.9325367</v>
      </c>
      <c r="E22598" s="78">
        <v>-3.4390595000000003E-2</v>
      </c>
      <c r="F22598" s="78">
        <v>0.17954011</v>
      </c>
    </row>
    <row r="22599" spans="1:6" x14ac:dyDescent="0.25">
      <c r="A22599">
        <v>22597</v>
      </c>
      <c r="B22599" t="s">
        <v>23474</v>
      </c>
      <c r="C22599" s="78">
        <v>-0.19446647</v>
      </c>
      <c r="D22599" s="78">
        <v>-0.60175705000000002</v>
      </c>
      <c r="E22599" s="78">
        <v>8.6977370000000005E-3</v>
      </c>
      <c r="F22599" s="78">
        <v>5.6186742999999997E-2</v>
      </c>
    </row>
    <row r="22600" spans="1:6" x14ac:dyDescent="0.25">
      <c r="A22600">
        <v>22598</v>
      </c>
      <c r="B22600" t="s">
        <v>23475</v>
      </c>
      <c r="C22600" s="78">
        <v>-1.0050555000000001</v>
      </c>
      <c r="D22600" s="78">
        <v>0.65268135000000005</v>
      </c>
      <c r="E22600" s="78">
        <v>-5.3503685000000002E-2</v>
      </c>
      <c r="F22600" s="78">
        <v>6.6102060000000004E-2</v>
      </c>
    </row>
    <row r="22601" spans="1:6" x14ac:dyDescent="0.25">
      <c r="A22601">
        <v>22599</v>
      </c>
      <c r="B22601" t="s">
        <v>23476</v>
      </c>
      <c r="C22601" s="78">
        <v>-1.3067614000000001</v>
      </c>
      <c r="D22601" s="78">
        <v>-9.2666299999999993E-2</v>
      </c>
      <c r="E22601" s="78">
        <v>-3.4390595000000003E-2</v>
      </c>
      <c r="F22601" s="78">
        <v>0.17954011</v>
      </c>
    </row>
    <row r="22602" spans="1:6" x14ac:dyDescent="0.25">
      <c r="A22602">
        <v>22600</v>
      </c>
      <c r="B22602" t="s">
        <v>23477</v>
      </c>
      <c r="C22602" s="78">
        <v>-0.62753630000000005</v>
      </c>
      <c r="D22602" s="78">
        <v>0.82292235000000002</v>
      </c>
      <c r="E22602" s="78">
        <v>-8.1252450000000004E-2</v>
      </c>
      <c r="F22602" s="78">
        <v>7.662397E-2</v>
      </c>
    </row>
    <row r="22603" spans="1:6" x14ac:dyDescent="0.25">
      <c r="A22603">
        <v>22601</v>
      </c>
      <c r="B22603" t="s">
        <v>23478</v>
      </c>
      <c r="C22603" s="78">
        <v>-0.98047209999999996</v>
      </c>
      <c r="D22603" s="78">
        <v>-2.3091238000000001</v>
      </c>
      <c r="E22603" s="78">
        <v>-7.9845323999999995E-2</v>
      </c>
      <c r="F22603" s="78">
        <v>4.8152298000000003E-2</v>
      </c>
    </row>
    <row r="22604" spans="1:6" x14ac:dyDescent="0.25">
      <c r="A22604">
        <v>22602</v>
      </c>
      <c r="B22604" t="s">
        <v>23479</v>
      </c>
      <c r="C22604" s="78">
        <v>-1.4377648000000001</v>
      </c>
      <c r="D22604" s="78">
        <v>-0.47837152999999999</v>
      </c>
      <c r="E22604" s="78">
        <v>-0.11134963</v>
      </c>
      <c r="F22604" s="78">
        <v>-1.0881871E-2</v>
      </c>
    </row>
    <row r="22605" spans="1:6" x14ac:dyDescent="0.25">
      <c r="A22605">
        <v>22603</v>
      </c>
      <c r="B22605" t="s">
        <v>23480</v>
      </c>
      <c r="C22605" s="78">
        <v>-0.95512850000000005</v>
      </c>
      <c r="D22605" s="78">
        <v>0.43310836000000003</v>
      </c>
      <c r="E22605" s="78">
        <v>-6.8185029999999994E-2</v>
      </c>
      <c r="F22605" s="78">
        <v>-1.1351854000000001E-3</v>
      </c>
    </row>
    <row r="22606" spans="1:6" x14ac:dyDescent="0.25">
      <c r="A22606">
        <v>22604</v>
      </c>
      <c r="B22606" t="s">
        <v>23481</v>
      </c>
      <c r="C22606" s="78">
        <v>1.3184294000000001</v>
      </c>
      <c r="D22606" s="78">
        <v>1.5200583999999999</v>
      </c>
      <c r="E22606" s="78">
        <v>-0.10839923999999999</v>
      </c>
      <c r="F22606" s="78">
        <v>-0.18028760999999999</v>
      </c>
    </row>
    <row r="22607" spans="1:6" x14ac:dyDescent="0.25">
      <c r="A22607">
        <v>22605</v>
      </c>
      <c r="B22607" t="s">
        <v>23482</v>
      </c>
      <c r="C22607" s="78">
        <v>-0.67846799999999996</v>
      </c>
      <c r="D22607" s="78">
        <v>0.53152239999999995</v>
      </c>
      <c r="E22607" s="78">
        <v>-6.6493966000000002E-2</v>
      </c>
      <c r="F22607" s="78">
        <v>9.0894273999999997E-2</v>
      </c>
    </row>
    <row r="22608" spans="1:6" x14ac:dyDescent="0.25">
      <c r="A22608">
        <v>22606</v>
      </c>
      <c r="B22608" t="s">
        <v>23483</v>
      </c>
      <c r="C22608" s="78">
        <v>1.6156900999999999</v>
      </c>
      <c r="D22608" s="78">
        <v>-1.1240809</v>
      </c>
      <c r="E22608" s="78">
        <v>-5.2701720000000001E-2</v>
      </c>
      <c r="F22608" s="78">
        <v>1.0942176E-2</v>
      </c>
    </row>
    <row r="22609" spans="1:6" x14ac:dyDescent="0.25">
      <c r="A22609">
        <v>22607</v>
      </c>
      <c r="B22609" t="s">
        <v>23484</v>
      </c>
      <c r="C22609" s="78">
        <v>-0.79051053999999998</v>
      </c>
      <c r="D22609" s="78">
        <v>0.5265666</v>
      </c>
      <c r="E22609" s="78">
        <v>-5.5267230000000001E-2</v>
      </c>
      <c r="F22609" s="78">
        <v>2.0108312E-2</v>
      </c>
    </row>
    <row r="22610" spans="1:6" x14ac:dyDescent="0.25">
      <c r="A22610">
        <v>22608</v>
      </c>
      <c r="B22610" t="s">
        <v>23485</v>
      </c>
      <c r="C22610" s="78">
        <v>0.33571336000000002</v>
      </c>
      <c r="D22610" s="78">
        <v>-1.0452957</v>
      </c>
      <c r="E22610" s="78">
        <v>-5.3559906999999997E-2</v>
      </c>
      <c r="F22610" s="78">
        <v>4.8421143999999999E-2</v>
      </c>
    </row>
    <row r="22611" spans="1:6" x14ac:dyDescent="0.25">
      <c r="A22611">
        <v>22609</v>
      </c>
      <c r="B22611" t="s">
        <v>23486</v>
      </c>
      <c r="C22611" s="78">
        <v>-1.2984202</v>
      </c>
      <c r="D22611" s="78">
        <v>-0.87087225999999995</v>
      </c>
      <c r="E22611" s="78">
        <v>-2.8740054000000001E-2</v>
      </c>
      <c r="F22611" s="78">
        <v>4.2527824999999998E-2</v>
      </c>
    </row>
    <row r="22612" spans="1:6" x14ac:dyDescent="0.25">
      <c r="A22612">
        <v>22610</v>
      </c>
      <c r="B22612" t="s">
        <v>23487</v>
      </c>
      <c r="C22612" s="78">
        <v>0.23427835</v>
      </c>
      <c r="D22612" s="78">
        <v>1.2467748000000001</v>
      </c>
      <c r="E22612" s="78">
        <v>-2.5003258E-2</v>
      </c>
      <c r="F22612" s="78">
        <v>0.10325188</v>
      </c>
    </row>
    <row r="22613" spans="1:6" x14ac:dyDescent="0.25">
      <c r="A22613">
        <v>22611</v>
      </c>
      <c r="B22613" t="s">
        <v>23488</v>
      </c>
      <c r="C22613" s="78">
        <v>1.0098692</v>
      </c>
      <c r="D22613" s="78">
        <v>0.67993546000000005</v>
      </c>
      <c r="E22613" s="78">
        <v>-6.0395926000000003E-2</v>
      </c>
      <c r="F22613" s="78">
        <v>4.6942963999999997E-2</v>
      </c>
    </row>
    <row r="22614" spans="1:6" x14ac:dyDescent="0.25">
      <c r="A22614">
        <v>22612</v>
      </c>
      <c r="B22614" t="s">
        <v>23489</v>
      </c>
      <c r="C22614" s="78">
        <v>-0.62969799999999998</v>
      </c>
      <c r="D22614" s="78">
        <v>0.56618550000000001</v>
      </c>
      <c r="E22614" s="78">
        <v>-3.5180032E-2</v>
      </c>
      <c r="F22614" s="78">
        <v>-5.5426493E-2</v>
      </c>
    </row>
    <row r="22615" spans="1:6" x14ac:dyDescent="0.25">
      <c r="A22615">
        <v>22613</v>
      </c>
      <c r="B22615" t="s">
        <v>23490</v>
      </c>
      <c r="C22615" s="78">
        <v>-5.1922799999999996E-3</v>
      </c>
      <c r="D22615" s="78">
        <v>-0.44440449999999998</v>
      </c>
      <c r="E22615" s="78">
        <v>1.8884323000000001</v>
      </c>
      <c r="F22615" s="78">
        <v>0.11057761000000001</v>
      </c>
    </row>
    <row r="22616" spans="1:6" x14ac:dyDescent="0.25">
      <c r="A22616">
        <v>22614</v>
      </c>
      <c r="B22616" t="s">
        <v>23491</v>
      </c>
      <c r="C22616" s="78">
        <v>0.14427063000000001</v>
      </c>
      <c r="D22616" s="78">
        <v>0.81556510000000004</v>
      </c>
      <c r="E22616" s="78">
        <v>-6.0290999999999997E-2</v>
      </c>
      <c r="F22616" s="78">
        <v>2.6533931E-2</v>
      </c>
    </row>
    <row r="22617" spans="1:6" x14ac:dyDescent="0.25">
      <c r="A22617">
        <v>22615</v>
      </c>
      <c r="B22617" t="s">
        <v>23492</v>
      </c>
      <c r="C22617" s="78">
        <v>-1.6474165999999999</v>
      </c>
      <c r="D22617" s="78">
        <v>-1.8928510000000001</v>
      </c>
      <c r="E22617" s="78">
        <v>-5.7159867E-3</v>
      </c>
      <c r="F22617" s="78">
        <v>-4.60466E-2</v>
      </c>
    </row>
    <row r="22618" spans="1:6" x14ac:dyDescent="0.25">
      <c r="A22618">
        <v>22616</v>
      </c>
      <c r="B22618" t="s">
        <v>23493</v>
      </c>
      <c r="C22618" s="78">
        <v>3.7485472999999998</v>
      </c>
      <c r="D22618" s="78">
        <v>0.81286380000000003</v>
      </c>
      <c r="E22618" s="78">
        <v>-4.5620914999999998E-2</v>
      </c>
      <c r="F22618" s="78">
        <v>4.8396139999999997E-2</v>
      </c>
    </row>
    <row r="22619" spans="1:6" x14ac:dyDescent="0.25">
      <c r="A22619">
        <v>22617</v>
      </c>
      <c r="B22619" t="s">
        <v>23494</v>
      </c>
      <c r="C22619" s="78">
        <v>-0.97329200000000005</v>
      </c>
      <c r="D22619" s="78">
        <v>-1.0284811</v>
      </c>
      <c r="E22619" s="78">
        <v>3.2844346000000003E-2</v>
      </c>
      <c r="F22619" s="78">
        <v>-8.6074813999999999E-2</v>
      </c>
    </row>
    <row r="22620" spans="1:6" x14ac:dyDescent="0.25">
      <c r="A22620">
        <v>22618</v>
      </c>
      <c r="B22620" t="s">
        <v>23495</v>
      </c>
      <c r="C22620" s="78">
        <v>-2.0297694000000002</v>
      </c>
      <c r="D22620" s="78">
        <v>0.59533833999999997</v>
      </c>
      <c r="E22620" s="78">
        <v>-7.6345419999999997E-2</v>
      </c>
      <c r="F22620" s="78">
        <v>8.7475059999999993E-2</v>
      </c>
    </row>
    <row r="22621" spans="1:6" x14ac:dyDescent="0.25">
      <c r="A22621">
        <v>22619</v>
      </c>
      <c r="B22621" t="s">
        <v>23496</v>
      </c>
      <c r="C22621" s="78">
        <v>2.5606482000000002</v>
      </c>
      <c r="D22621" s="78">
        <v>-4.7616154000000001E-2</v>
      </c>
      <c r="E22621" s="78">
        <v>-2.0784436E-2</v>
      </c>
      <c r="F22621" s="78">
        <v>2.1501735000000001E-2</v>
      </c>
    </row>
    <row r="22622" spans="1:6" x14ac:dyDescent="0.25">
      <c r="A22622">
        <v>22620</v>
      </c>
      <c r="B22622" t="s">
        <v>23497</v>
      </c>
      <c r="C22622" s="78">
        <v>0.68495320000000004</v>
      </c>
      <c r="D22622" s="78">
        <v>0.91997074999999995</v>
      </c>
      <c r="E22622" s="78">
        <v>-3.9417359999999999E-2</v>
      </c>
      <c r="F22622" s="78">
        <v>0.10139131</v>
      </c>
    </row>
    <row r="22623" spans="1:6" x14ac:dyDescent="0.25">
      <c r="A22623">
        <v>22621</v>
      </c>
      <c r="B22623" t="s">
        <v>23498</v>
      </c>
      <c r="C22623" s="78">
        <v>0.38060559999999999</v>
      </c>
      <c r="D22623" s="78">
        <v>1.2995813000000001</v>
      </c>
      <c r="E22623" s="78">
        <v>-8.2145620000000003E-2</v>
      </c>
      <c r="F22623" s="78">
        <v>5.3089560000000001E-3</v>
      </c>
    </row>
    <row r="22624" spans="1:6" x14ac:dyDescent="0.25">
      <c r="A22624">
        <v>22622</v>
      </c>
      <c r="B22624" t="s">
        <v>23499</v>
      </c>
      <c r="C22624" s="78">
        <v>-1.0491824999999999</v>
      </c>
      <c r="D22624" s="78">
        <v>-1.1811851</v>
      </c>
      <c r="E22624" s="78">
        <v>-1.9064187999999999E-2</v>
      </c>
      <c r="F22624" s="78">
        <v>0.13658123999999999</v>
      </c>
    </row>
    <row r="22625" spans="1:6" x14ac:dyDescent="0.25">
      <c r="A22625">
        <v>22623</v>
      </c>
      <c r="B22625" t="s">
        <v>23500</v>
      </c>
      <c r="C22625" s="78">
        <v>-1.656012</v>
      </c>
      <c r="D22625" s="78">
        <v>-0.73671770000000003</v>
      </c>
      <c r="E22625" s="78">
        <v>-6.2275804999999997E-2</v>
      </c>
      <c r="F22625" s="78">
        <v>-4.2399122999999997E-2</v>
      </c>
    </row>
    <row r="22626" spans="1:6" x14ac:dyDescent="0.25">
      <c r="A22626">
        <v>22624</v>
      </c>
      <c r="B22626" t="s">
        <v>23501</v>
      </c>
      <c r="C22626" s="78">
        <v>-0.34422367999999998</v>
      </c>
      <c r="D22626" s="78">
        <v>-2.1496309999999998</v>
      </c>
      <c r="E22626" s="78">
        <v>-7.9339519999999997E-2</v>
      </c>
      <c r="F22626" s="78">
        <v>6.283184E-2</v>
      </c>
    </row>
    <row r="22627" spans="1:6" x14ac:dyDescent="0.25">
      <c r="A22627">
        <v>22625</v>
      </c>
      <c r="B22627" t="s">
        <v>23502</v>
      </c>
      <c r="C22627" s="78">
        <v>-2.05627</v>
      </c>
      <c r="D22627" s="78">
        <v>0.39624340000000002</v>
      </c>
      <c r="E22627" s="78">
        <v>-3.4390595000000003E-2</v>
      </c>
      <c r="F22627" s="78">
        <v>0.17954011</v>
      </c>
    </row>
    <row r="22628" spans="1:6" x14ac:dyDescent="0.25">
      <c r="A22628">
        <v>22626</v>
      </c>
      <c r="B22628" t="s">
        <v>23503</v>
      </c>
      <c r="C22628" s="78">
        <v>-1.3680489</v>
      </c>
      <c r="D22628" s="78">
        <v>-0.48207529999999998</v>
      </c>
      <c r="E22628" s="78">
        <v>-0.12903698</v>
      </c>
      <c r="F22628" s="78">
        <v>4.2286499999999998E-2</v>
      </c>
    </row>
    <row r="22629" spans="1:6" x14ac:dyDescent="0.25">
      <c r="A22629">
        <v>22627</v>
      </c>
      <c r="B22629" t="s">
        <v>23504</v>
      </c>
      <c r="C22629" s="78">
        <v>0.57029010000000002</v>
      </c>
      <c r="D22629" s="78">
        <v>0.83885620000000005</v>
      </c>
      <c r="E22629" s="78">
        <v>-3.4390595000000003E-2</v>
      </c>
      <c r="F22629" s="78">
        <v>0.17954011</v>
      </c>
    </row>
    <row r="22630" spans="1:6" x14ac:dyDescent="0.25">
      <c r="A22630">
        <v>22628</v>
      </c>
      <c r="B22630" t="s">
        <v>23505</v>
      </c>
      <c r="C22630" s="78">
        <v>-1.3609836</v>
      </c>
      <c r="D22630" s="78">
        <v>0.52391840000000001</v>
      </c>
      <c r="E22630" s="78">
        <v>-3.4121397999999997E-2</v>
      </c>
      <c r="F22630" s="78">
        <v>-5.2553564000000002E-3</v>
      </c>
    </row>
    <row r="22631" spans="1:6" x14ac:dyDescent="0.25">
      <c r="A22631">
        <v>22629</v>
      </c>
      <c r="B22631" t="s">
        <v>23506</v>
      </c>
      <c r="C22631" s="78">
        <v>-5.5443168000000001E-2</v>
      </c>
      <c r="D22631" s="78">
        <v>-1.3830085999999999</v>
      </c>
      <c r="E22631" s="78">
        <v>-6.7343995000000004E-2</v>
      </c>
      <c r="F22631" s="78">
        <v>5.9915267000000001E-2</v>
      </c>
    </row>
    <row r="22632" spans="1:6" x14ac:dyDescent="0.25">
      <c r="A22632">
        <v>22630</v>
      </c>
      <c r="B22632" t="s">
        <v>23507</v>
      </c>
      <c r="C22632" s="78">
        <v>-0.60568489999999997</v>
      </c>
      <c r="D22632" s="78">
        <v>-0.80811379999999999</v>
      </c>
      <c r="E22632" s="78">
        <v>-3.4390595000000003E-2</v>
      </c>
      <c r="F22632" s="78">
        <v>0.17954011</v>
      </c>
    </row>
    <row r="22633" spans="1:6" x14ac:dyDescent="0.25">
      <c r="A22633">
        <v>22631</v>
      </c>
      <c r="B22633" t="s">
        <v>23508</v>
      </c>
      <c r="C22633" s="78">
        <v>-0.16246426</v>
      </c>
      <c r="D22633" s="78">
        <v>-1.2064594</v>
      </c>
      <c r="E22633" s="78">
        <v>-9.8843769999999997E-2</v>
      </c>
      <c r="F22633" s="78">
        <v>-8.6026980000000003E-2</v>
      </c>
    </row>
    <row r="22634" spans="1:6" x14ac:dyDescent="0.25">
      <c r="A22634">
        <v>22632</v>
      </c>
      <c r="B22634" t="s">
        <v>23509</v>
      </c>
      <c r="C22634" s="78">
        <v>1.1223540999999999</v>
      </c>
      <c r="D22634" s="78">
        <v>-3.2413056</v>
      </c>
      <c r="E22634" s="78">
        <v>-3.183735E-2</v>
      </c>
      <c r="F22634" s="78">
        <v>6.0001537000000001E-2</v>
      </c>
    </row>
    <row r="22635" spans="1:6" x14ac:dyDescent="0.25">
      <c r="A22635">
        <v>22633</v>
      </c>
      <c r="B22635" t="s">
        <v>23510</v>
      </c>
      <c r="C22635" s="78">
        <v>-1.734151</v>
      </c>
      <c r="D22635" s="78">
        <v>0.60008740000000005</v>
      </c>
      <c r="E22635" s="78">
        <v>-1.7222904000000001E-2</v>
      </c>
      <c r="F22635" s="78">
        <v>8.8387279999999999E-2</v>
      </c>
    </row>
    <row r="22636" spans="1:6" x14ac:dyDescent="0.25">
      <c r="A22636">
        <v>22634</v>
      </c>
      <c r="B22636" t="s">
        <v>23511</v>
      </c>
      <c r="C22636" s="78">
        <v>-8.6228970000000002E-2</v>
      </c>
      <c r="D22636" s="78">
        <v>-1.2699327</v>
      </c>
      <c r="E22636" s="78">
        <v>-0.10138954</v>
      </c>
      <c r="F22636" s="78">
        <v>1.8735528E-3</v>
      </c>
    </row>
    <row r="22637" spans="1:6" x14ac:dyDescent="0.25">
      <c r="A22637">
        <v>22635</v>
      </c>
      <c r="B22637" t="s">
        <v>23512</v>
      </c>
      <c r="C22637" s="78">
        <v>-1.7971731</v>
      </c>
      <c r="D22637" s="78">
        <v>-0.58420110000000003</v>
      </c>
      <c r="E22637" s="78">
        <v>0.26932620000000002</v>
      </c>
      <c r="F22637" s="78">
        <v>-0.26577687</v>
      </c>
    </row>
    <row r="22638" spans="1:6" x14ac:dyDescent="0.25">
      <c r="A22638">
        <v>22636</v>
      </c>
      <c r="B22638" t="s">
        <v>23513</v>
      </c>
      <c r="C22638" s="78">
        <v>1.4751920000000001</v>
      </c>
      <c r="D22638" s="78">
        <v>0.32524740000000002</v>
      </c>
      <c r="E22638" s="78">
        <v>1.2143657E-2</v>
      </c>
      <c r="F22638" s="78">
        <v>-2.9249637999999999E-3</v>
      </c>
    </row>
    <row r="22639" spans="1:6" x14ac:dyDescent="0.25">
      <c r="A22639">
        <v>22637</v>
      </c>
      <c r="B22639" t="s">
        <v>23514</v>
      </c>
      <c r="C22639" s="78">
        <v>-2.3224205000000001E-2</v>
      </c>
      <c r="D22639" s="78">
        <v>1.6081171999999999</v>
      </c>
      <c r="E22639" s="78">
        <v>-0.1189253</v>
      </c>
      <c r="F22639" s="78">
        <v>2.4255142E-2</v>
      </c>
    </row>
    <row r="22640" spans="1:6" x14ac:dyDescent="0.25">
      <c r="A22640">
        <v>22638</v>
      </c>
      <c r="B22640" t="s">
        <v>23515</v>
      </c>
      <c r="C22640" s="78">
        <v>0.55518745999999997</v>
      </c>
      <c r="D22640" s="78">
        <v>-0.90921810000000003</v>
      </c>
      <c r="E22640" s="78">
        <v>2.1919029999999999</v>
      </c>
      <c r="F22640" s="78">
        <v>0.10002800000000001</v>
      </c>
    </row>
    <row r="22641" spans="1:6" x14ac:dyDescent="0.25">
      <c r="A22641">
        <v>22639</v>
      </c>
      <c r="B22641" t="s">
        <v>23516</v>
      </c>
      <c r="C22641" s="78">
        <v>1.4512836</v>
      </c>
      <c r="D22641" s="78">
        <v>2.1379411000000001E-2</v>
      </c>
      <c r="E22641" s="78">
        <v>-5.8415269999999998E-2</v>
      </c>
      <c r="F22641" s="78">
        <v>2.8344482000000001E-2</v>
      </c>
    </row>
    <row r="22642" spans="1:6" x14ac:dyDescent="0.25">
      <c r="A22642">
        <v>22640</v>
      </c>
      <c r="B22642" t="s">
        <v>23517</v>
      </c>
      <c r="C22642" s="78">
        <v>-0.30680619999999997</v>
      </c>
      <c r="D22642" s="78">
        <v>1.0789747999999999</v>
      </c>
      <c r="E22642" s="78">
        <v>-6.3563585000000006E-2</v>
      </c>
      <c r="F22642" s="78">
        <v>-0.13886924</v>
      </c>
    </row>
    <row r="22643" spans="1:6" x14ac:dyDescent="0.25">
      <c r="A22643">
        <v>22641</v>
      </c>
      <c r="B22643" t="s">
        <v>23518</v>
      </c>
      <c r="C22643" s="78">
        <v>0.22088965999999999</v>
      </c>
      <c r="D22643" s="78">
        <v>0.12637066999999999</v>
      </c>
      <c r="E22643" s="78">
        <v>-6.2718584999999993E-2</v>
      </c>
      <c r="F22643" s="78">
        <v>7.1578849999999999E-2</v>
      </c>
    </row>
    <row r="22644" spans="1:6" x14ac:dyDescent="0.25">
      <c r="A22644">
        <v>22642</v>
      </c>
      <c r="B22644" t="s">
        <v>23519</v>
      </c>
      <c r="C22644" s="78">
        <v>-0.52376100000000003</v>
      </c>
      <c r="D22644" s="78">
        <v>0.38936946</v>
      </c>
      <c r="E22644" s="78">
        <v>6.6816323000000004E-3</v>
      </c>
      <c r="F22644" s="78">
        <v>-0.15312110000000001</v>
      </c>
    </row>
    <row r="22645" spans="1:6" x14ac:dyDescent="0.25">
      <c r="A22645">
        <v>22643</v>
      </c>
      <c r="B22645" t="s">
        <v>23520</v>
      </c>
      <c r="C22645" s="78">
        <v>-0.95340793999999995</v>
      </c>
      <c r="D22645" s="78">
        <v>-0.55366194000000002</v>
      </c>
      <c r="E22645" s="78">
        <v>-5.0121433999999999E-2</v>
      </c>
      <c r="F22645" s="78">
        <v>0.11620232</v>
      </c>
    </row>
    <row r="22646" spans="1:6" x14ac:dyDescent="0.25">
      <c r="A22646">
        <v>22644</v>
      </c>
      <c r="B22646" t="s">
        <v>23521</v>
      </c>
      <c r="C22646" s="78">
        <v>-0.79115354999999998</v>
      </c>
      <c r="D22646" s="78">
        <v>1.8840498000000001</v>
      </c>
      <c r="E22646" s="78">
        <v>-1.2224311E-2</v>
      </c>
      <c r="F22646" s="78">
        <v>5.9372842000000002E-2</v>
      </c>
    </row>
    <row r="22647" spans="1:6" x14ac:dyDescent="0.25">
      <c r="A22647">
        <v>22645</v>
      </c>
      <c r="B22647" t="s">
        <v>23522</v>
      </c>
      <c r="C22647" s="78">
        <v>-0.25171515</v>
      </c>
      <c r="D22647" s="78">
        <v>-1.3314024</v>
      </c>
      <c r="E22647" s="78">
        <v>-8.1666379999999997E-2</v>
      </c>
      <c r="F22647" s="78">
        <v>8.445271E-2</v>
      </c>
    </row>
    <row r="22648" spans="1:6" x14ac:dyDescent="0.25">
      <c r="A22648">
        <v>22646</v>
      </c>
      <c r="B22648" t="s">
        <v>23523</v>
      </c>
      <c r="C22648" s="78">
        <v>-1.4372596</v>
      </c>
      <c r="D22648" s="78">
        <v>-0.67689157</v>
      </c>
      <c r="E22648" s="78">
        <v>1.4543287E-2</v>
      </c>
      <c r="F22648" s="78">
        <v>0.13546823999999999</v>
      </c>
    </row>
    <row r="22649" spans="1:6" x14ac:dyDescent="0.25">
      <c r="A22649">
        <v>22647</v>
      </c>
      <c r="B22649" t="s">
        <v>23524</v>
      </c>
      <c r="C22649" s="78">
        <v>-0.39170754000000002</v>
      </c>
      <c r="D22649" s="78">
        <v>0.3657608</v>
      </c>
      <c r="E22649" s="78">
        <v>-6.6630095E-2</v>
      </c>
      <c r="F22649" s="78">
        <v>2.83418E-2</v>
      </c>
    </row>
    <row r="22650" spans="1:6" x14ac:dyDescent="0.25">
      <c r="A22650">
        <v>22648</v>
      </c>
      <c r="B22650" t="s">
        <v>23525</v>
      </c>
      <c r="C22650" s="78">
        <v>1.5048414000000001</v>
      </c>
      <c r="D22650" s="78">
        <v>-0.11905846</v>
      </c>
      <c r="E22650" s="78">
        <v>9.5872029999999997E-2</v>
      </c>
      <c r="F22650" s="78">
        <v>-0.18342526000000001</v>
      </c>
    </row>
    <row r="22651" spans="1:6" x14ac:dyDescent="0.25">
      <c r="A22651">
        <v>22649</v>
      </c>
      <c r="B22651" t="s">
        <v>23526</v>
      </c>
      <c r="C22651" s="78">
        <v>-1.1337891</v>
      </c>
      <c r="D22651" s="78">
        <v>-0.80689513999999996</v>
      </c>
      <c r="E22651" s="78">
        <v>-3.4390595000000003E-2</v>
      </c>
      <c r="F22651" s="78">
        <v>0.17954011</v>
      </c>
    </row>
    <row r="22652" spans="1:6" x14ac:dyDescent="0.25">
      <c r="A22652">
        <v>22650</v>
      </c>
      <c r="B22652" t="s">
        <v>23527</v>
      </c>
      <c r="C22652" s="78">
        <v>0.33730676999999998</v>
      </c>
      <c r="D22652" s="78">
        <v>0.75123490000000004</v>
      </c>
      <c r="E22652" s="78">
        <v>-2.9934505E-2</v>
      </c>
      <c r="F22652" s="78">
        <v>2.5590999999999999E-2</v>
      </c>
    </row>
    <row r="22653" spans="1:6" x14ac:dyDescent="0.25">
      <c r="A22653">
        <v>22651</v>
      </c>
      <c r="B22653" t="s">
        <v>23528</v>
      </c>
      <c r="C22653" s="78">
        <v>0.5921092</v>
      </c>
      <c r="D22653" s="78">
        <v>2.1460689999999998</v>
      </c>
      <c r="E22653" s="78">
        <v>-5.9155192000000002E-2</v>
      </c>
      <c r="F22653" s="78">
        <v>0.12301274</v>
      </c>
    </row>
    <row r="22654" spans="1:6" x14ac:dyDescent="0.25">
      <c r="A22654">
        <v>22652</v>
      </c>
      <c r="B22654" t="s">
        <v>23529</v>
      </c>
      <c r="C22654" s="78">
        <v>2.1005463999999998</v>
      </c>
      <c r="D22654" s="78">
        <v>-2.4005603999999998</v>
      </c>
      <c r="E22654" s="78">
        <v>-3.4390595000000003E-2</v>
      </c>
      <c r="F22654" s="78">
        <v>0.17954011</v>
      </c>
    </row>
    <row r="22655" spans="1:6" x14ac:dyDescent="0.25">
      <c r="A22655">
        <v>22653</v>
      </c>
      <c r="B22655" t="s">
        <v>23530</v>
      </c>
      <c r="C22655" s="78">
        <v>-0.924987</v>
      </c>
      <c r="D22655" s="78">
        <v>-2.452242</v>
      </c>
      <c r="E22655" s="78">
        <v>-3.2156539999999997E-2</v>
      </c>
      <c r="F22655" s="78">
        <v>7.7018489999999995E-2</v>
      </c>
    </row>
    <row r="22656" spans="1:6" x14ac:dyDescent="0.25">
      <c r="A22656">
        <v>22654</v>
      </c>
      <c r="B22656" t="s">
        <v>23531</v>
      </c>
      <c r="C22656" s="78">
        <v>2.9724982</v>
      </c>
      <c r="D22656" s="78">
        <v>-2.9770219999999998</v>
      </c>
      <c r="E22656" s="78">
        <v>-1.4151176E-2</v>
      </c>
      <c r="F22656" s="78">
        <v>4.0194884E-2</v>
      </c>
    </row>
    <row r="22657" spans="1:6" x14ac:dyDescent="0.25">
      <c r="A22657">
        <v>22655</v>
      </c>
      <c r="B22657" t="s">
        <v>23532</v>
      </c>
      <c r="C22657" s="78">
        <v>0.56128465999999999</v>
      </c>
      <c r="D22657" s="78">
        <v>-0.21291288999999999</v>
      </c>
      <c r="E22657" s="78">
        <v>-6.1801710000000003E-2</v>
      </c>
      <c r="F22657" s="78">
        <v>0.113984555</v>
      </c>
    </row>
    <row r="22658" spans="1:6" x14ac:dyDescent="0.25">
      <c r="A22658">
        <v>22656</v>
      </c>
      <c r="B22658" t="s">
        <v>23533</v>
      </c>
      <c r="C22658" s="78">
        <v>-0.28194383000000001</v>
      </c>
      <c r="D22658" s="78">
        <v>-5.6191235999999999E-2</v>
      </c>
      <c r="E22658" s="78">
        <v>-3.4390595000000003E-2</v>
      </c>
      <c r="F22658" s="78">
        <v>0.17954011</v>
      </c>
    </row>
    <row r="22659" spans="1:6" x14ac:dyDescent="0.25">
      <c r="A22659">
        <v>22657</v>
      </c>
      <c r="B22659" t="s">
        <v>23534</v>
      </c>
      <c r="C22659" s="78">
        <v>-0.23815142</v>
      </c>
      <c r="D22659" s="78">
        <v>-0.47345605000000002</v>
      </c>
      <c r="E22659" s="78">
        <v>-7.1504264999999997E-2</v>
      </c>
      <c r="F22659" s="78">
        <v>0.14832503</v>
      </c>
    </row>
    <row r="22660" spans="1:6" x14ac:dyDescent="0.25">
      <c r="A22660">
        <v>22658</v>
      </c>
      <c r="B22660" t="s">
        <v>23535</v>
      </c>
      <c r="C22660" s="78">
        <v>0.38704100000000002</v>
      </c>
      <c r="D22660" s="78">
        <v>1.7766119</v>
      </c>
      <c r="E22660" s="78">
        <v>-5.1903680000000001E-2</v>
      </c>
      <c r="F22660" s="78">
        <v>5.453378E-3</v>
      </c>
    </row>
    <row r="22661" spans="1:6" x14ac:dyDescent="0.25">
      <c r="A22661">
        <v>22659</v>
      </c>
      <c r="B22661" t="s">
        <v>23536</v>
      </c>
      <c r="C22661" s="78">
        <v>3.6481186999999999</v>
      </c>
      <c r="D22661" s="78">
        <v>-2.2979467999999999E-2</v>
      </c>
      <c r="E22661" s="78">
        <v>-1.5412943E-2</v>
      </c>
      <c r="F22661" s="78">
        <v>4.0174126999999997E-2</v>
      </c>
    </row>
    <row r="22662" spans="1:6" x14ac:dyDescent="0.25">
      <c r="A22662">
        <v>22660</v>
      </c>
      <c r="B22662" t="s">
        <v>23537</v>
      </c>
      <c r="C22662" s="78">
        <v>-0.15056601</v>
      </c>
      <c r="D22662" s="78">
        <v>2.2172057999999999</v>
      </c>
      <c r="E22662" s="78">
        <v>-3.4390595000000003E-2</v>
      </c>
      <c r="F22662" s="78">
        <v>0.17954011</v>
      </c>
    </row>
    <row r="22663" spans="1:6" x14ac:dyDescent="0.25">
      <c r="A22663">
        <v>22661</v>
      </c>
      <c r="B22663" t="s">
        <v>23538</v>
      </c>
      <c r="C22663" s="78">
        <v>-2.1764214000000002</v>
      </c>
      <c r="D22663" s="78">
        <v>-1.8446604</v>
      </c>
      <c r="E22663" s="78">
        <v>-0.12106617</v>
      </c>
      <c r="F22663" s="78">
        <v>-0.28703659999999998</v>
      </c>
    </row>
    <row r="22664" spans="1:6" x14ac:dyDescent="0.25">
      <c r="A22664">
        <v>22662</v>
      </c>
      <c r="B22664" t="s">
        <v>23539</v>
      </c>
      <c r="C22664" s="78">
        <v>1.0036993999999999</v>
      </c>
      <c r="D22664" s="78">
        <v>-1.8778250999999999</v>
      </c>
      <c r="E22664" s="78">
        <v>-3.5665978000000001E-2</v>
      </c>
      <c r="F22664" s="78">
        <v>9.9391610000000005E-2</v>
      </c>
    </row>
    <row r="22665" spans="1:6" x14ac:dyDescent="0.25">
      <c r="A22665">
        <v>22663</v>
      </c>
      <c r="B22665" t="s">
        <v>23540</v>
      </c>
      <c r="C22665" s="78">
        <v>-1.5329744999999999</v>
      </c>
      <c r="D22665" s="78">
        <v>1.1542261</v>
      </c>
      <c r="E22665" s="78">
        <v>-3.4390595000000003E-2</v>
      </c>
      <c r="F22665" s="78">
        <v>0.17954011</v>
      </c>
    </row>
    <row r="22666" spans="1:6" x14ac:dyDescent="0.25">
      <c r="A22666">
        <v>22664</v>
      </c>
      <c r="B22666" t="s">
        <v>23541</v>
      </c>
      <c r="C22666" s="78">
        <v>1.4563120000000001</v>
      </c>
      <c r="D22666" s="78">
        <v>-1.0185090000000001</v>
      </c>
      <c r="E22666" s="78">
        <v>-8.3099950000000006E-2</v>
      </c>
      <c r="F22666" s="78">
        <v>-2.1339804E-2</v>
      </c>
    </row>
    <row r="22667" spans="1:6" x14ac:dyDescent="0.25">
      <c r="A22667">
        <v>22665</v>
      </c>
      <c r="B22667" t="s">
        <v>23542</v>
      </c>
      <c r="C22667" s="78">
        <v>0.90101706999999998</v>
      </c>
      <c r="D22667" s="78">
        <v>-1.3776325</v>
      </c>
      <c r="E22667" s="78">
        <v>0.69358164</v>
      </c>
      <c r="F22667" s="78">
        <v>-0.24470512999999999</v>
      </c>
    </row>
    <row r="22668" spans="1:6" x14ac:dyDescent="0.25">
      <c r="A22668">
        <v>22666</v>
      </c>
      <c r="B22668" t="s">
        <v>23543</v>
      </c>
      <c r="C22668" s="78">
        <v>-1.0827773000000001</v>
      </c>
      <c r="D22668" s="78">
        <v>0.59084999999999999</v>
      </c>
      <c r="E22668" s="78">
        <v>-3.4390595000000003E-2</v>
      </c>
      <c r="F22668" s="78">
        <v>0.17954011</v>
      </c>
    </row>
    <row r="22669" spans="1:6" x14ac:dyDescent="0.25">
      <c r="A22669">
        <v>22667</v>
      </c>
      <c r="B22669" t="s">
        <v>23544</v>
      </c>
      <c r="C22669" s="78">
        <v>6.6862019999999994E-2</v>
      </c>
      <c r="D22669" s="78">
        <v>-0.42496564999999997</v>
      </c>
      <c r="E22669" s="78">
        <v>-4.9185485000000001E-2</v>
      </c>
      <c r="F22669" s="78">
        <v>6.3180100000000003E-2</v>
      </c>
    </row>
    <row r="22670" spans="1:6" x14ac:dyDescent="0.25">
      <c r="A22670">
        <v>22668</v>
      </c>
      <c r="B22670" t="s">
        <v>23545</v>
      </c>
      <c r="C22670" s="78">
        <v>3.5470073000000002</v>
      </c>
      <c r="D22670" s="78">
        <v>-1.9310533000000001</v>
      </c>
      <c r="E22670" s="78">
        <v>-4.8072007E-2</v>
      </c>
      <c r="F22670" s="78">
        <v>-0.13407250000000001</v>
      </c>
    </row>
    <row r="22671" spans="1:6" x14ac:dyDescent="0.25">
      <c r="A22671">
        <v>22669</v>
      </c>
      <c r="B22671" t="s">
        <v>23546</v>
      </c>
      <c r="C22671" s="78">
        <v>-1.588268</v>
      </c>
      <c r="D22671" s="78">
        <v>-1.1592083</v>
      </c>
      <c r="E22671" s="78">
        <v>0.50598293999999999</v>
      </c>
      <c r="F22671" s="78">
        <v>-0.2020904</v>
      </c>
    </row>
    <row r="22672" spans="1:6" x14ac:dyDescent="0.25">
      <c r="A22672">
        <v>22670</v>
      </c>
      <c r="B22672" t="s">
        <v>23547</v>
      </c>
      <c r="C22672" s="78">
        <v>-1.5379965</v>
      </c>
      <c r="D22672" s="78">
        <v>0.48502165000000003</v>
      </c>
      <c r="E22672" s="78">
        <v>-2.6978616E-2</v>
      </c>
      <c r="F22672" s="78">
        <v>4.4856294999999997E-2</v>
      </c>
    </row>
    <row r="22673" spans="1:6" x14ac:dyDescent="0.25">
      <c r="A22673">
        <v>22671</v>
      </c>
      <c r="B22673" t="s">
        <v>23548</v>
      </c>
      <c r="C22673" s="78">
        <v>-1.2352476999999999</v>
      </c>
      <c r="D22673" s="78">
        <v>0.60719042999999995</v>
      </c>
      <c r="E22673" s="78">
        <v>-4.5257650000000003E-2</v>
      </c>
      <c r="F22673" s="78">
        <v>3.2288954000000002E-2</v>
      </c>
    </row>
    <row r="22674" spans="1:6" x14ac:dyDescent="0.25">
      <c r="A22674">
        <v>22672</v>
      </c>
      <c r="B22674" t="s">
        <v>23549</v>
      </c>
      <c r="C22674" s="78">
        <v>0.98567090000000002</v>
      </c>
      <c r="D22674" s="78">
        <v>1.0838011999999999</v>
      </c>
      <c r="E22674" s="78">
        <v>-4.3951789999999998E-2</v>
      </c>
      <c r="F22674" s="78">
        <v>9.3683299999999994E-3</v>
      </c>
    </row>
    <row r="22675" spans="1:6" x14ac:dyDescent="0.25">
      <c r="A22675">
        <v>22673</v>
      </c>
      <c r="B22675" t="s">
        <v>23550</v>
      </c>
      <c r="C22675" s="78">
        <v>-0.46182050000000002</v>
      </c>
      <c r="D22675" s="78">
        <v>0.25717600000000002</v>
      </c>
      <c r="E22675" s="78">
        <v>-5.0413020000000003E-2</v>
      </c>
      <c r="F22675" s="78">
        <v>9.4889890000000005E-2</v>
      </c>
    </row>
    <row r="22676" spans="1:6" x14ac:dyDescent="0.25">
      <c r="A22676">
        <v>22674</v>
      </c>
      <c r="B22676" t="s">
        <v>23551</v>
      </c>
      <c r="C22676" s="78">
        <v>-4.6422539999999998E-2</v>
      </c>
      <c r="D22676" s="78">
        <v>-1.1772571000000001</v>
      </c>
      <c r="E22676" s="78">
        <v>-3.4390595000000003E-2</v>
      </c>
      <c r="F22676" s="78">
        <v>0.17954011</v>
      </c>
    </row>
    <row r="22677" spans="1:6" x14ac:dyDescent="0.25">
      <c r="A22677">
        <v>22675</v>
      </c>
      <c r="B22677" t="s">
        <v>23552</v>
      </c>
      <c r="C22677" s="78">
        <v>0.102481514</v>
      </c>
      <c r="D22677" s="78">
        <v>0.40730745000000002</v>
      </c>
      <c r="E22677" s="78">
        <v>-7.3696300000000006E-2</v>
      </c>
      <c r="F22677" s="78">
        <v>8.8959239999999995E-2</v>
      </c>
    </row>
    <row r="22678" spans="1:6" x14ac:dyDescent="0.25">
      <c r="A22678">
        <v>22676</v>
      </c>
      <c r="B22678" t="s">
        <v>23553</v>
      </c>
      <c r="C22678" s="78">
        <v>-2.2554370000000001</v>
      </c>
      <c r="D22678" s="78">
        <v>3.1301024000000002</v>
      </c>
      <c r="E22678" s="78">
        <v>-3.3468249999999998E-2</v>
      </c>
      <c r="F22678" s="78">
        <v>-0.22102036</v>
      </c>
    </row>
    <row r="22679" spans="1:6" x14ac:dyDescent="0.25">
      <c r="A22679">
        <v>22677</v>
      </c>
      <c r="B22679" t="s">
        <v>23554</v>
      </c>
      <c r="C22679" s="78">
        <v>0.12435415399999999</v>
      </c>
      <c r="D22679" s="78">
        <v>-1.6162023000000001E-2</v>
      </c>
      <c r="E22679" s="78">
        <v>-4.9449973000000001E-2</v>
      </c>
      <c r="F22679" s="78">
        <v>9.63841E-2</v>
      </c>
    </row>
    <row r="22680" spans="1:6" x14ac:dyDescent="0.25">
      <c r="A22680">
        <v>22678</v>
      </c>
      <c r="B22680" t="s">
        <v>23555</v>
      </c>
      <c r="C22680" s="78">
        <v>-0.21138694999999999</v>
      </c>
      <c r="D22680" s="78">
        <v>0.36273986000000003</v>
      </c>
      <c r="E22680" s="78">
        <v>-3.4390595000000003E-2</v>
      </c>
      <c r="F22680" s="78">
        <v>0.17954011</v>
      </c>
    </row>
    <row r="22681" spans="1:6" x14ac:dyDescent="0.25">
      <c r="A22681">
        <v>22679</v>
      </c>
      <c r="B22681" t="s">
        <v>23556</v>
      </c>
      <c r="C22681" s="78">
        <v>-0.27044147000000002</v>
      </c>
      <c r="D22681" s="78">
        <v>0.35228670000000001</v>
      </c>
      <c r="E22681" s="78">
        <v>-7.5384530000000005E-2</v>
      </c>
      <c r="F22681" s="78">
        <v>4.5592426999999998E-2</v>
      </c>
    </row>
    <row r="22682" spans="1:6" x14ac:dyDescent="0.25">
      <c r="A22682">
        <v>22680</v>
      </c>
      <c r="B22682" t="s">
        <v>23557</v>
      </c>
      <c r="C22682" s="78">
        <v>-0.78488075999999996</v>
      </c>
      <c r="D22682" s="78">
        <v>-0.41583916999999998</v>
      </c>
      <c r="E22682" s="78">
        <v>-7.3758389999999993E-2</v>
      </c>
      <c r="F22682" s="78">
        <v>4.1317433000000001E-2</v>
      </c>
    </row>
    <row r="22683" spans="1:6" x14ac:dyDescent="0.25">
      <c r="A22683">
        <v>22681</v>
      </c>
      <c r="B22683" t="s">
        <v>23558</v>
      </c>
      <c r="C22683" s="78">
        <v>0.65604569999999995</v>
      </c>
      <c r="D22683" s="78">
        <v>0.39648756000000002</v>
      </c>
      <c r="E22683" s="78">
        <v>-3.9348385999999999E-2</v>
      </c>
      <c r="F22683" s="78">
        <v>5.7272150000000001E-2</v>
      </c>
    </row>
    <row r="22684" spans="1:6" x14ac:dyDescent="0.25">
      <c r="A22684">
        <v>22682</v>
      </c>
      <c r="B22684" t="s">
        <v>23559</v>
      </c>
      <c r="C22684" s="78">
        <v>-1.8025378999999999</v>
      </c>
      <c r="D22684" s="78">
        <v>0.27172646</v>
      </c>
      <c r="E22684" s="78">
        <v>-7.3681490000000002E-2</v>
      </c>
      <c r="F22684" s="78">
        <v>8.5083210000000006E-2</v>
      </c>
    </row>
    <row r="22685" spans="1:6" x14ac:dyDescent="0.25">
      <c r="A22685">
        <v>22683</v>
      </c>
      <c r="B22685" t="s">
        <v>23560</v>
      </c>
      <c r="C22685" s="78">
        <v>-1.6722627999999999</v>
      </c>
      <c r="D22685" s="78">
        <v>0.60935289999999998</v>
      </c>
      <c r="E22685" s="78">
        <v>-3.4390595000000003E-2</v>
      </c>
      <c r="F22685" s="78">
        <v>0.17954011</v>
      </c>
    </row>
    <row r="22686" spans="1:6" x14ac:dyDescent="0.25">
      <c r="A22686">
        <v>22684</v>
      </c>
      <c r="B22686" t="s">
        <v>23561</v>
      </c>
      <c r="C22686" s="78">
        <v>0.18098339999999999</v>
      </c>
      <c r="D22686" s="78">
        <v>-0.67460319999999996</v>
      </c>
      <c r="E22686" s="78">
        <v>-3.4390595000000003E-2</v>
      </c>
      <c r="F22686" s="78">
        <v>0.17954011</v>
      </c>
    </row>
    <row r="22687" spans="1:6" x14ac:dyDescent="0.25">
      <c r="A22687">
        <v>22685</v>
      </c>
      <c r="B22687" t="s">
        <v>23562</v>
      </c>
      <c r="C22687" s="78">
        <v>-2.1665930000000002</v>
      </c>
      <c r="D22687" s="78">
        <v>1.1168988</v>
      </c>
      <c r="E22687" s="78">
        <v>-4.2508559999999999E-3</v>
      </c>
      <c r="F22687" s="78">
        <v>6.3920740000000004E-2</v>
      </c>
    </row>
    <row r="22688" spans="1:6" x14ac:dyDescent="0.25">
      <c r="A22688">
        <v>22686</v>
      </c>
      <c r="B22688" t="s">
        <v>23563</v>
      </c>
      <c r="C22688" s="78">
        <v>-2.8332293000000001E-2</v>
      </c>
      <c r="D22688" s="78">
        <v>0.46220509999999998</v>
      </c>
      <c r="E22688" s="78">
        <v>-5.4252155000000003E-2</v>
      </c>
      <c r="F22688" s="78">
        <v>2.0289198000000001E-2</v>
      </c>
    </row>
    <row r="22689" spans="1:6" x14ac:dyDescent="0.25">
      <c r="A22689">
        <v>22687</v>
      </c>
      <c r="B22689" t="s">
        <v>23564</v>
      </c>
      <c r="C22689" s="78">
        <v>-1.1205752</v>
      </c>
      <c r="D22689" s="78">
        <v>-0.17512022999999999</v>
      </c>
      <c r="E22689" s="78">
        <v>-7.2982169999999999E-2</v>
      </c>
      <c r="F22689" s="78">
        <v>-5.0613909999999998E-2</v>
      </c>
    </row>
    <row r="22690" spans="1:6" x14ac:dyDescent="0.25">
      <c r="A22690">
        <v>22688</v>
      </c>
      <c r="B22690" t="s">
        <v>23565</v>
      </c>
      <c r="C22690" s="78">
        <v>3.0790548000000002</v>
      </c>
      <c r="D22690" s="78">
        <v>0.2679994</v>
      </c>
      <c r="E22690" s="78">
        <v>-2.4271770000000002E-2</v>
      </c>
      <c r="F22690" s="78">
        <v>9.3074270000000001E-2</v>
      </c>
    </row>
    <row r="22691" spans="1:6" x14ac:dyDescent="0.25">
      <c r="A22691">
        <v>22689</v>
      </c>
      <c r="B22691" t="s">
        <v>23566</v>
      </c>
      <c r="C22691" s="78">
        <v>5.3560585999999999</v>
      </c>
      <c r="D22691" s="78">
        <v>1.4741801000000001</v>
      </c>
      <c r="E22691" s="78">
        <v>-5.9244030000000003E-2</v>
      </c>
      <c r="F22691" s="78">
        <v>-9.0433059999999992E-3</v>
      </c>
    </row>
    <row r="22692" spans="1:6" x14ac:dyDescent="0.25">
      <c r="A22692">
        <v>22690</v>
      </c>
      <c r="B22692" t="s">
        <v>23567</v>
      </c>
      <c r="C22692" s="78">
        <v>-0.83721950000000001</v>
      </c>
      <c r="D22692" s="78">
        <v>0.18311256000000001</v>
      </c>
      <c r="E22692" s="78">
        <v>-7.5260444999999995E-2</v>
      </c>
      <c r="F22692" s="78">
        <v>5.463635E-2</v>
      </c>
    </row>
    <row r="22693" spans="1:6" x14ac:dyDescent="0.25">
      <c r="A22693">
        <v>22691</v>
      </c>
      <c r="B22693" t="s">
        <v>23568</v>
      </c>
      <c r="C22693" s="78">
        <v>-0.58061430000000003</v>
      </c>
      <c r="D22693" s="78">
        <v>-0.57529629999999998</v>
      </c>
      <c r="E22693" s="78">
        <v>-6.5657355000000001E-2</v>
      </c>
      <c r="F22693" s="78">
        <v>5.2007467000000002E-2</v>
      </c>
    </row>
    <row r="22694" spans="1:6" x14ac:dyDescent="0.25">
      <c r="A22694">
        <v>22692</v>
      </c>
      <c r="B22694" t="s">
        <v>23569</v>
      </c>
      <c r="C22694" s="78">
        <v>1.0574178999999999</v>
      </c>
      <c r="D22694" s="78">
        <v>1.6817157</v>
      </c>
      <c r="E22694" s="78">
        <v>-0.10085931400000001</v>
      </c>
      <c r="F22694" s="78">
        <v>1.3034940000000001E-3</v>
      </c>
    </row>
    <row r="22695" spans="1:6" x14ac:dyDescent="0.25">
      <c r="A22695">
        <v>22693</v>
      </c>
      <c r="B22695" t="s">
        <v>23570</v>
      </c>
      <c r="C22695" s="78">
        <v>0.25729795999999999</v>
      </c>
      <c r="D22695" s="78">
        <v>-0.24887197999999999</v>
      </c>
      <c r="E22695" s="78">
        <v>-3.4390595000000003E-2</v>
      </c>
      <c r="F22695" s="78">
        <v>0.17954011</v>
      </c>
    </row>
    <row r="22696" spans="1:6" x14ac:dyDescent="0.25">
      <c r="A22696">
        <v>22694</v>
      </c>
      <c r="B22696" t="s">
        <v>23571</v>
      </c>
      <c r="C22696" s="78">
        <v>-0.64572640000000003</v>
      </c>
      <c r="D22696" s="78">
        <v>0.84511170000000002</v>
      </c>
      <c r="E22696" s="78">
        <v>-3.4390595000000003E-2</v>
      </c>
      <c r="F22696" s="78">
        <v>0.17954011</v>
      </c>
    </row>
    <row r="22697" spans="1:6" x14ac:dyDescent="0.25">
      <c r="A22697">
        <v>22695</v>
      </c>
      <c r="B22697" t="s">
        <v>23572</v>
      </c>
      <c r="C22697" s="78">
        <v>-1.5168014999999999</v>
      </c>
      <c r="D22697" s="78">
        <v>1.0911521</v>
      </c>
      <c r="E22697" s="78">
        <v>-3.9942335000000002E-2</v>
      </c>
      <c r="F22697" s="78">
        <v>0.17265843</v>
      </c>
    </row>
    <row r="22698" spans="1:6" x14ac:dyDescent="0.25">
      <c r="A22698">
        <v>22696</v>
      </c>
      <c r="B22698" t="s">
        <v>23573</v>
      </c>
      <c r="C22698" s="78">
        <v>-1.0591368999999999</v>
      </c>
      <c r="D22698" s="78">
        <v>2.1505241000000002</v>
      </c>
      <c r="E22698" s="78">
        <v>1.9935301999999998E-2</v>
      </c>
      <c r="F22698" s="78">
        <v>0.15248765</v>
      </c>
    </row>
    <row r="22699" spans="1:6" x14ac:dyDescent="0.25">
      <c r="A22699">
        <v>22697</v>
      </c>
      <c r="B22699" t="s">
        <v>23574</v>
      </c>
      <c r="C22699" s="78">
        <v>-0.12338117</v>
      </c>
      <c r="D22699" s="78">
        <v>1.5866842000000001</v>
      </c>
      <c r="E22699" s="78">
        <v>-9.3608289999999997E-2</v>
      </c>
      <c r="F22699" s="78">
        <v>4.4831929999999999E-2</v>
      </c>
    </row>
    <row r="22700" spans="1:6" x14ac:dyDescent="0.25">
      <c r="A22700">
        <v>22698</v>
      </c>
      <c r="B22700" t="s">
        <v>23575</v>
      </c>
      <c r="C22700" s="78">
        <v>-0.48676710000000001</v>
      </c>
      <c r="D22700" s="78">
        <v>-0.20338255</v>
      </c>
      <c r="E22700" s="78">
        <v>-5.8374005999999999E-2</v>
      </c>
      <c r="F22700" s="78">
        <v>-0.31925952000000002</v>
      </c>
    </row>
    <row r="22701" spans="1:6" x14ac:dyDescent="0.25">
      <c r="A22701">
        <v>22699</v>
      </c>
      <c r="B22701" t="s">
        <v>23576</v>
      </c>
      <c r="C22701" s="78">
        <v>-0.84694029999999998</v>
      </c>
      <c r="D22701" s="78">
        <v>-0.37594822</v>
      </c>
      <c r="E22701" s="78">
        <v>-8.1882949999999996E-2</v>
      </c>
      <c r="F22701" s="78">
        <v>3.6836042999999999E-2</v>
      </c>
    </row>
    <row r="22702" spans="1:6" x14ac:dyDescent="0.25">
      <c r="A22702">
        <v>22700</v>
      </c>
      <c r="B22702" t="s">
        <v>23577</v>
      </c>
      <c r="C22702" s="78">
        <v>-1.9700427</v>
      </c>
      <c r="D22702" s="78">
        <v>2.1772355999999999</v>
      </c>
      <c r="E22702" s="78">
        <v>0.19787047999999999</v>
      </c>
      <c r="F22702" s="78">
        <v>-0.31686223000000002</v>
      </c>
    </row>
    <row r="22703" spans="1:6" x14ac:dyDescent="0.25">
      <c r="A22703">
        <v>22701</v>
      </c>
      <c r="B22703" t="s">
        <v>23578</v>
      </c>
      <c r="C22703" s="78">
        <v>-0.40473786</v>
      </c>
      <c r="D22703" s="78">
        <v>-1.2960578</v>
      </c>
      <c r="E22703" s="78">
        <v>-3.4390595000000003E-2</v>
      </c>
      <c r="F22703" s="78">
        <v>0.17954011</v>
      </c>
    </row>
    <row r="22704" spans="1:6" x14ac:dyDescent="0.25">
      <c r="A22704">
        <v>22702</v>
      </c>
      <c r="B22704" t="s">
        <v>23579</v>
      </c>
      <c r="C22704" s="78">
        <v>-1.703281</v>
      </c>
      <c r="D22704" s="78">
        <v>0.23591994999999999</v>
      </c>
      <c r="E22704" s="78">
        <v>-3.5046559999999997E-2</v>
      </c>
      <c r="F22704" s="78">
        <v>-0.19695766000000001</v>
      </c>
    </row>
    <row r="22705" spans="1:6" x14ac:dyDescent="0.25">
      <c r="A22705">
        <v>22703</v>
      </c>
      <c r="B22705" t="s">
        <v>23580</v>
      </c>
      <c r="C22705" s="78">
        <v>-1.2593456999999999</v>
      </c>
      <c r="D22705" s="78">
        <v>0.34088868</v>
      </c>
      <c r="E22705" s="78">
        <v>-3.4390595000000003E-2</v>
      </c>
      <c r="F22705" s="78">
        <v>0.17954011</v>
      </c>
    </row>
    <row r="22706" spans="1:6" x14ac:dyDescent="0.25">
      <c r="A22706">
        <v>22704</v>
      </c>
      <c r="B22706" t="s">
        <v>23581</v>
      </c>
      <c r="C22706" s="78">
        <v>3.4939453999999999</v>
      </c>
      <c r="D22706" s="78">
        <v>-2.8010090000000001</v>
      </c>
      <c r="E22706" s="78">
        <v>-3.4390595000000003E-2</v>
      </c>
      <c r="F22706" s="78">
        <v>0.17954011</v>
      </c>
    </row>
    <row r="22707" spans="1:6" x14ac:dyDescent="0.25">
      <c r="A22707">
        <v>22705</v>
      </c>
      <c r="B22707" t="s">
        <v>23582</v>
      </c>
      <c r="C22707" s="78">
        <v>-1.8445079</v>
      </c>
      <c r="D22707" s="78">
        <v>-0.65529630000000005</v>
      </c>
      <c r="E22707" s="78">
        <v>-0.11238094</v>
      </c>
      <c r="F22707" s="78">
        <v>-9.7623390000000004E-2</v>
      </c>
    </row>
    <row r="22708" spans="1:6" x14ac:dyDescent="0.25">
      <c r="A22708">
        <v>22706</v>
      </c>
      <c r="B22708" t="s">
        <v>23583</v>
      </c>
      <c r="C22708" s="78">
        <v>-0.21165239999999999</v>
      </c>
      <c r="D22708" s="78">
        <v>-0.30855329999999997</v>
      </c>
      <c r="E22708" s="78">
        <v>-3.4390595000000003E-2</v>
      </c>
      <c r="F22708" s="78">
        <v>0.17954011</v>
      </c>
    </row>
    <row r="22709" spans="1:6" x14ac:dyDescent="0.25">
      <c r="A22709">
        <v>22707</v>
      </c>
      <c r="B22709" t="s">
        <v>23584</v>
      </c>
      <c r="C22709" s="78">
        <v>4.0898709999999998E-2</v>
      </c>
      <c r="D22709" s="78">
        <v>0.58750950000000002</v>
      </c>
      <c r="E22709" s="78">
        <v>-3.4390595000000003E-2</v>
      </c>
      <c r="F22709" s="78">
        <v>0.17954011</v>
      </c>
    </row>
    <row r="22710" spans="1:6" x14ac:dyDescent="0.25">
      <c r="A22710">
        <v>22708</v>
      </c>
      <c r="B22710" t="s">
        <v>23585</v>
      </c>
      <c r="C22710" s="78">
        <v>2.4298790000000001</v>
      </c>
      <c r="D22710" s="78">
        <v>-3.2048366000000001</v>
      </c>
      <c r="E22710" s="78">
        <v>0.15161780999999999</v>
      </c>
      <c r="F22710" s="78">
        <v>-0.46492719999999998</v>
      </c>
    </row>
    <row r="22711" spans="1:6" x14ac:dyDescent="0.25">
      <c r="A22711">
        <v>22709</v>
      </c>
      <c r="B22711" t="s">
        <v>23586</v>
      </c>
      <c r="C22711" s="78">
        <v>1.5335989999999999</v>
      </c>
      <c r="D22711" s="78">
        <v>-0.22801286000000001</v>
      </c>
      <c r="E22711" s="78">
        <v>-2.7685425999999999E-2</v>
      </c>
      <c r="F22711" s="78">
        <v>1.6264051000000002E-2</v>
      </c>
    </row>
    <row r="22712" spans="1:6" x14ac:dyDescent="0.25">
      <c r="A22712">
        <v>22710</v>
      </c>
      <c r="B22712" t="s">
        <v>23587</v>
      </c>
      <c r="C22712" s="78">
        <v>-0.58938860000000004</v>
      </c>
      <c r="D22712" s="78">
        <v>0.45643665999999999</v>
      </c>
      <c r="E22712" s="78">
        <v>-3.4390595000000003E-2</v>
      </c>
      <c r="F22712" s="78">
        <v>0.17954011</v>
      </c>
    </row>
    <row r="22713" spans="1:6" x14ac:dyDescent="0.25">
      <c r="A22713">
        <v>22711</v>
      </c>
      <c r="B22713" t="s">
        <v>23588</v>
      </c>
      <c r="C22713" s="78">
        <v>0.38224599999999997</v>
      </c>
      <c r="D22713" s="78">
        <v>-0.47932871999999999</v>
      </c>
      <c r="E22713" s="78">
        <v>-5.7631875999999999E-2</v>
      </c>
      <c r="F22713" s="78">
        <v>-0.10973765000000001</v>
      </c>
    </row>
    <row r="22714" spans="1:6" x14ac:dyDescent="0.25">
      <c r="A22714">
        <v>22712</v>
      </c>
      <c r="B22714" t="s">
        <v>23589</v>
      </c>
      <c r="C22714" s="78">
        <v>-0.65510069999999998</v>
      </c>
      <c r="D22714" s="78">
        <v>0.61672199999999999</v>
      </c>
      <c r="E22714" s="78">
        <v>-8.8273969999999993E-2</v>
      </c>
      <c r="F22714" s="78">
        <v>8.1385769999999996E-2</v>
      </c>
    </row>
    <row r="22715" spans="1:6" x14ac:dyDescent="0.25">
      <c r="A22715">
        <v>22713</v>
      </c>
      <c r="B22715" t="s">
        <v>23590</v>
      </c>
      <c r="C22715" s="78">
        <v>-1.6700999000000001</v>
      </c>
      <c r="D22715" s="78">
        <v>0.29827395000000001</v>
      </c>
      <c r="E22715" s="78">
        <v>-8.0330550000000001E-2</v>
      </c>
      <c r="F22715" s="78">
        <v>-6.3664440000000003E-2</v>
      </c>
    </row>
    <row r="22716" spans="1:6" x14ac:dyDescent="0.25">
      <c r="A22716">
        <v>22714</v>
      </c>
      <c r="B22716" t="s">
        <v>23591</v>
      </c>
      <c r="C22716" s="78">
        <v>-1.6191058</v>
      </c>
      <c r="D22716" s="78">
        <v>1.4775084000000001</v>
      </c>
      <c r="E22716" s="78">
        <v>-6.5786810000000001E-2</v>
      </c>
      <c r="F22716" s="78">
        <v>5.7610772999999997E-2</v>
      </c>
    </row>
    <row r="22717" spans="1:6" x14ac:dyDescent="0.25">
      <c r="A22717">
        <v>22715</v>
      </c>
      <c r="B22717" t="s">
        <v>23592</v>
      </c>
      <c r="C22717" s="78">
        <v>-8.4127574999999996E-2</v>
      </c>
      <c r="D22717" s="78">
        <v>0.94047570000000003</v>
      </c>
      <c r="E22717" s="78">
        <v>-5.23104E-2</v>
      </c>
      <c r="F22717" s="78">
        <v>0.13216595</v>
      </c>
    </row>
    <row r="22718" spans="1:6" x14ac:dyDescent="0.25">
      <c r="A22718">
        <v>22716</v>
      </c>
      <c r="B22718" t="s">
        <v>23593</v>
      </c>
      <c r="C22718" s="78">
        <v>-0.56633869999999997</v>
      </c>
      <c r="D22718" s="78">
        <v>0.37933593999999998</v>
      </c>
      <c r="E22718" s="78">
        <v>-4.8108835000000003E-2</v>
      </c>
      <c r="F22718" s="78">
        <v>0.11027747</v>
      </c>
    </row>
    <row r="22719" spans="1:6" x14ac:dyDescent="0.25">
      <c r="A22719">
        <v>22717</v>
      </c>
      <c r="B22719" t="s">
        <v>23594</v>
      </c>
      <c r="C22719" s="78">
        <v>-1.2412996000000001</v>
      </c>
      <c r="D22719" s="78">
        <v>1.8388073</v>
      </c>
      <c r="E22719" s="78">
        <v>-3.4390595000000003E-2</v>
      </c>
      <c r="F22719" s="78">
        <v>0.17954011</v>
      </c>
    </row>
    <row r="22720" spans="1:6" x14ac:dyDescent="0.25">
      <c r="A22720">
        <v>22718</v>
      </c>
      <c r="B22720" t="s">
        <v>23595</v>
      </c>
      <c r="C22720" s="78">
        <v>-1.0380052</v>
      </c>
      <c r="D22720" s="78">
        <v>-0.47149476000000001</v>
      </c>
      <c r="E22720" s="78">
        <v>-4.4622584999999999E-2</v>
      </c>
      <c r="F22720" s="78">
        <v>-1.7910108000000001E-2</v>
      </c>
    </row>
    <row r="22721" spans="1:6" x14ac:dyDescent="0.25">
      <c r="A22721">
        <v>22719</v>
      </c>
      <c r="B22721" t="s">
        <v>23596</v>
      </c>
      <c r="C22721" s="78">
        <v>0.62350094</v>
      </c>
      <c r="D22721" s="78">
        <v>0.85575140000000005</v>
      </c>
      <c r="E22721" s="78">
        <v>5.9896882999999998E-2</v>
      </c>
      <c r="F22721" s="78">
        <v>-7.9488470000000006E-2</v>
      </c>
    </row>
    <row r="22722" spans="1:6" x14ac:dyDescent="0.25">
      <c r="A22722">
        <v>22720</v>
      </c>
      <c r="B22722" t="s">
        <v>23597</v>
      </c>
      <c r="C22722" s="78">
        <v>-0.74166213999999997</v>
      </c>
      <c r="D22722" s="78">
        <v>-1.2401029500000001E-2</v>
      </c>
      <c r="E22722" s="78">
        <v>-5.2125640000000001E-2</v>
      </c>
      <c r="F22722" s="78">
        <v>7.7693070000000003E-2</v>
      </c>
    </row>
    <row r="22723" spans="1:6" x14ac:dyDescent="0.25">
      <c r="A22723">
        <v>22721</v>
      </c>
      <c r="B22723" t="s">
        <v>23598</v>
      </c>
      <c r="C22723" s="78">
        <v>0.32527736000000002</v>
      </c>
      <c r="D22723" s="78">
        <v>1.1300629</v>
      </c>
      <c r="E22723" s="78">
        <v>-2.6415437E-2</v>
      </c>
      <c r="F22723" s="78">
        <v>4.8884749999999998E-3</v>
      </c>
    </row>
    <row r="22724" spans="1:6" x14ac:dyDescent="0.25">
      <c r="A22724">
        <v>22722</v>
      </c>
      <c r="B22724" t="s">
        <v>23599</v>
      </c>
      <c r="C22724" s="78">
        <v>-1.3881176</v>
      </c>
      <c r="D22724" s="78">
        <v>-0.85442567000000003</v>
      </c>
      <c r="E22724" s="78">
        <v>0.48238006</v>
      </c>
      <c r="F22724" s="78">
        <v>-0.30335342999999998</v>
      </c>
    </row>
    <row r="22725" spans="1:6" x14ac:dyDescent="0.25">
      <c r="A22725">
        <v>22723</v>
      </c>
      <c r="B22725" t="s">
        <v>23600</v>
      </c>
      <c r="C22725" s="78">
        <v>-1.1543950000000001</v>
      </c>
      <c r="D22725" s="78">
        <v>-0.42427071999999999</v>
      </c>
      <c r="E22725" s="78">
        <v>-6.4482465000000003E-2</v>
      </c>
      <c r="F22725" s="78">
        <v>7.9563610000000007E-2</v>
      </c>
    </row>
    <row r="22726" spans="1:6" x14ac:dyDescent="0.25">
      <c r="A22726">
        <v>22724</v>
      </c>
      <c r="B22726" t="s">
        <v>23601</v>
      </c>
      <c r="C22726" s="78">
        <v>-2.1210491999999999</v>
      </c>
      <c r="D22726" s="78">
        <v>-0.84642004999999998</v>
      </c>
      <c r="E22726" s="78">
        <v>-7.0417960000000002E-2</v>
      </c>
      <c r="F22726" s="78">
        <v>3.6802128000000003E-2</v>
      </c>
    </row>
    <row r="22727" spans="1:6" x14ac:dyDescent="0.25">
      <c r="A22727">
        <v>22725</v>
      </c>
      <c r="B22727" t="s">
        <v>23602</v>
      </c>
      <c r="C22727" s="78">
        <v>-0.44801486000000001</v>
      </c>
      <c r="D22727" s="78">
        <v>1.4608327000000001</v>
      </c>
      <c r="E22727" s="78">
        <v>-7.0859863999999995E-2</v>
      </c>
      <c r="F22727" s="78">
        <v>7.3814989999999997E-3</v>
      </c>
    </row>
    <row r="22728" spans="1:6" x14ac:dyDescent="0.25">
      <c r="A22728">
        <v>22726</v>
      </c>
      <c r="B22728" t="s">
        <v>23603</v>
      </c>
      <c r="C22728" s="78">
        <v>-6.5509945E-2</v>
      </c>
      <c r="D22728" s="78">
        <v>0.40660416999999999</v>
      </c>
      <c r="E22728" s="78">
        <v>-3.4390595000000003E-2</v>
      </c>
      <c r="F22728" s="78">
        <v>0.17954011</v>
      </c>
    </row>
    <row r="22729" spans="1:6" x14ac:dyDescent="0.25">
      <c r="A22729">
        <v>22727</v>
      </c>
      <c r="B22729" t="s">
        <v>23604</v>
      </c>
      <c r="C22729" s="78">
        <v>-0.50125134000000005</v>
      </c>
      <c r="D22729" s="78">
        <v>0.54950582999999997</v>
      </c>
      <c r="E22729" s="78">
        <v>-0.102613986</v>
      </c>
      <c r="F22729" s="78">
        <v>-0.16084571</v>
      </c>
    </row>
    <row r="22730" spans="1:6" x14ac:dyDescent="0.25">
      <c r="A22730">
        <v>22728</v>
      </c>
      <c r="B22730" t="s">
        <v>23605</v>
      </c>
      <c r="C22730" s="78">
        <v>-2.1051552</v>
      </c>
      <c r="D22730" s="78">
        <v>0.28654056999999999</v>
      </c>
      <c r="E22730" s="78">
        <v>-0.14359142999999999</v>
      </c>
      <c r="F22730" s="78">
        <v>-9.5183864000000007E-2</v>
      </c>
    </row>
    <row r="22731" spans="1:6" x14ac:dyDescent="0.25">
      <c r="A22731">
        <v>22729</v>
      </c>
      <c r="B22731" t="s">
        <v>23606</v>
      </c>
      <c r="C22731" s="78">
        <v>-0.66186350000000005</v>
      </c>
      <c r="D22731" s="78">
        <v>0.31928718</v>
      </c>
      <c r="E22731" s="78">
        <v>-4.2961909999999999E-2</v>
      </c>
      <c r="F22731" s="78">
        <v>0.11859925</v>
      </c>
    </row>
    <row r="22732" spans="1:6" x14ac:dyDescent="0.25">
      <c r="A22732">
        <v>22730</v>
      </c>
      <c r="B22732" t="s">
        <v>23607</v>
      </c>
      <c r="C22732" s="78">
        <v>-0.50095962999999999</v>
      </c>
      <c r="D22732" s="78">
        <v>1.0247933</v>
      </c>
      <c r="E22732" s="78">
        <v>9.3176479999999996E-3</v>
      </c>
      <c r="F22732" s="78">
        <v>8.0063899999999993E-2</v>
      </c>
    </row>
    <row r="22733" spans="1:6" x14ac:dyDescent="0.25">
      <c r="A22733">
        <v>22731</v>
      </c>
      <c r="B22733" t="s">
        <v>23608</v>
      </c>
      <c r="C22733" s="78">
        <v>-1.356751</v>
      </c>
      <c r="D22733" s="78">
        <v>0.8211775</v>
      </c>
      <c r="E22733" s="78">
        <v>-5.4120556E-2</v>
      </c>
      <c r="F22733" s="78">
        <v>-9.3887225000000005E-2</v>
      </c>
    </row>
    <row r="22734" spans="1:6" x14ac:dyDescent="0.25">
      <c r="A22734">
        <v>22732</v>
      </c>
      <c r="B22734" t="s">
        <v>23609</v>
      </c>
      <c r="C22734" s="78">
        <v>-0.68974049999999998</v>
      </c>
      <c r="D22734" s="78">
        <v>0.15215886000000001</v>
      </c>
      <c r="E22734" s="78">
        <v>-4.736249E-2</v>
      </c>
      <c r="F22734" s="78">
        <v>4.9369335E-2</v>
      </c>
    </row>
    <row r="22735" spans="1:6" x14ac:dyDescent="0.25">
      <c r="A22735">
        <v>22733</v>
      </c>
      <c r="B22735" t="s">
        <v>23610</v>
      </c>
      <c r="C22735" s="78">
        <v>0.14855197000000001</v>
      </c>
      <c r="D22735" s="78">
        <v>0.62846389999999996</v>
      </c>
      <c r="E22735" s="78">
        <v>-5.2868176000000003E-2</v>
      </c>
      <c r="F22735" s="78">
        <v>0.1095592</v>
      </c>
    </row>
    <row r="22736" spans="1:6" x14ac:dyDescent="0.25">
      <c r="A22736">
        <v>22734</v>
      </c>
      <c r="B22736" t="s">
        <v>23611</v>
      </c>
      <c r="C22736" s="78">
        <v>1.9006361000000001</v>
      </c>
      <c r="D22736" s="78">
        <v>-1.7529684000000001</v>
      </c>
      <c r="E22736" s="78">
        <v>-7.8670290000000004E-2</v>
      </c>
      <c r="F22736" s="78">
        <v>9.1785535000000001E-2</v>
      </c>
    </row>
    <row r="22737" spans="1:6" x14ac:dyDescent="0.25">
      <c r="A22737">
        <v>22735</v>
      </c>
      <c r="B22737" t="s">
        <v>23612</v>
      </c>
      <c r="C22737" s="78">
        <v>0.57667314999999997</v>
      </c>
      <c r="D22737" s="78">
        <v>-1.1775465000000001</v>
      </c>
      <c r="E22737" s="78">
        <v>-8.2202160000000007E-3</v>
      </c>
      <c r="F22737" s="78">
        <v>-0.16157073999999999</v>
      </c>
    </row>
    <row r="22738" spans="1:6" x14ac:dyDescent="0.25">
      <c r="A22738">
        <v>22736</v>
      </c>
      <c r="B22738" t="s">
        <v>23613</v>
      </c>
      <c r="C22738" s="78">
        <v>-2.2841578</v>
      </c>
      <c r="D22738" s="78">
        <v>-0.96812189999999998</v>
      </c>
      <c r="E22738" s="78">
        <v>-3.1815309999999999E-2</v>
      </c>
      <c r="F22738" s="78">
        <v>7.4110140000000005E-2</v>
      </c>
    </row>
    <row r="22739" spans="1:6" x14ac:dyDescent="0.25">
      <c r="A22739">
        <v>22737</v>
      </c>
      <c r="B22739" t="s">
        <v>23614</v>
      </c>
      <c r="C22739" s="78">
        <v>-0.8209014</v>
      </c>
      <c r="D22739" s="78">
        <v>0.55972843999999999</v>
      </c>
      <c r="E22739" s="78">
        <v>-5.1842092999999999E-2</v>
      </c>
      <c r="F22739" s="78">
        <v>3.8900196999999997E-2</v>
      </c>
    </row>
    <row r="22740" spans="1:6" x14ac:dyDescent="0.25">
      <c r="A22740">
        <v>22738</v>
      </c>
      <c r="B22740" t="s">
        <v>23615</v>
      </c>
      <c r="C22740" s="78">
        <v>-1.2298864</v>
      </c>
      <c r="D22740" s="78">
        <v>1.0670843999999999</v>
      </c>
      <c r="E22740" s="78">
        <v>-3.4390595000000003E-2</v>
      </c>
      <c r="F22740" s="78">
        <v>0.17954011</v>
      </c>
    </row>
    <row r="22741" spans="1:6" x14ac:dyDescent="0.25">
      <c r="A22741">
        <v>22739</v>
      </c>
      <c r="B22741" t="s">
        <v>23616</v>
      </c>
      <c r="C22741" s="78">
        <v>0.62380159999999996</v>
      </c>
      <c r="D22741" s="78">
        <v>0.25227195000000002</v>
      </c>
      <c r="E22741" s="78">
        <v>-5.1361166E-2</v>
      </c>
      <c r="F22741" s="78">
        <v>-0.10689889</v>
      </c>
    </row>
    <row r="22742" spans="1:6" x14ac:dyDescent="0.25">
      <c r="A22742">
        <v>22740</v>
      </c>
      <c r="B22742" t="s">
        <v>23617</v>
      </c>
      <c r="C22742" s="78">
        <v>1.2550444999999999</v>
      </c>
      <c r="D22742" s="78">
        <v>-0.47494872999999999</v>
      </c>
      <c r="E22742" s="78">
        <v>-8.1438183999999997E-2</v>
      </c>
      <c r="F22742" s="78">
        <v>6.7762669999999997E-2</v>
      </c>
    </row>
    <row r="22743" spans="1:6" x14ac:dyDescent="0.25">
      <c r="A22743">
        <v>22741</v>
      </c>
      <c r="B22743" t="s">
        <v>18169</v>
      </c>
      <c r="C22743" s="78">
        <v>1.9454070000000001</v>
      </c>
      <c r="D22743" s="78">
        <v>0.53134360000000003</v>
      </c>
      <c r="E22743" s="78">
        <v>-2.5298866999999999E-2</v>
      </c>
      <c r="F22743" s="78">
        <v>0.19738474</v>
      </c>
    </row>
    <row r="22744" spans="1:6" x14ac:dyDescent="0.25">
      <c r="A22744">
        <v>22742</v>
      </c>
      <c r="B22744" t="s">
        <v>23618</v>
      </c>
      <c r="C22744" s="78">
        <v>0.88458239999999999</v>
      </c>
      <c r="D22744" s="78">
        <v>-2.5259065999999999</v>
      </c>
      <c r="E22744" s="78">
        <v>-3.4390595000000003E-2</v>
      </c>
      <c r="F22744" s="78">
        <v>0.17954011</v>
      </c>
    </row>
    <row r="22745" spans="1:6" x14ac:dyDescent="0.25">
      <c r="A22745">
        <v>22743</v>
      </c>
      <c r="B22745" t="s">
        <v>23619</v>
      </c>
      <c r="C22745" s="78">
        <v>-0.21265920999999999</v>
      </c>
      <c r="D22745" s="78">
        <v>1.3296021</v>
      </c>
      <c r="E22745" s="78">
        <v>-7.0475443999999998E-2</v>
      </c>
      <c r="F22745" s="78">
        <v>4.3666124000000001E-2</v>
      </c>
    </row>
    <row r="22746" spans="1:6" x14ac:dyDescent="0.25">
      <c r="A22746">
        <v>22744</v>
      </c>
      <c r="B22746" t="s">
        <v>23620</v>
      </c>
      <c r="C22746" s="78">
        <v>-0.51980970000000004</v>
      </c>
      <c r="D22746" s="78">
        <v>0.62694989999999995</v>
      </c>
      <c r="E22746" s="78">
        <v>-5.6713174999999998E-2</v>
      </c>
      <c r="F22746" s="78">
        <v>0.11638403999999999</v>
      </c>
    </row>
    <row r="22747" spans="1:6" x14ac:dyDescent="0.25">
      <c r="A22747">
        <v>22745</v>
      </c>
      <c r="B22747" t="s">
        <v>23621</v>
      </c>
      <c r="C22747" s="78">
        <v>1.6116227000000001</v>
      </c>
      <c r="D22747" s="78">
        <v>0.67594659999999995</v>
      </c>
      <c r="E22747" s="78">
        <v>-6.0071800000000002E-2</v>
      </c>
      <c r="F22747" s="78">
        <v>7.0807250000000002E-2</v>
      </c>
    </row>
    <row r="22748" spans="1:6" x14ac:dyDescent="0.25">
      <c r="A22748">
        <v>22746</v>
      </c>
      <c r="B22748" t="s">
        <v>23622</v>
      </c>
      <c r="C22748" s="78">
        <v>1.3835729000000001</v>
      </c>
      <c r="D22748" s="78">
        <v>1.3726102</v>
      </c>
      <c r="E22748" s="78">
        <v>-8.1743060000000006E-2</v>
      </c>
      <c r="F22748" s="78">
        <v>1.0621324E-2</v>
      </c>
    </row>
    <row r="22749" spans="1:6" x14ac:dyDescent="0.25">
      <c r="A22749">
        <v>22747</v>
      </c>
      <c r="B22749" t="s">
        <v>23623</v>
      </c>
      <c r="C22749" s="78">
        <v>-0.67152020000000001</v>
      </c>
      <c r="D22749" s="78">
        <v>-1.1600713</v>
      </c>
      <c r="E22749" s="78">
        <v>-4.5129652999999999E-2</v>
      </c>
      <c r="F22749" s="78">
        <v>8.8902295000000006E-2</v>
      </c>
    </row>
    <row r="22750" spans="1:6" x14ac:dyDescent="0.25">
      <c r="A22750">
        <v>22748</v>
      </c>
      <c r="B22750" t="s">
        <v>23624</v>
      </c>
      <c r="C22750" s="78">
        <v>0.32366577000000002</v>
      </c>
      <c r="D22750" s="78">
        <v>-2.0452973999999999</v>
      </c>
      <c r="E22750" s="78">
        <v>-5.2339293000000002E-2</v>
      </c>
      <c r="F22750" s="78">
        <v>-0.10666515</v>
      </c>
    </row>
    <row r="22751" spans="1:6" x14ac:dyDescent="0.25">
      <c r="A22751">
        <v>22749</v>
      </c>
      <c r="B22751" t="s">
        <v>23625</v>
      </c>
      <c r="C22751" s="78">
        <v>-1.066338</v>
      </c>
      <c r="D22751" s="78">
        <v>-0.24355403</v>
      </c>
      <c r="E22751" s="78">
        <v>-8.6763690000000004E-2</v>
      </c>
      <c r="F22751" s="78">
        <v>1.0689601E-2</v>
      </c>
    </row>
    <row r="22752" spans="1:6" x14ac:dyDescent="0.25">
      <c r="A22752">
        <v>22750</v>
      </c>
      <c r="B22752" t="s">
        <v>23626</v>
      </c>
      <c r="C22752" s="78">
        <v>0.21585019999999999</v>
      </c>
      <c r="D22752" s="78">
        <v>0.93687319999999996</v>
      </c>
      <c r="E22752" s="78">
        <v>-0.118451476</v>
      </c>
      <c r="F22752" s="78">
        <v>-0.14182866999999999</v>
      </c>
    </row>
    <row r="22753" spans="1:6" x14ac:dyDescent="0.25">
      <c r="A22753">
        <v>22751</v>
      </c>
      <c r="B22753" t="s">
        <v>23627</v>
      </c>
      <c r="C22753" s="78">
        <v>-0.87488997000000002</v>
      </c>
      <c r="D22753" s="78">
        <v>0.33759867999999998</v>
      </c>
      <c r="E22753" s="78">
        <v>-0.15397298000000001</v>
      </c>
      <c r="F22753" s="78">
        <v>-0.24513562</v>
      </c>
    </row>
    <row r="22754" spans="1:6" x14ac:dyDescent="0.25">
      <c r="A22754">
        <v>22752</v>
      </c>
      <c r="B22754" t="s">
        <v>23628</v>
      </c>
      <c r="C22754" s="78">
        <v>-1.3316207</v>
      </c>
      <c r="D22754" s="78">
        <v>-0.41985436999999998</v>
      </c>
      <c r="E22754" s="78">
        <v>-9.2479039999999998E-2</v>
      </c>
      <c r="F22754" s="78">
        <v>-0.10080923</v>
      </c>
    </row>
    <row r="22755" spans="1:6" x14ac:dyDescent="0.25">
      <c r="A22755">
        <v>22753</v>
      </c>
      <c r="B22755" t="s">
        <v>23629</v>
      </c>
      <c r="C22755" s="78">
        <v>1.8375106999999999</v>
      </c>
      <c r="D22755" s="78">
        <v>-0.94471989999999995</v>
      </c>
      <c r="E22755" s="78">
        <v>3.7537616000000003E-2</v>
      </c>
      <c r="F22755" s="78">
        <v>-5.0028756000000001E-2</v>
      </c>
    </row>
    <row r="22756" spans="1:6" x14ac:dyDescent="0.25">
      <c r="A22756">
        <v>22754</v>
      </c>
      <c r="B22756" t="s">
        <v>23630</v>
      </c>
      <c r="C22756" s="78">
        <v>-2.3053631999999999</v>
      </c>
      <c r="D22756" s="78">
        <v>-0.8854495</v>
      </c>
      <c r="E22756" s="78">
        <v>-2.8293349999999998E-2</v>
      </c>
      <c r="F22756" s="78">
        <v>-3.6236659999999997E-2</v>
      </c>
    </row>
    <row r="22757" spans="1:6" x14ac:dyDescent="0.25">
      <c r="A22757">
        <v>22755</v>
      </c>
      <c r="B22757" t="s">
        <v>23631</v>
      </c>
      <c r="C22757" s="78">
        <v>2.5017931</v>
      </c>
      <c r="D22757" s="78">
        <v>8.1409529999999994E-2</v>
      </c>
      <c r="E22757" s="78">
        <v>-4.1615829999999999E-2</v>
      </c>
      <c r="F22757" s="78">
        <v>-6.0180202000000002E-2</v>
      </c>
    </row>
    <row r="22758" spans="1:6" x14ac:dyDescent="0.25">
      <c r="A22758">
        <v>22756</v>
      </c>
      <c r="B22758" t="s">
        <v>23632</v>
      </c>
      <c r="C22758" s="78">
        <v>-1.4017132999999999</v>
      </c>
      <c r="D22758" s="78">
        <v>-2.9533282000000001E-2</v>
      </c>
      <c r="E22758" s="78">
        <v>-6.0606469999999997E-3</v>
      </c>
      <c r="F22758" s="78">
        <v>-0.15632312000000001</v>
      </c>
    </row>
    <row r="22759" spans="1:6" x14ac:dyDescent="0.25">
      <c r="A22759">
        <v>22757</v>
      </c>
      <c r="B22759" t="s">
        <v>23633</v>
      </c>
      <c r="C22759" s="78">
        <v>-0.5692142</v>
      </c>
      <c r="D22759" s="78">
        <v>2.1309266</v>
      </c>
      <c r="E22759" s="78">
        <v>2.1579567000000001E-2</v>
      </c>
      <c r="F22759" s="78">
        <v>-8.4515199999999999E-2</v>
      </c>
    </row>
    <row r="22760" spans="1:6" x14ac:dyDescent="0.25">
      <c r="A22760">
        <v>22758</v>
      </c>
      <c r="B22760" t="s">
        <v>23634</v>
      </c>
      <c r="C22760" s="78">
        <v>-1.3370001</v>
      </c>
      <c r="D22760" s="78">
        <v>0.51231395999999996</v>
      </c>
      <c r="E22760" s="78">
        <v>-3.4390595000000003E-2</v>
      </c>
      <c r="F22760" s="78">
        <v>0.17954011</v>
      </c>
    </row>
    <row r="22761" spans="1:6" x14ac:dyDescent="0.25">
      <c r="A22761">
        <v>22759</v>
      </c>
      <c r="B22761" t="s">
        <v>23635</v>
      </c>
      <c r="C22761" s="78">
        <v>-1.1735405000000001</v>
      </c>
      <c r="D22761" s="78">
        <v>1.1830014</v>
      </c>
      <c r="E22761" s="78">
        <v>-5.8995857999999998E-2</v>
      </c>
      <c r="F22761" s="78">
        <v>-1.6230837000000001E-2</v>
      </c>
    </row>
    <row r="22762" spans="1:6" x14ac:dyDescent="0.25">
      <c r="A22762">
        <v>22760</v>
      </c>
      <c r="B22762" t="s">
        <v>23636</v>
      </c>
      <c r="C22762" s="78">
        <v>-1.2846297</v>
      </c>
      <c r="D22762" s="78">
        <v>-2.3131189999999999</v>
      </c>
      <c r="E22762" s="78">
        <v>-6.9019259999999999E-2</v>
      </c>
      <c r="F22762" s="78">
        <v>0.10549849</v>
      </c>
    </row>
    <row r="22763" spans="1:6" x14ac:dyDescent="0.25">
      <c r="A22763">
        <v>22761</v>
      </c>
      <c r="B22763" t="s">
        <v>23637</v>
      </c>
      <c r="C22763" s="78">
        <v>-0.38719118000000002</v>
      </c>
      <c r="D22763" s="78">
        <v>-0.23589852</v>
      </c>
      <c r="E22763" s="78">
        <v>-5.8693096E-2</v>
      </c>
      <c r="F22763" s="78">
        <v>-0.1513967</v>
      </c>
    </row>
    <row r="22764" spans="1:6" x14ac:dyDescent="0.25">
      <c r="A22764">
        <v>22762</v>
      </c>
      <c r="B22764" t="s">
        <v>23638</v>
      </c>
      <c r="C22764" s="78">
        <v>3.0232701</v>
      </c>
      <c r="D22764" s="78">
        <v>-1.7533778</v>
      </c>
      <c r="E22764" s="78">
        <v>-0.16559008</v>
      </c>
      <c r="F22764" s="78">
        <v>-0.33565968000000002</v>
      </c>
    </row>
    <row r="22765" spans="1:6" x14ac:dyDescent="0.25">
      <c r="A22765">
        <v>22763</v>
      </c>
      <c r="B22765" t="s">
        <v>23639</v>
      </c>
      <c r="C22765" s="78">
        <v>-0.41736691999999997</v>
      </c>
      <c r="D22765" s="78">
        <v>0.52186520000000003</v>
      </c>
      <c r="E22765" s="78">
        <v>-3.4390595000000003E-2</v>
      </c>
      <c r="F22765" s="78">
        <v>0.17954011</v>
      </c>
    </row>
    <row r="22766" spans="1:6" x14ac:dyDescent="0.25">
      <c r="A22766">
        <v>22764</v>
      </c>
      <c r="B22766" t="s">
        <v>23640</v>
      </c>
      <c r="C22766" s="78">
        <v>-1.136984</v>
      </c>
      <c r="D22766" s="78">
        <v>1.4305346000000001</v>
      </c>
      <c r="E22766" s="78">
        <v>-3.4390595000000003E-2</v>
      </c>
      <c r="F22766" s="78">
        <v>0.17954011</v>
      </c>
    </row>
    <row r="22767" spans="1:6" x14ac:dyDescent="0.25">
      <c r="A22767">
        <v>22765</v>
      </c>
      <c r="B22767" t="s">
        <v>23641</v>
      </c>
      <c r="C22767" s="78">
        <v>0.31013086000000001</v>
      </c>
      <c r="D22767" s="78">
        <v>-0.2378796</v>
      </c>
      <c r="E22767" s="78">
        <v>-7.0623316000000005E-2</v>
      </c>
      <c r="F22767" s="78">
        <v>-9.5144320000000004E-2</v>
      </c>
    </row>
    <row r="22768" spans="1:6" x14ac:dyDescent="0.25">
      <c r="A22768">
        <v>22766</v>
      </c>
      <c r="B22768" t="s">
        <v>23642</v>
      </c>
      <c r="C22768" s="78">
        <v>-1.3519266999999999</v>
      </c>
      <c r="D22768" s="78">
        <v>0.34672301999999999</v>
      </c>
      <c r="E22768" s="78">
        <v>-6.5073593999999998E-2</v>
      </c>
      <c r="F22768" s="78">
        <v>0.12204660000000001</v>
      </c>
    </row>
    <row r="22769" spans="1:6" x14ac:dyDescent="0.25">
      <c r="A22769">
        <v>22767</v>
      </c>
      <c r="B22769" t="s">
        <v>23643</v>
      </c>
      <c r="C22769" s="78">
        <v>0.83300375999999998</v>
      </c>
      <c r="D22769" s="78">
        <v>-1.6784208</v>
      </c>
      <c r="E22769" s="78">
        <v>-7.9598459999999996E-2</v>
      </c>
      <c r="F22769" s="78">
        <v>7.2853505999999998E-2</v>
      </c>
    </row>
    <row r="22770" spans="1:6" x14ac:dyDescent="0.25">
      <c r="A22770">
        <v>22768</v>
      </c>
      <c r="B22770" t="s">
        <v>23644</v>
      </c>
      <c r="C22770" s="78">
        <v>0.37267968000000001</v>
      </c>
      <c r="D22770" s="78">
        <v>-0.2333295</v>
      </c>
      <c r="E22770" s="78">
        <v>-7.9630419999999993E-2</v>
      </c>
      <c r="F22770" s="78">
        <v>9.9798200000000004E-2</v>
      </c>
    </row>
    <row r="22771" spans="1:6" x14ac:dyDescent="0.25">
      <c r="A22771">
        <v>22769</v>
      </c>
      <c r="B22771" t="s">
        <v>23645</v>
      </c>
      <c r="C22771" s="78">
        <v>-0.29229393999999997</v>
      </c>
      <c r="D22771" s="78">
        <v>0.90844035000000001</v>
      </c>
      <c r="E22771" s="78">
        <v>-5.9011444000000003E-2</v>
      </c>
      <c r="F22771" s="78">
        <v>2.7239739999999998E-2</v>
      </c>
    </row>
    <row r="22772" spans="1:6" x14ac:dyDescent="0.25">
      <c r="A22772">
        <v>22770</v>
      </c>
      <c r="B22772" t="s">
        <v>23646</v>
      </c>
      <c r="C22772" s="78">
        <v>2.4672567999999999</v>
      </c>
      <c r="D22772" s="78">
        <v>0.19533202</v>
      </c>
      <c r="E22772" s="78">
        <v>1.8281821E-2</v>
      </c>
      <c r="F22772" s="78">
        <v>-6.6149293999999997E-2</v>
      </c>
    </row>
    <row r="22773" spans="1:6" x14ac:dyDescent="0.25">
      <c r="A22773">
        <v>22771</v>
      </c>
      <c r="B22773" t="s">
        <v>23647</v>
      </c>
      <c r="C22773" s="78">
        <v>-0.45336533000000001</v>
      </c>
      <c r="D22773" s="78">
        <v>0.15220081999999999</v>
      </c>
      <c r="E22773" s="78">
        <v>-2.0902697000000001E-2</v>
      </c>
      <c r="F22773" s="78">
        <v>0.1215733</v>
      </c>
    </row>
    <row r="22774" spans="1:6" x14ac:dyDescent="0.25">
      <c r="A22774">
        <v>22772</v>
      </c>
      <c r="B22774" t="s">
        <v>23648</v>
      </c>
      <c r="C22774" s="78">
        <v>3.3274531000000001</v>
      </c>
      <c r="D22774" s="78">
        <v>0.28091307999999998</v>
      </c>
      <c r="E22774" s="78">
        <v>-0.12412540599999999</v>
      </c>
      <c r="F22774" s="78">
        <v>-9.1505049999999998E-3</v>
      </c>
    </row>
    <row r="22775" spans="1:6" x14ac:dyDescent="0.25">
      <c r="A22775">
        <v>22773</v>
      </c>
      <c r="B22775" t="s">
        <v>23649</v>
      </c>
      <c r="C22775" s="78">
        <v>-0.16554046</v>
      </c>
      <c r="D22775" s="78">
        <v>0.25437905999999999</v>
      </c>
      <c r="E22775" s="78">
        <v>-4.6139373999999997E-2</v>
      </c>
      <c r="F22775" s="78">
        <v>-4.4726863999999998E-2</v>
      </c>
    </row>
    <row r="22776" spans="1:6" x14ac:dyDescent="0.25">
      <c r="A22776">
        <v>22774</v>
      </c>
      <c r="B22776" t="s">
        <v>23650</v>
      </c>
      <c r="C22776" s="78">
        <v>-1.3528595000000001</v>
      </c>
      <c r="D22776" s="78">
        <v>-2.1496818000000002</v>
      </c>
      <c r="E22776" s="78">
        <v>-5.9290929999999999E-2</v>
      </c>
      <c r="F22776" s="78">
        <v>7.4130689999999999E-2</v>
      </c>
    </row>
    <row r="22777" spans="1:6" x14ac:dyDescent="0.25">
      <c r="A22777">
        <v>22775</v>
      </c>
      <c r="B22777" t="s">
        <v>23651</v>
      </c>
      <c r="C22777" s="78">
        <v>-1.1994587999999999</v>
      </c>
      <c r="D22777" s="78">
        <v>-0.59916510000000001</v>
      </c>
      <c r="E22777" s="78">
        <v>-0.10363661</v>
      </c>
      <c r="F22777" s="78">
        <v>4.1699022000000002E-2</v>
      </c>
    </row>
    <row r="22778" spans="1:6" x14ac:dyDescent="0.25">
      <c r="A22778">
        <v>22776</v>
      </c>
      <c r="B22778" t="s">
        <v>23652</v>
      </c>
      <c r="C22778" s="78">
        <v>1.3453454E-2</v>
      </c>
      <c r="D22778" s="78">
        <v>1.5923579000000001</v>
      </c>
      <c r="E22778" s="78">
        <v>-7.3062669999999996E-2</v>
      </c>
      <c r="F22778" s="78">
        <v>4.1816055999999997E-2</v>
      </c>
    </row>
    <row r="22779" spans="1:6" x14ac:dyDescent="0.25">
      <c r="A22779">
        <v>22777</v>
      </c>
      <c r="B22779" t="s">
        <v>23653</v>
      </c>
      <c r="C22779" s="78">
        <v>-0.17563838000000001</v>
      </c>
      <c r="D22779" s="78">
        <v>-1.1359630999999999</v>
      </c>
      <c r="E22779" s="78">
        <v>-0.11730552</v>
      </c>
      <c r="F22779" s="78">
        <v>-6.0431763999999999E-2</v>
      </c>
    </row>
    <row r="22780" spans="1:6" x14ac:dyDescent="0.25">
      <c r="A22780">
        <v>22778</v>
      </c>
      <c r="B22780" t="s">
        <v>23654</v>
      </c>
      <c r="C22780" s="78">
        <v>-0.26873940000000002</v>
      </c>
      <c r="D22780" s="78">
        <v>0.68521080000000001</v>
      </c>
      <c r="E22780" s="78">
        <v>-6.8442119999999995E-2</v>
      </c>
      <c r="F22780" s="78">
        <v>9.4498633999999998E-2</v>
      </c>
    </row>
    <row r="22781" spans="1:6" x14ac:dyDescent="0.25">
      <c r="A22781">
        <v>22779</v>
      </c>
      <c r="B22781" t="s">
        <v>23655</v>
      </c>
      <c r="C22781" s="78">
        <v>-1.4076166000000001</v>
      </c>
      <c r="D22781" s="78">
        <v>-1.3652948</v>
      </c>
      <c r="E22781" s="78">
        <v>-3.4390595000000003E-2</v>
      </c>
      <c r="F22781" s="78">
        <v>0.17954011</v>
      </c>
    </row>
    <row r="22782" spans="1:6" x14ac:dyDescent="0.25">
      <c r="A22782">
        <v>22780</v>
      </c>
      <c r="B22782" t="s">
        <v>23656</v>
      </c>
      <c r="C22782" s="78">
        <v>-1.2878510999999999</v>
      </c>
      <c r="D22782" s="78">
        <v>-2.2626981000000001E-2</v>
      </c>
      <c r="E22782" s="78">
        <v>-2.9010568E-2</v>
      </c>
      <c r="F22782" s="78">
        <v>-4.7267094000000003E-2</v>
      </c>
    </row>
    <row r="22783" spans="1:6" x14ac:dyDescent="0.25">
      <c r="A22783">
        <v>22781</v>
      </c>
      <c r="B22783" t="s">
        <v>23657</v>
      </c>
      <c r="C22783" s="78">
        <v>0.14145543999999999</v>
      </c>
      <c r="D22783" s="78">
        <v>9.6484100000000003E-2</v>
      </c>
      <c r="E22783" s="78">
        <v>-3.4390595000000003E-2</v>
      </c>
      <c r="F22783" s="78">
        <v>0.17954011</v>
      </c>
    </row>
    <row r="22784" spans="1:6" x14ac:dyDescent="0.25">
      <c r="A22784">
        <v>22782</v>
      </c>
      <c r="B22784" t="s">
        <v>23658</v>
      </c>
      <c r="C22784" s="78">
        <v>0.73743879999999995</v>
      </c>
      <c r="D22784" s="78">
        <v>-0.114875615</v>
      </c>
      <c r="E22784" s="78">
        <v>-3.4111599999999999E-2</v>
      </c>
      <c r="F22784" s="78">
        <v>-8.7452929999999998E-2</v>
      </c>
    </row>
    <row r="22785" spans="1:6" x14ac:dyDescent="0.25">
      <c r="A22785">
        <v>22783</v>
      </c>
      <c r="B22785" t="s">
        <v>23659</v>
      </c>
      <c r="C22785" s="78">
        <v>2.8096418000000001</v>
      </c>
      <c r="D22785" s="78">
        <v>-1.1975087</v>
      </c>
      <c r="E22785" s="78">
        <v>-2.5565170000000002E-2</v>
      </c>
      <c r="F22785" s="78">
        <v>-7.7797610000000003E-2</v>
      </c>
    </row>
    <row r="22786" spans="1:6" x14ac:dyDescent="0.25">
      <c r="A22786">
        <v>22784</v>
      </c>
      <c r="B22786" t="s">
        <v>23660</v>
      </c>
      <c r="C22786" s="78">
        <v>2.3302239999999999</v>
      </c>
      <c r="D22786" s="78">
        <v>2.3419794999999999</v>
      </c>
      <c r="E22786" s="78">
        <v>-7.7412170000000002E-2</v>
      </c>
      <c r="F22786" s="78">
        <v>4.0987535999999998E-2</v>
      </c>
    </row>
    <row r="22787" spans="1:6" x14ac:dyDescent="0.25">
      <c r="A22787">
        <v>22785</v>
      </c>
      <c r="B22787" t="s">
        <v>23661</v>
      </c>
      <c r="C22787" s="78">
        <v>2.3276138</v>
      </c>
      <c r="D22787" s="78">
        <v>1.6853454000000001</v>
      </c>
      <c r="E22787" s="78">
        <v>-7.6883614000000003E-2</v>
      </c>
      <c r="F22787" s="78">
        <v>3.5938576E-2</v>
      </c>
    </row>
    <row r="22788" spans="1:6" x14ac:dyDescent="0.25">
      <c r="A22788">
        <v>22786</v>
      </c>
      <c r="B22788" t="s">
        <v>23662</v>
      </c>
      <c r="C22788" s="78">
        <v>-0.44274770000000002</v>
      </c>
      <c r="D22788" s="78">
        <v>0.23961768999999999</v>
      </c>
      <c r="E22788" s="78">
        <v>-4.5273220000000003E-2</v>
      </c>
      <c r="F22788" s="78">
        <v>8.7620324999999999E-2</v>
      </c>
    </row>
    <row r="22789" spans="1:6" x14ac:dyDescent="0.25">
      <c r="A22789">
        <v>22787</v>
      </c>
      <c r="B22789" t="s">
        <v>23663</v>
      </c>
      <c r="C22789" s="78">
        <v>-1.3760074</v>
      </c>
      <c r="D22789" s="78">
        <v>-1.8783213000000001</v>
      </c>
      <c r="E22789" s="78">
        <v>-3.4390595000000003E-2</v>
      </c>
      <c r="F22789" s="78">
        <v>0.17954011</v>
      </c>
    </row>
    <row r="22790" spans="1:6" x14ac:dyDescent="0.25">
      <c r="A22790">
        <v>22788</v>
      </c>
      <c r="B22790" t="s">
        <v>23664</v>
      </c>
      <c r="C22790" s="78">
        <v>-1.9835256000000001</v>
      </c>
      <c r="D22790" s="78">
        <v>1.0763624000000001</v>
      </c>
      <c r="E22790" s="78">
        <v>2.4708061999999999E-3</v>
      </c>
      <c r="F22790" s="78">
        <v>-0.17330013</v>
      </c>
    </row>
    <row r="22791" spans="1:6" x14ac:dyDescent="0.25">
      <c r="A22791">
        <v>22789</v>
      </c>
      <c r="B22791" t="s">
        <v>23665</v>
      </c>
      <c r="C22791" s="78">
        <v>6.5975754999999997E-2</v>
      </c>
      <c r="D22791" s="78">
        <v>-4.4480909999999998</v>
      </c>
      <c r="E22791" s="78">
        <v>-7.2760199999999997E-2</v>
      </c>
      <c r="F22791" s="78">
        <v>1.9574089999999999E-2</v>
      </c>
    </row>
    <row r="22792" spans="1:6" x14ac:dyDescent="0.25">
      <c r="A22792">
        <v>22790</v>
      </c>
      <c r="B22792" t="s">
        <v>23666</v>
      </c>
      <c r="C22792" s="78">
        <v>-1.5803375</v>
      </c>
      <c r="D22792" s="78">
        <v>5.8066250000000002E-3</v>
      </c>
      <c r="E22792" s="78">
        <v>-6.0411364000000002E-2</v>
      </c>
      <c r="F22792" s="78">
        <v>2.8097272E-2</v>
      </c>
    </row>
    <row r="22793" spans="1:6" x14ac:dyDescent="0.25">
      <c r="A22793">
        <v>22791</v>
      </c>
      <c r="B22793" t="s">
        <v>23667</v>
      </c>
      <c r="C22793" s="78">
        <v>0.80742610000000004</v>
      </c>
      <c r="D22793" s="78">
        <v>1.175621</v>
      </c>
      <c r="E22793" s="78">
        <v>5.4291527999999999E-2</v>
      </c>
      <c r="F22793" s="78">
        <v>-0.30208993000000001</v>
      </c>
    </row>
    <row r="22794" spans="1:6" x14ac:dyDescent="0.25">
      <c r="A22794">
        <v>22792</v>
      </c>
      <c r="B22794" t="s">
        <v>23668</v>
      </c>
      <c r="C22794" s="78">
        <v>-0.63128227000000003</v>
      </c>
      <c r="D22794" s="78">
        <v>-1.2605907999999999</v>
      </c>
      <c r="E22794" s="78">
        <v>-2.0368963E-2</v>
      </c>
      <c r="F22794" s="78">
        <v>-0.30814079999999999</v>
      </c>
    </row>
    <row r="22795" spans="1:6" x14ac:dyDescent="0.25">
      <c r="A22795">
        <v>22793</v>
      </c>
      <c r="B22795" t="s">
        <v>23669</v>
      </c>
      <c r="C22795" s="78">
        <v>-1.3928531</v>
      </c>
      <c r="D22795" s="78">
        <v>-0.52327610000000002</v>
      </c>
      <c r="E22795" s="78">
        <v>-6.7812360000000002E-2</v>
      </c>
      <c r="F22795" s="78">
        <v>0.12281607</v>
      </c>
    </row>
    <row r="22796" spans="1:6" x14ac:dyDescent="0.25">
      <c r="A22796">
        <v>22794</v>
      </c>
      <c r="B22796" t="s">
        <v>23670</v>
      </c>
      <c r="C22796" s="78">
        <v>0.35234853999999999</v>
      </c>
      <c r="D22796" s="78">
        <v>0.46342903000000002</v>
      </c>
      <c r="E22796" s="78">
        <v>-2.4595539999999999E-2</v>
      </c>
      <c r="F22796" s="78">
        <v>6.6853560000000006E-2</v>
      </c>
    </row>
    <row r="22797" spans="1:6" x14ac:dyDescent="0.25">
      <c r="A22797">
        <v>22795</v>
      </c>
      <c r="B22797" t="s">
        <v>23671</v>
      </c>
      <c r="C22797" s="78">
        <v>0.51394664999999995</v>
      </c>
      <c r="D22797" s="78">
        <v>3.808096E-3</v>
      </c>
      <c r="E22797" s="78">
        <v>-3.4390595000000003E-2</v>
      </c>
      <c r="F22797" s="78">
        <v>0.17954011</v>
      </c>
    </row>
    <row r="22798" spans="1:6" x14ac:dyDescent="0.25">
      <c r="A22798">
        <v>22796</v>
      </c>
      <c r="B22798" t="s">
        <v>23672</v>
      </c>
      <c r="C22798" s="78">
        <v>-1.4733901</v>
      </c>
      <c r="D22798" s="78">
        <v>-1.7974964</v>
      </c>
      <c r="E22798" s="78">
        <v>-5.3764496000000002E-2</v>
      </c>
      <c r="F22798" s="78">
        <v>4.2661025999999998E-2</v>
      </c>
    </row>
    <row r="22799" spans="1:6" x14ac:dyDescent="0.25">
      <c r="A22799">
        <v>22797</v>
      </c>
      <c r="B22799" t="s">
        <v>23673</v>
      </c>
      <c r="C22799" s="78">
        <v>-0.87076556999999999</v>
      </c>
      <c r="D22799" s="78">
        <v>0.20113977999999999</v>
      </c>
      <c r="E22799" s="78">
        <v>-0.13910367000000001</v>
      </c>
      <c r="F22799" s="78">
        <v>-0.15368620999999999</v>
      </c>
    </row>
    <row r="22800" spans="1:6" x14ac:dyDescent="0.25">
      <c r="A22800">
        <v>22798</v>
      </c>
      <c r="B22800" t="s">
        <v>23674</v>
      </c>
      <c r="C22800" s="78">
        <v>1.2546520000000001</v>
      </c>
      <c r="D22800" s="78">
        <v>9.2641009999999996E-2</v>
      </c>
      <c r="E22800" s="78">
        <v>-2.7655466E-2</v>
      </c>
      <c r="F22800" s="78">
        <v>9.0132355999999997E-2</v>
      </c>
    </row>
    <row r="22801" spans="1:6" x14ac:dyDescent="0.25">
      <c r="A22801">
        <v>22799</v>
      </c>
      <c r="B22801" t="s">
        <v>23675</v>
      </c>
      <c r="C22801" s="78">
        <v>4.0021031999999998E-2</v>
      </c>
      <c r="D22801" s="78">
        <v>-3.3299093000000002</v>
      </c>
      <c r="E22801" s="78">
        <v>-5.9458252000000003E-2</v>
      </c>
      <c r="F22801" s="78">
        <v>-7.6840444999999993E-2</v>
      </c>
    </row>
    <row r="22802" spans="1:6" x14ac:dyDescent="0.25">
      <c r="A22802">
        <v>22800</v>
      </c>
      <c r="B22802" t="s">
        <v>23676</v>
      </c>
      <c r="C22802" s="78">
        <v>-1.6928542</v>
      </c>
      <c r="D22802" s="78">
        <v>-0.47785403999999998</v>
      </c>
      <c r="E22802" s="78">
        <v>-3.4390595000000003E-2</v>
      </c>
      <c r="F22802" s="78">
        <v>0.17954011</v>
      </c>
    </row>
    <row r="22803" spans="1:6" x14ac:dyDescent="0.25">
      <c r="A22803">
        <v>22801</v>
      </c>
      <c r="B22803" t="s">
        <v>23677</v>
      </c>
      <c r="C22803" s="78">
        <v>2.5969354999999998</v>
      </c>
      <c r="D22803" s="78">
        <v>0.68769530000000001</v>
      </c>
      <c r="E22803" s="78">
        <v>5.1605712999999998E-2</v>
      </c>
      <c r="F22803" s="78">
        <v>-5.8984547999999998E-2</v>
      </c>
    </row>
    <row r="22804" spans="1:6" x14ac:dyDescent="0.25">
      <c r="A22804">
        <v>22802</v>
      </c>
      <c r="B22804" t="s">
        <v>23678</v>
      </c>
      <c r="C22804" s="78">
        <v>0.70851123000000005</v>
      </c>
      <c r="D22804" s="78">
        <v>-1.2978069999999999</v>
      </c>
      <c r="E22804" s="78">
        <v>-3.4390595000000003E-2</v>
      </c>
      <c r="F22804" s="78">
        <v>0.17954011</v>
      </c>
    </row>
    <row r="22805" spans="1:6" x14ac:dyDescent="0.25">
      <c r="A22805">
        <v>22803</v>
      </c>
      <c r="B22805" t="s">
        <v>23679</v>
      </c>
      <c r="C22805" s="78">
        <v>-0.30131096000000002</v>
      </c>
      <c r="D22805" s="78">
        <v>-0.56034386000000003</v>
      </c>
      <c r="E22805" s="78">
        <v>-0.120422944</v>
      </c>
      <c r="F22805" s="78">
        <v>-0.15205972000000001</v>
      </c>
    </row>
    <row r="22806" spans="1:6" x14ac:dyDescent="0.25">
      <c r="A22806">
        <v>22804</v>
      </c>
      <c r="B22806" t="s">
        <v>23680</v>
      </c>
      <c r="C22806" s="78">
        <v>-0.13478091</v>
      </c>
      <c r="D22806" s="78">
        <v>-0.25981863999999999</v>
      </c>
      <c r="E22806" s="78">
        <v>-2.1256745000000001E-2</v>
      </c>
      <c r="F22806" s="78">
        <v>-6.7165610000000001E-2</v>
      </c>
    </row>
    <row r="22807" spans="1:6" x14ac:dyDescent="0.25">
      <c r="A22807">
        <v>22805</v>
      </c>
      <c r="B22807" t="s">
        <v>23681</v>
      </c>
      <c r="C22807" s="78">
        <v>2.8267498</v>
      </c>
      <c r="D22807" s="78">
        <v>-0.59261180000000002</v>
      </c>
      <c r="E22807" s="78">
        <v>-7.9033779999999998E-2</v>
      </c>
      <c r="F22807" s="78">
        <v>-7.3248789999999994E-2</v>
      </c>
    </row>
    <row r="22808" spans="1:6" x14ac:dyDescent="0.25">
      <c r="A22808">
        <v>22806</v>
      </c>
      <c r="B22808" t="s">
        <v>23682</v>
      </c>
      <c r="C22808" s="78">
        <v>1.5024803</v>
      </c>
      <c r="D22808" s="78">
        <v>-0.80563629999999997</v>
      </c>
      <c r="E22808" s="78">
        <v>-1.4890097E-2</v>
      </c>
      <c r="F22808" s="78">
        <v>7.1215550000000002E-2</v>
      </c>
    </row>
    <row r="22809" spans="1:6" x14ac:dyDescent="0.25">
      <c r="A22809">
        <v>22807</v>
      </c>
      <c r="B22809" t="s">
        <v>23683</v>
      </c>
      <c r="C22809" s="78">
        <v>2.3818722000000001</v>
      </c>
      <c r="D22809" s="78">
        <v>3.2079775000000001</v>
      </c>
      <c r="E22809" s="78">
        <v>-3.4390595000000003E-2</v>
      </c>
      <c r="F22809" s="78">
        <v>0.17954011</v>
      </c>
    </row>
    <row r="22810" spans="1:6" x14ac:dyDescent="0.25">
      <c r="A22810">
        <v>22808</v>
      </c>
      <c r="B22810" t="s">
        <v>23684</v>
      </c>
      <c r="C22810" s="78">
        <v>2.6887566999999999</v>
      </c>
      <c r="D22810" s="78">
        <v>1.9455682999999999</v>
      </c>
      <c r="E22810" s="78">
        <v>-1.0006815000000001E-2</v>
      </c>
      <c r="F22810" s="78">
        <v>-3.1082034000000001E-2</v>
      </c>
    </row>
    <row r="22811" spans="1:6" x14ac:dyDescent="0.25">
      <c r="A22811">
        <v>22809</v>
      </c>
      <c r="B22811" t="s">
        <v>23685</v>
      </c>
      <c r="C22811" s="78">
        <v>-0.98305370000000003</v>
      </c>
      <c r="D22811" s="78">
        <v>9.5601924000000005E-2</v>
      </c>
      <c r="E22811" s="78">
        <v>-6.3985799999999995E-2</v>
      </c>
      <c r="F22811" s="78">
        <v>4.9233437E-3</v>
      </c>
    </row>
    <row r="22812" spans="1:6" x14ac:dyDescent="0.25">
      <c r="A22812">
        <v>22810</v>
      </c>
      <c r="B22812" t="s">
        <v>23686</v>
      </c>
      <c r="C22812" s="78">
        <v>0.66280353000000003</v>
      </c>
      <c r="D22812" s="78">
        <v>5.5861473000000002E-2</v>
      </c>
      <c r="E22812" s="78">
        <v>-9.1985079999999997E-2</v>
      </c>
      <c r="F22812" s="78">
        <v>3.5072625000000003E-2</v>
      </c>
    </row>
    <row r="22813" spans="1:6" x14ac:dyDescent="0.25">
      <c r="A22813">
        <v>22811</v>
      </c>
      <c r="B22813" t="s">
        <v>23687</v>
      </c>
      <c r="C22813" s="78">
        <v>2.8100719999999999</v>
      </c>
      <c r="D22813" s="78">
        <v>-0.50992550000000003</v>
      </c>
      <c r="E22813" s="78">
        <v>1.4396737999999999E-2</v>
      </c>
      <c r="F22813" s="78">
        <v>7.816702E-4</v>
      </c>
    </row>
    <row r="22814" spans="1:6" x14ac:dyDescent="0.25">
      <c r="A22814">
        <v>22812</v>
      </c>
      <c r="B22814" t="s">
        <v>23688</v>
      </c>
      <c r="C22814" s="78">
        <v>-1.0673459999999999</v>
      </c>
      <c r="D22814" s="78">
        <v>-1.9313182</v>
      </c>
      <c r="E22814" s="78">
        <v>-5.6615297000000002E-2</v>
      </c>
      <c r="F22814" s="78">
        <v>-2.1014422000000001E-2</v>
      </c>
    </row>
    <row r="22815" spans="1:6" x14ac:dyDescent="0.25">
      <c r="A22815">
        <v>22813</v>
      </c>
      <c r="B22815" t="s">
        <v>23689</v>
      </c>
      <c r="C22815" s="78">
        <v>2.8967423000000001</v>
      </c>
      <c r="D22815" s="78">
        <v>-1.5967581</v>
      </c>
      <c r="E22815" s="78">
        <v>-7.9876790000000003E-2</v>
      </c>
      <c r="F22815" s="78">
        <v>8.8409009999999996E-2</v>
      </c>
    </row>
    <row r="22816" spans="1:6" x14ac:dyDescent="0.25">
      <c r="A22816">
        <v>22814</v>
      </c>
      <c r="B22816" t="s">
        <v>23690</v>
      </c>
      <c r="C22816" s="78">
        <v>-0.15820931999999999</v>
      </c>
      <c r="D22816" s="78">
        <v>-0.91531530000000005</v>
      </c>
      <c r="E22816" s="78">
        <v>-3.2178980000000003E-2</v>
      </c>
      <c r="F22816" s="78">
        <v>0.111305006</v>
      </c>
    </row>
    <row r="22817" spans="1:6" x14ac:dyDescent="0.25">
      <c r="A22817">
        <v>22815</v>
      </c>
      <c r="B22817" t="s">
        <v>23691</v>
      </c>
      <c r="C22817" s="78">
        <v>0.35170122999999998</v>
      </c>
      <c r="D22817" s="78">
        <v>2.2771105999999999</v>
      </c>
      <c r="E22817" s="78">
        <v>9.2473509999999991E-3</v>
      </c>
      <c r="F22817" s="78">
        <v>-1.724498E-2</v>
      </c>
    </row>
    <row r="22818" spans="1:6" x14ac:dyDescent="0.25">
      <c r="A22818">
        <v>22816</v>
      </c>
      <c r="B22818" t="s">
        <v>23692</v>
      </c>
      <c r="C22818" s="78">
        <v>0.12942650999999999</v>
      </c>
      <c r="D22818" s="78">
        <v>0.40735527999999999</v>
      </c>
      <c r="E22818" s="78">
        <v>1.2690462000000001E-3</v>
      </c>
      <c r="F22818" s="78">
        <v>-0.45777976999999997</v>
      </c>
    </row>
    <row r="22819" spans="1:6" x14ac:dyDescent="0.25">
      <c r="A22819">
        <v>22817</v>
      </c>
      <c r="B22819" t="s">
        <v>23693</v>
      </c>
      <c r="C22819" s="78">
        <v>-1.1283152999999999</v>
      </c>
      <c r="D22819" s="78">
        <v>-4.7237396000000001E-2</v>
      </c>
      <c r="E22819" s="78">
        <v>-8.6124666000000002E-2</v>
      </c>
      <c r="F22819" s="78">
        <v>6.0100384E-2</v>
      </c>
    </row>
    <row r="22820" spans="1:6" x14ac:dyDescent="0.25">
      <c r="A22820">
        <v>22818</v>
      </c>
      <c r="B22820" t="s">
        <v>23694</v>
      </c>
      <c r="C22820" s="78">
        <v>0.78009759999999995</v>
      </c>
      <c r="D22820" s="78">
        <v>-1.6956197</v>
      </c>
      <c r="E22820" s="78">
        <v>-0.11669425999999999</v>
      </c>
      <c r="F22820" s="78">
        <v>-0.16485596999999999</v>
      </c>
    </row>
    <row r="22821" spans="1:6" x14ac:dyDescent="0.25">
      <c r="A22821">
        <v>22819</v>
      </c>
      <c r="B22821" t="s">
        <v>23695</v>
      </c>
      <c r="C22821" s="78">
        <v>6.083384E-2</v>
      </c>
      <c r="D22821" s="78">
        <v>0.19897453000000001</v>
      </c>
      <c r="E22821" s="78">
        <v>-9.8501309999999995E-2</v>
      </c>
      <c r="F22821" s="78">
        <v>-2.7089566E-3</v>
      </c>
    </row>
    <row r="22822" spans="1:6" x14ac:dyDescent="0.25">
      <c r="A22822">
        <v>22820</v>
      </c>
      <c r="B22822" t="s">
        <v>23696</v>
      </c>
      <c r="C22822" s="78">
        <v>-0.481881</v>
      </c>
      <c r="D22822" s="78">
        <v>0.14990544</v>
      </c>
      <c r="E22822" s="78">
        <v>-7.9961463999999996E-2</v>
      </c>
      <c r="F22822" s="78">
        <v>7.8817429999999994E-2</v>
      </c>
    </row>
    <row r="22823" spans="1:6" x14ac:dyDescent="0.25">
      <c r="A22823">
        <v>22821</v>
      </c>
      <c r="B22823" t="s">
        <v>23697</v>
      </c>
      <c r="C22823" s="78">
        <v>0.20901581999999999</v>
      </c>
      <c r="D22823" s="78">
        <v>-2.4368373999999999</v>
      </c>
      <c r="E22823" s="78">
        <v>-8.3070359999999996E-2</v>
      </c>
      <c r="F22823" s="78">
        <v>-0.14275188999999999</v>
      </c>
    </row>
    <row r="22824" spans="1:6" x14ac:dyDescent="0.25">
      <c r="A22824">
        <v>22822</v>
      </c>
      <c r="B22824" t="s">
        <v>23698</v>
      </c>
      <c r="C22824" s="78">
        <v>0.20609751000000001</v>
      </c>
      <c r="D22824" s="78">
        <v>-0.99935529999999995</v>
      </c>
      <c r="E22824" s="78">
        <v>-3.6172274999999997E-2</v>
      </c>
      <c r="F22824" s="78">
        <v>3.3329963999999997E-2</v>
      </c>
    </row>
    <row r="22825" spans="1:6" x14ac:dyDescent="0.25">
      <c r="A22825">
        <v>22823</v>
      </c>
      <c r="B22825" t="s">
        <v>23699</v>
      </c>
      <c r="C22825" s="78">
        <v>3.7710283000000002</v>
      </c>
      <c r="D22825" s="78">
        <v>3.4416427999999999</v>
      </c>
      <c r="E22825" s="78">
        <v>2.024927E-2</v>
      </c>
      <c r="F22825" s="78">
        <v>-0.11695461</v>
      </c>
    </row>
    <row r="22826" spans="1:6" x14ac:dyDescent="0.25">
      <c r="A22826">
        <v>22824</v>
      </c>
      <c r="B22826" t="s">
        <v>23700</v>
      </c>
      <c r="C22826" s="78">
        <v>-0.70884632999999997</v>
      </c>
      <c r="D22826" s="78">
        <v>0.37761176000000002</v>
      </c>
      <c r="E22826" s="78">
        <v>-4.8096113000000003E-2</v>
      </c>
      <c r="F22826" s="78">
        <v>8.4082774999999998E-2</v>
      </c>
    </row>
    <row r="22827" spans="1:6" x14ac:dyDescent="0.25">
      <c r="A22827">
        <v>22825</v>
      </c>
      <c r="B22827" t="s">
        <v>23701</v>
      </c>
      <c r="C22827" s="78">
        <v>1.1090123999999999</v>
      </c>
      <c r="D22827" s="78">
        <v>0.14793292</v>
      </c>
      <c r="E22827" s="78">
        <v>6.4688437E-3</v>
      </c>
      <c r="F22827" s="78">
        <v>-0.61108183999999999</v>
      </c>
    </row>
    <row r="22828" spans="1:6" x14ac:dyDescent="0.25">
      <c r="A22828">
        <v>22826</v>
      </c>
      <c r="B22828" t="s">
        <v>23702</v>
      </c>
      <c r="C22828" s="78">
        <v>0.44623926000000003</v>
      </c>
      <c r="D22828" s="78">
        <v>0.2344155</v>
      </c>
      <c r="E22828" s="78">
        <v>-9.9667939999999997E-2</v>
      </c>
      <c r="F22828" s="78">
        <v>5.5393680000000001E-2</v>
      </c>
    </row>
    <row r="22829" spans="1:6" x14ac:dyDescent="0.25">
      <c r="A22829">
        <v>22827</v>
      </c>
      <c r="B22829" t="s">
        <v>23703</v>
      </c>
      <c r="C22829" s="78">
        <v>1.2522892999999999</v>
      </c>
      <c r="D22829" s="78">
        <v>1.6587670000000001</v>
      </c>
      <c r="E22829" s="78">
        <v>-4.2854402E-2</v>
      </c>
      <c r="F22829" s="78">
        <v>2.1253080000000001E-2</v>
      </c>
    </row>
    <row r="22830" spans="1:6" x14ac:dyDescent="0.25">
      <c r="A22830">
        <v>22828</v>
      </c>
      <c r="B22830" t="s">
        <v>23704</v>
      </c>
      <c r="C22830" s="78">
        <v>2.2090933000000001</v>
      </c>
      <c r="D22830" s="78">
        <v>0.83546819999999999</v>
      </c>
      <c r="E22830" s="78">
        <v>-3.4390595000000003E-2</v>
      </c>
      <c r="F22830" s="78">
        <v>0.17954011</v>
      </c>
    </row>
    <row r="22831" spans="1:6" x14ac:dyDescent="0.25">
      <c r="A22831">
        <v>22829</v>
      </c>
      <c r="B22831" t="s">
        <v>23705</v>
      </c>
      <c r="C22831" s="78">
        <v>0.44839367000000002</v>
      </c>
      <c r="D22831" s="78">
        <v>0.42326710000000001</v>
      </c>
      <c r="E22831" s="78">
        <v>-6.1856210000000002E-2</v>
      </c>
      <c r="F22831" s="78">
        <v>0.10184082</v>
      </c>
    </row>
    <row r="22832" spans="1:6" x14ac:dyDescent="0.25">
      <c r="A22832">
        <v>22830</v>
      </c>
      <c r="B22832" t="s">
        <v>23706</v>
      </c>
      <c r="C22832" s="78">
        <v>4.0381489999999998</v>
      </c>
      <c r="D22832" s="78">
        <v>1.6919116999999999</v>
      </c>
      <c r="E22832" s="78">
        <v>5.7356503000000003E-2</v>
      </c>
      <c r="F22832" s="78">
        <v>-0.49088716999999998</v>
      </c>
    </row>
    <row r="22833" spans="1:6" x14ac:dyDescent="0.25">
      <c r="A22833">
        <v>22831</v>
      </c>
      <c r="B22833" t="s">
        <v>23707</v>
      </c>
      <c r="C22833" s="78">
        <v>1.0291018000000001</v>
      </c>
      <c r="D22833" s="78">
        <v>0.28204795999999999</v>
      </c>
      <c r="E22833" s="78">
        <v>-8.6011260000000006E-2</v>
      </c>
      <c r="F22833" s="78">
        <v>-0.11033324999999999</v>
      </c>
    </row>
    <row r="22834" spans="1:6" x14ac:dyDescent="0.25">
      <c r="A22834">
        <v>22832</v>
      </c>
      <c r="B22834" t="s">
        <v>23708</v>
      </c>
      <c r="C22834" s="78">
        <v>0.79606900000000003</v>
      </c>
      <c r="D22834" s="78">
        <v>1.7276359999999999</v>
      </c>
      <c r="E22834" s="78">
        <v>-4.1098221999999997E-2</v>
      </c>
      <c r="F22834" s="78">
        <v>-5.7709216999999998E-3</v>
      </c>
    </row>
    <row r="22835" spans="1:6" x14ac:dyDescent="0.25">
      <c r="A22835">
        <v>22833</v>
      </c>
      <c r="B22835" t="s">
        <v>23709</v>
      </c>
      <c r="C22835" s="78">
        <v>-1.9850037</v>
      </c>
      <c r="D22835" s="78">
        <v>1.0590200000000001</v>
      </c>
      <c r="E22835" s="78">
        <v>-5.7208965999999998E-3</v>
      </c>
      <c r="F22835" s="78">
        <v>4.1279077999999997E-2</v>
      </c>
    </row>
    <row r="22836" spans="1:6" x14ac:dyDescent="0.25">
      <c r="A22836">
        <v>22834</v>
      </c>
      <c r="B22836" t="s">
        <v>23710</v>
      </c>
      <c r="C22836" s="78">
        <v>-0.56566309999999997</v>
      </c>
      <c r="D22836" s="78">
        <v>0.8473096</v>
      </c>
      <c r="E22836" s="78">
        <v>-3.4390595000000003E-2</v>
      </c>
      <c r="F22836" s="78">
        <v>0.17954011</v>
      </c>
    </row>
    <row r="22837" spans="1:6" x14ac:dyDescent="0.25">
      <c r="A22837">
        <v>22835</v>
      </c>
      <c r="B22837" t="s">
        <v>23711</v>
      </c>
      <c r="C22837" s="78">
        <v>-1.4524840999999999</v>
      </c>
      <c r="D22837" s="78">
        <v>-1.0789787</v>
      </c>
      <c r="E22837" s="78">
        <v>-6.7319683999999998E-3</v>
      </c>
      <c r="F22837" s="78">
        <v>7.3094665999999997E-4</v>
      </c>
    </row>
    <row r="22838" spans="1:6" x14ac:dyDescent="0.25">
      <c r="A22838">
        <v>22836</v>
      </c>
      <c r="B22838" t="s">
        <v>23712</v>
      </c>
      <c r="C22838" s="78">
        <v>2.6452005000000001</v>
      </c>
      <c r="D22838" s="78">
        <v>-1.5021268999999999</v>
      </c>
      <c r="E22838" s="78">
        <v>-4.2874545E-2</v>
      </c>
      <c r="F22838" s="78">
        <v>6.6933049999999994E-2</v>
      </c>
    </row>
    <row r="22839" spans="1:6" x14ac:dyDescent="0.25">
      <c r="A22839">
        <v>22837</v>
      </c>
      <c r="B22839" t="s">
        <v>23713</v>
      </c>
      <c r="C22839" s="78">
        <v>-0.72975933999999998</v>
      </c>
      <c r="D22839" s="78">
        <v>-0.14681306</v>
      </c>
      <c r="E22839" s="78">
        <v>-4.3851453999999998E-2</v>
      </c>
      <c r="F22839" s="78">
        <v>-4.4445693000000003E-3</v>
      </c>
    </row>
    <row r="22840" spans="1:6" x14ac:dyDescent="0.25">
      <c r="A22840">
        <v>22838</v>
      </c>
      <c r="B22840" t="s">
        <v>23714</v>
      </c>
      <c r="C22840" s="78">
        <v>1.5446187</v>
      </c>
      <c r="D22840" s="78">
        <v>0.58358513999999995</v>
      </c>
      <c r="E22840" s="78">
        <v>-1.639964E-2</v>
      </c>
      <c r="F22840" s="78">
        <v>0.13138236</v>
      </c>
    </row>
    <row r="22841" spans="1:6" x14ac:dyDescent="0.25">
      <c r="A22841">
        <v>22839</v>
      </c>
      <c r="B22841" t="s">
        <v>23715</v>
      </c>
      <c r="C22841" s="78">
        <v>-0.66402095999999999</v>
      </c>
      <c r="D22841" s="78">
        <v>0.21221304999999999</v>
      </c>
      <c r="E22841" s="78">
        <v>5.9350873999999998E-2</v>
      </c>
      <c r="F22841" s="78">
        <v>-9.1196750000000007E-3</v>
      </c>
    </row>
    <row r="22842" spans="1:6" x14ac:dyDescent="0.25">
      <c r="A22842">
        <v>22840</v>
      </c>
      <c r="B22842" t="s">
        <v>23716</v>
      </c>
      <c r="C22842" s="78">
        <v>-0.58233665999999995</v>
      </c>
      <c r="D22842" s="78">
        <v>-1.6783969000000001</v>
      </c>
      <c r="E22842" s="78">
        <v>-0.14192109999999999</v>
      </c>
      <c r="F22842" s="78">
        <v>-0.41786146000000002</v>
      </c>
    </row>
    <row r="22843" spans="1:6" x14ac:dyDescent="0.25">
      <c r="A22843">
        <v>22841</v>
      </c>
      <c r="B22843" t="s">
        <v>23717</v>
      </c>
      <c r="C22843" s="78">
        <v>4.5949580000000001</v>
      </c>
      <c r="D22843" s="78">
        <v>0.63159129999999997</v>
      </c>
      <c r="E22843" s="78">
        <v>-0.102373645</v>
      </c>
      <c r="F22843" s="78">
        <v>-0.252025</v>
      </c>
    </row>
    <row r="22844" spans="1:6" x14ac:dyDescent="0.25">
      <c r="A22844">
        <v>22842</v>
      </c>
      <c r="B22844" t="s">
        <v>23718</v>
      </c>
      <c r="C22844" s="78">
        <v>-0.9446156</v>
      </c>
      <c r="D22844" s="78">
        <v>-1.2027502000000001</v>
      </c>
      <c r="E22844" s="78">
        <v>0.17909943</v>
      </c>
      <c r="F22844" s="78">
        <v>-0.24273168000000001</v>
      </c>
    </row>
    <row r="22845" spans="1:6" x14ac:dyDescent="0.25">
      <c r="A22845">
        <v>22843</v>
      </c>
      <c r="B22845" t="s">
        <v>23719</v>
      </c>
      <c r="C22845" s="78">
        <v>-1.2461711</v>
      </c>
      <c r="D22845" s="78">
        <v>1.2671329</v>
      </c>
      <c r="E22845" s="78">
        <v>9.5862895E-4</v>
      </c>
      <c r="F22845" s="78">
        <v>-1.6780823E-2</v>
      </c>
    </row>
    <row r="22846" spans="1:6" x14ac:dyDescent="0.25">
      <c r="A22846">
        <v>22844</v>
      </c>
      <c r="B22846" t="s">
        <v>23720</v>
      </c>
      <c r="C22846" s="78">
        <v>2.8877852000000002</v>
      </c>
      <c r="D22846" s="78">
        <v>1.8555881999999999</v>
      </c>
      <c r="E22846" s="78">
        <v>-4.0585629999999998E-2</v>
      </c>
      <c r="F22846" s="78">
        <v>0.14934376999999999</v>
      </c>
    </row>
    <row r="22847" spans="1:6" x14ac:dyDescent="0.25">
      <c r="A22847">
        <v>22845</v>
      </c>
      <c r="B22847" t="s">
        <v>23721</v>
      </c>
      <c r="C22847" s="78">
        <v>-1.1937876000000001</v>
      </c>
      <c r="D22847" s="78">
        <v>1.0236449999999999</v>
      </c>
      <c r="E22847" s="78">
        <v>-6.8322115000000003E-2</v>
      </c>
      <c r="F22847" s="78">
        <v>7.0695339999999995E-2</v>
      </c>
    </row>
    <row r="22848" spans="1:6" x14ac:dyDescent="0.25">
      <c r="A22848">
        <v>22846</v>
      </c>
      <c r="B22848" t="s">
        <v>23722</v>
      </c>
      <c r="C22848" s="78">
        <v>1.137097</v>
      </c>
      <c r="D22848" s="78">
        <v>-2.4583889999999999</v>
      </c>
      <c r="E22848" s="78">
        <v>-5.2865296999999999E-2</v>
      </c>
      <c r="F22848" s="78">
        <v>-6.2785566000000001E-2</v>
      </c>
    </row>
    <row r="22849" spans="1:6" x14ac:dyDescent="0.25">
      <c r="A22849">
        <v>22847</v>
      </c>
      <c r="B22849" t="s">
        <v>23723</v>
      </c>
      <c r="C22849" s="78">
        <v>1.5016539</v>
      </c>
      <c r="D22849" s="78">
        <v>0.98702990000000002</v>
      </c>
      <c r="E22849" s="78">
        <v>-4.2445983999999999E-2</v>
      </c>
      <c r="F22849" s="78">
        <v>4.8153742999999999E-2</v>
      </c>
    </row>
    <row r="22850" spans="1:6" x14ac:dyDescent="0.25">
      <c r="A22850">
        <v>22848</v>
      </c>
      <c r="B22850" t="s">
        <v>23724</v>
      </c>
      <c r="C22850" s="78">
        <v>-2.8056320000000001</v>
      </c>
      <c r="D22850" s="78">
        <v>-0.19078743000000001</v>
      </c>
      <c r="E22850" s="78">
        <v>-6.0963219999999999E-2</v>
      </c>
      <c r="F22850" s="78">
        <v>0.10550014000000001</v>
      </c>
    </row>
    <row r="22851" spans="1:6" x14ac:dyDescent="0.25">
      <c r="A22851">
        <v>22849</v>
      </c>
      <c r="B22851" t="s">
        <v>23725</v>
      </c>
      <c r="C22851" s="78">
        <v>-1.9991941</v>
      </c>
      <c r="D22851" s="78">
        <v>0.61365689999999995</v>
      </c>
      <c r="E22851" s="78">
        <v>-4.9419579999999998E-2</v>
      </c>
      <c r="F22851" s="78">
        <v>0.123818874</v>
      </c>
    </row>
    <row r="22852" spans="1:6" x14ac:dyDescent="0.25">
      <c r="A22852">
        <v>22850</v>
      </c>
      <c r="B22852" t="s">
        <v>23726</v>
      </c>
      <c r="C22852" s="78">
        <v>-1.4571851</v>
      </c>
      <c r="D22852" s="78">
        <v>-0.82833670000000004</v>
      </c>
      <c r="E22852" s="78">
        <v>-1.2645651000000001E-2</v>
      </c>
      <c r="F22852" s="78">
        <v>-1.7366856E-2</v>
      </c>
    </row>
    <row r="22853" spans="1:6" x14ac:dyDescent="0.25">
      <c r="A22853">
        <v>22851</v>
      </c>
      <c r="B22853" t="s">
        <v>23727</v>
      </c>
      <c r="C22853" s="78">
        <v>-1.4896628999999999</v>
      </c>
      <c r="D22853" s="78">
        <v>-1.3044062999999999</v>
      </c>
      <c r="E22853" s="78">
        <v>-8.0456360000000005E-2</v>
      </c>
      <c r="F22853" s="78">
        <v>-2.0162031E-2</v>
      </c>
    </row>
    <row r="22854" spans="1:6" x14ac:dyDescent="0.25">
      <c r="A22854">
        <v>22852</v>
      </c>
      <c r="B22854" t="s">
        <v>23728</v>
      </c>
      <c r="C22854" s="78">
        <v>1.6468564000000001</v>
      </c>
      <c r="D22854" s="78">
        <v>2.1172266</v>
      </c>
      <c r="E22854" s="78">
        <v>-5.5008170000000002E-2</v>
      </c>
      <c r="F22854" s="78">
        <v>7.0430279999999998E-2</v>
      </c>
    </row>
    <row r="22855" spans="1:6" x14ac:dyDescent="0.25">
      <c r="A22855">
        <v>22853</v>
      </c>
      <c r="B22855" t="s">
        <v>23729</v>
      </c>
      <c r="C22855" s="78">
        <v>-0.25985540000000001</v>
      </c>
      <c r="D22855" s="78">
        <v>-0.99015580000000003</v>
      </c>
      <c r="E22855" s="78">
        <v>0.13348821</v>
      </c>
      <c r="F22855" s="78">
        <v>-0.32634634000000001</v>
      </c>
    </row>
    <row r="22856" spans="1:6" x14ac:dyDescent="0.25">
      <c r="A22856">
        <v>22854</v>
      </c>
      <c r="B22856" t="s">
        <v>23730</v>
      </c>
      <c r="C22856" s="78">
        <v>-0.68307876999999995</v>
      </c>
      <c r="D22856" s="78">
        <v>-0.41193059999999998</v>
      </c>
      <c r="E22856" s="78">
        <v>-3.4390595000000003E-2</v>
      </c>
      <c r="F22856" s="78">
        <v>0.17954011</v>
      </c>
    </row>
    <row r="22857" spans="1:6" x14ac:dyDescent="0.25">
      <c r="A22857">
        <v>22855</v>
      </c>
      <c r="B22857" t="s">
        <v>23731</v>
      </c>
      <c r="C22857" s="78">
        <v>0.51381266000000003</v>
      </c>
      <c r="D22857" s="78">
        <v>0.12416207</v>
      </c>
      <c r="E22857" s="78">
        <v>-6.1689229999999998E-2</v>
      </c>
      <c r="F22857" s="78">
        <v>-4.4161529999999999E-3</v>
      </c>
    </row>
    <row r="22858" spans="1:6" x14ac:dyDescent="0.25">
      <c r="A22858">
        <v>22856</v>
      </c>
      <c r="B22858" t="s">
        <v>23732</v>
      </c>
      <c r="C22858" s="78">
        <v>-1.3319204</v>
      </c>
      <c r="D22858" s="78">
        <v>5.924198E-2</v>
      </c>
      <c r="E22858" s="78">
        <v>9.7730790000000005E-3</v>
      </c>
      <c r="F22858" s="78">
        <v>1.3109133E-2</v>
      </c>
    </row>
    <row r="22859" spans="1:6" x14ac:dyDescent="0.25">
      <c r="A22859">
        <v>22857</v>
      </c>
      <c r="B22859" t="s">
        <v>23733</v>
      </c>
      <c r="C22859" s="78">
        <v>2.1451452</v>
      </c>
      <c r="D22859" s="78">
        <v>-0.41599269999999999</v>
      </c>
      <c r="E22859" s="78">
        <v>-4.5415990000000003E-2</v>
      </c>
      <c r="F22859" s="78">
        <v>3.5562799999999999E-2</v>
      </c>
    </row>
    <row r="22860" spans="1:6" x14ac:dyDescent="0.25">
      <c r="A22860">
        <v>22858</v>
      </c>
      <c r="B22860" t="s">
        <v>23734</v>
      </c>
      <c r="C22860" s="78">
        <v>2.6004355000000001</v>
      </c>
      <c r="D22860" s="78">
        <v>3.6806771999999999</v>
      </c>
      <c r="E22860" s="78">
        <v>-8.9241765000000001E-2</v>
      </c>
      <c r="F22860" s="78">
        <v>5.921647E-2</v>
      </c>
    </row>
    <row r="22861" spans="1:6" x14ac:dyDescent="0.25">
      <c r="A22861">
        <v>22859</v>
      </c>
      <c r="B22861" t="s">
        <v>23735</v>
      </c>
      <c r="C22861" s="78">
        <v>0.32116761999999999</v>
      </c>
      <c r="D22861" s="78">
        <v>-3.0423960000000001</v>
      </c>
      <c r="E22861" s="78">
        <v>3.3395923999999999E-3</v>
      </c>
      <c r="F22861" s="78">
        <v>7.4963269999999999E-4</v>
      </c>
    </row>
    <row r="22862" spans="1:6" x14ac:dyDescent="0.25">
      <c r="A22862">
        <v>22860</v>
      </c>
      <c r="B22862" t="s">
        <v>23736</v>
      </c>
      <c r="C22862" s="78">
        <v>-0.41587305000000002</v>
      </c>
      <c r="D22862" s="78">
        <v>-4.0609434E-2</v>
      </c>
      <c r="E22862" s="78">
        <v>-3.4390595000000003E-2</v>
      </c>
      <c r="F22862" s="78">
        <v>0.17954011</v>
      </c>
    </row>
    <row r="22863" spans="1:6" x14ac:dyDescent="0.25">
      <c r="A22863">
        <v>22861</v>
      </c>
      <c r="B22863" t="s">
        <v>23737</v>
      </c>
      <c r="C22863" s="78">
        <v>-1.5401066999999999</v>
      </c>
      <c r="D22863" s="78">
        <v>-0.85695359999999998</v>
      </c>
      <c r="E22863" s="78">
        <v>0.38476371999999998</v>
      </c>
      <c r="F22863" s="78">
        <v>-0.43401378000000002</v>
      </c>
    </row>
    <row r="22864" spans="1:6" x14ac:dyDescent="0.25">
      <c r="A22864">
        <v>22862</v>
      </c>
      <c r="B22864" t="s">
        <v>23738</v>
      </c>
      <c r="C22864" s="78">
        <v>0.52132559999999994</v>
      </c>
      <c r="D22864" s="78">
        <v>1.0154414</v>
      </c>
      <c r="E22864" s="78">
        <v>-5.5419900000000001E-2</v>
      </c>
      <c r="F22864" s="78">
        <v>6.0338639999999999E-2</v>
      </c>
    </row>
    <row r="22865" spans="1:6" x14ac:dyDescent="0.25">
      <c r="A22865">
        <v>22863</v>
      </c>
      <c r="B22865" t="s">
        <v>23739</v>
      </c>
      <c r="C22865" s="78">
        <v>0.49932834999999998</v>
      </c>
      <c r="D22865" s="78">
        <v>-0.84964275</v>
      </c>
      <c r="E22865" s="78">
        <v>0.20033513</v>
      </c>
      <c r="F22865" s="78">
        <v>-0.4001963</v>
      </c>
    </row>
    <row r="22866" spans="1:6" x14ac:dyDescent="0.25">
      <c r="A22866">
        <v>22864</v>
      </c>
      <c r="B22866" t="s">
        <v>23740</v>
      </c>
      <c r="C22866" s="78">
        <v>-8.2466540000000005E-2</v>
      </c>
      <c r="D22866" s="78">
        <v>-0.88521179999999999</v>
      </c>
      <c r="E22866" s="78">
        <v>-4.3901015000000002E-2</v>
      </c>
      <c r="F22866" s="78">
        <v>-0.44019848</v>
      </c>
    </row>
    <row r="22867" spans="1:6" x14ac:dyDescent="0.25">
      <c r="A22867">
        <v>22865</v>
      </c>
      <c r="B22867" t="s">
        <v>23741</v>
      </c>
      <c r="C22867" s="78">
        <v>-2.0420988000000002</v>
      </c>
      <c r="D22867" s="78">
        <v>-0.16099094999999999</v>
      </c>
      <c r="E22867" s="78">
        <v>-6.9598190000000004E-2</v>
      </c>
      <c r="F22867" s="78">
        <v>0.11079594500000001</v>
      </c>
    </row>
    <row r="22868" spans="1:6" x14ac:dyDescent="0.25">
      <c r="A22868">
        <v>22866</v>
      </c>
      <c r="B22868" t="s">
        <v>23742</v>
      </c>
      <c r="C22868" s="78">
        <v>0.40978310000000001</v>
      </c>
      <c r="D22868" s="78">
        <v>1.6975822</v>
      </c>
      <c r="E22868" s="78">
        <v>-3.4390595000000003E-2</v>
      </c>
      <c r="F22868" s="78">
        <v>0.17954011</v>
      </c>
    </row>
    <row r="22869" spans="1:6" x14ac:dyDescent="0.25">
      <c r="A22869">
        <v>22867</v>
      </c>
      <c r="B22869" t="s">
        <v>23743</v>
      </c>
      <c r="C22869" s="78">
        <v>5.3328960000000002E-2</v>
      </c>
      <c r="D22869" s="78">
        <v>0.53652555000000002</v>
      </c>
      <c r="E22869" s="78">
        <v>-6.1508680000000003E-2</v>
      </c>
      <c r="F22869" s="78">
        <v>8.8070825000000005E-2</v>
      </c>
    </row>
    <row r="22870" spans="1:6" x14ac:dyDescent="0.25">
      <c r="A22870">
        <v>22868</v>
      </c>
      <c r="B22870" t="s">
        <v>23744</v>
      </c>
      <c r="C22870" s="78">
        <v>1.4228073000000001</v>
      </c>
      <c r="D22870" s="78">
        <v>-0.62932586999999995</v>
      </c>
      <c r="E22870" s="78">
        <v>8.6092870000000002E-3</v>
      </c>
      <c r="F22870" s="78">
        <v>-3.7663966E-2</v>
      </c>
    </row>
    <row r="22871" spans="1:6" x14ac:dyDescent="0.25">
      <c r="A22871">
        <v>22869</v>
      </c>
      <c r="B22871" t="s">
        <v>23745</v>
      </c>
      <c r="C22871" s="78">
        <v>-1.3667773000000001</v>
      </c>
      <c r="D22871" s="78">
        <v>-0.11122596</v>
      </c>
      <c r="E22871" s="78">
        <v>-3.4390595000000003E-2</v>
      </c>
      <c r="F22871" s="78">
        <v>0.17954011</v>
      </c>
    </row>
    <row r="22872" spans="1:6" x14ac:dyDescent="0.25">
      <c r="A22872">
        <v>22870</v>
      </c>
      <c r="B22872" t="s">
        <v>23746</v>
      </c>
      <c r="C22872" s="78">
        <v>3.5926095999999998</v>
      </c>
      <c r="D22872" s="78">
        <v>1.2389119</v>
      </c>
      <c r="E22872" s="78">
        <v>0.14294214999999999</v>
      </c>
      <c r="F22872" s="78">
        <v>-0.15228884000000001</v>
      </c>
    </row>
    <row r="22873" spans="1:6" x14ac:dyDescent="0.25">
      <c r="A22873">
        <v>22871</v>
      </c>
      <c r="B22873" t="s">
        <v>23747</v>
      </c>
      <c r="C22873" s="78">
        <v>3.5791447000000001</v>
      </c>
      <c r="D22873" s="78">
        <v>2.3099851999999998</v>
      </c>
      <c r="E22873" s="78">
        <v>-7.2296910000000006E-2</v>
      </c>
      <c r="F22873" s="78">
        <v>-8.5083530000000004E-2</v>
      </c>
    </row>
    <row r="22874" spans="1:6" x14ac:dyDescent="0.25">
      <c r="A22874">
        <v>22872</v>
      </c>
      <c r="B22874" t="s">
        <v>23748</v>
      </c>
      <c r="C22874" s="78">
        <v>-1.4636979999999999</v>
      </c>
      <c r="D22874" s="78">
        <v>0.88026990000000005</v>
      </c>
      <c r="E22874" s="78">
        <v>-4.9325069999999999E-2</v>
      </c>
      <c r="F22874" s="78">
        <v>-2.539748E-2</v>
      </c>
    </row>
    <row r="22875" spans="1:6" x14ac:dyDescent="0.25">
      <c r="A22875">
        <v>22873</v>
      </c>
      <c r="B22875" t="s">
        <v>23749</v>
      </c>
      <c r="C22875" s="78">
        <v>1.8455299000000001</v>
      </c>
      <c r="D22875" s="78">
        <v>-3.3679516</v>
      </c>
      <c r="E22875" s="78">
        <v>-7.3834659999999996E-2</v>
      </c>
      <c r="F22875" s="78">
        <v>-1.8686563E-2</v>
      </c>
    </row>
    <row r="22876" spans="1:6" x14ac:dyDescent="0.25">
      <c r="A22876">
        <v>22874</v>
      </c>
      <c r="B22876" t="s">
        <v>23750</v>
      </c>
      <c r="C22876" s="78">
        <v>0.53183020000000003</v>
      </c>
      <c r="D22876" s="78">
        <v>0.88777470000000003</v>
      </c>
      <c r="E22876" s="78">
        <v>-5.9530630000000001E-2</v>
      </c>
      <c r="F22876" s="78">
        <v>-0.57097710000000002</v>
      </c>
    </row>
    <row r="22877" spans="1:6" x14ac:dyDescent="0.25">
      <c r="A22877">
        <v>22875</v>
      </c>
      <c r="B22877" t="s">
        <v>23751</v>
      </c>
      <c r="C22877" s="78">
        <v>-2.7032604</v>
      </c>
      <c r="D22877" s="78">
        <v>0.40929997000000001</v>
      </c>
      <c r="E22877" s="78">
        <v>-6.4996849999999995E-2</v>
      </c>
      <c r="F22877" s="78">
        <v>0.110314645</v>
      </c>
    </row>
    <row r="22878" spans="1:6" x14ac:dyDescent="0.25">
      <c r="A22878">
        <v>22876</v>
      </c>
      <c r="B22878" t="s">
        <v>23752</v>
      </c>
      <c r="C22878" s="78">
        <v>0.93988539999999998</v>
      </c>
      <c r="D22878" s="78">
        <v>3.9424747000000003E-3</v>
      </c>
      <c r="E22878" s="78">
        <v>-3.5183600000000002E-2</v>
      </c>
      <c r="F22878" s="78">
        <v>3.0975013999999999E-2</v>
      </c>
    </row>
    <row r="22879" spans="1:6" x14ac:dyDescent="0.25">
      <c r="A22879">
        <v>22877</v>
      </c>
      <c r="B22879" t="s">
        <v>23753</v>
      </c>
      <c r="C22879" s="78">
        <v>-2.5767584000000001</v>
      </c>
      <c r="D22879" s="78">
        <v>8.2102930000000005E-2</v>
      </c>
      <c r="E22879" s="78">
        <v>-2.0762019E-2</v>
      </c>
      <c r="F22879" s="78">
        <v>7.4466123999999995E-2</v>
      </c>
    </row>
    <row r="22880" spans="1:6" x14ac:dyDescent="0.25">
      <c r="A22880">
        <v>22878</v>
      </c>
      <c r="B22880" t="s">
        <v>23754</v>
      </c>
      <c r="C22880" s="78">
        <v>-1.3909484999999999</v>
      </c>
      <c r="D22880" s="78">
        <v>2.5221279999999999</v>
      </c>
      <c r="E22880" s="78">
        <v>-7.7162190000000005E-2</v>
      </c>
      <c r="F22880" s="78">
        <v>-1.5630512999999999E-2</v>
      </c>
    </row>
    <row r="22881" spans="1:6" x14ac:dyDescent="0.25">
      <c r="A22881">
        <v>22879</v>
      </c>
      <c r="B22881" t="s">
        <v>23755</v>
      </c>
      <c r="C22881" s="78">
        <v>-1.1040014</v>
      </c>
      <c r="D22881" s="78">
        <v>2.0032093999999998</v>
      </c>
      <c r="E22881" s="78">
        <v>-0.106722236</v>
      </c>
      <c r="F22881" s="78">
        <v>-8.3275124000000006E-2</v>
      </c>
    </row>
    <row r="22882" spans="1:6" x14ac:dyDescent="0.25">
      <c r="A22882">
        <v>22880</v>
      </c>
      <c r="B22882" t="s">
        <v>23756</v>
      </c>
      <c r="C22882" s="78">
        <v>-1.7013682999999999</v>
      </c>
      <c r="D22882" s="78">
        <v>0.45297660000000001</v>
      </c>
      <c r="E22882" s="78">
        <v>-3.4390595000000003E-2</v>
      </c>
      <c r="F22882" s="78">
        <v>0.17954011</v>
      </c>
    </row>
    <row r="22883" spans="1:6" x14ac:dyDescent="0.25">
      <c r="A22883">
        <v>22881</v>
      </c>
      <c r="B22883" t="s">
        <v>23757</v>
      </c>
      <c r="C22883" s="78">
        <v>-4.097104E-2</v>
      </c>
      <c r="D22883" s="78">
        <v>0.77527212999999995</v>
      </c>
      <c r="E22883" s="78">
        <v>-6.1095259999999998E-2</v>
      </c>
      <c r="F22883" s="78">
        <v>9.4257160000000006E-2</v>
      </c>
    </row>
    <row r="22884" spans="1:6" x14ac:dyDescent="0.25">
      <c r="A22884">
        <v>22882</v>
      </c>
      <c r="B22884" t="s">
        <v>23758</v>
      </c>
      <c r="C22884" s="78">
        <v>0.33636804999999997</v>
      </c>
      <c r="D22884" s="78">
        <v>0.71178304999999997</v>
      </c>
      <c r="E22884" s="78">
        <v>-5.2482910000000001E-2</v>
      </c>
      <c r="F22884" s="78">
        <v>0.15704419999999999</v>
      </c>
    </row>
    <row r="22885" spans="1:6" x14ac:dyDescent="0.25">
      <c r="A22885">
        <v>22883</v>
      </c>
      <c r="B22885" t="s">
        <v>23759</v>
      </c>
      <c r="C22885" s="78">
        <v>-7.9235730000000004E-2</v>
      </c>
      <c r="D22885" s="78">
        <v>1.8401004000000001</v>
      </c>
      <c r="E22885" s="78">
        <v>-5.4456773999999999E-2</v>
      </c>
      <c r="F22885" s="78">
        <v>3.8225412E-2</v>
      </c>
    </row>
    <row r="22886" spans="1:6" x14ac:dyDescent="0.25">
      <c r="A22886">
        <v>22884</v>
      </c>
      <c r="B22886" t="s">
        <v>23760</v>
      </c>
      <c r="C22886" s="78">
        <v>-1.6060854</v>
      </c>
      <c r="D22886" s="78">
        <v>0.68251764999999998</v>
      </c>
      <c r="E22886" s="78">
        <v>-3.4390595000000003E-2</v>
      </c>
      <c r="F22886" s="78">
        <v>0.17954011</v>
      </c>
    </row>
    <row r="22887" spans="1:6" x14ac:dyDescent="0.25">
      <c r="A22887">
        <v>22885</v>
      </c>
      <c r="B22887" t="s">
        <v>23761</v>
      </c>
      <c r="C22887" s="78">
        <v>-0.90451110000000001</v>
      </c>
      <c r="D22887" s="78">
        <v>-0.34913572999999998</v>
      </c>
      <c r="E22887" s="78">
        <v>-5.5239297E-2</v>
      </c>
      <c r="F22887" s="78">
        <v>-9.6391395000000005E-2</v>
      </c>
    </row>
    <row r="22888" spans="1:6" x14ac:dyDescent="0.25">
      <c r="A22888">
        <v>22886</v>
      </c>
      <c r="B22888" t="s">
        <v>23762</v>
      </c>
      <c r="C22888" s="78">
        <v>0.40265587000000003</v>
      </c>
      <c r="D22888" s="78">
        <v>0.28858125000000001</v>
      </c>
      <c r="E22888" s="78">
        <v>-3.4390595000000003E-2</v>
      </c>
      <c r="F22888" s="78">
        <v>0.17954011</v>
      </c>
    </row>
    <row r="22889" spans="1:6" x14ac:dyDescent="0.25">
      <c r="A22889">
        <v>22887</v>
      </c>
      <c r="B22889" t="s">
        <v>23763</v>
      </c>
      <c r="C22889" s="78">
        <v>-1.4393091</v>
      </c>
      <c r="D22889" s="78">
        <v>-0.8647764</v>
      </c>
      <c r="E22889" s="78">
        <v>-5.4941252000000003E-2</v>
      </c>
      <c r="F22889" s="78">
        <v>-0.36065560000000002</v>
      </c>
    </row>
    <row r="22890" spans="1:6" x14ac:dyDescent="0.25">
      <c r="A22890">
        <v>22888</v>
      </c>
      <c r="B22890" t="s">
        <v>22739</v>
      </c>
      <c r="C22890" s="78">
        <v>0.15129074000000001</v>
      </c>
      <c r="D22890" s="78">
        <v>-0.42586025999999999</v>
      </c>
      <c r="E22890" s="78">
        <v>-3.4390595000000003E-2</v>
      </c>
      <c r="F22890" s="78">
        <v>0.17954011</v>
      </c>
    </row>
    <row r="22891" spans="1:6" x14ac:dyDescent="0.25">
      <c r="A22891">
        <v>22889</v>
      </c>
      <c r="B22891" t="s">
        <v>23764</v>
      </c>
      <c r="C22891" s="78">
        <v>-2.0965486000000002</v>
      </c>
      <c r="D22891" s="78">
        <v>-1.0754117999999999</v>
      </c>
      <c r="E22891" s="78">
        <v>-0.11387765399999999</v>
      </c>
      <c r="F22891" s="78">
        <v>-0.13416736000000001</v>
      </c>
    </row>
    <row r="22892" spans="1:6" x14ac:dyDescent="0.25">
      <c r="A22892">
        <v>22890</v>
      </c>
      <c r="B22892" t="s">
        <v>23765</v>
      </c>
      <c r="C22892" s="78">
        <v>-2.5102098000000002</v>
      </c>
      <c r="D22892" s="78">
        <v>-2.2719388</v>
      </c>
      <c r="E22892" s="78">
        <v>-7.7452140000000003E-2</v>
      </c>
      <c r="F22892" s="78">
        <v>2.9299571999999999E-2</v>
      </c>
    </row>
    <row r="22893" spans="1:6" x14ac:dyDescent="0.25">
      <c r="A22893">
        <v>22891</v>
      </c>
      <c r="B22893" t="s">
        <v>23766</v>
      </c>
      <c r="C22893" s="78">
        <v>-1.064789</v>
      </c>
      <c r="D22893" s="78">
        <v>1.4550407000000001</v>
      </c>
      <c r="E22893" s="78">
        <v>-4.6636980000000001E-2</v>
      </c>
      <c r="F22893" s="78">
        <v>5.1878065000000001E-2</v>
      </c>
    </row>
    <row r="22894" spans="1:6" x14ac:dyDescent="0.25">
      <c r="A22894">
        <v>22892</v>
      </c>
      <c r="B22894" t="s">
        <v>23767</v>
      </c>
      <c r="C22894" s="78">
        <v>-0.74269443999999996</v>
      </c>
      <c r="D22894" s="78">
        <v>-0.51653649999999995</v>
      </c>
      <c r="E22894" s="78">
        <v>0.20607167000000001</v>
      </c>
      <c r="F22894" s="78">
        <v>-1.8081322E-2</v>
      </c>
    </row>
    <row r="22895" spans="1:6" x14ac:dyDescent="0.25">
      <c r="A22895">
        <v>22893</v>
      </c>
      <c r="B22895" t="s">
        <v>23768</v>
      </c>
      <c r="C22895" s="78">
        <v>1.2718944999999999</v>
      </c>
      <c r="D22895" s="78">
        <v>0.69489765000000003</v>
      </c>
      <c r="E22895" s="78">
        <v>-7.4103475000000002E-2</v>
      </c>
      <c r="F22895" s="78">
        <v>-4.7927096000000002E-2</v>
      </c>
    </row>
    <row r="22896" spans="1:6" x14ac:dyDescent="0.25">
      <c r="A22896">
        <v>22894</v>
      </c>
      <c r="B22896" t="s">
        <v>23769</v>
      </c>
      <c r="C22896" s="78">
        <v>1.5572992999999999</v>
      </c>
      <c r="D22896" s="78">
        <v>0.91479600000000005</v>
      </c>
      <c r="E22896" s="78">
        <v>-6.8112019999999995E-2</v>
      </c>
      <c r="F22896" s="78">
        <v>4.8032579999999998E-2</v>
      </c>
    </row>
    <row r="22897" spans="1:6" x14ac:dyDescent="0.25">
      <c r="A22897">
        <v>22895</v>
      </c>
      <c r="B22897" t="s">
        <v>23770</v>
      </c>
      <c r="C22897" s="78">
        <v>-0.48415437</v>
      </c>
      <c r="D22897" s="78">
        <v>0.28632960000000002</v>
      </c>
      <c r="E22897" s="78">
        <v>-7.9360070000000005E-2</v>
      </c>
      <c r="F22897" s="78">
        <v>5.3867026999999998E-2</v>
      </c>
    </row>
    <row r="22898" spans="1:6" x14ac:dyDescent="0.25">
      <c r="A22898">
        <v>22896</v>
      </c>
      <c r="B22898" t="s">
        <v>23771</v>
      </c>
      <c r="C22898" s="78">
        <v>-1.4340227000000001</v>
      </c>
      <c r="D22898" s="78">
        <v>0.15580242999999999</v>
      </c>
      <c r="E22898" s="78">
        <v>-7.6825989999999997E-2</v>
      </c>
      <c r="F22898" s="78">
        <v>3.4048885000000001E-2</v>
      </c>
    </row>
    <row r="22899" spans="1:6" x14ac:dyDescent="0.25">
      <c r="A22899">
        <v>22897</v>
      </c>
      <c r="B22899" t="s">
        <v>23772</v>
      </c>
      <c r="C22899" s="78">
        <v>-3.746903E-2</v>
      </c>
      <c r="D22899" s="78">
        <v>-2.9349926000000002</v>
      </c>
      <c r="E22899" s="78">
        <v>-2.6058347999999999E-2</v>
      </c>
      <c r="F22899" s="78">
        <v>-0.10199146000000001</v>
      </c>
    </row>
    <row r="22900" spans="1:6" x14ac:dyDescent="0.25">
      <c r="A22900">
        <v>22898</v>
      </c>
      <c r="B22900" t="s">
        <v>23773</v>
      </c>
      <c r="C22900" s="78">
        <v>1.1281033</v>
      </c>
      <c r="D22900" s="78">
        <v>0.87431599999999998</v>
      </c>
      <c r="E22900" s="78">
        <v>-0.11785535499999999</v>
      </c>
      <c r="F22900" s="78">
        <v>-8.3749160000000003E-2</v>
      </c>
    </row>
    <row r="22901" spans="1:6" x14ac:dyDescent="0.25">
      <c r="A22901">
        <v>22899</v>
      </c>
      <c r="B22901" t="s">
        <v>23774</v>
      </c>
      <c r="C22901" s="78">
        <v>3.1877768</v>
      </c>
      <c r="D22901" s="78">
        <v>0.46950239999999999</v>
      </c>
      <c r="E22901" s="78">
        <v>-7.9485030000000009E-3</v>
      </c>
      <c r="F22901" s="78">
        <v>5.1563755000000003E-2</v>
      </c>
    </row>
    <row r="22902" spans="1:6" x14ac:dyDescent="0.25">
      <c r="A22902">
        <v>22900</v>
      </c>
      <c r="B22902" t="s">
        <v>23775</v>
      </c>
      <c r="C22902" s="78">
        <v>0.74198719999999996</v>
      </c>
      <c r="D22902" s="78">
        <v>0.49200329999999998</v>
      </c>
      <c r="E22902" s="78">
        <v>-3.4390595000000003E-2</v>
      </c>
      <c r="F22902" s="78">
        <v>0.17954011</v>
      </c>
    </row>
    <row r="22903" spans="1:6" x14ac:dyDescent="0.25">
      <c r="A22903">
        <v>22901</v>
      </c>
      <c r="B22903" t="s">
        <v>23776</v>
      </c>
      <c r="C22903" s="78">
        <v>2.1238712999999998</v>
      </c>
      <c r="D22903" s="78">
        <v>3.6053806999999998E-3</v>
      </c>
      <c r="E22903" s="78">
        <v>-3.792569E-3</v>
      </c>
      <c r="F22903" s="78">
        <v>8.6608690000000002E-2</v>
      </c>
    </row>
    <row r="22904" spans="1:6" x14ac:dyDescent="0.25">
      <c r="A22904">
        <v>22902</v>
      </c>
      <c r="B22904" t="s">
        <v>23777</v>
      </c>
      <c r="C22904" s="78">
        <v>1.8642608000000001</v>
      </c>
      <c r="D22904" s="78">
        <v>0.92536306000000002</v>
      </c>
      <c r="E22904" s="78">
        <v>5.1756073E-2</v>
      </c>
      <c r="F22904" s="78">
        <v>-0.14978625000000001</v>
      </c>
    </row>
    <row r="22905" spans="1:6" x14ac:dyDescent="0.25">
      <c r="A22905">
        <v>22903</v>
      </c>
      <c r="B22905" t="s">
        <v>23778</v>
      </c>
      <c r="C22905" s="78">
        <v>-0.73816599999999999</v>
      </c>
      <c r="D22905" s="78">
        <v>1.0659213999999999</v>
      </c>
      <c r="E22905" s="78">
        <v>-6.0433075000000003E-2</v>
      </c>
      <c r="F22905" s="78">
        <v>2.7261138000000001E-2</v>
      </c>
    </row>
    <row r="22906" spans="1:6" x14ac:dyDescent="0.25">
      <c r="A22906">
        <v>22904</v>
      </c>
      <c r="B22906" t="s">
        <v>23779</v>
      </c>
      <c r="C22906" s="78">
        <v>4.1792445000000003</v>
      </c>
      <c r="D22906" s="78">
        <v>1.1662036</v>
      </c>
      <c r="E22906" s="78">
        <v>-6.5645314999999996E-2</v>
      </c>
      <c r="F22906" s="78">
        <v>4.1328549999999999E-2</v>
      </c>
    </row>
    <row r="22907" spans="1:6" x14ac:dyDescent="0.25">
      <c r="A22907">
        <v>22905</v>
      </c>
      <c r="B22907" t="s">
        <v>23780</v>
      </c>
      <c r="C22907" s="78">
        <v>-0.42653990000000003</v>
      </c>
      <c r="D22907" s="78">
        <v>-0.22425875000000001</v>
      </c>
      <c r="E22907" s="78">
        <v>2.1892003999999998</v>
      </c>
      <c r="F22907" s="78">
        <v>0.31308717000000003</v>
      </c>
    </row>
    <row r="22908" spans="1:6" x14ac:dyDescent="0.25">
      <c r="A22908">
        <v>22906</v>
      </c>
      <c r="B22908" t="s">
        <v>23781</v>
      </c>
      <c r="C22908" s="78">
        <v>3.1613954999999998</v>
      </c>
      <c r="D22908" s="78">
        <v>-1.2146429000000001</v>
      </c>
      <c r="E22908" s="78">
        <v>-7.1810589999999994E-2</v>
      </c>
      <c r="F22908" s="78">
        <v>1.79642E-2</v>
      </c>
    </row>
    <row r="22909" spans="1:6" x14ac:dyDescent="0.25">
      <c r="A22909">
        <v>22907</v>
      </c>
      <c r="B22909" t="s">
        <v>23782</v>
      </c>
      <c r="C22909" s="78">
        <v>2.9462562000000001</v>
      </c>
      <c r="D22909" s="78">
        <v>0.28485759999999999</v>
      </c>
      <c r="E22909" s="78">
        <v>1.3272621E-2</v>
      </c>
      <c r="F22909" s="78">
        <v>-0.13878049000000001</v>
      </c>
    </row>
    <row r="22910" spans="1:6" x14ac:dyDescent="0.25">
      <c r="A22910">
        <v>22908</v>
      </c>
      <c r="B22910" t="s">
        <v>23783</v>
      </c>
      <c r="C22910" s="78">
        <v>2.2940695000000001E-2</v>
      </c>
      <c r="D22910" s="78">
        <v>-1.6764121999999999</v>
      </c>
      <c r="E22910" s="78">
        <v>-0.1080686</v>
      </c>
      <c r="F22910" s="78">
        <v>-0.12902783000000001</v>
      </c>
    </row>
    <row r="22911" spans="1:6" x14ac:dyDescent="0.25">
      <c r="A22911">
        <v>22909</v>
      </c>
      <c r="B22911" t="s">
        <v>23784</v>
      </c>
      <c r="C22911" s="78">
        <v>0.19776115</v>
      </c>
      <c r="D22911" s="78">
        <v>-0.60254419999999997</v>
      </c>
      <c r="E22911" s="78">
        <v>8.1296640000000003E-2</v>
      </c>
      <c r="F22911" s="78">
        <v>-7.7882409999999996E-3</v>
      </c>
    </row>
    <row r="22912" spans="1:6" x14ac:dyDescent="0.25">
      <c r="A22912">
        <v>22910</v>
      </c>
      <c r="B22912" t="s">
        <v>23785</v>
      </c>
      <c r="C22912" s="78">
        <v>0.40502122000000002</v>
      </c>
      <c r="D22912" s="78">
        <v>1.6481059</v>
      </c>
      <c r="E22912" s="78">
        <v>-4.9541540000000002E-2</v>
      </c>
      <c r="F22912" s="78">
        <v>6.4373076000000001E-2</v>
      </c>
    </row>
    <row r="22913" spans="1:6" x14ac:dyDescent="0.25">
      <c r="A22913">
        <v>22911</v>
      </c>
      <c r="B22913" t="s">
        <v>23786</v>
      </c>
      <c r="C22913" s="78">
        <v>1.5192199</v>
      </c>
      <c r="D22913" s="78">
        <v>-1.1770632999999999</v>
      </c>
      <c r="E22913" s="78">
        <v>-5.6173335999999997E-2</v>
      </c>
      <c r="F22913" s="78">
        <v>2.9882729E-2</v>
      </c>
    </row>
    <row r="22914" spans="1:6" x14ac:dyDescent="0.25">
      <c r="A22914">
        <v>22912</v>
      </c>
      <c r="B22914" t="s">
        <v>23787</v>
      </c>
      <c r="C22914" s="78">
        <v>2.6291595000000001</v>
      </c>
      <c r="D22914" s="78">
        <v>-0.86819599999999997</v>
      </c>
      <c r="E22914" s="78">
        <v>-1.3196291000000001E-2</v>
      </c>
      <c r="F22914" s="78">
        <v>-6.1540200000000003E-2</v>
      </c>
    </row>
    <row r="22915" spans="1:6" x14ac:dyDescent="0.25">
      <c r="A22915">
        <v>22913</v>
      </c>
      <c r="B22915" t="s">
        <v>23788</v>
      </c>
      <c r="C22915" s="78">
        <v>1.0523638</v>
      </c>
      <c r="D22915" s="78">
        <v>-7.1210800000000005E-2</v>
      </c>
      <c r="E22915" s="78">
        <v>2.375329E-2</v>
      </c>
      <c r="F22915" s="78">
        <v>-1.8449172E-2</v>
      </c>
    </row>
    <row r="22916" spans="1:6" x14ac:dyDescent="0.25">
      <c r="A22916">
        <v>22914</v>
      </c>
      <c r="B22916" t="s">
        <v>23789</v>
      </c>
      <c r="C22916" s="78">
        <v>0.51246259999999999</v>
      </c>
      <c r="D22916" s="78">
        <v>1.3860154</v>
      </c>
      <c r="E22916" s="78">
        <v>-3.4390595000000003E-2</v>
      </c>
      <c r="F22916" s="78">
        <v>0.17954011</v>
      </c>
    </row>
    <row r="22917" spans="1:6" x14ac:dyDescent="0.25">
      <c r="A22917">
        <v>22915</v>
      </c>
      <c r="B22917" t="s">
        <v>23790</v>
      </c>
      <c r="C22917" s="78">
        <v>1.7559199999999999</v>
      </c>
      <c r="D22917" s="78">
        <v>0.88373460000000004</v>
      </c>
      <c r="E22917" s="78">
        <v>-0.10847063</v>
      </c>
      <c r="F22917" s="78">
        <v>-6.2333050000000002E-4</v>
      </c>
    </row>
    <row r="22918" spans="1:6" x14ac:dyDescent="0.25">
      <c r="A22918">
        <v>22916</v>
      </c>
      <c r="B22918" t="s">
        <v>23791</v>
      </c>
      <c r="C22918" s="78">
        <v>-1.0047238999999999</v>
      </c>
      <c r="D22918" s="78">
        <v>-0.46165070000000002</v>
      </c>
      <c r="E22918" s="78">
        <v>-7.7791170000000007E-2</v>
      </c>
      <c r="F22918" s="78">
        <v>4.4738130000000001E-2</v>
      </c>
    </row>
    <row r="22919" spans="1:6" x14ac:dyDescent="0.25">
      <c r="A22919">
        <v>22917</v>
      </c>
      <c r="B22919" t="s">
        <v>23792</v>
      </c>
      <c r="C22919" s="78">
        <v>-0.59701680000000001</v>
      </c>
      <c r="D22919" s="78">
        <v>-0.26183897</v>
      </c>
      <c r="E22919" s="78">
        <v>-3.4390595000000003E-2</v>
      </c>
      <c r="F22919" s="78">
        <v>0.17954011</v>
      </c>
    </row>
    <row r="22920" spans="1:6" x14ac:dyDescent="0.25">
      <c r="A22920">
        <v>22918</v>
      </c>
      <c r="B22920" t="s">
        <v>23793</v>
      </c>
      <c r="C22920" s="78">
        <v>0.15591684</v>
      </c>
      <c r="D22920" s="78">
        <v>-9.5388440000000005E-2</v>
      </c>
      <c r="E22920" s="78">
        <v>-4.0803275999999999E-2</v>
      </c>
      <c r="F22920" s="78">
        <v>8.9078889999999994E-2</v>
      </c>
    </row>
    <row r="22921" spans="1:6" x14ac:dyDescent="0.25">
      <c r="A22921">
        <v>22919</v>
      </c>
      <c r="B22921" t="s">
        <v>23794</v>
      </c>
      <c r="C22921" s="78">
        <v>-0.89570689999999997</v>
      </c>
      <c r="D22921" s="78">
        <v>0.78137420000000002</v>
      </c>
      <c r="E22921" s="78">
        <v>-1.1633040000000001E-2</v>
      </c>
      <c r="F22921" s="78">
        <v>3.6154224999999998E-2</v>
      </c>
    </row>
    <row r="22922" spans="1:6" x14ac:dyDescent="0.25">
      <c r="A22922">
        <v>22920</v>
      </c>
      <c r="B22922" t="s">
        <v>23795</v>
      </c>
      <c r="C22922" s="78">
        <v>-1.6217067000000001</v>
      </c>
      <c r="D22922" s="78">
        <v>0.54403769999999996</v>
      </c>
      <c r="E22922" s="78">
        <v>-0.10462418</v>
      </c>
      <c r="F22922" s="78">
        <v>-2.0758048000000001E-2</v>
      </c>
    </row>
    <row r="22923" spans="1:6" x14ac:dyDescent="0.25">
      <c r="A22923">
        <v>22921</v>
      </c>
      <c r="B22923" t="s">
        <v>23796</v>
      </c>
      <c r="C22923" s="78">
        <v>-1.2021531000000001</v>
      </c>
      <c r="D22923" s="78">
        <v>-1.3849266</v>
      </c>
      <c r="E22923" s="78">
        <v>-4.1769184000000001E-3</v>
      </c>
      <c r="F22923" s="78">
        <v>4.6965180000000002E-2</v>
      </c>
    </row>
    <row r="22924" spans="1:6" x14ac:dyDescent="0.25">
      <c r="A22924">
        <v>22922</v>
      </c>
      <c r="B22924" t="s">
        <v>23797</v>
      </c>
      <c r="C22924" s="78">
        <v>2.909802</v>
      </c>
      <c r="D22924" s="78">
        <v>1.5825975999999999</v>
      </c>
      <c r="E22924" s="78">
        <v>-5.2173934999999998E-2</v>
      </c>
      <c r="F22924" s="78">
        <v>0.12676552999999999</v>
      </c>
    </row>
    <row r="22925" spans="1:6" x14ac:dyDescent="0.25">
      <c r="A22925">
        <v>22923</v>
      </c>
      <c r="B22925" t="s">
        <v>23798</v>
      </c>
      <c r="C22925" s="78">
        <v>-0.13428124999999999</v>
      </c>
      <c r="D22925" s="78">
        <v>0.52871745999999997</v>
      </c>
      <c r="E22925" s="78">
        <v>-2.2307202000000002E-2</v>
      </c>
      <c r="F22925" s="78">
        <v>2.2827133999999999E-2</v>
      </c>
    </row>
    <row r="22926" spans="1:6" x14ac:dyDescent="0.25">
      <c r="A22926">
        <v>22924</v>
      </c>
      <c r="B22926" t="s">
        <v>23799</v>
      </c>
      <c r="C22926" s="78">
        <v>-1.6878340999999999</v>
      </c>
      <c r="D22926" s="78">
        <v>1.0741917999999999</v>
      </c>
      <c r="E22926" s="78">
        <v>-3.4390595000000003E-2</v>
      </c>
      <c r="F22926" s="78">
        <v>0.17954011</v>
      </c>
    </row>
    <row r="22927" spans="1:6" x14ac:dyDescent="0.25">
      <c r="A22927">
        <v>22925</v>
      </c>
      <c r="B22927" t="s">
        <v>23800</v>
      </c>
      <c r="C22927" s="78">
        <v>-1.6443639999999999</v>
      </c>
      <c r="D22927" s="78">
        <v>-3.8235795000000001</v>
      </c>
      <c r="E22927" s="78">
        <v>-4.5252059999999997E-2</v>
      </c>
      <c r="F22927" s="78">
        <v>2.7558044E-2</v>
      </c>
    </row>
    <row r="22928" spans="1:6" x14ac:dyDescent="0.25">
      <c r="A22928">
        <v>22926</v>
      </c>
      <c r="B22928" t="s">
        <v>23801</v>
      </c>
      <c r="C22928" s="78">
        <v>-0.80483530000000003</v>
      </c>
      <c r="D22928" s="78">
        <v>1.0927302999999999</v>
      </c>
      <c r="E22928" s="78">
        <v>-6.4634230000000001E-2</v>
      </c>
      <c r="F22928" s="78">
        <v>0.10036813999999999</v>
      </c>
    </row>
    <row r="22929" spans="1:6" x14ac:dyDescent="0.25">
      <c r="A22929">
        <v>22927</v>
      </c>
      <c r="B22929" t="s">
        <v>23802</v>
      </c>
      <c r="C22929" s="78">
        <v>-0.89061760000000001</v>
      </c>
      <c r="D22929" s="78">
        <v>0.1272587</v>
      </c>
      <c r="E22929" s="78">
        <v>-5.5046459999999998E-2</v>
      </c>
      <c r="F22929" s="78">
        <v>-5.7747350000000003E-2</v>
      </c>
    </row>
    <row r="22930" spans="1:6" x14ac:dyDescent="0.25">
      <c r="A22930">
        <v>22928</v>
      </c>
      <c r="B22930" t="s">
        <v>23803</v>
      </c>
      <c r="C22930" s="78">
        <v>0.95291554999999994</v>
      </c>
      <c r="D22930" s="78">
        <v>-0.84055305000000002</v>
      </c>
      <c r="E22930" s="78">
        <v>-0.10974811</v>
      </c>
      <c r="F22930" s="78">
        <v>-3.0568838000000001E-2</v>
      </c>
    </row>
    <row r="22931" spans="1:6" x14ac:dyDescent="0.25">
      <c r="A22931">
        <v>22929</v>
      </c>
      <c r="B22931" t="s">
        <v>23804</v>
      </c>
      <c r="C22931" s="78">
        <v>3.9753968999999998</v>
      </c>
      <c r="D22931" s="78">
        <v>1.3373001</v>
      </c>
      <c r="E22931" s="78">
        <v>-1.2714658E-2</v>
      </c>
      <c r="F22931" s="78">
        <v>8.2193494000000006E-2</v>
      </c>
    </row>
    <row r="22932" spans="1:6" x14ac:dyDescent="0.25">
      <c r="A22932">
        <v>22930</v>
      </c>
      <c r="B22932" t="s">
        <v>23805</v>
      </c>
      <c r="C22932" s="78">
        <v>0.15748069000000001</v>
      </c>
      <c r="D22932" s="78">
        <v>0.20866309999999999</v>
      </c>
      <c r="E22932" s="78">
        <v>-3.4390595000000003E-2</v>
      </c>
      <c r="F22932" s="78">
        <v>0.17954011</v>
      </c>
    </row>
    <row r="22933" spans="1:6" x14ac:dyDescent="0.25">
      <c r="A22933">
        <v>22931</v>
      </c>
      <c r="B22933" t="s">
        <v>23806</v>
      </c>
      <c r="C22933" s="78">
        <v>1.6670805</v>
      </c>
      <c r="D22933" s="78">
        <v>4.6062917000000002E-2</v>
      </c>
      <c r="E22933" s="78">
        <v>-2.9010952999999999E-2</v>
      </c>
      <c r="F22933" s="78">
        <v>-6.0053944999999997E-2</v>
      </c>
    </row>
    <row r="22934" spans="1:6" x14ac:dyDescent="0.25">
      <c r="A22934">
        <v>22932</v>
      </c>
      <c r="B22934" t="s">
        <v>23807</v>
      </c>
      <c r="C22934" s="78">
        <v>-0.28142935000000002</v>
      </c>
      <c r="D22934" s="78">
        <v>-1.3031874000000001</v>
      </c>
      <c r="E22934" s="78">
        <v>-3.5639669999999998E-2</v>
      </c>
      <c r="F22934" s="78">
        <v>6.5097080000000002E-2</v>
      </c>
    </row>
    <row r="22935" spans="1:6" x14ac:dyDescent="0.25">
      <c r="A22935">
        <v>22933</v>
      </c>
      <c r="B22935" t="s">
        <v>23808</v>
      </c>
      <c r="C22935" s="78">
        <v>-0.67589164000000002</v>
      </c>
      <c r="D22935" s="78">
        <v>1.3536477</v>
      </c>
      <c r="E22935" s="78">
        <v>-6.5366209999999994E-2</v>
      </c>
      <c r="F22935" s="78">
        <v>0.11702413</v>
      </c>
    </row>
    <row r="22936" spans="1:6" x14ac:dyDescent="0.25">
      <c r="A22936">
        <v>22934</v>
      </c>
      <c r="B22936" t="s">
        <v>23809</v>
      </c>
      <c r="C22936" s="78">
        <v>-1.6817057</v>
      </c>
      <c r="D22936" s="78">
        <v>1.0334028</v>
      </c>
      <c r="E22936" s="78">
        <v>-1.8915359E-2</v>
      </c>
      <c r="F22936" s="78">
        <v>5.2307962999999999E-2</v>
      </c>
    </row>
    <row r="22937" spans="1:6" x14ac:dyDescent="0.25">
      <c r="A22937">
        <v>22935</v>
      </c>
      <c r="B22937" t="s">
        <v>23810</v>
      </c>
      <c r="C22937" s="78">
        <v>0.24663325999999999</v>
      </c>
      <c r="D22937" s="78">
        <v>-4.0820345000000001E-2</v>
      </c>
      <c r="E22937" s="78">
        <v>-9.3218579999999995E-2</v>
      </c>
      <c r="F22937" s="78">
        <v>6.7119196000000006E-2</v>
      </c>
    </row>
    <row r="22938" spans="1:6" x14ac:dyDescent="0.25">
      <c r="A22938">
        <v>22936</v>
      </c>
      <c r="B22938" t="s">
        <v>23811</v>
      </c>
      <c r="C22938" s="78">
        <v>-0.70674970000000004</v>
      </c>
      <c r="D22938" s="78">
        <v>1.5873797999999999</v>
      </c>
      <c r="E22938" s="78">
        <v>-3.5587117000000001E-2</v>
      </c>
      <c r="F22938" s="78">
        <v>0.11984772</v>
      </c>
    </row>
    <row r="22939" spans="1:6" x14ac:dyDescent="0.25">
      <c r="A22939">
        <v>22937</v>
      </c>
      <c r="B22939" t="s">
        <v>23812</v>
      </c>
      <c r="C22939" s="78">
        <v>-0.11639294</v>
      </c>
      <c r="D22939" s="78">
        <v>-0.17254945999999999</v>
      </c>
      <c r="E22939" s="78">
        <v>-3.4390595000000003E-2</v>
      </c>
      <c r="F22939" s="78">
        <v>0.17954011</v>
      </c>
    </row>
    <row r="22940" spans="1:6" x14ac:dyDescent="0.25">
      <c r="A22940">
        <v>22938</v>
      </c>
      <c r="B22940" t="s">
        <v>23813</v>
      </c>
      <c r="C22940" s="78">
        <v>0.11598727</v>
      </c>
      <c r="D22940" s="78">
        <v>-0.86174523999999997</v>
      </c>
      <c r="E22940" s="78">
        <v>-3.6720469999999998E-2</v>
      </c>
      <c r="F22940" s="78">
        <v>1.4639497E-2</v>
      </c>
    </row>
    <row r="22941" spans="1:6" x14ac:dyDescent="0.25">
      <c r="A22941">
        <v>22939</v>
      </c>
      <c r="B22941" t="s">
        <v>23814</v>
      </c>
      <c r="C22941" s="78">
        <v>-2.2778613999999999</v>
      </c>
      <c r="D22941" s="78">
        <v>0.66401315000000005</v>
      </c>
      <c r="E22941" s="78">
        <v>1.4424920000000001E-3</v>
      </c>
      <c r="F22941" s="78">
        <v>6.6457323999999998E-2</v>
      </c>
    </row>
    <row r="22942" spans="1:6" x14ac:dyDescent="0.25">
      <c r="A22942">
        <v>22940</v>
      </c>
      <c r="B22942" t="s">
        <v>23815</v>
      </c>
      <c r="C22942" s="78">
        <v>0.34632304000000003</v>
      </c>
      <c r="D22942" s="78">
        <v>0.48475283000000002</v>
      </c>
      <c r="E22942" s="78">
        <v>-7.1395399999999998E-2</v>
      </c>
      <c r="F22942" s="78">
        <v>2.0478815000000001E-2</v>
      </c>
    </row>
    <row r="22943" spans="1:6" x14ac:dyDescent="0.25">
      <c r="A22943">
        <v>22941</v>
      </c>
      <c r="B22943" t="s">
        <v>23816</v>
      </c>
      <c r="C22943" s="78">
        <v>0.40149869999999999</v>
      </c>
      <c r="D22943" s="78">
        <v>-0.25693571999999998</v>
      </c>
      <c r="E22943" s="78">
        <v>-6.9873660000000004E-2</v>
      </c>
      <c r="F22943" s="78">
        <v>0.10668654</v>
      </c>
    </row>
    <row r="22944" spans="1:6" x14ac:dyDescent="0.25">
      <c r="A22944">
        <v>22942</v>
      </c>
      <c r="B22944" t="s">
        <v>23817</v>
      </c>
      <c r="C22944" s="78">
        <v>-0.5480524</v>
      </c>
      <c r="D22944" s="78">
        <v>-0.15575731000000001</v>
      </c>
      <c r="E22944" s="78">
        <v>-3.4390595000000003E-2</v>
      </c>
      <c r="F22944" s="78">
        <v>0.17954011</v>
      </c>
    </row>
    <row r="22945" spans="1:6" x14ac:dyDescent="0.25">
      <c r="A22945">
        <v>22943</v>
      </c>
      <c r="B22945" t="s">
        <v>23818</v>
      </c>
      <c r="C22945" s="78">
        <v>-0.3133455</v>
      </c>
      <c r="D22945" s="78">
        <v>-0.59583830000000004</v>
      </c>
      <c r="E22945" s="78">
        <v>5.3860526999999998E-2</v>
      </c>
      <c r="F22945" s="78">
        <v>-0.56354990000000005</v>
      </c>
    </row>
    <row r="22946" spans="1:6" x14ac:dyDescent="0.25">
      <c r="A22946">
        <v>22944</v>
      </c>
      <c r="B22946" t="s">
        <v>23819</v>
      </c>
      <c r="C22946" s="78">
        <v>-0.67923504000000001</v>
      </c>
      <c r="D22946" s="78">
        <v>0.11924874000000001</v>
      </c>
      <c r="E22946" s="78">
        <v>-3.4390595000000003E-2</v>
      </c>
      <c r="F22946" s="78">
        <v>0.17954011</v>
      </c>
    </row>
    <row r="22947" spans="1:6" x14ac:dyDescent="0.25">
      <c r="A22947">
        <v>22945</v>
      </c>
      <c r="B22947" t="s">
        <v>23820</v>
      </c>
      <c r="C22947" s="78">
        <v>0.21368160999999999</v>
      </c>
      <c r="D22947" s="78">
        <v>-2.1399910000000002</v>
      </c>
      <c r="E22947" s="78">
        <v>-3.4390595000000003E-2</v>
      </c>
      <c r="F22947" s="78">
        <v>0.17954011</v>
      </c>
    </row>
    <row r="22948" spans="1:6" x14ac:dyDescent="0.25">
      <c r="A22948">
        <v>22946</v>
      </c>
      <c r="B22948" t="s">
        <v>23821</v>
      </c>
      <c r="C22948" s="78">
        <v>-1.8407446000000001</v>
      </c>
      <c r="D22948" s="78">
        <v>2.0273547000000001</v>
      </c>
      <c r="E22948" s="78">
        <v>-5.1748959999999997E-2</v>
      </c>
      <c r="F22948" s="78">
        <v>-5.3402483000000002E-3</v>
      </c>
    </row>
    <row r="22949" spans="1:6" x14ac:dyDescent="0.25">
      <c r="A22949">
        <v>22947</v>
      </c>
      <c r="B22949" t="s">
        <v>23822</v>
      </c>
      <c r="C22949" s="78">
        <v>-0.81225309999999995</v>
      </c>
      <c r="D22949" s="78">
        <v>-0.96207580000000004</v>
      </c>
      <c r="E22949" s="78">
        <v>-0.12612844000000001</v>
      </c>
      <c r="F22949" s="78">
        <v>-0.18440549000000001</v>
      </c>
    </row>
    <row r="22950" spans="1:6" x14ac:dyDescent="0.25">
      <c r="A22950">
        <v>22948</v>
      </c>
      <c r="B22950" t="s">
        <v>23823</v>
      </c>
      <c r="C22950" s="78">
        <v>0.35771926999999998</v>
      </c>
      <c r="D22950" s="78">
        <v>2.9499043999999999</v>
      </c>
      <c r="E22950" s="78">
        <v>-3.2467157000000003E-2</v>
      </c>
      <c r="F22950" s="78">
        <v>-2.1629319000000001E-2</v>
      </c>
    </row>
    <row r="22951" spans="1:6" x14ac:dyDescent="0.25">
      <c r="A22951">
        <v>22949</v>
      </c>
      <c r="B22951" t="s">
        <v>23824</v>
      </c>
      <c r="C22951" s="78">
        <v>1.4395654</v>
      </c>
      <c r="D22951" s="78">
        <v>-1.9180045999999999</v>
      </c>
      <c r="E22951" s="78">
        <v>-4.3320164000000001E-2</v>
      </c>
      <c r="F22951" s="78">
        <v>5.2125797000000001E-2</v>
      </c>
    </row>
    <row r="22952" spans="1:6" x14ac:dyDescent="0.25">
      <c r="A22952">
        <v>22950</v>
      </c>
      <c r="B22952" t="s">
        <v>23825</v>
      </c>
      <c r="C22952" s="78">
        <v>0.64051219999999998</v>
      </c>
      <c r="D22952" s="78">
        <v>-1.4597309999999999</v>
      </c>
      <c r="E22952" s="78">
        <v>-4.3676340000000001E-2</v>
      </c>
      <c r="F22952" s="78">
        <v>0.19261336000000001</v>
      </c>
    </row>
    <row r="22953" spans="1:6" x14ac:dyDescent="0.25">
      <c r="A22953">
        <v>22951</v>
      </c>
      <c r="B22953" t="s">
        <v>23826</v>
      </c>
      <c r="C22953" s="78">
        <v>-0.23126564999999999</v>
      </c>
      <c r="D22953" s="78">
        <v>1.4478816999999999</v>
      </c>
      <c r="E22953" s="78">
        <v>-5.5719636000000003E-2</v>
      </c>
      <c r="F22953" s="78">
        <v>7.97081E-3</v>
      </c>
    </row>
    <row r="22954" spans="1:6" x14ac:dyDescent="0.25">
      <c r="A22954">
        <v>22952</v>
      </c>
      <c r="B22954" t="s">
        <v>23827</v>
      </c>
      <c r="C22954" s="78">
        <v>2.2608646999999999</v>
      </c>
      <c r="D22954" s="78">
        <v>-1.0382167</v>
      </c>
      <c r="E22954" s="78">
        <v>-7.1730434999999995E-2</v>
      </c>
      <c r="F22954" s="78">
        <v>4.5141026000000001E-2</v>
      </c>
    </row>
    <row r="22955" spans="1:6" x14ac:dyDescent="0.25">
      <c r="A22955">
        <v>22953</v>
      </c>
      <c r="B22955" t="s">
        <v>23828</v>
      </c>
      <c r="C22955" s="78">
        <v>-0.98937403999999995</v>
      </c>
      <c r="D22955" s="78">
        <v>0.50782499999999997</v>
      </c>
      <c r="E22955" s="78">
        <v>2.0735389999999999E-2</v>
      </c>
      <c r="F22955" s="78">
        <v>0.113158174</v>
      </c>
    </row>
    <row r="22956" spans="1:6" x14ac:dyDescent="0.25">
      <c r="A22956">
        <v>22954</v>
      </c>
      <c r="B22956" t="s">
        <v>23829</v>
      </c>
      <c r="C22956" s="78">
        <v>-0.30430442000000002</v>
      </c>
      <c r="D22956" s="78">
        <v>-2.585356</v>
      </c>
      <c r="E22956" s="78">
        <v>-3.4390595000000003E-2</v>
      </c>
      <c r="F22956" s="78">
        <v>0.17954011</v>
      </c>
    </row>
    <row r="22957" spans="1:6" x14ac:dyDescent="0.25">
      <c r="A22957">
        <v>22955</v>
      </c>
      <c r="B22957" t="s">
        <v>23830</v>
      </c>
      <c r="C22957" s="78">
        <v>0.76692044999999998</v>
      </c>
      <c r="D22957" s="78">
        <v>-0.66026985999999999</v>
      </c>
      <c r="E22957" s="78">
        <v>-2.2146705999999999E-2</v>
      </c>
      <c r="F22957" s="78">
        <v>-9.7991629999999996E-2</v>
      </c>
    </row>
    <row r="22958" spans="1:6" x14ac:dyDescent="0.25">
      <c r="A22958">
        <v>22956</v>
      </c>
      <c r="B22958" t="s">
        <v>23831</v>
      </c>
      <c r="C22958" s="78">
        <v>-0.36719312999999998</v>
      </c>
      <c r="D22958" s="78">
        <v>1.0880970000000001</v>
      </c>
      <c r="E22958" s="78">
        <v>-2.9001236E-2</v>
      </c>
      <c r="F22958" s="78">
        <v>5.7371116999999999E-2</v>
      </c>
    </row>
    <row r="22959" spans="1:6" x14ac:dyDescent="0.25">
      <c r="A22959">
        <v>22957</v>
      </c>
      <c r="B22959" t="s">
        <v>23832</v>
      </c>
      <c r="C22959" s="78">
        <v>1.5101245999999999</v>
      </c>
      <c r="D22959" s="78">
        <v>-1.7825899999999999</v>
      </c>
      <c r="E22959" s="78">
        <v>-0.1273889</v>
      </c>
      <c r="F22959" s="78">
        <v>-0.28937823000000001</v>
      </c>
    </row>
    <row r="22960" spans="1:6" x14ac:dyDescent="0.25">
      <c r="A22960">
        <v>22958</v>
      </c>
      <c r="B22960" t="s">
        <v>23833</v>
      </c>
      <c r="C22960" s="78">
        <v>-0.18492457000000001</v>
      </c>
      <c r="D22960" s="78">
        <v>-0.39576299999999998</v>
      </c>
      <c r="E22960" s="78">
        <v>-3.4390595000000003E-2</v>
      </c>
      <c r="F22960" s="78">
        <v>0.17954011</v>
      </c>
    </row>
    <row r="22961" spans="1:6" x14ac:dyDescent="0.25">
      <c r="A22961">
        <v>22959</v>
      </c>
      <c r="B22961" t="s">
        <v>23834</v>
      </c>
      <c r="C22961" s="78">
        <v>1.3266213</v>
      </c>
      <c r="D22961" s="78">
        <v>-1.2584301</v>
      </c>
      <c r="E22961" s="78">
        <v>-6.8811979999999995E-2</v>
      </c>
      <c r="F22961" s="78">
        <v>-5.7208910000000002E-2</v>
      </c>
    </row>
    <row r="22962" spans="1:6" x14ac:dyDescent="0.25">
      <c r="A22962">
        <v>22960</v>
      </c>
      <c r="B22962" t="s">
        <v>23835</v>
      </c>
      <c r="C22962" s="78">
        <v>-0.25324546999999997</v>
      </c>
      <c r="D22962" s="78">
        <v>1.9802228000000002E-2</v>
      </c>
      <c r="E22962" s="78">
        <v>0.25952863999999998</v>
      </c>
      <c r="F22962" s="78">
        <v>-0.4318784</v>
      </c>
    </row>
    <row r="22963" spans="1:6" x14ac:dyDescent="0.25">
      <c r="A22963">
        <v>22961</v>
      </c>
      <c r="B22963" t="s">
        <v>23836</v>
      </c>
      <c r="C22963" s="78">
        <v>-3.8943589E-3</v>
      </c>
      <c r="D22963" s="78">
        <v>0.9963573</v>
      </c>
      <c r="E22963" s="78">
        <v>-1.6837073000000001E-2</v>
      </c>
      <c r="F22963" s="78">
        <v>0.14170160000000001</v>
      </c>
    </row>
    <row r="22964" spans="1:6" x14ac:dyDescent="0.25">
      <c r="A22964">
        <v>22962</v>
      </c>
      <c r="B22964" t="s">
        <v>23837</v>
      </c>
      <c r="C22964" s="78">
        <v>-0.29554891999999999</v>
      </c>
      <c r="D22964" s="78">
        <v>0.44950372</v>
      </c>
      <c r="E22964" s="78">
        <v>-0.10665470000000001</v>
      </c>
      <c r="F22964" s="78">
        <v>9.6018195000000001E-2</v>
      </c>
    </row>
    <row r="22965" spans="1:6" x14ac:dyDescent="0.25">
      <c r="A22965">
        <v>22963</v>
      </c>
      <c r="B22965" t="s">
        <v>23838</v>
      </c>
      <c r="C22965" s="78">
        <v>2.0860617000000001</v>
      </c>
      <c r="D22965" s="78">
        <v>-2.2811913000000001</v>
      </c>
      <c r="E22965" s="78">
        <v>-7.4717820000000004E-2</v>
      </c>
      <c r="F22965" s="78">
        <v>9.3982584999999993E-2</v>
      </c>
    </row>
    <row r="22966" spans="1:6" x14ac:dyDescent="0.25">
      <c r="A22966">
        <v>22964</v>
      </c>
      <c r="B22966" t="s">
        <v>23839</v>
      </c>
      <c r="C22966" s="78">
        <v>-1.6948227</v>
      </c>
      <c r="D22966" s="78">
        <v>-0.50670289999999996</v>
      </c>
      <c r="E22966" s="78">
        <v>-3.4390595000000003E-2</v>
      </c>
      <c r="F22966" s="78">
        <v>0.17954011</v>
      </c>
    </row>
    <row r="22967" spans="1:6" x14ac:dyDescent="0.25">
      <c r="A22967">
        <v>22965</v>
      </c>
      <c r="B22967" t="s">
        <v>23840</v>
      </c>
      <c r="C22967" s="78">
        <v>-3.1504310000000002</v>
      </c>
      <c r="D22967" s="78">
        <v>1.7265341999999999</v>
      </c>
      <c r="E22967" s="78">
        <v>-3.4390595000000003E-2</v>
      </c>
      <c r="F22967" s="78">
        <v>0.17954011</v>
      </c>
    </row>
    <row r="22968" spans="1:6" x14ac:dyDescent="0.25">
      <c r="A22968">
        <v>22966</v>
      </c>
      <c r="B22968" t="s">
        <v>23841</v>
      </c>
      <c r="C22968" s="78">
        <v>-0.61249315999999998</v>
      </c>
      <c r="D22968" s="78">
        <v>-2.2370185999999999</v>
      </c>
      <c r="E22968" s="78">
        <v>-4.1982344999999997E-2</v>
      </c>
      <c r="F22968" s="78">
        <v>3.962508E-2</v>
      </c>
    </row>
    <row r="22969" spans="1:6" x14ac:dyDescent="0.25">
      <c r="A22969">
        <v>22967</v>
      </c>
      <c r="B22969" t="s">
        <v>23842</v>
      </c>
      <c r="C22969" s="78">
        <v>-0.76184653999999996</v>
      </c>
      <c r="D22969" s="78">
        <v>1.3978918</v>
      </c>
      <c r="E22969" s="78">
        <v>-6.5504939999999998E-2</v>
      </c>
      <c r="F22969" s="78">
        <v>3.7466436999999998E-2</v>
      </c>
    </row>
    <row r="22970" spans="1:6" x14ac:dyDescent="0.25">
      <c r="A22970">
        <v>22968</v>
      </c>
      <c r="B22970" t="s">
        <v>23843</v>
      </c>
      <c r="C22970" s="78">
        <v>2.1993957000000002</v>
      </c>
      <c r="D22970" s="78">
        <v>1.681584</v>
      </c>
      <c r="E22970" s="78">
        <v>-8.7008559999999999E-2</v>
      </c>
      <c r="F22970" s="78">
        <v>3.9429770000000003E-2</v>
      </c>
    </row>
    <row r="22971" spans="1:6" x14ac:dyDescent="0.25">
      <c r="A22971">
        <v>22969</v>
      </c>
      <c r="B22971" t="s">
        <v>23844</v>
      </c>
      <c r="C22971" s="78">
        <v>0.28033872999999998</v>
      </c>
      <c r="D22971" s="78">
        <v>-0.36766716999999999</v>
      </c>
      <c r="E22971" s="78">
        <v>-6.5036750000000004E-2</v>
      </c>
      <c r="F22971" s="78">
        <v>-5.5599898000000002E-2</v>
      </c>
    </row>
    <row r="22972" spans="1:6" x14ac:dyDescent="0.25">
      <c r="A22972">
        <v>22970</v>
      </c>
      <c r="B22972" t="s">
        <v>23845</v>
      </c>
      <c r="C22972" s="78">
        <v>-1.7526101000000001</v>
      </c>
      <c r="D22972" s="78">
        <v>-0.19676005999999999</v>
      </c>
      <c r="E22972" s="78">
        <v>-1.7476770999999999E-2</v>
      </c>
      <c r="F22972" s="78">
        <v>-1.073119E-2</v>
      </c>
    </row>
    <row r="22973" spans="1:6" x14ac:dyDescent="0.25">
      <c r="A22973">
        <v>22971</v>
      </c>
      <c r="B22973" t="s">
        <v>23846</v>
      </c>
      <c r="C22973" s="78">
        <v>1.2496780999999999</v>
      </c>
      <c r="D22973" s="78">
        <v>-0.97835850000000002</v>
      </c>
      <c r="E22973" s="78">
        <v>-9.6223846000000002E-2</v>
      </c>
      <c r="F22973" s="78">
        <v>-8.7992000000000001E-2</v>
      </c>
    </row>
    <row r="22974" spans="1:6" x14ac:dyDescent="0.25">
      <c r="A22974">
        <v>22972</v>
      </c>
      <c r="B22974" t="s">
        <v>23847</v>
      </c>
      <c r="C22974" s="78">
        <v>-2.3159112999999998</v>
      </c>
      <c r="D22974" s="78">
        <v>-2.5389368999999999</v>
      </c>
      <c r="E22974" s="78">
        <v>-5.1109931999999997E-2</v>
      </c>
      <c r="F22974" s="78">
        <v>1.9426390000000002E-2</v>
      </c>
    </row>
    <row r="22975" spans="1:6" x14ac:dyDescent="0.25">
      <c r="A22975">
        <v>22973</v>
      </c>
      <c r="B22975" t="s">
        <v>23848</v>
      </c>
      <c r="C22975" s="78">
        <v>2.9943979999999999</v>
      </c>
      <c r="D22975" s="78">
        <v>1.0388584000000001</v>
      </c>
      <c r="E22975" s="78">
        <v>-0.14888098999999999</v>
      </c>
      <c r="F22975" s="78">
        <v>-0.17186746999999999</v>
      </c>
    </row>
    <row r="22976" spans="1:6" x14ac:dyDescent="0.25">
      <c r="A22976">
        <v>22974</v>
      </c>
      <c r="B22976" t="s">
        <v>23849</v>
      </c>
      <c r="C22976" s="78">
        <v>4.4598659999999999</v>
      </c>
      <c r="D22976" s="78">
        <v>-0.77067876000000002</v>
      </c>
      <c r="E22976" s="78">
        <v>-4.9124269999999998E-2</v>
      </c>
      <c r="F22976" s="78">
        <v>4.7680899999999998E-2</v>
      </c>
    </row>
    <row r="22977" spans="1:6" x14ac:dyDescent="0.25">
      <c r="A22977">
        <v>22975</v>
      </c>
      <c r="B22977" t="s">
        <v>23850</v>
      </c>
      <c r="C22977" s="78">
        <v>-2.7659910000000001</v>
      </c>
      <c r="D22977" s="78">
        <v>-1.9251715</v>
      </c>
      <c r="E22977" s="78">
        <v>-3.4390595000000003E-2</v>
      </c>
      <c r="F22977" s="78">
        <v>0.17954011</v>
      </c>
    </row>
    <row r="22978" spans="1:6" x14ac:dyDescent="0.25">
      <c r="A22978">
        <v>22976</v>
      </c>
      <c r="B22978" t="s">
        <v>23851</v>
      </c>
      <c r="C22978" s="78">
        <v>1.1799272999999999</v>
      </c>
      <c r="D22978" s="78">
        <v>-0.77649736000000003</v>
      </c>
      <c r="E22978" s="78">
        <v>-2.2459026E-2</v>
      </c>
      <c r="F22978" s="78">
        <v>0.16396284</v>
      </c>
    </row>
    <row r="22979" spans="1:6" x14ac:dyDescent="0.25">
      <c r="A22979">
        <v>22977</v>
      </c>
      <c r="B22979" t="s">
        <v>23852</v>
      </c>
      <c r="C22979" s="78">
        <v>-0.52886396999999996</v>
      </c>
      <c r="D22979" s="78">
        <v>0.18135443000000001</v>
      </c>
      <c r="E22979" s="78">
        <v>-2.4195042E-2</v>
      </c>
      <c r="F22979" s="78">
        <v>6.0280649999999998E-2</v>
      </c>
    </row>
    <row r="22980" spans="1:6" x14ac:dyDescent="0.25">
      <c r="A22980">
        <v>22978</v>
      </c>
      <c r="B22980" t="s">
        <v>23853</v>
      </c>
      <c r="C22980" s="78">
        <v>-0.35330299999999998</v>
      </c>
      <c r="D22980" s="78">
        <v>-1.5812839000000001</v>
      </c>
      <c r="E22980" s="78">
        <v>-8.4551570000000006E-2</v>
      </c>
      <c r="F22980" s="78">
        <v>7.7521270000000003E-2</v>
      </c>
    </row>
    <row r="22981" spans="1:6" x14ac:dyDescent="0.25">
      <c r="A22981">
        <v>22979</v>
      </c>
      <c r="B22981" t="s">
        <v>23854</v>
      </c>
      <c r="C22981" s="78">
        <v>-0.7346106</v>
      </c>
      <c r="D22981" s="78">
        <v>-3.0509636E-2</v>
      </c>
      <c r="E22981" s="78">
        <v>-7.0534509999999995E-2</v>
      </c>
      <c r="F22981" s="78">
        <v>8.9720220000000003E-2</v>
      </c>
    </row>
    <row r="22982" spans="1:6" x14ac:dyDescent="0.25">
      <c r="A22982">
        <v>22980</v>
      </c>
      <c r="B22982" t="s">
        <v>23855</v>
      </c>
      <c r="C22982" s="78">
        <v>0.49611421999999999</v>
      </c>
      <c r="D22982" s="78">
        <v>0.85783695999999998</v>
      </c>
      <c r="E22982" s="78">
        <v>-8.0085879999999998E-2</v>
      </c>
      <c r="F22982" s="78">
        <v>4.3483496000000003E-2</v>
      </c>
    </row>
    <row r="22983" spans="1:6" x14ac:dyDescent="0.25">
      <c r="A22983">
        <v>22981</v>
      </c>
      <c r="B22983" t="s">
        <v>23856</v>
      </c>
      <c r="C22983" s="78">
        <v>-1.206094</v>
      </c>
      <c r="D22983" s="78">
        <v>0.39046513999999999</v>
      </c>
      <c r="E22983" s="78">
        <v>-8.5734249999999998E-2</v>
      </c>
      <c r="F22983" s="78">
        <v>4.2750789999999997E-2</v>
      </c>
    </row>
    <row r="22984" spans="1:6" x14ac:dyDescent="0.25">
      <c r="A22984">
        <v>22982</v>
      </c>
      <c r="B22984" t="s">
        <v>23857</v>
      </c>
      <c r="C22984" s="78">
        <v>-1.8276035999999999E-2</v>
      </c>
      <c r="D22984" s="78">
        <v>2.2512443000000002</v>
      </c>
      <c r="E22984" s="78">
        <v>0.10066013</v>
      </c>
      <c r="F22984" s="78">
        <v>-0.17903204</v>
      </c>
    </row>
    <row r="22985" spans="1:6" x14ac:dyDescent="0.25">
      <c r="A22985">
        <v>22983</v>
      </c>
      <c r="B22985" t="s">
        <v>23858</v>
      </c>
      <c r="C22985" s="78">
        <v>1.4782127</v>
      </c>
      <c r="D22985" s="78">
        <v>0.95180500000000001</v>
      </c>
      <c r="E22985" s="78">
        <v>-8.6198374999999994E-2</v>
      </c>
      <c r="F22985" s="78">
        <v>4.6654596999999999E-2</v>
      </c>
    </row>
    <row r="22986" spans="1:6" x14ac:dyDescent="0.25">
      <c r="A22986">
        <v>22984</v>
      </c>
      <c r="B22986" t="s">
        <v>23859</v>
      </c>
      <c r="C22986" s="78">
        <v>0.81806540000000005</v>
      </c>
      <c r="D22986" s="78">
        <v>-1.0780149000000001</v>
      </c>
      <c r="E22986" s="78">
        <v>-8.0224299999999998E-2</v>
      </c>
      <c r="F22986" s="78">
        <v>3.7491202000000001E-2</v>
      </c>
    </row>
    <row r="22987" spans="1:6" x14ac:dyDescent="0.25">
      <c r="A22987">
        <v>22985</v>
      </c>
      <c r="B22987" t="s">
        <v>23860</v>
      </c>
      <c r="C22987" s="78">
        <v>0.28238454000000002</v>
      </c>
      <c r="D22987" s="78">
        <v>-0.33375009999999999</v>
      </c>
      <c r="E22987" s="78">
        <v>-8.8867310000000005E-2</v>
      </c>
      <c r="F22987" s="78">
        <v>6.6960149999999996E-2</v>
      </c>
    </row>
    <row r="22988" spans="1:6" x14ac:dyDescent="0.25">
      <c r="A22988">
        <v>22986</v>
      </c>
      <c r="B22988" t="s">
        <v>23861</v>
      </c>
      <c r="C22988" s="78">
        <v>3.3869739999999999</v>
      </c>
      <c r="D22988" s="78">
        <v>-2.7466414000000001</v>
      </c>
      <c r="E22988" s="78">
        <v>-2.6514050000000001E-2</v>
      </c>
      <c r="F22988" s="78">
        <v>7.6436649999999995E-2</v>
      </c>
    </row>
    <row r="22989" spans="1:6" x14ac:dyDescent="0.25">
      <c r="A22989">
        <v>22987</v>
      </c>
      <c r="B22989" t="s">
        <v>23862</v>
      </c>
      <c r="C22989" s="78">
        <v>-0.12884097999999999</v>
      </c>
      <c r="D22989" s="78">
        <v>-0.34128806</v>
      </c>
      <c r="E22989" s="78">
        <v>-3.0691573E-2</v>
      </c>
      <c r="F22989" s="78">
        <v>3.356017E-2</v>
      </c>
    </row>
    <row r="22990" spans="1:6" x14ac:dyDescent="0.25">
      <c r="A22990">
        <v>22988</v>
      </c>
      <c r="B22990" t="s">
        <v>23863</v>
      </c>
      <c r="C22990" s="78">
        <v>-1.1660159999999999</v>
      </c>
      <c r="D22990" s="78">
        <v>-0.67125009999999996</v>
      </c>
      <c r="E22990" s="78">
        <v>-1.4549561000000001E-2</v>
      </c>
      <c r="F22990" s="78">
        <v>2.2414549999999998E-2</v>
      </c>
    </row>
    <row r="22991" spans="1:6" x14ac:dyDescent="0.25">
      <c r="A22991">
        <v>22989</v>
      </c>
      <c r="B22991" t="s">
        <v>23864</v>
      </c>
      <c r="C22991" s="78">
        <v>0.51672110000000004</v>
      </c>
      <c r="D22991" s="78">
        <v>-1.0779269</v>
      </c>
      <c r="E22991" s="78">
        <v>-5.7442658000000001E-2</v>
      </c>
      <c r="F22991" s="78">
        <v>0.1412525</v>
      </c>
    </row>
    <row r="22992" spans="1:6" x14ac:dyDescent="0.25">
      <c r="A22992">
        <v>22990</v>
      </c>
      <c r="B22992" t="s">
        <v>23865</v>
      </c>
      <c r="C22992" s="78">
        <v>-0.30692103999999998</v>
      </c>
      <c r="D22992" s="78">
        <v>1.2580218000000001</v>
      </c>
      <c r="E22992" s="78">
        <v>-5.5718153999999999E-2</v>
      </c>
      <c r="F22992" s="78">
        <v>8.2936350000000006E-2</v>
      </c>
    </row>
    <row r="22993" spans="1:6" x14ac:dyDescent="0.25">
      <c r="A22993">
        <v>22991</v>
      </c>
      <c r="B22993" t="s">
        <v>23866</v>
      </c>
      <c r="C22993" s="78">
        <v>-1.4610242</v>
      </c>
      <c r="D22993" s="78">
        <v>1.4471167</v>
      </c>
      <c r="E22993" s="78">
        <v>-0.10855384</v>
      </c>
      <c r="F22993" s="78">
        <v>-1.431413E-2</v>
      </c>
    </row>
    <row r="22994" spans="1:6" x14ac:dyDescent="0.25">
      <c r="A22994">
        <v>22992</v>
      </c>
      <c r="B22994" t="s">
        <v>23867</v>
      </c>
      <c r="C22994" s="78">
        <v>-1.8542391</v>
      </c>
      <c r="D22994" s="78">
        <v>0.20494448000000001</v>
      </c>
      <c r="E22994" s="78">
        <v>-3.4390595000000003E-2</v>
      </c>
      <c r="F22994" s="78">
        <v>0.17954011</v>
      </c>
    </row>
    <row r="22995" spans="1:6" x14ac:dyDescent="0.25">
      <c r="A22995">
        <v>22993</v>
      </c>
      <c r="B22995" t="s">
        <v>23868</v>
      </c>
      <c r="C22995" s="78">
        <v>-0.61827540000000003</v>
      </c>
      <c r="D22995" s="78">
        <v>0.48127592000000002</v>
      </c>
      <c r="E22995" s="78">
        <v>1.6405097999999999E-3</v>
      </c>
      <c r="F22995" s="78">
        <v>-0.11437638</v>
      </c>
    </row>
    <row r="22996" spans="1:6" x14ac:dyDescent="0.25">
      <c r="A22996">
        <v>22994</v>
      </c>
      <c r="B22996" t="s">
        <v>23869</v>
      </c>
      <c r="C22996" s="78">
        <v>0.45098139999999998</v>
      </c>
      <c r="D22996" s="78">
        <v>-1.046494</v>
      </c>
      <c r="E22996" s="78">
        <v>-3.4390595000000003E-2</v>
      </c>
      <c r="F22996" s="78">
        <v>0.17954011</v>
      </c>
    </row>
    <row r="22997" spans="1:6" x14ac:dyDescent="0.25">
      <c r="A22997">
        <v>22995</v>
      </c>
      <c r="B22997" t="s">
        <v>23870</v>
      </c>
      <c r="C22997" s="78">
        <v>2.1048236</v>
      </c>
      <c r="D22997" s="78">
        <v>3.1155314000000001</v>
      </c>
      <c r="E22997" s="78">
        <v>-7.6608609999999994E-2</v>
      </c>
      <c r="F22997" s="78">
        <v>-9.0219124999999997E-2</v>
      </c>
    </row>
    <row r="22998" spans="1:6" x14ac:dyDescent="0.25">
      <c r="A22998">
        <v>22996</v>
      </c>
      <c r="B22998" t="s">
        <v>23871</v>
      </c>
      <c r="C22998" s="78">
        <v>-1.0508639</v>
      </c>
      <c r="D22998" s="78">
        <v>-1.2627412</v>
      </c>
      <c r="E22998" s="78">
        <v>-6.5791069999999993E-2</v>
      </c>
      <c r="F22998" s="78">
        <v>-0.10038222400000001</v>
      </c>
    </row>
    <row r="22999" spans="1:6" x14ac:dyDescent="0.25">
      <c r="A22999">
        <v>22997</v>
      </c>
      <c r="B22999" t="s">
        <v>23872</v>
      </c>
      <c r="C22999" s="78">
        <v>0.15549144000000001</v>
      </c>
      <c r="D22999" s="78">
        <v>0.46719002999999998</v>
      </c>
      <c r="E22999" s="78">
        <v>-2.3765840999999999E-2</v>
      </c>
      <c r="F22999" s="78">
        <v>0.11220613</v>
      </c>
    </row>
    <row r="23000" spans="1:6" x14ac:dyDescent="0.25">
      <c r="A23000">
        <v>22998</v>
      </c>
      <c r="B23000" t="s">
        <v>23873</v>
      </c>
      <c r="C23000" s="78">
        <v>0.66119740000000005</v>
      </c>
      <c r="D23000" s="78">
        <v>0.88440096000000001</v>
      </c>
      <c r="E23000" s="78">
        <v>-3.4390595000000003E-2</v>
      </c>
      <c r="F23000" s="78">
        <v>0.17954011</v>
      </c>
    </row>
    <row r="23001" spans="1:6" x14ac:dyDescent="0.25">
      <c r="A23001">
        <v>22999</v>
      </c>
      <c r="B23001" t="s">
        <v>23874</v>
      </c>
      <c r="C23001" s="78">
        <v>-1.4268645</v>
      </c>
      <c r="D23001" s="78">
        <v>-0.98548007000000004</v>
      </c>
      <c r="E23001" s="78">
        <v>-2.2431599999999999E-2</v>
      </c>
      <c r="F23001" s="78">
        <v>0.13853620999999999</v>
      </c>
    </row>
    <row r="23002" spans="1:6" x14ac:dyDescent="0.25">
      <c r="A23002">
        <v>23000</v>
      </c>
      <c r="B23002" t="s">
        <v>23875</v>
      </c>
      <c r="C23002" s="78">
        <v>1.5247282</v>
      </c>
      <c r="D23002" s="78">
        <v>-0.39657292</v>
      </c>
      <c r="E23002" s="78">
        <v>-6.3052639999999993E-2</v>
      </c>
      <c r="F23002" s="78">
        <v>-0.21809344</v>
      </c>
    </row>
    <row r="23003" spans="1:6" x14ac:dyDescent="0.25">
      <c r="A23003">
        <v>23001</v>
      </c>
      <c r="B23003" t="s">
        <v>23876</v>
      </c>
      <c r="C23003" s="78">
        <v>-5.9163183000000001E-2</v>
      </c>
      <c r="D23003" s="78">
        <v>0.50517650000000003</v>
      </c>
      <c r="E23003" s="78">
        <v>-3.4390595000000003E-2</v>
      </c>
      <c r="F23003" s="78">
        <v>0.17954011</v>
      </c>
    </row>
    <row r="23004" spans="1:6" x14ac:dyDescent="0.25">
      <c r="A23004">
        <v>23002</v>
      </c>
      <c r="B23004" t="s">
        <v>23877</v>
      </c>
      <c r="C23004" s="78">
        <v>2.0322369999999998</v>
      </c>
      <c r="D23004" s="78">
        <v>9.5730839999999998E-2</v>
      </c>
      <c r="E23004" s="78">
        <v>-0.112475276</v>
      </c>
      <c r="F23004" s="78">
        <v>-0.26405835</v>
      </c>
    </row>
    <row r="23005" spans="1:6" x14ac:dyDescent="0.25">
      <c r="A23005">
        <v>23003</v>
      </c>
      <c r="B23005" t="s">
        <v>23878</v>
      </c>
      <c r="C23005" s="78">
        <v>4.2055119999999997</v>
      </c>
      <c r="D23005" s="78">
        <v>0.27791303000000001</v>
      </c>
      <c r="E23005" s="78">
        <v>-8.8699680000000003E-2</v>
      </c>
      <c r="F23005" s="78">
        <v>7.1815980000000001E-2</v>
      </c>
    </row>
    <row r="23006" spans="1:6" x14ac:dyDescent="0.25">
      <c r="A23006">
        <v>23004</v>
      </c>
      <c r="B23006" t="s">
        <v>23879</v>
      </c>
      <c r="C23006" s="78">
        <v>1.3481251000000001</v>
      </c>
      <c r="D23006" s="78">
        <v>2.3829668000000002</v>
      </c>
      <c r="E23006" s="78">
        <v>3.1955216000000002E-2</v>
      </c>
      <c r="F23006" s="78">
        <v>-0.115934655</v>
      </c>
    </row>
    <row r="23007" spans="1:6" x14ac:dyDescent="0.25">
      <c r="A23007">
        <v>23005</v>
      </c>
      <c r="B23007" t="s">
        <v>23880</v>
      </c>
      <c r="C23007" s="78">
        <v>-0.18782386000000001</v>
      </c>
      <c r="D23007" s="78">
        <v>0.41876823000000002</v>
      </c>
      <c r="E23007" s="78">
        <v>-4.3214365999999997E-2</v>
      </c>
      <c r="F23007" s="78">
        <v>-5.9922784999999999E-3</v>
      </c>
    </row>
    <row r="23008" spans="1:6" x14ac:dyDescent="0.25">
      <c r="A23008">
        <v>23006</v>
      </c>
      <c r="B23008" t="s">
        <v>23881</v>
      </c>
      <c r="C23008" s="78">
        <v>-0.91693544000000005</v>
      </c>
      <c r="D23008" s="78">
        <v>0.35178875999999998</v>
      </c>
      <c r="E23008" s="78">
        <v>-4.1857129999999999E-2</v>
      </c>
      <c r="F23008" s="78">
        <v>0.10128532</v>
      </c>
    </row>
    <row r="23009" spans="1:6" x14ac:dyDescent="0.25">
      <c r="A23009">
        <v>23007</v>
      </c>
      <c r="B23009" t="s">
        <v>23882</v>
      </c>
      <c r="C23009" s="78">
        <v>-2.0848186000000002</v>
      </c>
      <c r="D23009" s="78">
        <v>1.0635600999999999</v>
      </c>
      <c r="E23009" s="78">
        <v>-2.2517479999999999E-2</v>
      </c>
      <c r="F23009" s="78">
        <v>0.13061987</v>
      </c>
    </row>
    <row r="23010" spans="1:6" x14ac:dyDescent="0.25">
      <c r="A23010">
        <v>23008</v>
      </c>
      <c r="B23010" t="s">
        <v>23883</v>
      </c>
      <c r="C23010" s="78">
        <v>-1.2331604</v>
      </c>
      <c r="D23010" s="78">
        <v>2.4109368</v>
      </c>
      <c r="E23010" s="78">
        <v>-0.10059725999999999</v>
      </c>
      <c r="F23010" s="78">
        <v>3.0415997E-2</v>
      </c>
    </row>
    <row r="23011" spans="1:6" x14ac:dyDescent="0.25">
      <c r="A23011">
        <v>23009</v>
      </c>
      <c r="B23011" t="s">
        <v>23884</v>
      </c>
      <c r="C23011" s="78">
        <v>4.1684359999999997E-2</v>
      </c>
      <c r="D23011" s="78">
        <v>-1.4083867999999999</v>
      </c>
      <c r="E23011" s="78">
        <v>-3.4390595000000003E-2</v>
      </c>
      <c r="F23011" s="78">
        <v>0.17954011</v>
      </c>
    </row>
    <row r="23012" spans="1:6" x14ac:dyDescent="0.25">
      <c r="A23012">
        <v>23010</v>
      </c>
      <c r="B23012" t="s">
        <v>23885</v>
      </c>
      <c r="C23012" s="78">
        <v>-0.36388987</v>
      </c>
      <c r="D23012" s="78">
        <v>0.41728110000000002</v>
      </c>
      <c r="E23012" s="78">
        <v>-3.4390595000000003E-2</v>
      </c>
      <c r="F23012" s="78">
        <v>0.17954011</v>
      </c>
    </row>
    <row r="23013" spans="1:6" x14ac:dyDescent="0.25">
      <c r="A23013">
        <v>23011</v>
      </c>
      <c r="B23013" t="s">
        <v>23886</v>
      </c>
      <c r="C23013" s="78">
        <v>3.0216783000000001E-2</v>
      </c>
      <c r="D23013" s="78">
        <v>-1.9564568</v>
      </c>
      <c r="E23013" s="78">
        <v>-5.7835027999999997E-2</v>
      </c>
      <c r="F23013" s="78">
        <v>9.9169220000000002E-2</v>
      </c>
    </row>
    <row r="23014" spans="1:6" x14ac:dyDescent="0.25">
      <c r="A23014">
        <v>23012</v>
      </c>
      <c r="B23014" t="s">
        <v>23887</v>
      </c>
      <c r="C23014" s="78">
        <v>2.5211130000000002</v>
      </c>
      <c r="D23014" s="78">
        <v>2.9665954000000001</v>
      </c>
      <c r="E23014" s="78">
        <v>-8.1431344000000003E-2</v>
      </c>
      <c r="F23014" s="78">
        <v>4.1588544999999998E-3</v>
      </c>
    </row>
    <row r="23015" spans="1:6" x14ac:dyDescent="0.25">
      <c r="A23015">
        <v>23013</v>
      </c>
      <c r="B23015" t="s">
        <v>23888</v>
      </c>
      <c r="C23015" s="78">
        <v>-1.8771268000000001</v>
      </c>
      <c r="D23015" s="78">
        <v>0.92890894000000002</v>
      </c>
      <c r="E23015" s="78">
        <v>-5.1489957000000003E-2</v>
      </c>
      <c r="F23015" s="78">
        <v>0.11598254</v>
      </c>
    </row>
    <row r="23016" spans="1:6" x14ac:dyDescent="0.25">
      <c r="A23016">
        <v>23014</v>
      </c>
      <c r="B23016" t="s">
        <v>7517</v>
      </c>
      <c r="C23016" s="78">
        <v>-1.1252291999999999</v>
      </c>
      <c r="D23016" s="78">
        <v>6.8497955999999999E-3</v>
      </c>
      <c r="E23016" s="78">
        <v>-5.8239340000000001E-2</v>
      </c>
      <c r="F23016" s="78">
        <v>-4.1640549999999998E-3</v>
      </c>
    </row>
    <row r="23017" spans="1:6" x14ac:dyDescent="0.25">
      <c r="A23017">
        <v>23015</v>
      </c>
      <c r="B23017" t="s">
        <v>23889</v>
      </c>
      <c r="C23017" s="78">
        <v>-0.98274709999999998</v>
      </c>
      <c r="D23017" s="78">
        <v>-0.50365055000000003</v>
      </c>
      <c r="E23017" s="78">
        <v>-3.4390595000000003E-2</v>
      </c>
      <c r="F23017" s="78">
        <v>0.17954011</v>
      </c>
    </row>
    <row r="23018" spans="1:6" x14ac:dyDescent="0.25">
      <c r="A23018">
        <v>23016</v>
      </c>
      <c r="B23018" t="s">
        <v>23890</v>
      </c>
      <c r="C23018" s="78">
        <v>-0.62941944999999999</v>
      </c>
      <c r="D23018" s="78">
        <v>0.20382626000000001</v>
      </c>
      <c r="E23018" s="78">
        <v>0.53920199999999996</v>
      </c>
      <c r="F23018" s="78">
        <v>-0.22167508</v>
      </c>
    </row>
    <row r="23019" spans="1:6" x14ac:dyDescent="0.25">
      <c r="A23019">
        <v>23017</v>
      </c>
      <c r="B23019" t="s">
        <v>23891</v>
      </c>
      <c r="C23019" s="78">
        <v>1.9235042</v>
      </c>
      <c r="D23019" s="78">
        <v>-0.55848765</v>
      </c>
      <c r="E23019" s="78">
        <v>-3.4390595000000003E-2</v>
      </c>
      <c r="F23019" s="78">
        <v>0.17954011</v>
      </c>
    </row>
    <row r="23020" spans="1:6" x14ac:dyDescent="0.25">
      <c r="A23020">
        <v>23018</v>
      </c>
      <c r="B23020" t="s">
        <v>23892</v>
      </c>
      <c r="C23020" s="78">
        <v>0.60829140000000004</v>
      </c>
      <c r="D23020" s="78">
        <v>0.27724720000000003</v>
      </c>
      <c r="E23020" s="78">
        <v>-3.4884951999999997E-2</v>
      </c>
      <c r="F23020" s="78">
        <v>-2.3723259999999999E-2</v>
      </c>
    </row>
    <row r="23021" spans="1:6" x14ac:dyDescent="0.25">
      <c r="A23021">
        <v>23019</v>
      </c>
      <c r="B23021" t="s">
        <v>23893</v>
      </c>
      <c r="C23021" s="78">
        <v>0.21054086</v>
      </c>
      <c r="D23021" s="78">
        <v>0.98797009999999996</v>
      </c>
      <c r="E23021" s="78">
        <v>-8.0097310000000005E-2</v>
      </c>
      <c r="F23021" s="78">
        <v>-4.7243460000000001E-2</v>
      </c>
    </row>
    <row r="23022" spans="1:6" x14ac:dyDescent="0.25">
      <c r="A23022">
        <v>23020</v>
      </c>
      <c r="B23022" t="s">
        <v>23894</v>
      </c>
      <c r="C23022" s="78">
        <v>-1.1463698</v>
      </c>
      <c r="D23022" s="78">
        <v>0.62354195000000001</v>
      </c>
      <c r="E23022" s="78">
        <v>-8.7534310000000004E-2</v>
      </c>
      <c r="F23022" s="78">
        <v>-3.1507133999999999E-2</v>
      </c>
    </row>
    <row r="23023" spans="1:6" x14ac:dyDescent="0.25">
      <c r="A23023">
        <v>23021</v>
      </c>
      <c r="B23023" t="s">
        <v>23895</v>
      </c>
      <c r="C23023" s="78">
        <v>4.5272677999999997E-2</v>
      </c>
      <c r="D23023" s="78">
        <v>2.6593583000000001</v>
      </c>
      <c r="E23023" s="78">
        <v>-3.6224543999999997E-2</v>
      </c>
      <c r="F23023" s="78">
        <v>0.11504351</v>
      </c>
    </row>
    <row r="23024" spans="1:6" x14ac:dyDescent="0.25">
      <c r="A23024">
        <v>23022</v>
      </c>
      <c r="B23024" t="s">
        <v>23896</v>
      </c>
      <c r="C23024" s="78">
        <v>-0.52931439999999996</v>
      </c>
      <c r="D23024" s="78">
        <v>-0.62293564999999995</v>
      </c>
      <c r="E23024" s="78">
        <v>-3.4390595000000003E-2</v>
      </c>
      <c r="F23024" s="78">
        <v>0.17954011</v>
      </c>
    </row>
    <row r="23025" spans="1:6" x14ac:dyDescent="0.25">
      <c r="A23025">
        <v>23023</v>
      </c>
      <c r="B23025" t="s">
        <v>23897</v>
      </c>
      <c r="C23025" s="78">
        <v>1.905624</v>
      </c>
      <c r="D23025" s="78">
        <v>0.39435904999999999</v>
      </c>
      <c r="E23025" s="78">
        <v>-0.10016909</v>
      </c>
      <c r="F23025" s="78">
        <v>-7.1033134999999997E-2</v>
      </c>
    </row>
    <row r="23026" spans="1:6" x14ac:dyDescent="0.25">
      <c r="A23026">
        <v>23024</v>
      </c>
      <c r="B23026" t="s">
        <v>23898</v>
      </c>
      <c r="C23026" s="78">
        <v>2.5102584000000001</v>
      </c>
      <c r="D23026" s="78">
        <v>1.4245013</v>
      </c>
      <c r="E23026" s="78">
        <v>-3.889364E-2</v>
      </c>
      <c r="F23026" s="78">
        <v>7.45474E-2</v>
      </c>
    </row>
    <row r="23027" spans="1:6" x14ac:dyDescent="0.25">
      <c r="A23027">
        <v>23025</v>
      </c>
      <c r="B23027" t="s">
        <v>23899</v>
      </c>
      <c r="C23027" s="78">
        <v>-0.35206744000000001</v>
      </c>
      <c r="D23027" s="78">
        <v>5.8622955999999997E-2</v>
      </c>
      <c r="E23027" s="78">
        <v>-4.9752026999999997E-2</v>
      </c>
      <c r="F23027" s="78">
        <v>7.2801489999999996E-2</v>
      </c>
    </row>
    <row r="23028" spans="1:6" x14ac:dyDescent="0.25">
      <c r="A23028">
        <v>23026</v>
      </c>
      <c r="B23028" t="s">
        <v>23900</v>
      </c>
      <c r="C23028" s="78">
        <v>0.17647377</v>
      </c>
      <c r="D23028" s="78">
        <v>1.1892915E-3</v>
      </c>
      <c r="E23028" s="78">
        <v>-0.16179673</v>
      </c>
      <c r="F23028" s="78">
        <v>-7.7276154999999999E-2</v>
      </c>
    </row>
    <row r="23029" spans="1:6" x14ac:dyDescent="0.25">
      <c r="A23029">
        <v>23027</v>
      </c>
      <c r="B23029" t="s">
        <v>23901</v>
      </c>
      <c r="C23029" s="78">
        <v>0.59687840000000003</v>
      </c>
      <c r="D23029" s="78">
        <v>0.27412777999999999</v>
      </c>
      <c r="E23029" s="78">
        <v>-4.9501285000000004E-4</v>
      </c>
      <c r="F23029" s="78">
        <v>-0.3304687</v>
      </c>
    </row>
    <row r="23030" spans="1:6" x14ac:dyDescent="0.25">
      <c r="A23030">
        <v>23028</v>
      </c>
      <c r="B23030" t="s">
        <v>23902</v>
      </c>
      <c r="C23030" s="78">
        <v>5.1772942999999998</v>
      </c>
      <c r="D23030" s="78">
        <v>1.7985393999999999</v>
      </c>
      <c r="E23030" s="78">
        <v>-1.3177860499999999E-2</v>
      </c>
      <c r="F23030" s="78">
        <v>7.9452369999999994E-2</v>
      </c>
    </row>
    <row r="23031" spans="1:6" x14ac:dyDescent="0.25">
      <c r="A23031">
        <v>23029</v>
      </c>
      <c r="B23031" t="s">
        <v>23903</v>
      </c>
      <c r="C23031" s="78">
        <v>-5.1323055999999999E-2</v>
      </c>
      <c r="D23031" s="78">
        <v>-0.59823479999999996</v>
      </c>
      <c r="E23031" s="78">
        <v>0.3430009</v>
      </c>
      <c r="F23031" s="78">
        <v>-0.41211379999999997</v>
      </c>
    </row>
    <row r="23032" spans="1:6" x14ac:dyDescent="0.25">
      <c r="A23032">
        <v>23030</v>
      </c>
      <c r="B23032" t="s">
        <v>23904</v>
      </c>
      <c r="C23032" s="78">
        <v>-0.48038003000000001</v>
      </c>
      <c r="D23032" s="78">
        <v>0.76603913000000001</v>
      </c>
      <c r="E23032" s="78">
        <v>-3.4390595000000003E-2</v>
      </c>
      <c r="F23032" s="78">
        <v>0.17954011</v>
      </c>
    </row>
    <row r="23033" spans="1:6" x14ac:dyDescent="0.25">
      <c r="A23033">
        <v>23031</v>
      </c>
      <c r="B23033" t="s">
        <v>23905</v>
      </c>
      <c r="C23033" s="78">
        <v>-2.1601007000000001</v>
      </c>
      <c r="D23033" s="78">
        <v>1.5862092000000001</v>
      </c>
      <c r="E23033" s="78">
        <v>-8.3915199999999995E-2</v>
      </c>
      <c r="F23033" s="78">
        <v>4.3117969999999999E-2</v>
      </c>
    </row>
    <row r="23034" spans="1:6" x14ac:dyDescent="0.25">
      <c r="A23034">
        <v>23032</v>
      </c>
      <c r="B23034" t="s">
        <v>23906</v>
      </c>
      <c r="C23034" s="78">
        <v>-1.1105312000000001</v>
      </c>
      <c r="D23034" s="78">
        <v>0.89417124000000003</v>
      </c>
      <c r="E23034" s="78">
        <v>-7.8428910000000004E-2</v>
      </c>
      <c r="F23034" s="78">
        <v>2.6463270000000001E-2</v>
      </c>
    </row>
    <row r="23035" spans="1:6" x14ac:dyDescent="0.25">
      <c r="A23035">
        <v>23033</v>
      </c>
      <c r="B23035" t="s">
        <v>23907</v>
      </c>
      <c r="C23035" s="78">
        <v>-0.63462174000000005</v>
      </c>
      <c r="D23035" s="78">
        <v>-1.6926827</v>
      </c>
      <c r="E23035" s="78">
        <v>2.6688884999999999E-2</v>
      </c>
      <c r="F23035" s="78">
        <v>-2.4985E-2</v>
      </c>
    </row>
    <row r="23036" spans="1:6" x14ac:dyDescent="0.25">
      <c r="A23036">
        <v>23034</v>
      </c>
      <c r="B23036" t="s">
        <v>23908</v>
      </c>
      <c r="C23036" s="78">
        <v>0.41376403</v>
      </c>
      <c r="D23036" s="78">
        <v>-0.30026385</v>
      </c>
      <c r="E23036" s="78">
        <v>-4.7537368000000003E-2</v>
      </c>
      <c r="F23036" s="78">
        <v>5.226749E-2</v>
      </c>
    </row>
    <row r="23037" spans="1:6" x14ac:dyDescent="0.25">
      <c r="A23037">
        <v>23035</v>
      </c>
      <c r="B23037" t="s">
        <v>23909</v>
      </c>
      <c r="C23037" s="78">
        <v>0.37513163999999999</v>
      </c>
      <c r="D23037" s="78">
        <v>1.8112600999999999</v>
      </c>
      <c r="E23037" s="78">
        <v>-5.1308025E-2</v>
      </c>
      <c r="F23037" s="78">
        <v>0.13605402</v>
      </c>
    </row>
    <row r="23038" spans="1:6" x14ac:dyDescent="0.25">
      <c r="A23038">
        <v>23036</v>
      </c>
      <c r="B23038" t="s">
        <v>23910</v>
      </c>
      <c r="C23038" s="78">
        <v>-0.28377156999999997</v>
      </c>
      <c r="D23038" s="78">
        <v>0.67575790000000002</v>
      </c>
      <c r="E23038" s="78">
        <v>-4.2562450000000002E-2</v>
      </c>
      <c r="F23038" s="78">
        <v>7.4097570000000001E-2</v>
      </c>
    </row>
    <row r="23039" spans="1:6" x14ac:dyDescent="0.25">
      <c r="A23039">
        <v>23037</v>
      </c>
      <c r="B23039" t="s">
        <v>23911</v>
      </c>
      <c r="C23039" s="78">
        <v>0.99993120000000002</v>
      </c>
      <c r="D23039" s="78">
        <v>-1.3705297999999999E-2</v>
      </c>
      <c r="E23039" s="78">
        <v>-6.8240289999999995E-2</v>
      </c>
      <c r="F23039" s="78">
        <v>-3.1886190000000002E-2</v>
      </c>
    </row>
    <row r="23040" spans="1:6" x14ac:dyDescent="0.25">
      <c r="A23040">
        <v>23038</v>
      </c>
      <c r="B23040" t="s">
        <v>23912</v>
      </c>
      <c r="C23040" s="78">
        <v>-0.41802874000000001</v>
      </c>
      <c r="D23040" s="78">
        <v>0.32707252999999997</v>
      </c>
      <c r="E23040" s="78">
        <v>-7.0235179999999994E-2</v>
      </c>
      <c r="F23040" s="78">
        <v>3.4401609999999999E-2</v>
      </c>
    </row>
    <row r="23041" spans="1:6" x14ac:dyDescent="0.25">
      <c r="A23041">
        <v>23039</v>
      </c>
      <c r="B23041" t="s">
        <v>23913</v>
      </c>
      <c r="C23041" s="78">
        <v>-0.10582510000000001</v>
      </c>
      <c r="D23041" s="78">
        <v>1.0531789</v>
      </c>
      <c r="E23041" s="78">
        <v>-0.10097192000000001</v>
      </c>
      <c r="F23041" s="78">
        <v>4.346904E-2</v>
      </c>
    </row>
    <row r="23042" spans="1:6" x14ac:dyDescent="0.25">
      <c r="A23042">
        <v>23040</v>
      </c>
      <c r="B23042" t="s">
        <v>23914</v>
      </c>
      <c r="C23042" s="78">
        <v>-1.173508</v>
      </c>
      <c r="D23042" s="78">
        <v>-0.27949253000000002</v>
      </c>
      <c r="E23042" s="78">
        <v>-9.3653449999999999E-2</v>
      </c>
      <c r="F23042" s="78">
        <v>1.0216907000000001E-2</v>
      </c>
    </row>
    <row r="23043" spans="1:6" x14ac:dyDescent="0.25">
      <c r="A23043">
        <v>23041</v>
      </c>
      <c r="B23043" t="s">
        <v>23915</v>
      </c>
      <c r="C23043" s="78">
        <v>-1.0716479999999999</v>
      </c>
      <c r="D23043" s="78">
        <v>-1.1874340999999999</v>
      </c>
      <c r="E23043" s="78">
        <v>-4.3680034999999999E-2</v>
      </c>
      <c r="F23043" s="78">
        <v>5.9859811999999998E-2</v>
      </c>
    </row>
    <row r="23044" spans="1:6" x14ac:dyDescent="0.25">
      <c r="A23044">
        <v>23042</v>
      </c>
      <c r="B23044" t="s">
        <v>23916</v>
      </c>
      <c r="C23044" s="78">
        <v>-1.6001008999999999</v>
      </c>
      <c r="D23044" s="78">
        <v>-0.87535359999999995</v>
      </c>
      <c r="E23044" s="78">
        <v>-4.5331568000000003E-2</v>
      </c>
      <c r="F23044" s="78">
        <v>9.5702280000000001E-2</v>
      </c>
    </row>
    <row r="23045" spans="1:6" x14ac:dyDescent="0.25">
      <c r="A23045">
        <v>23043</v>
      </c>
      <c r="B23045" t="s">
        <v>23917</v>
      </c>
      <c r="C23045" s="78">
        <v>-1.8462944999999999</v>
      </c>
      <c r="D23045" s="78">
        <v>1.1621463000000001</v>
      </c>
      <c r="E23045" s="78">
        <v>1.4890537000000001E-2</v>
      </c>
      <c r="F23045" s="78">
        <v>-0.46304785999999998</v>
      </c>
    </row>
    <row r="23046" spans="1:6" x14ac:dyDescent="0.25">
      <c r="A23046">
        <v>23044</v>
      </c>
      <c r="B23046" t="s">
        <v>23918</v>
      </c>
      <c r="C23046" s="78">
        <v>-0.27757730000000003</v>
      </c>
      <c r="D23046" s="78">
        <v>1.4811544000000001</v>
      </c>
      <c r="E23046" s="78">
        <v>-3.4390595000000003E-2</v>
      </c>
      <c r="F23046" s="78">
        <v>0.17954011</v>
      </c>
    </row>
    <row r="23047" spans="1:6" x14ac:dyDescent="0.25">
      <c r="A23047">
        <v>23045</v>
      </c>
      <c r="B23047" t="s">
        <v>23919</v>
      </c>
      <c r="C23047" s="78">
        <v>-1.0728203999999999</v>
      </c>
      <c r="D23047" s="78">
        <v>1.8721137000000001</v>
      </c>
      <c r="E23047" s="78">
        <v>-1.5822131E-2</v>
      </c>
      <c r="F23047" s="78">
        <v>-0.54926633999999996</v>
      </c>
    </row>
    <row r="23048" spans="1:6" x14ac:dyDescent="0.25">
      <c r="A23048">
        <v>23046</v>
      </c>
      <c r="B23048" t="s">
        <v>23920</v>
      </c>
      <c r="C23048" s="78">
        <v>-1.0970693</v>
      </c>
      <c r="D23048" s="78">
        <v>-0.80739150000000004</v>
      </c>
      <c r="E23048" s="78">
        <v>-6.596014E-2</v>
      </c>
      <c r="F23048" s="78">
        <v>-0.12170557999999999</v>
      </c>
    </row>
    <row r="23049" spans="1:6" x14ac:dyDescent="0.25">
      <c r="A23049">
        <v>23047</v>
      </c>
      <c r="B23049" t="s">
        <v>23921</v>
      </c>
      <c r="C23049" s="78">
        <v>-0.66913115999999995</v>
      </c>
      <c r="D23049" s="78">
        <v>1.9363267</v>
      </c>
      <c r="E23049" s="78">
        <v>-4.2051119999999997E-2</v>
      </c>
      <c r="F23049" s="78">
        <v>6.4011075000000001E-2</v>
      </c>
    </row>
    <row r="23050" spans="1:6" x14ac:dyDescent="0.25">
      <c r="A23050">
        <v>23048</v>
      </c>
      <c r="B23050" t="s">
        <v>23922</v>
      </c>
      <c r="C23050" s="78">
        <v>1.6212476</v>
      </c>
      <c r="D23050" s="78">
        <v>1.228415</v>
      </c>
      <c r="E23050" s="78">
        <v>-0.20849802000000001</v>
      </c>
      <c r="F23050" s="78">
        <v>-0.30638843999999998</v>
      </c>
    </row>
    <row r="23051" spans="1:6" x14ac:dyDescent="0.25">
      <c r="A23051">
        <v>23049</v>
      </c>
      <c r="B23051" t="s">
        <v>23923</v>
      </c>
      <c r="C23051" s="78">
        <v>-1.587486</v>
      </c>
      <c r="D23051" s="78">
        <v>0.59681850000000003</v>
      </c>
      <c r="E23051" s="78">
        <v>-3.4390595000000003E-2</v>
      </c>
      <c r="F23051" s="78">
        <v>0.17954011</v>
      </c>
    </row>
    <row r="23052" spans="1:6" x14ac:dyDescent="0.25">
      <c r="A23052">
        <v>23050</v>
      </c>
      <c r="B23052" t="s">
        <v>23924</v>
      </c>
      <c r="C23052" s="78">
        <v>-0.76591050000000005</v>
      </c>
      <c r="D23052" s="78">
        <v>0.94787429999999995</v>
      </c>
      <c r="E23052" s="78">
        <v>0.22429013</v>
      </c>
      <c r="F23052" s="78">
        <v>2.0871475E-2</v>
      </c>
    </row>
    <row r="23053" spans="1:6" x14ac:dyDescent="0.25">
      <c r="A23053">
        <v>23051</v>
      </c>
      <c r="B23053" t="s">
        <v>23925</v>
      </c>
      <c r="C23053" s="78">
        <v>-1.2247482999999999</v>
      </c>
      <c r="D23053" s="78">
        <v>0.44081991999999998</v>
      </c>
      <c r="E23053" s="78">
        <v>-3.8918613999999997E-2</v>
      </c>
      <c r="F23053" s="78">
        <v>-4.3598369999999997E-2</v>
      </c>
    </row>
    <row r="23054" spans="1:6" x14ac:dyDescent="0.25">
      <c r="A23054">
        <v>23052</v>
      </c>
      <c r="B23054" t="s">
        <v>23926</v>
      </c>
      <c r="C23054" s="78">
        <v>1.4575269</v>
      </c>
      <c r="D23054" s="78">
        <v>0.67212813999999999</v>
      </c>
      <c r="E23054" s="78">
        <v>-6.9567433999999997E-2</v>
      </c>
      <c r="F23054" s="78">
        <v>7.028094E-2</v>
      </c>
    </row>
    <row r="23055" spans="1:6" x14ac:dyDescent="0.25">
      <c r="A23055">
        <v>23053</v>
      </c>
      <c r="B23055" t="s">
        <v>23927</v>
      </c>
      <c r="C23055" s="78">
        <v>-1.4236945000000001</v>
      </c>
      <c r="D23055" s="78">
        <v>-0.79686460000000003</v>
      </c>
      <c r="E23055" s="78">
        <v>-2.9552773000000001E-2</v>
      </c>
      <c r="F23055" s="78">
        <v>-0.14085378000000001</v>
      </c>
    </row>
    <row r="23056" spans="1:6" x14ac:dyDescent="0.25">
      <c r="A23056">
        <v>23054</v>
      </c>
      <c r="B23056" t="s">
        <v>23928</v>
      </c>
      <c r="C23056" s="78">
        <v>0.50277470000000002</v>
      </c>
      <c r="D23056" s="78">
        <v>-1.6331034</v>
      </c>
      <c r="E23056" s="78">
        <v>-4.195992E-3</v>
      </c>
      <c r="F23056" s="78">
        <v>4.5424983000000002E-2</v>
      </c>
    </row>
    <row r="23057" spans="1:6" x14ac:dyDescent="0.25">
      <c r="A23057">
        <v>23055</v>
      </c>
      <c r="B23057" t="s">
        <v>23929</v>
      </c>
      <c r="C23057" s="78">
        <v>-0.32983362999999999</v>
      </c>
      <c r="D23057" s="78">
        <v>0.98093677000000001</v>
      </c>
      <c r="E23057" s="78">
        <v>-4.32465E-2</v>
      </c>
      <c r="F23057" s="78">
        <v>-7.3675470000000007E-2</v>
      </c>
    </row>
    <row r="23058" spans="1:6" x14ac:dyDescent="0.25">
      <c r="A23058">
        <v>23056</v>
      </c>
      <c r="B23058" t="s">
        <v>23930</v>
      </c>
      <c r="C23058" s="78">
        <v>-2.8505356000000002</v>
      </c>
      <c r="D23058" s="78">
        <v>0.46868625000000003</v>
      </c>
      <c r="E23058" s="78">
        <v>-4.3968197000000001E-2</v>
      </c>
      <c r="F23058" s="78">
        <v>-4.4023380000000001E-2</v>
      </c>
    </row>
    <row r="23059" spans="1:6" x14ac:dyDescent="0.25">
      <c r="A23059">
        <v>23057</v>
      </c>
      <c r="B23059" t="s">
        <v>23931</v>
      </c>
      <c r="C23059" s="78">
        <v>-1.8894546999999999</v>
      </c>
      <c r="D23059" s="78">
        <v>1.6188180000000001</v>
      </c>
      <c r="E23059" s="78">
        <v>-8.1164669999999994E-2</v>
      </c>
      <c r="F23059" s="78">
        <v>4.9017295000000002E-2</v>
      </c>
    </row>
    <row r="23060" spans="1:6" x14ac:dyDescent="0.25">
      <c r="A23060">
        <v>23058</v>
      </c>
      <c r="B23060" t="s">
        <v>23932</v>
      </c>
      <c r="C23060" s="78">
        <v>-1.7306972</v>
      </c>
      <c r="D23060" s="78">
        <v>4.6985909999999999E-2</v>
      </c>
      <c r="E23060" s="78">
        <v>-3.4390595000000003E-2</v>
      </c>
      <c r="F23060" s="78">
        <v>0.17954011</v>
      </c>
    </row>
    <row r="23061" spans="1:6" x14ac:dyDescent="0.25">
      <c r="A23061">
        <v>23059</v>
      </c>
      <c r="B23061" t="s">
        <v>23933</v>
      </c>
      <c r="C23061" s="78">
        <v>-2.2740865000000001</v>
      </c>
      <c r="D23061" s="78">
        <v>5.5111960000000002E-2</v>
      </c>
      <c r="E23061" s="78">
        <v>-3.4390595000000003E-2</v>
      </c>
      <c r="F23061" s="78">
        <v>0.17954011</v>
      </c>
    </row>
    <row r="23062" spans="1:6" x14ac:dyDescent="0.25">
      <c r="A23062">
        <v>23060</v>
      </c>
      <c r="B23062" t="s">
        <v>23934</v>
      </c>
      <c r="C23062" s="78">
        <v>1.5982282999999999</v>
      </c>
      <c r="D23062" s="78">
        <v>-0.17772660000000001</v>
      </c>
      <c r="E23062" s="78">
        <v>-0.13622830999999999</v>
      </c>
      <c r="F23062" s="78">
        <v>-0.21474014</v>
      </c>
    </row>
    <row r="23063" spans="1:6" x14ac:dyDescent="0.25">
      <c r="A23063">
        <v>23061</v>
      </c>
      <c r="B23063" t="s">
        <v>23935</v>
      </c>
      <c r="C23063" s="78">
        <v>-0.44795346000000003</v>
      </c>
      <c r="D23063" s="78">
        <v>1.1269788000000001</v>
      </c>
      <c r="E23063" s="78">
        <v>6.9556000000000007E-2</v>
      </c>
      <c r="F23063" s="78">
        <v>-0.47306544</v>
      </c>
    </row>
    <row r="23064" spans="1:6" x14ac:dyDescent="0.25">
      <c r="A23064">
        <v>23062</v>
      </c>
      <c r="B23064" t="s">
        <v>23936</v>
      </c>
      <c r="C23064" s="78">
        <v>-0.13386091999999999</v>
      </c>
      <c r="D23064" s="78">
        <v>0.86094309999999996</v>
      </c>
      <c r="E23064" s="78">
        <v>-5.4799243999999997E-2</v>
      </c>
      <c r="F23064" s="78">
        <v>-8.8439420000000005E-2</v>
      </c>
    </row>
    <row r="23065" spans="1:6" x14ac:dyDescent="0.25">
      <c r="A23065">
        <v>23063</v>
      </c>
      <c r="B23065" t="s">
        <v>23937</v>
      </c>
      <c r="C23065" s="78">
        <v>-2.3551380000000002</v>
      </c>
      <c r="D23065" s="78">
        <v>0.75411665000000005</v>
      </c>
      <c r="E23065" s="78">
        <v>-4.40474E-2</v>
      </c>
      <c r="F23065" s="78">
        <v>-6.2444060000000001E-3</v>
      </c>
    </row>
    <row r="23066" spans="1:6" x14ac:dyDescent="0.25">
      <c r="A23066">
        <v>23064</v>
      </c>
      <c r="B23066" t="s">
        <v>23938</v>
      </c>
      <c r="C23066" s="78">
        <v>2.0344663000000001</v>
      </c>
      <c r="D23066" s="78">
        <v>0.77170205000000003</v>
      </c>
      <c r="E23066" s="78">
        <v>-3.4390595000000003E-2</v>
      </c>
      <c r="F23066" s="78">
        <v>0.17954011</v>
      </c>
    </row>
    <row r="23067" spans="1:6" x14ac:dyDescent="0.25">
      <c r="A23067">
        <v>23065</v>
      </c>
      <c r="B23067" t="s">
        <v>23939</v>
      </c>
      <c r="C23067" s="78">
        <v>-0.53087119999999999</v>
      </c>
      <c r="D23067" s="78">
        <v>-0.24474203999999999</v>
      </c>
      <c r="E23067" s="78">
        <v>-3.4390595000000003E-2</v>
      </c>
      <c r="F23067" s="78">
        <v>0.17954011</v>
      </c>
    </row>
    <row r="23068" spans="1:6" x14ac:dyDescent="0.25">
      <c r="A23068">
        <v>23066</v>
      </c>
      <c r="B23068" t="s">
        <v>23940</v>
      </c>
      <c r="C23068" s="78">
        <v>-0.98724840000000003</v>
      </c>
      <c r="D23068" s="78">
        <v>-0.57213530000000001</v>
      </c>
      <c r="E23068" s="78">
        <v>-6.5275795999999997E-2</v>
      </c>
      <c r="F23068" s="78">
        <v>0.10125454</v>
      </c>
    </row>
    <row r="23069" spans="1:6" x14ac:dyDescent="0.25">
      <c r="A23069">
        <v>23067</v>
      </c>
      <c r="B23069" t="s">
        <v>23941</v>
      </c>
      <c r="C23069" s="78">
        <v>0.80447029999999997</v>
      </c>
      <c r="D23069" s="78">
        <v>-0.62004090000000001</v>
      </c>
      <c r="E23069" s="78">
        <v>-5.8422595000000001E-2</v>
      </c>
      <c r="F23069" s="78">
        <v>-8.8539870000000007E-3</v>
      </c>
    </row>
    <row r="23070" spans="1:6" x14ac:dyDescent="0.25">
      <c r="A23070">
        <v>23068</v>
      </c>
      <c r="B23070" t="s">
        <v>23942</v>
      </c>
      <c r="C23070" s="78">
        <v>1.5664293</v>
      </c>
      <c r="D23070" s="78">
        <v>-1.3387023</v>
      </c>
      <c r="E23070" s="78">
        <v>1.6880147000000001E-3</v>
      </c>
      <c r="F23070" s="78">
        <v>7.776566E-2</v>
      </c>
    </row>
    <row r="23071" spans="1:6" x14ac:dyDescent="0.25">
      <c r="A23071">
        <v>23069</v>
      </c>
      <c r="B23071" t="s">
        <v>23943</v>
      </c>
      <c r="C23071" s="78">
        <v>0.79670490000000005</v>
      </c>
      <c r="D23071" s="78">
        <v>1.3415836999999999</v>
      </c>
      <c r="E23071" s="78">
        <v>-1.7861822999999999E-2</v>
      </c>
      <c r="F23071" s="78">
        <v>2.3148298000000001E-2</v>
      </c>
    </row>
    <row r="23072" spans="1:6" x14ac:dyDescent="0.25">
      <c r="A23072">
        <v>23070</v>
      </c>
      <c r="B23072" t="s">
        <v>23944</v>
      </c>
      <c r="C23072" s="78">
        <v>-2.1213829999999998</v>
      </c>
      <c r="D23072" s="78">
        <v>-0.22575672999999999</v>
      </c>
      <c r="E23072" s="78">
        <v>0.13642900999999999</v>
      </c>
      <c r="F23072" s="78">
        <v>-0.40164453</v>
      </c>
    </row>
    <row r="23073" spans="1:6" x14ac:dyDescent="0.25">
      <c r="A23073">
        <v>23071</v>
      </c>
      <c r="B23073" t="s">
        <v>23945</v>
      </c>
      <c r="C23073" s="78">
        <v>-8.9241415000000004E-2</v>
      </c>
      <c r="D23073" s="78">
        <v>1.2283774999999999</v>
      </c>
      <c r="E23073" s="78">
        <v>-2.1191907999999999E-2</v>
      </c>
      <c r="F23073" s="78">
        <v>-6.7896590000000007E-2</v>
      </c>
    </row>
    <row r="23074" spans="1:6" x14ac:dyDescent="0.25">
      <c r="A23074">
        <v>23072</v>
      </c>
      <c r="B23074" t="s">
        <v>23946</v>
      </c>
      <c r="C23074" s="78">
        <v>-0.44001364999999998</v>
      </c>
      <c r="D23074" s="78">
        <v>4.187951</v>
      </c>
      <c r="E23074" s="78">
        <v>-2.3895316000000001E-3</v>
      </c>
      <c r="F23074" s="78">
        <v>-6.8458720000000001E-2</v>
      </c>
    </row>
    <row r="23075" spans="1:6" x14ac:dyDescent="0.25">
      <c r="A23075">
        <v>23073</v>
      </c>
      <c r="B23075" t="s">
        <v>23947</v>
      </c>
      <c r="C23075" s="78">
        <v>0.7959446</v>
      </c>
      <c r="D23075" s="78">
        <v>-2.7673182000000001</v>
      </c>
      <c r="E23075" s="78">
        <v>-6.2416892000000002E-2</v>
      </c>
      <c r="F23075" s="78">
        <v>8.1773850000000006E-3</v>
      </c>
    </row>
    <row r="23076" spans="1:6" x14ac:dyDescent="0.25">
      <c r="A23076">
        <v>23074</v>
      </c>
      <c r="B23076" t="s">
        <v>23948</v>
      </c>
      <c r="C23076" s="78">
        <v>2.1881979</v>
      </c>
      <c r="D23076" s="78">
        <v>-0.87271259999999995</v>
      </c>
      <c r="E23076" s="78">
        <v>1.6395135000000001</v>
      </c>
      <c r="F23076" s="78">
        <v>0.21678627</v>
      </c>
    </row>
    <row r="23077" spans="1:6" x14ac:dyDescent="0.25">
      <c r="A23077">
        <v>23075</v>
      </c>
      <c r="B23077" t="s">
        <v>23949</v>
      </c>
      <c r="C23077" s="78">
        <v>-0.72843044999999995</v>
      </c>
      <c r="D23077" s="78">
        <v>-0.76201200000000002</v>
      </c>
      <c r="E23077" s="78">
        <v>-7.3574089999999995E-2</v>
      </c>
      <c r="F23077" s="78">
        <v>-2.9747188000000002E-3</v>
      </c>
    </row>
    <row r="23078" spans="1:6" x14ac:dyDescent="0.25">
      <c r="A23078">
        <v>23076</v>
      </c>
      <c r="B23078" t="s">
        <v>23950</v>
      </c>
      <c r="C23078" s="78">
        <v>-1.1179823</v>
      </c>
      <c r="D23078" s="78">
        <v>0.87516150000000004</v>
      </c>
      <c r="E23078" s="78">
        <v>-6.9172440000000003E-3</v>
      </c>
      <c r="F23078" s="78">
        <v>2.0979851000000001E-2</v>
      </c>
    </row>
    <row r="23079" spans="1:6" x14ac:dyDescent="0.25">
      <c r="A23079">
        <v>23077</v>
      </c>
      <c r="B23079" t="s">
        <v>23951</v>
      </c>
      <c r="C23079" s="78">
        <v>1.1554221</v>
      </c>
      <c r="D23079" s="78">
        <v>1.4981868</v>
      </c>
      <c r="E23079" s="78">
        <v>-1.9681770000000001E-2</v>
      </c>
      <c r="F23079" s="78">
        <v>5.321741E-2</v>
      </c>
    </row>
    <row r="23080" spans="1:6" x14ac:dyDescent="0.25">
      <c r="A23080">
        <v>23078</v>
      </c>
      <c r="B23080" t="s">
        <v>23952</v>
      </c>
      <c r="C23080" s="78">
        <v>-1.4158261000000001</v>
      </c>
      <c r="D23080" s="78">
        <v>0.76732549999999999</v>
      </c>
      <c r="E23080" s="78">
        <v>0.10775298</v>
      </c>
      <c r="F23080" s="78">
        <v>-0.35398721999999999</v>
      </c>
    </row>
    <row r="23081" spans="1:6" x14ac:dyDescent="0.25">
      <c r="A23081">
        <v>23079</v>
      </c>
      <c r="B23081" t="s">
        <v>23953</v>
      </c>
      <c r="C23081" s="78">
        <v>1.9991605999999999E-2</v>
      </c>
      <c r="D23081" s="78">
        <v>0.38769579999999998</v>
      </c>
      <c r="E23081" s="78">
        <v>-3.0693895999999998E-3</v>
      </c>
      <c r="F23081" s="78">
        <v>7.0720400000000003E-2</v>
      </c>
    </row>
    <row r="23082" spans="1:6" x14ac:dyDescent="0.25">
      <c r="A23082">
        <v>23080</v>
      </c>
      <c r="B23082" t="s">
        <v>23954</v>
      </c>
      <c r="C23082" s="78">
        <v>-0.96559227000000003</v>
      </c>
      <c r="D23082" s="78">
        <v>0.72627675999999997</v>
      </c>
      <c r="E23082" s="78">
        <v>-5.4679819999999997E-2</v>
      </c>
      <c r="F23082" s="78">
        <v>-6.0497670000000003E-2</v>
      </c>
    </row>
    <row r="23083" spans="1:6" x14ac:dyDescent="0.25">
      <c r="A23083">
        <v>23081</v>
      </c>
      <c r="B23083" t="s">
        <v>23955</v>
      </c>
      <c r="C23083" s="78">
        <v>-0.75931095999999998</v>
      </c>
      <c r="D23083" s="78">
        <v>-0.57481550000000003</v>
      </c>
      <c r="E23083" s="78">
        <v>2.5178682000000001E-2</v>
      </c>
      <c r="F23083" s="78">
        <v>-0.18745134999999999</v>
      </c>
    </row>
    <row r="23084" spans="1:6" x14ac:dyDescent="0.25">
      <c r="A23084">
        <v>23082</v>
      </c>
      <c r="B23084" t="s">
        <v>23956</v>
      </c>
      <c r="C23084" s="78">
        <v>-0.13342449000000001</v>
      </c>
      <c r="D23084" s="78">
        <v>2.3627691</v>
      </c>
      <c r="E23084" s="78">
        <v>4.9519315000000003E-3</v>
      </c>
      <c r="F23084" s="78">
        <v>0.18858047</v>
      </c>
    </row>
    <row r="23085" spans="1:6" x14ac:dyDescent="0.25">
      <c r="A23085">
        <v>23083</v>
      </c>
      <c r="B23085" t="s">
        <v>23957</v>
      </c>
      <c r="C23085" s="78">
        <v>3.5012927</v>
      </c>
      <c r="D23085" s="78">
        <v>1.2133898999999999</v>
      </c>
      <c r="E23085" s="78">
        <v>-4.4104616999999999E-2</v>
      </c>
      <c r="F23085" s="78">
        <v>7.6505445000000005E-2</v>
      </c>
    </row>
    <row r="23086" spans="1:6" x14ac:dyDescent="0.25">
      <c r="A23086">
        <v>23084</v>
      </c>
      <c r="B23086" t="s">
        <v>23958</v>
      </c>
      <c r="C23086" s="78">
        <v>1.9576222000000001</v>
      </c>
      <c r="D23086" s="78">
        <v>-2.2125602000000001E-2</v>
      </c>
      <c r="E23086" s="78">
        <v>-5.3194739999999997E-2</v>
      </c>
      <c r="F23086" s="78">
        <v>4.3409525999999997E-2</v>
      </c>
    </row>
    <row r="23087" spans="1:6" x14ac:dyDescent="0.25">
      <c r="A23087">
        <v>23085</v>
      </c>
      <c r="B23087" t="s">
        <v>23959</v>
      </c>
      <c r="C23087" s="78">
        <v>2.5123055000000001</v>
      </c>
      <c r="D23087" s="78">
        <v>-1.5258216</v>
      </c>
      <c r="E23087" s="78">
        <v>-0.113753244</v>
      </c>
      <c r="F23087" s="78">
        <v>-0.13063727</v>
      </c>
    </row>
    <row r="23088" spans="1:6" x14ac:dyDescent="0.25">
      <c r="A23088">
        <v>23086</v>
      </c>
      <c r="B23088" t="s">
        <v>23960</v>
      </c>
      <c r="C23088" s="78">
        <v>-1.3129907000000001</v>
      </c>
      <c r="D23088" s="78">
        <v>-0.73440989999999995</v>
      </c>
      <c r="E23088" s="78">
        <v>-3.9688602000000003E-2</v>
      </c>
      <c r="F23088" s="78">
        <v>0.10554325000000001</v>
      </c>
    </row>
    <row r="23089" spans="1:6" x14ac:dyDescent="0.25">
      <c r="A23089">
        <v>23087</v>
      </c>
      <c r="B23089" t="s">
        <v>23961</v>
      </c>
      <c r="C23089" s="78">
        <v>-1.8689324</v>
      </c>
      <c r="D23089" s="78">
        <v>-0.48289683</v>
      </c>
      <c r="E23089" s="78">
        <v>-3.4390595000000003E-2</v>
      </c>
      <c r="F23089" s="78">
        <v>0.17954011</v>
      </c>
    </row>
    <row r="23090" spans="1:6" x14ac:dyDescent="0.25">
      <c r="A23090">
        <v>23088</v>
      </c>
      <c r="B23090" t="s">
        <v>23962</v>
      </c>
      <c r="C23090" s="78">
        <v>-0.70294140000000005</v>
      </c>
      <c r="D23090" s="78">
        <v>4.635483E-2</v>
      </c>
      <c r="E23090" s="78">
        <v>-0.24642417999999999</v>
      </c>
      <c r="F23090" s="78">
        <v>-0.45998937000000001</v>
      </c>
    </row>
    <row r="23091" spans="1:6" x14ac:dyDescent="0.25">
      <c r="A23091">
        <v>23089</v>
      </c>
      <c r="B23091" t="s">
        <v>23963</v>
      </c>
      <c r="C23091" s="78">
        <v>-0.44403662999999999</v>
      </c>
      <c r="D23091" s="78">
        <v>-0.56161916000000001</v>
      </c>
      <c r="E23091" s="78">
        <v>-6.0434923000000002E-2</v>
      </c>
      <c r="F23091" s="78">
        <v>9.8278439999999995E-2</v>
      </c>
    </row>
    <row r="23092" spans="1:6" x14ac:dyDescent="0.25">
      <c r="A23092">
        <v>23090</v>
      </c>
      <c r="B23092" t="s">
        <v>23964</v>
      </c>
      <c r="C23092" s="78">
        <v>-1.5186896000000001</v>
      </c>
      <c r="D23092" s="78">
        <v>2.1735243999999998</v>
      </c>
      <c r="E23092" s="78">
        <v>-1.5163932E-2</v>
      </c>
      <c r="F23092" s="78">
        <v>8.8141789999999998E-2</v>
      </c>
    </row>
    <row r="23093" spans="1:6" x14ac:dyDescent="0.25">
      <c r="A23093">
        <v>23091</v>
      </c>
      <c r="B23093" t="s">
        <v>23965</v>
      </c>
      <c r="C23093" s="78">
        <v>-1.7624234999999999</v>
      </c>
      <c r="D23093" s="78">
        <v>-0.82859669999999996</v>
      </c>
      <c r="E23093" s="78">
        <v>-3.4390595000000003E-2</v>
      </c>
      <c r="F23093" s="78">
        <v>0.17954011</v>
      </c>
    </row>
    <row r="23094" spans="1:6" x14ac:dyDescent="0.25">
      <c r="A23094">
        <v>23092</v>
      </c>
      <c r="B23094" t="s">
        <v>23966</v>
      </c>
      <c r="C23094" s="78">
        <v>0.64372839999999998</v>
      </c>
      <c r="D23094" s="78">
        <v>-0.14699008999999999</v>
      </c>
      <c r="E23094" s="78">
        <v>-8.3809599999999998E-2</v>
      </c>
      <c r="F23094" s="78">
        <v>0.12202287000000001</v>
      </c>
    </row>
    <row r="23095" spans="1:6" x14ac:dyDescent="0.25">
      <c r="A23095">
        <v>23093</v>
      </c>
      <c r="B23095" t="s">
        <v>23967</v>
      </c>
      <c r="C23095" s="78">
        <v>-0.68307304000000002</v>
      </c>
      <c r="D23095" s="78">
        <v>-0.48563328</v>
      </c>
      <c r="E23095" s="78">
        <v>-5.0167990000000003E-2</v>
      </c>
      <c r="F23095" s="78">
        <v>-3.5435556999999999E-2</v>
      </c>
    </row>
    <row r="23096" spans="1:6" x14ac:dyDescent="0.25">
      <c r="A23096">
        <v>23094</v>
      </c>
      <c r="B23096" t="s">
        <v>23968</v>
      </c>
      <c r="C23096" s="78">
        <v>1.0973360000000001</v>
      </c>
      <c r="D23096" s="78">
        <v>0.49117856999999998</v>
      </c>
      <c r="E23096" s="78">
        <v>-3.4390595000000003E-2</v>
      </c>
      <c r="F23096" s="78">
        <v>0.17954011</v>
      </c>
    </row>
    <row r="23097" spans="1:6" x14ac:dyDescent="0.25">
      <c r="A23097">
        <v>23095</v>
      </c>
      <c r="B23097" t="s">
        <v>23969</v>
      </c>
      <c r="C23097" s="78">
        <v>0.27012923</v>
      </c>
      <c r="D23097" s="78">
        <v>0.46564465999999999</v>
      </c>
      <c r="E23097" s="78">
        <v>-8.5910680000000003E-2</v>
      </c>
      <c r="F23097" s="78">
        <v>4.0770575000000003E-2</v>
      </c>
    </row>
    <row r="23098" spans="1:6" x14ac:dyDescent="0.25">
      <c r="A23098">
        <v>23096</v>
      </c>
      <c r="B23098" t="s">
        <v>23970</v>
      </c>
      <c r="C23098" s="78">
        <v>-1.6010342</v>
      </c>
      <c r="D23098" s="78">
        <v>-1.3804687</v>
      </c>
      <c r="E23098" s="78">
        <v>-7.7267199999999994E-2</v>
      </c>
      <c r="F23098" s="78">
        <v>6.7119810000000002E-2</v>
      </c>
    </row>
    <row r="23099" spans="1:6" x14ac:dyDescent="0.25">
      <c r="A23099">
        <v>23097</v>
      </c>
      <c r="B23099" t="s">
        <v>23971</v>
      </c>
      <c r="C23099" s="78">
        <v>-1.206612</v>
      </c>
      <c r="D23099" s="78">
        <v>0.96465003000000005</v>
      </c>
      <c r="E23099" s="78">
        <v>-7.0794570000000001E-2</v>
      </c>
      <c r="F23099" s="78">
        <v>0.11513965600000001</v>
      </c>
    </row>
    <row r="23100" spans="1:6" x14ac:dyDescent="0.25">
      <c r="A23100">
        <v>23098</v>
      </c>
      <c r="B23100" t="s">
        <v>23972</v>
      </c>
      <c r="C23100" s="78">
        <v>0.45200083000000002</v>
      </c>
      <c r="D23100" s="78">
        <v>-1.0287473</v>
      </c>
      <c r="E23100" s="78">
        <v>-3.4390595000000003E-2</v>
      </c>
      <c r="F23100" s="78">
        <v>0.17954011</v>
      </c>
    </row>
    <row r="23101" spans="1:6" x14ac:dyDescent="0.25">
      <c r="A23101">
        <v>23099</v>
      </c>
      <c r="B23101" t="s">
        <v>23973</v>
      </c>
      <c r="C23101" s="78">
        <v>1.4112133</v>
      </c>
      <c r="D23101" s="78">
        <v>-0.68106719999999998</v>
      </c>
      <c r="E23101" s="78">
        <v>-0.12347445</v>
      </c>
      <c r="F23101" s="78">
        <v>0.27284804000000001</v>
      </c>
    </row>
    <row r="23102" spans="1:6" x14ac:dyDescent="0.25">
      <c r="A23102">
        <v>23100</v>
      </c>
      <c r="B23102" t="s">
        <v>23974</v>
      </c>
      <c r="C23102" s="78">
        <v>-0.95198660000000002</v>
      </c>
      <c r="D23102" s="78">
        <v>-1.541407</v>
      </c>
      <c r="E23102" s="78">
        <v>0.14393850999999999</v>
      </c>
      <c r="F23102" s="78">
        <v>-0.32581769999999999</v>
      </c>
    </row>
    <row r="23103" spans="1:6" x14ac:dyDescent="0.25">
      <c r="A23103">
        <v>23101</v>
      </c>
      <c r="B23103" t="s">
        <v>23975</v>
      </c>
      <c r="C23103" s="78">
        <v>-0.20318103000000001</v>
      </c>
      <c r="D23103" s="78">
        <v>-0.36926827000000001</v>
      </c>
      <c r="E23103" s="78">
        <v>-3.4390595000000003E-2</v>
      </c>
      <c r="F23103" s="78">
        <v>0.17954011</v>
      </c>
    </row>
    <row r="23104" spans="1:6" x14ac:dyDescent="0.25">
      <c r="A23104">
        <v>23102</v>
      </c>
      <c r="B23104" t="s">
        <v>23976</v>
      </c>
      <c r="C23104" s="78">
        <v>-0.45831244999999998</v>
      </c>
      <c r="D23104" s="78">
        <v>1.4357922000000001</v>
      </c>
      <c r="E23104" s="78">
        <v>-0.14566452999999999</v>
      </c>
      <c r="F23104" s="78">
        <v>-9.5820799999999998E-2</v>
      </c>
    </row>
    <row r="23105" spans="1:6" x14ac:dyDescent="0.25">
      <c r="A23105">
        <v>23103</v>
      </c>
      <c r="B23105" t="s">
        <v>23977</v>
      </c>
      <c r="C23105" s="78">
        <v>1.7737807000000001</v>
      </c>
      <c r="D23105" s="78">
        <v>-0.87486814999999996</v>
      </c>
      <c r="E23105" s="78">
        <v>8.9526329999999998E-3</v>
      </c>
      <c r="F23105" s="78">
        <v>-0.10040243</v>
      </c>
    </row>
    <row r="23106" spans="1:6" x14ac:dyDescent="0.25">
      <c r="A23106">
        <v>23104</v>
      </c>
      <c r="B23106" t="s">
        <v>23978</v>
      </c>
      <c r="C23106" s="78">
        <v>1.2683438</v>
      </c>
      <c r="D23106" s="78">
        <v>0.61857859999999998</v>
      </c>
      <c r="E23106" s="78">
        <v>1.499667E-2</v>
      </c>
      <c r="F23106" s="78">
        <v>-7.214479E-2</v>
      </c>
    </row>
    <row r="23107" spans="1:6" x14ac:dyDescent="0.25">
      <c r="A23107">
        <v>23105</v>
      </c>
      <c r="B23107" t="s">
        <v>23979</v>
      </c>
      <c r="C23107" s="78">
        <v>0.83996199999999999</v>
      </c>
      <c r="D23107" s="78">
        <v>-7.6501399999999997E-2</v>
      </c>
      <c r="E23107" s="78">
        <v>-2.0550452000000002E-3</v>
      </c>
      <c r="F23107" s="78">
        <v>5.3237527999999999E-2</v>
      </c>
    </row>
    <row r="23108" spans="1:6" x14ac:dyDescent="0.25">
      <c r="A23108">
        <v>23106</v>
      </c>
      <c r="B23108" t="s">
        <v>23980</v>
      </c>
      <c r="C23108" s="78">
        <v>0.96628164999999999</v>
      </c>
      <c r="D23108" s="78">
        <v>-0.29365756999999998</v>
      </c>
      <c r="E23108" s="78">
        <v>-2.5756023999999999E-2</v>
      </c>
      <c r="F23108" s="78">
        <v>1.1503576999999999E-2</v>
      </c>
    </row>
    <row r="23109" spans="1:6" x14ac:dyDescent="0.25">
      <c r="A23109">
        <v>23107</v>
      </c>
      <c r="B23109" t="s">
        <v>23981</v>
      </c>
      <c r="C23109" s="78">
        <v>0.90470742999999998</v>
      </c>
      <c r="D23109" s="78">
        <v>0.1099605</v>
      </c>
      <c r="E23109" s="78">
        <v>-3.4390595000000003E-2</v>
      </c>
      <c r="F23109" s="78">
        <v>0.17954011</v>
      </c>
    </row>
    <row r="23110" spans="1:6" x14ac:dyDescent="0.25">
      <c r="A23110">
        <v>23108</v>
      </c>
      <c r="B23110" t="s">
        <v>23982</v>
      </c>
      <c r="C23110" s="78">
        <v>-0.14623985</v>
      </c>
      <c r="D23110" s="78">
        <v>0.17730609999999999</v>
      </c>
      <c r="E23110" s="78">
        <v>-0.19301067</v>
      </c>
      <c r="F23110" s="78">
        <v>-0.44668150000000001</v>
      </c>
    </row>
    <row r="23111" spans="1:6" x14ac:dyDescent="0.25">
      <c r="A23111">
        <v>23109</v>
      </c>
      <c r="B23111" t="s">
        <v>23983</v>
      </c>
      <c r="C23111" s="78">
        <v>0.7695166</v>
      </c>
      <c r="D23111" s="78">
        <v>1.2243586</v>
      </c>
      <c r="E23111" s="78">
        <v>-5.8830816000000001E-2</v>
      </c>
      <c r="F23111" s="78">
        <v>7.2561026000000001E-2</v>
      </c>
    </row>
    <row r="23112" spans="1:6" x14ac:dyDescent="0.25">
      <c r="A23112">
        <v>23110</v>
      </c>
      <c r="B23112" t="s">
        <v>23984</v>
      </c>
      <c r="C23112" s="78">
        <v>0.64513730000000002</v>
      </c>
      <c r="D23112" s="78">
        <v>-2.1511680000000002</v>
      </c>
      <c r="E23112" s="78">
        <v>-2.7003712999999999E-2</v>
      </c>
      <c r="F23112" s="78">
        <v>-8.0873415000000004E-2</v>
      </c>
    </row>
    <row r="23113" spans="1:6" x14ac:dyDescent="0.25">
      <c r="A23113">
        <v>23111</v>
      </c>
      <c r="B23113" t="s">
        <v>23985</v>
      </c>
      <c r="C23113" s="78">
        <v>1.5486308</v>
      </c>
      <c r="D23113" s="78">
        <v>-3.2871400999999998</v>
      </c>
      <c r="E23113" s="78">
        <v>-5.8878175999999997E-2</v>
      </c>
      <c r="F23113" s="78">
        <v>1.3499156E-2</v>
      </c>
    </row>
    <row r="23114" spans="1:6" x14ac:dyDescent="0.25">
      <c r="A23114">
        <v>23112</v>
      </c>
      <c r="B23114" t="s">
        <v>23986</v>
      </c>
      <c r="C23114" s="78">
        <v>-0.21790140999999999</v>
      </c>
      <c r="D23114" s="78">
        <v>-0.20813897000000001</v>
      </c>
      <c r="E23114" s="78">
        <v>-4.2090700000000002E-2</v>
      </c>
      <c r="F23114" s="78">
        <v>2.8310999999999999E-2</v>
      </c>
    </row>
    <row r="23115" spans="1:6" x14ac:dyDescent="0.25">
      <c r="A23115">
        <v>23113</v>
      </c>
      <c r="B23115" t="s">
        <v>23987</v>
      </c>
      <c r="C23115" s="78">
        <v>-0.56825983999999996</v>
      </c>
      <c r="D23115" s="78">
        <v>0.68888587000000001</v>
      </c>
      <c r="E23115" s="78">
        <v>-3.8903689999999998E-2</v>
      </c>
      <c r="F23115" s="78">
        <v>-9.7333446000000004E-2</v>
      </c>
    </row>
    <row r="23116" spans="1:6" x14ac:dyDescent="0.25">
      <c r="A23116">
        <v>23114</v>
      </c>
      <c r="B23116" t="s">
        <v>23988</v>
      </c>
      <c r="C23116" s="78">
        <v>1.1860261999999999</v>
      </c>
      <c r="D23116" s="78">
        <v>0.1678721</v>
      </c>
      <c r="E23116" s="78">
        <v>-4.0049373999999999E-2</v>
      </c>
      <c r="F23116" s="78">
        <v>7.5565800000000002E-2</v>
      </c>
    </row>
    <row r="23117" spans="1:6" x14ac:dyDescent="0.25">
      <c r="A23117">
        <v>23115</v>
      </c>
      <c r="B23117" t="s">
        <v>23989</v>
      </c>
      <c r="C23117" s="78">
        <v>2.7092000000000001</v>
      </c>
      <c r="D23117" s="78">
        <v>-0.72881530000000005</v>
      </c>
      <c r="E23117" s="78">
        <v>-7.8485324999999995E-2</v>
      </c>
      <c r="F23117" s="78">
        <v>9.113889E-2</v>
      </c>
    </row>
    <row r="23118" spans="1:6" x14ac:dyDescent="0.25">
      <c r="A23118">
        <v>23116</v>
      </c>
      <c r="B23118" t="s">
        <v>23990</v>
      </c>
      <c r="C23118" s="78">
        <v>-0.23071617</v>
      </c>
      <c r="D23118" s="78">
        <v>0.52747666999999998</v>
      </c>
      <c r="E23118" s="78">
        <v>-3.4390595000000003E-2</v>
      </c>
      <c r="F23118" s="78">
        <v>0.17954011</v>
      </c>
    </row>
    <row r="23119" spans="1:6" x14ac:dyDescent="0.25">
      <c r="A23119">
        <v>23117</v>
      </c>
      <c r="B23119" t="s">
        <v>23991</v>
      </c>
      <c r="C23119" s="78">
        <v>-1.6787289000000001</v>
      </c>
      <c r="D23119" s="78">
        <v>-6.8681240000000005E-2</v>
      </c>
      <c r="E23119" s="78">
        <v>-9.1589569999999995E-2</v>
      </c>
      <c r="F23119" s="78">
        <v>8.0213019999999996E-2</v>
      </c>
    </row>
    <row r="23120" spans="1:6" x14ac:dyDescent="0.25">
      <c r="A23120">
        <v>23118</v>
      </c>
      <c r="B23120" t="s">
        <v>23992</v>
      </c>
      <c r="C23120" s="78">
        <v>-0.74639560000000005</v>
      </c>
      <c r="D23120" s="78">
        <v>0.11493749</v>
      </c>
      <c r="E23120" s="78">
        <v>-2.1319048E-2</v>
      </c>
      <c r="F23120" s="78">
        <v>4.6615466000000001E-2</v>
      </c>
    </row>
    <row r="23121" spans="1:6" x14ac:dyDescent="0.25">
      <c r="A23121">
        <v>23119</v>
      </c>
      <c r="B23121" t="s">
        <v>23993</v>
      </c>
      <c r="C23121" s="78">
        <v>-0.82517624000000001</v>
      </c>
      <c r="D23121" s="78">
        <v>-0.23193290999999999</v>
      </c>
      <c r="E23121" s="78">
        <v>-3.9355543E-2</v>
      </c>
      <c r="F23121" s="78">
        <v>2.4841905000000001E-2</v>
      </c>
    </row>
    <row r="23122" spans="1:6" x14ac:dyDescent="0.25">
      <c r="A23122">
        <v>23120</v>
      </c>
      <c r="B23122" t="s">
        <v>23994</v>
      </c>
      <c r="C23122" s="78">
        <v>-0.89930456999999997</v>
      </c>
      <c r="D23122" s="78">
        <v>1.4365637</v>
      </c>
      <c r="E23122" s="78">
        <v>-2.9366535999999999E-2</v>
      </c>
      <c r="F23122" s="78">
        <v>5.9976279999999996E-3</v>
      </c>
    </row>
    <row r="23123" spans="1:6" x14ac:dyDescent="0.25">
      <c r="A23123">
        <v>23121</v>
      </c>
      <c r="B23123" t="s">
        <v>23995</v>
      </c>
      <c r="C23123" s="78">
        <v>1.3345077999999999</v>
      </c>
      <c r="D23123" s="78">
        <v>-2.3272772000000002</v>
      </c>
      <c r="E23123" s="78">
        <v>-3.9109997000000001E-2</v>
      </c>
      <c r="F23123" s="78">
        <v>3.7961990000000001E-2</v>
      </c>
    </row>
    <row r="23124" spans="1:6" x14ac:dyDescent="0.25">
      <c r="A23124">
        <v>23122</v>
      </c>
      <c r="B23124" t="s">
        <v>23996</v>
      </c>
      <c r="C23124" s="78">
        <v>-1.4716365</v>
      </c>
      <c r="D23124" s="78">
        <v>-1.3490856000000001E-2</v>
      </c>
      <c r="E23124" s="78">
        <v>-5.5542342000000001E-2</v>
      </c>
      <c r="F23124" s="78">
        <v>7.1529850000000006E-2</v>
      </c>
    </row>
    <row r="23125" spans="1:6" x14ac:dyDescent="0.25">
      <c r="A23125">
        <v>23123</v>
      </c>
      <c r="B23125" t="s">
        <v>23997</v>
      </c>
      <c r="C23125" s="78">
        <v>-1.177216</v>
      </c>
      <c r="D23125" s="78">
        <v>-1.2386805000000001</v>
      </c>
      <c r="E23125" s="78">
        <v>-4.8302629999999999E-2</v>
      </c>
      <c r="F23125" s="78">
        <v>5.1856905000000002E-2</v>
      </c>
    </row>
    <row r="23126" spans="1:6" x14ac:dyDescent="0.25">
      <c r="A23126">
        <v>23124</v>
      </c>
      <c r="B23126" t="s">
        <v>23998</v>
      </c>
      <c r="C23126" s="78">
        <v>-3.5945833000000003E-2</v>
      </c>
      <c r="D23126" s="78">
        <v>-0.79883669999999996</v>
      </c>
      <c r="E23126" s="78">
        <v>-3.5562400000000001E-2</v>
      </c>
      <c r="F23126" s="78">
        <v>6.8315829999999994E-2</v>
      </c>
    </row>
    <row r="23127" spans="1:6" x14ac:dyDescent="0.25">
      <c r="A23127">
        <v>23125</v>
      </c>
      <c r="B23127" t="s">
        <v>23999</v>
      </c>
      <c r="C23127" s="78">
        <v>-0.9181724</v>
      </c>
      <c r="D23127" s="78">
        <v>-0.47413978000000001</v>
      </c>
      <c r="E23127" s="78">
        <v>-7.7643454000000001E-2</v>
      </c>
      <c r="F23127" s="78">
        <v>7.6325509999999999E-2</v>
      </c>
    </row>
    <row r="23128" spans="1:6" x14ac:dyDescent="0.25">
      <c r="A23128">
        <v>23126</v>
      </c>
      <c r="B23128" t="s">
        <v>24000</v>
      </c>
      <c r="C23128" s="78">
        <v>2.4452894000000001</v>
      </c>
      <c r="D23128" s="78">
        <v>-3.7743129999999998</v>
      </c>
      <c r="E23128" s="78">
        <v>-3.5788729999999998E-2</v>
      </c>
      <c r="F23128" s="78">
        <v>-0.18262877</v>
      </c>
    </row>
    <row r="23129" spans="1:6" x14ac:dyDescent="0.25">
      <c r="A23129">
        <v>23127</v>
      </c>
      <c r="B23129" t="s">
        <v>24001</v>
      </c>
      <c r="C23129" s="78">
        <v>0.40616795</v>
      </c>
      <c r="D23129" s="78">
        <v>-0.50049779999999999</v>
      </c>
      <c r="E23129" s="78">
        <v>-3.5272445999999999E-2</v>
      </c>
      <c r="F23129" s="78">
        <v>0.18058676000000001</v>
      </c>
    </row>
    <row r="23130" spans="1:6" x14ac:dyDescent="0.25">
      <c r="A23130">
        <v>23128</v>
      </c>
      <c r="B23130" t="s">
        <v>24002</v>
      </c>
      <c r="C23130" s="78">
        <v>-2.3857488999999998</v>
      </c>
      <c r="D23130" s="78">
        <v>-0.89103304999999999</v>
      </c>
      <c r="E23130" s="78">
        <v>7.5815730000000003E-3</v>
      </c>
      <c r="F23130" s="78">
        <v>5.1571400000000003E-2</v>
      </c>
    </row>
    <row r="23131" spans="1:6" x14ac:dyDescent="0.25">
      <c r="A23131">
        <v>23129</v>
      </c>
      <c r="B23131" t="s">
        <v>24003</v>
      </c>
      <c r="C23131" s="78">
        <v>-0.74163413</v>
      </c>
      <c r="D23131" s="78">
        <v>-0.14791157999999999</v>
      </c>
      <c r="E23131" s="78">
        <v>-3.4390595000000003E-2</v>
      </c>
      <c r="F23131" s="78">
        <v>0.17954011</v>
      </c>
    </row>
    <row r="23132" spans="1:6" x14ac:dyDescent="0.25">
      <c r="A23132">
        <v>23130</v>
      </c>
      <c r="B23132" t="s">
        <v>24004</v>
      </c>
      <c r="C23132" s="78">
        <v>1.489039</v>
      </c>
      <c r="D23132" s="78">
        <v>0.54977094999999998</v>
      </c>
      <c r="E23132" s="78">
        <v>-3.4390595000000003E-2</v>
      </c>
      <c r="F23132" s="78">
        <v>0.17954011</v>
      </c>
    </row>
    <row r="23133" spans="1:6" x14ac:dyDescent="0.25">
      <c r="A23133">
        <v>23131</v>
      </c>
      <c r="B23133" t="s">
        <v>24005</v>
      </c>
      <c r="C23133" s="78">
        <v>-0.20158026000000001</v>
      </c>
      <c r="D23133" s="78">
        <v>-1.4742652000000001</v>
      </c>
      <c r="E23133" s="78">
        <v>-5.0159500000000003E-2</v>
      </c>
      <c r="F23133" s="78">
        <v>-5.3219794999999999E-3</v>
      </c>
    </row>
    <row r="23134" spans="1:6" x14ac:dyDescent="0.25">
      <c r="A23134">
        <v>23132</v>
      </c>
      <c r="B23134" t="s">
        <v>24006</v>
      </c>
      <c r="C23134" s="78">
        <v>-1.1457843999999999</v>
      </c>
      <c r="D23134" s="78">
        <v>1.2227478000000001</v>
      </c>
      <c r="E23134" s="78">
        <v>-3.4390595000000003E-2</v>
      </c>
      <c r="F23134" s="78">
        <v>0.17954011</v>
      </c>
    </row>
    <row r="23135" spans="1:6" x14ac:dyDescent="0.25">
      <c r="A23135">
        <v>23133</v>
      </c>
      <c r="B23135" t="s">
        <v>24007</v>
      </c>
      <c r="C23135" s="78">
        <v>-1.6215926000000001</v>
      </c>
      <c r="D23135" s="78">
        <v>1.2331489</v>
      </c>
      <c r="E23135" s="78">
        <v>-6.0828215999999997E-2</v>
      </c>
      <c r="F23135" s="78">
        <v>-1.9928873E-2</v>
      </c>
    </row>
    <row r="23136" spans="1:6" x14ac:dyDescent="0.25">
      <c r="A23136">
        <v>23134</v>
      </c>
      <c r="B23136" t="s">
        <v>24008</v>
      </c>
      <c r="C23136" s="78">
        <v>-2.3956935000000001</v>
      </c>
      <c r="D23136" s="78">
        <v>1.0272678</v>
      </c>
      <c r="E23136" s="78">
        <v>0.10393466</v>
      </c>
      <c r="F23136" s="78">
        <v>-9.4716534000000005E-2</v>
      </c>
    </row>
    <row r="23137" spans="1:6" x14ac:dyDescent="0.25">
      <c r="A23137">
        <v>23135</v>
      </c>
      <c r="B23137" t="s">
        <v>24009</v>
      </c>
      <c r="C23137" s="78">
        <v>-0.24845300000000001</v>
      </c>
      <c r="D23137" s="78">
        <v>-2.6730292000000002</v>
      </c>
      <c r="E23137" s="78">
        <v>-5.9900712000000002E-2</v>
      </c>
      <c r="F23137" s="78">
        <v>0.13436943000000001</v>
      </c>
    </row>
    <row r="23138" spans="1:6" x14ac:dyDescent="0.25">
      <c r="A23138">
        <v>23136</v>
      </c>
      <c r="B23138" t="s">
        <v>24010</v>
      </c>
      <c r="C23138" s="78">
        <v>-0.63109539999999997</v>
      </c>
      <c r="D23138" s="78">
        <v>2.978224</v>
      </c>
      <c r="E23138" s="78">
        <v>-2.0824518E-2</v>
      </c>
      <c r="F23138" s="78">
        <v>5.3328156000000002E-2</v>
      </c>
    </row>
    <row r="23139" spans="1:6" x14ac:dyDescent="0.25">
      <c r="A23139">
        <v>23137</v>
      </c>
      <c r="B23139" t="s">
        <v>24011</v>
      </c>
      <c r="C23139" s="78">
        <v>0.20251348999999999</v>
      </c>
      <c r="D23139" s="78">
        <v>-3.154274</v>
      </c>
      <c r="E23139" s="78">
        <v>-7.6709410000000006E-2</v>
      </c>
      <c r="F23139" s="78">
        <v>5.2301912999999998E-2</v>
      </c>
    </row>
    <row r="23140" spans="1:6" x14ac:dyDescent="0.25">
      <c r="A23140">
        <v>23138</v>
      </c>
      <c r="B23140" t="s">
        <v>24012</v>
      </c>
      <c r="C23140" s="78">
        <v>-0.64504147000000001</v>
      </c>
      <c r="D23140" s="78">
        <v>1.3964983</v>
      </c>
      <c r="E23140" s="78">
        <v>-3.4390595000000003E-2</v>
      </c>
      <c r="F23140" s="78">
        <v>0.17954011</v>
      </c>
    </row>
    <row r="23141" spans="1:6" x14ac:dyDescent="0.25">
      <c r="A23141">
        <v>23139</v>
      </c>
      <c r="B23141" t="s">
        <v>24013</v>
      </c>
      <c r="C23141" s="78">
        <v>1.2536712999999999</v>
      </c>
      <c r="D23141" s="78">
        <v>-0.14793697</v>
      </c>
      <c r="E23141" s="78">
        <v>-1.1658933E-2</v>
      </c>
      <c r="F23141" s="78">
        <v>7.4580729999999998E-2</v>
      </c>
    </row>
    <row r="23142" spans="1:6" x14ac:dyDescent="0.25">
      <c r="A23142">
        <v>23140</v>
      </c>
      <c r="B23142" t="s">
        <v>24014</v>
      </c>
      <c r="C23142" s="78">
        <v>3.8551384999999998</v>
      </c>
      <c r="D23142" s="78">
        <v>1.8236220999999999</v>
      </c>
      <c r="E23142" s="78">
        <v>8.7934419999999999E-2</v>
      </c>
      <c r="F23142" s="78">
        <v>-0.27396154</v>
      </c>
    </row>
    <row r="23143" spans="1:6" x14ac:dyDescent="0.25">
      <c r="A23143">
        <v>23141</v>
      </c>
      <c r="B23143" t="s">
        <v>24015</v>
      </c>
      <c r="C23143" s="78">
        <v>-0.81547236000000001</v>
      </c>
      <c r="D23143" s="78">
        <v>0.25949112000000002</v>
      </c>
      <c r="E23143" s="78">
        <v>-5.7040199999999999E-2</v>
      </c>
      <c r="F23143" s="78">
        <v>-0.13868220000000001</v>
      </c>
    </row>
    <row r="23144" spans="1:6" x14ac:dyDescent="0.25">
      <c r="A23144">
        <v>23142</v>
      </c>
      <c r="B23144" t="s">
        <v>24016</v>
      </c>
      <c r="C23144" s="78">
        <v>-1.4447863000000001</v>
      </c>
      <c r="D23144" s="78">
        <v>-0.51760019999999995</v>
      </c>
      <c r="E23144" s="78">
        <v>-6.3261314999999999E-2</v>
      </c>
      <c r="F23144" s="78">
        <v>9.4624E-2</v>
      </c>
    </row>
    <row r="23145" spans="1:6" x14ac:dyDescent="0.25">
      <c r="A23145">
        <v>23143</v>
      </c>
      <c r="B23145" t="s">
        <v>24017</v>
      </c>
      <c r="C23145" s="78">
        <v>-0.38224851999999998</v>
      </c>
      <c r="D23145" s="78">
        <v>-6.1009793999999999E-2</v>
      </c>
      <c r="E23145" s="78">
        <v>-7.3199749999999994E-2</v>
      </c>
      <c r="F23145" s="78">
        <v>0.11229554</v>
      </c>
    </row>
    <row r="23146" spans="1:6" x14ac:dyDescent="0.25">
      <c r="A23146">
        <v>23144</v>
      </c>
      <c r="B23146" t="s">
        <v>24018</v>
      </c>
      <c r="C23146" s="78">
        <v>2.9235131999999999</v>
      </c>
      <c r="D23146" s="78">
        <v>-0.81196449999999998</v>
      </c>
      <c r="E23146" s="78">
        <v>-8.0752400000000002E-2</v>
      </c>
      <c r="F23146" s="78">
        <v>-0.15718924000000001</v>
      </c>
    </row>
    <row r="23147" spans="1:6" x14ac:dyDescent="0.25">
      <c r="A23147">
        <v>23145</v>
      </c>
      <c r="B23147" t="s">
        <v>24019</v>
      </c>
      <c r="C23147" s="78">
        <v>-1.0857444999999999</v>
      </c>
      <c r="D23147" s="78">
        <v>-2.2468382999999998</v>
      </c>
      <c r="E23147" s="78">
        <v>-3.4390595000000003E-2</v>
      </c>
      <c r="F23147" s="78">
        <v>0.17954011</v>
      </c>
    </row>
    <row r="23148" spans="1:6" x14ac:dyDescent="0.25">
      <c r="A23148">
        <v>23146</v>
      </c>
      <c r="B23148" t="s">
        <v>24020</v>
      </c>
      <c r="C23148" s="78">
        <v>-0.71893110000000005</v>
      </c>
      <c r="D23148" s="78">
        <v>1.1133169000000001</v>
      </c>
      <c r="E23148" s="78">
        <v>-3.4390595000000003E-2</v>
      </c>
      <c r="F23148" s="78">
        <v>0.17954011</v>
      </c>
    </row>
    <row r="23149" spans="1:6" x14ac:dyDescent="0.25">
      <c r="A23149">
        <v>23147</v>
      </c>
      <c r="B23149" t="s">
        <v>24021</v>
      </c>
      <c r="C23149" s="78">
        <v>0.53127480000000005</v>
      </c>
      <c r="D23149" s="78">
        <v>0.36986819999999998</v>
      </c>
      <c r="E23149" s="78">
        <v>-9.8825659999999996E-2</v>
      </c>
      <c r="F23149" s="78">
        <v>4.3215155999999998E-2</v>
      </c>
    </row>
    <row r="23150" spans="1:6" x14ac:dyDescent="0.25">
      <c r="A23150">
        <v>23148</v>
      </c>
      <c r="B23150" t="s">
        <v>24022</v>
      </c>
      <c r="C23150" s="78">
        <v>1.5648223000000001</v>
      </c>
      <c r="D23150" s="78">
        <v>1.3916495</v>
      </c>
      <c r="E23150" s="78">
        <v>-6.0050946000000001E-2</v>
      </c>
      <c r="F23150" s="78">
        <v>-1.7667904000000002E-2</v>
      </c>
    </row>
    <row r="23151" spans="1:6" x14ac:dyDescent="0.25">
      <c r="A23151">
        <v>23149</v>
      </c>
      <c r="B23151" t="s">
        <v>24023</v>
      </c>
      <c r="C23151" s="78">
        <v>-2.5138948000000001</v>
      </c>
      <c r="D23151" s="78">
        <v>-0.21469026999999999</v>
      </c>
      <c r="E23151" s="78">
        <v>-3.8776173999999997E-2</v>
      </c>
      <c r="F23151" s="78">
        <v>7.5445789999999999E-2</v>
      </c>
    </row>
    <row r="23152" spans="1:6" x14ac:dyDescent="0.25">
      <c r="A23152">
        <v>23150</v>
      </c>
      <c r="B23152" t="s">
        <v>24024</v>
      </c>
      <c r="C23152" s="78">
        <v>-0.55433860000000001</v>
      </c>
      <c r="D23152" s="78">
        <v>-0.48660894999999998</v>
      </c>
      <c r="E23152" s="78">
        <v>0.87309073999999998</v>
      </c>
      <c r="F23152" s="78">
        <v>-0.46920519999999999</v>
      </c>
    </row>
    <row r="23153" spans="1:6" x14ac:dyDescent="0.25">
      <c r="A23153">
        <v>23151</v>
      </c>
      <c r="B23153" t="s">
        <v>24025</v>
      </c>
      <c r="C23153" s="78">
        <v>-1.510516</v>
      </c>
      <c r="D23153" s="78">
        <v>0.6184788</v>
      </c>
      <c r="E23153" s="78">
        <v>-9.6795775000000001E-2</v>
      </c>
      <c r="F23153" s="78">
        <v>-0.55479160000000005</v>
      </c>
    </row>
    <row r="23154" spans="1:6" x14ac:dyDescent="0.25">
      <c r="A23154">
        <v>23152</v>
      </c>
      <c r="B23154" t="s">
        <v>24026</v>
      </c>
      <c r="C23154" s="78">
        <v>-0.1905509</v>
      </c>
      <c r="D23154" s="78">
        <v>-2.3814663E-2</v>
      </c>
      <c r="E23154" s="78">
        <v>-7.487531E-2</v>
      </c>
      <c r="F23154" s="78">
        <v>0.1038148</v>
      </c>
    </row>
    <row r="23155" spans="1:6" x14ac:dyDescent="0.25">
      <c r="A23155">
        <v>23153</v>
      </c>
      <c r="B23155" t="s">
        <v>24027</v>
      </c>
      <c r="C23155" s="78">
        <v>-0.18024593999999999</v>
      </c>
      <c r="D23155" s="78">
        <v>0.69487536000000005</v>
      </c>
      <c r="E23155" s="78">
        <v>-3.4390595000000003E-2</v>
      </c>
      <c r="F23155" s="78">
        <v>0.17954011</v>
      </c>
    </row>
    <row r="23156" spans="1:6" x14ac:dyDescent="0.25">
      <c r="A23156">
        <v>23154</v>
      </c>
      <c r="B23156" t="s">
        <v>24028</v>
      </c>
      <c r="C23156" s="78">
        <v>0.26722892999999998</v>
      </c>
      <c r="D23156" s="78">
        <v>-0.17547341999999999</v>
      </c>
      <c r="E23156" s="78">
        <v>-4.5296759999999998E-2</v>
      </c>
      <c r="F23156" s="78">
        <v>3.9541602000000002E-2</v>
      </c>
    </row>
    <row r="23157" spans="1:6" x14ac:dyDescent="0.25">
      <c r="A23157">
        <v>23155</v>
      </c>
      <c r="B23157" t="s">
        <v>24029</v>
      </c>
      <c r="C23157" s="78">
        <v>0.38273617999999998</v>
      </c>
      <c r="D23157" s="78">
        <v>-8.322388E-2</v>
      </c>
      <c r="E23157" s="78">
        <v>1.4185928E-2</v>
      </c>
      <c r="F23157" s="78">
        <v>1.8014490000000001E-2</v>
      </c>
    </row>
    <row r="23158" spans="1:6" x14ac:dyDescent="0.25">
      <c r="A23158">
        <v>23156</v>
      </c>
      <c r="B23158" t="s">
        <v>24030</v>
      </c>
      <c r="C23158" s="78">
        <v>1.1124364</v>
      </c>
      <c r="D23158" s="78">
        <v>2.2680101000000001</v>
      </c>
      <c r="E23158" s="78">
        <v>-3.4390595000000003E-2</v>
      </c>
      <c r="F23158" s="78">
        <v>0.17954011</v>
      </c>
    </row>
    <row r="23159" spans="1:6" x14ac:dyDescent="0.25">
      <c r="A23159">
        <v>23157</v>
      </c>
      <c r="B23159" t="s">
        <v>24031</v>
      </c>
      <c r="C23159" s="78">
        <v>-1.1719166999999999</v>
      </c>
      <c r="D23159" s="78">
        <v>-0.45943514000000002</v>
      </c>
      <c r="E23159" s="78">
        <v>-3.4390595000000003E-2</v>
      </c>
      <c r="F23159" s="78">
        <v>0.17954011</v>
      </c>
    </row>
    <row r="23160" spans="1:6" x14ac:dyDescent="0.25">
      <c r="A23160">
        <v>23158</v>
      </c>
      <c r="B23160" t="s">
        <v>24032</v>
      </c>
      <c r="C23160" s="78">
        <v>0.59744346000000004</v>
      </c>
      <c r="D23160" s="78">
        <v>-2.0526943000000002</v>
      </c>
      <c r="E23160" s="78">
        <v>-6.9563539999999993E-2</v>
      </c>
      <c r="F23160" s="78">
        <v>-6.2929170000000006E-2</v>
      </c>
    </row>
    <row r="23161" spans="1:6" x14ac:dyDescent="0.25">
      <c r="A23161">
        <v>23159</v>
      </c>
      <c r="B23161" t="s">
        <v>24033</v>
      </c>
      <c r="C23161" s="78">
        <v>0.98794853999999999</v>
      </c>
      <c r="D23161" s="78">
        <v>-0.36338199999999998</v>
      </c>
      <c r="E23161" s="78">
        <v>-3.4390595000000003E-2</v>
      </c>
      <c r="F23161" s="78">
        <v>0.17954011</v>
      </c>
    </row>
    <row r="23162" spans="1:6" x14ac:dyDescent="0.25">
      <c r="A23162">
        <v>23160</v>
      </c>
      <c r="B23162" t="s">
        <v>24034</v>
      </c>
      <c r="C23162" s="78">
        <v>-2.5576824999999999</v>
      </c>
      <c r="D23162" s="78">
        <v>-1.3640620999999999</v>
      </c>
      <c r="E23162" s="78">
        <v>-9.5902345999999999E-2</v>
      </c>
      <c r="F23162" s="78">
        <v>4.2358279999999998E-2</v>
      </c>
    </row>
    <row r="23163" spans="1:6" x14ac:dyDescent="0.25">
      <c r="A23163">
        <v>23161</v>
      </c>
      <c r="B23163" t="s">
        <v>24035</v>
      </c>
      <c r="C23163" s="78">
        <v>-2.2974808000000002</v>
      </c>
      <c r="D23163" s="78">
        <v>-1.3874985</v>
      </c>
      <c r="E23163" s="78">
        <v>-9.8653569999999996E-2</v>
      </c>
      <c r="F23163" s="78">
        <v>-6.2621560000000007E-2</v>
      </c>
    </row>
    <row r="23164" spans="1:6" x14ac:dyDescent="0.25">
      <c r="A23164">
        <v>23162</v>
      </c>
      <c r="B23164" t="s">
        <v>24036</v>
      </c>
      <c r="C23164" s="78">
        <v>1.8521377000000001</v>
      </c>
      <c r="D23164" s="78">
        <v>-1.0845193</v>
      </c>
      <c r="E23164" s="78">
        <v>-1.8423205000000002E-2</v>
      </c>
      <c r="F23164" s="78">
        <v>-8.1230419999999998E-2</v>
      </c>
    </row>
    <row r="23165" spans="1:6" x14ac:dyDescent="0.25">
      <c r="A23165">
        <v>23163</v>
      </c>
      <c r="B23165" t="s">
        <v>24037</v>
      </c>
      <c r="C23165" s="78">
        <v>-1.3640352</v>
      </c>
      <c r="D23165" s="78">
        <v>1.1142281000000001</v>
      </c>
      <c r="E23165" s="78">
        <v>-5.8004121999999998E-2</v>
      </c>
      <c r="F23165" s="78">
        <v>2.2447675E-2</v>
      </c>
    </row>
    <row r="23166" spans="1:6" x14ac:dyDescent="0.25">
      <c r="A23166">
        <v>23164</v>
      </c>
      <c r="B23166" t="s">
        <v>24038</v>
      </c>
      <c r="C23166" s="78">
        <v>-2.0577605000000001</v>
      </c>
      <c r="D23166" s="78">
        <v>0.97316146000000003</v>
      </c>
      <c r="E23166" s="78">
        <v>-7.7639470000000002E-2</v>
      </c>
      <c r="F23166" s="78">
        <v>6.878542E-2</v>
      </c>
    </row>
    <row r="23167" spans="1:6" x14ac:dyDescent="0.25">
      <c r="A23167">
        <v>23165</v>
      </c>
      <c r="B23167" t="s">
        <v>24039</v>
      </c>
      <c r="C23167" s="78">
        <v>-0.77015889999999998</v>
      </c>
      <c r="D23167" s="78">
        <v>0.41608810000000002</v>
      </c>
      <c r="E23167" s="78">
        <v>-8.6786546000000006E-2</v>
      </c>
      <c r="F23167" s="78">
        <v>4.5921147000000002E-2</v>
      </c>
    </row>
    <row r="23168" spans="1:6" x14ac:dyDescent="0.25">
      <c r="A23168">
        <v>23166</v>
      </c>
      <c r="B23168" t="s">
        <v>24040</v>
      </c>
      <c r="C23168" s="78">
        <v>1.1312557000000001</v>
      </c>
      <c r="D23168" s="78">
        <v>-1.2813778</v>
      </c>
      <c r="E23168" s="78">
        <v>-9.2989069999999993E-2</v>
      </c>
      <c r="F23168" s="78">
        <v>-6.1119883999999999E-2</v>
      </c>
    </row>
    <row r="23169" spans="1:6" x14ac:dyDescent="0.25">
      <c r="A23169">
        <v>23167</v>
      </c>
      <c r="B23169" t="s">
        <v>24041</v>
      </c>
      <c r="C23169" s="78">
        <v>-0.45792174000000002</v>
      </c>
      <c r="D23169" s="78">
        <v>0.82165586999999995</v>
      </c>
      <c r="E23169" s="78">
        <v>-0.122980535</v>
      </c>
      <c r="F23169" s="78">
        <v>-8.5500789999999993E-2</v>
      </c>
    </row>
    <row r="23170" spans="1:6" x14ac:dyDescent="0.25">
      <c r="A23170">
        <v>23168</v>
      </c>
      <c r="B23170" t="s">
        <v>24042</v>
      </c>
      <c r="C23170" s="78">
        <v>-2.9665380000000002E-2</v>
      </c>
      <c r="D23170" s="78">
        <v>-0.22920957</v>
      </c>
      <c r="E23170" s="78">
        <v>1.3344883000000001</v>
      </c>
      <c r="F23170" s="78">
        <v>-0.86606899999999998</v>
      </c>
    </row>
    <row r="23171" spans="1:6" x14ac:dyDescent="0.25">
      <c r="A23171">
        <v>23169</v>
      </c>
      <c r="B23171" t="s">
        <v>24043</v>
      </c>
      <c r="C23171" s="78">
        <v>0.90732120000000005</v>
      </c>
      <c r="D23171" s="78">
        <v>3.1404424</v>
      </c>
      <c r="E23171" s="78">
        <v>-3.4390595000000003E-2</v>
      </c>
      <c r="F23171" s="78">
        <v>0.17954011</v>
      </c>
    </row>
    <row r="23172" spans="1:6" x14ac:dyDescent="0.25">
      <c r="A23172">
        <v>23170</v>
      </c>
      <c r="B23172" t="s">
        <v>24044</v>
      </c>
      <c r="C23172" s="78">
        <v>1.5792191000000001E-2</v>
      </c>
      <c r="D23172" s="78">
        <v>2.5298921999999999</v>
      </c>
      <c r="E23172" s="78">
        <v>-4.0807153999999998E-2</v>
      </c>
      <c r="F23172" s="78">
        <v>6.2079444999999997E-2</v>
      </c>
    </row>
    <row r="23173" spans="1:6" x14ac:dyDescent="0.25">
      <c r="A23173">
        <v>23171</v>
      </c>
      <c r="B23173" t="s">
        <v>24045</v>
      </c>
      <c r="C23173" s="78">
        <v>-7.8620166000000005E-2</v>
      </c>
      <c r="D23173" s="78">
        <v>1.3672736999999999</v>
      </c>
      <c r="E23173" s="78">
        <v>-3.2146505999999998E-2</v>
      </c>
      <c r="F23173" s="78">
        <v>4.5861945000000001E-2</v>
      </c>
    </row>
    <row r="23174" spans="1:6" x14ac:dyDescent="0.25">
      <c r="A23174">
        <v>23172</v>
      </c>
      <c r="B23174" t="s">
        <v>24046</v>
      </c>
      <c r="C23174" s="78">
        <v>0.95839819999999998</v>
      </c>
      <c r="D23174" s="78">
        <v>-3.0478559999999999</v>
      </c>
      <c r="E23174" s="78">
        <v>-6.6805299999999998E-2</v>
      </c>
      <c r="F23174" s="78">
        <v>0.12530297000000001</v>
      </c>
    </row>
    <row r="23175" spans="1:6" x14ac:dyDescent="0.25">
      <c r="A23175">
        <v>23173</v>
      </c>
      <c r="B23175" t="s">
        <v>24047</v>
      </c>
      <c r="C23175" s="78">
        <v>-2.0525850999999999</v>
      </c>
      <c r="D23175" s="78">
        <v>6.9141880000000003E-2</v>
      </c>
      <c r="E23175" s="78">
        <v>-8.9168090000000005E-2</v>
      </c>
      <c r="F23175" s="78">
        <v>2.4574354E-2</v>
      </c>
    </row>
    <row r="23176" spans="1:6" x14ac:dyDescent="0.25">
      <c r="A23176">
        <v>23174</v>
      </c>
      <c r="B23176" t="s">
        <v>24048</v>
      </c>
      <c r="C23176" s="78">
        <v>-0.73281969999999996</v>
      </c>
      <c r="D23176" s="78">
        <v>0.49499503</v>
      </c>
      <c r="E23176" s="78">
        <v>-2.6259556E-2</v>
      </c>
      <c r="F23176" s="78">
        <v>7.6825420000000005E-2</v>
      </c>
    </row>
    <row r="23177" spans="1:6" x14ac:dyDescent="0.25">
      <c r="A23177">
        <v>23175</v>
      </c>
      <c r="B23177" t="s">
        <v>24049</v>
      </c>
      <c r="C23177" s="78">
        <v>1.5205266</v>
      </c>
      <c r="D23177" s="78">
        <v>-0.51767859999999999</v>
      </c>
      <c r="E23177" s="78">
        <v>-2.4526447E-2</v>
      </c>
      <c r="F23177" s="78">
        <v>-1.1723861E-2</v>
      </c>
    </row>
    <row r="23178" spans="1:6" x14ac:dyDescent="0.25">
      <c r="A23178">
        <v>23176</v>
      </c>
      <c r="B23178" t="s">
        <v>24050</v>
      </c>
      <c r="C23178" s="78">
        <v>-1.383445</v>
      </c>
      <c r="D23178" s="78">
        <v>0.90149880000000004</v>
      </c>
      <c r="E23178" s="78">
        <v>-6.8431809999999996E-2</v>
      </c>
      <c r="F23178" s="78">
        <v>7.9148284999999999E-2</v>
      </c>
    </row>
    <row r="23179" spans="1:6" x14ac:dyDescent="0.25">
      <c r="A23179">
        <v>23177</v>
      </c>
      <c r="B23179" t="s">
        <v>24051</v>
      </c>
      <c r="C23179" s="78">
        <v>4.3150887000000004</v>
      </c>
      <c r="D23179" s="78">
        <v>-2.9078577000000001</v>
      </c>
      <c r="E23179" s="78">
        <v>-2.7225623000000001E-2</v>
      </c>
      <c r="F23179" s="78">
        <v>5.0226939999999998E-2</v>
      </c>
    </row>
    <row r="23180" spans="1:6" x14ac:dyDescent="0.25">
      <c r="A23180">
        <v>23178</v>
      </c>
      <c r="B23180" t="s">
        <v>24052</v>
      </c>
      <c r="C23180" s="78">
        <v>-1.0671246999999999</v>
      </c>
      <c r="D23180" s="78">
        <v>-0.23465233999999999</v>
      </c>
      <c r="E23180" s="78">
        <v>2.1329600000000001E-2</v>
      </c>
      <c r="F23180" s="78">
        <v>-0.27055770000000001</v>
      </c>
    </row>
    <row r="23181" spans="1:6" x14ac:dyDescent="0.25">
      <c r="A23181">
        <v>23179</v>
      </c>
      <c r="B23181" t="s">
        <v>24053</v>
      </c>
      <c r="C23181" s="78">
        <v>-2.4687245</v>
      </c>
      <c r="D23181" s="78">
        <v>-1.0625628</v>
      </c>
      <c r="E23181" s="78">
        <v>0.56874259999999999</v>
      </c>
      <c r="F23181" s="78">
        <v>-0.33183764999999998</v>
      </c>
    </row>
    <row r="23182" spans="1:6" x14ac:dyDescent="0.25">
      <c r="A23182">
        <v>23180</v>
      </c>
      <c r="B23182" t="s">
        <v>24054</v>
      </c>
      <c r="C23182" s="78">
        <v>3.9516990000000001</v>
      </c>
      <c r="D23182" s="78">
        <v>2.4770463</v>
      </c>
      <c r="E23182" s="78">
        <v>-0.12802795</v>
      </c>
      <c r="F23182" s="78">
        <v>-0.12503649999999999</v>
      </c>
    </row>
    <row r="23183" spans="1:6" x14ac:dyDescent="0.25">
      <c r="A23183">
        <v>23181</v>
      </c>
      <c r="B23183" t="s">
        <v>24055</v>
      </c>
      <c r="C23183" s="78">
        <v>-0.56624019999999997</v>
      </c>
      <c r="D23183" s="78">
        <v>1.4712833999999999</v>
      </c>
      <c r="E23183" s="78">
        <v>-5.6173189999999998E-2</v>
      </c>
      <c r="F23183" s="78">
        <v>-8.853714E-2</v>
      </c>
    </row>
    <row r="23184" spans="1:6" x14ac:dyDescent="0.25">
      <c r="A23184">
        <v>23182</v>
      </c>
      <c r="B23184" t="s">
        <v>24056</v>
      </c>
      <c r="C23184" s="78">
        <v>-1.1993201</v>
      </c>
      <c r="D23184" s="78">
        <v>-1.3075220000000001</v>
      </c>
      <c r="E23184" s="78">
        <v>-5.7695620000000003E-2</v>
      </c>
      <c r="F23184" s="78">
        <v>0.10522672499999999</v>
      </c>
    </row>
    <row r="23185" spans="1:6" x14ac:dyDescent="0.25">
      <c r="A23185">
        <v>23183</v>
      </c>
      <c r="B23185" t="s">
        <v>24057</v>
      </c>
      <c r="C23185" s="78">
        <v>0.36570241999999997</v>
      </c>
      <c r="D23185" s="78">
        <v>-1.1745692000000001</v>
      </c>
      <c r="E23185" s="78">
        <v>-3.4390595000000003E-2</v>
      </c>
      <c r="F23185" s="78">
        <v>0.17954011</v>
      </c>
    </row>
    <row r="23186" spans="1:6" x14ac:dyDescent="0.25">
      <c r="A23186">
        <v>23184</v>
      </c>
      <c r="B23186" t="s">
        <v>24058</v>
      </c>
      <c r="C23186" s="78">
        <v>-1.4597358</v>
      </c>
      <c r="D23186" s="78">
        <v>0.41140398</v>
      </c>
      <c r="E23186" s="78">
        <v>-3.4390595000000003E-2</v>
      </c>
      <c r="F23186" s="78">
        <v>0.17954011</v>
      </c>
    </row>
    <row r="23187" spans="1:6" x14ac:dyDescent="0.25">
      <c r="A23187">
        <v>23185</v>
      </c>
      <c r="B23187" t="s">
        <v>24059</v>
      </c>
      <c r="C23187" s="78">
        <v>1.8857957000000001</v>
      </c>
      <c r="D23187" s="78">
        <v>-0.72358560000000005</v>
      </c>
      <c r="E23187" s="78">
        <v>-9.786454E-2</v>
      </c>
      <c r="F23187" s="78">
        <v>7.1691599999999994E-2</v>
      </c>
    </row>
    <row r="23188" spans="1:6" x14ac:dyDescent="0.25">
      <c r="A23188">
        <v>23186</v>
      </c>
      <c r="B23188" t="s">
        <v>24060</v>
      </c>
      <c r="C23188" s="78">
        <v>-0.94287467000000003</v>
      </c>
      <c r="D23188" s="78">
        <v>-0.58762060000000005</v>
      </c>
      <c r="E23188" s="78">
        <v>0.27611384</v>
      </c>
      <c r="F23188" s="78">
        <v>-0.31450486</v>
      </c>
    </row>
    <row r="23189" spans="1:6" x14ac:dyDescent="0.25">
      <c r="A23189">
        <v>23187</v>
      </c>
      <c r="B23189" t="s">
        <v>24061</v>
      </c>
      <c r="C23189" s="78">
        <v>-0.23143486999999999</v>
      </c>
      <c r="D23189" s="78">
        <v>8.4919809999999998E-2</v>
      </c>
      <c r="E23189" s="78">
        <v>-6.8398035999999995E-2</v>
      </c>
      <c r="F23189" s="78">
        <v>0.12321295</v>
      </c>
    </row>
    <row r="23190" spans="1:6" x14ac:dyDescent="0.25">
      <c r="A23190">
        <v>23188</v>
      </c>
      <c r="B23190" t="s">
        <v>24062</v>
      </c>
      <c r="C23190" s="78">
        <v>1.5323898</v>
      </c>
      <c r="D23190" s="78">
        <v>-0.83213985000000001</v>
      </c>
      <c r="E23190" s="78">
        <v>-7.6999929999999994E-2</v>
      </c>
      <c r="F23190" s="78">
        <v>7.5908719999999999E-2</v>
      </c>
    </row>
    <row r="23191" spans="1:6" x14ac:dyDescent="0.25">
      <c r="A23191">
        <v>23189</v>
      </c>
      <c r="B23191" t="s">
        <v>24063</v>
      </c>
      <c r="C23191" s="78">
        <v>0.74383664000000005</v>
      </c>
      <c r="D23191" s="78">
        <v>1.450528</v>
      </c>
      <c r="E23191" s="78">
        <v>-2.7719170000000001E-2</v>
      </c>
      <c r="F23191" s="78">
        <v>1.0797441E-2</v>
      </c>
    </row>
    <row r="23192" spans="1:6" x14ac:dyDescent="0.25">
      <c r="A23192">
        <v>23190</v>
      </c>
      <c r="B23192" t="s">
        <v>24064</v>
      </c>
      <c r="C23192" s="78">
        <v>-0.76167050000000003</v>
      </c>
      <c r="D23192" s="78">
        <v>1.2787945999999999</v>
      </c>
      <c r="E23192" s="78">
        <v>-3.4390595000000003E-2</v>
      </c>
      <c r="F23192" s="78">
        <v>0.17954011</v>
      </c>
    </row>
    <row r="23193" spans="1:6" x14ac:dyDescent="0.25">
      <c r="A23193">
        <v>23191</v>
      </c>
      <c r="B23193" t="s">
        <v>24065</v>
      </c>
      <c r="C23193" s="78">
        <v>1.30037</v>
      </c>
      <c r="D23193" s="78">
        <v>-0.43125210000000003</v>
      </c>
      <c r="E23193" s="78">
        <v>2.7192905000000001</v>
      </c>
      <c r="F23193" s="78">
        <v>0.48755974000000002</v>
      </c>
    </row>
    <row r="23194" spans="1:6" x14ac:dyDescent="0.25">
      <c r="A23194">
        <v>23192</v>
      </c>
      <c r="B23194" t="s">
        <v>24066</v>
      </c>
      <c r="C23194" s="78">
        <v>-0.49132540000000002</v>
      </c>
      <c r="D23194" s="78">
        <v>2.5736113</v>
      </c>
      <c r="E23194" s="78">
        <v>-0.12251735</v>
      </c>
      <c r="F23194" s="78">
        <v>2.5831982E-2</v>
      </c>
    </row>
    <row r="23195" spans="1:6" x14ac:dyDescent="0.25">
      <c r="A23195">
        <v>23193</v>
      </c>
      <c r="B23195" t="s">
        <v>24067</v>
      </c>
      <c r="C23195" s="78">
        <v>0.28909013</v>
      </c>
      <c r="D23195" s="78">
        <v>-1.3438099999999999</v>
      </c>
      <c r="E23195" s="78">
        <v>-3.4390595000000003E-2</v>
      </c>
      <c r="F23195" s="78">
        <v>0.17954011</v>
      </c>
    </row>
    <row r="23196" spans="1:6" x14ac:dyDescent="0.25">
      <c r="A23196">
        <v>23194</v>
      </c>
      <c r="B23196" t="s">
        <v>24068</v>
      </c>
      <c r="C23196" s="78">
        <v>2.5477736000000002</v>
      </c>
      <c r="D23196" s="78">
        <v>1.8424375</v>
      </c>
      <c r="E23196" s="78">
        <v>-8.4631756000000002E-2</v>
      </c>
      <c r="F23196" s="78">
        <v>4.4250739999999997E-2</v>
      </c>
    </row>
    <row r="23197" spans="1:6" x14ac:dyDescent="0.25">
      <c r="A23197">
        <v>23195</v>
      </c>
      <c r="B23197" t="s">
        <v>24069</v>
      </c>
      <c r="C23197" s="78">
        <v>0.32296725999999998</v>
      </c>
      <c r="D23197" s="78">
        <v>-0.27060103000000002</v>
      </c>
      <c r="E23197" s="78">
        <v>-7.3138590000000003E-2</v>
      </c>
      <c r="F23197" s="78">
        <v>7.4588310000000005E-2</v>
      </c>
    </row>
    <row r="23198" spans="1:6" x14ac:dyDescent="0.25">
      <c r="A23198">
        <v>23196</v>
      </c>
      <c r="B23198" t="s">
        <v>24070</v>
      </c>
      <c r="C23198" s="78">
        <v>-1.9071754999999999</v>
      </c>
      <c r="D23198" s="78">
        <v>-0.2403844</v>
      </c>
      <c r="E23198" s="78">
        <v>-4.2123201999999998E-2</v>
      </c>
      <c r="F23198" s="78">
        <v>0.14018412</v>
      </c>
    </row>
    <row r="23199" spans="1:6" x14ac:dyDescent="0.25">
      <c r="A23199">
        <v>23197</v>
      </c>
      <c r="B23199" t="s">
        <v>24071</v>
      </c>
      <c r="C23199" s="78">
        <v>-0.75849339999999998</v>
      </c>
      <c r="D23199" s="78">
        <v>-0.76201224000000001</v>
      </c>
      <c r="E23199" s="78">
        <v>-4.6517959999999997E-2</v>
      </c>
      <c r="F23199" s="78">
        <v>3.7201256000000002E-2</v>
      </c>
    </row>
    <row r="23200" spans="1:6" x14ac:dyDescent="0.25">
      <c r="A23200">
        <v>23198</v>
      </c>
      <c r="B23200" t="s">
        <v>24072</v>
      </c>
      <c r="C23200" s="78">
        <v>-1.0432451</v>
      </c>
      <c r="D23200" s="78">
        <v>-0.28556657000000002</v>
      </c>
      <c r="E23200" s="78">
        <v>-3.4390595000000003E-2</v>
      </c>
      <c r="F23200" s="78">
        <v>0.17954011</v>
      </c>
    </row>
    <row r="23201" spans="1:6" x14ac:dyDescent="0.25">
      <c r="A23201">
        <v>23199</v>
      </c>
      <c r="B23201" t="s">
        <v>24073</v>
      </c>
      <c r="C23201" s="78">
        <v>-0.30603944999999999</v>
      </c>
      <c r="D23201" s="78">
        <v>0.83681819999999996</v>
      </c>
      <c r="E23201" s="78">
        <v>-3.2869259999999997E-2</v>
      </c>
      <c r="F23201" s="78">
        <v>0.19589782</v>
      </c>
    </row>
    <row r="23202" spans="1:6" x14ac:dyDescent="0.25">
      <c r="A23202">
        <v>23200</v>
      </c>
      <c r="B23202" t="s">
        <v>24074</v>
      </c>
      <c r="C23202" s="78">
        <v>-1.8152145</v>
      </c>
      <c r="D23202" s="78">
        <v>-0.13458397999999999</v>
      </c>
      <c r="E23202" s="78">
        <v>-3.6408389999999999E-2</v>
      </c>
      <c r="F23202" s="78">
        <v>7.1566599999999994E-2</v>
      </c>
    </row>
    <row r="23203" spans="1:6" x14ac:dyDescent="0.25">
      <c r="A23203">
        <v>23201</v>
      </c>
      <c r="B23203" t="s">
        <v>24075</v>
      </c>
      <c r="C23203" s="78">
        <v>-2.0199242000000002</v>
      </c>
      <c r="D23203" s="78">
        <v>-1.1738306000000001</v>
      </c>
      <c r="E23203" s="78">
        <v>-3.4390595000000003E-2</v>
      </c>
      <c r="F23203" s="78">
        <v>0.17954011</v>
      </c>
    </row>
    <row r="23204" spans="1:6" x14ac:dyDescent="0.25">
      <c r="A23204">
        <v>23202</v>
      </c>
      <c r="B23204" t="s">
        <v>24076</v>
      </c>
      <c r="C23204" s="78">
        <v>-0.73187950000000002</v>
      </c>
      <c r="D23204" s="78">
        <v>0.85887910000000001</v>
      </c>
      <c r="E23204" s="78">
        <v>-6.5902920000000004E-2</v>
      </c>
      <c r="F23204" s="78">
        <v>-0.15624909000000001</v>
      </c>
    </row>
    <row r="23205" spans="1:6" x14ac:dyDescent="0.25">
      <c r="A23205">
        <v>23203</v>
      </c>
      <c r="B23205" t="s">
        <v>24077</v>
      </c>
      <c r="C23205" s="78">
        <v>-0.14174369000000001</v>
      </c>
      <c r="D23205" s="78">
        <v>1.0548979000000001</v>
      </c>
      <c r="E23205" s="78">
        <v>0.20864137999999999</v>
      </c>
      <c r="F23205" s="78">
        <v>-0.40999215999999999</v>
      </c>
    </row>
    <row r="23206" spans="1:6" x14ac:dyDescent="0.25">
      <c r="A23206">
        <v>23204</v>
      </c>
      <c r="B23206" t="s">
        <v>24078</v>
      </c>
      <c r="C23206" s="78">
        <v>-0.32493997000000002</v>
      </c>
      <c r="D23206" s="78">
        <v>-1.7899921000000001</v>
      </c>
      <c r="E23206" s="78">
        <v>-1.0886421E-2</v>
      </c>
      <c r="F23206" s="78">
        <v>-7.5406880000000003E-3</v>
      </c>
    </row>
    <row r="23207" spans="1:6" x14ac:dyDescent="0.25">
      <c r="A23207">
        <v>23205</v>
      </c>
      <c r="B23207" t="s">
        <v>24079</v>
      </c>
      <c r="C23207" s="78">
        <v>-8.7147799999999997E-2</v>
      </c>
      <c r="D23207" s="78">
        <v>-0.51061237000000004</v>
      </c>
      <c r="E23207" s="78">
        <v>-3.4390595000000003E-2</v>
      </c>
      <c r="F23207" s="78">
        <v>0.17954011</v>
      </c>
    </row>
    <row r="23208" spans="1:6" x14ac:dyDescent="0.25">
      <c r="A23208">
        <v>23206</v>
      </c>
      <c r="B23208" t="s">
        <v>24080</v>
      </c>
      <c r="C23208" s="78">
        <v>1.1793195000000001</v>
      </c>
      <c r="D23208" s="78">
        <v>0.89568139999999996</v>
      </c>
      <c r="E23208" s="78">
        <v>-3.4390595000000003E-2</v>
      </c>
      <c r="F23208" s="78">
        <v>0.17954011</v>
      </c>
    </row>
    <row r="23209" spans="1:6" x14ac:dyDescent="0.25">
      <c r="A23209">
        <v>23207</v>
      </c>
      <c r="B23209" t="s">
        <v>24081</v>
      </c>
      <c r="C23209" s="78">
        <v>0.80112934000000002</v>
      </c>
      <c r="D23209" s="78">
        <v>1.0964103000000001</v>
      </c>
      <c r="E23209" s="78">
        <v>-5.7635789999999999E-2</v>
      </c>
      <c r="F23209" s="78">
        <v>-0.15398575</v>
      </c>
    </row>
    <row r="23210" spans="1:6" x14ac:dyDescent="0.25">
      <c r="A23210">
        <v>23208</v>
      </c>
      <c r="B23210" t="s">
        <v>24082</v>
      </c>
      <c r="C23210" s="78">
        <v>-0.56424949999999996</v>
      </c>
      <c r="D23210" s="78">
        <v>-0.77668990000000004</v>
      </c>
      <c r="E23210" s="78">
        <v>-1.5679378000000001E-2</v>
      </c>
      <c r="F23210" s="78">
        <v>0.110450916</v>
      </c>
    </row>
    <row r="23211" spans="1:6" x14ac:dyDescent="0.25">
      <c r="A23211">
        <v>23209</v>
      </c>
      <c r="B23211" t="s">
        <v>24083</v>
      </c>
      <c r="C23211" s="78">
        <v>-0.24158882000000001</v>
      </c>
      <c r="D23211" s="78">
        <v>1.3679961</v>
      </c>
      <c r="E23211" s="78">
        <v>-3.4390595000000003E-2</v>
      </c>
      <c r="F23211" s="78">
        <v>0.17954011</v>
      </c>
    </row>
    <row r="23212" spans="1:6" x14ac:dyDescent="0.25">
      <c r="A23212">
        <v>23210</v>
      </c>
      <c r="B23212" t="s">
        <v>24084</v>
      </c>
      <c r="C23212" s="78">
        <v>0.76231119999999997</v>
      </c>
      <c r="D23212" s="78">
        <v>-1.9992198000000001</v>
      </c>
      <c r="E23212" s="78">
        <v>-4.0404822999999999E-2</v>
      </c>
      <c r="F23212" s="78">
        <v>9.0628189999999997E-2</v>
      </c>
    </row>
    <row r="23213" spans="1:6" x14ac:dyDescent="0.25">
      <c r="A23213">
        <v>23211</v>
      </c>
      <c r="B23213" t="s">
        <v>24085</v>
      </c>
      <c r="C23213" s="78">
        <v>-1.4072709999999999</v>
      </c>
      <c r="D23213" s="78">
        <v>-0.74049450000000006</v>
      </c>
      <c r="E23213" s="78">
        <v>-7.89358E-2</v>
      </c>
      <c r="F23213" s="78">
        <v>-7.6463223000000002E-3</v>
      </c>
    </row>
    <row r="23214" spans="1:6" x14ac:dyDescent="0.25">
      <c r="A23214">
        <v>23212</v>
      </c>
      <c r="B23214" t="s">
        <v>24086</v>
      </c>
      <c r="C23214" s="78">
        <v>-0.30644208000000001</v>
      </c>
      <c r="D23214" s="78">
        <v>1.1316402999999999</v>
      </c>
      <c r="E23214" s="78">
        <v>-9.2172550000000006E-2</v>
      </c>
      <c r="F23214" s="78">
        <v>1.9616722999999999E-2</v>
      </c>
    </row>
    <row r="23215" spans="1:6" x14ac:dyDescent="0.25">
      <c r="A23215">
        <v>23213</v>
      </c>
      <c r="B23215" t="s">
        <v>24087</v>
      </c>
      <c r="C23215" s="78">
        <v>-0.57621986000000003</v>
      </c>
      <c r="D23215" s="78">
        <v>1.1322886999999999</v>
      </c>
      <c r="E23215" s="78">
        <v>0.17897588</v>
      </c>
      <c r="F23215" s="78">
        <v>-0.20246703999999999</v>
      </c>
    </row>
    <row r="23216" spans="1:6" x14ac:dyDescent="0.25">
      <c r="A23216">
        <v>23214</v>
      </c>
      <c r="B23216" t="s">
        <v>24088</v>
      </c>
      <c r="C23216" s="78">
        <v>4.5847327E-2</v>
      </c>
      <c r="D23216" s="78">
        <v>-3.7550135999999998E-2</v>
      </c>
      <c r="E23216" s="78">
        <v>-7.3717270000000001E-2</v>
      </c>
      <c r="F23216" s="78">
        <v>6.2722503999999998E-2</v>
      </c>
    </row>
    <row r="23217" spans="1:6" x14ac:dyDescent="0.25">
      <c r="A23217">
        <v>23215</v>
      </c>
      <c r="B23217" t="s">
        <v>24089</v>
      </c>
      <c r="C23217" s="78">
        <v>-0.11932319399999999</v>
      </c>
      <c r="D23217" s="78">
        <v>0.58857919999999997</v>
      </c>
      <c r="E23217" s="78">
        <v>-3.4390595000000003E-2</v>
      </c>
      <c r="F23217" s="78">
        <v>0.17954011</v>
      </c>
    </row>
    <row r="23218" spans="1:6" x14ac:dyDescent="0.25">
      <c r="A23218">
        <v>23216</v>
      </c>
      <c r="B23218" t="s">
        <v>24090</v>
      </c>
      <c r="C23218" s="78">
        <v>-0.67411345</v>
      </c>
      <c r="D23218" s="78">
        <v>-1.1962184</v>
      </c>
      <c r="E23218" s="78">
        <v>-3.4390595000000003E-2</v>
      </c>
      <c r="F23218" s="78">
        <v>0.17954011</v>
      </c>
    </row>
    <row r="23219" spans="1:6" x14ac:dyDescent="0.25">
      <c r="A23219">
        <v>23217</v>
      </c>
      <c r="B23219" t="s">
        <v>24091</v>
      </c>
      <c r="C23219" s="78">
        <v>0.82115793000000004</v>
      </c>
      <c r="D23219" s="78">
        <v>-2.9980853000000001</v>
      </c>
      <c r="E23219" s="78">
        <v>-8.0231650000000002E-2</v>
      </c>
      <c r="F23219" s="78">
        <v>-1.7334520999999999E-4</v>
      </c>
    </row>
    <row r="23220" spans="1:6" x14ac:dyDescent="0.25">
      <c r="A23220">
        <v>23218</v>
      </c>
      <c r="B23220" t="s">
        <v>24092</v>
      </c>
      <c r="C23220" s="78">
        <v>-1.8492626999999999</v>
      </c>
      <c r="D23220" s="78">
        <v>5.7437031999999999E-2</v>
      </c>
      <c r="E23220" s="78">
        <v>-1.3399314000000001E-2</v>
      </c>
      <c r="F23220" s="78">
        <v>9.2156075000000004E-2</v>
      </c>
    </row>
    <row r="23221" spans="1:6" x14ac:dyDescent="0.25">
      <c r="A23221">
        <v>23219</v>
      </c>
      <c r="B23221" t="s">
        <v>24093</v>
      </c>
      <c r="C23221" s="78">
        <v>-1.4141467000000001</v>
      </c>
      <c r="D23221" s="78">
        <v>3.0289945999999999</v>
      </c>
      <c r="E23221" s="78">
        <v>-9.6215369999999995E-2</v>
      </c>
      <c r="F23221" s="78">
        <v>6.4436869999999993E-2</v>
      </c>
    </row>
    <row r="23222" spans="1:6" x14ac:dyDescent="0.25">
      <c r="A23222">
        <v>23220</v>
      </c>
      <c r="B23222" t="s">
        <v>24094</v>
      </c>
      <c r="C23222" s="78">
        <v>0.46006239999999998</v>
      </c>
      <c r="D23222" s="78">
        <v>-2.2354905999999999</v>
      </c>
      <c r="E23222" s="78">
        <v>-3.3939596000000002E-2</v>
      </c>
      <c r="F23222" s="78">
        <v>-0.23218621</v>
      </c>
    </row>
    <row r="23223" spans="1:6" x14ac:dyDescent="0.25">
      <c r="A23223">
        <v>23221</v>
      </c>
      <c r="B23223" t="s">
        <v>24095</v>
      </c>
      <c r="C23223" s="78">
        <v>0.34830876999999999</v>
      </c>
      <c r="D23223" s="78">
        <v>0.31615843999999999</v>
      </c>
      <c r="E23223" s="78">
        <v>-5.5561736E-2</v>
      </c>
      <c r="F23223" s="78">
        <v>2.2199705E-2</v>
      </c>
    </row>
    <row r="23224" spans="1:6" x14ac:dyDescent="0.25">
      <c r="A23224">
        <v>23222</v>
      </c>
      <c r="B23224" t="s">
        <v>24096</v>
      </c>
      <c r="C23224" s="78">
        <v>-0.23991665000000001</v>
      </c>
      <c r="D23224" s="78">
        <v>-0.69752970000000003</v>
      </c>
      <c r="E23224" s="78">
        <v>1.9480625</v>
      </c>
      <c r="F23224" s="78">
        <v>0.22436552000000001</v>
      </c>
    </row>
    <row r="23225" spans="1:6" x14ac:dyDescent="0.25">
      <c r="A23225">
        <v>23223</v>
      </c>
      <c r="B23225" t="s">
        <v>24097</v>
      </c>
      <c r="C23225" s="78">
        <v>0.95067906000000002</v>
      </c>
      <c r="D23225" s="78">
        <v>-0.81465949999999998</v>
      </c>
      <c r="E23225" s="78">
        <v>-7.8337760000000006E-2</v>
      </c>
      <c r="F23225" s="78">
        <v>8.7643579999999999E-2</v>
      </c>
    </row>
    <row r="23226" spans="1:6" x14ac:dyDescent="0.25">
      <c r="A23226">
        <v>23224</v>
      </c>
      <c r="B23226" t="s">
        <v>24098</v>
      </c>
      <c r="C23226" s="78">
        <v>-2.1334757999999998</v>
      </c>
      <c r="D23226" s="78">
        <v>2.2272517999999999</v>
      </c>
      <c r="E23226" s="78">
        <v>-3.9263806999999998E-2</v>
      </c>
      <c r="F23226" s="78">
        <v>-2.1480559999999999E-2</v>
      </c>
    </row>
    <row r="23227" spans="1:6" x14ac:dyDescent="0.25">
      <c r="A23227">
        <v>23225</v>
      </c>
      <c r="B23227" t="s">
        <v>24099</v>
      </c>
      <c r="C23227" s="78">
        <v>1.6613168</v>
      </c>
      <c r="D23227" s="78">
        <v>1.2045159999999999E-2</v>
      </c>
      <c r="E23227" s="78">
        <v>-3.7290869999999997E-2</v>
      </c>
      <c r="F23227" s="78">
        <v>-5.6773572999999997E-3</v>
      </c>
    </row>
    <row r="23228" spans="1:6" x14ac:dyDescent="0.25">
      <c r="A23228">
        <v>23226</v>
      </c>
      <c r="B23228" t="s">
        <v>24100</v>
      </c>
      <c r="C23228" s="78">
        <v>-0.46854433000000001</v>
      </c>
      <c r="D23228" s="78">
        <v>0.91587304999999997</v>
      </c>
      <c r="E23228" s="78">
        <v>-2.9366301000000001E-2</v>
      </c>
      <c r="F23228" s="78">
        <v>5.7243830000000002E-2</v>
      </c>
    </row>
    <row r="23229" spans="1:6" x14ac:dyDescent="0.25">
      <c r="A23229">
        <v>23227</v>
      </c>
      <c r="B23229" t="s">
        <v>24101</v>
      </c>
      <c r="C23229" s="78">
        <v>-1.8824179000000001</v>
      </c>
      <c r="D23229" s="78">
        <v>1.4305026999999999</v>
      </c>
      <c r="E23229" s="78">
        <v>3.2525863000000002E-2</v>
      </c>
      <c r="F23229" s="78">
        <v>-0.123395756</v>
      </c>
    </row>
    <row r="23230" spans="1:6" x14ac:dyDescent="0.25">
      <c r="A23230">
        <v>23228</v>
      </c>
      <c r="B23230" t="s">
        <v>24102</v>
      </c>
      <c r="C23230" s="78">
        <v>0.82404290000000002</v>
      </c>
      <c r="D23230" s="78">
        <v>-0.54914653000000002</v>
      </c>
      <c r="E23230" s="78">
        <v>-0.16207025999999999</v>
      </c>
      <c r="F23230" s="78">
        <v>-0.1293533</v>
      </c>
    </row>
    <row r="23231" spans="1:6" x14ac:dyDescent="0.25">
      <c r="A23231">
        <v>23229</v>
      </c>
      <c r="B23231" t="s">
        <v>24103</v>
      </c>
      <c r="C23231" s="78">
        <v>0.19897588999999999</v>
      </c>
      <c r="D23231" s="78">
        <v>1.6621432</v>
      </c>
      <c r="E23231" s="78">
        <v>-8.3881735999999998E-2</v>
      </c>
      <c r="F23231" s="78">
        <v>-4.7709047999999998E-4</v>
      </c>
    </row>
    <row r="23232" spans="1:6" x14ac:dyDescent="0.25">
      <c r="A23232">
        <v>23230</v>
      </c>
      <c r="B23232" t="s">
        <v>24104</v>
      </c>
      <c r="C23232" s="78">
        <v>-1.9874419000000001</v>
      </c>
      <c r="D23232" s="78">
        <v>-0.46978572000000002</v>
      </c>
      <c r="E23232" s="78">
        <v>-8.6203575000000005E-2</v>
      </c>
      <c r="F23232" s="78">
        <v>6.3020320000000005E-2</v>
      </c>
    </row>
    <row r="23233" spans="1:6" x14ac:dyDescent="0.25">
      <c r="A23233">
        <v>23231</v>
      </c>
      <c r="B23233" t="s">
        <v>24105</v>
      </c>
      <c r="C23233" s="78">
        <v>-0.46846017000000001</v>
      </c>
      <c r="D23233" s="78">
        <v>0.21582804999999999</v>
      </c>
      <c r="E23233" s="78">
        <v>-3.4390595000000003E-2</v>
      </c>
      <c r="F23233" s="78">
        <v>0.17954011</v>
      </c>
    </row>
    <row r="23234" spans="1:6" x14ac:dyDescent="0.25">
      <c r="A23234">
        <v>23232</v>
      </c>
      <c r="B23234" t="s">
        <v>24106</v>
      </c>
      <c r="C23234" s="78">
        <v>2.0625230000000001</v>
      </c>
      <c r="D23234" s="78">
        <v>3.1041348000000002</v>
      </c>
      <c r="E23234" s="78">
        <v>-4.9678380000000001E-2</v>
      </c>
      <c r="F23234" s="78">
        <v>-1.0742738999999999E-2</v>
      </c>
    </row>
    <row r="23235" spans="1:6" x14ac:dyDescent="0.25">
      <c r="A23235">
        <v>23233</v>
      </c>
      <c r="B23235" t="s">
        <v>24107</v>
      </c>
      <c r="C23235" s="78">
        <v>-1.6827076999999999</v>
      </c>
      <c r="D23235" s="78">
        <v>-0.26849194999999998</v>
      </c>
      <c r="E23235" s="78">
        <v>-2.3836705999999999E-2</v>
      </c>
      <c r="F23235" s="78">
        <v>-7.622756E-2</v>
      </c>
    </row>
    <row r="23236" spans="1:6" x14ac:dyDescent="0.25">
      <c r="A23236">
        <v>23234</v>
      </c>
      <c r="B23236" t="s">
        <v>24108</v>
      </c>
      <c r="C23236" s="78">
        <v>-0.32638287999999999</v>
      </c>
      <c r="D23236" s="78">
        <v>0.31184709999999999</v>
      </c>
      <c r="E23236" s="78">
        <v>-2.6768147999999999E-2</v>
      </c>
      <c r="F23236" s="78">
        <v>9.1126435000000006E-2</v>
      </c>
    </row>
    <row r="23237" spans="1:6" x14ac:dyDescent="0.25">
      <c r="A23237">
        <v>23235</v>
      </c>
      <c r="B23237" t="s">
        <v>24109</v>
      </c>
      <c r="C23237" s="78">
        <v>-2.6915803</v>
      </c>
      <c r="D23237" s="78">
        <v>-0.58774685999999998</v>
      </c>
      <c r="E23237" s="78">
        <v>-3.4390595000000003E-2</v>
      </c>
      <c r="F23237" s="78">
        <v>0.17954011</v>
      </c>
    </row>
    <row r="23238" spans="1:6" x14ac:dyDescent="0.25">
      <c r="A23238">
        <v>23236</v>
      </c>
      <c r="B23238" t="s">
        <v>24110</v>
      </c>
      <c r="C23238" s="78">
        <v>-0.85450780000000004</v>
      </c>
      <c r="D23238" s="78">
        <v>-0.55726600000000004</v>
      </c>
      <c r="E23238" s="78">
        <v>-2.8689612E-2</v>
      </c>
      <c r="F23238" s="78">
        <v>-1.2761906E-2</v>
      </c>
    </row>
    <row r="23239" spans="1:6" x14ac:dyDescent="0.25">
      <c r="A23239">
        <v>23237</v>
      </c>
      <c r="B23239" t="s">
        <v>24111</v>
      </c>
      <c r="C23239" s="78">
        <v>-1.6105834000000001</v>
      </c>
      <c r="D23239" s="78">
        <v>1.9416494</v>
      </c>
      <c r="E23239" s="78">
        <v>-1.01629645E-4</v>
      </c>
      <c r="F23239" s="78">
        <v>2.7548715000000001E-2</v>
      </c>
    </row>
    <row r="23240" spans="1:6" x14ac:dyDescent="0.25">
      <c r="A23240">
        <v>23238</v>
      </c>
      <c r="B23240" t="s">
        <v>24112</v>
      </c>
      <c r="C23240" s="78">
        <v>-0.86204970000000003</v>
      </c>
      <c r="D23240" s="78">
        <v>0.56871634999999998</v>
      </c>
      <c r="E23240" s="78">
        <v>-4.2816369999999999E-2</v>
      </c>
      <c r="F23240" s="78">
        <v>7.2720006000000004E-2</v>
      </c>
    </row>
    <row r="23241" spans="1:6" x14ac:dyDescent="0.25">
      <c r="A23241">
        <v>23239</v>
      </c>
      <c r="B23241" t="s">
        <v>24113</v>
      </c>
      <c r="C23241" s="78">
        <v>-0.69888914000000002</v>
      </c>
      <c r="D23241" s="78">
        <v>-1.9617659000000001</v>
      </c>
      <c r="E23241" s="78">
        <v>9.0479180000000006E-2</v>
      </c>
      <c r="F23241" s="78">
        <v>-0.46422762000000001</v>
      </c>
    </row>
    <row r="23242" spans="1:6" x14ac:dyDescent="0.25">
      <c r="A23242">
        <v>23240</v>
      </c>
      <c r="B23242" t="s">
        <v>24114</v>
      </c>
      <c r="C23242" s="78">
        <v>1.0489894</v>
      </c>
      <c r="D23242" s="78">
        <v>1.2650486999999999</v>
      </c>
      <c r="E23242" s="78">
        <v>0.15389702</v>
      </c>
      <c r="F23242" s="78">
        <v>-0.31008750000000002</v>
      </c>
    </row>
    <row r="23243" spans="1:6" x14ac:dyDescent="0.25">
      <c r="A23243">
        <v>23241</v>
      </c>
      <c r="B23243" t="s">
        <v>24115</v>
      </c>
      <c r="C23243" s="78">
        <v>0.54729139999999998</v>
      </c>
      <c r="D23243" s="78">
        <v>-0.38431325999999999</v>
      </c>
      <c r="E23243" s="78">
        <v>-3.4390595000000003E-2</v>
      </c>
      <c r="F23243" s="78">
        <v>0.17954011</v>
      </c>
    </row>
    <row r="23244" spans="1:6" x14ac:dyDescent="0.25">
      <c r="A23244">
        <v>23242</v>
      </c>
      <c r="B23244" t="s">
        <v>24116</v>
      </c>
      <c r="C23244" s="78">
        <v>0.8298662</v>
      </c>
      <c r="D23244" s="78">
        <v>3.2986084999999998</v>
      </c>
      <c r="E23244" s="78">
        <v>-6.3529395000000002E-2</v>
      </c>
      <c r="F23244" s="78">
        <v>9.1408379999999997E-2</v>
      </c>
    </row>
    <row r="23245" spans="1:6" x14ac:dyDescent="0.25">
      <c r="A23245">
        <v>23243</v>
      </c>
      <c r="B23245" t="s">
        <v>24117</v>
      </c>
      <c r="C23245" s="78">
        <v>-0.31752344999999998</v>
      </c>
      <c r="D23245" s="78">
        <v>0.93220234000000002</v>
      </c>
      <c r="E23245" s="78">
        <v>-3.4390595000000003E-2</v>
      </c>
      <c r="F23245" s="78">
        <v>0.17954011</v>
      </c>
    </row>
    <row r="23246" spans="1:6" x14ac:dyDescent="0.25">
      <c r="A23246">
        <v>23244</v>
      </c>
      <c r="B23246" t="s">
        <v>24118</v>
      </c>
      <c r="C23246" s="78">
        <v>-1.5364888999999999</v>
      </c>
      <c r="D23246" s="78">
        <v>-2.0850143000000001</v>
      </c>
      <c r="E23246" s="78">
        <v>9.7235664999999992E-3</v>
      </c>
      <c r="F23246" s="78">
        <v>-0.18603079</v>
      </c>
    </row>
    <row r="23247" spans="1:6" x14ac:dyDescent="0.25">
      <c r="A23247">
        <v>23245</v>
      </c>
      <c r="B23247" t="s">
        <v>24119</v>
      </c>
      <c r="C23247" s="78">
        <v>-1.435236</v>
      </c>
      <c r="D23247" s="78">
        <v>1.5860809999999999E-2</v>
      </c>
      <c r="E23247" s="78">
        <v>-8.3495559999999996E-2</v>
      </c>
      <c r="F23247" s="78">
        <v>-1.00744665E-2</v>
      </c>
    </row>
    <row r="23248" spans="1:6" x14ac:dyDescent="0.25">
      <c r="A23248">
        <v>23246</v>
      </c>
      <c r="B23248" t="s">
        <v>24120</v>
      </c>
      <c r="C23248" s="78">
        <v>0.32653280000000001</v>
      </c>
      <c r="D23248" s="78">
        <v>-1.4847284999999999</v>
      </c>
      <c r="E23248" s="78">
        <v>-1.0482281E-2</v>
      </c>
      <c r="F23248" s="78">
        <v>0.15523645</v>
      </c>
    </row>
    <row r="23249" spans="1:6" x14ac:dyDescent="0.25">
      <c r="A23249">
        <v>23247</v>
      </c>
      <c r="B23249" t="s">
        <v>24121</v>
      </c>
      <c r="C23249" s="78">
        <v>0.55894460000000001</v>
      </c>
      <c r="D23249" s="78">
        <v>-9.2436580000000004E-2</v>
      </c>
      <c r="E23249" s="78">
        <v>8.4003659999999994E-3</v>
      </c>
      <c r="F23249" s="78">
        <v>-3.5689070000000003E-2</v>
      </c>
    </row>
    <row r="23250" spans="1:6" x14ac:dyDescent="0.25">
      <c r="A23250">
        <v>23248</v>
      </c>
      <c r="B23250" t="s">
        <v>24122</v>
      </c>
      <c r="C23250" s="78">
        <v>-1.5624722</v>
      </c>
      <c r="D23250" s="78">
        <v>-1.4219052999999999</v>
      </c>
      <c r="E23250" s="78">
        <v>-7.4842333999999996E-2</v>
      </c>
      <c r="F23250" s="78">
        <v>2.1620377999999999E-2</v>
      </c>
    </row>
    <row r="23251" spans="1:6" x14ac:dyDescent="0.25">
      <c r="A23251">
        <v>23249</v>
      </c>
      <c r="B23251" t="s">
        <v>24123</v>
      </c>
      <c r="C23251" s="78">
        <v>1.140361</v>
      </c>
      <c r="D23251" s="78">
        <v>-0.76183224000000005</v>
      </c>
      <c r="E23251" s="78">
        <v>-1.1525140999999999E-2</v>
      </c>
      <c r="F23251" s="78">
        <v>7.1502560000000007E-2</v>
      </c>
    </row>
    <row r="23252" spans="1:6" x14ac:dyDescent="0.25">
      <c r="A23252">
        <v>23250</v>
      </c>
      <c r="B23252" t="s">
        <v>24124</v>
      </c>
      <c r="C23252" s="78">
        <v>0.81169309999999995</v>
      </c>
      <c r="D23252" s="78">
        <v>-0.91241740000000005</v>
      </c>
      <c r="E23252" s="78">
        <v>3.2557893999999997E-2</v>
      </c>
      <c r="F23252" s="78">
        <v>-2.6350558E-2</v>
      </c>
    </row>
    <row r="23253" spans="1:6" x14ac:dyDescent="0.25">
      <c r="A23253">
        <v>23251</v>
      </c>
      <c r="B23253" t="s">
        <v>24125</v>
      </c>
      <c r="C23253" s="78">
        <v>2.9757549999999999</v>
      </c>
      <c r="D23253" s="78">
        <v>-0.20159679999999999</v>
      </c>
      <c r="E23253" s="78">
        <v>-1.7059118000000002E-2</v>
      </c>
      <c r="F23253" s="78">
        <v>7.8728779999999998E-2</v>
      </c>
    </row>
    <row r="23254" spans="1:6" x14ac:dyDescent="0.25">
      <c r="A23254">
        <v>23252</v>
      </c>
      <c r="B23254" t="s">
        <v>24126</v>
      </c>
      <c r="C23254" s="78">
        <v>-2.8566794</v>
      </c>
      <c r="D23254" s="78">
        <v>-0.84410200000000002</v>
      </c>
      <c r="E23254" s="78">
        <v>-3.4390595000000003E-2</v>
      </c>
      <c r="F23254" s="78">
        <v>0.17954011</v>
      </c>
    </row>
    <row r="23255" spans="1:6" x14ac:dyDescent="0.25">
      <c r="A23255">
        <v>23253</v>
      </c>
      <c r="B23255" t="s">
        <v>24127</v>
      </c>
      <c r="C23255" s="78">
        <v>-0.6182976</v>
      </c>
      <c r="D23255" s="78">
        <v>-1.0032486</v>
      </c>
      <c r="E23255" s="78">
        <v>-0.10664631400000001</v>
      </c>
      <c r="F23255" s="78">
        <v>-0.10502015000000001</v>
      </c>
    </row>
    <row r="23256" spans="1:6" x14ac:dyDescent="0.25">
      <c r="A23256">
        <v>23254</v>
      </c>
      <c r="B23256" t="s">
        <v>24128</v>
      </c>
      <c r="C23256" s="78">
        <v>0.55116690000000002</v>
      </c>
      <c r="D23256" s="78">
        <v>-0.31590894000000003</v>
      </c>
      <c r="E23256" s="78">
        <v>-8.738361E-2</v>
      </c>
      <c r="F23256" s="78">
        <v>9.1236360000000002E-2</v>
      </c>
    </row>
    <row r="23257" spans="1:6" x14ac:dyDescent="0.25">
      <c r="A23257">
        <v>23255</v>
      </c>
      <c r="B23257" t="s">
        <v>24129</v>
      </c>
      <c r="C23257" s="78">
        <v>-1.0039104000000001</v>
      </c>
      <c r="D23257" s="78">
        <v>0.89814649999999996</v>
      </c>
      <c r="E23257" s="78">
        <v>-3.5007358000000002E-2</v>
      </c>
      <c r="F23257" s="78">
        <v>-7.4912560000000003E-2</v>
      </c>
    </row>
    <row r="23258" spans="1:6" x14ac:dyDescent="0.25">
      <c r="A23258">
        <v>23256</v>
      </c>
      <c r="B23258" t="s">
        <v>24130</v>
      </c>
      <c r="C23258" s="78">
        <v>-1.2612908</v>
      </c>
      <c r="D23258" s="78">
        <v>2.0468931000000001</v>
      </c>
      <c r="E23258" s="78">
        <v>-4.0573539999999998E-2</v>
      </c>
      <c r="F23258" s="78">
        <v>0.11315854</v>
      </c>
    </row>
    <row r="23259" spans="1:6" x14ac:dyDescent="0.25">
      <c r="A23259">
        <v>23257</v>
      </c>
      <c r="B23259" t="s">
        <v>24131</v>
      </c>
      <c r="C23259" s="78">
        <v>0.61302760000000001</v>
      </c>
      <c r="D23259" s="78">
        <v>-1.0638038000000001</v>
      </c>
      <c r="E23259" s="78">
        <v>-5.5231460000000003E-2</v>
      </c>
      <c r="F23259" s="78">
        <v>6.6181644999999997E-2</v>
      </c>
    </row>
    <row r="23260" spans="1:6" x14ac:dyDescent="0.25">
      <c r="A23260">
        <v>23258</v>
      </c>
      <c r="B23260" t="s">
        <v>24132</v>
      </c>
      <c r="C23260" s="78">
        <v>-0.32885170000000002</v>
      </c>
      <c r="D23260" s="78">
        <v>-2.2408921999999998</v>
      </c>
      <c r="E23260" s="78">
        <v>-3.4390595000000003E-2</v>
      </c>
      <c r="F23260" s="78">
        <v>0.17954011</v>
      </c>
    </row>
    <row r="23261" spans="1:6" x14ac:dyDescent="0.25">
      <c r="A23261">
        <v>23259</v>
      </c>
      <c r="B23261" t="s">
        <v>24133</v>
      </c>
      <c r="C23261" s="78">
        <v>-1.4400177999999999</v>
      </c>
      <c r="D23261" s="78">
        <v>-1.0217794</v>
      </c>
      <c r="E23261" s="78">
        <v>-3.4390595000000003E-2</v>
      </c>
      <c r="F23261" s="78">
        <v>0.17954011</v>
      </c>
    </row>
    <row r="23262" spans="1:6" x14ac:dyDescent="0.25">
      <c r="A23262">
        <v>23260</v>
      </c>
      <c r="B23262" t="s">
        <v>24134</v>
      </c>
      <c r="C23262" s="78">
        <v>0.76064779999999999</v>
      </c>
      <c r="D23262" s="78">
        <v>1.9092480999999999</v>
      </c>
      <c r="E23262" s="78">
        <v>-5.0052788000000001E-2</v>
      </c>
      <c r="F23262" s="78">
        <v>-3.4996434999999999E-2</v>
      </c>
    </row>
    <row r="23263" spans="1:6" x14ac:dyDescent="0.25">
      <c r="A23263">
        <v>23261</v>
      </c>
      <c r="B23263" t="s">
        <v>24135</v>
      </c>
      <c r="C23263" s="78">
        <v>6.9951325999999994E-2</v>
      </c>
      <c r="D23263" s="78">
        <v>-0.78135600000000005</v>
      </c>
      <c r="E23263" s="78">
        <v>0.15674178</v>
      </c>
      <c r="F23263" s="78">
        <v>-1.1314055999999999</v>
      </c>
    </row>
    <row r="23264" spans="1:6" x14ac:dyDescent="0.25">
      <c r="A23264">
        <v>23262</v>
      </c>
      <c r="B23264" t="s">
        <v>24136</v>
      </c>
      <c r="C23264" s="78">
        <v>0.60204480000000005</v>
      </c>
      <c r="D23264" s="78">
        <v>0.56113210000000002</v>
      </c>
      <c r="E23264" s="78">
        <v>-1.7680040999999999E-3</v>
      </c>
      <c r="F23264" s="78">
        <v>0.15015885000000001</v>
      </c>
    </row>
    <row r="23265" spans="1:6" x14ac:dyDescent="0.25">
      <c r="A23265">
        <v>23263</v>
      </c>
      <c r="B23265" t="s">
        <v>24137</v>
      </c>
      <c r="C23265" s="78">
        <v>1.4913616999999999</v>
      </c>
      <c r="D23265" s="78">
        <v>0.56593274999999998</v>
      </c>
      <c r="E23265" s="78">
        <v>-2.52648E-2</v>
      </c>
      <c r="F23265" s="78">
        <v>-3.9082320000000002E-3</v>
      </c>
    </row>
    <row r="23266" spans="1:6" x14ac:dyDescent="0.25">
      <c r="A23266">
        <v>23264</v>
      </c>
      <c r="B23266" t="s">
        <v>24138</v>
      </c>
      <c r="C23266" s="78">
        <v>-1.8835667</v>
      </c>
      <c r="D23266" s="78">
        <v>-4.5269737000000001</v>
      </c>
      <c r="E23266" s="78">
        <v>-9.9571469999999995E-2</v>
      </c>
      <c r="F23266" s="78">
        <v>2.0333901000000001E-2</v>
      </c>
    </row>
    <row r="23267" spans="1:6" x14ac:dyDescent="0.25">
      <c r="A23267">
        <v>23265</v>
      </c>
      <c r="B23267" t="s">
        <v>24139</v>
      </c>
      <c r="C23267" s="78">
        <v>-1.5013392999999999</v>
      </c>
      <c r="D23267" s="78">
        <v>-7.6501250000000007E-2</v>
      </c>
      <c r="E23267" s="78">
        <v>-7.3383000000000004E-2</v>
      </c>
      <c r="F23267" s="78">
        <v>3.0082464E-2</v>
      </c>
    </row>
    <row r="23268" spans="1:6" x14ac:dyDescent="0.25">
      <c r="A23268">
        <v>23266</v>
      </c>
      <c r="B23268" t="s">
        <v>24140</v>
      </c>
      <c r="C23268" s="78">
        <v>1.4672829999999999</v>
      </c>
      <c r="D23268" s="78">
        <v>0.10414025</v>
      </c>
      <c r="E23268" s="78">
        <v>0.19466458</v>
      </c>
      <c r="F23268" s="78">
        <v>-0.23600236999999999</v>
      </c>
    </row>
    <row r="23269" spans="1:6" x14ac:dyDescent="0.25">
      <c r="A23269">
        <v>23267</v>
      </c>
      <c r="B23269" t="s">
        <v>24141</v>
      </c>
      <c r="C23269" s="78">
        <v>-0.80367189999999999</v>
      </c>
      <c r="D23269" s="78">
        <v>0.74523220000000001</v>
      </c>
      <c r="E23269" s="78">
        <v>-7.7974959999999996E-2</v>
      </c>
      <c r="F23269" s="78">
        <v>7.3676184000000006E-2</v>
      </c>
    </row>
    <row r="23270" spans="1:6" x14ac:dyDescent="0.25">
      <c r="A23270">
        <v>23268</v>
      </c>
      <c r="B23270" t="s">
        <v>24142</v>
      </c>
      <c r="C23270" s="78">
        <v>-1.3110809000000001</v>
      </c>
      <c r="D23270" s="78">
        <v>1.1961364000000001</v>
      </c>
      <c r="E23270" s="78">
        <v>-3.4485175999999999E-2</v>
      </c>
      <c r="F23270" s="78">
        <v>1.0311469E-2</v>
      </c>
    </row>
    <row r="23271" spans="1:6" x14ac:dyDescent="0.25">
      <c r="A23271">
        <v>23269</v>
      </c>
      <c r="B23271" t="s">
        <v>24143</v>
      </c>
      <c r="C23271" s="78">
        <v>2.6074419999999998</v>
      </c>
      <c r="D23271" s="78">
        <v>-0.29516035000000002</v>
      </c>
      <c r="E23271" s="78">
        <v>-1.180809E-2</v>
      </c>
      <c r="F23271" s="78">
        <v>4.0757567000000001E-2</v>
      </c>
    </row>
    <row r="23272" spans="1:6" x14ac:dyDescent="0.25">
      <c r="A23272">
        <v>23270</v>
      </c>
      <c r="B23272" t="s">
        <v>24144</v>
      </c>
      <c r="C23272" s="78">
        <v>-0.32973742</v>
      </c>
      <c r="D23272" s="78">
        <v>0.78513790000000006</v>
      </c>
      <c r="E23272" s="78">
        <v>-3.4390595000000003E-2</v>
      </c>
      <c r="F23272" s="78">
        <v>0.17954011</v>
      </c>
    </row>
    <row r="23273" spans="1:6" x14ac:dyDescent="0.25">
      <c r="A23273">
        <v>23271</v>
      </c>
      <c r="B23273" t="s">
        <v>24145</v>
      </c>
      <c r="C23273" s="78">
        <v>-0.54050419999999999</v>
      </c>
      <c r="D23273" s="78">
        <v>-0.34211196999999999</v>
      </c>
      <c r="E23273" s="78">
        <v>-3.4390595000000003E-2</v>
      </c>
      <c r="F23273" s="78">
        <v>0.17954011</v>
      </c>
    </row>
    <row r="23274" spans="1:6" x14ac:dyDescent="0.25">
      <c r="A23274">
        <v>23272</v>
      </c>
      <c r="B23274" t="s">
        <v>24146</v>
      </c>
      <c r="C23274" s="78">
        <v>-0.86289749999999998</v>
      </c>
      <c r="D23274" s="78">
        <v>0.91032849999999998</v>
      </c>
      <c r="E23274" s="78">
        <v>-3.4390595000000003E-2</v>
      </c>
      <c r="F23274" s="78">
        <v>0.17954011</v>
      </c>
    </row>
    <row r="23275" spans="1:6" x14ac:dyDescent="0.25">
      <c r="A23275">
        <v>23273</v>
      </c>
      <c r="B23275" t="s">
        <v>24147</v>
      </c>
      <c r="C23275" s="78">
        <v>1.771474</v>
      </c>
      <c r="D23275" s="78">
        <v>-2.1769699999999998</v>
      </c>
      <c r="E23275" s="78">
        <v>-2.1534488000000001E-2</v>
      </c>
      <c r="F23275" s="78">
        <v>-8.0218479999999995E-2</v>
      </c>
    </row>
    <row r="23276" spans="1:6" x14ac:dyDescent="0.25">
      <c r="A23276">
        <v>23274</v>
      </c>
      <c r="B23276" t="s">
        <v>24148</v>
      </c>
      <c r="C23276" s="78">
        <v>-1.7907276000000001</v>
      </c>
      <c r="D23276" s="78">
        <v>-5.4290563E-2</v>
      </c>
      <c r="E23276" s="78">
        <v>-4.6186520000000002E-2</v>
      </c>
      <c r="F23276" s="78">
        <v>5.6140125000000004E-3</v>
      </c>
    </row>
    <row r="23277" spans="1:6" x14ac:dyDescent="0.25">
      <c r="A23277">
        <v>23275</v>
      </c>
      <c r="B23277" t="s">
        <v>24149</v>
      </c>
      <c r="C23277" s="78">
        <v>-0.77072275000000001</v>
      </c>
      <c r="D23277" s="78">
        <v>-1.0675774</v>
      </c>
      <c r="E23277" s="78">
        <v>0.12815251999999999</v>
      </c>
      <c r="F23277" s="78">
        <v>-0.56621140000000003</v>
      </c>
    </row>
    <row r="23278" spans="1:6" x14ac:dyDescent="0.25">
      <c r="A23278">
        <v>23276</v>
      </c>
      <c r="B23278" t="s">
        <v>24150</v>
      </c>
      <c r="C23278" s="78">
        <v>-0.58680509999999997</v>
      </c>
      <c r="D23278" s="78">
        <v>1.3591356000000001</v>
      </c>
      <c r="E23278" s="78">
        <v>-7.8000249999999993E-2</v>
      </c>
      <c r="F23278" s="78">
        <v>7.3346949999999994E-2</v>
      </c>
    </row>
    <row r="23279" spans="1:6" x14ac:dyDescent="0.25">
      <c r="A23279">
        <v>23277</v>
      </c>
      <c r="B23279" t="s">
        <v>24151</v>
      </c>
      <c r="C23279" s="78">
        <v>-1.223425</v>
      </c>
      <c r="D23279" s="78">
        <v>-1.632474</v>
      </c>
      <c r="E23279" s="78">
        <v>-7.4060959999999995E-2</v>
      </c>
      <c r="F23279" s="78">
        <v>5.5061302999999999E-2</v>
      </c>
    </row>
    <row r="23280" spans="1:6" x14ac:dyDescent="0.25">
      <c r="A23280">
        <v>23278</v>
      </c>
      <c r="B23280" t="s">
        <v>24152</v>
      </c>
      <c r="C23280" s="78">
        <v>-1.1426448</v>
      </c>
      <c r="D23280" s="78">
        <v>0.4262957</v>
      </c>
      <c r="E23280" s="78">
        <v>-7.2047799999999995E-2</v>
      </c>
      <c r="F23280" s="78">
        <v>7.5316449999999993E-2</v>
      </c>
    </row>
    <row r="23281" spans="1:6" x14ac:dyDescent="0.25">
      <c r="A23281">
        <v>23279</v>
      </c>
      <c r="B23281" t="s">
        <v>24153</v>
      </c>
      <c r="C23281" s="78">
        <v>-1.5672978</v>
      </c>
      <c r="D23281" s="78">
        <v>0.71482860000000004</v>
      </c>
      <c r="E23281" s="78">
        <v>-9.3803899999999996E-2</v>
      </c>
      <c r="F23281" s="78">
        <v>2.6065797000000002E-2</v>
      </c>
    </row>
    <row r="23282" spans="1:6" x14ac:dyDescent="0.25">
      <c r="A23282">
        <v>23280</v>
      </c>
      <c r="B23282" t="s">
        <v>24154</v>
      </c>
      <c r="C23282" s="78">
        <v>-1.354533</v>
      </c>
      <c r="D23282" s="78">
        <v>1.896366</v>
      </c>
      <c r="E23282" s="78">
        <v>-3.4390595000000003E-2</v>
      </c>
      <c r="F23282" s="78">
        <v>0.17954011</v>
      </c>
    </row>
    <row r="23283" spans="1:6" x14ac:dyDescent="0.25">
      <c r="A23283">
        <v>23281</v>
      </c>
      <c r="B23283" t="s">
        <v>24155</v>
      </c>
      <c r="C23283" s="78">
        <v>-0.13048973999999999</v>
      </c>
      <c r="D23283" s="78">
        <v>0.85739635999999997</v>
      </c>
      <c r="E23283" s="78">
        <v>-7.0216909999999993E-2</v>
      </c>
      <c r="F23283" s="78">
        <v>-1.5939966E-2</v>
      </c>
    </row>
    <row r="23284" spans="1:6" x14ac:dyDescent="0.25">
      <c r="A23284">
        <v>23282</v>
      </c>
      <c r="B23284" t="s">
        <v>24156</v>
      </c>
      <c r="C23284" s="78">
        <v>-0.23678608000000001</v>
      </c>
      <c r="D23284" s="78">
        <v>-3.4021982999999998</v>
      </c>
      <c r="E23284" s="78">
        <v>-6.6501796000000002E-2</v>
      </c>
      <c r="F23284" s="78">
        <v>7.5095183999999995E-2</v>
      </c>
    </row>
    <row r="23285" spans="1:6" x14ac:dyDescent="0.25">
      <c r="A23285">
        <v>23283</v>
      </c>
      <c r="B23285" t="s">
        <v>24157</v>
      </c>
      <c r="C23285" s="78">
        <v>0.88452900000000001</v>
      </c>
      <c r="D23285" s="78">
        <v>-1.0845503000000001</v>
      </c>
      <c r="E23285" s="78">
        <v>-3.4390595000000003E-2</v>
      </c>
      <c r="F23285" s="78">
        <v>0.17954011</v>
      </c>
    </row>
    <row r="23286" spans="1:6" x14ac:dyDescent="0.25">
      <c r="A23286">
        <v>23284</v>
      </c>
      <c r="B23286" t="s">
        <v>24158</v>
      </c>
      <c r="C23286" s="78">
        <v>-1.3901157</v>
      </c>
      <c r="D23286" s="78">
        <v>-0.60968447000000003</v>
      </c>
      <c r="E23286" s="78">
        <v>-0.12215914999999999</v>
      </c>
      <c r="F23286" s="78">
        <v>-0.14520216999999999</v>
      </c>
    </row>
    <row r="23287" spans="1:6" x14ac:dyDescent="0.25">
      <c r="A23287">
        <v>23285</v>
      </c>
      <c r="B23287" t="s">
        <v>24159</v>
      </c>
      <c r="C23287" s="78">
        <v>-0.9346276</v>
      </c>
      <c r="D23287" s="78">
        <v>7.9889409999999994E-2</v>
      </c>
      <c r="E23287" s="78">
        <v>-2.4581432E-2</v>
      </c>
      <c r="F23287" s="78">
        <v>7.7652923999999998E-2</v>
      </c>
    </row>
    <row r="23288" spans="1:6" x14ac:dyDescent="0.25">
      <c r="A23288">
        <v>23286</v>
      </c>
      <c r="B23288" t="s">
        <v>24160</v>
      </c>
      <c r="C23288" s="78">
        <v>-0.98869980000000002</v>
      </c>
      <c r="D23288" s="78">
        <v>0.98856569999999999</v>
      </c>
      <c r="E23288" s="78">
        <v>-4.2756836999999999E-2</v>
      </c>
      <c r="F23288" s="78">
        <v>0.10955347999999999</v>
      </c>
    </row>
    <row r="23289" spans="1:6" x14ac:dyDescent="0.25">
      <c r="A23289">
        <v>23287</v>
      </c>
      <c r="B23289" t="s">
        <v>24161</v>
      </c>
      <c r="C23289" s="78">
        <v>1.2219618999999999</v>
      </c>
      <c r="D23289" s="78">
        <v>-5.6302820000000002</v>
      </c>
      <c r="E23289" s="78">
        <v>-3.4390595000000003E-2</v>
      </c>
      <c r="F23289" s="78">
        <v>0.17954011</v>
      </c>
    </row>
    <row r="23290" spans="1:6" x14ac:dyDescent="0.25">
      <c r="A23290">
        <v>23288</v>
      </c>
      <c r="B23290" t="s">
        <v>24162</v>
      </c>
      <c r="C23290" s="78">
        <v>0.50151515000000002</v>
      </c>
      <c r="D23290" s="78">
        <v>0.18354972999999999</v>
      </c>
      <c r="E23290" s="78">
        <v>0.14040211999999999</v>
      </c>
      <c r="F23290" s="78">
        <v>-0.24758767000000001</v>
      </c>
    </row>
    <row r="23291" spans="1:6" x14ac:dyDescent="0.25">
      <c r="A23291">
        <v>23289</v>
      </c>
      <c r="B23291" t="s">
        <v>24163</v>
      </c>
      <c r="C23291" s="78">
        <v>-0.14468851999999999</v>
      </c>
      <c r="D23291" s="78">
        <v>-0.78959334000000003</v>
      </c>
      <c r="E23291" s="78">
        <v>-7.7420294000000001E-2</v>
      </c>
      <c r="F23291" s="78">
        <v>3.586781E-2</v>
      </c>
    </row>
    <row r="23292" spans="1:6" x14ac:dyDescent="0.25">
      <c r="A23292">
        <v>23290</v>
      </c>
      <c r="B23292" t="s">
        <v>24164</v>
      </c>
      <c r="C23292" s="78">
        <v>1.0402802</v>
      </c>
      <c r="D23292" s="78">
        <v>-1.8338616999999999</v>
      </c>
      <c r="E23292" s="78">
        <v>-1.7816879000000001E-2</v>
      </c>
      <c r="F23292" s="78">
        <v>-5.2193669999999998E-2</v>
      </c>
    </row>
    <row r="23293" spans="1:6" x14ac:dyDescent="0.25">
      <c r="A23293">
        <v>23291</v>
      </c>
      <c r="B23293" t="s">
        <v>24165</v>
      </c>
      <c r="C23293" s="78">
        <v>-0.46745472999999998</v>
      </c>
      <c r="D23293" s="78">
        <v>1.9440379000000001</v>
      </c>
      <c r="E23293" s="78">
        <v>-7.9978300000000002E-2</v>
      </c>
      <c r="F23293" s="78">
        <v>1.0053024000000001E-2</v>
      </c>
    </row>
    <row r="23294" spans="1:6" x14ac:dyDescent="0.25">
      <c r="A23294">
        <v>23292</v>
      </c>
      <c r="B23294" t="s">
        <v>24166</v>
      </c>
      <c r="C23294" s="78">
        <v>1.1976376</v>
      </c>
      <c r="D23294" s="78">
        <v>-1.0197358000000001</v>
      </c>
      <c r="E23294" s="78">
        <v>-8.3930940000000002E-3</v>
      </c>
      <c r="F23294" s="78">
        <v>6.8988869999999994E-2</v>
      </c>
    </row>
    <row r="23295" spans="1:6" x14ac:dyDescent="0.25">
      <c r="A23295">
        <v>23293</v>
      </c>
      <c r="B23295" t="s">
        <v>24167</v>
      </c>
      <c r="C23295" s="78">
        <v>-1.0964153999999999</v>
      </c>
      <c r="D23295" s="78">
        <v>-4.4609114999999998E-2</v>
      </c>
      <c r="E23295" s="78">
        <v>-7.0552879999999998E-2</v>
      </c>
      <c r="F23295" s="78">
        <v>2.3258000000000001E-2</v>
      </c>
    </row>
    <row r="23296" spans="1:6" x14ac:dyDescent="0.25">
      <c r="A23296">
        <v>23294</v>
      </c>
      <c r="B23296" t="s">
        <v>24168</v>
      </c>
      <c r="C23296" s="78">
        <v>-4.0209264000000002E-2</v>
      </c>
      <c r="D23296" s="78">
        <v>1.2057823999999999</v>
      </c>
      <c r="E23296" s="78">
        <v>-3.4390595000000003E-2</v>
      </c>
      <c r="F23296" s="78">
        <v>0.17954011</v>
      </c>
    </row>
    <row r="23297" spans="1:6" x14ac:dyDescent="0.25">
      <c r="A23297">
        <v>23295</v>
      </c>
      <c r="B23297" t="s">
        <v>24169</v>
      </c>
      <c r="C23297" s="78">
        <v>1.7626934999999999</v>
      </c>
      <c r="D23297" s="78">
        <v>-0.47425040000000002</v>
      </c>
      <c r="E23297" s="78">
        <v>-4.2390253000000003E-2</v>
      </c>
      <c r="F23297" s="78">
        <v>2.6163608000000001E-3</v>
      </c>
    </row>
    <row r="23298" spans="1:6" x14ac:dyDescent="0.25">
      <c r="A23298">
        <v>23296</v>
      </c>
      <c r="B23298" t="s">
        <v>24170</v>
      </c>
      <c r="C23298" s="78">
        <v>-0.66232352999999999</v>
      </c>
      <c r="D23298" s="78">
        <v>1.7286782000000001</v>
      </c>
      <c r="E23298" s="78">
        <v>-3.8094018E-2</v>
      </c>
      <c r="F23298" s="78">
        <v>-8.1359070000000006E-2</v>
      </c>
    </row>
    <row r="23299" spans="1:6" x14ac:dyDescent="0.25">
      <c r="A23299">
        <v>23297</v>
      </c>
      <c r="B23299" t="s">
        <v>24171</v>
      </c>
      <c r="C23299" s="78">
        <v>0.57080589999999998</v>
      </c>
      <c r="D23299" s="78">
        <v>-0.65265465</v>
      </c>
      <c r="E23299" s="78">
        <v>-4.7508649999999999E-2</v>
      </c>
      <c r="F23299" s="78">
        <v>0.11725263</v>
      </c>
    </row>
    <row r="23300" spans="1:6" x14ac:dyDescent="0.25">
      <c r="A23300">
        <v>23298</v>
      </c>
      <c r="B23300" t="s">
        <v>24172</v>
      </c>
      <c r="C23300" s="78">
        <v>-0.5270994</v>
      </c>
      <c r="D23300" s="78">
        <v>1.2419865000000001</v>
      </c>
      <c r="E23300" s="78">
        <v>-3.4390595000000003E-2</v>
      </c>
      <c r="F23300" s="78">
        <v>0.17954011</v>
      </c>
    </row>
    <row r="23301" spans="1:6" x14ac:dyDescent="0.25">
      <c r="A23301">
        <v>23299</v>
      </c>
      <c r="B23301" t="s">
        <v>24173</v>
      </c>
      <c r="C23301" s="78">
        <v>0.46368082999999999</v>
      </c>
      <c r="D23301" s="78">
        <v>0.7983806</v>
      </c>
      <c r="E23301" s="78">
        <v>-0.1015123</v>
      </c>
      <c r="F23301" s="78">
        <v>1.1778726999999999E-2</v>
      </c>
    </row>
    <row r="23302" spans="1:6" x14ac:dyDescent="0.25">
      <c r="A23302">
        <v>23300</v>
      </c>
      <c r="B23302" t="s">
        <v>24174</v>
      </c>
      <c r="C23302" s="78">
        <v>1.4120611000000001</v>
      </c>
      <c r="D23302" s="78">
        <v>1.0842949</v>
      </c>
      <c r="E23302" s="78">
        <v>-3.7274969999999998E-2</v>
      </c>
      <c r="F23302" s="78">
        <v>3.8921683999999998E-3</v>
      </c>
    </row>
    <row r="23303" spans="1:6" x14ac:dyDescent="0.25">
      <c r="A23303">
        <v>23301</v>
      </c>
      <c r="B23303" t="s">
        <v>24175</v>
      </c>
      <c r="C23303" s="78">
        <v>4.5320779999999998E-2</v>
      </c>
      <c r="D23303" s="78">
        <v>1.1160729</v>
      </c>
      <c r="E23303" s="78">
        <v>8.7575525000000001E-2</v>
      </c>
      <c r="F23303" s="78">
        <v>0.12559691000000001</v>
      </c>
    </row>
    <row r="23304" spans="1:6" x14ac:dyDescent="0.25">
      <c r="A23304">
        <v>23302</v>
      </c>
      <c r="B23304" t="s">
        <v>24176</v>
      </c>
      <c r="C23304" s="78">
        <v>-0.96953560000000005</v>
      </c>
      <c r="D23304" s="78">
        <v>0.26310660000000002</v>
      </c>
      <c r="E23304" s="78">
        <v>0.58029072999999998</v>
      </c>
      <c r="F23304" s="78">
        <v>-0.20567535000000001</v>
      </c>
    </row>
    <row r="23305" spans="1:6" x14ac:dyDescent="0.25">
      <c r="A23305">
        <v>23303</v>
      </c>
      <c r="B23305" t="s">
        <v>24177</v>
      </c>
      <c r="C23305" s="78">
        <v>-5.8420390000000003E-2</v>
      </c>
      <c r="D23305" s="78">
        <v>-0.30540486999999999</v>
      </c>
      <c r="E23305" s="78">
        <v>-8.8400530000000005E-2</v>
      </c>
      <c r="F23305" s="78">
        <v>-0.13405268000000001</v>
      </c>
    </row>
    <row r="23306" spans="1:6" x14ac:dyDescent="0.25">
      <c r="A23306">
        <v>23304</v>
      </c>
      <c r="B23306" t="s">
        <v>24178</v>
      </c>
      <c r="C23306" s="78">
        <v>-0.29646176000000002</v>
      </c>
      <c r="D23306" s="78">
        <v>-4.5423254000000003E-2</v>
      </c>
      <c r="E23306" s="78">
        <v>-8.6015430000000004E-2</v>
      </c>
      <c r="F23306" s="78">
        <v>1.39605105E-2</v>
      </c>
    </row>
    <row r="23307" spans="1:6" x14ac:dyDescent="0.25">
      <c r="A23307">
        <v>23305</v>
      </c>
      <c r="B23307" t="s">
        <v>24179</v>
      </c>
      <c r="C23307" s="78">
        <v>3.2309299999999999</v>
      </c>
      <c r="D23307" s="78">
        <v>1.8473501999999999</v>
      </c>
      <c r="E23307" s="78">
        <v>-8.5776160000000004E-2</v>
      </c>
      <c r="F23307" s="78">
        <v>4.970579E-2</v>
      </c>
    </row>
    <row r="23308" spans="1:6" x14ac:dyDescent="0.25">
      <c r="A23308">
        <v>23306</v>
      </c>
      <c r="B23308" t="s">
        <v>24180</v>
      </c>
      <c r="C23308" s="78">
        <v>-0.70532470000000003</v>
      </c>
      <c r="D23308" s="78">
        <v>1.7623698000000001</v>
      </c>
      <c r="E23308" s="78">
        <v>-4.4860177000000001E-2</v>
      </c>
      <c r="F23308" s="78">
        <v>7.7577930000000003E-2</v>
      </c>
    </row>
    <row r="23309" spans="1:6" x14ac:dyDescent="0.25">
      <c r="A23309">
        <v>23307</v>
      </c>
      <c r="B23309" t="s">
        <v>24181</v>
      </c>
      <c r="C23309" s="78">
        <v>0.98085462999999995</v>
      </c>
      <c r="D23309" s="78">
        <v>-2.0640136999999998</v>
      </c>
      <c r="E23309" s="78">
        <v>-4.7302450000000003E-2</v>
      </c>
      <c r="F23309" s="78">
        <v>7.9776280000000005E-2</v>
      </c>
    </row>
    <row r="23310" spans="1:6" x14ac:dyDescent="0.25">
      <c r="A23310">
        <v>23308</v>
      </c>
      <c r="B23310" t="s">
        <v>24182</v>
      </c>
      <c r="C23310" s="78">
        <v>-1.1641873</v>
      </c>
      <c r="D23310" s="78">
        <v>-1.2845934999999999</v>
      </c>
      <c r="E23310" s="78">
        <v>-3.4390595000000003E-2</v>
      </c>
      <c r="F23310" s="78">
        <v>0.17954011</v>
      </c>
    </row>
    <row r="23311" spans="1:6" x14ac:dyDescent="0.25">
      <c r="A23311">
        <v>23309</v>
      </c>
      <c r="B23311" t="s">
        <v>24183</v>
      </c>
      <c r="C23311" s="78">
        <v>3.0111992000000001</v>
      </c>
      <c r="D23311" s="78">
        <v>-0.70185790000000003</v>
      </c>
      <c r="E23311" s="78">
        <v>-9.0568620000000002E-2</v>
      </c>
      <c r="F23311" s="78">
        <v>2.2182375000000001E-2</v>
      </c>
    </row>
    <row r="23312" spans="1:6" x14ac:dyDescent="0.25">
      <c r="A23312">
        <v>23310</v>
      </c>
      <c r="B23312" t="s">
        <v>24184</v>
      </c>
      <c r="C23312" s="78">
        <v>-2.8220285999999999</v>
      </c>
      <c r="D23312" s="78">
        <v>-0.21519461000000001</v>
      </c>
      <c r="E23312" s="78">
        <v>-5.2712349999999998E-2</v>
      </c>
      <c r="F23312" s="78">
        <v>-1.5387415999999999E-2</v>
      </c>
    </row>
    <row r="23313" spans="1:6" x14ac:dyDescent="0.25">
      <c r="A23313">
        <v>23311</v>
      </c>
      <c r="B23313" t="s">
        <v>24185</v>
      </c>
      <c r="C23313" s="78">
        <v>-1.3133737000000001</v>
      </c>
      <c r="D23313" s="78">
        <v>0.96303559999999999</v>
      </c>
      <c r="E23313" s="78">
        <v>0.51047956999999999</v>
      </c>
      <c r="F23313" s="78">
        <v>-0.2714802</v>
      </c>
    </row>
    <row r="23314" spans="1:6" x14ac:dyDescent="0.25">
      <c r="A23314">
        <v>23312</v>
      </c>
      <c r="B23314" t="s">
        <v>24186</v>
      </c>
      <c r="C23314" s="78">
        <v>-0.37766758</v>
      </c>
      <c r="D23314" s="78">
        <v>-0.58956885000000003</v>
      </c>
      <c r="E23314" s="78">
        <v>-9.5541420000000002E-2</v>
      </c>
      <c r="F23314" s="78">
        <v>-1.9219964999999999E-2</v>
      </c>
    </row>
    <row r="23315" spans="1:6" x14ac:dyDescent="0.25">
      <c r="A23315">
        <v>23313</v>
      </c>
      <c r="B23315" t="s">
        <v>24187</v>
      </c>
      <c r="C23315" s="78">
        <v>0.23525909</v>
      </c>
      <c r="D23315" s="78">
        <v>-1.0361351999999999</v>
      </c>
      <c r="E23315" s="78">
        <v>-6.7837015000000001E-2</v>
      </c>
      <c r="F23315" s="78">
        <v>4.6804413000000003E-2</v>
      </c>
    </row>
    <row r="23316" spans="1:6" x14ac:dyDescent="0.25">
      <c r="A23316">
        <v>23314</v>
      </c>
      <c r="B23316" t="s">
        <v>24188</v>
      </c>
      <c r="C23316" s="78">
        <v>0.93330073000000002</v>
      </c>
      <c r="D23316" s="78">
        <v>0.9530573</v>
      </c>
      <c r="E23316" s="78">
        <v>-9.0796379999999996E-2</v>
      </c>
      <c r="F23316" s="78">
        <v>-0.47219413999999998</v>
      </c>
    </row>
    <row r="23317" spans="1:6" x14ac:dyDescent="0.25">
      <c r="A23317">
        <v>23315</v>
      </c>
      <c r="B23317" t="s">
        <v>24189</v>
      </c>
      <c r="C23317" s="78">
        <v>-0.76447030000000005</v>
      </c>
      <c r="D23317" s="78">
        <v>-2.5290235999999999</v>
      </c>
      <c r="E23317" s="78">
        <v>-4.3678880000000003E-2</v>
      </c>
      <c r="F23317" s="78">
        <v>3.9196773999999997E-2</v>
      </c>
    </row>
    <row r="23318" spans="1:6" x14ac:dyDescent="0.25">
      <c r="A23318">
        <v>23316</v>
      </c>
      <c r="B23318" t="s">
        <v>24190</v>
      </c>
      <c r="C23318" s="78">
        <v>-8.9291899999999993E-2</v>
      </c>
      <c r="D23318" s="78">
        <v>1.5797832000000001</v>
      </c>
      <c r="E23318" s="78">
        <v>-3.8557927999999998E-2</v>
      </c>
      <c r="F23318" s="78">
        <v>7.2241940000000004E-2</v>
      </c>
    </row>
    <row r="23319" spans="1:6" x14ac:dyDescent="0.25">
      <c r="A23319">
        <v>23317</v>
      </c>
      <c r="B23319" t="s">
        <v>24191</v>
      </c>
      <c r="C23319" s="78">
        <v>-0.52949849999999998</v>
      </c>
      <c r="D23319" s="78">
        <v>0.43607420000000002</v>
      </c>
      <c r="E23319" s="78">
        <v>-3.4390595000000003E-2</v>
      </c>
      <c r="F23319" s="78">
        <v>0.17954011</v>
      </c>
    </row>
    <row r="23320" spans="1:6" x14ac:dyDescent="0.25">
      <c r="A23320">
        <v>23318</v>
      </c>
      <c r="B23320" t="s">
        <v>24192</v>
      </c>
      <c r="C23320" s="78">
        <v>1.0573895</v>
      </c>
      <c r="D23320" s="78">
        <v>-4.36043</v>
      </c>
      <c r="E23320" s="78">
        <v>-4.6695019999999997E-2</v>
      </c>
      <c r="F23320" s="78">
        <v>-0.1618386</v>
      </c>
    </row>
    <row r="23321" spans="1:6" x14ac:dyDescent="0.25">
      <c r="A23321">
        <v>23319</v>
      </c>
      <c r="B23321" t="s">
        <v>24193</v>
      </c>
      <c r="C23321" s="78">
        <v>1.2640617999999999</v>
      </c>
      <c r="D23321" s="78">
        <v>0.54897600000000002</v>
      </c>
      <c r="E23321" s="78">
        <v>-9.1725810000000005E-2</v>
      </c>
      <c r="F23321" s="78">
        <v>5.1719665999999997E-2</v>
      </c>
    </row>
    <row r="23322" spans="1:6" x14ac:dyDescent="0.25">
      <c r="A23322">
        <v>23320</v>
      </c>
      <c r="B23322" t="s">
        <v>24194</v>
      </c>
      <c r="C23322" s="78">
        <v>-1.4117146</v>
      </c>
      <c r="D23322" s="78">
        <v>1.0439771</v>
      </c>
      <c r="E23322" s="78">
        <v>0.55529432999999995</v>
      </c>
      <c r="F23322" s="78">
        <v>-0.21209140000000001</v>
      </c>
    </row>
    <row r="23323" spans="1:6" x14ac:dyDescent="0.25">
      <c r="A23323">
        <v>23321</v>
      </c>
      <c r="B23323" t="s">
        <v>24195</v>
      </c>
      <c r="C23323" s="78">
        <v>-1.4154431999999999</v>
      </c>
      <c r="D23323" s="78">
        <v>-1.4300383000000001</v>
      </c>
      <c r="E23323" s="78">
        <v>-0.10084804999999999</v>
      </c>
      <c r="F23323" s="78">
        <v>-4.1833653999999998E-2</v>
      </c>
    </row>
    <row r="23324" spans="1:6" x14ac:dyDescent="0.25">
      <c r="A23324">
        <v>23322</v>
      </c>
      <c r="B23324" t="s">
        <v>24196</v>
      </c>
      <c r="C23324" s="78">
        <v>0.56183360000000004</v>
      </c>
      <c r="D23324" s="78">
        <v>0.46914922999999997</v>
      </c>
      <c r="E23324" s="78">
        <v>-7.1550160000000002E-3</v>
      </c>
      <c r="F23324" s="78">
        <v>6.0754669999999997E-2</v>
      </c>
    </row>
    <row r="23325" spans="1:6" x14ac:dyDescent="0.25">
      <c r="A23325">
        <v>23323</v>
      </c>
      <c r="B23325" t="s">
        <v>24197</v>
      </c>
      <c r="C23325" s="78">
        <v>0.50576602999999998</v>
      </c>
      <c r="D23325" s="78">
        <v>1.0619092999999999</v>
      </c>
      <c r="E23325" s="78">
        <v>-7.7044600000000005E-2</v>
      </c>
      <c r="F23325" s="78">
        <v>-5.7496964999999997E-2</v>
      </c>
    </row>
    <row r="23326" spans="1:6" x14ac:dyDescent="0.25">
      <c r="A23326">
        <v>23324</v>
      </c>
      <c r="B23326" t="s">
        <v>24198</v>
      </c>
      <c r="C23326" s="78">
        <v>-1.5749808999999999</v>
      </c>
      <c r="D23326" s="78">
        <v>-0.31732777000000001</v>
      </c>
      <c r="E23326" s="78">
        <v>-5.6066680000000004E-3</v>
      </c>
      <c r="F23326" s="78">
        <v>3.667347E-2</v>
      </c>
    </row>
    <row r="23327" spans="1:6" x14ac:dyDescent="0.25">
      <c r="A23327">
        <v>23325</v>
      </c>
      <c r="B23327" t="s">
        <v>24199</v>
      </c>
      <c r="C23327" s="78">
        <v>-0.50393504</v>
      </c>
      <c r="D23327" s="78">
        <v>2.2497194</v>
      </c>
      <c r="E23327" s="78">
        <v>-3.7787689999999999E-2</v>
      </c>
      <c r="F23327" s="78">
        <v>6.4106196000000004E-2</v>
      </c>
    </row>
    <row r="23328" spans="1:6" x14ac:dyDescent="0.25">
      <c r="A23328">
        <v>23326</v>
      </c>
      <c r="B23328" t="s">
        <v>24200</v>
      </c>
      <c r="C23328" s="78">
        <v>-0.68853354</v>
      </c>
      <c r="D23328" s="78">
        <v>0.20108247000000001</v>
      </c>
      <c r="E23328" s="78">
        <v>-3.4390595000000003E-2</v>
      </c>
      <c r="F23328" s="78">
        <v>0.17954011</v>
      </c>
    </row>
    <row r="23329" spans="1:6" x14ac:dyDescent="0.25">
      <c r="A23329">
        <v>23327</v>
      </c>
      <c r="B23329" t="s">
        <v>24201</v>
      </c>
      <c r="C23329" s="78">
        <v>-1.0882286000000001</v>
      </c>
      <c r="D23329" s="78">
        <v>1.4375602999999999</v>
      </c>
      <c r="E23329" s="78">
        <v>-9.1459780000000004E-2</v>
      </c>
      <c r="F23329" s="78">
        <v>-1.7109722000000001E-2</v>
      </c>
    </row>
    <row r="23330" spans="1:6" x14ac:dyDescent="0.25">
      <c r="A23330">
        <v>23328</v>
      </c>
      <c r="B23330" t="s">
        <v>24202</v>
      </c>
      <c r="C23330" s="78">
        <v>-1.5220596</v>
      </c>
      <c r="D23330" s="78">
        <v>0.83194639999999997</v>
      </c>
      <c r="E23330" s="78">
        <v>-3.0907265999999999E-2</v>
      </c>
      <c r="F23330" s="78">
        <v>-9.3996510000000005E-2</v>
      </c>
    </row>
    <row r="23331" spans="1:6" x14ac:dyDescent="0.25">
      <c r="A23331">
        <v>23329</v>
      </c>
      <c r="B23331" t="s">
        <v>24203</v>
      </c>
      <c r="C23331" s="78">
        <v>-0.39498680000000003</v>
      </c>
      <c r="D23331" s="78">
        <v>0.19493513000000001</v>
      </c>
      <c r="E23331" s="78">
        <v>-0.10952367</v>
      </c>
      <c r="F23331" s="78">
        <v>-4.1207180000000003E-2</v>
      </c>
    </row>
    <row r="23332" spans="1:6" x14ac:dyDescent="0.25">
      <c r="A23332">
        <v>23330</v>
      </c>
      <c r="B23332" t="s">
        <v>24204</v>
      </c>
      <c r="C23332" s="78">
        <v>0.50175190000000003</v>
      </c>
      <c r="D23332" s="78">
        <v>0.2767809</v>
      </c>
      <c r="E23332" s="78">
        <v>-3.4390595000000003E-2</v>
      </c>
      <c r="F23332" s="78">
        <v>0.17954011</v>
      </c>
    </row>
    <row r="23333" spans="1:6" x14ac:dyDescent="0.25">
      <c r="A23333">
        <v>23331</v>
      </c>
      <c r="B23333" t="s">
        <v>24205</v>
      </c>
      <c r="C23333" s="78">
        <v>-1.3038025</v>
      </c>
      <c r="D23333" s="78">
        <v>0.3224554</v>
      </c>
      <c r="E23333" s="78">
        <v>-7.8999680000000003E-2</v>
      </c>
      <c r="F23333" s="78">
        <v>-1.4670745000000001E-2</v>
      </c>
    </row>
    <row r="23334" spans="1:6" x14ac:dyDescent="0.25">
      <c r="A23334">
        <v>23332</v>
      </c>
      <c r="B23334" t="s">
        <v>24206</v>
      </c>
      <c r="C23334" s="78">
        <v>-1.606938</v>
      </c>
      <c r="D23334" s="78">
        <v>1.4103133999999999</v>
      </c>
      <c r="E23334" s="78">
        <v>-8.9769810000000002E-3</v>
      </c>
      <c r="F23334" s="78">
        <v>5.3984523000000003E-3</v>
      </c>
    </row>
    <row r="23335" spans="1:6" x14ac:dyDescent="0.25">
      <c r="A23335">
        <v>23333</v>
      </c>
      <c r="B23335" t="s">
        <v>24207</v>
      </c>
      <c r="C23335" s="78">
        <v>-0.79447369999999995</v>
      </c>
      <c r="D23335" s="78">
        <v>1.1084187999999999</v>
      </c>
      <c r="E23335" s="78">
        <v>-3.4390595000000003E-2</v>
      </c>
      <c r="F23335" s="78">
        <v>0.17954011</v>
      </c>
    </row>
    <row r="23336" spans="1:6" x14ac:dyDescent="0.25">
      <c r="A23336">
        <v>23334</v>
      </c>
      <c r="B23336" t="s">
        <v>24208</v>
      </c>
      <c r="C23336" s="78">
        <v>-2.6428362999999999</v>
      </c>
      <c r="D23336" s="78">
        <v>1.183424</v>
      </c>
      <c r="E23336" s="78">
        <v>-0.14321832000000001</v>
      </c>
      <c r="F23336" s="78">
        <v>-5.4620519999999999E-2</v>
      </c>
    </row>
    <row r="23337" spans="1:6" x14ac:dyDescent="0.25">
      <c r="A23337">
        <v>23335</v>
      </c>
      <c r="B23337" t="s">
        <v>24209</v>
      </c>
      <c r="C23337" s="78">
        <v>1.5671393</v>
      </c>
      <c r="D23337" s="78">
        <v>-0.16046631</v>
      </c>
      <c r="E23337" s="78">
        <v>-0.1148984</v>
      </c>
      <c r="F23337" s="78">
        <v>-8.2931950000000004E-2</v>
      </c>
    </row>
    <row r="23338" spans="1:6" x14ac:dyDescent="0.25">
      <c r="A23338">
        <v>23336</v>
      </c>
      <c r="B23338" t="s">
        <v>24210</v>
      </c>
      <c r="C23338" s="78">
        <v>0.24559668000000001</v>
      </c>
      <c r="D23338" s="78">
        <v>-3.9541109999999997E-2</v>
      </c>
      <c r="E23338" s="78">
        <v>-4.4698573999999998E-2</v>
      </c>
      <c r="F23338" s="78">
        <v>-9.5160450000000008E-3</v>
      </c>
    </row>
    <row r="23339" spans="1:6" x14ac:dyDescent="0.25">
      <c r="A23339">
        <v>23337</v>
      </c>
      <c r="B23339" t="s">
        <v>24211</v>
      </c>
      <c r="C23339" s="78">
        <v>1.3877349000000001</v>
      </c>
      <c r="D23339" s="78">
        <v>-1.5454596</v>
      </c>
      <c r="E23339" s="78">
        <v>-7.8741624999999996E-2</v>
      </c>
      <c r="F23339" s="78">
        <v>-0.30498564</v>
      </c>
    </row>
    <row r="23340" spans="1:6" x14ac:dyDescent="0.25">
      <c r="A23340">
        <v>23338</v>
      </c>
      <c r="B23340" t="s">
        <v>24212</v>
      </c>
      <c r="C23340" s="78">
        <v>-0.58861830000000004</v>
      </c>
      <c r="D23340" s="78">
        <v>-4.4144884000000002E-2</v>
      </c>
      <c r="E23340" s="78">
        <v>-3.4390595000000003E-2</v>
      </c>
      <c r="F23340" s="78">
        <v>0.17954011</v>
      </c>
    </row>
    <row r="23341" spans="1:6" x14ac:dyDescent="0.25">
      <c r="A23341">
        <v>23339</v>
      </c>
      <c r="B23341" t="s">
        <v>24213</v>
      </c>
      <c r="C23341" s="78">
        <v>1.2663765</v>
      </c>
      <c r="D23341" s="78">
        <v>0.78840876000000004</v>
      </c>
      <c r="E23341" s="78">
        <v>-3.4390595000000003E-2</v>
      </c>
      <c r="F23341" s="78">
        <v>0.17954011</v>
      </c>
    </row>
    <row r="23342" spans="1:6" x14ac:dyDescent="0.25">
      <c r="A23342">
        <v>23340</v>
      </c>
      <c r="B23342" t="s">
        <v>24214</v>
      </c>
      <c r="C23342" s="78">
        <v>-0.93673384000000004</v>
      </c>
      <c r="D23342" s="78">
        <v>-0.45435950000000003</v>
      </c>
      <c r="E23342" s="78">
        <v>9.2339290000000004E-2</v>
      </c>
      <c r="F23342" s="78">
        <v>-0.58481890000000003</v>
      </c>
    </row>
    <row r="23343" spans="1:6" x14ac:dyDescent="0.25">
      <c r="A23343">
        <v>23341</v>
      </c>
      <c r="B23343" t="s">
        <v>24215</v>
      </c>
      <c r="C23343" s="78">
        <v>-0.65436243999999999</v>
      </c>
      <c r="D23343" s="78">
        <v>1.0876722000000001</v>
      </c>
      <c r="E23343" s="78">
        <v>-8.1540390000000004E-2</v>
      </c>
      <c r="F23343" s="78">
        <v>0.100732364</v>
      </c>
    </row>
    <row r="23344" spans="1:6" x14ac:dyDescent="0.25">
      <c r="A23344">
        <v>23342</v>
      </c>
      <c r="B23344" t="s">
        <v>24216</v>
      </c>
      <c r="C23344" s="78">
        <v>-9.5335215000000001E-2</v>
      </c>
      <c r="D23344" s="78">
        <v>0.20722473</v>
      </c>
      <c r="E23344" s="78">
        <v>-5.1695369999999997E-2</v>
      </c>
      <c r="F23344" s="78">
        <v>7.5447920000000002E-2</v>
      </c>
    </row>
    <row r="23345" spans="1:6" x14ac:dyDescent="0.25">
      <c r="A23345">
        <v>23343</v>
      </c>
      <c r="B23345" t="s">
        <v>24217</v>
      </c>
      <c r="C23345" s="78">
        <v>-0.37372142000000003</v>
      </c>
      <c r="D23345" s="78">
        <v>-0.55972825999999998</v>
      </c>
      <c r="E23345" s="78">
        <v>-3.4390595000000003E-2</v>
      </c>
      <c r="F23345" s="78">
        <v>0.17954011</v>
      </c>
    </row>
    <row r="23346" spans="1:6" x14ac:dyDescent="0.25">
      <c r="A23346">
        <v>23344</v>
      </c>
      <c r="B23346" t="s">
        <v>24218</v>
      </c>
      <c r="C23346" s="78">
        <v>-1.3932986000000001</v>
      </c>
      <c r="D23346" s="78">
        <v>0.53720635000000005</v>
      </c>
      <c r="E23346" s="78">
        <v>-4.7755852000000001E-2</v>
      </c>
      <c r="F23346" s="78">
        <v>1.5182569999999999E-2</v>
      </c>
    </row>
    <row r="23347" spans="1:6" x14ac:dyDescent="0.25">
      <c r="A23347">
        <v>23345</v>
      </c>
      <c r="B23347" t="s">
        <v>24219</v>
      </c>
      <c r="C23347" s="78">
        <v>1.2265972999999999</v>
      </c>
      <c r="D23347" s="78">
        <v>1.9156378999999999</v>
      </c>
      <c r="E23347" s="78">
        <v>-6.4930399999999999E-2</v>
      </c>
      <c r="F23347" s="78">
        <v>6.8642480000000006E-2</v>
      </c>
    </row>
    <row r="23348" spans="1:6" x14ac:dyDescent="0.25">
      <c r="A23348">
        <v>23346</v>
      </c>
      <c r="B23348" t="s">
        <v>24220</v>
      </c>
      <c r="C23348" s="78">
        <v>2.2349597999999999</v>
      </c>
      <c r="D23348" s="78">
        <v>-2.0538829999999999</v>
      </c>
      <c r="E23348" s="78">
        <v>-0.10458426</v>
      </c>
      <c r="F23348" s="78">
        <v>-0.15322830000000001</v>
      </c>
    </row>
    <row r="23349" spans="1:6" x14ac:dyDescent="0.25">
      <c r="A23349">
        <v>23347</v>
      </c>
      <c r="B23349" t="s">
        <v>24221</v>
      </c>
      <c r="C23349" s="78">
        <v>3.6945665000000001</v>
      </c>
      <c r="D23349" s="78">
        <v>2.1411235</v>
      </c>
      <c r="E23349" s="78">
        <v>-4.6908665000000002E-2</v>
      </c>
      <c r="F23349" s="78">
        <v>1.7925291999999999E-2</v>
      </c>
    </row>
    <row r="23350" spans="1:6" x14ac:dyDescent="0.25">
      <c r="A23350">
        <v>23348</v>
      </c>
      <c r="B23350" t="s">
        <v>24222</v>
      </c>
      <c r="C23350" s="78">
        <v>-1.8114011999999999</v>
      </c>
      <c r="D23350" s="78">
        <v>0.59021939999999995</v>
      </c>
      <c r="E23350" s="78">
        <v>-6.1438367000000001E-2</v>
      </c>
      <c r="F23350" s="78">
        <v>2.9351845000000001E-2</v>
      </c>
    </row>
    <row r="23351" spans="1:6" x14ac:dyDescent="0.25">
      <c r="A23351">
        <v>23349</v>
      </c>
      <c r="B23351" t="s">
        <v>24223</v>
      </c>
      <c r="C23351" s="78">
        <v>-3.6397127999999999</v>
      </c>
      <c r="D23351" s="78">
        <v>0.86625445000000001</v>
      </c>
      <c r="E23351" s="78">
        <v>-8.5703360000000006E-2</v>
      </c>
      <c r="F23351" s="78">
        <v>-7.8673509999999999E-3</v>
      </c>
    </row>
    <row r="23352" spans="1:6" x14ac:dyDescent="0.25">
      <c r="A23352">
        <v>23350</v>
      </c>
      <c r="B23352" t="s">
        <v>24224</v>
      </c>
      <c r="C23352" s="78">
        <v>0.51908933999999995</v>
      </c>
      <c r="D23352" s="78">
        <v>3.7537400000000001</v>
      </c>
      <c r="E23352" s="78">
        <v>-4.8016085999999999E-2</v>
      </c>
      <c r="F23352" s="78">
        <v>4.6347007000000003E-2</v>
      </c>
    </row>
    <row r="23353" spans="1:6" x14ac:dyDescent="0.25">
      <c r="A23353">
        <v>23351</v>
      </c>
      <c r="B23353" t="s">
        <v>24225</v>
      </c>
      <c r="C23353" s="78">
        <v>1.1080429999999999</v>
      </c>
      <c r="D23353" s="78">
        <v>0.52581834999999999</v>
      </c>
      <c r="E23353" s="78">
        <v>-7.6270476000000004E-2</v>
      </c>
      <c r="F23353" s="78">
        <v>4.9108163000000003E-2</v>
      </c>
    </row>
    <row r="23354" spans="1:6" x14ac:dyDescent="0.25">
      <c r="A23354">
        <v>23352</v>
      </c>
      <c r="B23354" t="s">
        <v>24226</v>
      </c>
      <c r="C23354" s="78">
        <v>-0.30347157000000002</v>
      </c>
      <c r="D23354" s="78">
        <v>0.9440404</v>
      </c>
      <c r="E23354" s="78">
        <v>-3.4390595000000003E-2</v>
      </c>
      <c r="F23354" s="78">
        <v>0.17954011</v>
      </c>
    </row>
    <row r="23355" spans="1:6" x14ac:dyDescent="0.25">
      <c r="A23355">
        <v>23353</v>
      </c>
      <c r="B23355" t="s">
        <v>24227</v>
      </c>
      <c r="C23355" s="78">
        <v>-1.0916783999999999</v>
      </c>
      <c r="D23355" s="78">
        <v>4.8474639999999999E-2</v>
      </c>
      <c r="E23355" s="78">
        <v>-5.3059242999999999E-2</v>
      </c>
      <c r="F23355" s="78">
        <v>7.2977710000000001E-2</v>
      </c>
    </row>
    <row r="23356" spans="1:6" x14ac:dyDescent="0.25">
      <c r="A23356">
        <v>23354</v>
      </c>
      <c r="B23356" t="s">
        <v>24228</v>
      </c>
      <c r="C23356" s="78">
        <v>1.6056254999999999</v>
      </c>
      <c r="D23356" s="78">
        <v>0.45762872999999998</v>
      </c>
      <c r="E23356" s="78">
        <v>-3.4390595000000003E-2</v>
      </c>
      <c r="F23356" s="78">
        <v>0.17954011</v>
      </c>
    </row>
    <row r="23357" spans="1:6" x14ac:dyDescent="0.25">
      <c r="A23357">
        <v>23355</v>
      </c>
      <c r="B23357" t="s">
        <v>24229</v>
      </c>
      <c r="C23357" s="78">
        <v>-0.55427459999999995</v>
      </c>
      <c r="D23357" s="78">
        <v>-0.58226204000000004</v>
      </c>
      <c r="E23357" s="78">
        <v>-5.6916109999999999E-2</v>
      </c>
      <c r="F23357" s="78">
        <v>-6.7715209999999998E-2</v>
      </c>
    </row>
    <row r="23358" spans="1:6" x14ac:dyDescent="0.25">
      <c r="A23358">
        <v>23356</v>
      </c>
      <c r="B23358" t="s">
        <v>24230</v>
      </c>
      <c r="C23358" s="78">
        <v>-0.82332413999999998</v>
      </c>
      <c r="D23358" s="78">
        <v>-1.2852931999999999</v>
      </c>
      <c r="E23358" s="78">
        <v>0.35531056</v>
      </c>
      <c r="F23358" s="78">
        <v>-0.56053900000000001</v>
      </c>
    </row>
    <row r="23359" spans="1:6" x14ac:dyDescent="0.25">
      <c r="A23359">
        <v>23357</v>
      </c>
      <c r="B23359" t="s">
        <v>24231</v>
      </c>
      <c r="C23359" s="78">
        <v>-0.43758574</v>
      </c>
      <c r="D23359" s="78">
        <v>0.77022360000000001</v>
      </c>
      <c r="E23359" s="78">
        <v>5.9002842999999999E-2</v>
      </c>
      <c r="F23359" s="78">
        <v>-0.18603416</v>
      </c>
    </row>
    <row r="23360" spans="1:6" x14ac:dyDescent="0.25">
      <c r="A23360">
        <v>23358</v>
      </c>
      <c r="B23360" t="s">
        <v>24232</v>
      </c>
      <c r="C23360" s="78">
        <v>1.4827157</v>
      </c>
      <c r="D23360" s="78">
        <v>0.24072083999999999</v>
      </c>
      <c r="E23360" s="78">
        <v>-6.5703440000000002E-2</v>
      </c>
      <c r="F23360" s="78">
        <v>0.14418167000000001</v>
      </c>
    </row>
    <row r="23361" spans="1:6" x14ac:dyDescent="0.25">
      <c r="A23361">
        <v>23359</v>
      </c>
      <c r="B23361" t="s">
        <v>24233</v>
      </c>
      <c r="C23361" s="78">
        <v>-0.66239199999999998</v>
      </c>
      <c r="D23361" s="78">
        <v>0.53986400000000001</v>
      </c>
      <c r="E23361" s="78">
        <v>-7.8226809999999994E-2</v>
      </c>
      <c r="F23361" s="78">
        <v>-0.26659870000000002</v>
      </c>
    </row>
    <row r="23362" spans="1:6" x14ac:dyDescent="0.25">
      <c r="A23362">
        <v>23360</v>
      </c>
      <c r="B23362" t="s">
        <v>24234</v>
      </c>
      <c r="C23362" s="78">
        <v>-0.52855819999999998</v>
      </c>
      <c r="D23362" s="78">
        <v>0.37035469999999998</v>
      </c>
      <c r="E23362" s="78">
        <v>-6.9305800000000001E-2</v>
      </c>
      <c r="F23362" s="78">
        <v>0.112772524</v>
      </c>
    </row>
    <row r="23363" spans="1:6" x14ac:dyDescent="0.25">
      <c r="A23363">
        <v>23361</v>
      </c>
      <c r="B23363" t="s">
        <v>24235</v>
      </c>
      <c r="C23363" s="78">
        <v>-0.96113409999999999</v>
      </c>
      <c r="D23363" s="78">
        <v>0.59464439999999996</v>
      </c>
      <c r="E23363" s="78">
        <v>-9.2297390000000007E-2</v>
      </c>
      <c r="F23363" s="78">
        <v>-9.2958959999999997E-3</v>
      </c>
    </row>
    <row r="23364" spans="1:6" x14ac:dyDescent="0.25">
      <c r="A23364">
        <v>23362</v>
      </c>
      <c r="B23364" t="s">
        <v>24236</v>
      </c>
      <c r="C23364" s="78">
        <v>-1.1068453</v>
      </c>
      <c r="D23364" s="78">
        <v>5.5005430000000001E-2</v>
      </c>
      <c r="E23364" s="78">
        <v>-0.16227414000000001</v>
      </c>
      <c r="F23364" s="78">
        <v>-1.0416105E-2</v>
      </c>
    </row>
    <row r="23365" spans="1:6" x14ac:dyDescent="0.25">
      <c r="A23365">
        <v>23363</v>
      </c>
      <c r="B23365" t="s">
        <v>24237</v>
      </c>
      <c r="C23365" s="78">
        <v>1.7986017000000001</v>
      </c>
      <c r="D23365" s="78">
        <v>-0.63367045</v>
      </c>
      <c r="E23365" s="78">
        <v>9.6991569999999999E-2</v>
      </c>
      <c r="F23365" s="78">
        <v>-0.12198447</v>
      </c>
    </row>
    <row r="23366" spans="1:6" x14ac:dyDescent="0.25">
      <c r="A23366">
        <v>23364</v>
      </c>
      <c r="B23366" t="s">
        <v>24238</v>
      </c>
      <c r="C23366" s="78">
        <v>0.17824593</v>
      </c>
      <c r="D23366" s="78">
        <v>0.31158543</v>
      </c>
      <c r="E23366" s="78">
        <v>-3.4390595000000003E-2</v>
      </c>
      <c r="F23366" s="78">
        <v>0.17954011</v>
      </c>
    </row>
    <row r="23367" spans="1:6" x14ac:dyDescent="0.25">
      <c r="A23367">
        <v>23365</v>
      </c>
      <c r="B23367" t="s">
        <v>24239</v>
      </c>
      <c r="C23367" s="78">
        <v>0.20826449999999999</v>
      </c>
      <c r="D23367" s="78">
        <v>-0.82105004999999998</v>
      </c>
      <c r="E23367" s="78">
        <v>-3.4390595000000003E-2</v>
      </c>
      <c r="F23367" s="78">
        <v>0.17954011</v>
      </c>
    </row>
    <row r="23368" spans="1:6" x14ac:dyDescent="0.25">
      <c r="A23368">
        <v>23366</v>
      </c>
      <c r="B23368" t="s">
        <v>24240</v>
      </c>
      <c r="C23368" s="78">
        <v>0.26602998</v>
      </c>
      <c r="D23368" s="78">
        <v>0.20342283</v>
      </c>
      <c r="E23368" s="78">
        <v>-3.4390595000000003E-2</v>
      </c>
      <c r="F23368" s="78">
        <v>0.17954011</v>
      </c>
    </row>
    <row r="23369" spans="1:6" x14ac:dyDescent="0.25">
      <c r="A23369">
        <v>23367</v>
      </c>
      <c r="B23369" t="s">
        <v>24241</v>
      </c>
      <c r="C23369" s="78">
        <v>0.7065401</v>
      </c>
      <c r="D23369" s="78">
        <v>0.40205025999999999</v>
      </c>
      <c r="E23369" s="78">
        <v>-3.4390595000000003E-2</v>
      </c>
      <c r="F23369" s="78">
        <v>0.17954011</v>
      </c>
    </row>
    <row r="23370" spans="1:6" x14ac:dyDescent="0.25">
      <c r="A23370">
        <v>23368</v>
      </c>
      <c r="B23370" t="s">
        <v>24242</v>
      </c>
      <c r="C23370" s="78">
        <v>2.0199375000000002</v>
      </c>
      <c r="D23370" s="78">
        <v>4.3892249999999997</v>
      </c>
      <c r="E23370" s="78">
        <v>-0.11899698</v>
      </c>
      <c r="F23370" s="78">
        <v>-0.23776595</v>
      </c>
    </row>
    <row r="23371" spans="1:6" x14ac:dyDescent="0.25">
      <c r="A23371">
        <v>23369</v>
      </c>
      <c r="B23371" t="s">
        <v>24243</v>
      </c>
      <c r="C23371" s="78">
        <v>-7.1417390000000002E-3</v>
      </c>
      <c r="D23371" s="78">
        <v>1.2996361000000001</v>
      </c>
      <c r="E23371" s="78">
        <v>-9.9183229999999997E-2</v>
      </c>
      <c r="F23371" s="78">
        <v>-2.7560279E-2</v>
      </c>
    </row>
    <row r="23372" spans="1:6" x14ac:dyDescent="0.25">
      <c r="A23372">
        <v>23370</v>
      </c>
      <c r="B23372" t="s">
        <v>24244</v>
      </c>
      <c r="C23372" s="78">
        <v>1.5148771000000001</v>
      </c>
      <c r="D23372" s="78">
        <v>0.61571489999999995</v>
      </c>
      <c r="E23372" s="78">
        <v>-0.13489597</v>
      </c>
      <c r="F23372" s="78">
        <v>-0.20087104</v>
      </c>
    </row>
    <row r="23373" spans="1:6" x14ac:dyDescent="0.25">
      <c r="A23373">
        <v>23371</v>
      </c>
      <c r="B23373" t="s">
        <v>24245</v>
      </c>
      <c r="C23373" s="78">
        <v>-1.2819631</v>
      </c>
      <c r="D23373" s="78">
        <v>-0.32721426999999997</v>
      </c>
      <c r="E23373" s="78">
        <v>-7.8318103999999999E-2</v>
      </c>
      <c r="F23373" s="78">
        <v>-0.10414009</v>
      </c>
    </row>
    <row r="23374" spans="1:6" x14ac:dyDescent="0.25">
      <c r="A23374">
        <v>23372</v>
      </c>
      <c r="B23374" t="s">
        <v>24246</v>
      </c>
      <c r="C23374" s="78">
        <v>-0.80970439999999999</v>
      </c>
      <c r="D23374" s="78">
        <v>-0.85243679999999999</v>
      </c>
      <c r="E23374" s="78">
        <v>-5.4971550000000001E-2</v>
      </c>
      <c r="F23374" s="78">
        <v>9.0122305E-2</v>
      </c>
    </row>
    <row r="23375" spans="1:6" x14ac:dyDescent="0.25">
      <c r="A23375">
        <v>23373</v>
      </c>
      <c r="B23375" t="s">
        <v>24247</v>
      </c>
      <c r="C23375" s="78">
        <v>-0.26684471999999998</v>
      </c>
      <c r="D23375" s="78">
        <v>0.53765339999999995</v>
      </c>
      <c r="E23375" s="78">
        <v>-8.3580009999999996E-2</v>
      </c>
      <c r="F23375" s="78">
        <v>-0.10236855</v>
      </c>
    </row>
    <row r="23376" spans="1:6" x14ac:dyDescent="0.25">
      <c r="A23376">
        <v>23374</v>
      </c>
      <c r="B23376" t="s">
        <v>24248</v>
      </c>
      <c r="C23376" s="78">
        <v>0.40808686999999999</v>
      </c>
      <c r="D23376" s="78">
        <v>0.67908360000000001</v>
      </c>
      <c r="E23376" s="78">
        <v>-3.9472955999999997E-2</v>
      </c>
      <c r="F23376" s="78">
        <v>2.8478414000000001E-2</v>
      </c>
    </row>
    <row r="23377" spans="1:6" x14ac:dyDescent="0.25">
      <c r="A23377">
        <v>23375</v>
      </c>
      <c r="B23377" t="s">
        <v>24249</v>
      </c>
      <c r="C23377" s="78">
        <v>0.66905829999999999</v>
      </c>
      <c r="D23377" s="78">
        <v>1.1350830000000001</v>
      </c>
      <c r="E23377" s="78">
        <v>-4.9450583999999999E-2</v>
      </c>
      <c r="F23377" s="78">
        <v>4.9322589999999999E-2</v>
      </c>
    </row>
    <row r="23378" spans="1:6" x14ac:dyDescent="0.25">
      <c r="A23378">
        <v>23376</v>
      </c>
      <c r="B23378" t="s">
        <v>24250</v>
      </c>
      <c r="C23378" s="78">
        <v>-0.97175579999999995</v>
      </c>
      <c r="D23378" s="78">
        <v>1.0891116999999999</v>
      </c>
      <c r="E23378" s="78">
        <v>0.17430039</v>
      </c>
      <c r="F23378" s="78">
        <v>-0.44868229999999998</v>
      </c>
    </row>
    <row r="23379" spans="1:6" x14ac:dyDescent="0.25">
      <c r="A23379">
        <v>23377</v>
      </c>
      <c r="B23379" t="s">
        <v>24251</v>
      </c>
      <c r="C23379" s="78">
        <v>-0.73992603999999995</v>
      </c>
      <c r="D23379" s="78">
        <v>0.66016315999999997</v>
      </c>
      <c r="E23379" s="78">
        <v>-7.9038590000000006E-2</v>
      </c>
      <c r="F23379" s="78">
        <v>0.13846995000000001</v>
      </c>
    </row>
    <row r="23380" spans="1:6" x14ac:dyDescent="0.25">
      <c r="A23380">
        <v>23378</v>
      </c>
      <c r="B23380" t="s">
        <v>24252</v>
      </c>
      <c r="C23380" s="78">
        <v>-0.31097745999999998</v>
      </c>
      <c r="D23380" s="78">
        <v>-0.51356935999999997</v>
      </c>
      <c r="E23380" s="78">
        <v>-8.4467799999999996E-2</v>
      </c>
      <c r="F23380" s="78">
        <v>7.8602549999999993E-2</v>
      </c>
    </row>
    <row r="23381" spans="1:6" x14ac:dyDescent="0.25">
      <c r="A23381">
        <v>23379</v>
      </c>
      <c r="B23381" t="s">
        <v>24253</v>
      </c>
      <c r="C23381" s="78">
        <v>3.2467766</v>
      </c>
      <c r="D23381" s="78">
        <v>0.77292910000000004</v>
      </c>
      <c r="E23381" s="78">
        <v>-8.3134239999999998E-2</v>
      </c>
      <c r="F23381" s="78">
        <v>-4.1340843000000002E-2</v>
      </c>
    </row>
    <row r="23382" spans="1:6" x14ac:dyDescent="0.25">
      <c r="A23382">
        <v>23380</v>
      </c>
      <c r="B23382" t="s">
        <v>24254</v>
      </c>
      <c r="C23382" s="78">
        <v>0.39391598</v>
      </c>
      <c r="D23382" s="78">
        <v>-2.4781249000000001</v>
      </c>
      <c r="E23382" s="78">
        <v>-5.1634184999999999E-2</v>
      </c>
      <c r="F23382" s="78">
        <v>6.6370934000000006E-2</v>
      </c>
    </row>
    <row r="23383" spans="1:6" x14ac:dyDescent="0.25">
      <c r="A23383">
        <v>23381</v>
      </c>
      <c r="B23383" t="s">
        <v>24255</v>
      </c>
      <c r="C23383" s="78">
        <v>0.73944529999999997</v>
      </c>
      <c r="D23383" s="78">
        <v>-0.33420689999999997</v>
      </c>
      <c r="E23383" s="78">
        <v>-1.6313039000000001E-2</v>
      </c>
      <c r="F23383" s="78">
        <v>-6.3897029999999994E-2</v>
      </c>
    </row>
    <row r="23384" spans="1:6" x14ac:dyDescent="0.25">
      <c r="A23384">
        <v>23382</v>
      </c>
      <c r="B23384" t="s">
        <v>24256</v>
      </c>
      <c r="C23384" s="78">
        <v>1.1745998</v>
      </c>
      <c r="D23384" s="78">
        <v>3.0487373000000002E-2</v>
      </c>
      <c r="E23384" s="78">
        <v>-0.11518577000000001</v>
      </c>
      <c r="F23384" s="78">
        <v>-0.15553929</v>
      </c>
    </row>
    <row r="23385" spans="1:6" x14ac:dyDescent="0.25">
      <c r="A23385">
        <v>23383</v>
      </c>
      <c r="B23385" t="s">
        <v>24257</v>
      </c>
      <c r="C23385" s="78">
        <v>-1.9345273999999999</v>
      </c>
      <c r="D23385" s="78">
        <v>0.92035650000000002</v>
      </c>
      <c r="E23385" s="78">
        <v>-5.8400773000000003E-2</v>
      </c>
      <c r="F23385" s="78">
        <v>5.6370057000000001E-2</v>
      </c>
    </row>
    <row r="23386" spans="1:6" x14ac:dyDescent="0.25">
      <c r="A23386">
        <v>23384</v>
      </c>
      <c r="B23386" t="s">
        <v>24258</v>
      </c>
      <c r="C23386" s="78">
        <v>-0.71423630000000005</v>
      </c>
      <c r="D23386" s="78">
        <v>1.3467979999999999</v>
      </c>
      <c r="E23386" s="78">
        <v>-0.10314487</v>
      </c>
      <c r="F23386" s="78">
        <v>-5.5582880000000001E-2</v>
      </c>
    </row>
    <row r="23387" spans="1:6" x14ac:dyDescent="0.25">
      <c r="A23387">
        <v>23385</v>
      </c>
      <c r="B23387" t="s">
        <v>24259</v>
      </c>
      <c r="C23387" s="78">
        <v>-1.1314762</v>
      </c>
      <c r="D23387" s="78">
        <v>0.28813610000000001</v>
      </c>
      <c r="E23387" s="78">
        <v>-7.0395730000000004E-2</v>
      </c>
      <c r="F23387" s="78">
        <v>8.6306740000000007E-2</v>
      </c>
    </row>
    <row r="23388" spans="1:6" x14ac:dyDescent="0.25">
      <c r="A23388">
        <v>23386</v>
      </c>
      <c r="B23388" t="s">
        <v>24260</v>
      </c>
      <c r="C23388" s="78">
        <v>-0.469634</v>
      </c>
      <c r="D23388" s="78">
        <v>1.6979287999999999</v>
      </c>
      <c r="E23388" s="78">
        <v>-3.4390595000000003E-2</v>
      </c>
      <c r="F23388" s="78">
        <v>0.17954011</v>
      </c>
    </row>
    <row r="23389" spans="1:6" x14ac:dyDescent="0.25">
      <c r="A23389">
        <v>23387</v>
      </c>
      <c r="B23389" t="s">
        <v>24261</v>
      </c>
      <c r="C23389" s="78">
        <v>0.30589715000000001</v>
      </c>
      <c r="D23389" s="78">
        <v>-1.2101143999999999</v>
      </c>
      <c r="E23389" s="78">
        <v>-6.7608625000000006E-2</v>
      </c>
      <c r="F23389" s="78">
        <v>-8.6641760000000009E-3</v>
      </c>
    </row>
    <row r="23390" spans="1:6" x14ac:dyDescent="0.25">
      <c r="A23390">
        <v>23388</v>
      </c>
      <c r="B23390" t="s">
        <v>24262</v>
      </c>
      <c r="C23390" s="78">
        <v>-0.51731706</v>
      </c>
      <c r="D23390" s="78">
        <v>1.3167948</v>
      </c>
      <c r="E23390" s="78">
        <v>-7.4056155999999998E-2</v>
      </c>
      <c r="F23390" s="78">
        <v>9.5312890000000001E-3</v>
      </c>
    </row>
    <row r="23391" spans="1:6" x14ac:dyDescent="0.25">
      <c r="A23391">
        <v>23389</v>
      </c>
      <c r="B23391" t="s">
        <v>24263</v>
      </c>
      <c r="C23391" s="78">
        <v>-1.2286439</v>
      </c>
      <c r="D23391" s="78">
        <v>0.15527615</v>
      </c>
      <c r="E23391" s="78">
        <v>-6.4193665999999996E-2</v>
      </c>
      <c r="F23391" s="78">
        <v>6.3511334000000003E-2</v>
      </c>
    </row>
    <row r="23392" spans="1:6" x14ac:dyDescent="0.25">
      <c r="A23392">
        <v>23390</v>
      </c>
      <c r="B23392" t="s">
        <v>24264</v>
      </c>
      <c r="C23392" s="78">
        <v>2.2110782000000002</v>
      </c>
      <c r="D23392" s="78">
        <v>1.2732557</v>
      </c>
      <c r="E23392" s="78">
        <v>-3.4390595000000003E-2</v>
      </c>
      <c r="F23392" s="78">
        <v>0.17954011</v>
      </c>
    </row>
    <row r="23393" spans="1:6" x14ac:dyDescent="0.25">
      <c r="A23393">
        <v>23391</v>
      </c>
      <c r="B23393" t="s">
        <v>24265</v>
      </c>
      <c r="C23393" s="78">
        <v>-0.35656070000000001</v>
      </c>
      <c r="D23393" s="78">
        <v>0.86153685999999996</v>
      </c>
      <c r="E23393" s="78">
        <v>-7.4605779999999997E-2</v>
      </c>
      <c r="F23393" s="78">
        <v>-0.24940271999999999</v>
      </c>
    </row>
    <row r="23394" spans="1:6" x14ac:dyDescent="0.25">
      <c r="A23394">
        <v>23392</v>
      </c>
      <c r="B23394" t="s">
        <v>24266</v>
      </c>
      <c r="C23394" s="78">
        <v>-0.78475474999999995</v>
      </c>
      <c r="D23394" s="78">
        <v>2.6610022</v>
      </c>
      <c r="E23394" s="78">
        <v>-7.9287410000000003E-2</v>
      </c>
      <c r="F23394" s="78">
        <v>-0.10939873999999999</v>
      </c>
    </row>
    <row r="23395" spans="1:6" x14ac:dyDescent="0.25">
      <c r="A23395">
        <v>23393</v>
      </c>
      <c r="B23395" t="s">
        <v>24267</v>
      </c>
      <c r="C23395" s="78">
        <v>1.1113204999999999</v>
      </c>
      <c r="D23395" s="78">
        <v>-0.56868209999999997</v>
      </c>
      <c r="E23395" s="78">
        <v>-6.1018853999999997E-2</v>
      </c>
      <c r="F23395" s="78">
        <v>0.11106307</v>
      </c>
    </row>
    <row r="23396" spans="1:6" x14ac:dyDescent="0.25">
      <c r="A23396">
        <v>23394</v>
      </c>
      <c r="B23396" t="s">
        <v>24268</v>
      </c>
      <c r="C23396" s="78">
        <v>-1.0851066</v>
      </c>
      <c r="D23396" s="78">
        <v>-0.86445130000000003</v>
      </c>
      <c r="E23396" s="78">
        <v>-5.2530884999999999E-2</v>
      </c>
      <c r="F23396" s="78">
        <v>4.7797992999999997E-2</v>
      </c>
    </row>
    <row r="23397" spans="1:6" x14ac:dyDescent="0.25">
      <c r="A23397">
        <v>23395</v>
      </c>
      <c r="B23397" t="s">
        <v>24269</v>
      </c>
      <c r="C23397" s="78">
        <v>1.5364895999999999</v>
      </c>
      <c r="D23397" s="78">
        <v>0.53915919999999995</v>
      </c>
      <c r="E23397" s="78">
        <v>-3.4390595000000003E-2</v>
      </c>
      <c r="F23397" s="78">
        <v>0.17954011</v>
      </c>
    </row>
    <row r="23398" spans="1:6" x14ac:dyDescent="0.25">
      <c r="A23398">
        <v>23396</v>
      </c>
      <c r="B23398" t="s">
        <v>24270</v>
      </c>
      <c r="C23398" s="78">
        <v>2.9744358000000002</v>
      </c>
      <c r="D23398" s="78">
        <v>3.1699964999999999</v>
      </c>
      <c r="E23398" s="78">
        <v>-0.10205491</v>
      </c>
      <c r="F23398" s="78">
        <v>-6.283149E-3</v>
      </c>
    </row>
    <row r="23399" spans="1:6" x14ac:dyDescent="0.25">
      <c r="A23399">
        <v>23397</v>
      </c>
      <c r="B23399" t="s">
        <v>24271</v>
      </c>
      <c r="C23399" s="78">
        <v>-1.0816299</v>
      </c>
      <c r="D23399" s="78">
        <v>-0.97420894999999996</v>
      </c>
      <c r="E23399" s="78">
        <v>-7.3190909999999998E-2</v>
      </c>
      <c r="F23399" s="78">
        <v>4.7393322000000002E-2</v>
      </c>
    </row>
    <row r="23400" spans="1:6" x14ac:dyDescent="0.25">
      <c r="A23400">
        <v>23398</v>
      </c>
      <c r="B23400" t="s">
        <v>8472</v>
      </c>
      <c r="C23400" s="78">
        <v>-0.58001804000000001</v>
      </c>
      <c r="D23400" s="78">
        <v>-0.19523799999999999</v>
      </c>
      <c r="E23400" s="78">
        <v>-2.4073674999999999E-2</v>
      </c>
      <c r="F23400" s="78">
        <v>-1.7780513E-3</v>
      </c>
    </row>
    <row r="23401" spans="1:6" x14ac:dyDescent="0.25">
      <c r="A23401">
        <v>23399</v>
      </c>
      <c r="B23401" t="s">
        <v>24272</v>
      </c>
      <c r="C23401" s="78">
        <v>1.4452811000000001</v>
      </c>
      <c r="D23401" s="78">
        <v>-1.1973509</v>
      </c>
      <c r="E23401" s="78">
        <v>-4.3868600000000001E-2</v>
      </c>
      <c r="F23401" s="78">
        <v>5.1115960000000002E-2</v>
      </c>
    </row>
    <row r="23402" spans="1:6" x14ac:dyDescent="0.25">
      <c r="A23402">
        <v>23400</v>
      </c>
      <c r="B23402" t="s">
        <v>24273</v>
      </c>
      <c r="C23402" s="78">
        <v>1.7339677</v>
      </c>
      <c r="D23402" s="78">
        <v>-0.44795439999999997</v>
      </c>
      <c r="E23402" s="78">
        <v>-4.9871070000000003E-2</v>
      </c>
      <c r="F23402" s="78">
        <v>3.8429051999999998E-3</v>
      </c>
    </row>
    <row r="23403" spans="1:6" x14ac:dyDescent="0.25">
      <c r="A23403">
        <v>23401</v>
      </c>
      <c r="B23403" t="s">
        <v>24274</v>
      </c>
      <c r="C23403" s="78">
        <v>2.213479</v>
      </c>
      <c r="D23403" s="78">
        <v>-0.90984343999999995</v>
      </c>
      <c r="E23403" s="78">
        <v>-2.8366296999999999E-2</v>
      </c>
      <c r="F23403" s="78">
        <v>4.2257815999999997E-2</v>
      </c>
    </row>
    <row r="23404" spans="1:6" x14ac:dyDescent="0.25">
      <c r="A23404">
        <v>23402</v>
      </c>
      <c r="B23404" t="s">
        <v>24275</v>
      </c>
      <c r="C23404" s="78">
        <v>0.43163249999999997</v>
      </c>
      <c r="D23404" s="78">
        <v>-0.71210370000000001</v>
      </c>
      <c r="E23404" s="78">
        <v>-8.6102690000000003E-3</v>
      </c>
      <c r="F23404" s="78">
        <v>0.10138074</v>
      </c>
    </row>
    <row r="23405" spans="1:6" x14ac:dyDescent="0.25">
      <c r="A23405">
        <v>23403</v>
      </c>
      <c r="B23405" t="s">
        <v>24276</v>
      </c>
      <c r="C23405" s="78">
        <v>1.0022548</v>
      </c>
      <c r="D23405" s="78">
        <v>0.67317826000000003</v>
      </c>
      <c r="E23405" s="78">
        <v>0.31838129999999998</v>
      </c>
      <c r="F23405" s="78">
        <v>-0.39825058000000002</v>
      </c>
    </row>
    <row r="23406" spans="1:6" x14ac:dyDescent="0.25">
      <c r="A23406">
        <v>23404</v>
      </c>
      <c r="B23406" t="s">
        <v>24277</v>
      </c>
      <c r="C23406" s="78">
        <v>-0.33162016</v>
      </c>
      <c r="D23406" s="78">
        <v>-1.1242455</v>
      </c>
      <c r="E23406" s="78">
        <v>1.0483652E-2</v>
      </c>
      <c r="F23406" s="78">
        <v>-0.12794696</v>
      </c>
    </row>
    <row r="23407" spans="1:6" x14ac:dyDescent="0.25">
      <c r="A23407">
        <v>23405</v>
      </c>
      <c r="B23407" t="s">
        <v>24278</v>
      </c>
      <c r="C23407" s="78">
        <v>-1.5236293000000001</v>
      </c>
      <c r="D23407" s="78">
        <v>0.23419401000000001</v>
      </c>
      <c r="E23407" s="78">
        <v>-8.3399295999999998E-2</v>
      </c>
      <c r="F23407" s="78">
        <v>4.5863149999999998E-2</v>
      </c>
    </row>
    <row r="23408" spans="1:6" x14ac:dyDescent="0.25">
      <c r="A23408">
        <v>23406</v>
      </c>
      <c r="B23408" t="s">
        <v>24279</v>
      </c>
      <c r="C23408" s="78">
        <v>3.2511169999999998</v>
      </c>
      <c r="D23408" s="78">
        <v>-1.8140014</v>
      </c>
      <c r="E23408" s="78">
        <v>-4.1580803999999999E-2</v>
      </c>
      <c r="F23408" s="78">
        <v>9.9076635999999996E-2</v>
      </c>
    </row>
    <row r="23409" spans="1:6" x14ac:dyDescent="0.25">
      <c r="A23409">
        <v>23407</v>
      </c>
      <c r="B23409" t="s">
        <v>24280</v>
      </c>
      <c r="C23409" s="78">
        <v>4.7234505000000003E-2</v>
      </c>
      <c r="D23409" s="78">
        <v>-0.14688274000000001</v>
      </c>
      <c r="E23409" s="78">
        <v>-9.2035530000000004E-2</v>
      </c>
      <c r="F23409" s="78">
        <v>8.3233743999999998E-2</v>
      </c>
    </row>
    <row r="23410" spans="1:6" x14ac:dyDescent="0.25">
      <c r="A23410">
        <v>23408</v>
      </c>
      <c r="B23410" t="s">
        <v>24281</v>
      </c>
      <c r="C23410" s="78">
        <v>-1.5341612</v>
      </c>
      <c r="D23410" s="78">
        <v>-0.48314098</v>
      </c>
      <c r="E23410" s="78">
        <v>-7.8482109999999994E-2</v>
      </c>
      <c r="F23410" s="78">
        <v>8.2643469999999997E-2</v>
      </c>
    </row>
    <row r="23411" spans="1:6" x14ac:dyDescent="0.25">
      <c r="A23411">
        <v>23409</v>
      </c>
      <c r="B23411" t="s">
        <v>24282</v>
      </c>
      <c r="C23411" s="78">
        <v>-0.43495506</v>
      </c>
      <c r="D23411" s="78">
        <v>1.3973287000000001</v>
      </c>
      <c r="E23411" s="78">
        <v>-3.4390595000000003E-2</v>
      </c>
      <c r="F23411" s="78">
        <v>0.17954011</v>
      </c>
    </row>
    <row r="23412" spans="1:6" x14ac:dyDescent="0.25">
      <c r="A23412">
        <v>23410</v>
      </c>
      <c r="B23412" t="s">
        <v>24283</v>
      </c>
      <c r="C23412" s="78">
        <v>0.5830436</v>
      </c>
      <c r="D23412" s="78">
        <v>2.0364868999999999</v>
      </c>
      <c r="E23412" s="78">
        <v>-7.7132220000000001E-2</v>
      </c>
      <c r="F23412" s="78">
        <v>2.7121304999999998E-2</v>
      </c>
    </row>
    <row r="23413" spans="1:6" x14ac:dyDescent="0.25">
      <c r="A23413">
        <v>23411</v>
      </c>
      <c r="B23413" t="s">
        <v>24284</v>
      </c>
      <c r="C23413" s="78">
        <v>-1.3577489</v>
      </c>
      <c r="D23413" s="78">
        <v>2.1787727000000001</v>
      </c>
      <c r="E23413" s="78">
        <v>0.105402604</v>
      </c>
      <c r="F23413" s="78">
        <v>-0.20542060000000001</v>
      </c>
    </row>
    <row r="23414" spans="1:6" x14ac:dyDescent="0.25">
      <c r="A23414">
        <v>23412</v>
      </c>
      <c r="B23414" t="s">
        <v>24285</v>
      </c>
      <c r="C23414" s="78">
        <v>0.58321239999999996</v>
      </c>
      <c r="D23414" s="78">
        <v>1.2008843</v>
      </c>
      <c r="E23414" s="78">
        <v>-6.579451E-2</v>
      </c>
      <c r="F23414" s="78">
        <v>-0.11281455999999999</v>
      </c>
    </row>
    <row r="23415" spans="1:6" x14ac:dyDescent="0.25">
      <c r="A23415">
        <v>23413</v>
      </c>
      <c r="B23415" t="s">
        <v>24286</v>
      </c>
      <c r="C23415" s="78">
        <v>-0.79252845000000005</v>
      </c>
      <c r="D23415" s="78">
        <v>1.2847244</v>
      </c>
      <c r="E23415" s="78">
        <v>6.4821057E-3</v>
      </c>
      <c r="F23415" s="78">
        <v>-5.7466059999999999E-2</v>
      </c>
    </row>
    <row r="23416" spans="1:6" x14ac:dyDescent="0.25">
      <c r="A23416">
        <v>23414</v>
      </c>
      <c r="B23416" t="s">
        <v>24287</v>
      </c>
      <c r="C23416" s="78">
        <v>0.48192914999999997</v>
      </c>
      <c r="D23416" s="78">
        <v>2.9110808000000001</v>
      </c>
      <c r="E23416" s="78">
        <v>-8.4843489999999994E-2</v>
      </c>
      <c r="F23416" s="78">
        <v>3.435655E-2</v>
      </c>
    </row>
    <row r="23417" spans="1:6" x14ac:dyDescent="0.25">
      <c r="A23417">
        <v>23415</v>
      </c>
      <c r="B23417" t="s">
        <v>24288</v>
      </c>
      <c r="C23417" s="78">
        <v>-1.0112588</v>
      </c>
      <c r="D23417" s="78">
        <v>-0.30600240000000001</v>
      </c>
      <c r="E23417" s="78">
        <v>-5.6712520000000002E-2</v>
      </c>
      <c r="F23417" s="78">
        <v>3.0027314999999999E-2</v>
      </c>
    </row>
    <row r="23418" spans="1:6" x14ac:dyDescent="0.25">
      <c r="A23418">
        <v>23416</v>
      </c>
      <c r="B23418" t="s">
        <v>24289</v>
      </c>
      <c r="C23418" s="78">
        <v>1.2002363</v>
      </c>
      <c r="D23418" s="78">
        <v>0.9076997</v>
      </c>
      <c r="E23418" s="78">
        <v>-0.10349583599999999</v>
      </c>
      <c r="F23418" s="78">
        <v>-0.17319213</v>
      </c>
    </row>
    <row r="23419" spans="1:6" x14ac:dyDescent="0.25">
      <c r="A23419">
        <v>23417</v>
      </c>
      <c r="B23419" t="s">
        <v>24290</v>
      </c>
      <c r="C23419" s="78">
        <v>0.11394593</v>
      </c>
      <c r="D23419" s="78">
        <v>-1.1046895999999999</v>
      </c>
      <c r="E23419" s="78">
        <v>-6.8808704999999998E-2</v>
      </c>
      <c r="F23419" s="78">
        <v>1.8447965E-2</v>
      </c>
    </row>
    <row r="23420" spans="1:6" x14ac:dyDescent="0.25">
      <c r="A23420">
        <v>23418</v>
      </c>
      <c r="B23420" t="s">
        <v>24291</v>
      </c>
      <c r="C23420" s="78">
        <v>1.9039005</v>
      </c>
      <c r="D23420" s="78">
        <v>0.79510223999999996</v>
      </c>
      <c r="E23420" s="78">
        <v>-8.4037360000000005E-2</v>
      </c>
      <c r="F23420" s="78">
        <v>4.7649934999999997E-2</v>
      </c>
    </row>
    <row r="23421" spans="1:6" x14ac:dyDescent="0.25">
      <c r="A23421">
        <v>23419</v>
      </c>
      <c r="B23421" t="s">
        <v>24292</v>
      </c>
      <c r="C23421" s="78">
        <v>0.47716441999999998</v>
      </c>
      <c r="D23421" s="78">
        <v>2.3163811999999999</v>
      </c>
      <c r="E23421" s="78">
        <v>-5.090223E-2</v>
      </c>
      <c r="F23421" s="78">
        <v>0.10453592</v>
      </c>
    </row>
    <row r="23422" spans="1:6" x14ac:dyDescent="0.25">
      <c r="A23422">
        <v>23420</v>
      </c>
      <c r="B23422" t="s">
        <v>24293</v>
      </c>
      <c r="C23422" s="78">
        <v>-1.0472233</v>
      </c>
      <c r="D23422" s="78">
        <v>-1.6614838000000001</v>
      </c>
      <c r="E23422" s="78">
        <v>-3.4390595000000003E-2</v>
      </c>
      <c r="F23422" s="78">
        <v>0.17954011</v>
      </c>
    </row>
    <row r="23423" spans="1:6" x14ac:dyDescent="0.25">
      <c r="A23423">
        <v>23421</v>
      </c>
      <c r="B23423" t="s">
        <v>24294</v>
      </c>
      <c r="C23423" s="78">
        <v>-1.2565662</v>
      </c>
      <c r="D23423" s="78">
        <v>1.0276403000000001</v>
      </c>
      <c r="E23423" s="78">
        <v>-2.3810528000000001E-3</v>
      </c>
      <c r="F23423" s="78">
        <v>0.14152983999999999</v>
      </c>
    </row>
    <row r="23424" spans="1:6" x14ac:dyDescent="0.25">
      <c r="A23424">
        <v>23422</v>
      </c>
      <c r="B23424" t="s">
        <v>24295</v>
      </c>
      <c r="C23424" s="78">
        <v>-1.5874747</v>
      </c>
      <c r="D23424" s="78">
        <v>1.0464281</v>
      </c>
      <c r="E23424" s="78">
        <v>-3.4390595000000003E-2</v>
      </c>
      <c r="F23424" s="78">
        <v>0.17954011</v>
      </c>
    </row>
    <row r="23425" spans="1:6" x14ac:dyDescent="0.25">
      <c r="A23425">
        <v>23423</v>
      </c>
      <c r="B23425" t="s">
        <v>24296</v>
      </c>
      <c r="C23425" s="78">
        <v>3.812011</v>
      </c>
      <c r="D23425" s="78">
        <v>2.5044740000000001</v>
      </c>
      <c r="E23425" s="78">
        <v>-9.6290423999999999E-2</v>
      </c>
      <c r="F23425" s="78">
        <v>7.2649500000000006E-2</v>
      </c>
    </row>
    <row r="23426" spans="1:6" x14ac:dyDescent="0.25">
      <c r="A23426">
        <v>23424</v>
      </c>
      <c r="B23426" t="s">
        <v>24297</v>
      </c>
      <c r="C23426" s="78">
        <v>-1.0601475</v>
      </c>
      <c r="D23426" s="78">
        <v>1.6258463999999999</v>
      </c>
      <c r="E23426" s="78">
        <v>-8.8135733999999993E-2</v>
      </c>
      <c r="F23426" s="78">
        <v>3.9587990000000003E-2</v>
      </c>
    </row>
    <row r="23427" spans="1:6" x14ac:dyDescent="0.25">
      <c r="A23427">
        <v>23425</v>
      </c>
      <c r="B23427" t="s">
        <v>24298</v>
      </c>
      <c r="C23427" s="78">
        <v>-0.66971992999999996</v>
      </c>
      <c r="D23427" s="78">
        <v>-1.1740952</v>
      </c>
      <c r="E23427" s="78">
        <v>-2.7262426999999999E-2</v>
      </c>
      <c r="F23427" s="78">
        <v>2.0659863999999998E-3</v>
      </c>
    </row>
    <row r="23428" spans="1:6" x14ac:dyDescent="0.25">
      <c r="A23428">
        <v>23426</v>
      </c>
      <c r="B23428" t="s">
        <v>24299</v>
      </c>
      <c r="C23428" s="78">
        <v>-0.60521510000000001</v>
      </c>
      <c r="D23428" s="78">
        <v>-1.0162108000000001</v>
      </c>
      <c r="E23428" s="78">
        <v>-7.2105974000000003E-2</v>
      </c>
      <c r="F23428" s="78">
        <v>-1.5208051E-2</v>
      </c>
    </row>
    <row r="23429" spans="1:6" x14ac:dyDescent="0.25">
      <c r="A23429">
        <v>23427</v>
      </c>
      <c r="B23429" t="s">
        <v>24300</v>
      </c>
      <c r="C23429" s="78">
        <v>-0.31682569999999999</v>
      </c>
      <c r="D23429" s="78">
        <v>1.059604</v>
      </c>
      <c r="E23429" s="78">
        <v>9.0958120000000003E-2</v>
      </c>
      <c r="F23429" s="78">
        <v>-0.18719611999999999</v>
      </c>
    </row>
    <row r="23430" spans="1:6" x14ac:dyDescent="0.25">
      <c r="A23430">
        <v>23428</v>
      </c>
      <c r="B23430" t="s">
        <v>24301</v>
      </c>
      <c r="C23430" s="78">
        <v>2.4758627</v>
      </c>
      <c r="D23430" s="78">
        <v>0.77449393</v>
      </c>
      <c r="E23430" s="78">
        <v>1.1350282E-2</v>
      </c>
      <c r="F23430" s="78">
        <v>-6.0455500000000002E-2</v>
      </c>
    </row>
    <row r="23431" spans="1:6" x14ac:dyDescent="0.25">
      <c r="A23431">
        <v>23429</v>
      </c>
      <c r="B23431" t="s">
        <v>24302</v>
      </c>
      <c r="C23431" s="78">
        <v>0.52009740000000004</v>
      </c>
      <c r="D23431" s="78">
        <v>0.54387859999999999</v>
      </c>
      <c r="E23431" s="78">
        <v>-1.5645433E-2</v>
      </c>
      <c r="F23431" s="78">
        <v>1.3919234000000001E-2</v>
      </c>
    </row>
    <row r="23432" spans="1:6" x14ac:dyDescent="0.25">
      <c r="A23432">
        <v>23430</v>
      </c>
      <c r="B23432" t="s">
        <v>24303</v>
      </c>
      <c r="C23432" s="78">
        <v>0.31127260000000001</v>
      </c>
      <c r="D23432" s="78">
        <v>0.23126400999999999</v>
      </c>
      <c r="E23432" s="78">
        <v>-3.4390595000000003E-2</v>
      </c>
      <c r="F23432" s="78">
        <v>0.17954011</v>
      </c>
    </row>
    <row r="23433" spans="1:6" x14ac:dyDescent="0.25">
      <c r="A23433">
        <v>23431</v>
      </c>
      <c r="B23433" t="s">
        <v>24304</v>
      </c>
      <c r="C23433" s="78">
        <v>-1.9427004999999999</v>
      </c>
      <c r="D23433" s="78">
        <v>1.0092508</v>
      </c>
      <c r="E23433" s="78">
        <v>-2.7444467E-2</v>
      </c>
      <c r="F23433" s="78">
        <v>6.9959549999999995E-2</v>
      </c>
    </row>
    <row r="23434" spans="1:6" x14ac:dyDescent="0.25">
      <c r="A23434">
        <v>23432</v>
      </c>
      <c r="B23434" t="s">
        <v>24305</v>
      </c>
      <c r="C23434" s="78">
        <v>-1.5496844000000001</v>
      </c>
      <c r="D23434" s="78">
        <v>1.4010901</v>
      </c>
      <c r="E23434" s="78">
        <v>-7.6889440000000003E-2</v>
      </c>
      <c r="F23434" s="78">
        <v>-2.0603195000000001E-2</v>
      </c>
    </row>
    <row r="23435" spans="1:6" x14ac:dyDescent="0.25">
      <c r="A23435">
        <v>23433</v>
      </c>
      <c r="B23435" t="s">
        <v>24306</v>
      </c>
      <c r="C23435" s="78">
        <v>-0.35372900000000002</v>
      </c>
      <c r="D23435" s="78">
        <v>-1.0899133999999999</v>
      </c>
      <c r="E23435" s="78">
        <v>-3.1952715999999999E-2</v>
      </c>
      <c r="F23435" s="78">
        <v>8.552419E-2</v>
      </c>
    </row>
    <row r="23436" spans="1:6" x14ac:dyDescent="0.25">
      <c r="A23436">
        <v>23434</v>
      </c>
      <c r="B23436" t="s">
        <v>24307</v>
      </c>
      <c r="C23436" s="78">
        <v>-1.2691745000000001</v>
      </c>
      <c r="D23436" s="78">
        <v>0.22116100999999999</v>
      </c>
      <c r="E23436" s="78">
        <v>1.3677523E-2</v>
      </c>
      <c r="F23436" s="78">
        <v>-6.7463679999999998E-2</v>
      </c>
    </row>
    <row r="23437" spans="1:6" x14ac:dyDescent="0.25">
      <c r="A23437">
        <v>23435</v>
      </c>
      <c r="B23437" t="s">
        <v>24308</v>
      </c>
      <c r="C23437" s="78">
        <v>1.1394782999999999</v>
      </c>
      <c r="D23437" s="78">
        <v>3.594096</v>
      </c>
      <c r="E23437" s="78">
        <v>2.6060585000000001E-2</v>
      </c>
      <c r="F23437" s="78">
        <v>-5.2151725000000003E-2</v>
      </c>
    </row>
    <row r="23438" spans="1:6" x14ac:dyDescent="0.25">
      <c r="A23438">
        <v>23436</v>
      </c>
      <c r="B23438" t="s">
        <v>24309</v>
      </c>
      <c r="C23438" s="78">
        <v>-1.1937854999999999</v>
      </c>
      <c r="D23438" s="78">
        <v>0.54622245000000003</v>
      </c>
      <c r="E23438" s="78">
        <v>-5.4555323000000003E-2</v>
      </c>
      <c r="F23438" s="78">
        <v>0.11813411</v>
      </c>
    </row>
    <row r="23439" spans="1:6" x14ac:dyDescent="0.25">
      <c r="A23439">
        <v>23437</v>
      </c>
      <c r="B23439" t="s">
        <v>24310</v>
      </c>
      <c r="C23439" s="78">
        <v>0.140623</v>
      </c>
      <c r="D23439" s="78">
        <v>1.0725989999999999E-2</v>
      </c>
      <c r="E23439" s="78">
        <v>-6.124835E-2</v>
      </c>
      <c r="F23439" s="78">
        <v>-9.1029059999999995E-2</v>
      </c>
    </row>
    <row r="23440" spans="1:6" x14ac:dyDescent="0.25">
      <c r="A23440">
        <v>23438</v>
      </c>
      <c r="B23440" t="s">
        <v>24311</v>
      </c>
      <c r="C23440" s="78">
        <v>-0.99743250000000006</v>
      </c>
      <c r="D23440" s="78">
        <v>0.5760189</v>
      </c>
      <c r="E23440" s="78">
        <v>-1.0331651000000001E-2</v>
      </c>
      <c r="F23440" s="78">
        <v>-0.1058308</v>
      </c>
    </row>
    <row r="23441" spans="1:6" x14ac:dyDescent="0.25">
      <c r="A23441">
        <v>23439</v>
      </c>
      <c r="B23441" t="s">
        <v>24312</v>
      </c>
      <c r="C23441" s="78">
        <v>-0.70057886999999996</v>
      </c>
      <c r="D23441" s="78">
        <v>3.923044</v>
      </c>
      <c r="E23441" s="78">
        <v>-2.802777E-2</v>
      </c>
      <c r="F23441" s="78">
        <v>-0.16045076999999999</v>
      </c>
    </row>
    <row r="23442" spans="1:6" x14ac:dyDescent="0.25">
      <c r="A23442">
        <v>23440</v>
      </c>
      <c r="B23442" t="s">
        <v>24313</v>
      </c>
      <c r="C23442" s="78">
        <v>1.0448081</v>
      </c>
      <c r="D23442" s="78">
        <v>-0.35042532999999998</v>
      </c>
      <c r="E23442" s="78">
        <v>-6.3698076000000006E-2</v>
      </c>
      <c r="F23442" s="78">
        <v>3.3964349999999997E-2</v>
      </c>
    </row>
    <row r="23443" spans="1:6" x14ac:dyDescent="0.25">
      <c r="A23443">
        <v>23441</v>
      </c>
      <c r="B23443" t="s">
        <v>24314</v>
      </c>
      <c r="C23443" s="78">
        <v>0.64156570000000002</v>
      </c>
      <c r="D23443" s="78">
        <v>0.29065138000000001</v>
      </c>
      <c r="E23443" s="78">
        <v>0.15963377000000001</v>
      </c>
      <c r="F23443" s="78">
        <v>-0.54468112999999996</v>
      </c>
    </row>
    <row r="23444" spans="1:6" x14ac:dyDescent="0.25">
      <c r="A23444">
        <v>23442</v>
      </c>
      <c r="B23444" t="s">
        <v>24315</v>
      </c>
      <c r="C23444" s="78">
        <v>0.35069307999999999</v>
      </c>
      <c r="D23444" s="78">
        <v>-0.11260301</v>
      </c>
      <c r="E23444" s="78">
        <v>-3.4390595000000003E-2</v>
      </c>
      <c r="F23444" s="78">
        <v>0.17954011</v>
      </c>
    </row>
    <row r="23445" spans="1:6" x14ac:dyDescent="0.25">
      <c r="A23445">
        <v>23443</v>
      </c>
      <c r="B23445" t="s">
        <v>24316</v>
      </c>
      <c r="C23445" s="78">
        <v>-0.49740905000000002</v>
      </c>
      <c r="D23445" s="78">
        <v>-4.0985537000000001</v>
      </c>
      <c r="E23445" s="78">
        <v>-3.2525501999999998E-2</v>
      </c>
      <c r="F23445" s="78">
        <v>3.6068633000000003E-2</v>
      </c>
    </row>
    <row r="23446" spans="1:6" x14ac:dyDescent="0.25">
      <c r="A23446">
        <v>23444</v>
      </c>
      <c r="B23446" t="s">
        <v>24317</v>
      </c>
      <c r="C23446" s="78">
        <v>-1.3408084</v>
      </c>
      <c r="D23446" s="78">
        <v>-0.37935720000000001</v>
      </c>
      <c r="E23446" s="78">
        <v>-5.0427149999999997E-3</v>
      </c>
      <c r="F23446" s="78">
        <v>-0.1067792</v>
      </c>
    </row>
    <row r="23447" spans="1:6" x14ac:dyDescent="0.25">
      <c r="A23447">
        <v>23445</v>
      </c>
      <c r="B23447" t="s">
        <v>24318</v>
      </c>
      <c r="C23447" s="78">
        <v>-2.6984525000000001</v>
      </c>
      <c r="D23447" s="78">
        <v>1.2447366</v>
      </c>
      <c r="E23447" s="78">
        <v>-0.11478959</v>
      </c>
      <c r="F23447" s="78">
        <v>4.1888460000000002E-2</v>
      </c>
    </row>
    <row r="23448" spans="1:6" x14ac:dyDescent="0.25">
      <c r="A23448">
        <v>23446</v>
      </c>
      <c r="B23448" t="s">
        <v>24319</v>
      </c>
      <c r="C23448" s="78">
        <v>4.2263478E-2</v>
      </c>
      <c r="D23448" s="78">
        <v>1.1492754000000001</v>
      </c>
      <c r="E23448" s="78">
        <v>-7.3669314E-2</v>
      </c>
      <c r="F23448" s="78">
        <v>4.7271818E-2</v>
      </c>
    </row>
    <row r="23449" spans="1:6" x14ac:dyDescent="0.25">
      <c r="A23449">
        <v>23447</v>
      </c>
      <c r="B23449" t="s">
        <v>24320</v>
      </c>
      <c r="C23449" s="78">
        <v>-0.47030884000000001</v>
      </c>
      <c r="D23449" s="78">
        <v>-2.4367747</v>
      </c>
      <c r="E23449" s="78">
        <v>-7.8527139999999995E-2</v>
      </c>
      <c r="F23449" s="78">
        <v>-6.6227869999999994E-2</v>
      </c>
    </row>
    <row r="23450" spans="1:6" x14ac:dyDescent="0.25">
      <c r="A23450">
        <v>23448</v>
      </c>
      <c r="B23450" t="s">
        <v>24321</v>
      </c>
      <c r="C23450" s="78">
        <v>-8.6899370000000004E-2</v>
      </c>
      <c r="D23450" s="78">
        <v>-0.86472249999999995</v>
      </c>
      <c r="E23450" s="78">
        <v>-3.4390595000000003E-2</v>
      </c>
      <c r="F23450" s="78">
        <v>0.17954011</v>
      </c>
    </row>
    <row r="23451" spans="1:6" x14ac:dyDescent="0.25">
      <c r="A23451">
        <v>23449</v>
      </c>
      <c r="B23451" t="s">
        <v>24322</v>
      </c>
      <c r="C23451" s="78">
        <v>1.2814846</v>
      </c>
      <c r="D23451" s="78">
        <v>-0.41376366999999997</v>
      </c>
      <c r="E23451" s="78">
        <v>-0.11815914499999999</v>
      </c>
      <c r="F23451" s="78">
        <v>6.1752252000000001E-2</v>
      </c>
    </row>
    <row r="23452" spans="1:6" x14ac:dyDescent="0.25">
      <c r="A23452">
        <v>23450</v>
      </c>
      <c r="B23452" t="s">
        <v>24323</v>
      </c>
      <c r="C23452" s="78">
        <v>-0.21795237000000001</v>
      </c>
      <c r="D23452" s="78">
        <v>-3.2839532</v>
      </c>
      <c r="E23452" s="78">
        <v>-0.12819854999999999</v>
      </c>
      <c r="F23452" s="78">
        <v>-0.28980707999999999</v>
      </c>
    </row>
    <row r="23453" spans="1:6" x14ac:dyDescent="0.25">
      <c r="A23453">
        <v>23451</v>
      </c>
      <c r="B23453" t="s">
        <v>24324</v>
      </c>
      <c r="C23453" s="78">
        <v>-1.1666287</v>
      </c>
      <c r="D23453" s="78">
        <v>-1.4101276</v>
      </c>
      <c r="E23453" s="78">
        <v>5.4585966999999999E-2</v>
      </c>
      <c r="F23453" s="78">
        <v>-1.9131973E-2</v>
      </c>
    </row>
    <row r="23454" spans="1:6" x14ac:dyDescent="0.25">
      <c r="A23454">
        <v>23452</v>
      </c>
      <c r="B23454" t="s">
        <v>24325</v>
      </c>
      <c r="C23454" s="78">
        <v>-1.2065821999999999</v>
      </c>
      <c r="D23454" s="78">
        <v>-0.42323782999999998</v>
      </c>
      <c r="E23454" s="78">
        <v>-0.15189274</v>
      </c>
      <c r="F23454" s="78">
        <v>-0.14699129999999999</v>
      </c>
    </row>
    <row r="23455" spans="1:6" x14ac:dyDescent="0.25">
      <c r="A23455">
        <v>23453</v>
      </c>
      <c r="B23455" t="s">
        <v>24326</v>
      </c>
      <c r="C23455" s="78">
        <v>-0.84778569999999998</v>
      </c>
      <c r="D23455" s="78">
        <v>1.5041673</v>
      </c>
      <c r="E23455" s="78">
        <v>-7.5137949999999995E-2</v>
      </c>
      <c r="F23455" s="78">
        <v>-0.29079378</v>
      </c>
    </row>
    <row r="23456" spans="1:6" x14ac:dyDescent="0.25">
      <c r="A23456">
        <v>23454</v>
      </c>
      <c r="B23456" t="s">
        <v>24327</v>
      </c>
      <c r="C23456" s="78">
        <v>2.0761435000000001</v>
      </c>
      <c r="D23456" s="78">
        <v>-0.40024480000000001</v>
      </c>
      <c r="E23456" s="78">
        <v>-5.4911118000000002E-2</v>
      </c>
      <c r="F23456" s="78">
        <v>-4.2404576999999999E-2</v>
      </c>
    </row>
    <row r="23457" spans="1:6" x14ac:dyDescent="0.25">
      <c r="A23457">
        <v>23455</v>
      </c>
      <c r="B23457" t="s">
        <v>24328</v>
      </c>
      <c r="C23457" s="78">
        <v>1.8688551</v>
      </c>
      <c r="D23457" s="78">
        <v>-1.5184683000000001</v>
      </c>
      <c r="E23457" s="78">
        <v>-6.1292270000000003E-2</v>
      </c>
      <c r="F23457" s="78">
        <v>4.4646114000000001E-2</v>
      </c>
    </row>
    <row r="23458" spans="1:6" x14ac:dyDescent="0.25">
      <c r="A23458">
        <v>23456</v>
      </c>
      <c r="B23458" t="s">
        <v>24329</v>
      </c>
      <c r="C23458" s="78">
        <v>1.3522741</v>
      </c>
      <c r="D23458" s="78">
        <v>1.8650595999999999</v>
      </c>
      <c r="E23458" s="78">
        <v>-8.5450485000000007E-2</v>
      </c>
      <c r="F23458" s="78">
        <v>9.0182960000000006E-2</v>
      </c>
    </row>
    <row r="23459" spans="1:6" x14ac:dyDescent="0.25">
      <c r="A23459">
        <v>23457</v>
      </c>
      <c r="B23459" t="s">
        <v>24330</v>
      </c>
      <c r="C23459" s="78">
        <v>-0.64804309999999998</v>
      </c>
      <c r="D23459" s="78">
        <v>-0.18079814</v>
      </c>
      <c r="E23459" s="78">
        <v>7.4453093000000003E-3</v>
      </c>
      <c r="F23459" s="78">
        <v>-3.5222440000000001E-2</v>
      </c>
    </row>
    <row r="23460" spans="1:6" x14ac:dyDescent="0.25">
      <c r="A23460">
        <v>23458</v>
      </c>
      <c r="B23460" t="s">
        <v>24331</v>
      </c>
      <c r="C23460" s="78">
        <v>0.79367350000000003</v>
      </c>
      <c r="D23460" s="78">
        <v>-0.13258633</v>
      </c>
      <c r="E23460" s="78">
        <v>-8.6755365000000001E-2</v>
      </c>
      <c r="F23460" s="78">
        <v>7.2054530000000006E-2</v>
      </c>
    </row>
    <row r="23461" spans="1:6" x14ac:dyDescent="0.25">
      <c r="A23461">
        <v>23459</v>
      </c>
      <c r="B23461" t="s">
        <v>24332</v>
      </c>
      <c r="C23461" s="78">
        <v>3.1366613000000001</v>
      </c>
      <c r="D23461" s="78">
        <v>9.1015349999999995E-2</v>
      </c>
      <c r="E23461" s="78">
        <v>-6.1671114999999999E-2</v>
      </c>
      <c r="F23461" s="78">
        <v>-4.049109E-2</v>
      </c>
    </row>
    <row r="23462" spans="1:6" x14ac:dyDescent="0.25">
      <c r="A23462">
        <v>23460</v>
      </c>
      <c r="B23462" t="s">
        <v>24333</v>
      </c>
      <c r="C23462" s="78">
        <v>1.1124566</v>
      </c>
      <c r="D23462" s="78">
        <v>0.64095190000000002</v>
      </c>
      <c r="E23462" s="78">
        <v>-3.4390595000000003E-2</v>
      </c>
      <c r="F23462" s="78">
        <v>0.17954011</v>
      </c>
    </row>
    <row r="23463" spans="1:6" x14ac:dyDescent="0.25">
      <c r="A23463">
        <v>23461</v>
      </c>
      <c r="B23463" t="s">
        <v>24334</v>
      </c>
      <c r="C23463" s="78">
        <v>-0.82544744000000003</v>
      </c>
      <c r="D23463" s="78">
        <v>-1.5555730999999999</v>
      </c>
      <c r="E23463" s="78">
        <v>-3.9604540000000001E-2</v>
      </c>
      <c r="F23463" s="78">
        <v>-6.7573460000000002E-2</v>
      </c>
    </row>
    <row r="23464" spans="1:6" x14ac:dyDescent="0.25">
      <c r="A23464">
        <v>23462</v>
      </c>
      <c r="B23464" t="s">
        <v>24335</v>
      </c>
      <c r="C23464" s="78">
        <v>0.77769184000000002</v>
      </c>
      <c r="D23464" s="78">
        <v>-6.4703640000000007E-2</v>
      </c>
      <c r="E23464" s="78">
        <v>-7.961522E-2</v>
      </c>
      <c r="F23464" s="78">
        <v>7.6225660000000001E-2</v>
      </c>
    </row>
    <row r="23465" spans="1:6" x14ac:dyDescent="0.25">
      <c r="A23465">
        <v>23463</v>
      </c>
      <c r="B23465" t="s">
        <v>24336</v>
      </c>
      <c r="C23465" s="78">
        <v>-0.99153020000000003</v>
      </c>
      <c r="D23465" s="78">
        <v>1.3075197999999999</v>
      </c>
      <c r="E23465" s="78">
        <v>-0.15905230000000001</v>
      </c>
      <c r="F23465" s="78">
        <v>-0.26689839999999998</v>
      </c>
    </row>
    <row r="23466" spans="1:6" x14ac:dyDescent="0.25">
      <c r="A23466">
        <v>23464</v>
      </c>
      <c r="B23466" t="s">
        <v>24337</v>
      </c>
      <c r="C23466" s="78">
        <v>0.29182425000000001</v>
      </c>
      <c r="D23466" s="78">
        <v>-0.50459589999999999</v>
      </c>
      <c r="E23466" s="78">
        <v>5.9851149999999999E-2</v>
      </c>
      <c r="F23466" s="78">
        <v>-7.1035760000000003E-2</v>
      </c>
    </row>
    <row r="23467" spans="1:6" x14ac:dyDescent="0.25">
      <c r="A23467">
        <v>23465</v>
      </c>
      <c r="B23467" t="s">
        <v>24338</v>
      </c>
      <c r="C23467" s="78">
        <v>3.4594564000000001</v>
      </c>
      <c r="D23467" s="78">
        <v>0.18958965999999999</v>
      </c>
      <c r="E23467" s="78">
        <v>-1.7927024999999999E-2</v>
      </c>
      <c r="F23467" s="78">
        <v>-0.121142045</v>
      </c>
    </row>
    <row r="23468" spans="1:6" x14ac:dyDescent="0.25">
      <c r="A23468">
        <v>23466</v>
      </c>
      <c r="B23468" t="s">
        <v>24339</v>
      </c>
      <c r="C23468" s="78">
        <v>-1.6224794</v>
      </c>
      <c r="D23468" s="78">
        <v>-1.4964485000000001</v>
      </c>
      <c r="E23468" s="78">
        <v>-7.0596770000000003E-2</v>
      </c>
      <c r="F23468" s="78">
        <v>-1.772669E-2</v>
      </c>
    </row>
    <row r="23469" spans="1:6" x14ac:dyDescent="0.25">
      <c r="A23469">
        <v>23467</v>
      </c>
      <c r="B23469" t="s">
        <v>24340</v>
      </c>
      <c r="C23469" s="78">
        <v>-1.4416922000000001</v>
      </c>
      <c r="D23469" s="78">
        <v>0.8577901</v>
      </c>
      <c r="E23469" s="78">
        <v>-5.7755082999999999E-2</v>
      </c>
      <c r="F23469" s="78">
        <v>0.11999536</v>
      </c>
    </row>
    <row r="23470" spans="1:6" x14ac:dyDescent="0.25">
      <c r="A23470">
        <v>23468</v>
      </c>
      <c r="B23470" t="s">
        <v>24341</v>
      </c>
      <c r="C23470" s="78">
        <v>-0.38126044999999997</v>
      </c>
      <c r="D23470" s="78">
        <v>-0.50203430000000004</v>
      </c>
      <c r="E23470" s="78">
        <v>-6.7034795999999994E-2</v>
      </c>
      <c r="F23470" s="78">
        <v>8.6405590000000004E-2</v>
      </c>
    </row>
    <row r="23471" spans="1:6" x14ac:dyDescent="0.25">
      <c r="A23471">
        <v>23469</v>
      </c>
      <c r="B23471" t="s">
        <v>24342</v>
      </c>
      <c r="C23471" s="78">
        <v>-1.4766425E-2</v>
      </c>
      <c r="D23471" s="78">
        <v>-3.8222565999999999E-2</v>
      </c>
      <c r="E23471" s="78">
        <v>-4.0598269999999999E-2</v>
      </c>
      <c r="F23471" s="78">
        <v>-2.224785E-2</v>
      </c>
    </row>
    <row r="23472" spans="1:6" x14ac:dyDescent="0.25">
      <c r="A23472">
        <v>23470</v>
      </c>
      <c r="B23472" t="s">
        <v>24343</v>
      </c>
      <c r="C23472" s="78">
        <v>1.4664801000000001</v>
      </c>
      <c r="D23472" s="78">
        <v>-1.6169575</v>
      </c>
      <c r="E23472" s="78">
        <v>-3.4390595000000003E-2</v>
      </c>
      <c r="F23472" s="78">
        <v>0.17954011</v>
      </c>
    </row>
    <row r="23473" spans="1:6" x14ac:dyDescent="0.25">
      <c r="A23473">
        <v>23471</v>
      </c>
      <c r="B23473" t="s">
        <v>24344</v>
      </c>
      <c r="C23473" s="78">
        <v>-0.656837</v>
      </c>
      <c r="D23473" s="78">
        <v>-1.4807973999999999</v>
      </c>
      <c r="E23473" s="78">
        <v>-9.4067689999999995E-2</v>
      </c>
      <c r="F23473" s="78">
        <v>-2.0366593999999998E-2</v>
      </c>
    </row>
    <row r="23474" spans="1:6" x14ac:dyDescent="0.25">
      <c r="A23474">
        <v>23472</v>
      </c>
      <c r="B23474" t="s">
        <v>24345</v>
      </c>
      <c r="C23474" s="78">
        <v>0.63313529999999996</v>
      </c>
      <c r="D23474" s="78">
        <v>0.25800475</v>
      </c>
      <c r="E23474" s="78">
        <v>-0.14879165999999999</v>
      </c>
      <c r="F23474" s="78">
        <v>-0.17706859999999999</v>
      </c>
    </row>
    <row r="23475" spans="1:6" x14ac:dyDescent="0.25">
      <c r="A23475">
        <v>23473</v>
      </c>
      <c r="B23475" t="s">
        <v>24346</v>
      </c>
      <c r="C23475" s="78">
        <v>0.93787180000000003</v>
      </c>
      <c r="D23475" s="78">
        <v>-0.97829986000000002</v>
      </c>
      <c r="E23475" s="78">
        <v>-8.9985969999999998E-2</v>
      </c>
      <c r="F23475" s="78">
        <v>1.5840486000000001E-2</v>
      </c>
    </row>
    <row r="23476" spans="1:6" x14ac:dyDescent="0.25">
      <c r="A23476">
        <v>23474</v>
      </c>
      <c r="B23476" t="s">
        <v>24347</v>
      </c>
      <c r="C23476" s="78">
        <v>1.3791705000000001</v>
      </c>
      <c r="D23476" s="78">
        <v>-0.93067359999999999</v>
      </c>
      <c r="E23476" s="78">
        <v>-7.0226915000000001E-2</v>
      </c>
      <c r="F23476" s="78">
        <v>-6.3302369999999998E-3</v>
      </c>
    </row>
    <row r="23477" spans="1:6" x14ac:dyDescent="0.25">
      <c r="A23477">
        <v>23475</v>
      </c>
      <c r="B23477" t="s">
        <v>24348</v>
      </c>
      <c r="C23477" s="78">
        <v>1.1807449000000001</v>
      </c>
      <c r="D23477" s="78">
        <v>-0.27685296999999998</v>
      </c>
      <c r="E23477" s="78">
        <v>-7.1499296000000004E-2</v>
      </c>
      <c r="F23477" s="78">
        <v>7.0624259999999994E-2</v>
      </c>
    </row>
    <row r="23478" spans="1:6" x14ac:dyDescent="0.25">
      <c r="A23478">
        <v>23476</v>
      </c>
      <c r="B23478" t="s">
        <v>24349</v>
      </c>
      <c r="C23478" s="78">
        <v>-0.66774935000000002</v>
      </c>
      <c r="D23478" s="78">
        <v>-1.6399760000000001</v>
      </c>
      <c r="E23478" s="78">
        <v>-0.10068686</v>
      </c>
      <c r="F23478" s="78">
        <v>-2.01613E-2</v>
      </c>
    </row>
    <row r="23479" spans="1:6" x14ac:dyDescent="0.25">
      <c r="A23479">
        <v>23477</v>
      </c>
      <c r="B23479" t="s">
        <v>24350</v>
      </c>
      <c r="C23479" s="78">
        <v>-1.0702579000000001</v>
      </c>
      <c r="D23479" s="78">
        <v>-1.3638494999999999</v>
      </c>
      <c r="E23479" s="78">
        <v>2.5934532E-2</v>
      </c>
      <c r="F23479" s="78">
        <v>4.9374429999999997E-2</v>
      </c>
    </row>
    <row r="23480" spans="1:6" x14ac:dyDescent="0.25">
      <c r="A23480">
        <v>23478</v>
      </c>
      <c r="B23480" t="s">
        <v>24351</v>
      </c>
      <c r="C23480" s="78">
        <v>1.6954707</v>
      </c>
      <c r="D23480" s="78">
        <v>-0.35750910000000002</v>
      </c>
      <c r="E23480" s="78">
        <v>-8.8356859999999995E-2</v>
      </c>
      <c r="F23480" s="78">
        <v>7.8850660000000003E-2</v>
      </c>
    </row>
    <row r="23481" spans="1:6" x14ac:dyDescent="0.25">
      <c r="A23481">
        <v>23479</v>
      </c>
      <c r="B23481" t="s">
        <v>24352</v>
      </c>
      <c r="C23481" s="78">
        <v>-1.6173054</v>
      </c>
      <c r="D23481" s="78">
        <v>1.8906217999999999</v>
      </c>
      <c r="E23481" s="78">
        <v>-5.2952155000000001E-2</v>
      </c>
      <c r="F23481" s="78">
        <v>4.1108965999999997E-2</v>
      </c>
    </row>
    <row r="23482" spans="1:6" x14ac:dyDescent="0.25">
      <c r="A23482">
        <v>23480</v>
      </c>
      <c r="B23482" t="s">
        <v>24353</v>
      </c>
      <c r="C23482" s="78">
        <v>-0.83197147000000005</v>
      </c>
      <c r="D23482" s="78">
        <v>6.8546640000000006E-2</v>
      </c>
      <c r="E23482" s="78">
        <v>6.6216104000000001E-3</v>
      </c>
      <c r="F23482" s="78">
        <v>-0.18453710000000001</v>
      </c>
    </row>
    <row r="23483" spans="1:6" x14ac:dyDescent="0.25">
      <c r="A23483">
        <v>23481</v>
      </c>
      <c r="B23483" t="s">
        <v>24354</v>
      </c>
      <c r="C23483" s="78">
        <v>-0.15766197000000001</v>
      </c>
      <c r="D23483" s="78">
        <v>1.4899579999999999</v>
      </c>
      <c r="E23483" s="78">
        <v>-8.6826384000000006E-2</v>
      </c>
      <c r="F23483" s="78">
        <v>3.0704438999999998E-3</v>
      </c>
    </row>
    <row r="23484" spans="1:6" x14ac:dyDescent="0.25">
      <c r="A23484">
        <v>23482</v>
      </c>
      <c r="B23484" t="s">
        <v>24355</v>
      </c>
      <c r="C23484" s="78">
        <v>-2.1058656999999998</v>
      </c>
      <c r="D23484" s="78">
        <v>2.6227086000000002</v>
      </c>
      <c r="E23484" s="78">
        <v>-4.7049689999999998E-2</v>
      </c>
      <c r="F23484" s="78">
        <v>0.10792595000000001</v>
      </c>
    </row>
    <row r="23485" spans="1:6" x14ac:dyDescent="0.25">
      <c r="A23485">
        <v>23483</v>
      </c>
      <c r="B23485" t="s">
        <v>24356</v>
      </c>
      <c r="C23485" s="78">
        <v>1.0114334</v>
      </c>
      <c r="D23485" s="78">
        <v>-1.6809799999999999</v>
      </c>
      <c r="E23485" s="78">
        <v>-3.9120305000000001E-2</v>
      </c>
      <c r="F23485" s="78">
        <v>6.4031240000000003E-2</v>
      </c>
    </row>
    <row r="23486" spans="1:6" x14ac:dyDescent="0.25">
      <c r="A23486">
        <v>23484</v>
      </c>
      <c r="B23486" t="s">
        <v>24357</v>
      </c>
      <c r="C23486" s="78">
        <v>-1.9834354000000001</v>
      </c>
      <c r="D23486" s="78">
        <v>-0.96380589999999999</v>
      </c>
      <c r="E23486" s="78">
        <v>-4.5173577999999999E-2</v>
      </c>
      <c r="F23486" s="78">
        <v>5.9535757000000002E-2</v>
      </c>
    </row>
    <row r="23487" spans="1:6" x14ac:dyDescent="0.25">
      <c r="A23487">
        <v>23485</v>
      </c>
      <c r="B23487" t="s">
        <v>24358</v>
      </c>
      <c r="C23487" s="78">
        <v>1.1256957999999999</v>
      </c>
      <c r="D23487" s="78">
        <v>0.41322750000000003</v>
      </c>
      <c r="E23487" s="78">
        <v>-3.9432479999999999E-2</v>
      </c>
      <c r="F23487" s="78">
        <v>3.0973107E-2</v>
      </c>
    </row>
    <row r="23488" spans="1:6" x14ac:dyDescent="0.25">
      <c r="A23488">
        <v>23486</v>
      </c>
      <c r="B23488" t="s">
        <v>24359</v>
      </c>
      <c r="C23488" s="78">
        <v>1.0551881000000001</v>
      </c>
      <c r="D23488" s="78">
        <v>-2.1276630999999999</v>
      </c>
      <c r="E23488" s="78">
        <v>-5.8088236000000001E-2</v>
      </c>
      <c r="F23488" s="78">
        <v>6.3189945999999997E-2</v>
      </c>
    </row>
    <row r="23489" spans="1:6" x14ac:dyDescent="0.25">
      <c r="A23489">
        <v>23487</v>
      </c>
      <c r="B23489" t="s">
        <v>24360</v>
      </c>
      <c r="C23489" s="78">
        <v>1.6371036999999999</v>
      </c>
      <c r="D23489" s="78">
        <v>-2.4941065</v>
      </c>
      <c r="E23489" s="78">
        <v>-4.0699440000000003E-2</v>
      </c>
      <c r="F23489" s="78">
        <v>-3.4196301999999998E-2</v>
      </c>
    </row>
    <row r="23490" spans="1:6" x14ac:dyDescent="0.25">
      <c r="A23490">
        <v>23488</v>
      </c>
      <c r="B23490" t="s">
        <v>24361</v>
      </c>
      <c r="C23490" s="78">
        <v>-0.29307296999999999</v>
      </c>
      <c r="D23490" s="78">
        <v>0.43315110000000001</v>
      </c>
      <c r="E23490" s="78">
        <v>-6.3807520000000006E-2</v>
      </c>
      <c r="F23490" s="78">
        <v>7.2154960000000004E-2</v>
      </c>
    </row>
    <row r="23491" spans="1:6" x14ac:dyDescent="0.25">
      <c r="A23491">
        <v>23489</v>
      </c>
      <c r="B23491" t="s">
        <v>24362</v>
      </c>
      <c r="C23491" s="78">
        <v>-0.65164710000000003</v>
      </c>
      <c r="D23491" s="78">
        <v>0.20967084</v>
      </c>
      <c r="E23491" s="78">
        <v>-3.4390595000000003E-2</v>
      </c>
      <c r="F23491" s="78">
        <v>0.17954011</v>
      </c>
    </row>
    <row r="23492" spans="1:6" x14ac:dyDescent="0.25">
      <c r="A23492">
        <v>23490</v>
      </c>
      <c r="B23492" t="s">
        <v>24363</v>
      </c>
      <c r="C23492" s="78">
        <v>-0.15071627000000001</v>
      </c>
      <c r="D23492" s="78">
        <v>-1.2106155999999999</v>
      </c>
      <c r="E23492" s="78">
        <v>-2.7302263E-2</v>
      </c>
      <c r="F23492" s="78">
        <v>3.7881789999999999E-2</v>
      </c>
    </row>
    <row r="23493" spans="1:6" x14ac:dyDescent="0.25">
      <c r="A23493">
        <v>23491</v>
      </c>
      <c r="B23493" t="s">
        <v>24364</v>
      </c>
      <c r="C23493" s="78">
        <v>-0.27493387000000002</v>
      </c>
      <c r="D23493" s="78">
        <v>1.1249338</v>
      </c>
      <c r="E23493" s="78">
        <v>-0.11398877</v>
      </c>
      <c r="F23493" s="78">
        <v>3.0112610000000001E-2</v>
      </c>
    </row>
    <row r="23494" spans="1:6" x14ac:dyDescent="0.25">
      <c r="A23494">
        <v>23492</v>
      </c>
      <c r="B23494" t="s">
        <v>24365</v>
      </c>
      <c r="C23494" s="78">
        <v>1.3097654999999999</v>
      </c>
      <c r="D23494" s="78">
        <v>1.6387942</v>
      </c>
      <c r="E23494" s="78">
        <v>-7.2498809999999997E-2</v>
      </c>
      <c r="F23494" s="78">
        <v>2.6500225E-4</v>
      </c>
    </row>
    <row r="23495" spans="1:6" x14ac:dyDescent="0.25">
      <c r="A23495">
        <v>23493</v>
      </c>
      <c r="B23495" t="s">
        <v>24366</v>
      </c>
      <c r="C23495" s="78">
        <v>0.11569652</v>
      </c>
      <c r="D23495" s="78">
        <v>0.67102720000000005</v>
      </c>
      <c r="E23495" s="78">
        <v>-0.1024417</v>
      </c>
      <c r="F23495" s="78">
        <v>-0.15891311999999999</v>
      </c>
    </row>
    <row r="23496" spans="1:6" x14ac:dyDescent="0.25">
      <c r="A23496">
        <v>23494</v>
      </c>
      <c r="B23496" t="s">
        <v>24367</v>
      </c>
      <c r="C23496" s="78">
        <v>1.3038706</v>
      </c>
      <c r="D23496" s="78">
        <v>-0.95078099999999999</v>
      </c>
      <c r="E23496" s="78">
        <v>-5.1726653999999997E-2</v>
      </c>
      <c r="F23496" s="78">
        <v>5.2666575E-2</v>
      </c>
    </row>
    <row r="23497" spans="1:6" x14ac:dyDescent="0.25">
      <c r="A23497">
        <v>23495</v>
      </c>
      <c r="B23497" t="s">
        <v>24368</v>
      </c>
      <c r="C23497" s="78">
        <v>-1.3993405000000001</v>
      </c>
      <c r="D23497" s="78">
        <v>-4.3840380000000003</v>
      </c>
      <c r="E23497" s="78">
        <v>-0.16674420000000001</v>
      </c>
      <c r="F23497" s="78">
        <v>-0.26002072999999998</v>
      </c>
    </row>
    <row r="23498" spans="1:6" x14ac:dyDescent="0.25">
      <c r="A23498">
        <v>23496</v>
      </c>
      <c r="B23498" t="s">
        <v>24369</v>
      </c>
      <c r="C23498" s="78">
        <v>-0.24398410000000001</v>
      </c>
      <c r="D23498" s="78">
        <v>-1.5547390999999999</v>
      </c>
      <c r="E23498" s="78">
        <v>-6.3398629999999997E-2</v>
      </c>
      <c r="F23498" s="78">
        <v>7.3252860000000003E-2</v>
      </c>
    </row>
    <row r="23499" spans="1:6" x14ac:dyDescent="0.25">
      <c r="A23499">
        <v>23497</v>
      </c>
      <c r="B23499" t="s">
        <v>24370</v>
      </c>
      <c r="C23499" s="78">
        <v>0.2251657</v>
      </c>
      <c r="D23499" s="78">
        <v>-0.71143173999999998</v>
      </c>
      <c r="E23499" s="78">
        <v>0.38473649999999998</v>
      </c>
      <c r="F23499" s="78">
        <v>-0.32435770000000003</v>
      </c>
    </row>
    <row r="23500" spans="1:6" x14ac:dyDescent="0.25">
      <c r="A23500">
        <v>23498</v>
      </c>
      <c r="B23500" t="s">
        <v>24371</v>
      </c>
      <c r="C23500" s="78">
        <v>1.7491006</v>
      </c>
      <c r="D23500" s="78">
        <v>-0.37524350000000001</v>
      </c>
      <c r="E23500" s="78">
        <v>-6.0756862000000002E-2</v>
      </c>
      <c r="F23500" s="78">
        <v>-5.5634543000000002E-2</v>
      </c>
    </row>
    <row r="23501" spans="1:6" x14ac:dyDescent="0.25">
      <c r="A23501">
        <v>23499</v>
      </c>
      <c r="B23501" t="s">
        <v>24372</v>
      </c>
      <c r="C23501" s="78">
        <v>-0.68325020000000003</v>
      </c>
      <c r="D23501" s="78">
        <v>-1.82982</v>
      </c>
      <c r="E23501" s="78">
        <v>-0.11388387</v>
      </c>
      <c r="F23501" s="78">
        <v>-3.8777991999999997E-2</v>
      </c>
    </row>
    <row r="23502" spans="1:6" x14ac:dyDescent="0.25">
      <c r="A23502">
        <v>23500</v>
      </c>
      <c r="B23502" t="s">
        <v>24373</v>
      </c>
      <c r="C23502" s="78">
        <v>3.0987163</v>
      </c>
      <c r="D23502" s="78">
        <v>0.56688905000000001</v>
      </c>
      <c r="E23502" s="78">
        <v>-3.4390595000000003E-2</v>
      </c>
      <c r="F23502" s="78">
        <v>0.17954011</v>
      </c>
    </row>
    <row r="23503" spans="1:6" x14ac:dyDescent="0.25">
      <c r="A23503">
        <v>23501</v>
      </c>
      <c r="B23503" t="s">
        <v>24374</v>
      </c>
      <c r="C23503" s="78">
        <v>-1.8486832</v>
      </c>
      <c r="D23503" s="78">
        <v>0.44976437000000002</v>
      </c>
      <c r="E23503" s="78">
        <v>0.50959604999999997</v>
      </c>
      <c r="F23503" s="78">
        <v>-0.25802422000000003</v>
      </c>
    </row>
    <row r="23504" spans="1:6" x14ac:dyDescent="0.25">
      <c r="A23504">
        <v>23502</v>
      </c>
      <c r="B23504" t="s">
        <v>24375</v>
      </c>
      <c r="C23504" s="78">
        <v>-0.97315430000000003</v>
      </c>
      <c r="D23504" s="78">
        <v>0.20825653999999999</v>
      </c>
      <c r="E23504" s="78">
        <v>-9.1874819999999996E-2</v>
      </c>
      <c r="F23504" s="78">
        <v>-6.7723541999999996E-3</v>
      </c>
    </row>
    <row r="23505" spans="1:6" x14ac:dyDescent="0.25">
      <c r="A23505">
        <v>23503</v>
      </c>
      <c r="B23505" t="s">
        <v>24376</v>
      </c>
      <c r="C23505" s="78">
        <v>-1.0561788999999999</v>
      </c>
      <c r="D23505" s="78">
        <v>-7.9128354999999997E-2</v>
      </c>
      <c r="E23505" s="78">
        <v>-8.1911680000000001E-2</v>
      </c>
      <c r="F23505" s="78">
        <v>0.11681813000000001</v>
      </c>
    </row>
    <row r="23506" spans="1:6" x14ac:dyDescent="0.25">
      <c r="A23506">
        <v>23504</v>
      </c>
      <c r="B23506" t="s">
        <v>24377</v>
      </c>
      <c r="C23506" s="78">
        <v>0.23000910999999999</v>
      </c>
      <c r="D23506" s="78">
        <v>0.20547087</v>
      </c>
      <c r="E23506" s="78">
        <v>-0.14293858000000001</v>
      </c>
      <c r="F23506" s="78">
        <v>-0.44779049999999998</v>
      </c>
    </row>
    <row r="23507" spans="1:6" x14ac:dyDescent="0.25">
      <c r="A23507">
        <v>23505</v>
      </c>
      <c r="B23507" t="s">
        <v>24378</v>
      </c>
      <c r="C23507" s="78">
        <v>0.23307052</v>
      </c>
      <c r="D23507" s="78">
        <v>0.63095889999999999</v>
      </c>
      <c r="E23507" s="78">
        <v>-7.1862560000000006E-2</v>
      </c>
      <c r="F23507" s="78">
        <v>8.8650119999999999E-2</v>
      </c>
    </row>
    <row r="23508" spans="1:6" x14ac:dyDescent="0.25">
      <c r="A23508">
        <v>23506</v>
      </c>
      <c r="B23508" t="s">
        <v>24379</v>
      </c>
      <c r="C23508" s="78">
        <v>0.93251550000000005</v>
      </c>
      <c r="D23508" s="78">
        <v>-1.0608569000000001</v>
      </c>
      <c r="E23508" s="78">
        <v>-3.4390595000000003E-2</v>
      </c>
      <c r="F23508" s="78">
        <v>0.17954011</v>
      </c>
    </row>
    <row r="23509" spans="1:6" x14ac:dyDescent="0.25">
      <c r="A23509">
        <v>23507</v>
      </c>
      <c r="B23509" t="s">
        <v>24380</v>
      </c>
      <c r="C23509" s="78">
        <v>-1.7992674</v>
      </c>
      <c r="D23509" s="78">
        <v>2.5493443000000001E-2</v>
      </c>
      <c r="E23509" s="78">
        <v>-2.4462480000000002E-2</v>
      </c>
      <c r="F23509" s="78">
        <v>-3.6458270000000001E-2</v>
      </c>
    </row>
    <row r="23510" spans="1:6" x14ac:dyDescent="0.25">
      <c r="A23510">
        <v>23508</v>
      </c>
      <c r="B23510" t="s">
        <v>24381</v>
      </c>
      <c r="C23510" s="78">
        <v>-3.3700510000000001</v>
      </c>
      <c r="D23510" s="78">
        <v>-0.15308543999999999</v>
      </c>
      <c r="E23510" s="78">
        <v>-3.4390595000000003E-2</v>
      </c>
      <c r="F23510" s="78">
        <v>0.17954011</v>
      </c>
    </row>
    <row r="23511" spans="1:6" x14ac:dyDescent="0.25">
      <c r="A23511">
        <v>23509</v>
      </c>
      <c r="B23511" t="s">
        <v>24382</v>
      </c>
      <c r="C23511" s="78">
        <v>-1.8193587</v>
      </c>
      <c r="D23511" s="78">
        <v>-1.1410568000000001</v>
      </c>
      <c r="E23511" s="78">
        <v>-4.427917E-2</v>
      </c>
      <c r="F23511" s="78">
        <v>3.9757847999999998E-2</v>
      </c>
    </row>
    <row r="23512" spans="1:6" x14ac:dyDescent="0.25">
      <c r="A23512">
        <v>23510</v>
      </c>
      <c r="B23512" t="s">
        <v>24383</v>
      </c>
      <c r="C23512" s="78">
        <v>-2.1045756</v>
      </c>
      <c r="D23512" s="78">
        <v>-0.80051519999999998</v>
      </c>
      <c r="E23512" s="78">
        <v>-1.9393496E-2</v>
      </c>
      <c r="F23512" s="78">
        <v>-3.8524345000000002E-2</v>
      </c>
    </row>
    <row r="23513" spans="1:6" x14ac:dyDescent="0.25">
      <c r="A23513">
        <v>23511</v>
      </c>
      <c r="B23513" t="s">
        <v>24384</v>
      </c>
      <c r="C23513" s="78">
        <v>0.71603905999999995</v>
      </c>
      <c r="D23513" s="78">
        <v>-0.95148060000000001</v>
      </c>
      <c r="E23513" s="78">
        <v>-4.5341868E-2</v>
      </c>
      <c r="F23513" s="78">
        <v>6.2742986000000001E-2</v>
      </c>
    </row>
    <row r="23514" spans="1:6" x14ac:dyDescent="0.25">
      <c r="A23514">
        <v>23512</v>
      </c>
      <c r="B23514" t="s">
        <v>24385</v>
      </c>
      <c r="C23514" s="78">
        <v>-2.5051174</v>
      </c>
      <c r="D23514" s="78">
        <v>0.30268168000000001</v>
      </c>
      <c r="E23514" s="78">
        <v>-7.0757896000000001E-2</v>
      </c>
      <c r="F23514" s="78">
        <v>8.3429630000000005E-2</v>
      </c>
    </row>
    <row r="23515" spans="1:6" x14ac:dyDescent="0.25">
      <c r="A23515">
        <v>23513</v>
      </c>
      <c r="B23515" t="s">
        <v>24386</v>
      </c>
      <c r="C23515" s="78">
        <v>4.8526825999999996</v>
      </c>
      <c r="D23515" s="78">
        <v>-1.2204885000000001</v>
      </c>
      <c r="E23515" s="78">
        <v>-3.4390595000000003E-2</v>
      </c>
      <c r="F23515" s="78">
        <v>0.17954011</v>
      </c>
    </row>
    <row r="23516" spans="1:6" x14ac:dyDescent="0.25">
      <c r="A23516">
        <v>23514</v>
      </c>
      <c r="B23516" t="s">
        <v>24387</v>
      </c>
      <c r="C23516" s="78">
        <v>2.7299660000000001</v>
      </c>
      <c r="D23516" s="78">
        <v>2.3406940000000001</v>
      </c>
      <c r="E23516" s="78">
        <v>-6.1686456000000001E-2</v>
      </c>
      <c r="F23516" s="78">
        <v>-0.11300336</v>
      </c>
    </row>
    <row r="23517" spans="1:6" x14ac:dyDescent="0.25">
      <c r="A23517">
        <v>23515</v>
      </c>
      <c r="B23517" t="s">
        <v>24388</v>
      </c>
      <c r="C23517" s="78">
        <v>0.41321869999999999</v>
      </c>
      <c r="D23517" s="78">
        <v>0.30592328000000002</v>
      </c>
      <c r="E23517" s="78">
        <v>-3.4390595000000003E-2</v>
      </c>
      <c r="F23517" s="78">
        <v>0.17954011</v>
      </c>
    </row>
    <row r="23518" spans="1:6" x14ac:dyDescent="0.25">
      <c r="A23518">
        <v>23516</v>
      </c>
      <c r="B23518" t="s">
        <v>24389</v>
      </c>
      <c r="C23518" s="78">
        <v>-0.49763086000000001</v>
      </c>
      <c r="D23518" s="78">
        <v>8.6871359999999995E-2</v>
      </c>
      <c r="E23518" s="78">
        <v>-5.3413518E-2</v>
      </c>
      <c r="F23518" s="78">
        <v>4.7643199999999997E-2</v>
      </c>
    </row>
    <row r="23519" spans="1:6" x14ac:dyDescent="0.25">
      <c r="A23519">
        <v>23517</v>
      </c>
      <c r="B23519" t="s">
        <v>24390</v>
      </c>
      <c r="C23519" s="78">
        <v>-0.81021810000000005</v>
      </c>
      <c r="D23519" s="78">
        <v>-3.5977616000000001</v>
      </c>
      <c r="E23519" s="78">
        <v>-7.0913009999999999E-2</v>
      </c>
      <c r="F23519" s="78">
        <v>2.2707953999999999E-2</v>
      </c>
    </row>
    <row r="23520" spans="1:6" x14ac:dyDescent="0.25">
      <c r="A23520">
        <v>23518</v>
      </c>
      <c r="B23520" t="s">
        <v>24391</v>
      </c>
      <c r="C23520" s="78">
        <v>-1.8966223</v>
      </c>
      <c r="D23520" s="78">
        <v>0.31927591999999999</v>
      </c>
      <c r="E23520" s="78">
        <v>-5.3194102E-2</v>
      </c>
      <c r="F23520" s="78">
        <v>1.9631386000000001E-2</v>
      </c>
    </row>
    <row r="23521" spans="1:6" x14ac:dyDescent="0.25">
      <c r="A23521">
        <v>23519</v>
      </c>
      <c r="B23521" t="s">
        <v>24392</v>
      </c>
      <c r="C23521" s="78">
        <v>-0.69896040000000004</v>
      </c>
      <c r="D23521" s="78">
        <v>-1.2274552999999999</v>
      </c>
      <c r="E23521" s="78">
        <v>-3.4390595000000003E-2</v>
      </c>
      <c r="F23521" s="78">
        <v>0.17954011</v>
      </c>
    </row>
    <row r="23522" spans="1:6" x14ac:dyDescent="0.25">
      <c r="A23522">
        <v>23520</v>
      </c>
      <c r="B23522" t="s">
        <v>24393</v>
      </c>
      <c r="C23522" s="78">
        <v>2.3642998</v>
      </c>
      <c r="D23522" s="78">
        <v>3.7860330000000002</v>
      </c>
      <c r="E23522" s="78">
        <v>-3.4390595000000003E-2</v>
      </c>
      <c r="F23522" s="78">
        <v>0.17954011</v>
      </c>
    </row>
    <row r="23523" spans="1:6" x14ac:dyDescent="0.25">
      <c r="A23523">
        <v>23521</v>
      </c>
      <c r="B23523" t="s">
        <v>24394</v>
      </c>
      <c r="C23523" s="78">
        <v>-0.62246674000000002</v>
      </c>
      <c r="D23523" s="78">
        <v>-1.5504104999999999</v>
      </c>
      <c r="E23523" s="78">
        <v>-3.4390595000000003E-2</v>
      </c>
      <c r="F23523" s="78">
        <v>0.17954011</v>
      </c>
    </row>
    <row r="23524" spans="1:6" x14ac:dyDescent="0.25">
      <c r="A23524">
        <v>23522</v>
      </c>
      <c r="B23524" t="s">
        <v>24395</v>
      </c>
      <c r="C23524" s="78">
        <v>-2.4953842E-2</v>
      </c>
      <c r="D23524" s="78">
        <v>1.4958203000000001</v>
      </c>
      <c r="E23524" s="78">
        <v>-9.0519520000000006E-2</v>
      </c>
      <c r="F23524" s="78">
        <v>8.6729890000000004E-2</v>
      </c>
    </row>
    <row r="23525" spans="1:6" x14ac:dyDescent="0.25">
      <c r="A23525">
        <v>23523</v>
      </c>
      <c r="B23525" t="s">
        <v>24396</v>
      </c>
      <c r="C23525" s="78">
        <v>-0.56965880000000002</v>
      </c>
      <c r="D23525" s="78">
        <v>-0.2684124</v>
      </c>
      <c r="E23525" s="78">
        <v>-8.5991380000000006E-2</v>
      </c>
      <c r="F23525" s="78">
        <v>4.2435569999999999E-2</v>
      </c>
    </row>
    <row r="23526" spans="1:6" x14ac:dyDescent="0.25">
      <c r="A23526">
        <v>23524</v>
      </c>
      <c r="B23526" t="s">
        <v>24397</v>
      </c>
      <c r="C23526" s="78">
        <v>0.3129091</v>
      </c>
      <c r="D23526" s="78">
        <v>0.58846723999999995</v>
      </c>
      <c r="E23526" s="78">
        <v>-3.4390595000000003E-2</v>
      </c>
      <c r="F23526" s="78">
        <v>0.17954011</v>
      </c>
    </row>
    <row r="23527" spans="1:6" x14ac:dyDescent="0.25">
      <c r="A23527">
        <v>23525</v>
      </c>
      <c r="B23527" t="s">
        <v>24398</v>
      </c>
      <c r="C23527" s="78">
        <v>-0.22385958</v>
      </c>
      <c r="D23527" s="78">
        <v>-0.11729756</v>
      </c>
      <c r="E23527" s="78">
        <v>-8.3514500000000005E-2</v>
      </c>
      <c r="F23527" s="78">
        <v>6.7968979999999998E-2</v>
      </c>
    </row>
    <row r="23528" spans="1:6" x14ac:dyDescent="0.25">
      <c r="A23528">
        <v>23526</v>
      </c>
      <c r="B23528" t="s">
        <v>24399</v>
      </c>
      <c r="C23528" s="78">
        <v>1.7900126999999999</v>
      </c>
      <c r="D23528" s="78">
        <v>-3.8306550000000002E-2</v>
      </c>
      <c r="E23528" s="78">
        <v>-4.2631093000000002E-2</v>
      </c>
      <c r="F23528" s="78">
        <v>-3.9540199999999998E-2</v>
      </c>
    </row>
    <row r="23529" spans="1:6" x14ac:dyDescent="0.25">
      <c r="A23529">
        <v>23527</v>
      </c>
      <c r="B23529" t="s">
        <v>24400</v>
      </c>
      <c r="C23529" s="78">
        <v>2.8827756999999999E-2</v>
      </c>
      <c r="D23529" s="78">
        <v>0.53318690000000002</v>
      </c>
      <c r="E23529" s="78">
        <v>-8.2015439999999995E-2</v>
      </c>
      <c r="F23529" s="78">
        <v>9.2786090000000002E-2</v>
      </c>
    </row>
    <row r="23530" spans="1:6" x14ac:dyDescent="0.25">
      <c r="A23530">
        <v>23528</v>
      </c>
      <c r="B23530" t="s">
        <v>24401</v>
      </c>
      <c r="C23530" s="78">
        <v>-0.16287771000000001</v>
      </c>
      <c r="D23530" s="78">
        <v>-0.40169647000000003</v>
      </c>
      <c r="E23530" s="78">
        <v>-3.4390595000000003E-2</v>
      </c>
      <c r="F23530" s="78">
        <v>0.17954011</v>
      </c>
    </row>
    <row r="23531" spans="1:6" x14ac:dyDescent="0.25">
      <c r="A23531">
        <v>23529</v>
      </c>
      <c r="B23531" t="s">
        <v>24402</v>
      </c>
      <c r="C23531" s="78">
        <v>0.17458919000000001</v>
      </c>
      <c r="D23531" s="78">
        <v>0.74016870000000001</v>
      </c>
      <c r="E23531" s="78">
        <v>-7.4697089999999994E-2</v>
      </c>
      <c r="F23531" s="78">
        <v>2.2387280999999998E-2</v>
      </c>
    </row>
    <row r="23532" spans="1:6" x14ac:dyDescent="0.25">
      <c r="A23532">
        <v>23530</v>
      </c>
      <c r="B23532" t="s">
        <v>24403</v>
      </c>
      <c r="C23532" s="78">
        <v>-0.62155585999999996</v>
      </c>
      <c r="D23532" s="78">
        <v>0.2673798</v>
      </c>
      <c r="E23532" s="78">
        <v>-1.2211306E-2</v>
      </c>
      <c r="F23532" s="78">
        <v>-4.6442570000000002E-2</v>
      </c>
    </row>
    <row r="23533" spans="1:6" x14ac:dyDescent="0.25">
      <c r="A23533">
        <v>23531</v>
      </c>
      <c r="B23533" t="s">
        <v>24404</v>
      </c>
      <c r="C23533" s="78">
        <v>-3.6754460000000003E-2</v>
      </c>
      <c r="D23533" s="78">
        <v>-2.1052870000000001</v>
      </c>
      <c r="E23533" s="78">
        <v>-2.8506238E-2</v>
      </c>
      <c r="F23533" s="78">
        <v>-0.15108086000000001</v>
      </c>
    </row>
    <row r="23534" spans="1:6" x14ac:dyDescent="0.25">
      <c r="A23534">
        <v>23532</v>
      </c>
      <c r="B23534" t="s">
        <v>24405</v>
      </c>
      <c r="C23534" s="78">
        <v>-0.43344057000000002</v>
      </c>
      <c r="D23534" s="78">
        <v>-1.054279</v>
      </c>
      <c r="E23534" s="78">
        <v>-6.0857445000000003E-2</v>
      </c>
      <c r="F23534" s="78">
        <v>-6.5437540000000002E-2</v>
      </c>
    </row>
    <row r="23535" spans="1:6" x14ac:dyDescent="0.25">
      <c r="A23535">
        <v>23533</v>
      </c>
      <c r="B23535" t="s">
        <v>24406</v>
      </c>
      <c r="C23535" s="78">
        <v>0.16790202000000001</v>
      </c>
      <c r="D23535" s="78">
        <v>0.90012574000000001</v>
      </c>
      <c r="E23535" s="78">
        <v>-3.4390595000000003E-2</v>
      </c>
      <c r="F23535" s="78">
        <v>0.17954011</v>
      </c>
    </row>
    <row r="23536" spans="1:6" x14ac:dyDescent="0.25">
      <c r="A23536">
        <v>23534</v>
      </c>
      <c r="B23536" t="s">
        <v>24407</v>
      </c>
      <c r="C23536" s="78">
        <v>-3.0052631999999999E-2</v>
      </c>
      <c r="D23536" s="78">
        <v>-2.0300221000000001</v>
      </c>
      <c r="E23536" s="78">
        <v>-6.7973110000000003E-2</v>
      </c>
      <c r="F23536" s="78">
        <v>-0.19428645</v>
      </c>
    </row>
    <row r="23537" spans="1:6" x14ac:dyDescent="0.25">
      <c r="A23537">
        <v>23535</v>
      </c>
      <c r="B23537" t="s">
        <v>24408</v>
      </c>
      <c r="C23537" s="78">
        <v>0.57096493000000004</v>
      </c>
      <c r="D23537" s="78">
        <v>1.5858682</v>
      </c>
      <c r="E23537" s="78">
        <v>-8.7710999999999997E-2</v>
      </c>
      <c r="F23537" s="78">
        <v>-1.7272889999999999E-2</v>
      </c>
    </row>
    <row r="23538" spans="1:6" x14ac:dyDescent="0.25">
      <c r="A23538">
        <v>23536</v>
      </c>
      <c r="B23538" t="s">
        <v>24409</v>
      </c>
      <c r="C23538" s="78">
        <v>1.8632578</v>
      </c>
      <c r="D23538" s="78">
        <v>-0.38248297999999997</v>
      </c>
      <c r="E23538" s="78">
        <v>-3.4390595000000003E-2</v>
      </c>
      <c r="F23538" s="78">
        <v>0.17954011</v>
      </c>
    </row>
    <row r="23539" spans="1:6" x14ac:dyDescent="0.25">
      <c r="A23539">
        <v>23537</v>
      </c>
      <c r="B23539" t="s">
        <v>24410</v>
      </c>
      <c r="C23539" s="78">
        <v>3.3268415999999998</v>
      </c>
      <c r="D23539" s="78">
        <v>0.84320709999999999</v>
      </c>
      <c r="E23539" s="78">
        <v>-6.9958313999999994E-2</v>
      </c>
      <c r="F23539" s="78">
        <v>7.6119249999999999E-2</v>
      </c>
    </row>
    <row r="23540" spans="1:6" x14ac:dyDescent="0.25">
      <c r="A23540">
        <v>23538</v>
      </c>
      <c r="B23540" t="s">
        <v>24411</v>
      </c>
      <c r="C23540" s="78">
        <v>-0.30842241999999997</v>
      </c>
      <c r="D23540" s="78">
        <v>0.97715116000000002</v>
      </c>
      <c r="E23540" s="78">
        <v>2.7532555E-2</v>
      </c>
      <c r="F23540" s="78">
        <v>-7.0939379999999996E-2</v>
      </c>
    </row>
    <row r="23541" spans="1:6" x14ac:dyDescent="0.25">
      <c r="A23541">
        <v>23539</v>
      </c>
      <c r="B23541" t="s">
        <v>24412</v>
      </c>
      <c r="C23541" s="78">
        <v>0.56822620000000001</v>
      </c>
      <c r="D23541" s="78">
        <v>-0.46309080000000002</v>
      </c>
      <c r="E23541" s="78">
        <v>-2.6880826999999999E-2</v>
      </c>
      <c r="F23541" s="78">
        <v>6.1407789999999997E-2</v>
      </c>
    </row>
    <row r="23542" spans="1:6" x14ac:dyDescent="0.25">
      <c r="A23542">
        <v>23540</v>
      </c>
      <c r="B23542" t="s">
        <v>24413</v>
      </c>
      <c r="C23542" s="78">
        <v>-0.35973762999999997</v>
      </c>
      <c r="D23542" s="78">
        <v>-4.3144389999999998E-2</v>
      </c>
      <c r="E23542" s="78">
        <v>-5.4115072E-2</v>
      </c>
      <c r="F23542" s="78">
        <v>5.7600558000000003E-2</v>
      </c>
    </row>
    <row r="23543" spans="1:6" x14ac:dyDescent="0.25">
      <c r="A23543">
        <v>23541</v>
      </c>
      <c r="B23543" t="s">
        <v>24414</v>
      </c>
      <c r="C23543" s="78">
        <v>9.2077820000000005E-2</v>
      </c>
      <c r="D23543" s="78">
        <v>-0.36789630000000001</v>
      </c>
      <c r="E23543" s="78">
        <v>-9.9098935999999999E-2</v>
      </c>
      <c r="F23543" s="78">
        <v>-4.4374719999999999E-2</v>
      </c>
    </row>
    <row r="23544" spans="1:6" x14ac:dyDescent="0.25">
      <c r="A23544">
        <v>23542</v>
      </c>
      <c r="B23544" t="s">
        <v>24415</v>
      </c>
      <c r="C23544" s="78">
        <v>0.77295340000000001</v>
      </c>
      <c r="D23544" s="78">
        <v>-2.9964151000000001</v>
      </c>
      <c r="E23544" s="78">
        <v>-6.2170049999999998E-2</v>
      </c>
      <c r="F23544" s="78">
        <v>0.11327471</v>
      </c>
    </row>
    <row r="23545" spans="1:6" x14ac:dyDescent="0.25">
      <c r="A23545">
        <v>23543</v>
      </c>
      <c r="B23545" t="s">
        <v>24416</v>
      </c>
      <c r="C23545" s="78">
        <v>0.66007709999999997</v>
      </c>
      <c r="D23545" s="78">
        <v>1.1349815000000001</v>
      </c>
      <c r="E23545" s="78">
        <v>0.42077523</v>
      </c>
      <c r="F23545" s="78">
        <v>-0.15588817999999999</v>
      </c>
    </row>
    <row r="23546" spans="1:6" x14ac:dyDescent="0.25">
      <c r="A23546">
        <v>23544</v>
      </c>
      <c r="B23546" t="s">
        <v>24417</v>
      </c>
      <c r="C23546" s="78">
        <v>2.1871244999999999</v>
      </c>
      <c r="D23546" s="78">
        <v>0.37102153999999998</v>
      </c>
      <c r="E23546" s="78">
        <v>-5.6654326999999997E-2</v>
      </c>
      <c r="F23546" s="78">
        <v>5.7365305999999998E-2</v>
      </c>
    </row>
    <row r="23547" spans="1:6" x14ac:dyDescent="0.25">
      <c r="A23547">
        <v>23545</v>
      </c>
      <c r="B23547" t="s">
        <v>24418</v>
      </c>
      <c r="C23547" s="78">
        <v>-3.2047895999999998</v>
      </c>
      <c r="D23547" s="78">
        <v>0.89889145000000004</v>
      </c>
      <c r="E23547" s="78">
        <v>-6.3906279999999996E-2</v>
      </c>
      <c r="F23547" s="78">
        <v>4.0759205999999999E-2</v>
      </c>
    </row>
    <row r="23548" spans="1:6" x14ac:dyDescent="0.25">
      <c r="A23548">
        <v>23546</v>
      </c>
      <c r="B23548" t="s">
        <v>24419</v>
      </c>
      <c r="C23548" s="78">
        <v>-0.57444110000000004</v>
      </c>
      <c r="D23548" s="78">
        <v>0.31885225</v>
      </c>
      <c r="E23548" s="78">
        <v>-3.4390595000000003E-2</v>
      </c>
      <c r="F23548" s="78">
        <v>0.17954011</v>
      </c>
    </row>
    <row r="23549" spans="1:6" x14ac:dyDescent="0.25">
      <c r="A23549">
        <v>23547</v>
      </c>
      <c r="B23549" t="s">
        <v>24420</v>
      </c>
      <c r="C23549" s="78">
        <v>-1.3757554000000001</v>
      </c>
      <c r="D23549" s="78">
        <v>0.99083436000000003</v>
      </c>
      <c r="E23549" s="78">
        <v>-6.8363270000000004E-2</v>
      </c>
      <c r="F23549" s="78">
        <v>-8.8794990000000004E-2</v>
      </c>
    </row>
    <row r="23550" spans="1:6" x14ac:dyDescent="0.25">
      <c r="A23550">
        <v>23548</v>
      </c>
      <c r="B23550" t="s">
        <v>24421</v>
      </c>
      <c r="C23550" s="78">
        <v>-1.2164071999999999</v>
      </c>
      <c r="D23550" s="78">
        <v>1.0345568999999999</v>
      </c>
      <c r="E23550" s="78">
        <v>-3.4390595000000003E-2</v>
      </c>
      <c r="F23550" s="78">
        <v>0.17954011</v>
      </c>
    </row>
    <row r="23551" spans="1:6" x14ac:dyDescent="0.25">
      <c r="A23551">
        <v>23549</v>
      </c>
      <c r="B23551" t="s">
        <v>24422</v>
      </c>
      <c r="C23551" s="78">
        <v>-0.31957126000000002</v>
      </c>
      <c r="D23551" s="78">
        <v>0.39537610000000001</v>
      </c>
      <c r="E23551" s="78">
        <v>-6.1182029999999998E-2</v>
      </c>
      <c r="F23551" s="78">
        <v>7.1682940000000001E-2</v>
      </c>
    </row>
    <row r="23552" spans="1:6" x14ac:dyDescent="0.25">
      <c r="A23552">
        <v>23550</v>
      </c>
      <c r="B23552" t="s">
        <v>24423</v>
      </c>
      <c r="C23552" s="78">
        <v>2.6456642000000001</v>
      </c>
      <c r="D23552" s="78">
        <v>-0.26053500000000002</v>
      </c>
      <c r="E23552" s="78">
        <v>-4.9456939999999998E-2</v>
      </c>
      <c r="F23552" s="78">
        <v>-3.8895667000000002E-2</v>
      </c>
    </row>
    <row r="23553" spans="1:6" x14ac:dyDescent="0.25">
      <c r="A23553">
        <v>23551</v>
      </c>
      <c r="B23553" t="s">
        <v>24424</v>
      </c>
      <c r="C23553" s="78">
        <v>-0.60076830000000003</v>
      </c>
      <c r="D23553" s="78">
        <v>9.8057985000000007E-3</v>
      </c>
      <c r="E23553" s="78">
        <v>-7.2753996000000001E-2</v>
      </c>
      <c r="F23553" s="78">
        <v>3.8953632000000002E-2</v>
      </c>
    </row>
    <row r="23554" spans="1:6" x14ac:dyDescent="0.25">
      <c r="A23554">
        <v>23552</v>
      </c>
      <c r="B23554" t="s">
        <v>24425</v>
      </c>
      <c r="C23554" s="78">
        <v>0.85516965</v>
      </c>
      <c r="D23554" s="78">
        <v>0.92239976000000001</v>
      </c>
      <c r="E23554" s="78">
        <v>-4.2644479999999998E-2</v>
      </c>
      <c r="F23554" s="78">
        <v>4.897493E-2</v>
      </c>
    </row>
    <row r="23555" spans="1:6" x14ac:dyDescent="0.25">
      <c r="A23555">
        <v>23553</v>
      </c>
      <c r="B23555" t="s">
        <v>24426</v>
      </c>
      <c r="C23555" s="78">
        <v>-2.1859248</v>
      </c>
      <c r="D23555" s="78">
        <v>0.13577880000000001</v>
      </c>
      <c r="E23555" s="78">
        <v>-4.1911366999999998E-2</v>
      </c>
      <c r="F23555" s="78">
        <v>0.100187875</v>
      </c>
    </row>
    <row r="23556" spans="1:6" x14ac:dyDescent="0.25">
      <c r="A23556">
        <v>23554</v>
      </c>
      <c r="B23556" t="s">
        <v>24427</v>
      </c>
      <c r="C23556" s="78">
        <v>-1.5211745999999999</v>
      </c>
      <c r="D23556" s="78">
        <v>1.4481204000000001</v>
      </c>
      <c r="E23556" s="78">
        <v>-7.1476090000000006E-2</v>
      </c>
      <c r="F23556" s="78">
        <v>8.7263584000000005E-2</v>
      </c>
    </row>
    <row r="23557" spans="1:6" x14ac:dyDescent="0.25">
      <c r="A23557">
        <v>23555</v>
      </c>
      <c r="B23557" t="s">
        <v>24428</v>
      </c>
      <c r="C23557" s="78">
        <v>-0.61991669999999999</v>
      </c>
      <c r="D23557" s="78">
        <v>0.69670295999999998</v>
      </c>
      <c r="E23557" s="78">
        <v>-8.2020270000000006E-2</v>
      </c>
      <c r="F23557" s="78">
        <v>4.6759173000000001E-2</v>
      </c>
    </row>
    <row r="23558" spans="1:6" x14ac:dyDescent="0.25">
      <c r="A23558">
        <v>23556</v>
      </c>
      <c r="B23558" t="s">
        <v>24429</v>
      </c>
      <c r="C23558" s="78">
        <v>-2.3894289</v>
      </c>
      <c r="D23558" s="78">
        <v>-0.12672284</v>
      </c>
      <c r="E23558" s="78">
        <v>-3.3259074999999999E-2</v>
      </c>
      <c r="F23558" s="78">
        <v>-0.11729179000000001</v>
      </c>
    </row>
    <row r="23559" spans="1:6" x14ac:dyDescent="0.25">
      <c r="A23559">
        <v>23557</v>
      </c>
      <c r="B23559" t="s">
        <v>24430</v>
      </c>
      <c r="C23559" s="78">
        <v>3.6833589999999998</v>
      </c>
      <c r="D23559" s="78">
        <v>2.1186850000000002</v>
      </c>
      <c r="E23559" s="78">
        <v>-7.2380760000000002E-2</v>
      </c>
      <c r="F23559" s="78">
        <v>-0.12731529999999999</v>
      </c>
    </row>
    <row r="23560" spans="1:6" x14ac:dyDescent="0.25">
      <c r="A23560">
        <v>23558</v>
      </c>
      <c r="B23560" t="s">
        <v>24431</v>
      </c>
      <c r="C23560" s="78">
        <v>-1.5489062</v>
      </c>
      <c r="D23560" s="78">
        <v>-0.91692770000000001</v>
      </c>
      <c r="E23560" s="78">
        <v>-5.4019320000000003E-2</v>
      </c>
      <c r="F23560" s="78">
        <v>1.1663943499999999E-2</v>
      </c>
    </row>
    <row r="23561" spans="1:6" x14ac:dyDescent="0.25">
      <c r="A23561">
        <v>23559</v>
      </c>
      <c r="B23561" t="s">
        <v>24432</v>
      </c>
      <c r="C23561" s="78">
        <v>-3.0780881999999999E-2</v>
      </c>
      <c r="D23561" s="78">
        <v>-0.85721979999999998</v>
      </c>
      <c r="E23561" s="78">
        <v>-7.0101049999999998E-2</v>
      </c>
      <c r="F23561" s="78">
        <v>5.0342067999999997E-2</v>
      </c>
    </row>
    <row r="23562" spans="1:6" x14ac:dyDescent="0.25">
      <c r="A23562">
        <v>23560</v>
      </c>
      <c r="B23562" t="s">
        <v>24433</v>
      </c>
      <c r="C23562" s="78">
        <v>0.39412524999999998</v>
      </c>
      <c r="D23562" s="78">
        <v>0.43610555000000001</v>
      </c>
      <c r="E23562" s="78">
        <v>-5.7002342999999997E-2</v>
      </c>
      <c r="F23562" s="78">
        <v>-2.2081763000000001E-2</v>
      </c>
    </row>
    <row r="23563" spans="1:6" x14ac:dyDescent="0.25">
      <c r="A23563">
        <v>23561</v>
      </c>
      <c r="B23563" t="s">
        <v>24434</v>
      </c>
      <c r="C23563" s="78">
        <v>-0.68755619999999995</v>
      </c>
      <c r="D23563" s="78">
        <v>1.6938610999999999</v>
      </c>
      <c r="E23563" s="78">
        <v>9.4342809999999999E-2</v>
      </c>
      <c r="F23563" s="78">
        <v>-8.5457309999999995E-2</v>
      </c>
    </row>
    <row r="23564" spans="1:6" x14ac:dyDescent="0.25">
      <c r="A23564">
        <v>23562</v>
      </c>
      <c r="B23564" t="s">
        <v>24435</v>
      </c>
      <c r="C23564" s="78">
        <v>-0.52344109999999999</v>
      </c>
      <c r="D23564" s="78">
        <v>0.84565699999999999</v>
      </c>
      <c r="E23564" s="78">
        <v>-8.2792760000000007E-2</v>
      </c>
      <c r="F23564" s="78">
        <v>-7.094027E-2</v>
      </c>
    </row>
    <row r="23565" spans="1:6" x14ac:dyDescent="0.25">
      <c r="A23565">
        <v>23563</v>
      </c>
      <c r="B23565" t="s">
        <v>24436</v>
      </c>
      <c r="C23565" s="78">
        <v>0.56997704999999999</v>
      </c>
      <c r="D23565" s="78">
        <v>-2.0807411999999998</v>
      </c>
      <c r="E23565" s="78">
        <v>-4.1101683E-2</v>
      </c>
      <c r="F23565" s="78">
        <v>1.6484126000000002E-2</v>
      </c>
    </row>
    <row r="23566" spans="1:6" x14ac:dyDescent="0.25">
      <c r="A23566">
        <v>23564</v>
      </c>
      <c r="B23566" t="s">
        <v>24437</v>
      </c>
      <c r="C23566" s="78">
        <v>0.52079797000000005</v>
      </c>
      <c r="D23566" s="78">
        <v>2.0931012999999998</v>
      </c>
      <c r="E23566" s="78">
        <v>-6.7060579999999995E-2</v>
      </c>
      <c r="F23566" s="78">
        <v>2.0668982999999998E-2</v>
      </c>
    </row>
    <row r="23567" spans="1:6" x14ac:dyDescent="0.25">
      <c r="A23567">
        <v>23565</v>
      </c>
      <c r="B23567" t="s">
        <v>24438</v>
      </c>
      <c r="C23567" s="78">
        <v>5.850503E-2</v>
      </c>
      <c r="D23567" s="78">
        <v>-0.41691366000000002</v>
      </c>
      <c r="E23567" s="78">
        <v>-5.9635415999999997E-2</v>
      </c>
      <c r="F23567" s="78">
        <v>0.1070357</v>
      </c>
    </row>
    <row r="23568" spans="1:6" x14ac:dyDescent="0.25">
      <c r="A23568">
        <v>23566</v>
      </c>
      <c r="B23568" t="s">
        <v>24439</v>
      </c>
      <c r="C23568" s="78">
        <v>-1.0036578</v>
      </c>
      <c r="D23568" s="78">
        <v>-4.7712406999999999</v>
      </c>
      <c r="E23568" s="78">
        <v>-9.2365550000000005E-2</v>
      </c>
      <c r="F23568" s="78">
        <v>5.8153965000000002E-2</v>
      </c>
    </row>
    <row r="23569" spans="1:6" x14ac:dyDescent="0.25">
      <c r="A23569">
        <v>23567</v>
      </c>
      <c r="B23569" t="s">
        <v>24440</v>
      </c>
      <c r="C23569" s="78">
        <v>-1.3222461000000001</v>
      </c>
      <c r="D23569" s="78">
        <v>0.65081710000000004</v>
      </c>
      <c r="E23569" s="78">
        <v>-5.8831220000000002E-3</v>
      </c>
      <c r="F23569" s="78">
        <v>-0.16560954999999999</v>
      </c>
    </row>
    <row r="23570" spans="1:6" x14ac:dyDescent="0.25">
      <c r="A23570">
        <v>23568</v>
      </c>
      <c r="B23570" t="s">
        <v>24441</v>
      </c>
      <c r="C23570" s="78">
        <v>0.89737250000000002</v>
      </c>
      <c r="D23570" s="78">
        <v>-0.28200912</v>
      </c>
      <c r="E23570" s="78">
        <v>-9.4602964999999997E-3</v>
      </c>
      <c r="F23570" s="78">
        <v>3.4720168000000003E-2</v>
      </c>
    </row>
    <row r="23571" spans="1:6" x14ac:dyDescent="0.25">
      <c r="A23571">
        <v>23569</v>
      </c>
      <c r="B23571" t="s">
        <v>24442</v>
      </c>
      <c r="C23571" s="78">
        <v>-0.93200479999999997</v>
      </c>
      <c r="D23571" s="78">
        <v>-1.3116673000000001E-2</v>
      </c>
      <c r="E23571" s="78">
        <v>-2.8888248000000002E-3</v>
      </c>
      <c r="F23571" s="78">
        <v>0.117161855</v>
      </c>
    </row>
    <row r="23572" spans="1:6" x14ac:dyDescent="0.25">
      <c r="A23572">
        <v>23570</v>
      </c>
      <c r="B23572" t="s">
        <v>24443</v>
      </c>
      <c r="C23572" s="78">
        <v>-1.3057635999999999</v>
      </c>
      <c r="D23572" s="78">
        <v>0.32755879999999998</v>
      </c>
      <c r="E23572" s="78">
        <v>-5.8415305000000001E-2</v>
      </c>
      <c r="F23572" s="78">
        <v>-9.4752159999999998E-3</v>
      </c>
    </row>
    <row r="23573" spans="1:6" x14ac:dyDescent="0.25">
      <c r="A23573">
        <v>23571</v>
      </c>
      <c r="B23573" t="s">
        <v>24444</v>
      </c>
      <c r="C23573" s="78">
        <v>-1.894754</v>
      </c>
      <c r="D23573" s="78">
        <v>-2.6931465000000002E-3</v>
      </c>
      <c r="E23573" s="78">
        <v>-8.3529346000000004E-2</v>
      </c>
      <c r="F23573" s="78">
        <v>2.2968426E-2</v>
      </c>
    </row>
    <row r="23574" spans="1:6" x14ac:dyDescent="0.25">
      <c r="A23574">
        <v>23572</v>
      </c>
      <c r="B23574" t="s">
        <v>24445</v>
      </c>
      <c r="C23574" s="78">
        <v>1.3858055</v>
      </c>
      <c r="D23574" s="78">
        <v>0.19777188000000001</v>
      </c>
      <c r="E23574" s="78">
        <v>-4.8664745000000002E-2</v>
      </c>
      <c r="F23574" s="78">
        <v>2.7817398E-2</v>
      </c>
    </row>
    <row r="23575" spans="1:6" x14ac:dyDescent="0.25">
      <c r="A23575">
        <v>23573</v>
      </c>
      <c r="B23575" t="s">
        <v>24446</v>
      </c>
      <c r="C23575" s="78">
        <v>-0.81743779999999999</v>
      </c>
      <c r="D23575" s="78">
        <v>-1.3582617E-2</v>
      </c>
      <c r="E23575" s="78">
        <v>-0.10006611</v>
      </c>
      <c r="F23575" s="78">
        <v>-0.19877038999999999</v>
      </c>
    </row>
    <row r="23576" spans="1:6" x14ac:dyDescent="0.25">
      <c r="A23576">
        <v>23574</v>
      </c>
      <c r="B23576" t="s">
        <v>24447</v>
      </c>
      <c r="C23576" s="78">
        <v>1.2578518000000001</v>
      </c>
      <c r="D23576" s="78">
        <v>3.7605927000000001</v>
      </c>
      <c r="E23576" s="78">
        <v>-9.7717390000000001E-2</v>
      </c>
      <c r="F23576" s="78">
        <v>-0.46329677000000002</v>
      </c>
    </row>
    <row r="23577" spans="1:6" x14ac:dyDescent="0.25">
      <c r="A23577">
        <v>23575</v>
      </c>
      <c r="B23577" t="s">
        <v>24448</v>
      </c>
      <c r="C23577" s="78">
        <v>2.9992839999999998</v>
      </c>
      <c r="D23577" s="78">
        <v>-1.2481335</v>
      </c>
      <c r="E23577" s="78">
        <v>-9.0056339999999999E-2</v>
      </c>
      <c r="F23577" s="78">
        <v>6.6728889999999999E-2</v>
      </c>
    </row>
    <row r="23578" spans="1:6" x14ac:dyDescent="0.25">
      <c r="A23578">
        <v>23576</v>
      </c>
      <c r="B23578" t="s">
        <v>24449</v>
      </c>
      <c r="C23578" s="78">
        <v>-1.2126357999999999</v>
      </c>
      <c r="D23578" s="78">
        <v>1.5883039000000001</v>
      </c>
      <c r="E23578" s="78">
        <v>-5.0909973999999997E-2</v>
      </c>
      <c r="F23578" s="78">
        <v>0.14997748999999999</v>
      </c>
    </row>
    <row r="23579" spans="1:6" x14ac:dyDescent="0.25">
      <c r="A23579">
        <v>23577</v>
      </c>
      <c r="B23579" t="s">
        <v>24450</v>
      </c>
      <c r="C23579" s="78">
        <v>0.39441428000000001</v>
      </c>
      <c r="D23579" s="78">
        <v>-5.0635635999999998E-2</v>
      </c>
      <c r="E23579" s="78">
        <v>-3.4390595000000003E-2</v>
      </c>
      <c r="F23579" s="78">
        <v>0.17954011</v>
      </c>
    </row>
    <row r="23580" spans="1:6" x14ac:dyDescent="0.25">
      <c r="A23580">
        <v>23578</v>
      </c>
      <c r="B23580" t="s">
        <v>24451</v>
      </c>
      <c r="C23580" s="78">
        <v>0.46610275000000001</v>
      </c>
      <c r="D23580" s="78">
        <v>-0.115413904</v>
      </c>
      <c r="E23580" s="78">
        <v>-3.1798686999999999E-2</v>
      </c>
      <c r="F23580" s="78">
        <v>6.6911899999999996E-2</v>
      </c>
    </row>
    <row r="23581" spans="1:6" x14ac:dyDescent="0.25">
      <c r="A23581">
        <v>23579</v>
      </c>
      <c r="B23581" t="s">
        <v>24452</v>
      </c>
      <c r="C23581" s="78">
        <v>-1.6787958999999999</v>
      </c>
      <c r="D23581" s="78">
        <v>1.2815384999999999</v>
      </c>
      <c r="E23581" s="78">
        <v>-3.4390595000000003E-2</v>
      </c>
      <c r="F23581" s="78">
        <v>0.17954011</v>
      </c>
    </row>
    <row r="23582" spans="1:6" x14ac:dyDescent="0.25">
      <c r="A23582">
        <v>23580</v>
      </c>
      <c r="B23582" t="s">
        <v>24453</v>
      </c>
      <c r="C23582" s="78">
        <v>-2.0802999</v>
      </c>
      <c r="D23582" s="78">
        <v>-2.7766923999999999</v>
      </c>
      <c r="E23582" s="78">
        <v>-3.4390595000000003E-2</v>
      </c>
      <c r="F23582" s="78">
        <v>0.17954011</v>
      </c>
    </row>
    <row r="23583" spans="1:6" x14ac:dyDescent="0.25">
      <c r="A23583">
        <v>23581</v>
      </c>
      <c r="B23583" t="s">
        <v>24454</v>
      </c>
      <c r="C23583" s="78">
        <v>-0.52030635000000003</v>
      </c>
      <c r="D23583" s="78">
        <v>-0.23179358</v>
      </c>
      <c r="E23583" s="78">
        <v>-4.2407423E-2</v>
      </c>
      <c r="F23583" s="78">
        <v>-0.115093485</v>
      </c>
    </row>
    <row r="23584" spans="1:6" x14ac:dyDescent="0.25">
      <c r="A23584">
        <v>23582</v>
      </c>
      <c r="B23584" t="s">
        <v>24455</v>
      </c>
      <c r="C23584" s="78">
        <v>-1.1867182999999999</v>
      </c>
      <c r="D23584" s="78">
        <v>1.0333223</v>
      </c>
      <c r="E23584" s="78">
        <v>-2.8045239E-2</v>
      </c>
      <c r="F23584" s="78">
        <v>-2.2200569999999999E-2</v>
      </c>
    </row>
    <row r="23585" spans="1:6" x14ac:dyDescent="0.25">
      <c r="A23585">
        <v>23583</v>
      </c>
      <c r="B23585" t="s">
        <v>24456</v>
      </c>
      <c r="C23585" s="78">
        <v>2.7877833999999999</v>
      </c>
      <c r="D23585" s="78">
        <v>-3.9301732</v>
      </c>
      <c r="E23585" s="78">
        <v>-7.684705E-2</v>
      </c>
      <c r="F23585" s="78">
        <v>2.1712795E-2</v>
      </c>
    </row>
    <row r="23586" spans="1:6" x14ac:dyDescent="0.25">
      <c r="A23586">
        <v>23584</v>
      </c>
      <c r="B23586" t="s">
        <v>24457</v>
      </c>
      <c r="C23586" s="78">
        <v>-1.900738</v>
      </c>
      <c r="D23586" s="78">
        <v>-0.34233920000000001</v>
      </c>
      <c r="E23586" s="78">
        <v>-4.6616143999999998E-2</v>
      </c>
      <c r="F23586" s="78">
        <v>0.108254366</v>
      </c>
    </row>
    <row r="23587" spans="1:6" x14ac:dyDescent="0.25">
      <c r="A23587">
        <v>23585</v>
      </c>
      <c r="B23587" t="s">
        <v>24458</v>
      </c>
      <c r="C23587" s="78">
        <v>-1.2229679</v>
      </c>
      <c r="D23587" s="78">
        <v>1.7706426</v>
      </c>
      <c r="E23587" s="78">
        <v>0.60729180000000005</v>
      </c>
      <c r="F23587" s="78">
        <v>-0.63702349999999996</v>
      </c>
    </row>
    <row r="23588" spans="1:6" x14ac:dyDescent="0.25">
      <c r="A23588">
        <v>23586</v>
      </c>
      <c r="B23588" t="s">
        <v>24459</v>
      </c>
      <c r="C23588" s="78">
        <v>0.88192020000000004</v>
      </c>
      <c r="D23588" s="78">
        <v>0.13570109999999999</v>
      </c>
      <c r="E23588" s="78">
        <v>-9.6543119999999996E-2</v>
      </c>
      <c r="F23588" s="78">
        <v>2.7480676999999998E-2</v>
      </c>
    </row>
    <row r="23589" spans="1:6" x14ac:dyDescent="0.25">
      <c r="A23589">
        <v>23587</v>
      </c>
      <c r="B23589" t="s">
        <v>24460</v>
      </c>
      <c r="C23589" s="78">
        <v>4.5304745E-2</v>
      </c>
      <c r="D23589" s="78">
        <v>0.89141893000000005</v>
      </c>
      <c r="E23589" s="78">
        <v>8.1103560000000009E-3</v>
      </c>
      <c r="F23589" s="78">
        <v>4.7849535999999998E-2</v>
      </c>
    </row>
    <row r="23590" spans="1:6" x14ac:dyDescent="0.25">
      <c r="A23590">
        <v>23588</v>
      </c>
      <c r="B23590" t="s">
        <v>24461</v>
      </c>
      <c r="C23590" s="78">
        <v>-1.365875</v>
      </c>
      <c r="D23590" s="78">
        <v>0.29704174</v>
      </c>
      <c r="E23590" s="78">
        <v>-7.9120319999999994E-2</v>
      </c>
      <c r="F23590" s="78">
        <v>-0.12352634999999999</v>
      </c>
    </row>
    <row r="23591" spans="1:6" x14ac:dyDescent="0.25">
      <c r="A23591">
        <v>23589</v>
      </c>
      <c r="B23591" t="s">
        <v>24462</v>
      </c>
      <c r="C23591" s="78">
        <v>-1.8417133000000001</v>
      </c>
      <c r="D23591" s="78">
        <v>4.0724070000000001E-2</v>
      </c>
      <c r="E23591" s="78">
        <v>-7.2261030000000004E-2</v>
      </c>
      <c r="F23591" s="78">
        <v>-0.106306896</v>
      </c>
    </row>
    <row r="23592" spans="1:6" x14ac:dyDescent="0.25">
      <c r="A23592">
        <v>23590</v>
      </c>
      <c r="B23592" t="s">
        <v>24463</v>
      </c>
      <c r="C23592" s="78">
        <v>-0.29070002</v>
      </c>
      <c r="D23592" s="78">
        <v>1.4734608</v>
      </c>
      <c r="E23592" s="78">
        <v>-4.5631922999999998E-2</v>
      </c>
      <c r="F23592" s="78">
        <v>1.5261322000000001E-2</v>
      </c>
    </row>
    <row r="23593" spans="1:6" x14ac:dyDescent="0.25">
      <c r="A23593">
        <v>23591</v>
      </c>
      <c r="B23593" t="s">
        <v>24464</v>
      </c>
      <c r="C23593" s="78">
        <v>-0.70272219999999996</v>
      </c>
      <c r="D23593" s="78">
        <v>1.7768660000000001</v>
      </c>
      <c r="E23593" s="78">
        <v>-3.4729402999999999E-2</v>
      </c>
      <c r="F23593" s="78">
        <v>-1.4112651E-2</v>
      </c>
    </row>
    <row r="23594" spans="1:6" x14ac:dyDescent="0.25">
      <c r="A23594">
        <v>23592</v>
      </c>
      <c r="B23594" t="s">
        <v>24465</v>
      </c>
      <c r="C23594" s="78">
        <v>-4.8842190000000001E-2</v>
      </c>
      <c r="D23594" s="78">
        <v>-1.4162333</v>
      </c>
      <c r="E23594" s="78">
        <v>-3.4390595000000003E-2</v>
      </c>
      <c r="F23594" s="78">
        <v>0.17954011</v>
      </c>
    </row>
    <row r="23595" spans="1:6" x14ac:dyDescent="0.25">
      <c r="A23595">
        <v>23593</v>
      </c>
      <c r="B23595" t="s">
        <v>24466</v>
      </c>
      <c r="C23595" s="78">
        <v>1.1341798000000001</v>
      </c>
      <c r="D23595" s="78">
        <v>0.92894935999999995</v>
      </c>
      <c r="E23595" s="78">
        <v>-5.0061867000000003E-2</v>
      </c>
      <c r="F23595" s="78">
        <v>-3.2862574E-3</v>
      </c>
    </row>
    <row r="23596" spans="1:6" x14ac:dyDescent="0.25">
      <c r="A23596">
        <v>23594</v>
      </c>
      <c r="B23596" t="s">
        <v>24467</v>
      </c>
      <c r="C23596" s="78">
        <v>0.91102815000000004</v>
      </c>
      <c r="D23596" s="78">
        <v>0.53995110000000002</v>
      </c>
      <c r="E23596" s="78">
        <v>-3.4390595000000003E-2</v>
      </c>
      <c r="F23596" s="78">
        <v>0.17954011</v>
      </c>
    </row>
    <row r="23597" spans="1:6" x14ac:dyDescent="0.25">
      <c r="A23597">
        <v>23595</v>
      </c>
      <c r="B23597" t="s">
        <v>24468</v>
      </c>
      <c r="C23597" s="78">
        <v>-0.33261689999999999</v>
      </c>
      <c r="D23597" s="78">
        <v>1.2246177</v>
      </c>
      <c r="E23597" s="78">
        <v>4.8975609999999999E-3</v>
      </c>
      <c r="F23597" s="78">
        <v>0.10815532</v>
      </c>
    </row>
    <row r="23598" spans="1:6" x14ac:dyDescent="0.25">
      <c r="A23598">
        <v>23596</v>
      </c>
      <c r="B23598" t="s">
        <v>24469</v>
      </c>
      <c r="C23598" s="78">
        <v>-0.38916683000000002</v>
      </c>
      <c r="D23598" s="78">
        <v>-1.1927365000000001</v>
      </c>
      <c r="E23598" s="78">
        <v>-3.4390595000000003E-2</v>
      </c>
      <c r="F23598" s="78">
        <v>0.17954011</v>
      </c>
    </row>
    <row r="23599" spans="1:6" x14ac:dyDescent="0.25">
      <c r="A23599">
        <v>23597</v>
      </c>
      <c r="B23599" t="s">
        <v>24470</v>
      </c>
      <c r="C23599" s="78">
        <v>-0.77073290000000005</v>
      </c>
      <c r="D23599" s="78">
        <v>0.10665097</v>
      </c>
      <c r="E23599" s="78">
        <v>-6.4106780000000002E-2</v>
      </c>
      <c r="F23599" s="78">
        <v>4.4732615000000003E-2</v>
      </c>
    </row>
    <row r="23600" spans="1:6" x14ac:dyDescent="0.25">
      <c r="A23600">
        <v>23598</v>
      </c>
      <c r="B23600" t="s">
        <v>24471</v>
      </c>
      <c r="C23600" s="78">
        <v>-1.1977473000000001</v>
      </c>
      <c r="D23600" s="78">
        <v>1.0381773000000001</v>
      </c>
      <c r="E23600" s="78">
        <v>-4.9969255999999997E-2</v>
      </c>
      <c r="F23600" s="78">
        <v>0.17025894999999999</v>
      </c>
    </row>
    <row r="23601" spans="1:6" x14ac:dyDescent="0.25">
      <c r="A23601">
        <v>23599</v>
      </c>
      <c r="B23601" t="s">
        <v>24472</v>
      </c>
      <c r="C23601" s="78">
        <v>-0.95151746000000004</v>
      </c>
      <c r="D23601" s="78">
        <v>-0.60139819999999999</v>
      </c>
      <c r="E23601" s="78">
        <v>1.4085248E-2</v>
      </c>
      <c r="F23601" s="78">
        <v>-0.15666024000000001</v>
      </c>
    </row>
    <row r="23602" spans="1:6" x14ac:dyDescent="0.25">
      <c r="A23602">
        <v>23600</v>
      </c>
      <c r="B23602" t="s">
        <v>24473</v>
      </c>
      <c r="C23602" s="78">
        <v>-0.25966860000000003</v>
      </c>
      <c r="D23602" s="78">
        <v>0.61968250000000002</v>
      </c>
      <c r="E23602" s="78">
        <v>-6.9355769999999997E-2</v>
      </c>
      <c r="F23602" s="78">
        <v>0.12819484</v>
      </c>
    </row>
    <row r="23603" spans="1:6" x14ac:dyDescent="0.25">
      <c r="A23603">
        <v>23601</v>
      </c>
      <c r="B23603" t="s">
        <v>24474</v>
      </c>
      <c r="C23603" s="78">
        <v>1.1029583999999999</v>
      </c>
      <c r="D23603" s="78">
        <v>1.2183550999999999</v>
      </c>
      <c r="E23603" s="78">
        <v>1.3106067000000001E-2</v>
      </c>
      <c r="F23603" s="78">
        <v>5.775425E-2</v>
      </c>
    </row>
    <row r="23604" spans="1:6" x14ac:dyDescent="0.25">
      <c r="A23604">
        <v>23602</v>
      </c>
      <c r="B23604" t="s">
        <v>24475</v>
      </c>
      <c r="C23604" s="78">
        <v>2.9270179999999999</v>
      </c>
      <c r="D23604" s="78">
        <v>-1.6578625</v>
      </c>
      <c r="E23604" s="78">
        <v>-1.8880991E-2</v>
      </c>
      <c r="F23604" s="78">
        <v>6.0338086999999999E-2</v>
      </c>
    </row>
    <row r="23605" spans="1:6" x14ac:dyDescent="0.25">
      <c r="A23605">
        <v>23603</v>
      </c>
      <c r="B23605" t="s">
        <v>24476</v>
      </c>
      <c r="C23605" s="78">
        <v>-0.25546407999999998</v>
      </c>
      <c r="D23605" s="78">
        <v>2.498796</v>
      </c>
      <c r="E23605" s="78">
        <v>-6.1986319999999998E-2</v>
      </c>
      <c r="F23605" s="78">
        <v>6.355624E-2</v>
      </c>
    </row>
    <row r="23606" spans="1:6" x14ac:dyDescent="0.25">
      <c r="A23606">
        <v>23604</v>
      </c>
      <c r="B23606" t="s">
        <v>24477</v>
      </c>
      <c r="C23606" s="78">
        <v>1.0975828999999999</v>
      </c>
      <c r="D23606" s="78">
        <v>-0.50862600000000002</v>
      </c>
      <c r="E23606" s="78">
        <v>-7.5862295999999996E-2</v>
      </c>
      <c r="F23606" s="78">
        <v>-4.9802509999999998E-3</v>
      </c>
    </row>
    <row r="23607" spans="1:6" x14ac:dyDescent="0.25">
      <c r="A23607">
        <v>23605</v>
      </c>
      <c r="B23607" t="s">
        <v>24478</v>
      </c>
      <c r="C23607" s="78">
        <v>-1.4075184000000001</v>
      </c>
      <c r="D23607" s="78">
        <v>2.0947613999999999</v>
      </c>
      <c r="E23607" s="78">
        <v>-7.0093719999999998E-2</v>
      </c>
      <c r="F23607" s="78">
        <v>4.1610405000000003E-2</v>
      </c>
    </row>
    <row r="23608" spans="1:6" x14ac:dyDescent="0.25">
      <c r="A23608">
        <v>23606</v>
      </c>
      <c r="B23608" t="s">
        <v>24479</v>
      </c>
      <c r="C23608" s="78">
        <v>-2.1963224000000001</v>
      </c>
      <c r="D23608" s="78">
        <v>-0.63611494999999996</v>
      </c>
      <c r="E23608" s="78">
        <v>-1.5547484E-2</v>
      </c>
      <c r="F23608" s="78">
        <v>2.8805480000000001E-2</v>
      </c>
    </row>
    <row r="23609" spans="1:6" x14ac:dyDescent="0.25">
      <c r="A23609">
        <v>23607</v>
      </c>
      <c r="B23609" t="s">
        <v>24480</v>
      </c>
      <c r="C23609" s="78">
        <v>1.4861871</v>
      </c>
      <c r="D23609" s="78">
        <v>-0.16273072</v>
      </c>
      <c r="E23609" s="78">
        <v>-8.0196030000000001E-2</v>
      </c>
      <c r="F23609" s="78">
        <v>5.6834876999999999E-2</v>
      </c>
    </row>
    <row r="23610" spans="1:6" x14ac:dyDescent="0.25">
      <c r="A23610">
        <v>23608</v>
      </c>
      <c r="B23610" t="s">
        <v>24481</v>
      </c>
      <c r="C23610" s="78">
        <v>-0.86660289999999995</v>
      </c>
      <c r="D23610" s="78">
        <v>-0.12821254000000001</v>
      </c>
      <c r="E23610" s="78">
        <v>-3.4390595000000003E-2</v>
      </c>
      <c r="F23610" s="78">
        <v>0.17954011</v>
      </c>
    </row>
    <row r="23611" spans="1:6" x14ac:dyDescent="0.25">
      <c r="A23611">
        <v>23609</v>
      </c>
      <c r="B23611" t="s">
        <v>24482</v>
      </c>
      <c r="C23611" s="78">
        <v>-0.2239767</v>
      </c>
      <c r="D23611" s="78">
        <v>0.69006319999999999</v>
      </c>
      <c r="E23611" s="78">
        <v>-6.7306060000000001E-2</v>
      </c>
      <c r="F23611" s="78">
        <v>7.9656679999999994E-2</v>
      </c>
    </row>
    <row r="23612" spans="1:6" x14ac:dyDescent="0.25">
      <c r="A23612">
        <v>23610</v>
      </c>
      <c r="B23612" t="s">
        <v>24483</v>
      </c>
      <c r="C23612" s="78">
        <v>0.69821655999999999</v>
      </c>
      <c r="D23612" s="78">
        <v>-7.0227559999999994E-2</v>
      </c>
      <c r="E23612" s="78">
        <v>-5.7300485999999998E-2</v>
      </c>
      <c r="F23612" s="78">
        <v>0.14275125</v>
      </c>
    </row>
    <row r="23613" spans="1:6" x14ac:dyDescent="0.25">
      <c r="A23613">
        <v>23611</v>
      </c>
      <c r="B23613" t="s">
        <v>24484</v>
      </c>
      <c r="C23613" s="78">
        <v>-0.99874649999999998</v>
      </c>
      <c r="D23613" s="78">
        <v>0.70886623999999998</v>
      </c>
      <c r="E23613" s="78">
        <v>6.9963899999999996E-2</v>
      </c>
      <c r="F23613" s="78">
        <v>-2.0025073999999999E-3</v>
      </c>
    </row>
    <row r="23614" spans="1:6" x14ac:dyDescent="0.25">
      <c r="A23614">
        <v>23612</v>
      </c>
      <c r="B23614" t="s">
        <v>24485</v>
      </c>
      <c r="C23614" s="78">
        <v>-0.22953545</v>
      </c>
      <c r="D23614" s="78">
        <v>-0.26778869999999999</v>
      </c>
      <c r="E23614" s="78">
        <v>-6.4431420000000003E-2</v>
      </c>
      <c r="F23614" s="78">
        <v>-7.4637964000000001E-2</v>
      </c>
    </row>
    <row r="23615" spans="1:6" x14ac:dyDescent="0.25">
      <c r="A23615">
        <v>23613</v>
      </c>
      <c r="B23615" t="s">
        <v>24486</v>
      </c>
      <c r="C23615" s="78">
        <v>-0.60347587000000003</v>
      </c>
      <c r="D23615" s="78">
        <v>1.0448204999999999</v>
      </c>
      <c r="E23615" s="78">
        <v>6.1146791999999998E-2</v>
      </c>
      <c r="F23615" s="78">
        <v>-0.37368380000000001</v>
      </c>
    </row>
    <row r="23616" spans="1:6" x14ac:dyDescent="0.25">
      <c r="A23616">
        <v>23614</v>
      </c>
      <c r="B23616" t="s">
        <v>24487</v>
      </c>
      <c r="C23616" s="78">
        <v>1.847062</v>
      </c>
      <c r="D23616" s="78">
        <v>2.5517859999999999</v>
      </c>
      <c r="E23616" s="78">
        <v>-3.4390595000000003E-2</v>
      </c>
      <c r="F23616" s="78">
        <v>0.17954011</v>
      </c>
    </row>
    <row r="23617" spans="1:6" x14ac:dyDescent="0.25">
      <c r="A23617">
        <v>23615</v>
      </c>
      <c r="B23617" t="s">
        <v>24488</v>
      </c>
      <c r="C23617" s="78">
        <v>-1.9673802</v>
      </c>
      <c r="D23617" s="78">
        <v>-0.1798102</v>
      </c>
      <c r="E23617" s="78">
        <v>-5.7005193000000003E-2</v>
      </c>
      <c r="F23617" s="78">
        <v>0.11252404000000001</v>
      </c>
    </row>
    <row r="23618" spans="1:6" x14ac:dyDescent="0.25">
      <c r="A23618">
        <v>23616</v>
      </c>
      <c r="B23618" t="s">
        <v>24489</v>
      </c>
      <c r="C23618" s="78">
        <v>-4.9462825000000002E-2</v>
      </c>
      <c r="D23618" s="78">
        <v>0.13976088</v>
      </c>
      <c r="E23618" s="78">
        <v>-4.4846690000000002E-2</v>
      </c>
      <c r="F23618" s="78">
        <v>6.9734454000000003E-4</v>
      </c>
    </row>
    <row r="23619" spans="1:6" x14ac:dyDescent="0.25">
      <c r="A23619">
        <v>23617</v>
      </c>
      <c r="B23619" t="s">
        <v>24490</v>
      </c>
      <c r="C23619" s="78">
        <v>1.8884932000000001</v>
      </c>
      <c r="D23619" s="78">
        <v>-2.1825163000000001</v>
      </c>
      <c r="E23619" s="78">
        <v>-7.7426759999999997E-2</v>
      </c>
      <c r="F23619" s="78">
        <v>-2.8460487999999999E-2</v>
      </c>
    </row>
    <row r="23620" spans="1:6" x14ac:dyDescent="0.25">
      <c r="A23620">
        <v>23618</v>
      </c>
      <c r="B23620" t="s">
        <v>24491</v>
      </c>
      <c r="C23620" s="78">
        <v>9.3486459999999993E-2</v>
      </c>
      <c r="D23620" s="78">
        <v>-0.13304392000000001</v>
      </c>
      <c r="E23620" s="78">
        <v>-4.8692457000000001E-2</v>
      </c>
      <c r="F23620" s="78">
        <v>-7.4721724000000002E-3</v>
      </c>
    </row>
    <row r="23621" spans="1:6" x14ac:dyDescent="0.25">
      <c r="A23621">
        <v>23619</v>
      </c>
      <c r="B23621" t="s">
        <v>24492</v>
      </c>
      <c r="C23621" s="78">
        <v>-1.9691521000000001</v>
      </c>
      <c r="D23621" s="78">
        <v>-2.0219662</v>
      </c>
      <c r="E23621" s="78">
        <v>-7.7610760000000001E-2</v>
      </c>
      <c r="F23621" s="78">
        <v>-0.13793193000000001</v>
      </c>
    </row>
    <row r="23622" spans="1:6" x14ac:dyDescent="0.25">
      <c r="A23622">
        <v>23620</v>
      </c>
      <c r="B23622" t="s">
        <v>24493</v>
      </c>
      <c r="C23622" s="78">
        <v>-0.73073756999999995</v>
      </c>
      <c r="D23622" s="78">
        <v>0.18817355999999999</v>
      </c>
      <c r="E23622" s="78">
        <v>-5.237853E-2</v>
      </c>
      <c r="F23622" s="78">
        <v>8.2798620000000003E-2</v>
      </c>
    </row>
    <row r="23623" spans="1:6" x14ac:dyDescent="0.25">
      <c r="A23623">
        <v>23621</v>
      </c>
      <c r="B23623" t="s">
        <v>24494</v>
      </c>
      <c r="C23623" s="78">
        <v>0.85926305999999997</v>
      </c>
      <c r="D23623" s="78">
        <v>0.97640439999999995</v>
      </c>
      <c r="E23623" s="78">
        <v>-3.4390595000000003E-2</v>
      </c>
      <c r="F23623" s="78">
        <v>0.17954011</v>
      </c>
    </row>
    <row r="23624" spans="1:6" x14ac:dyDescent="0.25">
      <c r="A23624">
        <v>23622</v>
      </c>
      <c r="B23624" t="s">
        <v>24495</v>
      </c>
      <c r="C23624" s="78">
        <v>-0.40881394999999998</v>
      </c>
      <c r="D23624" s="78">
        <v>2.2327181999999999</v>
      </c>
      <c r="E23624" s="78">
        <v>-5.6481770000000001E-2</v>
      </c>
      <c r="F23624" s="78">
        <v>2.1518349999999999E-2</v>
      </c>
    </row>
    <row r="23625" spans="1:6" x14ac:dyDescent="0.25">
      <c r="A23625">
        <v>23623</v>
      </c>
      <c r="B23625" t="s">
        <v>24496</v>
      </c>
      <c r="C23625" s="78">
        <v>1.0636702</v>
      </c>
      <c r="D23625" s="78">
        <v>0.5474504</v>
      </c>
      <c r="E23625" s="78">
        <v>6.5636559999999997E-2</v>
      </c>
      <c r="F23625" s="78">
        <v>-0.27229713999999999</v>
      </c>
    </row>
    <row r="23626" spans="1:6" x14ac:dyDescent="0.25">
      <c r="A23626">
        <v>23624</v>
      </c>
      <c r="B23626" t="s">
        <v>24497</v>
      </c>
      <c r="C23626" s="78">
        <v>2.1000733</v>
      </c>
      <c r="D23626" s="78">
        <v>-0.64573429999999998</v>
      </c>
      <c r="E23626" s="78">
        <v>-7.7150759999999999E-2</v>
      </c>
      <c r="F23626" s="78">
        <v>-6.7823220000000004E-2</v>
      </c>
    </row>
    <row r="23627" spans="1:6" x14ac:dyDescent="0.25">
      <c r="A23627">
        <v>23625</v>
      </c>
      <c r="B23627" t="s">
        <v>24498</v>
      </c>
      <c r="C23627" s="78">
        <v>0.14441689999999999</v>
      </c>
      <c r="D23627" s="78">
        <v>-0.20418817</v>
      </c>
      <c r="E23627" s="78">
        <v>-4.8812545999999998E-2</v>
      </c>
      <c r="F23627" s="78">
        <v>3.3520309999999998E-2</v>
      </c>
    </row>
    <row r="23628" spans="1:6" x14ac:dyDescent="0.25">
      <c r="A23628">
        <v>23626</v>
      </c>
      <c r="B23628" t="s">
        <v>24499</v>
      </c>
      <c r="C23628" s="78">
        <v>-0.30497851999999998</v>
      </c>
      <c r="D23628" s="78">
        <v>0.4446271</v>
      </c>
      <c r="E23628" s="78">
        <v>-3.4390595000000003E-2</v>
      </c>
      <c r="F23628" s="78">
        <v>0.17954011</v>
      </c>
    </row>
    <row r="23629" spans="1:6" x14ac:dyDescent="0.25">
      <c r="A23629">
        <v>23627</v>
      </c>
      <c r="B23629" t="s">
        <v>24500</v>
      </c>
      <c r="C23629" s="78">
        <v>-1.281315</v>
      </c>
      <c r="D23629" s="78">
        <v>0.85675334999999997</v>
      </c>
      <c r="E23629" s="78">
        <v>-3.6169298000000003E-2</v>
      </c>
      <c r="F23629" s="78">
        <v>7.7024646000000002E-2</v>
      </c>
    </row>
    <row r="23630" spans="1:6" x14ac:dyDescent="0.25">
      <c r="A23630">
        <v>23628</v>
      </c>
      <c r="B23630" t="s">
        <v>24501</v>
      </c>
      <c r="C23630" s="78">
        <v>2.6425326</v>
      </c>
      <c r="D23630" s="78">
        <v>1.8649910000000001</v>
      </c>
      <c r="E23630" s="78">
        <v>3.2248390000000002E-2</v>
      </c>
      <c r="F23630" s="78">
        <v>0.1082331</v>
      </c>
    </row>
    <row r="23631" spans="1:6" x14ac:dyDescent="0.25">
      <c r="A23631">
        <v>23629</v>
      </c>
      <c r="B23631" t="s">
        <v>24502</v>
      </c>
      <c r="C23631" s="78">
        <v>0.56039249999999996</v>
      </c>
      <c r="D23631" s="78">
        <v>-1.9355922999999999</v>
      </c>
      <c r="E23631" s="78">
        <v>-4.4568642999999998E-2</v>
      </c>
      <c r="F23631" s="78">
        <v>9.2337890000000006E-2</v>
      </c>
    </row>
    <row r="23632" spans="1:6" x14ac:dyDescent="0.25">
      <c r="A23632">
        <v>23630</v>
      </c>
      <c r="B23632" t="s">
        <v>24503</v>
      </c>
      <c r="C23632" s="78">
        <v>0.48188134999999999</v>
      </c>
      <c r="D23632" s="78">
        <v>0.36369459999999998</v>
      </c>
      <c r="E23632" s="78">
        <v>-3.4390595000000003E-2</v>
      </c>
      <c r="F23632" s="78">
        <v>0.17954011</v>
      </c>
    </row>
    <row r="23633" spans="1:6" x14ac:dyDescent="0.25">
      <c r="A23633">
        <v>23631</v>
      </c>
      <c r="B23633" t="s">
        <v>24504</v>
      </c>
      <c r="C23633" s="78">
        <v>-0.54047584999999998</v>
      </c>
      <c r="D23633" s="78">
        <v>-1.7562979999999999</v>
      </c>
      <c r="E23633" s="78">
        <v>9.6595290000000005E-4</v>
      </c>
      <c r="F23633" s="78">
        <v>-0.30252551999999999</v>
      </c>
    </row>
    <row r="23634" spans="1:6" x14ac:dyDescent="0.25">
      <c r="A23634">
        <v>23632</v>
      </c>
      <c r="B23634" t="s">
        <v>24505</v>
      </c>
      <c r="C23634" s="78">
        <v>0.97226393</v>
      </c>
      <c r="D23634" s="78">
        <v>-1.3275771999999999</v>
      </c>
      <c r="E23634" s="78">
        <v>-4.5199487000000003E-2</v>
      </c>
      <c r="F23634" s="78">
        <v>1.5121788000000001E-2</v>
      </c>
    </row>
    <row r="23635" spans="1:6" x14ac:dyDescent="0.25">
      <c r="A23635">
        <v>23633</v>
      </c>
      <c r="B23635" t="s">
        <v>24506</v>
      </c>
      <c r="C23635" s="78">
        <v>-1.0212166</v>
      </c>
      <c r="D23635" s="78">
        <v>-1.1043304</v>
      </c>
      <c r="E23635" s="78">
        <v>-9.1494450000000005E-2</v>
      </c>
      <c r="F23635" s="78">
        <v>-2.8353646E-2</v>
      </c>
    </row>
    <row r="23636" spans="1:6" x14ac:dyDescent="0.25">
      <c r="A23636">
        <v>23634</v>
      </c>
      <c r="B23636" t="s">
        <v>24507</v>
      </c>
      <c r="C23636" s="78">
        <v>-0.49412555000000002</v>
      </c>
      <c r="D23636" s="78">
        <v>1.1776785999999999</v>
      </c>
      <c r="E23636" s="78">
        <v>-6.0198059999999998E-2</v>
      </c>
      <c r="F23636" s="78">
        <v>6.0436532000000001E-2</v>
      </c>
    </row>
    <row r="23637" spans="1:6" x14ac:dyDescent="0.25">
      <c r="A23637">
        <v>23635</v>
      </c>
      <c r="B23637" t="s">
        <v>24508</v>
      </c>
      <c r="C23637" s="78">
        <v>2.2913972999999999</v>
      </c>
      <c r="D23637" s="78">
        <v>-1.6093379000000001</v>
      </c>
      <c r="E23637" s="78">
        <v>-9.5862489999999995E-2</v>
      </c>
      <c r="F23637" s="78">
        <v>-0.13491592999999999</v>
      </c>
    </row>
    <row r="23638" spans="1:6" x14ac:dyDescent="0.25">
      <c r="A23638">
        <v>23636</v>
      </c>
      <c r="B23638" t="s">
        <v>24509</v>
      </c>
      <c r="C23638" s="78">
        <v>2.0109832000000001</v>
      </c>
      <c r="D23638" s="78">
        <v>-1.4926520000000001</v>
      </c>
      <c r="E23638" s="78">
        <v>-5.3751090000000001E-2</v>
      </c>
      <c r="F23638" s="78">
        <v>-3.5128087000000002E-2</v>
      </c>
    </row>
    <row r="23639" spans="1:6" x14ac:dyDescent="0.25">
      <c r="A23639">
        <v>23637</v>
      </c>
      <c r="B23639" t="s">
        <v>24510</v>
      </c>
      <c r="C23639" s="78">
        <v>3.6327235999999998</v>
      </c>
      <c r="D23639" s="78">
        <v>-0.20565826000000001</v>
      </c>
      <c r="E23639" s="78">
        <v>-3.8353100000000001E-2</v>
      </c>
      <c r="F23639" s="78">
        <v>4.1479500000000002E-2</v>
      </c>
    </row>
    <row r="23640" spans="1:6" x14ac:dyDescent="0.25">
      <c r="A23640">
        <v>23638</v>
      </c>
      <c r="B23640" t="s">
        <v>24511</v>
      </c>
      <c r="C23640" s="78">
        <v>0.25416198000000001</v>
      </c>
      <c r="D23640" s="78">
        <v>-4.2103305000000004</v>
      </c>
      <c r="E23640" s="78">
        <v>-3.6613989999999999E-2</v>
      </c>
      <c r="F23640" s="78">
        <v>5.2792265999999997E-2</v>
      </c>
    </row>
    <row r="23641" spans="1:6" x14ac:dyDescent="0.25">
      <c r="A23641">
        <v>23639</v>
      </c>
      <c r="B23641" t="s">
        <v>24512</v>
      </c>
      <c r="C23641" s="78">
        <v>-0.68097556000000004</v>
      </c>
      <c r="D23641" s="78">
        <v>-0.26916298</v>
      </c>
      <c r="E23641" s="78">
        <v>-5.0622260000000002E-2</v>
      </c>
      <c r="F23641" s="78">
        <v>6.4769489999999999E-2</v>
      </c>
    </row>
    <row r="23642" spans="1:6" x14ac:dyDescent="0.25">
      <c r="A23642">
        <v>23640</v>
      </c>
      <c r="B23642" t="s">
        <v>24513</v>
      </c>
      <c r="C23642" s="78">
        <v>-0.73396430000000001</v>
      </c>
      <c r="D23642" s="78">
        <v>0.18059604000000001</v>
      </c>
      <c r="E23642" s="78">
        <v>-3.4390595000000003E-2</v>
      </c>
      <c r="F23642" s="78">
        <v>0.17954011</v>
      </c>
    </row>
    <row r="23643" spans="1:6" x14ac:dyDescent="0.25">
      <c r="A23643">
        <v>23641</v>
      </c>
      <c r="B23643" t="s">
        <v>24514</v>
      </c>
      <c r="C23643" s="78">
        <v>-0.95626783000000004</v>
      </c>
      <c r="D23643" s="78">
        <v>1.1368825</v>
      </c>
      <c r="E23643" s="78">
        <v>1.1844754000000001E-2</v>
      </c>
      <c r="F23643" s="78">
        <v>5.4143443999999999E-2</v>
      </c>
    </row>
    <row r="23644" spans="1:6" x14ac:dyDescent="0.25">
      <c r="A23644">
        <v>23642</v>
      </c>
      <c r="B23644" t="s">
        <v>24515</v>
      </c>
      <c r="C23644" s="78">
        <v>-1.4262532000000001</v>
      </c>
      <c r="D23644" s="78">
        <v>1.6426246</v>
      </c>
      <c r="E23644" s="78">
        <v>-3.4390595000000003E-2</v>
      </c>
      <c r="F23644" s="78">
        <v>0.17954011</v>
      </c>
    </row>
    <row r="23645" spans="1:6" x14ac:dyDescent="0.25">
      <c r="A23645">
        <v>23643</v>
      </c>
      <c r="B23645" t="s">
        <v>24516</v>
      </c>
      <c r="C23645" s="78">
        <v>-2.2272254999999999</v>
      </c>
      <c r="D23645" s="78">
        <v>1.1214839000000001</v>
      </c>
      <c r="E23645" s="78">
        <v>-3.4390595000000003E-2</v>
      </c>
      <c r="F23645" s="78">
        <v>0.17954011</v>
      </c>
    </row>
    <row r="23646" spans="1:6" x14ac:dyDescent="0.25">
      <c r="A23646">
        <v>23644</v>
      </c>
      <c r="B23646" t="s">
        <v>24517</v>
      </c>
      <c r="C23646" s="78">
        <v>1.4285334000000001</v>
      </c>
      <c r="D23646" s="78">
        <v>1.3397250999999999</v>
      </c>
      <c r="E23646" s="78">
        <v>-4.0689429999999999E-2</v>
      </c>
      <c r="F23646" s="78">
        <v>6.2486060000000003E-2</v>
      </c>
    </row>
    <row r="23647" spans="1:6" x14ac:dyDescent="0.25">
      <c r="A23647">
        <v>23645</v>
      </c>
      <c r="B23647" t="s">
        <v>24518</v>
      </c>
      <c r="C23647" s="78">
        <v>0.67649199999999998</v>
      </c>
      <c r="D23647" s="78">
        <v>0.68931439999999999</v>
      </c>
      <c r="E23647" s="78">
        <v>-3.4390595000000003E-2</v>
      </c>
      <c r="F23647" s="78">
        <v>0.17954011</v>
      </c>
    </row>
    <row r="23648" spans="1:6" x14ac:dyDescent="0.25">
      <c r="A23648">
        <v>23646</v>
      </c>
      <c r="B23648" t="s">
        <v>24519</v>
      </c>
      <c r="C23648" s="78">
        <v>-0.65879759999999998</v>
      </c>
      <c r="D23648" s="78">
        <v>0.29104816999999999</v>
      </c>
      <c r="E23648" s="78">
        <v>-3.0570896E-2</v>
      </c>
      <c r="F23648" s="78">
        <v>5.9990026000000002E-2</v>
      </c>
    </row>
    <row r="23649" spans="1:6" x14ac:dyDescent="0.25">
      <c r="A23649">
        <v>23647</v>
      </c>
      <c r="B23649" t="s">
        <v>24520</v>
      </c>
      <c r="C23649" s="78">
        <v>-0.53329970000000004</v>
      </c>
      <c r="D23649" s="78">
        <v>0.66246879999999997</v>
      </c>
      <c r="E23649" s="78">
        <v>7.2843774999999999E-2</v>
      </c>
      <c r="F23649" s="78">
        <v>-0.27983957999999998</v>
      </c>
    </row>
    <row r="23650" spans="1:6" x14ac:dyDescent="0.25">
      <c r="A23650">
        <v>23648</v>
      </c>
      <c r="B23650" t="s">
        <v>24521</v>
      </c>
      <c r="C23650" s="78">
        <v>0.19859758</v>
      </c>
      <c r="D23650" s="78">
        <v>0.27705622000000002</v>
      </c>
      <c r="E23650" s="78">
        <v>-3.5756940000000001E-2</v>
      </c>
      <c r="F23650" s="78">
        <v>1.4058948E-3</v>
      </c>
    </row>
    <row r="23651" spans="1:6" x14ac:dyDescent="0.25">
      <c r="A23651">
        <v>23649</v>
      </c>
      <c r="B23651" t="s">
        <v>24522</v>
      </c>
      <c r="C23651" s="78">
        <v>-0.22110637999999999</v>
      </c>
      <c r="D23651" s="78">
        <v>-0.91180159999999999</v>
      </c>
      <c r="E23651" s="78">
        <v>-8.8943599999999998E-2</v>
      </c>
      <c r="F23651" s="78">
        <v>5.0982832999999998E-2</v>
      </c>
    </row>
    <row r="23652" spans="1:6" x14ac:dyDescent="0.25">
      <c r="A23652">
        <v>23650</v>
      </c>
      <c r="B23652" t="s">
        <v>24523</v>
      </c>
      <c r="C23652" s="78">
        <v>-1.3078403000000001</v>
      </c>
      <c r="D23652" s="78">
        <v>-0.62733375999999996</v>
      </c>
      <c r="E23652" s="78">
        <v>-0.10136765</v>
      </c>
      <c r="F23652" s="78">
        <v>-2.1339685000000001E-2</v>
      </c>
    </row>
    <row r="23653" spans="1:6" x14ac:dyDescent="0.25">
      <c r="A23653">
        <v>23651</v>
      </c>
      <c r="B23653" t="s">
        <v>24524</v>
      </c>
      <c r="C23653" s="78">
        <v>0.10833922</v>
      </c>
      <c r="D23653" s="78">
        <v>0.100509614</v>
      </c>
      <c r="E23653" s="78">
        <v>-5.4978489999999998E-2</v>
      </c>
      <c r="F23653" s="78">
        <v>2.6511222000000001E-2</v>
      </c>
    </row>
    <row r="23654" spans="1:6" x14ac:dyDescent="0.25">
      <c r="A23654">
        <v>23652</v>
      </c>
      <c r="B23654" t="s">
        <v>24525</v>
      </c>
      <c r="C23654" s="78">
        <v>-0.53685400000000005</v>
      </c>
      <c r="D23654" s="78">
        <v>-2.7214518000000001</v>
      </c>
      <c r="E23654" s="78">
        <v>-5.0463445000000003E-2</v>
      </c>
      <c r="F23654" s="78">
        <v>8.065725E-2</v>
      </c>
    </row>
    <row r="23655" spans="1:6" x14ac:dyDescent="0.25">
      <c r="A23655">
        <v>23653</v>
      </c>
      <c r="B23655" t="s">
        <v>24526</v>
      </c>
      <c r="C23655" s="78">
        <v>-0.86055373999999996</v>
      </c>
      <c r="D23655" s="78">
        <v>-1.0189325</v>
      </c>
      <c r="E23655" s="78">
        <v>3.4717041999999997E-2</v>
      </c>
      <c r="F23655" s="78">
        <v>-0.14330132000000001</v>
      </c>
    </row>
    <row r="23656" spans="1:6" x14ac:dyDescent="0.25">
      <c r="A23656">
        <v>23654</v>
      </c>
      <c r="B23656" t="s">
        <v>24527</v>
      </c>
      <c r="C23656" s="78">
        <v>-2.062217</v>
      </c>
      <c r="D23656" s="78">
        <v>1.1411551</v>
      </c>
      <c r="E23656" s="78">
        <v>-7.2156150000000002E-2</v>
      </c>
      <c r="F23656" s="78">
        <v>3.6444083000000002E-2</v>
      </c>
    </row>
    <row r="23657" spans="1:6" x14ac:dyDescent="0.25">
      <c r="A23657">
        <v>23655</v>
      </c>
      <c r="B23657" t="s">
        <v>24528</v>
      </c>
      <c r="C23657" s="78">
        <v>0.19216720000000001</v>
      </c>
      <c r="D23657" s="78">
        <v>-1.0978485</v>
      </c>
      <c r="E23657" s="78">
        <v>-6.4575199999999999E-2</v>
      </c>
      <c r="F23657" s="78">
        <v>9.2757045999999996E-2</v>
      </c>
    </row>
    <row r="23658" spans="1:6" x14ac:dyDescent="0.25">
      <c r="A23658">
        <v>23656</v>
      </c>
      <c r="B23658" t="s">
        <v>24529</v>
      </c>
      <c r="C23658" s="78">
        <v>-1.3903428</v>
      </c>
      <c r="D23658" s="78">
        <v>-3.5554861999999998</v>
      </c>
      <c r="E23658" s="78">
        <v>-1.9254818999999999E-2</v>
      </c>
      <c r="F23658" s="78">
        <v>9.1889604999999999E-2</v>
      </c>
    </row>
    <row r="23659" spans="1:6" x14ac:dyDescent="0.25">
      <c r="A23659">
        <v>23657</v>
      </c>
      <c r="B23659" t="s">
        <v>24530</v>
      </c>
      <c r="C23659" s="78">
        <v>6.2426417999999997E-2</v>
      </c>
      <c r="D23659" s="78">
        <v>-0.48736814000000001</v>
      </c>
      <c r="E23659" s="78">
        <v>-7.6313764000000006E-2</v>
      </c>
      <c r="F23659" s="78">
        <v>-1.3184354000000001E-2</v>
      </c>
    </row>
    <row r="23660" spans="1:6" x14ac:dyDescent="0.25">
      <c r="A23660">
        <v>23658</v>
      </c>
      <c r="B23660" t="s">
        <v>24531</v>
      </c>
      <c r="C23660" s="78">
        <v>-0.39320277999999997</v>
      </c>
      <c r="D23660" s="78">
        <v>9.9539260000000004E-2</v>
      </c>
      <c r="E23660" s="78">
        <v>-0.11771245</v>
      </c>
      <c r="F23660" s="78">
        <v>-1.9814848999999999E-2</v>
      </c>
    </row>
    <row r="23661" spans="1:6" x14ac:dyDescent="0.25">
      <c r="A23661">
        <v>23659</v>
      </c>
      <c r="B23661" t="s">
        <v>24532</v>
      </c>
      <c r="C23661" s="78">
        <v>2.2245615000000001</v>
      </c>
      <c r="D23661" s="78">
        <v>0.16500053000000001</v>
      </c>
      <c r="E23661" s="78">
        <v>5.5312935000000001E-2</v>
      </c>
      <c r="F23661" s="78">
        <v>-0.25344162999999997</v>
      </c>
    </row>
    <row r="23662" spans="1:6" x14ac:dyDescent="0.25">
      <c r="A23662">
        <v>23660</v>
      </c>
      <c r="B23662" t="s">
        <v>24533</v>
      </c>
      <c r="C23662" s="78">
        <v>0.39602019999999999</v>
      </c>
      <c r="D23662" s="78">
        <v>-4.4273987000000001E-2</v>
      </c>
      <c r="E23662" s="78">
        <v>2.5512344999999999E-2</v>
      </c>
      <c r="F23662" s="78">
        <v>5.3398399999999999E-2</v>
      </c>
    </row>
    <row r="23663" spans="1:6" x14ac:dyDescent="0.25">
      <c r="A23663">
        <v>23661</v>
      </c>
      <c r="B23663" t="s">
        <v>24534</v>
      </c>
      <c r="C23663" s="78">
        <v>-5.7134240000000003E-2</v>
      </c>
      <c r="D23663" s="78">
        <v>0.63915365999999996</v>
      </c>
      <c r="E23663" s="78">
        <v>-5.7023909999999997E-2</v>
      </c>
      <c r="F23663" s="78">
        <v>2.9356033E-2</v>
      </c>
    </row>
    <row r="23664" spans="1:6" x14ac:dyDescent="0.25">
      <c r="A23664">
        <v>23662</v>
      </c>
      <c r="B23664" t="s">
        <v>24535</v>
      </c>
      <c r="C23664" s="78">
        <v>0.39234307000000002</v>
      </c>
      <c r="D23664" s="78">
        <v>1.5025459999999999</v>
      </c>
      <c r="E23664" s="78">
        <v>-8.4068924000000003E-2</v>
      </c>
      <c r="F23664" s="78">
        <v>8.5009559999999998E-2</v>
      </c>
    </row>
    <row r="23665" spans="1:6" x14ac:dyDescent="0.25">
      <c r="A23665">
        <v>23663</v>
      </c>
      <c r="B23665" t="s">
        <v>24536</v>
      </c>
      <c r="C23665" s="78">
        <v>2.3402411999999999</v>
      </c>
      <c r="D23665" s="78">
        <v>2.0518567999999999</v>
      </c>
      <c r="E23665" s="78">
        <v>-7.7184630000000004E-2</v>
      </c>
      <c r="F23665" s="78">
        <v>-6.9579824999999998E-2</v>
      </c>
    </row>
    <row r="23666" spans="1:6" x14ac:dyDescent="0.25">
      <c r="A23666">
        <v>23664</v>
      </c>
      <c r="B23666" t="s">
        <v>24537</v>
      </c>
      <c r="C23666" s="78">
        <v>-0.73835563999999998</v>
      </c>
      <c r="D23666" s="78">
        <v>-1.1511254</v>
      </c>
      <c r="E23666" s="78">
        <v>-0.101627305</v>
      </c>
      <c r="F23666" s="78">
        <v>-3.5394043E-2</v>
      </c>
    </row>
    <row r="23667" spans="1:6" x14ac:dyDescent="0.25">
      <c r="A23667">
        <v>23665</v>
      </c>
      <c r="B23667" t="s">
        <v>24538</v>
      </c>
      <c r="C23667" s="78">
        <v>-1.4789037</v>
      </c>
      <c r="D23667" s="78">
        <v>1.2908565999999999</v>
      </c>
      <c r="E23667" s="78">
        <v>-7.8873693999999994E-2</v>
      </c>
      <c r="F23667" s="78">
        <v>9.8071925000000004E-2</v>
      </c>
    </row>
    <row r="23668" spans="1:6" x14ac:dyDescent="0.25">
      <c r="A23668">
        <v>23666</v>
      </c>
      <c r="B23668" t="s">
        <v>24539</v>
      </c>
      <c r="C23668" s="78">
        <v>1.1875083</v>
      </c>
      <c r="D23668" s="78">
        <v>0.56529269999999998</v>
      </c>
      <c r="E23668" s="78">
        <v>-8.414452E-2</v>
      </c>
      <c r="F23668" s="78">
        <v>9.2622399999999994E-2</v>
      </c>
    </row>
    <row r="23669" spans="1:6" x14ac:dyDescent="0.25">
      <c r="A23669">
        <v>23667</v>
      </c>
      <c r="B23669" t="s">
        <v>24540</v>
      </c>
      <c r="C23669" s="78">
        <v>1.0740213000000001</v>
      </c>
      <c r="D23669" s="78">
        <v>-2.7408437999999999</v>
      </c>
      <c r="E23669" s="78">
        <v>-0.11127716</v>
      </c>
      <c r="F23669" s="78">
        <v>-4.5600355000000002E-2</v>
      </c>
    </row>
    <row r="23670" spans="1:6" x14ac:dyDescent="0.25">
      <c r="A23670">
        <v>23668</v>
      </c>
      <c r="B23670" t="s">
        <v>24541</v>
      </c>
      <c r="C23670" s="78">
        <v>1.4328491999999999</v>
      </c>
      <c r="D23670" s="78">
        <v>1.7880777999999999</v>
      </c>
      <c r="E23670" s="78">
        <v>-6.4361349999999998E-2</v>
      </c>
      <c r="F23670" s="78">
        <v>2.1729617999999999E-2</v>
      </c>
    </row>
    <row r="23671" spans="1:6" x14ac:dyDescent="0.25">
      <c r="A23671">
        <v>23669</v>
      </c>
      <c r="B23671" t="s">
        <v>24542</v>
      </c>
      <c r="C23671" s="78">
        <v>-0.36181152</v>
      </c>
      <c r="D23671" s="78">
        <v>-0.16774568000000001</v>
      </c>
      <c r="E23671" s="78">
        <v>-4.6429418E-2</v>
      </c>
      <c r="F23671" s="78">
        <v>-2.3296728999999999E-2</v>
      </c>
    </row>
    <row r="23672" spans="1:6" x14ac:dyDescent="0.25">
      <c r="A23672">
        <v>23670</v>
      </c>
      <c r="B23672" t="s">
        <v>24543</v>
      </c>
      <c r="C23672" s="78">
        <v>0.11986622</v>
      </c>
      <c r="D23672" s="78">
        <v>-1.6983931000000001</v>
      </c>
      <c r="E23672" s="78">
        <v>-3.4390595000000003E-2</v>
      </c>
      <c r="F23672" s="78">
        <v>0.17954011</v>
      </c>
    </row>
    <row r="23673" spans="1:6" x14ac:dyDescent="0.25">
      <c r="A23673">
        <v>23671</v>
      </c>
      <c r="B23673" t="s">
        <v>24544</v>
      </c>
      <c r="C23673" s="78">
        <v>0.86012113000000001</v>
      </c>
      <c r="D23673" s="78">
        <v>-0.4269503</v>
      </c>
      <c r="E23673" s="78">
        <v>-8.3805149999999995E-2</v>
      </c>
      <c r="F23673" s="78">
        <v>-0.19878517000000001</v>
      </c>
    </row>
    <row r="23674" spans="1:6" x14ac:dyDescent="0.25">
      <c r="A23674">
        <v>23672</v>
      </c>
      <c r="B23674" t="s">
        <v>24545</v>
      </c>
      <c r="C23674" s="78">
        <v>-0.87661650000000002</v>
      </c>
      <c r="D23674" s="78">
        <v>1.0651112000000001E-2</v>
      </c>
      <c r="E23674" s="78">
        <v>-2.7118934000000001E-2</v>
      </c>
      <c r="F23674" s="78">
        <v>-3.4545854000000001E-2</v>
      </c>
    </row>
    <row r="23675" spans="1:6" x14ac:dyDescent="0.25">
      <c r="A23675">
        <v>23673</v>
      </c>
      <c r="B23675" t="s">
        <v>24546</v>
      </c>
      <c r="C23675" s="78">
        <v>0.123297065</v>
      </c>
      <c r="D23675" s="78">
        <v>1.2026669999999999</v>
      </c>
      <c r="E23675" s="78">
        <v>6.2335055E-2</v>
      </c>
      <c r="F23675" s="78">
        <v>-0.29126459999999998</v>
      </c>
    </row>
    <row r="23676" spans="1:6" x14ac:dyDescent="0.25">
      <c r="A23676">
        <v>23674</v>
      </c>
      <c r="B23676" t="s">
        <v>24547</v>
      </c>
      <c r="C23676" s="78">
        <v>-0.21221652999999999</v>
      </c>
      <c r="D23676" s="78">
        <v>-0.51142750000000003</v>
      </c>
      <c r="E23676" s="78">
        <v>4.0242448E-4</v>
      </c>
      <c r="F23676" s="78">
        <v>-1.0599032E-2</v>
      </c>
    </row>
    <row r="23677" spans="1:6" x14ac:dyDescent="0.25">
      <c r="A23677">
        <v>23675</v>
      </c>
      <c r="B23677" t="s">
        <v>24548</v>
      </c>
      <c r="C23677" s="78">
        <v>1.26102865E-2</v>
      </c>
      <c r="D23677" s="78">
        <v>0.79919209999999996</v>
      </c>
      <c r="E23677" s="78">
        <v>-6.3323535E-2</v>
      </c>
      <c r="F23677" s="78">
        <v>4.1771263000000003E-2</v>
      </c>
    </row>
    <row r="23678" spans="1:6" x14ac:dyDescent="0.25">
      <c r="A23678">
        <v>23676</v>
      </c>
      <c r="B23678" t="s">
        <v>24549</v>
      </c>
      <c r="C23678" s="78">
        <v>-6.9723934000000001E-2</v>
      </c>
      <c r="D23678" s="78">
        <v>-0.70267296000000001</v>
      </c>
      <c r="E23678" s="78">
        <v>-3.4390595000000003E-2</v>
      </c>
      <c r="F23678" s="78">
        <v>0.17954011</v>
      </c>
    </row>
    <row r="23679" spans="1:6" x14ac:dyDescent="0.25">
      <c r="A23679">
        <v>23677</v>
      </c>
      <c r="B23679" t="s">
        <v>24550</v>
      </c>
      <c r="C23679" s="78">
        <v>-2.1954842000000001</v>
      </c>
      <c r="D23679" s="78">
        <v>-0.66377260000000005</v>
      </c>
      <c r="E23679" s="78">
        <v>-0.10740532</v>
      </c>
      <c r="F23679" s="78">
        <v>7.4067480000000005E-2</v>
      </c>
    </row>
    <row r="23680" spans="1:6" x14ac:dyDescent="0.25">
      <c r="A23680">
        <v>23678</v>
      </c>
      <c r="B23680" t="s">
        <v>24551</v>
      </c>
      <c r="C23680" s="78">
        <v>-0.10805875</v>
      </c>
      <c r="D23680" s="78">
        <v>-0.22472253</v>
      </c>
      <c r="E23680" s="78">
        <v>-5.8157372999999998E-2</v>
      </c>
      <c r="F23680" s="78">
        <v>-2.6118889999999999E-2</v>
      </c>
    </row>
    <row r="23681" spans="1:6" x14ac:dyDescent="0.25">
      <c r="A23681">
        <v>23679</v>
      </c>
      <c r="B23681" t="s">
        <v>24552</v>
      </c>
      <c r="C23681" s="78">
        <v>-1.0816338000000001</v>
      </c>
      <c r="D23681" s="78">
        <v>0.81374097000000001</v>
      </c>
      <c r="E23681" s="78">
        <v>-5.0395484999999997E-2</v>
      </c>
      <c r="F23681" s="78">
        <v>1.6738026999999999E-2</v>
      </c>
    </row>
    <row r="23682" spans="1:6" x14ac:dyDescent="0.25">
      <c r="A23682">
        <v>23680</v>
      </c>
      <c r="B23682" t="s">
        <v>24553</v>
      </c>
      <c r="C23682" s="78">
        <v>-2.5901957000000002</v>
      </c>
      <c r="D23682" s="78">
        <v>0.41425914000000003</v>
      </c>
      <c r="E23682" s="78">
        <v>-3.0143224E-2</v>
      </c>
      <c r="F23682" s="78">
        <v>0.20690655999999999</v>
      </c>
    </row>
    <row r="23683" spans="1:6" x14ac:dyDescent="0.25">
      <c r="A23683">
        <v>23681</v>
      </c>
      <c r="B23683" t="s">
        <v>24554</v>
      </c>
      <c r="C23683" s="78">
        <v>-0.33587334000000002</v>
      </c>
      <c r="D23683" s="78">
        <v>-0.26632287999999998</v>
      </c>
      <c r="E23683" s="78">
        <v>-3.4390595000000003E-2</v>
      </c>
      <c r="F23683" s="78">
        <v>0.17954011</v>
      </c>
    </row>
    <row r="23684" spans="1:6" x14ac:dyDescent="0.25">
      <c r="A23684">
        <v>23682</v>
      </c>
      <c r="B23684" t="s">
        <v>24555</v>
      </c>
      <c r="C23684" s="78">
        <v>1.8862661000000001</v>
      </c>
      <c r="D23684" s="78">
        <v>-1.2247602</v>
      </c>
      <c r="E23684" s="78">
        <v>-5.9698729999999998E-2</v>
      </c>
      <c r="F23684" s="78">
        <v>-0.16602547000000001</v>
      </c>
    </row>
    <row r="23685" spans="1:6" x14ac:dyDescent="0.25">
      <c r="A23685">
        <v>23683</v>
      </c>
      <c r="B23685" t="s">
        <v>24556</v>
      </c>
      <c r="C23685" s="78">
        <v>0.2736903</v>
      </c>
      <c r="D23685" s="78">
        <v>1.0225344000000001</v>
      </c>
      <c r="E23685" s="78">
        <v>-0.26596920000000002</v>
      </c>
      <c r="F23685" s="78">
        <v>-0.55303919999999995</v>
      </c>
    </row>
    <row r="23686" spans="1:6" x14ac:dyDescent="0.25">
      <c r="A23686">
        <v>23684</v>
      </c>
      <c r="B23686" t="s">
        <v>24557</v>
      </c>
      <c r="C23686" s="78">
        <v>-1.3246009000000001</v>
      </c>
      <c r="D23686" s="78">
        <v>0.13483700000000001</v>
      </c>
      <c r="E23686" s="78">
        <v>1.7571549999999998E-2</v>
      </c>
      <c r="F23686" s="78">
        <v>0.17574342000000001</v>
      </c>
    </row>
    <row r="23687" spans="1:6" x14ac:dyDescent="0.25">
      <c r="A23687">
        <v>23685</v>
      </c>
      <c r="B23687" t="s">
        <v>24558</v>
      </c>
      <c r="C23687" s="78">
        <v>-1.933713</v>
      </c>
      <c r="D23687" s="78">
        <v>-0.1188992</v>
      </c>
      <c r="E23687" s="78">
        <v>-6.615886E-2</v>
      </c>
      <c r="F23687" s="78">
        <v>0.10966875</v>
      </c>
    </row>
    <row r="23688" spans="1:6" x14ac:dyDescent="0.25">
      <c r="A23688">
        <v>23686</v>
      </c>
      <c r="B23688" t="s">
        <v>24559</v>
      </c>
      <c r="C23688" s="78">
        <v>0.85122750000000003</v>
      </c>
      <c r="D23688" s="78">
        <v>0.30407318</v>
      </c>
      <c r="E23688" s="78">
        <v>0.50542414000000002</v>
      </c>
      <c r="F23688" s="78">
        <v>-0.27707028</v>
      </c>
    </row>
    <row r="23689" spans="1:6" x14ac:dyDescent="0.25">
      <c r="A23689">
        <v>23687</v>
      </c>
      <c r="B23689" t="s">
        <v>24560</v>
      </c>
      <c r="C23689" s="78">
        <v>-0.12718299</v>
      </c>
      <c r="D23689" s="78">
        <v>-1.7109497</v>
      </c>
      <c r="E23689" s="78">
        <v>-0.13518000999999999</v>
      </c>
      <c r="F23689" s="78">
        <v>-8.5783615999999993E-2</v>
      </c>
    </row>
    <row r="23690" spans="1:6" x14ac:dyDescent="0.25">
      <c r="A23690">
        <v>23688</v>
      </c>
      <c r="B23690" t="s">
        <v>24561</v>
      </c>
      <c r="C23690" s="78">
        <v>1.8981549</v>
      </c>
      <c r="D23690" s="78">
        <v>-6.7331909999999995E-2</v>
      </c>
      <c r="E23690" s="78">
        <v>-7.2491429999999996E-2</v>
      </c>
      <c r="F23690" s="78">
        <v>6.1082125000000001E-2</v>
      </c>
    </row>
    <row r="23691" spans="1:6" x14ac:dyDescent="0.25">
      <c r="A23691">
        <v>23689</v>
      </c>
      <c r="B23691" t="s">
        <v>24562</v>
      </c>
      <c r="C23691" s="78">
        <v>-1.0340699</v>
      </c>
      <c r="D23691" s="78">
        <v>0.43602692999999998</v>
      </c>
      <c r="E23691" s="78">
        <v>-3.3320855000000003E-2</v>
      </c>
      <c r="F23691" s="78">
        <v>-7.8127189999999999E-2</v>
      </c>
    </row>
    <row r="23692" spans="1:6" x14ac:dyDescent="0.25">
      <c r="A23692">
        <v>23690</v>
      </c>
      <c r="B23692" t="s">
        <v>24563</v>
      </c>
      <c r="C23692" s="78">
        <v>-1.888897</v>
      </c>
      <c r="D23692" s="78">
        <v>1.1501980999999999</v>
      </c>
      <c r="E23692" s="78">
        <v>4.0428970000000002E-2</v>
      </c>
      <c r="F23692" s="78">
        <v>1.6853973000000001E-2</v>
      </c>
    </row>
    <row r="23693" spans="1:6" x14ac:dyDescent="0.25">
      <c r="A23693">
        <v>23691</v>
      </c>
      <c r="B23693" t="s">
        <v>24564</v>
      </c>
      <c r="C23693" s="78">
        <v>0.91996239999999996</v>
      </c>
      <c r="D23693" s="78">
        <v>-4.3721433000000003</v>
      </c>
      <c r="E23693" s="78">
        <v>-4.2582950000000001E-2</v>
      </c>
      <c r="F23693" s="78">
        <v>-4.6502516000000001E-2</v>
      </c>
    </row>
    <row r="23694" spans="1:6" x14ac:dyDescent="0.25">
      <c r="A23694">
        <v>23692</v>
      </c>
      <c r="B23694" t="s">
        <v>24565</v>
      </c>
      <c r="C23694" s="78">
        <v>1.0990701</v>
      </c>
      <c r="D23694" s="78">
        <v>0.15524060000000001</v>
      </c>
      <c r="E23694" s="78">
        <v>-3.1649723999999997E-2</v>
      </c>
      <c r="F23694" s="78">
        <v>4.5290098000000001E-2</v>
      </c>
    </row>
    <row r="23695" spans="1:6" x14ac:dyDescent="0.25">
      <c r="A23695">
        <v>23693</v>
      </c>
      <c r="B23695" t="s">
        <v>24566</v>
      </c>
      <c r="C23695" s="78">
        <v>-2.4274382999999999</v>
      </c>
      <c r="D23695" s="78">
        <v>-1.6025940999999999</v>
      </c>
      <c r="E23695" s="78">
        <v>-7.260192E-2</v>
      </c>
      <c r="F23695" s="78">
        <v>-1.0572224999999999E-2</v>
      </c>
    </row>
    <row r="23696" spans="1:6" x14ac:dyDescent="0.25">
      <c r="A23696">
        <v>23694</v>
      </c>
      <c r="B23696" t="s">
        <v>24567</v>
      </c>
      <c r="C23696" s="78">
        <v>-1.2682325000000001</v>
      </c>
      <c r="D23696" s="78">
        <v>1.2335687</v>
      </c>
      <c r="E23696" s="78">
        <v>-2.122568E-2</v>
      </c>
      <c r="F23696" s="78">
        <v>-0.14590605000000001</v>
      </c>
    </row>
    <row r="23697" spans="1:6" x14ac:dyDescent="0.25">
      <c r="A23697">
        <v>23695</v>
      </c>
      <c r="B23697" t="s">
        <v>24568</v>
      </c>
      <c r="C23697" s="78">
        <v>-1.2750775000000001</v>
      </c>
      <c r="D23697" s="78">
        <v>-1.1946132</v>
      </c>
      <c r="E23697" s="78">
        <v>-3.4390595000000003E-2</v>
      </c>
      <c r="F23697" s="78">
        <v>0.17954011</v>
      </c>
    </row>
    <row r="23698" spans="1:6" x14ac:dyDescent="0.25">
      <c r="A23698">
        <v>23696</v>
      </c>
      <c r="B23698" t="s">
        <v>24569</v>
      </c>
      <c r="C23698" s="78">
        <v>-0.85783969999999998</v>
      </c>
      <c r="D23698" s="78">
        <v>-0.35553834000000001</v>
      </c>
      <c r="E23698" s="78">
        <v>-4.6814113999999997E-2</v>
      </c>
      <c r="F23698" s="78">
        <v>6.9330970000000006E-2</v>
      </c>
    </row>
    <row r="23699" spans="1:6" x14ac:dyDescent="0.25">
      <c r="A23699">
        <v>23697</v>
      </c>
      <c r="B23699" t="s">
        <v>24570</v>
      </c>
      <c r="C23699" s="78">
        <v>1.9869477E-2</v>
      </c>
      <c r="D23699" s="78">
        <v>0.39969670000000002</v>
      </c>
      <c r="E23699" s="78">
        <v>-4.1303220000000002E-2</v>
      </c>
      <c r="F23699" s="78">
        <v>7.6283030000000002E-2</v>
      </c>
    </row>
    <row r="23700" spans="1:6" x14ac:dyDescent="0.25">
      <c r="A23700">
        <v>23698</v>
      </c>
      <c r="B23700" t="s">
        <v>24571</v>
      </c>
      <c r="C23700" s="78">
        <v>-0.16575229</v>
      </c>
      <c r="D23700" s="78">
        <v>1.1023023999999999</v>
      </c>
      <c r="E23700" s="78">
        <v>-3.4390595000000003E-2</v>
      </c>
      <c r="F23700" s="78">
        <v>0.17954011</v>
      </c>
    </row>
    <row r="23701" spans="1:6" x14ac:dyDescent="0.25">
      <c r="A23701">
        <v>23699</v>
      </c>
      <c r="B23701" t="s">
        <v>24572</v>
      </c>
      <c r="C23701" s="78">
        <v>0.24282691000000001</v>
      </c>
      <c r="D23701" s="78">
        <v>-1.1719735</v>
      </c>
      <c r="E23701" s="78">
        <v>-5.0639509999999997E-3</v>
      </c>
      <c r="F23701" s="78">
        <v>-0.22985903999999999</v>
      </c>
    </row>
    <row r="23702" spans="1:6" x14ac:dyDescent="0.25">
      <c r="A23702">
        <v>23700</v>
      </c>
      <c r="B23702" t="s">
        <v>24573</v>
      </c>
      <c r="C23702" s="78">
        <v>0.39572163999999999</v>
      </c>
      <c r="D23702" s="78">
        <v>1.6399562000000001</v>
      </c>
      <c r="E23702" s="78">
        <v>-5.6987070000000001E-2</v>
      </c>
      <c r="F23702" s="78">
        <v>7.8339210000000006E-2</v>
      </c>
    </row>
    <row r="23703" spans="1:6" x14ac:dyDescent="0.25">
      <c r="A23703">
        <v>23701</v>
      </c>
      <c r="B23703" t="s">
        <v>24574</v>
      </c>
      <c r="C23703" s="78">
        <v>5.1935107000000001E-2</v>
      </c>
      <c r="D23703" s="78">
        <v>-2.4855646999999998</v>
      </c>
      <c r="E23703" s="78">
        <v>-6.9293300000000002E-2</v>
      </c>
      <c r="F23703" s="78">
        <v>2.8540909999999999E-2</v>
      </c>
    </row>
    <row r="23704" spans="1:6" x14ac:dyDescent="0.25">
      <c r="A23704">
        <v>23702</v>
      </c>
      <c r="B23704" t="s">
        <v>24575</v>
      </c>
      <c r="C23704" s="78">
        <v>-0.92567253000000005</v>
      </c>
      <c r="D23704" s="78">
        <v>-2.6633135999999999</v>
      </c>
      <c r="E23704" s="78">
        <v>-8.6664975000000005E-2</v>
      </c>
      <c r="F23704" s="78">
        <v>-1.4773473000000001E-2</v>
      </c>
    </row>
    <row r="23705" spans="1:6" x14ac:dyDescent="0.25">
      <c r="A23705">
        <v>23703</v>
      </c>
      <c r="B23705" t="s">
        <v>5294</v>
      </c>
      <c r="C23705" s="78">
        <v>-1.7716478</v>
      </c>
      <c r="D23705" s="78">
        <v>-2.2981824999999998</v>
      </c>
      <c r="E23705" s="78">
        <v>-3.4390595000000003E-2</v>
      </c>
      <c r="F23705" s="78">
        <v>0.17954011</v>
      </c>
    </row>
    <row r="23706" spans="1:6" x14ac:dyDescent="0.25">
      <c r="A23706">
        <v>23704</v>
      </c>
      <c r="B23706" t="s">
        <v>24576</v>
      </c>
      <c r="C23706" s="78">
        <v>-0.50228079999999997</v>
      </c>
      <c r="D23706" s="78">
        <v>1.1538919000000001</v>
      </c>
      <c r="E23706" s="78">
        <v>-1.2381903999999999E-2</v>
      </c>
      <c r="F23706" s="78">
        <v>-5.0968079999999999E-2</v>
      </c>
    </row>
    <row r="23707" spans="1:6" x14ac:dyDescent="0.25">
      <c r="A23707">
        <v>23705</v>
      </c>
      <c r="B23707" t="s">
        <v>24577</v>
      </c>
      <c r="C23707" s="78">
        <v>0.95689559999999996</v>
      </c>
      <c r="D23707" s="78">
        <v>0.19678788</v>
      </c>
      <c r="E23707" s="78">
        <v>-6.5802689999999997E-2</v>
      </c>
      <c r="F23707" s="78">
        <v>7.8747499999999998E-2</v>
      </c>
    </row>
    <row r="23708" spans="1:6" x14ac:dyDescent="0.25">
      <c r="A23708">
        <v>23706</v>
      </c>
      <c r="B23708" t="s">
        <v>24578</v>
      </c>
      <c r="C23708" s="78">
        <v>-0.84539765</v>
      </c>
      <c r="D23708" s="78">
        <v>-6.3064665000000006E-2</v>
      </c>
      <c r="E23708" s="78">
        <v>2.6295643E-2</v>
      </c>
      <c r="F23708" s="78">
        <v>-3.0311986999999999E-2</v>
      </c>
    </row>
    <row r="23709" spans="1:6" x14ac:dyDescent="0.25">
      <c r="A23709">
        <v>23707</v>
      </c>
      <c r="B23709" t="s">
        <v>24579</v>
      </c>
      <c r="C23709" s="78">
        <v>-2.0882594999999999</v>
      </c>
      <c r="D23709" s="78">
        <v>-0.60692679999999999</v>
      </c>
      <c r="E23709" s="78">
        <v>-4.8600820000000003E-2</v>
      </c>
      <c r="F23709" s="78">
        <v>-2.5377750000000001E-2</v>
      </c>
    </row>
    <row r="23710" spans="1:6" x14ac:dyDescent="0.25">
      <c r="A23710">
        <v>23708</v>
      </c>
      <c r="B23710" t="s">
        <v>24580</v>
      </c>
      <c r="C23710" s="78">
        <v>-0.32382517999999999</v>
      </c>
      <c r="D23710" s="78">
        <v>-0.70063365</v>
      </c>
      <c r="E23710" s="78">
        <v>-9.7741573999999998E-2</v>
      </c>
      <c r="F23710" s="78">
        <v>-4.4878960000000002E-2</v>
      </c>
    </row>
    <row r="23711" spans="1:6" x14ac:dyDescent="0.25">
      <c r="A23711">
        <v>23709</v>
      </c>
      <c r="B23711" t="s">
        <v>24581</v>
      </c>
      <c r="C23711" s="78">
        <v>0.20928809000000001</v>
      </c>
      <c r="D23711" s="78">
        <v>1.2848657000000001</v>
      </c>
      <c r="E23711" s="78">
        <v>-3.4390595000000003E-2</v>
      </c>
      <c r="F23711" s="78">
        <v>0.17954011</v>
      </c>
    </row>
    <row r="23712" spans="1:6" x14ac:dyDescent="0.25">
      <c r="A23712">
        <v>23710</v>
      </c>
      <c r="B23712" t="s">
        <v>24582</v>
      </c>
      <c r="C23712" s="78">
        <v>-1.2069923</v>
      </c>
      <c r="D23712" s="78">
        <v>1.427497</v>
      </c>
      <c r="E23712" s="78">
        <v>-7.5760010000000003E-2</v>
      </c>
      <c r="F23712" s="78">
        <v>5.2427053000000001E-2</v>
      </c>
    </row>
    <row r="23713" spans="1:6" x14ac:dyDescent="0.25">
      <c r="A23713">
        <v>23711</v>
      </c>
      <c r="B23713" t="s">
        <v>24583</v>
      </c>
      <c r="C23713" s="78">
        <v>0.52670969999999995</v>
      </c>
      <c r="D23713" s="78">
        <v>0.78086805000000004</v>
      </c>
      <c r="E23713" s="78">
        <v>-0.10672404000000001</v>
      </c>
      <c r="F23713" s="78">
        <v>-0.41209245</v>
      </c>
    </row>
    <row r="23714" spans="1:6" x14ac:dyDescent="0.25">
      <c r="A23714">
        <v>23712</v>
      </c>
      <c r="B23714" t="s">
        <v>24584</v>
      </c>
      <c r="C23714" s="78">
        <v>1.6883892</v>
      </c>
      <c r="D23714" s="78">
        <v>0.64362759999999997</v>
      </c>
      <c r="E23714" s="78">
        <v>-0.19313821</v>
      </c>
      <c r="F23714" s="78">
        <v>-0.21999005999999999</v>
      </c>
    </row>
    <row r="23715" spans="1:6" x14ac:dyDescent="0.25">
      <c r="A23715">
        <v>23713</v>
      </c>
      <c r="B23715" t="s">
        <v>24585</v>
      </c>
      <c r="C23715" s="78">
        <v>-0.18041188</v>
      </c>
      <c r="D23715" s="78">
        <v>-0.52082205000000004</v>
      </c>
      <c r="E23715" s="78">
        <v>-4.1286255999999997E-3</v>
      </c>
      <c r="F23715" s="78">
        <v>-6.5803739999999999E-2</v>
      </c>
    </row>
    <row r="23716" spans="1:6" x14ac:dyDescent="0.25">
      <c r="A23716">
        <v>23714</v>
      </c>
      <c r="B23716" t="s">
        <v>24586</v>
      </c>
      <c r="C23716" s="78">
        <v>-0.29102507</v>
      </c>
      <c r="D23716" s="78">
        <v>0.93996215000000005</v>
      </c>
      <c r="E23716" s="78">
        <v>-5.3693958E-2</v>
      </c>
      <c r="F23716" s="78">
        <v>-3.4772753999999999E-3</v>
      </c>
    </row>
    <row r="23717" spans="1:6" x14ac:dyDescent="0.25">
      <c r="A23717">
        <v>23715</v>
      </c>
      <c r="B23717" t="s">
        <v>24587</v>
      </c>
      <c r="C23717" s="78">
        <v>1.6332606000000001</v>
      </c>
      <c r="D23717" s="78">
        <v>1.4238774999999999</v>
      </c>
      <c r="E23717" s="78">
        <v>-6.7241690000000007E-2</v>
      </c>
      <c r="F23717" s="78">
        <v>1.7925529999999999E-2</v>
      </c>
    </row>
    <row r="23718" spans="1:6" x14ac:dyDescent="0.25">
      <c r="A23718">
        <v>23716</v>
      </c>
      <c r="B23718" t="s">
        <v>24588</v>
      </c>
      <c r="C23718" s="78">
        <v>0.73143970000000003</v>
      </c>
      <c r="D23718" s="78">
        <v>0.26962259999999999</v>
      </c>
      <c r="E23718" s="78">
        <v>-4.4928719999999998E-2</v>
      </c>
      <c r="F23718" s="78">
        <v>7.1006730000000004E-2</v>
      </c>
    </row>
    <row r="23719" spans="1:6" x14ac:dyDescent="0.25">
      <c r="A23719">
        <v>23717</v>
      </c>
      <c r="B23719" t="s">
        <v>24589</v>
      </c>
      <c r="C23719" s="78">
        <v>-2.8535575000000001E-2</v>
      </c>
      <c r="D23719" s="78">
        <v>-4.0649556999999996</v>
      </c>
      <c r="E23719" s="78">
        <v>-0.14842785999999999</v>
      </c>
      <c r="F23719" s="78">
        <v>-0.16460873000000001</v>
      </c>
    </row>
    <row r="23720" spans="1:6" x14ac:dyDescent="0.25">
      <c r="A23720">
        <v>23718</v>
      </c>
      <c r="B23720" t="s">
        <v>24590</v>
      </c>
      <c r="C23720" s="78">
        <v>-4.6696752000000001E-2</v>
      </c>
      <c r="D23720" s="78">
        <v>1.1041175999999999</v>
      </c>
      <c r="E23720" s="78">
        <v>-5.605185E-2</v>
      </c>
      <c r="F23720" s="78">
        <v>0.12822348</v>
      </c>
    </row>
    <row r="23721" spans="1:6" x14ac:dyDescent="0.25">
      <c r="A23721">
        <v>23719</v>
      </c>
      <c r="B23721" t="s">
        <v>24591</v>
      </c>
      <c r="C23721" s="78">
        <v>1.1054567</v>
      </c>
      <c r="D23721" s="78">
        <v>0.15937546</v>
      </c>
      <c r="E23721" s="78">
        <v>8.6606144999999995E-2</v>
      </c>
      <c r="F23721" s="78">
        <v>-0.64113909999999996</v>
      </c>
    </row>
    <row r="23722" spans="1:6" x14ac:dyDescent="0.25">
      <c r="A23722">
        <v>23720</v>
      </c>
      <c r="B23722" t="s">
        <v>24592</v>
      </c>
      <c r="C23722" s="78">
        <v>-0.52158190000000004</v>
      </c>
      <c r="D23722" s="78">
        <v>0.89615655000000005</v>
      </c>
      <c r="E23722" s="78">
        <v>-6.7931179999999994E-2</v>
      </c>
      <c r="F23722" s="78">
        <v>0.10540795999999999</v>
      </c>
    </row>
    <row r="23723" spans="1:6" x14ac:dyDescent="0.25">
      <c r="A23723">
        <v>23721</v>
      </c>
      <c r="B23723" t="s">
        <v>24593</v>
      </c>
      <c r="C23723" s="78">
        <v>0.3314896</v>
      </c>
      <c r="D23723" s="78">
        <v>3.0944273000000001E-2</v>
      </c>
      <c r="E23723" s="78">
        <v>-4.8365669999999999E-2</v>
      </c>
      <c r="F23723" s="78">
        <v>1.8045485E-2</v>
      </c>
    </row>
    <row r="23724" spans="1:6" x14ac:dyDescent="0.25">
      <c r="A23724">
        <v>23722</v>
      </c>
      <c r="B23724" t="s">
        <v>24594</v>
      </c>
      <c r="C23724" s="78">
        <v>1.5904905</v>
      </c>
      <c r="D23724" s="78">
        <v>2.0156689999999999</v>
      </c>
      <c r="E23724" s="78">
        <v>-0.16704483000000001</v>
      </c>
      <c r="F23724" s="78">
        <v>-0.12904598</v>
      </c>
    </row>
    <row r="23725" spans="1:6" x14ac:dyDescent="0.25">
      <c r="A23725">
        <v>23723</v>
      </c>
      <c r="B23725" t="s">
        <v>24595</v>
      </c>
      <c r="C23725" s="78">
        <v>-0.60593319999999995</v>
      </c>
      <c r="D23725" s="78">
        <v>-0.62408686000000002</v>
      </c>
      <c r="E23725" s="78">
        <v>-9.8421364999999997E-2</v>
      </c>
      <c r="F23725" s="78">
        <v>-0.15362237000000001</v>
      </c>
    </row>
    <row r="23726" spans="1:6" x14ac:dyDescent="0.25">
      <c r="A23726">
        <v>23724</v>
      </c>
      <c r="B23726" t="s">
        <v>24596</v>
      </c>
      <c r="C23726" s="78">
        <v>2.973433</v>
      </c>
      <c r="D23726" s="78">
        <v>-3.1835425000000002</v>
      </c>
      <c r="E23726" s="78">
        <v>-4.6969051999999997E-2</v>
      </c>
      <c r="F23726" s="78">
        <v>7.1881264E-2</v>
      </c>
    </row>
    <row r="23727" spans="1:6" x14ac:dyDescent="0.25">
      <c r="A23727">
        <v>23725</v>
      </c>
      <c r="B23727" t="s">
        <v>24597</v>
      </c>
      <c r="C23727" s="78">
        <v>-1.0526070000000001</v>
      </c>
      <c r="D23727" s="78">
        <v>0.82901230000000004</v>
      </c>
      <c r="E23727" s="78">
        <v>-5.9530343999999999E-2</v>
      </c>
      <c r="F23727" s="78">
        <v>-3.782466E-3</v>
      </c>
    </row>
    <row r="23728" spans="1:6" x14ac:dyDescent="0.25">
      <c r="A23728">
        <v>23726</v>
      </c>
      <c r="B23728" t="s">
        <v>24598</v>
      </c>
      <c r="C23728" s="78">
        <v>-0.26660889999999998</v>
      </c>
      <c r="D23728" s="78">
        <v>-0.72318064999999998</v>
      </c>
      <c r="E23728" s="78">
        <v>-5.5011480000000001E-2</v>
      </c>
      <c r="F23728" s="78">
        <v>0.10748792</v>
      </c>
    </row>
    <row r="23729" spans="1:6" x14ac:dyDescent="0.25">
      <c r="A23729">
        <v>23727</v>
      </c>
      <c r="B23729" t="s">
        <v>24599</v>
      </c>
      <c r="C23729" s="78">
        <v>-0.55327015999999996</v>
      </c>
      <c r="D23729" s="78">
        <v>1.3084819999999999</v>
      </c>
      <c r="E23729" s="78">
        <v>-6.5055489999999994E-2</v>
      </c>
      <c r="F23729" s="78">
        <v>3.4396276000000003E-2</v>
      </c>
    </row>
    <row r="23730" spans="1:6" x14ac:dyDescent="0.25">
      <c r="A23730">
        <v>23728</v>
      </c>
      <c r="B23730" t="s">
        <v>24600</v>
      </c>
      <c r="C23730" s="78">
        <v>-1.2765618999999999</v>
      </c>
      <c r="D23730" s="78">
        <v>-0.74853479999999994</v>
      </c>
      <c r="E23730" s="78">
        <v>-6.7035960000000006E-2</v>
      </c>
      <c r="F23730" s="78">
        <v>-8.5821969999999997E-2</v>
      </c>
    </row>
    <row r="23731" spans="1:6" x14ac:dyDescent="0.25">
      <c r="A23731">
        <v>23729</v>
      </c>
      <c r="B23731" t="s">
        <v>24601</v>
      </c>
      <c r="C23731" s="78">
        <v>1.5722001999999999</v>
      </c>
      <c r="D23731" s="78">
        <v>1.1940458</v>
      </c>
      <c r="E23731" s="78">
        <v>-4.7712438000000003E-2</v>
      </c>
      <c r="F23731" s="78">
        <v>6.9060099999999999E-2</v>
      </c>
    </row>
    <row r="23732" spans="1:6" x14ac:dyDescent="0.25">
      <c r="A23732">
        <v>23730</v>
      </c>
      <c r="B23732" t="s">
        <v>24602</v>
      </c>
      <c r="C23732" s="78">
        <v>2.6662523999999999</v>
      </c>
      <c r="D23732" s="78">
        <v>2.6412987999999999</v>
      </c>
      <c r="E23732" s="78">
        <v>2.3815631999999998E-3</v>
      </c>
      <c r="F23732" s="78">
        <v>-7.0394310000000002E-2</v>
      </c>
    </row>
    <row r="23733" spans="1:6" x14ac:dyDescent="0.25">
      <c r="A23733">
        <v>23731</v>
      </c>
      <c r="B23733" t="s">
        <v>24603</v>
      </c>
      <c r="C23733" s="78">
        <v>2.4684849</v>
      </c>
      <c r="D23733" s="78">
        <v>1.8618121999999999</v>
      </c>
      <c r="E23733" s="78">
        <v>-9.5117699999999999E-2</v>
      </c>
      <c r="F23733" s="78">
        <v>-0.20179473000000001</v>
      </c>
    </row>
    <row r="23734" spans="1:6" x14ac:dyDescent="0.25">
      <c r="A23734">
        <v>23732</v>
      </c>
      <c r="B23734" t="s">
        <v>24604</v>
      </c>
      <c r="C23734" s="78">
        <v>0.43921413999999998</v>
      </c>
      <c r="D23734" s="78">
        <v>1.0506903000000001</v>
      </c>
      <c r="E23734" s="78">
        <v>2.3486539999999999E-3</v>
      </c>
      <c r="F23734" s="78">
        <v>-1.8495560000000001E-2</v>
      </c>
    </row>
    <row r="23735" spans="1:6" x14ac:dyDescent="0.25">
      <c r="A23735">
        <v>23733</v>
      </c>
      <c r="B23735" t="s">
        <v>24605</v>
      </c>
      <c r="C23735" s="78">
        <v>-8.2953959999999993E-2</v>
      </c>
      <c r="D23735" s="78">
        <v>0.45510476999999999</v>
      </c>
      <c r="E23735" s="78">
        <v>-8.3653759999999994E-2</v>
      </c>
      <c r="F23735" s="78">
        <v>6.0210093999999999E-2</v>
      </c>
    </row>
    <row r="23736" spans="1:6" x14ac:dyDescent="0.25">
      <c r="A23736">
        <v>23734</v>
      </c>
      <c r="B23736" t="s">
        <v>24606</v>
      </c>
      <c r="C23736" s="78">
        <v>1.4661858999999999</v>
      </c>
      <c r="D23736" s="78">
        <v>0.73340905000000001</v>
      </c>
      <c r="E23736" s="78">
        <v>-6.4995890000000001E-2</v>
      </c>
      <c r="F23736" s="78">
        <v>4.4643282999999999E-2</v>
      </c>
    </row>
    <row r="23737" spans="1:6" x14ac:dyDescent="0.25">
      <c r="A23737">
        <v>23735</v>
      </c>
      <c r="B23737" t="s">
        <v>24607</v>
      </c>
      <c r="C23737" s="78">
        <v>0.61303580000000002</v>
      </c>
      <c r="D23737" s="78">
        <v>-2.5879161000000002</v>
      </c>
      <c r="E23737" s="78">
        <v>-3.5406828000000001E-2</v>
      </c>
      <c r="F23737" s="78">
        <v>-0.22149803000000001</v>
      </c>
    </row>
    <row r="23738" spans="1:6" x14ac:dyDescent="0.25">
      <c r="A23738">
        <v>23736</v>
      </c>
      <c r="B23738" t="s">
        <v>24608</v>
      </c>
      <c r="C23738" s="78">
        <v>0.12873097999999999</v>
      </c>
      <c r="D23738" s="78">
        <v>5.7804047999999997E-2</v>
      </c>
      <c r="E23738" s="78">
        <v>-6.8551265E-2</v>
      </c>
      <c r="F23738" s="78">
        <v>0.10549198</v>
      </c>
    </row>
    <row r="23739" spans="1:6" x14ac:dyDescent="0.25">
      <c r="A23739">
        <v>23737</v>
      </c>
      <c r="B23739" t="s">
        <v>24609</v>
      </c>
      <c r="C23739" s="78">
        <v>-1.1843094000000001</v>
      </c>
      <c r="D23739" s="78">
        <v>-0.21959838000000001</v>
      </c>
      <c r="E23739" s="78">
        <v>-5.6578196999999997E-2</v>
      </c>
      <c r="F23739" s="78">
        <v>0.103072025</v>
      </c>
    </row>
    <row r="23740" spans="1:6" x14ac:dyDescent="0.25">
      <c r="A23740">
        <v>23738</v>
      </c>
      <c r="B23740" t="s">
        <v>24610</v>
      </c>
      <c r="C23740" s="78">
        <v>0.83686850000000002</v>
      </c>
      <c r="D23740" s="78">
        <v>-3.5117492E-2</v>
      </c>
      <c r="E23740" s="78">
        <v>-4.9080382999999997E-3</v>
      </c>
      <c r="F23740" s="78">
        <v>-1.0231361E-2</v>
      </c>
    </row>
    <row r="23741" spans="1:6" x14ac:dyDescent="0.25">
      <c r="A23741">
        <v>23739</v>
      </c>
      <c r="B23741" t="s">
        <v>24611</v>
      </c>
      <c r="C23741" s="78">
        <v>-1.4635421</v>
      </c>
      <c r="D23741" s="78">
        <v>0.33453238000000002</v>
      </c>
      <c r="E23741" s="78">
        <v>-3.8460247000000003E-2</v>
      </c>
      <c r="F23741" s="78">
        <v>9.6655060000000001E-2</v>
      </c>
    </row>
    <row r="23742" spans="1:6" x14ac:dyDescent="0.25">
      <c r="A23742">
        <v>23740</v>
      </c>
      <c r="B23742" t="s">
        <v>24612</v>
      </c>
      <c r="C23742" s="78">
        <v>-0.44345757000000002</v>
      </c>
      <c r="D23742" s="78">
        <v>0.21076454</v>
      </c>
      <c r="E23742" s="78">
        <v>-3.4390595000000003E-2</v>
      </c>
      <c r="F23742" s="78">
        <v>0.17954011</v>
      </c>
    </row>
    <row r="23743" spans="1:6" x14ac:dyDescent="0.25">
      <c r="A23743">
        <v>23741</v>
      </c>
      <c r="B23743" t="s">
        <v>24613</v>
      </c>
      <c r="C23743" s="78">
        <v>4.9756675000000001</v>
      </c>
      <c r="D23743" s="78">
        <v>-1.0845491</v>
      </c>
      <c r="E23743" s="78">
        <v>-0.10227397000000001</v>
      </c>
      <c r="F23743" s="78">
        <v>4.2007429999999998E-2</v>
      </c>
    </row>
    <row r="23744" spans="1:6" x14ac:dyDescent="0.25">
      <c r="A23744">
        <v>23742</v>
      </c>
      <c r="B23744" t="s">
        <v>24614</v>
      </c>
      <c r="C23744" s="78">
        <v>-0.99754929999999997</v>
      </c>
      <c r="D23744" s="78">
        <v>2.8048009999999999</v>
      </c>
      <c r="E23744" s="78">
        <v>0.28313421999999999</v>
      </c>
      <c r="F23744" s="78">
        <v>-0.19964223</v>
      </c>
    </row>
    <row r="23745" spans="1:6" x14ac:dyDescent="0.25">
      <c r="A23745">
        <v>23743</v>
      </c>
      <c r="B23745" t="s">
        <v>24615</v>
      </c>
      <c r="C23745" s="78">
        <v>-2.2934515000000002</v>
      </c>
      <c r="D23745" s="78">
        <v>-0.32806416999999999</v>
      </c>
      <c r="E23745" s="78">
        <v>-5.1556249999999998E-2</v>
      </c>
      <c r="F23745" s="78">
        <v>0.12009797999999999</v>
      </c>
    </row>
    <row r="23746" spans="1:6" x14ac:dyDescent="0.25">
      <c r="A23746">
        <v>23744</v>
      </c>
      <c r="B23746" t="s">
        <v>24616</v>
      </c>
      <c r="C23746" s="78">
        <v>3.871651</v>
      </c>
      <c r="D23746" s="78">
        <v>2.7504922999999999</v>
      </c>
      <c r="E23746" s="78">
        <v>-3.4390595000000003E-2</v>
      </c>
      <c r="F23746" s="78">
        <v>0.17954011</v>
      </c>
    </row>
    <row r="23747" spans="1:6" x14ac:dyDescent="0.25">
      <c r="A23747">
        <v>23745</v>
      </c>
      <c r="B23747" t="s">
        <v>24617</v>
      </c>
      <c r="C23747" s="78">
        <v>-2.0190752000000001</v>
      </c>
      <c r="D23747" s="78">
        <v>-0.46635863</v>
      </c>
      <c r="E23747" s="78">
        <v>-6.0485355999999997E-2</v>
      </c>
      <c r="F23747" s="78">
        <v>0.11572235</v>
      </c>
    </row>
    <row r="23748" spans="1:6" x14ac:dyDescent="0.25">
      <c r="A23748">
        <v>23746</v>
      </c>
      <c r="B23748" t="s">
        <v>24618</v>
      </c>
      <c r="C23748" s="78">
        <v>3.0051100000000002</v>
      </c>
      <c r="D23748" s="78">
        <v>1.3570966</v>
      </c>
      <c r="E23748" s="78">
        <v>4.1187311999999997E-2</v>
      </c>
      <c r="F23748" s="78">
        <v>-9.3178584999999994E-2</v>
      </c>
    </row>
    <row r="23749" spans="1:6" x14ac:dyDescent="0.25">
      <c r="A23749">
        <v>23747</v>
      </c>
      <c r="B23749" t="s">
        <v>24619</v>
      </c>
      <c r="C23749" s="78">
        <v>2.1900878000000001</v>
      </c>
      <c r="D23749" s="78">
        <v>1.7216456</v>
      </c>
      <c r="E23749" s="78">
        <v>-3.2886810000000002E-2</v>
      </c>
      <c r="F23749" s="78">
        <v>-4.2886109999999998E-2</v>
      </c>
    </row>
    <row r="23750" spans="1:6" x14ac:dyDescent="0.25">
      <c r="A23750">
        <v>23748</v>
      </c>
      <c r="B23750" t="s">
        <v>24620</v>
      </c>
      <c r="C23750" s="78">
        <v>0.44120952000000002</v>
      </c>
      <c r="D23750" s="78">
        <v>-1.9201269999999999</v>
      </c>
      <c r="E23750" s="78">
        <v>-5.4509639999999998E-2</v>
      </c>
      <c r="F23750" s="78">
        <v>2.9164269999999999E-2</v>
      </c>
    </row>
    <row r="23751" spans="1:6" x14ac:dyDescent="0.25">
      <c r="A23751">
        <v>23749</v>
      </c>
      <c r="B23751" t="s">
        <v>24621</v>
      </c>
      <c r="C23751" s="78">
        <v>-0.17589650000000001</v>
      </c>
      <c r="D23751" s="78">
        <v>-0.29065222000000002</v>
      </c>
      <c r="E23751" s="78">
        <v>-3.9636403000000001E-2</v>
      </c>
      <c r="F23751" s="78">
        <v>9.1875899999999996E-2</v>
      </c>
    </row>
    <row r="23752" spans="1:6" x14ac:dyDescent="0.25">
      <c r="A23752">
        <v>23750</v>
      </c>
      <c r="B23752" t="s">
        <v>24622</v>
      </c>
      <c r="C23752" s="78">
        <v>0.45581529999999998</v>
      </c>
      <c r="D23752" s="78">
        <v>-3.8838656</v>
      </c>
      <c r="E23752" s="78">
        <v>-5.2492051999999997E-2</v>
      </c>
      <c r="F23752" s="78">
        <v>-0.16489302</v>
      </c>
    </row>
    <row r="23753" spans="1:6" x14ac:dyDescent="0.25">
      <c r="A23753">
        <v>23751</v>
      </c>
      <c r="B23753" t="s">
        <v>24623</v>
      </c>
      <c r="C23753" s="78">
        <v>0.89281416000000002</v>
      </c>
      <c r="D23753" s="78">
        <v>0.50009482999999999</v>
      </c>
      <c r="E23753" s="78">
        <v>-9.7830520000000004E-2</v>
      </c>
      <c r="F23753" s="78">
        <v>2.4602249999999999E-2</v>
      </c>
    </row>
    <row r="23754" spans="1:6" x14ac:dyDescent="0.25">
      <c r="A23754">
        <v>23752</v>
      </c>
      <c r="B23754" t="s">
        <v>24624</v>
      </c>
      <c r="C23754" s="78">
        <v>0.91039099999999995</v>
      </c>
      <c r="D23754" s="78">
        <v>2.3123092999999999</v>
      </c>
      <c r="E23754" s="78">
        <v>-1.1477675E-2</v>
      </c>
      <c r="F23754" s="78">
        <v>-6.5272209999999997E-2</v>
      </c>
    </row>
    <row r="23755" spans="1:6" x14ac:dyDescent="0.25">
      <c r="A23755">
        <v>23753</v>
      </c>
      <c r="B23755" t="s">
        <v>24625</v>
      </c>
      <c r="C23755" s="78">
        <v>-2.7243943000000002</v>
      </c>
      <c r="D23755" s="78">
        <v>-1.1077302</v>
      </c>
      <c r="E23755" s="78">
        <v>-3.1795080000000003E-2</v>
      </c>
      <c r="F23755" s="78">
        <v>4.9242495999999997E-2</v>
      </c>
    </row>
    <row r="23756" spans="1:6" x14ac:dyDescent="0.25">
      <c r="A23756">
        <v>23754</v>
      </c>
      <c r="B23756" t="s">
        <v>24626</v>
      </c>
      <c r="C23756" s="78">
        <v>1.6373568999999999</v>
      </c>
      <c r="D23756" s="78">
        <v>-0.17753935000000001</v>
      </c>
      <c r="E23756" s="78">
        <v>-0.1018849</v>
      </c>
      <c r="F23756" s="78">
        <v>-8.5486769999999993E-3</v>
      </c>
    </row>
    <row r="23757" spans="1:6" x14ac:dyDescent="0.25">
      <c r="A23757">
        <v>23755</v>
      </c>
      <c r="B23757" t="s">
        <v>24627</v>
      </c>
      <c r="C23757" s="78">
        <v>-0.72430799999999995</v>
      </c>
      <c r="D23757" s="78">
        <v>3.3530905999999999E-2</v>
      </c>
      <c r="E23757" s="78">
        <v>-6.8538710000000003E-2</v>
      </c>
      <c r="F23757" s="78">
        <v>0.1148445</v>
      </c>
    </row>
    <row r="23758" spans="1:6" x14ac:dyDescent="0.25">
      <c r="A23758">
        <v>23756</v>
      </c>
      <c r="B23758" t="s">
        <v>24628</v>
      </c>
      <c r="C23758" s="78">
        <v>0.31807901999999999</v>
      </c>
      <c r="D23758" s="78">
        <v>1.5077916</v>
      </c>
      <c r="E23758" s="78">
        <v>-3.4390595000000003E-2</v>
      </c>
      <c r="F23758" s="78">
        <v>0.17954011</v>
      </c>
    </row>
    <row r="23759" spans="1:6" x14ac:dyDescent="0.25">
      <c r="A23759">
        <v>23757</v>
      </c>
      <c r="B23759" t="s">
        <v>16143</v>
      </c>
      <c r="C23759" s="78">
        <v>1.3994781999999999</v>
      </c>
      <c r="D23759" s="78">
        <v>-2.3633359999999999</v>
      </c>
      <c r="E23759" s="78">
        <v>-3.4390595000000003E-2</v>
      </c>
      <c r="F23759" s="78">
        <v>0.17954011</v>
      </c>
    </row>
    <row r="23760" spans="1:6" x14ac:dyDescent="0.25">
      <c r="A23760">
        <v>23758</v>
      </c>
      <c r="B23760" t="s">
        <v>24629</v>
      </c>
      <c r="C23760" s="78">
        <v>-1.1271359000000001</v>
      </c>
      <c r="D23760" s="78">
        <v>-1.7065908999999999</v>
      </c>
      <c r="E23760" s="78">
        <v>-5.4524466000000001E-2</v>
      </c>
      <c r="F23760" s="78">
        <v>3.071022E-2</v>
      </c>
    </row>
    <row r="23761" spans="1:6" x14ac:dyDescent="0.25">
      <c r="A23761">
        <v>23759</v>
      </c>
      <c r="B23761" t="s">
        <v>24630</v>
      </c>
      <c r="C23761" s="78">
        <v>0.91525995999999998</v>
      </c>
      <c r="D23761" s="78">
        <v>-2.3257352999999998</v>
      </c>
      <c r="E23761" s="78">
        <v>-4.6401209999999998E-2</v>
      </c>
      <c r="F23761" s="78">
        <v>3.6575287999999997E-2</v>
      </c>
    </row>
    <row r="23762" spans="1:6" x14ac:dyDescent="0.25">
      <c r="A23762">
        <v>23760</v>
      </c>
      <c r="B23762" t="s">
        <v>24631</v>
      </c>
      <c r="C23762" s="78">
        <v>-0.95183620000000002</v>
      </c>
      <c r="D23762" s="78">
        <v>-0.29396874000000001</v>
      </c>
      <c r="E23762" s="78">
        <v>-5.792754E-2</v>
      </c>
      <c r="F23762" s="78">
        <v>-0.102907255</v>
      </c>
    </row>
    <row r="23763" spans="1:6" x14ac:dyDescent="0.25">
      <c r="A23763">
        <v>23761</v>
      </c>
      <c r="B23763" t="s">
        <v>24632</v>
      </c>
      <c r="C23763" s="78">
        <v>-2.9837847000000002</v>
      </c>
      <c r="D23763" s="78">
        <v>-0.39821735000000003</v>
      </c>
      <c r="E23763" s="78">
        <v>-6.9552614999999998E-2</v>
      </c>
      <c r="F23763" s="78">
        <v>5.3340614000000001E-2</v>
      </c>
    </row>
    <row r="23764" spans="1:6" x14ac:dyDescent="0.25">
      <c r="A23764">
        <v>23762</v>
      </c>
      <c r="B23764" t="s">
        <v>24633</v>
      </c>
      <c r="C23764" s="78">
        <v>-5.6470603000000001E-2</v>
      </c>
      <c r="D23764" s="78">
        <v>-0.20188086999999999</v>
      </c>
      <c r="E23764" s="78">
        <v>-6.3435359999999996E-2</v>
      </c>
      <c r="F23764" s="78">
        <v>8.6733250000000008E-3</v>
      </c>
    </row>
    <row r="23765" spans="1:6" x14ac:dyDescent="0.25">
      <c r="A23765">
        <v>23763</v>
      </c>
      <c r="B23765" t="s">
        <v>24634</v>
      </c>
      <c r="C23765" s="78">
        <v>1.9419599999999999</v>
      </c>
      <c r="D23765" s="78">
        <v>-1.9029541999999999</v>
      </c>
      <c r="E23765" s="78">
        <v>-6.3821630000000004E-2</v>
      </c>
      <c r="F23765" s="78">
        <v>-5.2310556000000001E-2</v>
      </c>
    </row>
    <row r="23766" spans="1:6" x14ac:dyDescent="0.25">
      <c r="A23766">
        <v>23764</v>
      </c>
      <c r="B23766" t="s">
        <v>24635</v>
      </c>
      <c r="C23766" s="78">
        <v>-0.80126929999999996</v>
      </c>
      <c r="D23766" s="78">
        <v>-3.3440278000000001</v>
      </c>
      <c r="E23766" s="78">
        <v>-2.5161345000000002E-2</v>
      </c>
      <c r="F23766" s="78">
        <v>3.5776957999999998E-2</v>
      </c>
    </row>
    <row r="23767" spans="1:6" x14ac:dyDescent="0.25">
      <c r="A23767">
        <v>23765</v>
      </c>
      <c r="B23767" t="s">
        <v>24636</v>
      </c>
      <c r="C23767" s="78">
        <v>-0.82365319999999997</v>
      </c>
      <c r="D23767" s="78">
        <v>-0.28434379999999998</v>
      </c>
      <c r="E23767" s="78">
        <v>-3.4390595000000003E-2</v>
      </c>
      <c r="F23767" s="78">
        <v>0.17954011</v>
      </c>
    </row>
    <row r="23768" spans="1:6" x14ac:dyDescent="0.25">
      <c r="A23768">
        <v>23766</v>
      </c>
      <c r="B23768" t="s">
        <v>24637</v>
      </c>
      <c r="C23768" s="78">
        <v>0.56581974000000002</v>
      </c>
      <c r="D23768" s="78">
        <v>-4.0207750000000004</v>
      </c>
      <c r="E23768" s="78">
        <v>-2.1718305E-2</v>
      </c>
      <c r="F23768" s="78">
        <v>-0.119512066</v>
      </c>
    </row>
    <row r="23769" spans="1:6" x14ac:dyDescent="0.25">
      <c r="A23769">
        <v>23767</v>
      </c>
      <c r="B23769" t="s">
        <v>24638</v>
      </c>
      <c r="C23769" s="78">
        <v>-2.5795195</v>
      </c>
      <c r="D23769" s="78">
        <v>1.5923643000000001</v>
      </c>
      <c r="E23769" s="78">
        <v>-6.1196707000000003E-2</v>
      </c>
      <c r="F23769" s="78">
        <v>-7.4431150000000001E-3</v>
      </c>
    </row>
    <row r="23770" spans="1:6" x14ac:dyDescent="0.25">
      <c r="A23770">
        <v>23768</v>
      </c>
      <c r="B23770" t="s">
        <v>24639</v>
      </c>
      <c r="C23770" s="78">
        <v>-1.0484059999999999</v>
      </c>
      <c r="D23770" s="78">
        <v>0.98423517000000005</v>
      </c>
      <c r="E23770" s="78">
        <v>-8.8378040000000005E-2</v>
      </c>
      <c r="F23770" s="78">
        <v>2.3565143000000002E-3</v>
      </c>
    </row>
    <row r="23771" spans="1:6" x14ac:dyDescent="0.25">
      <c r="A23771">
        <v>23769</v>
      </c>
      <c r="B23771" t="s">
        <v>24640</v>
      </c>
      <c r="C23771" s="78">
        <v>0.40634313</v>
      </c>
      <c r="D23771" s="78">
        <v>-2.6605599999999998</v>
      </c>
      <c r="E23771" s="78">
        <v>-3.4390595000000003E-2</v>
      </c>
      <c r="F23771" s="78">
        <v>0.17954011</v>
      </c>
    </row>
    <row r="23772" spans="1:6" x14ac:dyDescent="0.25">
      <c r="A23772">
        <v>23770</v>
      </c>
      <c r="B23772" t="s">
        <v>24641</v>
      </c>
      <c r="C23772" s="78">
        <v>2.0947735000000001</v>
      </c>
      <c r="D23772" s="78">
        <v>1.7704982</v>
      </c>
      <c r="E23772" s="78">
        <v>8.5838249999999998E-3</v>
      </c>
      <c r="F23772" s="78">
        <v>1.9253804999999999E-2</v>
      </c>
    </row>
    <row r="23773" spans="1:6" x14ac:dyDescent="0.25">
      <c r="A23773">
        <v>23771</v>
      </c>
      <c r="B23773" t="s">
        <v>24642</v>
      </c>
      <c r="C23773" s="78">
        <v>-0.63985170000000002</v>
      </c>
      <c r="D23773" s="78">
        <v>-0.12094095000000001</v>
      </c>
      <c r="E23773" s="78">
        <v>-7.2800114999999999E-2</v>
      </c>
      <c r="F23773" s="78">
        <v>0.11502643</v>
      </c>
    </row>
    <row r="23774" spans="1:6" x14ac:dyDescent="0.25">
      <c r="A23774">
        <v>23772</v>
      </c>
      <c r="B23774" t="s">
        <v>24643</v>
      </c>
      <c r="C23774" s="78">
        <v>0.74435496000000001</v>
      </c>
      <c r="D23774" s="78">
        <v>-0.31489792</v>
      </c>
      <c r="E23774" s="78">
        <v>-3.4390595000000003E-2</v>
      </c>
      <c r="F23774" s="78">
        <v>0.17954011</v>
      </c>
    </row>
    <row r="23775" spans="1:6" x14ac:dyDescent="0.25">
      <c r="A23775">
        <v>23773</v>
      </c>
      <c r="B23775" t="s">
        <v>24644</v>
      </c>
      <c r="C23775" s="78">
        <v>-1.2516982999999999</v>
      </c>
      <c r="D23775" s="78">
        <v>1.8325815000000001</v>
      </c>
      <c r="E23775" s="78">
        <v>-3.4390595000000003E-2</v>
      </c>
      <c r="F23775" s="78">
        <v>0.17954011</v>
      </c>
    </row>
    <row r="23776" spans="1:6" x14ac:dyDescent="0.25">
      <c r="A23776">
        <v>23774</v>
      </c>
      <c r="B23776" t="s">
        <v>24645</v>
      </c>
      <c r="C23776" s="78">
        <v>-0.94046909999999995</v>
      </c>
      <c r="D23776" s="78">
        <v>1.0626229</v>
      </c>
      <c r="E23776" s="78">
        <v>0.48305429999999999</v>
      </c>
      <c r="F23776" s="78">
        <v>-0.23318738999999999</v>
      </c>
    </row>
    <row r="23777" spans="1:6" x14ac:dyDescent="0.25">
      <c r="A23777">
        <v>23775</v>
      </c>
      <c r="B23777" t="s">
        <v>24646</v>
      </c>
      <c r="C23777" s="78">
        <v>0.25276222999999998</v>
      </c>
      <c r="D23777" s="78">
        <v>1.5248143999999999</v>
      </c>
      <c r="E23777" s="78">
        <v>-7.2688729999999993E-2</v>
      </c>
      <c r="F23777" s="78">
        <v>6.7757159999999997E-2</v>
      </c>
    </row>
    <row r="23778" spans="1:6" x14ac:dyDescent="0.25">
      <c r="A23778">
        <v>23776</v>
      </c>
      <c r="B23778" t="s">
        <v>24647</v>
      </c>
      <c r="C23778" s="78">
        <v>-0.58133095999999995</v>
      </c>
      <c r="D23778" s="78">
        <v>0.54767999999999994</v>
      </c>
      <c r="E23778" s="78">
        <v>5.4763081999999998E-2</v>
      </c>
      <c r="F23778" s="78">
        <v>-0.45196540000000002</v>
      </c>
    </row>
    <row r="23779" spans="1:6" x14ac:dyDescent="0.25">
      <c r="A23779">
        <v>23777</v>
      </c>
      <c r="B23779" t="s">
        <v>24648</v>
      </c>
      <c r="C23779" s="78">
        <v>-3.6062582000000001</v>
      </c>
      <c r="D23779" s="78">
        <v>-0.93311619999999995</v>
      </c>
      <c r="E23779" s="78">
        <v>-0.110736236</v>
      </c>
      <c r="F23779" s="78">
        <v>-9.3239680000000005E-2</v>
      </c>
    </row>
    <row r="23780" spans="1:6" x14ac:dyDescent="0.25">
      <c r="A23780">
        <v>23778</v>
      </c>
      <c r="B23780" t="s">
        <v>24649</v>
      </c>
      <c r="C23780" s="78">
        <v>-0.59371850000000004</v>
      </c>
      <c r="D23780" s="78">
        <v>1.3713044999999999</v>
      </c>
      <c r="E23780" s="78">
        <v>-9.1870629999999995E-2</v>
      </c>
      <c r="F23780" s="78">
        <v>-9.0447020000000003E-2</v>
      </c>
    </row>
    <row r="23781" spans="1:6" x14ac:dyDescent="0.25">
      <c r="A23781">
        <v>23779</v>
      </c>
      <c r="B23781" t="s">
        <v>24650</v>
      </c>
      <c r="C23781" s="78">
        <v>2.6499812999999999</v>
      </c>
      <c r="D23781" s="78">
        <v>-1.0078634</v>
      </c>
      <c r="E23781" s="78">
        <v>-6.1653573000000003E-2</v>
      </c>
      <c r="F23781" s="78">
        <v>0.10705692999999999</v>
      </c>
    </row>
    <row r="23782" spans="1:6" x14ac:dyDescent="0.25">
      <c r="A23782">
        <v>23780</v>
      </c>
      <c r="B23782" t="s">
        <v>24651</v>
      </c>
      <c r="C23782" s="78">
        <v>-0.71612644000000003</v>
      </c>
      <c r="D23782" s="78">
        <v>4.0285219999999997</v>
      </c>
      <c r="E23782" s="78">
        <v>-0.11267534</v>
      </c>
      <c r="F23782" s="78">
        <v>-0.22253458000000001</v>
      </c>
    </row>
    <row r="23783" spans="1:6" x14ac:dyDescent="0.25">
      <c r="A23783">
        <v>23781</v>
      </c>
      <c r="B23783" t="s">
        <v>24652</v>
      </c>
      <c r="C23783" s="78">
        <v>0.65856623999999997</v>
      </c>
      <c r="D23783" s="78">
        <v>1.8465388</v>
      </c>
      <c r="E23783" s="78">
        <v>-3.4390595000000003E-2</v>
      </c>
      <c r="F23783" s="78">
        <v>0.17954011</v>
      </c>
    </row>
    <row r="23784" spans="1:6" x14ac:dyDescent="0.25">
      <c r="A23784">
        <v>23782</v>
      </c>
      <c r="B23784" t="s">
        <v>24653</v>
      </c>
      <c r="C23784" s="78">
        <v>0.46098313000000002</v>
      </c>
      <c r="D23784" s="78">
        <v>-2.5046043</v>
      </c>
      <c r="E23784" s="78">
        <v>-3.4390595000000003E-2</v>
      </c>
      <c r="F23784" s="78">
        <v>0.17954011</v>
      </c>
    </row>
    <row r="23785" spans="1:6" x14ac:dyDescent="0.25">
      <c r="A23785">
        <v>23783</v>
      </c>
      <c r="B23785" t="s">
        <v>24654</v>
      </c>
      <c r="C23785" s="78">
        <v>0.57346059999999999</v>
      </c>
      <c r="D23785" s="78">
        <v>0.63728594999999999</v>
      </c>
      <c r="E23785" s="78">
        <v>-8.7700139999999996E-2</v>
      </c>
      <c r="F23785" s="78">
        <v>-6.3500702000000003E-3</v>
      </c>
    </row>
    <row r="23786" spans="1:6" x14ac:dyDescent="0.25">
      <c r="A23786">
        <v>23784</v>
      </c>
      <c r="B23786" t="s">
        <v>24655</v>
      </c>
      <c r="C23786" s="78">
        <v>-0.22863995000000001</v>
      </c>
      <c r="D23786" s="78">
        <v>-2.3040954999999999</v>
      </c>
      <c r="E23786" s="78">
        <v>-8.3410029999999996E-2</v>
      </c>
      <c r="F23786" s="78">
        <v>9.8439010000000004E-3</v>
      </c>
    </row>
    <row r="23787" spans="1:6" x14ac:dyDescent="0.25">
      <c r="A23787">
        <v>23785</v>
      </c>
      <c r="B23787" t="s">
        <v>24656</v>
      </c>
      <c r="C23787" s="78">
        <v>1.8351313</v>
      </c>
      <c r="D23787" s="78">
        <v>-1.3753436999999999</v>
      </c>
      <c r="E23787" s="78">
        <v>1.9574854999999999E-2</v>
      </c>
      <c r="F23787" s="78">
        <v>-0.2391163</v>
      </c>
    </row>
    <row r="23788" spans="1:6" x14ac:dyDescent="0.25">
      <c r="A23788">
        <v>23786</v>
      </c>
      <c r="B23788" t="s">
        <v>24657</v>
      </c>
      <c r="C23788" s="78">
        <v>2.3417711000000001E-2</v>
      </c>
      <c r="D23788" s="78">
        <v>-0.24344458999999999</v>
      </c>
      <c r="E23788" s="78">
        <v>-3.8342357000000001E-2</v>
      </c>
      <c r="F23788" s="78">
        <v>-1.1756778000000001E-2</v>
      </c>
    </row>
    <row r="23789" spans="1:6" x14ac:dyDescent="0.25">
      <c r="A23789">
        <v>23787</v>
      </c>
      <c r="B23789" t="s">
        <v>24658</v>
      </c>
      <c r="C23789" s="78">
        <v>0.34642234</v>
      </c>
      <c r="D23789" s="78">
        <v>-0.60320510000000005</v>
      </c>
      <c r="E23789" s="78">
        <v>-6.5146490000000001E-2</v>
      </c>
      <c r="F23789" s="78">
        <v>-3.4414231999999999E-4</v>
      </c>
    </row>
    <row r="23790" spans="1:6" x14ac:dyDescent="0.25">
      <c r="A23790">
        <v>23788</v>
      </c>
      <c r="B23790" t="s">
        <v>24659</v>
      </c>
      <c r="C23790" s="78">
        <v>-0.28776813000000001</v>
      </c>
      <c r="D23790" s="78">
        <v>0.39659923000000002</v>
      </c>
      <c r="E23790" s="78">
        <v>-0.14584783000000001</v>
      </c>
      <c r="F23790" s="78">
        <v>-0.35701567000000001</v>
      </c>
    </row>
    <row r="23791" spans="1:6" x14ac:dyDescent="0.25">
      <c r="A23791">
        <v>23789</v>
      </c>
      <c r="B23791" t="s">
        <v>24660</v>
      </c>
      <c r="C23791" s="78">
        <v>-0.18865809</v>
      </c>
      <c r="D23791" s="78">
        <v>-0.69155264000000005</v>
      </c>
      <c r="E23791" s="78">
        <v>-5.6180170000000001E-2</v>
      </c>
      <c r="F23791" s="78">
        <v>0.10150621999999999</v>
      </c>
    </row>
    <row r="23792" spans="1:6" x14ac:dyDescent="0.25">
      <c r="A23792">
        <v>23790</v>
      </c>
      <c r="B23792" t="s">
        <v>24661</v>
      </c>
      <c r="C23792" s="78">
        <v>-0.74208750000000001</v>
      </c>
      <c r="D23792" s="78">
        <v>-1.141737</v>
      </c>
      <c r="E23792" s="78">
        <v>-5.4595333000000003E-2</v>
      </c>
      <c r="F23792" s="78">
        <v>5.5357017000000001E-2</v>
      </c>
    </row>
    <row r="23793" spans="1:6" x14ac:dyDescent="0.25">
      <c r="A23793">
        <v>23791</v>
      </c>
      <c r="B23793" t="s">
        <v>24662</v>
      </c>
      <c r="C23793" s="78">
        <v>0.22568764999999999</v>
      </c>
      <c r="D23793" s="78">
        <v>0.31834932999999999</v>
      </c>
      <c r="E23793" s="78">
        <v>0.46798380000000001</v>
      </c>
      <c r="F23793" s="78">
        <v>-0.22756852</v>
      </c>
    </row>
    <row r="23794" spans="1:6" x14ac:dyDescent="0.25">
      <c r="A23794">
        <v>23792</v>
      </c>
      <c r="B23794" t="s">
        <v>24663</v>
      </c>
      <c r="C23794" s="78">
        <v>-2.0887753999999998</v>
      </c>
      <c r="D23794" s="78">
        <v>0.21783647</v>
      </c>
      <c r="E23794" s="78">
        <v>-2.4486089999999999E-2</v>
      </c>
      <c r="F23794" s="78">
        <v>7.8223064999999994E-2</v>
      </c>
    </row>
    <row r="23795" spans="1:6" x14ac:dyDescent="0.25">
      <c r="A23795">
        <v>23793</v>
      </c>
      <c r="B23795" t="s">
        <v>24664</v>
      </c>
      <c r="C23795" s="78">
        <v>-1.5943007</v>
      </c>
      <c r="D23795" s="78">
        <v>-0.72265769999999996</v>
      </c>
      <c r="E23795" s="78">
        <v>-7.6923203000000004E-3</v>
      </c>
      <c r="F23795" s="78">
        <v>0.19354068999999999</v>
      </c>
    </row>
    <row r="23796" spans="1:6" x14ac:dyDescent="0.25">
      <c r="A23796">
        <v>23794</v>
      </c>
      <c r="B23796" t="s">
        <v>24665</v>
      </c>
      <c r="C23796" s="78">
        <v>-1.7284241</v>
      </c>
      <c r="D23796" s="78">
        <v>-0.41915776999999999</v>
      </c>
      <c r="E23796" s="78">
        <v>-2.8942822999999999E-2</v>
      </c>
      <c r="F23796" s="78">
        <v>-6.4673049999999996E-2</v>
      </c>
    </row>
    <row r="23797" spans="1:6" x14ac:dyDescent="0.25">
      <c r="A23797">
        <v>23795</v>
      </c>
      <c r="B23797" t="s">
        <v>24666</v>
      </c>
      <c r="C23797" s="78">
        <v>1.1818683000000001</v>
      </c>
      <c r="D23797" s="78">
        <v>-3.0411692000000001</v>
      </c>
      <c r="E23797" s="78">
        <v>-8.0351640000000002E-2</v>
      </c>
      <c r="F23797" s="78">
        <v>7.4496800000000002E-2</v>
      </c>
    </row>
    <row r="23798" spans="1:6" x14ac:dyDescent="0.25">
      <c r="A23798">
        <v>23796</v>
      </c>
      <c r="B23798" t="s">
        <v>24667</v>
      </c>
      <c r="C23798" s="78">
        <v>2.1186786</v>
      </c>
      <c r="D23798" s="78">
        <v>4.4087915000000004</v>
      </c>
      <c r="E23798" s="78">
        <v>-3.7687637000000003E-2</v>
      </c>
      <c r="F23798" s="78">
        <v>-0.14299358000000001</v>
      </c>
    </row>
    <row r="23799" spans="1:6" x14ac:dyDescent="0.25">
      <c r="A23799">
        <v>23797</v>
      </c>
      <c r="B23799" t="s">
        <v>24668</v>
      </c>
      <c r="C23799" s="78">
        <v>1.4540944</v>
      </c>
      <c r="D23799" s="78">
        <v>-0.34119156</v>
      </c>
      <c r="E23799" s="78">
        <v>3.4963319999999999E-2</v>
      </c>
      <c r="F23799" s="78">
        <v>-5.343792E-2</v>
      </c>
    </row>
    <row r="23800" spans="1:6" x14ac:dyDescent="0.25">
      <c r="A23800">
        <v>23798</v>
      </c>
      <c r="B23800" t="s">
        <v>24669</v>
      </c>
      <c r="C23800" s="78">
        <v>-1.0251144999999999</v>
      </c>
      <c r="D23800" s="78">
        <v>-0.60334575000000001</v>
      </c>
      <c r="E23800" s="78">
        <v>-3.4390595000000003E-2</v>
      </c>
      <c r="F23800" s="78">
        <v>0.17954011</v>
      </c>
    </row>
    <row r="23801" spans="1:6" x14ac:dyDescent="0.25">
      <c r="A23801">
        <v>23799</v>
      </c>
      <c r="B23801" t="s">
        <v>24670</v>
      </c>
      <c r="C23801" s="78">
        <v>-1.826152</v>
      </c>
      <c r="D23801" s="78">
        <v>-0.55134773000000004</v>
      </c>
      <c r="E23801" s="78">
        <v>-4.3888994000000001E-2</v>
      </c>
      <c r="F23801" s="78">
        <v>5.8121606999999999E-2</v>
      </c>
    </row>
    <row r="23802" spans="1:6" x14ac:dyDescent="0.25">
      <c r="A23802">
        <v>23800</v>
      </c>
      <c r="B23802" t="s">
        <v>24671</v>
      </c>
      <c r="C23802" s="78">
        <v>-0.11917614999999999</v>
      </c>
      <c r="D23802" s="78">
        <v>0.8007339</v>
      </c>
      <c r="E23802" s="78">
        <v>-6.6850424000000006E-2</v>
      </c>
      <c r="F23802" s="78">
        <v>0.10810769000000001</v>
      </c>
    </row>
    <row r="23803" spans="1:6" x14ac:dyDescent="0.25">
      <c r="A23803">
        <v>23801</v>
      </c>
      <c r="B23803" t="s">
        <v>24672</v>
      </c>
      <c r="C23803" s="78">
        <v>-1.4535195000000001</v>
      </c>
      <c r="D23803" s="78">
        <v>-0.32179049999999998</v>
      </c>
      <c r="E23803" s="78">
        <v>-7.2022749999999996E-2</v>
      </c>
      <c r="F23803" s="78">
        <v>9.9233426E-2</v>
      </c>
    </row>
    <row r="23804" spans="1:6" x14ac:dyDescent="0.25">
      <c r="A23804">
        <v>23802</v>
      </c>
      <c r="B23804" t="s">
        <v>24673</v>
      </c>
      <c r="C23804" s="78">
        <v>0.24351408999999999</v>
      </c>
      <c r="D23804" s="78">
        <v>0.41854574999999999</v>
      </c>
      <c r="E23804" s="78">
        <v>-5.881165E-2</v>
      </c>
      <c r="F23804" s="78">
        <v>-0.12707476000000001</v>
      </c>
    </row>
    <row r="23805" spans="1:6" x14ac:dyDescent="0.25">
      <c r="A23805">
        <v>23803</v>
      </c>
      <c r="B23805" t="s">
        <v>24674</v>
      </c>
      <c r="C23805" s="78">
        <v>-0.19071952</v>
      </c>
      <c r="D23805" s="78">
        <v>3.5560597999999999</v>
      </c>
      <c r="E23805" s="78">
        <v>-8.5170659999999995E-2</v>
      </c>
      <c r="F23805" s="78">
        <v>-1.5050173000000001E-3</v>
      </c>
    </row>
    <row r="23806" spans="1:6" x14ac:dyDescent="0.25">
      <c r="A23806">
        <v>23804</v>
      </c>
      <c r="B23806" t="s">
        <v>24675</v>
      </c>
      <c r="C23806" s="78">
        <v>0.11622068000000001</v>
      </c>
      <c r="D23806" s="78">
        <v>0.86402964999999998</v>
      </c>
      <c r="E23806" s="78">
        <v>-3.4390595000000003E-2</v>
      </c>
      <c r="F23806" s="78">
        <v>0.17954011</v>
      </c>
    </row>
    <row r="23807" spans="1:6" x14ac:dyDescent="0.25">
      <c r="A23807">
        <v>23805</v>
      </c>
      <c r="B23807" t="s">
        <v>24676</v>
      </c>
      <c r="C23807" s="78">
        <v>-0.69757150000000001</v>
      </c>
      <c r="D23807" s="78">
        <v>4.4473930000000002E-2</v>
      </c>
      <c r="E23807" s="78">
        <v>-6.4136090000000007E-2</v>
      </c>
      <c r="F23807" s="78">
        <v>3.9342879999999997E-2</v>
      </c>
    </row>
    <row r="23808" spans="1:6" x14ac:dyDescent="0.25">
      <c r="A23808">
        <v>23806</v>
      </c>
      <c r="B23808" t="s">
        <v>24677</v>
      </c>
      <c r="C23808" s="78">
        <v>0.101810366</v>
      </c>
      <c r="D23808" s="78">
        <v>-0.56486239999999999</v>
      </c>
      <c r="E23808" s="78">
        <v>9.6090930000000005E-2</v>
      </c>
      <c r="F23808" s="78">
        <v>-0.27535862</v>
      </c>
    </row>
    <row r="23809" spans="1:6" x14ac:dyDescent="0.25">
      <c r="A23809">
        <v>23807</v>
      </c>
      <c r="B23809" t="s">
        <v>24678</v>
      </c>
      <c r="C23809" s="78">
        <v>-2.248815</v>
      </c>
      <c r="D23809" s="78">
        <v>0.23837143</v>
      </c>
      <c r="E23809" s="78">
        <v>-4.5538545E-2</v>
      </c>
      <c r="F23809" s="78">
        <v>0.10643815</v>
      </c>
    </row>
    <row r="23810" spans="1:6" x14ac:dyDescent="0.25">
      <c r="A23810">
        <v>23808</v>
      </c>
      <c r="B23810" t="s">
        <v>24679</v>
      </c>
      <c r="C23810" s="78">
        <v>-0.48871234000000002</v>
      </c>
      <c r="D23810" s="78">
        <v>6.2371299999999998E-2</v>
      </c>
      <c r="E23810" s="78">
        <v>-5.3009692999999997E-2</v>
      </c>
      <c r="F23810" s="78">
        <v>7.9096459999999993E-2</v>
      </c>
    </row>
    <row r="23811" spans="1:6" x14ac:dyDescent="0.25">
      <c r="A23811">
        <v>23809</v>
      </c>
      <c r="B23811" t="s">
        <v>24680</v>
      </c>
      <c r="C23811" s="78">
        <v>0.63235176000000004</v>
      </c>
      <c r="D23811" s="78">
        <v>0.56435513000000004</v>
      </c>
      <c r="E23811" s="78">
        <v>-3.4390595000000003E-2</v>
      </c>
      <c r="F23811" s="78">
        <v>0.17954011</v>
      </c>
    </row>
    <row r="23812" spans="1:6" x14ac:dyDescent="0.25">
      <c r="A23812">
        <v>23810</v>
      </c>
      <c r="B23812" t="s">
        <v>24681</v>
      </c>
      <c r="C23812" s="78">
        <v>-0.25615457000000003</v>
      </c>
      <c r="D23812" s="78">
        <v>0.92415930000000002</v>
      </c>
      <c r="E23812" s="78">
        <v>-3.4390595000000003E-2</v>
      </c>
      <c r="F23812" s="78">
        <v>0.17954011</v>
      </c>
    </row>
    <row r="23813" spans="1:6" x14ac:dyDescent="0.25">
      <c r="A23813">
        <v>23811</v>
      </c>
      <c r="B23813" t="s">
        <v>24682</v>
      </c>
      <c r="C23813" s="78">
        <v>5.1364750000000001E-2</v>
      </c>
      <c r="D23813" s="78">
        <v>0.10624684</v>
      </c>
      <c r="E23813" s="78">
        <v>-2.0595156E-2</v>
      </c>
      <c r="F23813" s="78">
        <v>-2.3024648000000002E-2</v>
      </c>
    </row>
    <row r="23814" spans="1:6" x14ac:dyDescent="0.25">
      <c r="A23814">
        <v>23812</v>
      </c>
      <c r="B23814" t="s">
        <v>24683</v>
      </c>
      <c r="C23814" s="78">
        <v>-0.75328594000000004</v>
      </c>
      <c r="D23814" s="78">
        <v>-0.95356834000000001</v>
      </c>
      <c r="E23814" s="78">
        <v>-3.4390595000000003E-2</v>
      </c>
      <c r="F23814" s="78">
        <v>0.17954011</v>
      </c>
    </row>
    <row r="23815" spans="1:6" x14ac:dyDescent="0.25">
      <c r="A23815">
        <v>23813</v>
      </c>
      <c r="B23815" t="s">
        <v>24684</v>
      </c>
      <c r="C23815" s="78">
        <v>-0.95771410000000001</v>
      </c>
      <c r="D23815" s="78">
        <v>9.8377876000000003E-2</v>
      </c>
      <c r="E23815" s="78">
        <v>-1.5344117000000001E-2</v>
      </c>
      <c r="F23815" s="78">
        <v>-4.3953656999999998E-3</v>
      </c>
    </row>
    <row r="23816" spans="1:6" x14ac:dyDescent="0.25">
      <c r="A23816">
        <v>23814</v>
      </c>
      <c r="B23816" t="s">
        <v>24685</v>
      </c>
      <c r="C23816" s="78">
        <v>0.84811009999999998</v>
      </c>
      <c r="D23816" s="78">
        <v>1.2798167</v>
      </c>
      <c r="E23816" s="78">
        <v>-3.4390595000000003E-2</v>
      </c>
      <c r="F23816" s="78">
        <v>0.17954011</v>
      </c>
    </row>
    <row r="23817" spans="1:6" x14ac:dyDescent="0.25">
      <c r="A23817">
        <v>23815</v>
      </c>
      <c r="B23817" t="s">
        <v>24686</v>
      </c>
      <c r="C23817" s="78">
        <v>1.0076700000000001</v>
      </c>
      <c r="D23817" s="78">
        <v>1.5246263</v>
      </c>
      <c r="E23817" s="78">
        <v>-3.4390595000000003E-2</v>
      </c>
      <c r="F23817" s="78">
        <v>0.17954011</v>
      </c>
    </row>
    <row r="23818" spans="1:6" x14ac:dyDescent="0.25">
      <c r="A23818">
        <v>23816</v>
      </c>
      <c r="B23818" t="s">
        <v>24687</v>
      </c>
      <c r="C23818" s="78">
        <v>-1.3265704</v>
      </c>
      <c r="D23818" s="78">
        <v>1.0752155000000001</v>
      </c>
      <c r="E23818" s="78">
        <v>-4.3788507999999997E-2</v>
      </c>
      <c r="F23818" s="78">
        <v>4.7754182999999999E-2</v>
      </c>
    </row>
    <row r="23819" spans="1:6" x14ac:dyDescent="0.25">
      <c r="A23819">
        <v>23817</v>
      </c>
      <c r="B23819" t="s">
        <v>24688</v>
      </c>
      <c r="C23819" s="78">
        <v>-1.7439258</v>
      </c>
      <c r="D23819" s="78">
        <v>0.42404049999999999</v>
      </c>
      <c r="E23819" s="78">
        <v>-3.4390595000000003E-2</v>
      </c>
      <c r="F23819" s="78">
        <v>0.17954011</v>
      </c>
    </row>
    <row r="23820" spans="1:6" x14ac:dyDescent="0.25">
      <c r="A23820">
        <v>23818</v>
      </c>
      <c r="B23820" t="s">
        <v>24689</v>
      </c>
      <c r="C23820" s="78">
        <v>2.2080030000000002</v>
      </c>
      <c r="D23820" s="78">
        <v>2.3352349999999999</v>
      </c>
      <c r="E23820" s="78">
        <v>-6.8142064000000002E-2</v>
      </c>
      <c r="F23820" s="78">
        <v>-0.15356243999999999</v>
      </c>
    </row>
    <row r="23821" spans="1:6" x14ac:dyDescent="0.25">
      <c r="A23821">
        <v>23819</v>
      </c>
      <c r="B23821" t="s">
        <v>24690</v>
      </c>
      <c r="C23821" s="78">
        <v>-1.1430971999999999</v>
      </c>
      <c r="D23821" s="78">
        <v>-1.0446807</v>
      </c>
      <c r="E23821" s="78">
        <v>-5.398058E-2</v>
      </c>
      <c r="F23821" s="78">
        <v>3.7740170000000002E-3</v>
      </c>
    </row>
    <row r="23822" spans="1:6" x14ac:dyDescent="0.25">
      <c r="A23822">
        <v>23820</v>
      </c>
      <c r="B23822" t="s">
        <v>24691</v>
      </c>
      <c r="C23822" s="78">
        <v>0.28851060000000001</v>
      </c>
      <c r="D23822" s="78">
        <v>1.5854195</v>
      </c>
      <c r="E23822" s="78">
        <v>-3.7128373999999999E-2</v>
      </c>
      <c r="F23822" s="78">
        <v>7.3879180000000003E-2</v>
      </c>
    </row>
    <row r="23823" spans="1:6" x14ac:dyDescent="0.25">
      <c r="A23823">
        <v>23821</v>
      </c>
      <c r="B23823" t="s">
        <v>24692</v>
      </c>
      <c r="C23823" s="78">
        <v>0.11736217</v>
      </c>
      <c r="D23823" s="78">
        <v>-1.1180739</v>
      </c>
      <c r="E23823" s="78">
        <v>-8.7609603999999994E-2</v>
      </c>
      <c r="F23823" s="78">
        <v>7.4455080000000007E-2</v>
      </c>
    </row>
    <row r="23824" spans="1:6" x14ac:dyDescent="0.25">
      <c r="A23824">
        <v>23822</v>
      </c>
      <c r="B23824" t="s">
        <v>24693</v>
      </c>
      <c r="C23824" s="78">
        <v>1.0379995</v>
      </c>
      <c r="D23824" s="78">
        <v>-1.7553532000000001</v>
      </c>
      <c r="E23824" s="78">
        <v>-7.905761E-2</v>
      </c>
      <c r="F23824" s="78">
        <v>0.13140926</v>
      </c>
    </row>
    <row r="23825" spans="1:6" x14ac:dyDescent="0.25">
      <c r="A23825">
        <v>23823</v>
      </c>
      <c r="B23825" t="s">
        <v>24694</v>
      </c>
      <c r="C23825" s="78">
        <v>-0.86013070000000003</v>
      </c>
      <c r="D23825" s="78">
        <v>-1.1655036000000001</v>
      </c>
      <c r="E23825" s="78">
        <v>-7.5016946000000001E-2</v>
      </c>
      <c r="F23825" s="78">
        <v>9.6662219999999993E-2</v>
      </c>
    </row>
    <row r="23826" spans="1:6" x14ac:dyDescent="0.25">
      <c r="A23826">
        <v>23824</v>
      </c>
      <c r="B23826" t="s">
        <v>24695</v>
      </c>
      <c r="C23826" s="78">
        <v>2.4714390000000002</v>
      </c>
      <c r="D23826" s="78">
        <v>0.21483700999999999</v>
      </c>
      <c r="E23826" s="78">
        <v>2.1661889E-2</v>
      </c>
      <c r="F23826" s="78">
        <v>-9.0661200000000004E-3</v>
      </c>
    </row>
    <row r="23827" spans="1:6" x14ac:dyDescent="0.25">
      <c r="A23827">
        <v>23825</v>
      </c>
      <c r="B23827" t="s">
        <v>24696</v>
      </c>
      <c r="C23827" s="78">
        <v>-0.81248324999999999</v>
      </c>
      <c r="D23827" s="78">
        <v>0.40178387999999998</v>
      </c>
      <c r="E23827" s="78">
        <v>-3.4390595000000003E-2</v>
      </c>
      <c r="F23827" s="78">
        <v>0.17954011</v>
      </c>
    </row>
    <row r="23828" spans="1:6" x14ac:dyDescent="0.25">
      <c r="A23828">
        <v>23826</v>
      </c>
      <c r="B23828" t="s">
        <v>24697</v>
      </c>
      <c r="C23828" s="78">
        <v>-8.033034E-2</v>
      </c>
      <c r="D23828" s="78">
        <v>1.2796409</v>
      </c>
      <c r="E23828" s="78">
        <v>-0.100533634</v>
      </c>
      <c r="F23828" s="78">
        <v>-0.20762444999999999</v>
      </c>
    </row>
    <row r="23829" spans="1:6" x14ac:dyDescent="0.25">
      <c r="A23829">
        <v>23827</v>
      </c>
      <c r="B23829" t="s">
        <v>24698</v>
      </c>
      <c r="C23829" s="78">
        <v>1.0224283000000001</v>
      </c>
      <c r="D23829" s="78">
        <v>0.87916970000000005</v>
      </c>
      <c r="E23829" s="78">
        <v>0.12547277000000001</v>
      </c>
      <c r="F23829" s="78">
        <v>-0.19516738</v>
      </c>
    </row>
    <row r="23830" spans="1:6" x14ac:dyDescent="0.25">
      <c r="A23830">
        <v>23828</v>
      </c>
      <c r="B23830" t="s">
        <v>24699</v>
      </c>
      <c r="C23830" s="78">
        <v>0.35485032</v>
      </c>
      <c r="D23830" s="78">
        <v>0.37548298000000002</v>
      </c>
      <c r="E23830" s="78">
        <v>-2.1310481999999999E-2</v>
      </c>
      <c r="F23830" s="78">
        <v>-1.6852929999999999E-2</v>
      </c>
    </row>
    <row r="23831" spans="1:6" x14ac:dyDescent="0.25">
      <c r="A23831">
        <v>23829</v>
      </c>
      <c r="B23831" t="s">
        <v>24700</v>
      </c>
      <c r="C23831" s="78">
        <v>0.31815483999999999</v>
      </c>
      <c r="D23831" s="78">
        <v>-1.1436073</v>
      </c>
      <c r="E23831" s="78">
        <v>-3.4390595000000003E-2</v>
      </c>
      <c r="F23831" s="78">
        <v>0.17954011</v>
      </c>
    </row>
    <row r="23832" spans="1:6" x14ac:dyDescent="0.25">
      <c r="A23832">
        <v>23830</v>
      </c>
      <c r="B23832" t="s">
        <v>24701</v>
      </c>
      <c r="C23832" s="78">
        <v>-1.0703434999999999</v>
      </c>
      <c r="D23832" s="78">
        <v>-0.15192667000000001</v>
      </c>
      <c r="E23832" s="78">
        <v>-6.5844743999999997E-2</v>
      </c>
      <c r="F23832" s="78">
        <v>7.6894320000000002E-2</v>
      </c>
    </row>
    <row r="23833" spans="1:6" x14ac:dyDescent="0.25">
      <c r="A23833">
        <v>23831</v>
      </c>
      <c r="B23833" t="s">
        <v>24702</v>
      </c>
      <c r="C23833" s="78">
        <v>0.15986773000000001</v>
      </c>
      <c r="D23833" s="78">
        <v>0.52562759999999997</v>
      </c>
      <c r="E23833" s="78">
        <v>-9.021245E-2</v>
      </c>
      <c r="F23833" s="78">
        <v>1.0880083E-3</v>
      </c>
    </row>
    <row r="23834" spans="1:6" x14ac:dyDescent="0.25">
      <c r="A23834">
        <v>23832</v>
      </c>
      <c r="B23834" t="s">
        <v>24703</v>
      </c>
      <c r="C23834" s="78">
        <v>-0.33445835000000002</v>
      </c>
      <c r="D23834" s="78">
        <v>1.0067439</v>
      </c>
      <c r="E23834" s="78">
        <v>-4.3792159999999997E-2</v>
      </c>
      <c r="F23834" s="78">
        <v>9.2736310000000002E-2</v>
      </c>
    </row>
    <row r="23835" spans="1:6" x14ac:dyDescent="0.25">
      <c r="A23835">
        <v>23833</v>
      </c>
      <c r="B23835" t="s">
        <v>24704</v>
      </c>
      <c r="C23835" s="78">
        <v>0.94609679999999996</v>
      </c>
      <c r="D23835" s="78">
        <v>-0.65166080000000004</v>
      </c>
      <c r="E23835" s="78">
        <v>-8.0871134999999997E-2</v>
      </c>
      <c r="F23835" s="78">
        <v>-0.14851062000000001</v>
      </c>
    </row>
    <row r="23836" spans="1:6" x14ac:dyDescent="0.25">
      <c r="A23836">
        <v>23834</v>
      </c>
      <c r="B23836" t="s">
        <v>24705</v>
      </c>
      <c r="C23836" s="78">
        <v>-3.4053116000000001</v>
      </c>
      <c r="D23836" s="78">
        <v>-1.4837644999999999</v>
      </c>
      <c r="E23836" s="78">
        <v>-6.9441630000000004E-2</v>
      </c>
      <c r="F23836" s="78">
        <v>4.0233805999999997E-2</v>
      </c>
    </row>
    <row r="23837" spans="1:6" x14ac:dyDescent="0.25">
      <c r="A23837">
        <v>23835</v>
      </c>
      <c r="B23837" t="s">
        <v>24706</v>
      </c>
      <c r="C23837" s="78">
        <v>0.64097667000000003</v>
      </c>
      <c r="D23837" s="78">
        <v>-1.1842281E-2</v>
      </c>
      <c r="E23837" s="78">
        <v>-4.4704635E-2</v>
      </c>
      <c r="F23837" s="78">
        <v>0.14936379</v>
      </c>
    </row>
    <row r="23838" spans="1:6" x14ac:dyDescent="0.25">
      <c r="A23838">
        <v>23836</v>
      </c>
      <c r="B23838" t="s">
        <v>24707</v>
      </c>
      <c r="C23838" s="78">
        <v>-6.6764560000000001E-2</v>
      </c>
      <c r="D23838" s="78">
        <v>-1.7064744999999999</v>
      </c>
      <c r="E23838" s="78">
        <v>-7.4774100000000003E-3</v>
      </c>
      <c r="F23838" s="78">
        <v>1.8359049999999998E-2</v>
      </c>
    </row>
    <row r="23839" spans="1:6" x14ac:dyDescent="0.25">
      <c r="A23839">
        <v>23837</v>
      </c>
      <c r="B23839" t="s">
        <v>24708</v>
      </c>
      <c r="C23839" s="78">
        <v>-0.81975675000000003</v>
      </c>
      <c r="D23839" s="78">
        <v>-1.9369031000000001</v>
      </c>
      <c r="E23839" s="78">
        <v>-2.4459532999999999E-2</v>
      </c>
      <c r="F23839" s="78">
        <v>-3.6568492999999999E-3</v>
      </c>
    </row>
    <row r="23840" spans="1:6" x14ac:dyDescent="0.25">
      <c r="A23840">
        <v>23838</v>
      </c>
      <c r="B23840" t="s">
        <v>24709</v>
      </c>
      <c r="C23840" s="78">
        <v>-0.60763780000000001</v>
      </c>
      <c r="D23840" s="78">
        <v>-2.7875036999999998</v>
      </c>
      <c r="E23840" s="78">
        <v>-6.6036603999999999E-2</v>
      </c>
      <c r="F23840" s="78">
        <v>3.0103713000000001E-2</v>
      </c>
    </row>
    <row r="23841" spans="1:6" x14ac:dyDescent="0.25">
      <c r="A23841">
        <v>23839</v>
      </c>
      <c r="B23841" t="s">
        <v>24710</v>
      </c>
      <c r="C23841" s="78">
        <v>-0.13382443999999999</v>
      </c>
      <c r="D23841" s="78">
        <v>-1.7323537</v>
      </c>
      <c r="E23841" s="78">
        <v>-9.0143290000000001E-2</v>
      </c>
      <c r="F23841" s="78">
        <v>3.5851880000000003E-2</v>
      </c>
    </row>
    <row r="23842" spans="1:6" x14ac:dyDescent="0.25">
      <c r="A23842">
        <v>23840</v>
      </c>
      <c r="B23842" t="s">
        <v>24711</v>
      </c>
      <c r="C23842" s="78">
        <v>-0.86631906000000003</v>
      </c>
      <c r="D23842" s="78">
        <v>-0.79323505999999999</v>
      </c>
      <c r="E23842" s="78">
        <v>-1.7803376999999999E-2</v>
      </c>
      <c r="F23842" s="78">
        <v>-0.14119825999999999</v>
      </c>
    </row>
    <row r="23843" spans="1:6" x14ac:dyDescent="0.25">
      <c r="A23843">
        <v>23841</v>
      </c>
      <c r="B23843" t="s">
        <v>24712</v>
      </c>
      <c r="C23843" s="78">
        <v>-1.5311018000000001</v>
      </c>
      <c r="D23843" s="78">
        <v>1.5394049999999999</v>
      </c>
      <c r="E23843" s="78">
        <v>-2.9771572E-2</v>
      </c>
      <c r="F23843" s="78">
        <v>-8.3047819999999994E-2</v>
      </c>
    </row>
    <row r="23844" spans="1:6" x14ac:dyDescent="0.25">
      <c r="A23844">
        <v>23842</v>
      </c>
      <c r="B23844" t="s">
        <v>24713</v>
      </c>
      <c r="C23844" s="78">
        <v>0.47088954</v>
      </c>
      <c r="D23844" s="78">
        <v>2.4016012999999998</v>
      </c>
      <c r="E23844" s="78">
        <v>-8.9055809999999999E-2</v>
      </c>
      <c r="F23844" s="78">
        <v>4.2435794999999998E-2</v>
      </c>
    </row>
    <row r="23845" spans="1:6" x14ac:dyDescent="0.25">
      <c r="A23845">
        <v>23843</v>
      </c>
      <c r="B23845" t="s">
        <v>24714</v>
      </c>
      <c r="C23845" s="78">
        <v>3.9553240000000001</v>
      </c>
      <c r="D23845" s="78">
        <v>0.33479409999999998</v>
      </c>
      <c r="E23845" s="78">
        <v>-3.4390595000000003E-2</v>
      </c>
      <c r="F23845" s="78">
        <v>0.17954011</v>
      </c>
    </row>
    <row r="23846" spans="1:6" x14ac:dyDescent="0.25">
      <c r="A23846">
        <v>23844</v>
      </c>
      <c r="B23846" t="s">
        <v>24715</v>
      </c>
      <c r="C23846" s="78">
        <v>-1.0818099000000001</v>
      </c>
      <c r="D23846" s="78">
        <v>-1.4725401</v>
      </c>
      <c r="E23846" s="78">
        <v>-7.1244080000000001E-2</v>
      </c>
      <c r="F23846" s="78">
        <v>-3.5371125000000003E-2</v>
      </c>
    </row>
    <row r="23847" spans="1:6" x14ac:dyDescent="0.25">
      <c r="A23847">
        <v>23845</v>
      </c>
      <c r="B23847" t="s">
        <v>24716</v>
      </c>
      <c r="C23847" s="78">
        <v>-0.98317825999999997</v>
      </c>
      <c r="D23847" s="78">
        <v>-0.45225409999999999</v>
      </c>
      <c r="E23847" s="78">
        <v>-6.0190752E-2</v>
      </c>
      <c r="F23847" s="78">
        <v>2.0110577000000001E-2</v>
      </c>
    </row>
    <row r="23848" spans="1:6" x14ac:dyDescent="0.25">
      <c r="A23848">
        <v>23846</v>
      </c>
      <c r="B23848" t="s">
        <v>24717</v>
      </c>
      <c r="C23848" s="78">
        <v>-1.0162047000000001</v>
      </c>
      <c r="D23848" s="78">
        <v>-1.8200034</v>
      </c>
      <c r="E23848" s="78">
        <v>-0.10731802999999999</v>
      </c>
      <c r="F23848" s="78">
        <v>-8.9869930000000001E-2</v>
      </c>
    </row>
    <row r="23849" spans="1:6" x14ac:dyDescent="0.25">
      <c r="A23849">
        <v>23847</v>
      </c>
      <c r="B23849" t="s">
        <v>24718</v>
      </c>
      <c r="C23849" s="78">
        <v>2.1981587</v>
      </c>
      <c r="D23849" s="78">
        <v>-1.0374341</v>
      </c>
      <c r="E23849" s="78">
        <v>-6.3081189999999995E-2</v>
      </c>
      <c r="F23849" s="78">
        <v>5.7896450000000002E-2</v>
      </c>
    </row>
    <row r="23850" spans="1:6" x14ac:dyDescent="0.25">
      <c r="A23850">
        <v>23848</v>
      </c>
      <c r="B23850" t="s">
        <v>24719</v>
      </c>
      <c r="C23850" s="78">
        <v>0.24011663</v>
      </c>
      <c r="D23850" s="78">
        <v>0.97345983999999997</v>
      </c>
      <c r="E23850" s="78">
        <v>-3.4390595000000003E-2</v>
      </c>
      <c r="F23850" s="78">
        <v>0.17954011</v>
      </c>
    </row>
    <row r="23851" spans="1:6" x14ac:dyDescent="0.25">
      <c r="A23851">
        <v>23849</v>
      </c>
      <c r="B23851" t="s">
        <v>24720</v>
      </c>
      <c r="C23851" s="78">
        <v>0.92974639999999997</v>
      </c>
      <c r="D23851" s="78">
        <v>3.2818562999999998</v>
      </c>
      <c r="E23851" s="78">
        <v>-1.3635461999999999E-2</v>
      </c>
      <c r="F23851" s="78">
        <v>9.0769500000000003E-2</v>
      </c>
    </row>
    <row r="23852" spans="1:6" x14ac:dyDescent="0.25">
      <c r="A23852">
        <v>23850</v>
      </c>
      <c r="B23852" t="s">
        <v>24721</v>
      </c>
      <c r="C23852" s="78">
        <v>0.54713666000000005</v>
      </c>
      <c r="D23852" s="78">
        <v>-0.32865986000000003</v>
      </c>
      <c r="E23852" s="78">
        <v>0.56766360000000005</v>
      </c>
      <c r="F23852" s="78">
        <v>-0.25856656</v>
      </c>
    </row>
    <row r="23853" spans="1:6" x14ac:dyDescent="0.25">
      <c r="A23853">
        <v>23851</v>
      </c>
      <c r="B23853" t="s">
        <v>24722</v>
      </c>
      <c r="C23853" s="78">
        <v>-1.0920704999999999</v>
      </c>
      <c r="D23853" s="78">
        <v>1.0407807</v>
      </c>
      <c r="E23853" s="78">
        <v>-7.7467629999999996E-2</v>
      </c>
      <c r="F23853" s="78">
        <v>-7.3381440000000006E-2</v>
      </c>
    </row>
    <row r="23854" spans="1:6" x14ac:dyDescent="0.25">
      <c r="A23854">
        <v>23852</v>
      </c>
      <c r="B23854" t="s">
        <v>24723</v>
      </c>
      <c r="C23854" s="78">
        <v>0.28636286</v>
      </c>
      <c r="D23854" s="78">
        <v>-1.0620567999999999</v>
      </c>
      <c r="E23854" s="78">
        <v>1.0207216999999999E-2</v>
      </c>
      <c r="F23854" s="78">
        <v>3.3993467999999999E-2</v>
      </c>
    </row>
    <row r="23855" spans="1:6" x14ac:dyDescent="0.25">
      <c r="A23855">
        <v>23853</v>
      </c>
      <c r="B23855" t="s">
        <v>24724</v>
      </c>
      <c r="C23855" s="78">
        <v>-3.2340979999999999</v>
      </c>
      <c r="D23855" s="78">
        <v>-0.97516966000000005</v>
      </c>
      <c r="E23855" s="78">
        <v>-7.5130219999999998E-2</v>
      </c>
      <c r="F23855" s="78">
        <v>1.2342318999999999E-2</v>
      </c>
    </row>
    <row r="23856" spans="1:6" x14ac:dyDescent="0.25">
      <c r="A23856">
        <v>23854</v>
      </c>
      <c r="B23856" t="s">
        <v>24725</v>
      </c>
      <c r="C23856" s="78">
        <v>-2.0443918999999999</v>
      </c>
      <c r="D23856" s="78">
        <v>-0.36716642999999999</v>
      </c>
      <c r="E23856" s="78">
        <v>-2.0360337999999999E-2</v>
      </c>
      <c r="F23856" s="78">
        <v>-0.2850799</v>
      </c>
    </row>
    <row r="23857" spans="1:6" x14ac:dyDescent="0.25">
      <c r="A23857">
        <v>23855</v>
      </c>
      <c r="B23857" t="s">
        <v>24726</v>
      </c>
      <c r="C23857" s="78">
        <v>-1.1055115</v>
      </c>
      <c r="D23857" s="78">
        <v>-1.4544184</v>
      </c>
      <c r="E23857" s="78">
        <v>-1.4568553999999999E-2</v>
      </c>
      <c r="F23857" s="78">
        <v>8.6796559999999995E-2</v>
      </c>
    </row>
    <row r="23858" spans="1:6" x14ac:dyDescent="0.25">
      <c r="A23858">
        <v>23856</v>
      </c>
      <c r="B23858" t="s">
        <v>24727</v>
      </c>
      <c r="C23858" s="78">
        <v>0.51725580000000004</v>
      </c>
      <c r="D23858" s="78">
        <v>0.70570339999999998</v>
      </c>
      <c r="E23858" s="78">
        <v>-3.4390595000000003E-2</v>
      </c>
      <c r="F23858" s="78">
        <v>0.17954011</v>
      </c>
    </row>
    <row r="23859" spans="1:6" x14ac:dyDescent="0.25">
      <c r="A23859">
        <v>23857</v>
      </c>
      <c r="B23859" t="s">
        <v>24728</v>
      </c>
      <c r="C23859" s="78">
        <v>1.3896537</v>
      </c>
      <c r="D23859" s="78">
        <v>-0.88828470000000004</v>
      </c>
      <c r="E23859" s="78">
        <v>-3.0511696000000001E-2</v>
      </c>
      <c r="F23859" s="78">
        <v>-2.3971989999999999E-2</v>
      </c>
    </row>
    <row r="23860" spans="1:6" x14ac:dyDescent="0.25">
      <c r="A23860">
        <v>23858</v>
      </c>
      <c r="B23860" t="s">
        <v>24729</v>
      </c>
      <c r="C23860" s="78">
        <v>-2.1718109000000001</v>
      </c>
      <c r="D23860" s="78">
        <v>0.7493206</v>
      </c>
      <c r="E23860" s="78">
        <v>-2.2099689E-3</v>
      </c>
      <c r="F23860" s="78">
        <v>-0.11268546</v>
      </c>
    </row>
    <row r="23861" spans="1:6" x14ac:dyDescent="0.25">
      <c r="A23861">
        <v>23859</v>
      </c>
      <c r="B23861" t="s">
        <v>24730</v>
      </c>
      <c r="C23861" s="78">
        <v>-1.7897110000000001</v>
      </c>
      <c r="D23861" s="78">
        <v>2.613483</v>
      </c>
      <c r="E23861" s="78">
        <v>-1.2791884999999999E-2</v>
      </c>
      <c r="F23861" s="78">
        <v>-5.07984E-2</v>
      </c>
    </row>
    <row r="23862" spans="1:6" x14ac:dyDescent="0.25">
      <c r="A23862">
        <v>23860</v>
      </c>
      <c r="B23862" t="s">
        <v>24731</v>
      </c>
      <c r="C23862" s="78">
        <v>-0.70444320000000005</v>
      </c>
      <c r="D23862" s="78">
        <v>-0.22319054999999999</v>
      </c>
      <c r="E23862" s="78">
        <v>-6.1287075000000003E-2</v>
      </c>
      <c r="F23862" s="78">
        <v>-0.13513030000000001</v>
      </c>
    </row>
    <row r="23863" spans="1:6" x14ac:dyDescent="0.25">
      <c r="A23863">
        <v>23861</v>
      </c>
      <c r="B23863" t="s">
        <v>24732</v>
      </c>
      <c r="C23863" s="78">
        <v>2.0013542000000002</v>
      </c>
      <c r="D23863" s="78">
        <v>1.6559098000000001</v>
      </c>
      <c r="E23863" s="78">
        <v>-9.4560359999999996E-2</v>
      </c>
      <c r="F23863" s="78">
        <v>-6.9453360000000006E-2</v>
      </c>
    </row>
    <row r="23864" spans="1:6" x14ac:dyDescent="0.25">
      <c r="A23864">
        <v>23862</v>
      </c>
      <c r="B23864" t="s">
        <v>24733</v>
      </c>
      <c r="C23864" s="78">
        <v>-0.69706129999999999</v>
      </c>
      <c r="D23864" s="78">
        <v>1.1956914999999999</v>
      </c>
      <c r="E23864" s="78">
        <v>-1.6288840999999998E-2</v>
      </c>
      <c r="F23864" s="78">
        <v>1.5186771999999999E-2</v>
      </c>
    </row>
    <row r="23865" spans="1:6" x14ac:dyDescent="0.25">
      <c r="A23865">
        <v>23863</v>
      </c>
      <c r="B23865" t="s">
        <v>24734</v>
      </c>
      <c r="C23865" s="78">
        <v>0.73688779999999998</v>
      </c>
      <c r="D23865" s="78">
        <v>-0.13722276999999999</v>
      </c>
      <c r="E23865" s="78">
        <v>-7.6296866000000005E-2</v>
      </c>
      <c r="F23865" s="78">
        <v>2.205269E-2</v>
      </c>
    </row>
    <row r="23866" spans="1:6" x14ac:dyDescent="0.25">
      <c r="A23866">
        <v>23864</v>
      </c>
      <c r="B23866" t="s">
        <v>24735</v>
      </c>
      <c r="C23866" s="78">
        <v>2.2447792999999998</v>
      </c>
      <c r="D23866" s="78">
        <v>2.8785546000000002</v>
      </c>
      <c r="E23866" s="78">
        <v>-4.5329130000000002E-2</v>
      </c>
      <c r="F23866" s="78">
        <v>9.4977036000000001E-2</v>
      </c>
    </row>
    <row r="23867" spans="1:6" x14ac:dyDescent="0.25">
      <c r="A23867">
        <v>23865</v>
      </c>
      <c r="B23867" t="s">
        <v>24736</v>
      </c>
      <c r="C23867" s="78">
        <v>0.70696210000000004</v>
      </c>
      <c r="D23867" s="78">
        <v>0.79888283999999998</v>
      </c>
      <c r="E23867" s="78">
        <v>0.32613763000000001</v>
      </c>
      <c r="F23867" s="78">
        <v>-0.68703793999999996</v>
      </c>
    </row>
    <row r="23868" spans="1:6" x14ac:dyDescent="0.25">
      <c r="A23868">
        <v>23866</v>
      </c>
      <c r="B23868" t="s">
        <v>24737</v>
      </c>
      <c r="C23868" s="78">
        <v>1.4366783999999999</v>
      </c>
      <c r="D23868" s="78">
        <v>0.56989086</v>
      </c>
      <c r="E23868" s="78">
        <v>-4.0223580000000002E-3</v>
      </c>
      <c r="F23868" s="78">
        <v>0.10228863000000001</v>
      </c>
    </row>
    <row r="23869" spans="1:6" x14ac:dyDescent="0.25">
      <c r="A23869">
        <v>23867</v>
      </c>
      <c r="B23869" t="s">
        <v>24738</v>
      </c>
      <c r="C23869" s="78">
        <v>-0.88521503999999995</v>
      </c>
      <c r="D23869" s="78">
        <v>0.76001940000000001</v>
      </c>
      <c r="E23869" s="78">
        <v>-7.1423634999999999E-2</v>
      </c>
      <c r="F23869" s="78">
        <v>0.11569181000000001</v>
      </c>
    </row>
    <row r="23870" spans="1:6" x14ac:dyDescent="0.25">
      <c r="A23870">
        <v>23868</v>
      </c>
      <c r="B23870" t="s">
        <v>24739</v>
      </c>
      <c r="C23870" s="78">
        <v>-0.23658199999999999</v>
      </c>
      <c r="D23870" s="78">
        <v>0.16420757999999999</v>
      </c>
      <c r="E23870" s="78">
        <v>-0.10428460000000001</v>
      </c>
      <c r="F23870" s="78">
        <v>-0.12317066</v>
      </c>
    </row>
    <row r="23871" spans="1:6" x14ac:dyDescent="0.25">
      <c r="A23871">
        <v>23869</v>
      </c>
      <c r="B23871" t="s">
        <v>24740</v>
      </c>
      <c r="C23871" s="78">
        <v>0.19528325999999999</v>
      </c>
      <c r="D23871" s="78">
        <v>-0.66509839999999998</v>
      </c>
      <c r="E23871" s="78">
        <v>-4.1754810000000003E-2</v>
      </c>
      <c r="F23871" s="78">
        <v>-1.8709690000000001E-2</v>
      </c>
    </row>
    <row r="23872" spans="1:6" x14ac:dyDescent="0.25">
      <c r="A23872">
        <v>23870</v>
      </c>
      <c r="B23872" t="s">
        <v>24741</v>
      </c>
      <c r="C23872" s="78">
        <v>-1.2951165000000001E-2</v>
      </c>
      <c r="D23872" s="78">
        <v>-2.5583800000000001</v>
      </c>
      <c r="E23872" s="78">
        <v>-7.6322085999999997E-2</v>
      </c>
      <c r="F23872" s="78">
        <v>3.0939339999999999E-2</v>
      </c>
    </row>
    <row r="23873" spans="1:6" x14ac:dyDescent="0.25">
      <c r="A23873">
        <v>23871</v>
      </c>
      <c r="B23873" t="s">
        <v>24742</v>
      </c>
      <c r="C23873" s="78">
        <v>1.5583792999999999</v>
      </c>
      <c r="D23873" s="78">
        <v>-0.30429116</v>
      </c>
      <c r="E23873" s="78">
        <v>-6.7901649999999999E-3</v>
      </c>
      <c r="F23873" s="78">
        <v>7.2630470000000003E-2</v>
      </c>
    </row>
    <row r="23874" spans="1:6" x14ac:dyDescent="0.25">
      <c r="A23874">
        <v>23872</v>
      </c>
      <c r="B23874" t="s">
        <v>24743</v>
      </c>
      <c r="C23874" s="78">
        <v>1.3113474000000001</v>
      </c>
      <c r="D23874" s="78">
        <v>0.31750159999999999</v>
      </c>
      <c r="E23874" s="78">
        <v>-2.4954560000000001E-2</v>
      </c>
      <c r="F23874" s="78">
        <v>0.10414649500000001</v>
      </c>
    </row>
    <row r="23875" spans="1:6" x14ac:dyDescent="0.25">
      <c r="A23875">
        <v>23873</v>
      </c>
      <c r="B23875" t="s">
        <v>24744</v>
      </c>
      <c r="C23875" s="78">
        <v>-1.594128</v>
      </c>
      <c r="D23875" s="78">
        <v>0.50504479999999996</v>
      </c>
      <c r="E23875" s="78">
        <v>-3.4390595000000003E-2</v>
      </c>
      <c r="F23875" s="78">
        <v>0.17954011</v>
      </c>
    </row>
    <row r="23876" spans="1:6" x14ac:dyDescent="0.25">
      <c r="A23876">
        <v>23874</v>
      </c>
      <c r="B23876" t="s">
        <v>24745</v>
      </c>
      <c r="C23876" s="78">
        <v>0.23658386000000001</v>
      </c>
      <c r="D23876" s="78">
        <v>0.30037898000000002</v>
      </c>
      <c r="E23876" s="78">
        <v>-3.7264230000000002E-2</v>
      </c>
      <c r="F23876" s="78">
        <v>-0.23197867</v>
      </c>
    </row>
    <row r="23877" spans="1:6" x14ac:dyDescent="0.25">
      <c r="A23877">
        <v>23875</v>
      </c>
      <c r="B23877" t="s">
        <v>24746</v>
      </c>
      <c r="C23877" s="78">
        <v>-0.67653763</v>
      </c>
      <c r="D23877" s="78">
        <v>0.75952744000000005</v>
      </c>
      <c r="E23877" s="78">
        <v>-3.4390595000000003E-2</v>
      </c>
      <c r="F23877" s="78">
        <v>0.17954011</v>
      </c>
    </row>
    <row r="23878" spans="1:6" x14ac:dyDescent="0.25">
      <c r="A23878">
        <v>23876</v>
      </c>
      <c r="B23878" t="s">
        <v>24747</v>
      </c>
      <c r="C23878" s="78">
        <v>-2.3722881999999998</v>
      </c>
      <c r="D23878" s="78">
        <v>1.8864894000000001</v>
      </c>
      <c r="E23878" s="78">
        <v>-0.122992605</v>
      </c>
      <c r="F23878" s="78">
        <v>-0.10923059</v>
      </c>
    </row>
    <row r="23879" spans="1:6" x14ac:dyDescent="0.25">
      <c r="A23879">
        <v>23877</v>
      </c>
      <c r="B23879" t="s">
        <v>24748</v>
      </c>
      <c r="C23879" s="78">
        <v>-1.4402831</v>
      </c>
      <c r="D23879" s="78">
        <v>-1.1757361</v>
      </c>
      <c r="E23879" s="78">
        <v>-2.4974491000000001E-2</v>
      </c>
      <c r="F23879" s="78">
        <v>1.2770474E-2</v>
      </c>
    </row>
    <row r="23880" spans="1:6" x14ac:dyDescent="0.25">
      <c r="A23880">
        <v>23878</v>
      </c>
      <c r="B23880" t="s">
        <v>24749</v>
      </c>
      <c r="C23880" s="78">
        <v>-0.45482995999999998</v>
      </c>
      <c r="D23880" s="78">
        <v>0.24092907999999999</v>
      </c>
      <c r="E23880" s="78">
        <v>-2.7434859999999998E-2</v>
      </c>
      <c r="F23880" s="78">
        <v>3.1187281000000001E-2</v>
      </c>
    </row>
    <row r="23881" spans="1:6" x14ac:dyDescent="0.25">
      <c r="A23881">
        <v>23879</v>
      </c>
      <c r="B23881" t="s">
        <v>24750</v>
      </c>
      <c r="C23881" s="78">
        <v>-0.90375890000000003</v>
      </c>
      <c r="D23881" s="78">
        <v>1.0169381</v>
      </c>
      <c r="E23881" s="78">
        <v>-4.6560016000000003E-2</v>
      </c>
      <c r="F23881" s="78">
        <v>-7.6015294000000002E-3</v>
      </c>
    </row>
    <row r="23882" spans="1:6" x14ac:dyDescent="0.25">
      <c r="A23882">
        <v>23880</v>
      </c>
      <c r="B23882" t="s">
        <v>24751</v>
      </c>
      <c r="C23882" s="78">
        <v>-1.9624915000000001</v>
      </c>
      <c r="D23882" s="78">
        <v>0.31422149999999999</v>
      </c>
      <c r="E23882" s="78">
        <v>-3.0197978E-2</v>
      </c>
      <c r="F23882" s="78">
        <v>0.10617213</v>
      </c>
    </row>
    <row r="23883" spans="1:6" x14ac:dyDescent="0.25">
      <c r="A23883">
        <v>23881</v>
      </c>
      <c r="B23883" t="s">
        <v>24752</v>
      </c>
      <c r="C23883" s="78">
        <v>-0.74108099999999999</v>
      </c>
      <c r="D23883" s="78">
        <v>-9.0915830000000003E-2</v>
      </c>
      <c r="E23883" s="78">
        <v>-0.10125029000000001</v>
      </c>
      <c r="F23883" s="78">
        <v>1.7691404000000001E-2</v>
      </c>
    </row>
    <row r="23884" spans="1:6" x14ac:dyDescent="0.25">
      <c r="A23884">
        <v>23882</v>
      </c>
      <c r="B23884" t="s">
        <v>24753</v>
      </c>
      <c r="C23884" s="78">
        <v>-1.9950441000000001</v>
      </c>
      <c r="D23884" s="78">
        <v>-3.8246677</v>
      </c>
      <c r="E23884" s="78">
        <v>-6.4653680000000005E-2</v>
      </c>
      <c r="F23884" s="78">
        <v>7.0638664000000004E-2</v>
      </c>
    </row>
    <row r="23885" spans="1:6" x14ac:dyDescent="0.25">
      <c r="A23885">
        <v>23883</v>
      </c>
      <c r="B23885" t="s">
        <v>24754</v>
      </c>
      <c r="C23885" s="78">
        <v>-0.88726579999999999</v>
      </c>
      <c r="D23885" s="78">
        <v>0.24826474000000001</v>
      </c>
      <c r="E23885" s="78">
        <v>-5.6673907000000003E-2</v>
      </c>
      <c r="F23885" s="78">
        <v>-0.14474324999999999</v>
      </c>
    </row>
    <row r="23886" spans="1:6" x14ac:dyDescent="0.25">
      <c r="A23886">
        <v>23884</v>
      </c>
      <c r="B23886" t="s">
        <v>24755</v>
      </c>
      <c r="C23886" s="78">
        <v>-0.38559690000000002</v>
      </c>
      <c r="D23886" s="78">
        <v>-2.770251</v>
      </c>
      <c r="E23886" s="78">
        <v>-3.4390595000000003E-2</v>
      </c>
      <c r="F23886" s="78">
        <v>0.17954011</v>
      </c>
    </row>
    <row r="23887" spans="1:6" x14ac:dyDescent="0.25">
      <c r="A23887">
        <v>23885</v>
      </c>
      <c r="B23887" t="s">
        <v>24756</v>
      </c>
      <c r="C23887" s="78">
        <v>-0.33504813999999999</v>
      </c>
      <c r="D23887" s="78">
        <v>-2.3912086000000001</v>
      </c>
      <c r="E23887" s="78">
        <v>0.43138336999999999</v>
      </c>
      <c r="F23887" s="78">
        <v>-0.32878332999999998</v>
      </c>
    </row>
    <row r="23888" spans="1:6" x14ac:dyDescent="0.25">
      <c r="A23888">
        <v>23886</v>
      </c>
      <c r="B23888" t="s">
        <v>24757</v>
      </c>
      <c r="C23888" s="78">
        <v>-0.50540923999999998</v>
      </c>
      <c r="D23888" s="78">
        <v>-0.18370733</v>
      </c>
      <c r="E23888" s="78">
        <v>5.2836569999999999E-2</v>
      </c>
      <c r="F23888" s="78">
        <v>-0.23658027000000001</v>
      </c>
    </row>
    <row r="23889" spans="1:6" x14ac:dyDescent="0.25">
      <c r="A23889">
        <v>23887</v>
      </c>
      <c r="B23889" t="s">
        <v>24758</v>
      </c>
      <c r="C23889" s="78">
        <v>-2.8465151999999998</v>
      </c>
      <c r="D23889" s="78">
        <v>-0.9170625</v>
      </c>
      <c r="E23889" s="78">
        <v>-3.4390595000000003E-2</v>
      </c>
      <c r="F23889" s="78">
        <v>0.17954011</v>
      </c>
    </row>
    <row r="23890" spans="1:6" x14ac:dyDescent="0.25">
      <c r="A23890">
        <v>23888</v>
      </c>
      <c r="B23890" t="s">
        <v>24759</v>
      </c>
      <c r="C23890" s="78">
        <v>-0.33034775</v>
      </c>
      <c r="D23890" s="78">
        <v>-0.82384276000000001</v>
      </c>
      <c r="E23890" s="78">
        <v>-2.2641726000000001E-2</v>
      </c>
      <c r="F23890" s="78">
        <v>5.5311873999999997E-2</v>
      </c>
    </row>
    <row r="23891" spans="1:6" x14ac:dyDescent="0.25">
      <c r="A23891">
        <v>23889</v>
      </c>
      <c r="B23891" t="s">
        <v>24760</v>
      </c>
      <c r="C23891" s="78">
        <v>-1.8615884</v>
      </c>
      <c r="D23891" s="78">
        <v>0.7399019</v>
      </c>
      <c r="E23891" s="78">
        <v>1.7635595E-2</v>
      </c>
      <c r="F23891" s="78">
        <v>-0.23002787</v>
      </c>
    </row>
    <row r="23892" spans="1:6" x14ac:dyDescent="0.25">
      <c r="A23892">
        <v>23890</v>
      </c>
      <c r="B23892" t="s">
        <v>24761</v>
      </c>
      <c r="C23892" s="78">
        <v>-0.21707797000000001</v>
      </c>
      <c r="D23892" s="78">
        <v>-2.723471</v>
      </c>
      <c r="E23892" s="78">
        <v>-3.5766712999999999E-2</v>
      </c>
      <c r="F23892" s="78">
        <v>5.9454680000000003E-2</v>
      </c>
    </row>
    <row r="23893" spans="1:6" x14ac:dyDescent="0.25">
      <c r="A23893">
        <v>23891</v>
      </c>
      <c r="B23893" t="s">
        <v>24762</v>
      </c>
      <c r="C23893" s="78">
        <v>3.4895</v>
      </c>
      <c r="D23893" s="78">
        <v>3.0874278999999998</v>
      </c>
      <c r="E23893" s="78">
        <v>-5.7819860000000001E-2</v>
      </c>
      <c r="F23893" s="78">
        <v>-7.9899624000000002E-2</v>
      </c>
    </row>
    <row r="23894" spans="1:6" x14ac:dyDescent="0.25">
      <c r="A23894">
        <v>23892</v>
      </c>
      <c r="B23894" t="s">
        <v>24763</v>
      </c>
      <c r="C23894" s="78">
        <v>-2.8382258</v>
      </c>
      <c r="D23894" s="78">
        <v>-0.37371543000000002</v>
      </c>
      <c r="E23894" s="78">
        <v>-3.9272025000000002E-2</v>
      </c>
      <c r="F23894" s="78">
        <v>5.327809E-2</v>
      </c>
    </row>
    <row r="23895" spans="1:6" x14ac:dyDescent="0.25">
      <c r="A23895">
        <v>23893</v>
      </c>
      <c r="B23895" t="s">
        <v>24764</v>
      </c>
      <c r="C23895" s="78">
        <v>0.28879532000000002</v>
      </c>
      <c r="D23895" s="78">
        <v>1.046567</v>
      </c>
      <c r="E23895" s="78">
        <v>-3.4390595000000003E-2</v>
      </c>
      <c r="F23895" s="78">
        <v>0.17954011</v>
      </c>
    </row>
    <row r="23896" spans="1:6" x14ac:dyDescent="0.25">
      <c r="A23896">
        <v>23894</v>
      </c>
      <c r="B23896" t="s">
        <v>24765</v>
      </c>
      <c r="C23896" s="78">
        <v>-0.33672813000000001</v>
      </c>
      <c r="D23896" s="78">
        <v>1.0094654999999999</v>
      </c>
      <c r="E23896" s="78">
        <v>-7.9566380000000006E-2</v>
      </c>
      <c r="F23896" s="78">
        <v>8.1332860000000007E-2</v>
      </c>
    </row>
    <row r="23897" spans="1:6" x14ac:dyDescent="0.25">
      <c r="A23897">
        <v>23895</v>
      </c>
      <c r="B23897" t="s">
        <v>24766</v>
      </c>
      <c r="C23897" s="78">
        <v>-0.26743830000000002</v>
      </c>
      <c r="D23897" s="78">
        <v>-1.0773832000000001</v>
      </c>
      <c r="E23897" s="78">
        <v>-7.9524429999999993E-2</v>
      </c>
      <c r="F23897" s="78">
        <v>-0.14854275</v>
      </c>
    </row>
    <row r="23898" spans="1:6" x14ac:dyDescent="0.25">
      <c r="A23898">
        <v>23896</v>
      </c>
      <c r="B23898" t="s">
        <v>24767</v>
      </c>
      <c r="C23898" s="78">
        <v>-0.10566884</v>
      </c>
      <c r="D23898" s="78">
        <v>1.0947574</v>
      </c>
      <c r="E23898" s="78">
        <v>-4.2335164000000002E-2</v>
      </c>
      <c r="F23898" s="78">
        <v>7.6697766999999999E-4</v>
      </c>
    </row>
    <row r="23899" spans="1:6" x14ac:dyDescent="0.25">
      <c r="A23899">
        <v>23897</v>
      </c>
      <c r="B23899" t="s">
        <v>24768</v>
      </c>
      <c r="C23899" s="78">
        <v>-1.3704259999999999</v>
      </c>
      <c r="D23899" s="78">
        <v>0.33275163000000002</v>
      </c>
      <c r="E23899" s="78">
        <v>-6.4734094000000006E-2</v>
      </c>
      <c r="F23899" s="78">
        <v>9.1319114000000007E-2</v>
      </c>
    </row>
    <row r="23900" spans="1:6" x14ac:dyDescent="0.25">
      <c r="A23900">
        <v>23898</v>
      </c>
      <c r="B23900" t="s">
        <v>24769</v>
      </c>
      <c r="C23900" s="78">
        <v>-0.76745960000000002</v>
      </c>
      <c r="D23900" s="78">
        <v>0.87046120000000005</v>
      </c>
      <c r="E23900" s="78">
        <v>1.2044694E-2</v>
      </c>
      <c r="F23900" s="78">
        <v>-0.13336997</v>
      </c>
    </row>
    <row r="23901" spans="1:6" x14ac:dyDescent="0.25">
      <c r="A23901">
        <v>23899</v>
      </c>
      <c r="B23901" t="s">
        <v>24770</v>
      </c>
      <c r="C23901" s="78">
        <v>3.267306</v>
      </c>
      <c r="D23901" s="78">
        <v>0.29830116000000001</v>
      </c>
      <c r="E23901" s="78">
        <v>-2.5673459999999999E-2</v>
      </c>
      <c r="F23901" s="78">
        <v>-0.16317362999999999</v>
      </c>
    </row>
    <row r="23902" spans="1:6" x14ac:dyDescent="0.25">
      <c r="A23902">
        <v>23900</v>
      </c>
      <c r="B23902" t="s">
        <v>24771</v>
      </c>
      <c r="C23902" s="78">
        <v>-0.14041871</v>
      </c>
      <c r="D23902" s="78">
        <v>-0.40575299999999997</v>
      </c>
      <c r="E23902" s="78">
        <v>-3.0471109E-2</v>
      </c>
      <c r="F23902" s="78">
        <v>3.6234275000000003E-2</v>
      </c>
    </row>
    <row r="23903" spans="1:6" x14ac:dyDescent="0.25">
      <c r="A23903">
        <v>23901</v>
      </c>
      <c r="B23903" t="s">
        <v>24772</v>
      </c>
      <c r="C23903" s="78">
        <v>-1.5154246</v>
      </c>
      <c r="D23903" s="78">
        <v>-2.4362556999999998</v>
      </c>
      <c r="E23903" s="78">
        <v>8.9854374999999995E-4</v>
      </c>
      <c r="F23903" s="78">
        <v>4.6351669999999998E-2</v>
      </c>
    </row>
    <row r="23904" spans="1:6" x14ac:dyDescent="0.25">
      <c r="A23904">
        <v>23902</v>
      </c>
      <c r="B23904" t="s">
        <v>24773</v>
      </c>
      <c r="C23904" s="78">
        <v>-1.1496497000000001</v>
      </c>
      <c r="D23904" s="78">
        <v>-8.3895594000000004E-2</v>
      </c>
      <c r="E23904" s="78">
        <v>-4.7624676999999997E-2</v>
      </c>
      <c r="F23904" s="78">
        <v>2.0582959000000001E-2</v>
      </c>
    </row>
    <row r="23905" spans="1:6" x14ac:dyDescent="0.25">
      <c r="A23905">
        <v>23903</v>
      </c>
      <c r="B23905" t="s">
        <v>24774</v>
      </c>
      <c r="C23905" s="78">
        <v>-0.47648770000000001</v>
      </c>
      <c r="D23905" s="78">
        <v>1.4066911</v>
      </c>
      <c r="E23905" s="78">
        <v>-6.332277E-2</v>
      </c>
      <c r="F23905" s="78">
        <v>-5.4945125999999997E-2</v>
      </c>
    </row>
    <row r="23906" spans="1:6" x14ac:dyDescent="0.25">
      <c r="A23906">
        <v>23904</v>
      </c>
      <c r="B23906" t="s">
        <v>24775</v>
      </c>
      <c r="C23906" s="78">
        <v>-1.0271220000000001</v>
      </c>
      <c r="D23906" s="78">
        <v>0.30049872</v>
      </c>
      <c r="E23906" s="78">
        <v>-6.5330595000000005E-2</v>
      </c>
      <c r="F23906" s="78">
        <v>-0.26259083</v>
      </c>
    </row>
    <row r="23907" spans="1:6" x14ac:dyDescent="0.25">
      <c r="A23907">
        <v>23905</v>
      </c>
      <c r="B23907" t="s">
        <v>24776</v>
      </c>
      <c r="C23907" s="78">
        <v>-0.34082689999999999</v>
      </c>
      <c r="D23907" s="78">
        <v>7.8952129999999995E-2</v>
      </c>
      <c r="E23907" s="78">
        <v>-7.4481459999999999E-2</v>
      </c>
      <c r="F23907" s="78">
        <v>0.12721449000000001</v>
      </c>
    </row>
    <row r="23908" spans="1:6" x14ac:dyDescent="0.25">
      <c r="A23908">
        <v>23906</v>
      </c>
      <c r="B23908" t="s">
        <v>24777</v>
      </c>
      <c r="C23908" s="78">
        <v>-1.4029507999999999</v>
      </c>
      <c r="D23908" s="78">
        <v>0.37210127999999998</v>
      </c>
      <c r="E23908" s="78">
        <v>-6.8499110000000002E-2</v>
      </c>
      <c r="F23908" s="78">
        <v>-2.5856509999999999E-2</v>
      </c>
    </row>
    <row r="23909" spans="1:6" x14ac:dyDescent="0.25">
      <c r="A23909">
        <v>23907</v>
      </c>
      <c r="B23909" t="s">
        <v>24778</v>
      </c>
      <c r="C23909" s="78">
        <v>2.2214193</v>
      </c>
      <c r="D23909" s="78">
        <v>0.92672620000000006</v>
      </c>
      <c r="E23909" s="78">
        <v>-0.10071239999999999</v>
      </c>
      <c r="F23909" s="78">
        <v>-0.12226294</v>
      </c>
    </row>
    <row r="23910" spans="1:6" x14ac:dyDescent="0.25">
      <c r="A23910">
        <v>23908</v>
      </c>
      <c r="B23910" t="s">
        <v>24779</v>
      </c>
      <c r="C23910" s="78">
        <v>0.90550494000000004</v>
      </c>
      <c r="D23910" s="78">
        <v>-4.367307E-3</v>
      </c>
      <c r="E23910" s="78">
        <v>-3.4390595000000003E-2</v>
      </c>
      <c r="F23910" s="78">
        <v>0.17954011</v>
      </c>
    </row>
    <row r="23911" spans="1:6" x14ac:dyDescent="0.25">
      <c r="A23911">
        <v>23909</v>
      </c>
      <c r="B23911" t="s">
        <v>24780</v>
      </c>
      <c r="C23911" s="78">
        <v>0.99513006000000004</v>
      </c>
      <c r="D23911" s="78">
        <v>0.63140070000000004</v>
      </c>
      <c r="E23911" s="78">
        <v>-6.3580200000000003E-2</v>
      </c>
      <c r="F23911" s="78">
        <v>5.1897390000000002E-2</v>
      </c>
    </row>
    <row r="23912" spans="1:6" x14ac:dyDescent="0.25">
      <c r="A23912">
        <v>23910</v>
      </c>
      <c r="B23912" t="s">
        <v>24781</v>
      </c>
      <c r="C23912" s="78">
        <v>-1.0303259</v>
      </c>
      <c r="D23912" s="78">
        <v>0.68591577000000004</v>
      </c>
      <c r="E23912" s="78">
        <v>-6.4316033999999994E-2</v>
      </c>
      <c r="F23912" s="78">
        <v>-0.14824687</v>
      </c>
    </row>
    <row r="23913" spans="1:6" x14ac:dyDescent="0.25">
      <c r="A23913">
        <v>23911</v>
      </c>
      <c r="B23913" t="s">
        <v>24782</v>
      </c>
      <c r="C23913" s="78">
        <v>0.28159043</v>
      </c>
      <c r="D23913" s="78">
        <v>1.4059813000000001</v>
      </c>
      <c r="E23913" s="78">
        <v>-0.11226247</v>
      </c>
      <c r="F23913" s="78">
        <v>8.0564566000000004E-2</v>
      </c>
    </row>
    <row r="23914" spans="1:6" x14ac:dyDescent="0.25">
      <c r="A23914">
        <v>23912</v>
      </c>
      <c r="B23914" t="s">
        <v>24783</v>
      </c>
      <c r="C23914" s="78">
        <v>-1.5467445</v>
      </c>
      <c r="D23914" s="78">
        <v>-0.64867436999999994</v>
      </c>
      <c r="E23914" s="78">
        <v>-6.5354936000000002E-2</v>
      </c>
      <c r="F23914" s="78">
        <v>-0.25493633999999998</v>
      </c>
    </row>
    <row r="23915" spans="1:6" x14ac:dyDescent="0.25">
      <c r="A23915">
        <v>23913</v>
      </c>
      <c r="B23915" t="s">
        <v>24784</v>
      </c>
      <c r="C23915" s="78">
        <v>1.6425346000000001</v>
      </c>
      <c r="D23915" s="78">
        <v>-2.7331723999999999</v>
      </c>
      <c r="E23915" s="78">
        <v>-6.7960574999999995E-2</v>
      </c>
      <c r="F23915" s="78">
        <v>0.10789583</v>
      </c>
    </row>
    <row r="23916" spans="1:6" x14ac:dyDescent="0.25">
      <c r="A23916">
        <v>23914</v>
      </c>
      <c r="B23916" t="s">
        <v>24785</v>
      </c>
      <c r="C23916" s="78">
        <v>3.1045407000000001E-2</v>
      </c>
      <c r="D23916" s="78">
        <v>-0.29499140000000001</v>
      </c>
      <c r="E23916" s="78">
        <v>-6.6952819999999996E-2</v>
      </c>
      <c r="F23916" s="78">
        <v>9.9699800000000005E-2</v>
      </c>
    </row>
    <row r="23917" spans="1:6" x14ac:dyDescent="0.25">
      <c r="A23917">
        <v>23915</v>
      </c>
      <c r="B23917" t="s">
        <v>24786</v>
      </c>
      <c r="C23917" s="78">
        <v>0.48815997999999999</v>
      </c>
      <c r="D23917" s="78">
        <v>8.4974859999999999E-2</v>
      </c>
      <c r="E23917" s="78">
        <v>-1.0890596000000001E-2</v>
      </c>
      <c r="F23917" s="78">
        <v>-0.11946894</v>
      </c>
    </row>
    <row r="23918" spans="1:6" x14ac:dyDescent="0.25">
      <c r="A23918">
        <v>23916</v>
      </c>
      <c r="B23918" t="s">
        <v>24787</v>
      </c>
      <c r="C23918" s="78">
        <v>-7.3653189999999993E-2</v>
      </c>
      <c r="D23918" s="78">
        <v>-1.0166807</v>
      </c>
      <c r="E23918" s="78">
        <v>-3.3159069999999999E-2</v>
      </c>
      <c r="F23918" s="78">
        <v>5.4548614000000002E-2</v>
      </c>
    </row>
    <row r="23919" spans="1:6" x14ac:dyDescent="0.25">
      <c r="A23919">
        <v>23917</v>
      </c>
      <c r="B23919" t="s">
        <v>24788</v>
      </c>
      <c r="C23919" s="78">
        <v>-0.20663771</v>
      </c>
      <c r="D23919" s="78">
        <v>-3.4101048</v>
      </c>
      <c r="E23919" s="78">
        <v>-1.1971374999999999E-2</v>
      </c>
      <c r="F23919" s="78">
        <v>6.0263082000000003E-2</v>
      </c>
    </row>
    <row r="23920" spans="1:6" x14ac:dyDescent="0.25">
      <c r="A23920">
        <v>23918</v>
      </c>
      <c r="B23920" t="s">
        <v>24789</v>
      </c>
      <c r="C23920" s="78">
        <v>3.0248046</v>
      </c>
      <c r="D23920" s="78">
        <v>1.0989382000000001</v>
      </c>
      <c r="E23920" s="78">
        <v>-3.4390595000000003E-2</v>
      </c>
      <c r="F23920" s="78">
        <v>0.17954011</v>
      </c>
    </row>
    <row r="23921" spans="1:6" x14ac:dyDescent="0.25">
      <c r="A23921">
        <v>23919</v>
      </c>
      <c r="B23921" t="s">
        <v>24790</v>
      </c>
      <c r="C23921" s="78">
        <v>-1.0042219999999999</v>
      </c>
      <c r="D23921" s="78">
        <v>-0.20307517</v>
      </c>
      <c r="E23921" s="78">
        <v>-5.3176947000000002E-2</v>
      </c>
      <c r="F23921" s="78">
        <v>0.21590497</v>
      </c>
    </row>
    <row r="23922" spans="1:6" x14ac:dyDescent="0.25">
      <c r="A23922">
        <v>23920</v>
      </c>
      <c r="B23922" t="s">
        <v>24791</v>
      </c>
      <c r="C23922" s="78">
        <v>-0.78784573000000002</v>
      </c>
      <c r="D23922" s="78">
        <v>0.14950849999999999</v>
      </c>
      <c r="E23922" s="78">
        <v>-3.4390595000000003E-2</v>
      </c>
      <c r="F23922" s="78">
        <v>0.17954011</v>
      </c>
    </row>
    <row r="23923" spans="1:6" x14ac:dyDescent="0.25">
      <c r="A23923">
        <v>23921</v>
      </c>
      <c r="B23923" t="s">
        <v>24792</v>
      </c>
      <c r="C23923" s="78">
        <v>0.85597133999999997</v>
      </c>
      <c r="D23923" s="78">
        <v>-0.48645040000000001</v>
      </c>
      <c r="E23923" s="78">
        <v>-6.9595194999999999E-2</v>
      </c>
      <c r="F23923" s="78">
        <v>-9.0311769999999996E-3</v>
      </c>
    </row>
    <row r="23924" spans="1:6" x14ac:dyDescent="0.25">
      <c r="A23924">
        <v>23922</v>
      </c>
      <c r="B23924" t="s">
        <v>24793</v>
      </c>
      <c r="C23924" s="78">
        <v>-1.3704944999999999</v>
      </c>
      <c r="D23924" s="78">
        <v>-1.3307047000000001</v>
      </c>
      <c r="E23924" s="78">
        <v>-0.101199806</v>
      </c>
      <c r="F23924" s="78">
        <v>1.3783007999999999E-2</v>
      </c>
    </row>
    <row r="23925" spans="1:6" x14ac:dyDescent="0.25">
      <c r="A23925">
        <v>23923</v>
      </c>
      <c r="B23925" t="s">
        <v>24794</v>
      </c>
      <c r="C23925" s="78">
        <v>0.47809097</v>
      </c>
      <c r="D23925" s="78">
        <v>1.0830879</v>
      </c>
      <c r="E23925" s="78">
        <v>-9.7082959999999996E-2</v>
      </c>
      <c r="F23925" s="78">
        <v>3.0834153E-2</v>
      </c>
    </row>
    <row r="23926" spans="1:6" x14ac:dyDescent="0.25">
      <c r="A23926">
        <v>23924</v>
      </c>
      <c r="B23926" t="s">
        <v>24795</v>
      </c>
      <c r="C23926" s="78">
        <v>0.58627010000000002</v>
      </c>
      <c r="D23926" s="78">
        <v>1.2306029999999999</v>
      </c>
      <c r="E23926" s="78">
        <v>-2.3182412999999999E-2</v>
      </c>
      <c r="F23926" s="78">
        <v>-5.0462052E-2</v>
      </c>
    </row>
    <row r="23927" spans="1:6" x14ac:dyDescent="0.25">
      <c r="A23927">
        <v>23925</v>
      </c>
      <c r="B23927" t="s">
        <v>24796</v>
      </c>
      <c r="C23927" s="78">
        <v>-5.7024747000000001E-2</v>
      </c>
      <c r="D23927" s="78">
        <v>-0.68786539999999996</v>
      </c>
      <c r="E23927" s="78">
        <v>-5.127433E-2</v>
      </c>
      <c r="F23927" s="78">
        <v>-4.0729344000000004E-3</v>
      </c>
    </row>
    <row r="23928" spans="1:6" x14ac:dyDescent="0.25">
      <c r="A23928">
        <v>23926</v>
      </c>
      <c r="B23928" t="s">
        <v>24797</v>
      </c>
      <c r="C23928" s="78">
        <v>1.6590687</v>
      </c>
      <c r="D23928" s="78">
        <v>1.2131569</v>
      </c>
      <c r="E23928" s="78">
        <v>-6.6203700000000004E-2</v>
      </c>
      <c r="F23928" s="78">
        <v>1.4822765999999999E-2</v>
      </c>
    </row>
    <row r="23929" spans="1:6" x14ac:dyDescent="0.25">
      <c r="A23929">
        <v>23927</v>
      </c>
      <c r="B23929" t="s">
        <v>24798</v>
      </c>
      <c r="C23929" s="78">
        <v>-0.9428472</v>
      </c>
      <c r="D23929" s="78">
        <v>7.1118039999999993E-2</v>
      </c>
      <c r="E23929" s="78">
        <v>-3.3427779999999997E-2</v>
      </c>
      <c r="F23929" s="78">
        <v>4.5858799999999998E-2</v>
      </c>
    </row>
    <row r="23930" spans="1:6" x14ac:dyDescent="0.25">
      <c r="A23930">
        <v>23928</v>
      </c>
      <c r="B23930" t="s">
        <v>24799</v>
      </c>
      <c r="C23930" s="78">
        <v>-0.41091876999999999</v>
      </c>
      <c r="D23930" s="78">
        <v>1.2067676000000001</v>
      </c>
      <c r="E23930" s="78">
        <v>2.2071595999999999E-2</v>
      </c>
      <c r="F23930" s="78">
        <v>-9.801166E-2</v>
      </c>
    </row>
    <row r="23931" spans="1:6" x14ac:dyDescent="0.25">
      <c r="A23931">
        <v>23929</v>
      </c>
      <c r="B23931" t="s">
        <v>24800</v>
      </c>
      <c r="C23931" s="78">
        <v>-1.4985508000000001</v>
      </c>
      <c r="D23931" s="78">
        <v>-2.0255803999999999</v>
      </c>
      <c r="E23931" s="78">
        <v>-8.2366990000000001E-2</v>
      </c>
      <c r="F23931" s="78">
        <v>-2.1460816000000001E-2</v>
      </c>
    </row>
    <row r="23932" spans="1:6" x14ac:dyDescent="0.25">
      <c r="A23932">
        <v>23930</v>
      </c>
      <c r="B23932" t="s">
        <v>24801</v>
      </c>
      <c r="C23932" s="78">
        <v>1.5607580000000001</v>
      </c>
      <c r="D23932" s="78">
        <v>-3.1261923</v>
      </c>
      <c r="E23932" s="78">
        <v>-0.15789378000000001</v>
      </c>
      <c r="F23932" s="78">
        <v>-0.16243498000000001</v>
      </c>
    </row>
    <row r="23933" spans="1:6" x14ac:dyDescent="0.25">
      <c r="A23933">
        <v>23931</v>
      </c>
      <c r="B23933" t="s">
        <v>24802</v>
      </c>
      <c r="C23933" s="78">
        <v>3.3370224999999998</v>
      </c>
      <c r="D23933" s="78">
        <v>-4.420963E-2</v>
      </c>
      <c r="E23933" s="78">
        <v>-9.3825889999999995E-2</v>
      </c>
      <c r="F23933" s="78">
        <v>4.1509807000000003E-2</v>
      </c>
    </row>
    <row r="23934" spans="1:6" x14ac:dyDescent="0.25">
      <c r="A23934">
        <v>23932</v>
      </c>
      <c r="B23934" t="s">
        <v>24803</v>
      </c>
      <c r="C23934" s="78">
        <v>2.0436082</v>
      </c>
      <c r="D23934" s="78">
        <v>-3.6732426</v>
      </c>
      <c r="E23934" s="78">
        <v>3.5532228999999999E-3</v>
      </c>
      <c r="F23934" s="78">
        <v>-4.5213148000000002E-2</v>
      </c>
    </row>
    <row r="23935" spans="1:6" x14ac:dyDescent="0.25">
      <c r="A23935">
        <v>23933</v>
      </c>
      <c r="B23935" t="s">
        <v>24804</v>
      </c>
      <c r="C23935" s="78">
        <v>0.27213130000000002</v>
      </c>
      <c r="D23935" s="78">
        <v>2.0798937999999998</v>
      </c>
      <c r="E23935" s="78">
        <v>-3.6089018E-2</v>
      </c>
      <c r="F23935" s="78">
        <v>0.120994166</v>
      </c>
    </row>
    <row r="23936" spans="1:6" x14ac:dyDescent="0.25">
      <c r="A23936">
        <v>23934</v>
      </c>
      <c r="B23936" t="s">
        <v>24805</v>
      </c>
      <c r="C23936" s="78">
        <v>1.3512466000000001</v>
      </c>
      <c r="D23936" s="78">
        <v>0.27078488000000001</v>
      </c>
      <c r="E23936" s="78">
        <v>3.9036950000000001E-2</v>
      </c>
      <c r="F23936" s="78">
        <v>-5.9218465999999997E-2</v>
      </c>
    </row>
    <row r="23937" spans="1:6" x14ac:dyDescent="0.25">
      <c r="A23937">
        <v>23935</v>
      </c>
      <c r="B23937" t="s">
        <v>24806</v>
      </c>
      <c r="C23937" s="78">
        <v>-0.25740405999999999</v>
      </c>
      <c r="D23937" s="78">
        <v>0.7190126</v>
      </c>
      <c r="E23937" s="78">
        <v>-3.4390595000000003E-2</v>
      </c>
      <c r="F23937" s="78">
        <v>0.17954011</v>
      </c>
    </row>
    <row r="23938" spans="1:6" x14ac:dyDescent="0.25">
      <c r="A23938">
        <v>23936</v>
      </c>
      <c r="B23938" t="s">
        <v>24807</v>
      </c>
      <c r="C23938" s="78">
        <v>-0.77393687</v>
      </c>
      <c r="D23938" s="78">
        <v>0.35343970000000002</v>
      </c>
      <c r="E23938" s="78">
        <v>-7.9724303999999996E-2</v>
      </c>
      <c r="F23938" s="78">
        <v>5.4618849999999997E-2</v>
      </c>
    </row>
    <row r="23939" spans="1:6" x14ac:dyDescent="0.25">
      <c r="A23939">
        <v>23937</v>
      </c>
      <c r="B23939" t="s">
        <v>24808</v>
      </c>
      <c r="C23939" s="78">
        <v>-0.26181971999999998</v>
      </c>
      <c r="D23939" s="78">
        <v>-0.59517370000000003</v>
      </c>
      <c r="E23939" s="78">
        <v>-6.2221489999999997E-2</v>
      </c>
      <c r="F23939" s="78">
        <v>-7.7635795000000002E-3</v>
      </c>
    </row>
    <row r="23940" spans="1:6" x14ac:dyDescent="0.25">
      <c r="A23940">
        <v>23938</v>
      </c>
      <c r="B23940" t="s">
        <v>24809</v>
      </c>
      <c r="C23940" s="78">
        <v>0.69826659999999996</v>
      </c>
      <c r="D23940" s="78">
        <v>9.8699759999999997E-2</v>
      </c>
      <c r="E23940" s="78">
        <v>-9.5918439999999994E-2</v>
      </c>
      <c r="F23940" s="78">
        <v>6.9491304000000004E-2</v>
      </c>
    </row>
    <row r="23941" spans="1:6" x14ac:dyDescent="0.25">
      <c r="A23941">
        <v>23939</v>
      </c>
      <c r="B23941" t="s">
        <v>24810</v>
      </c>
      <c r="C23941" s="78">
        <v>-2.1785858</v>
      </c>
      <c r="D23941" s="78">
        <v>1.1865345</v>
      </c>
      <c r="E23941" s="78">
        <v>1.9766760000000001E-2</v>
      </c>
      <c r="F23941" s="78">
        <v>-1.6965910000000001E-2</v>
      </c>
    </row>
    <row r="23942" spans="1:6" x14ac:dyDescent="0.25">
      <c r="A23942">
        <v>23940</v>
      </c>
      <c r="B23942" t="s">
        <v>24811</v>
      </c>
      <c r="C23942" s="78">
        <v>-0.36421197999999999</v>
      </c>
      <c r="D23942" s="78">
        <v>0.47658104000000001</v>
      </c>
      <c r="E23942" s="78">
        <v>-0.10561055</v>
      </c>
      <c r="F23942" s="78">
        <v>-4.6580330000000003E-2</v>
      </c>
    </row>
    <row r="23943" spans="1:6" x14ac:dyDescent="0.25">
      <c r="A23943">
        <v>23941</v>
      </c>
      <c r="B23943" t="s">
        <v>24812</v>
      </c>
      <c r="C23943" s="78">
        <v>0.42144104999999998</v>
      </c>
      <c r="D23943" s="78">
        <v>-2.7052689999999999</v>
      </c>
      <c r="E23943" s="78">
        <v>-1.1857288000000001E-2</v>
      </c>
      <c r="F23943" s="78">
        <v>7.0489389999999999E-2</v>
      </c>
    </row>
    <row r="23944" spans="1:6" x14ac:dyDescent="0.25">
      <c r="A23944">
        <v>23942</v>
      </c>
      <c r="B23944" t="s">
        <v>24813</v>
      </c>
      <c r="C23944" s="78">
        <v>1.1617343</v>
      </c>
      <c r="D23944" s="78">
        <v>1.6750848</v>
      </c>
      <c r="E23944" s="78">
        <v>-8.9345839999999996E-2</v>
      </c>
      <c r="F23944" s="78">
        <v>6.6575386E-2</v>
      </c>
    </row>
    <row r="23945" spans="1:6" x14ac:dyDescent="0.25">
      <c r="A23945">
        <v>23943</v>
      </c>
      <c r="B23945" t="s">
        <v>24814</v>
      </c>
      <c r="C23945" s="78">
        <v>-1.8855664999999999</v>
      </c>
      <c r="D23945" s="78">
        <v>-1.2439355999999999</v>
      </c>
      <c r="E23945" s="78">
        <v>-4.3326485999999997E-2</v>
      </c>
      <c r="F23945" s="78">
        <v>6.8330020000000003E-3</v>
      </c>
    </row>
    <row r="23946" spans="1:6" x14ac:dyDescent="0.25">
      <c r="A23946">
        <v>23944</v>
      </c>
      <c r="B23946" t="s">
        <v>24815</v>
      </c>
      <c r="C23946" s="78">
        <v>0.81123339999999999</v>
      </c>
      <c r="D23946" s="78">
        <v>1.386746</v>
      </c>
      <c r="E23946" s="78">
        <v>-7.4851929999999997E-2</v>
      </c>
      <c r="F23946" s="78">
        <v>8.1300230000000001E-2</v>
      </c>
    </row>
    <row r="23947" spans="1:6" x14ac:dyDescent="0.25">
      <c r="A23947">
        <v>23945</v>
      </c>
      <c r="B23947" t="s">
        <v>24816</v>
      </c>
      <c r="C23947" s="78">
        <v>-1.6460261</v>
      </c>
      <c r="D23947" s="78">
        <v>0.53525610000000001</v>
      </c>
      <c r="E23947" s="78">
        <v>-3.8879663000000002E-2</v>
      </c>
      <c r="F23947" s="78">
        <v>-3.3698827000000001E-2</v>
      </c>
    </row>
    <row r="23948" spans="1:6" x14ac:dyDescent="0.25">
      <c r="A23948">
        <v>23946</v>
      </c>
      <c r="B23948" t="s">
        <v>24817</v>
      </c>
      <c r="C23948" s="78">
        <v>0.75557076999999995</v>
      </c>
      <c r="D23948" s="78">
        <v>1.0801385999999999</v>
      </c>
      <c r="E23948" s="78">
        <v>-7.1982859999999996E-2</v>
      </c>
      <c r="F23948" s="78">
        <v>-5.6408659999999999E-2</v>
      </c>
    </row>
    <row r="23949" spans="1:6" x14ac:dyDescent="0.25">
      <c r="A23949">
        <v>23947</v>
      </c>
      <c r="B23949" t="s">
        <v>24818</v>
      </c>
      <c r="C23949" s="78">
        <v>3.2869670000000002</v>
      </c>
      <c r="D23949" s="78">
        <v>1.3669142999999999</v>
      </c>
      <c r="E23949" s="78">
        <v>-4.6423720000000002E-2</v>
      </c>
      <c r="F23949" s="78">
        <v>4.3205157000000001E-2</v>
      </c>
    </row>
    <row r="23950" spans="1:6" x14ac:dyDescent="0.25">
      <c r="A23950">
        <v>23948</v>
      </c>
      <c r="B23950" t="s">
        <v>24819</v>
      </c>
      <c r="C23950" s="78">
        <v>-0.78306949999999997</v>
      </c>
      <c r="D23950" s="78">
        <v>1.3704225000000001</v>
      </c>
      <c r="E23950" s="78">
        <v>-1.1895819E-2</v>
      </c>
      <c r="F23950" s="78">
        <v>-0.10369907</v>
      </c>
    </row>
    <row r="23951" spans="1:6" x14ac:dyDescent="0.25">
      <c r="A23951">
        <v>23949</v>
      </c>
      <c r="B23951" t="s">
        <v>24820</v>
      </c>
      <c r="C23951" s="78">
        <v>0.23812273</v>
      </c>
      <c r="D23951" s="78">
        <v>-3.2842096999999999</v>
      </c>
      <c r="E23951" s="78">
        <v>-3.3145893000000003E-2</v>
      </c>
      <c r="F23951" s="78">
        <v>-4.2442559999999997E-2</v>
      </c>
    </row>
    <row r="23952" spans="1:6" x14ac:dyDescent="0.25">
      <c r="A23952">
        <v>23950</v>
      </c>
      <c r="B23952" t="s">
        <v>24821</v>
      </c>
      <c r="C23952" s="78">
        <v>-1.3013003000000001</v>
      </c>
      <c r="D23952" s="78">
        <v>-0.61809480000000006</v>
      </c>
      <c r="E23952" s="78">
        <v>-3.3498636999999998E-2</v>
      </c>
      <c r="F23952" s="78">
        <v>9.7242200000000001E-2</v>
      </c>
    </row>
    <row r="23953" spans="1:6" x14ac:dyDescent="0.25">
      <c r="A23953">
        <v>23951</v>
      </c>
      <c r="B23953" t="s">
        <v>24822</v>
      </c>
      <c r="C23953" s="78">
        <v>3.8608357999999998</v>
      </c>
      <c r="D23953" s="78">
        <v>-3.6602855000000001</v>
      </c>
      <c r="E23953" s="78">
        <v>-2.6885488999999999E-2</v>
      </c>
      <c r="F23953" s="78">
        <v>2.4207994E-2</v>
      </c>
    </row>
    <row r="23954" spans="1:6" x14ac:dyDescent="0.25">
      <c r="A23954">
        <v>23952</v>
      </c>
      <c r="B23954" t="s">
        <v>24823</v>
      </c>
      <c r="C23954" s="78">
        <v>-1.1167362999999999</v>
      </c>
      <c r="D23954" s="78">
        <v>1.1296292999999999</v>
      </c>
      <c r="E23954" s="78">
        <v>1.4651306E-3</v>
      </c>
      <c r="F23954" s="78">
        <v>7.9375386000000006E-2</v>
      </c>
    </row>
    <row r="23955" spans="1:6" x14ac:dyDescent="0.25">
      <c r="A23955">
        <v>23953</v>
      </c>
      <c r="B23955" t="s">
        <v>24824</v>
      </c>
      <c r="C23955" s="78">
        <v>2.0101314000000001</v>
      </c>
      <c r="D23955" s="78">
        <v>-1.3342144</v>
      </c>
      <c r="E23955" s="78">
        <v>-2.7776321E-2</v>
      </c>
      <c r="F23955" s="78">
        <v>4.9320728000000001E-2</v>
      </c>
    </row>
    <row r="23956" spans="1:6" x14ac:dyDescent="0.25">
      <c r="A23956">
        <v>23954</v>
      </c>
      <c r="B23956" t="s">
        <v>24825</v>
      </c>
      <c r="C23956" s="78">
        <v>-0.1524112</v>
      </c>
      <c r="D23956" s="78">
        <v>2.2871017E-2</v>
      </c>
      <c r="E23956" s="78">
        <v>-3.4390595000000003E-2</v>
      </c>
      <c r="F23956" s="78">
        <v>0.17954011</v>
      </c>
    </row>
    <row r="23957" spans="1:6" x14ac:dyDescent="0.25">
      <c r="A23957">
        <v>23955</v>
      </c>
      <c r="B23957" t="s">
        <v>24826</v>
      </c>
      <c r="C23957" s="78">
        <v>-1.6973307</v>
      </c>
      <c r="D23957" s="78">
        <v>0.58673346000000004</v>
      </c>
      <c r="E23957" s="78">
        <v>-1.1757322000000001E-2</v>
      </c>
      <c r="F23957" s="78">
        <v>-5.8770983999999998E-2</v>
      </c>
    </row>
    <row r="23958" spans="1:6" x14ac:dyDescent="0.25">
      <c r="A23958">
        <v>23956</v>
      </c>
      <c r="B23958" t="s">
        <v>24827</v>
      </c>
      <c r="C23958" s="78">
        <v>0.41007843999999999</v>
      </c>
      <c r="D23958" s="78">
        <v>1.2204387000000001</v>
      </c>
      <c r="E23958" s="78">
        <v>-1.2239307E-2</v>
      </c>
      <c r="F23958" s="78">
        <v>2.0279854999999999E-2</v>
      </c>
    </row>
    <row r="23959" spans="1:6" x14ac:dyDescent="0.25">
      <c r="A23959">
        <v>23957</v>
      </c>
      <c r="B23959" t="s">
        <v>24828</v>
      </c>
      <c r="C23959" s="78">
        <v>-0.38248860000000001</v>
      </c>
      <c r="D23959" s="78">
        <v>-0.85518729999999998</v>
      </c>
      <c r="E23959" s="78">
        <v>-3.4390595000000003E-2</v>
      </c>
      <c r="F23959" s="78">
        <v>0.17954011</v>
      </c>
    </row>
    <row r="23960" spans="1:6" x14ac:dyDescent="0.25">
      <c r="A23960">
        <v>23958</v>
      </c>
      <c r="B23960" t="s">
        <v>24829</v>
      </c>
      <c r="C23960" s="78">
        <v>1.069018</v>
      </c>
      <c r="D23960" s="78">
        <v>0.58982349999999995</v>
      </c>
      <c r="E23960" s="78">
        <v>3.729932E-3</v>
      </c>
      <c r="F23960" s="78">
        <v>-0.45285267000000001</v>
      </c>
    </row>
    <row r="23961" spans="1:6" x14ac:dyDescent="0.25">
      <c r="A23961">
        <v>23959</v>
      </c>
      <c r="B23961" t="s">
        <v>24830</v>
      </c>
      <c r="C23961" s="78">
        <v>-2.0197709000000001</v>
      </c>
      <c r="D23961" s="78">
        <v>0.50272680000000003</v>
      </c>
      <c r="E23961" s="78">
        <v>-8.0811419999999995E-2</v>
      </c>
      <c r="F23961" s="78">
        <v>3.8269863000000001E-2</v>
      </c>
    </row>
    <row r="23962" spans="1:6" x14ac:dyDescent="0.25">
      <c r="A23962">
        <v>23960</v>
      </c>
      <c r="B23962" t="s">
        <v>24831</v>
      </c>
      <c r="C23962" s="78">
        <v>-1.9324517999999999</v>
      </c>
      <c r="D23962" s="78">
        <v>0.44728476</v>
      </c>
      <c r="E23962" s="78">
        <v>-5.5554193000000002E-2</v>
      </c>
      <c r="F23962" s="78">
        <v>2.8288856000000001E-2</v>
      </c>
    </row>
    <row r="23963" spans="1:6" x14ac:dyDescent="0.25">
      <c r="A23963">
        <v>23961</v>
      </c>
      <c r="B23963" t="s">
        <v>24832</v>
      </c>
      <c r="C23963" s="78">
        <v>-1.2513951999999999</v>
      </c>
      <c r="D23963" s="78">
        <v>1.1893373</v>
      </c>
      <c r="E23963" s="78">
        <v>-5.0069139999999998E-2</v>
      </c>
      <c r="F23963" s="78">
        <v>-1.1370257E-2</v>
      </c>
    </row>
    <row r="23964" spans="1:6" x14ac:dyDescent="0.25">
      <c r="A23964">
        <v>23962</v>
      </c>
      <c r="B23964" t="s">
        <v>24833</v>
      </c>
      <c r="C23964" s="78">
        <v>-8.7914999999999993E-2</v>
      </c>
      <c r="D23964" s="78">
        <v>1.6622553</v>
      </c>
      <c r="E23964" s="78">
        <v>-3.3819057E-2</v>
      </c>
      <c r="F23964" s="78">
        <v>4.2897508000000001E-2</v>
      </c>
    </row>
    <row r="23965" spans="1:6" x14ac:dyDescent="0.25">
      <c r="A23965">
        <v>23963</v>
      </c>
      <c r="B23965" t="s">
        <v>24834</v>
      </c>
      <c r="C23965" s="78">
        <v>0.11734149000000001</v>
      </c>
      <c r="D23965" s="78">
        <v>5.6339502E-2</v>
      </c>
      <c r="E23965" s="78">
        <v>-3.4390595000000003E-2</v>
      </c>
      <c r="F23965" s="78">
        <v>0.17954011</v>
      </c>
    </row>
    <row r="23966" spans="1:6" x14ac:dyDescent="0.25">
      <c r="A23966">
        <v>23964</v>
      </c>
      <c r="B23966" t="s">
        <v>24835</v>
      </c>
      <c r="C23966" s="78">
        <v>1.9325741999999999</v>
      </c>
      <c r="D23966" s="78">
        <v>-4.0790205000000004</v>
      </c>
      <c r="E23966" s="78">
        <v>4.8003759999999999E-2</v>
      </c>
      <c r="F23966" s="78">
        <v>-0.49840087</v>
      </c>
    </row>
    <row r="23967" spans="1:6" x14ac:dyDescent="0.25">
      <c r="A23967">
        <v>23965</v>
      </c>
      <c r="B23967" t="s">
        <v>24836</v>
      </c>
      <c r="C23967" s="78">
        <v>-0.65150719999999995</v>
      </c>
      <c r="D23967" s="78">
        <v>0.90793586000000004</v>
      </c>
      <c r="E23967" s="78">
        <v>-3.4390595000000003E-2</v>
      </c>
      <c r="F23967" s="78">
        <v>0.17954011</v>
      </c>
    </row>
    <row r="23968" spans="1:6" x14ac:dyDescent="0.25">
      <c r="A23968">
        <v>23966</v>
      </c>
      <c r="B23968" t="s">
        <v>24837</v>
      </c>
      <c r="C23968" s="78">
        <v>-0.76222529999999999</v>
      </c>
      <c r="D23968" s="78">
        <v>-0.47971264000000002</v>
      </c>
      <c r="E23968" s="78">
        <v>-9.3355229999999997E-2</v>
      </c>
      <c r="F23968" s="78">
        <v>-0.43199300000000002</v>
      </c>
    </row>
    <row r="23969" spans="1:6" x14ac:dyDescent="0.25">
      <c r="A23969">
        <v>23967</v>
      </c>
      <c r="B23969" t="s">
        <v>24838</v>
      </c>
      <c r="C23969" s="78">
        <v>0.10310622999999999</v>
      </c>
      <c r="D23969" s="78">
        <v>-0.43005565000000001</v>
      </c>
      <c r="E23969" s="78">
        <v>-4.060531E-3</v>
      </c>
      <c r="F23969" s="78">
        <v>0.11562653000000001</v>
      </c>
    </row>
    <row r="23970" spans="1:6" x14ac:dyDescent="0.25">
      <c r="A23970">
        <v>23968</v>
      </c>
      <c r="B23970" t="s">
        <v>24839</v>
      </c>
      <c r="C23970" s="78">
        <v>-1.4942553999999999</v>
      </c>
      <c r="D23970" s="78">
        <v>1.0921333</v>
      </c>
      <c r="E23970" s="78">
        <v>-0.12659092</v>
      </c>
      <c r="F23970" s="78">
        <v>-0.14994959999999999</v>
      </c>
    </row>
    <row r="23971" spans="1:6" x14ac:dyDescent="0.25">
      <c r="A23971">
        <v>23969</v>
      </c>
      <c r="B23971" t="s">
        <v>24840</v>
      </c>
      <c r="C23971" s="78">
        <v>0.181725</v>
      </c>
      <c r="D23971" s="78">
        <v>-0.52143289999999998</v>
      </c>
      <c r="E23971" s="78">
        <v>-0.10253064000000001</v>
      </c>
      <c r="F23971" s="78">
        <v>-1.0789201E-2</v>
      </c>
    </row>
    <row r="23972" spans="1:6" x14ac:dyDescent="0.25">
      <c r="A23972">
        <v>23970</v>
      </c>
      <c r="B23972" t="s">
        <v>24841</v>
      </c>
      <c r="C23972" s="78">
        <v>-1.9382474000000001</v>
      </c>
      <c r="D23972" s="78">
        <v>-0.39646473999999998</v>
      </c>
      <c r="E23972" s="78">
        <v>-9.9972279999999997E-2</v>
      </c>
      <c r="F23972" s="78">
        <v>-4.5724212999999998E-4</v>
      </c>
    </row>
    <row r="23973" spans="1:6" x14ac:dyDescent="0.25">
      <c r="A23973">
        <v>23971</v>
      </c>
      <c r="B23973" t="s">
        <v>24842</v>
      </c>
      <c r="C23973" s="78">
        <v>-1.2984363999999999</v>
      </c>
      <c r="D23973" s="78">
        <v>-2.4313392999999999</v>
      </c>
      <c r="E23973" s="78">
        <v>1.24006085E-2</v>
      </c>
      <c r="F23973" s="78">
        <v>-0.12232624</v>
      </c>
    </row>
    <row r="23974" spans="1:6" x14ac:dyDescent="0.25">
      <c r="A23974">
        <v>23972</v>
      </c>
      <c r="B23974" t="s">
        <v>24843</v>
      </c>
      <c r="C23974" s="78">
        <v>-1.6654388</v>
      </c>
      <c r="D23974" s="78">
        <v>-0.27079585</v>
      </c>
      <c r="E23974" s="78">
        <v>-3.4390595000000003E-2</v>
      </c>
      <c r="F23974" s="78">
        <v>0.17954011</v>
      </c>
    </row>
    <row r="23975" spans="1:6" x14ac:dyDescent="0.25">
      <c r="A23975">
        <v>23973</v>
      </c>
      <c r="B23975" t="s">
        <v>24844</v>
      </c>
      <c r="C23975" s="78">
        <v>-0.9589181</v>
      </c>
      <c r="D23975" s="78">
        <v>1.0021599999999999</v>
      </c>
      <c r="E23975" s="78">
        <v>-5.3286010000000002E-2</v>
      </c>
      <c r="F23975" s="78">
        <v>1.6013697E-2</v>
      </c>
    </row>
    <row r="23976" spans="1:6" x14ac:dyDescent="0.25">
      <c r="A23976">
        <v>23974</v>
      </c>
      <c r="B23976" t="s">
        <v>24845</v>
      </c>
      <c r="C23976" s="78">
        <v>0.52843963999999999</v>
      </c>
      <c r="D23976" s="78">
        <v>0.95705985999999998</v>
      </c>
      <c r="E23976" s="78">
        <v>-6.0229890000000001E-2</v>
      </c>
      <c r="F23976" s="78">
        <v>9.2833823999999995E-2</v>
      </c>
    </row>
    <row r="23977" spans="1:6" x14ac:dyDescent="0.25">
      <c r="A23977">
        <v>23975</v>
      </c>
      <c r="B23977" t="s">
        <v>24846</v>
      </c>
      <c r="C23977" s="78">
        <v>-1.4844172</v>
      </c>
      <c r="D23977" s="78">
        <v>2.3305912000000002</v>
      </c>
      <c r="E23977" s="78">
        <v>2.4853777000000001E-2</v>
      </c>
      <c r="F23977" s="78">
        <v>-0.2370901</v>
      </c>
    </row>
    <row r="23978" spans="1:6" x14ac:dyDescent="0.25">
      <c r="A23978">
        <v>23976</v>
      </c>
      <c r="B23978" t="s">
        <v>24847</v>
      </c>
      <c r="C23978" s="78">
        <v>-5.4194182E-2</v>
      </c>
      <c r="D23978" s="78">
        <v>0.12525147</v>
      </c>
      <c r="E23978" s="78">
        <v>-9.0260960000000001E-2</v>
      </c>
      <c r="F23978" s="78">
        <v>3.1671852E-2</v>
      </c>
    </row>
    <row r="23979" spans="1:6" x14ac:dyDescent="0.25">
      <c r="A23979">
        <v>23977</v>
      </c>
      <c r="B23979" t="s">
        <v>24848</v>
      </c>
      <c r="C23979" s="78">
        <v>0.98416709999999996</v>
      </c>
      <c r="D23979" s="78">
        <v>-0.79804779999999997</v>
      </c>
      <c r="E23979" s="78">
        <v>-3.4390595000000003E-2</v>
      </c>
      <c r="F23979" s="78">
        <v>0.17954011</v>
      </c>
    </row>
    <row r="23980" spans="1:6" x14ac:dyDescent="0.25">
      <c r="A23980">
        <v>23978</v>
      </c>
      <c r="B23980" t="s">
        <v>24849</v>
      </c>
      <c r="C23980" s="78">
        <v>2.7791624000000001</v>
      </c>
      <c r="D23980" s="78">
        <v>-2.1703424</v>
      </c>
      <c r="E23980" s="78">
        <v>-9.5906265000000004E-2</v>
      </c>
      <c r="F23980" s="78">
        <v>-0.10554187</v>
      </c>
    </row>
    <row r="23981" spans="1:6" x14ac:dyDescent="0.25">
      <c r="A23981">
        <v>23979</v>
      </c>
      <c r="B23981" t="s">
        <v>24850</v>
      </c>
      <c r="C23981" s="78">
        <v>1.2072083</v>
      </c>
      <c r="D23981" s="78">
        <v>-0.90053450000000002</v>
      </c>
      <c r="E23981" s="78">
        <v>-4.2700796999999999E-2</v>
      </c>
      <c r="F23981" s="78">
        <v>-0.10384533999999999</v>
      </c>
    </row>
    <row r="23982" spans="1:6" x14ac:dyDescent="0.25">
      <c r="A23982">
        <v>23980</v>
      </c>
      <c r="B23982" t="s">
        <v>24851</v>
      </c>
      <c r="C23982" s="78">
        <v>-0.87341975999999999</v>
      </c>
      <c r="D23982" s="78">
        <v>-1.6106684</v>
      </c>
      <c r="E23982" s="78">
        <v>-7.4349836000000002E-2</v>
      </c>
      <c r="F23982" s="78">
        <v>2.4570033000000002E-2</v>
      </c>
    </row>
    <row r="23983" spans="1:6" x14ac:dyDescent="0.25">
      <c r="A23983">
        <v>23981</v>
      </c>
      <c r="B23983" t="s">
        <v>24852</v>
      </c>
      <c r="C23983" s="78">
        <v>-0.16882311999999999</v>
      </c>
      <c r="D23983" s="78">
        <v>-1.3699319000000001</v>
      </c>
      <c r="E23983" s="78">
        <v>3.9747211999999997E-2</v>
      </c>
      <c r="F23983" s="78">
        <v>-0.41284232999999998</v>
      </c>
    </row>
    <row r="23984" spans="1:6" x14ac:dyDescent="0.25">
      <c r="A23984">
        <v>23982</v>
      </c>
      <c r="B23984" t="s">
        <v>24853</v>
      </c>
      <c r="C23984" s="78">
        <v>-0.42508504000000003</v>
      </c>
      <c r="D23984" s="78">
        <v>1.4126080999999999</v>
      </c>
      <c r="E23984" s="78">
        <v>-7.2304099999999996E-2</v>
      </c>
      <c r="F23984" s="78">
        <v>5.0965353999999997E-2</v>
      </c>
    </row>
    <row r="23985" spans="1:6" x14ac:dyDescent="0.25">
      <c r="A23985">
        <v>23983</v>
      </c>
      <c r="B23985" t="s">
        <v>24854</v>
      </c>
      <c r="C23985" s="78">
        <v>-5.9498550000000004E-3</v>
      </c>
      <c r="D23985" s="78">
        <v>-0.23882323999999999</v>
      </c>
      <c r="E23985" s="78">
        <v>-5.3123610000000002E-2</v>
      </c>
      <c r="F23985" s="78">
        <v>2.5556534999999999E-3</v>
      </c>
    </row>
    <row r="23986" spans="1:6" x14ac:dyDescent="0.25">
      <c r="A23986">
        <v>23984</v>
      </c>
      <c r="B23986" t="s">
        <v>24855</v>
      </c>
      <c r="C23986" s="78">
        <v>-0.15031697999999999</v>
      </c>
      <c r="D23986" s="78">
        <v>-1.0798866</v>
      </c>
      <c r="E23986" s="78">
        <v>-3.7353009999999999E-2</v>
      </c>
      <c r="F23986" s="78">
        <v>-1.8399044999999999E-2</v>
      </c>
    </row>
    <row r="23987" spans="1:6" x14ac:dyDescent="0.25">
      <c r="A23987">
        <v>23985</v>
      </c>
      <c r="B23987" t="s">
        <v>24856</v>
      </c>
      <c r="C23987" s="78">
        <v>-1.1817913</v>
      </c>
      <c r="D23987" s="78">
        <v>3.5148770000000003E-2</v>
      </c>
      <c r="E23987" s="78">
        <v>-6.9516346000000007E-2</v>
      </c>
      <c r="F23987" s="78">
        <v>7.198852E-2</v>
      </c>
    </row>
    <row r="23988" spans="1:6" x14ac:dyDescent="0.25">
      <c r="A23988">
        <v>23986</v>
      </c>
      <c r="B23988" t="s">
        <v>24857</v>
      </c>
      <c r="C23988" s="78">
        <v>-8.3720089999999997E-3</v>
      </c>
      <c r="D23988" s="78">
        <v>-0.29493710000000001</v>
      </c>
      <c r="E23988" s="78">
        <v>-0.11087811</v>
      </c>
      <c r="F23988" s="78">
        <v>-0.53677520000000001</v>
      </c>
    </row>
    <row r="23989" spans="1:6" x14ac:dyDescent="0.25">
      <c r="A23989">
        <v>23987</v>
      </c>
      <c r="B23989" t="s">
        <v>24858</v>
      </c>
      <c r="C23989" s="78">
        <v>0.77276219999999995</v>
      </c>
      <c r="D23989" s="78">
        <v>-0.66958439999999997</v>
      </c>
      <c r="E23989" s="78">
        <v>-7.7329739999999994E-2</v>
      </c>
      <c r="F23989" s="78">
        <v>1.8491492000000002E-2</v>
      </c>
    </row>
    <row r="23990" spans="1:6" x14ac:dyDescent="0.25">
      <c r="A23990">
        <v>23988</v>
      </c>
      <c r="B23990" t="s">
        <v>24859</v>
      </c>
      <c r="C23990" s="78">
        <v>-0.61730695000000002</v>
      </c>
      <c r="D23990" s="78">
        <v>-0.47817245000000003</v>
      </c>
      <c r="E23990" s="78">
        <v>-4.4514835000000003E-2</v>
      </c>
      <c r="F23990" s="78">
        <v>-8.584E-2</v>
      </c>
    </row>
    <row r="23991" spans="1:6" x14ac:dyDescent="0.25">
      <c r="A23991">
        <v>23989</v>
      </c>
      <c r="B23991" t="s">
        <v>24860</v>
      </c>
      <c r="C23991" s="78">
        <v>-1.8177133000000001</v>
      </c>
      <c r="D23991" s="78">
        <v>1.2270038000000001</v>
      </c>
      <c r="E23991" s="78">
        <v>-5.9735469999999999E-2</v>
      </c>
      <c r="F23991" s="78">
        <v>5.1808819999999998E-2</v>
      </c>
    </row>
    <row r="23992" spans="1:6" x14ac:dyDescent="0.25">
      <c r="A23992">
        <v>23990</v>
      </c>
      <c r="B23992" t="s">
        <v>24861</v>
      </c>
      <c r="C23992" s="78">
        <v>-1.7471882999999999</v>
      </c>
      <c r="D23992" s="78">
        <v>1.1973126999999999</v>
      </c>
      <c r="E23992" s="78">
        <v>-5.4796736999999998E-2</v>
      </c>
      <c r="F23992" s="78">
        <v>-0.34839599999999998</v>
      </c>
    </row>
    <row r="23993" spans="1:6" x14ac:dyDescent="0.25">
      <c r="A23993">
        <v>23991</v>
      </c>
      <c r="B23993" t="s">
        <v>24862</v>
      </c>
      <c r="C23993" s="78">
        <v>1.2041793000000001</v>
      </c>
      <c r="D23993" s="78">
        <v>1.5053380999999999</v>
      </c>
      <c r="E23993" s="78">
        <v>-4.2864446E-2</v>
      </c>
      <c r="F23993" s="78">
        <v>0.10715887</v>
      </c>
    </row>
    <row r="23994" spans="1:6" x14ac:dyDescent="0.25">
      <c r="A23994">
        <v>23992</v>
      </c>
      <c r="B23994" t="s">
        <v>24863</v>
      </c>
      <c r="C23994" s="78">
        <v>1.7714926</v>
      </c>
      <c r="D23994" s="78">
        <v>-0.48533013000000003</v>
      </c>
      <c r="E23994" s="78">
        <v>-8.5221946000000007E-2</v>
      </c>
      <c r="F23994" s="78">
        <v>3.0646070000000001E-2</v>
      </c>
    </row>
    <row r="23995" spans="1:6" x14ac:dyDescent="0.25">
      <c r="A23995">
        <v>23993</v>
      </c>
      <c r="B23995" t="s">
        <v>24864</v>
      </c>
      <c r="C23995" s="78">
        <v>1.6076351</v>
      </c>
      <c r="D23995" s="78">
        <v>4.935229E-2</v>
      </c>
      <c r="E23995" s="78">
        <v>-6.9180459999999999E-2</v>
      </c>
      <c r="F23995" s="78">
        <v>0.111178525</v>
      </c>
    </row>
    <row r="23996" spans="1:6" x14ac:dyDescent="0.25">
      <c r="A23996">
        <v>23994</v>
      </c>
      <c r="B23996" t="s">
        <v>24865</v>
      </c>
      <c r="C23996" s="78">
        <v>-1.4276527000000001</v>
      </c>
      <c r="D23996" s="78">
        <v>-0.34707083999999999</v>
      </c>
      <c r="E23996" s="78">
        <v>-6.9028419999999993E-2</v>
      </c>
      <c r="F23996" s="78">
        <v>0.11093475999999999</v>
      </c>
    </row>
    <row r="23997" spans="1:6" x14ac:dyDescent="0.25">
      <c r="A23997">
        <v>23995</v>
      </c>
      <c r="B23997" t="s">
        <v>24866</v>
      </c>
      <c r="C23997" s="78">
        <v>-0.58365524000000002</v>
      </c>
      <c r="D23997" s="78">
        <v>-0.22923242999999999</v>
      </c>
      <c r="E23997" s="78">
        <v>-6.552943E-2</v>
      </c>
      <c r="F23997" s="78">
        <v>-0.27050005999999999</v>
      </c>
    </row>
    <row r="23998" spans="1:6" x14ac:dyDescent="0.25">
      <c r="A23998">
        <v>23996</v>
      </c>
      <c r="B23998" t="s">
        <v>24867</v>
      </c>
      <c r="C23998" s="78">
        <v>-0.34131354000000003</v>
      </c>
      <c r="D23998" s="78">
        <v>0.54084169999999998</v>
      </c>
      <c r="E23998" s="78">
        <v>-6.8630174000000002E-2</v>
      </c>
      <c r="F23998" s="78">
        <v>3.1864688000000002E-2</v>
      </c>
    </row>
    <row r="23999" spans="1:6" x14ac:dyDescent="0.25">
      <c r="A23999">
        <v>23997</v>
      </c>
      <c r="B23999" t="s">
        <v>24868</v>
      </c>
      <c r="C23999" s="78">
        <v>-1.8483524</v>
      </c>
      <c r="D23999" s="78">
        <v>0.44227386000000002</v>
      </c>
      <c r="E23999" s="78">
        <v>1.9009243</v>
      </c>
      <c r="F23999" s="78">
        <v>0.23297797000000001</v>
      </c>
    </row>
    <row r="24000" spans="1:6" x14ac:dyDescent="0.25">
      <c r="A24000">
        <v>23998</v>
      </c>
      <c r="B24000" t="s">
        <v>24869</v>
      </c>
      <c r="C24000" s="78">
        <v>-1.3499019999999999</v>
      </c>
      <c r="D24000" s="78">
        <v>-9.6030115999999999E-2</v>
      </c>
      <c r="E24000" s="78">
        <v>-7.6909199999999997E-2</v>
      </c>
      <c r="F24000" s="78">
        <v>0.10118113500000001</v>
      </c>
    </row>
    <row r="24001" spans="1:6" x14ac:dyDescent="0.25">
      <c r="A24001">
        <v>23999</v>
      </c>
      <c r="B24001" t="s">
        <v>24870</v>
      </c>
      <c r="C24001" s="78">
        <v>-0.34588653000000003</v>
      </c>
      <c r="D24001" s="78">
        <v>0.62605845999999998</v>
      </c>
      <c r="E24001" s="78">
        <v>-8.327176E-2</v>
      </c>
      <c r="F24001" s="78">
        <v>8.5074103999999998E-2</v>
      </c>
    </row>
    <row r="24002" spans="1:6" x14ac:dyDescent="0.25">
      <c r="A24002">
        <v>24000</v>
      </c>
      <c r="B24002" t="s">
        <v>24871</v>
      </c>
      <c r="C24002" s="78">
        <v>-0.95837413999999999</v>
      </c>
      <c r="D24002" s="78">
        <v>0.77685499999999996</v>
      </c>
      <c r="E24002" s="78">
        <v>-9.5180130000000002E-2</v>
      </c>
      <c r="F24002" s="78">
        <v>-0.15286047999999999</v>
      </c>
    </row>
    <row r="24003" spans="1:6" x14ac:dyDescent="0.25">
      <c r="A24003">
        <v>24001</v>
      </c>
      <c r="B24003" t="s">
        <v>24872</v>
      </c>
      <c r="C24003" s="78">
        <v>0.67019329999999999</v>
      </c>
      <c r="D24003" s="78">
        <v>-2.0491182999999999</v>
      </c>
      <c r="E24003" s="78">
        <v>-4.448746E-2</v>
      </c>
      <c r="F24003" s="78">
        <v>0.10409685</v>
      </c>
    </row>
    <row r="24004" spans="1:6" x14ac:dyDescent="0.25">
      <c r="A24004">
        <v>24002</v>
      </c>
      <c r="B24004" t="s">
        <v>24873</v>
      </c>
      <c r="C24004" s="78">
        <v>0.79377710000000001</v>
      </c>
      <c r="D24004" s="78">
        <v>1.3462844</v>
      </c>
      <c r="E24004" s="78">
        <v>-5.2870970000000003E-2</v>
      </c>
      <c r="F24004" s="78">
        <v>0.13662235</v>
      </c>
    </row>
    <row r="24005" spans="1:6" x14ac:dyDescent="0.25">
      <c r="A24005">
        <v>24003</v>
      </c>
      <c r="B24005" t="s">
        <v>24874</v>
      </c>
      <c r="C24005" s="78">
        <v>1.1036878999999999</v>
      </c>
      <c r="D24005" s="78">
        <v>0.8479276</v>
      </c>
      <c r="E24005" s="78">
        <v>-5.3836453999999999E-2</v>
      </c>
      <c r="F24005" s="78">
        <v>-0.11749722</v>
      </c>
    </row>
    <row r="24006" spans="1:6" x14ac:dyDescent="0.25">
      <c r="A24006">
        <v>24004</v>
      </c>
      <c r="B24006" t="s">
        <v>24875</v>
      </c>
      <c r="C24006" s="78">
        <v>1.5704144</v>
      </c>
      <c r="D24006" s="78">
        <v>0.9459301</v>
      </c>
      <c r="E24006" s="78">
        <v>4.3570879999999999E-2</v>
      </c>
      <c r="F24006" s="78">
        <v>-0.17163701000000001</v>
      </c>
    </row>
    <row r="24007" spans="1:6" x14ac:dyDescent="0.25">
      <c r="A24007">
        <v>24005</v>
      </c>
      <c r="B24007" t="s">
        <v>24876</v>
      </c>
      <c r="C24007" s="78">
        <v>-0.43556215999999998</v>
      </c>
      <c r="D24007" s="78">
        <v>-0.17398188000000001</v>
      </c>
      <c r="E24007" s="78">
        <v>-4.915953E-2</v>
      </c>
      <c r="F24007" s="78">
        <v>-6.2911690000000006E-2</v>
      </c>
    </row>
    <row r="24008" spans="1:6" x14ac:dyDescent="0.25">
      <c r="A24008">
        <v>24006</v>
      </c>
      <c r="B24008" t="s">
        <v>24877</v>
      </c>
      <c r="C24008" s="78">
        <v>1.6771716000000001</v>
      </c>
      <c r="D24008" s="78">
        <v>1.2558982000000001</v>
      </c>
      <c r="E24008" s="78">
        <v>-7.6462179999999998E-3</v>
      </c>
      <c r="F24008" s="78">
        <v>1.1837155E-2</v>
      </c>
    </row>
    <row r="24009" spans="1:6" x14ac:dyDescent="0.25">
      <c r="A24009">
        <v>24007</v>
      </c>
      <c r="B24009" t="s">
        <v>24878</v>
      </c>
      <c r="C24009" s="78">
        <v>0.42631140000000001</v>
      </c>
      <c r="D24009" s="78">
        <v>0.12132877</v>
      </c>
      <c r="E24009" s="78">
        <v>-6.9147050000000002E-2</v>
      </c>
      <c r="F24009" s="78">
        <v>8.7642700000000004E-2</v>
      </c>
    </row>
    <row r="24010" spans="1:6" x14ac:dyDescent="0.25">
      <c r="A24010">
        <v>24008</v>
      </c>
      <c r="B24010" t="s">
        <v>24879</v>
      </c>
      <c r="C24010" s="78">
        <v>0.93893979999999999</v>
      </c>
      <c r="D24010" s="78">
        <v>-1.1935880999999999</v>
      </c>
      <c r="E24010" s="78">
        <v>-5.6498233000000002E-2</v>
      </c>
      <c r="F24010" s="78">
        <v>-0.12665604</v>
      </c>
    </row>
    <row r="24011" spans="1:6" x14ac:dyDescent="0.25">
      <c r="A24011">
        <v>24009</v>
      </c>
      <c r="B24011" t="s">
        <v>24880</v>
      </c>
      <c r="C24011" s="78">
        <v>1.9079980000000001</v>
      </c>
      <c r="D24011" s="78">
        <v>2.3712909999999998</v>
      </c>
      <c r="E24011" s="78">
        <v>0.16432884</v>
      </c>
      <c r="F24011" s="78">
        <v>-0.41651814999999998</v>
      </c>
    </row>
    <row r="24012" spans="1:6" x14ac:dyDescent="0.25">
      <c r="A24012">
        <v>24010</v>
      </c>
      <c r="B24012" t="s">
        <v>24881</v>
      </c>
      <c r="C24012" s="78">
        <v>2.7415402000000002</v>
      </c>
      <c r="D24012" s="78">
        <v>-2.6690526000000001</v>
      </c>
      <c r="E24012" s="78">
        <v>-8.8120400000000002E-2</v>
      </c>
      <c r="F24012" s="78">
        <v>4.8899427000000002E-2</v>
      </c>
    </row>
    <row r="24013" spans="1:6" x14ac:dyDescent="0.25">
      <c r="A24013">
        <v>24011</v>
      </c>
      <c r="B24013" t="s">
        <v>24882</v>
      </c>
      <c r="C24013" s="78">
        <v>1.2183934E-2</v>
      </c>
      <c r="D24013" s="78">
        <v>-0.58596647000000002</v>
      </c>
      <c r="E24013" s="78">
        <v>7.8394929999999995E-3</v>
      </c>
      <c r="F24013" s="78">
        <v>-6.8467959999999994E-2</v>
      </c>
    </row>
    <row r="24014" spans="1:6" x14ac:dyDescent="0.25">
      <c r="A24014">
        <v>24012</v>
      </c>
      <c r="B24014" t="s">
        <v>24883</v>
      </c>
      <c r="C24014" s="78">
        <v>1.2042520999999999</v>
      </c>
      <c r="D24014" s="78">
        <v>3.1489587000000001</v>
      </c>
      <c r="E24014" s="78">
        <v>-1.3297569E-2</v>
      </c>
      <c r="F24014" s="78">
        <v>9.4903379999999996E-2</v>
      </c>
    </row>
    <row r="24015" spans="1:6" x14ac:dyDescent="0.25">
      <c r="A24015">
        <v>24013</v>
      </c>
      <c r="B24015" t="s">
        <v>24884</v>
      </c>
      <c r="C24015" s="78">
        <v>1.2115699</v>
      </c>
      <c r="D24015" s="78">
        <v>-0.65285884999999999</v>
      </c>
      <c r="E24015" s="78">
        <v>-8.8165309999999997E-2</v>
      </c>
      <c r="F24015" s="78">
        <v>5.8135085000000003E-2</v>
      </c>
    </row>
    <row r="24016" spans="1:6" x14ac:dyDescent="0.25">
      <c r="A24016">
        <v>24014</v>
      </c>
      <c r="B24016" t="s">
        <v>24885</v>
      </c>
      <c r="C24016" s="78">
        <v>9.4875484999999996E-2</v>
      </c>
      <c r="D24016" s="78">
        <v>-0.52745690000000001</v>
      </c>
      <c r="E24016" s="78">
        <v>3.3714313000000003E-2</v>
      </c>
      <c r="F24016" s="78">
        <v>-0.37446933999999998</v>
      </c>
    </row>
    <row r="24017" spans="1:6" x14ac:dyDescent="0.25">
      <c r="A24017">
        <v>24015</v>
      </c>
      <c r="B24017" t="s">
        <v>24886</v>
      </c>
      <c r="C24017" s="78">
        <v>-1.5667658</v>
      </c>
      <c r="D24017" s="78">
        <v>2.2347834</v>
      </c>
      <c r="E24017" s="78">
        <v>-7.2253584999999995E-2</v>
      </c>
      <c r="F24017" s="78">
        <v>0.15571207000000001</v>
      </c>
    </row>
    <row r="24018" spans="1:6" x14ac:dyDescent="0.25">
      <c r="A24018">
        <v>24016</v>
      </c>
      <c r="B24018" t="s">
        <v>24887</v>
      </c>
      <c r="C24018" s="78">
        <v>-0.77708054000000004</v>
      </c>
      <c r="D24018" s="78">
        <v>0.54829835999999998</v>
      </c>
      <c r="E24018" s="78">
        <v>3.90698E-3</v>
      </c>
      <c r="F24018" s="78">
        <v>6.7217840000000001E-2</v>
      </c>
    </row>
    <row r="24019" spans="1:6" x14ac:dyDescent="0.25">
      <c r="A24019">
        <v>24017</v>
      </c>
      <c r="B24019" t="s">
        <v>24888</v>
      </c>
      <c r="C24019" s="78">
        <v>-1.6105077000000001</v>
      </c>
      <c r="D24019" s="78">
        <v>0.55815179999999998</v>
      </c>
      <c r="E24019" s="78">
        <v>7.3783609999999999E-2</v>
      </c>
      <c r="F24019" s="78">
        <v>-0.58191143999999995</v>
      </c>
    </row>
    <row r="24020" spans="1:6" x14ac:dyDescent="0.25">
      <c r="A24020">
        <v>24018</v>
      </c>
      <c r="B24020" t="s">
        <v>24889</v>
      </c>
      <c r="C24020" s="78">
        <v>2.1682925000000002</v>
      </c>
      <c r="D24020" s="78">
        <v>-8.2354280000000002E-2</v>
      </c>
      <c r="E24020" s="78">
        <v>-7.8572500000000003E-2</v>
      </c>
      <c r="F24020" s="78">
        <v>0.11231766</v>
      </c>
    </row>
    <row r="24021" spans="1:6" x14ac:dyDescent="0.25">
      <c r="A24021">
        <v>24019</v>
      </c>
      <c r="B24021" t="s">
        <v>24890</v>
      </c>
      <c r="C24021" s="78">
        <v>7.8094689999999994E-2</v>
      </c>
      <c r="D24021" s="78">
        <v>1.4466976</v>
      </c>
      <c r="E24021" s="78">
        <v>-3.293832E-2</v>
      </c>
      <c r="F24021" s="78">
        <v>0.12274755499999999</v>
      </c>
    </row>
    <row r="24022" spans="1:6" x14ac:dyDescent="0.25">
      <c r="A24022">
        <v>24020</v>
      </c>
      <c r="B24022" t="s">
        <v>24891</v>
      </c>
      <c r="C24022" s="78">
        <v>-0.17432713999999999</v>
      </c>
      <c r="D24022" s="78">
        <v>-0.39853032999999999</v>
      </c>
      <c r="E24022" s="78">
        <v>-5.9977080000000002E-2</v>
      </c>
      <c r="F24022" s="78">
        <v>0.15970074000000001</v>
      </c>
    </row>
    <row r="24023" spans="1:6" x14ac:dyDescent="0.25">
      <c r="A24023">
        <v>24021</v>
      </c>
      <c r="B24023" t="s">
        <v>24892</v>
      </c>
      <c r="C24023" s="78">
        <v>1.0919203</v>
      </c>
      <c r="D24023" s="78">
        <v>0.91093075000000001</v>
      </c>
      <c r="E24023" s="78">
        <v>-0.1045365</v>
      </c>
      <c r="F24023" s="78">
        <v>8.6505840000000001E-2</v>
      </c>
    </row>
    <row r="24024" spans="1:6" x14ac:dyDescent="0.25">
      <c r="A24024">
        <v>24022</v>
      </c>
      <c r="B24024" t="s">
        <v>24893</v>
      </c>
      <c r="C24024" s="78">
        <v>-0.54321580000000003</v>
      </c>
      <c r="D24024" s="78">
        <v>1.6799230000000001</v>
      </c>
      <c r="E24024" s="78">
        <v>-7.5824890000000006E-2</v>
      </c>
      <c r="F24024" s="78">
        <v>0.10998587</v>
      </c>
    </row>
    <row r="24025" spans="1:6" x14ac:dyDescent="0.25">
      <c r="A24025">
        <v>24023</v>
      </c>
      <c r="B24025" t="s">
        <v>24894</v>
      </c>
      <c r="C24025" s="78">
        <v>-2.0299706</v>
      </c>
      <c r="D24025" s="78">
        <v>-1.2200295000000001</v>
      </c>
      <c r="E24025" s="78">
        <v>-3.4390595000000003E-2</v>
      </c>
      <c r="F24025" s="78">
        <v>0.17954011</v>
      </c>
    </row>
    <row r="24026" spans="1:6" x14ac:dyDescent="0.25">
      <c r="A24026">
        <v>24024</v>
      </c>
      <c r="B24026" t="s">
        <v>24895</v>
      </c>
      <c r="C24026" s="78">
        <v>-1.2457088000000001</v>
      </c>
      <c r="D24026" s="78">
        <v>0.44989340999999999</v>
      </c>
      <c r="E24026" s="78">
        <v>-5.6556299999999997E-2</v>
      </c>
      <c r="F24026" s="78">
        <v>-5.4304570000000003E-2</v>
      </c>
    </row>
    <row r="24027" spans="1:6" x14ac:dyDescent="0.25">
      <c r="A24027">
        <v>24025</v>
      </c>
      <c r="B24027" t="s">
        <v>24896</v>
      </c>
      <c r="C24027" s="78">
        <v>0.57458089999999995</v>
      </c>
      <c r="D24027" s="78">
        <v>0.69019790000000003</v>
      </c>
      <c r="E24027" s="78">
        <v>-0.10594408</v>
      </c>
      <c r="F24027" s="78">
        <v>3.1796917000000001E-2</v>
      </c>
    </row>
    <row r="24028" spans="1:6" x14ac:dyDescent="0.25">
      <c r="A24028">
        <v>24026</v>
      </c>
      <c r="B24028" t="s">
        <v>24897</v>
      </c>
      <c r="C24028" s="78">
        <v>-1.1731815000000001</v>
      </c>
      <c r="D24028" s="78">
        <v>-1.5831257000000001</v>
      </c>
      <c r="E24028" s="78">
        <v>-6.1856217999999998E-2</v>
      </c>
      <c r="F24028" s="78">
        <v>7.3185379999999994E-2</v>
      </c>
    </row>
    <row r="24029" spans="1:6" x14ac:dyDescent="0.25">
      <c r="A24029">
        <v>24027</v>
      </c>
      <c r="B24029" t="s">
        <v>24898</v>
      </c>
      <c r="C24029" s="78">
        <v>-0.49390469999999997</v>
      </c>
      <c r="D24029" s="78">
        <v>0.46251866000000003</v>
      </c>
      <c r="E24029" s="78">
        <v>-3.8271513E-2</v>
      </c>
      <c r="F24029" s="78">
        <v>5.0178214999999998E-2</v>
      </c>
    </row>
    <row r="24030" spans="1:6" x14ac:dyDescent="0.25">
      <c r="A24030">
        <v>24028</v>
      </c>
      <c r="B24030" t="s">
        <v>24899</v>
      </c>
      <c r="C24030" s="78">
        <v>-0.81191349999999995</v>
      </c>
      <c r="D24030" s="78">
        <v>-2.3217998</v>
      </c>
      <c r="E24030" s="78">
        <v>-3.4390595000000003E-2</v>
      </c>
      <c r="F24030" s="78">
        <v>0.17954011</v>
      </c>
    </row>
    <row r="24031" spans="1:6" x14ac:dyDescent="0.25">
      <c r="A24031">
        <v>24029</v>
      </c>
      <c r="B24031" t="s">
        <v>24900</v>
      </c>
      <c r="C24031" s="78">
        <v>1.5369284999999999</v>
      </c>
      <c r="D24031" s="78">
        <v>1.630989</v>
      </c>
      <c r="E24031" s="78">
        <v>-0.10481048</v>
      </c>
      <c r="F24031" s="78">
        <v>-2.9979705999999998E-2</v>
      </c>
    </row>
    <row r="24032" spans="1:6" x14ac:dyDescent="0.25">
      <c r="A24032">
        <v>24030</v>
      </c>
      <c r="B24032" t="s">
        <v>24901</v>
      </c>
      <c r="C24032" s="78">
        <v>-0.65775430000000001</v>
      </c>
      <c r="D24032" s="78">
        <v>0.30666880000000002</v>
      </c>
      <c r="E24032" s="78">
        <v>-3.4390595000000003E-2</v>
      </c>
      <c r="F24032" s="78">
        <v>0.17954011</v>
      </c>
    </row>
    <row r="24033" spans="1:6" x14ac:dyDescent="0.25">
      <c r="A24033">
        <v>24031</v>
      </c>
      <c r="B24033" t="s">
        <v>24902</v>
      </c>
      <c r="C24033" s="78">
        <v>-0.31127655999999998</v>
      </c>
      <c r="D24033" s="78">
        <v>0.45755655000000001</v>
      </c>
      <c r="E24033" s="78">
        <v>-8.1322110000000003E-2</v>
      </c>
      <c r="F24033" s="78">
        <v>7.7611886000000005E-2</v>
      </c>
    </row>
    <row r="24034" spans="1:6" x14ac:dyDescent="0.25">
      <c r="A24034">
        <v>24032</v>
      </c>
      <c r="B24034" t="s">
        <v>24903</v>
      </c>
      <c r="C24034" s="78">
        <v>-1.2247933</v>
      </c>
      <c r="D24034" s="78">
        <v>-0.13104969999999999</v>
      </c>
      <c r="E24034" s="78">
        <v>-4.6068616E-2</v>
      </c>
      <c r="F24034" s="78">
        <v>0.22642866</v>
      </c>
    </row>
    <row r="24035" spans="1:6" x14ac:dyDescent="0.25">
      <c r="A24035">
        <v>24033</v>
      </c>
      <c r="B24035" t="s">
        <v>24904</v>
      </c>
      <c r="C24035" s="78">
        <v>-0.21106747000000001</v>
      </c>
      <c r="D24035" s="78">
        <v>2.3812964999999998E-2</v>
      </c>
      <c r="E24035" s="78">
        <v>0.44875379999999998</v>
      </c>
      <c r="F24035" s="78">
        <v>-0.34371721999999999</v>
      </c>
    </row>
    <row r="24036" spans="1:6" x14ac:dyDescent="0.25">
      <c r="A24036">
        <v>24034</v>
      </c>
      <c r="B24036" t="s">
        <v>24905</v>
      </c>
      <c r="C24036" s="78">
        <v>-0.77520049999999996</v>
      </c>
      <c r="D24036" s="78">
        <v>-0.80369270000000004</v>
      </c>
      <c r="E24036" s="78">
        <v>-6.5496235999999999E-2</v>
      </c>
      <c r="F24036" s="78">
        <v>0.11607791000000001</v>
      </c>
    </row>
    <row r="24037" spans="1:6" x14ac:dyDescent="0.25">
      <c r="A24037">
        <v>24035</v>
      </c>
      <c r="B24037" t="s">
        <v>24906</v>
      </c>
      <c r="C24037" s="78">
        <v>-0.99244889999999997</v>
      </c>
      <c r="D24037" s="78">
        <v>-0.19506999999999999</v>
      </c>
      <c r="E24037" s="78">
        <v>-4.6638230000000003E-2</v>
      </c>
      <c r="F24037" s="78">
        <v>6.9276883999999997E-2</v>
      </c>
    </row>
    <row r="24038" spans="1:6" x14ac:dyDescent="0.25">
      <c r="A24038">
        <v>24036</v>
      </c>
      <c r="B24038" t="s">
        <v>24907</v>
      </c>
      <c r="C24038" s="78">
        <v>-0.77115630000000002</v>
      </c>
      <c r="D24038" s="78">
        <v>-0.59563109999999997</v>
      </c>
      <c r="E24038" s="78">
        <v>-6.7430674999999995E-2</v>
      </c>
      <c r="F24038" s="78">
        <v>5.2633658E-2</v>
      </c>
    </row>
    <row r="24039" spans="1:6" x14ac:dyDescent="0.25">
      <c r="A24039">
        <v>24037</v>
      </c>
      <c r="B24039" t="s">
        <v>24908</v>
      </c>
      <c r="C24039" s="78">
        <v>2.0263276000000001</v>
      </c>
      <c r="D24039" s="78">
        <v>-1.0972588000000001</v>
      </c>
      <c r="E24039" s="78">
        <v>-7.5818209999999997E-2</v>
      </c>
      <c r="F24039" s="78">
        <v>-8.8490830000000006E-2</v>
      </c>
    </row>
    <row r="24040" spans="1:6" x14ac:dyDescent="0.25">
      <c r="A24040">
        <v>24038</v>
      </c>
      <c r="B24040" t="s">
        <v>24909</v>
      </c>
      <c r="C24040" s="78">
        <v>6.3634899999999994E-2</v>
      </c>
      <c r="D24040" s="78">
        <v>-1.247282</v>
      </c>
      <c r="E24040" s="78">
        <v>-1.8042435999999999E-2</v>
      </c>
      <c r="F24040" s="78">
        <v>3.4699424999999999E-2</v>
      </c>
    </row>
    <row r="24041" spans="1:6" x14ac:dyDescent="0.25">
      <c r="A24041">
        <v>24039</v>
      </c>
      <c r="B24041" t="s">
        <v>24910</v>
      </c>
      <c r="C24041" s="78">
        <v>0.53567600000000004</v>
      </c>
      <c r="D24041" s="78">
        <v>-0.75065289999999996</v>
      </c>
      <c r="E24041" s="78">
        <v>-7.717125E-3</v>
      </c>
      <c r="F24041" s="78">
        <v>7.8410530000000006E-2</v>
      </c>
    </row>
    <row r="24042" spans="1:6" x14ac:dyDescent="0.25">
      <c r="A24042">
        <v>24040</v>
      </c>
      <c r="B24042" t="s">
        <v>24911</v>
      </c>
      <c r="C24042" s="78">
        <v>1.1753803</v>
      </c>
      <c r="D24042" s="78">
        <v>0.92117167</v>
      </c>
      <c r="E24042" s="78">
        <v>-8.2430615999999998E-2</v>
      </c>
      <c r="F24042" s="78">
        <v>4.6272992999999998E-2</v>
      </c>
    </row>
    <row r="24043" spans="1:6" x14ac:dyDescent="0.25">
      <c r="A24043">
        <v>24041</v>
      </c>
      <c r="B24043" t="s">
        <v>24912</v>
      </c>
      <c r="C24043" s="78">
        <v>1.0162483</v>
      </c>
      <c r="D24043" s="78">
        <v>-0.34078589999999997</v>
      </c>
      <c r="E24043" s="78">
        <v>-2.5040745999999999E-2</v>
      </c>
      <c r="F24043" s="78">
        <v>-0.1841786</v>
      </c>
    </row>
    <row r="24044" spans="1:6" x14ac:dyDescent="0.25">
      <c r="A24044">
        <v>24042</v>
      </c>
      <c r="B24044" t="s">
        <v>24913</v>
      </c>
      <c r="C24044" s="78">
        <v>0.73912109999999998</v>
      </c>
      <c r="D24044" s="78">
        <v>0.96830939999999999</v>
      </c>
      <c r="E24044" s="78">
        <v>-0.10538635</v>
      </c>
      <c r="F24044" s="78">
        <v>1.1875927E-2</v>
      </c>
    </row>
    <row r="24045" spans="1:6" x14ac:dyDescent="0.25">
      <c r="A24045">
        <v>24043</v>
      </c>
      <c r="B24045" t="s">
        <v>24914</v>
      </c>
      <c r="C24045" s="78">
        <v>2.8488471999999998</v>
      </c>
      <c r="D24045" s="78">
        <v>0.51758439999999994</v>
      </c>
      <c r="E24045" s="78">
        <v>-1.2790747000000001E-3</v>
      </c>
      <c r="F24045" s="78">
        <v>-2.5382638000000002E-4</v>
      </c>
    </row>
    <row r="24046" spans="1:6" x14ac:dyDescent="0.25">
      <c r="A24046">
        <v>24044</v>
      </c>
      <c r="B24046" t="s">
        <v>24915</v>
      </c>
      <c r="C24046" s="78">
        <v>-0.60669099999999998</v>
      </c>
      <c r="D24046" s="78">
        <v>-1.5084643</v>
      </c>
      <c r="E24046" s="78">
        <v>-7.5197040000000007E-2</v>
      </c>
      <c r="F24046" s="78">
        <v>4.9536318000000003E-2</v>
      </c>
    </row>
    <row r="24047" spans="1:6" x14ac:dyDescent="0.25">
      <c r="A24047">
        <v>24045</v>
      </c>
      <c r="B24047" t="s">
        <v>24916</v>
      </c>
      <c r="C24047" s="78">
        <v>-1.9627258999999999</v>
      </c>
      <c r="D24047" s="78">
        <v>-0.35719236999999998</v>
      </c>
      <c r="E24047" s="78">
        <v>-2.9530155999999998E-2</v>
      </c>
      <c r="F24047" s="78">
        <v>9.0987349999999995E-2</v>
      </c>
    </row>
    <row r="24048" spans="1:6" x14ac:dyDescent="0.25">
      <c r="A24048">
        <v>24046</v>
      </c>
      <c r="B24048" t="s">
        <v>24917</v>
      </c>
      <c r="C24048" s="78">
        <v>0.41981104000000002</v>
      </c>
      <c r="D24048" s="78">
        <v>0.43979059999999998</v>
      </c>
      <c r="E24048" s="78">
        <v>4.0058990000000003E-2</v>
      </c>
      <c r="F24048" s="78">
        <v>-0.15247034000000001</v>
      </c>
    </row>
    <row r="24049" spans="1:6" x14ac:dyDescent="0.25">
      <c r="A24049">
        <v>24047</v>
      </c>
      <c r="B24049" t="s">
        <v>24918</v>
      </c>
      <c r="C24049" s="78">
        <v>2.5590522</v>
      </c>
      <c r="D24049" s="78">
        <v>-3.1219363000000002</v>
      </c>
      <c r="E24049" s="78">
        <v>-6.8120230000000004E-3</v>
      </c>
      <c r="F24049" s="78">
        <v>-1.2369499000000001E-2</v>
      </c>
    </row>
    <row r="24050" spans="1:6" x14ac:dyDescent="0.25">
      <c r="A24050">
        <v>24048</v>
      </c>
      <c r="B24050" t="s">
        <v>24919</v>
      </c>
      <c r="C24050" s="78">
        <v>-0.68237232999999997</v>
      </c>
      <c r="D24050" s="78">
        <v>1.0189595</v>
      </c>
      <c r="E24050" s="78">
        <v>0.12378326000000001</v>
      </c>
      <c r="F24050" s="78">
        <v>-0.15285967</v>
      </c>
    </row>
    <row r="24051" spans="1:6" x14ac:dyDescent="0.25">
      <c r="A24051">
        <v>24049</v>
      </c>
      <c r="B24051" t="s">
        <v>24920</v>
      </c>
      <c r="C24051" s="78">
        <v>0.40932372</v>
      </c>
      <c r="D24051" s="78">
        <v>1.1395012</v>
      </c>
      <c r="E24051" s="78">
        <v>-3.5712319999999999E-2</v>
      </c>
      <c r="F24051" s="78">
        <v>-5.4712534E-2</v>
      </c>
    </row>
    <row r="24052" spans="1:6" x14ac:dyDescent="0.25">
      <c r="A24052">
        <v>24050</v>
      </c>
      <c r="B24052" t="s">
        <v>24921</v>
      </c>
      <c r="C24052" s="78">
        <v>-0.5136347</v>
      </c>
      <c r="D24052" s="78">
        <v>0.9209678</v>
      </c>
      <c r="E24052" s="78">
        <v>-1.0461903999999999E-2</v>
      </c>
      <c r="F24052" s="78">
        <v>-1.2593343999999999E-2</v>
      </c>
    </row>
    <row r="24053" spans="1:6" x14ac:dyDescent="0.25">
      <c r="A24053">
        <v>24051</v>
      </c>
      <c r="B24053" t="s">
        <v>24922</v>
      </c>
      <c r="C24053" s="78">
        <v>8.3155629999999998E-3</v>
      </c>
      <c r="D24053" s="78">
        <v>-0.49829765999999998</v>
      </c>
      <c r="E24053" s="78">
        <v>0.20520408000000001</v>
      </c>
      <c r="F24053" s="78">
        <v>-0.28522646000000001</v>
      </c>
    </row>
    <row r="24054" spans="1:6" x14ac:dyDescent="0.25">
      <c r="A24054">
        <v>24052</v>
      </c>
      <c r="B24054" t="s">
        <v>24923</v>
      </c>
      <c r="C24054" s="78">
        <v>-0.98757565000000003</v>
      </c>
      <c r="D24054" s="78">
        <v>-0.34328106000000003</v>
      </c>
      <c r="E24054" s="78">
        <v>-0.26226275999999998</v>
      </c>
      <c r="F24054" s="78">
        <v>-0.40335969999999999</v>
      </c>
    </row>
    <row r="24055" spans="1:6" x14ac:dyDescent="0.25">
      <c r="A24055">
        <v>24053</v>
      </c>
      <c r="B24055" t="s">
        <v>24924</v>
      </c>
      <c r="C24055" s="78">
        <v>-0.10044959000000001</v>
      </c>
      <c r="D24055" s="78">
        <v>0.38519076000000002</v>
      </c>
      <c r="E24055" s="78">
        <v>-5.2669256999999997E-2</v>
      </c>
      <c r="F24055" s="78">
        <v>3.3958969999999998E-2</v>
      </c>
    </row>
    <row r="24056" spans="1:6" x14ac:dyDescent="0.25">
      <c r="A24056">
        <v>24054</v>
      </c>
      <c r="B24056" t="s">
        <v>24925</v>
      </c>
      <c r="C24056" s="78">
        <v>0.94072162999999998</v>
      </c>
      <c r="D24056" s="78">
        <v>1.1394425999999999E-2</v>
      </c>
      <c r="E24056" s="78">
        <v>-1.4237734E-2</v>
      </c>
      <c r="F24056" s="78">
        <v>-0.2800086</v>
      </c>
    </row>
    <row r="24057" spans="1:6" x14ac:dyDescent="0.25">
      <c r="A24057">
        <v>24055</v>
      </c>
      <c r="B24057" t="s">
        <v>24926</v>
      </c>
      <c r="C24057" s="78">
        <v>-0.3791622</v>
      </c>
      <c r="D24057" s="78">
        <v>8.2803139999999997E-2</v>
      </c>
      <c r="E24057" s="78">
        <v>-6.2131600000000002E-2</v>
      </c>
      <c r="F24057" s="78">
        <v>0.10241446999999999</v>
      </c>
    </row>
    <row r="24058" spans="1:6" x14ac:dyDescent="0.25">
      <c r="A24058">
        <v>24056</v>
      </c>
      <c r="B24058" t="s">
        <v>24927</v>
      </c>
      <c r="C24058" s="78">
        <v>-0.41989346999999999</v>
      </c>
      <c r="D24058" s="78">
        <v>0.29661292</v>
      </c>
      <c r="E24058" s="78">
        <v>-3.1739789999999997E-2</v>
      </c>
      <c r="F24058" s="78">
        <v>8.3568690000000001E-2</v>
      </c>
    </row>
    <row r="24059" spans="1:6" x14ac:dyDescent="0.25">
      <c r="A24059">
        <v>24057</v>
      </c>
      <c r="B24059" t="s">
        <v>24928</v>
      </c>
      <c r="C24059" s="78">
        <v>1.0585486</v>
      </c>
      <c r="D24059" s="78">
        <v>-0.43808933999999999</v>
      </c>
      <c r="E24059" s="78">
        <v>-6.5053509999999995E-2</v>
      </c>
      <c r="F24059" s="78">
        <v>3.4007429999999999E-3</v>
      </c>
    </row>
    <row r="24060" spans="1:6" x14ac:dyDescent="0.25">
      <c r="A24060">
        <v>24058</v>
      </c>
      <c r="B24060" t="s">
        <v>24929</v>
      </c>
      <c r="C24060" s="78">
        <v>0.98536970000000002</v>
      </c>
      <c r="D24060" s="78">
        <v>0.46636397000000002</v>
      </c>
      <c r="E24060" s="78">
        <v>-0.15921645000000001</v>
      </c>
      <c r="F24060" s="78">
        <v>-0.28347164000000002</v>
      </c>
    </row>
    <row r="24061" spans="1:6" x14ac:dyDescent="0.25">
      <c r="A24061">
        <v>24059</v>
      </c>
      <c r="B24061" t="s">
        <v>24930</v>
      </c>
      <c r="C24061" s="78">
        <v>-5.9030621999999998E-2</v>
      </c>
      <c r="D24061" s="78">
        <v>-0.22599104</v>
      </c>
      <c r="E24061" s="78">
        <v>-5.6690114999999999E-2</v>
      </c>
      <c r="F24061" s="78">
        <v>-0.60271669999999999</v>
      </c>
    </row>
    <row r="24062" spans="1:6" x14ac:dyDescent="0.25">
      <c r="A24062">
        <v>24060</v>
      </c>
      <c r="B24062" t="s">
        <v>24931</v>
      </c>
      <c r="C24062" s="78">
        <v>0.28174116999999999</v>
      </c>
      <c r="D24062" s="78">
        <v>1.0017388</v>
      </c>
      <c r="E24062" s="78">
        <v>-3.4390595000000003E-2</v>
      </c>
      <c r="F24062" s="78">
        <v>0.17954011</v>
      </c>
    </row>
    <row r="24063" spans="1:6" x14ac:dyDescent="0.25">
      <c r="A24063">
        <v>24061</v>
      </c>
      <c r="B24063" t="s">
        <v>24932</v>
      </c>
      <c r="C24063" s="78">
        <v>1.7902336999999999</v>
      </c>
      <c r="D24063" s="78">
        <v>-0.43719730000000001</v>
      </c>
      <c r="E24063" s="78">
        <v>9.8065180000000002E-2</v>
      </c>
      <c r="F24063" s="78">
        <v>-0.28583693999999998</v>
      </c>
    </row>
    <row r="24064" spans="1:6" x14ac:dyDescent="0.25">
      <c r="A24064">
        <v>24062</v>
      </c>
      <c r="B24064" t="s">
        <v>24933</v>
      </c>
      <c r="C24064" s="78">
        <v>1.3816799</v>
      </c>
      <c r="D24064" s="78">
        <v>9.7975789999999993E-2</v>
      </c>
      <c r="E24064" s="78">
        <v>-3.4192095999999998E-2</v>
      </c>
      <c r="F24064" s="78">
        <v>-0.13218097000000001</v>
      </c>
    </row>
    <row r="24065" spans="1:6" x14ac:dyDescent="0.25">
      <c r="A24065">
        <v>24063</v>
      </c>
      <c r="B24065" t="s">
        <v>24934</v>
      </c>
      <c r="C24065" s="78">
        <v>0.53293349999999995</v>
      </c>
      <c r="D24065" s="78">
        <v>0.67930853000000002</v>
      </c>
      <c r="E24065" s="78">
        <v>-3.2742552000000001E-2</v>
      </c>
      <c r="F24065" s="78">
        <v>-0.37762737000000002</v>
      </c>
    </row>
    <row r="24066" spans="1:6" x14ac:dyDescent="0.25">
      <c r="A24066">
        <v>24064</v>
      </c>
      <c r="B24066" t="s">
        <v>24935</v>
      </c>
      <c r="C24066" s="78">
        <v>-1.4363317</v>
      </c>
      <c r="D24066" s="78">
        <v>-0.37375930000000002</v>
      </c>
      <c r="E24066" s="78">
        <v>-3.4390595000000003E-2</v>
      </c>
      <c r="F24066" s="78">
        <v>0.17954011</v>
      </c>
    </row>
    <row r="24067" spans="1:6" x14ac:dyDescent="0.25">
      <c r="A24067">
        <v>24065</v>
      </c>
      <c r="B24067" t="s">
        <v>24936</v>
      </c>
      <c r="C24067" s="78">
        <v>-1.1052431</v>
      </c>
      <c r="D24067" s="78">
        <v>-0.67701389999999995</v>
      </c>
      <c r="E24067" s="78">
        <v>-5.2340683000000002E-3</v>
      </c>
      <c r="F24067" s="78">
        <v>3.9561868E-2</v>
      </c>
    </row>
    <row r="24068" spans="1:6" x14ac:dyDescent="0.25">
      <c r="A24068">
        <v>24066</v>
      </c>
      <c r="B24068" t="s">
        <v>24937</v>
      </c>
      <c r="C24068" s="78">
        <v>3.8230192999999999</v>
      </c>
      <c r="D24068" s="78">
        <v>0.87164090000000005</v>
      </c>
      <c r="E24068" s="78">
        <v>-6.7651039999999996E-2</v>
      </c>
      <c r="F24068" s="78">
        <v>5.3119897999999999E-2</v>
      </c>
    </row>
    <row r="24069" spans="1:6" x14ac:dyDescent="0.25">
      <c r="A24069">
        <v>24067</v>
      </c>
      <c r="B24069" t="s">
        <v>24938</v>
      </c>
      <c r="C24069" s="78">
        <v>-6.7595420000000003E-2</v>
      </c>
      <c r="D24069" s="78">
        <v>-0.17733832999999999</v>
      </c>
      <c r="E24069" s="78">
        <v>-3.3768546000000003E-2</v>
      </c>
      <c r="F24069" s="78">
        <v>5.5577986000000003E-2</v>
      </c>
    </row>
    <row r="24070" spans="1:6" x14ac:dyDescent="0.25">
      <c r="A24070">
        <v>24068</v>
      </c>
      <c r="B24070" t="s">
        <v>24939</v>
      </c>
      <c r="C24070" s="78">
        <v>-1.1679276000000001</v>
      </c>
      <c r="D24070" s="78">
        <v>1.6723235000000001</v>
      </c>
      <c r="E24070" s="78">
        <v>-3.2422640000000003E-2</v>
      </c>
      <c r="F24070" s="78">
        <v>-1.7594188E-2</v>
      </c>
    </row>
    <row r="24071" spans="1:6" x14ac:dyDescent="0.25">
      <c r="A24071">
        <v>24069</v>
      </c>
      <c r="B24071" t="s">
        <v>24940</v>
      </c>
      <c r="C24071" s="78">
        <v>-0.88559719999999997</v>
      </c>
      <c r="D24071" s="78">
        <v>-0.52559400000000001</v>
      </c>
      <c r="E24071" s="78">
        <v>-4.563913E-2</v>
      </c>
      <c r="F24071" s="78">
        <v>0.12576139</v>
      </c>
    </row>
    <row r="24072" spans="1:6" x14ac:dyDescent="0.25">
      <c r="A24072">
        <v>24070</v>
      </c>
      <c r="B24072" t="s">
        <v>24941</v>
      </c>
      <c r="C24072" s="78">
        <v>0.94670284000000005</v>
      </c>
      <c r="D24072" s="78">
        <v>9.116341E-2</v>
      </c>
      <c r="E24072" s="78">
        <v>-4.9445709999999997E-2</v>
      </c>
      <c r="F24072" s="78">
        <v>0.17107268</v>
      </c>
    </row>
    <row r="24073" spans="1:6" x14ac:dyDescent="0.25">
      <c r="A24073">
        <v>24071</v>
      </c>
      <c r="B24073" t="s">
        <v>24942</v>
      </c>
      <c r="C24073" s="78">
        <v>-1.6130556</v>
      </c>
      <c r="D24073" s="78">
        <v>-0.91548943999999999</v>
      </c>
      <c r="E24073" s="78">
        <v>-9.4627660000000002E-2</v>
      </c>
      <c r="F24073" s="78">
        <v>-0.13088617999999999</v>
      </c>
    </row>
    <row r="24074" spans="1:6" x14ac:dyDescent="0.25">
      <c r="A24074">
        <v>24072</v>
      </c>
      <c r="B24074" t="s">
        <v>24943</v>
      </c>
      <c r="C24074" s="78">
        <v>0.29619099999999998</v>
      </c>
      <c r="D24074" s="78">
        <v>-0.52262149999999996</v>
      </c>
      <c r="E24074" s="78">
        <v>-3.3538542999999997E-2</v>
      </c>
      <c r="F24074" s="78">
        <v>-2.2761196000000001E-2</v>
      </c>
    </row>
    <row r="24075" spans="1:6" x14ac:dyDescent="0.25">
      <c r="A24075">
        <v>24073</v>
      </c>
      <c r="B24075" t="s">
        <v>24944</v>
      </c>
      <c r="C24075" s="78">
        <v>-3.1151996</v>
      </c>
      <c r="D24075" s="78">
        <v>-0.20616803</v>
      </c>
      <c r="E24075" s="78">
        <v>-2.2061287999999998E-2</v>
      </c>
      <c r="F24075" s="78">
        <v>6.5646380000000004E-2</v>
      </c>
    </row>
    <row r="24076" spans="1:6" x14ac:dyDescent="0.25">
      <c r="A24076">
        <v>24074</v>
      </c>
      <c r="B24076" t="s">
        <v>24945</v>
      </c>
      <c r="C24076" s="78">
        <v>4.1925758E-2</v>
      </c>
      <c r="D24076" s="78">
        <v>0.67823135999999995</v>
      </c>
      <c r="E24076" s="78">
        <v>-5.6949804999999999E-2</v>
      </c>
      <c r="F24076" s="78">
        <v>6.0249650000000002E-2</v>
      </c>
    </row>
    <row r="24077" spans="1:6" x14ac:dyDescent="0.25">
      <c r="A24077">
        <v>24075</v>
      </c>
      <c r="B24077" t="s">
        <v>24946</v>
      </c>
      <c r="C24077" s="78">
        <v>-1.6973407</v>
      </c>
      <c r="D24077" s="78">
        <v>-0.29535879999999998</v>
      </c>
      <c r="E24077" s="78">
        <v>-3.2105148E-2</v>
      </c>
      <c r="F24077" s="78">
        <v>2.9672860999999998E-2</v>
      </c>
    </row>
    <row r="24078" spans="1:6" x14ac:dyDescent="0.25">
      <c r="A24078">
        <v>24076</v>
      </c>
      <c r="B24078" t="s">
        <v>24947</v>
      </c>
      <c r="C24078" s="78">
        <v>-0.64190539999999996</v>
      </c>
      <c r="D24078" s="78">
        <v>1.0158185</v>
      </c>
      <c r="E24078" s="78">
        <v>-5.0193019999999998E-2</v>
      </c>
      <c r="F24078" s="78">
        <v>-3.8480803000000001E-2</v>
      </c>
    </row>
    <row r="24079" spans="1:6" x14ac:dyDescent="0.25">
      <c r="A24079">
        <v>24077</v>
      </c>
      <c r="B24079" t="s">
        <v>24948</v>
      </c>
      <c r="C24079" s="78">
        <v>-0.16946715000000001</v>
      </c>
      <c r="D24079" s="78">
        <v>1.0828209</v>
      </c>
      <c r="E24079" s="78">
        <v>-8.6437810000000004E-2</v>
      </c>
      <c r="F24079" s="78">
        <v>5.1078245000000001E-2</v>
      </c>
    </row>
    <row r="24080" spans="1:6" x14ac:dyDescent="0.25">
      <c r="A24080">
        <v>24078</v>
      </c>
      <c r="B24080" t="s">
        <v>24949</v>
      </c>
      <c r="C24080" s="78">
        <v>-1.4251126999999999</v>
      </c>
      <c r="D24080" s="78">
        <v>0.93226299999999995</v>
      </c>
      <c r="E24080" s="78">
        <v>-3.9678387000000002E-2</v>
      </c>
      <c r="F24080" s="78">
        <v>-3.6814064000000001E-3</v>
      </c>
    </row>
    <row r="24081" spans="1:6" x14ac:dyDescent="0.25">
      <c r="A24081">
        <v>24079</v>
      </c>
      <c r="B24081" t="s">
        <v>24950</v>
      </c>
      <c r="C24081" s="78">
        <v>-0.98677313</v>
      </c>
      <c r="D24081" s="78">
        <v>7.6632019999999995E-2</v>
      </c>
      <c r="E24081" s="78">
        <v>-3.4390595000000003E-2</v>
      </c>
      <c r="F24081" s="78">
        <v>0.17954011</v>
      </c>
    </row>
    <row r="24082" spans="1:6" x14ac:dyDescent="0.25">
      <c r="A24082">
        <v>24080</v>
      </c>
      <c r="B24082" t="s">
        <v>24951</v>
      </c>
      <c r="C24082" s="78">
        <v>0.28802904000000001</v>
      </c>
      <c r="D24082" s="78">
        <v>-1.5581290999999999</v>
      </c>
      <c r="E24082" s="78">
        <v>-3.001303E-2</v>
      </c>
      <c r="F24082" s="78">
        <v>0.12617286</v>
      </c>
    </row>
    <row r="24083" spans="1:6" x14ac:dyDescent="0.25">
      <c r="A24083">
        <v>24081</v>
      </c>
      <c r="B24083" t="s">
        <v>24952</v>
      </c>
      <c r="C24083" s="78">
        <v>-1.2118629000000001</v>
      </c>
      <c r="D24083" s="78">
        <v>0.94352829999999999</v>
      </c>
      <c r="E24083" s="78">
        <v>-4.5556317999999998E-2</v>
      </c>
      <c r="F24083" s="78">
        <v>0.13192609999999999</v>
      </c>
    </row>
    <row r="24084" spans="1:6" x14ac:dyDescent="0.25">
      <c r="A24084">
        <v>24082</v>
      </c>
      <c r="B24084" t="s">
        <v>24953</v>
      </c>
      <c r="C24084" s="78">
        <v>1.1018167999999999</v>
      </c>
      <c r="D24084" s="78">
        <v>-1.240767</v>
      </c>
      <c r="E24084" s="78">
        <v>-8.1963110000000006E-2</v>
      </c>
      <c r="F24084" s="78">
        <v>8.2930245E-2</v>
      </c>
    </row>
    <row r="24085" spans="1:6" x14ac:dyDescent="0.25">
      <c r="A24085">
        <v>24083</v>
      </c>
      <c r="B24085" t="s">
        <v>24954</v>
      </c>
      <c r="C24085" s="78">
        <v>-5.1314443000000001E-2</v>
      </c>
      <c r="D24085" s="78">
        <v>-7.7159699999999995E-4</v>
      </c>
      <c r="E24085" s="78">
        <v>-1.1918372999999999E-2</v>
      </c>
      <c r="F24085" s="78">
        <v>-4.1541309999999998E-2</v>
      </c>
    </row>
    <row r="24086" spans="1:6" x14ac:dyDescent="0.25">
      <c r="A24086">
        <v>24084</v>
      </c>
      <c r="B24086" t="s">
        <v>24955</v>
      </c>
      <c r="C24086" s="78">
        <v>0.28120926000000002</v>
      </c>
      <c r="D24086" s="78">
        <v>1.3573754</v>
      </c>
      <c r="E24086" s="78">
        <v>-8.5912600000000006E-2</v>
      </c>
      <c r="F24086" s="78">
        <v>5.5468798E-2</v>
      </c>
    </row>
    <row r="24087" spans="1:6" x14ac:dyDescent="0.25">
      <c r="A24087">
        <v>24085</v>
      </c>
      <c r="B24087" t="s">
        <v>24956</v>
      </c>
      <c r="C24087" s="78">
        <v>0.66319439999999996</v>
      </c>
      <c r="D24087" s="78">
        <v>1.4261967</v>
      </c>
      <c r="E24087" s="78">
        <v>-0.11575815</v>
      </c>
      <c r="F24087" s="78">
        <v>7.5402856000000005E-4</v>
      </c>
    </row>
    <row r="24088" spans="1:6" x14ac:dyDescent="0.25">
      <c r="A24088">
        <v>24086</v>
      </c>
      <c r="B24088" t="s">
        <v>24957</v>
      </c>
      <c r="C24088" s="78">
        <v>-0.13790542</v>
      </c>
      <c r="D24088" s="78">
        <v>-0.76464105000000004</v>
      </c>
      <c r="E24088" s="78">
        <v>5.2466580000000004E-3</v>
      </c>
      <c r="F24088" s="78">
        <v>-8.5133150000000005E-2</v>
      </c>
    </row>
    <row r="24089" spans="1:6" x14ac:dyDescent="0.25">
      <c r="A24089">
        <v>24087</v>
      </c>
      <c r="B24089" t="s">
        <v>24958</v>
      </c>
      <c r="C24089" s="78">
        <v>-0.90241680000000002</v>
      </c>
      <c r="D24089" s="78">
        <v>0.29577428</v>
      </c>
      <c r="E24089" s="78">
        <v>-3.8316585E-2</v>
      </c>
      <c r="F24089" s="78">
        <v>2.4004161E-2</v>
      </c>
    </row>
    <row r="24090" spans="1:6" x14ac:dyDescent="0.25">
      <c r="A24090">
        <v>24088</v>
      </c>
      <c r="B24090" t="s">
        <v>24959</v>
      </c>
      <c r="C24090" s="78">
        <v>2.1100840000000001</v>
      </c>
      <c r="D24090" s="78">
        <v>0.94474089999999999</v>
      </c>
      <c r="E24090" s="78">
        <v>-2.6757382000000001E-3</v>
      </c>
      <c r="F24090" s="78">
        <v>1.0663941499999999E-2</v>
      </c>
    </row>
    <row r="24091" spans="1:6" x14ac:dyDescent="0.25">
      <c r="A24091">
        <v>24089</v>
      </c>
      <c r="B24091" t="s">
        <v>24960</v>
      </c>
      <c r="C24091" s="78">
        <v>0.75870466000000003</v>
      </c>
      <c r="D24091" s="78">
        <v>-0.31059379999999998</v>
      </c>
      <c r="E24091" s="78">
        <v>4.9295935999999999E-2</v>
      </c>
      <c r="F24091" s="78">
        <v>-0.23900793000000001</v>
      </c>
    </row>
    <row r="24092" spans="1:6" x14ac:dyDescent="0.25">
      <c r="A24092">
        <v>24090</v>
      </c>
      <c r="B24092" t="s">
        <v>24961</v>
      </c>
      <c r="C24092" s="78">
        <v>4.3316290000000004</v>
      </c>
      <c r="D24092" s="78">
        <v>0.27677839999999998</v>
      </c>
      <c r="E24092" s="78">
        <v>-0.16796757000000001</v>
      </c>
      <c r="F24092" s="78">
        <v>-0.3141544</v>
      </c>
    </row>
    <row r="24093" spans="1:6" x14ac:dyDescent="0.25">
      <c r="A24093">
        <v>24091</v>
      </c>
      <c r="B24093" t="s">
        <v>24962</v>
      </c>
      <c r="C24093" s="78">
        <v>-0.88181125999999999</v>
      </c>
      <c r="D24093" s="78">
        <v>0.36613506000000001</v>
      </c>
      <c r="E24093" s="78">
        <v>-8.2248000000000002E-2</v>
      </c>
      <c r="F24093" s="78">
        <v>9.9068390000000006E-2</v>
      </c>
    </row>
    <row r="24094" spans="1:6" x14ac:dyDescent="0.25">
      <c r="A24094">
        <v>24092</v>
      </c>
      <c r="B24094" t="s">
        <v>24963</v>
      </c>
      <c r="C24094" s="78">
        <v>1.0027220999999999</v>
      </c>
      <c r="D24094" s="78">
        <v>-1.5062163</v>
      </c>
      <c r="E24094" s="78">
        <v>8.1297379999999992E-3</v>
      </c>
      <c r="F24094" s="78">
        <v>9.7626119999999997E-2</v>
      </c>
    </row>
    <row r="24095" spans="1:6" x14ac:dyDescent="0.25">
      <c r="A24095">
        <v>24093</v>
      </c>
      <c r="B24095" t="s">
        <v>24964</v>
      </c>
      <c r="C24095" s="78">
        <v>0.30978504000000001</v>
      </c>
      <c r="D24095" s="78">
        <v>-0.16826390999999999</v>
      </c>
      <c r="E24095" s="78">
        <v>-5.7994894999999998E-2</v>
      </c>
      <c r="F24095" s="78">
        <v>4.0329469999999999E-2</v>
      </c>
    </row>
    <row r="24096" spans="1:6" x14ac:dyDescent="0.25">
      <c r="A24096">
        <v>24094</v>
      </c>
      <c r="B24096" t="s">
        <v>24965</v>
      </c>
      <c r="C24096" s="78">
        <v>1.1129369</v>
      </c>
      <c r="D24096" s="78">
        <v>0.68092567000000004</v>
      </c>
      <c r="E24096" s="78">
        <v>-3.4390595000000003E-2</v>
      </c>
      <c r="F24096" s="78">
        <v>0.17954011</v>
      </c>
    </row>
    <row r="24097" spans="1:6" x14ac:dyDescent="0.25">
      <c r="A24097">
        <v>24095</v>
      </c>
      <c r="B24097" t="s">
        <v>24966</v>
      </c>
      <c r="C24097" s="78">
        <v>0.85526930000000001</v>
      </c>
      <c r="D24097" s="78">
        <v>0.95338069999999997</v>
      </c>
      <c r="E24097" s="78">
        <v>-4.3390344999999997E-2</v>
      </c>
      <c r="F24097" s="78">
        <v>1.8912584E-2</v>
      </c>
    </row>
    <row r="24098" spans="1:6" x14ac:dyDescent="0.25">
      <c r="A24098">
        <v>24096</v>
      </c>
      <c r="B24098" t="s">
        <v>24967</v>
      </c>
      <c r="C24098" s="78">
        <v>1.3185581</v>
      </c>
      <c r="D24098" s="78">
        <v>1.0839577</v>
      </c>
      <c r="E24098" s="78">
        <v>-3.4390595000000003E-2</v>
      </c>
      <c r="F24098" s="78">
        <v>0.17954011</v>
      </c>
    </row>
    <row r="24099" spans="1:6" x14ac:dyDescent="0.25">
      <c r="A24099">
        <v>24097</v>
      </c>
      <c r="B24099" t="s">
        <v>24968</v>
      </c>
      <c r="C24099" s="78">
        <v>-1.9563785</v>
      </c>
      <c r="D24099" s="78">
        <v>-0.25187668000000002</v>
      </c>
      <c r="E24099" s="78">
        <v>-2.8972636999999999E-2</v>
      </c>
      <c r="F24099" s="78">
        <v>5.0349159999999997E-2</v>
      </c>
    </row>
    <row r="24100" spans="1:6" x14ac:dyDescent="0.25">
      <c r="A24100">
        <v>24098</v>
      </c>
      <c r="B24100" t="s">
        <v>24969</v>
      </c>
      <c r="C24100" s="78">
        <v>-1.3500589000000001</v>
      </c>
      <c r="D24100" s="78">
        <v>1.6935705999999998E-2</v>
      </c>
      <c r="E24100" s="78">
        <v>-5.7278898000000002E-2</v>
      </c>
      <c r="F24100" s="78">
        <v>9.7917989999999996E-2</v>
      </c>
    </row>
    <row r="24101" spans="1:6" x14ac:dyDescent="0.25">
      <c r="A24101">
        <v>24099</v>
      </c>
      <c r="B24101" t="s">
        <v>24970</v>
      </c>
      <c r="C24101" s="78">
        <v>-0.58711369999999996</v>
      </c>
      <c r="D24101" s="78">
        <v>-0.25530604000000001</v>
      </c>
      <c r="E24101" s="78">
        <v>-2.6783153000000001E-2</v>
      </c>
      <c r="F24101" s="78">
        <v>-1.8293232E-2</v>
      </c>
    </row>
    <row r="24102" spans="1:6" x14ac:dyDescent="0.25">
      <c r="A24102">
        <v>24100</v>
      </c>
      <c r="B24102" t="s">
        <v>24971</v>
      </c>
      <c r="C24102" s="78">
        <v>-0.53577960000000002</v>
      </c>
      <c r="D24102" s="78">
        <v>-1.5088208999999999</v>
      </c>
      <c r="E24102" s="78">
        <v>-4.6993934000000001E-2</v>
      </c>
      <c r="F24102" s="78">
        <v>8.7088175000000004E-2</v>
      </c>
    </row>
    <row r="24103" spans="1:6" x14ac:dyDescent="0.25">
      <c r="A24103">
        <v>24101</v>
      </c>
      <c r="B24103" t="s">
        <v>24972</v>
      </c>
      <c r="C24103" s="78">
        <v>8.2125039999999996E-2</v>
      </c>
      <c r="D24103" s="78">
        <v>-1.9017520999999999</v>
      </c>
      <c r="E24103" s="78">
        <v>-5.841822E-2</v>
      </c>
      <c r="F24103" s="78">
        <v>5.7359873999999998E-2</v>
      </c>
    </row>
    <row r="24104" spans="1:6" x14ac:dyDescent="0.25">
      <c r="A24104">
        <v>24102</v>
      </c>
      <c r="B24104" t="s">
        <v>24973</v>
      </c>
      <c r="C24104" s="78">
        <v>-0.66987764999999999</v>
      </c>
      <c r="D24104" s="78">
        <v>1.706666</v>
      </c>
      <c r="E24104" s="78">
        <v>-0.103890106</v>
      </c>
      <c r="F24104" s="78">
        <v>7.1272580000000002E-2</v>
      </c>
    </row>
    <row r="24105" spans="1:6" x14ac:dyDescent="0.25">
      <c r="A24105">
        <v>24103</v>
      </c>
      <c r="B24105" t="s">
        <v>24974</v>
      </c>
      <c r="C24105" s="78">
        <v>-0.25989813</v>
      </c>
      <c r="D24105" s="78">
        <v>-0.50536800000000004</v>
      </c>
      <c r="E24105" s="78">
        <v>-0.1736027</v>
      </c>
      <c r="F24105" s="78">
        <v>-0.12157099</v>
      </c>
    </row>
    <row r="24106" spans="1:6" x14ac:dyDescent="0.25">
      <c r="A24106">
        <v>24104</v>
      </c>
      <c r="B24106" t="s">
        <v>24975</v>
      </c>
      <c r="C24106" s="78">
        <v>-0.94829200000000002</v>
      </c>
      <c r="D24106" s="78">
        <v>-1.264499</v>
      </c>
      <c r="E24106" s="78">
        <v>-5.7667464000000002E-2</v>
      </c>
      <c r="F24106" s="78">
        <v>0.10854964</v>
      </c>
    </row>
    <row r="24107" spans="1:6" x14ac:dyDescent="0.25">
      <c r="A24107">
        <v>24105</v>
      </c>
      <c r="B24107" t="s">
        <v>24976</v>
      </c>
      <c r="C24107" s="78">
        <v>-1.4735819999999999</v>
      </c>
      <c r="D24107" s="78">
        <v>0.47689113</v>
      </c>
      <c r="E24107" s="78">
        <v>-5.1262575999999997E-2</v>
      </c>
      <c r="F24107" s="78">
        <v>-1.3446361E-3</v>
      </c>
    </row>
    <row r="24108" spans="1:6" x14ac:dyDescent="0.25">
      <c r="A24108">
        <v>24106</v>
      </c>
      <c r="B24108" t="s">
        <v>24977</v>
      </c>
      <c r="C24108" s="78">
        <v>-0.41330460000000002</v>
      </c>
      <c r="D24108" s="78">
        <v>0.89217959999999996</v>
      </c>
      <c r="E24108" s="78">
        <v>-3.4390595000000003E-2</v>
      </c>
      <c r="F24108" s="78">
        <v>0.17954011</v>
      </c>
    </row>
    <row r="24109" spans="1:6" x14ac:dyDescent="0.25">
      <c r="A24109">
        <v>24107</v>
      </c>
      <c r="B24109" t="s">
        <v>24978</v>
      </c>
      <c r="C24109" s="78">
        <v>-0.82164499999999996</v>
      </c>
      <c r="D24109" s="78">
        <v>0.17722003</v>
      </c>
      <c r="E24109" s="78">
        <v>-4.9960642999999999E-2</v>
      </c>
      <c r="F24109" s="78">
        <v>7.0744752999999999E-3</v>
      </c>
    </row>
    <row r="24110" spans="1:6" x14ac:dyDescent="0.25">
      <c r="A24110">
        <v>24108</v>
      </c>
      <c r="B24110" t="s">
        <v>24979</v>
      </c>
      <c r="C24110" s="78">
        <v>-0.53397380000000005</v>
      </c>
      <c r="D24110" s="78">
        <v>-1.6238817000000001</v>
      </c>
      <c r="E24110" s="78">
        <v>-0.12633172000000001</v>
      </c>
      <c r="F24110" s="78">
        <v>-0.49080436999999999</v>
      </c>
    </row>
    <row r="24111" spans="1:6" x14ac:dyDescent="0.25">
      <c r="A24111">
        <v>24109</v>
      </c>
      <c r="B24111" t="s">
        <v>24980</v>
      </c>
      <c r="C24111" s="78">
        <v>0.67941450000000003</v>
      </c>
      <c r="D24111" s="78">
        <v>-3.7087797999999998</v>
      </c>
      <c r="E24111" s="78">
        <v>-7.0412340000000004E-2</v>
      </c>
      <c r="F24111" s="78">
        <v>-6.3713420000000007E-2</v>
      </c>
    </row>
    <row r="24112" spans="1:6" x14ac:dyDescent="0.25">
      <c r="A24112">
        <v>24110</v>
      </c>
      <c r="B24112" t="s">
        <v>24981</v>
      </c>
      <c r="C24112" s="78">
        <v>0.72722184999999995</v>
      </c>
      <c r="D24112" s="78">
        <v>1.1265537000000001</v>
      </c>
      <c r="E24112" s="78">
        <v>-5.5460490000000001E-2</v>
      </c>
      <c r="F24112" s="78">
        <v>-0.11115445</v>
      </c>
    </row>
    <row r="24113" spans="1:6" x14ac:dyDescent="0.25">
      <c r="A24113">
        <v>24111</v>
      </c>
      <c r="B24113" t="s">
        <v>24982</v>
      </c>
      <c r="C24113" s="78">
        <v>1.9778123999999999</v>
      </c>
      <c r="D24113" s="78">
        <v>1.6431273</v>
      </c>
      <c r="E24113" s="78">
        <v>-2.8249301000000001E-2</v>
      </c>
      <c r="F24113" s="78">
        <v>-2.6757807000000002E-2</v>
      </c>
    </row>
    <row r="24114" spans="1:6" x14ac:dyDescent="0.25">
      <c r="A24114">
        <v>24112</v>
      </c>
      <c r="B24114" t="s">
        <v>24983</v>
      </c>
      <c r="C24114" s="78">
        <v>2.5686843000000001</v>
      </c>
      <c r="D24114" s="78">
        <v>-1.9245304000000001</v>
      </c>
      <c r="E24114" s="78">
        <v>-1.984491E-2</v>
      </c>
      <c r="F24114" s="78">
        <v>4.1646971999999997E-2</v>
      </c>
    </row>
    <row r="24115" spans="1:6" x14ac:dyDescent="0.25">
      <c r="A24115">
        <v>24113</v>
      </c>
      <c r="B24115" t="s">
        <v>24984</v>
      </c>
      <c r="C24115" s="78">
        <v>-2.5148513000000001</v>
      </c>
      <c r="D24115" s="78">
        <v>-1.8093410999999999</v>
      </c>
      <c r="E24115" s="78">
        <v>-8.6130170000000006E-2</v>
      </c>
      <c r="F24115" s="78">
        <v>5.0246567000000004E-3</v>
      </c>
    </row>
    <row r="24116" spans="1:6" x14ac:dyDescent="0.25">
      <c r="A24116">
        <v>24114</v>
      </c>
      <c r="B24116" t="s">
        <v>24985</v>
      </c>
      <c r="C24116" s="78">
        <v>-0.59718232999999998</v>
      </c>
      <c r="D24116" s="78">
        <v>-0.91875076</v>
      </c>
      <c r="E24116" s="78">
        <v>-3.4390595000000003E-2</v>
      </c>
      <c r="F24116" s="78">
        <v>0.17954011</v>
      </c>
    </row>
    <row r="24117" spans="1:6" x14ac:dyDescent="0.25">
      <c r="A24117">
        <v>24115</v>
      </c>
      <c r="B24117" t="s">
        <v>24986</v>
      </c>
      <c r="C24117" s="78">
        <v>0.77453875999999999</v>
      </c>
      <c r="D24117" s="78">
        <v>-0.30232880000000001</v>
      </c>
      <c r="E24117" s="78">
        <v>0.15127399999999999</v>
      </c>
      <c r="F24117" s="78">
        <v>-0.25141633000000002</v>
      </c>
    </row>
    <row r="24118" spans="1:6" x14ac:dyDescent="0.25">
      <c r="A24118">
        <v>24116</v>
      </c>
      <c r="B24118" t="s">
        <v>24987</v>
      </c>
      <c r="C24118" s="78">
        <v>-0.99174879999999999</v>
      </c>
      <c r="D24118" s="78">
        <v>-1.5048648</v>
      </c>
      <c r="E24118" s="78">
        <v>-9.9288609999999999E-2</v>
      </c>
      <c r="F24118" s="78">
        <v>2.6709855000000001E-2</v>
      </c>
    </row>
    <row r="24119" spans="1:6" x14ac:dyDescent="0.25">
      <c r="A24119">
        <v>24117</v>
      </c>
      <c r="B24119" t="s">
        <v>24988</v>
      </c>
      <c r="C24119" s="78">
        <v>0.16750845</v>
      </c>
      <c r="D24119" s="78">
        <v>-0.15222158999999999</v>
      </c>
      <c r="E24119" s="78">
        <v>-1.9074216000000001E-2</v>
      </c>
      <c r="F24119" s="78">
        <v>8.8668269999999993E-2</v>
      </c>
    </row>
    <row r="24120" spans="1:6" x14ac:dyDescent="0.25">
      <c r="A24120">
        <v>24118</v>
      </c>
      <c r="B24120" t="s">
        <v>24989</v>
      </c>
      <c r="C24120" s="78">
        <v>-8.8272900000000001E-2</v>
      </c>
      <c r="D24120" s="78">
        <v>-1.0806028000000001</v>
      </c>
      <c r="E24120" s="78">
        <v>-3.4390595000000003E-2</v>
      </c>
      <c r="F24120" s="78">
        <v>0.17954011</v>
      </c>
    </row>
    <row r="24121" spans="1:6" x14ac:dyDescent="0.25">
      <c r="A24121">
        <v>24119</v>
      </c>
      <c r="B24121" t="s">
        <v>24990</v>
      </c>
      <c r="C24121" s="78">
        <v>0.23390855999999999</v>
      </c>
      <c r="D24121" s="78">
        <v>-0.68251910000000005</v>
      </c>
      <c r="E24121" s="78">
        <v>-5.8603764000000003E-2</v>
      </c>
      <c r="F24121" s="78">
        <v>-0.32882208000000002</v>
      </c>
    </row>
    <row r="24122" spans="1:6" x14ac:dyDescent="0.25">
      <c r="A24122">
        <v>24120</v>
      </c>
      <c r="B24122" t="s">
        <v>24991</v>
      </c>
      <c r="C24122" s="78">
        <v>1.2299829</v>
      </c>
      <c r="D24122" s="78">
        <v>0.53622879999999995</v>
      </c>
      <c r="E24122" s="78">
        <v>-8.3604830000000005E-2</v>
      </c>
      <c r="F24122" s="78">
        <v>7.9363993999999993E-2</v>
      </c>
    </row>
    <row r="24123" spans="1:6" x14ac:dyDescent="0.25">
      <c r="A24123">
        <v>24121</v>
      </c>
      <c r="B24123" t="s">
        <v>24992</v>
      </c>
      <c r="C24123" s="78">
        <v>-2.1314936000000002</v>
      </c>
      <c r="D24123" s="78">
        <v>-1.1692045</v>
      </c>
      <c r="E24123" s="78">
        <v>-7.4223819999999996E-2</v>
      </c>
      <c r="F24123" s="78">
        <v>-5.4139867000000001E-2</v>
      </c>
    </row>
    <row r="24124" spans="1:6" x14ac:dyDescent="0.25">
      <c r="A24124">
        <v>24122</v>
      </c>
      <c r="B24124" t="s">
        <v>24993</v>
      </c>
      <c r="C24124" s="78">
        <v>-2.3245130000000001</v>
      </c>
      <c r="D24124" s="78">
        <v>0.85998059999999998</v>
      </c>
      <c r="E24124" s="78">
        <v>-3.4390595000000003E-2</v>
      </c>
      <c r="F24124" s="78">
        <v>0.17954011</v>
      </c>
    </row>
    <row r="24125" spans="1:6" x14ac:dyDescent="0.25">
      <c r="A24125">
        <v>24123</v>
      </c>
      <c r="B24125" t="s">
        <v>24994</v>
      </c>
      <c r="C24125" s="78">
        <v>-1.3289093999999999</v>
      </c>
      <c r="D24125" s="78">
        <v>-0.47622611999999998</v>
      </c>
      <c r="E24125" s="78">
        <v>-5.8384857999999998E-2</v>
      </c>
      <c r="F24125" s="78">
        <v>-1.1641845E-2</v>
      </c>
    </row>
    <row r="24126" spans="1:6" x14ac:dyDescent="0.25">
      <c r="A24126">
        <v>24124</v>
      </c>
      <c r="B24126" t="s">
        <v>24995</v>
      </c>
      <c r="C24126" s="78">
        <v>0.98577464000000004</v>
      </c>
      <c r="D24126" s="78">
        <v>0.29994009999999999</v>
      </c>
      <c r="E24126" s="78">
        <v>-4.352031E-2</v>
      </c>
      <c r="F24126" s="78">
        <v>6.4445630000000004E-2</v>
      </c>
    </row>
    <row r="24127" spans="1:6" x14ac:dyDescent="0.25">
      <c r="A24127">
        <v>24125</v>
      </c>
      <c r="B24127" t="s">
        <v>24996</v>
      </c>
      <c r="C24127" s="78">
        <v>-1.7770585999999999</v>
      </c>
      <c r="D24127" s="78">
        <v>-0.61333939999999998</v>
      </c>
      <c r="E24127" s="78">
        <v>-3.3593236999999998E-2</v>
      </c>
      <c r="F24127" s="78">
        <v>3.9494590000000003E-2</v>
      </c>
    </row>
    <row r="24128" spans="1:6" x14ac:dyDescent="0.25">
      <c r="A24128">
        <v>24126</v>
      </c>
      <c r="B24128" t="s">
        <v>24997</v>
      </c>
      <c r="C24128" s="78">
        <v>7.2152939999999999E-2</v>
      </c>
      <c r="D24128" s="78">
        <v>-1.8194220999999999</v>
      </c>
      <c r="E24128" s="78">
        <v>-6.5868825000000006E-2</v>
      </c>
      <c r="F24128" s="78">
        <v>-4.5469299999999997E-2</v>
      </c>
    </row>
    <row r="24129" spans="1:6" x14ac:dyDescent="0.25">
      <c r="A24129">
        <v>24127</v>
      </c>
      <c r="B24129" t="s">
        <v>24998</v>
      </c>
      <c r="C24129" s="78">
        <v>1.0826210999999999</v>
      </c>
      <c r="D24129" s="78">
        <v>-0.72895980000000005</v>
      </c>
      <c r="E24129" s="78">
        <v>-8.3989209999999995E-2</v>
      </c>
      <c r="F24129" s="78">
        <v>-0.33349937000000002</v>
      </c>
    </row>
    <row r="24130" spans="1:6" x14ac:dyDescent="0.25">
      <c r="A24130">
        <v>24128</v>
      </c>
      <c r="B24130" t="s">
        <v>24999</v>
      </c>
      <c r="C24130" s="78">
        <v>1.069291</v>
      </c>
      <c r="D24130" s="78">
        <v>-2.5461893</v>
      </c>
      <c r="E24130" s="78">
        <v>-5.4390542E-2</v>
      </c>
      <c r="F24130" s="78">
        <v>2.8394625E-2</v>
      </c>
    </row>
    <row r="24131" spans="1:6" x14ac:dyDescent="0.25">
      <c r="A24131">
        <v>24129</v>
      </c>
      <c r="B24131" t="s">
        <v>25000</v>
      </c>
      <c r="C24131" s="78">
        <v>-1.000866</v>
      </c>
      <c r="D24131" s="78">
        <v>9.7537449999999998E-2</v>
      </c>
      <c r="E24131" s="78">
        <v>-3.0035573999999999E-2</v>
      </c>
      <c r="F24131" s="78">
        <v>7.8966744000000005E-2</v>
      </c>
    </row>
    <row r="24132" spans="1:6" x14ac:dyDescent="0.25">
      <c r="A24132">
        <v>24130</v>
      </c>
      <c r="B24132" t="s">
        <v>25001</v>
      </c>
      <c r="C24132" s="78">
        <v>-0.99221780000000004</v>
      </c>
      <c r="D24132" s="78">
        <v>-0.20536399</v>
      </c>
      <c r="E24132" s="78">
        <v>-6.4076610000000006E-2</v>
      </c>
      <c r="F24132" s="78">
        <v>6.3290860000000004E-2</v>
      </c>
    </row>
    <row r="24133" spans="1:6" x14ac:dyDescent="0.25">
      <c r="A24133">
        <v>24131</v>
      </c>
      <c r="B24133" t="s">
        <v>25002</v>
      </c>
      <c r="C24133" s="78">
        <v>-0.66601739999999998</v>
      </c>
      <c r="D24133" s="78">
        <v>1.7201664000000001</v>
      </c>
      <c r="E24133" s="78">
        <v>-5.6314636000000001E-2</v>
      </c>
      <c r="F24133" s="78">
        <v>7.8014840000000002E-2</v>
      </c>
    </row>
    <row r="24134" spans="1:6" x14ac:dyDescent="0.25">
      <c r="A24134">
        <v>24132</v>
      </c>
      <c r="B24134" t="s">
        <v>25003</v>
      </c>
      <c r="C24134" s="78">
        <v>2.7978434999999999</v>
      </c>
      <c r="D24134" s="78">
        <v>3.3507907000000001</v>
      </c>
      <c r="E24134" s="78">
        <v>-5.839801E-2</v>
      </c>
      <c r="F24134" s="78">
        <v>4.5708730000000003E-2</v>
      </c>
    </row>
    <row r="24135" spans="1:6" x14ac:dyDescent="0.25">
      <c r="A24135">
        <v>24133</v>
      </c>
      <c r="B24135" t="s">
        <v>25004</v>
      </c>
      <c r="C24135" s="78">
        <v>0.13966229999999999</v>
      </c>
      <c r="D24135" s="78">
        <v>0.79176749999999996</v>
      </c>
      <c r="E24135" s="78">
        <v>-7.0177376E-2</v>
      </c>
      <c r="F24135" s="78">
        <v>-1.3375952999999999E-2</v>
      </c>
    </row>
    <row r="24136" spans="1:6" x14ac:dyDescent="0.25">
      <c r="A24136">
        <v>24134</v>
      </c>
      <c r="B24136" t="s">
        <v>25005</v>
      </c>
      <c r="C24136" s="78">
        <v>0.63463820000000004</v>
      </c>
      <c r="D24136" s="78">
        <v>0.52034837</v>
      </c>
      <c r="E24136" s="78">
        <v>-6.5507755000000001E-2</v>
      </c>
      <c r="F24136" s="78">
        <v>9.6750799999999998E-2</v>
      </c>
    </row>
    <row r="24137" spans="1:6" x14ac:dyDescent="0.25">
      <c r="A24137">
        <v>24135</v>
      </c>
      <c r="B24137" t="s">
        <v>25006</v>
      </c>
      <c r="C24137" s="78">
        <v>-1.5491271</v>
      </c>
      <c r="D24137" s="78">
        <v>0.30871037000000001</v>
      </c>
      <c r="E24137" s="78">
        <v>0.16636576</v>
      </c>
      <c r="F24137" s="78">
        <v>-0.22084685000000001</v>
      </c>
    </row>
    <row r="24138" spans="1:6" x14ac:dyDescent="0.25">
      <c r="A24138">
        <v>24136</v>
      </c>
      <c r="B24138" t="s">
        <v>25007</v>
      </c>
      <c r="C24138" s="78">
        <v>1.1000810999999999</v>
      </c>
      <c r="D24138" s="78">
        <v>-1.4902725000000001</v>
      </c>
      <c r="E24138" s="78">
        <v>-9.9954130000000002E-2</v>
      </c>
      <c r="F24138" s="78">
        <v>-9.0914965000000007E-3</v>
      </c>
    </row>
    <row r="24139" spans="1:6" x14ac:dyDescent="0.25">
      <c r="A24139">
        <v>24137</v>
      </c>
      <c r="B24139" t="s">
        <v>25008</v>
      </c>
      <c r="C24139" s="78">
        <v>-1.768381</v>
      </c>
      <c r="D24139" s="78">
        <v>1.8935362</v>
      </c>
      <c r="E24139" s="78">
        <v>-3.4390595000000003E-2</v>
      </c>
      <c r="F24139" s="78">
        <v>0.17954011</v>
      </c>
    </row>
    <row r="24140" spans="1:6" x14ac:dyDescent="0.25">
      <c r="A24140">
        <v>24138</v>
      </c>
      <c r="B24140" t="s">
        <v>25009</v>
      </c>
      <c r="C24140" s="78">
        <v>-0.36638530000000002</v>
      </c>
      <c r="D24140" s="78">
        <v>-1.2608112</v>
      </c>
      <c r="E24140" s="78">
        <v>-9.3557686000000001E-2</v>
      </c>
      <c r="F24140" s="78">
        <v>-0.11687036000000001</v>
      </c>
    </row>
    <row r="24141" spans="1:6" x14ac:dyDescent="0.25">
      <c r="A24141">
        <v>24139</v>
      </c>
      <c r="B24141" t="s">
        <v>25010</v>
      </c>
      <c r="C24141" s="78">
        <v>0.47869977000000002</v>
      </c>
      <c r="D24141" s="78">
        <v>-1.6496713999999999</v>
      </c>
      <c r="E24141" s="78">
        <v>-7.2955190000000003E-2</v>
      </c>
      <c r="F24141" s="78">
        <v>-5.9711902999999997E-2</v>
      </c>
    </row>
    <row r="24142" spans="1:6" x14ac:dyDescent="0.25">
      <c r="A24142">
        <v>24140</v>
      </c>
      <c r="B24142" t="s">
        <v>25011</v>
      </c>
      <c r="C24142" s="78">
        <v>2.5045866999999999</v>
      </c>
      <c r="D24142" s="78">
        <v>-0.65703880000000003</v>
      </c>
      <c r="E24142" s="78">
        <v>-1.6475311999999999E-2</v>
      </c>
      <c r="F24142" s="78">
        <v>5.8501728000000003E-2</v>
      </c>
    </row>
    <row r="24143" spans="1:6" x14ac:dyDescent="0.25">
      <c r="A24143">
        <v>24141</v>
      </c>
      <c r="B24143" t="s">
        <v>25012</v>
      </c>
      <c r="C24143" s="78">
        <v>-0.91980709999999999</v>
      </c>
      <c r="D24143" s="78">
        <v>1.2144816</v>
      </c>
      <c r="E24143" s="78">
        <v>-5.863993E-2</v>
      </c>
      <c r="F24143" s="78">
        <v>0.10562573</v>
      </c>
    </row>
    <row r="24144" spans="1:6" x14ac:dyDescent="0.25">
      <c r="A24144">
        <v>24142</v>
      </c>
      <c r="B24144" t="s">
        <v>25013</v>
      </c>
      <c r="C24144" s="78">
        <v>-0.20329555999999999</v>
      </c>
      <c r="D24144" s="78">
        <v>-1.6467578</v>
      </c>
      <c r="E24144" s="78">
        <v>-0.13793301999999999</v>
      </c>
      <c r="F24144" s="78">
        <v>-0.18452339000000001</v>
      </c>
    </row>
    <row r="24145" spans="1:6" x14ac:dyDescent="0.25">
      <c r="A24145">
        <v>24143</v>
      </c>
      <c r="B24145" t="s">
        <v>25014</v>
      </c>
      <c r="C24145" s="78">
        <v>1.2840061</v>
      </c>
      <c r="D24145" s="78">
        <v>0.24002746999999999</v>
      </c>
      <c r="E24145" s="78">
        <v>-3.4390595000000003E-2</v>
      </c>
      <c r="F24145" s="78">
        <v>0.17954011</v>
      </c>
    </row>
    <row r="24146" spans="1:6" x14ac:dyDescent="0.25">
      <c r="A24146">
        <v>24144</v>
      </c>
      <c r="B24146" t="s">
        <v>25015</v>
      </c>
      <c r="C24146" s="78">
        <v>-2.6082976000000002</v>
      </c>
      <c r="D24146" s="78">
        <v>0.38732644999999999</v>
      </c>
      <c r="E24146" s="78">
        <v>-3.4390595000000003E-2</v>
      </c>
      <c r="F24146" s="78">
        <v>0.17954011</v>
      </c>
    </row>
    <row r="24147" spans="1:6" x14ac:dyDescent="0.25">
      <c r="A24147">
        <v>24145</v>
      </c>
      <c r="B24147" t="s">
        <v>25016</v>
      </c>
      <c r="C24147" s="78">
        <v>-1.1477151999999999</v>
      </c>
      <c r="D24147" s="78">
        <v>7.0266159999999994E-2</v>
      </c>
      <c r="E24147" s="78">
        <v>-6.7240536000000004E-2</v>
      </c>
      <c r="F24147" s="78">
        <v>7.7411469999999996E-2</v>
      </c>
    </row>
    <row r="24148" spans="1:6" x14ac:dyDescent="0.25">
      <c r="A24148">
        <v>24146</v>
      </c>
      <c r="B24148" t="s">
        <v>25017</v>
      </c>
      <c r="C24148" s="78">
        <v>-1.2936757999999999</v>
      </c>
      <c r="D24148" s="78">
        <v>0.68324344999999997</v>
      </c>
      <c r="E24148" s="78">
        <v>0.15768291000000001</v>
      </c>
      <c r="F24148" s="78">
        <v>-0.46359204999999998</v>
      </c>
    </row>
    <row r="24149" spans="1:6" x14ac:dyDescent="0.25">
      <c r="A24149">
        <v>24147</v>
      </c>
      <c r="B24149" t="s">
        <v>25018</v>
      </c>
      <c r="C24149" s="78">
        <v>-1.5134529000000001</v>
      </c>
      <c r="D24149" s="78">
        <v>-2.0739347000000002E-2</v>
      </c>
      <c r="E24149" s="78">
        <v>-6.0730220000000001E-2</v>
      </c>
      <c r="F24149" s="78">
        <v>4.4523805E-2</v>
      </c>
    </row>
    <row r="24150" spans="1:6" x14ac:dyDescent="0.25">
      <c r="A24150">
        <v>24148</v>
      </c>
      <c r="B24150" t="s">
        <v>25019</v>
      </c>
      <c r="C24150" s="78">
        <v>0.42351445999999998</v>
      </c>
      <c r="D24150" s="78">
        <v>0.48487649999999999</v>
      </c>
      <c r="E24150" s="78">
        <v>-3.5221743999999999E-2</v>
      </c>
      <c r="F24150" s="78">
        <v>0.15776117000000001</v>
      </c>
    </row>
    <row r="24151" spans="1:6" x14ac:dyDescent="0.25">
      <c r="A24151">
        <v>24149</v>
      </c>
      <c r="B24151" t="s">
        <v>25020</v>
      </c>
      <c r="C24151" s="78">
        <v>3.5629336999999999</v>
      </c>
      <c r="D24151" s="78">
        <v>0.36275740000000001</v>
      </c>
      <c r="E24151" s="78">
        <v>-9.0904840000000001E-2</v>
      </c>
      <c r="F24151" s="78">
        <v>-1.6923383E-2</v>
      </c>
    </row>
    <row r="24152" spans="1:6" x14ac:dyDescent="0.25">
      <c r="A24152">
        <v>24150</v>
      </c>
      <c r="B24152" t="s">
        <v>25021</v>
      </c>
      <c r="C24152" s="78">
        <v>0.91312504000000005</v>
      </c>
      <c r="D24152" s="78">
        <v>3.4684286000000002E-2</v>
      </c>
      <c r="E24152" s="78">
        <v>-6.4479544999999999E-2</v>
      </c>
      <c r="F24152" s="78">
        <v>7.0534029999999998E-2</v>
      </c>
    </row>
    <row r="24153" spans="1:6" x14ac:dyDescent="0.25">
      <c r="A24153">
        <v>24151</v>
      </c>
      <c r="B24153" t="s">
        <v>25022</v>
      </c>
      <c r="C24153" s="78">
        <v>7.5814514999999999E-2</v>
      </c>
      <c r="D24153" s="78">
        <v>0.45442155000000001</v>
      </c>
      <c r="E24153" s="78">
        <v>0.113974914</v>
      </c>
      <c r="F24153" s="78">
        <v>-0.97603636999999999</v>
      </c>
    </row>
    <row r="24154" spans="1:6" x14ac:dyDescent="0.25">
      <c r="A24154">
        <v>24152</v>
      </c>
      <c r="B24154" t="s">
        <v>25023</v>
      </c>
      <c r="C24154" s="78">
        <v>0.15853485</v>
      </c>
      <c r="D24154" s="78">
        <v>-0.71571505000000002</v>
      </c>
      <c r="E24154" s="78">
        <v>-0.113489136</v>
      </c>
      <c r="F24154" s="78">
        <v>-2.5096192999999999E-2</v>
      </c>
    </row>
    <row r="24155" spans="1:6" x14ac:dyDescent="0.25">
      <c r="A24155">
        <v>24153</v>
      </c>
      <c r="B24155" t="s">
        <v>25024</v>
      </c>
      <c r="C24155" s="78">
        <v>0.28799469999999999</v>
      </c>
      <c r="D24155" s="78">
        <v>-0.50734603</v>
      </c>
      <c r="E24155" s="78">
        <v>-9.0441450000000007E-2</v>
      </c>
      <c r="F24155" s="78">
        <v>-5.5318609999999997E-2</v>
      </c>
    </row>
    <row r="24156" spans="1:6" x14ac:dyDescent="0.25">
      <c r="A24156">
        <v>24154</v>
      </c>
      <c r="B24156" t="s">
        <v>25025</v>
      </c>
      <c r="C24156" s="78">
        <v>-0.79191089999999997</v>
      </c>
      <c r="D24156" s="78">
        <v>-1.6414206</v>
      </c>
      <c r="E24156" s="78">
        <v>1.2830141999999999E-2</v>
      </c>
      <c r="F24156" s="78">
        <v>-8.9813190000000001E-2</v>
      </c>
    </row>
    <row r="24157" spans="1:6" x14ac:dyDescent="0.25">
      <c r="A24157">
        <v>24155</v>
      </c>
      <c r="B24157" t="s">
        <v>25026</v>
      </c>
      <c r="C24157" s="78">
        <v>-0.74446749999999995</v>
      </c>
      <c r="D24157" s="78">
        <v>-1.0140669</v>
      </c>
      <c r="E24157" s="78">
        <v>-8.6120559999999999E-2</v>
      </c>
      <c r="F24157" s="78">
        <v>-7.5724319999999998E-2</v>
      </c>
    </row>
    <row r="24158" spans="1:6" x14ac:dyDescent="0.25">
      <c r="A24158">
        <v>24156</v>
      </c>
      <c r="B24158" t="s">
        <v>25027</v>
      </c>
      <c r="C24158" s="78">
        <v>-0.28616458</v>
      </c>
      <c r="D24158" s="78">
        <v>0.20417536999999999</v>
      </c>
      <c r="E24158" s="78">
        <v>-0.10354165999999999</v>
      </c>
      <c r="F24158" s="78">
        <v>-7.2442580000000006E-2</v>
      </c>
    </row>
    <row r="24159" spans="1:6" x14ac:dyDescent="0.25">
      <c r="A24159">
        <v>24157</v>
      </c>
      <c r="B24159" t="s">
        <v>25028</v>
      </c>
      <c r="C24159" s="78">
        <v>1.6906546</v>
      </c>
      <c r="D24159" s="78">
        <v>0.70275520000000002</v>
      </c>
      <c r="E24159" s="78">
        <v>-1.4177911E-2</v>
      </c>
      <c r="F24159" s="78">
        <v>5.3386240000000001E-3</v>
      </c>
    </row>
    <row r="24160" spans="1:6" x14ac:dyDescent="0.25">
      <c r="A24160">
        <v>24158</v>
      </c>
      <c r="B24160" t="s">
        <v>25029</v>
      </c>
      <c r="C24160" s="78">
        <v>-0.81245769999999995</v>
      </c>
      <c r="D24160" s="78">
        <v>-8.7200164999999996E-2</v>
      </c>
      <c r="E24160" s="78">
        <v>-4.6741165000000001E-2</v>
      </c>
      <c r="F24160" s="78">
        <v>5.7783514000000001E-2</v>
      </c>
    </row>
    <row r="24161" spans="1:6" x14ac:dyDescent="0.25">
      <c r="A24161">
        <v>24159</v>
      </c>
      <c r="B24161" t="s">
        <v>25030</v>
      </c>
      <c r="C24161" s="78">
        <v>0.64876270000000003</v>
      </c>
      <c r="D24161" s="78">
        <v>-0.18781969000000001</v>
      </c>
      <c r="E24161" s="78">
        <v>-3.4390595000000003E-2</v>
      </c>
      <c r="F24161" s="78">
        <v>0.17954011</v>
      </c>
    </row>
    <row r="24162" spans="1:6" x14ac:dyDescent="0.25">
      <c r="A24162">
        <v>24160</v>
      </c>
      <c r="B24162" t="s">
        <v>25031</v>
      </c>
      <c r="C24162" s="78">
        <v>3.3796585000000001</v>
      </c>
      <c r="D24162" s="78">
        <v>0.58826696999999994</v>
      </c>
      <c r="E24162" s="78">
        <v>4.5327086000000003E-2</v>
      </c>
      <c r="F24162" s="78">
        <v>-0.25819720000000002</v>
      </c>
    </row>
    <row r="24163" spans="1:6" x14ac:dyDescent="0.25">
      <c r="A24163">
        <v>24161</v>
      </c>
      <c r="B24163" t="s">
        <v>9684</v>
      </c>
      <c r="C24163" s="78">
        <v>-1.4284405</v>
      </c>
      <c r="D24163" s="78">
        <v>-0.30729178000000001</v>
      </c>
      <c r="E24163" s="78">
        <v>-5.2465692000000001E-2</v>
      </c>
      <c r="F24163" s="78">
        <v>1.7676636999999999E-2</v>
      </c>
    </row>
    <row r="24164" spans="1:6" x14ac:dyDescent="0.25">
      <c r="A24164">
        <v>24162</v>
      </c>
      <c r="B24164" t="s">
        <v>25032</v>
      </c>
      <c r="C24164" s="78">
        <v>-1.8143046</v>
      </c>
      <c r="D24164" s="78">
        <v>1.0180545000000001</v>
      </c>
      <c r="E24164" s="78">
        <v>7.2068089999999998E-3</v>
      </c>
      <c r="F24164" s="78">
        <v>-0.21509273000000001</v>
      </c>
    </row>
    <row r="24165" spans="1:6" x14ac:dyDescent="0.25">
      <c r="A24165">
        <v>24163</v>
      </c>
      <c r="B24165" t="s">
        <v>25033</v>
      </c>
      <c r="C24165" s="78">
        <v>2.2227936000000001</v>
      </c>
      <c r="D24165" s="78">
        <v>-4.8809852999999999</v>
      </c>
      <c r="E24165" s="78">
        <v>-1.7595251999999999E-2</v>
      </c>
      <c r="F24165" s="78">
        <v>-9.2873440000000002E-2</v>
      </c>
    </row>
    <row r="24166" spans="1:6" x14ac:dyDescent="0.25">
      <c r="A24166">
        <v>24164</v>
      </c>
      <c r="B24166" t="s">
        <v>25034</v>
      </c>
      <c r="C24166" s="78">
        <v>-2.3460711999999999</v>
      </c>
      <c r="D24166" s="78">
        <v>1.1969658000000001</v>
      </c>
      <c r="E24166" s="78">
        <v>-0.11951866999999999</v>
      </c>
      <c r="F24166" s="78">
        <v>-0.31775253999999997</v>
      </c>
    </row>
    <row r="24167" spans="1:6" x14ac:dyDescent="0.25">
      <c r="A24167">
        <v>24165</v>
      </c>
      <c r="B24167" t="s">
        <v>25035</v>
      </c>
      <c r="C24167" s="78">
        <v>-0.71961730000000002</v>
      </c>
      <c r="D24167" s="78">
        <v>-3.2960745999999999</v>
      </c>
      <c r="E24167" s="78">
        <v>1.2381349E-2</v>
      </c>
      <c r="F24167" s="78">
        <v>5.5590085999999997E-2</v>
      </c>
    </row>
    <row r="24168" spans="1:6" x14ac:dyDescent="0.25">
      <c r="A24168">
        <v>24166</v>
      </c>
      <c r="B24168" t="s">
        <v>25036</v>
      </c>
      <c r="C24168" s="78">
        <v>3.1731004999999999</v>
      </c>
      <c r="D24168" s="78">
        <v>1.8939078</v>
      </c>
      <c r="E24168" s="78">
        <v>-3.2371666E-2</v>
      </c>
      <c r="F24168" s="78">
        <v>8.2372070000000006E-2</v>
      </c>
    </row>
    <row r="24169" spans="1:6" x14ac:dyDescent="0.25">
      <c r="A24169">
        <v>24167</v>
      </c>
      <c r="B24169" t="s">
        <v>25037</v>
      </c>
      <c r="C24169" s="78">
        <v>-1.3004481999999999</v>
      </c>
      <c r="D24169" s="78">
        <v>-0.80870246999999995</v>
      </c>
      <c r="E24169" s="78">
        <v>-5.1504231999999997E-2</v>
      </c>
      <c r="F24169" s="78">
        <v>8.2671404000000004E-2</v>
      </c>
    </row>
    <row r="24170" spans="1:6" x14ac:dyDescent="0.25">
      <c r="A24170">
        <v>24168</v>
      </c>
      <c r="B24170" t="s">
        <v>25038</v>
      </c>
      <c r="C24170" s="78">
        <v>1.493797</v>
      </c>
      <c r="D24170" s="78">
        <v>2.0364209999999998</v>
      </c>
      <c r="E24170" s="78">
        <v>-4.4070789999999999E-2</v>
      </c>
      <c r="F24170" s="78">
        <v>-0.40528577999999998</v>
      </c>
    </row>
    <row r="24171" spans="1:6" x14ac:dyDescent="0.25">
      <c r="A24171">
        <v>24169</v>
      </c>
      <c r="B24171" t="s">
        <v>25039</v>
      </c>
      <c r="C24171" s="78">
        <v>-0.97549653000000003</v>
      </c>
      <c r="D24171" s="78">
        <v>-0.94738270000000002</v>
      </c>
      <c r="E24171" s="78">
        <v>-9.7472669999999997E-2</v>
      </c>
      <c r="F24171" s="78">
        <v>-0.21429022</v>
      </c>
    </row>
    <row r="24172" spans="1:6" x14ac:dyDescent="0.25">
      <c r="A24172">
        <v>24170</v>
      </c>
      <c r="B24172" t="s">
        <v>25040</v>
      </c>
      <c r="C24172" s="78">
        <v>-0.73809046</v>
      </c>
      <c r="D24172" s="78">
        <v>0.78433750000000002</v>
      </c>
      <c r="E24172" s="78">
        <v>-8.4049570000000004E-2</v>
      </c>
      <c r="F24172" s="78">
        <v>-3.6937117999999998E-2</v>
      </c>
    </row>
    <row r="24173" spans="1:6" x14ac:dyDescent="0.25">
      <c r="A24173">
        <v>24171</v>
      </c>
      <c r="B24173" t="s">
        <v>25041</v>
      </c>
      <c r="C24173" s="78">
        <v>-0.61276929999999996</v>
      </c>
      <c r="D24173" s="78">
        <v>0.76620566999999995</v>
      </c>
      <c r="E24173" s="78">
        <v>1.4247529E-2</v>
      </c>
      <c r="F24173" s="78">
        <v>-0.26681703000000001</v>
      </c>
    </row>
    <row r="24174" spans="1:6" x14ac:dyDescent="0.25">
      <c r="A24174">
        <v>24172</v>
      </c>
      <c r="B24174" t="s">
        <v>25042</v>
      </c>
      <c r="C24174" s="78">
        <v>-0.75945543999999998</v>
      </c>
      <c r="D24174" s="78">
        <v>2.0919889999999998E-3</v>
      </c>
      <c r="E24174" s="78">
        <v>-4.8100879999999999E-2</v>
      </c>
      <c r="F24174" s="78">
        <v>-2.9331207000000002E-2</v>
      </c>
    </row>
    <row r="24175" spans="1:6" x14ac:dyDescent="0.25">
      <c r="A24175">
        <v>24173</v>
      </c>
      <c r="B24175" t="s">
        <v>25043</v>
      </c>
      <c r="C24175" s="78">
        <v>-1.0246166999999999</v>
      </c>
      <c r="D24175" s="78">
        <v>0.56912552999999999</v>
      </c>
      <c r="E24175" s="78">
        <v>-5.8734639999999998E-2</v>
      </c>
      <c r="F24175" s="78">
        <v>0.11712572</v>
      </c>
    </row>
    <row r="24176" spans="1:6" x14ac:dyDescent="0.25">
      <c r="A24176">
        <v>24174</v>
      </c>
      <c r="B24176" t="s">
        <v>25044</v>
      </c>
      <c r="C24176" s="78">
        <v>-0.71226906999999995</v>
      </c>
      <c r="D24176" s="78">
        <v>0.87596905000000003</v>
      </c>
      <c r="E24176" s="78">
        <v>-3.4390595000000003E-2</v>
      </c>
      <c r="F24176" s="78">
        <v>0.17954011</v>
      </c>
    </row>
    <row r="24177" spans="1:6" x14ac:dyDescent="0.25">
      <c r="A24177">
        <v>24175</v>
      </c>
      <c r="B24177" t="s">
        <v>25045</v>
      </c>
      <c r="C24177" s="78">
        <v>-0.9837321</v>
      </c>
      <c r="D24177" s="78">
        <v>0.3176291</v>
      </c>
      <c r="E24177" s="78">
        <v>-0.14563309999999999</v>
      </c>
      <c r="F24177" s="78">
        <v>-0.16426931</v>
      </c>
    </row>
    <row r="24178" spans="1:6" x14ac:dyDescent="0.25">
      <c r="A24178">
        <v>24176</v>
      </c>
      <c r="B24178" t="s">
        <v>25046</v>
      </c>
      <c r="C24178" s="78">
        <v>4.0721803000000003</v>
      </c>
      <c r="D24178" s="78">
        <v>0.85910964000000001</v>
      </c>
      <c r="E24178" s="78">
        <v>-2.3721005999999999E-2</v>
      </c>
      <c r="F24178" s="78">
        <v>-0.26927793</v>
      </c>
    </row>
    <row r="24179" spans="1:6" x14ac:dyDescent="0.25">
      <c r="A24179">
        <v>24177</v>
      </c>
      <c r="B24179" t="s">
        <v>25047</v>
      </c>
      <c r="C24179" s="78">
        <v>1.4376595000000001</v>
      </c>
      <c r="D24179" s="78">
        <v>0.13156946999999999</v>
      </c>
      <c r="E24179" s="78">
        <v>-3.4390595000000003E-2</v>
      </c>
      <c r="F24179" s="78">
        <v>0.17954011</v>
      </c>
    </row>
    <row r="24180" spans="1:6" x14ac:dyDescent="0.25">
      <c r="A24180">
        <v>24178</v>
      </c>
      <c r="B24180" t="s">
        <v>25048</v>
      </c>
      <c r="C24180" s="78">
        <v>2.0262191000000001</v>
      </c>
      <c r="D24180" s="78">
        <v>-2.7562983000000001</v>
      </c>
      <c r="E24180" s="78">
        <v>-6.4457120000000007E-2</v>
      </c>
      <c r="F24180" s="78">
        <v>-1.5413642E-2</v>
      </c>
    </row>
    <row r="24181" spans="1:6" x14ac:dyDescent="0.25">
      <c r="A24181">
        <v>24179</v>
      </c>
      <c r="B24181" t="s">
        <v>25049</v>
      </c>
      <c r="C24181" s="78">
        <v>-0.23667842</v>
      </c>
      <c r="D24181" s="78">
        <v>0.72238049999999998</v>
      </c>
      <c r="E24181" s="78">
        <v>-3.2096594999999999E-2</v>
      </c>
      <c r="F24181" s="78">
        <v>5.1761849999999998E-2</v>
      </c>
    </row>
    <row r="24182" spans="1:6" x14ac:dyDescent="0.25">
      <c r="A24182">
        <v>24180</v>
      </c>
      <c r="B24182" t="s">
        <v>25050</v>
      </c>
      <c r="C24182" s="78">
        <v>0.65259135000000001</v>
      </c>
      <c r="D24182" s="78">
        <v>-1.4307293999999999</v>
      </c>
      <c r="E24182" s="78">
        <v>-5.6322556000000003E-2</v>
      </c>
      <c r="F24182" s="78">
        <v>2.7875423E-2</v>
      </c>
    </row>
    <row r="24183" spans="1:6" x14ac:dyDescent="0.25">
      <c r="A24183">
        <v>24181</v>
      </c>
      <c r="B24183" t="s">
        <v>25051</v>
      </c>
      <c r="C24183" s="78">
        <v>2.0755690000000002</v>
      </c>
      <c r="D24183" s="78">
        <v>-0.59479579999999999</v>
      </c>
      <c r="E24183" s="78">
        <v>-5.605454E-2</v>
      </c>
      <c r="F24183" s="78">
        <v>2.8712123999999999E-2</v>
      </c>
    </row>
    <row r="24184" spans="1:6" x14ac:dyDescent="0.25">
      <c r="A24184">
        <v>24182</v>
      </c>
      <c r="B24184" t="s">
        <v>25052</v>
      </c>
      <c r="C24184" s="78">
        <v>1.5110353000000001</v>
      </c>
      <c r="D24184" s="78">
        <v>1.5840160000000001</v>
      </c>
      <c r="E24184" s="78">
        <v>-4.3106749999999999E-2</v>
      </c>
      <c r="F24184" s="78">
        <v>-5.3596199999999998E-3</v>
      </c>
    </row>
    <row r="24185" spans="1:6" x14ac:dyDescent="0.25">
      <c r="A24185">
        <v>24183</v>
      </c>
      <c r="B24185" t="s">
        <v>25053</v>
      </c>
      <c r="C24185" s="78">
        <v>-0.12800288000000001</v>
      </c>
      <c r="D24185" s="78">
        <v>-1.0191002</v>
      </c>
      <c r="E24185" s="78">
        <v>-6.6611589999999998E-2</v>
      </c>
      <c r="F24185" s="78">
        <v>0.12559496000000001</v>
      </c>
    </row>
    <row r="24186" spans="1:6" x14ac:dyDescent="0.25">
      <c r="A24186">
        <v>24184</v>
      </c>
      <c r="B24186" t="s">
        <v>25054</v>
      </c>
      <c r="C24186" s="78">
        <v>1.1662307000000001</v>
      </c>
      <c r="D24186" s="78">
        <v>-0.58206190000000002</v>
      </c>
      <c r="E24186" s="78">
        <v>-3.4390595000000003E-2</v>
      </c>
      <c r="F24186" s="78">
        <v>0.17954011</v>
      </c>
    </row>
    <row r="24187" spans="1:6" x14ac:dyDescent="0.25">
      <c r="A24187">
        <v>24185</v>
      </c>
      <c r="B24187" t="s">
        <v>25055</v>
      </c>
      <c r="C24187" s="78">
        <v>-3.0551216999999999</v>
      </c>
      <c r="D24187" s="78">
        <v>1.4916134000000001</v>
      </c>
      <c r="E24187" s="78">
        <v>-7.0254419999999998E-2</v>
      </c>
      <c r="F24187" s="78">
        <v>-2.1323650999999999E-2</v>
      </c>
    </row>
    <row r="24188" spans="1:6" x14ac:dyDescent="0.25">
      <c r="A24188">
        <v>24186</v>
      </c>
      <c r="B24188" t="s">
        <v>25056</v>
      </c>
      <c r="C24188" s="78">
        <v>-0.11727288</v>
      </c>
      <c r="D24188" s="78">
        <v>0.32998391999999999</v>
      </c>
      <c r="E24188" s="78">
        <v>-8.1198560000000003E-2</v>
      </c>
      <c r="F24188" s="78">
        <v>3.4385770000000003E-2</v>
      </c>
    </row>
    <row r="24189" spans="1:6" x14ac:dyDescent="0.25">
      <c r="A24189">
        <v>24187</v>
      </c>
      <c r="B24189" t="s">
        <v>25057</v>
      </c>
      <c r="C24189" s="78">
        <v>-0.98801755999999996</v>
      </c>
      <c r="D24189" s="78">
        <v>2.5664224999999999E-2</v>
      </c>
      <c r="E24189" s="78">
        <v>-6.7263980000000001E-2</v>
      </c>
      <c r="F24189" s="78">
        <v>7.0197229999999999E-2</v>
      </c>
    </row>
    <row r="24190" spans="1:6" x14ac:dyDescent="0.25">
      <c r="A24190">
        <v>24188</v>
      </c>
      <c r="B24190" t="s">
        <v>25058</v>
      </c>
      <c r="C24190" s="78">
        <v>-0.72248959999999995</v>
      </c>
      <c r="D24190" s="78">
        <v>-0.15312224999999999</v>
      </c>
      <c r="E24190" s="78">
        <v>-4.493846E-2</v>
      </c>
      <c r="F24190" s="78">
        <v>-1.4896616E-2</v>
      </c>
    </row>
    <row r="24191" spans="1:6" x14ac:dyDescent="0.25">
      <c r="A24191">
        <v>24189</v>
      </c>
      <c r="B24191" t="s">
        <v>25059</v>
      </c>
      <c r="C24191" s="78">
        <v>2.3979240000000002</v>
      </c>
      <c r="D24191" s="78">
        <v>1.6552903999999999</v>
      </c>
      <c r="E24191" s="78">
        <v>-7.6799300000000001E-2</v>
      </c>
      <c r="F24191" s="78">
        <v>-4.8940584000000002E-2</v>
      </c>
    </row>
    <row r="24192" spans="1:6" x14ac:dyDescent="0.25">
      <c r="A24192">
        <v>24190</v>
      </c>
      <c r="B24192" t="s">
        <v>25060</v>
      </c>
      <c r="C24192" s="78">
        <v>-0.13538565999999999</v>
      </c>
      <c r="D24192" s="78">
        <v>-2.9550489999999998</v>
      </c>
      <c r="E24192" s="78">
        <v>-5.3437159999999997E-2</v>
      </c>
      <c r="F24192" s="78">
        <v>2.8039172000000001E-2</v>
      </c>
    </row>
    <row r="24193" spans="1:6" x14ac:dyDescent="0.25">
      <c r="A24193">
        <v>24191</v>
      </c>
      <c r="B24193" t="s">
        <v>25061</v>
      </c>
      <c r="C24193" s="78">
        <v>-0.22827679000000001</v>
      </c>
      <c r="D24193" s="78">
        <v>1.4339696</v>
      </c>
      <c r="E24193" s="78">
        <v>-3.6406330000000001E-2</v>
      </c>
      <c r="F24193" s="78">
        <v>4.3076812999999999E-2</v>
      </c>
    </row>
    <row r="24194" spans="1:6" x14ac:dyDescent="0.25">
      <c r="A24194">
        <v>24192</v>
      </c>
      <c r="B24194" t="s">
        <v>25062</v>
      </c>
      <c r="C24194" s="78">
        <v>-1.650037</v>
      </c>
      <c r="D24194" s="78">
        <v>0.45150065</v>
      </c>
      <c r="E24194" s="78">
        <v>-3.4390595000000003E-2</v>
      </c>
      <c r="F24194" s="78">
        <v>0.17954011</v>
      </c>
    </row>
    <row r="24195" spans="1:6" x14ac:dyDescent="0.25">
      <c r="A24195">
        <v>24193</v>
      </c>
      <c r="B24195" t="s">
        <v>25063</v>
      </c>
      <c r="C24195" s="78">
        <v>0.97178410000000004</v>
      </c>
      <c r="D24195" s="78">
        <v>-1.0311646000000001</v>
      </c>
      <c r="E24195" s="78">
        <v>-4.4084102E-2</v>
      </c>
      <c r="F24195" s="78">
        <v>2.6020497E-2</v>
      </c>
    </row>
    <row r="24196" spans="1:6" x14ac:dyDescent="0.25">
      <c r="A24196">
        <v>24194</v>
      </c>
      <c r="B24196" t="s">
        <v>25064</v>
      </c>
      <c r="C24196" s="78">
        <v>-1.8126442</v>
      </c>
      <c r="D24196" s="78">
        <v>0.1004591</v>
      </c>
      <c r="E24196" s="78">
        <v>-3.4390595000000003E-2</v>
      </c>
      <c r="F24196" s="78">
        <v>0.17954011</v>
      </c>
    </row>
    <row r="24197" spans="1:6" x14ac:dyDescent="0.25">
      <c r="A24197">
        <v>24195</v>
      </c>
      <c r="B24197" t="s">
        <v>25065</v>
      </c>
      <c r="C24197" s="78">
        <v>-1.8828594999999999</v>
      </c>
      <c r="D24197" s="78">
        <v>1.2933999</v>
      </c>
      <c r="E24197" s="78">
        <v>0.47456767999999999</v>
      </c>
      <c r="F24197" s="78">
        <v>-0.25535697000000002</v>
      </c>
    </row>
    <row r="24198" spans="1:6" x14ac:dyDescent="0.25">
      <c r="A24198">
        <v>24196</v>
      </c>
      <c r="B24198" t="s">
        <v>25066</v>
      </c>
      <c r="C24198" s="78">
        <v>-0.13949728</v>
      </c>
      <c r="D24198" s="78">
        <v>0.84692619999999996</v>
      </c>
      <c r="E24198" s="78">
        <v>0.1076241</v>
      </c>
      <c r="F24198" s="78">
        <v>-0.59798114999999996</v>
      </c>
    </row>
    <row r="24199" spans="1:6" x14ac:dyDescent="0.25">
      <c r="A24199">
        <v>24197</v>
      </c>
      <c r="B24199" t="s">
        <v>25067</v>
      </c>
      <c r="C24199" s="78">
        <v>1.0965210000000001</v>
      </c>
      <c r="D24199" s="78">
        <v>-0.18976926999999999</v>
      </c>
      <c r="E24199" s="78">
        <v>0.13849859</v>
      </c>
      <c r="F24199" s="78">
        <v>-0.32314019999999999</v>
      </c>
    </row>
    <row r="24200" spans="1:6" x14ac:dyDescent="0.25">
      <c r="A24200">
        <v>24198</v>
      </c>
      <c r="B24200" t="s">
        <v>25068</v>
      </c>
      <c r="C24200" s="78">
        <v>4.1640563000000004</v>
      </c>
      <c r="D24200" s="78">
        <v>9.9462830000000002E-2</v>
      </c>
      <c r="E24200" s="78">
        <v>-2.3998726000000001E-2</v>
      </c>
      <c r="F24200" s="78">
        <v>2.9207692E-2</v>
      </c>
    </row>
    <row r="24201" spans="1:6" x14ac:dyDescent="0.25">
      <c r="A24201">
        <v>24199</v>
      </c>
      <c r="B24201" t="s">
        <v>25069</v>
      </c>
      <c r="C24201" s="78">
        <v>0.17913045999999999</v>
      </c>
      <c r="D24201" s="78">
        <v>2.9309924000000001</v>
      </c>
      <c r="E24201" s="78">
        <v>-5.5423239999999999E-2</v>
      </c>
      <c r="F24201" s="78">
        <v>2.0608336000000001E-2</v>
      </c>
    </row>
    <row r="24202" spans="1:6" x14ac:dyDescent="0.25">
      <c r="A24202">
        <v>24200</v>
      </c>
      <c r="B24202" t="s">
        <v>25070</v>
      </c>
      <c r="C24202" s="78">
        <v>-0.73848389999999997</v>
      </c>
      <c r="D24202" s="78">
        <v>0.65225940000000004</v>
      </c>
      <c r="E24202" s="78">
        <v>-1.8954329999999998E-2</v>
      </c>
      <c r="F24202" s="78">
        <v>-3.3825203999999998E-2</v>
      </c>
    </row>
    <row r="24203" spans="1:6" x14ac:dyDescent="0.25">
      <c r="A24203">
        <v>24201</v>
      </c>
      <c r="B24203" t="s">
        <v>25071</v>
      </c>
      <c r="C24203" s="78">
        <v>0.50603867000000002</v>
      </c>
      <c r="D24203" s="78">
        <v>0.21734315000000001</v>
      </c>
      <c r="E24203" s="78">
        <v>-7.3332980000000006E-2</v>
      </c>
      <c r="F24203" s="78">
        <v>0.122770935</v>
      </c>
    </row>
    <row r="24204" spans="1:6" x14ac:dyDescent="0.25">
      <c r="A24204">
        <v>24202</v>
      </c>
      <c r="B24204" t="s">
        <v>25072</v>
      </c>
      <c r="C24204" s="78">
        <v>0.25411597000000002</v>
      </c>
      <c r="D24204" s="78">
        <v>-2.5868742</v>
      </c>
      <c r="E24204" s="78">
        <v>-7.3919579999999999E-2</v>
      </c>
      <c r="F24204" s="78">
        <v>0.11429360500000001</v>
      </c>
    </row>
    <row r="24205" spans="1:6" x14ac:dyDescent="0.25">
      <c r="A24205">
        <v>24203</v>
      </c>
      <c r="B24205" t="s">
        <v>25073</v>
      </c>
      <c r="C24205" s="78">
        <v>0.15778759000000001</v>
      </c>
      <c r="D24205" s="78">
        <v>0.43393116999999998</v>
      </c>
      <c r="E24205" s="78">
        <v>-3.9161152999999997E-2</v>
      </c>
      <c r="F24205" s="78">
        <v>4.5972465999999997E-2</v>
      </c>
    </row>
    <row r="24206" spans="1:6" x14ac:dyDescent="0.25">
      <c r="A24206">
        <v>24204</v>
      </c>
      <c r="B24206" t="s">
        <v>25074</v>
      </c>
      <c r="C24206" s="78">
        <v>-1.1060604000000001</v>
      </c>
      <c r="D24206" s="78">
        <v>-0.32143304</v>
      </c>
      <c r="E24206" s="78">
        <v>-5.3845517000000002E-2</v>
      </c>
      <c r="F24206" s="78">
        <v>7.895634E-2</v>
      </c>
    </row>
    <row r="24207" spans="1:6" x14ac:dyDescent="0.25">
      <c r="A24207">
        <v>24205</v>
      </c>
      <c r="B24207" t="s">
        <v>25075</v>
      </c>
      <c r="C24207" s="78">
        <v>-2.1955925999999999</v>
      </c>
      <c r="D24207" s="78">
        <v>-0.42011586000000001</v>
      </c>
      <c r="E24207" s="78">
        <v>-1.6249599E-2</v>
      </c>
      <c r="F24207" s="78">
        <v>-0.12702332</v>
      </c>
    </row>
    <row r="24208" spans="1:6" x14ac:dyDescent="0.25">
      <c r="A24208">
        <v>24206</v>
      </c>
      <c r="B24208" t="s">
        <v>25076</v>
      </c>
      <c r="C24208" s="78">
        <v>0.31933256999999998</v>
      </c>
      <c r="D24208" s="78">
        <v>0.181896</v>
      </c>
      <c r="E24208" s="78">
        <v>-8.0913639999999995E-2</v>
      </c>
      <c r="F24208" s="78">
        <v>-0.13757754999999999</v>
      </c>
    </row>
    <row r="24209" spans="1:6" x14ac:dyDescent="0.25">
      <c r="A24209">
        <v>24207</v>
      </c>
      <c r="B24209" t="s">
        <v>25077</v>
      </c>
      <c r="C24209" s="78">
        <v>-1.1504302</v>
      </c>
      <c r="D24209" s="78">
        <v>-2.7199938000000001</v>
      </c>
      <c r="E24209" s="78">
        <v>-0.16091760999999999</v>
      </c>
      <c r="F24209" s="78">
        <v>-0.24101782999999999</v>
      </c>
    </row>
    <row r="24210" spans="1:6" x14ac:dyDescent="0.25">
      <c r="A24210">
        <v>24208</v>
      </c>
      <c r="B24210" t="s">
        <v>25078</v>
      </c>
      <c r="C24210" s="78">
        <v>1.0896307999999999</v>
      </c>
      <c r="D24210" s="78">
        <v>0.60558690000000004</v>
      </c>
      <c r="E24210" s="78">
        <v>-5.4355769999999998E-2</v>
      </c>
      <c r="F24210" s="78">
        <v>9.7743880000000005E-2</v>
      </c>
    </row>
    <row r="24211" spans="1:6" x14ac:dyDescent="0.25">
      <c r="A24211">
        <v>24209</v>
      </c>
      <c r="B24211" t="s">
        <v>25079</v>
      </c>
      <c r="C24211" s="78">
        <v>-1.1355588000000001</v>
      </c>
      <c r="D24211" s="78">
        <v>0.93901323999999997</v>
      </c>
      <c r="E24211" s="78">
        <v>-4.5973685E-2</v>
      </c>
      <c r="F24211" s="78">
        <v>8.7258530000000001E-2</v>
      </c>
    </row>
    <row r="24212" spans="1:6" x14ac:dyDescent="0.25">
      <c r="A24212">
        <v>24210</v>
      </c>
      <c r="B24212" t="s">
        <v>25080</v>
      </c>
      <c r="C24212" s="78">
        <v>-0.36701292000000002</v>
      </c>
      <c r="D24212" s="78">
        <v>0.99095080000000002</v>
      </c>
      <c r="E24212" s="78">
        <v>-8.8842474000000005E-2</v>
      </c>
      <c r="F24212" s="78">
        <v>-0.37152152999999999</v>
      </c>
    </row>
    <row r="24213" spans="1:6" x14ac:dyDescent="0.25">
      <c r="A24213">
        <v>24211</v>
      </c>
      <c r="B24213" t="s">
        <v>25081</v>
      </c>
      <c r="C24213" s="78">
        <v>-0.77515460000000003</v>
      </c>
      <c r="D24213" s="78">
        <v>1.6711932</v>
      </c>
      <c r="E24213" s="78">
        <v>1.2831334E-2</v>
      </c>
      <c r="F24213" s="78">
        <v>-5.1446690000000003E-2</v>
      </c>
    </row>
    <row r="24214" spans="1:6" x14ac:dyDescent="0.25">
      <c r="A24214">
        <v>24212</v>
      </c>
      <c r="B24214" t="s">
        <v>25082</v>
      </c>
      <c r="C24214" s="78">
        <v>-0.96067524000000004</v>
      </c>
      <c r="D24214" s="78">
        <v>-0.61307955000000003</v>
      </c>
      <c r="E24214" s="78">
        <v>-6.3619690000000007E-2</v>
      </c>
      <c r="F24214" s="78">
        <v>0.15218781000000001</v>
      </c>
    </row>
    <row r="24215" spans="1:6" x14ac:dyDescent="0.25">
      <c r="A24215">
        <v>24213</v>
      </c>
      <c r="B24215" t="s">
        <v>25083</v>
      </c>
      <c r="C24215" s="78">
        <v>-2.1508186</v>
      </c>
      <c r="D24215" s="78">
        <v>-0.91282580000000002</v>
      </c>
      <c r="E24215" s="78">
        <v>-8.0536040000000003E-2</v>
      </c>
      <c r="F24215" s="78">
        <v>0.111481965</v>
      </c>
    </row>
    <row r="24216" spans="1:6" x14ac:dyDescent="0.25">
      <c r="A24216">
        <v>24214</v>
      </c>
      <c r="B24216" t="s">
        <v>25084</v>
      </c>
      <c r="C24216" s="78">
        <v>-1.4419907000000001</v>
      </c>
      <c r="D24216" s="78">
        <v>-1.9393541000000001</v>
      </c>
      <c r="E24216" s="78">
        <v>-6.2025666E-2</v>
      </c>
      <c r="F24216" s="78">
        <v>0.12409272</v>
      </c>
    </row>
    <row r="24217" spans="1:6" x14ac:dyDescent="0.25">
      <c r="A24217">
        <v>24215</v>
      </c>
      <c r="B24217" t="s">
        <v>25085</v>
      </c>
      <c r="C24217" s="78">
        <v>-0.89241950000000003</v>
      </c>
      <c r="D24217" s="78">
        <v>0.44977713000000002</v>
      </c>
      <c r="E24217" s="78">
        <v>-0.10435526000000001</v>
      </c>
      <c r="F24217" s="78">
        <v>-3.9207876000000003E-2</v>
      </c>
    </row>
    <row r="24218" spans="1:6" x14ac:dyDescent="0.25">
      <c r="A24218">
        <v>24216</v>
      </c>
      <c r="B24218" t="s">
        <v>25086</v>
      </c>
      <c r="C24218" s="78">
        <v>-0.53414046999999998</v>
      </c>
      <c r="D24218" s="78">
        <v>0.6442426</v>
      </c>
      <c r="E24218" s="78">
        <v>3.8876366000000002E-2</v>
      </c>
      <c r="F24218" s="78">
        <v>-0.108122304</v>
      </c>
    </row>
    <row r="24219" spans="1:6" x14ac:dyDescent="0.25">
      <c r="A24219">
        <v>24217</v>
      </c>
      <c r="B24219" t="s">
        <v>25087</v>
      </c>
      <c r="C24219" s="78">
        <v>-1.3910351000000001</v>
      </c>
      <c r="D24219" s="78">
        <v>1.5440528</v>
      </c>
      <c r="E24219" s="78">
        <v>-3.6105797000000002E-2</v>
      </c>
      <c r="F24219" s="78">
        <v>3.6747977000000001E-2</v>
      </c>
    </row>
    <row r="24220" spans="1:6" x14ac:dyDescent="0.25">
      <c r="A24220">
        <v>24218</v>
      </c>
      <c r="B24220" t="s">
        <v>25088</v>
      </c>
      <c r="C24220" s="78">
        <v>-1.1879702000000001</v>
      </c>
      <c r="D24220" s="78">
        <v>-0.89073765000000005</v>
      </c>
      <c r="E24220" s="78">
        <v>-6.1105013E-2</v>
      </c>
      <c r="F24220" s="78">
        <v>4.6479523000000002E-2</v>
      </c>
    </row>
    <row r="24221" spans="1:6" x14ac:dyDescent="0.25">
      <c r="A24221">
        <v>24219</v>
      </c>
      <c r="B24221" t="s">
        <v>25089</v>
      </c>
      <c r="C24221" s="78">
        <v>-1.537242</v>
      </c>
      <c r="D24221" s="78">
        <v>1.6956154999999999</v>
      </c>
      <c r="E24221" s="78">
        <v>-6.2942059999999994E-2</v>
      </c>
      <c r="F24221" s="78">
        <v>6.6552885000000006E-2</v>
      </c>
    </row>
    <row r="24222" spans="1:6" x14ac:dyDescent="0.25">
      <c r="A24222">
        <v>24220</v>
      </c>
      <c r="B24222" t="s">
        <v>11625</v>
      </c>
      <c r="C24222" s="78">
        <v>-0.96169700000000002</v>
      </c>
      <c r="D24222" s="78">
        <v>-0.36975755999999999</v>
      </c>
      <c r="E24222" s="78">
        <v>-8.9985270000000006E-2</v>
      </c>
      <c r="F24222" s="78">
        <v>-2.0346880000000001E-2</v>
      </c>
    </row>
    <row r="24223" spans="1:6" x14ac:dyDescent="0.25">
      <c r="A24223">
        <v>24221</v>
      </c>
      <c r="B24223" t="s">
        <v>25090</v>
      </c>
      <c r="C24223" s="78">
        <v>0.7418015</v>
      </c>
      <c r="D24223" s="78">
        <v>-0.12726336999999999</v>
      </c>
      <c r="E24223" s="78">
        <v>-6.7847039999999997E-2</v>
      </c>
      <c r="F24223" s="78">
        <v>0.11092457</v>
      </c>
    </row>
    <row r="24224" spans="1:6" x14ac:dyDescent="0.25">
      <c r="A24224">
        <v>24222</v>
      </c>
      <c r="B24224" t="s">
        <v>25091</v>
      </c>
      <c r="C24224" s="78">
        <v>0.53258179999999999</v>
      </c>
      <c r="D24224" s="78">
        <v>-0.13303998</v>
      </c>
      <c r="E24224" s="78">
        <v>-3.4951070000000001E-2</v>
      </c>
      <c r="F24224" s="78">
        <v>8.4729250000000006E-2</v>
      </c>
    </row>
    <row r="24225" spans="1:6" x14ac:dyDescent="0.25">
      <c r="A24225">
        <v>24223</v>
      </c>
      <c r="B24225" t="s">
        <v>25092</v>
      </c>
      <c r="C24225" s="78">
        <v>0.11673078000000001</v>
      </c>
      <c r="D24225" s="78">
        <v>1.6945463000000001</v>
      </c>
      <c r="E24225" s="78">
        <v>-8.9659645999999996E-2</v>
      </c>
      <c r="F24225" s="78">
        <v>8.2733269999999998E-2</v>
      </c>
    </row>
    <row r="24226" spans="1:6" x14ac:dyDescent="0.25">
      <c r="A24226">
        <v>24224</v>
      </c>
      <c r="B24226" t="s">
        <v>25093</v>
      </c>
      <c r="C24226" s="78">
        <v>-0.25748616000000002</v>
      </c>
      <c r="D24226" s="78">
        <v>-0.97285270000000001</v>
      </c>
      <c r="E24226" s="78">
        <v>-7.686867E-2</v>
      </c>
      <c r="F24226" s="78">
        <v>-0.16729562000000001</v>
      </c>
    </row>
    <row r="24227" spans="1:6" x14ac:dyDescent="0.25">
      <c r="A24227">
        <v>24225</v>
      </c>
      <c r="B24227" t="s">
        <v>25094</v>
      </c>
      <c r="C24227" s="78">
        <v>2.7732692000000001</v>
      </c>
      <c r="D24227" s="78">
        <v>0.38137149999999997</v>
      </c>
      <c r="E24227" s="78">
        <v>-0.10251211</v>
      </c>
      <c r="F24227" s="78">
        <v>-0.21301813</v>
      </c>
    </row>
    <row r="24228" spans="1:6" x14ac:dyDescent="0.25">
      <c r="A24228">
        <v>24226</v>
      </c>
      <c r="B24228" t="s">
        <v>25095</v>
      </c>
      <c r="C24228" s="78">
        <v>-1.5903327</v>
      </c>
      <c r="D24228" s="78">
        <v>-0.55290556000000002</v>
      </c>
      <c r="E24228" s="78">
        <v>-6.5376980000000001E-2</v>
      </c>
      <c r="F24228" s="78">
        <v>0.11000196</v>
      </c>
    </row>
    <row r="24229" spans="1:6" x14ac:dyDescent="0.25">
      <c r="A24229">
        <v>24227</v>
      </c>
      <c r="B24229" t="s">
        <v>25096</v>
      </c>
      <c r="C24229" s="78">
        <v>-0.68136569999999996</v>
      </c>
      <c r="D24229" s="78">
        <v>1.6436663</v>
      </c>
      <c r="E24229" s="78">
        <v>-9.4869640000000005E-2</v>
      </c>
      <c r="F24229" s="78">
        <v>-0.32050908</v>
      </c>
    </row>
    <row r="24230" spans="1:6" x14ac:dyDescent="0.25">
      <c r="A24230">
        <v>24228</v>
      </c>
      <c r="B24230" t="s">
        <v>25097</v>
      </c>
      <c r="C24230" s="78">
        <v>1.3936828000000001</v>
      </c>
      <c r="D24230" s="78">
        <v>1.2603534000000001</v>
      </c>
      <c r="E24230" s="78">
        <v>-3.4390595000000003E-2</v>
      </c>
      <c r="F24230" s="78">
        <v>0.17954011</v>
      </c>
    </row>
    <row r="24231" spans="1:6" x14ac:dyDescent="0.25">
      <c r="A24231">
        <v>24229</v>
      </c>
      <c r="B24231" t="s">
        <v>25098</v>
      </c>
      <c r="C24231" s="78">
        <v>-1.267115</v>
      </c>
      <c r="D24231" s="78">
        <v>0.66437685000000002</v>
      </c>
      <c r="E24231" s="78">
        <v>-4.8371255000000002E-2</v>
      </c>
      <c r="F24231" s="78">
        <v>-0.22058783000000001</v>
      </c>
    </row>
    <row r="24232" spans="1:6" x14ac:dyDescent="0.25">
      <c r="A24232">
        <v>24230</v>
      </c>
      <c r="B24232" t="s">
        <v>25099</v>
      </c>
      <c r="C24232" s="78">
        <v>-1.2926979000000001</v>
      </c>
      <c r="D24232" s="78">
        <v>0.7374482</v>
      </c>
      <c r="E24232" s="78">
        <v>-8.2747609999999999E-2</v>
      </c>
      <c r="F24232" s="78">
        <v>1.3530865E-2</v>
      </c>
    </row>
    <row r="24233" spans="1:6" x14ac:dyDescent="0.25">
      <c r="A24233">
        <v>24231</v>
      </c>
      <c r="B24233" t="s">
        <v>25100</v>
      </c>
      <c r="C24233" s="78">
        <v>0.58556116000000002</v>
      </c>
      <c r="D24233" s="78">
        <v>0.78516960000000002</v>
      </c>
      <c r="E24233" s="78">
        <v>1.1519905E-2</v>
      </c>
      <c r="F24233" s="78">
        <v>0.10025342600000001</v>
      </c>
    </row>
    <row r="24234" spans="1:6" x14ac:dyDescent="0.25">
      <c r="A24234">
        <v>24232</v>
      </c>
      <c r="B24234" t="s">
        <v>25101</v>
      </c>
      <c r="C24234" s="78">
        <v>2.5756554999999999</v>
      </c>
      <c r="D24234" s="78">
        <v>3.3034908999999999</v>
      </c>
      <c r="E24234" s="78">
        <v>-6.0811891999999999E-2</v>
      </c>
      <c r="F24234" s="78">
        <v>3.3978537000000003E-2</v>
      </c>
    </row>
    <row r="24235" spans="1:6" x14ac:dyDescent="0.25">
      <c r="A24235">
        <v>24233</v>
      </c>
      <c r="B24235" t="s">
        <v>25102</v>
      </c>
      <c r="C24235" s="78">
        <v>-0.50396989999999997</v>
      </c>
      <c r="D24235" s="78">
        <v>-5.8824003E-2</v>
      </c>
      <c r="E24235" s="78">
        <v>-2.3887619999999998E-2</v>
      </c>
      <c r="F24235" s="78">
        <v>2.6522980000000002E-2</v>
      </c>
    </row>
    <row r="24236" spans="1:6" x14ac:dyDescent="0.25">
      <c r="A24236">
        <v>24234</v>
      </c>
      <c r="B24236" t="s">
        <v>25103</v>
      </c>
      <c r="C24236" s="78">
        <v>2.3580540000000001</v>
      </c>
      <c r="D24236" s="78">
        <v>-1.3986962000000001</v>
      </c>
      <c r="E24236" s="78">
        <v>-6.0693179999999999E-2</v>
      </c>
      <c r="F24236" s="78">
        <v>-0.26810383999999998</v>
      </c>
    </row>
    <row r="24237" spans="1:6" x14ac:dyDescent="0.25">
      <c r="A24237">
        <v>24235</v>
      </c>
      <c r="B24237" t="s">
        <v>25104</v>
      </c>
      <c r="C24237" s="78">
        <v>0.66600250000000005</v>
      </c>
      <c r="D24237" s="78">
        <v>-1.3430575</v>
      </c>
      <c r="E24237" s="78">
        <v>-4.7963470000000001E-2</v>
      </c>
      <c r="F24237" s="78">
        <v>-7.3786959999999999E-2</v>
      </c>
    </row>
    <row r="24238" spans="1:6" x14ac:dyDescent="0.25">
      <c r="A24238">
        <v>24236</v>
      </c>
      <c r="B24238" t="s">
        <v>25105</v>
      </c>
      <c r="C24238" s="78">
        <v>-0.60706470000000001</v>
      </c>
      <c r="D24238" s="78">
        <v>-0.40921763</v>
      </c>
      <c r="E24238" s="78">
        <v>-6.4620990000000003E-2</v>
      </c>
      <c r="F24238" s="78">
        <v>6.5835649999999996E-2</v>
      </c>
    </row>
    <row r="24239" spans="1:6" x14ac:dyDescent="0.25">
      <c r="A24239">
        <v>24237</v>
      </c>
      <c r="B24239" t="s">
        <v>25106</v>
      </c>
      <c r="C24239" s="78">
        <v>-0.35471160000000002</v>
      </c>
      <c r="D24239" s="78">
        <v>3.0205666999999998</v>
      </c>
      <c r="E24239" s="78">
        <v>-3.4390595000000003E-2</v>
      </c>
      <c r="F24239" s="78">
        <v>0.17954011</v>
      </c>
    </row>
    <row r="24240" spans="1:6" x14ac:dyDescent="0.25">
      <c r="A24240">
        <v>24238</v>
      </c>
      <c r="B24240" t="s">
        <v>25107</v>
      </c>
      <c r="C24240" s="78">
        <v>-0.2265839</v>
      </c>
      <c r="D24240" s="78">
        <v>0.21035804999999999</v>
      </c>
      <c r="E24240" s="78">
        <v>-6.8059414999999998E-2</v>
      </c>
      <c r="F24240" s="78">
        <v>5.5461705E-2</v>
      </c>
    </row>
    <row r="24241" spans="1:6" x14ac:dyDescent="0.25">
      <c r="A24241">
        <v>24239</v>
      </c>
      <c r="B24241" t="s">
        <v>25108</v>
      </c>
      <c r="C24241" s="78">
        <v>2.3103851999999998</v>
      </c>
      <c r="D24241" s="78">
        <v>1.9806649999999999</v>
      </c>
      <c r="E24241" s="78">
        <v>-6.9341730000000004E-2</v>
      </c>
      <c r="F24241" s="78">
        <v>-0.21021597</v>
      </c>
    </row>
    <row r="24242" spans="1:6" x14ac:dyDescent="0.25">
      <c r="A24242">
        <v>24240</v>
      </c>
      <c r="B24242" t="s">
        <v>25109</v>
      </c>
      <c r="C24242" s="78">
        <v>0.33512393000000001</v>
      </c>
      <c r="D24242" s="78">
        <v>1.4787283</v>
      </c>
      <c r="E24242" s="78">
        <v>-4.2230543000000002E-2</v>
      </c>
      <c r="F24242" s="78">
        <v>3.8649783E-2</v>
      </c>
    </row>
    <row r="24243" spans="1:6" x14ac:dyDescent="0.25">
      <c r="A24243">
        <v>24241</v>
      </c>
      <c r="B24243" t="s">
        <v>25110</v>
      </c>
      <c r="C24243" s="78">
        <v>-1.2110106</v>
      </c>
      <c r="D24243" s="78">
        <v>1.6547619</v>
      </c>
      <c r="E24243" s="78">
        <v>1.1462770000000001E-2</v>
      </c>
      <c r="F24243" s="78">
        <v>3.8540155E-2</v>
      </c>
    </row>
    <row r="24244" spans="1:6" x14ac:dyDescent="0.25">
      <c r="A24244">
        <v>24242</v>
      </c>
      <c r="B24244" t="s">
        <v>25111</v>
      </c>
      <c r="C24244" s="78">
        <v>-0.85628870000000001</v>
      </c>
      <c r="D24244" s="78">
        <v>-0.83650409999999997</v>
      </c>
      <c r="E24244" s="78">
        <v>-2.7151292E-2</v>
      </c>
      <c r="F24244" s="78">
        <v>7.4124969999999998E-2</v>
      </c>
    </row>
    <row r="24245" spans="1:6" x14ac:dyDescent="0.25">
      <c r="A24245">
        <v>24243</v>
      </c>
      <c r="B24245" t="s">
        <v>25112</v>
      </c>
      <c r="C24245" s="78">
        <v>-2.6076242999999999</v>
      </c>
      <c r="D24245" s="78">
        <v>1.6146332999999999</v>
      </c>
      <c r="E24245" s="78">
        <v>-3.4390595000000003E-2</v>
      </c>
      <c r="F24245" s="78">
        <v>0.17954011</v>
      </c>
    </row>
    <row r="24246" spans="1:6" x14ac:dyDescent="0.25">
      <c r="A24246">
        <v>24244</v>
      </c>
      <c r="B24246" t="s">
        <v>25113</v>
      </c>
      <c r="C24246" s="78">
        <v>1.2072339000000001</v>
      </c>
      <c r="D24246" s="78">
        <v>-0.35008075999999999</v>
      </c>
      <c r="E24246" s="78">
        <v>0.12680921000000001</v>
      </c>
      <c r="F24246" s="78">
        <v>-0.25250400000000001</v>
      </c>
    </row>
    <row r="24247" spans="1:6" x14ac:dyDescent="0.25">
      <c r="A24247">
        <v>24245</v>
      </c>
      <c r="B24247" t="s">
        <v>25114</v>
      </c>
      <c r="C24247" s="78">
        <v>-0.30394503</v>
      </c>
      <c r="D24247" s="78">
        <v>0.60092710000000005</v>
      </c>
      <c r="E24247" s="78">
        <v>3.2708969999999997E-2</v>
      </c>
      <c r="F24247" s="78">
        <v>-0.12232481000000001</v>
      </c>
    </row>
    <row r="24248" spans="1:6" x14ac:dyDescent="0.25">
      <c r="A24248">
        <v>24246</v>
      </c>
      <c r="B24248" t="s">
        <v>25115</v>
      </c>
      <c r="C24248" s="78">
        <v>-0.5245841</v>
      </c>
      <c r="D24248" s="78">
        <v>-0.48441585999999998</v>
      </c>
      <c r="E24248" s="78">
        <v>-0.18395953000000001</v>
      </c>
      <c r="F24248" s="78">
        <v>-0.23819915999999999</v>
      </c>
    </row>
    <row r="24249" spans="1:6" x14ac:dyDescent="0.25">
      <c r="A24249">
        <v>24247</v>
      </c>
      <c r="B24249" t="s">
        <v>25116</v>
      </c>
      <c r="C24249" s="78">
        <v>9.9054900000000001E-2</v>
      </c>
      <c r="D24249" s="78">
        <v>-0.1924111</v>
      </c>
      <c r="E24249" s="78">
        <v>-7.3981660000000005E-2</v>
      </c>
      <c r="F24249" s="78">
        <v>0.10207378</v>
      </c>
    </row>
    <row r="24250" spans="1:6" x14ac:dyDescent="0.25">
      <c r="A24250">
        <v>24248</v>
      </c>
      <c r="B24250" t="s">
        <v>25117</v>
      </c>
      <c r="C24250" s="78">
        <v>-1.7617425</v>
      </c>
      <c r="D24250" s="78">
        <v>-2.1001107999999999</v>
      </c>
      <c r="E24250" s="78">
        <v>-3.4390595000000003E-2</v>
      </c>
      <c r="F24250" s="78">
        <v>0.17954011</v>
      </c>
    </row>
    <row r="24251" spans="1:6" x14ac:dyDescent="0.25">
      <c r="A24251">
        <v>24249</v>
      </c>
      <c r="B24251" t="s">
        <v>25118</v>
      </c>
      <c r="C24251" s="78">
        <v>0.18669226999999999</v>
      </c>
      <c r="D24251" s="78">
        <v>0.89076219999999995</v>
      </c>
      <c r="E24251" s="78">
        <v>-7.4232329999999999E-2</v>
      </c>
      <c r="F24251" s="78">
        <v>3.4419357999999997E-2</v>
      </c>
    </row>
    <row r="24252" spans="1:6" x14ac:dyDescent="0.25">
      <c r="A24252">
        <v>24250</v>
      </c>
      <c r="B24252" t="s">
        <v>25119</v>
      </c>
      <c r="C24252" s="78">
        <v>-0.55839645999999998</v>
      </c>
      <c r="D24252" s="78">
        <v>-1.9890709999999999E-2</v>
      </c>
      <c r="E24252" s="78">
        <v>-6.2420372000000002E-2</v>
      </c>
      <c r="F24252" s="78">
        <v>-7.5938060000000002E-2</v>
      </c>
    </row>
    <row r="24253" spans="1:6" x14ac:dyDescent="0.25">
      <c r="A24253">
        <v>24251</v>
      </c>
      <c r="B24253" t="s">
        <v>25120</v>
      </c>
      <c r="C24253" s="78">
        <v>0.43324664000000002</v>
      </c>
      <c r="D24253" s="78">
        <v>-2.5182462000000001</v>
      </c>
      <c r="E24253" s="78">
        <v>-1.0168541E-2</v>
      </c>
      <c r="F24253" s="78">
        <v>6.1836540000000002E-3</v>
      </c>
    </row>
    <row r="24254" spans="1:6" x14ac:dyDescent="0.25">
      <c r="A24254">
        <v>24252</v>
      </c>
      <c r="B24254" t="s">
        <v>25121</v>
      </c>
      <c r="C24254" s="78">
        <v>0.80563899999999999</v>
      </c>
      <c r="D24254" s="78">
        <v>0.12634656999999999</v>
      </c>
      <c r="E24254" s="78">
        <v>-5.0534903999999999E-2</v>
      </c>
      <c r="F24254" s="78">
        <v>9.2435349999999999E-2</v>
      </c>
    </row>
    <row r="24255" spans="1:6" x14ac:dyDescent="0.25">
      <c r="A24255">
        <v>24253</v>
      </c>
      <c r="B24255" t="s">
        <v>25122</v>
      </c>
      <c r="C24255" s="78">
        <v>-0.92317307000000004</v>
      </c>
      <c r="D24255" s="78">
        <v>-0.76114059999999994</v>
      </c>
      <c r="E24255" s="78">
        <v>0.45033294000000001</v>
      </c>
      <c r="F24255" s="78">
        <v>-0.27610617999999998</v>
      </c>
    </row>
    <row r="24256" spans="1:6" x14ac:dyDescent="0.25">
      <c r="A24256">
        <v>24254</v>
      </c>
      <c r="B24256" t="s">
        <v>25123</v>
      </c>
      <c r="C24256" s="78">
        <v>-1.2322873E-2</v>
      </c>
      <c r="D24256" s="78">
        <v>2.2185329999999999</v>
      </c>
      <c r="E24256" s="78">
        <v>-3.4390595000000003E-2</v>
      </c>
      <c r="F24256" s="78">
        <v>0.17954011</v>
      </c>
    </row>
    <row r="24257" spans="1:6" x14ac:dyDescent="0.25">
      <c r="A24257">
        <v>24255</v>
      </c>
      <c r="B24257" t="s">
        <v>25124</v>
      </c>
      <c r="C24257" s="78">
        <v>-0.50545960000000001</v>
      </c>
      <c r="D24257" s="78">
        <v>1.2370113</v>
      </c>
      <c r="E24257" s="78">
        <v>-0.11184795</v>
      </c>
      <c r="F24257" s="78">
        <v>-0.30957443000000001</v>
      </c>
    </row>
    <row r="24258" spans="1:6" x14ac:dyDescent="0.25">
      <c r="A24258">
        <v>24256</v>
      </c>
      <c r="B24258" t="s">
        <v>25125</v>
      </c>
      <c r="C24258" s="78">
        <v>0.17202683999999999</v>
      </c>
      <c r="D24258" s="78">
        <v>0.97152709999999998</v>
      </c>
      <c r="E24258" s="78">
        <v>4.3548163000000001E-2</v>
      </c>
      <c r="F24258" s="78">
        <v>-0.119501546</v>
      </c>
    </row>
    <row r="24259" spans="1:6" x14ac:dyDescent="0.25">
      <c r="A24259">
        <v>24257</v>
      </c>
      <c r="B24259" t="s">
        <v>25126</v>
      </c>
      <c r="C24259" s="78">
        <v>-0.81496906000000002</v>
      </c>
      <c r="D24259" s="78">
        <v>-1.7544687000000001</v>
      </c>
      <c r="E24259" s="78">
        <v>2.8920244000000001E-2</v>
      </c>
      <c r="F24259" s="78">
        <v>4.2119622000000003E-4</v>
      </c>
    </row>
    <row r="24260" spans="1:6" x14ac:dyDescent="0.25">
      <c r="A24260">
        <v>24258</v>
      </c>
      <c r="B24260" t="s">
        <v>25127</v>
      </c>
      <c r="C24260" s="78">
        <v>0.52704536999999996</v>
      </c>
      <c r="D24260" s="78">
        <v>-2.2904209999999998</v>
      </c>
      <c r="E24260" s="78">
        <v>-2.7894802E-2</v>
      </c>
      <c r="F24260" s="78">
        <v>-2.0845741000000001E-2</v>
      </c>
    </row>
    <row r="24261" spans="1:6" x14ac:dyDescent="0.25">
      <c r="A24261">
        <v>24259</v>
      </c>
      <c r="B24261" t="s">
        <v>25128</v>
      </c>
      <c r="C24261" s="78">
        <v>-1.5487274</v>
      </c>
      <c r="D24261" s="78">
        <v>7.9995780000000002E-2</v>
      </c>
      <c r="E24261" s="78">
        <v>3.0031103999999999E-2</v>
      </c>
      <c r="F24261" s="78">
        <v>2.9710739999999999E-2</v>
      </c>
    </row>
    <row r="24262" spans="1:6" x14ac:dyDescent="0.25">
      <c r="A24262">
        <v>24260</v>
      </c>
      <c r="B24262" t="s">
        <v>25129</v>
      </c>
      <c r="C24262" s="78">
        <v>0.86415803000000002</v>
      </c>
      <c r="D24262" s="78">
        <v>-1.5691927999999999</v>
      </c>
      <c r="E24262" s="78">
        <v>-6.5733070000000005E-2</v>
      </c>
      <c r="F24262" s="78">
        <v>7.6259129999999994E-2</v>
      </c>
    </row>
    <row r="24263" spans="1:6" x14ac:dyDescent="0.25">
      <c r="A24263">
        <v>24261</v>
      </c>
      <c r="B24263" t="s">
        <v>25130</v>
      </c>
      <c r="C24263" s="78">
        <v>-1.0920335999999999</v>
      </c>
      <c r="D24263" s="78">
        <v>-3.5677222999999998</v>
      </c>
      <c r="E24263" s="78">
        <v>-2.1523453000000001E-2</v>
      </c>
      <c r="F24263" s="78">
        <v>-1.801993E-2</v>
      </c>
    </row>
    <row r="24264" spans="1:6" x14ac:dyDescent="0.25">
      <c r="A24264">
        <v>24262</v>
      </c>
      <c r="B24264" t="s">
        <v>25131</v>
      </c>
      <c r="C24264" s="78">
        <v>1.4339759999999999</v>
      </c>
      <c r="D24264" s="78">
        <v>1.1692115000000001</v>
      </c>
      <c r="E24264" s="78">
        <v>-7.7953544000000001E-3</v>
      </c>
      <c r="F24264" s="78">
        <v>1.2765378000000001E-2</v>
      </c>
    </row>
    <row r="24265" spans="1:6" x14ac:dyDescent="0.25">
      <c r="A24265">
        <v>24263</v>
      </c>
      <c r="B24265" t="s">
        <v>25132</v>
      </c>
      <c r="C24265" s="78">
        <v>-0.93754839999999995</v>
      </c>
      <c r="D24265" s="78">
        <v>-0.12607846</v>
      </c>
      <c r="E24265" s="78">
        <v>-3.4390595000000003E-2</v>
      </c>
      <c r="F24265" s="78">
        <v>0.17954011</v>
      </c>
    </row>
    <row r="24266" spans="1:6" x14ac:dyDescent="0.25">
      <c r="A24266">
        <v>24264</v>
      </c>
      <c r="B24266" t="s">
        <v>25133</v>
      </c>
      <c r="C24266" s="78">
        <v>-8.8184446E-2</v>
      </c>
      <c r="D24266" s="78">
        <v>0.73308896999999995</v>
      </c>
      <c r="E24266" s="78">
        <v>-1.2497516E-2</v>
      </c>
      <c r="F24266" s="78">
        <v>5.4797098000000002E-2</v>
      </c>
    </row>
    <row r="24267" spans="1:6" x14ac:dyDescent="0.25">
      <c r="A24267">
        <v>24265</v>
      </c>
      <c r="B24267" t="s">
        <v>25134</v>
      </c>
      <c r="C24267" s="78">
        <v>-0.85538780000000003</v>
      </c>
      <c r="D24267" s="78">
        <v>0.20824698999999999</v>
      </c>
      <c r="E24267" s="78">
        <v>-2.7327420000000002E-2</v>
      </c>
      <c r="F24267" s="78">
        <v>-1.8791571E-2</v>
      </c>
    </row>
    <row r="24268" spans="1:6" x14ac:dyDescent="0.25">
      <c r="A24268">
        <v>24266</v>
      </c>
      <c r="B24268" t="s">
        <v>25135</v>
      </c>
      <c r="C24268" s="78">
        <v>-1.5542768</v>
      </c>
      <c r="D24268" s="78">
        <v>-3.2629060000000001</v>
      </c>
      <c r="E24268" s="78">
        <v>-3.4390595000000003E-2</v>
      </c>
      <c r="F24268" s="78">
        <v>0.17954011</v>
      </c>
    </row>
    <row r="24269" spans="1:6" x14ac:dyDescent="0.25">
      <c r="A24269">
        <v>24267</v>
      </c>
      <c r="B24269" t="s">
        <v>25136</v>
      </c>
      <c r="C24269" s="78">
        <v>2.4137175000000002</v>
      </c>
      <c r="D24269" s="78">
        <v>-0.55870500000000001</v>
      </c>
      <c r="E24269" s="78">
        <v>-0.13937997999999999</v>
      </c>
      <c r="F24269" s="78">
        <v>-0.25729412000000002</v>
      </c>
    </row>
    <row r="24270" spans="1:6" x14ac:dyDescent="0.25">
      <c r="A24270">
        <v>24268</v>
      </c>
      <c r="B24270" t="s">
        <v>25137</v>
      </c>
      <c r="C24270" s="78">
        <v>0.2690324</v>
      </c>
      <c r="D24270" s="78">
        <v>0.73028769999999998</v>
      </c>
      <c r="E24270" s="78">
        <v>7.9166670000000005E-3</v>
      </c>
      <c r="F24270" s="78">
        <v>-7.0496069999999994E-2</v>
      </c>
    </row>
    <row r="24271" spans="1:6" x14ac:dyDescent="0.25">
      <c r="A24271">
        <v>24269</v>
      </c>
      <c r="B24271" t="s">
        <v>25138</v>
      </c>
      <c r="C24271" s="78">
        <v>0.72971010000000003</v>
      </c>
      <c r="D24271" s="78">
        <v>0.40966279999999999</v>
      </c>
      <c r="E24271" s="78">
        <v>-5.8047429999999997E-2</v>
      </c>
      <c r="F24271" s="78">
        <v>4.2521700000000003E-2</v>
      </c>
    </row>
    <row r="24272" spans="1:6" x14ac:dyDescent="0.25">
      <c r="A24272">
        <v>24270</v>
      </c>
      <c r="B24272" t="s">
        <v>25139</v>
      </c>
      <c r="C24272" s="78">
        <v>-1.9084015999999999</v>
      </c>
      <c r="D24272" s="78">
        <v>-0.43580994000000001</v>
      </c>
      <c r="E24272" s="78">
        <v>-3.9770149999999997E-2</v>
      </c>
      <c r="F24272" s="78">
        <v>0.1757407</v>
      </c>
    </row>
    <row r="24273" spans="1:6" x14ac:dyDescent="0.25">
      <c r="A24273">
        <v>24271</v>
      </c>
      <c r="B24273" t="s">
        <v>25140</v>
      </c>
      <c r="C24273" s="78">
        <v>-0.26847774000000002</v>
      </c>
      <c r="D24273" s="78">
        <v>0.38067874000000002</v>
      </c>
      <c r="E24273" s="78">
        <v>-1.8227294000000002E-2</v>
      </c>
      <c r="F24273" s="78">
        <v>5.0128712999999998E-2</v>
      </c>
    </row>
    <row r="24274" spans="1:6" x14ac:dyDescent="0.25">
      <c r="A24274">
        <v>24272</v>
      </c>
      <c r="B24274" t="s">
        <v>25141</v>
      </c>
      <c r="C24274" s="78">
        <v>-1.1995482</v>
      </c>
      <c r="D24274" s="78">
        <v>-1.7343390000000001</v>
      </c>
      <c r="E24274" s="78">
        <v>-3.4604743E-2</v>
      </c>
      <c r="F24274" s="78">
        <v>-0.20988051999999999</v>
      </c>
    </row>
    <row r="24275" spans="1:6" x14ac:dyDescent="0.25">
      <c r="A24275">
        <v>24273</v>
      </c>
      <c r="B24275" t="s">
        <v>25142</v>
      </c>
      <c r="C24275" s="78">
        <v>-1.10032</v>
      </c>
      <c r="D24275" s="78">
        <v>1.0990309</v>
      </c>
      <c r="E24275" s="78">
        <v>-3.6901160000000002E-2</v>
      </c>
      <c r="F24275" s="78">
        <v>0.20684361000000001</v>
      </c>
    </row>
    <row r="24276" spans="1:6" x14ac:dyDescent="0.25">
      <c r="A24276">
        <v>24274</v>
      </c>
      <c r="B24276" t="s">
        <v>25143</v>
      </c>
      <c r="C24276" s="78">
        <v>-0.51929320000000001</v>
      </c>
      <c r="D24276" s="78">
        <v>0.5386069</v>
      </c>
      <c r="E24276" s="78">
        <v>-0.11037353</v>
      </c>
      <c r="F24276" s="78">
        <v>-6.4706399999999997E-2</v>
      </c>
    </row>
    <row r="24277" spans="1:6" x14ac:dyDescent="0.25">
      <c r="A24277">
        <v>24275</v>
      </c>
      <c r="B24277" t="s">
        <v>25144</v>
      </c>
      <c r="C24277" s="78">
        <v>1.0501100999999999</v>
      </c>
      <c r="D24277" s="78">
        <v>-1.5289081</v>
      </c>
      <c r="E24277" s="78">
        <v>-7.8920850000000001E-2</v>
      </c>
      <c r="F24277" s="78">
        <v>9.0620249999999999E-2</v>
      </c>
    </row>
    <row r="24278" spans="1:6" x14ac:dyDescent="0.25">
      <c r="A24278">
        <v>24276</v>
      </c>
      <c r="B24278" t="s">
        <v>25145</v>
      </c>
      <c r="C24278" s="78">
        <v>1.5433203</v>
      </c>
      <c r="D24278" s="78">
        <v>1.0599589</v>
      </c>
      <c r="E24278" s="78">
        <v>-2.080736E-2</v>
      </c>
      <c r="F24278" s="78">
        <v>7.7768713E-3</v>
      </c>
    </row>
    <row r="24279" spans="1:6" x14ac:dyDescent="0.25">
      <c r="A24279">
        <v>24277</v>
      </c>
      <c r="B24279" t="s">
        <v>25146</v>
      </c>
      <c r="C24279" s="78">
        <v>-1.4312259000000001</v>
      </c>
      <c r="D24279" s="78">
        <v>0.22792765000000001</v>
      </c>
      <c r="E24279" s="78">
        <v>0.16064829</v>
      </c>
      <c r="F24279" s="78">
        <v>-0.22787704</v>
      </c>
    </row>
    <row r="24280" spans="1:6" x14ac:dyDescent="0.25">
      <c r="A24280">
        <v>24278</v>
      </c>
      <c r="B24280" t="s">
        <v>25147</v>
      </c>
      <c r="C24280" s="78">
        <v>-1.9558728999999999</v>
      </c>
      <c r="D24280" s="78">
        <v>2.8131392000000002</v>
      </c>
      <c r="E24280" s="78">
        <v>-0.14284540000000001</v>
      </c>
      <c r="F24280" s="78">
        <v>-0.1229624</v>
      </c>
    </row>
    <row r="24281" spans="1:6" x14ac:dyDescent="0.25">
      <c r="A24281">
        <v>24279</v>
      </c>
      <c r="B24281" t="s">
        <v>25148</v>
      </c>
      <c r="C24281" s="78">
        <v>1.3951591000000001</v>
      </c>
      <c r="D24281" s="78">
        <v>0.12993725</v>
      </c>
      <c r="E24281" s="78">
        <v>1.9449293999999999E-3</v>
      </c>
      <c r="F24281" s="78">
        <v>-2.6348337999999999E-2</v>
      </c>
    </row>
    <row r="24282" spans="1:6" x14ac:dyDescent="0.25">
      <c r="A24282">
        <v>24280</v>
      </c>
      <c r="B24282" t="s">
        <v>25149</v>
      </c>
      <c r="C24282" s="78">
        <v>-0.109273046</v>
      </c>
      <c r="D24282" s="78">
        <v>-0.39211931999999999</v>
      </c>
      <c r="E24282" s="78">
        <v>-2.8827256999999998E-2</v>
      </c>
      <c r="F24282" s="78">
        <v>0.10480689999999999</v>
      </c>
    </row>
    <row r="24283" spans="1:6" x14ac:dyDescent="0.25">
      <c r="A24283">
        <v>24281</v>
      </c>
      <c r="B24283" t="s">
        <v>25150</v>
      </c>
      <c r="C24283" s="78">
        <v>-9.7382370000000003E-3</v>
      </c>
      <c r="D24283" s="78">
        <v>-0.94976709999999998</v>
      </c>
      <c r="E24283" s="78">
        <v>-3.4187210000000003E-2</v>
      </c>
      <c r="F24283" s="78">
        <v>8.0083600000000005E-2</v>
      </c>
    </row>
    <row r="24284" spans="1:6" x14ac:dyDescent="0.25">
      <c r="A24284">
        <v>24282</v>
      </c>
      <c r="B24284" t="s">
        <v>25151</v>
      </c>
      <c r="C24284" s="78">
        <v>-1.3596870999999999</v>
      </c>
      <c r="D24284" s="78">
        <v>-0.72483766000000005</v>
      </c>
      <c r="E24284" s="78">
        <v>-5.8409594000000002E-2</v>
      </c>
      <c r="F24284" s="78">
        <v>3.2068594999999998E-2</v>
      </c>
    </row>
    <row r="24285" spans="1:6" x14ac:dyDescent="0.25">
      <c r="A24285">
        <v>24283</v>
      </c>
      <c r="B24285" t="s">
        <v>25152</v>
      </c>
      <c r="C24285" s="78">
        <v>-0.59216535000000003</v>
      </c>
      <c r="D24285" s="78">
        <v>-4.2091310000000002</v>
      </c>
      <c r="E24285" s="78">
        <v>-1.114396E-2</v>
      </c>
      <c r="F24285" s="78">
        <v>2.2267639999999998E-2</v>
      </c>
    </row>
    <row r="24286" spans="1:6" x14ac:dyDescent="0.25">
      <c r="A24286">
        <v>24284</v>
      </c>
      <c r="B24286" t="s">
        <v>25153</v>
      </c>
      <c r="C24286" s="78">
        <v>2.0795457000000002</v>
      </c>
      <c r="D24286" s="78">
        <v>2.2204652</v>
      </c>
      <c r="E24286" s="78">
        <v>-3.4390595000000003E-2</v>
      </c>
      <c r="F24286" s="78">
        <v>0.17954011</v>
      </c>
    </row>
    <row r="24287" spans="1:6" x14ac:dyDescent="0.25">
      <c r="A24287">
        <v>24285</v>
      </c>
      <c r="B24287" t="s">
        <v>25154</v>
      </c>
      <c r="C24287" s="78">
        <v>-0.79297720000000005</v>
      </c>
      <c r="D24287" s="78">
        <v>-0.60648880000000005</v>
      </c>
      <c r="E24287" s="78">
        <v>-4.6899278000000003E-2</v>
      </c>
      <c r="F24287" s="78">
        <v>9.9356559999999997E-2</v>
      </c>
    </row>
    <row r="24288" spans="1:6" x14ac:dyDescent="0.25">
      <c r="A24288">
        <v>24286</v>
      </c>
      <c r="B24288" t="s">
        <v>25155</v>
      </c>
      <c r="C24288" s="78">
        <v>0.78142785999999997</v>
      </c>
      <c r="D24288" s="78">
        <v>2.8031611000000001</v>
      </c>
      <c r="E24288" s="78">
        <v>-6.2434969999999999E-2</v>
      </c>
      <c r="F24288" s="78">
        <v>9.3246040000000002E-2</v>
      </c>
    </row>
    <row r="24289" spans="1:6" x14ac:dyDescent="0.25">
      <c r="A24289">
        <v>24287</v>
      </c>
      <c r="B24289" t="s">
        <v>25156</v>
      </c>
      <c r="C24289" s="78">
        <v>0.49207606999999998</v>
      </c>
      <c r="D24289" s="78">
        <v>1.4950011000000001</v>
      </c>
      <c r="E24289" s="78">
        <v>-6.6010280000000005E-2</v>
      </c>
      <c r="F24289" s="78">
        <v>4.4451400000000002E-2</v>
      </c>
    </row>
    <row r="24290" spans="1:6" x14ac:dyDescent="0.25">
      <c r="A24290">
        <v>24288</v>
      </c>
      <c r="B24290" t="s">
        <v>25157</v>
      </c>
      <c r="C24290" s="78">
        <v>1.9759659000000001</v>
      </c>
      <c r="D24290" s="78">
        <v>2.2356215000000002</v>
      </c>
      <c r="E24290" s="78">
        <v>-9.3429163000000005E-4</v>
      </c>
      <c r="F24290" s="78">
        <v>8.6206140000000001E-2</v>
      </c>
    </row>
    <row r="24291" spans="1:6" x14ac:dyDescent="0.25">
      <c r="A24291">
        <v>24289</v>
      </c>
      <c r="B24291" t="s">
        <v>25158</v>
      </c>
      <c r="C24291" s="78">
        <v>3.4199029999999998E-2</v>
      </c>
      <c r="D24291" s="78">
        <v>0.11938716000000001</v>
      </c>
      <c r="E24291" s="78">
        <v>-3.4390595000000003E-2</v>
      </c>
      <c r="F24291" s="78">
        <v>0.17954011</v>
      </c>
    </row>
    <row r="24292" spans="1:6" x14ac:dyDescent="0.25">
      <c r="A24292">
        <v>24290</v>
      </c>
      <c r="B24292" t="s">
        <v>25159</v>
      </c>
      <c r="C24292" s="78">
        <v>3.2268248000000002</v>
      </c>
      <c r="D24292" s="78">
        <v>-2.8384632999999999</v>
      </c>
      <c r="E24292" s="78">
        <v>-9.4879195000000006E-3</v>
      </c>
      <c r="F24292" s="78">
        <v>-0.27328540000000001</v>
      </c>
    </row>
    <row r="24293" spans="1:6" x14ac:dyDescent="0.25">
      <c r="A24293">
        <v>24291</v>
      </c>
      <c r="B24293" t="s">
        <v>25160</v>
      </c>
      <c r="C24293" s="78">
        <v>-2.1117406000000001</v>
      </c>
      <c r="D24293" s="78">
        <v>1.2899400000000001</v>
      </c>
      <c r="E24293" s="78">
        <v>-6.6407279999999999E-2</v>
      </c>
      <c r="F24293" s="78">
        <v>0.10500706999999999</v>
      </c>
    </row>
    <row r="24294" spans="1:6" x14ac:dyDescent="0.25">
      <c r="A24294">
        <v>24292</v>
      </c>
      <c r="B24294" t="s">
        <v>25161</v>
      </c>
      <c r="C24294" s="78">
        <v>1.2989558999999999</v>
      </c>
      <c r="D24294" s="78">
        <v>0.44666559</v>
      </c>
      <c r="E24294" s="78">
        <v>-2.3358266999999999E-2</v>
      </c>
      <c r="F24294" s="78">
        <v>6.5945500000000004E-2</v>
      </c>
    </row>
    <row r="24295" spans="1:6" x14ac:dyDescent="0.25">
      <c r="A24295">
        <v>24293</v>
      </c>
      <c r="B24295" t="s">
        <v>25162</v>
      </c>
      <c r="C24295" s="78">
        <v>0.28588495000000003</v>
      </c>
      <c r="D24295" s="78">
        <v>8.2322309999999996E-2</v>
      </c>
      <c r="E24295" s="78">
        <v>-3.6728280000000002E-2</v>
      </c>
      <c r="F24295" s="78">
        <v>0.10330187</v>
      </c>
    </row>
    <row r="24296" spans="1:6" x14ac:dyDescent="0.25">
      <c r="A24296">
        <v>24294</v>
      </c>
      <c r="B24296" t="s">
        <v>25163</v>
      </c>
      <c r="C24296" s="78">
        <v>-2.3547305999999999</v>
      </c>
      <c r="D24296" s="78">
        <v>-1.0198516</v>
      </c>
      <c r="E24296" s="78">
        <v>-9.4674595E-2</v>
      </c>
      <c r="F24296" s="78">
        <v>-9.4788300000000006E-2</v>
      </c>
    </row>
    <row r="24297" spans="1:6" x14ac:dyDescent="0.25">
      <c r="A24297">
        <v>24295</v>
      </c>
      <c r="B24297" t="s">
        <v>25164</v>
      </c>
      <c r="C24297" s="78">
        <v>-2.9444029999999999</v>
      </c>
      <c r="D24297" s="78">
        <v>0.24954272999999999</v>
      </c>
      <c r="E24297" s="78">
        <v>-7.2288569999999996E-2</v>
      </c>
      <c r="F24297" s="78">
        <v>-1.0519534000000001E-2</v>
      </c>
    </row>
    <row r="24298" spans="1:6" x14ac:dyDescent="0.25">
      <c r="A24298">
        <v>24296</v>
      </c>
      <c r="B24298" t="s">
        <v>25165</v>
      </c>
      <c r="C24298" s="78">
        <v>-0.87771829999999995</v>
      </c>
      <c r="D24298" s="78">
        <v>0.29108208000000002</v>
      </c>
      <c r="E24298" s="78">
        <v>-4.1018590000000001E-2</v>
      </c>
      <c r="F24298" s="78">
        <v>6.1525113999999999E-2</v>
      </c>
    </row>
    <row r="24299" spans="1:6" x14ac:dyDescent="0.25">
      <c r="A24299">
        <v>24297</v>
      </c>
      <c r="B24299" t="s">
        <v>25166</v>
      </c>
      <c r="C24299" s="78">
        <v>-2.5240545000000001</v>
      </c>
      <c r="D24299" s="78">
        <v>0.49929398000000003</v>
      </c>
      <c r="E24299" s="78">
        <v>-0.21103105</v>
      </c>
      <c r="F24299" s="78">
        <v>-0.87792844000000003</v>
      </c>
    </row>
    <row r="24300" spans="1:6" x14ac:dyDescent="0.25">
      <c r="A24300">
        <v>24298</v>
      </c>
      <c r="B24300" t="s">
        <v>25167</v>
      </c>
      <c r="C24300" s="78">
        <v>3.4972563000000001</v>
      </c>
      <c r="D24300" s="78">
        <v>-1.7633535</v>
      </c>
      <c r="E24300" s="78">
        <v>-8.3964479999999994E-2</v>
      </c>
      <c r="F24300" s="78">
        <v>6.2802839999999999E-2</v>
      </c>
    </row>
    <row r="24301" spans="1:6" x14ac:dyDescent="0.25">
      <c r="A24301">
        <v>24299</v>
      </c>
      <c r="B24301" t="s">
        <v>25168</v>
      </c>
      <c r="C24301" s="78">
        <v>-9.5379350000000004E-4</v>
      </c>
      <c r="D24301" s="78">
        <v>-2.1248944000000001</v>
      </c>
      <c r="E24301" s="78">
        <v>1.5654041999999999E-3</v>
      </c>
      <c r="F24301" s="78">
        <v>-3.7305919999999999E-2</v>
      </c>
    </row>
    <row r="24302" spans="1:6" x14ac:dyDescent="0.25">
      <c r="A24302">
        <v>24300</v>
      </c>
      <c r="B24302" t="s">
        <v>25169</v>
      </c>
      <c r="C24302" s="78">
        <v>-0.58173520000000001</v>
      </c>
      <c r="D24302" s="78">
        <v>0.55971409999999999</v>
      </c>
      <c r="E24302" s="78">
        <v>-3.4390595000000003E-2</v>
      </c>
      <c r="F24302" s="78">
        <v>0.17954011</v>
      </c>
    </row>
    <row r="24303" spans="1:6" x14ac:dyDescent="0.25">
      <c r="A24303">
        <v>24301</v>
      </c>
      <c r="B24303" t="s">
        <v>25170</v>
      </c>
      <c r="C24303" s="78">
        <v>-0.53836757000000002</v>
      </c>
      <c r="D24303" s="78">
        <v>-2.7519538999999999E-2</v>
      </c>
      <c r="E24303" s="78">
        <v>0.26987675</v>
      </c>
      <c r="F24303" s="78">
        <v>-0.28878104999999998</v>
      </c>
    </row>
    <row r="24304" spans="1:6" x14ac:dyDescent="0.25">
      <c r="A24304">
        <v>24302</v>
      </c>
      <c r="B24304" t="s">
        <v>25171</v>
      </c>
      <c r="C24304" s="78">
        <v>-1.6340773</v>
      </c>
      <c r="D24304" s="78">
        <v>0.21299027000000001</v>
      </c>
      <c r="E24304" s="78">
        <v>-3.4390595000000003E-2</v>
      </c>
      <c r="F24304" s="78">
        <v>0.17954011</v>
      </c>
    </row>
    <row r="24305" spans="1:6" x14ac:dyDescent="0.25">
      <c r="A24305">
        <v>24303</v>
      </c>
      <c r="B24305" t="s">
        <v>25172</v>
      </c>
      <c r="C24305" s="78">
        <v>0.84149790000000002</v>
      </c>
      <c r="D24305" s="78">
        <v>-1.1258832000000001</v>
      </c>
      <c r="E24305" s="78">
        <v>-3.4390595000000003E-2</v>
      </c>
      <c r="F24305" s="78">
        <v>0.17954011</v>
      </c>
    </row>
    <row r="24306" spans="1:6" x14ac:dyDescent="0.25">
      <c r="A24306">
        <v>24304</v>
      </c>
      <c r="B24306" t="s">
        <v>25173</v>
      </c>
      <c r="C24306" s="78">
        <v>-1.8840205999999999</v>
      </c>
      <c r="D24306" s="78">
        <v>0.49005514</v>
      </c>
      <c r="E24306" s="78">
        <v>4.8796262999999999E-2</v>
      </c>
      <c r="F24306" s="78">
        <v>-9.0207800000000005E-2</v>
      </c>
    </row>
    <row r="24307" spans="1:6" x14ac:dyDescent="0.25">
      <c r="A24307">
        <v>24305</v>
      </c>
      <c r="B24307" t="s">
        <v>25174</v>
      </c>
      <c r="C24307" s="78">
        <v>-1.0986773999999999</v>
      </c>
      <c r="D24307" s="78">
        <v>1.2345870000000001</v>
      </c>
      <c r="E24307" s="78">
        <v>-5.1099001999999998E-2</v>
      </c>
      <c r="F24307" s="78">
        <v>6.5654019999999993E-2</v>
      </c>
    </row>
    <row r="24308" spans="1:6" x14ac:dyDescent="0.25">
      <c r="A24308">
        <v>24306</v>
      </c>
      <c r="B24308" t="s">
        <v>25175</v>
      </c>
      <c r="C24308" s="78">
        <v>0.17076662000000001</v>
      </c>
      <c r="D24308" s="78">
        <v>-8.3062380000000005E-2</v>
      </c>
      <c r="E24308" s="78">
        <v>-8.0018914999999996E-2</v>
      </c>
      <c r="F24308" s="78">
        <v>2.4738489999999998E-2</v>
      </c>
    </row>
    <row r="24309" spans="1:6" x14ac:dyDescent="0.25">
      <c r="A24309">
        <v>24307</v>
      </c>
      <c r="B24309" t="s">
        <v>25176</v>
      </c>
      <c r="C24309" s="78">
        <v>5.1717763000000003</v>
      </c>
      <c r="D24309" s="78">
        <v>0.55298610000000004</v>
      </c>
      <c r="E24309" s="78">
        <v>-5.6619442999999998E-2</v>
      </c>
      <c r="F24309" s="78">
        <v>-3.6269158000000003E-2</v>
      </c>
    </row>
    <row r="24310" spans="1:6" x14ac:dyDescent="0.25">
      <c r="A24310">
        <v>24308</v>
      </c>
      <c r="B24310" t="s">
        <v>25177</v>
      </c>
      <c r="C24310" s="78">
        <v>-1.481131</v>
      </c>
      <c r="D24310" s="78">
        <v>-5.3041190000000002E-2</v>
      </c>
      <c r="E24310" s="78">
        <v>-3.4390595000000003E-2</v>
      </c>
      <c r="F24310" s="78">
        <v>0.17954011</v>
      </c>
    </row>
    <row r="24311" spans="1:6" x14ac:dyDescent="0.25">
      <c r="A24311">
        <v>24309</v>
      </c>
      <c r="B24311" t="s">
        <v>25178</v>
      </c>
      <c r="C24311" s="78">
        <v>0.36625869999999999</v>
      </c>
      <c r="D24311" s="78">
        <v>-3.3223292999999998</v>
      </c>
      <c r="E24311" s="78">
        <v>-3.4390595000000003E-2</v>
      </c>
      <c r="F24311" s="78">
        <v>0.17954011</v>
      </c>
    </row>
    <row r="24312" spans="1:6" x14ac:dyDescent="0.25">
      <c r="A24312">
        <v>24310</v>
      </c>
      <c r="B24312" t="s">
        <v>25179</v>
      </c>
      <c r="C24312" s="78">
        <v>-0.48393595</v>
      </c>
      <c r="D24312" s="78">
        <v>-0.12917116000000001</v>
      </c>
      <c r="E24312" s="78">
        <v>-8.5812869999999999E-2</v>
      </c>
      <c r="F24312" s="78">
        <v>6.052863E-2</v>
      </c>
    </row>
    <row r="24313" spans="1:6" x14ac:dyDescent="0.25">
      <c r="A24313">
        <v>24311</v>
      </c>
      <c r="B24313" t="s">
        <v>25180</v>
      </c>
      <c r="C24313" s="78">
        <v>-0.39644267999999999</v>
      </c>
      <c r="D24313" s="78">
        <v>-0.32626072</v>
      </c>
      <c r="E24313" s="78">
        <v>-7.2605890000000006E-2</v>
      </c>
      <c r="F24313" s="78">
        <v>-9.3711810000000006E-2</v>
      </c>
    </row>
    <row r="24314" spans="1:6" x14ac:dyDescent="0.25">
      <c r="A24314">
        <v>24312</v>
      </c>
      <c r="B24314" t="s">
        <v>25181</v>
      </c>
      <c r="C24314" s="78">
        <v>0.6869459</v>
      </c>
      <c r="D24314" s="78">
        <v>1.45237595E-2</v>
      </c>
      <c r="E24314" s="78">
        <v>-8.1959889999999994E-2</v>
      </c>
      <c r="F24314" s="78">
        <v>-4.9741790000000001E-2</v>
      </c>
    </row>
    <row r="24315" spans="1:6" x14ac:dyDescent="0.25">
      <c r="A24315">
        <v>24313</v>
      </c>
      <c r="B24315" t="s">
        <v>25182</v>
      </c>
      <c r="C24315" s="78">
        <v>-0.75869286000000002</v>
      </c>
      <c r="D24315" s="78">
        <v>1.0099856</v>
      </c>
      <c r="E24315" s="78">
        <v>2.2770080000000002E-2</v>
      </c>
      <c r="F24315" s="78">
        <v>-0.23161803</v>
      </c>
    </row>
    <row r="24316" spans="1:6" x14ac:dyDescent="0.25">
      <c r="A24316">
        <v>24314</v>
      </c>
      <c r="B24316" t="s">
        <v>25183</v>
      </c>
      <c r="C24316" s="78">
        <v>-0.66482450000000004</v>
      </c>
      <c r="D24316" s="78">
        <v>1.1833129</v>
      </c>
      <c r="E24316" s="78">
        <v>-7.079415E-2</v>
      </c>
      <c r="F24316" s="78">
        <v>-0.25548500000000002</v>
      </c>
    </row>
    <row r="24317" spans="1:6" x14ac:dyDescent="0.25">
      <c r="A24317">
        <v>24315</v>
      </c>
      <c r="B24317" t="s">
        <v>25184</v>
      </c>
      <c r="C24317" s="78">
        <v>0.30925712</v>
      </c>
      <c r="D24317" s="78">
        <v>-4.3691645000000001</v>
      </c>
      <c r="E24317" s="78">
        <v>-0.12054330000000001</v>
      </c>
      <c r="F24317" s="78">
        <v>-0.22661519999999999</v>
      </c>
    </row>
    <row r="24318" spans="1:6" x14ac:dyDescent="0.25">
      <c r="A24318">
        <v>24316</v>
      </c>
      <c r="B24318" t="s">
        <v>25185</v>
      </c>
      <c r="C24318" s="78">
        <v>-1.0732272</v>
      </c>
      <c r="D24318" s="78">
        <v>-0.54238796</v>
      </c>
      <c r="E24318" s="78">
        <v>0.14398748</v>
      </c>
      <c r="F24318" s="78">
        <v>-0.60368080000000002</v>
      </c>
    </row>
    <row r="24319" spans="1:6" x14ac:dyDescent="0.25">
      <c r="A24319">
        <v>24317</v>
      </c>
      <c r="B24319" t="s">
        <v>25186</v>
      </c>
      <c r="C24319" s="78">
        <v>-0.4854118</v>
      </c>
      <c r="D24319" s="78">
        <v>-0.35977772000000002</v>
      </c>
      <c r="E24319" s="78">
        <v>-7.0591119999999993E-2</v>
      </c>
      <c r="F24319" s="78">
        <v>6.0263664000000002E-2</v>
      </c>
    </row>
    <row r="24320" spans="1:6" x14ac:dyDescent="0.25">
      <c r="A24320">
        <v>24318</v>
      </c>
      <c r="B24320" t="s">
        <v>25187</v>
      </c>
      <c r="C24320" s="78">
        <v>1.8720018</v>
      </c>
      <c r="D24320" s="78">
        <v>-8.9016079999999997E-2</v>
      </c>
      <c r="E24320" s="78">
        <v>-2.1573740000000001E-2</v>
      </c>
      <c r="F24320" s="78">
        <v>-6.2303646999999997E-2</v>
      </c>
    </row>
    <row r="24321" spans="1:6" x14ac:dyDescent="0.25">
      <c r="A24321">
        <v>24319</v>
      </c>
      <c r="B24321" t="s">
        <v>25188</v>
      </c>
      <c r="C24321" s="78">
        <v>-2.3435351999999998</v>
      </c>
      <c r="D24321" s="78">
        <v>1.7965627</v>
      </c>
      <c r="E24321" s="78">
        <v>-3.145307E-2</v>
      </c>
      <c r="F24321" s="78">
        <v>1.2374252000000001E-2</v>
      </c>
    </row>
    <row r="24322" spans="1:6" x14ac:dyDescent="0.25">
      <c r="A24322">
        <v>24320</v>
      </c>
      <c r="B24322" t="s">
        <v>25189</v>
      </c>
      <c r="C24322" s="78">
        <v>1.3383037</v>
      </c>
      <c r="D24322" s="78">
        <v>4.1916428000000003</v>
      </c>
      <c r="E24322" s="78">
        <v>-3.4390595000000003E-2</v>
      </c>
      <c r="F24322" s="78">
        <v>0.17954011</v>
      </c>
    </row>
    <row r="24323" spans="1:6" x14ac:dyDescent="0.25">
      <c r="A24323">
        <v>24321</v>
      </c>
      <c r="B24323" t="s">
        <v>25190</v>
      </c>
      <c r="C24323" s="78">
        <v>-0.88169140000000001</v>
      </c>
      <c r="D24323" s="78">
        <v>0.19645480000000001</v>
      </c>
      <c r="E24323" s="78">
        <v>-0.11818824999999999</v>
      </c>
      <c r="F24323" s="78">
        <v>2.0788297000000001E-2</v>
      </c>
    </row>
    <row r="24324" spans="1:6" x14ac:dyDescent="0.25">
      <c r="A24324">
        <v>24322</v>
      </c>
      <c r="B24324" t="s">
        <v>25191</v>
      </c>
      <c r="C24324" s="78">
        <v>-5.7473898000000002E-2</v>
      </c>
      <c r="D24324" s="78">
        <v>3.3195227000000001E-2</v>
      </c>
      <c r="E24324" s="78">
        <v>2.3805200000000001E-3</v>
      </c>
      <c r="F24324" s="78">
        <v>1.2510166E-2</v>
      </c>
    </row>
    <row r="24325" spans="1:6" x14ac:dyDescent="0.25">
      <c r="A24325">
        <v>24323</v>
      </c>
      <c r="B24325" t="s">
        <v>25192</v>
      </c>
      <c r="C24325" s="78">
        <v>-1.0885863</v>
      </c>
      <c r="D24325" s="78">
        <v>-0.45745435000000001</v>
      </c>
      <c r="E24325" s="78">
        <v>-3.4390595000000003E-2</v>
      </c>
      <c r="F24325" s="78">
        <v>0.17954011</v>
      </c>
    </row>
    <row r="24326" spans="1:6" x14ac:dyDescent="0.25">
      <c r="A24326">
        <v>24324</v>
      </c>
      <c r="B24326" t="s">
        <v>25193</v>
      </c>
      <c r="C24326" s="78">
        <v>-0.64254440000000002</v>
      </c>
      <c r="D24326" s="78">
        <v>-0.14977758999999999</v>
      </c>
      <c r="E24326" s="78">
        <v>-8.9095389999999997E-2</v>
      </c>
      <c r="F24326" s="78">
        <v>3.6267550000000003E-2</v>
      </c>
    </row>
    <row r="24327" spans="1:6" x14ac:dyDescent="0.25">
      <c r="A24327">
        <v>24325</v>
      </c>
      <c r="B24327" t="s">
        <v>25194</v>
      </c>
      <c r="C24327" s="78">
        <v>-1.3401080000000001</v>
      </c>
      <c r="D24327" s="78">
        <v>0.44697255000000002</v>
      </c>
      <c r="E24327" s="78">
        <v>-7.6693890000000001E-2</v>
      </c>
      <c r="F24327" s="78">
        <v>6.5377556000000003E-2</v>
      </c>
    </row>
    <row r="24328" spans="1:6" x14ac:dyDescent="0.25">
      <c r="A24328">
        <v>24326</v>
      </c>
      <c r="B24328" t="s">
        <v>25195</v>
      </c>
      <c r="C24328" s="78">
        <v>1.4919422</v>
      </c>
      <c r="D24328" s="78">
        <v>1.6094446</v>
      </c>
      <c r="E24328" s="78">
        <v>-5.7936649999999999E-2</v>
      </c>
      <c r="F24328" s="78">
        <v>4.8236698000000001E-2</v>
      </c>
    </row>
    <row r="24329" spans="1:6" x14ac:dyDescent="0.25">
      <c r="A24329">
        <v>24327</v>
      </c>
      <c r="B24329" t="s">
        <v>25196</v>
      </c>
      <c r="C24329" s="78">
        <v>-0.31725508000000002</v>
      </c>
      <c r="D24329" s="78">
        <v>0.59119140000000003</v>
      </c>
      <c r="E24329" s="78">
        <v>-4.9766212999999997E-2</v>
      </c>
      <c r="F24329" s="78">
        <v>7.8171304999999996E-2</v>
      </c>
    </row>
    <row r="24330" spans="1:6" x14ac:dyDescent="0.25">
      <c r="A24330">
        <v>24328</v>
      </c>
      <c r="B24330" t="s">
        <v>25197</v>
      </c>
      <c r="C24330" s="78">
        <v>3.3537957999999999</v>
      </c>
      <c r="D24330" s="78">
        <v>0.54332256000000001</v>
      </c>
      <c r="E24330" s="78">
        <v>-4.6417564000000001E-2</v>
      </c>
      <c r="F24330" s="78">
        <v>-5.0271972999999998E-2</v>
      </c>
    </row>
    <row r="24331" spans="1:6" x14ac:dyDescent="0.25">
      <c r="A24331">
        <v>24329</v>
      </c>
      <c r="B24331" t="s">
        <v>25198</v>
      </c>
      <c r="C24331" s="78">
        <v>-1.2491379</v>
      </c>
      <c r="D24331" s="78">
        <v>-1.7219704</v>
      </c>
      <c r="E24331" s="78">
        <v>-3.4390595000000003E-2</v>
      </c>
      <c r="F24331" s="78">
        <v>0.17954011</v>
      </c>
    </row>
    <row r="24332" spans="1:6" x14ac:dyDescent="0.25">
      <c r="A24332">
        <v>24330</v>
      </c>
      <c r="B24332" t="s">
        <v>25199</v>
      </c>
      <c r="C24332" s="78">
        <v>-1.2643348000000001</v>
      </c>
      <c r="D24332" s="78">
        <v>-0.68524647000000005</v>
      </c>
      <c r="E24332" s="78">
        <v>-9.6318520000000005E-2</v>
      </c>
      <c r="F24332" s="78">
        <v>-8.9489089999999993E-2</v>
      </c>
    </row>
    <row r="24333" spans="1:6" x14ac:dyDescent="0.25">
      <c r="A24333">
        <v>24331</v>
      </c>
      <c r="B24333" t="s">
        <v>25200</v>
      </c>
      <c r="C24333" s="78">
        <v>2.1958926000000001</v>
      </c>
      <c r="D24333" s="78">
        <v>0.28578794000000002</v>
      </c>
      <c r="E24333" s="78">
        <v>-7.7723619999999993E-2</v>
      </c>
      <c r="F24333" s="78">
        <v>-0.11585437</v>
      </c>
    </row>
    <row r="24334" spans="1:6" x14ac:dyDescent="0.25">
      <c r="A24334">
        <v>24332</v>
      </c>
      <c r="B24334" t="s">
        <v>25201</v>
      </c>
      <c r="C24334" s="78">
        <v>2.7274652000000001</v>
      </c>
      <c r="D24334" s="78">
        <v>-1.9103895</v>
      </c>
      <c r="E24334" s="78">
        <v>-6.6277699999999995E-2</v>
      </c>
      <c r="F24334" s="78">
        <v>2.5343270000000001E-2</v>
      </c>
    </row>
    <row r="24335" spans="1:6" x14ac:dyDescent="0.25">
      <c r="A24335">
        <v>24333</v>
      </c>
      <c r="B24335" t="s">
        <v>25202</v>
      </c>
      <c r="C24335" s="78">
        <v>-1.0498143</v>
      </c>
      <c r="D24335" s="78">
        <v>1.5826838999999999</v>
      </c>
      <c r="E24335" s="78">
        <v>6.6302009999999996E-3</v>
      </c>
      <c r="F24335" s="78">
        <v>0.18928765</v>
      </c>
    </row>
    <row r="24336" spans="1:6" x14ac:dyDescent="0.25">
      <c r="A24336">
        <v>24334</v>
      </c>
      <c r="B24336" t="s">
        <v>25203</v>
      </c>
      <c r="C24336" s="78">
        <v>-1.2016232</v>
      </c>
      <c r="D24336" s="78">
        <v>1.3598124</v>
      </c>
      <c r="E24336" s="78">
        <v>-3.0071899999999999E-2</v>
      </c>
      <c r="F24336" s="78">
        <v>6.3698130000000006E-2</v>
      </c>
    </row>
    <row r="24337" spans="1:6" x14ac:dyDescent="0.25">
      <c r="A24337">
        <v>24335</v>
      </c>
      <c r="B24337" t="s">
        <v>25204</v>
      </c>
      <c r="C24337" s="78">
        <v>0.31737462</v>
      </c>
      <c r="D24337" s="78">
        <v>-0.46750793000000002</v>
      </c>
      <c r="E24337" s="78">
        <v>-1.7462485999999999E-2</v>
      </c>
      <c r="F24337" s="78">
        <v>-5.1744730000000003E-2</v>
      </c>
    </row>
    <row r="24338" spans="1:6" x14ac:dyDescent="0.25">
      <c r="A24338">
        <v>24336</v>
      </c>
      <c r="B24338" t="s">
        <v>25205</v>
      </c>
      <c r="C24338" s="78">
        <v>0.33171853000000001</v>
      </c>
      <c r="D24338" s="78">
        <v>-1.4836081000000001</v>
      </c>
      <c r="E24338" s="78">
        <v>-1.5499994E-2</v>
      </c>
      <c r="F24338" s="78">
        <v>4.8177301999999998E-2</v>
      </c>
    </row>
    <row r="24339" spans="1:6" x14ac:dyDescent="0.25">
      <c r="A24339">
        <v>24337</v>
      </c>
      <c r="B24339" t="s">
        <v>25206</v>
      </c>
      <c r="C24339" s="78">
        <v>-0.2449402</v>
      </c>
      <c r="D24339" s="78">
        <v>-4.1925579999999997E-2</v>
      </c>
      <c r="E24339" s="78">
        <v>-5.3347915000000003E-2</v>
      </c>
      <c r="F24339" s="78">
        <v>-4.1549086999999998E-2</v>
      </c>
    </row>
    <row r="24340" spans="1:6" x14ac:dyDescent="0.25">
      <c r="A24340">
        <v>24338</v>
      </c>
      <c r="B24340" t="s">
        <v>25207</v>
      </c>
      <c r="C24340" s="78">
        <v>-0.17538238</v>
      </c>
      <c r="D24340" s="78">
        <v>-0.83083209999999996</v>
      </c>
      <c r="E24340" s="78">
        <v>-3.4390595000000003E-2</v>
      </c>
      <c r="F24340" s="78">
        <v>0.17954011</v>
      </c>
    </row>
    <row r="24341" spans="1:6" x14ac:dyDescent="0.25">
      <c r="A24341">
        <v>24339</v>
      </c>
      <c r="B24341" t="s">
        <v>25208</v>
      </c>
      <c r="C24341" s="78">
        <v>-5.5897295E-2</v>
      </c>
      <c r="D24341" s="78">
        <v>-2.0543056000000002</v>
      </c>
      <c r="E24341" s="78">
        <v>-8.0658585000000005E-2</v>
      </c>
      <c r="F24341" s="78">
        <v>-2.9157326000000001E-2</v>
      </c>
    </row>
    <row r="24342" spans="1:6" x14ac:dyDescent="0.25">
      <c r="A24342">
        <v>24340</v>
      </c>
      <c r="B24342" t="s">
        <v>25209</v>
      </c>
      <c r="C24342" s="78">
        <v>-1.3416287</v>
      </c>
      <c r="D24342" s="78">
        <v>0.93866870000000002</v>
      </c>
      <c r="E24342" s="78">
        <v>-4.6547085000000002E-2</v>
      </c>
      <c r="F24342" s="78">
        <v>-0.22938866999999999</v>
      </c>
    </row>
    <row r="24343" spans="1:6" x14ac:dyDescent="0.25">
      <c r="A24343">
        <v>24341</v>
      </c>
      <c r="B24343" t="s">
        <v>25210</v>
      </c>
      <c r="C24343" s="78">
        <v>0.11430499</v>
      </c>
      <c r="D24343" s="78">
        <v>0.40451849000000001</v>
      </c>
      <c r="E24343" s="78">
        <v>-3.4390595000000003E-2</v>
      </c>
      <c r="F24343" s="78">
        <v>0.17954011</v>
      </c>
    </row>
    <row r="24344" spans="1:6" x14ac:dyDescent="0.25">
      <c r="A24344">
        <v>24342</v>
      </c>
      <c r="B24344" t="s">
        <v>25211</v>
      </c>
      <c r="C24344" s="78">
        <v>-0.17149916000000001</v>
      </c>
      <c r="D24344" s="78">
        <v>0.14757043</v>
      </c>
      <c r="E24344" s="78">
        <v>-4.0526560000000003E-2</v>
      </c>
      <c r="F24344" s="78">
        <v>2.8937458999999999E-2</v>
      </c>
    </row>
    <row r="24345" spans="1:6" x14ac:dyDescent="0.25">
      <c r="A24345">
        <v>24343</v>
      </c>
      <c r="B24345" t="s">
        <v>25212</v>
      </c>
      <c r="C24345" s="78">
        <v>0.71641505000000005</v>
      </c>
      <c r="D24345" s="78">
        <v>1.213733</v>
      </c>
      <c r="E24345" s="78">
        <v>-3.7079084999999998E-2</v>
      </c>
      <c r="F24345" s="78">
        <v>-8.1516060000000005E-3</v>
      </c>
    </row>
    <row r="24346" spans="1:6" x14ac:dyDescent="0.25">
      <c r="A24346">
        <v>24344</v>
      </c>
      <c r="B24346" t="s">
        <v>25213</v>
      </c>
      <c r="C24346" s="78">
        <v>-0.75052819999999998</v>
      </c>
      <c r="D24346" s="78">
        <v>-2.1739677999999998</v>
      </c>
      <c r="E24346" s="78">
        <v>-5.6273660000000003E-2</v>
      </c>
      <c r="F24346" s="78">
        <v>-0.27964603999999998</v>
      </c>
    </row>
    <row r="24347" spans="1:6" x14ac:dyDescent="0.25">
      <c r="A24347">
        <v>24345</v>
      </c>
      <c r="B24347" t="s">
        <v>25214</v>
      </c>
      <c r="C24347" s="78">
        <v>3.6702520000000001</v>
      </c>
      <c r="D24347" s="78">
        <v>2.2406788</v>
      </c>
      <c r="E24347" s="78">
        <v>-2.6381373E-2</v>
      </c>
      <c r="F24347" s="78">
        <v>-1.2588202999999999E-2</v>
      </c>
    </row>
    <row r="24348" spans="1:6" x14ac:dyDescent="0.25">
      <c r="A24348">
        <v>24346</v>
      </c>
      <c r="B24348" t="s">
        <v>25215</v>
      </c>
      <c r="C24348" s="78">
        <v>-0.67060565999999999</v>
      </c>
      <c r="D24348" s="78">
        <v>0.79318679999999997</v>
      </c>
      <c r="E24348" s="78">
        <v>-3.6796744999999999E-2</v>
      </c>
      <c r="F24348" s="78">
        <v>2.5589540000000001E-2</v>
      </c>
    </row>
    <row r="24349" spans="1:6" x14ac:dyDescent="0.25">
      <c r="A24349">
        <v>24347</v>
      </c>
      <c r="B24349" t="s">
        <v>25216</v>
      </c>
      <c r="C24349" s="78">
        <v>-1.3118358000000001</v>
      </c>
      <c r="D24349" s="78">
        <v>-1.02118</v>
      </c>
      <c r="E24349" s="78">
        <v>-8.4049570000000004E-2</v>
      </c>
      <c r="F24349" s="78">
        <v>-3.6937117999999998E-2</v>
      </c>
    </row>
    <row r="24350" spans="1:6" x14ac:dyDescent="0.25">
      <c r="A24350">
        <v>24348</v>
      </c>
      <c r="B24350" t="s">
        <v>25217</v>
      </c>
      <c r="C24350" s="78">
        <v>-0.26539754999999998</v>
      </c>
      <c r="D24350" s="78">
        <v>-2.0021116999999999</v>
      </c>
      <c r="E24350" s="78">
        <v>-3.4390595000000003E-2</v>
      </c>
      <c r="F24350" s="78">
        <v>0.17954011</v>
      </c>
    </row>
    <row r="24351" spans="1:6" x14ac:dyDescent="0.25">
      <c r="A24351">
        <v>24349</v>
      </c>
      <c r="B24351" t="s">
        <v>25218</v>
      </c>
      <c r="C24351" s="78">
        <v>-1.1692742</v>
      </c>
      <c r="D24351" s="78">
        <v>1.0547675999999999</v>
      </c>
      <c r="E24351" s="78">
        <v>5.2119117E-2</v>
      </c>
      <c r="F24351" s="78">
        <v>1.9769818000000002E-2</v>
      </c>
    </row>
    <row r="24352" spans="1:6" x14ac:dyDescent="0.25">
      <c r="A24352">
        <v>24350</v>
      </c>
      <c r="B24352" t="s">
        <v>25219</v>
      </c>
      <c r="C24352" s="78">
        <v>0.92035140000000004</v>
      </c>
      <c r="D24352" s="78">
        <v>0.65978049999999999</v>
      </c>
      <c r="E24352" s="78">
        <v>-7.4598999999999999E-2</v>
      </c>
      <c r="F24352" s="78">
        <v>0.11270458</v>
      </c>
    </row>
    <row r="24353" spans="1:6" x14ac:dyDescent="0.25">
      <c r="A24353">
        <v>24351</v>
      </c>
      <c r="B24353" t="s">
        <v>25220</v>
      </c>
      <c r="C24353" s="78">
        <v>-0.54610526999999998</v>
      </c>
      <c r="D24353" s="78">
        <v>-0.5307579</v>
      </c>
      <c r="E24353" s="78">
        <v>-3.7528045000000003E-2</v>
      </c>
      <c r="F24353" s="78">
        <v>2.2389889E-2</v>
      </c>
    </row>
    <row r="24354" spans="1:6" x14ac:dyDescent="0.25">
      <c r="A24354">
        <v>24352</v>
      </c>
      <c r="B24354" t="s">
        <v>25221</v>
      </c>
      <c r="C24354" s="78">
        <v>0.118537396</v>
      </c>
      <c r="D24354" s="78">
        <v>2.112511</v>
      </c>
      <c r="E24354" s="78">
        <v>-3.4390595000000003E-2</v>
      </c>
      <c r="F24354" s="78">
        <v>0.17954011</v>
      </c>
    </row>
    <row r="24355" spans="1:6" x14ac:dyDescent="0.25">
      <c r="A24355">
        <v>24353</v>
      </c>
      <c r="B24355" t="s">
        <v>25222</v>
      </c>
      <c r="C24355" s="78">
        <v>-0.32460879999999998</v>
      </c>
      <c r="D24355" s="78">
        <v>0.82640709999999995</v>
      </c>
      <c r="E24355" s="78">
        <v>0.45350054000000001</v>
      </c>
      <c r="F24355" s="78">
        <v>-0.27769786000000002</v>
      </c>
    </row>
    <row r="24356" spans="1:6" x14ac:dyDescent="0.25">
      <c r="A24356">
        <v>24354</v>
      </c>
      <c r="B24356" t="s">
        <v>25223</v>
      </c>
      <c r="C24356" s="78">
        <v>0.19010838999999999</v>
      </c>
      <c r="D24356" s="78">
        <v>-0.60402750000000005</v>
      </c>
      <c r="E24356" s="78">
        <v>-7.1419209999999997E-2</v>
      </c>
      <c r="F24356" s="78">
        <v>5.1646203000000002E-2</v>
      </c>
    </row>
    <row r="24357" spans="1:6" x14ac:dyDescent="0.25">
      <c r="A24357">
        <v>24355</v>
      </c>
      <c r="B24357" t="s">
        <v>25224</v>
      </c>
      <c r="C24357" s="78">
        <v>-0.70570960000000005</v>
      </c>
      <c r="D24357" s="78">
        <v>-0.50174379999999996</v>
      </c>
      <c r="E24357" s="78">
        <v>-5.6633419999999997E-2</v>
      </c>
      <c r="F24357" s="78">
        <v>6.4422703999999997E-2</v>
      </c>
    </row>
    <row r="24358" spans="1:6" x14ac:dyDescent="0.25">
      <c r="A24358">
        <v>24356</v>
      </c>
      <c r="B24358" t="s">
        <v>25225</v>
      </c>
      <c r="C24358" s="78">
        <v>1.8858942000000001</v>
      </c>
      <c r="D24358" s="78">
        <v>0.67818769999999995</v>
      </c>
      <c r="E24358" s="78">
        <v>-3.4390595000000003E-2</v>
      </c>
      <c r="F24358" s="78">
        <v>0.17954011</v>
      </c>
    </row>
    <row r="24359" spans="1:6" x14ac:dyDescent="0.25">
      <c r="A24359">
        <v>24357</v>
      </c>
      <c r="B24359" t="s">
        <v>25226</v>
      </c>
      <c r="C24359" s="78">
        <v>0.7109567</v>
      </c>
      <c r="D24359" s="78">
        <v>1.0032179000000001</v>
      </c>
      <c r="E24359" s="78">
        <v>-3.4390595000000003E-2</v>
      </c>
      <c r="F24359" s="78">
        <v>0.17954011</v>
      </c>
    </row>
    <row r="24360" spans="1:6" x14ac:dyDescent="0.25">
      <c r="A24360">
        <v>24358</v>
      </c>
      <c r="B24360" t="s">
        <v>25227</v>
      </c>
      <c r="C24360" s="78">
        <v>-1.1392542000000001</v>
      </c>
      <c r="D24360" s="78">
        <v>-1.6458223000000001</v>
      </c>
      <c r="E24360" s="78">
        <v>-7.2344205999999994E-2</v>
      </c>
      <c r="F24360" s="78">
        <v>8.7500320000000006E-2</v>
      </c>
    </row>
    <row r="24361" spans="1:6" x14ac:dyDescent="0.25">
      <c r="A24361">
        <v>24359</v>
      </c>
      <c r="B24361" t="s">
        <v>25228</v>
      </c>
      <c r="C24361" s="78">
        <v>-2.4786313</v>
      </c>
      <c r="D24361" s="78">
        <v>-0.39469066000000003</v>
      </c>
      <c r="E24361" s="78">
        <v>-8.7615295999999995E-2</v>
      </c>
      <c r="F24361" s="78">
        <v>-0.17388413999999999</v>
      </c>
    </row>
    <row r="24362" spans="1:6" x14ac:dyDescent="0.25">
      <c r="A24362">
        <v>24360</v>
      </c>
      <c r="B24362" t="s">
        <v>25229</v>
      </c>
      <c r="C24362" s="78">
        <v>-2.3917804</v>
      </c>
      <c r="D24362" s="78">
        <v>0.11062611</v>
      </c>
      <c r="E24362" s="78">
        <v>-4.4347838000000001E-2</v>
      </c>
      <c r="F24362" s="78">
        <v>8.4161609999999998E-2</v>
      </c>
    </row>
    <row r="24363" spans="1:6" x14ac:dyDescent="0.25">
      <c r="A24363">
        <v>24361</v>
      </c>
      <c r="B24363" t="s">
        <v>25230</v>
      </c>
      <c r="C24363" s="78">
        <v>-1.1499017</v>
      </c>
      <c r="D24363" s="78">
        <v>-0.58737313999999996</v>
      </c>
      <c r="E24363" s="78">
        <v>-4.5946217999999997E-2</v>
      </c>
      <c r="F24363" s="78">
        <v>4.4515730000000003E-2</v>
      </c>
    </row>
    <row r="24364" spans="1:6" x14ac:dyDescent="0.25">
      <c r="A24364">
        <v>24362</v>
      </c>
      <c r="B24364" t="s">
        <v>25231</v>
      </c>
      <c r="C24364" s="78">
        <v>1.7057642</v>
      </c>
      <c r="D24364" s="78">
        <v>-2.7748054999999998</v>
      </c>
      <c r="E24364" s="78">
        <v>-5.0060050000000002E-2</v>
      </c>
      <c r="F24364" s="78">
        <v>2.4372815999999999E-2</v>
      </c>
    </row>
    <row r="24365" spans="1:6" x14ac:dyDescent="0.25">
      <c r="A24365">
        <v>24363</v>
      </c>
      <c r="B24365" t="s">
        <v>25232</v>
      </c>
      <c r="C24365" s="78">
        <v>0.37727670000000002</v>
      </c>
      <c r="D24365" s="78">
        <v>-0.92695117000000005</v>
      </c>
      <c r="E24365" s="78">
        <v>4.1132792999999997E-3</v>
      </c>
      <c r="F24365" s="78">
        <v>-5.3753109999999998E-3</v>
      </c>
    </row>
    <row r="24366" spans="1:6" x14ac:dyDescent="0.25">
      <c r="A24366">
        <v>24364</v>
      </c>
      <c r="B24366" t="s">
        <v>25233</v>
      </c>
      <c r="C24366" s="78">
        <v>-1.2812349999999999</v>
      </c>
      <c r="D24366" s="78">
        <v>1.6214189999999999</v>
      </c>
      <c r="E24366" s="78">
        <v>-3.4390595000000003E-2</v>
      </c>
      <c r="F24366" s="78">
        <v>0.17954011</v>
      </c>
    </row>
    <row r="24367" spans="1:6" x14ac:dyDescent="0.25">
      <c r="A24367">
        <v>24365</v>
      </c>
      <c r="B24367" t="s">
        <v>25234</v>
      </c>
      <c r="C24367" s="78">
        <v>-0.25005274999999999</v>
      </c>
      <c r="D24367" s="78">
        <v>1.9744374</v>
      </c>
      <c r="E24367" s="78">
        <v>-0.100845754</v>
      </c>
      <c r="F24367" s="78">
        <v>-7.967262E-2</v>
      </c>
    </row>
    <row r="24368" spans="1:6" x14ac:dyDescent="0.25">
      <c r="A24368">
        <v>24366</v>
      </c>
      <c r="B24368" t="s">
        <v>25235</v>
      </c>
      <c r="C24368" s="78">
        <v>-0.25620693</v>
      </c>
      <c r="D24368" s="78">
        <v>0.50598620000000005</v>
      </c>
      <c r="E24368" s="78">
        <v>-2.7943040999999998E-2</v>
      </c>
      <c r="F24368" s="78">
        <v>-8.6128159999999995E-2</v>
      </c>
    </row>
    <row r="24369" spans="1:6" x14ac:dyDescent="0.25">
      <c r="A24369">
        <v>24367</v>
      </c>
      <c r="B24369" t="s">
        <v>25236</v>
      </c>
      <c r="C24369" s="78">
        <v>-0.39295742</v>
      </c>
      <c r="D24369" s="78">
        <v>-0.69859766999999995</v>
      </c>
      <c r="E24369" s="78">
        <v>-4.2480751999999997E-2</v>
      </c>
      <c r="F24369" s="78">
        <v>7.4265524999999999E-2</v>
      </c>
    </row>
    <row r="24370" spans="1:6" x14ac:dyDescent="0.25">
      <c r="A24370">
        <v>24368</v>
      </c>
      <c r="B24370" t="s">
        <v>25237</v>
      </c>
      <c r="C24370" s="78">
        <v>2.8791280000000001</v>
      </c>
      <c r="D24370" s="78">
        <v>-0.19441742000000001</v>
      </c>
      <c r="E24370" s="78">
        <v>-5.2168973E-2</v>
      </c>
      <c r="F24370" s="78">
        <v>8.7471159999999992E-3</v>
      </c>
    </row>
    <row r="24371" spans="1:6" x14ac:dyDescent="0.25">
      <c r="A24371">
        <v>24369</v>
      </c>
      <c r="B24371" t="s">
        <v>25238</v>
      </c>
      <c r="C24371" s="78">
        <v>-1.2968904000000001</v>
      </c>
      <c r="D24371" s="78">
        <v>0.64589200000000002</v>
      </c>
      <c r="E24371" s="78">
        <v>-7.1907504999999997E-2</v>
      </c>
      <c r="F24371" s="78">
        <v>7.5478509999999999E-2</v>
      </c>
    </row>
    <row r="24372" spans="1:6" x14ac:dyDescent="0.25">
      <c r="A24372">
        <v>24370</v>
      </c>
      <c r="B24372" t="s">
        <v>25239</v>
      </c>
      <c r="C24372" s="78">
        <v>0.83384882999999999</v>
      </c>
      <c r="D24372" s="78">
        <v>-1.8875998</v>
      </c>
      <c r="E24372" s="78">
        <v>-7.7376E-2</v>
      </c>
      <c r="F24372" s="78">
        <v>8.6541460000000001E-2</v>
      </c>
    </row>
    <row r="24373" spans="1:6" x14ac:dyDescent="0.25">
      <c r="A24373">
        <v>24371</v>
      </c>
      <c r="B24373" t="s">
        <v>25240</v>
      </c>
      <c r="C24373" s="78">
        <v>0.24329319999999999</v>
      </c>
      <c r="D24373" s="78">
        <v>0.92476939999999996</v>
      </c>
      <c r="E24373" s="78">
        <v>-0.11504933000000001</v>
      </c>
      <c r="F24373" s="78">
        <v>-0.31122475999999999</v>
      </c>
    </row>
    <row r="24374" spans="1:6" x14ac:dyDescent="0.25">
      <c r="A24374">
        <v>24372</v>
      </c>
      <c r="B24374" t="s">
        <v>25241</v>
      </c>
      <c r="C24374" s="78">
        <v>1.0797216999999999</v>
      </c>
      <c r="D24374" s="78">
        <v>-2.5018341999999998</v>
      </c>
      <c r="E24374" s="78">
        <v>4.7371913000000002E-2</v>
      </c>
      <c r="F24374" s="78">
        <v>-8.1613939999999996E-2</v>
      </c>
    </row>
    <row r="24375" spans="1:6" x14ac:dyDescent="0.25">
      <c r="A24375">
        <v>24373</v>
      </c>
      <c r="B24375" t="s">
        <v>25242</v>
      </c>
      <c r="C24375" s="78">
        <v>-1.2033484999999999</v>
      </c>
      <c r="D24375" s="78">
        <v>-1.3070843999999999</v>
      </c>
      <c r="E24375" s="78">
        <v>4.3646757000000001E-2</v>
      </c>
      <c r="F24375" s="78">
        <v>-0.28216296000000002</v>
      </c>
    </row>
    <row r="24376" spans="1:6" x14ac:dyDescent="0.25">
      <c r="A24376">
        <v>24374</v>
      </c>
      <c r="B24376" t="s">
        <v>25243</v>
      </c>
      <c r="C24376" s="78">
        <v>0.67724980000000001</v>
      </c>
      <c r="D24376" s="78">
        <v>-0.85828125</v>
      </c>
      <c r="E24376" s="78">
        <v>-6.0085274000000001E-2</v>
      </c>
      <c r="F24376" s="78">
        <v>2.8820186999999999E-3</v>
      </c>
    </row>
    <row r="24377" spans="1:6" x14ac:dyDescent="0.25">
      <c r="A24377">
        <v>24375</v>
      </c>
      <c r="B24377" t="s">
        <v>25244</v>
      </c>
      <c r="C24377" s="78">
        <v>0.70564700000000002</v>
      </c>
      <c r="D24377" s="78">
        <v>0.53236395000000003</v>
      </c>
      <c r="E24377" s="78">
        <v>-5.4906486999999997E-2</v>
      </c>
      <c r="F24377" s="78">
        <v>4.8616916000000003E-2</v>
      </c>
    </row>
    <row r="24378" spans="1:6" x14ac:dyDescent="0.25">
      <c r="A24378">
        <v>24376</v>
      </c>
      <c r="B24378" t="s">
        <v>25245</v>
      </c>
      <c r="C24378" s="78">
        <v>-0.28560580000000002</v>
      </c>
      <c r="D24378" s="78">
        <v>0.40384880000000001</v>
      </c>
      <c r="E24378" s="78">
        <v>-2.8076246000000001E-3</v>
      </c>
      <c r="F24378" s="78">
        <v>4.5937657E-2</v>
      </c>
    </row>
    <row r="24379" spans="1:6" x14ac:dyDescent="0.25">
      <c r="A24379">
        <v>24377</v>
      </c>
      <c r="B24379" t="s">
        <v>25246</v>
      </c>
      <c r="C24379" s="78">
        <v>0.96772765999999999</v>
      </c>
      <c r="D24379" s="78">
        <v>1.2183626999999999</v>
      </c>
      <c r="E24379" s="78">
        <v>-9.0719103999999995E-2</v>
      </c>
      <c r="F24379" s="78">
        <v>-1.211454E-2</v>
      </c>
    </row>
    <row r="24380" spans="1:6" x14ac:dyDescent="0.25">
      <c r="A24380">
        <v>24378</v>
      </c>
      <c r="B24380" t="s">
        <v>25247</v>
      </c>
      <c r="C24380" s="78">
        <v>-0.77992139999999999</v>
      </c>
      <c r="D24380" s="78">
        <v>-0.82477009999999995</v>
      </c>
      <c r="E24380" s="78">
        <v>-3.5963647000000001E-2</v>
      </c>
      <c r="F24380" s="78">
        <v>6.6297634999999994E-2</v>
      </c>
    </row>
    <row r="24381" spans="1:6" x14ac:dyDescent="0.25">
      <c r="A24381">
        <v>24379</v>
      </c>
      <c r="B24381" t="s">
        <v>25248</v>
      </c>
      <c r="C24381" s="78">
        <v>1.3217051</v>
      </c>
      <c r="D24381" s="78">
        <v>-0.98709760000000002</v>
      </c>
      <c r="E24381" s="78">
        <v>-6.0145862000000001E-2</v>
      </c>
      <c r="F24381" s="78">
        <v>5.0473287999999998E-2</v>
      </c>
    </row>
    <row r="24382" spans="1:6" x14ac:dyDescent="0.25">
      <c r="A24382">
        <v>24380</v>
      </c>
      <c r="B24382" t="s">
        <v>25249</v>
      </c>
      <c r="C24382" s="78">
        <v>0.59473719999999997</v>
      </c>
      <c r="D24382" s="78">
        <v>2.1923157999999998</v>
      </c>
      <c r="E24382" s="78">
        <v>-9.3576809999999996E-2</v>
      </c>
      <c r="F24382" s="78">
        <v>-4.146847E-2</v>
      </c>
    </row>
    <row r="24383" spans="1:6" x14ac:dyDescent="0.25">
      <c r="A24383">
        <v>24381</v>
      </c>
      <c r="B24383" t="s">
        <v>25250</v>
      </c>
      <c r="C24383" s="78">
        <v>2.8577929000000002</v>
      </c>
      <c r="D24383" s="78">
        <v>-0.66315674999999996</v>
      </c>
      <c r="E24383" s="78">
        <v>-3.4067277E-2</v>
      </c>
      <c r="F24383" s="78">
        <v>-5.4674476E-2</v>
      </c>
    </row>
    <row r="24384" spans="1:6" x14ac:dyDescent="0.25">
      <c r="A24384">
        <v>24382</v>
      </c>
      <c r="B24384" t="s">
        <v>25251</v>
      </c>
      <c r="C24384" s="78">
        <v>0.26530614000000002</v>
      </c>
      <c r="D24384" s="78">
        <v>-0.22568002000000001</v>
      </c>
      <c r="E24384" s="78">
        <v>3.5391003E-3</v>
      </c>
      <c r="F24384" s="78">
        <v>7.0109630000000006E-2</v>
      </c>
    </row>
    <row r="24385" spans="1:6" x14ac:dyDescent="0.25">
      <c r="A24385">
        <v>24383</v>
      </c>
      <c r="B24385" t="s">
        <v>25252</v>
      </c>
      <c r="C24385" s="78">
        <v>-0.16445567999999999</v>
      </c>
      <c r="D24385" s="78">
        <v>-0.16117724999999999</v>
      </c>
      <c r="E24385" s="78">
        <v>-7.1362869999999995E-2</v>
      </c>
      <c r="F24385" s="78">
        <v>1.8580243E-2</v>
      </c>
    </row>
    <row r="24386" spans="1:6" x14ac:dyDescent="0.25">
      <c r="A24386">
        <v>24384</v>
      </c>
      <c r="B24386" t="s">
        <v>25253</v>
      </c>
      <c r="C24386" s="78">
        <v>0.19060144000000001</v>
      </c>
      <c r="D24386" s="78">
        <v>0.14429339999999999</v>
      </c>
      <c r="E24386" s="78">
        <v>-8.1725015999999998E-2</v>
      </c>
      <c r="F24386" s="78">
        <v>1.6709924000000001E-2</v>
      </c>
    </row>
    <row r="24387" spans="1:6" x14ac:dyDescent="0.25">
      <c r="A24387">
        <v>24385</v>
      </c>
      <c r="B24387" t="s">
        <v>25254</v>
      </c>
      <c r="C24387" s="78">
        <v>-0.58838360000000001</v>
      </c>
      <c r="D24387" s="78">
        <v>-0.49844870000000002</v>
      </c>
      <c r="E24387" s="78">
        <v>-3.4390595000000003E-2</v>
      </c>
      <c r="F24387" s="78">
        <v>0.17954011</v>
      </c>
    </row>
    <row r="24388" spans="1:6" x14ac:dyDescent="0.25">
      <c r="A24388">
        <v>24386</v>
      </c>
      <c r="B24388" t="s">
        <v>25255</v>
      </c>
      <c r="C24388" s="78">
        <v>-0.9814638</v>
      </c>
      <c r="D24388" s="78">
        <v>1.358211E-2</v>
      </c>
      <c r="E24388" s="78">
        <v>-3.6058046000000003E-2</v>
      </c>
      <c r="F24388" s="78">
        <v>-5.3103596000000003E-2</v>
      </c>
    </row>
    <row r="24389" spans="1:6" x14ac:dyDescent="0.25">
      <c r="A24389">
        <v>24387</v>
      </c>
      <c r="B24389" t="s">
        <v>25256</v>
      </c>
      <c r="C24389" s="78">
        <v>1.5274627999999999</v>
      </c>
      <c r="D24389" s="78">
        <v>-2.0957143</v>
      </c>
      <c r="E24389" s="78">
        <v>-7.9017710000000005E-2</v>
      </c>
      <c r="F24389" s="78">
        <v>9.0097259999999998E-2</v>
      </c>
    </row>
    <row r="24390" spans="1:6" x14ac:dyDescent="0.25">
      <c r="A24390">
        <v>24388</v>
      </c>
      <c r="B24390" t="s">
        <v>25257</v>
      </c>
      <c r="C24390" s="78">
        <v>-1.3607681</v>
      </c>
      <c r="D24390" s="78">
        <v>-1.4217058</v>
      </c>
      <c r="E24390" s="78">
        <v>-7.4809390000000003E-2</v>
      </c>
      <c r="F24390" s="78">
        <v>5.7774574000000002E-2</v>
      </c>
    </row>
    <row r="24391" spans="1:6" x14ac:dyDescent="0.25">
      <c r="A24391">
        <v>24389</v>
      </c>
      <c r="B24391" t="s">
        <v>25258</v>
      </c>
      <c r="C24391" s="78">
        <v>2.0794994999999998</v>
      </c>
      <c r="D24391" s="78">
        <v>1.9108788000000001</v>
      </c>
      <c r="E24391" s="78">
        <v>1.6509723E-2</v>
      </c>
      <c r="F24391" s="78">
        <v>-0.26585673999999998</v>
      </c>
    </row>
    <row r="24392" spans="1:6" x14ac:dyDescent="0.25">
      <c r="A24392">
        <v>24390</v>
      </c>
      <c r="B24392" t="s">
        <v>25259</v>
      </c>
      <c r="C24392" s="78">
        <v>-0.32274786</v>
      </c>
      <c r="D24392" s="78">
        <v>0.8461919</v>
      </c>
      <c r="E24392" s="78">
        <v>-3.4390595000000003E-2</v>
      </c>
      <c r="F24392" s="78">
        <v>0.17954011</v>
      </c>
    </row>
    <row r="24393" spans="1:6" x14ac:dyDescent="0.25">
      <c r="A24393">
        <v>24391</v>
      </c>
      <c r="B24393" t="s">
        <v>25260</v>
      </c>
      <c r="C24393" s="78">
        <v>-1.4781435999999999</v>
      </c>
      <c r="D24393" s="78">
        <v>0.39837980000000001</v>
      </c>
      <c r="E24393" s="78">
        <v>-1.8901395000000001E-2</v>
      </c>
      <c r="F24393" s="78">
        <v>1.9563227999999998E-2</v>
      </c>
    </row>
    <row r="24394" spans="1:6" x14ac:dyDescent="0.25">
      <c r="A24394">
        <v>24392</v>
      </c>
      <c r="B24394" t="s">
        <v>25261</v>
      </c>
      <c r="C24394" s="78">
        <v>-0.65205513999999998</v>
      </c>
      <c r="D24394" s="78">
        <v>0.16491763000000001</v>
      </c>
      <c r="E24394" s="78">
        <v>-0.12944922</v>
      </c>
      <c r="F24394" s="78">
        <v>-0.31381463999999998</v>
      </c>
    </row>
    <row r="24395" spans="1:6" x14ac:dyDescent="0.25">
      <c r="A24395">
        <v>24393</v>
      </c>
      <c r="B24395" t="s">
        <v>25262</v>
      </c>
      <c r="C24395" s="78">
        <v>1.3423802</v>
      </c>
      <c r="D24395" s="78">
        <v>1.1428068</v>
      </c>
      <c r="E24395" s="78">
        <v>-5.2303344000000002E-2</v>
      </c>
      <c r="F24395" s="78">
        <v>3.0349627000000001E-2</v>
      </c>
    </row>
    <row r="24396" spans="1:6" x14ac:dyDescent="0.25">
      <c r="A24396">
        <v>24394</v>
      </c>
      <c r="B24396" t="s">
        <v>25263</v>
      </c>
      <c r="C24396" s="78">
        <v>1.0282625000000001</v>
      </c>
      <c r="D24396" s="78">
        <v>-1.3662595</v>
      </c>
      <c r="E24396" s="78">
        <v>-5.6197314999999998E-2</v>
      </c>
      <c r="F24396" s="78">
        <v>9.2971823999999995E-2</v>
      </c>
    </row>
    <row r="24397" spans="1:6" x14ac:dyDescent="0.25">
      <c r="A24397">
        <v>24395</v>
      </c>
      <c r="B24397" t="s">
        <v>25264</v>
      </c>
      <c r="C24397" s="78">
        <v>0.77445759999999997</v>
      </c>
      <c r="D24397" s="78">
        <v>1.3052589000000001</v>
      </c>
      <c r="E24397" s="78">
        <v>4.571886E-2</v>
      </c>
      <c r="F24397" s="78">
        <v>-0.27618717999999998</v>
      </c>
    </row>
    <row r="24398" spans="1:6" x14ac:dyDescent="0.25">
      <c r="A24398">
        <v>24396</v>
      </c>
      <c r="B24398" t="s">
        <v>25265</v>
      </c>
      <c r="C24398" s="78">
        <v>0.64875245000000004</v>
      </c>
      <c r="D24398" s="78">
        <v>-2.208987</v>
      </c>
      <c r="E24398" s="78">
        <v>3.1455282000000001E-2</v>
      </c>
      <c r="F24398" s="78">
        <v>-0.41260046</v>
      </c>
    </row>
    <row r="24399" spans="1:6" x14ac:dyDescent="0.25">
      <c r="A24399">
        <v>24397</v>
      </c>
      <c r="B24399" t="s">
        <v>25266</v>
      </c>
      <c r="C24399" s="78">
        <v>-0.86161169999999998</v>
      </c>
      <c r="D24399" s="78">
        <v>-0.21013003999999999</v>
      </c>
      <c r="E24399" s="78">
        <v>-3.6790679999999999E-2</v>
      </c>
      <c r="F24399" s="78">
        <v>-0.20100984999999999</v>
      </c>
    </row>
    <row r="24400" spans="1:6" x14ac:dyDescent="0.25">
      <c r="A24400">
        <v>24398</v>
      </c>
      <c r="B24400" t="s">
        <v>25267</v>
      </c>
      <c r="C24400" s="78">
        <v>-1.1704962000000001</v>
      </c>
      <c r="D24400" s="78">
        <v>1.1938838000000001</v>
      </c>
      <c r="E24400" s="78">
        <v>-9.1986894999999999E-2</v>
      </c>
      <c r="F24400" s="78">
        <v>-9.2484966000000002E-2</v>
      </c>
    </row>
    <row r="24401" spans="1:6" x14ac:dyDescent="0.25">
      <c r="A24401">
        <v>24399</v>
      </c>
      <c r="B24401" t="s">
        <v>25268</v>
      </c>
      <c r="C24401" s="78">
        <v>-1.5594866000000001</v>
      </c>
      <c r="D24401" s="78">
        <v>2.1321504</v>
      </c>
      <c r="E24401" s="78">
        <v>-7.3657749999999994E-2</v>
      </c>
      <c r="F24401" s="78">
        <v>4.0859208000000001E-2</v>
      </c>
    </row>
    <row r="24402" spans="1:6" x14ac:dyDescent="0.25">
      <c r="A24402">
        <v>24400</v>
      </c>
      <c r="B24402" t="s">
        <v>25269</v>
      </c>
      <c r="C24402" s="78">
        <v>-1.919551</v>
      </c>
      <c r="D24402" s="78">
        <v>-0.37871757</v>
      </c>
      <c r="E24402" s="78">
        <v>-4.2858739999999999E-2</v>
      </c>
      <c r="F24402" s="78">
        <v>5.0057246999999999E-2</v>
      </c>
    </row>
    <row r="24403" spans="1:6" x14ac:dyDescent="0.25">
      <c r="A24403">
        <v>24401</v>
      </c>
      <c r="B24403" t="s">
        <v>25270</v>
      </c>
      <c r="C24403" s="78">
        <v>-0.12667998999999999</v>
      </c>
      <c r="D24403" s="78">
        <v>0.60117200000000004</v>
      </c>
      <c r="E24403" s="78">
        <v>-6.618433E-2</v>
      </c>
      <c r="F24403" s="78">
        <v>-0.12518636999999999</v>
      </c>
    </row>
    <row r="24404" spans="1:6" x14ac:dyDescent="0.25">
      <c r="A24404">
        <v>24402</v>
      </c>
      <c r="B24404" t="s">
        <v>25271</v>
      </c>
      <c r="C24404" s="78">
        <v>-2.1567837999999999</v>
      </c>
      <c r="D24404" s="78">
        <v>1.5527279</v>
      </c>
      <c r="E24404" s="78">
        <v>-3.0945167000000001E-3</v>
      </c>
      <c r="F24404" s="78">
        <v>-0.17885084000000001</v>
      </c>
    </row>
    <row r="24405" spans="1:6" x14ac:dyDescent="0.25">
      <c r="A24405">
        <v>24403</v>
      </c>
      <c r="B24405" t="s">
        <v>25272</v>
      </c>
      <c r="C24405" s="78">
        <v>-0.88825023000000003</v>
      </c>
      <c r="D24405" s="78">
        <v>-0.60520479999999999</v>
      </c>
      <c r="E24405" s="78">
        <v>-7.9302639999999994E-2</v>
      </c>
      <c r="F24405" s="78">
        <v>-0.36932926999999999</v>
      </c>
    </row>
    <row r="24406" spans="1:6" x14ac:dyDescent="0.25">
      <c r="A24406">
        <v>24404</v>
      </c>
      <c r="B24406" t="s">
        <v>25273</v>
      </c>
      <c r="C24406" s="78">
        <v>-1.3562647000000001</v>
      </c>
      <c r="D24406" s="78">
        <v>-3.3435285000000002E-2</v>
      </c>
      <c r="E24406" s="78">
        <v>-8.3000734000000007E-2</v>
      </c>
      <c r="F24406" s="78">
        <v>8.0874346E-2</v>
      </c>
    </row>
    <row r="24407" spans="1:6" x14ac:dyDescent="0.25">
      <c r="A24407">
        <v>24405</v>
      </c>
      <c r="B24407" t="s">
        <v>25274</v>
      </c>
      <c r="C24407" s="78">
        <v>1.2219609</v>
      </c>
      <c r="D24407" s="78">
        <v>2.0050150000000002</v>
      </c>
      <c r="E24407" s="78">
        <v>-0.12416771</v>
      </c>
      <c r="F24407" s="78">
        <v>-0.1928484</v>
      </c>
    </row>
    <row r="24408" spans="1:6" x14ac:dyDescent="0.25">
      <c r="A24408">
        <v>24406</v>
      </c>
      <c r="B24408" t="s">
        <v>25275</v>
      </c>
      <c r="C24408" s="78">
        <v>0.47194645000000002</v>
      </c>
      <c r="D24408" s="78">
        <v>-0.40162303999999999</v>
      </c>
      <c r="E24408" s="78">
        <v>-5.6303605E-2</v>
      </c>
      <c r="F24408" s="78">
        <v>8.7932386000000001E-2</v>
      </c>
    </row>
    <row r="24409" spans="1:6" x14ac:dyDescent="0.25">
      <c r="A24409">
        <v>24407</v>
      </c>
      <c r="B24409" t="s">
        <v>25276</v>
      </c>
      <c r="C24409" s="78">
        <v>0.53559469999999998</v>
      </c>
      <c r="D24409" s="78">
        <v>0.35707139999999998</v>
      </c>
      <c r="E24409" s="78">
        <v>-6.3896620000000001E-2</v>
      </c>
      <c r="F24409" s="78">
        <v>0.11677187999999999</v>
      </c>
    </row>
    <row r="24410" spans="1:6" x14ac:dyDescent="0.25">
      <c r="A24410">
        <v>24408</v>
      </c>
      <c r="B24410" t="s">
        <v>25277</v>
      </c>
      <c r="C24410" s="78">
        <v>-0.61277800000000004</v>
      </c>
      <c r="D24410" s="78">
        <v>0.25390555999999997</v>
      </c>
      <c r="E24410" s="78">
        <v>0.16491243</v>
      </c>
      <c r="F24410" s="78">
        <v>-0.56610720000000003</v>
      </c>
    </row>
    <row r="24411" spans="1:6" x14ac:dyDescent="0.25">
      <c r="A24411">
        <v>24409</v>
      </c>
      <c r="B24411" t="s">
        <v>25278</v>
      </c>
      <c r="C24411" s="78">
        <v>-1.7717213999999999</v>
      </c>
      <c r="D24411" s="78">
        <v>0.42661196000000001</v>
      </c>
      <c r="E24411" s="78">
        <v>-0.16129969</v>
      </c>
      <c r="F24411" s="78">
        <v>-0.23982872</v>
      </c>
    </row>
    <row r="24412" spans="1:6" x14ac:dyDescent="0.25">
      <c r="A24412">
        <v>24410</v>
      </c>
      <c r="B24412" t="s">
        <v>25279</v>
      </c>
      <c r="C24412" s="78">
        <v>-0.94570259999999995</v>
      </c>
      <c r="D24412" s="78">
        <v>3.5079613000000003E-2</v>
      </c>
      <c r="E24412" s="78">
        <v>0.84731466</v>
      </c>
      <c r="F24412" s="78">
        <v>-0.86533179999999998</v>
      </c>
    </row>
    <row r="24413" spans="1:6" x14ac:dyDescent="0.25">
      <c r="A24413">
        <v>24411</v>
      </c>
      <c r="B24413" t="s">
        <v>25280</v>
      </c>
      <c r="C24413" s="78">
        <v>1.7034023999999998E-2</v>
      </c>
      <c r="D24413" s="78">
        <v>-0.64148103999999995</v>
      </c>
      <c r="E24413" s="78">
        <v>-6.0893558E-2</v>
      </c>
      <c r="F24413" s="78">
        <v>0.15231438</v>
      </c>
    </row>
    <row r="24414" spans="1:6" x14ac:dyDescent="0.25">
      <c r="A24414">
        <v>24412</v>
      </c>
      <c r="B24414" t="s">
        <v>25281</v>
      </c>
      <c r="C24414" s="78">
        <v>-0.12427255500000001</v>
      </c>
      <c r="D24414" s="78">
        <v>-2.8012974000000002</v>
      </c>
      <c r="E24414" s="78">
        <v>4.4700589999999998E-2</v>
      </c>
      <c r="F24414" s="78">
        <v>-0.41037202</v>
      </c>
    </row>
    <row r="24415" spans="1:6" x14ac:dyDescent="0.25">
      <c r="A24415">
        <v>24413</v>
      </c>
      <c r="B24415" t="s">
        <v>25282</v>
      </c>
      <c r="C24415" s="78">
        <v>-1.3167248</v>
      </c>
      <c r="D24415" s="78">
        <v>-0.3036528</v>
      </c>
      <c r="E24415" s="78">
        <v>-0.106010646</v>
      </c>
      <c r="F24415" s="78">
        <v>-4.9716666E-2</v>
      </c>
    </row>
    <row r="24416" spans="1:6" x14ac:dyDescent="0.25">
      <c r="A24416">
        <v>24414</v>
      </c>
      <c r="B24416" t="s">
        <v>25283</v>
      </c>
      <c r="C24416" s="78">
        <v>-0.75224469999999999</v>
      </c>
      <c r="D24416" s="78">
        <v>0.97369455999999999</v>
      </c>
      <c r="E24416" s="78">
        <v>-9.567663E-5</v>
      </c>
      <c r="F24416" s="78">
        <v>8.1703289999999998E-2</v>
      </c>
    </row>
    <row r="24417" spans="1:6" x14ac:dyDescent="0.25">
      <c r="A24417">
        <v>24415</v>
      </c>
      <c r="B24417" t="s">
        <v>25284</v>
      </c>
      <c r="C24417" s="78">
        <v>-3.3497564999999998</v>
      </c>
      <c r="D24417" s="78">
        <v>1.1237929</v>
      </c>
      <c r="E24417" s="78">
        <v>-8.6977824999999995E-2</v>
      </c>
      <c r="F24417" s="78">
        <v>3.2835886000000002E-2</v>
      </c>
    </row>
    <row r="24418" spans="1:6" x14ac:dyDescent="0.25">
      <c r="A24418">
        <v>24416</v>
      </c>
      <c r="B24418" t="s">
        <v>25285</v>
      </c>
      <c r="C24418" s="78">
        <v>0.78385353000000002</v>
      </c>
      <c r="D24418" s="78">
        <v>-0.54212559999999999</v>
      </c>
      <c r="E24418" s="78">
        <v>-3.4390595000000003E-2</v>
      </c>
      <c r="F24418" s="78">
        <v>0.17954011</v>
      </c>
    </row>
    <row r="24419" spans="1:6" x14ac:dyDescent="0.25">
      <c r="A24419">
        <v>24417</v>
      </c>
      <c r="B24419" t="s">
        <v>25286</v>
      </c>
      <c r="C24419" s="78">
        <v>-2.5598445000000001</v>
      </c>
      <c r="D24419" s="78">
        <v>-0.54327130000000001</v>
      </c>
      <c r="E24419" s="78">
        <v>-8.9510409999999999E-2</v>
      </c>
      <c r="F24419" s="78">
        <v>-0.43825340000000002</v>
      </c>
    </row>
    <row r="24420" spans="1:6" x14ac:dyDescent="0.25">
      <c r="A24420">
        <v>24418</v>
      </c>
      <c r="B24420" t="s">
        <v>25287</v>
      </c>
      <c r="C24420" s="78">
        <v>-0.74119520000000005</v>
      </c>
      <c r="D24420" s="78">
        <v>-0.99056789999999995</v>
      </c>
      <c r="E24420" s="78">
        <v>-3.1786865999999997E-2</v>
      </c>
      <c r="F24420" s="78">
        <v>2.7729719999999999E-2</v>
      </c>
    </row>
    <row r="24421" spans="1:6" x14ac:dyDescent="0.25">
      <c r="A24421">
        <v>24419</v>
      </c>
      <c r="B24421" t="s">
        <v>25288</v>
      </c>
      <c r="C24421" s="78">
        <v>-1.4446201000000001</v>
      </c>
      <c r="D24421" s="78">
        <v>0.79751539999999999</v>
      </c>
      <c r="E24421" s="78">
        <v>-6.0657709999999997E-2</v>
      </c>
      <c r="F24421" s="78">
        <v>6.1694168000000001E-2</v>
      </c>
    </row>
    <row r="24422" spans="1:6" x14ac:dyDescent="0.25">
      <c r="A24422">
        <v>24420</v>
      </c>
      <c r="B24422" t="s">
        <v>25289</v>
      </c>
      <c r="C24422" s="78">
        <v>0.56401290000000004</v>
      </c>
      <c r="D24422" s="78">
        <v>4.5287519999999998E-2</v>
      </c>
      <c r="E24422" s="78">
        <v>0.11085225999999999</v>
      </c>
      <c r="F24422" s="78">
        <v>-0.27741712000000002</v>
      </c>
    </row>
    <row r="24423" spans="1:6" x14ac:dyDescent="0.25">
      <c r="A24423">
        <v>24421</v>
      </c>
      <c r="B24423" t="s">
        <v>25290</v>
      </c>
      <c r="C24423" s="78">
        <v>-2.3258519999999998</v>
      </c>
      <c r="D24423" s="78">
        <v>0.37386999999999998</v>
      </c>
      <c r="E24423" s="78">
        <v>-4.5282669999999997E-2</v>
      </c>
      <c r="F24423" s="78">
        <v>9.6523139999999993E-2</v>
      </c>
    </row>
    <row r="24424" spans="1:6" x14ac:dyDescent="0.25">
      <c r="A24424">
        <v>24422</v>
      </c>
      <c r="B24424" t="s">
        <v>25291</v>
      </c>
      <c r="C24424" s="78">
        <v>0.64920485000000006</v>
      </c>
      <c r="D24424" s="78">
        <v>1.6874359000000001</v>
      </c>
      <c r="E24424" s="78">
        <v>-3.4390595000000003E-2</v>
      </c>
      <c r="F24424" s="78">
        <v>0.17954011</v>
      </c>
    </row>
    <row r="24425" spans="1:6" x14ac:dyDescent="0.25">
      <c r="A24425">
        <v>24423</v>
      </c>
      <c r="B24425" t="s">
        <v>25292</v>
      </c>
      <c r="C24425" s="78">
        <v>-1.0163682999999999</v>
      </c>
      <c r="D24425" s="78">
        <v>-1.0177953</v>
      </c>
      <c r="E24425" s="78">
        <v>0.47270897000000001</v>
      </c>
      <c r="F24425" s="78">
        <v>-0.39447576000000001</v>
      </c>
    </row>
    <row r="24426" spans="1:6" x14ac:dyDescent="0.25">
      <c r="A24426">
        <v>24424</v>
      </c>
      <c r="B24426" t="s">
        <v>25293</v>
      </c>
      <c r="C24426" s="78">
        <v>0.54735409999999995</v>
      </c>
      <c r="D24426" s="78">
        <v>-2.4056359999999999</v>
      </c>
      <c r="E24426" s="78">
        <v>-7.4628739999999999E-2</v>
      </c>
      <c r="F24426" s="78">
        <v>-2.5110573000000001E-2</v>
      </c>
    </row>
    <row r="24427" spans="1:6" x14ac:dyDescent="0.25">
      <c r="A24427">
        <v>24425</v>
      </c>
      <c r="B24427" t="s">
        <v>25294</v>
      </c>
      <c r="C24427" s="78">
        <v>-0.60961160000000003</v>
      </c>
      <c r="D24427" s="78">
        <v>0.15657125</v>
      </c>
      <c r="E24427" s="78">
        <v>-4.2079817999999998E-2</v>
      </c>
      <c r="F24427" s="78">
        <v>2.069141E-2</v>
      </c>
    </row>
    <row r="24428" spans="1:6" x14ac:dyDescent="0.25">
      <c r="A24428">
        <v>24426</v>
      </c>
      <c r="B24428" t="s">
        <v>25295</v>
      </c>
      <c r="C24428" s="78">
        <v>-2.0004089999999999</v>
      </c>
      <c r="D24428" s="78">
        <v>-0.60358655000000005</v>
      </c>
      <c r="E24428" s="78">
        <v>-7.2005120000000006E-2</v>
      </c>
      <c r="F24428" s="78">
        <v>5.6610577000000002E-2</v>
      </c>
    </row>
    <row r="24429" spans="1:6" x14ac:dyDescent="0.25">
      <c r="A24429">
        <v>24427</v>
      </c>
      <c r="B24429" t="s">
        <v>25296</v>
      </c>
      <c r="C24429" s="78">
        <v>-0.11695348999999999</v>
      </c>
      <c r="D24429" s="78">
        <v>-0.40504797999999997</v>
      </c>
      <c r="E24429" s="78">
        <v>2.6843548000000002E-3</v>
      </c>
      <c r="F24429" s="78">
        <v>9.9684890000000005E-3</v>
      </c>
    </row>
    <row r="24430" spans="1:6" x14ac:dyDescent="0.25">
      <c r="A24430">
        <v>24428</v>
      </c>
      <c r="B24430" t="s">
        <v>25297</v>
      </c>
      <c r="C24430" s="78">
        <v>1.0343583000000001</v>
      </c>
      <c r="D24430" s="78">
        <v>0.77183413999999995</v>
      </c>
      <c r="E24430" s="78">
        <v>-0.10291685</v>
      </c>
      <c r="F24430" s="78">
        <v>-7.2131440000000005E-2</v>
      </c>
    </row>
    <row r="24431" spans="1:6" x14ac:dyDescent="0.25">
      <c r="A24431">
        <v>24429</v>
      </c>
      <c r="B24431" t="s">
        <v>25298</v>
      </c>
      <c r="C24431" s="78">
        <v>3.2928457</v>
      </c>
      <c r="D24431" s="78">
        <v>0.28735608000000001</v>
      </c>
      <c r="E24431" s="78">
        <v>-3.5438287999999998E-2</v>
      </c>
      <c r="F24431" s="78">
        <v>4.6791702999999997E-2</v>
      </c>
    </row>
    <row r="24432" spans="1:6" x14ac:dyDescent="0.25">
      <c r="A24432">
        <v>24430</v>
      </c>
      <c r="B24432" t="s">
        <v>25299</v>
      </c>
      <c r="C24432" s="78">
        <v>-1.248842</v>
      </c>
      <c r="D24432" s="78">
        <v>1.2179129</v>
      </c>
      <c r="E24432" s="78">
        <v>-0.1025513</v>
      </c>
      <c r="F24432" s="78">
        <v>-1.7749905999999999E-2</v>
      </c>
    </row>
    <row r="24433" spans="1:6" x14ac:dyDescent="0.25">
      <c r="A24433">
        <v>24431</v>
      </c>
      <c r="B24433" t="s">
        <v>25300</v>
      </c>
      <c r="C24433" s="78">
        <v>0.62308560000000002</v>
      </c>
      <c r="D24433" s="78">
        <v>1.1721919999999999</v>
      </c>
      <c r="E24433" s="78">
        <v>-6.5772750000000005E-2</v>
      </c>
      <c r="F24433" s="78">
        <v>2.7350992000000001E-2</v>
      </c>
    </row>
    <row r="24434" spans="1:6" x14ac:dyDescent="0.25">
      <c r="A24434">
        <v>24432</v>
      </c>
      <c r="B24434" t="s">
        <v>25301</v>
      </c>
      <c r="C24434" s="78">
        <v>2.5922163</v>
      </c>
      <c r="D24434" s="78">
        <v>1.7733254000000001</v>
      </c>
      <c r="E24434" s="78">
        <v>-4.5564350000000003E-2</v>
      </c>
      <c r="F24434" s="78">
        <v>0.17330524</v>
      </c>
    </row>
    <row r="24435" spans="1:6" x14ac:dyDescent="0.25">
      <c r="A24435">
        <v>24433</v>
      </c>
      <c r="B24435" t="s">
        <v>25302</v>
      </c>
      <c r="C24435" s="78">
        <v>-0.16055201999999999</v>
      </c>
      <c r="D24435" s="78">
        <v>-0.21864533</v>
      </c>
      <c r="E24435" s="78">
        <v>-7.3324130000000001E-2</v>
      </c>
      <c r="F24435" s="78">
        <v>-2.7038380000000001E-2</v>
      </c>
    </row>
    <row r="24436" spans="1:6" x14ac:dyDescent="0.25">
      <c r="A24436">
        <v>24434</v>
      </c>
      <c r="B24436" t="s">
        <v>25303</v>
      </c>
      <c r="C24436" s="78">
        <v>-1.4297365</v>
      </c>
      <c r="D24436" s="78">
        <v>-0.16610386999999999</v>
      </c>
      <c r="E24436" s="78">
        <v>-3.4390595000000003E-2</v>
      </c>
      <c r="F24436" s="78">
        <v>0.17954011</v>
      </c>
    </row>
    <row r="24437" spans="1:6" x14ac:dyDescent="0.25">
      <c r="A24437">
        <v>24435</v>
      </c>
      <c r="B24437" t="s">
        <v>25304</v>
      </c>
      <c r="C24437" s="78">
        <v>2.6292684</v>
      </c>
      <c r="D24437" s="78">
        <v>1.3480078</v>
      </c>
      <c r="E24437" s="78">
        <v>-4.7292306999999999E-2</v>
      </c>
      <c r="F24437" s="78">
        <v>-1.6114831E-2</v>
      </c>
    </row>
    <row r="24438" spans="1:6" x14ac:dyDescent="0.25">
      <c r="A24438">
        <v>24436</v>
      </c>
      <c r="B24438" t="s">
        <v>25305</v>
      </c>
      <c r="C24438" s="78">
        <v>0.16031232000000001</v>
      </c>
      <c r="D24438" s="78">
        <v>-1.4447156999999999</v>
      </c>
      <c r="E24438" s="78">
        <v>-2.1253461000000001E-2</v>
      </c>
      <c r="F24438" s="78">
        <v>-7.9738600000000007E-2</v>
      </c>
    </row>
    <row r="24439" spans="1:6" x14ac:dyDescent="0.25">
      <c r="A24439">
        <v>24437</v>
      </c>
      <c r="B24439" t="s">
        <v>25306</v>
      </c>
      <c r="C24439" s="78">
        <v>-0.11560446000000001</v>
      </c>
      <c r="D24439" s="78">
        <v>-1.8892892999999999</v>
      </c>
      <c r="E24439" s="78">
        <v>-6.2945020000000004E-2</v>
      </c>
      <c r="F24439" s="78">
        <v>0.11673588999999999</v>
      </c>
    </row>
    <row r="24440" spans="1:6" x14ac:dyDescent="0.25">
      <c r="A24440">
        <v>24438</v>
      </c>
      <c r="B24440" t="s">
        <v>25307</v>
      </c>
      <c r="C24440" s="78">
        <v>-0.22875324999999999</v>
      </c>
      <c r="D24440" s="78">
        <v>0.16454887000000001</v>
      </c>
      <c r="E24440" s="78">
        <v>0.1146694</v>
      </c>
      <c r="F24440" s="78">
        <v>-6.2098905000000003E-2</v>
      </c>
    </row>
    <row r="24441" spans="1:6" x14ac:dyDescent="0.25">
      <c r="A24441">
        <v>24439</v>
      </c>
      <c r="B24441" t="s">
        <v>25308</v>
      </c>
      <c r="C24441" s="78">
        <v>-1.4750212E-2</v>
      </c>
      <c r="D24441" s="78">
        <v>-1.6365069000000001</v>
      </c>
      <c r="E24441" s="78">
        <v>-4.5832449999999997E-2</v>
      </c>
      <c r="F24441" s="78">
        <v>2.5224090000000001E-2</v>
      </c>
    </row>
    <row r="24442" spans="1:6" x14ac:dyDescent="0.25">
      <c r="A24442">
        <v>24440</v>
      </c>
      <c r="B24442" t="s">
        <v>25309</v>
      </c>
      <c r="C24442" s="78">
        <v>-1.5682723999999999</v>
      </c>
      <c r="D24442" s="78">
        <v>0.49466795000000002</v>
      </c>
      <c r="E24442" s="78">
        <v>-3.209832E-2</v>
      </c>
      <c r="F24442" s="78">
        <v>2.4820551E-2</v>
      </c>
    </row>
    <row r="24443" spans="1:6" x14ac:dyDescent="0.25">
      <c r="A24443">
        <v>24441</v>
      </c>
      <c r="B24443" t="s">
        <v>25310</v>
      </c>
      <c r="C24443" s="78">
        <v>-0.30668216999999998</v>
      </c>
      <c r="D24443" s="78">
        <v>0.66062019999999999</v>
      </c>
      <c r="E24443" s="78">
        <v>-3.4390595000000003E-2</v>
      </c>
      <c r="F24443" s="78">
        <v>0.17954011</v>
      </c>
    </row>
    <row r="24444" spans="1:6" x14ac:dyDescent="0.25">
      <c r="A24444">
        <v>24442</v>
      </c>
      <c r="B24444" t="s">
        <v>25311</v>
      </c>
      <c r="C24444" s="78">
        <v>-0.85148895000000002</v>
      </c>
      <c r="D24444" s="78">
        <v>-1.1878671999999999</v>
      </c>
      <c r="E24444" s="78">
        <v>-8.3378670000000002E-2</v>
      </c>
      <c r="F24444" s="78">
        <v>9.3842960000000003E-2</v>
      </c>
    </row>
    <row r="24445" spans="1:6" x14ac:dyDescent="0.25">
      <c r="A24445">
        <v>24443</v>
      </c>
      <c r="B24445" t="s">
        <v>25312</v>
      </c>
      <c r="C24445" s="78">
        <v>-0.74262170000000005</v>
      </c>
      <c r="D24445" s="78">
        <v>1.0029413</v>
      </c>
      <c r="E24445" s="78">
        <v>-8.6359859999999997E-2</v>
      </c>
      <c r="F24445" s="78">
        <v>6.2451705000000003E-2</v>
      </c>
    </row>
    <row r="24446" spans="1:6" x14ac:dyDescent="0.25">
      <c r="A24446">
        <v>24444</v>
      </c>
      <c r="B24446" t="s">
        <v>25313</v>
      </c>
      <c r="C24446" s="78">
        <v>1.5810652999999999</v>
      </c>
      <c r="D24446" s="78">
        <v>1.2859640000000001</v>
      </c>
      <c r="E24446" s="78">
        <v>-7.5447306000000006E-2</v>
      </c>
      <c r="F24446" s="78">
        <v>1.1637256E-2</v>
      </c>
    </row>
    <row r="24447" spans="1:6" x14ac:dyDescent="0.25">
      <c r="A24447">
        <v>24445</v>
      </c>
      <c r="B24447" t="s">
        <v>25314</v>
      </c>
      <c r="C24447" s="78">
        <v>-0.50206834</v>
      </c>
      <c r="D24447" s="78">
        <v>0.87343190000000004</v>
      </c>
      <c r="E24447" s="78">
        <v>-4.2342886000000003E-2</v>
      </c>
      <c r="F24447" s="78">
        <v>-7.1037605000000004E-2</v>
      </c>
    </row>
    <row r="24448" spans="1:6" x14ac:dyDescent="0.25">
      <c r="A24448">
        <v>24446</v>
      </c>
      <c r="B24448" t="s">
        <v>25315</v>
      </c>
      <c r="C24448" s="78">
        <v>1.6164947999999999</v>
      </c>
      <c r="D24448" s="78">
        <v>0.89196443999999997</v>
      </c>
      <c r="E24448" s="78">
        <v>-3.4390595000000003E-2</v>
      </c>
      <c r="F24448" s="78">
        <v>0.17954011</v>
      </c>
    </row>
    <row r="24449" spans="1:6" x14ac:dyDescent="0.25">
      <c r="A24449">
        <v>24447</v>
      </c>
      <c r="B24449" t="s">
        <v>25316</v>
      </c>
      <c r="C24449" s="78">
        <v>-0.79115639999999998</v>
      </c>
      <c r="D24449" s="78">
        <v>1.3571671999999999</v>
      </c>
      <c r="E24449" s="78">
        <v>-7.0194270000000003E-2</v>
      </c>
      <c r="F24449" s="78">
        <v>5.1796004E-2</v>
      </c>
    </row>
    <row r="24450" spans="1:6" x14ac:dyDescent="0.25">
      <c r="A24450">
        <v>24448</v>
      </c>
      <c r="B24450" t="s">
        <v>25317</v>
      </c>
      <c r="C24450" s="78">
        <v>1.5099761</v>
      </c>
      <c r="D24450" s="78">
        <v>0.48422660000000001</v>
      </c>
      <c r="E24450" s="78">
        <v>-5.5916606999999998E-5</v>
      </c>
      <c r="F24450" s="78">
        <v>-8.3040429999999998E-2</v>
      </c>
    </row>
    <row r="24451" spans="1:6" x14ac:dyDescent="0.25">
      <c r="A24451">
        <v>24449</v>
      </c>
      <c r="B24451" t="s">
        <v>25318</v>
      </c>
      <c r="C24451" s="78">
        <v>0.22630819999999999</v>
      </c>
      <c r="D24451" s="78">
        <v>2.1923566000000001</v>
      </c>
      <c r="E24451" s="78">
        <v>-5.4119766E-2</v>
      </c>
      <c r="F24451" s="78">
        <v>9.6589506000000006E-2</v>
      </c>
    </row>
    <row r="24452" spans="1:6" x14ac:dyDescent="0.25">
      <c r="A24452">
        <v>24450</v>
      </c>
      <c r="B24452" t="s">
        <v>25319</v>
      </c>
      <c r="C24452" s="78">
        <v>-7.090929E-2</v>
      </c>
      <c r="D24452" s="78">
        <v>-3.0411115</v>
      </c>
      <c r="E24452" s="78">
        <v>-5.8432385000000003E-2</v>
      </c>
      <c r="F24452" s="78">
        <v>-9.8069444000000006E-2</v>
      </c>
    </row>
    <row r="24453" spans="1:6" x14ac:dyDescent="0.25">
      <c r="A24453">
        <v>24451</v>
      </c>
      <c r="B24453" t="s">
        <v>25320</v>
      </c>
      <c r="C24453" s="78">
        <v>1.665692</v>
      </c>
      <c r="D24453" s="78">
        <v>0.95409809999999995</v>
      </c>
      <c r="E24453" s="78">
        <v>-2.7344342000000001E-2</v>
      </c>
      <c r="F24453" s="78">
        <v>-4.9857303999999998E-2</v>
      </c>
    </row>
    <row r="24454" spans="1:6" x14ac:dyDescent="0.25">
      <c r="A24454">
        <v>24452</v>
      </c>
      <c r="B24454" t="s">
        <v>25321</v>
      </c>
      <c r="C24454" s="78">
        <v>-1.57186</v>
      </c>
      <c r="D24454" s="78">
        <v>1.0851907000000001</v>
      </c>
      <c r="E24454" s="78">
        <v>-6.7286180000000001E-2</v>
      </c>
      <c r="F24454" s="78">
        <v>-0.12936522</v>
      </c>
    </row>
    <row r="24455" spans="1:6" x14ac:dyDescent="0.25">
      <c r="A24455">
        <v>24453</v>
      </c>
      <c r="B24455" t="s">
        <v>25322</v>
      </c>
      <c r="C24455" s="78">
        <v>2.1328157999999999</v>
      </c>
      <c r="D24455" s="78">
        <v>-1.8498844000000001</v>
      </c>
      <c r="E24455" s="78">
        <v>-8.3816096000000007E-2</v>
      </c>
      <c r="F24455" s="78">
        <v>-3.6604970000000001E-2</v>
      </c>
    </row>
    <row r="24456" spans="1:6" x14ac:dyDescent="0.25">
      <c r="A24456">
        <v>24454</v>
      </c>
      <c r="B24456" t="s">
        <v>25323</v>
      </c>
      <c r="C24456" s="78">
        <v>1.3067746</v>
      </c>
      <c r="D24456" s="78">
        <v>1.1803583</v>
      </c>
      <c r="E24456" s="78">
        <v>-0.13470119999999999</v>
      </c>
      <c r="F24456" s="78">
        <v>-0.48999039999999999</v>
      </c>
    </row>
    <row r="24457" spans="1:6" x14ac:dyDescent="0.25">
      <c r="A24457">
        <v>24455</v>
      </c>
      <c r="B24457" t="s">
        <v>25324</v>
      </c>
      <c r="C24457" s="78">
        <v>-1.3253328</v>
      </c>
      <c r="D24457" s="78">
        <v>-0.46707054999999997</v>
      </c>
      <c r="E24457" s="78">
        <v>-5.5563840000000003E-2</v>
      </c>
      <c r="F24457" s="78">
        <v>2.7234003E-2</v>
      </c>
    </row>
    <row r="24458" spans="1:6" x14ac:dyDescent="0.25">
      <c r="A24458">
        <v>24456</v>
      </c>
      <c r="B24458" t="s">
        <v>25325</v>
      </c>
      <c r="C24458" s="78">
        <v>0.53862940000000004</v>
      </c>
      <c r="D24458" s="78">
        <v>-0.93370973999999995</v>
      </c>
      <c r="E24458" s="78">
        <v>-2.8617578000000001E-2</v>
      </c>
      <c r="F24458" s="78">
        <v>2.1304055999999998E-2</v>
      </c>
    </row>
    <row r="24459" spans="1:6" x14ac:dyDescent="0.25">
      <c r="A24459">
        <v>24457</v>
      </c>
      <c r="B24459" t="s">
        <v>25326</v>
      </c>
      <c r="C24459" s="78">
        <v>0.15357712000000001</v>
      </c>
      <c r="D24459" s="78">
        <v>0.47678375000000001</v>
      </c>
      <c r="E24459" s="78">
        <v>-3.4390595000000003E-2</v>
      </c>
      <c r="F24459" s="78">
        <v>0.17954011</v>
      </c>
    </row>
    <row r="24460" spans="1:6" x14ac:dyDescent="0.25">
      <c r="A24460">
        <v>24458</v>
      </c>
      <c r="B24460" t="s">
        <v>25327</v>
      </c>
      <c r="C24460" s="78">
        <v>0.34711048</v>
      </c>
      <c r="D24460" s="78">
        <v>-0.8645562</v>
      </c>
      <c r="E24460" s="78">
        <v>-8.6836860000000002E-2</v>
      </c>
      <c r="F24460" s="78">
        <v>4.8404722999999997E-2</v>
      </c>
    </row>
    <row r="24461" spans="1:6" x14ac:dyDescent="0.25">
      <c r="A24461">
        <v>24459</v>
      </c>
      <c r="B24461" t="s">
        <v>25328</v>
      </c>
      <c r="C24461" s="78">
        <v>0.68896793999999995</v>
      </c>
      <c r="D24461" s="78">
        <v>1.2213548000000001</v>
      </c>
      <c r="E24461" s="78">
        <v>-9.1829599999999997E-2</v>
      </c>
      <c r="F24461" s="78">
        <v>9.3730620000000001E-2</v>
      </c>
    </row>
    <row r="24462" spans="1:6" x14ac:dyDescent="0.25">
      <c r="A24462">
        <v>24460</v>
      </c>
      <c r="B24462" t="s">
        <v>25329</v>
      </c>
      <c r="C24462" s="78">
        <v>-0.77786714000000001</v>
      </c>
      <c r="D24462" s="78">
        <v>0.36429787000000002</v>
      </c>
      <c r="E24462" s="78">
        <v>-9.8098695E-2</v>
      </c>
      <c r="F24462" s="78">
        <v>-7.3683070000000003E-2</v>
      </c>
    </row>
    <row r="24463" spans="1:6" x14ac:dyDescent="0.25">
      <c r="A24463">
        <v>24461</v>
      </c>
      <c r="B24463" t="s">
        <v>25330</v>
      </c>
      <c r="C24463" s="78">
        <v>-0.85095966000000001</v>
      </c>
      <c r="D24463" s="78">
        <v>-2.9566028000000002</v>
      </c>
      <c r="E24463" s="78">
        <v>-6.0413040000000001E-2</v>
      </c>
      <c r="F24463" s="78">
        <v>0.10472871</v>
      </c>
    </row>
    <row r="24464" spans="1:6" x14ac:dyDescent="0.25">
      <c r="A24464">
        <v>24462</v>
      </c>
      <c r="B24464" t="s">
        <v>25331</v>
      </c>
      <c r="C24464" s="78">
        <v>-2.7444161999999999</v>
      </c>
      <c r="D24464" s="78">
        <v>0.50608575</v>
      </c>
      <c r="E24464" s="78">
        <v>-0.110198006</v>
      </c>
      <c r="F24464" s="78">
        <v>-9.4277399999999997E-2</v>
      </c>
    </row>
    <row r="24465" spans="1:6" x14ac:dyDescent="0.25">
      <c r="A24465">
        <v>24463</v>
      </c>
      <c r="B24465" t="s">
        <v>25332</v>
      </c>
      <c r="C24465" s="78">
        <v>-1.5880386</v>
      </c>
      <c r="D24465" s="78">
        <v>-0.13221537999999999</v>
      </c>
      <c r="E24465" s="78">
        <v>5.6410763000000003E-2</v>
      </c>
      <c r="F24465" s="78">
        <v>-0.26936555000000001</v>
      </c>
    </row>
    <row r="24466" spans="1:6" x14ac:dyDescent="0.25">
      <c r="A24466">
        <v>24464</v>
      </c>
      <c r="B24466" t="s">
        <v>25333</v>
      </c>
      <c r="C24466" s="78">
        <v>1.3798551999999999</v>
      </c>
      <c r="D24466" s="78">
        <v>0.93184816999999998</v>
      </c>
      <c r="E24466" s="78">
        <v>-0.12480464600000001</v>
      </c>
      <c r="F24466" s="78">
        <v>-0.32365244999999998</v>
      </c>
    </row>
    <row r="24467" spans="1:6" x14ac:dyDescent="0.25">
      <c r="A24467">
        <v>24465</v>
      </c>
      <c r="B24467" t="s">
        <v>25334</v>
      </c>
      <c r="C24467" s="78">
        <v>-0.33651602000000003</v>
      </c>
      <c r="D24467" s="78">
        <v>0.22313762000000001</v>
      </c>
      <c r="E24467" s="78">
        <v>-6.3581410000000005E-2</v>
      </c>
      <c r="F24467" s="78">
        <v>3.8098037000000001E-2</v>
      </c>
    </row>
    <row r="24468" spans="1:6" x14ac:dyDescent="0.25">
      <c r="A24468">
        <v>24466</v>
      </c>
      <c r="B24468" t="s">
        <v>25335</v>
      </c>
      <c r="C24468" s="78">
        <v>0.64066650000000003</v>
      </c>
      <c r="D24468" s="78">
        <v>0.83761669999999999</v>
      </c>
      <c r="E24468" s="78">
        <v>-4.0722123999999998E-2</v>
      </c>
      <c r="F24468" s="78">
        <v>-0.15165834</v>
      </c>
    </row>
    <row r="24469" spans="1:6" x14ac:dyDescent="0.25">
      <c r="A24469">
        <v>24467</v>
      </c>
      <c r="B24469" t="s">
        <v>25336</v>
      </c>
      <c r="C24469" s="78">
        <v>-6.3899726000000004E-2</v>
      </c>
      <c r="D24469" s="78">
        <v>-0.2064628</v>
      </c>
      <c r="E24469" s="78">
        <v>-6.5631813999999997E-2</v>
      </c>
      <c r="F24469" s="78">
        <v>0.11879919</v>
      </c>
    </row>
    <row r="24470" spans="1:6" x14ac:dyDescent="0.25">
      <c r="A24470">
        <v>24468</v>
      </c>
      <c r="B24470" t="s">
        <v>25337</v>
      </c>
      <c r="C24470" s="78">
        <v>-2.1634279999999999E-2</v>
      </c>
      <c r="D24470" s="78">
        <v>-1.2530086</v>
      </c>
      <c r="E24470" s="78">
        <v>-5.6960292000000003E-2</v>
      </c>
      <c r="F24470" s="78">
        <v>8.1982840000000001E-2</v>
      </c>
    </row>
    <row r="24471" spans="1:6" x14ac:dyDescent="0.25">
      <c r="A24471">
        <v>24469</v>
      </c>
      <c r="B24471" t="s">
        <v>25338</v>
      </c>
      <c r="C24471" s="78">
        <v>1.0240916</v>
      </c>
      <c r="D24471" s="78">
        <v>-2.2579547999999998</v>
      </c>
      <c r="E24471" s="78">
        <v>-6.5007759999999998E-2</v>
      </c>
      <c r="F24471" s="78">
        <v>2.798608E-2</v>
      </c>
    </row>
    <row r="24472" spans="1:6" x14ac:dyDescent="0.25">
      <c r="A24472">
        <v>24470</v>
      </c>
      <c r="B24472" t="s">
        <v>25339</v>
      </c>
      <c r="C24472" s="78">
        <v>-0.49042025</v>
      </c>
      <c r="D24472" s="78">
        <v>-3.8141525000000001</v>
      </c>
      <c r="E24472" s="78">
        <v>-3.4390595000000003E-2</v>
      </c>
      <c r="F24472" s="78">
        <v>0.17954011</v>
      </c>
    </row>
    <row r="24473" spans="1:6" x14ac:dyDescent="0.25">
      <c r="A24473">
        <v>24471</v>
      </c>
      <c r="B24473" t="s">
        <v>25340</v>
      </c>
      <c r="C24473" s="78">
        <v>3.5691698000000001</v>
      </c>
      <c r="D24473" s="78">
        <v>1.2811897000000001</v>
      </c>
      <c r="E24473" s="78">
        <v>-0.1458623</v>
      </c>
      <c r="F24473" s="78">
        <v>-0.15136911</v>
      </c>
    </row>
    <row r="24474" spans="1:6" x14ac:dyDescent="0.25">
      <c r="A24474">
        <v>24472</v>
      </c>
      <c r="B24474" t="s">
        <v>25341</v>
      </c>
      <c r="C24474" s="78">
        <v>-1.8705285</v>
      </c>
      <c r="D24474" s="78">
        <v>-0.18957919000000001</v>
      </c>
      <c r="E24474" s="78">
        <v>-7.4946499999999999E-2</v>
      </c>
      <c r="F24474" s="78">
        <v>-0.1055886</v>
      </c>
    </row>
    <row r="24475" spans="1:6" x14ac:dyDescent="0.25">
      <c r="A24475">
        <v>24473</v>
      </c>
      <c r="B24475" t="s">
        <v>25342</v>
      </c>
      <c r="C24475" s="78">
        <v>-0.35659063000000002</v>
      </c>
      <c r="D24475" s="78">
        <v>-0.58612109999999995</v>
      </c>
      <c r="E24475" s="78">
        <v>-3.1126581E-2</v>
      </c>
      <c r="F24475" s="78">
        <v>3.7707030000000002E-2</v>
      </c>
    </row>
    <row r="24476" spans="1:6" x14ac:dyDescent="0.25">
      <c r="A24476">
        <v>24474</v>
      </c>
      <c r="B24476" t="s">
        <v>25343</v>
      </c>
      <c r="C24476" s="78">
        <v>-8.4877460000000002E-2</v>
      </c>
      <c r="D24476" s="78">
        <v>1.1398151000000001</v>
      </c>
      <c r="E24476" s="78">
        <v>-3.4390595000000003E-2</v>
      </c>
      <c r="F24476" s="78">
        <v>0.17954011</v>
      </c>
    </row>
    <row r="24477" spans="1:6" x14ac:dyDescent="0.25">
      <c r="A24477">
        <v>24475</v>
      </c>
      <c r="B24477" t="s">
        <v>25344</v>
      </c>
      <c r="C24477" s="78">
        <v>-0.74421424000000003</v>
      </c>
      <c r="D24477" s="78">
        <v>0.23627635999999999</v>
      </c>
      <c r="E24477" s="78">
        <v>-3.7841859999999998E-2</v>
      </c>
      <c r="F24477" s="78">
        <v>-0.16872508999999999</v>
      </c>
    </row>
    <row r="24478" spans="1:6" x14ac:dyDescent="0.25">
      <c r="A24478">
        <v>24476</v>
      </c>
      <c r="B24478" t="s">
        <v>25345</v>
      </c>
      <c r="C24478" s="78">
        <v>-3.6048143999999997E-2</v>
      </c>
      <c r="D24478" s="78">
        <v>-1.2725905</v>
      </c>
      <c r="E24478" s="78">
        <v>-8.3594799999999997E-2</v>
      </c>
      <c r="F24478" s="78">
        <v>-3.018275E-3</v>
      </c>
    </row>
    <row r="24479" spans="1:6" x14ac:dyDescent="0.25">
      <c r="A24479">
        <v>24477</v>
      </c>
      <c r="B24479" t="s">
        <v>25346</v>
      </c>
      <c r="C24479" s="78">
        <v>0.88258219999999998</v>
      </c>
      <c r="D24479" s="78">
        <v>-0.52119219999999999</v>
      </c>
      <c r="E24479" s="78">
        <v>-2.3522418E-2</v>
      </c>
      <c r="F24479" s="78">
        <v>-0.21206902</v>
      </c>
    </row>
    <row r="24480" spans="1:6" x14ac:dyDescent="0.25">
      <c r="A24480">
        <v>24478</v>
      </c>
      <c r="B24480" t="s">
        <v>25347</v>
      </c>
      <c r="C24480" s="78">
        <v>0.65624389999999999</v>
      </c>
      <c r="D24480" s="78">
        <v>-0.12589312</v>
      </c>
      <c r="E24480" s="78">
        <v>-3.4390595000000003E-2</v>
      </c>
      <c r="F24480" s="78">
        <v>0.17954011</v>
      </c>
    </row>
    <row r="24481" spans="1:6" x14ac:dyDescent="0.25">
      <c r="A24481">
        <v>24479</v>
      </c>
      <c r="B24481" t="s">
        <v>25348</v>
      </c>
      <c r="C24481" s="78">
        <v>-0.41238292999999998</v>
      </c>
      <c r="D24481" s="78">
        <v>1.0282217</v>
      </c>
      <c r="E24481" s="78">
        <v>-8.9362860000000002E-2</v>
      </c>
      <c r="F24481" s="78">
        <v>2.9510631999999998E-2</v>
      </c>
    </row>
    <row r="24482" spans="1:6" x14ac:dyDescent="0.25">
      <c r="A24482">
        <v>24480</v>
      </c>
      <c r="B24482" t="s">
        <v>25349</v>
      </c>
      <c r="C24482" s="78">
        <v>-1.0103004</v>
      </c>
      <c r="D24482" s="78">
        <v>-0.98725090000000004</v>
      </c>
      <c r="E24482" s="78">
        <v>-0.14582608999999999</v>
      </c>
      <c r="F24482" s="78">
        <v>-0.28502673000000001</v>
      </c>
    </row>
    <row r="24483" spans="1:6" x14ac:dyDescent="0.25">
      <c r="A24483">
        <v>24481</v>
      </c>
      <c r="B24483" t="s">
        <v>25350</v>
      </c>
      <c r="C24483" s="78">
        <v>0.25838134000000001</v>
      </c>
      <c r="D24483" s="78">
        <v>1.3607241000000001</v>
      </c>
      <c r="E24483" s="78">
        <v>-3.378159E-2</v>
      </c>
      <c r="F24483" s="78">
        <v>-3.0744134999999999E-2</v>
      </c>
    </row>
    <row r="24484" spans="1:6" x14ac:dyDescent="0.25">
      <c r="A24484">
        <v>24482</v>
      </c>
      <c r="B24484" t="s">
        <v>25351</v>
      </c>
      <c r="C24484" s="78">
        <v>1.7101565999999999</v>
      </c>
      <c r="D24484" s="78">
        <v>0.75587329999999997</v>
      </c>
      <c r="E24484" s="78">
        <v>-9.8590430000000007E-2</v>
      </c>
      <c r="F24484" s="78">
        <v>-4.8381581999999999E-2</v>
      </c>
    </row>
    <row r="24485" spans="1:6" x14ac:dyDescent="0.25">
      <c r="A24485">
        <v>24483</v>
      </c>
      <c r="B24485" t="s">
        <v>25352</v>
      </c>
      <c r="C24485" s="78">
        <v>-2.5343439999999999</v>
      </c>
      <c r="D24485" s="78">
        <v>0.76329374000000005</v>
      </c>
      <c r="E24485" s="78">
        <v>-7.2354500000000002E-2</v>
      </c>
      <c r="F24485" s="78">
        <v>0.10615221</v>
      </c>
    </row>
    <row r="24486" spans="1:6" x14ac:dyDescent="0.25">
      <c r="A24486">
        <v>24484</v>
      </c>
      <c r="B24486" t="s">
        <v>25353</v>
      </c>
      <c r="C24486" s="78">
        <v>-1.6394143999999999</v>
      </c>
      <c r="D24486" s="78">
        <v>1.1213346</v>
      </c>
      <c r="E24486" s="78">
        <v>-9.4151750000000006E-2</v>
      </c>
      <c r="F24486" s="78">
        <v>-7.7781749999999997E-2</v>
      </c>
    </row>
    <row r="24487" spans="1:6" x14ac:dyDescent="0.25">
      <c r="A24487">
        <v>24485</v>
      </c>
      <c r="B24487" t="s">
        <v>25354</v>
      </c>
      <c r="C24487" s="78">
        <v>-0.31149745000000001</v>
      </c>
      <c r="D24487" s="78">
        <v>1.3960494000000001</v>
      </c>
      <c r="E24487" s="78">
        <v>3.7208270000000002E-2</v>
      </c>
      <c r="F24487" s="78">
        <v>0.12702645000000001</v>
      </c>
    </row>
    <row r="24488" spans="1:6" x14ac:dyDescent="0.25">
      <c r="A24488">
        <v>24486</v>
      </c>
      <c r="B24488" t="s">
        <v>25355</v>
      </c>
      <c r="C24488" s="78">
        <v>-1.6721355</v>
      </c>
      <c r="D24488" s="78">
        <v>-0.30847982000000002</v>
      </c>
      <c r="E24488" s="78">
        <v>-3.4390595000000003E-2</v>
      </c>
      <c r="F24488" s="78">
        <v>0.17954011</v>
      </c>
    </row>
    <row r="24489" spans="1:6" x14ac:dyDescent="0.25">
      <c r="A24489">
        <v>24487</v>
      </c>
      <c r="B24489" t="s">
        <v>25356</v>
      </c>
      <c r="C24489" s="78">
        <v>1.2419559</v>
      </c>
      <c r="D24489" s="78">
        <v>-3.3049819999999999</v>
      </c>
      <c r="E24489" s="78">
        <v>2.4730413999999999E-2</v>
      </c>
      <c r="F24489" s="78">
        <v>-2.9880777000000001E-2</v>
      </c>
    </row>
    <row r="24490" spans="1:6" x14ac:dyDescent="0.25">
      <c r="A24490">
        <v>24488</v>
      </c>
      <c r="B24490" t="s">
        <v>25357</v>
      </c>
      <c r="C24490" s="78">
        <v>0.27931752999999998</v>
      </c>
      <c r="D24490" s="78">
        <v>-1.6711411</v>
      </c>
      <c r="E24490" s="78">
        <v>-5.8055410000000002E-2</v>
      </c>
      <c r="F24490" s="78">
        <v>2.4574459E-2</v>
      </c>
    </row>
    <row r="24491" spans="1:6" x14ac:dyDescent="0.25">
      <c r="A24491">
        <v>24489</v>
      </c>
      <c r="B24491" t="s">
        <v>25358</v>
      </c>
      <c r="C24491" s="78">
        <v>0.50948702999999995</v>
      </c>
      <c r="D24491" s="78">
        <v>0.62037430000000005</v>
      </c>
      <c r="E24491" s="78">
        <v>-0.113097936</v>
      </c>
      <c r="F24491" s="78">
        <v>-4.4334142999999999E-2</v>
      </c>
    </row>
    <row r="24492" spans="1:6" x14ac:dyDescent="0.25">
      <c r="A24492">
        <v>24490</v>
      </c>
      <c r="B24492" t="s">
        <v>25359</v>
      </c>
      <c r="C24492" s="78">
        <v>-0.76956400000000003</v>
      </c>
      <c r="D24492" s="78">
        <v>-0.37508746999999998</v>
      </c>
      <c r="E24492" s="78">
        <v>-7.2784450000000001E-2</v>
      </c>
      <c r="F24492" s="78">
        <v>-0.13077280999999999</v>
      </c>
    </row>
    <row r="24493" spans="1:6" x14ac:dyDescent="0.25">
      <c r="A24493">
        <v>24491</v>
      </c>
      <c r="B24493" t="s">
        <v>25360</v>
      </c>
      <c r="C24493" s="78">
        <v>-1.7883945000000001</v>
      </c>
      <c r="D24493" s="78">
        <v>1.4479976000000001</v>
      </c>
      <c r="E24493" s="78">
        <v>-4.5089766000000003E-2</v>
      </c>
      <c r="F24493" s="78">
        <v>-7.6692893999999998E-2</v>
      </c>
    </row>
    <row r="24494" spans="1:6" x14ac:dyDescent="0.25">
      <c r="A24494">
        <v>24492</v>
      </c>
      <c r="B24494" t="s">
        <v>25361</v>
      </c>
      <c r="C24494" s="78">
        <v>0.47688891999999999</v>
      </c>
      <c r="D24494" s="78">
        <v>-0.22338205999999999</v>
      </c>
      <c r="E24494" s="78">
        <v>1.1285468999999999E-2</v>
      </c>
      <c r="F24494" s="78">
        <v>-0.16990569999999999</v>
      </c>
    </row>
    <row r="24495" spans="1:6" x14ac:dyDescent="0.25">
      <c r="A24495">
        <v>24493</v>
      </c>
      <c r="B24495" t="s">
        <v>25362</v>
      </c>
      <c r="C24495" s="78">
        <v>-1.2995399000000001</v>
      </c>
      <c r="D24495" s="78">
        <v>-1.9040078</v>
      </c>
      <c r="E24495" s="78">
        <v>-0.11630213</v>
      </c>
      <c r="F24495" s="78">
        <v>-8.1141489999999997E-2</v>
      </c>
    </row>
    <row r="24496" spans="1:6" x14ac:dyDescent="0.25">
      <c r="A24496">
        <v>24494</v>
      </c>
      <c r="B24496" t="s">
        <v>25363</v>
      </c>
      <c r="C24496" s="78">
        <v>0.95467080000000004</v>
      </c>
      <c r="D24496" s="78">
        <v>2.7307982000000002</v>
      </c>
      <c r="E24496" s="78">
        <v>-4.3194249999999997E-2</v>
      </c>
      <c r="F24496" s="78">
        <v>6.4316234999999999E-2</v>
      </c>
    </row>
    <row r="24497" spans="1:6" x14ac:dyDescent="0.25">
      <c r="A24497">
        <v>24495</v>
      </c>
      <c r="B24497" t="s">
        <v>25364</v>
      </c>
      <c r="C24497" s="78">
        <v>-1.1682454</v>
      </c>
      <c r="D24497" s="78">
        <v>0.26242366</v>
      </c>
      <c r="E24497" s="78">
        <v>0.3680291</v>
      </c>
      <c r="F24497" s="78">
        <v>-0.36530024</v>
      </c>
    </row>
    <row r="24498" spans="1:6" x14ac:dyDescent="0.25">
      <c r="A24498">
        <v>24496</v>
      </c>
      <c r="B24498" t="s">
        <v>25365</v>
      </c>
      <c r="C24498" s="78">
        <v>-5.9835819999999998E-2</v>
      </c>
      <c r="D24498" s="78">
        <v>-1.3628849000000001</v>
      </c>
      <c r="E24498" s="78">
        <v>-7.1903884000000001E-2</v>
      </c>
      <c r="F24498" s="78">
        <v>8.9565439999999996E-2</v>
      </c>
    </row>
    <row r="24499" spans="1:6" x14ac:dyDescent="0.25">
      <c r="A24499">
        <v>24497</v>
      </c>
      <c r="B24499" t="s">
        <v>25366</v>
      </c>
      <c r="C24499" s="78">
        <v>-0.48689260000000001</v>
      </c>
      <c r="D24499" s="78">
        <v>-1.4131876999999999</v>
      </c>
      <c r="E24499" s="78">
        <v>-3.4390595000000003E-2</v>
      </c>
      <c r="F24499" s="78">
        <v>0.17954011</v>
      </c>
    </row>
    <row r="24500" spans="1:6" x14ac:dyDescent="0.25">
      <c r="A24500">
        <v>24498</v>
      </c>
      <c r="B24500" t="s">
        <v>25367</v>
      </c>
      <c r="C24500" s="78">
        <v>1.4713039999999999</v>
      </c>
      <c r="D24500" s="78">
        <v>-0.85267853999999998</v>
      </c>
      <c r="E24500" s="78">
        <v>-7.1696326000000005E-2</v>
      </c>
      <c r="F24500" s="78">
        <v>-2.6392147000000001E-2</v>
      </c>
    </row>
    <row r="24501" spans="1:6" x14ac:dyDescent="0.25">
      <c r="A24501">
        <v>24499</v>
      </c>
      <c r="B24501" t="s">
        <v>25368</v>
      </c>
      <c r="C24501" s="78">
        <v>-1.4737248000000001</v>
      </c>
      <c r="D24501" s="78">
        <v>1.0576338999999999</v>
      </c>
      <c r="E24501" s="78">
        <v>-3.4390595000000003E-2</v>
      </c>
      <c r="F24501" s="78">
        <v>0.17954011</v>
      </c>
    </row>
    <row r="24502" spans="1:6" x14ac:dyDescent="0.25">
      <c r="A24502">
        <v>24500</v>
      </c>
      <c r="B24502" t="s">
        <v>25369</v>
      </c>
      <c r="C24502" s="78">
        <v>5.9860743999999997</v>
      </c>
      <c r="D24502" s="78">
        <v>-2.6941744999999999</v>
      </c>
      <c r="E24502" s="78">
        <v>-6.2650910000000004E-2</v>
      </c>
      <c r="F24502" s="78">
        <v>-2.4159625000000001E-2</v>
      </c>
    </row>
    <row r="24503" spans="1:6" x14ac:dyDescent="0.25">
      <c r="A24503">
        <v>24501</v>
      </c>
      <c r="B24503" t="s">
        <v>25370</v>
      </c>
      <c r="C24503" s="78">
        <v>-0.43025089999999999</v>
      </c>
      <c r="D24503" s="78">
        <v>-2.5871955999999998</v>
      </c>
      <c r="E24503" s="78">
        <v>-9.3322194999999997E-2</v>
      </c>
      <c r="F24503" s="78">
        <v>-4.3728932999999998E-2</v>
      </c>
    </row>
    <row r="24504" spans="1:6" x14ac:dyDescent="0.25">
      <c r="A24504">
        <v>24502</v>
      </c>
      <c r="B24504" t="s">
        <v>25371</v>
      </c>
      <c r="C24504" s="78">
        <v>-2.6297066</v>
      </c>
      <c r="D24504" s="78">
        <v>1.2956349</v>
      </c>
      <c r="E24504" s="78">
        <v>-3.4390595000000003E-2</v>
      </c>
      <c r="F24504" s="78">
        <v>0.17954011</v>
      </c>
    </row>
    <row r="24505" spans="1:6" x14ac:dyDescent="0.25">
      <c r="A24505">
        <v>24503</v>
      </c>
      <c r="B24505" t="s">
        <v>25372</v>
      </c>
      <c r="C24505" s="78">
        <v>-0.6252048</v>
      </c>
      <c r="D24505" s="78">
        <v>0.84953462999999996</v>
      </c>
      <c r="E24505" s="78">
        <v>-5.4290142E-2</v>
      </c>
      <c r="F24505" s="78">
        <v>-6.1915143999999998E-2</v>
      </c>
    </row>
    <row r="24506" spans="1:6" x14ac:dyDescent="0.25">
      <c r="A24506">
        <v>24504</v>
      </c>
      <c r="B24506" t="s">
        <v>25373</v>
      </c>
      <c r="C24506" s="78">
        <v>-1.1157885999999999</v>
      </c>
      <c r="D24506" s="78">
        <v>-0.65688144999999998</v>
      </c>
      <c r="E24506" s="78">
        <v>-9.4546690000000003E-2</v>
      </c>
      <c r="F24506" s="78">
        <v>-0.10743363</v>
      </c>
    </row>
    <row r="24507" spans="1:6" x14ac:dyDescent="0.25">
      <c r="A24507">
        <v>24505</v>
      </c>
      <c r="B24507" t="s">
        <v>25374</v>
      </c>
      <c r="C24507" s="78">
        <v>0.46715757000000002</v>
      </c>
      <c r="D24507" s="78">
        <v>-1.4905229</v>
      </c>
      <c r="E24507" s="78">
        <v>-8.5019864000000001E-2</v>
      </c>
      <c r="F24507" s="78">
        <v>-7.0595816000000006E-2</v>
      </c>
    </row>
    <row r="24508" spans="1:6" x14ac:dyDescent="0.25">
      <c r="A24508">
        <v>24506</v>
      </c>
      <c r="B24508" t="s">
        <v>25375</v>
      </c>
      <c r="C24508" s="78">
        <v>3.3675877999999999</v>
      </c>
      <c r="D24508" s="78">
        <v>-6.9205760000000005E-2</v>
      </c>
      <c r="E24508" s="78">
        <v>6.6184043999999997E-2</v>
      </c>
      <c r="F24508" s="78">
        <v>-0.10755770000000001</v>
      </c>
    </row>
    <row r="24509" spans="1:6" x14ac:dyDescent="0.25">
      <c r="A24509">
        <v>24507</v>
      </c>
      <c r="B24509" t="s">
        <v>25376</v>
      </c>
      <c r="C24509" s="78">
        <v>1.7673854</v>
      </c>
      <c r="D24509" s="78">
        <v>0.28180625999999998</v>
      </c>
      <c r="E24509" s="78">
        <v>-3.1771942999999997E-2</v>
      </c>
      <c r="F24509" s="78">
        <v>3.6743476999999997E-2</v>
      </c>
    </row>
    <row r="24510" spans="1:6" x14ac:dyDescent="0.25">
      <c r="A24510">
        <v>24508</v>
      </c>
      <c r="B24510" t="s">
        <v>25377</v>
      </c>
      <c r="C24510" s="78">
        <v>-0.70241450000000005</v>
      </c>
      <c r="D24510" s="78">
        <v>0.28837162</v>
      </c>
      <c r="E24510" s="78">
        <v>-3.5671460000000002E-2</v>
      </c>
      <c r="F24510" s="78">
        <v>1.1985615E-2</v>
      </c>
    </row>
    <row r="24511" spans="1:6" x14ac:dyDescent="0.25">
      <c r="A24511">
        <v>24509</v>
      </c>
      <c r="B24511" t="s">
        <v>25378</v>
      </c>
      <c r="C24511" s="78">
        <v>-0.38037544000000001</v>
      </c>
      <c r="D24511" s="78">
        <v>3.8007855E-2</v>
      </c>
      <c r="E24511" s="78">
        <v>0.13838874000000001</v>
      </c>
      <c r="F24511" s="78">
        <v>-0.62843959999999999</v>
      </c>
    </row>
    <row r="24512" spans="1:6" x14ac:dyDescent="0.25">
      <c r="A24512">
        <v>24510</v>
      </c>
      <c r="B24512" t="s">
        <v>25379</v>
      </c>
      <c r="C24512" s="78">
        <v>-1.4746196</v>
      </c>
      <c r="D24512" s="78">
        <v>0.58203990000000005</v>
      </c>
      <c r="E24512" s="78">
        <v>-7.2015493999999999E-2</v>
      </c>
      <c r="F24512" s="78">
        <v>0.10680715</v>
      </c>
    </row>
    <row r="24513" spans="1:6" x14ac:dyDescent="0.25">
      <c r="A24513">
        <v>24511</v>
      </c>
      <c r="B24513" t="s">
        <v>25380</v>
      </c>
      <c r="C24513" s="78">
        <v>-0.15671905999999999</v>
      </c>
      <c r="D24513" s="78">
        <v>-0.90150240000000004</v>
      </c>
      <c r="E24513" s="78">
        <v>-2.9597720000000001E-2</v>
      </c>
      <c r="F24513" s="78">
        <v>6.2339522000000001E-2</v>
      </c>
    </row>
    <row r="24514" spans="1:6" x14ac:dyDescent="0.25">
      <c r="A24514">
        <v>24512</v>
      </c>
      <c r="B24514" t="s">
        <v>25381</v>
      </c>
      <c r="C24514" s="78">
        <v>-0.27567697000000002</v>
      </c>
      <c r="D24514" s="78">
        <v>-3.7551596999999999E-2</v>
      </c>
      <c r="E24514" s="78">
        <v>-3.4390595000000003E-2</v>
      </c>
      <c r="F24514" s="78">
        <v>0.17954011</v>
      </c>
    </row>
    <row r="24515" spans="1:6" x14ac:dyDescent="0.25">
      <c r="A24515">
        <v>24513</v>
      </c>
      <c r="B24515" t="s">
        <v>25382</v>
      </c>
      <c r="C24515" s="78">
        <v>-1.5448234000000001</v>
      </c>
      <c r="D24515" s="78">
        <v>-0.53095099999999995</v>
      </c>
      <c r="E24515" s="78">
        <v>-3.4390595000000003E-2</v>
      </c>
      <c r="F24515" s="78">
        <v>0.17954011</v>
      </c>
    </row>
    <row r="24516" spans="1:6" x14ac:dyDescent="0.25">
      <c r="A24516">
        <v>24514</v>
      </c>
      <c r="B24516" t="s">
        <v>25383</v>
      </c>
      <c r="C24516" s="78">
        <v>-2.7678707</v>
      </c>
      <c r="D24516" s="78">
        <v>-0.70969342999999996</v>
      </c>
      <c r="E24516" s="78">
        <v>-9.770848E-2</v>
      </c>
      <c r="F24516" s="78">
        <v>-6.9862305999999999E-2</v>
      </c>
    </row>
    <row r="24517" spans="1:6" x14ac:dyDescent="0.25">
      <c r="A24517">
        <v>24515</v>
      </c>
      <c r="B24517" t="s">
        <v>25384</v>
      </c>
      <c r="C24517" s="78">
        <v>-0.83603466000000004</v>
      </c>
      <c r="D24517" s="78">
        <v>0.39352563000000002</v>
      </c>
      <c r="E24517" s="78">
        <v>-2.8403866999999999E-2</v>
      </c>
      <c r="F24517" s="78">
        <v>-2.0433112999999999E-2</v>
      </c>
    </row>
    <row r="24518" spans="1:6" x14ac:dyDescent="0.25">
      <c r="A24518">
        <v>24516</v>
      </c>
      <c r="B24518" t="s">
        <v>25385</v>
      </c>
      <c r="C24518" s="78">
        <v>-0.13050734999999999</v>
      </c>
      <c r="D24518" s="78">
        <v>0.39178580000000002</v>
      </c>
      <c r="E24518" s="78">
        <v>-3.7568549999999999E-2</v>
      </c>
      <c r="F24518" s="78">
        <v>3.1023324000000001E-2</v>
      </c>
    </row>
    <row r="24519" spans="1:6" x14ac:dyDescent="0.25">
      <c r="A24519">
        <v>24517</v>
      </c>
      <c r="B24519" t="s">
        <v>25386</v>
      </c>
      <c r="C24519" s="78">
        <v>-0.54924949999999995</v>
      </c>
      <c r="D24519" s="78">
        <v>0.55041220000000002</v>
      </c>
      <c r="E24519" s="78">
        <v>2.1999440000000001E-3</v>
      </c>
      <c r="F24519" s="78">
        <v>5.6960978000000002E-2</v>
      </c>
    </row>
    <row r="24520" spans="1:6" x14ac:dyDescent="0.25">
      <c r="A24520">
        <v>24518</v>
      </c>
      <c r="B24520" t="s">
        <v>25387</v>
      </c>
      <c r="C24520" s="78">
        <v>-0.98319506999999995</v>
      </c>
      <c r="D24520" s="78">
        <v>-1.1947155</v>
      </c>
      <c r="E24520" s="78">
        <v>6.3093930000000006E-2</v>
      </c>
      <c r="F24520" s="78">
        <v>-0.24579732000000001</v>
      </c>
    </row>
    <row r="24521" spans="1:6" x14ac:dyDescent="0.25">
      <c r="A24521">
        <v>24519</v>
      </c>
      <c r="B24521" t="s">
        <v>25388</v>
      </c>
      <c r="C24521" s="78">
        <v>1.2291687</v>
      </c>
      <c r="D24521" s="78">
        <v>-3.0443077000000001</v>
      </c>
      <c r="E24521" s="78">
        <v>-3.4390595000000003E-2</v>
      </c>
      <c r="F24521" s="78">
        <v>0.17954011</v>
      </c>
    </row>
    <row r="24522" spans="1:6" x14ac:dyDescent="0.25">
      <c r="A24522">
        <v>24520</v>
      </c>
      <c r="B24522" t="s">
        <v>25389</v>
      </c>
      <c r="C24522" s="78">
        <v>0.84399880000000005</v>
      </c>
      <c r="D24522" s="78">
        <v>-2.2473567000000001</v>
      </c>
      <c r="E24522" s="78">
        <v>-7.0867984999999994E-2</v>
      </c>
      <c r="F24522" s="78">
        <v>6.7835115000000001E-2</v>
      </c>
    </row>
    <row r="24523" spans="1:6" x14ac:dyDescent="0.25">
      <c r="A24523">
        <v>24521</v>
      </c>
      <c r="B24523" t="s">
        <v>25390</v>
      </c>
      <c r="C24523" s="78">
        <v>0.25297083999999997</v>
      </c>
      <c r="D24523" s="78">
        <v>0.50286410000000004</v>
      </c>
      <c r="E24523" s="78">
        <v>8.8187199999999993E-2</v>
      </c>
      <c r="F24523" s="78">
        <v>-0.42420256000000001</v>
      </c>
    </row>
    <row r="24524" spans="1:6" x14ac:dyDescent="0.25">
      <c r="A24524">
        <v>24522</v>
      </c>
      <c r="B24524" t="s">
        <v>25391</v>
      </c>
      <c r="C24524" s="78">
        <v>-0.93430650000000004</v>
      </c>
      <c r="D24524" s="78">
        <v>0.25878099999999998</v>
      </c>
      <c r="E24524" s="78">
        <v>-3.4390595000000003E-2</v>
      </c>
      <c r="F24524" s="78">
        <v>0.17954011</v>
      </c>
    </row>
    <row r="24525" spans="1:6" x14ac:dyDescent="0.25">
      <c r="A24525">
        <v>24523</v>
      </c>
      <c r="B24525" t="s">
        <v>25392</v>
      </c>
      <c r="C24525" s="78">
        <v>-0.21562191999999999</v>
      </c>
      <c r="D24525" s="78">
        <v>-1.2434365000000001</v>
      </c>
      <c r="E24525" s="78">
        <v>-2.6362969999999999E-2</v>
      </c>
      <c r="F24525" s="78">
        <v>7.2489129999999999E-2</v>
      </c>
    </row>
    <row r="24526" spans="1:6" x14ac:dyDescent="0.25">
      <c r="A24526">
        <v>24524</v>
      </c>
      <c r="B24526" t="s">
        <v>25393</v>
      </c>
      <c r="C24526" s="78">
        <v>3.3608085999999999</v>
      </c>
      <c r="D24526" s="78">
        <v>-0.47579505999999999</v>
      </c>
      <c r="E24526" s="78">
        <v>-0.10634695</v>
      </c>
      <c r="F24526" s="78">
        <v>0.13396522</v>
      </c>
    </row>
    <row r="24527" spans="1:6" x14ac:dyDescent="0.25">
      <c r="A24527">
        <v>24525</v>
      </c>
      <c r="B24527" t="s">
        <v>25394</v>
      </c>
      <c r="C24527" s="78">
        <v>-0.12512835999999999</v>
      </c>
      <c r="D24527" s="78">
        <v>1.199872</v>
      </c>
      <c r="E24527" s="78">
        <v>-5.9518799999999997E-2</v>
      </c>
      <c r="F24527" s="78">
        <v>3.9443776E-2</v>
      </c>
    </row>
    <row r="24528" spans="1:6" x14ac:dyDescent="0.25">
      <c r="A24528">
        <v>24526</v>
      </c>
      <c r="B24528" t="s">
        <v>25395</v>
      </c>
      <c r="C24528" s="78">
        <v>0.87017560000000005</v>
      </c>
      <c r="D24528" s="78">
        <v>-0.8251927</v>
      </c>
      <c r="E24528" s="78">
        <v>-3.4390595000000003E-2</v>
      </c>
      <c r="F24528" s="78">
        <v>0.17954011</v>
      </c>
    </row>
    <row r="24529" spans="1:6" x14ac:dyDescent="0.25">
      <c r="A24529">
        <v>24527</v>
      </c>
      <c r="B24529" t="s">
        <v>25396</v>
      </c>
      <c r="C24529" s="78">
        <v>1.6656085</v>
      </c>
      <c r="D24529" s="78">
        <v>0.11690729</v>
      </c>
      <c r="E24529" s="78">
        <v>-6.2152520000000003E-2</v>
      </c>
      <c r="F24529" s="78">
        <v>6.1555892000000001E-2</v>
      </c>
    </row>
    <row r="24530" spans="1:6" x14ac:dyDescent="0.25">
      <c r="A24530">
        <v>24528</v>
      </c>
      <c r="B24530" t="s">
        <v>25397</v>
      </c>
      <c r="C24530" s="78">
        <v>-1.6596727</v>
      </c>
      <c r="D24530" s="78">
        <v>-0.78203606999999997</v>
      </c>
      <c r="E24530" s="78">
        <v>-3.0933217999999998E-2</v>
      </c>
      <c r="F24530" s="78">
        <v>0.10972034</v>
      </c>
    </row>
    <row r="24531" spans="1:6" x14ac:dyDescent="0.25">
      <c r="A24531">
        <v>24529</v>
      </c>
      <c r="B24531" t="s">
        <v>25398</v>
      </c>
      <c r="C24531" s="78">
        <v>-0.16251995999999999</v>
      </c>
      <c r="D24531" s="78">
        <v>-1.016297</v>
      </c>
      <c r="E24531" s="78">
        <v>-6.5368973000000004E-3</v>
      </c>
      <c r="F24531" s="78">
        <v>3.3438099999999998E-2</v>
      </c>
    </row>
    <row r="24532" spans="1:6" x14ac:dyDescent="0.25">
      <c r="A24532">
        <v>24530</v>
      </c>
      <c r="B24532" t="s">
        <v>25399</v>
      </c>
      <c r="C24532" s="78">
        <v>-1.9438707</v>
      </c>
      <c r="D24532" s="78">
        <v>-1.3975891</v>
      </c>
      <c r="E24532" s="78">
        <v>-3.4390595000000003E-2</v>
      </c>
      <c r="F24532" s="78">
        <v>0.17954011</v>
      </c>
    </row>
    <row r="24533" spans="1:6" x14ac:dyDescent="0.25">
      <c r="A24533">
        <v>24531</v>
      </c>
      <c r="B24533" t="s">
        <v>25400</v>
      </c>
      <c r="C24533" s="78">
        <v>2.1768722999999999</v>
      </c>
      <c r="D24533" s="78">
        <v>1.457157</v>
      </c>
      <c r="E24533" s="78">
        <v>-3.4390595000000003E-2</v>
      </c>
      <c r="F24533" s="78">
        <v>0.17954011</v>
      </c>
    </row>
    <row r="24534" spans="1:6" x14ac:dyDescent="0.25">
      <c r="A24534">
        <v>24532</v>
      </c>
      <c r="B24534" t="s">
        <v>25401</v>
      </c>
      <c r="C24534" s="78">
        <v>-1.0942352</v>
      </c>
      <c r="D24534" s="78">
        <v>-0.63423249999999998</v>
      </c>
      <c r="E24534" s="78">
        <v>-3.7486058000000003E-2</v>
      </c>
      <c r="F24534" s="78">
        <v>-3.4757732999999999E-2</v>
      </c>
    </row>
    <row r="24535" spans="1:6" x14ac:dyDescent="0.25">
      <c r="A24535">
        <v>24533</v>
      </c>
      <c r="B24535" t="s">
        <v>25402</v>
      </c>
      <c r="C24535" s="78">
        <v>-0.53612950000000004</v>
      </c>
      <c r="D24535" s="78">
        <v>-1.3435621</v>
      </c>
      <c r="E24535" s="78">
        <v>-8.7027549999999995E-3</v>
      </c>
      <c r="F24535" s="78">
        <v>2.0573437E-2</v>
      </c>
    </row>
    <row r="24536" spans="1:6" x14ac:dyDescent="0.25">
      <c r="A24536">
        <v>24534</v>
      </c>
      <c r="B24536" t="s">
        <v>25403</v>
      </c>
      <c r="C24536" s="78">
        <v>-2.0881772E-2</v>
      </c>
      <c r="D24536" s="78">
        <v>0.68592626000000001</v>
      </c>
      <c r="E24536" s="78">
        <v>-5.0577387000000001E-2</v>
      </c>
      <c r="F24536" s="78">
        <v>8.4048696000000006E-2</v>
      </c>
    </row>
    <row r="24537" spans="1:6" x14ac:dyDescent="0.25">
      <c r="A24537">
        <v>24535</v>
      </c>
      <c r="B24537" t="s">
        <v>25404</v>
      </c>
      <c r="C24537" s="78">
        <v>-0.2209112</v>
      </c>
      <c r="D24537" s="78">
        <v>1.3202100999999999</v>
      </c>
      <c r="E24537" s="78">
        <v>-3.2125460000000002E-2</v>
      </c>
      <c r="F24537" s="78">
        <v>4.8058346000000002E-2</v>
      </c>
    </row>
    <row r="24538" spans="1:6" x14ac:dyDescent="0.25">
      <c r="A24538">
        <v>24536</v>
      </c>
      <c r="B24538" t="s">
        <v>25405</v>
      </c>
      <c r="C24538" s="78">
        <v>2.1125484000000001</v>
      </c>
      <c r="D24538" s="78">
        <v>-1.0125093000000001</v>
      </c>
      <c r="E24538" s="78">
        <v>-3.5674530000000003E-2</v>
      </c>
      <c r="F24538" s="78">
        <v>9.0270400000000001E-2</v>
      </c>
    </row>
    <row r="24539" spans="1:6" x14ac:dyDescent="0.25">
      <c r="A24539">
        <v>24537</v>
      </c>
      <c r="B24539" t="s">
        <v>25406</v>
      </c>
      <c r="C24539" s="78">
        <v>-1.1682733999999999</v>
      </c>
      <c r="D24539" s="78">
        <v>0.72876260000000004</v>
      </c>
      <c r="E24539" s="78">
        <v>-0.16394301999999999</v>
      </c>
      <c r="F24539" s="78">
        <v>-0.47814316000000001</v>
      </c>
    </row>
    <row r="24540" spans="1:6" x14ac:dyDescent="0.25">
      <c r="A24540">
        <v>24538</v>
      </c>
      <c r="B24540" t="s">
        <v>25407</v>
      </c>
      <c r="C24540" s="78">
        <v>-1.6187649</v>
      </c>
      <c r="D24540" s="78">
        <v>0.92849325999999999</v>
      </c>
      <c r="E24540" s="78">
        <v>3.1801611E-3</v>
      </c>
      <c r="F24540" s="78">
        <v>-0.23773006999999999</v>
      </c>
    </row>
    <row r="24541" spans="1:6" x14ac:dyDescent="0.25">
      <c r="A24541">
        <v>24539</v>
      </c>
      <c r="B24541" t="s">
        <v>25408</v>
      </c>
      <c r="C24541" s="78">
        <v>-1.8478551000000001</v>
      </c>
      <c r="D24541" s="78">
        <v>1.345569</v>
      </c>
      <c r="E24541" s="78">
        <v>-1.5737253999999999E-2</v>
      </c>
      <c r="F24541" s="78">
        <v>6.8495600000000004E-2</v>
      </c>
    </row>
    <row r="24542" spans="1:6" x14ac:dyDescent="0.25">
      <c r="A24542">
        <v>24540</v>
      </c>
      <c r="B24542" t="s">
        <v>25409</v>
      </c>
      <c r="C24542" s="78">
        <v>-0.89871215999999998</v>
      </c>
      <c r="D24542" s="78">
        <v>2.0469374999999999</v>
      </c>
      <c r="E24542" s="78">
        <v>-3.1996757000000001E-2</v>
      </c>
      <c r="F24542" s="78">
        <v>-0.24748738000000001</v>
      </c>
    </row>
    <row r="24543" spans="1:6" x14ac:dyDescent="0.25">
      <c r="A24543">
        <v>24541</v>
      </c>
      <c r="B24543" t="s">
        <v>25410</v>
      </c>
      <c r="C24543" s="78">
        <v>0.34396723000000001</v>
      </c>
      <c r="D24543" s="78">
        <v>0.60278343999999995</v>
      </c>
      <c r="E24543" s="78">
        <v>0.37334669999999998</v>
      </c>
      <c r="F24543" s="78">
        <v>-0.44657445000000001</v>
      </c>
    </row>
    <row r="24544" spans="1:6" x14ac:dyDescent="0.25">
      <c r="A24544">
        <v>24542</v>
      </c>
      <c r="B24544" t="s">
        <v>25411</v>
      </c>
      <c r="C24544" s="78">
        <v>2.9600810000000002</v>
      </c>
      <c r="D24544" s="78">
        <v>0.72404349999999995</v>
      </c>
      <c r="E24544" s="78">
        <v>-3.4390595000000003E-2</v>
      </c>
      <c r="F24544" s="78">
        <v>0.17954011</v>
      </c>
    </row>
    <row r="24545" spans="1:6" x14ac:dyDescent="0.25">
      <c r="A24545">
        <v>24543</v>
      </c>
      <c r="B24545" t="s">
        <v>25412</v>
      </c>
      <c r="C24545" s="78">
        <v>1.2696155</v>
      </c>
      <c r="D24545" s="78">
        <v>-1.2899973</v>
      </c>
      <c r="E24545" s="78">
        <v>-1.7812774999999999E-2</v>
      </c>
      <c r="F24545" s="78">
        <v>-6.6617739999999995E-2</v>
      </c>
    </row>
    <row r="24546" spans="1:6" x14ac:dyDescent="0.25">
      <c r="A24546">
        <v>24544</v>
      </c>
      <c r="B24546" t="s">
        <v>25413</v>
      </c>
      <c r="C24546" s="78">
        <v>-1.1863576</v>
      </c>
      <c r="D24546" s="78">
        <v>-1.2855125999999999</v>
      </c>
      <c r="E24546" s="78">
        <v>-6.0718479999999998E-2</v>
      </c>
      <c r="F24546" s="78">
        <v>0.10047349999999999</v>
      </c>
    </row>
    <row r="24547" spans="1:6" x14ac:dyDescent="0.25">
      <c r="A24547">
        <v>24545</v>
      </c>
      <c r="B24547" t="s">
        <v>25414</v>
      </c>
      <c r="C24547" s="78">
        <v>0.102255076</v>
      </c>
      <c r="D24547" s="78">
        <v>1.0219444</v>
      </c>
      <c r="E24547" s="78">
        <v>-3.4390595000000003E-2</v>
      </c>
      <c r="F24547" s="78">
        <v>0.17954011</v>
      </c>
    </row>
    <row r="24548" spans="1:6" x14ac:dyDescent="0.25">
      <c r="A24548">
        <v>24546</v>
      </c>
      <c r="B24548" t="s">
        <v>25415</v>
      </c>
      <c r="C24548" s="78">
        <v>0.38212057999999999</v>
      </c>
      <c r="D24548" s="78">
        <v>-4.0659613999999999</v>
      </c>
      <c r="E24548" s="78">
        <v>-3.4390595000000003E-2</v>
      </c>
      <c r="F24548" s="78">
        <v>0.17954011</v>
      </c>
    </row>
    <row r="24549" spans="1:6" x14ac:dyDescent="0.25">
      <c r="A24549">
        <v>24547</v>
      </c>
      <c r="B24549" t="s">
        <v>25416</v>
      </c>
      <c r="C24549" s="78">
        <v>-1.5427052999999999</v>
      </c>
      <c r="D24549" s="78">
        <v>-1.5591927999999999</v>
      </c>
      <c r="E24549" s="78">
        <v>-3.4390595000000003E-2</v>
      </c>
      <c r="F24549" s="78">
        <v>0.17954011</v>
      </c>
    </row>
    <row r="24550" spans="1:6" x14ac:dyDescent="0.25">
      <c r="A24550">
        <v>24548</v>
      </c>
      <c r="B24550" t="s">
        <v>25417</v>
      </c>
      <c r="C24550" s="78">
        <v>7.4599384999999999E-3</v>
      </c>
      <c r="D24550" s="78">
        <v>1.1843443E-3</v>
      </c>
      <c r="E24550" s="78">
        <v>-3.4390595000000003E-2</v>
      </c>
      <c r="F24550" s="78">
        <v>0.17954011</v>
      </c>
    </row>
    <row r="24551" spans="1:6" x14ac:dyDescent="0.25">
      <c r="A24551">
        <v>24549</v>
      </c>
      <c r="B24551" t="s">
        <v>25418</v>
      </c>
      <c r="C24551" s="78">
        <v>-2.1209166000000002</v>
      </c>
      <c r="D24551" s="78">
        <v>2.3248408</v>
      </c>
      <c r="E24551" s="78">
        <v>-3.1702219999999999E-4</v>
      </c>
      <c r="F24551" s="78">
        <v>-0.25573182</v>
      </c>
    </row>
    <row r="24552" spans="1:6" x14ac:dyDescent="0.25">
      <c r="A24552">
        <v>24550</v>
      </c>
      <c r="B24552" t="s">
        <v>25419</v>
      </c>
      <c r="C24552" s="78">
        <v>-0.81413939999999996</v>
      </c>
      <c r="D24552" s="78">
        <v>-1.5211850000000001E-2</v>
      </c>
      <c r="E24552" s="78">
        <v>-6.1938635999999998E-2</v>
      </c>
      <c r="F24552" s="78">
        <v>0.13049226999999999</v>
      </c>
    </row>
    <row r="24553" spans="1:6" x14ac:dyDescent="0.25">
      <c r="A24553">
        <v>24551</v>
      </c>
      <c r="B24553" t="s">
        <v>25420</v>
      </c>
      <c r="C24553" s="78">
        <v>0.4682519</v>
      </c>
      <c r="D24553" s="78">
        <v>1.8966381999999999</v>
      </c>
      <c r="E24553" s="78">
        <v>6.0991906000000002E-3</v>
      </c>
      <c r="F24553" s="78">
        <v>-4.2069852E-3</v>
      </c>
    </row>
    <row r="24554" spans="1:6" x14ac:dyDescent="0.25">
      <c r="A24554">
        <v>24552</v>
      </c>
      <c r="B24554" t="s">
        <v>25421</v>
      </c>
      <c r="C24554" s="78">
        <v>-2.0623507000000001</v>
      </c>
      <c r="D24554" s="78">
        <v>6.8407129999999997E-2</v>
      </c>
      <c r="E24554" s="78">
        <v>-5.1716342999999998E-2</v>
      </c>
      <c r="F24554" s="78">
        <v>1.3157085000000001E-2</v>
      </c>
    </row>
    <row r="24555" spans="1:6" x14ac:dyDescent="0.25">
      <c r="A24555">
        <v>24553</v>
      </c>
      <c r="B24555" t="s">
        <v>25422</v>
      </c>
      <c r="C24555" s="78">
        <v>2.2296817</v>
      </c>
      <c r="D24555" s="78">
        <v>1.3589648999999999</v>
      </c>
      <c r="E24555" s="78">
        <v>-6.7861006000000001E-2</v>
      </c>
      <c r="F24555" s="78">
        <v>0.11948399</v>
      </c>
    </row>
    <row r="24556" spans="1:6" x14ac:dyDescent="0.25">
      <c r="A24556">
        <v>24554</v>
      </c>
      <c r="B24556" t="s">
        <v>25423</v>
      </c>
      <c r="C24556" s="78">
        <v>-2.2182984000000001</v>
      </c>
      <c r="D24556" s="78">
        <v>-1.1567752</v>
      </c>
      <c r="E24556" s="78">
        <v>-5.6392174000000003E-2</v>
      </c>
      <c r="F24556" s="78">
        <v>6.7626624999999996E-2</v>
      </c>
    </row>
    <row r="24557" spans="1:6" x14ac:dyDescent="0.25">
      <c r="A24557">
        <v>24555</v>
      </c>
      <c r="B24557" t="s">
        <v>25424</v>
      </c>
      <c r="C24557" s="78">
        <v>-1.2818295</v>
      </c>
      <c r="D24557" s="78">
        <v>0.24775928</v>
      </c>
      <c r="E24557" s="78">
        <v>-3.4390595000000003E-2</v>
      </c>
      <c r="F24557" s="78">
        <v>0.17954011</v>
      </c>
    </row>
    <row r="24558" spans="1:6" x14ac:dyDescent="0.25">
      <c r="A24558">
        <v>24556</v>
      </c>
      <c r="B24558" t="s">
        <v>25425</v>
      </c>
      <c r="C24558" s="78">
        <v>-2.2367861000000002</v>
      </c>
      <c r="D24558" s="78">
        <v>-1.1334668000000001</v>
      </c>
      <c r="E24558" s="78">
        <v>0.61145203999999997</v>
      </c>
      <c r="F24558" s="78">
        <v>-0.19299520000000001</v>
      </c>
    </row>
    <row r="24559" spans="1:6" x14ac:dyDescent="0.25">
      <c r="A24559">
        <v>24557</v>
      </c>
      <c r="B24559" t="s">
        <v>25426</v>
      </c>
      <c r="C24559" s="78">
        <v>0.51510584000000004</v>
      </c>
      <c r="D24559" s="78">
        <v>-0.44905886</v>
      </c>
      <c r="E24559" s="78">
        <v>-0.15203870999999999</v>
      </c>
      <c r="F24559" s="78">
        <v>-0.19168060000000001</v>
      </c>
    </row>
    <row r="24560" spans="1:6" x14ac:dyDescent="0.25">
      <c r="A24560">
        <v>24558</v>
      </c>
      <c r="B24560" t="s">
        <v>25427</v>
      </c>
      <c r="C24560" s="78">
        <v>-0.68778070000000002</v>
      </c>
      <c r="D24560" s="78">
        <v>-2.5453207</v>
      </c>
      <c r="E24560" s="78">
        <v>-6.1598661999999998E-2</v>
      </c>
      <c r="F24560" s="78">
        <v>7.6143829999999996E-2</v>
      </c>
    </row>
    <row r="24561" spans="1:6" x14ac:dyDescent="0.25">
      <c r="A24561">
        <v>24559</v>
      </c>
      <c r="B24561" t="s">
        <v>25428</v>
      </c>
      <c r="C24561" s="78">
        <v>-1.3066625999999999</v>
      </c>
      <c r="D24561" s="78">
        <v>1.218709</v>
      </c>
      <c r="E24561" s="78">
        <v>-3.4390595000000003E-2</v>
      </c>
      <c r="F24561" s="78">
        <v>0.17954011</v>
      </c>
    </row>
    <row r="24562" spans="1:6" x14ac:dyDescent="0.25">
      <c r="A24562">
        <v>24560</v>
      </c>
      <c r="B24562" t="s">
        <v>25429</v>
      </c>
      <c r="C24562" s="78">
        <v>-0.92574906000000001</v>
      </c>
      <c r="D24562" s="78">
        <v>-0.70979760000000003</v>
      </c>
      <c r="E24562" s="78">
        <v>-0.19658332000000001</v>
      </c>
      <c r="F24562" s="78">
        <v>-0.31202750000000001</v>
      </c>
    </row>
    <row r="24563" spans="1:6" x14ac:dyDescent="0.25">
      <c r="A24563">
        <v>24561</v>
      </c>
      <c r="B24563" t="s">
        <v>25430</v>
      </c>
      <c r="C24563" s="78">
        <v>1.2158328</v>
      </c>
      <c r="D24563" s="78">
        <v>5.7764179999999996</v>
      </c>
      <c r="E24563" s="78">
        <v>-1.5758294999999999E-2</v>
      </c>
      <c r="F24563" s="78">
        <v>4.3386741999999999E-2</v>
      </c>
    </row>
    <row r="24564" spans="1:6" x14ac:dyDescent="0.25">
      <c r="A24564">
        <v>24562</v>
      </c>
      <c r="B24564" t="s">
        <v>25431</v>
      </c>
      <c r="C24564" s="78">
        <v>3.8021023</v>
      </c>
      <c r="D24564" s="78">
        <v>2.3745723000000001</v>
      </c>
      <c r="E24564" s="78">
        <v>-6.6584099999999993E-2</v>
      </c>
      <c r="F24564" s="78">
        <v>2.3172959999999999E-2</v>
      </c>
    </row>
    <row r="24565" spans="1:6" x14ac:dyDescent="0.25">
      <c r="A24565">
        <v>24563</v>
      </c>
      <c r="B24565" t="s">
        <v>25432</v>
      </c>
      <c r="C24565" s="78">
        <v>-1.3509165999999999</v>
      </c>
      <c r="D24565" s="78">
        <v>1.2925880000000001</v>
      </c>
      <c r="E24565" s="78">
        <v>-4.8093952000000002E-2</v>
      </c>
      <c r="F24565" s="78">
        <v>-5.1229402E-2</v>
      </c>
    </row>
    <row r="24566" spans="1:6" x14ac:dyDescent="0.25">
      <c r="A24566">
        <v>24564</v>
      </c>
      <c r="B24566" t="s">
        <v>25433</v>
      </c>
      <c r="C24566" s="78">
        <v>0.53804220000000003</v>
      </c>
      <c r="D24566" s="78">
        <v>-0.47488900000000001</v>
      </c>
      <c r="E24566" s="78">
        <v>4.9501285000000004E-3</v>
      </c>
      <c r="F24566" s="78">
        <v>-0.21764179</v>
      </c>
    </row>
    <row r="24567" spans="1:6" x14ac:dyDescent="0.25">
      <c r="A24567">
        <v>24565</v>
      </c>
      <c r="B24567" t="s">
        <v>25434</v>
      </c>
      <c r="C24567" s="78">
        <v>-0.88533174999999997</v>
      </c>
      <c r="D24567" s="78">
        <v>-0.99354039999999999</v>
      </c>
      <c r="E24567" s="78">
        <v>-9.2625529999999998E-2</v>
      </c>
      <c r="F24567" s="78">
        <v>9.2355329999999999E-2</v>
      </c>
    </row>
    <row r="24568" spans="1:6" x14ac:dyDescent="0.25">
      <c r="A24568">
        <v>24566</v>
      </c>
      <c r="B24568" t="s">
        <v>25435</v>
      </c>
      <c r="C24568" s="78">
        <v>-0.99622120000000003</v>
      </c>
      <c r="D24568" s="78">
        <v>-0.67573430000000001</v>
      </c>
      <c r="E24568" s="78">
        <v>4.028872E-2</v>
      </c>
      <c r="F24568" s="78">
        <v>1.2693107E-2</v>
      </c>
    </row>
    <row r="24569" spans="1:6" x14ac:dyDescent="0.25">
      <c r="A24569">
        <v>24567</v>
      </c>
      <c r="B24569" t="s">
        <v>25436</v>
      </c>
      <c r="C24569" s="78">
        <v>-1.7139361</v>
      </c>
      <c r="D24569" s="78">
        <v>-0.624058</v>
      </c>
      <c r="E24569" s="78">
        <v>-7.6066030000000007E-2</v>
      </c>
      <c r="F24569" s="78">
        <v>6.3173380000000001E-2</v>
      </c>
    </row>
    <row r="24570" spans="1:6" x14ac:dyDescent="0.25">
      <c r="A24570">
        <v>24568</v>
      </c>
      <c r="B24570" t="s">
        <v>25437</v>
      </c>
      <c r="C24570" s="78">
        <v>0.30609038</v>
      </c>
      <c r="D24570" s="78">
        <v>-0.45111182</v>
      </c>
      <c r="E24570" s="78">
        <v>1.3488974000000001E-2</v>
      </c>
      <c r="F24570" s="78">
        <v>-0.20923741000000001</v>
      </c>
    </row>
    <row r="24571" spans="1:6" x14ac:dyDescent="0.25">
      <c r="A24571">
        <v>24569</v>
      </c>
      <c r="B24571" t="s">
        <v>25438</v>
      </c>
      <c r="C24571" s="78">
        <v>-0.24135483999999999</v>
      </c>
      <c r="D24571" s="78">
        <v>8.2978220000000005E-2</v>
      </c>
      <c r="E24571" s="78">
        <v>-8.996469E-2</v>
      </c>
      <c r="F24571" s="78">
        <v>7.4548980000000001E-2</v>
      </c>
    </row>
    <row r="24572" spans="1:6" x14ac:dyDescent="0.25">
      <c r="A24572">
        <v>24570</v>
      </c>
      <c r="B24572" t="s">
        <v>25439</v>
      </c>
      <c r="C24572" s="78">
        <v>8.8246434999999998E-2</v>
      </c>
      <c r="D24572" s="78">
        <v>0.28179732000000002</v>
      </c>
      <c r="E24572" s="78">
        <v>1.6216273999999999E-2</v>
      </c>
      <c r="F24572" s="78">
        <v>-0.13763011999999999</v>
      </c>
    </row>
    <row r="24573" spans="1:6" x14ac:dyDescent="0.25">
      <c r="A24573">
        <v>24571</v>
      </c>
      <c r="B24573" t="s">
        <v>25440</v>
      </c>
      <c r="C24573" s="78">
        <v>-0.58977239999999997</v>
      </c>
      <c r="D24573" s="78">
        <v>1.4031003</v>
      </c>
      <c r="E24573" s="78">
        <v>-7.3849600000000001E-2</v>
      </c>
      <c r="F24573" s="78">
        <v>9.5079120000000003E-2</v>
      </c>
    </row>
    <row r="24574" spans="1:6" x14ac:dyDescent="0.25">
      <c r="A24574">
        <v>24572</v>
      </c>
      <c r="B24574" t="s">
        <v>25441</v>
      </c>
      <c r="C24574" s="78">
        <v>-0.84724200000000005</v>
      </c>
      <c r="D24574" s="78">
        <v>-4.1452640000000001</v>
      </c>
      <c r="E24574" s="78">
        <v>-6.5757856000000003E-2</v>
      </c>
      <c r="F24574" s="78">
        <v>3.3226609999999997E-2</v>
      </c>
    </row>
    <row r="24575" spans="1:6" x14ac:dyDescent="0.25">
      <c r="A24575">
        <v>24573</v>
      </c>
      <c r="B24575" t="s">
        <v>25442</v>
      </c>
      <c r="C24575" s="78">
        <v>-0.56654930000000003</v>
      </c>
      <c r="D24575" s="78">
        <v>-0.17417036999999999</v>
      </c>
      <c r="E24575" s="78">
        <v>-7.9945475000000002E-2</v>
      </c>
      <c r="F24575" s="78">
        <v>-1.3552010000000001E-3</v>
      </c>
    </row>
    <row r="24576" spans="1:6" x14ac:dyDescent="0.25">
      <c r="A24576">
        <v>24574</v>
      </c>
      <c r="B24576" t="s">
        <v>25443</v>
      </c>
      <c r="C24576" s="78">
        <v>-0.66547769999999995</v>
      </c>
      <c r="D24576" s="78">
        <v>-0.76117860000000004</v>
      </c>
      <c r="E24576" s="78">
        <v>5.9461359999999998E-2</v>
      </c>
      <c r="F24576" s="78">
        <v>-0.49162053999999999</v>
      </c>
    </row>
    <row r="24577" spans="1:6" x14ac:dyDescent="0.25">
      <c r="A24577">
        <v>24575</v>
      </c>
      <c r="B24577" t="s">
        <v>25444</v>
      </c>
      <c r="C24577" s="78">
        <v>-0.43805527999999999</v>
      </c>
      <c r="D24577" s="78">
        <v>1.7310553</v>
      </c>
      <c r="E24577" s="78">
        <v>-7.5363529999999998E-2</v>
      </c>
      <c r="F24577" s="78">
        <v>2.2442356E-2</v>
      </c>
    </row>
    <row r="24578" spans="1:6" x14ac:dyDescent="0.25">
      <c r="A24578">
        <v>24576</v>
      </c>
      <c r="B24578" t="s">
        <v>25445</v>
      </c>
      <c r="C24578" s="78">
        <v>1.4635195000000001</v>
      </c>
      <c r="D24578" s="78">
        <v>2.5404532</v>
      </c>
      <c r="E24578" s="78">
        <v>-3.5584344999999999E-4</v>
      </c>
      <c r="F24578" s="78">
        <v>3.3931955999999999E-2</v>
      </c>
    </row>
    <row r="24579" spans="1:6" x14ac:dyDescent="0.25">
      <c r="A24579">
        <v>24577</v>
      </c>
      <c r="B24579" t="s">
        <v>25446</v>
      </c>
      <c r="C24579" s="78">
        <v>0.94675887000000003</v>
      </c>
      <c r="D24579" s="78">
        <v>-0.38481650000000001</v>
      </c>
      <c r="E24579" s="78">
        <v>-3.4390595000000003E-2</v>
      </c>
      <c r="F24579" s="78">
        <v>0.17954011</v>
      </c>
    </row>
    <row r="24580" spans="1:6" x14ac:dyDescent="0.25">
      <c r="A24580">
        <v>24578</v>
      </c>
      <c r="B24580" t="s">
        <v>25447</v>
      </c>
      <c r="C24580" s="78">
        <v>-0.53039670000000005</v>
      </c>
      <c r="D24580" s="78">
        <v>-0.98070084999999996</v>
      </c>
      <c r="E24580" s="78">
        <v>-4.3310189999999998E-2</v>
      </c>
      <c r="F24580" s="78">
        <v>4.1945130000000004E-3</v>
      </c>
    </row>
    <row r="24581" spans="1:6" x14ac:dyDescent="0.25">
      <c r="A24581">
        <v>24579</v>
      </c>
      <c r="B24581" t="s">
        <v>25448</v>
      </c>
      <c r="C24581" s="78">
        <v>-2.0865939999999998</v>
      </c>
      <c r="D24581" s="78">
        <v>0.79904839999999999</v>
      </c>
      <c r="E24581" s="78">
        <v>-6.1139029999999997E-2</v>
      </c>
      <c r="F24581" s="78">
        <v>4.7152041999999998E-3</v>
      </c>
    </row>
    <row r="24582" spans="1:6" x14ac:dyDescent="0.25">
      <c r="A24582">
        <v>24580</v>
      </c>
      <c r="B24582" t="s">
        <v>25449</v>
      </c>
      <c r="C24582" s="78">
        <v>-1.9194103</v>
      </c>
      <c r="D24582" s="78">
        <v>0.38512716000000002</v>
      </c>
      <c r="E24582" s="78">
        <v>-1.5921190000000002E-2</v>
      </c>
      <c r="F24582" s="78">
        <v>0.10587025</v>
      </c>
    </row>
    <row r="24583" spans="1:6" x14ac:dyDescent="0.25">
      <c r="A24583">
        <v>24581</v>
      </c>
      <c r="B24583" t="s">
        <v>25450</v>
      </c>
      <c r="C24583" s="78">
        <v>-0.63246405000000006</v>
      </c>
      <c r="D24583" s="78">
        <v>1.2722355000000001</v>
      </c>
      <c r="E24583" s="78">
        <v>-8.2821130000000007E-2</v>
      </c>
      <c r="F24583" s="78">
        <v>8.8641940000000006E-3</v>
      </c>
    </row>
    <row r="24584" spans="1:6" x14ac:dyDescent="0.25">
      <c r="A24584">
        <v>24582</v>
      </c>
      <c r="B24584" t="s">
        <v>25451</v>
      </c>
      <c r="C24584" s="78">
        <v>-0.29409809999999997</v>
      </c>
      <c r="D24584" s="78">
        <v>0.75283849999999997</v>
      </c>
      <c r="E24584" s="78">
        <v>-3.4390595000000003E-2</v>
      </c>
      <c r="F24584" s="78">
        <v>0.17954011</v>
      </c>
    </row>
    <row r="24585" spans="1:6" x14ac:dyDescent="0.25">
      <c r="A24585">
        <v>24583</v>
      </c>
      <c r="B24585" t="s">
        <v>25452</v>
      </c>
      <c r="C24585" s="78">
        <v>-0.88641309999999995</v>
      </c>
      <c r="D24585" s="78">
        <v>0.16366824999999999</v>
      </c>
      <c r="E24585" s="78">
        <v>-0.10958111</v>
      </c>
      <c r="F24585" s="78">
        <v>-1.9608736000000002E-2</v>
      </c>
    </row>
    <row r="24586" spans="1:6" x14ac:dyDescent="0.25">
      <c r="A24586">
        <v>24584</v>
      </c>
      <c r="B24586" t="s">
        <v>25453</v>
      </c>
      <c r="C24586" s="78">
        <v>3.6947472000000001</v>
      </c>
      <c r="D24586" s="78">
        <v>-3.3339132999999999</v>
      </c>
      <c r="E24586" s="78">
        <v>-3.9298724E-2</v>
      </c>
      <c r="F24586" s="78">
        <v>-4.8755259999999998E-3</v>
      </c>
    </row>
    <row r="24587" spans="1:6" x14ac:dyDescent="0.25">
      <c r="A24587">
        <v>24585</v>
      </c>
      <c r="B24587" t="s">
        <v>25454</v>
      </c>
      <c r="C24587" s="78">
        <v>-0.42295954000000002</v>
      </c>
      <c r="D24587" s="78">
        <v>-1.1188847</v>
      </c>
      <c r="E24587" s="78">
        <v>2.0504425999999999E-2</v>
      </c>
      <c r="F24587" s="78">
        <v>4.9136042999999997E-2</v>
      </c>
    </row>
    <row r="24588" spans="1:6" x14ac:dyDescent="0.25">
      <c r="A24588">
        <v>24586</v>
      </c>
      <c r="B24588" t="s">
        <v>25455</v>
      </c>
      <c r="C24588" s="78">
        <v>-1.5253692000000001</v>
      </c>
      <c r="D24588" s="78">
        <v>-3.2835388000000001</v>
      </c>
      <c r="E24588" s="78">
        <v>-0.107207045</v>
      </c>
      <c r="F24588" s="78">
        <v>-0.15317507</v>
      </c>
    </row>
    <row r="24589" spans="1:6" x14ac:dyDescent="0.25">
      <c r="A24589">
        <v>24587</v>
      </c>
      <c r="B24589" t="s">
        <v>25456</v>
      </c>
      <c r="C24589" s="78">
        <v>1.8851214999999999</v>
      </c>
      <c r="D24589" s="78">
        <v>-1.8437159999999999</v>
      </c>
      <c r="E24589" s="78">
        <v>2.8262697E-3</v>
      </c>
      <c r="F24589" s="78">
        <v>7.4121999999999993E-2</v>
      </c>
    </row>
    <row r="24590" spans="1:6" x14ac:dyDescent="0.25">
      <c r="A24590">
        <v>24588</v>
      </c>
      <c r="B24590" t="s">
        <v>25457</v>
      </c>
      <c r="C24590" s="78">
        <v>0.6090778</v>
      </c>
      <c r="D24590" s="78">
        <v>-0.67201829999999996</v>
      </c>
      <c r="E24590" s="78">
        <v>-3.4390595000000003E-2</v>
      </c>
      <c r="F24590" s="78">
        <v>0.17954011</v>
      </c>
    </row>
    <row r="24591" spans="1:6" x14ac:dyDescent="0.25">
      <c r="A24591">
        <v>24589</v>
      </c>
      <c r="B24591" t="s">
        <v>25458</v>
      </c>
      <c r="C24591" s="78">
        <v>-1.0186820999999999</v>
      </c>
      <c r="D24591" s="78">
        <v>-0.34858193999999998</v>
      </c>
      <c r="E24591" s="78">
        <v>-6.1113156000000002E-2</v>
      </c>
      <c r="F24591" s="78">
        <v>6.5669080000000005E-2</v>
      </c>
    </row>
    <row r="24592" spans="1:6" x14ac:dyDescent="0.25">
      <c r="A24592">
        <v>24590</v>
      </c>
      <c r="B24592" t="s">
        <v>25459</v>
      </c>
      <c r="C24592" s="78">
        <v>2.9383495000000002</v>
      </c>
      <c r="D24592" s="78">
        <v>0.13716503999999999</v>
      </c>
      <c r="E24592" s="78">
        <v>1.8784319</v>
      </c>
      <c r="F24592" s="78">
        <v>0.13632347</v>
      </c>
    </row>
    <row r="24593" spans="1:6" x14ac:dyDescent="0.25">
      <c r="A24593">
        <v>24591</v>
      </c>
      <c r="B24593" t="s">
        <v>25460</v>
      </c>
      <c r="C24593" s="78">
        <v>-1.7227912999999999</v>
      </c>
      <c r="D24593" s="78">
        <v>-0.22822869000000001</v>
      </c>
      <c r="E24593" s="78">
        <v>-3.0985069E-2</v>
      </c>
      <c r="F24593" s="78">
        <v>9.9397959999999994E-2</v>
      </c>
    </row>
    <row r="24594" spans="1:6" x14ac:dyDescent="0.25">
      <c r="A24594">
        <v>24592</v>
      </c>
      <c r="B24594" t="s">
        <v>25461</v>
      </c>
      <c r="C24594" s="78">
        <v>-1.6491325999999999</v>
      </c>
      <c r="D24594" s="78">
        <v>0.48919912999999998</v>
      </c>
      <c r="E24594" s="78">
        <v>-2.8730025999999999E-2</v>
      </c>
      <c r="F24594" s="78">
        <v>9.1196559999999996E-2</v>
      </c>
    </row>
    <row r="24595" spans="1:6" x14ac:dyDescent="0.25">
      <c r="A24595">
        <v>24593</v>
      </c>
      <c r="B24595" t="s">
        <v>25462</v>
      </c>
      <c r="C24595" s="78">
        <v>3.2705137999999998</v>
      </c>
      <c r="D24595" s="78">
        <v>0.33310822000000001</v>
      </c>
      <c r="E24595" s="78">
        <v>-6.9973709999999995E-2</v>
      </c>
      <c r="F24595" s="78">
        <v>0.10437107</v>
      </c>
    </row>
    <row r="24596" spans="1:6" x14ac:dyDescent="0.25">
      <c r="A24596">
        <v>24594</v>
      </c>
      <c r="B24596" t="s">
        <v>25463</v>
      </c>
      <c r="C24596" s="78">
        <v>0.37669740000000002</v>
      </c>
      <c r="D24596" s="78">
        <v>-0.89256690000000005</v>
      </c>
      <c r="E24596" s="78">
        <v>-4.8487690000000002E-3</v>
      </c>
      <c r="F24596" s="78">
        <v>-4.1213393000000001E-2</v>
      </c>
    </row>
    <row r="24597" spans="1:6" x14ac:dyDescent="0.25">
      <c r="A24597">
        <v>24595</v>
      </c>
      <c r="B24597" t="s">
        <v>25464</v>
      </c>
      <c r="C24597" s="78">
        <v>1.3835478000000001</v>
      </c>
      <c r="D24597" s="78">
        <v>-0.85881160000000001</v>
      </c>
      <c r="E24597" s="78">
        <v>-5.3202197E-2</v>
      </c>
      <c r="F24597" s="78">
        <v>0.10032191</v>
      </c>
    </row>
    <row r="24598" spans="1:6" x14ac:dyDescent="0.25">
      <c r="A24598">
        <v>24596</v>
      </c>
      <c r="B24598" t="s">
        <v>25465</v>
      </c>
      <c r="C24598" s="78">
        <v>0.61320496000000002</v>
      </c>
      <c r="D24598" s="78">
        <v>-0.83914169999999999</v>
      </c>
      <c r="E24598" s="78">
        <v>6.3105344999999993E-2</v>
      </c>
      <c r="F24598" s="78">
        <v>-0.51951519999999995</v>
      </c>
    </row>
    <row r="24599" spans="1:6" x14ac:dyDescent="0.25">
      <c r="A24599">
        <v>24597</v>
      </c>
      <c r="B24599" t="s">
        <v>25466</v>
      </c>
      <c r="C24599" s="78">
        <v>-1.8832382999999999</v>
      </c>
      <c r="D24599" s="78">
        <v>-0.74842094999999997</v>
      </c>
      <c r="E24599" s="78">
        <v>-5.7870783000000002E-2</v>
      </c>
      <c r="F24599" s="78">
        <v>8.4615073999999998E-2</v>
      </c>
    </row>
    <row r="24600" spans="1:6" x14ac:dyDescent="0.25">
      <c r="A24600">
        <v>24598</v>
      </c>
      <c r="B24600" t="s">
        <v>25467</v>
      </c>
      <c r="C24600" s="78">
        <v>-1.973848</v>
      </c>
      <c r="D24600" s="78">
        <v>1.899019</v>
      </c>
      <c r="E24600" s="78">
        <v>-1.0053815000000001E-2</v>
      </c>
      <c r="F24600" s="78">
        <v>7.7376336000000004E-2</v>
      </c>
    </row>
    <row r="24601" spans="1:6" x14ac:dyDescent="0.25">
      <c r="A24601">
        <v>24599</v>
      </c>
      <c r="B24601" t="s">
        <v>25468</v>
      </c>
      <c r="C24601" s="78">
        <v>-0.41871920000000001</v>
      </c>
      <c r="D24601" s="78">
        <v>-0.96566474000000002</v>
      </c>
      <c r="E24601" s="78">
        <v>-3.4390595000000003E-2</v>
      </c>
      <c r="F24601" s="78">
        <v>0.17954011</v>
      </c>
    </row>
    <row r="24602" spans="1:6" x14ac:dyDescent="0.25">
      <c r="A24602">
        <v>24600</v>
      </c>
      <c r="B24602" t="s">
        <v>25469</v>
      </c>
      <c r="C24602" s="78">
        <v>0.21945729999999999</v>
      </c>
      <c r="D24602" s="78">
        <v>-0.15192520000000001</v>
      </c>
      <c r="E24602" s="78">
        <v>-6.8942970000000006E-2</v>
      </c>
      <c r="F24602" s="78">
        <v>5.6823461999999998E-2</v>
      </c>
    </row>
    <row r="24603" spans="1:6" x14ac:dyDescent="0.25">
      <c r="A24603">
        <v>24601</v>
      </c>
      <c r="B24603" t="s">
        <v>25470</v>
      </c>
      <c r="C24603" s="78">
        <v>-0.73631990000000003</v>
      </c>
      <c r="D24603" s="78">
        <v>-0.18205990999999999</v>
      </c>
      <c r="E24603" s="78">
        <v>-1.9497611E-3</v>
      </c>
      <c r="F24603" s="78">
        <v>0.22007357999999999</v>
      </c>
    </row>
    <row r="24604" spans="1:6" x14ac:dyDescent="0.25">
      <c r="A24604">
        <v>24602</v>
      </c>
      <c r="B24604" t="s">
        <v>25471</v>
      </c>
      <c r="C24604" s="78">
        <v>-1.9506043</v>
      </c>
      <c r="D24604" s="78">
        <v>0.61392634999999995</v>
      </c>
      <c r="E24604" s="78">
        <v>-6.6085993999999995E-2</v>
      </c>
      <c r="F24604" s="78">
        <v>0.10009678</v>
      </c>
    </row>
    <row r="24605" spans="1:6" x14ac:dyDescent="0.25">
      <c r="A24605">
        <v>24603</v>
      </c>
      <c r="B24605" t="s">
        <v>25472</v>
      </c>
      <c r="C24605" s="78">
        <v>-1.3198194999999999</v>
      </c>
      <c r="D24605" s="78">
        <v>1.2617282000000001</v>
      </c>
      <c r="E24605" s="78">
        <v>-5.2166387000000002E-2</v>
      </c>
      <c r="F24605" s="78">
        <v>0.13671441000000001</v>
      </c>
    </row>
    <row r="24606" spans="1:6" x14ac:dyDescent="0.25">
      <c r="A24606">
        <v>24604</v>
      </c>
      <c r="B24606" t="s">
        <v>25473</v>
      </c>
      <c r="C24606" s="78">
        <v>-0.8935109</v>
      </c>
      <c r="D24606" s="78">
        <v>0.95491219999999999</v>
      </c>
      <c r="E24606" s="78">
        <v>-8.7180889999999997E-2</v>
      </c>
      <c r="F24606" s="78">
        <v>9.8078750000000006E-2</v>
      </c>
    </row>
    <row r="24607" spans="1:6" x14ac:dyDescent="0.25">
      <c r="A24607">
        <v>24605</v>
      </c>
      <c r="B24607" t="s">
        <v>25474</v>
      </c>
      <c r="C24607" s="78">
        <v>-2.4302839999999999</v>
      </c>
      <c r="D24607" s="78">
        <v>-3.0421927000000002</v>
      </c>
      <c r="E24607" s="78">
        <v>-6.5494254000000002E-2</v>
      </c>
      <c r="F24607" s="78">
        <v>3.9660856000000001E-2</v>
      </c>
    </row>
    <row r="24608" spans="1:6" x14ac:dyDescent="0.25">
      <c r="A24608">
        <v>24606</v>
      </c>
      <c r="B24608" t="s">
        <v>25475</v>
      </c>
      <c r="C24608" s="78">
        <v>3.5133779999999999</v>
      </c>
      <c r="D24608" s="78">
        <v>0.96608709999999998</v>
      </c>
      <c r="E24608" s="78">
        <v>-2.0370077E-2</v>
      </c>
      <c r="F24608" s="78">
        <v>7.1254680000000001E-2</v>
      </c>
    </row>
    <row r="24609" spans="1:6" x14ac:dyDescent="0.25">
      <c r="A24609">
        <v>24607</v>
      </c>
      <c r="B24609" t="s">
        <v>25476</v>
      </c>
      <c r="C24609" s="78">
        <v>-1.7179329999999999</v>
      </c>
      <c r="D24609" s="78">
        <v>-0.7177751</v>
      </c>
      <c r="E24609" s="78">
        <v>-2.0896926999999999E-2</v>
      </c>
      <c r="F24609" s="78">
        <v>5.8919854000000001E-2</v>
      </c>
    </row>
    <row r="24610" spans="1:6" x14ac:dyDescent="0.25">
      <c r="A24610">
        <v>24608</v>
      </c>
      <c r="B24610" t="s">
        <v>25477</v>
      </c>
      <c r="C24610" s="78">
        <v>-1.3953108000000001</v>
      </c>
      <c r="D24610" s="78">
        <v>-0.37574429999999998</v>
      </c>
      <c r="E24610" s="78">
        <v>-3.4390595000000003E-2</v>
      </c>
      <c r="F24610" s="78">
        <v>0.17954011</v>
      </c>
    </row>
    <row r="24611" spans="1:6" x14ac:dyDescent="0.25">
      <c r="A24611">
        <v>24609</v>
      </c>
      <c r="B24611" t="s">
        <v>25478</v>
      </c>
      <c r="C24611" s="78">
        <v>3.6612689999999999</v>
      </c>
      <c r="D24611" s="78">
        <v>-0.53648423999999995</v>
      </c>
      <c r="E24611" s="78">
        <v>-5.4834090000000002E-2</v>
      </c>
      <c r="F24611" s="78">
        <v>1.0695204E-2</v>
      </c>
    </row>
    <row r="24612" spans="1:6" x14ac:dyDescent="0.25">
      <c r="A24612">
        <v>24610</v>
      </c>
      <c r="B24612" t="s">
        <v>25479</v>
      </c>
      <c r="C24612" s="78">
        <v>-0.13613882999999999</v>
      </c>
      <c r="D24612" s="78">
        <v>0.37572527</v>
      </c>
      <c r="E24612" s="78">
        <v>-2.1546565E-2</v>
      </c>
      <c r="F24612" s="78">
        <v>-0.20147399999999999</v>
      </c>
    </row>
    <row r="24613" spans="1:6" x14ac:dyDescent="0.25">
      <c r="A24613">
        <v>24611</v>
      </c>
      <c r="B24613" t="s">
        <v>25480</v>
      </c>
      <c r="C24613" s="78">
        <v>-0.71704732999999998</v>
      </c>
      <c r="D24613" s="78">
        <v>0.34938455000000002</v>
      </c>
      <c r="E24613" s="78">
        <v>-7.4979110000000002E-2</v>
      </c>
      <c r="F24613" s="78">
        <v>-2.0413010999999998E-2</v>
      </c>
    </row>
    <row r="24614" spans="1:6" x14ac:dyDescent="0.25">
      <c r="A24614">
        <v>24612</v>
      </c>
      <c r="B24614" t="s">
        <v>25481</v>
      </c>
      <c r="C24614" s="78">
        <v>-2.0652096000000002</v>
      </c>
      <c r="D24614" s="78">
        <v>-0.18518825999999999</v>
      </c>
      <c r="E24614" s="78">
        <v>-7.6697509999999997E-2</v>
      </c>
      <c r="F24614" s="78">
        <v>5.3547949999999997E-2</v>
      </c>
    </row>
    <row r="24615" spans="1:6" x14ac:dyDescent="0.25">
      <c r="A24615">
        <v>24613</v>
      </c>
      <c r="B24615" t="s">
        <v>25482</v>
      </c>
      <c r="C24615" s="78">
        <v>-2.2905633000000001</v>
      </c>
      <c r="D24615" s="78">
        <v>-1.5200986999999999</v>
      </c>
      <c r="E24615" s="78">
        <v>-3.4390595000000003E-2</v>
      </c>
      <c r="F24615" s="78">
        <v>0.17954011</v>
      </c>
    </row>
    <row r="24616" spans="1:6" x14ac:dyDescent="0.25">
      <c r="A24616">
        <v>24614</v>
      </c>
      <c r="B24616" t="s">
        <v>25483</v>
      </c>
      <c r="C24616" s="78">
        <v>-1.8542904</v>
      </c>
      <c r="D24616" s="78">
        <v>-0.46253988000000001</v>
      </c>
      <c r="E24616" s="78">
        <v>-7.6191839999999997E-2</v>
      </c>
      <c r="F24616" s="78">
        <v>4.4173149999999998E-3</v>
      </c>
    </row>
    <row r="24617" spans="1:6" x14ac:dyDescent="0.25">
      <c r="A24617">
        <v>24615</v>
      </c>
      <c r="B24617" t="s">
        <v>25484</v>
      </c>
      <c r="C24617" s="78">
        <v>-7.6380369999999999E-4</v>
      </c>
      <c r="D24617" s="78">
        <v>-0.54469179999999995</v>
      </c>
      <c r="E24617" s="78">
        <v>-0.11462374</v>
      </c>
      <c r="F24617" s="78">
        <v>-8.3338544000000001E-2</v>
      </c>
    </row>
    <row r="24618" spans="1:6" x14ac:dyDescent="0.25">
      <c r="A24618">
        <v>24616</v>
      </c>
      <c r="B24618" t="s">
        <v>25485</v>
      </c>
      <c r="C24618" s="78">
        <v>0.2313501</v>
      </c>
      <c r="D24618" s="78">
        <v>1.1112287000000001</v>
      </c>
      <c r="E24618" s="78">
        <v>-4.1450902999999997E-2</v>
      </c>
      <c r="F24618" s="78">
        <v>-8.4408835000000002E-2</v>
      </c>
    </row>
    <row r="24619" spans="1:6" x14ac:dyDescent="0.25">
      <c r="A24619">
        <v>24617</v>
      </c>
      <c r="B24619" t="s">
        <v>25486</v>
      </c>
      <c r="C24619" s="78">
        <v>1.0243734</v>
      </c>
      <c r="D24619" s="78">
        <v>-0.10368653999999999</v>
      </c>
      <c r="E24619" s="78">
        <v>-9.4378470000000006E-2</v>
      </c>
      <c r="F24619" s="78">
        <v>-8.5647955999999997E-2</v>
      </c>
    </row>
    <row r="24620" spans="1:6" x14ac:dyDescent="0.25">
      <c r="A24620">
        <v>24618</v>
      </c>
      <c r="B24620" t="s">
        <v>25487</v>
      </c>
      <c r="C24620" s="78">
        <v>-0.93376420000000004</v>
      </c>
      <c r="D24620" s="78">
        <v>0.13537899</v>
      </c>
      <c r="E24620" s="78">
        <v>-8.136409E-2</v>
      </c>
      <c r="F24620" s="78">
        <v>-4.0555447000000001E-3</v>
      </c>
    </row>
    <row r="24621" spans="1:6" x14ac:dyDescent="0.25">
      <c r="A24621">
        <v>24619</v>
      </c>
      <c r="B24621" t="s">
        <v>25488</v>
      </c>
      <c r="C24621" s="78">
        <v>-0.44839537000000002</v>
      </c>
      <c r="D24621" s="78">
        <v>0.11743805</v>
      </c>
      <c r="E24621" s="78">
        <v>-5.4526566999999998E-2</v>
      </c>
      <c r="F24621" s="78">
        <v>1.4965579E-2</v>
      </c>
    </row>
    <row r="24622" spans="1:6" x14ac:dyDescent="0.25">
      <c r="A24622">
        <v>24620</v>
      </c>
      <c r="B24622" t="s">
        <v>25489</v>
      </c>
      <c r="C24622" s="78">
        <v>0.3551744</v>
      </c>
      <c r="D24622" s="78">
        <v>1.1338142</v>
      </c>
      <c r="E24622" s="78">
        <v>-8.9621590000000001E-2</v>
      </c>
      <c r="F24622" s="78">
        <v>5.6897311999999998E-2</v>
      </c>
    </row>
    <row r="24623" spans="1:6" x14ac:dyDescent="0.25">
      <c r="A24623">
        <v>24621</v>
      </c>
      <c r="B24623" t="s">
        <v>25490</v>
      </c>
      <c r="C24623" s="78">
        <v>-0.19656599</v>
      </c>
      <c r="D24623" s="78">
        <v>0.68001056000000004</v>
      </c>
      <c r="E24623" s="78">
        <v>-3.4390595000000003E-2</v>
      </c>
      <c r="F24623" s="78">
        <v>0.17954011</v>
      </c>
    </row>
    <row r="24624" spans="1:6" x14ac:dyDescent="0.25">
      <c r="A24624">
        <v>24622</v>
      </c>
      <c r="B24624" t="s">
        <v>25491</v>
      </c>
      <c r="C24624" s="78">
        <v>-0.60576149999999995</v>
      </c>
      <c r="D24624" s="78">
        <v>1.0830038</v>
      </c>
      <c r="E24624" s="78">
        <v>-9.0198979999999998E-2</v>
      </c>
      <c r="F24624" s="78">
        <v>-1.100108E-3</v>
      </c>
    </row>
    <row r="24625" spans="1:6" x14ac:dyDescent="0.25">
      <c r="A24625">
        <v>24623</v>
      </c>
      <c r="B24625" t="s">
        <v>25492</v>
      </c>
      <c r="C24625" s="78">
        <v>-0.16813081999999999</v>
      </c>
      <c r="D24625" s="78">
        <v>2.2198439E-2</v>
      </c>
      <c r="E24625" s="78">
        <v>-7.4136259999999995E-2</v>
      </c>
      <c r="F24625" s="78">
        <v>7.7414979999999994E-2</v>
      </c>
    </row>
    <row r="24626" spans="1:6" x14ac:dyDescent="0.25">
      <c r="A24626">
        <v>24624</v>
      </c>
      <c r="B24626" t="s">
        <v>25493</v>
      </c>
      <c r="C24626" s="78">
        <v>-0.87934756000000003</v>
      </c>
      <c r="D24626" s="78">
        <v>-2.6472677999999998</v>
      </c>
      <c r="E24626" s="78">
        <v>-4.7182873E-2</v>
      </c>
      <c r="F24626" s="78">
        <v>1.9362420000000002E-2</v>
      </c>
    </row>
    <row r="24627" spans="1:6" x14ac:dyDescent="0.25">
      <c r="A24627">
        <v>24625</v>
      </c>
      <c r="B24627" t="s">
        <v>25494</v>
      </c>
      <c r="C24627" s="78">
        <v>-2.5178820000000001E-2</v>
      </c>
      <c r="D24627" s="78">
        <v>1.3417726999999999</v>
      </c>
      <c r="E24627" s="78">
        <v>-4.7193515999999998E-2</v>
      </c>
      <c r="F24627" s="78">
        <v>7.5242550000000005E-2</v>
      </c>
    </row>
    <row r="24628" spans="1:6" x14ac:dyDescent="0.25">
      <c r="A24628">
        <v>24626</v>
      </c>
      <c r="B24628" t="s">
        <v>25495</v>
      </c>
      <c r="C24628" s="78">
        <v>2.8341024999999999E-2</v>
      </c>
      <c r="D24628" s="78">
        <v>0.30934529999999999</v>
      </c>
      <c r="E24628" s="78">
        <v>-3.4390595000000003E-2</v>
      </c>
      <c r="F24628" s="78">
        <v>0.17954011</v>
      </c>
    </row>
    <row r="24629" spans="1:6" x14ac:dyDescent="0.25">
      <c r="A24629">
        <v>24627</v>
      </c>
      <c r="B24629" t="s">
        <v>25496</v>
      </c>
      <c r="C24629" s="78">
        <v>1.0068543999999999</v>
      </c>
      <c r="D24629" s="78">
        <v>-5.0362854999999998E-2</v>
      </c>
      <c r="E24629" s="78">
        <v>-1.9281610000000001E-2</v>
      </c>
      <c r="F24629" s="78">
        <v>-3.7277073000000001E-2</v>
      </c>
    </row>
    <row r="24630" spans="1:6" x14ac:dyDescent="0.25">
      <c r="A24630">
        <v>24628</v>
      </c>
      <c r="B24630" t="s">
        <v>25497</v>
      </c>
      <c r="C24630" s="78">
        <v>0.3462905</v>
      </c>
      <c r="D24630" s="78">
        <v>-1.0238143</v>
      </c>
      <c r="E24630" s="78">
        <v>-4.3194483999999998E-2</v>
      </c>
      <c r="F24630" s="78">
        <v>2.2345394000000001E-2</v>
      </c>
    </row>
    <row r="24631" spans="1:6" x14ac:dyDescent="0.25">
      <c r="A24631">
        <v>24629</v>
      </c>
      <c r="B24631" t="s">
        <v>25498</v>
      </c>
      <c r="C24631" s="78">
        <v>-0.51191396</v>
      </c>
      <c r="D24631" s="78">
        <v>0.57948330000000003</v>
      </c>
      <c r="E24631" s="78">
        <v>3.7375297000000002E-2</v>
      </c>
      <c r="F24631" s="78">
        <v>-0.36209029999999998</v>
      </c>
    </row>
    <row r="24632" spans="1:6" x14ac:dyDescent="0.25">
      <c r="A24632">
        <v>24630</v>
      </c>
      <c r="B24632" t="s">
        <v>25499</v>
      </c>
      <c r="C24632" s="78">
        <v>-0.83799385999999998</v>
      </c>
      <c r="D24632" s="78">
        <v>0.30881986</v>
      </c>
      <c r="E24632" s="78">
        <v>-3.4390595000000003E-2</v>
      </c>
      <c r="F24632" s="78">
        <v>0.17954011</v>
      </c>
    </row>
    <row r="24633" spans="1:6" x14ac:dyDescent="0.25">
      <c r="A24633">
        <v>24631</v>
      </c>
      <c r="B24633" t="s">
        <v>25500</v>
      </c>
      <c r="C24633" s="78">
        <v>1.1148469999999999</v>
      </c>
      <c r="D24633" s="78">
        <v>-1.1075872</v>
      </c>
      <c r="E24633" s="78">
        <v>-4.3324170000000002E-2</v>
      </c>
      <c r="F24633" s="78">
        <v>-0.17790834999999999</v>
      </c>
    </row>
    <row r="24634" spans="1:6" x14ac:dyDescent="0.25">
      <c r="A24634">
        <v>24632</v>
      </c>
      <c r="B24634" t="s">
        <v>25501</v>
      </c>
      <c r="C24634" s="78">
        <v>-0.21341628000000001</v>
      </c>
      <c r="D24634" s="78">
        <v>-0.39708223999999998</v>
      </c>
      <c r="E24634" s="78">
        <v>-7.3646784000000007E-2</v>
      </c>
      <c r="F24634" s="78">
        <v>2.1868288999999999E-2</v>
      </c>
    </row>
    <row r="24635" spans="1:6" x14ac:dyDescent="0.25">
      <c r="A24635">
        <v>24633</v>
      </c>
      <c r="B24635" t="s">
        <v>25502</v>
      </c>
      <c r="C24635" s="78">
        <v>2.6043937000000001</v>
      </c>
      <c r="D24635" s="78">
        <v>1.2430475000000001</v>
      </c>
      <c r="E24635" s="78">
        <v>-1.108014E-2</v>
      </c>
      <c r="F24635" s="78">
        <v>1.5082195E-2</v>
      </c>
    </row>
    <row r="24636" spans="1:6" x14ac:dyDescent="0.25">
      <c r="A24636">
        <v>24634</v>
      </c>
      <c r="B24636" t="s">
        <v>25503</v>
      </c>
      <c r="C24636" s="78">
        <v>-0.86674963999999999</v>
      </c>
      <c r="D24636" s="78">
        <v>-0.19391528</v>
      </c>
      <c r="E24636" s="78">
        <v>0.43590876000000001</v>
      </c>
      <c r="F24636" s="78">
        <v>-0.37530029999999998</v>
      </c>
    </row>
    <row r="24637" spans="1:6" x14ac:dyDescent="0.25">
      <c r="A24637">
        <v>24635</v>
      </c>
      <c r="B24637" t="s">
        <v>25504</v>
      </c>
      <c r="C24637" s="78">
        <v>1.2370368</v>
      </c>
      <c r="D24637" s="78">
        <v>1.9044091999999999</v>
      </c>
      <c r="E24637" s="78">
        <v>6.4275499999999999E-2</v>
      </c>
      <c r="F24637" s="78">
        <v>-0.11154465399999999</v>
      </c>
    </row>
    <row r="24638" spans="1:6" x14ac:dyDescent="0.25">
      <c r="A24638">
        <v>24636</v>
      </c>
      <c r="B24638" t="s">
        <v>25505</v>
      </c>
      <c r="C24638" s="78">
        <v>0.36464593000000001</v>
      </c>
      <c r="D24638" s="78">
        <v>0.6662034</v>
      </c>
      <c r="E24638" s="78">
        <v>-5.3143467999999999E-2</v>
      </c>
      <c r="F24638" s="78">
        <v>9.9999229999999995E-2</v>
      </c>
    </row>
    <row r="24639" spans="1:6" x14ac:dyDescent="0.25">
      <c r="A24639">
        <v>24637</v>
      </c>
      <c r="B24639" t="s">
        <v>25506</v>
      </c>
      <c r="C24639" s="78">
        <v>-0.17456087000000001</v>
      </c>
      <c r="D24639" s="78">
        <v>1.3767868000000001</v>
      </c>
      <c r="E24639" s="78">
        <v>-3.1648814999999997E-2</v>
      </c>
      <c r="F24639" s="78">
        <v>9.981276E-2</v>
      </c>
    </row>
    <row r="24640" spans="1:6" x14ac:dyDescent="0.25">
      <c r="A24640">
        <v>24638</v>
      </c>
      <c r="B24640" t="s">
        <v>25507</v>
      </c>
      <c r="C24640" s="78">
        <v>-0.41788863999999998</v>
      </c>
      <c r="D24640" s="78">
        <v>-0.70654740000000005</v>
      </c>
      <c r="E24640" s="78">
        <v>-8.2562536000000006E-2</v>
      </c>
      <c r="F24640" s="78">
        <v>2.8352663E-2</v>
      </c>
    </row>
    <row r="24641" spans="1:6" x14ac:dyDescent="0.25">
      <c r="A24641">
        <v>24639</v>
      </c>
      <c r="B24641" t="s">
        <v>25508</v>
      </c>
      <c r="C24641" s="78">
        <v>0.85079634000000004</v>
      </c>
      <c r="D24641" s="78">
        <v>-1.6047648999999999</v>
      </c>
      <c r="E24641" s="78">
        <v>-7.4297769999999999E-2</v>
      </c>
      <c r="F24641" s="78">
        <v>0.105068706</v>
      </c>
    </row>
    <row r="24642" spans="1:6" x14ac:dyDescent="0.25">
      <c r="A24642">
        <v>24640</v>
      </c>
      <c r="B24642" t="s">
        <v>25509</v>
      </c>
      <c r="C24642" s="78">
        <v>0.82690512999999999</v>
      </c>
      <c r="D24642" s="78">
        <v>-1.4944170999999999</v>
      </c>
      <c r="E24642" s="78">
        <v>-1.1579903000000001E-2</v>
      </c>
      <c r="F24642" s="78">
        <v>3.2496110000000002E-2</v>
      </c>
    </row>
    <row r="24643" spans="1:6" x14ac:dyDescent="0.25">
      <c r="A24643">
        <v>24641</v>
      </c>
      <c r="B24643" t="s">
        <v>25510</v>
      </c>
      <c r="C24643" s="78">
        <v>-0.85404720000000001</v>
      </c>
      <c r="D24643" s="78">
        <v>-0.66188765000000005</v>
      </c>
      <c r="E24643" s="78">
        <v>-3.4390595000000003E-2</v>
      </c>
      <c r="F24643" s="78">
        <v>0.17954011</v>
      </c>
    </row>
    <row r="24644" spans="1:6" x14ac:dyDescent="0.25">
      <c r="A24644">
        <v>24642</v>
      </c>
      <c r="B24644" t="s">
        <v>25511</v>
      </c>
      <c r="C24644" s="78">
        <v>-1.1653393999999999</v>
      </c>
      <c r="D24644" s="78">
        <v>1.1447898999999999</v>
      </c>
      <c r="E24644" s="78">
        <v>-6.4115569999999997E-2</v>
      </c>
      <c r="F24644" s="78">
        <v>3.6647350000000002E-2</v>
      </c>
    </row>
    <row r="24645" spans="1:6" x14ac:dyDescent="0.25">
      <c r="A24645">
        <v>24643</v>
      </c>
      <c r="B24645" t="s">
        <v>25512</v>
      </c>
      <c r="C24645" s="78">
        <v>-0.40040999999999999</v>
      </c>
      <c r="D24645" s="78">
        <v>1.1217116</v>
      </c>
      <c r="E24645" s="78">
        <v>-3.520769E-2</v>
      </c>
      <c r="F24645" s="78">
        <v>-0.1681319</v>
      </c>
    </row>
    <row r="24646" spans="1:6" x14ac:dyDescent="0.25">
      <c r="A24646">
        <v>24644</v>
      </c>
      <c r="B24646" t="s">
        <v>25513</v>
      </c>
      <c r="C24646" s="78">
        <v>0.48425170000000001</v>
      </c>
      <c r="D24646" s="78">
        <v>0.14154541000000001</v>
      </c>
      <c r="E24646" s="78">
        <v>-7.3270189999999999E-2</v>
      </c>
      <c r="F24646" s="78">
        <v>8.6612030000000007E-2</v>
      </c>
    </row>
    <row r="24647" spans="1:6" x14ac:dyDescent="0.25">
      <c r="A24647">
        <v>24645</v>
      </c>
      <c r="B24647" t="s">
        <v>25514</v>
      </c>
      <c r="C24647" s="78">
        <v>-0.57570270000000001</v>
      </c>
      <c r="D24647" s="78">
        <v>0.56928646999999999</v>
      </c>
      <c r="E24647" s="78">
        <v>-3.2207336000000003E-2</v>
      </c>
      <c r="F24647" s="78">
        <v>1.4435768E-2</v>
      </c>
    </row>
    <row r="24648" spans="1:6" x14ac:dyDescent="0.25">
      <c r="A24648">
        <v>24646</v>
      </c>
      <c r="B24648" t="s">
        <v>25515</v>
      </c>
      <c r="C24648" s="78">
        <v>0.88836634000000003</v>
      </c>
      <c r="D24648" s="78">
        <v>1.0331383999999999</v>
      </c>
      <c r="E24648" s="78">
        <v>-7.1673719999999996E-2</v>
      </c>
      <c r="F24648" s="78">
        <v>-1.7282217999999999E-3</v>
      </c>
    </row>
    <row r="24649" spans="1:6" x14ac:dyDescent="0.25">
      <c r="A24649">
        <v>24647</v>
      </c>
      <c r="B24649" t="s">
        <v>25516</v>
      </c>
      <c r="C24649" s="78">
        <v>2.4746565999999999</v>
      </c>
      <c r="D24649" s="78">
        <v>1.5818186999999999</v>
      </c>
      <c r="E24649" s="78">
        <v>-5.2381276999999997E-2</v>
      </c>
      <c r="F24649" s="78">
        <v>-0.13625781000000001</v>
      </c>
    </row>
    <row r="24650" spans="1:6" x14ac:dyDescent="0.25">
      <c r="A24650">
        <v>24648</v>
      </c>
      <c r="B24650" t="s">
        <v>25517</v>
      </c>
      <c r="C24650" s="78">
        <v>-1.1721549</v>
      </c>
      <c r="D24650" s="78">
        <v>0.81692849999999995</v>
      </c>
      <c r="E24650" s="78">
        <v>-7.0676000000000003E-2</v>
      </c>
      <c r="F24650" s="78">
        <v>1.0519028E-2</v>
      </c>
    </row>
    <row r="24651" spans="1:6" x14ac:dyDescent="0.25">
      <c r="A24651">
        <v>24649</v>
      </c>
      <c r="B24651" t="s">
        <v>25518</v>
      </c>
      <c r="C24651" s="78">
        <v>1.0663525</v>
      </c>
      <c r="D24651" s="78">
        <v>-2.9201508000000001E-2</v>
      </c>
      <c r="E24651" s="78">
        <v>-2.7509872000000001E-2</v>
      </c>
      <c r="F24651" s="78">
        <v>3.6223307000000003E-2</v>
      </c>
    </row>
    <row r="24652" spans="1:6" x14ac:dyDescent="0.25">
      <c r="A24652">
        <v>24650</v>
      </c>
      <c r="B24652" t="s">
        <v>25519</v>
      </c>
      <c r="C24652" s="78">
        <v>0.21331449999999999</v>
      </c>
      <c r="D24652" s="78">
        <v>-1.9039062</v>
      </c>
      <c r="E24652" s="78">
        <v>-0.11438806</v>
      </c>
      <c r="F24652" s="78">
        <v>-0.17492764</v>
      </c>
    </row>
    <row r="24653" spans="1:6" x14ac:dyDescent="0.25">
      <c r="A24653">
        <v>24651</v>
      </c>
      <c r="B24653" t="s">
        <v>25520</v>
      </c>
      <c r="C24653" s="78">
        <v>0.48807109999999998</v>
      </c>
      <c r="D24653" s="78">
        <v>0.55491469999999998</v>
      </c>
      <c r="E24653" s="78">
        <v>-8.996411E-2</v>
      </c>
      <c r="F24653" s="78">
        <v>7.3371870000000006E-2</v>
      </c>
    </row>
    <row r="24654" spans="1:6" x14ac:dyDescent="0.25">
      <c r="A24654">
        <v>24652</v>
      </c>
      <c r="B24654" t="s">
        <v>25521</v>
      </c>
      <c r="C24654" s="78">
        <v>2.7908293999999998</v>
      </c>
      <c r="D24654" s="78">
        <v>0.10112562999999999</v>
      </c>
      <c r="E24654" s="78">
        <v>1.5600252999999999</v>
      </c>
      <c r="F24654" s="78">
        <v>-7.3035760000000005E-2</v>
      </c>
    </row>
    <row r="24655" spans="1:6" x14ac:dyDescent="0.25">
      <c r="A24655">
        <v>24653</v>
      </c>
      <c r="B24655" t="s">
        <v>25522</v>
      </c>
      <c r="C24655" s="78">
        <v>3.6823266000000001</v>
      </c>
      <c r="D24655" s="78">
        <v>5.0445169999999998E-2</v>
      </c>
      <c r="E24655" s="78">
        <v>-0.102510184</v>
      </c>
      <c r="F24655" s="78">
        <v>-0.13877371999999999</v>
      </c>
    </row>
    <row r="24656" spans="1:6" x14ac:dyDescent="0.25">
      <c r="A24656">
        <v>24654</v>
      </c>
      <c r="B24656" t="s">
        <v>25523</v>
      </c>
      <c r="C24656" s="78">
        <v>0.60393715000000003</v>
      </c>
      <c r="D24656" s="78">
        <v>-0.75220489999999995</v>
      </c>
      <c r="E24656" s="78">
        <v>-6.4258129999999997E-2</v>
      </c>
      <c r="F24656" s="78">
        <v>9.4201590000000002E-2</v>
      </c>
    </row>
    <row r="24657" spans="1:6" x14ac:dyDescent="0.25">
      <c r="A24657">
        <v>24655</v>
      </c>
      <c r="B24657" t="s">
        <v>25524</v>
      </c>
      <c r="C24657" s="78">
        <v>-0.49951815999999999</v>
      </c>
      <c r="D24657" s="78">
        <v>-0.42441364999999998</v>
      </c>
      <c r="E24657" s="78">
        <v>-7.9624929999999993E-3</v>
      </c>
      <c r="F24657" s="78">
        <v>9.4323920000000006E-2</v>
      </c>
    </row>
    <row r="24658" spans="1:6" x14ac:dyDescent="0.25">
      <c r="A24658">
        <v>24656</v>
      </c>
      <c r="B24658" t="s">
        <v>25525</v>
      </c>
      <c r="C24658" s="78">
        <v>-0.37453657000000001</v>
      </c>
      <c r="D24658" s="78">
        <v>1.0949465</v>
      </c>
      <c r="E24658" s="78">
        <v>0.46541482000000001</v>
      </c>
      <c r="F24658" s="78">
        <v>-0.35625826999999999</v>
      </c>
    </row>
    <row r="24659" spans="1:6" x14ac:dyDescent="0.25">
      <c r="A24659">
        <v>24657</v>
      </c>
      <c r="B24659" t="s">
        <v>25526</v>
      </c>
      <c r="C24659" s="78">
        <v>4.3281226999999999E-2</v>
      </c>
      <c r="D24659" s="78">
        <v>-0.15016421999999999</v>
      </c>
      <c r="E24659" s="78">
        <v>-3.4390595000000003E-2</v>
      </c>
      <c r="F24659" s="78">
        <v>0.17954011</v>
      </c>
    </row>
    <row r="24660" spans="1:6" x14ac:dyDescent="0.25">
      <c r="A24660">
        <v>24658</v>
      </c>
      <c r="B24660" t="s">
        <v>25527</v>
      </c>
      <c r="C24660" s="78">
        <v>-1.4758004</v>
      </c>
      <c r="D24660" s="78">
        <v>9.1648060000000003E-2</v>
      </c>
      <c r="E24660" s="78">
        <v>-9.6241629999999998E-3</v>
      </c>
      <c r="F24660" s="78">
        <v>-0.14443729999999999</v>
      </c>
    </row>
    <row r="24661" spans="1:6" x14ac:dyDescent="0.25">
      <c r="A24661">
        <v>24659</v>
      </c>
      <c r="B24661" t="s">
        <v>25528</v>
      </c>
      <c r="C24661" s="78">
        <v>0.29853390000000002</v>
      </c>
      <c r="D24661" s="78">
        <v>-4.3107077000000001E-2</v>
      </c>
      <c r="E24661" s="78">
        <v>-0.12130894</v>
      </c>
      <c r="F24661" s="78">
        <v>-0.35670400000000002</v>
      </c>
    </row>
    <row r="24662" spans="1:6" x14ac:dyDescent="0.25">
      <c r="A24662">
        <v>24660</v>
      </c>
      <c r="B24662" t="s">
        <v>25529</v>
      </c>
      <c r="C24662" s="78">
        <v>-0.10834323999999999</v>
      </c>
      <c r="D24662" s="78">
        <v>1.0443703</v>
      </c>
      <c r="E24662" s="78">
        <v>2.169136</v>
      </c>
      <c r="F24662" s="78">
        <v>0.43207127000000001</v>
      </c>
    </row>
    <row r="24663" spans="1:6" x14ac:dyDescent="0.25">
      <c r="A24663">
        <v>24661</v>
      </c>
      <c r="B24663" t="s">
        <v>25530</v>
      </c>
      <c r="C24663" s="78">
        <v>-1.8073170000000001</v>
      </c>
      <c r="D24663" s="78">
        <v>-2.998208</v>
      </c>
      <c r="E24663" s="78">
        <v>-7.7473389999999998E-3</v>
      </c>
      <c r="F24663" s="78">
        <v>1.9197850999999998E-2</v>
      </c>
    </row>
    <row r="24664" spans="1:6" x14ac:dyDescent="0.25">
      <c r="A24664">
        <v>24662</v>
      </c>
      <c r="B24664" t="s">
        <v>25531</v>
      </c>
      <c r="C24664" s="78">
        <v>-7.4950039999999996E-2</v>
      </c>
      <c r="D24664" s="78">
        <v>-0.12566045000000001</v>
      </c>
      <c r="E24664" s="78">
        <v>-1.7006286999999998E-2</v>
      </c>
      <c r="F24664" s="78">
        <v>4.7431543E-2</v>
      </c>
    </row>
    <row r="24665" spans="1:6" x14ac:dyDescent="0.25">
      <c r="A24665">
        <v>24663</v>
      </c>
      <c r="B24665" t="s">
        <v>25532</v>
      </c>
      <c r="C24665" s="78">
        <v>-1.3643046999999999</v>
      </c>
      <c r="D24665" s="78">
        <v>1.0037193</v>
      </c>
      <c r="E24665" s="78">
        <v>-3.4390595000000003E-2</v>
      </c>
      <c r="F24665" s="78">
        <v>0.17954011</v>
      </c>
    </row>
    <row r="24666" spans="1:6" x14ac:dyDescent="0.25">
      <c r="A24666">
        <v>24664</v>
      </c>
      <c r="B24666" t="s">
        <v>25533</v>
      </c>
      <c r="C24666" s="78">
        <v>0.22509149000000001</v>
      </c>
      <c r="D24666" s="78">
        <v>-0.17175433000000001</v>
      </c>
      <c r="E24666" s="78">
        <v>-0.17761724000000001</v>
      </c>
      <c r="F24666" s="78">
        <v>-0.30292839999999999</v>
      </c>
    </row>
    <row r="24667" spans="1:6" x14ac:dyDescent="0.25">
      <c r="A24667">
        <v>24665</v>
      </c>
      <c r="B24667" t="s">
        <v>25534</v>
      </c>
      <c r="C24667" s="78">
        <v>0.28715548000000002</v>
      </c>
      <c r="D24667" s="78">
        <v>-0.94207907000000002</v>
      </c>
      <c r="E24667" s="78">
        <v>-3.4390595000000003E-2</v>
      </c>
      <c r="F24667" s="78">
        <v>0.17954011</v>
      </c>
    </row>
    <row r="24668" spans="1:6" x14ac:dyDescent="0.25">
      <c r="A24668">
        <v>24666</v>
      </c>
      <c r="B24668" t="s">
        <v>25535</v>
      </c>
      <c r="C24668" s="78">
        <v>1.7120998999999999</v>
      </c>
      <c r="D24668" s="78">
        <v>-1.2921096000000001</v>
      </c>
      <c r="E24668" s="78">
        <v>-2.1657157999999999E-2</v>
      </c>
      <c r="F24668" s="78">
        <v>-0.13974343</v>
      </c>
    </row>
    <row r="24669" spans="1:6" x14ac:dyDescent="0.25">
      <c r="A24669">
        <v>24667</v>
      </c>
      <c r="B24669" t="s">
        <v>25536</v>
      </c>
      <c r="C24669" s="78">
        <v>0.12602118000000001</v>
      </c>
      <c r="D24669" s="78">
        <v>0.38985769999999997</v>
      </c>
      <c r="E24669" s="78">
        <v>-3.4390595000000003E-2</v>
      </c>
      <c r="F24669" s="78">
        <v>0.17954011</v>
      </c>
    </row>
    <row r="24670" spans="1:6" x14ac:dyDescent="0.25">
      <c r="A24670">
        <v>24668</v>
      </c>
      <c r="B24670" t="s">
        <v>25537</v>
      </c>
      <c r="C24670" s="78">
        <v>0.6093402</v>
      </c>
      <c r="D24670" s="78">
        <v>-0.21690264000000001</v>
      </c>
      <c r="E24670" s="78">
        <v>1.3948551999999999E-2</v>
      </c>
      <c r="F24670" s="78">
        <v>-0.115783766</v>
      </c>
    </row>
    <row r="24671" spans="1:6" x14ac:dyDescent="0.25">
      <c r="A24671">
        <v>24669</v>
      </c>
      <c r="B24671" t="s">
        <v>25538</v>
      </c>
      <c r="C24671" s="78">
        <v>-0.95747150000000003</v>
      </c>
      <c r="D24671" s="78">
        <v>1.0268157</v>
      </c>
      <c r="E24671" s="78">
        <v>-6.0548640000000001E-2</v>
      </c>
      <c r="F24671" s="78">
        <v>5.7005115000000002E-2</v>
      </c>
    </row>
    <row r="24672" spans="1:6" x14ac:dyDescent="0.25">
      <c r="A24672">
        <v>24670</v>
      </c>
      <c r="B24672" t="s">
        <v>25539</v>
      </c>
      <c r="C24672" s="78">
        <v>-0.55173839999999996</v>
      </c>
      <c r="D24672" s="78">
        <v>0.36784253</v>
      </c>
      <c r="E24672" s="78">
        <v>-0.12234062</v>
      </c>
      <c r="F24672" s="78">
        <v>-0.13533476999999999</v>
      </c>
    </row>
    <row r="24673" spans="1:6" x14ac:dyDescent="0.25">
      <c r="A24673">
        <v>24671</v>
      </c>
      <c r="B24673" t="s">
        <v>25540</v>
      </c>
      <c r="C24673" s="78">
        <v>-0.37443435000000003</v>
      </c>
      <c r="D24673" s="78">
        <v>0.26947389999999999</v>
      </c>
      <c r="E24673" s="78">
        <v>5.0931014000000002E-3</v>
      </c>
      <c r="F24673" s="78">
        <v>-0.17167832</v>
      </c>
    </row>
    <row r="24674" spans="1:6" x14ac:dyDescent="0.25">
      <c r="A24674">
        <v>24672</v>
      </c>
      <c r="B24674" t="s">
        <v>25541</v>
      </c>
      <c r="C24674" s="78">
        <v>1.1870544999999999</v>
      </c>
      <c r="D24674" s="78">
        <v>0.62212719999999999</v>
      </c>
      <c r="E24674" s="78">
        <v>-5.6817487E-2</v>
      </c>
      <c r="F24674" s="78">
        <v>0.14108686000000001</v>
      </c>
    </row>
    <row r="24675" spans="1:6" x14ac:dyDescent="0.25">
      <c r="A24675">
        <v>24673</v>
      </c>
      <c r="B24675" t="s">
        <v>25542</v>
      </c>
      <c r="C24675" s="78">
        <v>-1.3598948</v>
      </c>
      <c r="D24675" s="78">
        <v>0.25342172000000002</v>
      </c>
      <c r="E24675" s="78">
        <v>-3.4510779999999998E-2</v>
      </c>
      <c r="F24675" s="78">
        <v>0.15016695999999999</v>
      </c>
    </row>
    <row r="24676" spans="1:6" x14ac:dyDescent="0.25">
      <c r="A24676">
        <v>24674</v>
      </c>
      <c r="B24676" t="s">
        <v>25543</v>
      </c>
      <c r="C24676" s="78">
        <v>1.5443526999999999</v>
      </c>
      <c r="D24676" s="78">
        <v>3.5960128</v>
      </c>
      <c r="E24676" s="78">
        <v>5.0236348E-2</v>
      </c>
      <c r="F24676" s="78">
        <v>2.3977667000000001E-2</v>
      </c>
    </row>
    <row r="24677" spans="1:6" x14ac:dyDescent="0.25">
      <c r="A24677">
        <v>24675</v>
      </c>
      <c r="B24677" t="s">
        <v>25544</v>
      </c>
      <c r="C24677" s="78">
        <v>-0.63634639999999998</v>
      </c>
      <c r="D24677" s="78">
        <v>1.9372871</v>
      </c>
      <c r="E24677" s="78">
        <v>-5.8201596000000001E-2</v>
      </c>
      <c r="F24677" s="78">
        <v>9.9026024000000004E-2</v>
      </c>
    </row>
    <row r="24678" spans="1:6" x14ac:dyDescent="0.25">
      <c r="A24678">
        <v>24676</v>
      </c>
      <c r="B24678" t="s">
        <v>25545</v>
      </c>
      <c r="C24678" s="78">
        <v>-0.77097000000000004</v>
      </c>
      <c r="D24678" s="78">
        <v>2.0944737999999998</v>
      </c>
      <c r="E24678" s="78">
        <v>-3.1737212000000001E-2</v>
      </c>
      <c r="F24678" s="78">
        <v>6.3153654E-3</v>
      </c>
    </row>
    <row r="24679" spans="1:6" x14ac:dyDescent="0.25">
      <c r="A24679">
        <v>24677</v>
      </c>
      <c r="B24679" t="s">
        <v>25546</v>
      </c>
      <c r="C24679" s="78">
        <v>-0.92755089999999996</v>
      </c>
      <c r="D24679" s="78">
        <v>0.21414106999999999</v>
      </c>
      <c r="E24679" s="78">
        <v>-5.1161900000000003E-2</v>
      </c>
      <c r="F24679" s="78">
        <v>9.7663829999999993E-2</v>
      </c>
    </row>
    <row r="24680" spans="1:6" x14ac:dyDescent="0.25">
      <c r="A24680">
        <v>24678</v>
      </c>
      <c r="B24680" t="s">
        <v>25547</v>
      </c>
      <c r="C24680" s="78">
        <v>-0.78847842999999995</v>
      </c>
      <c r="D24680" s="78">
        <v>1.7395255999999999</v>
      </c>
      <c r="E24680" s="78">
        <v>-7.2505760000000002E-2</v>
      </c>
      <c r="F24680" s="78">
        <v>3.1975910000000003E-2</v>
      </c>
    </row>
    <row r="24681" spans="1:6" x14ac:dyDescent="0.25">
      <c r="A24681">
        <v>24679</v>
      </c>
      <c r="B24681" t="s">
        <v>25548</v>
      </c>
      <c r="C24681" s="78">
        <v>-1.2837681999999999</v>
      </c>
      <c r="D24681" s="78">
        <v>0.83477973999999999</v>
      </c>
      <c r="E24681" s="78">
        <v>-6.2743129999999994E-2</v>
      </c>
      <c r="F24681" s="78">
        <v>1.8653720999999999E-3</v>
      </c>
    </row>
    <row r="24682" spans="1:6" x14ac:dyDescent="0.25">
      <c r="A24682">
        <v>24680</v>
      </c>
      <c r="B24682" t="s">
        <v>25549</v>
      </c>
      <c r="C24682" s="78">
        <v>1.1784342999999999</v>
      </c>
      <c r="D24682" s="78">
        <v>0.99078595999999997</v>
      </c>
      <c r="E24682" s="78">
        <v>-9.2276423999999996E-2</v>
      </c>
      <c r="F24682" s="78">
        <v>-0.11762385</v>
      </c>
    </row>
    <row r="24683" spans="1:6" x14ac:dyDescent="0.25">
      <c r="A24683">
        <v>24681</v>
      </c>
      <c r="B24683" t="s">
        <v>25550</v>
      </c>
      <c r="C24683" s="78">
        <v>-1.1389585</v>
      </c>
      <c r="D24683" s="78">
        <v>0.90857505999999999</v>
      </c>
      <c r="E24683" s="78">
        <v>-6.6681500000000005E-2</v>
      </c>
      <c r="F24683" s="78">
        <v>7.8939535000000005E-2</v>
      </c>
    </row>
    <row r="24684" spans="1:6" x14ac:dyDescent="0.25">
      <c r="A24684">
        <v>24682</v>
      </c>
      <c r="B24684" t="s">
        <v>25551</v>
      </c>
      <c r="C24684" s="78">
        <v>-0.64948459999999997</v>
      </c>
      <c r="D24684" s="78">
        <v>-1.7408614</v>
      </c>
      <c r="E24684" s="78">
        <v>-5.3670358000000001E-2</v>
      </c>
      <c r="F24684" s="78">
        <v>-0.10646750000000001</v>
      </c>
    </row>
    <row r="24685" spans="1:6" x14ac:dyDescent="0.25">
      <c r="A24685">
        <v>24683</v>
      </c>
      <c r="B24685" t="s">
        <v>25552</v>
      </c>
      <c r="C24685" s="78">
        <v>-1.2991111</v>
      </c>
      <c r="D24685" s="78">
        <v>0.73044290000000001</v>
      </c>
      <c r="E24685" s="78">
        <v>5.1062590000000001E-3</v>
      </c>
      <c r="F24685" s="78">
        <v>-0.17690027999999999</v>
      </c>
    </row>
    <row r="24686" spans="1:6" x14ac:dyDescent="0.25">
      <c r="A24686">
        <v>24684</v>
      </c>
      <c r="B24686" t="s">
        <v>25553</v>
      </c>
      <c r="C24686" s="78">
        <v>-3.7500840000000002</v>
      </c>
      <c r="D24686" s="78">
        <v>0.20108793999999999</v>
      </c>
      <c r="E24686" s="78">
        <v>-6.1647489999999999E-2</v>
      </c>
      <c r="F24686" s="78">
        <v>-0.18002430999999999</v>
      </c>
    </row>
    <row r="24687" spans="1:6" x14ac:dyDescent="0.25">
      <c r="A24687">
        <v>24685</v>
      </c>
      <c r="B24687" t="s">
        <v>25554</v>
      </c>
      <c r="C24687" s="78">
        <v>-1.4823613</v>
      </c>
      <c r="D24687" s="78">
        <v>-0.28350910000000001</v>
      </c>
      <c r="E24687" s="78">
        <v>-9.3840524999999994E-2</v>
      </c>
      <c r="F24687" s="78">
        <v>3.6405906000000002E-2</v>
      </c>
    </row>
    <row r="24688" spans="1:6" x14ac:dyDescent="0.25">
      <c r="A24688">
        <v>24686</v>
      </c>
      <c r="B24688" t="s">
        <v>25555</v>
      </c>
      <c r="C24688" s="78">
        <v>0.92903745000000004</v>
      </c>
      <c r="D24688" s="78">
        <v>1.465705E-2</v>
      </c>
      <c r="E24688" s="78">
        <v>-6.3289139999999994E-2</v>
      </c>
      <c r="F24688" s="78">
        <v>0.14987701</v>
      </c>
    </row>
    <row r="24689" spans="1:6" x14ac:dyDescent="0.25">
      <c r="A24689">
        <v>24687</v>
      </c>
      <c r="B24689" t="s">
        <v>25556</v>
      </c>
      <c r="C24689" s="78">
        <v>0.43649986000000002</v>
      </c>
      <c r="D24689" s="78">
        <v>-2.2901766000000001</v>
      </c>
      <c r="E24689" s="78">
        <v>0.16856962</v>
      </c>
      <c r="F24689" s="78">
        <v>-0.43948019999999999</v>
      </c>
    </row>
    <row r="24690" spans="1:6" x14ac:dyDescent="0.25">
      <c r="A24690">
        <v>24688</v>
      </c>
      <c r="B24690" t="s">
        <v>25557</v>
      </c>
      <c r="C24690" s="78">
        <v>-0.79215442999999996</v>
      </c>
      <c r="D24690" s="78">
        <v>-1.5006969999999999</v>
      </c>
      <c r="E24690" s="78">
        <v>-4.7123729999999997E-3</v>
      </c>
      <c r="F24690" s="78">
        <v>-0.24240840999999999</v>
      </c>
    </row>
    <row r="24691" spans="1:6" x14ac:dyDescent="0.25">
      <c r="A24691">
        <v>24689</v>
      </c>
      <c r="B24691" t="s">
        <v>25558</v>
      </c>
      <c r="C24691" s="78">
        <v>0.16277781</v>
      </c>
      <c r="D24691" s="78">
        <v>1.2579224</v>
      </c>
      <c r="E24691" s="78">
        <v>-5.9472114E-2</v>
      </c>
      <c r="F24691" s="78">
        <v>0.11404127999999999</v>
      </c>
    </row>
    <row r="24692" spans="1:6" x14ac:dyDescent="0.25">
      <c r="A24692">
        <v>24690</v>
      </c>
      <c r="B24692" t="s">
        <v>25559</v>
      </c>
      <c r="C24692" s="78">
        <v>0.48349193000000001</v>
      </c>
      <c r="D24692" s="78">
        <v>0.32099022999999999</v>
      </c>
      <c r="E24692" s="78">
        <v>-6.1405845000000001E-2</v>
      </c>
      <c r="F24692" s="78">
        <v>1.4128669999999999E-2</v>
      </c>
    </row>
    <row r="24693" spans="1:6" x14ac:dyDescent="0.25">
      <c r="A24693">
        <v>24691</v>
      </c>
      <c r="B24693" t="s">
        <v>25560</v>
      </c>
      <c r="C24693" s="78">
        <v>-0.92260885000000004</v>
      </c>
      <c r="D24693" s="78">
        <v>-0.5403656</v>
      </c>
      <c r="E24693" s="78">
        <v>-7.1442666999999996E-3</v>
      </c>
      <c r="F24693" s="78">
        <v>5.7153925000000001E-2</v>
      </c>
    </row>
    <row r="24694" spans="1:6" x14ac:dyDescent="0.25">
      <c r="A24694">
        <v>24692</v>
      </c>
      <c r="B24694" t="s">
        <v>25561</v>
      </c>
      <c r="C24694" s="78">
        <v>-2.0231805</v>
      </c>
      <c r="D24694" s="78">
        <v>0.98375296999999995</v>
      </c>
      <c r="E24694" s="78">
        <v>-6.8536509999999995E-2</v>
      </c>
      <c r="F24694" s="78">
        <v>8.9196590000000006E-2</v>
      </c>
    </row>
    <row r="24695" spans="1:6" x14ac:dyDescent="0.25">
      <c r="A24695">
        <v>24693</v>
      </c>
      <c r="B24695" t="s">
        <v>25562</v>
      </c>
      <c r="C24695" s="78">
        <v>0.94300662999999996</v>
      </c>
      <c r="D24695" s="78">
        <v>-2.3392507999999999</v>
      </c>
      <c r="E24695" s="78">
        <v>-0.14514479</v>
      </c>
      <c r="F24695" s="78">
        <v>-0.16539851999999999</v>
      </c>
    </row>
    <row r="24696" spans="1:6" x14ac:dyDescent="0.25">
      <c r="A24696">
        <v>24694</v>
      </c>
      <c r="B24696" t="s">
        <v>25563</v>
      </c>
      <c r="C24696" s="78">
        <v>-0.66556539999999997</v>
      </c>
      <c r="D24696" s="78">
        <v>0.21653205</v>
      </c>
      <c r="E24696" s="78">
        <v>-7.2953820000000003E-2</v>
      </c>
      <c r="F24696" s="78">
        <v>7.1442194000000001E-2</v>
      </c>
    </row>
    <row r="24697" spans="1:6" x14ac:dyDescent="0.25">
      <c r="A24697">
        <v>24695</v>
      </c>
      <c r="B24697" t="s">
        <v>25564</v>
      </c>
      <c r="C24697" s="78">
        <v>0.15569754999999999</v>
      </c>
      <c r="D24697" s="78">
        <v>0.47888174999999999</v>
      </c>
      <c r="E24697" s="78">
        <v>-6.6392064000000001E-2</v>
      </c>
      <c r="F24697" s="78">
        <v>5.1311669999999997E-2</v>
      </c>
    </row>
    <row r="24698" spans="1:6" x14ac:dyDescent="0.25">
      <c r="A24698">
        <v>24696</v>
      </c>
      <c r="B24698" t="s">
        <v>25565</v>
      </c>
      <c r="C24698" s="78">
        <v>-0.98542079999999999</v>
      </c>
      <c r="D24698" s="78">
        <v>1.2499226000000001</v>
      </c>
      <c r="E24698" s="78">
        <v>-6.5820870000000004E-2</v>
      </c>
      <c r="F24698" s="78">
        <v>9.9734514999999996E-2</v>
      </c>
    </row>
    <row r="24699" spans="1:6" x14ac:dyDescent="0.25">
      <c r="A24699">
        <v>24697</v>
      </c>
      <c r="B24699" t="s">
        <v>25566</v>
      </c>
      <c r="C24699" s="78">
        <v>-0.86721550000000003</v>
      </c>
      <c r="D24699" s="78">
        <v>0.70712520000000001</v>
      </c>
      <c r="E24699" s="78">
        <v>-7.7006110000000003E-2</v>
      </c>
      <c r="F24699" s="78">
        <v>-0.13955603999999999</v>
      </c>
    </row>
    <row r="24700" spans="1:6" x14ac:dyDescent="0.25">
      <c r="A24700">
        <v>24698</v>
      </c>
      <c r="B24700" t="s">
        <v>25567</v>
      </c>
      <c r="C24700" s="78">
        <v>-0.20250398</v>
      </c>
      <c r="D24700" s="78">
        <v>0.13031359000000001</v>
      </c>
      <c r="E24700" s="78">
        <v>-6.474742E-2</v>
      </c>
      <c r="F24700" s="78">
        <v>0.108859845</v>
      </c>
    </row>
    <row r="24701" spans="1:6" x14ac:dyDescent="0.25">
      <c r="A24701">
        <v>24699</v>
      </c>
      <c r="B24701" t="s">
        <v>25568</v>
      </c>
      <c r="C24701" s="78">
        <v>-0.54608999999999996</v>
      </c>
      <c r="D24701" s="78">
        <v>0.371695</v>
      </c>
      <c r="E24701" s="78">
        <v>-6.085956E-2</v>
      </c>
      <c r="F24701" s="78">
        <v>3.5049528000000003E-2</v>
      </c>
    </row>
    <row r="24702" spans="1:6" x14ac:dyDescent="0.25">
      <c r="A24702">
        <v>24700</v>
      </c>
      <c r="B24702" t="s">
        <v>25569</v>
      </c>
      <c r="C24702" s="78">
        <v>2.4689534000000002</v>
      </c>
      <c r="D24702" s="78">
        <v>-2.0764893999999998</v>
      </c>
      <c r="E24702" s="78">
        <v>-4.0622957000000001E-2</v>
      </c>
      <c r="F24702" s="78">
        <v>0.11993328</v>
      </c>
    </row>
    <row r="24703" spans="1:6" x14ac:dyDescent="0.25">
      <c r="A24703">
        <v>24701</v>
      </c>
      <c r="B24703" t="s">
        <v>25570</v>
      </c>
      <c r="C24703" s="78">
        <v>-1.1833742</v>
      </c>
      <c r="D24703" s="78">
        <v>-0.42404839999999999</v>
      </c>
      <c r="E24703" s="78">
        <v>-7.3952169999999998E-2</v>
      </c>
      <c r="F24703" s="78">
        <v>-3.4499361999999999E-2</v>
      </c>
    </row>
    <row r="24704" spans="1:6" x14ac:dyDescent="0.25">
      <c r="A24704">
        <v>24702</v>
      </c>
      <c r="B24704" t="s">
        <v>25571</v>
      </c>
      <c r="C24704" s="78">
        <v>1.3421502000000001</v>
      </c>
      <c r="D24704" s="78">
        <v>1.8560711999999999</v>
      </c>
      <c r="E24704" s="78">
        <v>3.0666935999999999E-2</v>
      </c>
      <c r="F24704" s="78">
        <v>-0.44890952000000001</v>
      </c>
    </row>
    <row r="24705" spans="1:6" x14ac:dyDescent="0.25">
      <c r="A24705">
        <v>24703</v>
      </c>
      <c r="B24705" t="s">
        <v>25572</v>
      </c>
      <c r="C24705" s="78">
        <v>0.15170529999999999</v>
      </c>
      <c r="D24705" s="78">
        <v>-0.67016770000000003</v>
      </c>
      <c r="E24705" s="78">
        <v>-3.4390595000000003E-2</v>
      </c>
      <c r="F24705" s="78">
        <v>0.17954011</v>
      </c>
    </row>
    <row r="24706" spans="1:6" x14ac:dyDescent="0.25">
      <c r="A24706">
        <v>24704</v>
      </c>
      <c r="B24706" t="s">
        <v>25573</v>
      </c>
      <c r="C24706" s="78">
        <v>-0.63156915000000002</v>
      </c>
      <c r="D24706" s="78">
        <v>-3.6840617999999999E-2</v>
      </c>
      <c r="E24706" s="78">
        <v>-8.7716580000000002E-2</v>
      </c>
      <c r="F24706" s="78">
        <v>2.0461917E-2</v>
      </c>
    </row>
    <row r="24707" spans="1:6" x14ac:dyDescent="0.25">
      <c r="A24707">
        <v>24705</v>
      </c>
      <c r="B24707" t="s">
        <v>25574</v>
      </c>
      <c r="C24707" s="78">
        <v>2.7557472999999999</v>
      </c>
      <c r="D24707" s="78">
        <v>1.4485102000000001</v>
      </c>
      <c r="E24707" s="78">
        <v>-4.5829605000000002E-2</v>
      </c>
      <c r="F24707" s="78">
        <v>2.9322803000000001E-2</v>
      </c>
    </row>
    <row r="24708" spans="1:6" x14ac:dyDescent="0.25">
      <c r="A24708">
        <v>24706</v>
      </c>
      <c r="B24708" t="s">
        <v>25575</v>
      </c>
      <c r="C24708" s="78">
        <v>-0.21199524</v>
      </c>
      <c r="D24708" s="78">
        <v>-0.11901042000000001</v>
      </c>
      <c r="E24708" s="78">
        <v>-7.6895610000000003E-2</v>
      </c>
      <c r="F24708" s="78">
        <v>6.1464675000000003E-2</v>
      </c>
    </row>
    <row r="24709" spans="1:6" x14ac:dyDescent="0.25">
      <c r="A24709">
        <v>24707</v>
      </c>
      <c r="B24709" t="s">
        <v>25576</v>
      </c>
      <c r="C24709" s="78">
        <v>-0.46156146999999997</v>
      </c>
      <c r="D24709" s="78">
        <v>1.1622394</v>
      </c>
      <c r="E24709" s="78">
        <v>-3.4390595000000003E-2</v>
      </c>
      <c r="F24709" s="78">
        <v>0.17954011</v>
      </c>
    </row>
    <row r="24710" spans="1:6" x14ac:dyDescent="0.25">
      <c r="A24710">
        <v>24708</v>
      </c>
      <c r="B24710" t="s">
        <v>25577</v>
      </c>
      <c r="C24710" s="78">
        <v>1.1312742</v>
      </c>
      <c r="D24710" s="78">
        <v>-1.0964091</v>
      </c>
      <c r="E24710" s="78">
        <v>-1.9115920000000002E-2</v>
      </c>
      <c r="F24710" s="78">
        <v>5.4968745000000003E-3</v>
      </c>
    </row>
    <row r="24711" spans="1:6" x14ac:dyDescent="0.25">
      <c r="A24711">
        <v>24709</v>
      </c>
      <c r="B24711" t="s">
        <v>25578</v>
      </c>
      <c r="C24711" s="78">
        <v>-3.3102429999999998</v>
      </c>
      <c r="D24711" s="78">
        <v>-1.2274016000000001</v>
      </c>
      <c r="E24711" s="78">
        <v>-4.876494E-2</v>
      </c>
      <c r="F24711" s="78">
        <v>3.6847115E-2</v>
      </c>
    </row>
    <row r="24712" spans="1:6" x14ac:dyDescent="0.25">
      <c r="A24712">
        <v>24710</v>
      </c>
      <c r="B24712" t="s">
        <v>25579</v>
      </c>
      <c r="C24712" s="78">
        <v>-1.4651651000000001</v>
      </c>
      <c r="D24712" s="78">
        <v>-0.45873227999999999</v>
      </c>
      <c r="E24712" s="78">
        <v>-3.4390595000000003E-2</v>
      </c>
      <c r="F24712" s="78">
        <v>0.17954011</v>
      </c>
    </row>
    <row r="24713" spans="1:6" x14ac:dyDescent="0.25">
      <c r="A24713">
        <v>24711</v>
      </c>
      <c r="B24713" t="s">
        <v>25580</v>
      </c>
      <c r="C24713" s="78">
        <v>1.4892491999999999</v>
      </c>
      <c r="D24713" s="78">
        <v>-0.28521760000000002</v>
      </c>
      <c r="E24713" s="78">
        <v>-3.4390595000000003E-2</v>
      </c>
      <c r="F24713" s="78">
        <v>0.17954011</v>
      </c>
    </row>
    <row r="24714" spans="1:6" x14ac:dyDescent="0.25">
      <c r="A24714">
        <v>24712</v>
      </c>
      <c r="B24714" t="s">
        <v>25581</v>
      </c>
      <c r="C24714" s="78">
        <v>-2.4488685000000001</v>
      </c>
      <c r="D24714" s="78">
        <v>-1.0655295</v>
      </c>
      <c r="E24714" s="78">
        <v>-3.5607684000000001E-2</v>
      </c>
      <c r="F24714" s="78">
        <v>3.8635000000000003E-2</v>
      </c>
    </row>
    <row r="24715" spans="1:6" x14ac:dyDescent="0.25">
      <c r="A24715">
        <v>24713</v>
      </c>
      <c r="B24715" t="s">
        <v>25582</v>
      </c>
      <c r="C24715" s="78">
        <v>-1.4765740999999999</v>
      </c>
      <c r="D24715" s="78">
        <v>-0.71588194000000005</v>
      </c>
      <c r="E24715" s="78">
        <v>1.5779519</v>
      </c>
      <c r="F24715" s="78">
        <v>0.13915934999999999</v>
      </c>
    </row>
    <row r="24716" spans="1:6" x14ac:dyDescent="0.25">
      <c r="A24716">
        <v>24714</v>
      </c>
      <c r="B24716" t="s">
        <v>25583</v>
      </c>
      <c r="C24716" s="78">
        <v>0.17316338000000001</v>
      </c>
      <c r="D24716" s="78">
        <v>0.10375616999999999</v>
      </c>
      <c r="E24716" s="78">
        <v>-3.7481133E-2</v>
      </c>
      <c r="F24716" s="78">
        <v>0.10354878000000001</v>
      </c>
    </row>
    <row r="24717" spans="1:6" x14ac:dyDescent="0.25">
      <c r="A24717">
        <v>24715</v>
      </c>
      <c r="B24717" t="s">
        <v>25584</v>
      </c>
      <c r="C24717" s="78">
        <v>-0.37264782000000002</v>
      </c>
      <c r="D24717" s="78">
        <v>-2.0172268E-2</v>
      </c>
      <c r="E24717" s="78">
        <v>-5.1118094000000003E-2</v>
      </c>
      <c r="F24717" s="78">
        <v>5.2116767000000001E-2</v>
      </c>
    </row>
    <row r="24718" spans="1:6" x14ac:dyDescent="0.25">
      <c r="A24718">
        <v>24716</v>
      </c>
      <c r="B24718" t="s">
        <v>25585</v>
      </c>
      <c r="C24718" s="78">
        <v>0.49183282</v>
      </c>
      <c r="D24718" s="78">
        <v>0.82898519999999998</v>
      </c>
      <c r="E24718" s="78">
        <v>-4.1023473999999997E-2</v>
      </c>
      <c r="F24718" s="78">
        <v>4.1719674999999998E-2</v>
      </c>
    </row>
    <row r="24719" spans="1:6" x14ac:dyDescent="0.25">
      <c r="A24719">
        <v>24717</v>
      </c>
      <c r="B24719" t="s">
        <v>25586</v>
      </c>
      <c r="C24719" s="78">
        <v>-2.3799896000000001E-2</v>
      </c>
      <c r="D24719" s="78">
        <v>0.68769380000000002</v>
      </c>
      <c r="E24719" s="78">
        <v>-6.3201494999999996E-2</v>
      </c>
      <c r="F24719" s="78">
        <v>9.8331580000000002E-2</v>
      </c>
    </row>
    <row r="24720" spans="1:6" x14ac:dyDescent="0.25">
      <c r="A24720">
        <v>24718</v>
      </c>
      <c r="B24720" t="s">
        <v>25587</v>
      </c>
      <c r="C24720" s="78">
        <v>-2.2241110000000002</v>
      </c>
      <c r="D24720" s="78">
        <v>1.9024998000000001E-2</v>
      </c>
      <c r="E24720" s="78">
        <v>-6.0938436999999998E-2</v>
      </c>
      <c r="F24720" s="78">
        <v>-7.8446879999999997E-2</v>
      </c>
    </row>
    <row r="24721" spans="1:6" x14ac:dyDescent="0.25">
      <c r="A24721">
        <v>24719</v>
      </c>
      <c r="B24721" t="s">
        <v>25588</v>
      </c>
      <c r="C24721" s="78">
        <v>1.0699708000000001</v>
      </c>
      <c r="D24721" s="78">
        <v>1.1072998999999999</v>
      </c>
      <c r="E24721" s="78">
        <v>-7.4131649999999993E-2</v>
      </c>
      <c r="F24721" s="78">
        <v>1.4938623E-2</v>
      </c>
    </row>
    <row r="24722" spans="1:6" x14ac:dyDescent="0.25">
      <c r="A24722">
        <v>24720</v>
      </c>
      <c r="B24722" t="s">
        <v>25589</v>
      </c>
      <c r="C24722" s="78">
        <v>-1.5349584999999999</v>
      </c>
      <c r="D24722" s="78">
        <v>-0.86939299999999997</v>
      </c>
      <c r="E24722" s="78">
        <v>-4.6152446E-2</v>
      </c>
      <c r="F24722" s="78">
        <v>-5.2046433000000003E-2</v>
      </c>
    </row>
    <row r="24723" spans="1:6" x14ac:dyDescent="0.25">
      <c r="A24723">
        <v>24721</v>
      </c>
      <c r="B24723" t="s">
        <v>25590</v>
      </c>
      <c r="C24723" s="78">
        <v>0.17070611999999999</v>
      </c>
      <c r="D24723" s="78">
        <v>-1.0997622</v>
      </c>
      <c r="E24723" s="78">
        <v>-3.4390595000000003E-2</v>
      </c>
      <c r="F24723" s="78">
        <v>0.17954011</v>
      </c>
    </row>
    <row r="24724" spans="1:6" x14ac:dyDescent="0.25">
      <c r="A24724">
        <v>24722</v>
      </c>
      <c r="B24724" t="s">
        <v>25591</v>
      </c>
      <c r="C24724" s="78">
        <v>1.5044713000000001</v>
      </c>
      <c r="D24724" s="78">
        <v>-1.6097444999999999</v>
      </c>
      <c r="E24724" s="78">
        <v>-8.0907209999999993E-2</v>
      </c>
      <c r="F24724" s="78">
        <v>-0.18946312000000001</v>
      </c>
    </row>
    <row r="24725" spans="1:6" x14ac:dyDescent="0.25">
      <c r="A24725">
        <v>24723</v>
      </c>
      <c r="B24725" t="s">
        <v>25592</v>
      </c>
      <c r="C24725" s="78">
        <v>-0.53946760000000005</v>
      </c>
      <c r="D24725" s="78">
        <v>-3.0703762000000001</v>
      </c>
      <c r="E24725" s="78">
        <v>-9.1867595999999996E-2</v>
      </c>
      <c r="F24725" s="78">
        <v>-8.5755213999999996E-2</v>
      </c>
    </row>
    <row r="24726" spans="1:6" x14ac:dyDescent="0.25">
      <c r="A24726">
        <v>24724</v>
      </c>
      <c r="B24726" t="s">
        <v>25593</v>
      </c>
      <c r="C24726" s="78">
        <v>2.8731086000000001</v>
      </c>
      <c r="D24726" s="78">
        <v>0.31234004999999998</v>
      </c>
      <c r="E24726" s="78">
        <v>-3.6546910000000002E-2</v>
      </c>
      <c r="F24726" s="78">
        <v>7.199912E-2</v>
      </c>
    </row>
    <row r="24727" spans="1:6" x14ac:dyDescent="0.25">
      <c r="A24727">
        <v>24725</v>
      </c>
      <c r="B24727" t="s">
        <v>25594</v>
      </c>
      <c r="C24727" s="78">
        <v>-0.74916302999999995</v>
      </c>
      <c r="D24727" s="78">
        <v>-2.3611336000000001</v>
      </c>
      <c r="E24727" s="78">
        <v>-8.2475199999999999E-2</v>
      </c>
      <c r="F24727" s="78">
        <v>6.0809830000000002E-2</v>
      </c>
    </row>
    <row r="24728" spans="1:6" x14ac:dyDescent="0.25">
      <c r="A24728">
        <v>24726</v>
      </c>
      <c r="B24728" t="s">
        <v>25595</v>
      </c>
      <c r="C24728" s="78">
        <v>9.3300969999999997E-2</v>
      </c>
      <c r="D24728" s="78">
        <v>-0.58329463000000004</v>
      </c>
      <c r="E24728" s="78">
        <v>-5.0927315000000001E-2</v>
      </c>
      <c r="F24728" s="78">
        <v>-9.3245999999999996E-2</v>
      </c>
    </row>
    <row r="24729" spans="1:6" x14ac:dyDescent="0.25">
      <c r="A24729">
        <v>24727</v>
      </c>
      <c r="B24729" t="s">
        <v>25596</v>
      </c>
      <c r="C24729" s="78">
        <v>-1.6655492999999999</v>
      </c>
      <c r="D24729" s="78">
        <v>-0.53148649999999997</v>
      </c>
      <c r="E24729" s="78">
        <v>-0.10571134</v>
      </c>
      <c r="F24729" s="78">
        <v>-8.4481459999999994E-2</v>
      </c>
    </row>
    <row r="24730" spans="1:6" x14ac:dyDescent="0.25">
      <c r="A24730">
        <v>24728</v>
      </c>
      <c r="B24730" t="s">
        <v>25597</v>
      </c>
      <c r="C24730" s="78">
        <v>-0.91741030000000001</v>
      </c>
      <c r="D24730" s="78">
        <v>1.0112437999999999</v>
      </c>
      <c r="E24730" s="78">
        <v>-6.2549359999999998E-2</v>
      </c>
      <c r="F24730" s="78">
        <v>-5.4070159999999999E-2</v>
      </c>
    </row>
    <row r="24731" spans="1:6" x14ac:dyDescent="0.25">
      <c r="A24731">
        <v>24729</v>
      </c>
      <c r="B24731" t="s">
        <v>25598</v>
      </c>
      <c r="C24731" s="78">
        <v>0.82138849999999997</v>
      </c>
      <c r="D24731" s="78">
        <v>-7.8783870000000006E-2</v>
      </c>
      <c r="E24731" s="78">
        <v>-1.6679570000000001E-2</v>
      </c>
      <c r="F24731" s="78">
        <v>-3.0412122999999999E-2</v>
      </c>
    </row>
    <row r="24732" spans="1:6" x14ac:dyDescent="0.25">
      <c r="A24732">
        <v>24730</v>
      </c>
      <c r="B24732" t="s">
        <v>25599</v>
      </c>
      <c r="C24732" s="78">
        <v>0.39168431999999997</v>
      </c>
      <c r="D24732" s="78">
        <v>0.8430588</v>
      </c>
      <c r="E24732" s="78">
        <v>-3.4390595000000003E-2</v>
      </c>
      <c r="F24732" s="78">
        <v>0.17954011</v>
      </c>
    </row>
    <row r="24733" spans="1:6" x14ac:dyDescent="0.25">
      <c r="A24733">
        <v>24731</v>
      </c>
      <c r="B24733" t="s">
        <v>25600</v>
      </c>
      <c r="C24733" s="78">
        <v>1.4731767</v>
      </c>
      <c r="D24733" s="78">
        <v>1.2632057999999999</v>
      </c>
      <c r="E24733" s="78">
        <v>-9.3883789999999995E-2</v>
      </c>
      <c r="F24733" s="78">
        <v>-0.12436388399999999</v>
      </c>
    </row>
    <row r="24734" spans="1:6" x14ac:dyDescent="0.25">
      <c r="A24734">
        <v>24732</v>
      </c>
      <c r="B24734" t="s">
        <v>25601</v>
      </c>
      <c r="C24734" s="78">
        <v>-0.17704075999999999</v>
      </c>
      <c r="D24734" s="78">
        <v>-0.96607304000000005</v>
      </c>
      <c r="E24734" s="78">
        <v>-3.4390595000000003E-2</v>
      </c>
      <c r="F24734" s="78">
        <v>0.17954011</v>
      </c>
    </row>
    <row r="24735" spans="1:6" x14ac:dyDescent="0.25">
      <c r="A24735">
        <v>24733</v>
      </c>
      <c r="B24735" t="s">
        <v>25602</v>
      </c>
      <c r="C24735" s="78">
        <v>-1.9929136999999999</v>
      </c>
      <c r="D24735" s="78">
        <v>-6.8197610000000006E-2</v>
      </c>
      <c r="E24735" s="78">
        <v>0.39609053999999999</v>
      </c>
      <c r="F24735" s="78">
        <v>-0.45492268000000002</v>
      </c>
    </row>
    <row r="24736" spans="1:6" x14ac:dyDescent="0.25">
      <c r="A24736">
        <v>24734</v>
      </c>
      <c r="B24736" t="s">
        <v>25603</v>
      </c>
      <c r="C24736" s="78">
        <v>3.5245247000000002</v>
      </c>
      <c r="D24736" s="78">
        <v>-4.7293934999999996</v>
      </c>
      <c r="E24736" s="78">
        <v>-0.10921504999999999</v>
      </c>
      <c r="F24736" s="78">
        <v>1.7542392E-3</v>
      </c>
    </row>
    <row r="24737" spans="1:6" x14ac:dyDescent="0.25">
      <c r="A24737">
        <v>24735</v>
      </c>
      <c r="B24737" t="s">
        <v>25604</v>
      </c>
      <c r="C24737" s="78">
        <v>0.3386691</v>
      </c>
      <c r="D24737" s="78">
        <v>-0.42886742999999999</v>
      </c>
      <c r="E24737" s="78">
        <v>-1.3844973999999999E-2</v>
      </c>
      <c r="F24737" s="78">
        <v>6.8345249999999996E-2</v>
      </c>
    </row>
    <row r="24738" spans="1:6" x14ac:dyDescent="0.25">
      <c r="A24738">
        <v>24736</v>
      </c>
      <c r="B24738" t="s">
        <v>25605</v>
      </c>
      <c r="C24738" s="78">
        <v>-0.35860207999999999</v>
      </c>
      <c r="D24738" s="78">
        <v>-0.17402759000000001</v>
      </c>
      <c r="E24738" s="78">
        <v>-0.113827884</v>
      </c>
      <c r="F24738" s="78">
        <v>-4.1451186000000001E-2</v>
      </c>
    </row>
    <row r="24739" spans="1:6" x14ac:dyDescent="0.25">
      <c r="A24739">
        <v>24737</v>
      </c>
      <c r="B24739" t="s">
        <v>25606</v>
      </c>
      <c r="C24739" s="78">
        <v>-1.1149294000000001</v>
      </c>
      <c r="D24739" s="78">
        <v>0.59389144000000005</v>
      </c>
      <c r="E24739" s="78">
        <v>-6.8298503999999996E-2</v>
      </c>
      <c r="F24739" s="78">
        <v>0.20054656000000001</v>
      </c>
    </row>
    <row r="24740" spans="1:6" x14ac:dyDescent="0.25">
      <c r="A24740">
        <v>24738</v>
      </c>
      <c r="B24740" t="s">
        <v>25607</v>
      </c>
      <c r="C24740" s="78">
        <v>-1.2201297</v>
      </c>
      <c r="D24740" s="78">
        <v>-1.0131919</v>
      </c>
      <c r="E24740" s="78">
        <v>-6.2628349999999999E-2</v>
      </c>
      <c r="F24740" s="78">
        <v>-9.5663293999999996E-2</v>
      </c>
    </row>
    <row r="24741" spans="1:6" x14ac:dyDescent="0.25">
      <c r="A24741">
        <v>24739</v>
      </c>
      <c r="B24741" t="s">
        <v>25608</v>
      </c>
      <c r="C24741" s="78">
        <v>-2.3964164000000001</v>
      </c>
      <c r="D24741" s="78">
        <v>0.44832604999999998</v>
      </c>
      <c r="E24741" s="78">
        <v>-6.2935225999999997E-2</v>
      </c>
      <c r="F24741" s="78">
        <v>-3.4823418000000002E-2</v>
      </c>
    </row>
    <row r="24742" spans="1:6" x14ac:dyDescent="0.25">
      <c r="A24742">
        <v>24740</v>
      </c>
      <c r="B24742" t="s">
        <v>25609</v>
      </c>
      <c r="C24742" s="78">
        <v>-0.22753200000000001</v>
      </c>
      <c r="D24742" s="78">
        <v>1.6003225000000001</v>
      </c>
      <c r="E24742" s="78">
        <v>-0.10845499</v>
      </c>
      <c r="F24742" s="78">
        <v>-0.16626112000000001</v>
      </c>
    </row>
    <row r="24743" spans="1:6" x14ac:dyDescent="0.25">
      <c r="A24743">
        <v>24741</v>
      </c>
      <c r="B24743" t="s">
        <v>25610</v>
      </c>
      <c r="C24743" s="78">
        <v>-9.8075239999999994E-2</v>
      </c>
      <c r="D24743" s="78">
        <v>-2.117</v>
      </c>
      <c r="E24743" s="78">
        <v>-5.1343407000000001E-2</v>
      </c>
      <c r="F24743" s="78">
        <v>-0.17460700000000001</v>
      </c>
    </row>
    <row r="24744" spans="1:6" x14ac:dyDescent="0.25">
      <c r="A24744">
        <v>24742</v>
      </c>
      <c r="B24744" t="s">
        <v>25611</v>
      </c>
      <c r="C24744" s="78">
        <v>-0.59120870000000003</v>
      </c>
      <c r="D24744" s="78">
        <v>-0.76606010000000002</v>
      </c>
      <c r="E24744" s="78">
        <v>-5.3042016999999997E-2</v>
      </c>
      <c r="F24744" s="78">
        <v>2.941829E-2</v>
      </c>
    </row>
    <row r="24745" spans="1:6" x14ac:dyDescent="0.25">
      <c r="A24745">
        <v>24743</v>
      </c>
      <c r="B24745" t="s">
        <v>25612</v>
      </c>
      <c r="C24745" s="78">
        <v>-0.85754649999999999</v>
      </c>
      <c r="D24745" s="78">
        <v>-0.30148003000000001</v>
      </c>
      <c r="E24745" s="78">
        <v>1.2022108E-2</v>
      </c>
      <c r="F24745" s="78">
        <v>0.10152820999999999</v>
      </c>
    </row>
    <row r="24746" spans="1:6" x14ac:dyDescent="0.25">
      <c r="A24746">
        <v>24744</v>
      </c>
      <c r="B24746" t="s">
        <v>25613</v>
      </c>
      <c r="C24746" s="78">
        <v>-0.72710050000000004</v>
      </c>
      <c r="D24746" s="78">
        <v>0.22553155999999999</v>
      </c>
      <c r="E24746" s="78">
        <v>-2.3788094999999999E-2</v>
      </c>
      <c r="F24746" s="78">
        <v>4.6288863E-2</v>
      </c>
    </row>
    <row r="24747" spans="1:6" x14ac:dyDescent="0.25">
      <c r="A24747">
        <v>24745</v>
      </c>
      <c r="B24747" t="s">
        <v>25614</v>
      </c>
      <c r="C24747" s="78">
        <v>2.7852513999999999</v>
      </c>
      <c r="D24747" s="78">
        <v>1.7623131000000001</v>
      </c>
      <c r="E24747" s="78">
        <v>-9.7684499999999994E-2</v>
      </c>
      <c r="F24747" s="78">
        <v>-0.14621867</v>
      </c>
    </row>
    <row r="24748" spans="1:6" x14ac:dyDescent="0.25">
      <c r="A24748">
        <v>24746</v>
      </c>
      <c r="B24748" t="s">
        <v>25615</v>
      </c>
      <c r="C24748" s="78">
        <v>-1.4547981000000001</v>
      </c>
      <c r="D24748" s="78">
        <v>1.2837122999999999</v>
      </c>
      <c r="E24748" s="78">
        <v>-5.538013E-2</v>
      </c>
      <c r="F24748" s="78">
        <v>9.9704645999999994E-2</v>
      </c>
    </row>
    <row r="24749" spans="1:6" x14ac:dyDescent="0.25">
      <c r="A24749">
        <v>24747</v>
      </c>
      <c r="B24749" t="s">
        <v>25616</v>
      </c>
      <c r="C24749" s="78">
        <v>1.5145782999999999</v>
      </c>
      <c r="D24749" s="78">
        <v>-0.50970389999999999</v>
      </c>
      <c r="E24749" s="78">
        <v>-2.6392344000000002E-2</v>
      </c>
      <c r="F24749" s="78">
        <v>5.0321831999999997E-2</v>
      </c>
    </row>
    <row r="24750" spans="1:6" x14ac:dyDescent="0.25">
      <c r="A24750">
        <v>24748</v>
      </c>
      <c r="B24750" t="s">
        <v>25617</v>
      </c>
      <c r="C24750" s="78">
        <v>1.4108452</v>
      </c>
      <c r="D24750" s="78">
        <v>0.82032850000000002</v>
      </c>
      <c r="E24750" s="78">
        <v>3.1093728000000001E-2</v>
      </c>
      <c r="F24750" s="78">
        <v>-0.10422476</v>
      </c>
    </row>
    <row r="24751" spans="1:6" x14ac:dyDescent="0.25">
      <c r="A24751">
        <v>24749</v>
      </c>
      <c r="B24751" t="s">
        <v>25618</v>
      </c>
      <c r="C24751" s="78">
        <v>-2.1876587999999999</v>
      </c>
      <c r="D24751" s="78">
        <v>0.42209925999999998</v>
      </c>
      <c r="E24751" s="78">
        <v>-6.9234749999999998E-2</v>
      </c>
      <c r="F24751" s="78">
        <v>8.9001579999999997E-2</v>
      </c>
    </row>
    <row r="24752" spans="1:6" x14ac:dyDescent="0.25">
      <c r="A24752">
        <v>24750</v>
      </c>
      <c r="B24752" t="s">
        <v>25619</v>
      </c>
      <c r="C24752" s="78">
        <v>-1.8797429999999999</v>
      </c>
      <c r="D24752" s="78">
        <v>-0.65507820000000005</v>
      </c>
      <c r="E24752" s="78">
        <v>-3.2158878000000002E-2</v>
      </c>
      <c r="F24752" s="78">
        <v>4.6124502999999997E-2</v>
      </c>
    </row>
    <row r="24753" spans="1:6" x14ac:dyDescent="0.25">
      <c r="A24753">
        <v>24751</v>
      </c>
      <c r="B24753" t="s">
        <v>25620</v>
      </c>
      <c r="C24753" s="78">
        <v>1.1441992999999999</v>
      </c>
      <c r="D24753" s="78">
        <v>3.5435867000000001</v>
      </c>
      <c r="E24753" s="78">
        <v>-6.5761849999999997E-2</v>
      </c>
      <c r="F24753" s="78">
        <v>-0.23939849999999999</v>
      </c>
    </row>
    <row r="24754" spans="1:6" x14ac:dyDescent="0.25">
      <c r="A24754">
        <v>24752</v>
      </c>
      <c r="B24754" t="s">
        <v>25621</v>
      </c>
      <c r="C24754" s="78">
        <v>-2.2598729999999998</v>
      </c>
      <c r="D24754" s="78">
        <v>2.3390979999999999</v>
      </c>
      <c r="E24754" s="78">
        <v>-9.0990260000000003E-2</v>
      </c>
      <c r="F24754" s="78">
        <v>7.4778999999999998E-2</v>
      </c>
    </row>
    <row r="24755" spans="1:6" x14ac:dyDescent="0.25">
      <c r="A24755">
        <v>24753</v>
      </c>
      <c r="B24755" t="s">
        <v>25622</v>
      </c>
      <c r="C24755" s="78">
        <v>-0.93883190000000005</v>
      </c>
      <c r="D24755" s="78">
        <v>-1.0001154999999999</v>
      </c>
      <c r="E24755" s="78">
        <v>-4.6231266E-2</v>
      </c>
      <c r="F24755" s="78">
        <v>3.1488314000000003E-2</v>
      </c>
    </row>
    <row r="24756" spans="1:6" x14ac:dyDescent="0.25">
      <c r="A24756">
        <v>24754</v>
      </c>
      <c r="B24756" t="s">
        <v>25623</v>
      </c>
      <c r="C24756" s="78">
        <v>-0.96619560000000004</v>
      </c>
      <c r="D24756" s="78">
        <v>1.6715751999999999</v>
      </c>
      <c r="E24756" s="78">
        <v>-7.2844590000000001E-2</v>
      </c>
      <c r="F24756" s="78">
        <v>5.4383025000000002E-2</v>
      </c>
    </row>
    <row r="24757" spans="1:6" x14ac:dyDescent="0.25">
      <c r="A24757">
        <v>24755</v>
      </c>
      <c r="B24757" t="s">
        <v>25624</v>
      </c>
      <c r="C24757" s="78">
        <v>0.19521895</v>
      </c>
      <c r="D24757" s="78">
        <v>-0.27098422999999999</v>
      </c>
      <c r="E24757" s="78">
        <v>-6.3096050000000001E-2</v>
      </c>
      <c r="F24757" s="78">
        <v>-0.31140499999999999</v>
      </c>
    </row>
    <row r="24758" spans="1:6" x14ac:dyDescent="0.25">
      <c r="A24758">
        <v>24756</v>
      </c>
      <c r="B24758" t="s">
        <v>25625</v>
      </c>
      <c r="C24758" s="78">
        <v>-0.89116245999999999</v>
      </c>
      <c r="D24758" s="78">
        <v>1.4437291999999999</v>
      </c>
      <c r="E24758" s="78">
        <v>-0.12132107</v>
      </c>
      <c r="F24758" s="78">
        <v>-0.34939164</v>
      </c>
    </row>
    <row r="24759" spans="1:6" x14ac:dyDescent="0.25">
      <c r="A24759">
        <v>24757</v>
      </c>
      <c r="B24759" t="s">
        <v>25626</v>
      </c>
      <c r="C24759" s="78">
        <v>-0.27063382000000002</v>
      </c>
      <c r="D24759" s="78">
        <v>0.66833602999999997</v>
      </c>
      <c r="E24759" s="78">
        <v>-0.10222445400000001</v>
      </c>
      <c r="F24759" s="78">
        <v>-0.12459484999999999</v>
      </c>
    </row>
    <row r="24760" spans="1:6" x14ac:dyDescent="0.25">
      <c r="A24760">
        <v>24758</v>
      </c>
      <c r="B24760" t="s">
        <v>25627</v>
      </c>
      <c r="C24760" s="78">
        <v>0.82559705000000005</v>
      </c>
      <c r="D24760" s="78">
        <v>-0.68521166</v>
      </c>
      <c r="E24760" s="78">
        <v>-0.11248559</v>
      </c>
      <c r="F24760" s="78">
        <v>-6.1997190000000001E-2</v>
      </c>
    </row>
    <row r="24761" spans="1:6" x14ac:dyDescent="0.25">
      <c r="A24761">
        <v>24759</v>
      </c>
      <c r="B24761" t="s">
        <v>25628</v>
      </c>
      <c r="C24761" s="78">
        <v>0.42516110000000001</v>
      </c>
      <c r="D24761" s="78">
        <v>0.70038520000000004</v>
      </c>
      <c r="E24761" s="78">
        <v>9.2295559999999999E-3</v>
      </c>
      <c r="F24761" s="78">
        <v>6.2894770000000003E-2</v>
      </c>
    </row>
    <row r="24762" spans="1:6" x14ac:dyDescent="0.25">
      <c r="A24762">
        <v>24760</v>
      </c>
      <c r="B24762" t="s">
        <v>25629</v>
      </c>
      <c r="C24762" s="78">
        <v>-1.2811109000000001</v>
      </c>
      <c r="D24762" s="78">
        <v>-0.44865264999999999</v>
      </c>
      <c r="E24762" s="78">
        <v>-6.9703970000000004E-2</v>
      </c>
      <c r="F24762" s="78">
        <v>-6.8835765000000004E-3</v>
      </c>
    </row>
    <row r="24763" spans="1:6" x14ac:dyDescent="0.25">
      <c r="A24763">
        <v>24761</v>
      </c>
      <c r="B24763" t="s">
        <v>25630</v>
      </c>
      <c r="C24763" s="78">
        <v>-0.63086489999999995</v>
      </c>
      <c r="D24763" s="78">
        <v>0.43968752</v>
      </c>
      <c r="E24763" s="78">
        <v>-1.4899684E-2</v>
      </c>
      <c r="F24763" s="78">
        <v>2.9560879000000002E-2</v>
      </c>
    </row>
    <row r="24764" spans="1:6" x14ac:dyDescent="0.25">
      <c r="A24764">
        <v>24762</v>
      </c>
      <c r="B24764" t="s">
        <v>25631</v>
      </c>
      <c r="C24764" s="78">
        <v>-1.1469729</v>
      </c>
      <c r="D24764" s="78">
        <v>1.1557758</v>
      </c>
      <c r="E24764" s="78">
        <v>-3.4390595000000003E-2</v>
      </c>
      <c r="F24764" s="78">
        <v>0.17954011</v>
      </c>
    </row>
    <row r="24765" spans="1:6" x14ac:dyDescent="0.25">
      <c r="A24765">
        <v>24763</v>
      </c>
      <c r="B24765" t="s">
        <v>25632</v>
      </c>
      <c r="C24765" s="78">
        <v>2.3435554999999999</v>
      </c>
      <c r="D24765" s="78">
        <v>0.82519589999999998</v>
      </c>
      <c r="E24765" s="78">
        <v>-6.5162170000000005E-2</v>
      </c>
      <c r="F24765" s="78">
        <v>-0.24212243</v>
      </c>
    </row>
    <row r="24766" spans="1:6" x14ac:dyDescent="0.25">
      <c r="A24766">
        <v>24764</v>
      </c>
      <c r="B24766" t="s">
        <v>25633</v>
      </c>
      <c r="C24766" s="78">
        <v>1.4780213</v>
      </c>
      <c r="D24766" s="78">
        <v>-0.88073179999999995</v>
      </c>
      <c r="E24766" s="78">
        <v>-0.15797435000000001</v>
      </c>
      <c r="F24766" s="78">
        <v>-0.28085064999999998</v>
      </c>
    </row>
    <row r="24767" spans="1:6" x14ac:dyDescent="0.25">
      <c r="A24767">
        <v>24765</v>
      </c>
      <c r="B24767" t="s">
        <v>25634</v>
      </c>
      <c r="C24767" s="78">
        <v>1.5178929999999999</v>
      </c>
      <c r="D24767" s="78">
        <v>-1.6258284000000001E-2</v>
      </c>
      <c r="E24767" s="78">
        <v>-4.2466678000000001E-2</v>
      </c>
      <c r="F24767" s="78">
        <v>3.9721369999999999E-2</v>
      </c>
    </row>
    <row r="24768" spans="1:6" x14ac:dyDescent="0.25">
      <c r="A24768">
        <v>24766</v>
      </c>
      <c r="B24768" t="s">
        <v>25635</v>
      </c>
      <c r="C24768" s="78">
        <v>2.4145002</v>
      </c>
      <c r="D24768" s="78">
        <v>-0.96958719999999998</v>
      </c>
      <c r="E24768" s="78">
        <v>-1.8981999999999999E-2</v>
      </c>
      <c r="F24768" s="78">
        <v>-1.2396364999999999E-2</v>
      </c>
    </row>
    <row r="24769" spans="1:6" x14ac:dyDescent="0.25">
      <c r="A24769">
        <v>24767</v>
      </c>
      <c r="B24769" t="s">
        <v>25636</v>
      </c>
      <c r="C24769" s="78">
        <v>-1.5417421</v>
      </c>
      <c r="D24769" s="78">
        <v>0.97115240000000003</v>
      </c>
      <c r="E24769" s="78">
        <v>2.4628463999999999E-2</v>
      </c>
      <c r="F24769" s="78">
        <v>-0.31661135000000001</v>
      </c>
    </row>
    <row r="24770" spans="1:6" x14ac:dyDescent="0.25">
      <c r="A24770">
        <v>24768</v>
      </c>
      <c r="B24770" t="s">
        <v>25637</v>
      </c>
      <c r="C24770" s="78">
        <v>0.96758056000000003</v>
      </c>
      <c r="D24770" s="78">
        <v>-1.1761153</v>
      </c>
      <c r="E24770" s="78">
        <v>4.9234550000000002E-2</v>
      </c>
      <c r="F24770" s="78">
        <v>-0.29972219999999999</v>
      </c>
    </row>
    <row r="24771" spans="1:6" x14ac:dyDescent="0.25">
      <c r="A24771">
        <v>24769</v>
      </c>
      <c r="B24771" t="s">
        <v>25638</v>
      </c>
      <c r="C24771" s="78">
        <v>-0.90702139999999998</v>
      </c>
      <c r="D24771" s="78">
        <v>-6.1758756999999997E-3</v>
      </c>
      <c r="E24771" s="78">
        <v>-7.180947E-2</v>
      </c>
      <c r="F24771" s="78">
        <v>4.2475565999999999E-2</v>
      </c>
    </row>
    <row r="24772" spans="1:6" x14ac:dyDescent="0.25">
      <c r="A24772">
        <v>24770</v>
      </c>
      <c r="B24772" t="s">
        <v>25639</v>
      </c>
      <c r="C24772" s="78">
        <v>1.5203373</v>
      </c>
      <c r="D24772" s="78">
        <v>-0.77916837000000005</v>
      </c>
      <c r="E24772" s="78">
        <v>-4.2889762999999997E-2</v>
      </c>
      <c r="F24772" s="78">
        <v>7.8432219999999997E-2</v>
      </c>
    </row>
    <row r="24773" spans="1:6" x14ac:dyDescent="0.25">
      <c r="A24773">
        <v>24771</v>
      </c>
      <c r="B24773" t="s">
        <v>25640</v>
      </c>
      <c r="C24773" s="78">
        <v>-1.7375773000000001</v>
      </c>
      <c r="D24773" s="78">
        <v>-1.3798237</v>
      </c>
      <c r="E24773" s="78">
        <v>-4.5786305999999999E-2</v>
      </c>
      <c r="F24773" s="78">
        <v>7.1076794999999998E-2</v>
      </c>
    </row>
    <row r="24774" spans="1:6" x14ac:dyDescent="0.25">
      <c r="A24774">
        <v>24772</v>
      </c>
      <c r="B24774" t="s">
        <v>25641</v>
      </c>
      <c r="C24774" s="78">
        <v>-0.23445395999999999</v>
      </c>
      <c r="D24774" s="78">
        <v>-1.7730437999999999</v>
      </c>
      <c r="E24774" s="78">
        <v>-3.4390595000000003E-2</v>
      </c>
      <c r="F24774" s="78">
        <v>0.17954011</v>
      </c>
    </row>
    <row r="24775" spans="1:6" x14ac:dyDescent="0.25">
      <c r="A24775">
        <v>24773</v>
      </c>
      <c r="B24775" t="s">
        <v>25642</v>
      </c>
      <c r="C24775" s="78">
        <v>-1.1542904</v>
      </c>
      <c r="D24775" s="78">
        <v>-0.29585393999999998</v>
      </c>
      <c r="E24775" s="78">
        <v>-4.9237243999999999E-2</v>
      </c>
      <c r="F24775" s="78">
        <v>2.5993004E-2</v>
      </c>
    </row>
    <row r="24776" spans="1:6" x14ac:dyDescent="0.25">
      <c r="A24776">
        <v>24774</v>
      </c>
      <c r="B24776" t="s">
        <v>25643</v>
      </c>
      <c r="C24776" s="78">
        <v>-0.25346999999999997</v>
      </c>
      <c r="D24776" s="78">
        <v>-1.3823577</v>
      </c>
      <c r="E24776" s="78">
        <v>-5.9670288000000002E-2</v>
      </c>
      <c r="F24776" s="78">
        <v>-9.6796299999999998E-3</v>
      </c>
    </row>
    <row r="24777" spans="1:6" x14ac:dyDescent="0.25">
      <c r="A24777">
        <v>24775</v>
      </c>
      <c r="B24777" t="s">
        <v>25644</v>
      </c>
      <c r="C24777" s="78">
        <v>-1.1220298</v>
      </c>
      <c r="D24777" s="78">
        <v>-0.55792737000000003</v>
      </c>
      <c r="E24777" s="78">
        <v>2.0253710000000001E-2</v>
      </c>
      <c r="F24777" s="78">
        <v>-0.14512958000000001</v>
      </c>
    </row>
    <row r="24778" spans="1:6" x14ac:dyDescent="0.25">
      <c r="A24778">
        <v>24776</v>
      </c>
      <c r="B24778" t="s">
        <v>25645</v>
      </c>
      <c r="C24778" s="78">
        <v>1.8350145</v>
      </c>
      <c r="D24778" s="78">
        <v>0.70036169999999998</v>
      </c>
      <c r="E24778" s="78">
        <v>-5.2603163000000001E-2</v>
      </c>
      <c r="F24778" s="78">
        <v>2.8605386999999999E-2</v>
      </c>
    </row>
    <row r="24779" spans="1:6" x14ac:dyDescent="0.25">
      <c r="A24779">
        <v>24777</v>
      </c>
      <c r="B24779" t="s">
        <v>25646</v>
      </c>
      <c r="C24779" s="78">
        <v>-0.81616529999999998</v>
      </c>
      <c r="D24779" s="78">
        <v>-0.47343948000000002</v>
      </c>
      <c r="E24779" s="78">
        <v>-2.7791854000000001E-2</v>
      </c>
      <c r="F24779" s="78">
        <v>7.9102290000000006E-2</v>
      </c>
    </row>
    <row r="24780" spans="1:6" x14ac:dyDescent="0.25">
      <c r="A24780">
        <v>24778</v>
      </c>
      <c r="B24780" t="s">
        <v>25647</v>
      </c>
      <c r="C24780" s="78">
        <v>0.39199390000000001</v>
      </c>
      <c r="D24780" s="78">
        <v>-1.2563333999999999</v>
      </c>
      <c r="E24780" s="78">
        <v>-3.2259500000000003E-2</v>
      </c>
      <c r="F24780" s="78">
        <v>4.0570527000000002E-2</v>
      </c>
    </row>
    <row r="24781" spans="1:6" x14ac:dyDescent="0.25">
      <c r="A24781">
        <v>24779</v>
      </c>
      <c r="B24781" t="s">
        <v>25648</v>
      </c>
      <c r="C24781" s="78">
        <v>-1.6810063</v>
      </c>
      <c r="D24781" s="78">
        <v>-0.88555240000000002</v>
      </c>
      <c r="E24781" s="78">
        <v>3.6251810000000002E-2</v>
      </c>
      <c r="F24781" s="78">
        <v>6.0262879999999998E-2</v>
      </c>
    </row>
    <row r="24782" spans="1:6" x14ac:dyDescent="0.25">
      <c r="A24782">
        <v>24780</v>
      </c>
      <c r="B24782" t="s">
        <v>25649</v>
      </c>
      <c r="C24782" s="78">
        <v>-0.50066790000000005</v>
      </c>
      <c r="D24782" s="78">
        <v>0.74728583999999998</v>
      </c>
      <c r="E24782" s="78">
        <v>-0.11096886</v>
      </c>
      <c r="F24782" s="78">
        <v>-0.25549053999999999</v>
      </c>
    </row>
    <row r="24783" spans="1:6" x14ac:dyDescent="0.25">
      <c r="A24783">
        <v>24781</v>
      </c>
      <c r="B24783" t="s">
        <v>25650</v>
      </c>
      <c r="C24783" s="78">
        <v>-0.70869700000000002</v>
      </c>
      <c r="D24783" s="78">
        <v>2.2629503999999998</v>
      </c>
      <c r="E24783" s="78">
        <v>-0.12101269000000001</v>
      </c>
      <c r="F24783" s="78">
        <v>-0.10437782</v>
      </c>
    </row>
    <row r="24784" spans="1:6" x14ac:dyDescent="0.25">
      <c r="A24784">
        <v>24782</v>
      </c>
      <c r="B24784" t="s">
        <v>25651</v>
      </c>
      <c r="C24784" s="78">
        <v>-0.75687329999999997</v>
      </c>
      <c r="D24784" s="78">
        <v>1.1414641999999999</v>
      </c>
      <c r="E24784" s="78">
        <v>-2.3012577999999999E-2</v>
      </c>
      <c r="F24784" s="78">
        <v>-1.0860339E-2</v>
      </c>
    </row>
    <row r="24785" spans="1:6" x14ac:dyDescent="0.25">
      <c r="A24785">
        <v>24783</v>
      </c>
      <c r="B24785" t="s">
        <v>25652</v>
      </c>
      <c r="C24785" s="78">
        <v>1.1298621</v>
      </c>
      <c r="D24785" s="78">
        <v>-1.2187854</v>
      </c>
      <c r="E24785" s="78">
        <v>-1.5316516000000001E-2</v>
      </c>
      <c r="F24785" s="78">
        <v>-0.13485704000000001</v>
      </c>
    </row>
    <row r="24786" spans="1:6" x14ac:dyDescent="0.25">
      <c r="A24786">
        <v>24784</v>
      </c>
      <c r="B24786" t="s">
        <v>25653</v>
      </c>
      <c r="C24786" s="78">
        <v>0.27937970000000001</v>
      </c>
      <c r="D24786" s="78">
        <v>-1.2096001000000001</v>
      </c>
      <c r="E24786" s="78">
        <v>-7.676616E-2</v>
      </c>
      <c r="F24786" s="78">
        <v>-0.26983671999999997</v>
      </c>
    </row>
    <row r="24787" spans="1:6" x14ac:dyDescent="0.25">
      <c r="A24787">
        <v>24785</v>
      </c>
      <c r="B24787" t="s">
        <v>25654</v>
      </c>
      <c r="C24787" s="78">
        <v>-2.1274950000000001</v>
      </c>
      <c r="D24787" s="78">
        <v>-0.4389287</v>
      </c>
      <c r="E24787" s="78">
        <v>0.27630347</v>
      </c>
      <c r="F24787" s="78">
        <v>-0.19514081999999999</v>
      </c>
    </row>
    <row r="24788" spans="1:6" x14ac:dyDescent="0.25">
      <c r="A24788">
        <v>24786</v>
      </c>
      <c r="B24788" t="s">
        <v>25655</v>
      </c>
      <c r="C24788" s="78">
        <v>-1.1971718</v>
      </c>
      <c r="D24788" s="78">
        <v>1.1138923000000001</v>
      </c>
      <c r="E24788" s="78">
        <v>-9.4448119999999997E-2</v>
      </c>
      <c r="F24788" s="78">
        <v>0.12179437</v>
      </c>
    </row>
    <row r="24789" spans="1:6" x14ac:dyDescent="0.25">
      <c r="A24789">
        <v>24787</v>
      </c>
      <c r="B24789" t="s">
        <v>25656</v>
      </c>
      <c r="C24789" s="78">
        <v>3.8385242E-2</v>
      </c>
      <c r="D24789" s="78">
        <v>-0.3931212</v>
      </c>
      <c r="E24789" s="78">
        <v>-8.4204495000000004E-2</v>
      </c>
      <c r="F24789" s="78">
        <v>-0.13090758</v>
      </c>
    </row>
    <row r="24790" spans="1:6" x14ac:dyDescent="0.25">
      <c r="A24790">
        <v>24788</v>
      </c>
      <c r="B24790" t="s">
        <v>25657</v>
      </c>
      <c r="C24790" s="78">
        <v>0.56626679999999996</v>
      </c>
      <c r="D24790" s="78">
        <v>0.26888630000000002</v>
      </c>
      <c r="E24790" s="78">
        <v>-3.4390595000000003E-2</v>
      </c>
      <c r="F24790" s="78">
        <v>0.17954011</v>
      </c>
    </row>
    <row r="24791" spans="1:6" x14ac:dyDescent="0.25">
      <c r="A24791">
        <v>24789</v>
      </c>
      <c r="B24791" t="s">
        <v>25658</v>
      </c>
      <c r="C24791" s="78">
        <v>2.1084619</v>
      </c>
      <c r="D24791" s="78">
        <v>2.6248800000000001</v>
      </c>
      <c r="E24791" s="78">
        <v>1.4004483999999999E-2</v>
      </c>
      <c r="F24791" s="78">
        <v>1.4795274000000001E-2</v>
      </c>
    </row>
    <row r="24792" spans="1:6" x14ac:dyDescent="0.25">
      <c r="A24792">
        <v>24790</v>
      </c>
      <c r="B24792" t="s">
        <v>25659</v>
      </c>
      <c r="C24792" s="78">
        <v>-1.2089510999999999</v>
      </c>
      <c r="D24792" s="78">
        <v>0.66936249999999997</v>
      </c>
      <c r="E24792" s="78">
        <v>-1.2892546E-2</v>
      </c>
      <c r="F24792" s="78">
        <v>0.14633747999999999</v>
      </c>
    </row>
    <row r="24793" spans="1:6" x14ac:dyDescent="0.25">
      <c r="A24793">
        <v>24791</v>
      </c>
      <c r="B24793" t="s">
        <v>25660</v>
      </c>
      <c r="C24793" s="78">
        <v>1.4213279999999999</v>
      </c>
      <c r="D24793" s="78">
        <v>-0.15351002999999999</v>
      </c>
      <c r="E24793" s="78">
        <v>-0.11225669000000001</v>
      </c>
      <c r="F24793" s="78">
        <v>4.2224780000000003E-2</v>
      </c>
    </row>
    <row r="24794" spans="1:6" x14ac:dyDescent="0.25">
      <c r="A24794">
        <v>24792</v>
      </c>
      <c r="B24794" t="s">
        <v>25661</v>
      </c>
      <c r="C24794" s="78">
        <v>1.0371262000000001</v>
      </c>
      <c r="D24794" s="78">
        <v>0.33831227000000003</v>
      </c>
      <c r="E24794" s="78">
        <v>0.50264350000000002</v>
      </c>
      <c r="F24794" s="78">
        <v>-0.26122551999999999</v>
      </c>
    </row>
    <row r="24795" spans="1:6" x14ac:dyDescent="0.25">
      <c r="A24795">
        <v>24793</v>
      </c>
      <c r="B24795" t="s">
        <v>25662</v>
      </c>
      <c r="C24795" s="78">
        <v>-1.9250096000000001</v>
      </c>
      <c r="D24795" s="78">
        <v>0.56736492999999999</v>
      </c>
      <c r="E24795" s="78">
        <v>-3.4390595000000003E-2</v>
      </c>
      <c r="F24795" s="78">
        <v>0.17954011</v>
      </c>
    </row>
    <row r="24796" spans="1:6" x14ac:dyDescent="0.25">
      <c r="A24796">
        <v>24794</v>
      </c>
      <c r="B24796" t="s">
        <v>25663</v>
      </c>
      <c r="C24796" s="78">
        <v>-0.57232179999999999</v>
      </c>
      <c r="D24796" s="78">
        <v>-0.52292764000000003</v>
      </c>
      <c r="E24796" s="78">
        <v>5.4023040000000001E-2</v>
      </c>
      <c r="F24796" s="78">
        <v>-0.27163625000000002</v>
      </c>
    </row>
    <row r="24797" spans="1:6" x14ac:dyDescent="0.25">
      <c r="A24797">
        <v>24795</v>
      </c>
      <c r="B24797" t="s">
        <v>25664</v>
      </c>
      <c r="C24797" s="78">
        <v>-0.56467396000000003</v>
      </c>
      <c r="D24797" s="78">
        <v>2.2343153999999998</v>
      </c>
      <c r="E24797" s="78">
        <v>-3.9838560000000002E-2</v>
      </c>
      <c r="F24797" s="78">
        <v>7.4495220000000001E-2</v>
      </c>
    </row>
    <row r="24798" spans="1:6" x14ac:dyDescent="0.25">
      <c r="A24798">
        <v>24796</v>
      </c>
      <c r="B24798" t="s">
        <v>25665</v>
      </c>
      <c r="C24798" s="78">
        <v>0.63264215000000001</v>
      </c>
      <c r="D24798" s="78">
        <v>-1.9259082000000001</v>
      </c>
      <c r="E24798" s="78">
        <v>-7.7889903999999996E-2</v>
      </c>
      <c r="F24798" s="78">
        <v>-5.402568E-2</v>
      </c>
    </row>
    <row r="24799" spans="1:6" x14ac:dyDescent="0.25">
      <c r="A24799">
        <v>24797</v>
      </c>
      <c r="B24799" t="s">
        <v>25666</v>
      </c>
      <c r="C24799" s="78">
        <v>0.73136520000000005</v>
      </c>
      <c r="D24799" s="78">
        <v>0.91619074</v>
      </c>
      <c r="E24799" s="78">
        <v>-4.5992676000000003E-2</v>
      </c>
      <c r="F24799" s="78">
        <v>0.10564606999999999</v>
      </c>
    </row>
    <row r="24800" spans="1:6" x14ac:dyDescent="0.25">
      <c r="A24800">
        <v>24798</v>
      </c>
      <c r="B24800" t="s">
        <v>25667</v>
      </c>
      <c r="C24800" s="78">
        <v>3.1704778999999998</v>
      </c>
      <c r="D24800" s="78">
        <v>1.4649649</v>
      </c>
      <c r="E24800" s="78">
        <v>-5.2288212000000001E-2</v>
      </c>
      <c r="F24800" s="78">
        <v>5.2888110000000002E-2</v>
      </c>
    </row>
    <row r="24801" spans="1:6" x14ac:dyDescent="0.25">
      <c r="A24801">
        <v>24799</v>
      </c>
      <c r="B24801" t="s">
        <v>25668</v>
      </c>
      <c r="C24801" s="78">
        <v>-1.2284535999999999</v>
      </c>
      <c r="D24801" s="78">
        <v>1.7577392999999999</v>
      </c>
      <c r="E24801" s="78">
        <v>-1.4333716E-2</v>
      </c>
      <c r="F24801" s="78">
        <v>7.0907339999999999E-2</v>
      </c>
    </row>
    <row r="24802" spans="1:6" x14ac:dyDescent="0.25">
      <c r="A24802">
        <v>24800</v>
      </c>
      <c r="B24802" t="s">
        <v>25669</v>
      </c>
      <c r="C24802" s="78">
        <v>1.6833978999999999</v>
      </c>
      <c r="D24802" s="78">
        <v>1.3367804000000001</v>
      </c>
      <c r="E24802" s="78">
        <v>-2.9798627000000001E-2</v>
      </c>
      <c r="F24802" s="78">
        <v>7.0671189999999995E-2</v>
      </c>
    </row>
    <row r="24803" spans="1:6" x14ac:dyDescent="0.25">
      <c r="A24803">
        <v>24801</v>
      </c>
      <c r="B24803" t="s">
        <v>25670</v>
      </c>
      <c r="C24803" s="78">
        <v>-0.79169023000000005</v>
      </c>
      <c r="D24803" s="78">
        <v>-3.452061E-2</v>
      </c>
      <c r="E24803" s="78">
        <v>-3.4390595000000003E-2</v>
      </c>
      <c r="F24803" s="78">
        <v>0.17954011</v>
      </c>
    </row>
    <row r="24804" spans="1:6" x14ac:dyDescent="0.25">
      <c r="A24804">
        <v>24802</v>
      </c>
      <c r="B24804" t="s">
        <v>25671</v>
      </c>
      <c r="C24804" s="78">
        <v>7.5008123999999995E-2</v>
      </c>
      <c r="D24804" s="78">
        <v>1.2654065999999999</v>
      </c>
      <c r="E24804" s="78">
        <v>-3.4390595000000003E-2</v>
      </c>
      <c r="F24804" s="78">
        <v>0.17954011</v>
      </c>
    </row>
    <row r="24805" spans="1:6" x14ac:dyDescent="0.25">
      <c r="A24805">
        <v>24803</v>
      </c>
      <c r="B24805" t="s">
        <v>25672</v>
      </c>
      <c r="C24805" s="78">
        <v>-0.98782945</v>
      </c>
      <c r="D24805" s="78">
        <v>0.40522545999999998</v>
      </c>
      <c r="E24805" s="78">
        <v>2.7444093999999999E-2</v>
      </c>
      <c r="F24805" s="78">
        <v>-0.26224439999999999</v>
      </c>
    </row>
    <row r="24806" spans="1:6" x14ac:dyDescent="0.25">
      <c r="A24806">
        <v>24804</v>
      </c>
      <c r="B24806" t="s">
        <v>25673</v>
      </c>
      <c r="C24806" s="78">
        <v>-0.11413374499999999</v>
      </c>
      <c r="D24806" s="78">
        <v>-0.7155068</v>
      </c>
      <c r="E24806" s="78">
        <v>-8.5718080000000002E-2</v>
      </c>
      <c r="F24806" s="78">
        <v>-7.8983739999999997E-2</v>
      </c>
    </row>
    <row r="24807" spans="1:6" x14ac:dyDescent="0.25">
      <c r="A24807">
        <v>24805</v>
      </c>
      <c r="B24807" t="s">
        <v>25674</v>
      </c>
      <c r="C24807" s="78">
        <v>4.3635109999999999</v>
      </c>
      <c r="D24807" s="78">
        <v>1.5339882</v>
      </c>
      <c r="E24807" s="78">
        <v>-9.9292160000000004E-2</v>
      </c>
      <c r="F24807" s="78">
        <v>-3.9498030000000003E-2</v>
      </c>
    </row>
    <row r="24808" spans="1:6" x14ac:dyDescent="0.25">
      <c r="A24808">
        <v>24806</v>
      </c>
      <c r="B24808" t="s">
        <v>25675</v>
      </c>
      <c r="C24808" s="78">
        <v>-1.0147634000000001</v>
      </c>
      <c r="D24808" s="78">
        <v>-0.71569645000000004</v>
      </c>
      <c r="E24808" s="78">
        <v>-5.2139810000000002E-2</v>
      </c>
      <c r="F24808" s="78">
        <v>7.8028059999999996E-2</v>
      </c>
    </row>
    <row r="24809" spans="1:6" x14ac:dyDescent="0.25">
      <c r="A24809">
        <v>24807</v>
      </c>
      <c r="B24809" t="s">
        <v>25676</v>
      </c>
      <c r="C24809" s="78">
        <v>0.73019339999999999</v>
      </c>
      <c r="D24809" s="78">
        <v>0.59777044999999995</v>
      </c>
      <c r="E24809" s="78">
        <v>-8.8549810000000007E-2</v>
      </c>
      <c r="F24809" s="78">
        <v>-1.2556164999999999E-3</v>
      </c>
    </row>
    <row r="24810" spans="1:6" x14ac:dyDescent="0.25">
      <c r="A24810">
        <v>24808</v>
      </c>
      <c r="B24810" t="s">
        <v>25677</v>
      </c>
      <c r="C24810" s="78">
        <v>-0.17144229999999999</v>
      </c>
      <c r="D24810" s="78">
        <v>1.4993908</v>
      </c>
      <c r="E24810" s="78">
        <v>-5.6216769999999999E-2</v>
      </c>
      <c r="F24810" s="78">
        <v>-0.114241764</v>
      </c>
    </row>
    <row r="24811" spans="1:6" x14ac:dyDescent="0.25">
      <c r="A24811">
        <v>24809</v>
      </c>
      <c r="B24811" t="s">
        <v>25678</v>
      </c>
      <c r="C24811" s="78">
        <v>1.7226608999999999</v>
      </c>
      <c r="D24811" s="78">
        <v>2.8123105000000002</v>
      </c>
      <c r="E24811" s="78">
        <v>-3.3951662000000001E-2</v>
      </c>
      <c r="F24811" s="78">
        <v>-9.6757430000000005E-2</v>
      </c>
    </row>
    <row r="24812" spans="1:6" x14ac:dyDescent="0.25">
      <c r="A24812">
        <v>24810</v>
      </c>
      <c r="B24812" t="s">
        <v>25679</v>
      </c>
      <c r="C24812" s="78">
        <v>-1.1631495999999999</v>
      </c>
      <c r="D24812" s="78">
        <v>0.58486634000000004</v>
      </c>
      <c r="E24812" s="78">
        <v>4.2855363E-2</v>
      </c>
      <c r="F24812" s="78">
        <v>-0.20328579999999999</v>
      </c>
    </row>
    <row r="24813" spans="1:6" x14ac:dyDescent="0.25">
      <c r="A24813">
        <v>24811</v>
      </c>
      <c r="B24813" t="s">
        <v>25680</v>
      </c>
      <c r="C24813" s="78">
        <v>6.4031329999999997E-2</v>
      </c>
      <c r="D24813" s="78">
        <v>-0.46540603000000003</v>
      </c>
      <c r="E24813" s="78">
        <v>-1.7310182E-2</v>
      </c>
      <c r="F24813" s="78">
        <v>0.17555404999999999</v>
      </c>
    </row>
    <row r="24814" spans="1:6" x14ac:dyDescent="0.25">
      <c r="A24814">
        <v>24812</v>
      </c>
      <c r="B24814" t="s">
        <v>25681</v>
      </c>
      <c r="C24814" s="78">
        <v>1.9184672</v>
      </c>
      <c r="D24814" s="78">
        <v>-0.32748893000000001</v>
      </c>
      <c r="E24814" s="78">
        <v>-3.8533314999999999E-2</v>
      </c>
      <c r="F24814" s="78">
        <v>-2.3271770000000001E-2</v>
      </c>
    </row>
    <row r="24815" spans="1:6" x14ac:dyDescent="0.25">
      <c r="A24815">
        <v>24813</v>
      </c>
      <c r="B24815" t="s">
        <v>25682</v>
      </c>
      <c r="C24815" s="78">
        <v>-0.25531888000000003</v>
      </c>
      <c r="D24815" s="78">
        <v>0.83383845999999995</v>
      </c>
      <c r="E24815" s="78">
        <v>-7.3760019999999996E-2</v>
      </c>
      <c r="F24815" s="78">
        <v>-1.2374848000000001E-2</v>
      </c>
    </row>
    <row r="24816" spans="1:6" x14ac:dyDescent="0.25">
      <c r="A24816">
        <v>24814</v>
      </c>
      <c r="B24816" t="s">
        <v>25683</v>
      </c>
      <c r="C24816" s="78">
        <v>0.30973992</v>
      </c>
      <c r="D24816" s="78">
        <v>1.5939236999999999</v>
      </c>
      <c r="E24816" s="78">
        <v>-4.5880860000000002E-2</v>
      </c>
      <c r="F24816" s="78">
        <v>-5.5743486000000002E-2</v>
      </c>
    </row>
    <row r="24817" spans="1:6" x14ac:dyDescent="0.25">
      <c r="A24817">
        <v>24815</v>
      </c>
      <c r="B24817" t="s">
        <v>25684</v>
      </c>
      <c r="C24817" s="78">
        <v>0.82505393000000005</v>
      </c>
      <c r="D24817" s="78">
        <v>-0.55410669999999995</v>
      </c>
      <c r="E24817" s="78">
        <v>-7.8199080000000004E-2</v>
      </c>
      <c r="F24817" s="78">
        <v>6.1866737999999998E-2</v>
      </c>
    </row>
    <row r="24818" spans="1:6" x14ac:dyDescent="0.25">
      <c r="A24818">
        <v>24816</v>
      </c>
      <c r="B24818" t="s">
        <v>25685</v>
      </c>
      <c r="C24818" s="78">
        <v>-1.8972173000000001</v>
      </c>
      <c r="D24818" s="78">
        <v>1.1474850000000001</v>
      </c>
      <c r="E24818" s="78">
        <v>1.4628817999999999</v>
      </c>
      <c r="F24818" s="78">
        <v>5.2737534000000003E-2</v>
      </c>
    </row>
    <row r="24819" spans="1:6" x14ac:dyDescent="0.25">
      <c r="A24819">
        <v>24817</v>
      </c>
      <c r="B24819" t="s">
        <v>25686</v>
      </c>
      <c r="C24819" s="78">
        <v>-0.26406455000000001</v>
      </c>
      <c r="D24819" s="78">
        <v>0.31140839999999997</v>
      </c>
      <c r="E24819" s="78">
        <v>1.4113605E-2</v>
      </c>
      <c r="F24819" s="78">
        <v>9.1479115E-2</v>
      </c>
    </row>
    <row r="24820" spans="1:6" x14ac:dyDescent="0.25">
      <c r="A24820">
        <v>24818</v>
      </c>
      <c r="B24820" t="s">
        <v>25687</v>
      </c>
      <c r="C24820" s="78">
        <v>0.61604760000000003</v>
      </c>
      <c r="D24820" s="78">
        <v>0.78993714000000004</v>
      </c>
      <c r="E24820" s="78">
        <v>-5.8798573999999999E-2</v>
      </c>
      <c r="F24820" s="78">
        <v>4.3186559999999999E-2</v>
      </c>
    </row>
    <row r="24821" spans="1:6" x14ac:dyDescent="0.25">
      <c r="A24821">
        <v>24819</v>
      </c>
      <c r="B24821" t="s">
        <v>25688</v>
      </c>
      <c r="C24821" s="78">
        <v>0.117251545</v>
      </c>
      <c r="D24821" s="78">
        <v>-1.1063464000000001</v>
      </c>
      <c r="E24821" s="78">
        <v>-4.4354315999999998E-2</v>
      </c>
      <c r="F24821" s="78">
        <v>0.12534324999999999</v>
      </c>
    </row>
    <row r="24822" spans="1:6" x14ac:dyDescent="0.25">
      <c r="A24822">
        <v>24820</v>
      </c>
      <c r="B24822" t="s">
        <v>25689</v>
      </c>
      <c r="C24822" s="78">
        <v>-2.0296118000000001</v>
      </c>
      <c r="D24822" s="78">
        <v>0.62476929999999997</v>
      </c>
      <c r="E24822" s="78">
        <v>1.8085130000000001E-3</v>
      </c>
      <c r="F24822" s="78">
        <v>9.8269099999999998E-2</v>
      </c>
    </row>
    <row r="24823" spans="1:6" x14ac:dyDescent="0.25">
      <c r="A24823">
        <v>24821</v>
      </c>
      <c r="B24823" t="s">
        <v>25690</v>
      </c>
      <c r="C24823" s="78">
        <v>-1.8189204999999999</v>
      </c>
      <c r="D24823" s="78">
        <v>-1.3145522000000001</v>
      </c>
      <c r="E24823" s="78">
        <v>-4.9956687E-2</v>
      </c>
      <c r="F24823" s="78">
        <v>7.5082419999999997E-2</v>
      </c>
    </row>
    <row r="24824" spans="1:6" x14ac:dyDescent="0.25">
      <c r="A24824">
        <v>24822</v>
      </c>
      <c r="B24824" t="s">
        <v>25691</v>
      </c>
      <c r="C24824" s="78">
        <v>0.84602449999999996</v>
      </c>
      <c r="D24824" s="78">
        <v>-0.42221829999999999</v>
      </c>
      <c r="E24824" s="78">
        <v>-5.010441E-4</v>
      </c>
      <c r="F24824" s="78">
        <v>0.13114661</v>
      </c>
    </row>
    <row r="24825" spans="1:6" x14ac:dyDescent="0.25">
      <c r="A24825">
        <v>24823</v>
      </c>
      <c r="B24825" t="s">
        <v>25692</v>
      </c>
      <c r="C24825" s="78">
        <v>0.79528270000000001</v>
      </c>
      <c r="D24825" s="78">
        <v>2.2883619999999998</v>
      </c>
      <c r="E24825" s="78">
        <v>-8.8892899999999997E-2</v>
      </c>
      <c r="F24825" s="78">
        <v>2.7702212E-2</v>
      </c>
    </row>
    <row r="24826" spans="1:6" x14ac:dyDescent="0.25">
      <c r="A24826">
        <v>24824</v>
      </c>
      <c r="B24826" t="s">
        <v>25693</v>
      </c>
      <c r="C24826" s="78">
        <v>-0.49500880000000003</v>
      </c>
      <c r="D24826" s="78">
        <v>-2.4688108</v>
      </c>
      <c r="E24826" s="78">
        <v>-8.0246720000000001E-3</v>
      </c>
      <c r="F24826" s="78">
        <v>4.2080461999999999E-2</v>
      </c>
    </row>
    <row r="24827" spans="1:6" x14ac:dyDescent="0.25">
      <c r="A24827">
        <v>24825</v>
      </c>
      <c r="B24827" t="s">
        <v>25694</v>
      </c>
      <c r="C24827" s="78">
        <v>-0.78284069999999994</v>
      </c>
      <c r="D24827" s="78">
        <v>0.2232722</v>
      </c>
      <c r="E24827" s="78">
        <v>6.2112365000000003E-2</v>
      </c>
      <c r="F24827" s="78">
        <v>-0.31067782999999999</v>
      </c>
    </row>
    <row r="24828" spans="1:6" x14ac:dyDescent="0.25">
      <c r="A24828">
        <v>24826</v>
      </c>
      <c r="B24828" t="s">
        <v>25695</v>
      </c>
      <c r="C24828" s="78">
        <v>-0.70733809999999997</v>
      </c>
      <c r="D24828" s="78">
        <v>0.5039768</v>
      </c>
      <c r="E24828" s="78">
        <v>-0.11419145999999999</v>
      </c>
      <c r="F24828" s="78">
        <v>-4.3168336000000002E-2</v>
      </c>
    </row>
    <row r="24829" spans="1:6" x14ac:dyDescent="0.25">
      <c r="A24829">
        <v>24827</v>
      </c>
      <c r="B24829" t="s">
        <v>25696</v>
      </c>
      <c r="C24829" s="78">
        <v>-0.67713959999999995</v>
      </c>
      <c r="D24829" s="78">
        <v>-0.15840873</v>
      </c>
      <c r="E24829" s="78">
        <v>-1.3150817E-2</v>
      </c>
      <c r="F24829" s="78">
        <v>6.9241925999999995E-2</v>
      </c>
    </row>
    <row r="24830" spans="1:6" x14ac:dyDescent="0.25">
      <c r="A24830">
        <v>24828</v>
      </c>
      <c r="B24830" t="s">
        <v>25697</v>
      </c>
      <c r="C24830" s="78">
        <v>3.4402817000000002E-2</v>
      </c>
      <c r="D24830" s="78">
        <v>-0.34115222000000001</v>
      </c>
      <c r="E24830" s="78">
        <v>-1.1996336E-2</v>
      </c>
      <c r="F24830" s="78">
        <v>5.4900526999999998E-2</v>
      </c>
    </row>
    <row r="24831" spans="1:6" x14ac:dyDescent="0.25">
      <c r="A24831">
        <v>24829</v>
      </c>
      <c r="B24831" t="s">
        <v>25698</v>
      </c>
      <c r="C24831" s="78">
        <v>-8.6159020000000003E-2</v>
      </c>
      <c r="D24831" s="78">
        <v>0.59270809999999996</v>
      </c>
      <c r="E24831" s="78">
        <v>-6.3026330000000005E-2</v>
      </c>
      <c r="F24831" s="78">
        <v>8.5039699999999996E-2</v>
      </c>
    </row>
    <row r="24832" spans="1:6" x14ac:dyDescent="0.25">
      <c r="A24832">
        <v>24830</v>
      </c>
      <c r="B24832" t="s">
        <v>25699</v>
      </c>
      <c r="C24832" s="78">
        <v>1.4135927E-2</v>
      </c>
      <c r="D24832" s="78">
        <v>-0.20925903000000001</v>
      </c>
      <c r="E24832" s="78">
        <v>-3.9639319999999999E-2</v>
      </c>
      <c r="F24832" s="78">
        <v>1.3318896E-2</v>
      </c>
    </row>
    <row r="24833" spans="1:6" x14ac:dyDescent="0.25">
      <c r="A24833">
        <v>24831</v>
      </c>
      <c r="B24833" t="s">
        <v>25700</v>
      </c>
      <c r="C24833" s="78">
        <v>-0.46860188000000003</v>
      </c>
      <c r="D24833" s="78">
        <v>0.53710692999999998</v>
      </c>
      <c r="E24833" s="78">
        <v>-5.9772678000000003E-2</v>
      </c>
      <c r="F24833" s="78">
        <v>8.8758245E-2</v>
      </c>
    </row>
    <row r="24834" spans="1:6" x14ac:dyDescent="0.25">
      <c r="A24834">
        <v>24832</v>
      </c>
      <c r="B24834" t="s">
        <v>25701</v>
      </c>
      <c r="C24834" s="78">
        <v>-2.0328387999999999</v>
      </c>
      <c r="D24834" s="78">
        <v>-1.7957772999999999</v>
      </c>
      <c r="E24834" s="78">
        <v>-4.5978940000000003E-2</v>
      </c>
      <c r="F24834" s="78">
        <v>3.0561327999999999E-2</v>
      </c>
    </row>
    <row r="24835" spans="1:6" x14ac:dyDescent="0.25">
      <c r="A24835">
        <v>24833</v>
      </c>
      <c r="B24835" t="s">
        <v>25702</v>
      </c>
      <c r="C24835" s="78">
        <v>-0.45569285999999998</v>
      </c>
      <c r="D24835" s="78">
        <v>-1.3582093</v>
      </c>
      <c r="E24835" s="78">
        <v>-6.5838759999999996E-2</v>
      </c>
      <c r="F24835" s="78">
        <v>0.11106468</v>
      </c>
    </row>
    <row r="24836" spans="1:6" x14ac:dyDescent="0.25">
      <c r="A24836">
        <v>24834</v>
      </c>
      <c r="B24836" t="s">
        <v>25703</v>
      </c>
      <c r="C24836" s="78">
        <v>3.6170293999999998</v>
      </c>
      <c r="D24836" s="78">
        <v>1.3055540000000001</v>
      </c>
      <c r="E24836" s="78">
        <v>-3.4390595000000003E-2</v>
      </c>
      <c r="F24836" s="78">
        <v>0.17954011</v>
      </c>
    </row>
    <row r="24837" spans="1:6" x14ac:dyDescent="0.25">
      <c r="A24837">
        <v>24835</v>
      </c>
      <c r="B24837" t="s">
        <v>25704</v>
      </c>
      <c r="C24837" s="78">
        <v>-0.72394835999999996</v>
      </c>
      <c r="D24837" s="78">
        <v>-3.3771092999999999</v>
      </c>
      <c r="E24837" s="78">
        <v>-6.5526039999999994E-2</v>
      </c>
      <c r="F24837" s="78">
        <v>2.8540105E-2</v>
      </c>
    </row>
    <row r="24838" spans="1:6" x14ac:dyDescent="0.25">
      <c r="A24838">
        <v>24836</v>
      </c>
      <c r="B24838" t="s">
        <v>25705</v>
      </c>
      <c r="C24838" s="78">
        <v>-1.2161264000000001</v>
      </c>
      <c r="D24838" s="78">
        <v>-1.1812748</v>
      </c>
      <c r="E24838" s="78">
        <v>-7.2476399999999996E-2</v>
      </c>
      <c r="F24838" s="78">
        <v>-0.28121119999999999</v>
      </c>
    </row>
    <row r="24839" spans="1:6" x14ac:dyDescent="0.25">
      <c r="A24839">
        <v>24837</v>
      </c>
      <c r="B24839" t="s">
        <v>25706</v>
      </c>
      <c r="C24839" s="78">
        <v>0.24493286</v>
      </c>
      <c r="D24839" s="78">
        <v>1.5584556000000001</v>
      </c>
      <c r="E24839" s="78">
        <v>-1.5500795E-2</v>
      </c>
      <c r="F24839" s="78">
        <v>1.7173424E-2</v>
      </c>
    </row>
    <row r="24840" spans="1:6" x14ac:dyDescent="0.25">
      <c r="A24840">
        <v>24838</v>
      </c>
      <c r="B24840" t="s">
        <v>25707</v>
      </c>
      <c r="C24840" s="78">
        <v>-1.3009915000000001</v>
      </c>
      <c r="D24840" s="78">
        <v>-0.84778582999999996</v>
      </c>
      <c r="E24840" s="78">
        <v>-8.4066879999999997E-2</v>
      </c>
      <c r="F24840" s="78">
        <v>-5.1412805999999998E-2</v>
      </c>
    </row>
    <row r="24841" spans="1:6" x14ac:dyDescent="0.25">
      <c r="A24841">
        <v>24839</v>
      </c>
      <c r="B24841" t="s">
        <v>25708</v>
      </c>
      <c r="C24841" s="78">
        <v>3.7067329999999998</v>
      </c>
      <c r="D24841" s="78">
        <v>-0.42415383000000001</v>
      </c>
      <c r="E24841" s="78">
        <v>-3.9179970000000001E-2</v>
      </c>
      <c r="F24841" s="78">
        <v>-0.4668389</v>
      </c>
    </row>
    <row r="24842" spans="1:6" x14ac:dyDescent="0.25">
      <c r="A24842">
        <v>24840</v>
      </c>
      <c r="B24842" t="s">
        <v>25709</v>
      </c>
      <c r="C24842" s="78">
        <v>-0.55928034000000004</v>
      </c>
      <c r="D24842" s="78">
        <v>-0.33095409999999997</v>
      </c>
      <c r="E24842" s="78">
        <v>-8.425829E-2</v>
      </c>
      <c r="F24842" s="78">
        <v>2.2465586999999999E-2</v>
      </c>
    </row>
    <row r="24843" spans="1:6" x14ac:dyDescent="0.25">
      <c r="A24843">
        <v>24841</v>
      </c>
      <c r="B24843" t="s">
        <v>25710</v>
      </c>
      <c r="C24843" s="78">
        <v>-0.77113339999999997</v>
      </c>
      <c r="D24843" s="78">
        <v>-1.1076598</v>
      </c>
      <c r="E24843" s="78">
        <v>-3.2285056999999999E-2</v>
      </c>
      <c r="F24843" s="78">
        <v>-7.0046559999999994E-2</v>
      </c>
    </row>
    <row r="24844" spans="1:6" x14ac:dyDescent="0.25">
      <c r="A24844">
        <v>24842</v>
      </c>
      <c r="B24844" t="s">
        <v>25711</v>
      </c>
      <c r="C24844" s="78">
        <v>4.9578339999999999E-2</v>
      </c>
      <c r="D24844" s="78">
        <v>-2.1040896999999998</v>
      </c>
      <c r="E24844" s="78">
        <v>-3.4066327E-2</v>
      </c>
      <c r="F24844" s="78">
        <v>8.4882830000000006E-2</v>
      </c>
    </row>
    <row r="24845" spans="1:6" x14ac:dyDescent="0.25">
      <c r="A24845">
        <v>24843</v>
      </c>
      <c r="B24845" t="s">
        <v>25712</v>
      </c>
      <c r="C24845" s="78">
        <v>-0.65473824999999997</v>
      </c>
      <c r="D24845" s="78">
        <v>5.3060784999999999E-2</v>
      </c>
      <c r="E24845" s="78">
        <v>-7.1882650000000006E-2</v>
      </c>
      <c r="F24845" s="78">
        <v>-8.3512589999999998E-2</v>
      </c>
    </row>
    <row r="24846" spans="1:6" x14ac:dyDescent="0.25">
      <c r="A24846">
        <v>24844</v>
      </c>
      <c r="B24846" t="s">
        <v>25713</v>
      </c>
      <c r="C24846" s="78">
        <v>2.4807372000000001</v>
      </c>
      <c r="D24846" s="78">
        <v>2.8495020000000002</v>
      </c>
      <c r="E24846" s="78">
        <v>-8.3330589999999996E-2</v>
      </c>
      <c r="F24846" s="78">
        <v>3.5132824999999999E-2</v>
      </c>
    </row>
    <row r="24847" spans="1:6" x14ac:dyDescent="0.25">
      <c r="A24847">
        <v>24845</v>
      </c>
      <c r="B24847" t="s">
        <v>25714</v>
      </c>
      <c r="C24847" s="78">
        <v>-0.15574199</v>
      </c>
      <c r="D24847" s="78">
        <v>0.45051795</v>
      </c>
      <c r="E24847" s="78">
        <v>-8.8104520000000006E-2</v>
      </c>
      <c r="F24847" s="78">
        <v>-7.5896039999999998E-2</v>
      </c>
    </row>
    <row r="24848" spans="1:6" x14ac:dyDescent="0.25">
      <c r="A24848">
        <v>24846</v>
      </c>
      <c r="B24848" t="s">
        <v>25715</v>
      </c>
      <c r="C24848" s="78">
        <v>-0.30679408000000002</v>
      </c>
      <c r="D24848" s="78">
        <v>0.96189915999999998</v>
      </c>
      <c r="E24848" s="78">
        <v>3.4285690000000001E-2</v>
      </c>
      <c r="F24848" s="78">
        <v>-0.28611534999999999</v>
      </c>
    </row>
    <row r="24849" spans="1:6" x14ac:dyDescent="0.25">
      <c r="A24849">
        <v>24847</v>
      </c>
      <c r="B24849" t="s">
        <v>25716</v>
      </c>
      <c r="C24849" s="78">
        <v>9.4152420000000001E-2</v>
      </c>
      <c r="D24849" s="78">
        <v>0.93880593999999995</v>
      </c>
      <c r="E24849" s="78">
        <v>-6.6057034000000002E-3</v>
      </c>
      <c r="F24849" s="78">
        <v>5.0322086000000002E-2</v>
      </c>
    </row>
    <row r="24850" spans="1:6" x14ac:dyDescent="0.25">
      <c r="A24850">
        <v>24848</v>
      </c>
      <c r="B24850" t="s">
        <v>25717</v>
      </c>
      <c r="C24850" s="78">
        <v>-0.10839406</v>
      </c>
      <c r="D24850" s="78">
        <v>1.2015420999999999</v>
      </c>
      <c r="E24850" s="78">
        <v>-0.10809246</v>
      </c>
      <c r="F24850" s="78">
        <v>-3.936191E-2</v>
      </c>
    </row>
    <row r="24851" spans="1:6" x14ac:dyDescent="0.25">
      <c r="A24851">
        <v>24849</v>
      </c>
      <c r="B24851" t="s">
        <v>25718</v>
      </c>
      <c r="C24851" s="78">
        <v>-0.97829440000000001</v>
      </c>
      <c r="D24851" s="78">
        <v>0.90361740000000002</v>
      </c>
      <c r="E24851" s="78">
        <v>-1.9061252000000001E-2</v>
      </c>
      <c r="F24851" s="78">
        <v>4.1238055000000003E-2</v>
      </c>
    </row>
    <row r="24852" spans="1:6" x14ac:dyDescent="0.25">
      <c r="A24852">
        <v>24850</v>
      </c>
      <c r="B24852" t="s">
        <v>25719</v>
      </c>
      <c r="C24852" s="78">
        <v>-0.72702120000000003</v>
      </c>
      <c r="D24852" s="78">
        <v>-0.11063868</v>
      </c>
      <c r="E24852" s="78">
        <v>4.3421227E-2</v>
      </c>
      <c r="F24852" s="78">
        <v>0.13181209999999999</v>
      </c>
    </row>
    <row r="24853" spans="1:6" x14ac:dyDescent="0.25">
      <c r="A24853">
        <v>24851</v>
      </c>
      <c r="B24853" t="s">
        <v>25720</v>
      </c>
      <c r="C24853" s="78">
        <v>-2.4806265999999999</v>
      </c>
      <c r="D24853" s="78">
        <v>-0.30959453999999997</v>
      </c>
      <c r="E24853" s="78">
        <v>7.1593896000000004E-2</v>
      </c>
      <c r="F24853" s="78">
        <v>-0.16351399999999999</v>
      </c>
    </row>
    <row r="24854" spans="1:6" x14ac:dyDescent="0.25">
      <c r="A24854">
        <v>24852</v>
      </c>
      <c r="B24854" t="s">
        <v>25721</v>
      </c>
      <c r="C24854" s="78">
        <v>-2.3266919000000001</v>
      </c>
      <c r="D24854" s="78">
        <v>0.45090762000000001</v>
      </c>
      <c r="E24854" s="78">
        <v>-7.6510966E-2</v>
      </c>
      <c r="F24854" s="78">
        <v>8.4047004999999994E-2</v>
      </c>
    </row>
    <row r="24855" spans="1:6" x14ac:dyDescent="0.25">
      <c r="A24855">
        <v>24853</v>
      </c>
      <c r="B24855" t="s">
        <v>25722</v>
      </c>
      <c r="C24855" s="78">
        <v>-8.8645039999999994E-2</v>
      </c>
      <c r="D24855" s="78">
        <v>1.613235</v>
      </c>
      <c r="E24855" s="78">
        <v>-5.7327351999999998E-2</v>
      </c>
      <c r="F24855" s="78">
        <v>3.4345596999999999E-2</v>
      </c>
    </row>
    <row r="24856" spans="1:6" x14ac:dyDescent="0.25">
      <c r="A24856">
        <v>24854</v>
      </c>
      <c r="B24856" t="s">
        <v>25723</v>
      </c>
      <c r="C24856" s="78">
        <v>0.89741839999999995</v>
      </c>
      <c r="D24856" s="78">
        <v>-1.5564964999999999</v>
      </c>
      <c r="E24856" s="78">
        <v>6.3385630000000002E-3</v>
      </c>
      <c r="F24856" s="78">
        <v>6.1729588000000002E-2</v>
      </c>
    </row>
    <row r="24857" spans="1:6" x14ac:dyDescent="0.25">
      <c r="A24857">
        <v>24855</v>
      </c>
      <c r="B24857" t="s">
        <v>25724</v>
      </c>
      <c r="C24857" s="78">
        <v>-1.1951609999999999</v>
      </c>
      <c r="D24857" s="78">
        <v>1.3157743</v>
      </c>
      <c r="E24857" s="78">
        <v>-3.4390595000000003E-2</v>
      </c>
      <c r="F24857" s="78">
        <v>0.17954011</v>
      </c>
    </row>
    <row r="24858" spans="1:6" x14ac:dyDescent="0.25">
      <c r="A24858">
        <v>24856</v>
      </c>
      <c r="B24858" t="s">
        <v>25725</v>
      </c>
      <c r="C24858" s="78">
        <v>-1.5816653000000001</v>
      </c>
      <c r="D24858" s="78">
        <v>1.3871049</v>
      </c>
      <c r="E24858" s="78">
        <v>-3.4390595000000003E-2</v>
      </c>
      <c r="F24858" s="78">
        <v>0.17954011</v>
      </c>
    </row>
    <row r="24859" spans="1:6" x14ac:dyDescent="0.25">
      <c r="A24859">
        <v>24857</v>
      </c>
      <c r="B24859" t="s">
        <v>25726</v>
      </c>
      <c r="C24859" s="78">
        <v>0.98614084999999996</v>
      </c>
      <c r="D24859" s="78">
        <v>0.43411147999999999</v>
      </c>
      <c r="E24859" s="78">
        <v>-0.10366586999999999</v>
      </c>
      <c r="F24859" s="78">
        <v>-4.300122E-2</v>
      </c>
    </row>
    <row r="24860" spans="1:6" x14ac:dyDescent="0.25">
      <c r="A24860">
        <v>24858</v>
      </c>
      <c r="B24860" t="s">
        <v>25727</v>
      </c>
      <c r="C24860" s="78">
        <v>0.17950137999999999</v>
      </c>
      <c r="D24860" s="78">
        <v>-0.15365458000000001</v>
      </c>
      <c r="E24860" s="78">
        <v>-4.1381724000000002E-2</v>
      </c>
      <c r="F24860" s="78">
        <v>-8.8727219999999996E-2</v>
      </c>
    </row>
    <row r="24861" spans="1:6" x14ac:dyDescent="0.25">
      <c r="A24861">
        <v>24859</v>
      </c>
      <c r="B24861" t="s">
        <v>25728</v>
      </c>
      <c r="C24861" s="78">
        <v>0.34079197</v>
      </c>
      <c r="D24861" s="78">
        <v>-0.22803608</v>
      </c>
      <c r="E24861" s="78">
        <v>0.64362240000000004</v>
      </c>
      <c r="F24861" s="78">
        <v>-0.47163359999999999</v>
      </c>
    </row>
    <row r="24862" spans="1:6" x14ac:dyDescent="0.25">
      <c r="A24862">
        <v>24860</v>
      </c>
      <c r="B24862" t="s">
        <v>25729</v>
      </c>
      <c r="C24862" s="78">
        <v>0.3708053</v>
      </c>
      <c r="D24862" s="78">
        <v>1.5428307999999999</v>
      </c>
      <c r="E24862" s="78">
        <v>-0.1110352</v>
      </c>
      <c r="F24862" s="78">
        <v>-0.25007410000000002</v>
      </c>
    </row>
    <row r="24863" spans="1:6" x14ac:dyDescent="0.25">
      <c r="A24863">
        <v>24861</v>
      </c>
      <c r="B24863" t="s">
        <v>25730</v>
      </c>
      <c r="C24863" s="78">
        <v>1.6091343</v>
      </c>
      <c r="D24863" s="78">
        <v>0.51078029999999996</v>
      </c>
      <c r="E24863" s="78">
        <v>-9.1446206000000002E-2</v>
      </c>
      <c r="F24863" s="78">
        <v>0.11141354000000001</v>
      </c>
    </row>
    <row r="24864" spans="1:6" x14ac:dyDescent="0.25">
      <c r="A24864">
        <v>24862</v>
      </c>
      <c r="B24864" t="s">
        <v>25731</v>
      </c>
      <c r="C24864" s="78">
        <v>1.5393847000000001</v>
      </c>
      <c r="D24864" s="78">
        <v>1.4330388000000001</v>
      </c>
      <c r="E24864" s="78">
        <v>2.4337098000000001E-2</v>
      </c>
      <c r="F24864" s="78">
        <v>4.6681404000000003E-2</v>
      </c>
    </row>
    <row r="24865" spans="1:6" x14ac:dyDescent="0.25">
      <c r="A24865">
        <v>24863</v>
      </c>
      <c r="B24865" t="s">
        <v>25732</v>
      </c>
      <c r="C24865" s="78">
        <v>-1.11795</v>
      </c>
      <c r="D24865" s="78">
        <v>-0.10361451000000001</v>
      </c>
      <c r="E24865" s="78">
        <v>-3.8806565000000001E-2</v>
      </c>
      <c r="F24865" s="78">
        <v>1.4927179E-2</v>
      </c>
    </row>
    <row r="24866" spans="1:6" x14ac:dyDescent="0.25">
      <c r="A24866">
        <v>24864</v>
      </c>
      <c r="B24866" t="s">
        <v>25733</v>
      </c>
      <c r="C24866" s="78">
        <v>-0.246619</v>
      </c>
      <c r="D24866" s="78">
        <v>-0.77127789999999996</v>
      </c>
      <c r="E24866" s="78">
        <v>-3.3061285000000003E-2</v>
      </c>
      <c r="F24866" s="78">
        <v>7.4172580000000002E-2</v>
      </c>
    </row>
    <row r="24867" spans="1:6" x14ac:dyDescent="0.25">
      <c r="A24867">
        <v>24865</v>
      </c>
      <c r="B24867" t="s">
        <v>25734</v>
      </c>
      <c r="C24867" s="78">
        <v>2.2843184000000001</v>
      </c>
      <c r="D24867" s="78">
        <v>-2.9131540999999999</v>
      </c>
      <c r="E24867" s="78">
        <v>-3.4390595000000003E-2</v>
      </c>
      <c r="F24867" s="78">
        <v>0.17954011</v>
      </c>
    </row>
    <row r="24868" spans="1:6" x14ac:dyDescent="0.25">
      <c r="A24868">
        <v>24866</v>
      </c>
      <c r="B24868" t="s">
        <v>25735</v>
      </c>
      <c r="C24868" s="78">
        <v>-1.6465844000000001</v>
      </c>
      <c r="D24868" s="78">
        <v>8.1974989999999998E-2</v>
      </c>
      <c r="E24868" s="78">
        <v>-8.0226703999999996E-2</v>
      </c>
      <c r="F24868" s="78">
        <v>-0.21396262999999999</v>
      </c>
    </row>
    <row r="24869" spans="1:6" x14ac:dyDescent="0.25">
      <c r="A24869">
        <v>24867</v>
      </c>
      <c r="B24869" t="s">
        <v>25736</v>
      </c>
      <c r="C24869" s="78">
        <v>-1.7251018</v>
      </c>
      <c r="D24869" s="78">
        <v>0.59814334000000002</v>
      </c>
      <c r="E24869" s="78">
        <v>-5.0406013E-2</v>
      </c>
      <c r="F24869" s="78">
        <v>4.1014090000000003E-2</v>
      </c>
    </row>
    <row r="24870" spans="1:6" x14ac:dyDescent="0.25">
      <c r="A24870">
        <v>24868</v>
      </c>
      <c r="B24870" t="s">
        <v>25737</v>
      </c>
      <c r="C24870" s="78">
        <v>-1.2008144000000001</v>
      </c>
      <c r="D24870" s="78">
        <v>0.29098362</v>
      </c>
      <c r="E24870" s="78">
        <v>-3.7769079999999998E-3</v>
      </c>
      <c r="F24870" s="78">
        <v>7.2684579999999999E-2</v>
      </c>
    </row>
    <row r="24871" spans="1:6" x14ac:dyDescent="0.25">
      <c r="A24871">
        <v>24869</v>
      </c>
      <c r="B24871" t="s">
        <v>25738</v>
      </c>
      <c r="C24871" s="78">
        <v>-0.76899340000000005</v>
      </c>
      <c r="D24871" s="78">
        <v>0.97903430000000002</v>
      </c>
      <c r="E24871" s="78">
        <v>-3.4390595000000003E-2</v>
      </c>
      <c r="F24871" s="78">
        <v>0.17954011</v>
      </c>
    </row>
    <row r="24872" spans="1:6" x14ac:dyDescent="0.25">
      <c r="A24872">
        <v>24870</v>
      </c>
      <c r="B24872" t="s">
        <v>25739</v>
      </c>
      <c r="C24872" s="78">
        <v>-1.3520497</v>
      </c>
      <c r="D24872" s="78">
        <v>-0.93275010000000003</v>
      </c>
      <c r="E24872" s="78">
        <v>-6.0557973000000001E-2</v>
      </c>
      <c r="F24872" s="78">
        <v>3.2871169999999998E-2</v>
      </c>
    </row>
    <row r="24873" spans="1:6" x14ac:dyDescent="0.25">
      <c r="A24873">
        <v>24871</v>
      </c>
      <c r="B24873" t="s">
        <v>25740</v>
      </c>
      <c r="C24873" s="78">
        <v>0.69949280000000003</v>
      </c>
      <c r="D24873" s="78">
        <v>-0.30448439999999999</v>
      </c>
      <c r="E24873" s="78">
        <v>-5.3126078E-2</v>
      </c>
      <c r="F24873" s="78">
        <v>8.5668659999999994E-2</v>
      </c>
    </row>
    <row r="24874" spans="1:6" x14ac:dyDescent="0.25">
      <c r="A24874">
        <v>24872</v>
      </c>
      <c r="B24874" t="s">
        <v>25741</v>
      </c>
      <c r="C24874" s="78">
        <v>-1.6490157999999999</v>
      </c>
      <c r="D24874" s="78">
        <v>0.3436767</v>
      </c>
      <c r="E24874" s="78">
        <v>-5.4341256999999997E-2</v>
      </c>
      <c r="F24874" s="78">
        <v>-4.2863100000000001E-2</v>
      </c>
    </row>
    <row r="24875" spans="1:6" x14ac:dyDescent="0.25">
      <c r="A24875">
        <v>24873</v>
      </c>
      <c r="B24875" t="s">
        <v>25742</v>
      </c>
      <c r="C24875" s="78">
        <v>-1.3386172999999999</v>
      </c>
      <c r="D24875" s="78">
        <v>0.16302860999999999</v>
      </c>
      <c r="E24875" s="78">
        <v>-3.4390595000000003E-2</v>
      </c>
      <c r="F24875" s="78">
        <v>0.17954011</v>
      </c>
    </row>
    <row r="24876" spans="1:6" x14ac:dyDescent="0.25">
      <c r="A24876">
        <v>24874</v>
      </c>
      <c r="B24876" t="s">
        <v>25743</v>
      </c>
      <c r="C24876" s="78">
        <v>-1.9729595</v>
      </c>
      <c r="D24876" s="78">
        <v>-0.98383940000000003</v>
      </c>
      <c r="E24876" s="78">
        <v>-5.7499524000000003E-2</v>
      </c>
      <c r="F24876" s="78">
        <v>4.7191665000000001E-2</v>
      </c>
    </row>
    <row r="24877" spans="1:6" x14ac:dyDescent="0.25">
      <c r="A24877">
        <v>24875</v>
      </c>
      <c r="B24877" t="s">
        <v>7394</v>
      </c>
      <c r="C24877" s="78">
        <v>-0.71960473000000003</v>
      </c>
      <c r="D24877" s="78">
        <v>5.3842977E-2</v>
      </c>
      <c r="E24877" s="78">
        <v>9.3400289999999997E-3</v>
      </c>
      <c r="F24877" s="78">
        <v>-6.758256E-2</v>
      </c>
    </row>
    <row r="24878" spans="1:6" x14ac:dyDescent="0.25">
      <c r="A24878">
        <v>24876</v>
      </c>
      <c r="B24878" t="s">
        <v>25744</v>
      </c>
      <c r="C24878" s="78">
        <v>0.79067063000000004</v>
      </c>
      <c r="D24878" s="78">
        <v>-2.0763836000000002</v>
      </c>
      <c r="E24878" s="78">
        <v>-6.3322429999999999E-2</v>
      </c>
      <c r="F24878" s="78">
        <v>-1.6516268000000001E-2</v>
      </c>
    </row>
    <row r="24879" spans="1:6" x14ac:dyDescent="0.25">
      <c r="A24879">
        <v>24877</v>
      </c>
      <c r="B24879" t="s">
        <v>25745</v>
      </c>
      <c r="C24879" s="78">
        <v>-1.6791469999999999</v>
      </c>
      <c r="D24879" s="78">
        <v>0.94913303999999998</v>
      </c>
      <c r="E24879" s="78">
        <v>-7.6592279999999999E-2</v>
      </c>
      <c r="F24879" s="78">
        <v>4.774511E-2</v>
      </c>
    </row>
    <row r="24880" spans="1:6" x14ac:dyDescent="0.25">
      <c r="A24880">
        <v>24878</v>
      </c>
      <c r="B24880" t="s">
        <v>25746</v>
      </c>
      <c r="C24880" s="78">
        <v>-1.2370437000000001</v>
      </c>
      <c r="D24880" s="78">
        <v>0.59447300000000003</v>
      </c>
      <c r="E24880" s="78">
        <v>-5.7201154999999997E-2</v>
      </c>
      <c r="F24880" s="78">
        <v>7.9149880000000006E-2</v>
      </c>
    </row>
    <row r="24881" spans="1:6" x14ac:dyDescent="0.25">
      <c r="A24881">
        <v>24879</v>
      </c>
      <c r="B24881" t="s">
        <v>25747</v>
      </c>
      <c r="C24881" s="78">
        <v>1.9307240000000001</v>
      </c>
      <c r="D24881" s="78">
        <v>-2.3926135999999998</v>
      </c>
      <c r="E24881" s="78">
        <v>-3.928856E-2</v>
      </c>
      <c r="F24881" s="78">
        <v>5.6035540000000002E-2</v>
      </c>
    </row>
    <row r="24882" spans="1:6" x14ac:dyDescent="0.25">
      <c r="A24882">
        <v>24880</v>
      </c>
      <c r="B24882" t="s">
        <v>25748</v>
      </c>
      <c r="C24882" s="78">
        <v>0.91023684000000005</v>
      </c>
      <c r="D24882" s="78">
        <v>0.42782700000000001</v>
      </c>
      <c r="E24882" s="78">
        <v>-2.0132214000000001E-3</v>
      </c>
      <c r="F24882" s="78">
        <v>9.5213870000000006E-2</v>
      </c>
    </row>
    <row r="24883" spans="1:6" x14ac:dyDescent="0.25">
      <c r="A24883">
        <v>24881</v>
      </c>
      <c r="B24883" t="s">
        <v>25749</v>
      </c>
      <c r="C24883" s="78">
        <v>-0.91106770000000004</v>
      </c>
      <c r="D24883" s="78">
        <v>0.13798803000000001</v>
      </c>
      <c r="E24883" s="78">
        <v>-7.8442276000000005E-2</v>
      </c>
      <c r="F24883" s="78">
        <v>0.114668846</v>
      </c>
    </row>
    <row r="24884" spans="1:6" x14ac:dyDescent="0.25">
      <c r="A24884">
        <v>24882</v>
      </c>
      <c r="B24884" t="s">
        <v>25750</v>
      </c>
      <c r="C24884" s="78">
        <v>0.57526255000000004</v>
      </c>
      <c r="D24884" s="78">
        <v>-0.33685700000000002</v>
      </c>
      <c r="E24884" s="78">
        <v>-7.6634350000000004E-2</v>
      </c>
      <c r="F24884" s="78">
        <v>-7.8786805000000001E-2</v>
      </c>
    </row>
    <row r="24885" spans="1:6" x14ac:dyDescent="0.25">
      <c r="A24885">
        <v>24883</v>
      </c>
      <c r="B24885" t="s">
        <v>25751</v>
      </c>
      <c r="C24885" s="78">
        <v>1.1028419</v>
      </c>
      <c r="D24885" s="78">
        <v>0.3850442</v>
      </c>
      <c r="E24885" s="78">
        <v>-7.9346806000000006E-2</v>
      </c>
      <c r="F24885" s="78">
        <v>-4.8262834999999997E-2</v>
      </c>
    </row>
    <row r="24886" spans="1:6" x14ac:dyDescent="0.25">
      <c r="A24886">
        <v>24884</v>
      </c>
      <c r="B24886" t="s">
        <v>25752</v>
      </c>
      <c r="C24886" s="78">
        <v>0.30166003000000002</v>
      </c>
      <c r="D24886" s="78">
        <v>-2.1638649000000001</v>
      </c>
      <c r="E24886" s="78">
        <v>-6.8847210000000006E-2</v>
      </c>
      <c r="F24886" s="78">
        <v>-9.1811870000000004E-3</v>
      </c>
    </row>
    <row r="24887" spans="1:6" x14ac:dyDescent="0.25">
      <c r="A24887">
        <v>24885</v>
      </c>
      <c r="B24887" t="s">
        <v>25753</v>
      </c>
      <c r="C24887" s="78">
        <v>-0.40272674000000003</v>
      </c>
      <c r="D24887" s="78">
        <v>0.47038203000000001</v>
      </c>
      <c r="E24887" s="78">
        <v>-1.2852147E-2</v>
      </c>
      <c r="F24887" s="78">
        <v>1.0007277E-2</v>
      </c>
    </row>
    <row r="24888" spans="1:6" x14ac:dyDescent="0.25">
      <c r="A24888">
        <v>24886</v>
      </c>
      <c r="B24888" t="s">
        <v>25754</v>
      </c>
      <c r="C24888" s="78">
        <v>0.31191972000000001</v>
      </c>
      <c r="D24888" s="78">
        <v>-0.37548015000000001</v>
      </c>
      <c r="E24888" s="78">
        <v>0.119831696</v>
      </c>
      <c r="F24888" s="78">
        <v>-0.25494558</v>
      </c>
    </row>
    <row r="24889" spans="1:6" x14ac:dyDescent="0.25">
      <c r="A24889">
        <v>24887</v>
      </c>
      <c r="B24889" t="s">
        <v>25755</v>
      </c>
      <c r="C24889" s="78">
        <v>-1.2004724</v>
      </c>
      <c r="D24889" s="78">
        <v>-0.46116049999999997</v>
      </c>
      <c r="E24889" s="78">
        <v>-7.5915990000000003E-2</v>
      </c>
      <c r="F24889" s="78">
        <v>0.1015427</v>
      </c>
    </row>
    <row r="24890" spans="1:6" x14ac:dyDescent="0.25">
      <c r="A24890">
        <v>24888</v>
      </c>
      <c r="B24890" t="s">
        <v>25756</v>
      </c>
      <c r="C24890" s="78">
        <v>-1.4147376</v>
      </c>
      <c r="D24890" s="78">
        <v>1.1609982000000001</v>
      </c>
      <c r="E24890" s="78">
        <v>-9.0057990000000004E-2</v>
      </c>
      <c r="F24890" s="78">
        <v>4.913211E-4</v>
      </c>
    </row>
    <row r="24891" spans="1:6" x14ac:dyDescent="0.25">
      <c r="A24891">
        <v>24889</v>
      </c>
      <c r="B24891" t="s">
        <v>25757</v>
      </c>
      <c r="C24891" s="78">
        <v>-2.5775135000000001E-2</v>
      </c>
      <c r="D24891" s="78">
        <v>-1.7088184</v>
      </c>
      <c r="E24891" s="78">
        <v>-3.9359555000000003E-3</v>
      </c>
      <c r="F24891" s="78">
        <v>-3.5102174E-2</v>
      </c>
    </row>
    <row r="24892" spans="1:6" x14ac:dyDescent="0.25">
      <c r="A24892">
        <v>24890</v>
      </c>
      <c r="B24892" t="s">
        <v>25758</v>
      </c>
      <c r="C24892" s="78">
        <v>-0.30573568000000001</v>
      </c>
      <c r="D24892" s="78">
        <v>0.44594162999999998</v>
      </c>
      <c r="E24892" s="78">
        <v>-8.3972840000000007E-2</v>
      </c>
      <c r="F24892" s="78">
        <v>-3.7796990000000003E-2</v>
      </c>
    </row>
    <row r="24893" spans="1:6" x14ac:dyDescent="0.25">
      <c r="A24893">
        <v>24891</v>
      </c>
      <c r="B24893" t="s">
        <v>25759</v>
      </c>
      <c r="C24893" s="78">
        <v>0.3184226</v>
      </c>
      <c r="D24893" s="78">
        <v>0.61480000000000001</v>
      </c>
      <c r="E24893" s="78">
        <v>-3.4390595000000003E-2</v>
      </c>
      <c r="F24893" s="78">
        <v>0.17954011</v>
      </c>
    </row>
    <row r="24894" spans="1:6" x14ac:dyDescent="0.25">
      <c r="A24894">
        <v>24892</v>
      </c>
      <c r="B24894" t="s">
        <v>25760</v>
      </c>
      <c r="C24894" s="78">
        <v>-1.4441333999999999</v>
      </c>
      <c r="D24894" s="78">
        <v>0.75637220000000005</v>
      </c>
      <c r="E24894" s="78">
        <v>-9.0898909999999999E-2</v>
      </c>
      <c r="F24894" s="78">
        <v>-1.9540160000000001E-2</v>
      </c>
    </row>
    <row r="24895" spans="1:6" x14ac:dyDescent="0.25">
      <c r="A24895">
        <v>24893</v>
      </c>
      <c r="B24895" t="s">
        <v>25761</v>
      </c>
      <c r="C24895" s="78">
        <v>-1.8403699</v>
      </c>
      <c r="D24895" s="78">
        <v>2.518599</v>
      </c>
      <c r="E24895" s="78">
        <v>-8.7723159999999994E-2</v>
      </c>
      <c r="F24895" s="78">
        <v>0.11101273</v>
      </c>
    </row>
    <row r="24896" spans="1:6" x14ac:dyDescent="0.25">
      <c r="A24896">
        <v>24894</v>
      </c>
      <c r="B24896" t="s">
        <v>25762</v>
      </c>
      <c r="C24896" s="78">
        <v>0.46073576999999999</v>
      </c>
      <c r="D24896" s="78">
        <v>-0.68135140000000005</v>
      </c>
      <c r="E24896" s="78">
        <v>-8.2261874999999998E-2</v>
      </c>
      <c r="F24896" s="78">
        <v>5.9335424999999997E-2</v>
      </c>
    </row>
    <row r="24897" spans="1:6" x14ac:dyDescent="0.25">
      <c r="A24897">
        <v>24895</v>
      </c>
      <c r="B24897" t="s">
        <v>25763</v>
      </c>
      <c r="C24897" s="78">
        <v>-1.2567265999999999</v>
      </c>
      <c r="D24897" s="78">
        <v>-0.20590919999999999</v>
      </c>
      <c r="E24897" s="78">
        <v>-0.112524346</v>
      </c>
      <c r="F24897" s="78">
        <v>1.2573539999999999E-2</v>
      </c>
    </row>
    <row r="24898" spans="1:6" x14ac:dyDescent="0.25">
      <c r="A24898">
        <v>24896</v>
      </c>
      <c r="B24898" t="s">
        <v>25764</v>
      </c>
      <c r="C24898" s="78">
        <v>-1.9161754</v>
      </c>
      <c r="D24898" s="78">
        <v>-1.5040389000000001</v>
      </c>
      <c r="E24898" s="78">
        <v>-6.2067628E-2</v>
      </c>
      <c r="F24898" s="78">
        <v>6.0289250000000003E-2</v>
      </c>
    </row>
    <row r="24899" spans="1:6" x14ac:dyDescent="0.25">
      <c r="A24899">
        <v>24897</v>
      </c>
      <c r="B24899" t="s">
        <v>25765</v>
      </c>
      <c r="C24899" s="78">
        <v>0.45212766999999998</v>
      </c>
      <c r="D24899" s="78">
        <v>-0.40348515000000001</v>
      </c>
      <c r="E24899" s="78">
        <v>-3.4390595000000003E-2</v>
      </c>
      <c r="F24899" s="78">
        <v>0.17954011</v>
      </c>
    </row>
    <row r="24900" spans="1:6" x14ac:dyDescent="0.25">
      <c r="A24900">
        <v>24898</v>
      </c>
      <c r="B24900" t="s">
        <v>25766</v>
      </c>
      <c r="C24900" s="78">
        <v>3.5742232999999999</v>
      </c>
      <c r="D24900" s="78">
        <v>0.31147760000000002</v>
      </c>
      <c r="E24900" s="78">
        <v>-4.3321184999999998E-2</v>
      </c>
      <c r="F24900" s="78">
        <v>-0.15592012999999999</v>
      </c>
    </row>
    <row r="24901" spans="1:6" x14ac:dyDescent="0.25">
      <c r="A24901">
        <v>24899</v>
      </c>
      <c r="B24901" t="s">
        <v>25767</v>
      </c>
      <c r="C24901" s="78">
        <v>1.2240230000000001</v>
      </c>
      <c r="D24901" s="78">
        <v>-0.58267829999999998</v>
      </c>
      <c r="E24901" s="78">
        <v>-0.105905175</v>
      </c>
      <c r="F24901" s="78">
        <v>-1.5250802000000001E-2</v>
      </c>
    </row>
    <row r="24902" spans="1:6" x14ac:dyDescent="0.25">
      <c r="A24902">
        <v>24900</v>
      </c>
      <c r="B24902" t="s">
        <v>25768</v>
      </c>
      <c r="C24902" s="78">
        <v>-0.8446591</v>
      </c>
      <c r="D24902" s="78">
        <v>2.6226029000000001E-2</v>
      </c>
      <c r="E24902" s="78">
        <v>-6.829035E-2</v>
      </c>
      <c r="F24902" s="78">
        <v>1.56046E-2</v>
      </c>
    </row>
    <row r="24903" spans="1:6" x14ac:dyDescent="0.25">
      <c r="A24903">
        <v>24901</v>
      </c>
      <c r="B24903" t="s">
        <v>25769</v>
      </c>
      <c r="C24903" s="78">
        <v>-0.50118750000000001</v>
      </c>
      <c r="D24903" s="78">
        <v>-3.5253963000000001</v>
      </c>
      <c r="E24903" s="78">
        <v>-2.2957967999999999E-2</v>
      </c>
      <c r="F24903" s="78">
        <v>0.118196234</v>
      </c>
    </row>
    <row r="24904" spans="1:6" x14ac:dyDescent="0.25">
      <c r="A24904">
        <v>24902</v>
      </c>
      <c r="B24904" t="s">
        <v>25770</v>
      </c>
      <c r="C24904" s="78">
        <v>1.7604051999999999</v>
      </c>
      <c r="D24904" s="78">
        <v>-0.24679862999999999</v>
      </c>
      <c r="E24904" s="78">
        <v>-3.4390595000000003E-2</v>
      </c>
      <c r="F24904" s="78">
        <v>0.17954011</v>
      </c>
    </row>
    <row r="24905" spans="1:6" x14ac:dyDescent="0.25">
      <c r="A24905">
        <v>24903</v>
      </c>
      <c r="B24905" t="s">
        <v>25771</v>
      </c>
      <c r="C24905" s="78">
        <v>1.2823042</v>
      </c>
      <c r="D24905" s="78">
        <v>4.5264873999999997</v>
      </c>
      <c r="E24905" s="78">
        <v>-0.12369402</v>
      </c>
      <c r="F24905" s="78">
        <v>-0.16582728999999999</v>
      </c>
    </row>
    <row r="24906" spans="1:6" x14ac:dyDescent="0.25">
      <c r="A24906">
        <v>24904</v>
      </c>
      <c r="B24906" t="s">
        <v>25772</v>
      </c>
      <c r="C24906" s="78">
        <v>2.5296462000000002</v>
      </c>
      <c r="D24906" s="78">
        <v>1.7621576000000001</v>
      </c>
      <c r="E24906" s="78">
        <v>-4.8037290000000003E-2</v>
      </c>
      <c r="F24906" s="78">
        <v>6.0788713000000001E-2</v>
      </c>
    </row>
    <row r="24907" spans="1:6" x14ac:dyDescent="0.25">
      <c r="A24907">
        <v>24905</v>
      </c>
      <c r="B24907" t="s">
        <v>25773</v>
      </c>
      <c r="C24907" s="78">
        <v>-1.6135571</v>
      </c>
      <c r="D24907" s="78">
        <v>0.56277966000000001</v>
      </c>
      <c r="E24907" s="78">
        <v>-1.5146E-2</v>
      </c>
      <c r="F24907" s="78">
        <v>5.8603204999999998E-2</v>
      </c>
    </row>
    <row r="24908" spans="1:6" x14ac:dyDescent="0.25">
      <c r="A24908">
        <v>24906</v>
      </c>
      <c r="B24908" t="s">
        <v>25774</v>
      </c>
      <c r="C24908" s="78">
        <v>3.8099620000000001</v>
      </c>
      <c r="D24908" s="78">
        <v>1.0100058000000001</v>
      </c>
      <c r="E24908" s="78">
        <v>-7.9417959999999996E-2</v>
      </c>
      <c r="F24908" s="78">
        <v>-0.13283236000000001</v>
      </c>
    </row>
    <row r="24909" spans="1:6" x14ac:dyDescent="0.25">
      <c r="A24909">
        <v>24907</v>
      </c>
      <c r="B24909" t="s">
        <v>25775</v>
      </c>
      <c r="C24909" s="78">
        <v>3.6452882</v>
      </c>
      <c r="D24909" s="78">
        <v>1.9951764000000001</v>
      </c>
      <c r="E24909" s="78">
        <v>-2.1361730999999998E-2</v>
      </c>
      <c r="F24909" s="78">
        <v>-8.4882229999999996E-3</v>
      </c>
    </row>
    <row r="24910" spans="1:6" x14ac:dyDescent="0.25">
      <c r="A24910">
        <v>24908</v>
      </c>
      <c r="B24910" t="s">
        <v>25776</v>
      </c>
      <c r="C24910" s="78">
        <v>-2.7713044</v>
      </c>
      <c r="D24910" s="78">
        <v>0.20284157</v>
      </c>
      <c r="E24910" s="78">
        <v>-6.8668190000000004E-2</v>
      </c>
      <c r="F24910" s="78">
        <v>0.11005232</v>
      </c>
    </row>
    <row r="24911" spans="1:6" x14ac:dyDescent="0.25">
      <c r="A24911">
        <v>24909</v>
      </c>
      <c r="B24911" t="s">
        <v>25777</v>
      </c>
      <c r="C24911" s="78">
        <v>3.9046972999999999E-2</v>
      </c>
      <c r="D24911" s="78">
        <v>1.0015130999999999</v>
      </c>
      <c r="E24911" s="78">
        <v>-3.4390595000000003E-2</v>
      </c>
      <c r="F24911" s="78">
        <v>0.17954011</v>
      </c>
    </row>
    <row r="24912" spans="1:6" x14ac:dyDescent="0.25">
      <c r="A24912">
        <v>24910</v>
      </c>
      <c r="B24912" t="s">
        <v>25778</v>
      </c>
      <c r="C24912" s="78">
        <v>-1.6042558</v>
      </c>
      <c r="D24912" s="78">
        <v>-1.3372763000000001</v>
      </c>
      <c r="E24912" s="78">
        <v>-9.6084035999999998E-2</v>
      </c>
      <c r="F24912" s="78">
        <v>-3.5871862999999997E-2</v>
      </c>
    </row>
    <row r="24913" spans="1:6" x14ac:dyDescent="0.25">
      <c r="A24913">
        <v>24911</v>
      </c>
      <c r="B24913" t="s">
        <v>25779</v>
      </c>
      <c r="C24913" s="78">
        <v>1.5233732</v>
      </c>
      <c r="D24913" s="78">
        <v>-0.86929023000000005</v>
      </c>
      <c r="E24913" s="78">
        <v>-9.5849390000000007E-2</v>
      </c>
      <c r="F24913" s="78">
        <v>1.3577624999999999E-2</v>
      </c>
    </row>
    <row r="24914" spans="1:6" x14ac:dyDescent="0.25">
      <c r="A24914">
        <v>24912</v>
      </c>
      <c r="B24914" t="s">
        <v>25780</v>
      </c>
      <c r="C24914" s="78">
        <v>-0.75920549999999998</v>
      </c>
      <c r="D24914" s="78">
        <v>1.0688287000000001</v>
      </c>
      <c r="E24914" s="78">
        <v>5.9277552999999997E-2</v>
      </c>
      <c r="F24914" s="78">
        <v>-0.10321145</v>
      </c>
    </row>
    <row r="24915" spans="1:6" x14ac:dyDescent="0.25">
      <c r="A24915">
        <v>24913</v>
      </c>
      <c r="B24915" t="s">
        <v>25781</v>
      </c>
      <c r="C24915" s="78">
        <v>-0.78368859999999996</v>
      </c>
      <c r="D24915" s="78">
        <v>0.16198367</v>
      </c>
      <c r="E24915" s="78">
        <v>-2.1149306E-2</v>
      </c>
      <c r="F24915" s="78">
        <v>6.8962700000000002E-2</v>
      </c>
    </row>
    <row r="24916" spans="1:6" x14ac:dyDescent="0.25">
      <c r="A24916">
        <v>24914</v>
      </c>
      <c r="B24916" t="s">
        <v>25782</v>
      </c>
      <c r="C24916" s="78">
        <v>-1.2092502000000001</v>
      </c>
      <c r="D24916" s="78">
        <v>0.42974614999999999</v>
      </c>
      <c r="E24916" s="78">
        <v>-3.4390595000000003E-2</v>
      </c>
      <c r="F24916" s="78">
        <v>0.17954011</v>
      </c>
    </row>
    <row r="24917" spans="1:6" x14ac:dyDescent="0.25">
      <c r="A24917">
        <v>24915</v>
      </c>
      <c r="B24917" t="s">
        <v>25783</v>
      </c>
      <c r="C24917" s="78">
        <v>1.9343364999999999</v>
      </c>
      <c r="D24917" s="78">
        <v>0.1970556</v>
      </c>
      <c r="E24917" s="78">
        <v>-0.26259387000000001</v>
      </c>
      <c r="F24917" s="78">
        <v>-0.53428310000000001</v>
      </c>
    </row>
    <row r="24918" spans="1:6" x14ac:dyDescent="0.25">
      <c r="A24918">
        <v>24916</v>
      </c>
      <c r="B24918" t="s">
        <v>25784</v>
      </c>
      <c r="C24918" s="78">
        <v>-1.5538312000000001</v>
      </c>
      <c r="D24918" s="78">
        <v>1.5216558</v>
      </c>
      <c r="E24918" s="78">
        <v>-7.2612490000000002E-2</v>
      </c>
      <c r="F24918" s="78">
        <v>7.6220109999999994E-2</v>
      </c>
    </row>
    <row r="24919" spans="1:6" x14ac:dyDescent="0.25">
      <c r="A24919">
        <v>24917</v>
      </c>
      <c r="B24919" t="s">
        <v>25785</v>
      </c>
      <c r="C24919" s="78">
        <v>-0.28024300000000002</v>
      </c>
      <c r="D24919" s="78">
        <v>-0.55361974000000003</v>
      </c>
      <c r="E24919" s="78">
        <v>5.2317875999999999E-2</v>
      </c>
      <c r="F24919" s="78">
        <v>-0.21453686</v>
      </c>
    </row>
    <row r="24920" spans="1:6" x14ac:dyDescent="0.25">
      <c r="A24920">
        <v>24918</v>
      </c>
      <c r="B24920" t="s">
        <v>25786</v>
      </c>
      <c r="C24920" s="78">
        <v>1.5652906</v>
      </c>
      <c r="D24920" s="78">
        <v>1.0558528</v>
      </c>
      <c r="E24920" s="78">
        <v>-2.2046515999999999E-2</v>
      </c>
      <c r="F24920" s="78">
        <v>-6.4411910000000003E-2</v>
      </c>
    </row>
    <row r="24921" spans="1:6" x14ac:dyDescent="0.25">
      <c r="A24921">
        <v>24919</v>
      </c>
      <c r="B24921" t="s">
        <v>25787</v>
      </c>
      <c r="C24921" s="78">
        <v>-1.4278644</v>
      </c>
      <c r="D24921" s="78">
        <v>0.29994208</v>
      </c>
      <c r="E24921" s="78">
        <v>-8.8204353999999999E-2</v>
      </c>
      <c r="F24921" s="78">
        <v>-7.9918279999999994E-2</v>
      </c>
    </row>
    <row r="24922" spans="1:6" x14ac:dyDescent="0.25">
      <c r="A24922">
        <v>24920</v>
      </c>
      <c r="B24922" t="s">
        <v>25788</v>
      </c>
      <c r="C24922" s="78">
        <v>-1.9420092</v>
      </c>
      <c r="D24922" s="78">
        <v>-1.0557272</v>
      </c>
      <c r="E24922" s="78">
        <v>-2.5787745000000001E-2</v>
      </c>
      <c r="F24922" s="78">
        <v>-7.5490996000000005E-2</v>
      </c>
    </row>
    <row r="24923" spans="1:6" x14ac:dyDescent="0.25">
      <c r="A24923">
        <v>24921</v>
      </c>
      <c r="B24923" t="s">
        <v>25789</v>
      </c>
      <c r="C24923" s="78">
        <v>-0.5889046</v>
      </c>
      <c r="D24923" s="78">
        <v>1.4144563999999999</v>
      </c>
      <c r="E24923" s="78">
        <v>-6.8734470000000006E-2</v>
      </c>
      <c r="F24923" s="78">
        <v>7.6921105000000004E-2</v>
      </c>
    </row>
    <row r="24924" spans="1:6" x14ac:dyDescent="0.25">
      <c r="A24924">
        <v>24922</v>
      </c>
      <c r="B24924" t="s">
        <v>25790</v>
      </c>
      <c r="C24924" s="78">
        <v>-0.98919999999999997</v>
      </c>
      <c r="D24924" s="78">
        <v>-0.23520252</v>
      </c>
      <c r="E24924" s="78">
        <v>-3.175509E-2</v>
      </c>
      <c r="F24924" s="78">
        <v>3.5859764000000002E-2</v>
      </c>
    </row>
    <row r="24925" spans="1:6" x14ac:dyDescent="0.25">
      <c r="A24925">
        <v>24923</v>
      </c>
      <c r="B24925" t="s">
        <v>25791</v>
      </c>
      <c r="C24925" s="78">
        <v>-1.2770889999999999</v>
      </c>
      <c r="D24925" s="78">
        <v>-0.46129194000000001</v>
      </c>
      <c r="E24925" s="78">
        <v>7.434048E-2</v>
      </c>
      <c r="F24925" s="78">
        <v>-0.28062664999999998</v>
      </c>
    </row>
    <row r="24926" spans="1:6" x14ac:dyDescent="0.25">
      <c r="A24926">
        <v>24924</v>
      </c>
      <c r="B24926" t="s">
        <v>25792</v>
      </c>
      <c r="C24926" s="78">
        <v>3.3789634999999998</v>
      </c>
      <c r="D24926" s="78">
        <v>-3.4057086000000001</v>
      </c>
      <c r="E24926" s="78">
        <v>-6.4721029999999999E-2</v>
      </c>
      <c r="F24926" s="78">
        <v>0.34053430000000001</v>
      </c>
    </row>
    <row r="24927" spans="1:6" x14ac:dyDescent="0.25">
      <c r="A24927">
        <v>24925</v>
      </c>
      <c r="B24927" t="s">
        <v>25793</v>
      </c>
      <c r="C24927" s="78">
        <v>-0.72006709999999996</v>
      </c>
      <c r="D24927" s="78">
        <v>-0.53112959999999998</v>
      </c>
      <c r="E24927" s="78">
        <v>-7.7495709999999995E-2</v>
      </c>
      <c r="F24927" s="78">
        <v>5.1329747000000002E-2</v>
      </c>
    </row>
    <row r="24928" spans="1:6" x14ac:dyDescent="0.25">
      <c r="A24928">
        <v>24926</v>
      </c>
      <c r="B24928" t="s">
        <v>25794</v>
      </c>
      <c r="C24928" s="78">
        <v>-1.7131387</v>
      </c>
      <c r="D24928" s="78">
        <v>0.94553100000000001</v>
      </c>
      <c r="E24928" s="78">
        <v>-3.4390595000000003E-2</v>
      </c>
      <c r="F24928" s="78">
        <v>0.17954011</v>
      </c>
    </row>
    <row r="24929" spans="1:6" x14ac:dyDescent="0.25">
      <c r="A24929">
        <v>24927</v>
      </c>
      <c r="B24929" t="s">
        <v>25795</v>
      </c>
      <c r="C24929" s="78">
        <v>2.5016693999999999</v>
      </c>
      <c r="D24929" s="78">
        <v>-0.66739630000000005</v>
      </c>
      <c r="E24929" s="78">
        <v>-3.4390595000000003E-2</v>
      </c>
      <c r="F24929" s="78">
        <v>0.17954011</v>
      </c>
    </row>
    <row r="24930" spans="1:6" x14ac:dyDescent="0.25">
      <c r="A24930">
        <v>24928</v>
      </c>
      <c r="B24930" t="s">
        <v>25796</v>
      </c>
      <c r="C24930" s="78">
        <v>1.380401</v>
      </c>
      <c r="D24930" s="78">
        <v>-3.3130684000000001</v>
      </c>
      <c r="E24930" s="78">
        <v>-8.0399910000000005E-2</v>
      </c>
      <c r="F24930" s="78">
        <v>-0.32730399999999998</v>
      </c>
    </row>
    <row r="24931" spans="1:6" x14ac:dyDescent="0.25">
      <c r="A24931">
        <v>24929</v>
      </c>
      <c r="B24931" t="s">
        <v>25797</v>
      </c>
      <c r="C24931" s="78">
        <v>1.3167386999999999</v>
      </c>
      <c r="D24931" s="78">
        <v>-1.6647395</v>
      </c>
      <c r="E24931" s="78">
        <v>-0.12524419000000001</v>
      </c>
      <c r="F24931" s="78">
        <v>-0.24384413999999999</v>
      </c>
    </row>
    <row r="24932" spans="1:6" x14ac:dyDescent="0.25">
      <c r="A24932">
        <v>24930</v>
      </c>
      <c r="B24932" t="s">
        <v>25798</v>
      </c>
      <c r="C24932" s="78">
        <v>-0.33057587999999999</v>
      </c>
      <c r="D24932" s="78">
        <v>-1.1223898999999999</v>
      </c>
      <c r="E24932" s="78">
        <v>-7.1554030000000005E-2</v>
      </c>
      <c r="F24932" s="78">
        <v>6.1245336999999997E-2</v>
      </c>
    </row>
    <row r="24933" spans="1:6" x14ac:dyDescent="0.25">
      <c r="A24933">
        <v>24931</v>
      </c>
      <c r="B24933" t="s">
        <v>25799</v>
      </c>
      <c r="C24933" s="78">
        <v>-0.30154532000000001</v>
      </c>
      <c r="D24933" s="78">
        <v>-1.0474188</v>
      </c>
      <c r="E24933" s="78">
        <v>-2.6836788E-2</v>
      </c>
      <c r="F24933" s="78">
        <v>7.7848100000000003E-2</v>
      </c>
    </row>
    <row r="24934" spans="1:6" x14ac:dyDescent="0.25">
      <c r="A24934">
        <v>24932</v>
      </c>
      <c r="B24934" t="s">
        <v>25800</v>
      </c>
      <c r="C24934" s="78">
        <v>-0.96443769999999995</v>
      </c>
      <c r="D24934" s="78">
        <v>-3.1041085999999999E-2</v>
      </c>
      <c r="E24934" s="78">
        <v>0.25139177000000001</v>
      </c>
      <c r="F24934" s="78">
        <v>-0.42159390000000002</v>
      </c>
    </row>
    <row r="24935" spans="1:6" x14ac:dyDescent="0.25">
      <c r="A24935">
        <v>24933</v>
      </c>
      <c r="B24935" t="s">
        <v>25801</v>
      </c>
      <c r="C24935" s="78">
        <v>3.76661</v>
      </c>
      <c r="D24935" s="78">
        <v>1.7435269</v>
      </c>
      <c r="E24935" s="78">
        <v>-0.17047107</v>
      </c>
      <c r="F24935" s="78">
        <v>-0.20844133000000001</v>
      </c>
    </row>
    <row r="24936" spans="1:6" x14ac:dyDescent="0.25">
      <c r="A24936">
        <v>24934</v>
      </c>
      <c r="B24936" t="s">
        <v>25802</v>
      </c>
      <c r="C24936" s="78">
        <v>-0.64710635000000005</v>
      </c>
      <c r="D24936" s="78">
        <v>1.1122278999999999</v>
      </c>
      <c r="E24936" s="78">
        <v>-3.4390595000000003E-2</v>
      </c>
      <c r="F24936" s="78">
        <v>0.17954011</v>
      </c>
    </row>
    <row r="24937" spans="1:6" x14ac:dyDescent="0.25">
      <c r="A24937">
        <v>24935</v>
      </c>
      <c r="B24937" t="s">
        <v>25803</v>
      </c>
      <c r="C24937" s="78">
        <v>-0.36699870000000001</v>
      </c>
      <c r="D24937" s="78">
        <v>6.4102279999999998E-2</v>
      </c>
      <c r="E24937" s="78">
        <v>-0.11658955999999999</v>
      </c>
      <c r="F24937" s="78">
        <v>-3.7693009999999999E-2</v>
      </c>
    </row>
    <row r="24938" spans="1:6" x14ac:dyDescent="0.25">
      <c r="A24938">
        <v>24936</v>
      </c>
      <c r="B24938" t="s">
        <v>25804</v>
      </c>
      <c r="C24938" s="78">
        <v>0.9516635</v>
      </c>
      <c r="D24938" s="78">
        <v>-0.33027341999999998</v>
      </c>
      <c r="E24938" s="78">
        <v>-5.7431362999999999E-2</v>
      </c>
      <c r="F24938" s="78">
        <v>3.9378389999999999E-2</v>
      </c>
    </row>
    <row r="24939" spans="1:6" x14ac:dyDescent="0.25">
      <c r="A24939">
        <v>24937</v>
      </c>
      <c r="B24939" t="s">
        <v>25805</v>
      </c>
      <c r="C24939" s="78">
        <v>-1.8198141000000001</v>
      </c>
      <c r="D24939" s="78">
        <v>1.1904600999999999</v>
      </c>
      <c r="E24939" s="78">
        <v>4.9911004000000002E-2</v>
      </c>
      <c r="F24939" s="78">
        <v>-0.37394660000000002</v>
      </c>
    </row>
    <row r="24940" spans="1:6" x14ac:dyDescent="0.25">
      <c r="A24940">
        <v>24938</v>
      </c>
      <c r="B24940" t="s">
        <v>25806</v>
      </c>
      <c r="C24940" s="78">
        <v>-1.4664721000000001</v>
      </c>
      <c r="D24940" s="78">
        <v>0.18752716</v>
      </c>
      <c r="E24940" s="78">
        <v>-1.9085235999999998E-2</v>
      </c>
      <c r="F24940" s="78">
        <v>-3.9549500000000001E-2</v>
      </c>
    </row>
    <row r="24941" spans="1:6" x14ac:dyDescent="0.25">
      <c r="A24941">
        <v>24939</v>
      </c>
      <c r="B24941" t="s">
        <v>25807</v>
      </c>
      <c r="C24941" s="78">
        <v>1.3033494000000001</v>
      </c>
      <c r="D24941" s="78">
        <v>-0.65973899999999996</v>
      </c>
      <c r="E24941" s="78">
        <v>-3.9044229999999999E-2</v>
      </c>
      <c r="F24941" s="78">
        <v>4.5970259999999999E-2</v>
      </c>
    </row>
    <row r="24942" spans="1:6" x14ac:dyDescent="0.25">
      <c r="A24942">
        <v>24940</v>
      </c>
      <c r="B24942" t="s">
        <v>25808</v>
      </c>
      <c r="C24942" s="78">
        <v>-0.64265950000000005</v>
      </c>
      <c r="D24942" s="78">
        <v>-0.64484023999999995</v>
      </c>
      <c r="E24942" s="78">
        <v>-3.4390595000000003E-2</v>
      </c>
      <c r="F24942" s="78">
        <v>0.17954011</v>
      </c>
    </row>
    <row r="24943" spans="1:6" x14ac:dyDescent="0.25">
      <c r="A24943">
        <v>24941</v>
      </c>
      <c r="B24943" t="s">
        <v>25809</v>
      </c>
      <c r="C24943" s="78">
        <v>3.5526949999999999</v>
      </c>
      <c r="D24943" s="78">
        <v>-1.9622146</v>
      </c>
      <c r="E24943" s="78">
        <v>-0.10800356</v>
      </c>
      <c r="F24943" s="78">
        <v>-5.8344885999999999E-2</v>
      </c>
    </row>
    <row r="24944" spans="1:6" x14ac:dyDescent="0.25">
      <c r="A24944">
        <v>24942</v>
      </c>
      <c r="B24944" t="s">
        <v>25810</v>
      </c>
      <c r="C24944" s="78">
        <v>2.4334989</v>
      </c>
      <c r="D24944" s="78">
        <v>0.46050194</v>
      </c>
      <c r="E24944" s="78">
        <v>-3.5281939999999998E-2</v>
      </c>
      <c r="F24944" s="78">
        <v>3.1618908000000001E-2</v>
      </c>
    </row>
    <row r="24945" spans="1:6" x14ac:dyDescent="0.25">
      <c r="A24945">
        <v>24943</v>
      </c>
      <c r="B24945" t="s">
        <v>25811</v>
      </c>
      <c r="C24945" s="78">
        <v>-0.15084806000000001</v>
      </c>
      <c r="D24945" s="78">
        <v>0.39292233999999998</v>
      </c>
      <c r="E24945" s="78">
        <v>-3.3026859999999998E-2</v>
      </c>
      <c r="F24945" s="78">
        <v>5.7318806999999998E-3</v>
      </c>
    </row>
    <row r="24946" spans="1:6" x14ac:dyDescent="0.25">
      <c r="A24946">
        <v>24944</v>
      </c>
      <c r="B24946" t="s">
        <v>25812</v>
      </c>
      <c r="C24946" s="78">
        <v>0.53256369999999997</v>
      </c>
      <c r="D24946" s="78">
        <v>1.9093701999999999</v>
      </c>
      <c r="E24946" s="78">
        <v>-3.4390595000000003E-2</v>
      </c>
      <c r="F24946" s="78">
        <v>0.17954011</v>
      </c>
    </row>
    <row r="24947" spans="1:6" x14ac:dyDescent="0.25">
      <c r="A24947">
        <v>24945</v>
      </c>
      <c r="B24947" t="s">
        <v>25813</v>
      </c>
      <c r="C24947" s="78">
        <v>1.35307</v>
      </c>
      <c r="D24947" s="78">
        <v>-2.5234370999999999E-3</v>
      </c>
      <c r="E24947" s="78">
        <v>-0.12135476000000001</v>
      </c>
      <c r="F24947" s="78">
        <v>-8.4005430000000006E-2</v>
      </c>
    </row>
    <row r="24948" spans="1:6" x14ac:dyDescent="0.25">
      <c r="A24948">
        <v>24946</v>
      </c>
      <c r="B24948" t="s">
        <v>25814</v>
      </c>
      <c r="C24948" s="78">
        <v>-0.39240026</v>
      </c>
      <c r="D24948" s="78">
        <v>-6.5696955000000001E-2</v>
      </c>
      <c r="E24948" s="78">
        <v>-3.4390595000000003E-2</v>
      </c>
      <c r="F24948" s="78">
        <v>0.17954011</v>
      </c>
    </row>
    <row r="24949" spans="1:6" x14ac:dyDescent="0.25">
      <c r="A24949">
        <v>24947</v>
      </c>
      <c r="B24949" t="s">
        <v>25815</v>
      </c>
      <c r="C24949" s="78">
        <v>2.7698927000000002</v>
      </c>
      <c r="D24949" s="78">
        <v>3.3271527000000001</v>
      </c>
      <c r="E24949" s="78">
        <v>2.0244327000000002</v>
      </c>
      <c r="F24949" s="78">
        <v>-3.4829230000000003E-2</v>
      </c>
    </row>
    <row r="24950" spans="1:6" x14ac:dyDescent="0.25">
      <c r="A24950">
        <v>24948</v>
      </c>
      <c r="B24950" t="s">
        <v>25816</v>
      </c>
      <c r="C24950" s="78">
        <v>0.52273139999999996</v>
      </c>
      <c r="D24950" s="78">
        <v>-1.3500555999999999</v>
      </c>
      <c r="E24950" s="78">
        <v>4.1819642999999997E-2</v>
      </c>
      <c r="F24950" s="78">
        <v>3.1936020000000002E-2</v>
      </c>
    </row>
    <row r="24951" spans="1:6" x14ac:dyDescent="0.25">
      <c r="A24951">
        <v>24949</v>
      </c>
      <c r="B24951" t="s">
        <v>25817</v>
      </c>
      <c r="C24951" s="78">
        <v>-1.4436017000000001</v>
      </c>
      <c r="D24951" s="78">
        <v>1.0653665999999999</v>
      </c>
      <c r="E24951" s="78">
        <v>-8.1801705000000002E-2</v>
      </c>
      <c r="F24951" s="78">
        <v>4.7391504000000003E-3</v>
      </c>
    </row>
    <row r="24952" spans="1:6" x14ac:dyDescent="0.25">
      <c r="A24952">
        <v>24950</v>
      </c>
      <c r="B24952" t="s">
        <v>25818</v>
      </c>
      <c r="C24952" s="78">
        <v>0.23254773000000001</v>
      </c>
      <c r="D24952" s="78">
        <v>-1.158644</v>
      </c>
      <c r="E24952" s="78">
        <v>-3.4390595000000003E-2</v>
      </c>
      <c r="F24952" s="78">
        <v>0.17954011</v>
      </c>
    </row>
    <row r="24953" spans="1:6" x14ac:dyDescent="0.25">
      <c r="A24953">
        <v>24951</v>
      </c>
      <c r="B24953" t="s">
        <v>25819</v>
      </c>
      <c r="C24953" s="78">
        <v>-0.16876401999999999</v>
      </c>
      <c r="D24953" s="78">
        <v>0.60985500000000004</v>
      </c>
      <c r="E24953" s="78">
        <v>-3.4390595000000003E-2</v>
      </c>
      <c r="F24953" s="78">
        <v>0.17954011</v>
      </c>
    </row>
    <row r="24954" spans="1:6" x14ac:dyDescent="0.25">
      <c r="A24954">
        <v>24952</v>
      </c>
      <c r="B24954" t="s">
        <v>25820</v>
      </c>
      <c r="C24954" s="78">
        <v>-1.3040271999999999</v>
      </c>
      <c r="D24954" s="78">
        <v>0.21119415999999999</v>
      </c>
      <c r="E24954" s="78">
        <v>-6.9877475999999994E-2</v>
      </c>
      <c r="F24954" s="78">
        <v>8.5736610000000005E-2</v>
      </c>
    </row>
    <row r="24955" spans="1:6" x14ac:dyDescent="0.25">
      <c r="A24955">
        <v>24953</v>
      </c>
      <c r="B24955" t="s">
        <v>25821</v>
      </c>
      <c r="C24955" s="78">
        <v>-0.24114853</v>
      </c>
      <c r="D24955" s="78">
        <v>0.70278609999999997</v>
      </c>
      <c r="E24955" s="78">
        <v>0.51877224</v>
      </c>
      <c r="F24955" s="78">
        <v>-0.24369831</v>
      </c>
    </row>
    <row r="24956" spans="1:6" x14ac:dyDescent="0.25">
      <c r="A24956">
        <v>24954</v>
      </c>
      <c r="B24956" t="s">
        <v>25822</v>
      </c>
      <c r="C24956" s="78">
        <v>-0.33534621999999997</v>
      </c>
      <c r="D24956" s="78">
        <v>-1.722926</v>
      </c>
      <c r="E24956" s="78">
        <v>-3.2672144E-2</v>
      </c>
      <c r="F24956" s="78">
        <v>2.1861166000000001E-2</v>
      </c>
    </row>
    <row r="24957" spans="1:6" x14ac:dyDescent="0.25">
      <c r="A24957">
        <v>24955</v>
      </c>
      <c r="B24957" t="s">
        <v>25823</v>
      </c>
      <c r="C24957" s="78">
        <v>2.7645439000000001E-2</v>
      </c>
      <c r="D24957" s="78">
        <v>0.75615670000000001</v>
      </c>
      <c r="E24957" s="78">
        <v>-0.11503358</v>
      </c>
      <c r="F24957" s="78">
        <v>-0.1567472</v>
      </c>
    </row>
    <row r="24958" spans="1:6" x14ac:dyDescent="0.25">
      <c r="A24958">
        <v>24956</v>
      </c>
      <c r="B24958" t="s">
        <v>25824</v>
      </c>
      <c r="C24958" s="78">
        <v>-0.50893679999999997</v>
      </c>
      <c r="D24958" s="78">
        <v>0.84171629999999997</v>
      </c>
      <c r="E24958" s="78">
        <v>-4.9937534999999998E-2</v>
      </c>
      <c r="F24958" s="78">
        <v>6.2537889999999999E-2</v>
      </c>
    </row>
    <row r="24959" spans="1:6" x14ac:dyDescent="0.25">
      <c r="A24959">
        <v>24957</v>
      </c>
      <c r="B24959" t="s">
        <v>25825</v>
      </c>
      <c r="C24959" s="78">
        <v>1.128336</v>
      </c>
      <c r="D24959" s="78">
        <v>-1.2534269</v>
      </c>
      <c r="E24959" s="78">
        <v>-2.6249886E-2</v>
      </c>
      <c r="F24959" s="78">
        <v>-0.30704975000000001</v>
      </c>
    </row>
    <row r="24960" spans="1:6" x14ac:dyDescent="0.25">
      <c r="A24960">
        <v>24958</v>
      </c>
      <c r="B24960" t="s">
        <v>25826</v>
      </c>
      <c r="C24960" s="78">
        <v>0.56112826000000005</v>
      </c>
      <c r="D24960" s="78">
        <v>0.24667074999999999</v>
      </c>
      <c r="E24960" s="78">
        <v>-3.4390595000000003E-2</v>
      </c>
      <c r="F24960" s="78">
        <v>0.17954011</v>
      </c>
    </row>
    <row r="24961" spans="1:6" x14ac:dyDescent="0.25">
      <c r="A24961">
        <v>24959</v>
      </c>
      <c r="B24961" t="s">
        <v>25827</v>
      </c>
      <c r="C24961" s="78">
        <v>-1.1318231999999999</v>
      </c>
      <c r="D24961" s="78">
        <v>0.86800957000000001</v>
      </c>
      <c r="E24961" s="78">
        <v>0.43885413000000001</v>
      </c>
      <c r="F24961" s="78">
        <v>-0.29239683999999999</v>
      </c>
    </row>
    <row r="24962" spans="1:6" x14ac:dyDescent="0.25">
      <c r="A24962">
        <v>24960</v>
      </c>
      <c r="B24962" t="s">
        <v>25828</v>
      </c>
      <c r="C24962" s="78">
        <v>-0.80010190000000003</v>
      </c>
      <c r="D24962" s="78">
        <v>-0.74784017000000003</v>
      </c>
      <c r="E24962" s="78">
        <v>-6.9040850000000001E-2</v>
      </c>
      <c r="F24962" s="78">
        <v>-7.9605130000000007E-3</v>
      </c>
    </row>
    <row r="24963" spans="1:6" x14ac:dyDescent="0.25">
      <c r="A24963">
        <v>24961</v>
      </c>
      <c r="B24963" t="s">
        <v>25829</v>
      </c>
      <c r="C24963" s="78">
        <v>3.3810093000000001</v>
      </c>
      <c r="D24963" s="78">
        <v>-1.8936971</v>
      </c>
      <c r="E24963" s="78">
        <v>-2.8592572000000001E-3</v>
      </c>
      <c r="F24963" s="78">
        <v>3.4424364999999998E-3</v>
      </c>
    </row>
    <row r="24964" spans="1:6" x14ac:dyDescent="0.25">
      <c r="A24964">
        <v>24962</v>
      </c>
      <c r="B24964" t="s">
        <v>25830</v>
      </c>
      <c r="C24964" s="78">
        <v>-0.34897929999999999</v>
      </c>
      <c r="D24964" s="78">
        <v>-1.4221757999999999E-2</v>
      </c>
      <c r="E24964" s="78">
        <v>7.7521590000000001E-2</v>
      </c>
      <c r="F24964" s="78">
        <v>-0.11518933000000001</v>
      </c>
    </row>
    <row r="24965" spans="1:6" x14ac:dyDescent="0.25">
      <c r="A24965">
        <v>24963</v>
      </c>
      <c r="B24965" t="s">
        <v>25831</v>
      </c>
      <c r="C24965" s="78">
        <v>2.8961747999999999E-2</v>
      </c>
      <c r="D24965" s="78">
        <v>0.11017811</v>
      </c>
      <c r="E24965" s="78">
        <v>-5.1030979999999997E-2</v>
      </c>
      <c r="F24965" s="78">
        <v>0.23033144999999999</v>
      </c>
    </row>
    <row r="24966" spans="1:6" x14ac:dyDescent="0.25">
      <c r="A24966">
        <v>24964</v>
      </c>
      <c r="B24966" t="s">
        <v>25832</v>
      </c>
      <c r="C24966" s="78">
        <v>-2.0059589999999998</v>
      </c>
      <c r="D24966" s="78">
        <v>-0.22850549000000001</v>
      </c>
      <c r="E24966" s="78">
        <v>-4.8849209999999997E-2</v>
      </c>
      <c r="F24966" s="78">
        <v>1.507622E-2</v>
      </c>
    </row>
    <row r="24967" spans="1:6" x14ac:dyDescent="0.25">
      <c r="A24967">
        <v>24965</v>
      </c>
      <c r="B24967" t="s">
        <v>25833</v>
      </c>
      <c r="C24967" s="78">
        <v>-1.0486346</v>
      </c>
      <c r="D24967" s="78">
        <v>1.1009344000000001</v>
      </c>
      <c r="E24967" s="78">
        <v>-3.4390595000000003E-2</v>
      </c>
      <c r="F24967" s="78">
        <v>0.17954011</v>
      </c>
    </row>
    <row r="24968" spans="1:6" x14ac:dyDescent="0.25">
      <c r="A24968">
        <v>24966</v>
      </c>
      <c r="B24968" t="s">
        <v>25834</v>
      </c>
      <c r="C24968" s="78">
        <v>2.0764637000000001</v>
      </c>
      <c r="D24968" s="78">
        <v>1.3261510999999999</v>
      </c>
      <c r="E24968" s="78">
        <v>-3.8109566999999997E-2</v>
      </c>
      <c r="F24968" s="78">
        <v>-1.1022404E-2</v>
      </c>
    </row>
    <row r="24969" spans="1:6" x14ac:dyDescent="0.25">
      <c r="A24969">
        <v>24967</v>
      </c>
      <c r="B24969" t="s">
        <v>25835</v>
      </c>
      <c r="C24969" s="78">
        <v>-0.63754820000000001</v>
      </c>
      <c r="D24969" s="78">
        <v>2.856052</v>
      </c>
      <c r="E24969" s="78">
        <v>-8.8912320000000003E-2</v>
      </c>
      <c r="F24969" s="78">
        <v>-4.2207643000000003E-2</v>
      </c>
    </row>
    <row r="24970" spans="1:6" x14ac:dyDescent="0.25">
      <c r="A24970">
        <v>24968</v>
      </c>
      <c r="B24970" t="s">
        <v>25836</v>
      </c>
      <c r="C24970" s="78">
        <v>-1.0064408</v>
      </c>
      <c r="D24970" s="78">
        <v>-0.13337078999999999</v>
      </c>
      <c r="E24970" s="78">
        <v>-5.6923783999999998E-2</v>
      </c>
      <c r="F24970" s="78">
        <v>7.2975300000000007E-2</v>
      </c>
    </row>
    <row r="24971" spans="1:6" x14ac:dyDescent="0.25">
      <c r="A24971">
        <v>24969</v>
      </c>
      <c r="B24971" t="s">
        <v>25837</v>
      </c>
      <c r="C24971" s="78">
        <v>-0.73214935999999997</v>
      </c>
      <c r="D24971" s="78">
        <v>1.348279</v>
      </c>
      <c r="E24971" s="78">
        <v>-2.7887134000000001E-2</v>
      </c>
      <c r="F24971" s="78">
        <v>0.10220055</v>
      </c>
    </row>
    <row r="24972" spans="1:6" x14ac:dyDescent="0.25">
      <c r="A24972">
        <v>24970</v>
      </c>
      <c r="B24972" t="s">
        <v>25838</v>
      </c>
      <c r="C24972" s="78">
        <v>-0.31263864000000002</v>
      </c>
      <c r="D24972" s="78">
        <v>1.2319411</v>
      </c>
      <c r="E24972" s="78">
        <v>-0.11227790999999999</v>
      </c>
      <c r="F24972" s="78">
        <v>-0.14449053000000001</v>
      </c>
    </row>
    <row r="24973" spans="1:6" x14ac:dyDescent="0.25">
      <c r="A24973">
        <v>24971</v>
      </c>
      <c r="B24973" t="s">
        <v>25839</v>
      </c>
      <c r="C24973" s="78">
        <v>-0.5272464</v>
      </c>
      <c r="D24973" s="78">
        <v>0.44468445000000001</v>
      </c>
      <c r="E24973" s="78">
        <v>0.12134427</v>
      </c>
      <c r="F24973" s="78">
        <v>-0.10721356999999999</v>
      </c>
    </row>
    <row r="24974" spans="1:6" x14ac:dyDescent="0.25">
      <c r="A24974">
        <v>24972</v>
      </c>
      <c r="B24974" t="s">
        <v>25840</v>
      </c>
      <c r="C24974" s="78">
        <v>6.7267030000000005E-2</v>
      </c>
      <c r="D24974" s="78">
        <v>-1.6929026</v>
      </c>
      <c r="E24974" s="78">
        <v>4.7109995000000002E-2</v>
      </c>
      <c r="F24974" s="78">
        <v>-0.3228318</v>
      </c>
    </row>
    <row r="24975" spans="1:6" x14ac:dyDescent="0.25">
      <c r="A24975">
        <v>24973</v>
      </c>
      <c r="B24975" t="s">
        <v>25841</v>
      </c>
      <c r="C24975" s="78">
        <v>0.47996196000000002</v>
      </c>
      <c r="D24975" s="78">
        <v>-1.3162223</v>
      </c>
      <c r="E24975" s="78">
        <v>-3.4045100000000002E-2</v>
      </c>
      <c r="F24975" s="78">
        <v>-2.404508E-2</v>
      </c>
    </row>
    <row r="24976" spans="1:6" x14ac:dyDescent="0.25">
      <c r="A24976">
        <v>24974</v>
      </c>
      <c r="B24976" t="s">
        <v>25842</v>
      </c>
      <c r="C24976" s="78">
        <v>-0.41520715000000002</v>
      </c>
      <c r="D24976" s="78">
        <v>0.92776155000000005</v>
      </c>
      <c r="E24976" s="78">
        <v>-0.15299061999999999</v>
      </c>
      <c r="F24976" s="78">
        <v>-9.7963825000000004E-2</v>
      </c>
    </row>
    <row r="24977" spans="1:6" x14ac:dyDescent="0.25">
      <c r="A24977">
        <v>24975</v>
      </c>
      <c r="B24977" t="s">
        <v>25843</v>
      </c>
      <c r="C24977" s="78">
        <v>1.4282764999999999</v>
      </c>
      <c r="D24977" s="78">
        <v>0.21048199000000001</v>
      </c>
      <c r="E24977" s="78">
        <v>3.422249E-3</v>
      </c>
      <c r="F24977" s="78">
        <v>1.004532E-3</v>
      </c>
    </row>
    <row r="24978" spans="1:6" x14ac:dyDescent="0.25">
      <c r="A24978">
        <v>24976</v>
      </c>
      <c r="B24978" t="s">
        <v>25844</v>
      </c>
      <c r="C24978" s="78">
        <v>0.75945200000000002</v>
      </c>
      <c r="D24978" s="78">
        <v>1.4260876</v>
      </c>
      <c r="E24978" s="78">
        <v>-3.212346E-2</v>
      </c>
      <c r="F24978" s="78">
        <v>0.16739467</v>
      </c>
    </row>
    <row r="24979" spans="1:6" x14ac:dyDescent="0.25">
      <c r="A24979">
        <v>24977</v>
      </c>
      <c r="B24979" t="s">
        <v>25845</v>
      </c>
      <c r="C24979" s="78">
        <v>-0.1248565</v>
      </c>
      <c r="D24979" s="78">
        <v>-2.3853588000000001</v>
      </c>
      <c r="E24979" s="78">
        <v>-9.5971613999999997E-2</v>
      </c>
      <c r="F24979" s="78">
        <v>-0.35467075999999997</v>
      </c>
    </row>
    <row r="24980" spans="1:6" x14ac:dyDescent="0.25">
      <c r="A24980">
        <v>24978</v>
      </c>
      <c r="B24980" t="s">
        <v>25846</v>
      </c>
      <c r="C24980" s="78">
        <v>2.1303356</v>
      </c>
      <c r="D24980" s="78">
        <v>3.5044949999999999</v>
      </c>
      <c r="E24980" s="78">
        <v>-3.4390595000000003E-2</v>
      </c>
      <c r="F24980" s="78">
        <v>0.17954011</v>
      </c>
    </row>
    <row r="24981" spans="1:6" x14ac:dyDescent="0.25">
      <c r="A24981">
        <v>24979</v>
      </c>
      <c r="B24981" t="s">
        <v>25847</v>
      </c>
      <c r="C24981" s="78">
        <v>-0.73019886000000001</v>
      </c>
      <c r="D24981" s="78">
        <v>1.4668471999999999</v>
      </c>
      <c r="E24981" s="78">
        <v>-7.4261519999999998E-2</v>
      </c>
      <c r="F24981" s="78">
        <v>-5.6300863999999999E-2</v>
      </c>
    </row>
    <row r="24982" spans="1:6" x14ac:dyDescent="0.25">
      <c r="A24982">
        <v>24980</v>
      </c>
      <c r="B24982" t="s">
        <v>25848</v>
      </c>
      <c r="C24982" s="78">
        <v>-0.61799800000000005</v>
      </c>
      <c r="D24982" s="78">
        <v>0.23238838000000001</v>
      </c>
      <c r="E24982" s="78">
        <v>-0.10782008999999999</v>
      </c>
      <c r="F24982" s="78">
        <v>-0.13149498000000001</v>
      </c>
    </row>
    <row r="24983" spans="1:6" x14ac:dyDescent="0.25">
      <c r="A24983">
        <v>24981</v>
      </c>
      <c r="B24983" t="s">
        <v>25849</v>
      </c>
      <c r="C24983" s="78">
        <v>0.96957265999999998</v>
      </c>
      <c r="D24983" s="78">
        <v>0.47672793000000002</v>
      </c>
      <c r="E24983" s="78">
        <v>-6.8360075000000006E-2</v>
      </c>
      <c r="F24983" s="78">
        <v>-1.6377866E-3</v>
      </c>
    </row>
    <row r="24984" spans="1:6" x14ac:dyDescent="0.25">
      <c r="A24984">
        <v>24982</v>
      </c>
      <c r="B24984" t="s">
        <v>25850</v>
      </c>
      <c r="C24984" s="78">
        <v>-0.77412190000000003</v>
      </c>
      <c r="D24984" s="78">
        <v>-0.23091105000000001</v>
      </c>
      <c r="E24984" s="78">
        <v>-9.7159860000000001E-2</v>
      </c>
      <c r="F24984" s="78">
        <v>1.4051139000000001E-2</v>
      </c>
    </row>
    <row r="24985" spans="1:6" x14ac:dyDescent="0.25">
      <c r="A24985">
        <v>24983</v>
      </c>
      <c r="B24985" t="s">
        <v>25851</v>
      </c>
      <c r="C24985" s="78">
        <v>-0.91797439999999997</v>
      </c>
      <c r="D24985" s="78">
        <v>0.36587905999999998</v>
      </c>
      <c r="E24985" s="78">
        <v>-5.9571884999999998E-2</v>
      </c>
      <c r="F24985" s="78">
        <v>1.2518436000000001E-2</v>
      </c>
    </row>
    <row r="24986" spans="1:6" x14ac:dyDescent="0.25">
      <c r="A24986">
        <v>24984</v>
      </c>
      <c r="B24986" t="s">
        <v>25852</v>
      </c>
      <c r="C24986" s="78">
        <v>1.3881253</v>
      </c>
      <c r="D24986" s="78">
        <v>-3.1735449999999998E-3</v>
      </c>
      <c r="E24986" s="78">
        <v>-6.1205032999999999E-2</v>
      </c>
      <c r="F24986" s="78">
        <v>-1.6094849000000001E-2</v>
      </c>
    </row>
    <row r="24987" spans="1:6" x14ac:dyDescent="0.25">
      <c r="A24987">
        <v>24985</v>
      </c>
      <c r="B24987" t="s">
        <v>25853</v>
      </c>
      <c r="C24987" s="78">
        <v>2.6875148000000002</v>
      </c>
      <c r="D24987" s="78">
        <v>3.4081445000000001</v>
      </c>
      <c r="E24987" s="78">
        <v>-4.2077757E-2</v>
      </c>
      <c r="F24987" s="78">
        <v>1.5411167999999999E-2</v>
      </c>
    </row>
    <row r="24988" spans="1:6" x14ac:dyDescent="0.25">
      <c r="A24988">
        <v>24986</v>
      </c>
      <c r="B24988" t="s">
        <v>25854</v>
      </c>
      <c r="C24988" s="78">
        <v>2.8930769999999999</v>
      </c>
      <c r="D24988" s="78">
        <v>0.44157642000000003</v>
      </c>
      <c r="E24988" s="78">
        <v>-2.4801493000000001E-2</v>
      </c>
      <c r="F24988" s="78">
        <v>8.3765573999999995E-2</v>
      </c>
    </row>
    <row r="24989" spans="1:6" x14ac:dyDescent="0.25">
      <c r="A24989">
        <v>24987</v>
      </c>
      <c r="B24989" t="s">
        <v>25855</v>
      </c>
      <c r="C24989" s="78">
        <v>0.60441350000000005</v>
      </c>
      <c r="D24989" s="78">
        <v>0.85620949999999996</v>
      </c>
      <c r="E24989" s="78">
        <v>-1.9974299000000001E-3</v>
      </c>
      <c r="F24989" s="78">
        <v>5.1190764E-2</v>
      </c>
    </row>
    <row r="24990" spans="1:6" x14ac:dyDescent="0.25">
      <c r="A24990">
        <v>24988</v>
      </c>
      <c r="B24990" t="s">
        <v>25856</v>
      </c>
      <c r="C24990" s="78">
        <v>-0.57267343999999998</v>
      </c>
      <c r="D24990" s="78">
        <v>-2.4138901000000001</v>
      </c>
      <c r="E24990" s="78">
        <v>-8.1937499999999996E-2</v>
      </c>
      <c r="F24990" s="78">
        <v>2.2474945E-2</v>
      </c>
    </row>
    <row r="24991" spans="1:6" x14ac:dyDescent="0.25">
      <c r="A24991">
        <v>24989</v>
      </c>
      <c r="B24991" t="s">
        <v>25857</v>
      </c>
      <c r="C24991" s="78">
        <v>-0.66828655999999997</v>
      </c>
      <c r="D24991" s="78">
        <v>0.94101820000000003</v>
      </c>
      <c r="E24991" s="78">
        <v>0.11638765</v>
      </c>
      <c r="F24991" s="78">
        <v>-0.11146761500000001</v>
      </c>
    </row>
    <row r="24992" spans="1:6" x14ac:dyDescent="0.25">
      <c r="A24992">
        <v>24990</v>
      </c>
      <c r="B24992" t="s">
        <v>25858</v>
      </c>
      <c r="C24992" s="78">
        <v>-1.8572978</v>
      </c>
      <c r="D24992" s="78">
        <v>0.89263700000000001</v>
      </c>
      <c r="E24992" s="78">
        <v>-7.4060989999999993E-2</v>
      </c>
      <c r="F24992" s="78">
        <v>0.1206781</v>
      </c>
    </row>
    <row r="24993" spans="1:6" x14ac:dyDescent="0.25">
      <c r="A24993">
        <v>24991</v>
      </c>
      <c r="B24993" t="s">
        <v>25859</v>
      </c>
      <c r="C24993" s="78">
        <v>0.80661329999999998</v>
      </c>
      <c r="D24993" s="78">
        <v>0.99034166000000001</v>
      </c>
      <c r="E24993" s="78">
        <v>-3.4390595000000003E-2</v>
      </c>
      <c r="F24993" s="78">
        <v>0.17954011</v>
      </c>
    </row>
    <row r="24994" spans="1:6" x14ac:dyDescent="0.25">
      <c r="A24994">
        <v>24992</v>
      </c>
      <c r="B24994" t="s">
        <v>25860</v>
      </c>
      <c r="C24994" s="78">
        <v>-3.2651756000000001</v>
      </c>
      <c r="D24994" s="78">
        <v>0.28632711999999999</v>
      </c>
      <c r="E24994" s="78">
        <v>-8.4528640000000002E-2</v>
      </c>
      <c r="F24994" s="78">
        <v>0.11777857</v>
      </c>
    </row>
    <row r="24995" spans="1:6" x14ac:dyDescent="0.25">
      <c r="A24995">
        <v>24993</v>
      </c>
      <c r="B24995" t="s">
        <v>25861</v>
      </c>
      <c r="C24995" s="78">
        <v>0.11005834</v>
      </c>
      <c r="D24995" s="78">
        <v>0.29388560000000002</v>
      </c>
      <c r="E24995" s="78">
        <v>-8.4827319999999998E-2</v>
      </c>
      <c r="F24995" s="78">
        <v>8.0540693999999996E-2</v>
      </c>
    </row>
    <row r="24996" spans="1:6" x14ac:dyDescent="0.25">
      <c r="A24996">
        <v>24994</v>
      </c>
      <c r="B24996" t="s">
        <v>25862</v>
      </c>
      <c r="C24996" s="78">
        <v>-0.98711764999999996</v>
      </c>
      <c r="D24996" s="78">
        <v>2.7629701999999998</v>
      </c>
      <c r="E24996" s="78">
        <v>-3.4390595000000003E-2</v>
      </c>
      <c r="F24996" s="78">
        <v>0.17954011</v>
      </c>
    </row>
    <row r="24997" spans="1:6" x14ac:dyDescent="0.25">
      <c r="A24997">
        <v>24995</v>
      </c>
      <c r="B24997" t="s">
        <v>25863</v>
      </c>
      <c r="C24997" s="78">
        <v>1.6833383</v>
      </c>
      <c r="D24997" s="78">
        <v>0.42266959999999998</v>
      </c>
      <c r="E24997" s="78">
        <v>-9.2090875000000003E-2</v>
      </c>
      <c r="F24997" s="78">
        <v>-0.29610007999999999</v>
      </c>
    </row>
    <row r="24998" spans="1:6" x14ac:dyDescent="0.25">
      <c r="A24998">
        <v>24996</v>
      </c>
      <c r="B24998" t="s">
        <v>25864</v>
      </c>
      <c r="C24998" s="78">
        <v>4.1085753</v>
      </c>
      <c r="D24998" s="78">
        <v>-0.63860680000000003</v>
      </c>
      <c r="E24998" s="78">
        <v>4.4819545000000002E-2</v>
      </c>
      <c r="F24998" s="78">
        <v>-5.5878683999999998E-2</v>
      </c>
    </row>
    <row r="24999" spans="1:6" x14ac:dyDescent="0.25">
      <c r="A24999">
        <v>24997</v>
      </c>
      <c r="B24999" t="s">
        <v>25865</v>
      </c>
      <c r="C24999" s="78">
        <v>0.40907421999999999</v>
      </c>
      <c r="D24999" s="78">
        <v>0.301431</v>
      </c>
      <c r="E24999" s="78">
        <v>-7.9728489999999999E-2</v>
      </c>
      <c r="F24999" s="78">
        <v>3.982757E-2</v>
      </c>
    </row>
    <row r="25000" spans="1:6" x14ac:dyDescent="0.25">
      <c r="A25000">
        <v>24998</v>
      </c>
      <c r="B25000" t="s">
        <v>25866</v>
      </c>
      <c r="C25000" s="78">
        <v>-2.3742057999999999</v>
      </c>
      <c r="D25000" s="78">
        <v>-1.5622798</v>
      </c>
      <c r="E25000" s="78">
        <v>-8.8688050000000004E-2</v>
      </c>
      <c r="F25000" s="78">
        <v>4.1748135999999998E-2</v>
      </c>
    </row>
    <row r="25001" spans="1:6" x14ac:dyDescent="0.25">
      <c r="A25001">
        <v>24999</v>
      </c>
      <c r="B25001" t="s">
        <v>25867</v>
      </c>
      <c r="C25001" s="78">
        <v>-0.56588393000000003</v>
      </c>
      <c r="D25001" s="78">
        <v>-1.2090037</v>
      </c>
      <c r="E25001" s="78">
        <v>-4.3655302E-2</v>
      </c>
      <c r="F25001" s="78">
        <v>9.8061696000000004E-2</v>
      </c>
    </row>
    <row r="25002" spans="1:6" x14ac:dyDescent="0.25">
      <c r="A25002">
        <v>25000</v>
      </c>
      <c r="B25002" t="s">
        <v>25868</v>
      </c>
      <c r="C25002" s="78">
        <v>1.6220797</v>
      </c>
      <c r="D25002" s="78">
        <v>0.23507652000000001</v>
      </c>
      <c r="E25002" s="78">
        <v>-3.4390595000000003E-2</v>
      </c>
      <c r="F25002" s="78">
        <v>0.17954011</v>
      </c>
    </row>
    <row r="25003" spans="1:6" x14ac:dyDescent="0.25">
      <c r="A25003">
        <v>25001</v>
      </c>
      <c r="B25003" t="s">
        <v>25869</v>
      </c>
      <c r="C25003" s="78">
        <v>-2.3462374000000001</v>
      </c>
      <c r="D25003" s="78">
        <v>1.5221825</v>
      </c>
      <c r="E25003" s="78">
        <v>-5.3028832999999997E-2</v>
      </c>
      <c r="F25003" s="78">
        <v>-6.4247009999999993E-2</v>
      </c>
    </row>
    <row r="25004" spans="1:6" x14ac:dyDescent="0.25">
      <c r="A25004">
        <v>25002</v>
      </c>
      <c r="B25004" t="s">
        <v>25870</v>
      </c>
      <c r="C25004" s="78">
        <v>-0.27326225999999998</v>
      </c>
      <c r="D25004" s="78">
        <v>1.978467</v>
      </c>
      <c r="E25004" s="78">
        <v>-3.4390595000000003E-2</v>
      </c>
      <c r="F25004" s="78">
        <v>0.17954011</v>
      </c>
    </row>
    <row r="25005" spans="1:6" x14ac:dyDescent="0.25">
      <c r="A25005">
        <v>25003</v>
      </c>
      <c r="B25005" t="s">
        <v>25871</v>
      </c>
      <c r="C25005" s="78">
        <v>0.16998228000000001</v>
      </c>
      <c r="D25005" s="78">
        <v>-2.2523825</v>
      </c>
      <c r="E25005" s="78">
        <v>-0.11061184</v>
      </c>
      <c r="F25005" s="78">
        <v>-0.25294339999999998</v>
      </c>
    </row>
    <row r="25006" spans="1:6" x14ac:dyDescent="0.25">
      <c r="A25006">
        <v>25004</v>
      </c>
      <c r="B25006" t="s">
        <v>25872</v>
      </c>
      <c r="C25006" s="78">
        <v>-0.95347079999999995</v>
      </c>
      <c r="D25006" s="78">
        <v>-1.1577341999999999</v>
      </c>
      <c r="E25006" s="78">
        <v>-3.4390595000000003E-2</v>
      </c>
      <c r="F25006" s="78">
        <v>0.17954011</v>
      </c>
    </row>
    <row r="25007" spans="1:6" x14ac:dyDescent="0.25">
      <c r="A25007">
        <v>25005</v>
      </c>
      <c r="B25007" t="s">
        <v>25873</v>
      </c>
      <c r="C25007" s="78">
        <v>-0.69030959999999997</v>
      </c>
      <c r="D25007" s="78">
        <v>1.6197953</v>
      </c>
      <c r="E25007" s="78">
        <v>-0.101367</v>
      </c>
      <c r="F25007" s="78">
        <v>-4.5983746999999998E-2</v>
      </c>
    </row>
    <row r="25008" spans="1:6" x14ac:dyDescent="0.25">
      <c r="A25008">
        <v>25006</v>
      </c>
      <c r="B25008" t="s">
        <v>25874</v>
      </c>
      <c r="C25008" s="78">
        <v>-0.4034452</v>
      </c>
      <c r="D25008" s="78">
        <v>-0.59831380000000001</v>
      </c>
      <c r="E25008" s="78">
        <v>-4.5820466999999997E-2</v>
      </c>
      <c r="F25008" s="78">
        <v>5.7779669999999998E-2</v>
      </c>
    </row>
    <row r="25009" spans="1:6" x14ac:dyDescent="0.25">
      <c r="A25009">
        <v>25007</v>
      </c>
      <c r="B25009" t="s">
        <v>25875</v>
      </c>
      <c r="C25009" s="78">
        <v>1.2812945</v>
      </c>
      <c r="D25009" s="78">
        <v>1.7153885</v>
      </c>
      <c r="E25009" s="78">
        <v>-4.1154354999999997E-2</v>
      </c>
      <c r="F25009" s="78">
        <v>2.1484017000000001E-2</v>
      </c>
    </row>
    <row r="25010" spans="1:6" x14ac:dyDescent="0.25">
      <c r="A25010">
        <v>25008</v>
      </c>
      <c r="B25010" t="s">
        <v>25876</v>
      </c>
      <c r="C25010" s="78">
        <v>-1.2914555000000001</v>
      </c>
      <c r="D25010" s="78">
        <v>-0.21165887</v>
      </c>
      <c r="E25010" s="78">
        <v>-3.4390595000000003E-2</v>
      </c>
      <c r="F25010" s="78">
        <v>0.17954011</v>
      </c>
    </row>
    <row r="25011" spans="1:6" x14ac:dyDescent="0.25">
      <c r="A25011">
        <v>25009</v>
      </c>
      <c r="B25011" t="s">
        <v>25877</v>
      </c>
      <c r="C25011" s="78">
        <v>3.2960107000000001</v>
      </c>
      <c r="D25011" s="78">
        <v>1.5856102999999999</v>
      </c>
      <c r="E25011" s="78">
        <v>-3.816638E-2</v>
      </c>
      <c r="F25011" s="78">
        <v>1.0869309000000001E-2</v>
      </c>
    </row>
    <row r="25012" spans="1:6" x14ac:dyDescent="0.25">
      <c r="A25012">
        <v>25010</v>
      </c>
      <c r="B25012" t="s">
        <v>25878</v>
      </c>
      <c r="C25012" s="78">
        <v>-1.2821996</v>
      </c>
      <c r="D25012" s="78">
        <v>1.2793612000000001</v>
      </c>
      <c r="E25012" s="78">
        <v>5.1827256000000002E-2</v>
      </c>
      <c r="F25012" s="78">
        <v>-0.12325881399999999</v>
      </c>
    </row>
    <row r="25013" spans="1:6" x14ac:dyDescent="0.25">
      <c r="A25013">
        <v>25011</v>
      </c>
      <c r="B25013" t="s">
        <v>25879</v>
      </c>
      <c r="C25013" s="78">
        <v>2.2321507999999999</v>
      </c>
      <c r="D25013" s="78">
        <v>0.92221856000000002</v>
      </c>
      <c r="E25013" s="78">
        <v>-8.0685690000000004E-2</v>
      </c>
      <c r="F25013" s="78">
        <v>4.7064290000000002E-2</v>
      </c>
    </row>
    <row r="25014" spans="1:6" x14ac:dyDescent="0.25">
      <c r="A25014">
        <v>25012</v>
      </c>
      <c r="B25014" t="s">
        <v>25880</v>
      </c>
      <c r="C25014" s="78">
        <v>-0.79462944999999996</v>
      </c>
      <c r="D25014" s="78">
        <v>-1.2728306</v>
      </c>
      <c r="E25014" s="78">
        <v>-0.15453357000000001</v>
      </c>
      <c r="F25014" s="78">
        <v>-0.25563717000000002</v>
      </c>
    </row>
    <row r="25015" spans="1:6" x14ac:dyDescent="0.25">
      <c r="A25015">
        <v>25013</v>
      </c>
      <c r="B25015" t="s">
        <v>25881</v>
      </c>
      <c r="C25015" s="78">
        <v>-1.1222167999999999</v>
      </c>
      <c r="D25015" s="78">
        <v>-1.6711556000000001</v>
      </c>
      <c r="E25015" s="78">
        <v>0.14043689000000001</v>
      </c>
      <c r="F25015" s="78">
        <v>-0.38923115000000003</v>
      </c>
    </row>
    <row r="25016" spans="1:6" x14ac:dyDescent="0.25">
      <c r="A25016">
        <v>25014</v>
      </c>
      <c r="B25016" t="s">
        <v>25882</v>
      </c>
      <c r="C25016" s="78">
        <v>-1.8340846</v>
      </c>
      <c r="D25016" s="78">
        <v>-1.4260782999999999</v>
      </c>
      <c r="E25016" s="78">
        <v>-7.2125190000000006E-2</v>
      </c>
      <c r="F25016" s="78">
        <v>7.9363375999999999E-2</v>
      </c>
    </row>
    <row r="25017" spans="1:6" x14ac:dyDescent="0.25">
      <c r="A25017">
        <v>25015</v>
      </c>
      <c r="B25017" t="s">
        <v>25883</v>
      </c>
      <c r="C25017" s="78">
        <v>-0.69228803999999999</v>
      </c>
      <c r="D25017" s="78">
        <v>-6.1814606000000001E-2</v>
      </c>
      <c r="E25017" s="78">
        <v>2.9907475999999999E-2</v>
      </c>
      <c r="F25017" s="78">
        <v>-0.23615496</v>
      </c>
    </row>
    <row r="25018" spans="1:6" x14ac:dyDescent="0.25">
      <c r="A25018">
        <v>25016</v>
      </c>
      <c r="B25018" t="s">
        <v>25884</v>
      </c>
      <c r="C25018" s="78">
        <v>0.50811170000000005</v>
      </c>
      <c r="D25018" s="78">
        <v>1.0357921999999999</v>
      </c>
      <c r="E25018" s="78">
        <v>-5.3811199999999997E-2</v>
      </c>
      <c r="F25018" s="78">
        <v>0.11017581999999999</v>
      </c>
    </row>
    <row r="25019" spans="1:6" x14ac:dyDescent="0.25">
      <c r="A25019">
        <v>25017</v>
      </c>
      <c r="B25019" t="s">
        <v>25885</v>
      </c>
      <c r="C25019" s="78">
        <v>-0.19853282</v>
      </c>
      <c r="D25019" s="78">
        <v>0.51419084999999998</v>
      </c>
      <c r="E25019" s="78">
        <v>-6.7456199999999994E-2</v>
      </c>
      <c r="F25019" s="78">
        <v>0.14038703</v>
      </c>
    </row>
    <row r="25020" spans="1:6" x14ac:dyDescent="0.25">
      <c r="A25020">
        <v>25018</v>
      </c>
      <c r="B25020" t="s">
        <v>25886</v>
      </c>
      <c r="C25020" s="78">
        <v>0.56008910000000001</v>
      </c>
      <c r="D25020" s="78">
        <v>3.1723807000000002</v>
      </c>
      <c r="E25020" s="78">
        <v>-3.4390595000000003E-2</v>
      </c>
      <c r="F25020" s="78">
        <v>0.17954011</v>
      </c>
    </row>
    <row r="25021" spans="1:6" x14ac:dyDescent="0.25">
      <c r="A25021">
        <v>25019</v>
      </c>
      <c r="B25021" t="s">
        <v>25887</v>
      </c>
      <c r="C25021" s="78">
        <v>-1.4531023999999999</v>
      </c>
      <c r="D25021" s="78">
        <v>-2.2192297000000001</v>
      </c>
      <c r="E25021" s="78">
        <v>-3.4390595000000003E-2</v>
      </c>
      <c r="F25021" s="78">
        <v>0.17954011</v>
      </c>
    </row>
    <row r="25022" spans="1:6" x14ac:dyDescent="0.25">
      <c r="A25022">
        <v>25020</v>
      </c>
      <c r="B25022" t="s">
        <v>25888</v>
      </c>
      <c r="C25022" s="78">
        <v>-0.24200852</v>
      </c>
      <c r="D25022" s="78">
        <v>-0.81213223999999995</v>
      </c>
      <c r="E25022" s="78">
        <v>-3.4390595000000003E-2</v>
      </c>
      <c r="F25022" s="78">
        <v>0.17954011</v>
      </c>
    </row>
    <row r="25023" spans="1:6" x14ac:dyDescent="0.25">
      <c r="A25023">
        <v>25021</v>
      </c>
      <c r="B25023" t="s">
        <v>25889</v>
      </c>
      <c r="C25023" s="78">
        <v>0.46889439999999999</v>
      </c>
      <c r="D25023" s="78">
        <v>1.6468946</v>
      </c>
      <c r="E25023" s="78">
        <v>-3.8817715000000003E-2</v>
      </c>
      <c r="F25023" s="78">
        <v>3.2708734000000003E-2</v>
      </c>
    </row>
    <row r="25024" spans="1:6" x14ac:dyDescent="0.25">
      <c r="A25024">
        <v>25022</v>
      </c>
      <c r="B25024" t="s">
        <v>25890</v>
      </c>
      <c r="C25024" s="78">
        <v>0.68808329999999995</v>
      </c>
      <c r="D25024" s="78">
        <v>1.2089375</v>
      </c>
      <c r="E25024" s="78">
        <v>-9.7711580000000006E-2</v>
      </c>
      <c r="F25024" s="78">
        <v>-0.12355198000000001</v>
      </c>
    </row>
    <row r="25025" spans="1:6" x14ac:dyDescent="0.25">
      <c r="A25025">
        <v>25023</v>
      </c>
      <c r="B25025" t="s">
        <v>25891</v>
      </c>
      <c r="C25025" s="78">
        <v>0.32060077999999997</v>
      </c>
      <c r="D25025" s="78">
        <v>-0.13100239999999999</v>
      </c>
      <c r="E25025" s="78">
        <v>-3.4390595000000003E-2</v>
      </c>
      <c r="F25025" s="78">
        <v>0.17954011</v>
      </c>
    </row>
    <row r="25026" spans="1:6" x14ac:dyDescent="0.25">
      <c r="A25026">
        <v>25024</v>
      </c>
      <c r="B25026" t="s">
        <v>25892</v>
      </c>
      <c r="C25026" s="78">
        <v>-0.36325839999999998</v>
      </c>
      <c r="D25026" s="78">
        <v>-1.1100709E-2</v>
      </c>
      <c r="E25026" s="78">
        <v>3.9618462000000002E-4</v>
      </c>
      <c r="F25026" s="78">
        <v>5.9266760000000002E-2</v>
      </c>
    </row>
    <row r="25027" spans="1:6" x14ac:dyDescent="0.25">
      <c r="A25027">
        <v>25025</v>
      </c>
      <c r="B25027" t="s">
        <v>25893</v>
      </c>
      <c r="C25027" s="78">
        <v>-1.9303089</v>
      </c>
      <c r="D25027" s="78">
        <v>0.18626930999999999</v>
      </c>
      <c r="E25027" s="78">
        <v>-7.0094030000000002E-2</v>
      </c>
      <c r="F25027" s="78">
        <v>1.8010437E-3</v>
      </c>
    </row>
    <row r="25028" spans="1:6" x14ac:dyDescent="0.25">
      <c r="A25028">
        <v>25026</v>
      </c>
      <c r="B25028" t="s">
        <v>25894</v>
      </c>
      <c r="C25028" s="78">
        <v>0.33777722999999998</v>
      </c>
      <c r="D25028" s="78">
        <v>0.41473597000000001</v>
      </c>
      <c r="E25028" s="78">
        <v>4.2842020000000001E-2</v>
      </c>
      <c r="F25028" s="78">
        <v>-0.27276653000000001</v>
      </c>
    </row>
    <row r="25029" spans="1:6" x14ac:dyDescent="0.25">
      <c r="A25029">
        <v>25027</v>
      </c>
      <c r="B25029" t="s">
        <v>25895</v>
      </c>
      <c r="C25029" s="78">
        <v>-1.0214322</v>
      </c>
      <c r="D25029" s="78">
        <v>-2.1575510000000002</v>
      </c>
      <c r="E25029" s="78">
        <v>5.4067300000000002E-3</v>
      </c>
      <c r="F25029" s="78">
        <v>1.7637089000000002E-2</v>
      </c>
    </row>
    <row r="25030" spans="1:6" x14ac:dyDescent="0.25">
      <c r="A25030">
        <v>25028</v>
      </c>
      <c r="B25030" t="s">
        <v>25896</v>
      </c>
      <c r="C25030" s="78">
        <v>-2.2793201999999999</v>
      </c>
      <c r="D25030" s="78">
        <v>-0.14962861</v>
      </c>
      <c r="E25030" s="78">
        <v>-7.3486250000000003E-2</v>
      </c>
      <c r="F25030" s="78">
        <v>-0.29016231999999997</v>
      </c>
    </row>
    <row r="25031" spans="1:6" x14ac:dyDescent="0.25">
      <c r="A25031">
        <v>25029</v>
      </c>
      <c r="B25031" t="s">
        <v>25897</v>
      </c>
      <c r="C25031" s="78">
        <v>0.91065379999999996</v>
      </c>
      <c r="D25031" s="78">
        <v>-0.65271140000000005</v>
      </c>
      <c r="E25031" s="78">
        <v>-5.5018544000000003E-2</v>
      </c>
      <c r="F25031" s="78">
        <v>5.9444367999999997E-2</v>
      </c>
    </row>
    <row r="25032" spans="1:6" x14ac:dyDescent="0.25">
      <c r="A25032">
        <v>25030</v>
      </c>
      <c r="B25032" t="s">
        <v>25898</v>
      </c>
      <c r="C25032" s="78">
        <v>-0.51949126000000001</v>
      </c>
      <c r="D25032" s="78">
        <v>0.26937677999999998</v>
      </c>
      <c r="E25032" s="78">
        <v>-9.1255374E-2</v>
      </c>
      <c r="F25032" s="78">
        <v>9.3248600000000001E-2</v>
      </c>
    </row>
    <row r="25033" spans="1:6" x14ac:dyDescent="0.25">
      <c r="A25033">
        <v>25031</v>
      </c>
      <c r="B25033" t="s">
        <v>25899</v>
      </c>
      <c r="C25033" s="78">
        <v>2.5058289</v>
      </c>
      <c r="D25033" s="78">
        <v>1.6904854</v>
      </c>
      <c r="E25033" s="78">
        <v>-3.4390595000000003E-2</v>
      </c>
      <c r="F25033" s="78">
        <v>0.17954011</v>
      </c>
    </row>
    <row r="25034" spans="1:6" x14ac:dyDescent="0.25">
      <c r="A25034">
        <v>25032</v>
      </c>
      <c r="B25034" t="s">
        <v>25900</v>
      </c>
      <c r="C25034" s="78">
        <v>-0.59301740000000003</v>
      </c>
      <c r="D25034" s="78">
        <v>0.28827190000000003</v>
      </c>
      <c r="E25034" s="78">
        <v>-0.10866317</v>
      </c>
      <c r="F25034" s="78">
        <v>-0.13710660999999999</v>
      </c>
    </row>
    <row r="25035" spans="1:6" x14ac:dyDescent="0.25">
      <c r="A25035">
        <v>25033</v>
      </c>
      <c r="B25035" t="s">
        <v>25901</v>
      </c>
      <c r="C25035" s="78">
        <v>-0.92909396</v>
      </c>
      <c r="D25035" s="78">
        <v>-0.14638186</v>
      </c>
      <c r="E25035" s="78">
        <v>-7.9622730000000003E-2</v>
      </c>
      <c r="F25035" s="78">
        <v>8.5155430000000004E-2</v>
      </c>
    </row>
    <row r="25036" spans="1:6" x14ac:dyDescent="0.25">
      <c r="A25036">
        <v>25034</v>
      </c>
      <c r="B25036" t="s">
        <v>25902</v>
      </c>
      <c r="C25036" s="78">
        <v>1.3668206000000001</v>
      </c>
      <c r="D25036" s="78">
        <v>3.6968359999999998</v>
      </c>
      <c r="E25036" s="78">
        <v>-8.6398329999999995E-2</v>
      </c>
      <c r="F25036" s="78">
        <v>-3.4803747999999999E-3</v>
      </c>
    </row>
    <row r="25037" spans="1:6" x14ac:dyDescent="0.25">
      <c r="A25037">
        <v>25035</v>
      </c>
      <c r="B25037" t="s">
        <v>25903</v>
      </c>
      <c r="C25037" s="78">
        <v>-1.3122174</v>
      </c>
      <c r="D25037" s="78">
        <v>0.17005724999999999</v>
      </c>
      <c r="E25037" s="78">
        <v>-3.4390595000000003E-2</v>
      </c>
      <c r="F25037" s="78">
        <v>0.17954011</v>
      </c>
    </row>
    <row r="25038" spans="1:6" x14ac:dyDescent="0.25">
      <c r="A25038">
        <v>25036</v>
      </c>
      <c r="B25038" t="s">
        <v>25904</v>
      </c>
      <c r="C25038" s="78">
        <v>0.28326764999999998</v>
      </c>
      <c r="D25038" s="78">
        <v>1.9435475</v>
      </c>
      <c r="E25038" s="78">
        <v>-4.3333984999999998E-2</v>
      </c>
      <c r="F25038" s="78">
        <v>0.10228671</v>
      </c>
    </row>
    <row r="25039" spans="1:6" x14ac:dyDescent="0.25">
      <c r="A25039">
        <v>25037</v>
      </c>
      <c r="B25039" t="s">
        <v>25905</v>
      </c>
      <c r="C25039" s="78">
        <v>-0.42136847999999999</v>
      </c>
      <c r="D25039" s="78">
        <v>-5.8597087999999999E-2</v>
      </c>
      <c r="E25039" s="78">
        <v>2.642015E-2</v>
      </c>
      <c r="F25039" s="78">
        <v>3.4863234E-2</v>
      </c>
    </row>
    <row r="25040" spans="1:6" x14ac:dyDescent="0.25">
      <c r="A25040">
        <v>25038</v>
      </c>
      <c r="B25040" t="s">
        <v>25906</v>
      </c>
      <c r="C25040" s="78">
        <v>2.6284684999999999</v>
      </c>
      <c r="D25040" s="78">
        <v>1.4116715</v>
      </c>
      <c r="E25040" s="78">
        <v>-5.8263868000000003E-2</v>
      </c>
      <c r="F25040" s="78">
        <v>8.3994700000000005E-2</v>
      </c>
    </row>
    <row r="25041" spans="1:6" x14ac:dyDescent="0.25">
      <c r="A25041">
        <v>25039</v>
      </c>
      <c r="B25041" t="s">
        <v>25907</v>
      </c>
      <c r="C25041" s="78">
        <v>1.1665814000000001</v>
      </c>
      <c r="D25041" s="78">
        <v>1.1821843000000001</v>
      </c>
      <c r="E25041" s="78">
        <v>4.5012620000000003E-2</v>
      </c>
      <c r="F25041" s="78">
        <v>-0.61107509999999998</v>
      </c>
    </row>
    <row r="25042" spans="1:6" x14ac:dyDescent="0.25">
      <c r="A25042">
        <v>25040</v>
      </c>
      <c r="B25042" t="s">
        <v>25908</v>
      </c>
      <c r="C25042" s="78">
        <v>-0.72300189999999998</v>
      </c>
      <c r="D25042" s="78">
        <v>-0.39835045000000002</v>
      </c>
      <c r="E25042" s="78">
        <v>-0.11954803999999999</v>
      </c>
      <c r="F25042" s="78">
        <v>-8.479573E-2</v>
      </c>
    </row>
    <row r="25043" spans="1:6" x14ac:dyDescent="0.25">
      <c r="A25043">
        <v>25041</v>
      </c>
      <c r="B25043" t="s">
        <v>25909</v>
      </c>
      <c r="C25043" s="78">
        <v>0.32400574999999998</v>
      </c>
      <c r="D25043" s="78">
        <v>1.8347762999999999</v>
      </c>
      <c r="E25043" s="78">
        <v>-3.4390595000000003E-2</v>
      </c>
      <c r="F25043" s="78">
        <v>0.17954011</v>
      </c>
    </row>
    <row r="25044" spans="1:6" x14ac:dyDescent="0.25">
      <c r="A25044">
        <v>25042</v>
      </c>
      <c r="B25044" t="s">
        <v>25910</v>
      </c>
      <c r="C25044" s="78">
        <v>1.8872191</v>
      </c>
      <c r="D25044" s="78">
        <v>0.52596520000000002</v>
      </c>
      <c r="E25044" s="78">
        <v>-9.4058049999999997E-3</v>
      </c>
      <c r="F25044" s="78">
        <v>-0.4514898</v>
      </c>
    </row>
    <row r="25045" spans="1:6" x14ac:dyDescent="0.25">
      <c r="A25045">
        <v>25043</v>
      </c>
      <c r="B25045" t="s">
        <v>25911</v>
      </c>
      <c r="C25045" s="78">
        <v>-1.459441</v>
      </c>
      <c r="D25045" s="78">
        <v>0.20513317</v>
      </c>
      <c r="E25045" s="78">
        <v>1.6581126000000002E-2</v>
      </c>
      <c r="F25045" s="78">
        <v>-4.8220456000000002E-2</v>
      </c>
    </row>
    <row r="25046" spans="1:6" x14ac:dyDescent="0.25">
      <c r="A25046">
        <v>25044</v>
      </c>
      <c r="B25046" t="s">
        <v>25912</v>
      </c>
      <c r="C25046" s="78">
        <v>3.1963569999999999</v>
      </c>
      <c r="D25046" s="78">
        <v>-5.1983237000000002E-2</v>
      </c>
      <c r="E25046" s="78">
        <v>-0.11157868999999999</v>
      </c>
      <c r="F25046" s="78">
        <v>-7.8627810000000006E-2</v>
      </c>
    </row>
    <row r="25047" spans="1:6" x14ac:dyDescent="0.25">
      <c r="A25047">
        <v>25045</v>
      </c>
      <c r="B25047" t="s">
        <v>25913</v>
      </c>
      <c r="C25047" s="78">
        <v>-0.53966970000000003</v>
      </c>
      <c r="D25047" s="78">
        <v>1.6949544999999999</v>
      </c>
      <c r="E25047" s="78">
        <v>-4.7725244999999999E-2</v>
      </c>
      <c r="F25047" s="78">
        <v>0.10788287000000001</v>
      </c>
    </row>
    <row r="25048" spans="1:6" x14ac:dyDescent="0.25">
      <c r="A25048">
        <v>25046</v>
      </c>
      <c r="B25048" t="s">
        <v>25914</v>
      </c>
      <c r="C25048" s="78">
        <v>-0.8830074</v>
      </c>
      <c r="D25048" s="78">
        <v>-1.5047246999999999</v>
      </c>
      <c r="E25048" s="78">
        <v>-4.4734775999999997E-2</v>
      </c>
      <c r="F25048" s="78">
        <v>2.1403432E-2</v>
      </c>
    </row>
    <row r="25049" spans="1:6" x14ac:dyDescent="0.25">
      <c r="A25049">
        <v>25047</v>
      </c>
      <c r="B25049" t="s">
        <v>25915</v>
      </c>
      <c r="C25049" s="78">
        <v>-0.52086436999999997</v>
      </c>
      <c r="D25049" s="78">
        <v>-0.44658986000000001</v>
      </c>
      <c r="E25049" s="78">
        <v>-7.4419945000000001E-2</v>
      </c>
      <c r="F25049" s="78">
        <v>8.1843609999999997E-2</v>
      </c>
    </row>
    <row r="25050" spans="1:6" x14ac:dyDescent="0.25">
      <c r="A25050">
        <v>25048</v>
      </c>
      <c r="B25050" t="s">
        <v>25916</v>
      </c>
      <c r="C25050" s="78">
        <v>-0.16004598</v>
      </c>
      <c r="D25050" s="78">
        <v>-0.17127745999999999</v>
      </c>
      <c r="E25050" s="78">
        <v>-5.2728709999999998E-2</v>
      </c>
      <c r="F25050" s="78">
        <v>2.824074E-2</v>
      </c>
    </row>
    <row r="25051" spans="1:6" x14ac:dyDescent="0.25">
      <c r="A25051">
        <v>25049</v>
      </c>
      <c r="B25051" t="s">
        <v>25917</v>
      </c>
      <c r="C25051" s="78">
        <v>3.5705024999999999</v>
      </c>
      <c r="D25051" s="78">
        <v>0.81995580000000001</v>
      </c>
      <c r="E25051" s="78">
        <v>-6.9479760000000002E-2</v>
      </c>
      <c r="F25051" s="78">
        <v>-3.6635517999999999E-2</v>
      </c>
    </row>
    <row r="25052" spans="1:6" x14ac:dyDescent="0.25">
      <c r="A25052">
        <v>25050</v>
      </c>
      <c r="B25052" t="s">
        <v>25918</v>
      </c>
      <c r="C25052" s="78">
        <v>-1.7781537999999999</v>
      </c>
      <c r="D25052" s="78">
        <v>-1.5341381999999999</v>
      </c>
      <c r="E25052" s="78">
        <v>-8.0269649999999998E-2</v>
      </c>
      <c r="F25052" s="78">
        <v>-0.14003674999999999</v>
      </c>
    </row>
    <row r="25053" spans="1:6" x14ac:dyDescent="0.25">
      <c r="A25053">
        <v>25051</v>
      </c>
      <c r="B25053" t="s">
        <v>25919</v>
      </c>
      <c r="C25053" s="78">
        <v>1.0084371999999999</v>
      </c>
      <c r="D25053" s="78">
        <v>-0.12661088000000001</v>
      </c>
      <c r="E25053" s="78">
        <v>-7.0695444999999996E-2</v>
      </c>
      <c r="F25053" s="78">
        <v>0.11413229</v>
      </c>
    </row>
    <row r="25054" spans="1:6" x14ac:dyDescent="0.25">
      <c r="A25054">
        <v>25052</v>
      </c>
      <c r="B25054" t="s">
        <v>25920</v>
      </c>
      <c r="C25054" s="78">
        <v>-1.5438193</v>
      </c>
      <c r="D25054" s="78">
        <v>-0.41217962000000002</v>
      </c>
      <c r="E25054" s="78">
        <v>-3.4390595000000003E-2</v>
      </c>
      <c r="F25054" s="78">
        <v>0.17954011</v>
      </c>
    </row>
    <row r="25055" spans="1:6" x14ac:dyDescent="0.25">
      <c r="A25055">
        <v>25053</v>
      </c>
      <c r="B25055" t="s">
        <v>25921</v>
      </c>
      <c r="C25055" s="78">
        <v>0.62038899999999997</v>
      </c>
      <c r="D25055" s="78">
        <v>-0.58036447000000002</v>
      </c>
      <c r="E25055" s="78">
        <v>3.3128489999999997E-2</v>
      </c>
      <c r="F25055" s="78">
        <v>-4.2225167000000001E-2</v>
      </c>
    </row>
    <row r="25056" spans="1:6" x14ac:dyDescent="0.25">
      <c r="A25056">
        <v>25054</v>
      </c>
      <c r="B25056" t="s">
        <v>25922</v>
      </c>
      <c r="C25056" s="78">
        <v>-0.60424960000000005</v>
      </c>
      <c r="D25056" s="78">
        <v>0.38726312000000002</v>
      </c>
      <c r="E25056" s="78">
        <v>-3.4390595000000003E-2</v>
      </c>
      <c r="F25056" s="78">
        <v>0.17954011</v>
      </c>
    </row>
    <row r="25057" spans="1:6" x14ac:dyDescent="0.25">
      <c r="A25057">
        <v>25055</v>
      </c>
      <c r="B25057" t="s">
        <v>25923</v>
      </c>
      <c r="C25057" s="78">
        <v>1.8559509999999999</v>
      </c>
      <c r="D25057" s="78">
        <v>2.9439014999999999</v>
      </c>
      <c r="E25057" s="78">
        <v>-7.5012594000000002E-2</v>
      </c>
      <c r="F25057" s="78">
        <v>0.11188808</v>
      </c>
    </row>
    <row r="25058" spans="1:6" x14ac:dyDescent="0.25">
      <c r="A25058">
        <v>25056</v>
      </c>
      <c r="B25058" t="s">
        <v>25924</v>
      </c>
      <c r="C25058" s="78">
        <v>-2.7803347</v>
      </c>
      <c r="D25058" s="78">
        <v>-1.8817942999999999</v>
      </c>
      <c r="E25058" s="78">
        <v>-0.12320799</v>
      </c>
      <c r="F25058" s="78">
        <v>-0.22581603</v>
      </c>
    </row>
    <row r="25059" spans="1:6" x14ac:dyDescent="0.25">
      <c r="A25059">
        <v>25057</v>
      </c>
      <c r="B25059" t="s">
        <v>25925</v>
      </c>
      <c r="C25059" s="78">
        <v>1.4757471</v>
      </c>
      <c r="D25059" s="78">
        <v>-1.3974247</v>
      </c>
      <c r="E25059" s="78">
        <v>3.3041675E-2</v>
      </c>
      <c r="F25059" s="78">
        <v>1.0708973E-2</v>
      </c>
    </row>
    <row r="25060" spans="1:6" x14ac:dyDescent="0.25">
      <c r="A25060">
        <v>25058</v>
      </c>
      <c r="B25060" t="s">
        <v>25926</v>
      </c>
      <c r="C25060" s="78">
        <v>-0.64470439999999996</v>
      </c>
      <c r="D25060" s="78">
        <v>-0.55284489999999997</v>
      </c>
      <c r="E25060" s="78">
        <v>-4.215037E-2</v>
      </c>
      <c r="F25060" s="78">
        <v>3.6167606999999997E-2</v>
      </c>
    </row>
    <row r="25061" spans="1:6" x14ac:dyDescent="0.25">
      <c r="A25061">
        <v>25059</v>
      </c>
      <c r="B25061" t="s">
        <v>25927</v>
      </c>
      <c r="C25061" s="78">
        <v>0.20502683999999999</v>
      </c>
      <c r="D25061" s="78">
        <v>-0.92767730000000004</v>
      </c>
      <c r="E25061" s="78">
        <v>-0.115466684</v>
      </c>
      <c r="F25061" s="78">
        <v>-9.8677290000000001E-2</v>
      </c>
    </row>
    <row r="25062" spans="1:6" x14ac:dyDescent="0.25">
      <c r="A25062">
        <v>25060</v>
      </c>
      <c r="B25062" t="s">
        <v>25928</v>
      </c>
      <c r="C25062" s="78">
        <v>-0.67304397000000005</v>
      </c>
      <c r="D25062" s="78">
        <v>0.96250329999999995</v>
      </c>
      <c r="E25062" s="78">
        <v>-9.8006129999999997E-2</v>
      </c>
      <c r="F25062" s="78">
        <v>-3.5735607000000003E-2</v>
      </c>
    </row>
    <row r="25063" spans="1:6" x14ac:dyDescent="0.25">
      <c r="A25063">
        <v>25061</v>
      </c>
      <c r="B25063" t="s">
        <v>25929</v>
      </c>
      <c r="C25063" s="78">
        <v>0.28574547</v>
      </c>
      <c r="D25063" s="78">
        <v>-1.1158828000000001</v>
      </c>
      <c r="E25063" s="78">
        <v>6.6862420000000006E-2</v>
      </c>
      <c r="F25063" s="78">
        <v>-0.35761994000000003</v>
      </c>
    </row>
    <row r="25064" spans="1:6" x14ac:dyDescent="0.25">
      <c r="A25064">
        <v>25062</v>
      </c>
      <c r="B25064" t="s">
        <v>25930</v>
      </c>
      <c r="C25064" s="78">
        <v>0.88460802999999999</v>
      </c>
      <c r="D25064" s="78">
        <v>-2.0306666</v>
      </c>
      <c r="E25064" s="78">
        <v>-5.6559034000000001E-2</v>
      </c>
      <c r="F25064" s="78">
        <v>2.9464780999999999E-2</v>
      </c>
    </row>
    <row r="25065" spans="1:6" x14ac:dyDescent="0.25">
      <c r="A25065">
        <v>25063</v>
      </c>
      <c r="B25065" t="s">
        <v>25931</v>
      </c>
      <c r="C25065" s="78">
        <v>6.8198410000000001E-2</v>
      </c>
      <c r="D25065" s="78">
        <v>1.3638306</v>
      </c>
      <c r="E25065" s="78">
        <v>-6.9916160000000005E-2</v>
      </c>
      <c r="F25065" s="78">
        <v>2.6945471999999999E-3</v>
      </c>
    </row>
    <row r="25066" spans="1:6" x14ac:dyDescent="0.25">
      <c r="A25066">
        <v>25064</v>
      </c>
      <c r="B25066" t="s">
        <v>25932</v>
      </c>
      <c r="C25066" s="78">
        <v>-0.69659409999999999</v>
      </c>
      <c r="D25066" s="78">
        <v>-0.42764637</v>
      </c>
      <c r="E25066" s="78">
        <v>-5.8980762999999999E-2</v>
      </c>
      <c r="F25066" s="78">
        <v>9.2952900000000005E-2</v>
      </c>
    </row>
    <row r="25067" spans="1:6" x14ac:dyDescent="0.25">
      <c r="A25067">
        <v>25065</v>
      </c>
      <c r="B25067" t="s">
        <v>25933</v>
      </c>
      <c r="C25067" s="78">
        <v>-0.99259660000000005</v>
      </c>
      <c r="D25067" s="78">
        <v>-1.0785756</v>
      </c>
      <c r="E25067" s="78">
        <v>-9.6285629999999997E-2</v>
      </c>
      <c r="F25067" s="78">
        <v>8.7599895999999997E-2</v>
      </c>
    </row>
    <row r="25068" spans="1:6" x14ac:dyDescent="0.25">
      <c r="A25068">
        <v>25066</v>
      </c>
      <c r="B25068" t="s">
        <v>25934</v>
      </c>
      <c r="C25068" s="78">
        <v>-0.10646942</v>
      </c>
      <c r="D25068" s="78">
        <v>-1.4358185999999999</v>
      </c>
      <c r="E25068" s="78">
        <v>-6.5968040000000006E-2</v>
      </c>
      <c r="F25068" s="78">
        <v>1.4223158E-4</v>
      </c>
    </row>
    <row r="25069" spans="1:6" x14ac:dyDescent="0.25">
      <c r="A25069">
        <v>25067</v>
      </c>
      <c r="B25069" t="s">
        <v>25935</v>
      </c>
      <c r="C25069" s="78">
        <v>-0.95605945999999997</v>
      </c>
      <c r="D25069" s="78">
        <v>0.97023809999999999</v>
      </c>
      <c r="E25069" s="78">
        <v>-3.4390595000000003E-2</v>
      </c>
      <c r="F25069" s="78">
        <v>0.17954011</v>
      </c>
    </row>
    <row r="25070" spans="1:6" x14ac:dyDescent="0.25">
      <c r="A25070">
        <v>25068</v>
      </c>
      <c r="B25070" t="s">
        <v>25936</v>
      </c>
      <c r="C25070" s="78">
        <v>0.27354849999999997</v>
      </c>
      <c r="D25070" s="78">
        <v>1.005423</v>
      </c>
      <c r="E25070" s="78">
        <v>-1.5173528E-2</v>
      </c>
      <c r="F25070" s="78">
        <v>1.4945567E-2</v>
      </c>
    </row>
    <row r="25071" spans="1:6" x14ac:dyDescent="0.25">
      <c r="A25071">
        <v>25069</v>
      </c>
      <c r="B25071" t="s">
        <v>25937</v>
      </c>
      <c r="C25071" s="78">
        <v>-2.4769956999999998</v>
      </c>
      <c r="D25071" s="78">
        <v>0.43659730000000002</v>
      </c>
      <c r="E25071" s="78">
        <v>-6.6185889999999997E-2</v>
      </c>
      <c r="F25071" s="78">
        <v>8.4879789999999997E-2</v>
      </c>
    </row>
    <row r="25072" spans="1:6" x14ac:dyDescent="0.25">
      <c r="A25072">
        <v>25070</v>
      </c>
      <c r="B25072" t="s">
        <v>25938</v>
      </c>
      <c r="C25072" s="78">
        <v>-0.88034749999999995</v>
      </c>
      <c r="D25072" s="78">
        <v>1.302352</v>
      </c>
      <c r="E25072" s="78">
        <v>-9.8123340000000003E-2</v>
      </c>
      <c r="F25072" s="78">
        <v>2.2665768999999999E-2</v>
      </c>
    </row>
    <row r="25073" spans="1:6" x14ac:dyDescent="0.25">
      <c r="A25073">
        <v>25071</v>
      </c>
      <c r="B25073" t="s">
        <v>25939</v>
      </c>
      <c r="C25073" s="78">
        <v>3.3157876000000002</v>
      </c>
      <c r="D25073" s="78">
        <v>-0.58197460000000001</v>
      </c>
      <c r="E25073" s="78">
        <v>-9.3911529999999993E-2</v>
      </c>
      <c r="F25073" s="78">
        <v>6.7287459999999993E-2</v>
      </c>
    </row>
    <row r="25074" spans="1:6" x14ac:dyDescent="0.25">
      <c r="A25074">
        <v>25072</v>
      </c>
      <c r="B25074" t="s">
        <v>25940</v>
      </c>
      <c r="C25074" s="78">
        <v>0.84351134000000005</v>
      </c>
      <c r="D25074" s="78">
        <v>-3.0990980000000001</v>
      </c>
      <c r="E25074" s="78">
        <v>-9.9379029999999993E-2</v>
      </c>
      <c r="F25074" s="78">
        <v>-0.4224097</v>
      </c>
    </row>
    <row r="25075" spans="1:6" x14ac:dyDescent="0.25">
      <c r="A25075">
        <v>25073</v>
      </c>
      <c r="B25075" t="s">
        <v>25941</v>
      </c>
      <c r="C25075" s="78">
        <v>-1.0103260999999999</v>
      </c>
      <c r="D25075" s="78">
        <v>0.22561194000000001</v>
      </c>
      <c r="E25075" s="78">
        <v>-7.1748294000000004E-2</v>
      </c>
      <c r="F25075" s="78">
        <v>6.3538566000000005E-2</v>
      </c>
    </row>
    <row r="25076" spans="1:6" x14ac:dyDescent="0.25">
      <c r="A25076">
        <v>25074</v>
      </c>
      <c r="B25076" t="s">
        <v>25942</v>
      </c>
      <c r="C25076" s="78">
        <v>-1.4558952000000001</v>
      </c>
      <c r="D25076" s="78">
        <v>-0.92224883999999996</v>
      </c>
      <c r="E25076" s="78">
        <v>-3.4390595000000003E-2</v>
      </c>
      <c r="F25076" s="78">
        <v>0.17954011</v>
      </c>
    </row>
    <row r="25077" spans="1:6" x14ac:dyDescent="0.25">
      <c r="A25077">
        <v>25075</v>
      </c>
      <c r="B25077" t="s">
        <v>25943</v>
      </c>
      <c r="C25077" s="78">
        <v>-1.7971068999999999E-2</v>
      </c>
      <c r="D25077" s="78">
        <v>-7.8358083999999995E-2</v>
      </c>
      <c r="E25077" s="78">
        <v>-0.11887478999999999</v>
      </c>
      <c r="F25077" s="78">
        <v>-1.1699855E-2</v>
      </c>
    </row>
    <row r="25078" spans="1:6" x14ac:dyDescent="0.25">
      <c r="A25078">
        <v>25076</v>
      </c>
      <c r="B25078" t="s">
        <v>25944</v>
      </c>
      <c r="C25078" s="78">
        <v>-4.4376550000000004E-3</v>
      </c>
      <c r="D25078" s="78">
        <v>0.34968023999999998</v>
      </c>
      <c r="E25078" s="78">
        <v>-3.0500639999999999E-2</v>
      </c>
      <c r="F25078" s="78">
        <v>3.211373E-2</v>
      </c>
    </row>
    <row r="25079" spans="1:6" x14ac:dyDescent="0.25">
      <c r="A25079">
        <v>25077</v>
      </c>
      <c r="B25079" t="s">
        <v>25945</v>
      </c>
      <c r="C25079" s="78">
        <v>-0.75734869999999999</v>
      </c>
      <c r="D25079" s="78">
        <v>0.29730508</v>
      </c>
      <c r="E25079" s="78">
        <v>-2.040637E-2</v>
      </c>
      <c r="F25079" s="78">
        <v>2.5709793000000002E-2</v>
      </c>
    </row>
    <row r="25080" spans="1:6" x14ac:dyDescent="0.25">
      <c r="A25080">
        <v>25078</v>
      </c>
      <c r="B25080" t="s">
        <v>25946</v>
      </c>
      <c r="C25080" s="78">
        <v>4.0163399999999996</v>
      </c>
      <c r="D25080" s="78">
        <v>-1.6010336000000001</v>
      </c>
      <c r="E25080" s="78">
        <v>-3.4390595000000003E-2</v>
      </c>
      <c r="F25080" s="78">
        <v>0.17954011</v>
      </c>
    </row>
    <row r="25081" spans="1:6" x14ac:dyDescent="0.25">
      <c r="A25081">
        <v>25079</v>
      </c>
      <c r="B25081" t="s">
        <v>25947</v>
      </c>
      <c r="C25081" s="78">
        <v>0.42987934</v>
      </c>
      <c r="D25081" s="78">
        <v>-0.77173329999999996</v>
      </c>
      <c r="E25081" s="78">
        <v>0.13538417</v>
      </c>
      <c r="F25081" s="78">
        <v>-0.38839499999999999</v>
      </c>
    </row>
    <row r="25082" spans="1:6" x14ac:dyDescent="0.25">
      <c r="A25082">
        <v>25080</v>
      </c>
      <c r="B25082" t="s">
        <v>25948</v>
      </c>
      <c r="C25082" s="78">
        <v>-0.94577633999999999</v>
      </c>
      <c r="D25082" s="78">
        <v>2.0493592999999999</v>
      </c>
      <c r="E25082" s="78">
        <v>-3.4390595000000003E-2</v>
      </c>
      <c r="F25082" s="78">
        <v>0.17954011</v>
      </c>
    </row>
    <row r="25083" spans="1:6" x14ac:dyDescent="0.25">
      <c r="A25083">
        <v>25081</v>
      </c>
      <c r="B25083" t="s">
        <v>25949</v>
      </c>
      <c r="C25083" s="78">
        <v>-0.55366029999999999</v>
      </c>
      <c r="D25083" s="78">
        <v>0.46756544999999999</v>
      </c>
      <c r="E25083" s="78">
        <v>-5.074381E-2</v>
      </c>
      <c r="F25083" s="78">
        <v>1.8714264000000001E-2</v>
      </c>
    </row>
    <row r="25084" spans="1:6" x14ac:dyDescent="0.25">
      <c r="A25084">
        <v>25082</v>
      </c>
      <c r="B25084" t="s">
        <v>25950</v>
      </c>
      <c r="C25084" s="78">
        <v>-1.0532298</v>
      </c>
      <c r="D25084" s="78">
        <v>-0.21012700000000001</v>
      </c>
      <c r="E25084" s="78">
        <v>-6.3646800000000003E-2</v>
      </c>
      <c r="F25084" s="78">
        <v>6.3212729999999995E-2</v>
      </c>
    </row>
    <row r="25085" spans="1:6" x14ac:dyDescent="0.25">
      <c r="A25085">
        <v>25083</v>
      </c>
      <c r="B25085" t="s">
        <v>25951</v>
      </c>
      <c r="C25085" s="78">
        <v>0.14110544</v>
      </c>
      <c r="D25085" s="78">
        <v>-3.1506280000000002</v>
      </c>
      <c r="E25085" s="78">
        <v>-2.933763E-2</v>
      </c>
      <c r="F25085" s="78">
        <v>6.2236354000000001E-2</v>
      </c>
    </row>
    <row r="25086" spans="1:6" x14ac:dyDescent="0.25">
      <c r="A25086">
        <v>25084</v>
      </c>
      <c r="B25086" t="s">
        <v>25952</v>
      </c>
      <c r="C25086" s="78">
        <v>-4.442343E-2</v>
      </c>
      <c r="D25086" s="78">
        <v>1.0859844999999999</v>
      </c>
      <c r="E25086" s="78">
        <v>-3.4390595000000003E-2</v>
      </c>
      <c r="F25086" s="78">
        <v>0.17954011</v>
      </c>
    </row>
    <row r="25087" spans="1:6" x14ac:dyDescent="0.25">
      <c r="A25087">
        <v>25085</v>
      </c>
      <c r="B25087" t="s">
        <v>25953</v>
      </c>
      <c r="C25087" s="78">
        <v>-1.7602206</v>
      </c>
      <c r="D25087" s="78">
        <v>-0.10501847</v>
      </c>
      <c r="E25087" s="78">
        <v>-3.5997406000000003E-2</v>
      </c>
      <c r="F25087" s="78">
        <v>4.7153233999999998E-4</v>
      </c>
    </row>
    <row r="25088" spans="1:6" x14ac:dyDescent="0.25">
      <c r="A25088">
        <v>25086</v>
      </c>
      <c r="B25088" t="s">
        <v>25954</v>
      </c>
      <c r="C25088" s="78">
        <v>-1.0645294999999999</v>
      </c>
      <c r="D25088" s="78">
        <v>-0.25615606000000002</v>
      </c>
      <c r="E25088" s="78">
        <v>-6.0817927000000001E-2</v>
      </c>
      <c r="F25088" s="78">
        <v>9.1727089999999997E-2</v>
      </c>
    </row>
    <row r="25089" spans="1:6" x14ac:dyDescent="0.25">
      <c r="A25089">
        <v>25087</v>
      </c>
      <c r="B25089" t="s">
        <v>25955</v>
      </c>
      <c r="C25089" s="78">
        <v>0.34349486000000001</v>
      </c>
      <c r="D25089" s="78">
        <v>-3.0407505000000001</v>
      </c>
      <c r="E25089" s="78">
        <v>-3.4390595000000003E-2</v>
      </c>
      <c r="F25089" s="78">
        <v>0.17954011</v>
      </c>
    </row>
    <row r="25090" spans="1:6" x14ac:dyDescent="0.25">
      <c r="A25090">
        <v>25088</v>
      </c>
      <c r="B25090" t="s">
        <v>25956</v>
      </c>
      <c r="C25090" s="78">
        <v>-0.83859119999999998</v>
      </c>
      <c r="D25090" s="78">
        <v>-0.12501820999999999</v>
      </c>
      <c r="E25090" s="78">
        <v>-1.7926818000000001E-2</v>
      </c>
      <c r="F25090" s="78">
        <v>5.4048628000000001E-2</v>
      </c>
    </row>
    <row r="25091" spans="1:6" x14ac:dyDescent="0.25">
      <c r="A25091">
        <v>25089</v>
      </c>
      <c r="B25091" t="s">
        <v>25957</v>
      </c>
      <c r="C25091" s="78">
        <v>2.9370007999999999</v>
      </c>
      <c r="D25091" s="78">
        <v>2.0164099000000002</v>
      </c>
      <c r="E25091" s="78">
        <v>-3.4390595000000003E-2</v>
      </c>
      <c r="F25091" s="78">
        <v>0.17954011</v>
      </c>
    </row>
    <row r="25092" spans="1:6" x14ac:dyDescent="0.25">
      <c r="A25092">
        <v>25090</v>
      </c>
      <c r="B25092" t="s">
        <v>25958</v>
      </c>
      <c r="C25092" s="78">
        <v>1.9668356</v>
      </c>
      <c r="D25092" s="78">
        <v>-2.5027746999999998</v>
      </c>
      <c r="E25092" s="78">
        <v>-3.4390595000000003E-2</v>
      </c>
      <c r="F25092" s="78">
        <v>0.17954011</v>
      </c>
    </row>
    <row r="25093" spans="1:6" x14ac:dyDescent="0.25">
      <c r="A25093">
        <v>25091</v>
      </c>
      <c r="B25093" t="s">
        <v>25959</v>
      </c>
      <c r="C25093" s="78">
        <v>0.72931360000000001</v>
      </c>
      <c r="D25093" s="78">
        <v>0.42845523000000002</v>
      </c>
      <c r="E25093" s="78">
        <v>-0.101397574</v>
      </c>
      <c r="F25093" s="78">
        <v>-8.3945199999999998E-2</v>
      </c>
    </row>
    <row r="25094" spans="1:6" x14ac:dyDescent="0.25">
      <c r="A25094">
        <v>25092</v>
      </c>
      <c r="B25094" t="s">
        <v>25960</v>
      </c>
      <c r="C25094" s="78">
        <v>0.43139473</v>
      </c>
      <c r="D25094" s="78">
        <v>2.5339870000000002</v>
      </c>
      <c r="E25094" s="78">
        <v>-5.1812696999999998E-2</v>
      </c>
      <c r="F25094" s="78">
        <v>-5.7370379999999999E-2</v>
      </c>
    </row>
    <row r="25095" spans="1:6" x14ac:dyDescent="0.25">
      <c r="A25095">
        <v>25093</v>
      </c>
      <c r="B25095" t="s">
        <v>25961</v>
      </c>
      <c r="C25095" s="78">
        <v>2.156606</v>
      </c>
      <c r="D25095" s="78">
        <v>1.0207676000000001</v>
      </c>
      <c r="E25095" s="78">
        <v>-5.8858371999999999E-2</v>
      </c>
      <c r="F25095" s="78">
        <v>4.6987771999999997E-2</v>
      </c>
    </row>
    <row r="25096" spans="1:6" x14ac:dyDescent="0.25">
      <c r="A25096">
        <v>25094</v>
      </c>
      <c r="B25096" t="s">
        <v>25962</v>
      </c>
      <c r="C25096" s="78">
        <v>-1.5192570000000001</v>
      </c>
      <c r="D25096" s="78">
        <v>2.0195892</v>
      </c>
      <c r="E25096" s="78">
        <v>-7.3785864000000007E-2</v>
      </c>
      <c r="F25096" s="78">
        <v>-6.3829869999999997E-3</v>
      </c>
    </row>
    <row r="25097" spans="1:6" x14ac:dyDescent="0.25">
      <c r="A25097">
        <v>25095</v>
      </c>
      <c r="B25097" t="s">
        <v>25963</v>
      </c>
      <c r="C25097" s="78">
        <v>-0.74129</v>
      </c>
      <c r="D25097" s="78">
        <v>1.7195615</v>
      </c>
      <c r="E25097" s="78">
        <v>-9.6862870000000004E-2</v>
      </c>
      <c r="F25097" s="78">
        <v>-5.0021916999999999E-2</v>
      </c>
    </row>
    <row r="25098" spans="1:6" x14ac:dyDescent="0.25">
      <c r="A25098">
        <v>25096</v>
      </c>
      <c r="B25098" t="s">
        <v>25964</v>
      </c>
      <c r="C25098" s="78">
        <v>-0.19096157</v>
      </c>
      <c r="D25098" s="78">
        <v>0.25615044999999997</v>
      </c>
      <c r="E25098" s="78">
        <v>4.8036005E-2</v>
      </c>
      <c r="F25098" s="78">
        <v>-0.59633464000000003</v>
      </c>
    </row>
    <row r="25099" spans="1:6" x14ac:dyDescent="0.25">
      <c r="A25099">
        <v>25097</v>
      </c>
      <c r="B25099" t="s">
        <v>25965</v>
      </c>
      <c r="C25099" s="78">
        <v>6.4557639999999999E-2</v>
      </c>
      <c r="D25099" s="78">
        <v>0.17481084</v>
      </c>
      <c r="E25099" s="78">
        <v>1.4527567E-2</v>
      </c>
      <c r="F25099" s="78">
        <v>-0.14065917</v>
      </c>
    </row>
    <row r="25100" spans="1:6" x14ac:dyDescent="0.25">
      <c r="A25100">
        <v>25098</v>
      </c>
      <c r="B25100" t="s">
        <v>25966</v>
      </c>
      <c r="C25100" s="78">
        <v>-1.0134239</v>
      </c>
      <c r="D25100" s="78">
        <v>-1.2851336</v>
      </c>
      <c r="E25100" s="78">
        <v>-7.7306769999999997E-2</v>
      </c>
      <c r="F25100" s="78">
        <v>-7.1553454000000002E-2</v>
      </c>
    </row>
    <row r="25101" spans="1:6" x14ac:dyDescent="0.25">
      <c r="A25101">
        <v>25099</v>
      </c>
      <c r="B25101" t="s">
        <v>25967</v>
      </c>
      <c r="C25101" s="78">
        <v>-0.11036751</v>
      </c>
      <c r="D25101" s="78">
        <v>-0.98874589999999996</v>
      </c>
      <c r="E25101" s="78">
        <v>-3.4390595000000003E-2</v>
      </c>
      <c r="F25101" s="78">
        <v>0.17954011</v>
      </c>
    </row>
    <row r="25102" spans="1:6" x14ac:dyDescent="0.25">
      <c r="A25102">
        <v>25100</v>
      </c>
      <c r="B25102" t="s">
        <v>25968</v>
      </c>
      <c r="C25102" s="78">
        <v>9.6131234999999995E-2</v>
      </c>
      <c r="D25102" s="78">
        <v>1.2291304999999999</v>
      </c>
      <c r="E25102" s="78">
        <v>-2.0391162000000001E-2</v>
      </c>
      <c r="F25102" s="78">
        <v>2.0588905000000001E-2</v>
      </c>
    </row>
    <row r="25103" spans="1:6" x14ac:dyDescent="0.25">
      <c r="A25103">
        <v>25101</v>
      </c>
      <c r="B25103" t="s">
        <v>25969</v>
      </c>
      <c r="C25103" s="78">
        <v>0.29858747000000002</v>
      </c>
      <c r="D25103" s="78">
        <v>-1.0744876999999999</v>
      </c>
      <c r="E25103" s="78">
        <v>-0.12597406999999999</v>
      </c>
      <c r="F25103" s="78">
        <v>-0.10985871</v>
      </c>
    </row>
    <row r="25104" spans="1:6" x14ac:dyDescent="0.25">
      <c r="A25104">
        <v>25102</v>
      </c>
      <c r="B25104" t="s">
        <v>25970</v>
      </c>
      <c r="C25104" s="78">
        <v>1.0141377</v>
      </c>
      <c r="D25104" s="78">
        <v>1.467816</v>
      </c>
      <c r="E25104" s="78">
        <v>-8.5873560000000002E-2</v>
      </c>
      <c r="F25104" s="78">
        <v>5.7228095999999999E-2</v>
      </c>
    </row>
    <row r="25105" spans="1:6" x14ac:dyDescent="0.25">
      <c r="A25105">
        <v>25103</v>
      </c>
      <c r="B25105" t="s">
        <v>25971</v>
      </c>
      <c r="C25105" s="78">
        <v>-1.2000957999999999</v>
      </c>
      <c r="D25105" s="78">
        <v>-0.41170010000000001</v>
      </c>
      <c r="E25105" s="78">
        <v>6.857328E-2</v>
      </c>
      <c r="F25105" s="78">
        <v>1.7289668000000001E-2</v>
      </c>
    </row>
    <row r="25106" spans="1:6" x14ac:dyDescent="0.25">
      <c r="A25106">
        <v>25104</v>
      </c>
      <c r="B25106" t="s">
        <v>25972</v>
      </c>
      <c r="C25106" s="78">
        <v>-0.32095146000000002</v>
      </c>
      <c r="D25106" s="78">
        <v>-3.0922654000000001</v>
      </c>
      <c r="E25106" s="78">
        <v>-3.0463684000000001E-2</v>
      </c>
      <c r="F25106" s="78">
        <v>8.7054424000000005E-2</v>
      </c>
    </row>
    <row r="25107" spans="1:6" x14ac:dyDescent="0.25">
      <c r="A25107">
        <v>25105</v>
      </c>
      <c r="B25107" t="s">
        <v>25973</v>
      </c>
      <c r="C25107" s="78">
        <v>-0.70865332999999997</v>
      </c>
      <c r="D25107" s="78">
        <v>-1.1133039</v>
      </c>
      <c r="E25107" s="78">
        <v>-6.7149710000000001E-2</v>
      </c>
      <c r="F25107" s="78">
        <v>9.167003E-2</v>
      </c>
    </row>
    <row r="25108" spans="1:6" x14ac:dyDescent="0.25">
      <c r="A25108">
        <v>25106</v>
      </c>
      <c r="B25108" t="s">
        <v>25974</v>
      </c>
      <c r="C25108" s="78">
        <v>2.6557138</v>
      </c>
      <c r="D25108" s="78">
        <v>-2.184895</v>
      </c>
      <c r="E25108" s="78">
        <v>-6.4192550000000001E-2</v>
      </c>
      <c r="F25108" s="78">
        <v>-0.11419855</v>
      </c>
    </row>
    <row r="25109" spans="1:6" x14ac:dyDescent="0.25">
      <c r="A25109">
        <v>25107</v>
      </c>
      <c r="B25109" t="s">
        <v>25975</v>
      </c>
      <c r="C25109" s="78">
        <v>-0.99838289999999996</v>
      </c>
      <c r="D25109" s="78">
        <v>0.53608670000000003</v>
      </c>
      <c r="E25109" s="78">
        <v>-8.2082820000000008E-3</v>
      </c>
      <c r="F25109" s="78">
        <v>-0.12263246</v>
      </c>
    </row>
    <row r="25110" spans="1:6" x14ac:dyDescent="0.25">
      <c r="A25110">
        <v>25108</v>
      </c>
      <c r="B25110" t="s">
        <v>25976</v>
      </c>
      <c r="C25110" s="78">
        <v>-0.46478212000000002</v>
      </c>
      <c r="D25110" s="78">
        <v>1.7337553999999999</v>
      </c>
      <c r="E25110" s="78">
        <v>-6.6343310000000003E-2</v>
      </c>
      <c r="F25110" s="78">
        <v>7.8282215000000002E-2</v>
      </c>
    </row>
    <row r="25111" spans="1:6" x14ac:dyDescent="0.25">
      <c r="A25111">
        <v>25109</v>
      </c>
      <c r="B25111" t="s">
        <v>25977</v>
      </c>
      <c r="C25111" s="78">
        <v>-0.39160633</v>
      </c>
      <c r="D25111" s="78">
        <v>-0.12233198000000001</v>
      </c>
      <c r="E25111" s="78">
        <v>0.52153539999999998</v>
      </c>
      <c r="F25111" s="78">
        <v>-0.34568310000000002</v>
      </c>
    </row>
    <row r="25112" spans="1:6" x14ac:dyDescent="0.25">
      <c r="A25112">
        <v>25110</v>
      </c>
      <c r="B25112" t="s">
        <v>25978</v>
      </c>
      <c r="C25112" s="78">
        <v>-1.0990369</v>
      </c>
      <c r="D25112" s="78">
        <v>1.2139340000000001</v>
      </c>
      <c r="E25112" s="78">
        <v>0.10071921</v>
      </c>
      <c r="F25112" s="78">
        <v>-0.10995285</v>
      </c>
    </row>
    <row r="25113" spans="1:6" x14ac:dyDescent="0.25">
      <c r="A25113">
        <v>25111</v>
      </c>
      <c r="B25113" t="s">
        <v>25979</v>
      </c>
      <c r="C25113" s="78">
        <v>-1.5039362000000001</v>
      </c>
      <c r="D25113" s="78">
        <v>1.7341901</v>
      </c>
      <c r="E25113" s="78">
        <v>-0.13984667000000001</v>
      </c>
      <c r="F25113" s="78">
        <v>-0.27591312000000001</v>
      </c>
    </row>
    <row r="25114" spans="1:6" x14ac:dyDescent="0.25">
      <c r="A25114">
        <v>25112</v>
      </c>
      <c r="B25114" t="s">
        <v>25980</v>
      </c>
      <c r="C25114" s="78">
        <v>4.026802</v>
      </c>
      <c r="D25114" s="78">
        <v>1.2844186</v>
      </c>
      <c r="E25114" s="78">
        <v>-2.856937E-2</v>
      </c>
      <c r="F25114" s="78">
        <v>0.10697784</v>
      </c>
    </row>
    <row r="25115" spans="1:6" x14ac:dyDescent="0.25">
      <c r="A25115">
        <v>25113</v>
      </c>
      <c r="B25115" t="s">
        <v>25981</v>
      </c>
      <c r="C25115" s="78">
        <v>-1.341164</v>
      </c>
      <c r="D25115" s="78">
        <v>2.0931367999999999</v>
      </c>
      <c r="E25115" s="78">
        <v>-3.4390595000000003E-2</v>
      </c>
      <c r="F25115" s="78">
        <v>0.17954011</v>
      </c>
    </row>
    <row r="25116" spans="1:6" x14ac:dyDescent="0.25">
      <c r="A25116">
        <v>25114</v>
      </c>
      <c r="B25116" t="s">
        <v>25982</v>
      </c>
      <c r="C25116" s="78">
        <v>0.41161385</v>
      </c>
      <c r="D25116" s="78">
        <v>-0.72925603000000006</v>
      </c>
      <c r="E25116" s="78">
        <v>-8.750927E-2</v>
      </c>
      <c r="F25116" s="78">
        <v>-1.3129040999999999E-2</v>
      </c>
    </row>
    <row r="25117" spans="1:6" x14ac:dyDescent="0.25">
      <c r="A25117">
        <v>25115</v>
      </c>
      <c r="B25117" t="s">
        <v>25983</v>
      </c>
      <c r="C25117" s="78">
        <v>-0.39468252999999998</v>
      </c>
      <c r="D25117" s="78">
        <v>-0.52880740000000004</v>
      </c>
      <c r="E25117" s="78">
        <v>-8.7883589999999998E-2</v>
      </c>
      <c r="F25117" s="78">
        <v>-0.3156603</v>
      </c>
    </row>
    <row r="25118" spans="1:6" x14ac:dyDescent="0.25">
      <c r="A25118">
        <v>25116</v>
      </c>
      <c r="B25118" t="s">
        <v>25984</v>
      </c>
      <c r="C25118" s="78">
        <v>0.15799186000000001</v>
      </c>
      <c r="D25118" s="78">
        <v>-1.3443502000000001</v>
      </c>
      <c r="E25118" s="78">
        <v>-9.3252730000000002E-3</v>
      </c>
      <c r="F25118" s="78">
        <v>7.9746250000000005E-2</v>
      </c>
    </row>
    <row r="25119" spans="1:6" x14ac:dyDescent="0.25">
      <c r="A25119">
        <v>25117</v>
      </c>
      <c r="B25119" t="s">
        <v>25985</v>
      </c>
      <c r="C25119" s="78">
        <v>-0.78404819999999997</v>
      </c>
      <c r="D25119" s="78">
        <v>1.6160019999999999</v>
      </c>
      <c r="E25119" s="78">
        <v>-3.3870753000000003E-2</v>
      </c>
      <c r="F25119" s="78">
        <v>0.15764016</v>
      </c>
    </row>
    <row r="25120" spans="1:6" x14ac:dyDescent="0.25">
      <c r="A25120">
        <v>25118</v>
      </c>
      <c r="B25120" t="s">
        <v>25986</v>
      </c>
      <c r="C25120" s="78">
        <v>-0.62059056999999995</v>
      </c>
      <c r="D25120" s="78">
        <v>-0.54650949999999998</v>
      </c>
      <c r="E25120" s="78">
        <v>-3.1495000000000002E-2</v>
      </c>
      <c r="F25120" s="78">
        <v>0.14738666</v>
      </c>
    </row>
    <row r="25121" spans="1:6" x14ac:dyDescent="0.25">
      <c r="A25121">
        <v>25119</v>
      </c>
      <c r="B25121" t="s">
        <v>25987</v>
      </c>
      <c r="C25121" s="78">
        <v>0.57146319999999995</v>
      </c>
      <c r="D25121" s="78">
        <v>1.2323835000000001</v>
      </c>
      <c r="E25121" s="78">
        <v>2.5513135000000001E-3</v>
      </c>
      <c r="F25121" s="78">
        <v>2.3550138000000002E-2</v>
      </c>
    </row>
    <row r="25122" spans="1:6" x14ac:dyDescent="0.25">
      <c r="A25122">
        <v>25120</v>
      </c>
      <c r="B25122" t="s">
        <v>25988</v>
      </c>
      <c r="C25122" s="78">
        <v>0.96927390000000002</v>
      </c>
      <c r="D25122" s="78">
        <v>-0.57520556</v>
      </c>
      <c r="E25122" s="78">
        <v>-8.9108229999999997E-2</v>
      </c>
      <c r="F25122" s="78">
        <v>9.0621069999999998E-2</v>
      </c>
    </row>
    <row r="25123" spans="1:6" x14ac:dyDescent="0.25">
      <c r="A25123">
        <v>25121</v>
      </c>
      <c r="B25123" t="s">
        <v>25989</v>
      </c>
      <c r="C25123" s="78">
        <v>-2.3401915999999998E-2</v>
      </c>
      <c r="D25123" s="78">
        <v>1.6173587</v>
      </c>
      <c r="E25123" s="78">
        <v>-6.2427953000000001E-2</v>
      </c>
      <c r="F25123" s="78">
        <v>3.1861693000000003E-2</v>
      </c>
    </row>
    <row r="25124" spans="1:6" x14ac:dyDescent="0.25">
      <c r="A25124">
        <v>25122</v>
      </c>
      <c r="B25124" t="s">
        <v>25990</v>
      </c>
      <c r="C25124" s="78">
        <v>-0.19000110000000001</v>
      </c>
      <c r="D25124" s="78">
        <v>0.31959749999999998</v>
      </c>
      <c r="E25124" s="78">
        <v>-6.5626320000000002E-2</v>
      </c>
      <c r="F25124" s="78">
        <v>8.5032879999999995E-3</v>
      </c>
    </row>
    <row r="25125" spans="1:6" x14ac:dyDescent="0.25">
      <c r="A25125">
        <v>25123</v>
      </c>
      <c r="B25125" t="s">
        <v>25991</v>
      </c>
      <c r="C25125" s="78">
        <v>0.60687864000000002</v>
      </c>
      <c r="D25125" s="78">
        <v>0.14067966000000001</v>
      </c>
      <c r="E25125" s="78">
        <v>2.7059380000000001E-2</v>
      </c>
      <c r="F25125" s="78">
        <v>1.9807205000000001E-2</v>
      </c>
    </row>
    <row r="25126" spans="1:6" x14ac:dyDescent="0.25">
      <c r="A25126">
        <v>25124</v>
      </c>
      <c r="B25126" t="s">
        <v>25992</v>
      </c>
      <c r="C25126" s="78">
        <v>0.18491915</v>
      </c>
      <c r="D25126" s="78">
        <v>0.32677418000000003</v>
      </c>
      <c r="E25126" s="78">
        <v>-6.4340220000000004E-2</v>
      </c>
      <c r="F25126" s="78">
        <v>1.8994704000000001E-2</v>
      </c>
    </row>
    <row r="25127" spans="1:6" x14ac:dyDescent="0.25">
      <c r="A25127">
        <v>25125</v>
      </c>
      <c r="B25127" t="s">
        <v>25993</v>
      </c>
      <c r="C25127" s="78">
        <v>-9.7623409999999994E-2</v>
      </c>
      <c r="D25127" s="78">
        <v>-0.45337585000000002</v>
      </c>
      <c r="E25127" s="78">
        <v>0.21884587</v>
      </c>
      <c r="F25127" s="78">
        <v>7.8709945000000003E-2</v>
      </c>
    </row>
    <row r="25128" spans="1:6" x14ac:dyDescent="0.25">
      <c r="A25128">
        <v>25126</v>
      </c>
      <c r="B25128" t="s">
        <v>25994</v>
      </c>
      <c r="C25128" s="78">
        <v>-1.3424586000000001</v>
      </c>
      <c r="D25128" s="78">
        <v>0.121159114</v>
      </c>
      <c r="E25128" s="78">
        <v>-6.783517E-2</v>
      </c>
      <c r="F25128" s="78">
        <v>5.6765990000000002E-2</v>
      </c>
    </row>
    <row r="25129" spans="1:6" x14ac:dyDescent="0.25">
      <c r="A25129">
        <v>25127</v>
      </c>
      <c r="B25129" t="s">
        <v>25995</v>
      </c>
      <c r="C25129" s="78">
        <v>-0.21250643999999999</v>
      </c>
      <c r="D25129" s="78">
        <v>8.4982245999999997E-2</v>
      </c>
      <c r="E25129" s="78">
        <v>-4.1546847999999997E-2</v>
      </c>
      <c r="F25129" s="78">
        <v>6.6193689999999999E-2</v>
      </c>
    </row>
    <row r="25130" spans="1:6" x14ac:dyDescent="0.25">
      <c r="A25130">
        <v>25128</v>
      </c>
      <c r="B25130" t="s">
        <v>25996</v>
      </c>
      <c r="C25130" s="78">
        <v>0.22488895</v>
      </c>
      <c r="D25130" s="78">
        <v>-2.6566024000000001</v>
      </c>
      <c r="E25130" s="78">
        <v>-4.5032392999999997E-2</v>
      </c>
      <c r="F25130" s="78">
        <v>-7.5065209999999993E-2</v>
      </c>
    </row>
    <row r="25131" spans="1:6" x14ac:dyDescent="0.25">
      <c r="A25131">
        <v>25129</v>
      </c>
      <c r="B25131" t="s">
        <v>25997</v>
      </c>
      <c r="C25131" s="78">
        <v>-2.0859736999999998</v>
      </c>
      <c r="D25131" s="78">
        <v>-0.12532762</v>
      </c>
      <c r="E25131" s="78">
        <v>-3.4390595000000003E-2</v>
      </c>
      <c r="F25131" s="78">
        <v>0.17954011</v>
      </c>
    </row>
    <row r="25132" spans="1:6" x14ac:dyDescent="0.25">
      <c r="A25132">
        <v>25130</v>
      </c>
      <c r="B25132" t="s">
        <v>25998</v>
      </c>
      <c r="C25132" s="78">
        <v>-2.8918835999999999</v>
      </c>
      <c r="D25132" s="78">
        <v>-0.89077470000000003</v>
      </c>
      <c r="E25132" s="78">
        <v>-2.8773765999999999E-2</v>
      </c>
      <c r="F25132" s="78">
        <v>-1.7232552000000002E-2</v>
      </c>
    </row>
    <row r="25133" spans="1:6" x14ac:dyDescent="0.25">
      <c r="A25133">
        <v>25131</v>
      </c>
      <c r="B25133" t="s">
        <v>25999</v>
      </c>
      <c r="C25133" s="78">
        <v>1.6370784</v>
      </c>
      <c r="D25133" s="78">
        <v>0.79198194</v>
      </c>
      <c r="E25133" s="78">
        <v>-3.4390595000000003E-2</v>
      </c>
      <c r="F25133" s="78">
        <v>0.17954011</v>
      </c>
    </row>
    <row r="25134" spans="1:6" x14ac:dyDescent="0.25">
      <c r="A25134">
        <v>25132</v>
      </c>
      <c r="B25134" t="s">
        <v>26000</v>
      </c>
      <c r="C25134" s="78">
        <v>-0.24396501000000001</v>
      </c>
      <c r="D25134" s="78">
        <v>1.1093355</v>
      </c>
      <c r="E25134" s="78">
        <v>8.5699409999999993E-3</v>
      </c>
      <c r="F25134" s="78">
        <v>5.0994903000000001E-2</v>
      </c>
    </row>
    <row r="25135" spans="1:6" x14ac:dyDescent="0.25">
      <c r="A25135">
        <v>25133</v>
      </c>
      <c r="B25135" t="s">
        <v>26001</v>
      </c>
      <c r="C25135" s="78">
        <v>2.1126193999999998</v>
      </c>
      <c r="D25135" s="78">
        <v>-3.1922109999999999</v>
      </c>
      <c r="E25135" s="78">
        <v>-3.1020204999999999E-2</v>
      </c>
      <c r="F25135" s="78">
        <v>-3.3123627000000003E-2</v>
      </c>
    </row>
    <row r="25136" spans="1:6" x14ac:dyDescent="0.25">
      <c r="A25136">
        <v>25134</v>
      </c>
      <c r="B25136" t="s">
        <v>26002</v>
      </c>
      <c r="C25136" s="78">
        <v>1.9557724999999999</v>
      </c>
      <c r="D25136" s="78">
        <v>-2.2569053000000001</v>
      </c>
      <c r="E25136" s="78">
        <v>-0.14496431000000001</v>
      </c>
      <c r="F25136" s="78">
        <v>-0.24015354</v>
      </c>
    </row>
    <row r="25137" spans="1:6" x14ac:dyDescent="0.25">
      <c r="A25137">
        <v>25135</v>
      </c>
      <c r="B25137" t="s">
        <v>26003</v>
      </c>
      <c r="C25137" s="78">
        <v>1.6320311000000001</v>
      </c>
      <c r="D25137" s="78">
        <v>0.59003890000000003</v>
      </c>
      <c r="E25137" s="78">
        <v>-8.1543249999999998E-2</v>
      </c>
      <c r="F25137" s="78">
        <v>0.11598546999999999</v>
      </c>
    </row>
    <row r="25138" spans="1:6" x14ac:dyDescent="0.25">
      <c r="A25138">
        <v>25136</v>
      </c>
      <c r="B25138" t="s">
        <v>26004</v>
      </c>
      <c r="C25138" s="78">
        <v>0.44030710000000001</v>
      </c>
      <c r="D25138" s="78">
        <v>0.83223809999999998</v>
      </c>
      <c r="E25138" s="78">
        <v>-3.4390595000000003E-2</v>
      </c>
      <c r="F25138" s="78">
        <v>0.17954011</v>
      </c>
    </row>
    <row r="25139" spans="1:6" x14ac:dyDescent="0.25">
      <c r="A25139">
        <v>25137</v>
      </c>
      <c r="B25139" t="s">
        <v>26005</v>
      </c>
      <c r="C25139" s="78">
        <v>0.60759450000000004</v>
      </c>
      <c r="D25139" s="78">
        <v>-1.9521269000000001</v>
      </c>
      <c r="E25139" s="78">
        <v>-8.2088350000000004E-2</v>
      </c>
      <c r="F25139" s="78">
        <v>-1.8224596999999999E-2</v>
      </c>
    </row>
    <row r="25140" spans="1:6" x14ac:dyDescent="0.25">
      <c r="A25140">
        <v>25138</v>
      </c>
      <c r="B25140" t="s">
        <v>26006</v>
      </c>
      <c r="C25140" s="78">
        <v>-0.71873659999999995</v>
      </c>
      <c r="D25140" s="78">
        <v>-0.27791231999999999</v>
      </c>
      <c r="E25140" s="78">
        <v>3.1907196999999998E-2</v>
      </c>
      <c r="F25140" s="78">
        <v>-0.30119413</v>
      </c>
    </row>
    <row r="25141" spans="1:6" x14ac:dyDescent="0.25">
      <c r="A25141">
        <v>25139</v>
      </c>
      <c r="B25141" t="s">
        <v>26007</v>
      </c>
      <c r="C25141" s="78">
        <v>-0.22626302000000001</v>
      </c>
      <c r="D25141" s="78">
        <v>1.0523373</v>
      </c>
      <c r="E25141" s="78">
        <v>2.0971614999999999E-2</v>
      </c>
      <c r="F25141" s="78">
        <v>-2.7300656E-2</v>
      </c>
    </row>
    <row r="25142" spans="1:6" x14ac:dyDescent="0.25">
      <c r="A25142">
        <v>25140</v>
      </c>
      <c r="B25142" t="s">
        <v>26008</v>
      </c>
      <c r="C25142" s="78">
        <v>4.1869699999999996</v>
      </c>
      <c r="D25142" s="78">
        <v>1.426796</v>
      </c>
      <c r="E25142" s="78">
        <v>-3.4390595000000003E-2</v>
      </c>
      <c r="F25142" s="78">
        <v>0.17954011</v>
      </c>
    </row>
    <row r="25143" spans="1:6" x14ac:dyDescent="0.25">
      <c r="A25143">
        <v>25141</v>
      </c>
      <c r="B25143" t="s">
        <v>26009</v>
      </c>
      <c r="C25143" s="78">
        <v>-1.2129030999999999</v>
      </c>
      <c r="D25143" s="78">
        <v>1.3410200999999999</v>
      </c>
      <c r="E25143" s="78">
        <v>-7.2896150000000007E-2</v>
      </c>
      <c r="F25143" s="78">
        <v>1.1718914E-2</v>
      </c>
    </row>
    <row r="25144" spans="1:6" x14ac:dyDescent="0.25">
      <c r="A25144">
        <v>25142</v>
      </c>
      <c r="B25144" t="s">
        <v>26010</v>
      </c>
      <c r="C25144" s="78">
        <v>-0.24445444</v>
      </c>
      <c r="D25144" s="78">
        <v>0.1811383</v>
      </c>
      <c r="E25144" s="78">
        <v>-6.4012819999999998E-2</v>
      </c>
      <c r="F25144" s="78">
        <v>4.1137800000000002E-2</v>
      </c>
    </row>
    <row r="25145" spans="1:6" x14ac:dyDescent="0.25">
      <c r="A25145">
        <v>25143</v>
      </c>
      <c r="B25145" t="s">
        <v>26011</v>
      </c>
      <c r="C25145" s="78">
        <v>0.83840320000000002</v>
      </c>
      <c r="D25145" s="78">
        <v>1.7182257999999999</v>
      </c>
      <c r="E25145" s="78">
        <v>0.29194576</v>
      </c>
      <c r="F25145" s="78">
        <v>-0.77619859999999996</v>
      </c>
    </row>
    <row r="25146" spans="1:6" x14ac:dyDescent="0.25">
      <c r="A25146">
        <v>25144</v>
      </c>
      <c r="B25146" t="s">
        <v>26012</v>
      </c>
      <c r="C25146" s="78">
        <v>-0.58403780000000005</v>
      </c>
      <c r="D25146" s="78">
        <v>1.0066934999999999</v>
      </c>
      <c r="E25146" s="78">
        <v>-8.9096869999999995E-2</v>
      </c>
      <c r="F25146" s="78">
        <v>5.7470284000000003E-2</v>
      </c>
    </row>
    <row r="25147" spans="1:6" x14ac:dyDescent="0.25">
      <c r="A25147">
        <v>25145</v>
      </c>
      <c r="B25147" t="s">
        <v>26013</v>
      </c>
      <c r="C25147" s="78">
        <v>-0.91766214000000002</v>
      </c>
      <c r="D25147" s="78">
        <v>-7.2865337000000002E-3</v>
      </c>
      <c r="E25147" s="78">
        <v>-3.4390595000000003E-2</v>
      </c>
      <c r="F25147" s="78">
        <v>0.17954011</v>
      </c>
    </row>
    <row r="25148" spans="1:6" x14ac:dyDescent="0.25">
      <c r="A25148">
        <v>25146</v>
      </c>
      <c r="B25148" t="s">
        <v>26014</v>
      </c>
      <c r="C25148" s="78">
        <v>-1.0442872000000001</v>
      </c>
      <c r="D25148" s="78">
        <v>3.0067984999999999</v>
      </c>
      <c r="E25148" s="78">
        <v>-5.8297269999999998E-2</v>
      </c>
      <c r="F25148" s="78">
        <v>6.7790340000000004E-2</v>
      </c>
    </row>
    <row r="25149" spans="1:6" x14ac:dyDescent="0.25">
      <c r="A25149">
        <v>25147</v>
      </c>
      <c r="B25149" t="s">
        <v>26015</v>
      </c>
      <c r="C25149" s="78">
        <v>-0.31418343999999998</v>
      </c>
      <c r="D25149" s="78">
        <v>1.3401065999999999</v>
      </c>
      <c r="E25149" s="78">
        <v>-3.4390595000000003E-2</v>
      </c>
      <c r="F25149" s="78">
        <v>0.17954011</v>
      </c>
    </row>
    <row r="25150" spans="1:6" x14ac:dyDescent="0.25">
      <c r="A25150">
        <v>25148</v>
      </c>
      <c r="B25150" t="s">
        <v>26016</v>
      </c>
      <c r="C25150" s="78">
        <v>-0.21695048</v>
      </c>
      <c r="D25150" s="78">
        <v>0.18867733</v>
      </c>
      <c r="E25150" s="78">
        <v>-0.14277219999999999</v>
      </c>
      <c r="F25150" s="78">
        <v>-1.745008E-2</v>
      </c>
    </row>
    <row r="25151" spans="1:6" x14ac:dyDescent="0.25">
      <c r="A25151">
        <v>25149</v>
      </c>
      <c r="B25151" t="s">
        <v>26017</v>
      </c>
      <c r="C25151" s="78">
        <v>1.3793396</v>
      </c>
      <c r="D25151" s="78">
        <v>4.4360805000000001</v>
      </c>
      <c r="E25151" s="78">
        <v>-3.2836363E-2</v>
      </c>
      <c r="F25151" s="78">
        <v>7.1665759999999995E-2</v>
      </c>
    </row>
    <row r="25152" spans="1:6" x14ac:dyDescent="0.25">
      <c r="A25152">
        <v>25150</v>
      </c>
      <c r="B25152" t="s">
        <v>26018</v>
      </c>
      <c r="C25152" s="78">
        <v>4.2637533999999997</v>
      </c>
      <c r="D25152" s="78">
        <v>-2.0185716</v>
      </c>
      <c r="E25152" s="78">
        <v>-3.4390595000000003E-2</v>
      </c>
      <c r="F25152" s="78">
        <v>0.17954011</v>
      </c>
    </row>
    <row r="25153" spans="1:6" x14ac:dyDescent="0.25">
      <c r="A25153">
        <v>25151</v>
      </c>
      <c r="B25153" t="s">
        <v>26019</v>
      </c>
      <c r="C25153" s="78">
        <v>-1.0846133</v>
      </c>
      <c r="D25153" s="78">
        <v>0.87420430000000005</v>
      </c>
      <c r="E25153" s="78">
        <v>-6.4108429999999994E-2</v>
      </c>
      <c r="F25153" s="78">
        <v>5.8003663999999996E-3</v>
      </c>
    </row>
    <row r="25154" spans="1:6" x14ac:dyDescent="0.25">
      <c r="A25154">
        <v>25152</v>
      </c>
      <c r="B25154" t="s">
        <v>26020</v>
      </c>
      <c r="C25154" s="78">
        <v>-0.32531147999999999</v>
      </c>
      <c r="D25154" s="78">
        <v>0.15328263</v>
      </c>
      <c r="E25154" s="78">
        <v>-8.3224129999999993E-2</v>
      </c>
      <c r="F25154" s="78">
        <v>3.9852230000000002E-2</v>
      </c>
    </row>
    <row r="25155" spans="1:6" x14ac:dyDescent="0.25">
      <c r="A25155">
        <v>25153</v>
      </c>
      <c r="B25155" t="s">
        <v>26021</v>
      </c>
      <c r="C25155" s="78">
        <v>0.21113297</v>
      </c>
      <c r="D25155" s="78">
        <v>0.88367519999999999</v>
      </c>
      <c r="E25155" s="78">
        <v>-4.7102845999999997E-2</v>
      </c>
      <c r="F25155" s="78">
        <v>7.2135076000000006E-2</v>
      </c>
    </row>
    <row r="25156" spans="1:6" x14ac:dyDescent="0.25">
      <c r="A25156">
        <v>25154</v>
      </c>
      <c r="B25156" t="s">
        <v>26022</v>
      </c>
      <c r="C25156" s="78">
        <v>-4.9205719999999998E-3</v>
      </c>
      <c r="D25156" s="78">
        <v>-0.17212068999999999</v>
      </c>
      <c r="E25156" s="78">
        <v>0.103284165</v>
      </c>
      <c r="F25156" s="78">
        <v>-0.41380978000000002</v>
      </c>
    </row>
    <row r="25157" spans="1:6" x14ac:dyDescent="0.25">
      <c r="A25157">
        <v>25155</v>
      </c>
      <c r="B25157" t="s">
        <v>26023</v>
      </c>
      <c r="C25157" s="78">
        <v>-1.2013297000000001</v>
      </c>
      <c r="D25157" s="78">
        <v>1.5726699</v>
      </c>
      <c r="E25157" s="78">
        <v>-8.8980824E-2</v>
      </c>
      <c r="F25157" s="78">
        <v>6.5962970000000003E-4</v>
      </c>
    </row>
    <row r="25158" spans="1:6" x14ac:dyDescent="0.25">
      <c r="A25158">
        <v>25156</v>
      </c>
      <c r="B25158" t="s">
        <v>26024</v>
      </c>
      <c r="C25158" s="78">
        <v>0.69665109999999997</v>
      </c>
      <c r="D25158" s="78">
        <v>0.64172720000000005</v>
      </c>
      <c r="E25158" s="78">
        <v>-3.4390595000000003E-2</v>
      </c>
      <c r="F25158" s="78">
        <v>0.17954011</v>
      </c>
    </row>
    <row r="25159" spans="1:6" x14ac:dyDescent="0.25">
      <c r="A25159">
        <v>25157</v>
      </c>
      <c r="B25159" t="s">
        <v>26025</v>
      </c>
      <c r="C25159" s="78">
        <v>1.1969590000000001</v>
      </c>
      <c r="D25159" s="78">
        <v>-3.7471923999999999</v>
      </c>
      <c r="E25159" s="78">
        <v>-7.9623109999999997E-2</v>
      </c>
      <c r="F25159" s="78">
        <v>-4.9145399999999999E-2</v>
      </c>
    </row>
    <row r="25160" spans="1:6" x14ac:dyDescent="0.25">
      <c r="A25160">
        <v>25158</v>
      </c>
      <c r="B25160" t="s">
        <v>26026</v>
      </c>
      <c r="C25160" s="78">
        <v>-0.87025344000000004</v>
      </c>
      <c r="D25160" s="78">
        <v>1.0643395</v>
      </c>
      <c r="E25160" s="78">
        <v>-5.3786725000000001E-2</v>
      </c>
      <c r="F25160" s="78">
        <v>0.14359103000000001</v>
      </c>
    </row>
    <row r="25161" spans="1:6" x14ac:dyDescent="0.25">
      <c r="A25161">
        <v>25159</v>
      </c>
      <c r="B25161" t="s">
        <v>26027</v>
      </c>
      <c r="C25161" s="78">
        <v>-0.37781867000000002</v>
      </c>
      <c r="D25161" s="78">
        <v>1.4443330000000001</v>
      </c>
      <c r="E25161" s="78">
        <v>-0.12032613</v>
      </c>
      <c r="F25161" s="78">
        <v>-3.5589694999999998E-2</v>
      </c>
    </row>
    <row r="25162" spans="1:6" x14ac:dyDescent="0.25">
      <c r="A25162">
        <v>25160</v>
      </c>
      <c r="B25162" t="s">
        <v>26028</v>
      </c>
      <c r="C25162" s="78">
        <v>-0.93229896000000001</v>
      </c>
      <c r="D25162" s="78">
        <v>0.37770835000000003</v>
      </c>
      <c r="E25162" s="78">
        <v>0.22371622999999999</v>
      </c>
      <c r="F25162" s="78">
        <v>-0.49038142000000001</v>
      </c>
    </row>
    <row r="25163" spans="1:6" x14ac:dyDescent="0.25">
      <c r="A25163">
        <v>25161</v>
      </c>
      <c r="B25163" t="s">
        <v>26029</v>
      </c>
      <c r="C25163" s="78">
        <v>-1.6744076000000001</v>
      </c>
      <c r="D25163" s="78">
        <v>-0.47280773999999998</v>
      </c>
      <c r="E25163" s="78">
        <v>-8.3288780000000007E-2</v>
      </c>
      <c r="F25163" s="78">
        <v>6.0455403999999997E-2</v>
      </c>
    </row>
    <row r="25164" spans="1:6" x14ac:dyDescent="0.25">
      <c r="A25164">
        <v>25162</v>
      </c>
      <c r="B25164" t="s">
        <v>26030</v>
      </c>
      <c r="C25164" s="78">
        <v>-6.6976546999999997E-3</v>
      </c>
      <c r="D25164" s="78">
        <v>-0.70819840000000001</v>
      </c>
      <c r="E25164" s="78">
        <v>-0.13337067</v>
      </c>
      <c r="F25164" s="78">
        <v>-0.35129250000000001</v>
      </c>
    </row>
    <row r="25165" spans="1:6" x14ac:dyDescent="0.25">
      <c r="A25165">
        <v>25163</v>
      </c>
      <c r="B25165" t="s">
        <v>26031</v>
      </c>
      <c r="C25165" s="78">
        <v>-1.0029653000000001</v>
      </c>
      <c r="D25165" s="78">
        <v>-0.5486164</v>
      </c>
      <c r="E25165" s="78">
        <v>-6.7290799999999998E-2</v>
      </c>
      <c r="F25165" s="78">
        <v>8.6407359999999996E-3</v>
      </c>
    </row>
    <row r="25166" spans="1:6" x14ac:dyDescent="0.25">
      <c r="A25166">
        <v>25164</v>
      </c>
      <c r="B25166" t="s">
        <v>26032</v>
      </c>
      <c r="C25166" s="78">
        <v>1.2516609999999999</v>
      </c>
      <c r="D25166" s="78">
        <v>0.32941434000000003</v>
      </c>
      <c r="E25166" s="78">
        <v>-8.7519920000000001E-2</v>
      </c>
      <c r="F25166" s="78">
        <v>3.0374824999999999E-3</v>
      </c>
    </row>
    <row r="25167" spans="1:6" x14ac:dyDescent="0.25">
      <c r="A25167">
        <v>25165</v>
      </c>
      <c r="B25167" t="s">
        <v>26033</v>
      </c>
      <c r="C25167" s="78">
        <v>-0.23391806000000001</v>
      </c>
      <c r="D25167" s="78">
        <v>0.16113174</v>
      </c>
      <c r="E25167" s="78">
        <v>-7.6288910000000001E-2</v>
      </c>
      <c r="F25167" s="78">
        <v>-2.1782606999999999E-2</v>
      </c>
    </row>
    <row r="25168" spans="1:6" x14ac:dyDescent="0.25">
      <c r="A25168">
        <v>25166</v>
      </c>
      <c r="B25168" t="s">
        <v>26034</v>
      </c>
      <c r="C25168" s="78">
        <v>-1.6129882</v>
      </c>
      <c r="D25168" s="78">
        <v>-0.41223480000000001</v>
      </c>
      <c r="E25168" s="78">
        <v>-0.12302932</v>
      </c>
      <c r="F25168" s="78">
        <v>-0.10648869</v>
      </c>
    </row>
    <row r="25169" spans="1:6" x14ac:dyDescent="0.25">
      <c r="A25169">
        <v>25167</v>
      </c>
      <c r="B25169" t="s">
        <v>26035</v>
      </c>
      <c r="C25169" s="78">
        <v>-0.61126230000000004</v>
      </c>
      <c r="D25169" s="78">
        <v>-2.1820023000000002</v>
      </c>
      <c r="E25169" s="78">
        <v>-2.1923854999999999E-2</v>
      </c>
      <c r="F25169" s="78">
        <v>2.6820287000000002E-2</v>
      </c>
    </row>
    <row r="25170" spans="1:6" x14ac:dyDescent="0.25">
      <c r="A25170">
        <v>25168</v>
      </c>
      <c r="B25170" t="s">
        <v>26036</v>
      </c>
      <c r="C25170" s="78">
        <v>0.90322959999999997</v>
      </c>
      <c r="D25170" s="78">
        <v>1.6182840999999999</v>
      </c>
      <c r="E25170" s="78">
        <v>7.2572289999999998E-2</v>
      </c>
      <c r="F25170" s="78">
        <v>-0.61671480000000001</v>
      </c>
    </row>
    <row r="25171" spans="1:6" x14ac:dyDescent="0.25">
      <c r="A25171">
        <v>25169</v>
      </c>
      <c r="B25171" t="s">
        <v>26037</v>
      </c>
      <c r="C25171" s="78">
        <v>-1.1784428</v>
      </c>
      <c r="D25171" s="78">
        <v>0.42525002000000001</v>
      </c>
      <c r="E25171" s="78">
        <v>-4.0431536999999997E-2</v>
      </c>
      <c r="F25171" s="78">
        <v>5.3924352000000002E-2</v>
      </c>
    </row>
    <row r="25172" spans="1:6" x14ac:dyDescent="0.25">
      <c r="A25172">
        <v>25170</v>
      </c>
      <c r="B25172" t="s">
        <v>26038</v>
      </c>
      <c r="C25172" s="78">
        <v>-1.5391037000000001</v>
      </c>
      <c r="D25172" s="78">
        <v>-0.79103480000000004</v>
      </c>
      <c r="E25172" s="78">
        <v>-7.2426260000000006E-2</v>
      </c>
      <c r="F25172" s="78">
        <v>3.3381595999999999E-2</v>
      </c>
    </row>
    <row r="25173" spans="1:6" x14ac:dyDescent="0.25">
      <c r="A25173">
        <v>25171</v>
      </c>
      <c r="B25173" t="s">
        <v>26039</v>
      </c>
      <c r="C25173" s="78">
        <v>0.16628345999999999</v>
      </c>
      <c r="D25173" s="78">
        <v>-0.93776809999999999</v>
      </c>
      <c r="E25173" s="78">
        <v>-3.4390595000000003E-2</v>
      </c>
      <c r="F25173" s="78">
        <v>0.17954011</v>
      </c>
    </row>
    <row r="25174" spans="1:6" x14ac:dyDescent="0.25">
      <c r="A25174">
        <v>25172</v>
      </c>
      <c r="B25174" t="s">
        <v>26040</v>
      </c>
      <c r="C25174" s="78">
        <v>4.8203424999999998</v>
      </c>
      <c r="D25174" s="78">
        <v>1.0922338</v>
      </c>
      <c r="E25174" s="78">
        <v>-3.4390595000000003E-2</v>
      </c>
      <c r="F25174" s="78">
        <v>0.17954011</v>
      </c>
    </row>
    <row r="25175" spans="1:6" x14ac:dyDescent="0.25">
      <c r="A25175">
        <v>25173</v>
      </c>
      <c r="B25175" t="s">
        <v>26041</v>
      </c>
      <c r="C25175" s="78">
        <v>-0.7732755</v>
      </c>
      <c r="D25175" s="78">
        <v>-0.63749564000000003</v>
      </c>
      <c r="E25175" s="78">
        <v>-0.12501195000000001</v>
      </c>
      <c r="F25175" s="78">
        <v>-0.15242700000000001</v>
      </c>
    </row>
    <row r="25176" spans="1:6" x14ac:dyDescent="0.25">
      <c r="A25176">
        <v>25174</v>
      </c>
      <c r="B25176" t="s">
        <v>26042</v>
      </c>
      <c r="C25176" s="78">
        <v>-0.37059775</v>
      </c>
      <c r="D25176" s="78">
        <v>1.0008193000000001</v>
      </c>
      <c r="E25176" s="78">
        <v>-3.4390595000000003E-2</v>
      </c>
      <c r="F25176" s="78">
        <v>0.17954011</v>
      </c>
    </row>
    <row r="25177" spans="1:6" x14ac:dyDescent="0.25">
      <c r="A25177">
        <v>25175</v>
      </c>
      <c r="B25177" t="s">
        <v>26043</v>
      </c>
      <c r="C25177" s="78">
        <v>2.5767155000000002</v>
      </c>
      <c r="D25177" s="78">
        <v>0.49089991999999999</v>
      </c>
      <c r="E25177" s="78">
        <v>1.0200760999999999E-2</v>
      </c>
      <c r="F25177" s="78">
        <v>-0.16921438</v>
      </c>
    </row>
    <row r="25178" spans="1:6" x14ac:dyDescent="0.25">
      <c r="A25178">
        <v>25176</v>
      </c>
      <c r="B25178" t="s">
        <v>26044</v>
      </c>
      <c r="C25178" s="78">
        <v>-0.26498886999999999</v>
      </c>
      <c r="D25178" s="78">
        <v>-7.5965019999999994E-2</v>
      </c>
      <c r="E25178" s="78">
        <v>-0.12634628000000001</v>
      </c>
      <c r="F25178" s="78">
        <v>-0.26145059999999998</v>
      </c>
    </row>
    <row r="25179" spans="1:6" x14ac:dyDescent="0.25">
      <c r="A25179">
        <v>25177</v>
      </c>
      <c r="B25179" t="s">
        <v>26045</v>
      </c>
      <c r="C25179" s="78">
        <v>-0.7842171</v>
      </c>
      <c r="D25179" s="78">
        <v>-1.2927781</v>
      </c>
      <c r="E25179" s="78">
        <v>-0.1196772</v>
      </c>
      <c r="F25179" s="78">
        <v>-0.17554218999999999</v>
      </c>
    </row>
    <row r="25180" spans="1:6" x14ac:dyDescent="0.25">
      <c r="A25180">
        <v>25178</v>
      </c>
      <c r="B25180" t="s">
        <v>26046</v>
      </c>
      <c r="C25180" s="78">
        <v>-1.2780005000000001</v>
      </c>
      <c r="D25180" s="78">
        <v>-2.2072272000000002</v>
      </c>
      <c r="E25180" s="78">
        <v>-4.8178352000000001E-2</v>
      </c>
      <c r="F25180" s="78">
        <v>-3.72383E-3</v>
      </c>
    </row>
    <row r="25181" spans="1:6" x14ac:dyDescent="0.25">
      <c r="A25181">
        <v>25179</v>
      </c>
      <c r="B25181" t="s">
        <v>26047</v>
      </c>
      <c r="C25181" s="78">
        <v>-0.32047366999999999</v>
      </c>
      <c r="D25181" s="78">
        <v>-0.28098436999999998</v>
      </c>
      <c r="E25181" s="78">
        <v>-3.6658175000000001E-2</v>
      </c>
      <c r="F25181" s="78">
        <v>2.5511369999999998E-2</v>
      </c>
    </row>
    <row r="25182" spans="1:6" x14ac:dyDescent="0.25">
      <c r="A25182">
        <v>25180</v>
      </c>
      <c r="B25182" t="s">
        <v>26048</v>
      </c>
      <c r="C25182" s="78">
        <v>-2.0187438000000002</v>
      </c>
      <c r="D25182" s="78">
        <v>1.1762245</v>
      </c>
      <c r="E25182" s="78">
        <v>-2.0058229999999999E-3</v>
      </c>
      <c r="F25182" s="78">
        <v>0.14444188999999999</v>
      </c>
    </row>
    <row r="25183" spans="1:6" x14ac:dyDescent="0.25">
      <c r="A25183">
        <v>25181</v>
      </c>
      <c r="B25183" t="s">
        <v>26049</v>
      </c>
      <c r="C25183" s="78">
        <v>-0.50010520000000003</v>
      </c>
      <c r="D25183" s="78">
        <v>-0.49292370000000002</v>
      </c>
      <c r="E25183" s="78">
        <v>0.41718739999999999</v>
      </c>
      <c r="F25183" s="78">
        <v>-0.31639581999999999</v>
      </c>
    </row>
    <row r="25184" spans="1:6" x14ac:dyDescent="0.25">
      <c r="A25184">
        <v>25182</v>
      </c>
      <c r="B25184" t="s">
        <v>26050</v>
      </c>
      <c r="C25184" s="78">
        <v>1.4813384000000001</v>
      </c>
      <c r="D25184" s="78">
        <v>-3.2803472999999999</v>
      </c>
      <c r="E25184" s="78">
        <v>-5.9085840000000001E-2</v>
      </c>
      <c r="F25184" s="78">
        <v>-1.8763869999999998E-2</v>
      </c>
    </row>
    <row r="25185" spans="1:6" x14ac:dyDescent="0.25">
      <c r="A25185">
        <v>25183</v>
      </c>
      <c r="B25185" t="s">
        <v>26051</v>
      </c>
      <c r="C25185" s="78">
        <v>2.1919851000000001</v>
      </c>
      <c r="D25185" s="78">
        <v>1.0946993</v>
      </c>
      <c r="E25185" s="78">
        <v>-3.9722479999999998E-2</v>
      </c>
      <c r="F25185" s="78">
        <v>9.8915495000000006E-2</v>
      </c>
    </row>
    <row r="25186" spans="1:6" x14ac:dyDescent="0.25">
      <c r="A25186">
        <v>25184</v>
      </c>
      <c r="B25186" t="s">
        <v>26052</v>
      </c>
      <c r="C25186" s="78">
        <v>1.0538734999999999</v>
      </c>
      <c r="D25186" s="78">
        <v>-2.2467866000000001</v>
      </c>
      <c r="E25186" s="78">
        <v>-3.4390595000000003E-2</v>
      </c>
      <c r="F25186" s="78">
        <v>0.17954011</v>
      </c>
    </row>
    <row r="25187" spans="1:6" x14ac:dyDescent="0.25">
      <c r="A25187">
        <v>25185</v>
      </c>
      <c r="B25187" t="s">
        <v>26053</v>
      </c>
      <c r="C25187" s="78">
        <v>-6.3814223E-3</v>
      </c>
      <c r="D25187" s="78">
        <v>0.43458849999999999</v>
      </c>
      <c r="E25187" s="78">
        <v>-2.580414E-2</v>
      </c>
      <c r="F25187" s="78">
        <v>-1.3803929E-2</v>
      </c>
    </row>
    <row r="25188" spans="1:6" x14ac:dyDescent="0.25">
      <c r="A25188">
        <v>25186</v>
      </c>
      <c r="B25188" t="s">
        <v>26054</v>
      </c>
      <c r="C25188" s="78">
        <v>-1.8200229999999999</v>
      </c>
      <c r="D25188" s="78">
        <v>-2.4547653</v>
      </c>
      <c r="E25188" s="78">
        <v>-5.0437555000000002E-2</v>
      </c>
      <c r="F25188" s="78">
        <v>5.8892936E-2</v>
      </c>
    </row>
    <row r="25189" spans="1:6" x14ac:dyDescent="0.25">
      <c r="A25189">
        <v>25187</v>
      </c>
      <c r="B25189" t="s">
        <v>26055</v>
      </c>
      <c r="C25189" s="78">
        <v>-0.42903923999999999</v>
      </c>
      <c r="D25189" s="78">
        <v>0.57409379999999999</v>
      </c>
      <c r="E25189" s="78">
        <v>-3.4390595000000003E-2</v>
      </c>
      <c r="F25189" s="78">
        <v>0.17954011</v>
      </c>
    </row>
    <row r="25190" spans="1:6" x14ac:dyDescent="0.25">
      <c r="A25190">
        <v>25188</v>
      </c>
      <c r="B25190" t="s">
        <v>26056</v>
      </c>
      <c r="C25190" s="78">
        <v>-0.45303816000000002</v>
      </c>
      <c r="D25190" s="78">
        <v>-0.38190099999999999</v>
      </c>
      <c r="E25190" s="78">
        <v>6.905058E-2</v>
      </c>
      <c r="F25190" s="78">
        <v>-0.25193900000000002</v>
      </c>
    </row>
    <row r="25191" spans="1:6" x14ac:dyDescent="0.25">
      <c r="A25191">
        <v>25189</v>
      </c>
      <c r="B25191" t="s">
        <v>26057</v>
      </c>
      <c r="C25191" s="78">
        <v>-1.1823488</v>
      </c>
      <c r="D25191" s="78">
        <v>0.94901809999999998</v>
      </c>
      <c r="E25191" s="78">
        <v>9.8778249999999998E-2</v>
      </c>
      <c r="F25191" s="78">
        <v>-0.15936954</v>
      </c>
    </row>
    <row r="25192" spans="1:6" x14ac:dyDescent="0.25">
      <c r="A25192">
        <v>25190</v>
      </c>
      <c r="B25192" t="s">
        <v>26058</v>
      </c>
      <c r="C25192" s="78">
        <v>-0.82177526000000001</v>
      </c>
      <c r="D25192" s="78">
        <v>1.5352490000000001</v>
      </c>
      <c r="E25192" s="78">
        <v>-3.4390595000000003E-2</v>
      </c>
      <c r="F25192" s="78">
        <v>0.17954011</v>
      </c>
    </row>
    <row r="25193" spans="1:6" x14ac:dyDescent="0.25">
      <c r="A25193">
        <v>25191</v>
      </c>
      <c r="B25193" t="s">
        <v>26059</v>
      </c>
      <c r="C25193" s="78">
        <v>-1.8006399</v>
      </c>
      <c r="D25193" s="78">
        <v>1.6856232</v>
      </c>
      <c r="E25193" s="78">
        <v>-7.9797729999999997E-2</v>
      </c>
      <c r="F25193" s="78">
        <v>6.4798704999999998E-2</v>
      </c>
    </row>
    <row r="25194" spans="1:6" x14ac:dyDescent="0.25">
      <c r="A25194">
        <v>25192</v>
      </c>
      <c r="B25194" t="s">
        <v>26060</v>
      </c>
      <c r="C25194" s="78">
        <v>-0.78273139999999997</v>
      </c>
      <c r="D25194" s="78">
        <v>0.22128229999999999</v>
      </c>
      <c r="E25194" s="78">
        <v>-3.0769594000000001E-2</v>
      </c>
      <c r="F25194" s="78">
        <v>0.12574573</v>
      </c>
    </row>
    <row r="25195" spans="1:6" x14ac:dyDescent="0.25">
      <c r="A25195">
        <v>25193</v>
      </c>
      <c r="B25195" t="s">
        <v>26061</v>
      </c>
      <c r="C25195" s="78">
        <v>-2.4967085999999998</v>
      </c>
      <c r="D25195" s="78">
        <v>0.75685170000000002</v>
      </c>
      <c r="E25195" s="78">
        <v>-3.2668366999999997E-2</v>
      </c>
      <c r="F25195" s="78">
        <v>3.5760551999999999E-3</v>
      </c>
    </row>
    <row r="25196" spans="1:6" x14ac:dyDescent="0.25">
      <c r="A25196">
        <v>25194</v>
      </c>
      <c r="B25196" t="s">
        <v>26062</v>
      </c>
      <c r="C25196" s="78">
        <v>-0.93423639999999997</v>
      </c>
      <c r="D25196" s="78">
        <v>-0.5937886</v>
      </c>
      <c r="E25196" s="78">
        <v>-2.3946209999999999E-2</v>
      </c>
      <c r="F25196" s="78">
        <v>5.8968507000000003E-2</v>
      </c>
    </row>
    <row r="25197" spans="1:6" x14ac:dyDescent="0.25">
      <c r="A25197">
        <v>25195</v>
      </c>
      <c r="B25197" t="s">
        <v>26063</v>
      </c>
      <c r="C25197" s="78">
        <v>-0.21119541</v>
      </c>
      <c r="D25197" s="78">
        <v>-0.88940965999999999</v>
      </c>
      <c r="E25197" s="78">
        <v>-7.9630530000000005E-2</v>
      </c>
      <c r="F25197" s="78">
        <v>9.6229480000000006E-2</v>
      </c>
    </row>
    <row r="25198" spans="1:6" x14ac:dyDescent="0.25">
      <c r="A25198">
        <v>25196</v>
      </c>
      <c r="B25198" t="s">
        <v>26064</v>
      </c>
      <c r="C25198" s="78">
        <v>0.80930482999999998</v>
      </c>
      <c r="D25198" s="78">
        <v>-3.0453641</v>
      </c>
      <c r="E25198" s="78">
        <v>-2.9238902000000001E-2</v>
      </c>
      <c r="F25198" s="78">
        <v>-0.15391149000000001</v>
      </c>
    </row>
    <row r="25199" spans="1:6" x14ac:dyDescent="0.25">
      <c r="A25199">
        <v>25197</v>
      </c>
      <c r="B25199" t="s">
        <v>26065</v>
      </c>
      <c r="C25199" s="78">
        <v>-1.0076433</v>
      </c>
      <c r="D25199" s="78">
        <v>1.6720307000000001</v>
      </c>
      <c r="E25199" s="78">
        <v>3.7508313000000001E-2</v>
      </c>
      <c r="F25199" s="78">
        <v>-0.11459370000000001</v>
      </c>
    </row>
    <row r="25200" spans="1:6" x14ac:dyDescent="0.25">
      <c r="A25200">
        <v>25198</v>
      </c>
      <c r="B25200" t="s">
        <v>26066</v>
      </c>
      <c r="C25200" s="78">
        <v>-2.6920803000000002</v>
      </c>
      <c r="D25200" s="78">
        <v>3.7889840000000001E-2</v>
      </c>
      <c r="E25200" s="78">
        <v>-7.9759609999999995E-2</v>
      </c>
      <c r="F25200" s="78">
        <v>-0.11176489000000001</v>
      </c>
    </row>
    <row r="25201" spans="1:6" x14ac:dyDescent="0.25">
      <c r="A25201">
        <v>25199</v>
      </c>
      <c r="B25201" t="s">
        <v>26067</v>
      </c>
      <c r="C25201" s="78">
        <v>3.1766120999999998</v>
      </c>
      <c r="D25201" s="78">
        <v>4.3287590000000001E-2</v>
      </c>
      <c r="E25201" s="78">
        <v>-7.8205869999999997E-2</v>
      </c>
      <c r="F25201" s="78">
        <v>6.3917349999999998E-2</v>
      </c>
    </row>
    <row r="25202" spans="1:6" x14ac:dyDescent="0.25">
      <c r="A25202">
        <v>25200</v>
      </c>
      <c r="B25202" t="s">
        <v>26068</v>
      </c>
      <c r="C25202" s="78">
        <v>-0.79222952999999996</v>
      </c>
      <c r="D25202" s="78">
        <v>1.3237494999999999</v>
      </c>
      <c r="E25202" s="78">
        <v>-7.4777380000000003E-4</v>
      </c>
      <c r="F25202" s="78">
        <v>-2.3415967999999999E-2</v>
      </c>
    </row>
    <row r="25203" spans="1:6" x14ac:dyDescent="0.25">
      <c r="A25203">
        <v>25201</v>
      </c>
      <c r="B25203" t="s">
        <v>26069</v>
      </c>
      <c r="C25203" s="78">
        <v>0.14383087</v>
      </c>
      <c r="D25203" s="78">
        <v>1.3146393999999999</v>
      </c>
      <c r="E25203" s="78">
        <v>1.7380994999999999</v>
      </c>
      <c r="F25203" s="78">
        <v>0.19023200000000001</v>
      </c>
    </row>
    <row r="25204" spans="1:6" x14ac:dyDescent="0.25">
      <c r="A25204">
        <v>25202</v>
      </c>
      <c r="B25204" t="s">
        <v>26070</v>
      </c>
      <c r="C25204" s="78">
        <v>4.3218145000000003</v>
      </c>
      <c r="D25204" s="78">
        <v>1.8284396999999999</v>
      </c>
      <c r="E25204" s="78">
        <v>-3.4390595000000003E-2</v>
      </c>
      <c r="F25204" s="78">
        <v>0.17954011</v>
      </c>
    </row>
    <row r="25205" spans="1:6" x14ac:dyDescent="0.25">
      <c r="A25205">
        <v>25203</v>
      </c>
      <c r="B25205" t="s">
        <v>26071</v>
      </c>
      <c r="C25205" s="78">
        <v>-1.2577052</v>
      </c>
      <c r="D25205" s="78">
        <v>-1.7334422</v>
      </c>
      <c r="E25205" s="78">
        <v>1.6243819999999999E-2</v>
      </c>
      <c r="F25205" s="78">
        <v>-0.23819668999999999</v>
      </c>
    </row>
    <row r="25206" spans="1:6" x14ac:dyDescent="0.25">
      <c r="A25206">
        <v>25204</v>
      </c>
      <c r="B25206" t="s">
        <v>26072</v>
      </c>
      <c r="C25206" s="78">
        <v>1.3157561</v>
      </c>
      <c r="D25206" s="78">
        <v>-1.464655</v>
      </c>
      <c r="E25206" s="78">
        <v>-0.10151836</v>
      </c>
      <c r="F25206" s="78">
        <v>-0.22305636000000001</v>
      </c>
    </row>
    <row r="25207" spans="1:6" x14ac:dyDescent="0.25">
      <c r="A25207">
        <v>25205</v>
      </c>
      <c r="B25207" t="s">
        <v>26073</v>
      </c>
      <c r="C25207" s="78">
        <v>2.5145084000000002E-2</v>
      </c>
      <c r="D25207" s="78">
        <v>1.9795649</v>
      </c>
      <c r="E25207" s="78">
        <v>-5.6809418E-2</v>
      </c>
      <c r="F25207" s="78">
        <v>5.1411062E-2</v>
      </c>
    </row>
    <row r="25208" spans="1:6" x14ac:dyDescent="0.25">
      <c r="A25208">
        <v>25206</v>
      </c>
      <c r="B25208" t="s">
        <v>26074</v>
      </c>
      <c r="C25208" s="78">
        <v>2.3162104999999999</v>
      </c>
      <c r="D25208" s="78">
        <v>-3.6372097000000001</v>
      </c>
      <c r="E25208" s="78">
        <v>-4.5090575000000001E-2</v>
      </c>
      <c r="F25208" s="78">
        <v>2.7507199999999999E-2</v>
      </c>
    </row>
    <row r="25209" spans="1:6" x14ac:dyDescent="0.25">
      <c r="A25209">
        <v>25207</v>
      </c>
      <c r="B25209" t="s">
        <v>26075</v>
      </c>
      <c r="C25209" s="78">
        <v>-0.80540663000000001</v>
      </c>
      <c r="D25209" s="78">
        <v>1.2092592</v>
      </c>
      <c r="E25209" s="78">
        <v>-7.4595800000000004E-2</v>
      </c>
      <c r="F25209" s="78">
        <v>2.5579810000000001E-2</v>
      </c>
    </row>
    <row r="25210" spans="1:6" x14ac:dyDescent="0.25">
      <c r="A25210">
        <v>25208</v>
      </c>
      <c r="B25210" t="s">
        <v>26076</v>
      </c>
      <c r="C25210" s="78">
        <v>-0.20280400000000001</v>
      </c>
      <c r="D25210" s="78">
        <v>-0.41427716999999997</v>
      </c>
      <c r="E25210" s="78">
        <v>-8.5098999999999994E-2</v>
      </c>
      <c r="F25210" s="78">
        <v>-1.6539484E-2</v>
      </c>
    </row>
    <row r="25211" spans="1:6" x14ac:dyDescent="0.25">
      <c r="A25211">
        <v>25209</v>
      </c>
      <c r="B25211" t="s">
        <v>26077</v>
      </c>
      <c r="C25211" s="78">
        <v>-0.43900169999999999</v>
      </c>
      <c r="D25211" s="78">
        <v>0.23328615999999999</v>
      </c>
      <c r="E25211" s="78">
        <v>-4.5814942999999997E-2</v>
      </c>
      <c r="F25211" s="78">
        <v>7.3946155999999999E-2</v>
      </c>
    </row>
    <row r="25212" spans="1:6" x14ac:dyDescent="0.25">
      <c r="A25212">
        <v>25210</v>
      </c>
      <c r="B25212" t="s">
        <v>26078</v>
      </c>
      <c r="C25212" s="78">
        <v>3.5788986999999999</v>
      </c>
      <c r="D25212" s="78">
        <v>-1.4161372000000001</v>
      </c>
      <c r="E25212" s="78">
        <v>-3.6784740000000003E-2</v>
      </c>
      <c r="F25212" s="78">
        <v>-0.19302948</v>
      </c>
    </row>
    <row r="25213" spans="1:6" x14ac:dyDescent="0.25">
      <c r="A25213">
        <v>25211</v>
      </c>
      <c r="B25213" t="s">
        <v>26079</v>
      </c>
      <c r="C25213" s="78">
        <v>1.5086502E-2</v>
      </c>
      <c r="D25213" s="78">
        <v>0.54458810000000002</v>
      </c>
      <c r="E25213" s="78">
        <v>-4.5492619999999998E-2</v>
      </c>
      <c r="F25213" s="78">
        <v>2.3192852999999999E-2</v>
      </c>
    </row>
    <row r="25214" spans="1:6" x14ac:dyDescent="0.25">
      <c r="A25214">
        <v>25212</v>
      </c>
      <c r="B25214" t="s">
        <v>26080</v>
      </c>
      <c r="C25214" s="78">
        <v>3.4299402999999999E-2</v>
      </c>
      <c r="D25214" s="78">
        <v>-1.9272248000000001</v>
      </c>
      <c r="E25214" s="78">
        <v>0.14383580000000001</v>
      </c>
      <c r="F25214" s="78">
        <v>-0.50838620000000001</v>
      </c>
    </row>
    <row r="25215" spans="1:6" x14ac:dyDescent="0.25">
      <c r="A25215">
        <v>25213</v>
      </c>
      <c r="B25215" t="s">
        <v>26081</v>
      </c>
      <c r="C25215" s="78">
        <v>-0.27712690000000001</v>
      </c>
      <c r="D25215" s="78">
        <v>-1.0429636</v>
      </c>
      <c r="E25215" s="78">
        <v>-6.9842650000000006E-2</v>
      </c>
      <c r="F25215" s="78">
        <v>-0.28207356</v>
      </c>
    </row>
    <row r="25216" spans="1:6" x14ac:dyDescent="0.25">
      <c r="A25216">
        <v>25214</v>
      </c>
      <c r="B25216" t="s">
        <v>26082</v>
      </c>
      <c r="C25216" s="78">
        <v>-0.27698535000000002</v>
      </c>
      <c r="D25216" s="78">
        <v>0.74676050000000005</v>
      </c>
      <c r="E25216" s="78">
        <v>-7.4151259999999997E-2</v>
      </c>
      <c r="F25216" s="78">
        <v>0.100951</v>
      </c>
    </row>
    <row r="25217" spans="1:6" x14ac:dyDescent="0.25">
      <c r="A25217">
        <v>25215</v>
      </c>
      <c r="B25217" t="s">
        <v>26083</v>
      </c>
      <c r="C25217" s="78">
        <v>-0.14983788000000001</v>
      </c>
      <c r="D25217" s="78">
        <v>-0.36718257999999998</v>
      </c>
      <c r="E25217" s="78">
        <v>-0.15828919999999999</v>
      </c>
      <c r="F25217" s="78">
        <v>-0.18589423999999999</v>
      </c>
    </row>
    <row r="25218" spans="1:6" x14ac:dyDescent="0.25">
      <c r="A25218">
        <v>25216</v>
      </c>
      <c r="B25218" t="s">
        <v>26084</v>
      </c>
      <c r="C25218" s="78">
        <v>9.5157920000000003E-3</v>
      </c>
      <c r="D25218" s="78">
        <v>-8.8440030000000003E-2</v>
      </c>
      <c r="E25218" s="78">
        <v>2.7168411999999999E-2</v>
      </c>
      <c r="F25218" s="78">
        <v>0.108660996</v>
      </c>
    </row>
    <row r="25219" spans="1:6" x14ac:dyDescent="0.25">
      <c r="A25219">
        <v>25217</v>
      </c>
      <c r="B25219" t="s">
        <v>26085</v>
      </c>
      <c r="C25219" s="78">
        <v>0.43983284</v>
      </c>
      <c r="D25219" s="78">
        <v>-2.7772613000000002</v>
      </c>
      <c r="E25219" s="78">
        <v>2.2199172999999999E-2</v>
      </c>
      <c r="F25219" s="78">
        <v>6.4582539999999994E-2</v>
      </c>
    </row>
    <row r="25220" spans="1:6" x14ac:dyDescent="0.25">
      <c r="A25220">
        <v>25218</v>
      </c>
      <c r="B25220" t="s">
        <v>26086</v>
      </c>
      <c r="C25220" s="78">
        <v>-0.46397023999999998</v>
      </c>
      <c r="D25220" s="78">
        <v>-0.12832993000000001</v>
      </c>
      <c r="E25220" s="78">
        <v>-1.0131220999999999E-2</v>
      </c>
      <c r="F25220" s="78">
        <v>0.11639399</v>
      </c>
    </row>
    <row r="25221" spans="1:6" x14ac:dyDescent="0.25">
      <c r="A25221">
        <v>25219</v>
      </c>
      <c r="B25221" t="s">
        <v>26087</v>
      </c>
      <c r="C25221" s="78">
        <v>-0.49260085999999997</v>
      </c>
      <c r="D25221" s="78">
        <v>0.75237452999999999</v>
      </c>
      <c r="E25221" s="78">
        <v>-4.5072994999999999E-3</v>
      </c>
      <c r="F25221" s="78">
        <v>0.12705938999999999</v>
      </c>
    </row>
    <row r="25222" spans="1:6" x14ac:dyDescent="0.25">
      <c r="A25222">
        <v>25220</v>
      </c>
      <c r="B25222" t="s">
        <v>26088</v>
      </c>
      <c r="C25222" s="78">
        <v>0.25530097000000002</v>
      </c>
      <c r="D25222" s="78">
        <v>0.98993600000000004</v>
      </c>
      <c r="E25222" s="78">
        <v>-3.4390595000000003E-2</v>
      </c>
      <c r="F25222" s="78">
        <v>0.17954011</v>
      </c>
    </row>
    <row r="25223" spans="1:6" x14ac:dyDescent="0.25">
      <c r="A25223">
        <v>25221</v>
      </c>
      <c r="B25223" t="s">
        <v>26089</v>
      </c>
      <c r="C25223" s="78">
        <v>-0.14132196</v>
      </c>
      <c r="D25223" s="78">
        <v>0.32240190000000002</v>
      </c>
      <c r="E25223" s="78">
        <v>-0.14210800000000001</v>
      </c>
      <c r="F25223" s="78">
        <v>-9.7292736000000005E-2</v>
      </c>
    </row>
    <row r="25224" spans="1:6" x14ac:dyDescent="0.25">
      <c r="A25224">
        <v>25222</v>
      </c>
      <c r="B25224" t="s">
        <v>26090</v>
      </c>
      <c r="C25224" s="78">
        <v>-1.5966313999999999</v>
      </c>
      <c r="D25224" s="78">
        <v>-1.2837037</v>
      </c>
      <c r="E25224" s="78">
        <v>-4.1782399999999997E-2</v>
      </c>
      <c r="F25224" s="78">
        <v>0.10299582</v>
      </c>
    </row>
    <row r="25225" spans="1:6" x14ac:dyDescent="0.25">
      <c r="A25225">
        <v>25223</v>
      </c>
      <c r="B25225" t="s">
        <v>26091</v>
      </c>
      <c r="C25225" s="78">
        <v>3.4957511000000001</v>
      </c>
      <c r="D25225" s="78">
        <v>1.0740824</v>
      </c>
      <c r="E25225" s="78">
        <v>-0.26962303999999998</v>
      </c>
      <c r="F25225" s="78">
        <v>-0.51993453999999995</v>
      </c>
    </row>
    <row r="25226" spans="1:6" x14ac:dyDescent="0.25">
      <c r="A25226">
        <v>25224</v>
      </c>
      <c r="B25226" t="s">
        <v>26092</v>
      </c>
      <c r="C25226" s="78">
        <v>1.2916962000000001</v>
      </c>
      <c r="D25226" s="78">
        <v>-1.1745566000000001</v>
      </c>
      <c r="E25226" s="78">
        <v>-6.6824540000000002E-2</v>
      </c>
      <c r="F25226" s="78">
        <v>4.7796085000000002E-2</v>
      </c>
    </row>
    <row r="25227" spans="1:6" x14ac:dyDescent="0.25">
      <c r="A25227">
        <v>25225</v>
      </c>
      <c r="B25227" t="s">
        <v>26093</v>
      </c>
      <c r="C25227" s="78">
        <v>1.0810789000000001</v>
      </c>
      <c r="D25227" s="78">
        <v>-2.107335</v>
      </c>
      <c r="E25227" s="78">
        <v>-8.6863049999999997E-2</v>
      </c>
      <c r="F25227" s="78">
        <v>3.0452936999999999E-2</v>
      </c>
    </row>
    <row r="25228" spans="1:6" x14ac:dyDescent="0.25">
      <c r="A25228">
        <v>25226</v>
      </c>
      <c r="B25228" t="s">
        <v>26094</v>
      </c>
      <c r="C25228" s="78">
        <v>0.60653292999999997</v>
      </c>
      <c r="D25228" s="78">
        <v>1.235447</v>
      </c>
      <c r="E25228" s="78">
        <v>-9.4045400000000001E-2</v>
      </c>
      <c r="F25228" s="78">
        <v>-0.20530388999999999</v>
      </c>
    </row>
    <row r="25229" spans="1:6" x14ac:dyDescent="0.25">
      <c r="A25229">
        <v>25227</v>
      </c>
      <c r="B25229" t="s">
        <v>26095</v>
      </c>
      <c r="C25229" s="78">
        <v>-2.1382965999999999</v>
      </c>
      <c r="D25229" s="78">
        <v>0.39507042999999997</v>
      </c>
      <c r="E25229" s="78">
        <v>-2.8715411E-2</v>
      </c>
      <c r="F25229" s="78">
        <v>9.7441E-2</v>
      </c>
    </row>
    <row r="25230" spans="1:6" x14ac:dyDescent="0.25">
      <c r="A25230">
        <v>25228</v>
      </c>
      <c r="B25230" t="s">
        <v>26096</v>
      </c>
      <c r="C25230" s="78">
        <v>-1.3889978999999999</v>
      </c>
      <c r="D25230" s="78">
        <v>0.80161022999999998</v>
      </c>
      <c r="E25230" s="78">
        <v>-5.0693907000000003E-2</v>
      </c>
      <c r="F25230" s="78">
        <v>1.4694690999999999E-2</v>
      </c>
    </row>
    <row r="25231" spans="1:6" x14ac:dyDescent="0.25">
      <c r="A25231">
        <v>25229</v>
      </c>
      <c r="B25231" t="s">
        <v>26097</v>
      </c>
      <c r="C25231" s="78">
        <v>-2.5281096000000001</v>
      </c>
      <c r="D25231" s="78">
        <v>1.1063913999999999</v>
      </c>
      <c r="E25231" s="78">
        <v>6.3808249999999997E-2</v>
      </c>
      <c r="F25231" s="78">
        <v>-0.26101202000000001</v>
      </c>
    </row>
    <row r="25232" spans="1:6" x14ac:dyDescent="0.25">
      <c r="A25232">
        <v>25230</v>
      </c>
      <c r="B25232" t="s">
        <v>26098</v>
      </c>
      <c r="C25232" s="78">
        <v>1.9114196E-2</v>
      </c>
      <c r="D25232" s="78">
        <v>-1.0487025999999999</v>
      </c>
      <c r="E25232" s="78">
        <v>-5.0441156999999999E-3</v>
      </c>
      <c r="F25232" s="78">
        <v>2.8994262E-2</v>
      </c>
    </row>
    <row r="25233" spans="1:6" x14ac:dyDescent="0.25">
      <c r="A25233">
        <v>25231</v>
      </c>
      <c r="B25233" t="s">
        <v>26099</v>
      </c>
      <c r="C25233" s="78">
        <v>7.3691400000000004E-2</v>
      </c>
      <c r="D25233" s="78">
        <v>0.28731158000000001</v>
      </c>
      <c r="E25233" s="78">
        <v>3.0367120000000001</v>
      </c>
      <c r="F25233" s="78">
        <v>0.98684764000000003</v>
      </c>
    </row>
    <row r="25234" spans="1:6" x14ac:dyDescent="0.25">
      <c r="A25234">
        <v>25232</v>
      </c>
      <c r="B25234" t="s">
        <v>26100</v>
      </c>
      <c r="C25234" s="78">
        <v>0.53735719999999998</v>
      </c>
      <c r="D25234" s="78">
        <v>-1.6481479999999999</v>
      </c>
      <c r="E25234" s="78">
        <v>-3.4390595000000003E-2</v>
      </c>
      <c r="F25234" s="78">
        <v>0.17954011</v>
      </c>
    </row>
    <row r="25235" spans="1:6" x14ac:dyDescent="0.25">
      <c r="A25235">
        <v>25233</v>
      </c>
      <c r="B25235" t="s">
        <v>26101</v>
      </c>
      <c r="C25235" s="78">
        <v>1.1235112</v>
      </c>
      <c r="D25235" s="78">
        <v>-0.42414006999999998</v>
      </c>
      <c r="E25235" s="78">
        <v>-3.8751862999999998E-2</v>
      </c>
      <c r="F25235" s="78">
        <v>1.1360794E-2</v>
      </c>
    </row>
    <row r="25236" spans="1:6" x14ac:dyDescent="0.25">
      <c r="A25236">
        <v>25234</v>
      </c>
      <c r="B25236" t="s">
        <v>26102</v>
      </c>
      <c r="C25236" s="78">
        <v>-2.0593514000000002</v>
      </c>
      <c r="D25236" s="78">
        <v>0.20788461999999999</v>
      </c>
      <c r="E25236" s="78">
        <v>7.6498017000000001E-3</v>
      </c>
      <c r="F25236" s="78">
        <v>0.22283623999999999</v>
      </c>
    </row>
    <row r="25237" spans="1:6" x14ac:dyDescent="0.25">
      <c r="A25237">
        <v>25235</v>
      </c>
      <c r="B25237" t="s">
        <v>26103</v>
      </c>
      <c r="C25237" s="78">
        <v>0.17711737999999999</v>
      </c>
      <c r="D25237" s="78">
        <v>-1.2964321000000001</v>
      </c>
      <c r="E25237" s="78">
        <v>-9.9245206000000002E-2</v>
      </c>
      <c r="F25237" s="78">
        <v>-5.7273075E-2</v>
      </c>
    </row>
    <row r="25238" spans="1:6" x14ac:dyDescent="0.25">
      <c r="A25238">
        <v>25236</v>
      </c>
      <c r="B25238" t="s">
        <v>26104</v>
      </c>
      <c r="C25238" s="78">
        <v>1.8179888</v>
      </c>
      <c r="D25238" s="78">
        <v>0.62178219999999995</v>
      </c>
      <c r="E25238" s="78">
        <v>-1.7854789999999999E-2</v>
      </c>
      <c r="F25238" s="78">
        <v>-1.15161985E-2</v>
      </c>
    </row>
    <row r="25239" spans="1:6" x14ac:dyDescent="0.25">
      <c r="A25239">
        <v>25237</v>
      </c>
      <c r="B25239" t="s">
        <v>26105</v>
      </c>
      <c r="C25239" s="78">
        <v>0.41016886000000002</v>
      </c>
      <c r="D25239" s="78">
        <v>1.343502</v>
      </c>
      <c r="E25239" s="78">
        <v>0.16547408999999999</v>
      </c>
      <c r="F25239" s="78">
        <v>-0.21830458999999999</v>
      </c>
    </row>
    <row r="25240" spans="1:6" x14ac:dyDescent="0.25">
      <c r="A25240">
        <v>25238</v>
      </c>
      <c r="B25240" t="s">
        <v>26106</v>
      </c>
      <c r="C25240" s="78">
        <v>4.1322520000000003</v>
      </c>
      <c r="D25240" s="78">
        <v>1.7294091</v>
      </c>
      <c r="E25240" s="78">
        <v>-2.4087414000000001E-2</v>
      </c>
      <c r="F25240" s="78">
        <v>9.1437994999999994E-2</v>
      </c>
    </row>
    <row r="25241" spans="1:6" x14ac:dyDescent="0.25">
      <c r="A25241">
        <v>25239</v>
      </c>
      <c r="B25241" t="s">
        <v>26107</v>
      </c>
      <c r="C25241" s="78">
        <v>0.93278086000000004</v>
      </c>
      <c r="D25241" s="78">
        <v>-0.85108112999999996</v>
      </c>
      <c r="E25241" s="78">
        <v>-0.10616025</v>
      </c>
      <c r="F25241" s="78">
        <v>-0.13227296999999999</v>
      </c>
    </row>
    <row r="25242" spans="1:6" x14ac:dyDescent="0.25">
      <c r="A25242">
        <v>25240</v>
      </c>
      <c r="B25242" t="s">
        <v>26108</v>
      </c>
      <c r="C25242" s="78">
        <v>-0.17794310999999999</v>
      </c>
      <c r="D25242" s="78">
        <v>-1.5928146999999999</v>
      </c>
      <c r="E25242" s="78">
        <v>-5.7268850000000003E-2</v>
      </c>
      <c r="F25242" s="78">
        <v>2.7848511999999999E-2</v>
      </c>
    </row>
    <row r="25243" spans="1:6" x14ac:dyDescent="0.25">
      <c r="A25243">
        <v>25241</v>
      </c>
      <c r="B25243" t="s">
        <v>26109</v>
      </c>
      <c r="C25243" s="78">
        <v>-1.4400085</v>
      </c>
      <c r="D25243" s="78">
        <v>1.5289906</v>
      </c>
      <c r="E25243" s="78">
        <v>-5.9271240000000003E-2</v>
      </c>
      <c r="F25243" s="78">
        <v>-1.6752495999999999E-2</v>
      </c>
    </row>
    <row r="25244" spans="1:6" x14ac:dyDescent="0.25">
      <c r="A25244">
        <v>25242</v>
      </c>
      <c r="B25244" t="s">
        <v>26110</v>
      </c>
      <c r="C25244" s="78">
        <v>-1.5754235000000001</v>
      </c>
      <c r="D25244" s="78">
        <v>0.93336034000000001</v>
      </c>
      <c r="E25244" s="78">
        <v>-7.1867319999999998E-2</v>
      </c>
      <c r="F25244" s="78">
        <v>7.9147520000000006E-3</v>
      </c>
    </row>
    <row r="25245" spans="1:6" x14ac:dyDescent="0.25">
      <c r="A25245">
        <v>25243</v>
      </c>
      <c r="B25245" t="s">
        <v>26111</v>
      </c>
      <c r="C25245" s="78">
        <v>0.21865627000000001</v>
      </c>
      <c r="D25245" s="78">
        <v>-0.21696845000000001</v>
      </c>
      <c r="E25245" s="78">
        <v>0.10845046999999999</v>
      </c>
      <c r="F25245" s="78">
        <v>-9.9344000000000002E-2</v>
      </c>
    </row>
    <row r="25246" spans="1:6" x14ac:dyDescent="0.25">
      <c r="A25246">
        <v>25244</v>
      </c>
      <c r="B25246" t="s">
        <v>26112</v>
      </c>
      <c r="C25246" s="78">
        <v>1.3372918</v>
      </c>
      <c r="D25246" s="78">
        <v>3.1206179999999999</v>
      </c>
      <c r="E25246" s="78">
        <v>5.6946985000000004E-3</v>
      </c>
      <c r="F25246" s="78">
        <v>-0.21443752999999999</v>
      </c>
    </row>
    <row r="25247" spans="1:6" x14ac:dyDescent="0.25">
      <c r="A25247">
        <v>25245</v>
      </c>
      <c r="B25247" t="s">
        <v>26113</v>
      </c>
      <c r="C25247" s="78">
        <v>-1.6562766</v>
      </c>
      <c r="D25247" s="78">
        <v>1.9178158000000001</v>
      </c>
      <c r="E25247" s="78">
        <v>-7.9234075000000001E-3</v>
      </c>
      <c r="F25247" s="78">
        <v>-5.8612123000000002E-2</v>
      </c>
    </row>
    <row r="25248" spans="1:6" x14ac:dyDescent="0.25">
      <c r="A25248">
        <v>25246</v>
      </c>
      <c r="B25248" t="s">
        <v>26114</v>
      </c>
      <c r="C25248" s="78">
        <v>-1.0585183</v>
      </c>
      <c r="D25248" s="78">
        <v>1.1608423000000001</v>
      </c>
      <c r="E25248" s="78">
        <v>-5.4970004000000003E-2</v>
      </c>
      <c r="F25248" s="78">
        <v>0.13330834999999999</v>
      </c>
    </row>
    <row r="25249" spans="1:6" x14ac:dyDescent="0.25">
      <c r="A25249">
        <v>25247</v>
      </c>
      <c r="B25249" t="s">
        <v>26115</v>
      </c>
      <c r="C25249" s="78">
        <v>1.821663</v>
      </c>
      <c r="D25249" s="78">
        <v>1.7126326999999999</v>
      </c>
      <c r="E25249" s="78">
        <v>-2.9780678000000001E-2</v>
      </c>
      <c r="F25249" s="78">
        <v>0.18639860999999999</v>
      </c>
    </row>
    <row r="25250" spans="1:6" x14ac:dyDescent="0.25">
      <c r="A25250">
        <v>25248</v>
      </c>
      <c r="B25250" t="s">
        <v>26116</v>
      </c>
      <c r="C25250" s="78">
        <v>-0.48962630000000001</v>
      </c>
      <c r="D25250" s="78">
        <v>-0.35284355000000001</v>
      </c>
      <c r="E25250" s="78">
        <v>-6.238962E-2</v>
      </c>
      <c r="F25250" s="78">
        <v>-9.8897959999999993E-3</v>
      </c>
    </row>
    <row r="25251" spans="1:6" x14ac:dyDescent="0.25">
      <c r="A25251">
        <v>25249</v>
      </c>
      <c r="B25251" t="s">
        <v>26117</v>
      </c>
      <c r="C25251" s="78">
        <v>0.13676372000000001</v>
      </c>
      <c r="D25251" s="78">
        <v>1.3151934999999999</v>
      </c>
      <c r="E25251" s="78">
        <v>-5.7832255999999999E-2</v>
      </c>
      <c r="F25251" s="78">
        <v>0.1148232</v>
      </c>
    </row>
    <row r="25252" spans="1:6" x14ac:dyDescent="0.25">
      <c r="A25252">
        <v>25250</v>
      </c>
      <c r="B25252" t="s">
        <v>26118</v>
      </c>
      <c r="C25252" s="78">
        <v>1.5845982000000001</v>
      </c>
      <c r="D25252" s="78">
        <v>-6.7730546000000003E-2</v>
      </c>
      <c r="E25252" s="78">
        <v>-8.1773100000000001E-2</v>
      </c>
      <c r="F25252" s="78">
        <v>9.5725059999999997E-4</v>
      </c>
    </row>
    <row r="25253" spans="1:6" x14ac:dyDescent="0.25">
      <c r="A25253">
        <v>25251</v>
      </c>
      <c r="B25253" t="s">
        <v>26119</v>
      </c>
      <c r="C25253" s="78">
        <v>-0.39497492000000001</v>
      </c>
      <c r="D25253" s="78">
        <v>-2.1610162000000002</v>
      </c>
      <c r="E25253" s="78">
        <v>-4.6457383999999997E-2</v>
      </c>
      <c r="F25253" s="78">
        <v>2.9826566999999998E-2</v>
      </c>
    </row>
    <row r="25254" spans="1:6" x14ac:dyDescent="0.25">
      <c r="A25254">
        <v>25252</v>
      </c>
      <c r="B25254" t="s">
        <v>26120</v>
      </c>
      <c r="C25254" s="78">
        <v>0.66869339999999999</v>
      </c>
      <c r="D25254" s="78">
        <v>-0.5298079</v>
      </c>
      <c r="E25254" s="78">
        <v>7.6864584999999999E-2</v>
      </c>
      <c r="F25254" s="78">
        <v>-0.58108380000000004</v>
      </c>
    </row>
    <row r="25255" spans="1:6" x14ac:dyDescent="0.25">
      <c r="A25255">
        <v>25253</v>
      </c>
      <c r="B25255" t="s">
        <v>26121</v>
      </c>
      <c r="C25255" s="78">
        <v>-0.50148630000000005</v>
      </c>
      <c r="D25255" s="78">
        <v>-0.38444970000000001</v>
      </c>
      <c r="E25255" s="78">
        <v>-0.114884004</v>
      </c>
      <c r="F25255" s="78">
        <v>-0.22650443000000001</v>
      </c>
    </row>
    <row r="25256" spans="1:6" x14ac:dyDescent="0.25">
      <c r="A25256">
        <v>25254</v>
      </c>
      <c r="B25256" t="s">
        <v>26122</v>
      </c>
      <c r="C25256" s="78">
        <v>1.1529331</v>
      </c>
      <c r="D25256" s="78">
        <v>-0.71556175</v>
      </c>
      <c r="E25256" s="78">
        <v>-7.8917979999999999E-2</v>
      </c>
      <c r="F25256" s="78">
        <v>8.3631979999999995E-2</v>
      </c>
    </row>
    <row r="25257" spans="1:6" x14ac:dyDescent="0.25">
      <c r="A25257">
        <v>25255</v>
      </c>
      <c r="B25257" t="s">
        <v>26123</v>
      </c>
      <c r="C25257" s="78">
        <v>1.7875045999999999E-2</v>
      </c>
      <c r="D25257" s="78">
        <v>0.34257704</v>
      </c>
      <c r="E25257" s="78">
        <v>-7.9358709999999999E-2</v>
      </c>
      <c r="F25257" s="78">
        <v>0.11956040599999999</v>
      </c>
    </row>
    <row r="25258" spans="1:6" x14ac:dyDescent="0.25">
      <c r="A25258">
        <v>25256</v>
      </c>
      <c r="B25258" t="s">
        <v>26124</v>
      </c>
      <c r="C25258" s="78">
        <v>-1.0009304999999999</v>
      </c>
      <c r="D25258" s="78">
        <v>1.1559685</v>
      </c>
      <c r="E25258" s="78">
        <v>-9.0719155999999995E-2</v>
      </c>
      <c r="F25258" s="78">
        <v>5.0821899999999997E-4</v>
      </c>
    </row>
    <row r="25259" spans="1:6" x14ac:dyDescent="0.25">
      <c r="A25259">
        <v>25257</v>
      </c>
      <c r="B25259" t="s">
        <v>26125</v>
      </c>
      <c r="C25259" s="78">
        <v>0.77483389999999996</v>
      </c>
      <c r="D25259" s="78">
        <v>0.98538135999999998</v>
      </c>
      <c r="E25259" s="78">
        <v>-3.8774999999999997E-2</v>
      </c>
      <c r="F25259" s="78">
        <v>-9.7319190000000003E-3</v>
      </c>
    </row>
    <row r="25260" spans="1:6" x14ac:dyDescent="0.25">
      <c r="A25260">
        <v>25258</v>
      </c>
      <c r="B25260" t="s">
        <v>26126</v>
      </c>
      <c r="C25260" s="78">
        <v>-1.5836781</v>
      </c>
      <c r="D25260" s="78">
        <v>0.87694740000000004</v>
      </c>
      <c r="E25260" s="78">
        <v>-8.3410405000000007E-2</v>
      </c>
      <c r="F25260" s="78">
        <v>-5.1142693000000003E-2</v>
      </c>
    </row>
    <row r="25261" spans="1:6" x14ac:dyDescent="0.25">
      <c r="A25261">
        <v>25259</v>
      </c>
      <c r="B25261" t="s">
        <v>26127</v>
      </c>
      <c r="C25261" s="78">
        <v>-0.5673376</v>
      </c>
      <c r="D25261" s="78">
        <v>-1.5570917</v>
      </c>
      <c r="E25261" s="78">
        <v>-2.8869410000000002E-2</v>
      </c>
      <c r="F25261" s="78">
        <v>7.5369686000000005E-2</v>
      </c>
    </row>
    <row r="25262" spans="1:6" x14ac:dyDescent="0.25">
      <c r="A25262">
        <v>25260</v>
      </c>
      <c r="B25262" t="s">
        <v>26128</v>
      </c>
      <c r="C25262" s="78">
        <v>-0.81479999999999997</v>
      </c>
      <c r="D25262" s="78">
        <v>3.1124160000000001E-2</v>
      </c>
      <c r="E25262" s="78">
        <v>-8.7150069999999996E-2</v>
      </c>
      <c r="F25262" s="78">
        <v>0.109033756</v>
      </c>
    </row>
    <row r="25263" spans="1:6" x14ac:dyDescent="0.25">
      <c r="A25263">
        <v>25261</v>
      </c>
      <c r="B25263" t="s">
        <v>26129</v>
      </c>
      <c r="C25263" s="78">
        <v>-1.9693061999999999</v>
      </c>
      <c r="D25263" s="78">
        <v>0.18300374</v>
      </c>
      <c r="E25263" s="78">
        <v>-2.2393917999999999E-2</v>
      </c>
      <c r="F25263" s="78">
        <v>-3.4419537E-2</v>
      </c>
    </row>
    <row r="25264" spans="1:6" x14ac:dyDescent="0.25">
      <c r="A25264">
        <v>25262</v>
      </c>
      <c r="B25264" t="s">
        <v>26130</v>
      </c>
      <c r="C25264" s="78">
        <v>1.6459876</v>
      </c>
      <c r="D25264" s="78">
        <v>0.89236473999999999</v>
      </c>
      <c r="E25264" s="78">
        <v>-1.8377655999999999E-2</v>
      </c>
      <c r="F25264" s="78">
        <v>-0.12794827</v>
      </c>
    </row>
    <row r="25265" spans="1:6" x14ac:dyDescent="0.25">
      <c r="A25265">
        <v>25263</v>
      </c>
      <c r="B25265" t="s">
        <v>26131</v>
      </c>
      <c r="C25265" s="78">
        <v>-0.22383275999999999</v>
      </c>
      <c r="D25265" s="78">
        <v>-0.24225244000000001</v>
      </c>
      <c r="E25265" s="78">
        <v>-5.4713517000000003E-2</v>
      </c>
      <c r="F25265" s="78">
        <v>4.2766183999999999E-2</v>
      </c>
    </row>
    <row r="25266" spans="1:6" x14ac:dyDescent="0.25">
      <c r="A25266">
        <v>25264</v>
      </c>
      <c r="B25266" t="s">
        <v>26132</v>
      </c>
      <c r="C25266" s="78">
        <v>-0.93099904</v>
      </c>
      <c r="D25266" s="78">
        <v>-1.2414130999999999</v>
      </c>
      <c r="E25266" s="78">
        <v>1.4841843E-2</v>
      </c>
      <c r="F25266" s="78">
        <v>-1.1664226999999999E-2</v>
      </c>
    </row>
    <row r="25267" spans="1:6" x14ac:dyDescent="0.25">
      <c r="A25267">
        <v>25265</v>
      </c>
      <c r="B25267" t="s">
        <v>26133</v>
      </c>
      <c r="C25267" s="78">
        <v>0.28438385999999999</v>
      </c>
      <c r="D25267" s="78">
        <v>-1.0717326</v>
      </c>
      <c r="E25267" s="78">
        <v>-4.0309734999999999E-2</v>
      </c>
      <c r="F25267" s="78">
        <v>-9.9271310000000001E-2</v>
      </c>
    </row>
    <row r="25268" spans="1:6" x14ac:dyDescent="0.25">
      <c r="A25268">
        <v>25266</v>
      </c>
      <c r="B25268" t="s">
        <v>26134</v>
      </c>
      <c r="C25268" s="78">
        <v>-0.891011</v>
      </c>
      <c r="D25268" s="78">
        <v>-2.2597825999999999</v>
      </c>
      <c r="E25268" s="78">
        <v>-9.2482074999999997E-2</v>
      </c>
      <c r="F25268" s="78">
        <v>5.4811247E-2</v>
      </c>
    </row>
    <row r="25269" spans="1:6" x14ac:dyDescent="0.25">
      <c r="A25269">
        <v>25267</v>
      </c>
      <c r="B25269" t="s">
        <v>26135</v>
      </c>
      <c r="C25269" s="78">
        <v>0.81558454000000002</v>
      </c>
      <c r="D25269" s="78">
        <v>1.3229947</v>
      </c>
      <c r="E25269" s="78">
        <v>-6.9707530000000004E-2</v>
      </c>
      <c r="F25269" s="78">
        <v>7.2851120000000005E-2</v>
      </c>
    </row>
    <row r="25270" spans="1:6" x14ac:dyDescent="0.25">
      <c r="A25270">
        <v>25268</v>
      </c>
      <c r="B25270" t="s">
        <v>26136</v>
      </c>
      <c r="C25270" s="78">
        <v>-1.4562649999999999</v>
      </c>
      <c r="D25270" s="78">
        <v>0.25251624</v>
      </c>
      <c r="E25270" s="78">
        <v>5.1833909999999997E-2</v>
      </c>
      <c r="F25270" s="78">
        <v>-0.63669735000000005</v>
      </c>
    </row>
    <row r="25271" spans="1:6" x14ac:dyDescent="0.25">
      <c r="A25271">
        <v>25269</v>
      </c>
      <c r="B25271" t="s">
        <v>26137</v>
      </c>
      <c r="C25271" s="78">
        <v>-0.55890333999999997</v>
      </c>
      <c r="D25271" s="78">
        <v>-1.9525539000000001</v>
      </c>
      <c r="E25271" s="78">
        <v>-5.6125822999999998E-2</v>
      </c>
      <c r="F25271" s="78">
        <v>2.6947736999999999E-2</v>
      </c>
    </row>
    <row r="25272" spans="1:6" x14ac:dyDescent="0.25">
      <c r="A25272">
        <v>25270</v>
      </c>
      <c r="B25272" t="s">
        <v>26138</v>
      </c>
      <c r="C25272" s="78">
        <v>-2.5090224999999999</v>
      </c>
      <c r="D25272" s="78">
        <v>1.4868330000000001</v>
      </c>
      <c r="E25272" s="78">
        <v>7.3490840000000002E-2</v>
      </c>
      <c r="F25272" s="78">
        <v>-0.22489957999999999</v>
      </c>
    </row>
    <row r="25273" spans="1:6" x14ac:dyDescent="0.25">
      <c r="A25273">
        <v>25271</v>
      </c>
      <c r="B25273" t="s">
        <v>26139</v>
      </c>
      <c r="C25273" s="78">
        <v>-7.7724189999999999E-2</v>
      </c>
      <c r="D25273" s="78">
        <v>0.94006217000000003</v>
      </c>
      <c r="E25273" s="78">
        <v>-5.2770435999999997E-2</v>
      </c>
      <c r="F25273" s="78">
        <v>0.1398903</v>
      </c>
    </row>
    <row r="25274" spans="1:6" x14ac:dyDescent="0.25">
      <c r="A25274">
        <v>25272</v>
      </c>
      <c r="B25274" t="s">
        <v>26140</v>
      </c>
      <c r="C25274" s="78">
        <v>-1.9196545</v>
      </c>
      <c r="D25274" s="78">
        <v>-1.7991949</v>
      </c>
      <c r="E25274" s="78">
        <v>-3.4390595000000003E-2</v>
      </c>
      <c r="F25274" s="78">
        <v>0.17954011</v>
      </c>
    </row>
    <row r="25275" spans="1:6" x14ac:dyDescent="0.25">
      <c r="A25275">
        <v>25273</v>
      </c>
      <c r="B25275" t="s">
        <v>26141</v>
      </c>
      <c r="C25275" s="78">
        <v>-1.3965799999999999</v>
      </c>
      <c r="D25275" s="78">
        <v>-0.56141185999999998</v>
      </c>
      <c r="E25275" s="78">
        <v>-5.6371585000000002E-2</v>
      </c>
      <c r="F25275" s="78">
        <v>-0.18140231000000001</v>
      </c>
    </row>
    <row r="25276" spans="1:6" x14ac:dyDescent="0.25">
      <c r="A25276">
        <v>25274</v>
      </c>
      <c r="B25276" t="s">
        <v>26142</v>
      </c>
      <c r="C25276" s="78">
        <v>3.8429766999999997E-2</v>
      </c>
      <c r="D25276" s="78">
        <v>-0.36153117000000001</v>
      </c>
      <c r="E25276" s="78">
        <v>-3.4390595000000003E-2</v>
      </c>
      <c r="F25276" s="78">
        <v>0.17954011</v>
      </c>
    </row>
    <row r="25277" spans="1:6" x14ac:dyDescent="0.25">
      <c r="A25277">
        <v>25275</v>
      </c>
      <c r="B25277" t="s">
        <v>26143</v>
      </c>
      <c r="C25277" s="78">
        <v>1.9375671000000001</v>
      </c>
      <c r="D25277" s="78">
        <v>1.1640235999999999</v>
      </c>
      <c r="E25277" s="78">
        <v>2.4403706000000001E-3</v>
      </c>
      <c r="F25277" s="78">
        <v>-0.10328445999999999</v>
      </c>
    </row>
    <row r="25278" spans="1:6" x14ac:dyDescent="0.25">
      <c r="A25278">
        <v>25276</v>
      </c>
      <c r="B25278" t="s">
        <v>26144</v>
      </c>
      <c r="C25278" s="78">
        <v>0.72337589999999996</v>
      </c>
      <c r="D25278" s="78">
        <v>0.46733217999999999</v>
      </c>
      <c r="E25278" s="78">
        <v>-0.11759782000000001</v>
      </c>
      <c r="F25278" s="78">
        <v>2.8419003000000002E-2</v>
      </c>
    </row>
    <row r="25279" spans="1:6" x14ac:dyDescent="0.25">
      <c r="A25279">
        <v>25277</v>
      </c>
      <c r="B25279" t="s">
        <v>26145</v>
      </c>
      <c r="C25279" s="78">
        <v>1.8353470000000001</v>
      </c>
      <c r="D25279" s="78">
        <v>-1.1895903000000001</v>
      </c>
      <c r="E25279" s="78">
        <v>-0.16128781</v>
      </c>
      <c r="F25279" s="78">
        <v>-0.20067872</v>
      </c>
    </row>
    <row r="25280" spans="1:6" x14ac:dyDescent="0.25">
      <c r="A25280">
        <v>25278</v>
      </c>
      <c r="B25280" t="s">
        <v>26146</v>
      </c>
      <c r="C25280" s="78">
        <v>1.1301612000000001</v>
      </c>
      <c r="D25280" s="78">
        <v>-0.56861435999999999</v>
      </c>
      <c r="E25280" s="78">
        <v>-3.4390595000000003E-2</v>
      </c>
      <c r="F25280" s="78">
        <v>0.17954011</v>
      </c>
    </row>
    <row r="25281" spans="1:6" x14ac:dyDescent="0.25">
      <c r="A25281">
        <v>25279</v>
      </c>
      <c r="B25281" t="s">
        <v>26147</v>
      </c>
      <c r="C25281" s="78">
        <v>-1.0910883</v>
      </c>
      <c r="D25281" s="78">
        <v>1.7314106</v>
      </c>
      <c r="E25281" s="78">
        <v>-3.4390595000000003E-2</v>
      </c>
      <c r="F25281" s="78">
        <v>0.17954011</v>
      </c>
    </row>
    <row r="25282" spans="1:6" x14ac:dyDescent="0.25">
      <c r="A25282">
        <v>25280</v>
      </c>
      <c r="B25282" t="s">
        <v>26148</v>
      </c>
      <c r="C25282" s="78">
        <v>2.3433639999999998</v>
      </c>
      <c r="D25282" s="78">
        <v>-3.0391629999999998</v>
      </c>
      <c r="E25282" s="78">
        <v>-5.5852304999999998E-2</v>
      </c>
      <c r="F25282" s="78">
        <v>1.4566287000000001E-2</v>
      </c>
    </row>
    <row r="25283" spans="1:6" x14ac:dyDescent="0.25">
      <c r="A25283">
        <v>25281</v>
      </c>
      <c r="B25283" t="s">
        <v>26149</v>
      </c>
      <c r="C25283" s="78">
        <v>1.9539069</v>
      </c>
      <c r="D25283" s="78">
        <v>-2.1764101999999999</v>
      </c>
      <c r="E25283" s="78">
        <v>-6.9655679999999998E-2</v>
      </c>
      <c r="F25283" s="78">
        <v>7.5676709999999994E-2</v>
      </c>
    </row>
    <row r="25284" spans="1:6" x14ac:dyDescent="0.25">
      <c r="A25284">
        <v>25282</v>
      </c>
      <c r="B25284" t="s">
        <v>26150</v>
      </c>
      <c r="C25284" s="78">
        <v>-0.50475245999999996</v>
      </c>
      <c r="D25284" s="78">
        <v>0.30869088</v>
      </c>
      <c r="E25284" s="78">
        <v>-6.5841200000000003E-2</v>
      </c>
      <c r="F25284" s="78">
        <v>-3.0334278999999999E-2</v>
      </c>
    </row>
    <row r="25285" spans="1:6" x14ac:dyDescent="0.25">
      <c r="A25285">
        <v>25283</v>
      </c>
      <c r="B25285" t="s">
        <v>26151</v>
      </c>
      <c r="C25285" s="78">
        <v>-1.3357555000000001</v>
      </c>
      <c r="D25285" s="78">
        <v>-2.1581109999999999</v>
      </c>
      <c r="E25285" s="78">
        <v>-8.8644125000000004E-2</v>
      </c>
      <c r="F25285" s="78">
        <v>7.9400579999999998E-2</v>
      </c>
    </row>
    <row r="25286" spans="1:6" x14ac:dyDescent="0.25">
      <c r="A25286">
        <v>25284</v>
      </c>
      <c r="B25286" t="s">
        <v>26152</v>
      </c>
      <c r="C25286" s="78">
        <v>0.22187873999999999</v>
      </c>
      <c r="D25286" s="78">
        <v>0.87654494999999999</v>
      </c>
      <c r="E25286" s="78">
        <v>4.6334016999999998E-2</v>
      </c>
      <c r="F25286" s="78">
        <v>-7.9014316000000001E-2</v>
      </c>
    </row>
    <row r="25287" spans="1:6" x14ac:dyDescent="0.25">
      <c r="A25287">
        <v>25285</v>
      </c>
      <c r="B25287" t="s">
        <v>26153</v>
      </c>
      <c r="C25287" s="78">
        <v>4.0193079999999997</v>
      </c>
      <c r="D25287" s="78">
        <v>0.51787450000000002</v>
      </c>
      <c r="E25287" s="78">
        <v>-2.0110416999999998E-2</v>
      </c>
      <c r="F25287" s="78">
        <v>2.9690027000000001E-2</v>
      </c>
    </row>
    <row r="25288" spans="1:6" x14ac:dyDescent="0.25">
      <c r="A25288">
        <v>25286</v>
      </c>
      <c r="B25288" t="s">
        <v>26154</v>
      </c>
      <c r="C25288" s="78">
        <v>0.2518436</v>
      </c>
      <c r="D25288" s="78">
        <v>-0.14594176</v>
      </c>
      <c r="E25288" s="78">
        <v>-2.299812E-2</v>
      </c>
      <c r="F25288" s="78">
        <v>8.0651424999999999E-2</v>
      </c>
    </row>
    <row r="25289" spans="1:6" x14ac:dyDescent="0.25">
      <c r="A25289">
        <v>25287</v>
      </c>
      <c r="B25289" t="s">
        <v>26155</v>
      </c>
      <c r="C25289" s="78">
        <v>0.75240695000000002</v>
      </c>
      <c r="D25289" s="78">
        <v>0.11687132</v>
      </c>
      <c r="E25289" s="78">
        <v>-6.5945655000000006E-2</v>
      </c>
      <c r="F25289" s="78">
        <v>2.6967703999999999E-2</v>
      </c>
    </row>
    <row r="25290" spans="1:6" x14ac:dyDescent="0.25">
      <c r="A25290">
        <v>25288</v>
      </c>
      <c r="B25290" t="s">
        <v>26156</v>
      </c>
      <c r="C25290" s="78">
        <v>2.2883192999999999</v>
      </c>
      <c r="D25290" s="78">
        <v>1.2793691</v>
      </c>
      <c r="E25290" s="78">
        <v>-0.13435437</v>
      </c>
      <c r="F25290" s="78">
        <v>-0.14924166999999999</v>
      </c>
    </row>
    <row r="25291" spans="1:6" x14ac:dyDescent="0.25">
      <c r="A25291">
        <v>25289</v>
      </c>
      <c r="B25291" t="s">
        <v>26157</v>
      </c>
      <c r="C25291" s="78">
        <v>-0.26873629999999998</v>
      </c>
      <c r="D25291" s="78">
        <v>-1.0537117</v>
      </c>
      <c r="E25291" s="78">
        <v>-3.4498903999999997E-2</v>
      </c>
      <c r="F25291" s="78">
        <v>-7.7433210000000002E-2</v>
      </c>
    </row>
    <row r="25292" spans="1:6" x14ac:dyDescent="0.25">
      <c r="A25292">
        <v>25290</v>
      </c>
      <c r="B25292" t="s">
        <v>26158</v>
      </c>
      <c r="C25292" s="78">
        <v>1.1482393</v>
      </c>
      <c r="D25292" s="78">
        <v>0.38859683</v>
      </c>
      <c r="E25292" s="78">
        <v>-0.10469633</v>
      </c>
      <c r="F25292" s="78">
        <v>-0.34330082000000001</v>
      </c>
    </row>
    <row r="25293" spans="1:6" x14ac:dyDescent="0.25">
      <c r="A25293">
        <v>25291</v>
      </c>
      <c r="B25293" t="s">
        <v>26159</v>
      </c>
      <c r="C25293" s="78">
        <v>-1.5932994</v>
      </c>
      <c r="D25293" s="78">
        <v>0.12077992999999999</v>
      </c>
      <c r="E25293" s="78">
        <v>-3.4390595000000003E-2</v>
      </c>
      <c r="F25293" s="78">
        <v>0.17954011</v>
      </c>
    </row>
    <row r="25294" spans="1:6" x14ac:dyDescent="0.25">
      <c r="A25294">
        <v>25292</v>
      </c>
      <c r="B25294" t="s">
        <v>26160</v>
      </c>
      <c r="C25294" s="78">
        <v>-0.66215329999999994</v>
      </c>
      <c r="D25294" s="78">
        <v>1.3415908000000001</v>
      </c>
      <c r="E25294" s="78">
        <v>2.8692334999999999E-3</v>
      </c>
      <c r="F25294" s="78">
        <v>-0.14705686000000001</v>
      </c>
    </row>
    <row r="25295" spans="1:6" x14ac:dyDescent="0.25">
      <c r="A25295">
        <v>25293</v>
      </c>
      <c r="B25295" t="s">
        <v>26161</v>
      </c>
      <c r="C25295" s="78">
        <v>3.4404599999999999</v>
      </c>
      <c r="D25295" s="78">
        <v>0.4082538</v>
      </c>
      <c r="E25295" s="78">
        <v>-9.6387420000000001E-2</v>
      </c>
      <c r="F25295" s="78">
        <v>-6.2760280000000002E-2</v>
      </c>
    </row>
    <row r="25296" spans="1:6" x14ac:dyDescent="0.25">
      <c r="A25296">
        <v>25294</v>
      </c>
      <c r="B25296" t="s">
        <v>26162</v>
      </c>
      <c r="C25296" s="78">
        <v>3.7268847000000001E-2</v>
      </c>
      <c r="D25296" s="78">
        <v>-3.0506837</v>
      </c>
      <c r="E25296" s="78">
        <v>-4.8630103000000001E-2</v>
      </c>
      <c r="F25296" s="78">
        <v>-3.3065379999999998E-2</v>
      </c>
    </row>
    <row r="25297" spans="1:6" x14ac:dyDescent="0.25">
      <c r="A25297">
        <v>25295</v>
      </c>
      <c r="B25297" t="s">
        <v>26163</v>
      </c>
      <c r="C25297" s="78">
        <v>-0.32732529999999999</v>
      </c>
      <c r="D25297" s="78">
        <v>0.35108745000000002</v>
      </c>
      <c r="E25297" s="78">
        <v>-6.2026379999999999E-2</v>
      </c>
      <c r="F25297" s="78">
        <v>2.1054506000000001E-2</v>
      </c>
    </row>
    <row r="25298" spans="1:6" x14ac:dyDescent="0.25">
      <c r="A25298">
        <v>25296</v>
      </c>
      <c r="B25298" t="s">
        <v>26164</v>
      </c>
      <c r="C25298" s="78">
        <v>-0.96243299999999998</v>
      </c>
      <c r="D25298" s="78">
        <v>-0.17274669000000001</v>
      </c>
      <c r="E25298" s="78">
        <v>-3.4390595000000003E-2</v>
      </c>
      <c r="F25298" s="78">
        <v>0.17954011</v>
      </c>
    </row>
    <row r="25299" spans="1:6" x14ac:dyDescent="0.25">
      <c r="A25299">
        <v>25297</v>
      </c>
      <c r="B25299" t="s">
        <v>26165</v>
      </c>
      <c r="C25299" s="78">
        <v>-2.7350468999999999</v>
      </c>
      <c r="D25299" s="78">
        <v>0.66267173999999995</v>
      </c>
      <c r="E25299" s="78">
        <v>-3.4390595000000003E-2</v>
      </c>
      <c r="F25299" s="78">
        <v>0.17954011</v>
      </c>
    </row>
    <row r="25300" spans="1:6" x14ac:dyDescent="0.25">
      <c r="A25300">
        <v>25298</v>
      </c>
      <c r="B25300" t="s">
        <v>26166</v>
      </c>
      <c r="C25300" s="78">
        <v>-1.0358404999999999</v>
      </c>
      <c r="D25300" s="78">
        <v>0.31227934000000002</v>
      </c>
      <c r="E25300" s="78">
        <v>-4.5791656E-2</v>
      </c>
      <c r="F25300" s="78">
        <v>-5.7762622999999999E-2</v>
      </c>
    </row>
    <row r="25301" spans="1:6" x14ac:dyDescent="0.25">
      <c r="A25301">
        <v>25299</v>
      </c>
      <c r="B25301" t="s">
        <v>26167</v>
      </c>
      <c r="C25301" s="78">
        <v>-7.6737699999999999E-3</v>
      </c>
      <c r="D25301" s="78">
        <v>-2.5207921999999998</v>
      </c>
      <c r="E25301" s="78">
        <v>-4.955188E-2</v>
      </c>
      <c r="F25301" s="78">
        <v>-0.14479758000000001</v>
      </c>
    </row>
    <row r="25302" spans="1:6" x14ac:dyDescent="0.25">
      <c r="A25302">
        <v>25300</v>
      </c>
      <c r="B25302" t="s">
        <v>26168</v>
      </c>
      <c r="C25302" s="78">
        <v>0.12641129000000001</v>
      </c>
      <c r="D25302" s="78">
        <v>-4.4701190000000004</v>
      </c>
      <c r="E25302" s="78">
        <v>-6.2432944999999997E-2</v>
      </c>
      <c r="F25302" s="78">
        <v>0.12973404999999999</v>
      </c>
    </row>
    <row r="25303" spans="1:6" x14ac:dyDescent="0.25">
      <c r="A25303">
        <v>25301</v>
      </c>
      <c r="B25303" t="s">
        <v>26169</v>
      </c>
      <c r="C25303" s="78">
        <v>1.4727068000000001</v>
      </c>
      <c r="D25303" s="78">
        <v>-2.3341541000000001</v>
      </c>
      <c r="E25303" s="78">
        <v>2.6377550999999999E-3</v>
      </c>
      <c r="F25303" s="78">
        <v>5.5277041999999998E-2</v>
      </c>
    </row>
    <row r="25304" spans="1:6" x14ac:dyDescent="0.25">
      <c r="A25304">
        <v>25302</v>
      </c>
      <c r="B25304" t="s">
        <v>26170</v>
      </c>
      <c r="C25304" s="78">
        <v>4.7665459999999999</v>
      </c>
      <c r="D25304" s="78">
        <v>-2.060794</v>
      </c>
      <c r="E25304" s="78">
        <v>-0.100069806</v>
      </c>
      <c r="F25304" s="78">
        <v>8.0553420000000001E-2</v>
      </c>
    </row>
    <row r="25305" spans="1:6" x14ac:dyDescent="0.25">
      <c r="A25305">
        <v>25303</v>
      </c>
      <c r="B25305" t="s">
        <v>26171</v>
      </c>
      <c r="C25305" s="78">
        <v>-1.1443376999999999</v>
      </c>
      <c r="D25305" s="78">
        <v>-1.9352726</v>
      </c>
      <c r="E25305" s="78">
        <v>-7.6834150000000004E-2</v>
      </c>
      <c r="F25305" s="78">
        <v>-5.7579070000000003E-2</v>
      </c>
    </row>
    <row r="25306" spans="1:6" x14ac:dyDescent="0.25">
      <c r="A25306">
        <v>25304</v>
      </c>
      <c r="B25306" t="s">
        <v>26172</v>
      </c>
      <c r="C25306" s="78">
        <v>-0.30887100000000001</v>
      </c>
      <c r="D25306" s="78">
        <v>-2.9540449999999999E-2</v>
      </c>
      <c r="E25306" s="78">
        <v>-1.5345914E-2</v>
      </c>
      <c r="F25306" s="78">
        <v>-0.28158253</v>
      </c>
    </row>
    <row r="25307" spans="1:6" x14ac:dyDescent="0.25">
      <c r="A25307">
        <v>25305</v>
      </c>
      <c r="B25307" t="s">
        <v>26173</v>
      </c>
      <c r="C25307" s="78">
        <v>1.0809609</v>
      </c>
      <c r="D25307" s="78">
        <v>0.76885532999999995</v>
      </c>
      <c r="E25307" s="78">
        <v>-1.3976423E-2</v>
      </c>
      <c r="F25307" s="78">
        <v>0.18923899999999999</v>
      </c>
    </row>
    <row r="25308" spans="1:6" x14ac:dyDescent="0.25">
      <c r="A25308">
        <v>25306</v>
      </c>
      <c r="B25308" t="s">
        <v>26174</v>
      </c>
      <c r="C25308" s="78">
        <v>-0.63145554000000004</v>
      </c>
      <c r="D25308" s="78">
        <v>-0.53951629999999995</v>
      </c>
      <c r="E25308" s="78">
        <v>-3.078554E-2</v>
      </c>
      <c r="F25308" s="78">
        <v>5.8452189999999996E-3</v>
      </c>
    </row>
    <row r="25309" spans="1:6" x14ac:dyDescent="0.25">
      <c r="A25309">
        <v>25307</v>
      </c>
      <c r="B25309" t="s">
        <v>26175</v>
      </c>
      <c r="C25309" s="78">
        <v>-0.83069859999999995</v>
      </c>
      <c r="D25309" s="78">
        <v>0.10911405</v>
      </c>
      <c r="E25309" s="78">
        <v>-3.4390595000000003E-2</v>
      </c>
      <c r="F25309" s="78">
        <v>0.17954011</v>
      </c>
    </row>
    <row r="25310" spans="1:6" x14ac:dyDescent="0.25">
      <c r="A25310">
        <v>25308</v>
      </c>
      <c r="B25310" t="s">
        <v>26176</v>
      </c>
      <c r="C25310" s="78">
        <v>-0.93210919999999997</v>
      </c>
      <c r="D25310" s="78">
        <v>-0.87701019999999996</v>
      </c>
      <c r="E25310" s="78">
        <v>-0.11120318</v>
      </c>
      <c r="F25310" s="78">
        <v>-0.31759566</v>
      </c>
    </row>
    <row r="25311" spans="1:6" x14ac:dyDescent="0.25">
      <c r="A25311">
        <v>25309</v>
      </c>
      <c r="B25311" t="s">
        <v>26177</v>
      </c>
      <c r="C25311" s="78">
        <v>1.5212711999999999</v>
      </c>
      <c r="D25311" s="78">
        <v>-0.22492105000000001</v>
      </c>
      <c r="E25311" s="78">
        <v>1.3371444999999999E-3</v>
      </c>
      <c r="F25311" s="78">
        <v>-0.26587622999999999</v>
      </c>
    </row>
    <row r="25312" spans="1:6" x14ac:dyDescent="0.25">
      <c r="A25312">
        <v>25310</v>
      </c>
      <c r="B25312" t="s">
        <v>26178</v>
      </c>
      <c r="C25312" s="78">
        <v>1.4564003999999999</v>
      </c>
      <c r="D25312" s="78">
        <v>0.18537830999999999</v>
      </c>
      <c r="E25312" s="78">
        <v>-6.3508609999999993E-2</v>
      </c>
      <c r="F25312" s="78">
        <v>1.3854668000000001E-2</v>
      </c>
    </row>
    <row r="25313" spans="1:6" x14ac:dyDescent="0.25">
      <c r="A25313">
        <v>25311</v>
      </c>
      <c r="B25313" t="s">
        <v>26179</v>
      </c>
      <c r="C25313" s="78">
        <v>-1.1694933999999999</v>
      </c>
      <c r="D25313" s="78">
        <v>-1.9830468999999999</v>
      </c>
      <c r="E25313" s="78">
        <v>-3.8975388E-2</v>
      </c>
      <c r="F25313" s="78">
        <v>7.1663870000000005E-2</v>
      </c>
    </row>
    <row r="25314" spans="1:6" x14ac:dyDescent="0.25">
      <c r="A25314">
        <v>25312</v>
      </c>
      <c r="B25314" t="s">
        <v>26180</v>
      </c>
      <c r="C25314" s="78">
        <v>-1.4766725000000001</v>
      </c>
      <c r="D25314" s="78">
        <v>1.7135463</v>
      </c>
      <c r="E25314" s="78">
        <v>-3.4390595000000003E-2</v>
      </c>
      <c r="F25314" s="78">
        <v>0.17954011</v>
      </c>
    </row>
    <row r="25315" spans="1:6" x14ac:dyDescent="0.25">
      <c r="A25315">
        <v>25313</v>
      </c>
      <c r="B25315" t="s">
        <v>26181</v>
      </c>
      <c r="C25315" s="78">
        <v>-0.19169685</v>
      </c>
      <c r="D25315" s="78">
        <v>-1.9607308999999999</v>
      </c>
      <c r="E25315" s="78">
        <v>-0.12871219</v>
      </c>
      <c r="F25315" s="78">
        <v>-0.88488144000000002</v>
      </c>
    </row>
    <row r="25316" spans="1:6" x14ac:dyDescent="0.25">
      <c r="A25316">
        <v>25314</v>
      </c>
      <c r="B25316" t="s">
        <v>26182</v>
      </c>
      <c r="C25316" s="78">
        <v>-2.0774295</v>
      </c>
      <c r="D25316" s="78">
        <v>-1.1843725000000001</v>
      </c>
      <c r="E25316" s="78">
        <v>-5.9257240000000003E-2</v>
      </c>
      <c r="F25316" s="78">
        <v>6.2021710000000001E-2</v>
      </c>
    </row>
    <row r="25317" spans="1:6" x14ac:dyDescent="0.25">
      <c r="A25317">
        <v>25315</v>
      </c>
      <c r="B25317" t="s">
        <v>26183</v>
      </c>
      <c r="C25317" s="78">
        <v>0.38620678000000003</v>
      </c>
      <c r="D25317" s="78">
        <v>1.6550038</v>
      </c>
      <c r="E25317" s="78">
        <v>-6.8121076000000003E-2</v>
      </c>
      <c r="F25317" s="78">
        <v>6.528072E-2</v>
      </c>
    </row>
    <row r="25318" spans="1:6" x14ac:dyDescent="0.25">
      <c r="A25318">
        <v>25316</v>
      </c>
      <c r="B25318" t="s">
        <v>26184</v>
      </c>
      <c r="C25318" s="78">
        <v>-1.061858</v>
      </c>
      <c r="D25318" s="78">
        <v>0.64671860000000003</v>
      </c>
      <c r="E25318" s="78">
        <v>-0.11079383</v>
      </c>
      <c r="F25318" s="78">
        <v>-5.5789366E-2</v>
      </c>
    </row>
    <row r="25319" spans="1:6" x14ac:dyDescent="0.25">
      <c r="A25319">
        <v>25317</v>
      </c>
      <c r="B25319" t="s">
        <v>26185</v>
      </c>
      <c r="C25319" s="78">
        <v>-0.2189247</v>
      </c>
      <c r="D25319" s="78">
        <v>0.87101256999999999</v>
      </c>
      <c r="E25319" s="78">
        <v>2.7170096000000001E-2</v>
      </c>
      <c r="F25319" s="78">
        <v>-7.2114899999999996E-2</v>
      </c>
    </row>
    <row r="25320" spans="1:6" x14ac:dyDescent="0.25">
      <c r="A25320">
        <v>25318</v>
      </c>
      <c r="B25320" t="s">
        <v>26186</v>
      </c>
      <c r="C25320" s="78">
        <v>0.47180346000000001</v>
      </c>
      <c r="D25320" s="78">
        <v>0.43919259999999999</v>
      </c>
      <c r="E25320" s="78">
        <v>-2.9349500000000001E-2</v>
      </c>
      <c r="F25320" s="78">
        <v>7.6529360000000005E-2</v>
      </c>
    </row>
    <row r="25321" spans="1:6" x14ac:dyDescent="0.25">
      <c r="A25321">
        <v>25319</v>
      </c>
      <c r="B25321" t="s">
        <v>26187</v>
      </c>
      <c r="C25321" s="78">
        <v>-0.76735589999999998</v>
      </c>
      <c r="D25321" s="78">
        <v>0.90974474000000005</v>
      </c>
      <c r="E25321" s="78">
        <v>-8.4574363999999999E-2</v>
      </c>
      <c r="F25321" s="78">
        <v>5.5110699999999999E-2</v>
      </c>
    </row>
    <row r="25322" spans="1:6" x14ac:dyDescent="0.25">
      <c r="A25322">
        <v>25320</v>
      </c>
      <c r="B25322" t="s">
        <v>26188</v>
      </c>
      <c r="C25322" s="78">
        <v>-0.63815409999999995</v>
      </c>
      <c r="D25322" s="78">
        <v>-0.27989143</v>
      </c>
      <c r="E25322" s="78">
        <v>-0.11951157499999999</v>
      </c>
      <c r="F25322" s="78">
        <v>7.5798765000000004E-2</v>
      </c>
    </row>
    <row r="25323" spans="1:6" x14ac:dyDescent="0.25">
      <c r="A25323">
        <v>25321</v>
      </c>
      <c r="B25323" t="s">
        <v>26189</v>
      </c>
      <c r="C25323" s="78">
        <v>2.9848173</v>
      </c>
      <c r="D25323" s="78">
        <v>-1.1614186</v>
      </c>
      <c r="E25323" s="78">
        <v>-0.19349134000000001</v>
      </c>
      <c r="F25323" s="78">
        <v>-0.15978566999999999</v>
      </c>
    </row>
    <row r="25324" spans="1:6" x14ac:dyDescent="0.25">
      <c r="A25324">
        <v>25322</v>
      </c>
      <c r="B25324" t="s">
        <v>26190</v>
      </c>
      <c r="C25324" s="78">
        <v>0.72449887000000002</v>
      </c>
      <c r="D25324" s="78">
        <v>0.69706935000000003</v>
      </c>
      <c r="E25324" s="78">
        <v>-3.8537476E-3</v>
      </c>
      <c r="F25324" s="78">
        <v>9.1393589999999997E-3</v>
      </c>
    </row>
    <row r="25325" spans="1:6" x14ac:dyDescent="0.25">
      <c r="A25325">
        <v>25323</v>
      </c>
      <c r="B25325" t="s">
        <v>26191</v>
      </c>
      <c r="C25325" s="78">
        <v>-1.5293257</v>
      </c>
      <c r="D25325" s="78">
        <v>0.27497475999999998</v>
      </c>
      <c r="E25325" s="78">
        <v>-4.1129970000000002E-2</v>
      </c>
      <c r="F25325" s="78">
        <v>-7.1316019999999994E-2</v>
      </c>
    </row>
    <row r="25326" spans="1:6" x14ac:dyDescent="0.25">
      <c r="A25326">
        <v>25324</v>
      </c>
      <c r="B25326" t="s">
        <v>10498</v>
      </c>
      <c r="C25326" s="78">
        <v>-0.83278733000000005</v>
      </c>
      <c r="D25326" s="78">
        <v>2.7597535</v>
      </c>
      <c r="E25326" s="78">
        <v>-6.6497299999999995E-2</v>
      </c>
      <c r="F25326" s="78">
        <v>-0.11596928500000001</v>
      </c>
    </row>
    <row r="25327" spans="1:6" x14ac:dyDescent="0.25">
      <c r="A25327">
        <v>25325</v>
      </c>
      <c r="B25327" t="s">
        <v>26192</v>
      </c>
      <c r="C25327" s="78">
        <v>2.1351149999999999</v>
      </c>
      <c r="D25327" s="78">
        <v>-0.63840485000000002</v>
      </c>
      <c r="E25327" s="78">
        <v>-0.13254160000000001</v>
      </c>
      <c r="F25327" s="78">
        <v>-0.19701526999999999</v>
      </c>
    </row>
    <row r="25328" spans="1:6" x14ac:dyDescent="0.25">
      <c r="A25328">
        <v>25326</v>
      </c>
      <c r="B25328" t="s">
        <v>26193</v>
      </c>
      <c r="C25328" s="78">
        <v>-0.54582900000000001</v>
      </c>
      <c r="D25328" s="78">
        <v>-0.51620113999999995</v>
      </c>
      <c r="E25328" s="78">
        <v>-3.4390595000000003E-2</v>
      </c>
      <c r="F25328" s="78">
        <v>0.17954011</v>
      </c>
    </row>
    <row r="25329" spans="1:6" x14ac:dyDescent="0.25">
      <c r="A25329">
        <v>25327</v>
      </c>
      <c r="B25329" t="s">
        <v>26194</v>
      </c>
      <c r="C25329" s="78">
        <v>0.94347740000000002</v>
      </c>
      <c r="D25329" s="78">
        <v>-0.55622289999999996</v>
      </c>
      <c r="E25329" s="78">
        <v>-2.8638416999999999E-2</v>
      </c>
      <c r="F25329" s="78">
        <v>1.7206474999999999E-2</v>
      </c>
    </row>
    <row r="25330" spans="1:6" x14ac:dyDescent="0.25">
      <c r="A25330">
        <v>25328</v>
      </c>
      <c r="B25330" t="s">
        <v>26195</v>
      </c>
      <c r="C25330" s="78">
        <v>1.4686744</v>
      </c>
      <c r="D25330" s="78">
        <v>0.17854644</v>
      </c>
      <c r="E25330" s="78">
        <v>-6.2274910000000003E-2</v>
      </c>
      <c r="F25330" s="78">
        <v>0.12724163999999999</v>
      </c>
    </row>
    <row r="25331" spans="1:6" x14ac:dyDescent="0.25">
      <c r="A25331">
        <v>25329</v>
      </c>
      <c r="B25331" t="s">
        <v>26196</v>
      </c>
      <c r="C25331" s="78">
        <v>1.9621687999999999</v>
      </c>
      <c r="D25331" s="78">
        <v>0.18113445</v>
      </c>
      <c r="E25331" s="78">
        <v>-3.3156156999999999E-2</v>
      </c>
      <c r="F25331" s="78">
        <v>0.11204170400000001</v>
      </c>
    </row>
    <row r="25332" spans="1:6" x14ac:dyDescent="0.25">
      <c r="A25332">
        <v>25330</v>
      </c>
      <c r="B25332" t="s">
        <v>9107</v>
      </c>
      <c r="C25332" s="78">
        <v>-0.73272645000000003</v>
      </c>
      <c r="D25332" s="78">
        <v>-1.5455861</v>
      </c>
      <c r="E25332" s="78">
        <v>-2.0302444999999999E-2</v>
      </c>
      <c r="F25332" s="78">
        <v>-5.1256759999999998E-2</v>
      </c>
    </row>
    <row r="25333" spans="1:6" x14ac:dyDescent="0.25">
      <c r="A25333">
        <v>25331</v>
      </c>
      <c r="B25333" t="s">
        <v>26197</v>
      </c>
      <c r="C25333" s="78">
        <v>-0.78979840000000001</v>
      </c>
      <c r="D25333" s="78">
        <v>0.96965349999999995</v>
      </c>
      <c r="E25333" s="78">
        <v>-8.2793965999999997E-2</v>
      </c>
      <c r="F25333" s="78">
        <v>0.110445745</v>
      </c>
    </row>
    <row r="25334" spans="1:6" x14ac:dyDescent="0.25">
      <c r="A25334">
        <v>25332</v>
      </c>
      <c r="B25334" t="s">
        <v>26198</v>
      </c>
      <c r="C25334" s="78">
        <v>2.5085031999999998</v>
      </c>
      <c r="D25334" s="78">
        <v>-0.55208765999999998</v>
      </c>
      <c r="E25334" s="78">
        <v>-1.7225444E-3</v>
      </c>
      <c r="F25334" s="78">
        <v>6.6770629999999997E-2</v>
      </c>
    </row>
    <row r="25335" spans="1:6" x14ac:dyDescent="0.25">
      <c r="A25335">
        <v>25333</v>
      </c>
      <c r="B25335" t="s">
        <v>26199</v>
      </c>
      <c r="C25335" s="78">
        <v>-0.87057375999999997</v>
      </c>
      <c r="D25335" s="78">
        <v>0.49860779999999999</v>
      </c>
      <c r="E25335" s="78">
        <v>-6.5495659999999997E-2</v>
      </c>
      <c r="F25335" s="78">
        <v>8.8754300000000001E-3</v>
      </c>
    </row>
    <row r="25336" spans="1:6" x14ac:dyDescent="0.25">
      <c r="A25336">
        <v>25334</v>
      </c>
      <c r="B25336" t="s">
        <v>26200</v>
      </c>
      <c r="C25336" s="78">
        <v>-0.16212579999999999</v>
      </c>
      <c r="D25336" s="78">
        <v>1.4127859</v>
      </c>
      <c r="E25336" s="78">
        <v>0.21793100000000001</v>
      </c>
      <c r="F25336" s="78">
        <v>-0.37650865</v>
      </c>
    </row>
    <row r="25337" spans="1:6" x14ac:dyDescent="0.25">
      <c r="A25337">
        <v>25335</v>
      </c>
      <c r="B25337" t="s">
        <v>26201</v>
      </c>
      <c r="C25337" s="78">
        <v>0.30220767999999998</v>
      </c>
      <c r="D25337" s="78">
        <v>0.93636036</v>
      </c>
      <c r="E25337" s="78">
        <v>-8.5732064999999996E-2</v>
      </c>
      <c r="F25337" s="78">
        <v>6.4287349999999993E-2</v>
      </c>
    </row>
    <row r="25338" spans="1:6" x14ac:dyDescent="0.25">
      <c r="A25338">
        <v>25336</v>
      </c>
      <c r="B25338" t="s">
        <v>26202</v>
      </c>
      <c r="C25338" s="78">
        <v>2.0851505000000001</v>
      </c>
      <c r="D25338" s="78">
        <v>2.3382885</v>
      </c>
      <c r="E25338" s="78">
        <v>-3.9058416999999998E-2</v>
      </c>
      <c r="F25338" s="78">
        <v>4.61511E-2</v>
      </c>
    </row>
    <row r="25339" spans="1:6" x14ac:dyDescent="0.25">
      <c r="A25339">
        <v>25337</v>
      </c>
      <c r="B25339" t="s">
        <v>26203</v>
      </c>
      <c r="C25339" s="78">
        <v>-1.2735681999999999</v>
      </c>
      <c r="D25339" s="78">
        <v>-0.87257516000000002</v>
      </c>
      <c r="E25339" s="78">
        <v>3.2006688000000001E-3</v>
      </c>
      <c r="F25339" s="78">
        <v>8.3992734999999999E-2</v>
      </c>
    </row>
    <row r="25340" spans="1:6" x14ac:dyDescent="0.25">
      <c r="A25340">
        <v>25338</v>
      </c>
      <c r="B25340" t="s">
        <v>26204</v>
      </c>
      <c r="C25340" s="78">
        <v>-0.92768019999999995</v>
      </c>
      <c r="D25340" s="78">
        <v>0.20542769</v>
      </c>
      <c r="E25340" s="78">
        <v>-0.10601656</v>
      </c>
      <c r="F25340" s="78">
        <v>-2.2796467000000001E-2</v>
      </c>
    </row>
    <row r="25341" spans="1:6" x14ac:dyDescent="0.25">
      <c r="A25341">
        <v>25339</v>
      </c>
      <c r="B25341" t="s">
        <v>26205</v>
      </c>
      <c r="C25341" s="78">
        <v>-0.95950294000000003</v>
      </c>
      <c r="D25341" s="78">
        <v>-1.2278948000000001</v>
      </c>
      <c r="E25341" s="78">
        <v>-8.9865819999999999E-2</v>
      </c>
      <c r="F25341" s="78">
        <v>1.5964954999999999E-2</v>
      </c>
    </row>
    <row r="25342" spans="1:6" x14ac:dyDescent="0.25">
      <c r="A25342">
        <v>25340</v>
      </c>
      <c r="B25342" t="s">
        <v>26206</v>
      </c>
      <c r="C25342" s="78">
        <v>-1.6890018</v>
      </c>
      <c r="D25342" s="78">
        <v>-2.0235604999999999</v>
      </c>
      <c r="E25342" s="78">
        <v>-1.4050124000000001E-2</v>
      </c>
      <c r="F25342" s="78">
        <v>1.0574013E-3</v>
      </c>
    </row>
    <row r="25343" spans="1:6" x14ac:dyDescent="0.25">
      <c r="A25343">
        <v>25341</v>
      </c>
      <c r="B25343" t="s">
        <v>26207</v>
      </c>
      <c r="C25343" s="78">
        <v>1.1182354999999999</v>
      </c>
      <c r="D25343" s="78">
        <v>0.57899060000000002</v>
      </c>
      <c r="E25343" s="78">
        <v>-3.4390595000000003E-2</v>
      </c>
      <c r="F25343" s="78">
        <v>0.17954011</v>
      </c>
    </row>
    <row r="25344" spans="1:6" x14ac:dyDescent="0.25">
      <c r="A25344">
        <v>25342</v>
      </c>
      <c r="B25344" t="s">
        <v>26208</v>
      </c>
      <c r="C25344" s="78">
        <v>-2.2278275000000001</v>
      </c>
      <c r="D25344" s="78">
        <v>1.7066531</v>
      </c>
      <c r="E25344" s="78">
        <v>-3.4390595000000003E-2</v>
      </c>
      <c r="F25344" s="78">
        <v>0.17954011</v>
      </c>
    </row>
    <row r="25345" spans="1:6" x14ac:dyDescent="0.25">
      <c r="A25345">
        <v>25343</v>
      </c>
      <c r="B25345" t="s">
        <v>26209</v>
      </c>
      <c r="C25345" s="78">
        <v>3.1488377999999999</v>
      </c>
      <c r="D25345" s="78">
        <v>-1.7901695</v>
      </c>
      <c r="E25345" s="78">
        <v>-0.105511546</v>
      </c>
      <c r="F25345" s="78">
        <v>-2.4202420999999998E-2</v>
      </c>
    </row>
    <row r="25346" spans="1:6" x14ac:dyDescent="0.25">
      <c r="A25346">
        <v>25344</v>
      </c>
      <c r="B25346" t="s">
        <v>26210</v>
      </c>
      <c r="C25346" s="78">
        <v>4.0104985000000002E-4</v>
      </c>
      <c r="D25346" s="78">
        <v>0.69792752999999996</v>
      </c>
      <c r="E25346" s="78">
        <v>-8.3765863999999995E-2</v>
      </c>
      <c r="F25346" s="78">
        <v>7.1804969999999996E-2</v>
      </c>
    </row>
    <row r="25347" spans="1:6" x14ac:dyDescent="0.25">
      <c r="A25347">
        <v>25345</v>
      </c>
      <c r="B25347" t="s">
        <v>26211</v>
      </c>
      <c r="C25347" s="78">
        <v>-0.32503663999999999</v>
      </c>
      <c r="D25347" s="78">
        <v>0.80786919999999995</v>
      </c>
      <c r="E25347" s="78">
        <v>-7.5414019999999998E-2</v>
      </c>
      <c r="F25347" s="78">
        <v>6.3073000000000004E-2</v>
      </c>
    </row>
    <row r="25348" spans="1:6" x14ac:dyDescent="0.25">
      <c r="A25348">
        <v>25346</v>
      </c>
      <c r="B25348" t="s">
        <v>26212</v>
      </c>
      <c r="C25348" s="78">
        <v>-0.2820529</v>
      </c>
      <c r="D25348" s="78">
        <v>-0.86443400000000004</v>
      </c>
      <c r="E25348" s="78">
        <v>5.4238710000000002E-2</v>
      </c>
      <c r="F25348" s="78">
        <v>5.7636283000000003E-2</v>
      </c>
    </row>
    <row r="25349" spans="1:6" x14ac:dyDescent="0.25">
      <c r="A25349">
        <v>25347</v>
      </c>
      <c r="B25349" t="s">
        <v>26213</v>
      </c>
      <c r="C25349" s="78">
        <v>2.4304410000000001</v>
      </c>
      <c r="D25349" s="78">
        <v>2.7503188000000001</v>
      </c>
      <c r="E25349" s="78">
        <v>-6.8842239999999999E-2</v>
      </c>
      <c r="F25349" s="78">
        <v>-0.10464506</v>
      </c>
    </row>
    <row r="25350" spans="1:6" x14ac:dyDescent="0.25">
      <c r="A25350">
        <v>25348</v>
      </c>
      <c r="B25350" t="s">
        <v>26214</v>
      </c>
      <c r="C25350" s="78">
        <v>-0.99225260000000004</v>
      </c>
      <c r="D25350" s="78">
        <v>-2.7437553E-2</v>
      </c>
      <c r="E25350" s="78">
        <v>-2.9870126E-2</v>
      </c>
      <c r="F25350" s="78">
        <v>6.9735564E-2</v>
      </c>
    </row>
    <row r="25351" spans="1:6" x14ac:dyDescent="0.25">
      <c r="A25351">
        <v>25349</v>
      </c>
      <c r="B25351" t="s">
        <v>26215</v>
      </c>
      <c r="C25351" s="78">
        <v>0.90562069999999995</v>
      </c>
      <c r="D25351" s="78">
        <v>0.50523099999999999</v>
      </c>
      <c r="E25351" s="78">
        <v>-6.338444E-2</v>
      </c>
      <c r="F25351" s="78">
        <v>3.1775415000000001E-2</v>
      </c>
    </row>
    <row r="25352" spans="1:6" x14ac:dyDescent="0.25">
      <c r="A25352">
        <v>25350</v>
      </c>
      <c r="B25352" t="s">
        <v>26216</v>
      </c>
      <c r="C25352" s="78">
        <v>0.35572979999999998</v>
      </c>
      <c r="D25352" s="78">
        <v>-0.39299079999999997</v>
      </c>
      <c r="E25352" s="78">
        <v>-6.4470340000000001E-2</v>
      </c>
      <c r="F25352" s="78">
        <v>8.2050629999999999E-2</v>
      </c>
    </row>
    <row r="25353" spans="1:6" x14ac:dyDescent="0.25">
      <c r="A25353">
        <v>25351</v>
      </c>
      <c r="B25353" t="s">
        <v>26217</v>
      </c>
      <c r="C25353" s="78">
        <v>-0.28191339999999998</v>
      </c>
      <c r="D25353" s="78">
        <v>0.20461677</v>
      </c>
      <c r="E25353" s="78">
        <v>-6.4885639999999994E-2</v>
      </c>
      <c r="F25353" s="78">
        <v>-3.8071185E-2</v>
      </c>
    </row>
    <row r="25354" spans="1:6" x14ac:dyDescent="0.25">
      <c r="A25354">
        <v>25352</v>
      </c>
      <c r="B25354" t="s">
        <v>26218</v>
      </c>
      <c r="C25354" s="78">
        <v>-1.1988592</v>
      </c>
      <c r="D25354" s="78">
        <v>-1.1149724000000001</v>
      </c>
      <c r="E25354" s="78">
        <v>-8.9020390000000005E-2</v>
      </c>
      <c r="F25354" s="78">
        <v>9.0762529999999994E-3</v>
      </c>
    </row>
    <row r="25355" spans="1:6" x14ac:dyDescent="0.25">
      <c r="A25355">
        <v>25353</v>
      </c>
      <c r="B25355" t="s">
        <v>26219</v>
      </c>
      <c r="C25355" s="78">
        <v>5.3975492999999999E-2</v>
      </c>
      <c r="D25355" s="78">
        <v>-0.13359898000000001</v>
      </c>
      <c r="E25355" s="78">
        <v>-5.7489476999999997E-2</v>
      </c>
      <c r="F25355" s="78">
        <v>-6.0649514E-3</v>
      </c>
    </row>
    <row r="25356" spans="1:6" x14ac:dyDescent="0.25">
      <c r="A25356">
        <v>25354</v>
      </c>
      <c r="B25356" t="s">
        <v>26220</v>
      </c>
      <c r="C25356" s="78">
        <v>1.0051950999999999</v>
      </c>
      <c r="D25356" s="78">
        <v>-0.93009160000000002</v>
      </c>
      <c r="E25356" s="78">
        <v>-7.4422509999999997E-2</v>
      </c>
      <c r="F25356" s="78">
        <v>7.7951885999999998E-2</v>
      </c>
    </row>
    <row r="25357" spans="1:6" x14ac:dyDescent="0.25">
      <c r="A25357">
        <v>25355</v>
      </c>
      <c r="B25357" t="s">
        <v>26221</v>
      </c>
      <c r="C25357" s="78">
        <v>2.1873111999999999</v>
      </c>
      <c r="D25357" s="78">
        <v>0.1965382</v>
      </c>
      <c r="E25357" s="78">
        <v>6.4064709999999997E-2</v>
      </c>
      <c r="F25357" s="78">
        <v>-4.2777210000000003E-2</v>
      </c>
    </row>
    <row r="25358" spans="1:6" x14ac:dyDescent="0.25">
      <c r="A25358">
        <v>25356</v>
      </c>
      <c r="B25358" t="s">
        <v>26222</v>
      </c>
      <c r="C25358" s="78">
        <v>-0.99377130000000002</v>
      </c>
      <c r="D25358" s="78">
        <v>-0.32098283999999999</v>
      </c>
      <c r="E25358" s="78">
        <v>-7.2798564999999996E-2</v>
      </c>
      <c r="F25358" s="78">
        <v>8.0403980000000007E-3</v>
      </c>
    </row>
    <row r="25359" spans="1:6" x14ac:dyDescent="0.25">
      <c r="A25359">
        <v>25357</v>
      </c>
      <c r="B25359" t="s">
        <v>26223</v>
      </c>
      <c r="C25359" s="78">
        <v>1.2738514000000001</v>
      </c>
      <c r="D25359" s="78">
        <v>-0.31574459999999999</v>
      </c>
      <c r="E25359" s="78">
        <v>-3.4390595000000003E-2</v>
      </c>
      <c r="F25359" s="78">
        <v>0.17954011</v>
      </c>
    </row>
    <row r="25360" spans="1:6" x14ac:dyDescent="0.25">
      <c r="A25360">
        <v>25358</v>
      </c>
      <c r="B25360" t="s">
        <v>26224</v>
      </c>
      <c r="C25360" s="78">
        <v>0.44882122000000002</v>
      </c>
      <c r="D25360" s="78">
        <v>-2.3130491E-2</v>
      </c>
      <c r="E25360" s="78">
        <v>-0.12492963999999999</v>
      </c>
      <c r="F25360" s="78">
        <v>-0.12743420999999999</v>
      </c>
    </row>
    <row r="25361" spans="1:6" x14ac:dyDescent="0.25">
      <c r="A25361">
        <v>25359</v>
      </c>
      <c r="B25361" t="s">
        <v>26225</v>
      </c>
      <c r="C25361" s="78">
        <v>0.98213669999999997</v>
      </c>
      <c r="D25361" s="78">
        <v>0.34040550000000003</v>
      </c>
      <c r="E25361" s="78">
        <v>-3.4687954999999999E-2</v>
      </c>
      <c r="F25361" s="78">
        <v>3.1309917999999999E-2</v>
      </c>
    </row>
    <row r="25362" spans="1:6" x14ac:dyDescent="0.25">
      <c r="A25362">
        <v>25360</v>
      </c>
      <c r="B25362" t="s">
        <v>26226</v>
      </c>
      <c r="C25362" s="78">
        <v>1.6739959</v>
      </c>
      <c r="D25362" s="78">
        <v>0.44396085000000002</v>
      </c>
      <c r="E25362" s="78">
        <v>-5.542478E-2</v>
      </c>
      <c r="F25362" s="78">
        <v>-9.3008129999999998E-3</v>
      </c>
    </row>
    <row r="25363" spans="1:6" x14ac:dyDescent="0.25">
      <c r="A25363">
        <v>25361</v>
      </c>
      <c r="B25363" t="s">
        <v>26227</v>
      </c>
      <c r="C25363" s="78">
        <v>4.4756454999999997</v>
      </c>
      <c r="D25363" s="78">
        <v>1.3266317000000001</v>
      </c>
      <c r="E25363" s="78">
        <v>-7.0862439999999999E-2</v>
      </c>
      <c r="F25363" s="78">
        <v>7.0458055000000002E-3</v>
      </c>
    </row>
    <row r="25364" spans="1:6" x14ac:dyDescent="0.25">
      <c r="A25364">
        <v>25362</v>
      </c>
      <c r="B25364" t="s">
        <v>26228</v>
      </c>
      <c r="C25364" s="78">
        <v>-1.0097624999999999</v>
      </c>
      <c r="D25364" s="78">
        <v>8.4958950000000005E-2</v>
      </c>
      <c r="E25364" s="78">
        <v>-3.4390595000000003E-2</v>
      </c>
      <c r="F25364" s="78">
        <v>0.17954011</v>
      </c>
    </row>
    <row r="25365" spans="1:6" x14ac:dyDescent="0.25">
      <c r="A25365">
        <v>25363</v>
      </c>
      <c r="B25365" t="s">
        <v>26229</v>
      </c>
      <c r="C25365" s="78">
        <v>-1.9807878999999999</v>
      </c>
      <c r="D25365" s="78">
        <v>0.50679487000000001</v>
      </c>
      <c r="E25365" s="78">
        <v>-0.10309800500000001</v>
      </c>
      <c r="F25365" s="78">
        <v>-5.2265449999999998E-2</v>
      </c>
    </row>
    <row r="25366" spans="1:6" x14ac:dyDescent="0.25">
      <c r="A25366">
        <v>25364</v>
      </c>
      <c r="B25366" t="s">
        <v>26230</v>
      </c>
      <c r="C25366" s="78">
        <v>-0.3121968</v>
      </c>
      <c r="D25366" s="78">
        <v>0.36819046999999999</v>
      </c>
      <c r="E25366" s="78">
        <v>-8.4294679999999997E-2</v>
      </c>
      <c r="F25366" s="78">
        <v>0.10169093999999999</v>
      </c>
    </row>
    <row r="25367" spans="1:6" x14ac:dyDescent="0.25">
      <c r="A25367">
        <v>25365</v>
      </c>
      <c r="B25367" t="s">
        <v>26231</v>
      </c>
      <c r="C25367" s="78">
        <v>-0.61631709999999995</v>
      </c>
      <c r="D25367" s="78">
        <v>0.72514235999999999</v>
      </c>
      <c r="E25367" s="78">
        <v>-7.4524603999999994E-2</v>
      </c>
      <c r="F25367" s="78">
        <v>7.9791109999999998E-2</v>
      </c>
    </row>
    <row r="25368" spans="1:6" x14ac:dyDescent="0.25">
      <c r="A25368">
        <v>25366</v>
      </c>
      <c r="B25368" t="s">
        <v>26232</v>
      </c>
      <c r="C25368" s="78">
        <v>-8.341527E-2</v>
      </c>
      <c r="D25368" s="78">
        <v>-0.1898996</v>
      </c>
      <c r="E25368" s="78">
        <v>-5.9473644999999999E-2</v>
      </c>
      <c r="F25368" s="78">
        <v>-0.16023086</v>
      </c>
    </row>
    <row r="25369" spans="1:6" x14ac:dyDescent="0.25">
      <c r="A25369">
        <v>25367</v>
      </c>
      <c r="B25369" t="s">
        <v>26233</v>
      </c>
      <c r="C25369" s="78">
        <v>-0.61288326999999998</v>
      </c>
      <c r="D25369" s="78">
        <v>-8.6642146000000003E-2</v>
      </c>
      <c r="E25369" s="78">
        <v>-6.3649919999999999E-2</v>
      </c>
      <c r="F25369" s="78">
        <v>-5.2264825000000001E-2</v>
      </c>
    </row>
    <row r="25370" spans="1:6" x14ac:dyDescent="0.25">
      <c r="A25370">
        <v>25368</v>
      </c>
      <c r="B25370" t="s">
        <v>26234</v>
      </c>
      <c r="C25370" s="78">
        <v>2.1671087999999998</v>
      </c>
      <c r="D25370" s="78">
        <v>-0.76893734999999996</v>
      </c>
      <c r="E25370" s="78">
        <v>-5.7608649999999997E-2</v>
      </c>
      <c r="F25370" s="78">
        <v>-6.1472654E-3</v>
      </c>
    </row>
    <row r="25371" spans="1:6" x14ac:dyDescent="0.25">
      <c r="A25371">
        <v>25369</v>
      </c>
      <c r="B25371" t="s">
        <v>26235</v>
      </c>
      <c r="C25371" s="78">
        <v>-0.69345020000000002</v>
      </c>
      <c r="D25371" s="78">
        <v>-0.78102289999999996</v>
      </c>
      <c r="E25371" s="78">
        <v>-4.6630412000000003E-2</v>
      </c>
      <c r="F25371" s="78">
        <v>-9.3522325000000003E-2</v>
      </c>
    </row>
    <row r="25372" spans="1:6" x14ac:dyDescent="0.25">
      <c r="A25372">
        <v>25370</v>
      </c>
      <c r="B25372" t="s">
        <v>26236</v>
      </c>
      <c r="C25372" s="78">
        <v>-0.77224325999999999</v>
      </c>
      <c r="D25372" s="78">
        <v>-4.9194097999999999E-3</v>
      </c>
      <c r="E25372" s="78">
        <v>-3.9715569999999999E-2</v>
      </c>
      <c r="F25372" s="78">
        <v>6.017281E-2</v>
      </c>
    </row>
    <row r="25373" spans="1:6" x14ac:dyDescent="0.25">
      <c r="A25373">
        <v>25371</v>
      </c>
      <c r="B25373" t="s">
        <v>26237</v>
      </c>
      <c r="C25373" s="78">
        <v>2.360582</v>
      </c>
      <c r="D25373" s="78">
        <v>1.2252154</v>
      </c>
      <c r="E25373" s="78">
        <v>-5.2694726999999997E-2</v>
      </c>
      <c r="F25373" s="78">
        <v>7.7711396000000002E-2</v>
      </c>
    </row>
    <row r="25374" spans="1:6" x14ac:dyDescent="0.25">
      <c r="A25374">
        <v>25372</v>
      </c>
      <c r="B25374" t="s">
        <v>26238</v>
      </c>
      <c r="C25374" s="78">
        <v>0.23429957000000001</v>
      </c>
      <c r="D25374" s="78">
        <v>5.4468243999999999E-2</v>
      </c>
      <c r="E25374" s="78">
        <v>-6.4222029999999999E-2</v>
      </c>
      <c r="F25374" s="78">
        <v>0.11379718</v>
      </c>
    </row>
    <row r="25375" spans="1:6" x14ac:dyDescent="0.25">
      <c r="A25375">
        <v>25373</v>
      </c>
      <c r="B25375" t="s">
        <v>26239</v>
      </c>
      <c r="C25375" s="78">
        <v>-0.81701029999999997</v>
      </c>
      <c r="D25375" s="78">
        <v>0.73117209999999999</v>
      </c>
      <c r="E25375" s="78">
        <v>9.4926549999999998E-2</v>
      </c>
      <c r="F25375" s="78">
        <v>-4.1508973000000003E-3</v>
      </c>
    </row>
    <row r="25376" spans="1:6" x14ac:dyDescent="0.25">
      <c r="A25376">
        <v>25374</v>
      </c>
      <c r="B25376" t="s">
        <v>26240</v>
      </c>
      <c r="C25376" s="78">
        <v>-0.71437930000000005</v>
      </c>
      <c r="D25376" s="78">
        <v>-5.6210726000000003E-2</v>
      </c>
      <c r="E25376" s="78">
        <v>-0.13159831</v>
      </c>
      <c r="F25376" s="78">
        <v>-0.14689468</v>
      </c>
    </row>
    <row r="25377" spans="1:6" x14ac:dyDescent="0.25">
      <c r="A25377">
        <v>25375</v>
      </c>
      <c r="B25377" t="s">
        <v>26241</v>
      </c>
      <c r="C25377" s="78">
        <v>-1.7282753</v>
      </c>
      <c r="D25377" s="78">
        <v>-2.2602674999999999</v>
      </c>
      <c r="E25377" s="78">
        <v>-3.3806320000000001E-2</v>
      </c>
      <c r="F25377" s="78">
        <v>5.7174875999999999E-2</v>
      </c>
    </row>
    <row r="25378" spans="1:6" x14ac:dyDescent="0.25">
      <c r="A25378">
        <v>25376</v>
      </c>
      <c r="B25378" t="s">
        <v>26242</v>
      </c>
      <c r="C25378" s="78">
        <v>-1.3421314</v>
      </c>
      <c r="D25378" s="78">
        <v>1.0434656</v>
      </c>
      <c r="E25378" s="78">
        <v>-0.11239879</v>
      </c>
      <c r="F25378" s="78">
        <v>0.16367330999999999</v>
      </c>
    </row>
    <row r="25379" spans="1:6" x14ac:dyDescent="0.25">
      <c r="A25379">
        <v>25377</v>
      </c>
      <c r="B25379" t="s">
        <v>26243</v>
      </c>
      <c r="C25379" s="78">
        <v>1.6237367</v>
      </c>
      <c r="D25379" s="78">
        <v>-2.4872869999999998</v>
      </c>
      <c r="E25379" s="78">
        <v>-8.5377455000000005E-2</v>
      </c>
      <c r="F25379" s="78">
        <v>-3.1886548000000001E-2</v>
      </c>
    </row>
    <row r="25380" spans="1:6" x14ac:dyDescent="0.25">
      <c r="A25380">
        <v>25378</v>
      </c>
      <c r="B25380" t="s">
        <v>26244</v>
      </c>
      <c r="C25380" s="78">
        <v>-2.4674537000000001</v>
      </c>
      <c r="D25380" s="78">
        <v>0.47997758000000001</v>
      </c>
      <c r="E25380" s="78">
        <v>-6.6381750000000003E-2</v>
      </c>
      <c r="F25380" s="78">
        <v>-0.11875804</v>
      </c>
    </row>
    <row r="25381" spans="1:6" x14ac:dyDescent="0.25">
      <c r="A25381">
        <v>25379</v>
      </c>
      <c r="B25381" t="s">
        <v>26245</v>
      </c>
      <c r="C25381" s="78">
        <v>0.2481691</v>
      </c>
      <c r="D25381" s="78">
        <v>1.4824333999999999</v>
      </c>
      <c r="E25381" s="78">
        <v>0.10612856</v>
      </c>
      <c r="F25381" s="78">
        <v>4.8369333E-2</v>
      </c>
    </row>
    <row r="25382" spans="1:6" x14ac:dyDescent="0.25">
      <c r="A25382">
        <v>25380</v>
      </c>
      <c r="B25382" t="s">
        <v>26246</v>
      </c>
      <c r="C25382" s="78">
        <v>2.0250910000000002</v>
      </c>
      <c r="D25382" s="78">
        <v>-3.5478637000000002</v>
      </c>
      <c r="E25382" s="78">
        <v>-3.5076416999999999E-2</v>
      </c>
      <c r="F25382" s="78">
        <v>9.009578E-2</v>
      </c>
    </row>
    <row r="25383" spans="1:6" x14ac:dyDescent="0.25">
      <c r="A25383">
        <v>25381</v>
      </c>
      <c r="B25383" t="s">
        <v>26247</v>
      </c>
      <c r="C25383" s="78">
        <v>-1.0473093</v>
      </c>
      <c r="D25383" s="78">
        <v>-0.91018164000000001</v>
      </c>
      <c r="E25383" s="78">
        <v>-1.26077905E-2</v>
      </c>
      <c r="F25383" s="78">
        <v>-3.0937433E-2</v>
      </c>
    </row>
    <row r="25384" spans="1:6" x14ac:dyDescent="0.25">
      <c r="A25384">
        <v>25382</v>
      </c>
      <c r="B25384" t="s">
        <v>26248</v>
      </c>
      <c r="C25384" s="78">
        <v>-1.9789094</v>
      </c>
      <c r="D25384" s="78">
        <v>8.2358635999999999E-2</v>
      </c>
      <c r="E25384" s="78">
        <v>2.7867135000000001E-2</v>
      </c>
      <c r="F25384" s="78">
        <v>1.7455294999999999E-2</v>
      </c>
    </row>
    <row r="25385" spans="1:6" x14ac:dyDescent="0.25">
      <c r="A25385">
        <v>25383</v>
      </c>
      <c r="B25385" t="s">
        <v>26249</v>
      </c>
      <c r="C25385" s="78">
        <v>-0.17543659</v>
      </c>
      <c r="D25385" s="78">
        <v>-1.0471874000000001</v>
      </c>
      <c r="E25385" s="78">
        <v>-3.0591297999999999E-2</v>
      </c>
      <c r="F25385" s="78">
        <v>1.4563784E-2</v>
      </c>
    </row>
    <row r="25386" spans="1:6" x14ac:dyDescent="0.25">
      <c r="A25386">
        <v>25384</v>
      </c>
      <c r="B25386" t="s">
        <v>26250</v>
      </c>
      <c r="C25386" s="78">
        <v>0.56960213000000004</v>
      </c>
      <c r="D25386" s="78">
        <v>1.4850888</v>
      </c>
      <c r="E25386" s="78">
        <v>-6.2874089999999999E-3</v>
      </c>
      <c r="F25386" s="78">
        <v>-0.25102973000000001</v>
      </c>
    </row>
    <row r="25387" spans="1:6" x14ac:dyDescent="0.25">
      <c r="A25387">
        <v>25385</v>
      </c>
      <c r="B25387" t="s">
        <v>26251</v>
      </c>
      <c r="C25387" s="78">
        <v>-0.73185820000000001</v>
      </c>
      <c r="D25387" s="78">
        <v>0.52788716999999996</v>
      </c>
      <c r="E25387" s="78">
        <v>-3.4390595000000003E-2</v>
      </c>
      <c r="F25387" s="78">
        <v>0.17954011</v>
      </c>
    </row>
    <row r="25388" spans="1:6" x14ac:dyDescent="0.25">
      <c r="A25388">
        <v>25386</v>
      </c>
      <c r="B25388" t="s">
        <v>26252</v>
      </c>
      <c r="C25388" s="78">
        <v>2.1031504000000001</v>
      </c>
      <c r="D25388" s="78">
        <v>0.83840393999999996</v>
      </c>
      <c r="E25388" s="78">
        <v>-0.11850554000000001</v>
      </c>
      <c r="F25388" s="78">
        <v>-0.12426399</v>
      </c>
    </row>
    <row r="25389" spans="1:6" x14ac:dyDescent="0.25">
      <c r="A25389">
        <v>25387</v>
      </c>
      <c r="B25389" t="s">
        <v>26253</v>
      </c>
      <c r="C25389" s="78">
        <v>-0.46140003000000002</v>
      </c>
      <c r="D25389" s="78">
        <v>1.7718676</v>
      </c>
      <c r="E25389" s="78">
        <v>-3.8807467E-4</v>
      </c>
      <c r="F25389" s="78">
        <v>-0.21681367000000001</v>
      </c>
    </row>
    <row r="25390" spans="1:6" x14ac:dyDescent="0.25">
      <c r="A25390">
        <v>25388</v>
      </c>
      <c r="B25390" t="s">
        <v>26254</v>
      </c>
      <c r="C25390" s="78">
        <v>-0.39222511999999998</v>
      </c>
      <c r="D25390" s="78">
        <v>0.97307146</v>
      </c>
      <c r="E25390" s="78">
        <v>-5.8343212999999998E-2</v>
      </c>
      <c r="F25390" s="78">
        <v>6.0720870000000003E-2</v>
      </c>
    </row>
    <row r="25391" spans="1:6" x14ac:dyDescent="0.25">
      <c r="A25391">
        <v>25389</v>
      </c>
      <c r="B25391" t="s">
        <v>26255</v>
      </c>
      <c r="C25391" s="78">
        <v>0.7869178</v>
      </c>
      <c r="D25391" s="78">
        <v>-0.60017514000000005</v>
      </c>
      <c r="E25391" s="78">
        <v>-0.17777692</v>
      </c>
      <c r="F25391" s="78">
        <v>-0.48515964</v>
      </c>
    </row>
    <row r="25392" spans="1:6" x14ac:dyDescent="0.25">
      <c r="A25392">
        <v>25390</v>
      </c>
      <c r="B25392" t="s">
        <v>26256</v>
      </c>
      <c r="C25392" s="78">
        <v>0.89146996000000001</v>
      </c>
      <c r="D25392" s="78">
        <v>1.5424616</v>
      </c>
      <c r="E25392" s="78">
        <v>8.4863639999999997E-3</v>
      </c>
      <c r="F25392" s="78">
        <v>9.7041130000000003E-3</v>
      </c>
    </row>
    <row r="25393" spans="1:6" x14ac:dyDescent="0.25">
      <c r="A25393">
        <v>25391</v>
      </c>
      <c r="B25393" t="s">
        <v>26257</v>
      </c>
      <c r="C25393" s="78">
        <v>0.36532816000000001</v>
      </c>
      <c r="D25393" s="78">
        <v>0.59601190000000004</v>
      </c>
      <c r="E25393" s="78">
        <v>-9.9215020000000004E-3</v>
      </c>
      <c r="F25393" s="78">
        <v>5.5528015E-2</v>
      </c>
    </row>
    <row r="25394" spans="1:6" x14ac:dyDescent="0.25">
      <c r="A25394">
        <v>25392</v>
      </c>
      <c r="B25394" t="s">
        <v>26258</v>
      </c>
      <c r="C25394" s="78">
        <v>0.95876145000000002</v>
      </c>
      <c r="D25394" s="78">
        <v>0.59617776</v>
      </c>
      <c r="E25394" s="78">
        <v>-0.10617415600000001</v>
      </c>
      <c r="F25394" s="78">
        <v>-0.26659083</v>
      </c>
    </row>
    <row r="25395" spans="1:6" x14ac:dyDescent="0.25">
      <c r="A25395">
        <v>25393</v>
      </c>
      <c r="B25395" t="s">
        <v>26259</v>
      </c>
      <c r="C25395" s="78">
        <v>-0.64855087</v>
      </c>
      <c r="D25395" s="78">
        <v>0.72271920000000001</v>
      </c>
      <c r="E25395" s="78">
        <v>-4.8337270000000002E-2</v>
      </c>
      <c r="F25395" s="78">
        <v>7.8266084E-2</v>
      </c>
    </row>
    <row r="25396" spans="1:6" x14ac:dyDescent="0.25">
      <c r="A25396">
        <v>25394</v>
      </c>
      <c r="B25396" t="s">
        <v>26260</v>
      </c>
      <c r="C25396" s="78">
        <v>-8.6595149999999996E-2</v>
      </c>
      <c r="D25396" s="78">
        <v>-0.42072870000000001</v>
      </c>
      <c r="E25396" s="78">
        <v>-3.8937329999999999E-2</v>
      </c>
      <c r="F25396" s="78">
        <v>-1.4483467E-2</v>
      </c>
    </row>
    <row r="25397" spans="1:6" x14ac:dyDescent="0.25">
      <c r="A25397">
        <v>25395</v>
      </c>
      <c r="B25397" t="s">
        <v>26261</v>
      </c>
      <c r="C25397" s="78">
        <v>-5.7713269999999997E-2</v>
      </c>
      <c r="D25397" s="78">
        <v>1.1581767000000001</v>
      </c>
      <c r="E25397" s="78">
        <v>-6.7041859999999995E-2</v>
      </c>
      <c r="F25397" s="78">
        <v>-0.10335076999999999</v>
      </c>
    </row>
    <row r="25398" spans="1:6" x14ac:dyDescent="0.25">
      <c r="A25398">
        <v>25396</v>
      </c>
      <c r="B25398" t="s">
        <v>26262</v>
      </c>
      <c r="C25398" s="78">
        <v>0.37248924</v>
      </c>
      <c r="D25398" s="78">
        <v>0.11795817</v>
      </c>
      <c r="E25398" s="78">
        <v>-6.0960859999999999E-2</v>
      </c>
      <c r="F25398" s="78">
        <v>0.12072433</v>
      </c>
    </row>
    <row r="25399" spans="1:6" x14ac:dyDescent="0.25">
      <c r="A25399">
        <v>25397</v>
      </c>
      <c r="B25399" t="s">
        <v>26263</v>
      </c>
      <c r="C25399" s="78">
        <v>-0.76271359999999999</v>
      </c>
      <c r="D25399" s="78">
        <v>-0.77190435000000002</v>
      </c>
      <c r="E25399" s="78">
        <v>-2.2228683999999999E-2</v>
      </c>
      <c r="F25399" s="78">
        <v>-7.1088449999999997E-2</v>
      </c>
    </row>
    <row r="25400" spans="1:6" x14ac:dyDescent="0.25">
      <c r="A25400">
        <v>25398</v>
      </c>
      <c r="B25400" t="s">
        <v>24145</v>
      </c>
      <c r="C25400" s="78">
        <v>-0.70949260000000003</v>
      </c>
      <c r="D25400" s="78">
        <v>0.88500559999999995</v>
      </c>
      <c r="E25400" s="78">
        <v>-3.4390595000000003E-2</v>
      </c>
      <c r="F25400" s="78">
        <v>0.17954011</v>
      </c>
    </row>
    <row r="25401" spans="1:6" x14ac:dyDescent="0.25">
      <c r="A25401">
        <v>25399</v>
      </c>
      <c r="B25401" t="s">
        <v>26264</v>
      </c>
      <c r="C25401" s="78">
        <v>-2.2626697999999998</v>
      </c>
      <c r="D25401" s="78">
        <v>0.47324870000000002</v>
      </c>
      <c r="E25401" s="78">
        <v>-0.10651317</v>
      </c>
      <c r="F25401" s="78">
        <v>-7.1309849999999994E-2</v>
      </c>
    </row>
    <row r="25402" spans="1:6" x14ac:dyDescent="0.25">
      <c r="A25402">
        <v>25400</v>
      </c>
      <c r="B25402" t="s">
        <v>26265</v>
      </c>
      <c r="C25402" s="78">
        <v>-5.933422E-2</v>
      </c>
      <c r="D25402" s="78">
        <v>-1.0542126000000001</v>
      </c>
      <c r="E25402" s="78">
        <v>1.0830261000000001E-2</v>
      </c>
      <c r="F25402" s="78">
        <v>-0.12630812999999999</v>
      </c>
    </row>
    <row r="25403" spans="1:6" x14ac:dyDescent="0.25">
      <c r="A25403">
        <v>25401</v>
      </c>
      <c r="B25403" t="s">
        <v>26266</v>
      </c>
      <c r="C25403" s="78">
        <v>-0.20828223000000001</v>
      </c>
      <c r="D25403" s="78">
        <v>0.15119815</v>
      </c>
      <c r="E25403" s="78">
        <v>-3.4390595000000003E-2</v>
      </c>
      <c r="F25403" s="78">
        <v>0.17954011</v>
      </c>
    </row>
    <row r="25404" spans="1:6" x14ac:dyDescent="0.25">
      <c r="A25404">
        <v>25402</v>
      </c>
      <c r="B25404" t="s">
        <v>26267</v>
      </c>
      <c r="C25404" s="78">
        <v>3.3848583999999998E-3</v>
      </c>
      <c r="D25404" s="78">
        <v>-0.15405616</v>
      </c>
      <c r="E25404" s="78">
        <v>-7.1031029999999995E-2</v>
      </c>
      <c r="F25404" s="78">
        <v>0.11924636</v>
      </c>
    </row>
    <row r="25405" spans="1:6" x14ac:dyDescent="0.25">
      <c r="A25405">
        <v>25403</v>
      </c>
      <c r="B25405" t="s">
        <v>26268</v>
      </c>
      <c r="C25405" s="78">
        <v>-0.98509203999999995</v>
      </c>
      <c r="D25405" s="78">
        <v>7.4018329999999993E-2</v>
      </c>
      <c r="E25405" s="78">
        <v>-2.0116616E-2</v>
      </c>
      <c r="F25405" s="78">
        <v>2.8384075000000002E-2</v>
      </c>
    </row>
    <row r="25406" spans="1:6" x14ac:dyDescent="0.25">
      <c r="A25406">
        <v>25404</v>
      </c>
      <c r="B25406" t="s">
        <v>26269</v>
      </c>
      <c r="C25406" s="78">
        <v>-0.98811864999999999</v>
      </c>
      <c r="D25406" s="78">
        <v>0.9898093</v>
      </c>
      <c r="E25406" s="78">
        <v>-3.4390595000000003E-2</v>
      </c>
      <c r="F25406" s="78">
        <v>0.17954011</v>
      </c>
    </row>
    <row r="25407" spans="1:6" x14ac:dyDescent="0.25">
      <c r="A25407">
        <v>25405</v>
      </c>
      <c r="B25407" t="s">
        <v>26270</v>
      </c>
      <c r="C25407" s="78">
        <v>0.29772462999999999</v>
      </c>
      <c r="D25407" s="78">
        <v>-1.1313013000000001</v>
      </c>
      <c r="E25407" s="78">
        <v>-3.4390595000000003E-2</v>
      </c>
      <c r="F25407" s="78">
        <v>0.17954011</v>
      </c>
    </row>
    <row r="25408" spans="1:6" x14ac:dyDescent="0.25">
      <c r="A25408">
        <v>25406</v>
      </c>
      <c r="B25408" t="s">
        <v>26271</v>
      </c>
      <c r="C25408" s="78">
        <v>0.95636429999999995</v>
      </c>
      <c r="D25408" s="78">
        <v>-0.69870080000000001</v>
      </c>
      <c r="E25408" s="78">
        <v>-1.2892546E-2</v>
      </c>
      <c r="F25408" s="78">
        <v>0.14633747999999999</v>
      </c>
    </row>
    <row r="25409" spans="1:6" x14ac:dyDescent="0.25">
      <c r="A25409">
        <v>25407</v>
      </c>
      <c r="B25409" t="s">
        <v>26272</v>
      </c>
      <c r="C25409" s="78">
        <v>0.42528078000000002</v>
      </c>
      <c r="D25409" s="78">
        <v>-1.0036111000000001</v>
      </c>
      <c r="E25409" s="78">
        <v>-0.17475647</v>
      </c>
      <c r="F25409" s="78">
        <v>-0.29325277</v>
      </c>
    </row>
    <row r="25410" spans="1:6" x14ac:dyDescent="0.25">
      <c r="A25410">
        <v>25408</v>
      </c>
      <c r="B25410" t="s">
        <v>26273</v>
      </c>
      <c r="C25410" s="78">
        <v>1.9415446999999999</v>
      </c>
      <c r="D25410" s="78">
        <v>-3.7668016</v>
      </c>
      <c r="E25410" s="78">
        <v>-0.13737692000000001</v>
      </c>
      <c r="F25410" s="78">
        <v>-0.24220048</v>
      </c>
    </row>
    <row r="25411" spans="1:6" x14ac:dyDescent="0.25">
      <c r="A25411">
        <v>25409</v>
      </c>
      <c r="B25411" t="s">
        <v>26274</v>
      </c>
      <c r="C25411" s="78">
        <v>0.95213780000000003</v>
      </c>
      <c r="D25411" s="78">
        <v>-1.418398</v>
      </c>
      <c r="E25411" s="78">
        <v>1.2058961999999999E-2</v>
      </c>
      <c r="F25411" s="78">
        <v>-4.4200465000000001E-2</v>
      </c>
    </row>
    <row r="25412" spans="1:6" x14ac:dyDescent="0.25">
      <c r="A25412">
        <v>25410</v>
      </c>
      <c r="B25412" t="s">
        <v>26275</v>
      </c>
      <c r="C25412" s="78">
        <v>2.9887511999999998</v>
      </c>
      <c r="D25412" s="78">
        <v>1.1715002999999999</v>
      </c>
      <c r="E25412" s="78">
        <v>-3.9759996999999998E-2</v>
      </c>
      <c r="F25412" s="78">
        <v>5.2694975999999999E-3</v>
      </c>
    </row>
    <row r="25413" spans="1:6" x14ac:dyDescent="0.25">
      <c r="A25413">
        <v>25411</v>
      </c>
      <c r="B25413" t="s">
        <v>26276</v>
      </c>
      <c r="C25413" s="78">
        <v>-1.4396266</v>
      </c>
      <c r="D25413" s="78">
        <v>-1.4262493000000001</v>
      </c>
      <c r="E25413" s="78">
        <v>-3.4390595000000003E-2</v>
      </c>
      <c r="F25413" s="78">
        <v>0.17954011</v>
      </c>
    </row>
    <row r="25414" spans="1:6" x14ac:dyDescent="0.25">
      <c r="A25414">
        <v>25412</v>
      </c>
      <c r="B25414" t="s">
        <v>26277</v>
      </c>
      <c r="C25414" s="78">
        <v>-2.5337179999999999</v>
      </c>
      <c r="D25414" s="78">
        <v>0.31727630000000001</v>
      </c>
      <c r="E25414" s="78">
        <v>-6.3614409999999996E-2</v>
      </c>
      <c r="F25414" s="78">
        <v>0.12512049</v>
      </c>
    </row>
    <row r="25415" spans="1:6" x14ac:dyDescent="0.25">
      <c r="A25415">
        <v>25413</v>
      </c>
      <c r="B25415" t="s">
        <v>26278</v>
      </c>
      <c r="C25415" s="78">
        <v>2.7303256999999999</v>
      </c>
      <c r="D25415" s="78">
        <v>0.45229374999999999</v>
      </c>
      <c r="E25415" s="78">
        <v>-6.279672E-2</v>
      </c>
      <c r="F25415" s="78">
        <v>6.3585035999999998E-2</v>
      </c>
    </row>
    <row r="25416" spans="1:6" x14ac:dyDescent="0.25">
      <c r="A25416">
        <v>25414</v>
      </c>
      <c r="B25416" t="s">
        <v>26279</v>
      </c>
      <c r="C25416" s="78">
        <v>2.7294111000000001</v>
      </c>
      <c r="D25416" s="78">
        <v>0.75738214999999998</v>
      </c>
      <c r="E25416" s="78">
        <v>-4.3595913999999999E-2</v>
      </c>
      <c r="F25416" s="78">
        <v>-8.7979929999999998E-2</v>
      </c>
    </row>
    <row r="25417" spans="1:6" x14ac:dyDescent="0.25">
      <c r="A25417">
        <v>25415</v>
      </c>
      <c r="B25417" t="s">
        <v>26280</v>
      </c>
      <c r="C25417" s="78">
        <v>-3.1770468000000003E-2</v>
      </c>
      <c r="D25417" s="78">
        <v>-0.51465369999999999</v>
      </c>
      <c r="E25417" s="78">
        <v>-5.2446649999999997E-2</v>
      </c>
      <c r="F25417" s="78">
        <v>3.4235283999999998E-2</v>
      </c>
    </row>
    <row r="25418" spans="1:6" x14ac:dyDescent="0.25">
      <c r="A25418">
        <v>25416</v>
      </c>
      <c r="B25418" t="s">
        <v>26281</v>
      </c>
      <c r="C25418" s="78">
        <v>-0.99493799999999999</v>
      </c>
      <c r="D25418" s="78">
        <v>1.7271827</v>
      </c>
      <c r="E25418" s="78">
        <v>-5.0872213999999999E-2</v>
      </c>
      <c r="F25418" s="78">
        <v>7.5298099999999996E-3</v>
      </c>
    </row>
    <row r="25419" spans="1:6" x14ac:dyDescent="0.25">
      <c r="A25419">
        <v>25417</v>
      </c>
      <c r="B25419" t="s">
        <v>26282</v>
      </c>
      <c r="C25419" s="78">
        <v>-2.7002149000000002</v>
      </c>
      <c r="D25419" s="78">
        <v>0.13349490999999999</v>
      </c>
      <c r="E25419" s="78">
        <v>-5.5794455E-2</v>
      </c>
      <c r="F25419" s="78">
        <v>4.4961675999999999E-2</v>
      </c>
    </row>
    <row r="25420" spans="1:6" x14ac:dyDescent="0.25">
      <c r="A25420">
        <v>25418</v>
      </c>
      <c r="B25420" t="s">
        <v>26283</v>
      </c>
      <c r="C25420" s="78">
        <v>-0.69998234999999998</v>
      </c>
      <c r="D25420" s="78">
        <v>-4.5102388E-2</v>
      </c>
      <c r="E25420" s="78">
        <v>-5.8804574999999998E-2</v>
      </c>
      <c r="F25420" s="78">
        <v>-4.1858583999999997E-2</v>
      </c>
    </row>
    <row r="25421" spans="1:6" x14ac:dyDescent="0.25">
      <c r="A25421">
        <v>25419</v>
      </c>
      <c r="B25421" t="s">
        <v>26284</v>
      </c>
      <c r="C25421" s="78">
        <v>1.0460925000000001</v>
      </c>
      <c r="D25421" s="78">
        <v>-0.56101036000000004</v>
      </c>
      <c r="E25421" s="78">
        <v>-8.6483779999999996E-2</v>
      </c>
      <c r="F25421" s="78">
        <v>4.9364954000000003E-2</v>
      </c>
    </row>
    <row r="25422" spans="1:6" x14ac:dyDescent="0.25">
      <c r="A25422">
        <v>25420</v>
      </c>
      <c r="B25422" t="s">
        <v>26285</v>
      </c>
      <c r="C25422" s="78">
        <v>-0.26882650000000002</v>
      </c>
      <c r="D25422" s="78">
        <v>1.0836422000000001</v>
      </c>
      <c r="E25422" s="78">
        <v>-3.4390595000000003E-2</v>
      </c>
      <c r="F25422" s="78">
        <v>0.17954011</v>
      </c>
    </row>
    <row r="25423" spans="1:6" x14ac:dyDescent="0.25">
      <c r="A25423">
        <v>25421</v>
      </c>
      <c r="B25423" t="s">
        <v>26286</v>
      </c>
      <c r="C25423" s="78">
        <v>3.2338184999999999</v>
      </c>
      <c r="D25423" s="78">
        <v>0.33326824999999999</v>
      </c>
      <c r="E25423" s="78">
        <v>-5.0009563999999999E-2</v>
      </c>
      <c r="F25423" s="78">
        <v>0.13188578000000001</v>
      </c>
    </row>
    <row r="25424" spans="1:6" x14ac:dyDescent="0.25">
      <c r="A25424">
        <v>25422</v>
      </c>
      <c r="B25424" t="s">
        <v>26287</v>
      </c>
      <c r="C25424" s="78">
        <v>0.25407954999999999</v>
      </c>
      <c r="D25424" s="78">
        <v>0.60482789999999997</v>
      </c>
      <c r="E25424" s="78">
        <v>-5.6304418000000002E-2</v>
      </c>
      <c r="F25424" s="78">
        <v>-2.0241812000000001E-2</v>
      </c>
    </row>
    <row r="25425" spans="1:6" x14ac:dyDescent="0.25">
      <c r="A25425">
        <v>25423</v>
      </c>
      <c r="B25425" t="s">
        <v>26288</v>
      </c>
      <c r="C25425" s="78">
        <v>0.54690910000000004</v>
      </c>
      <c r="D25425" s="78">
        <v>-0.70901429999999999</v>
      </c>
      <c r="E25425" s="78">
        <v>-6.2574975000000005E-2</v>
      </c>
      <c r="F25425" s="78">
        <v>7.7443990000000004E-2</v>
      </c>
    </row>
    <row r="25426" spans="1:6" x14ac:dyDescent="0.25">
      <c r="A25426">
        <v>25424</v>
      </c>
      <c r="B25426" t="s">
        <v>26289</v>
      </c>
      <c r="C25426" s="78">
        <v>-1.8283290000000001</v>
      </c>
      <c r="D25426" s="78">
        <v>0.71955849999999999</v>
      </c>
      <c r="E25426" s="78">
        <v>-1.5292553E-2</v>
      </c>
      <c r="F25426" s="78">
        <v>6.9911860000000006E-2</v>
      </c>
    </row>
    <row r="25427" spans="1:6" x14ac:dyDescent="0.25">
      <c r="A25427">
        <v>25425</v>
      </c>
      <c r="B25427" t="s">
        <v>26290</v>
      </c>
      <c r="C25427" s="78">
        <v>3.1563667999999998</v>
      </c>
      <c r="D25427" s="78">
        <v>3.2440533999999999</v>
      </c>
      <c r="E25427" s="78">
        <v>-8.2366400000000006E-2</v>
      </c>
      <c r="F25427" s="78">
        <v>4.5969455999999999E-2</v>
      </c>
    </row>
    <row r="25428" spans="1:6" x14ac:dyDescent="0.25">
      <c r="A25428">
        <v>25426</v>
      </c>
      <c r="B25428" t="s">
        <v>26291</v>
      </c>
      <c r="C25428" s="78">
        <v>0.30011293</v>
      </c>
      <c r="D25428" s="78">
        <v>-0.25706420000000002</v>
      </c>
      <c r="E25428" s="78">
        <v>0.10589042</v>
      </c>
      <c r="F25428" s="78">
        <v>-0.25312883000000003</v>
      </c>
    </row>
    <row r="25429" spans="1:6" x14ac:dyDescent="0.25">
      <c r="A25429">
        <v>25427</v>
      </c>
      <c r="B25429" t="s">
        <v>26292</v>
      </c>
      <c r="C25429" s="78">
        <v>-0.10693878</v>
      </c>
      <c r="D25429" s="78">
        <v>-2.4315704999999999</v>
      </c>
      <c r="E25429" s="78">
        <v>-6.2066764000000003E-2</v>
      </c>
      <c r="F25429" s="78">
        <v>-0.27872967999999998</v>
      </c>
    </row>
    <row r="25430" spans="1:6" x14ac:dyDescent="0.25">
      <c r="A25430">
        <v>25428</v>
      </c>
      <c r="B25430" t="s">
        <v>26293</v>
      </c>
      <c r="C25430" s="78">
        <v>2.3614316</v>
      </c>
      <c r="D25430" s="78">
        <v>-0.123948514</v>
      </c>
      <c r="E25430" s="78">
        <v>-5.8017447999999996E-3</v>
      </c>
      <c r="F25430" s="78">
        <v>-0.25820959999999998</v>
      </c>
    </row>
    <row r="25431" spans="1:6" x14ac:dyDescent="0.25">
      <c r="A25431">
        <v>25429</v>
      </c>
      <c r="B25431" t="s">
        <v>26294</v>
      </c>
      <c r="C25431" s="78">
        <v>-0.55044174000000001</v>
      </c>
      <c r="D25431" s="78">
        <v>1.9349563000000001</v>
      </c>
      <c r="E25431" s="78">
        <v>9.8607799999999995E-3</v>
      </c>
      <c r="F25431" s="78">
        <v>2.6438162000000001E-2</v>
      </c>
    </row>
    <row r="25432" spans="1:6" x14ac:dyDescent="0.25">
      <c r="A25432">
        <v>25430</v>
      </c>
      <c r="B25432" t="s">
        <v>26295</v>
      </c>
      <c r="C25432" s="78">
        <v>0.71617233999999996</v>
      </c>
      <c r="D25432" s="78">
        <v>-1.1847719000000001</v>
      </c>
      <c r="E25432" s="78">
        <v>-3.0084139999999999E-2</v>
      </c>
      <c r="F25432" s="78">
        <v>3.4016640000000001E-2</v>
      </c>
    </row>
    <row r="25433" spans="1:6" x14ac:dyDescent="0.25">
      <c r="A25433">
        <v>25431</v>
      </c>
      <c r="B25433" t="s">
        <v>26296</v>
      </c>
      <c r="C25433" s="78">
        <v>-9.8483026000000001E-2</v>
      </c>
      <c r="D25433" s="78">
        <v>2.6505068E-2</v>
      </c>
      <c r="E25433" s="78">
        <v>0.56957069999999999</v>
      </c>
      <c r="F25433" s="78">
        <v>-0.41937590000000002</v>
      </c>
    </row>
    <row r="25434" spans="1:6" x14ac:dyDescent="0.25">
      <c r="A25434">
        <v>25432</v>
      </c>
      <c r="B25434" t="s">
        <v>26297</v>
      </c>
      <c r="C25434" s="78">
        <v>1.3848187999999999</v>
      </c>
      <c r="D25434" s="78">
        <v>0.77060709999999999</v>
      </c>
      <c r="E25434" s="78">
        <v>-8.6612389999999997E-2</v>
      </c>
      <c r="F25434" s="78">
        <v>1.7835720999999999E-2</v>
      </c>
    </row>
    <row r="25435" spans="1:6" x14ac:dyDescent="0.25">
      <c r="A25435">
        <v>25433</v>
      </c>
      <c r="B25435" t="s">
        <v>26298</v>
      </c>
      <c r="C25435" s="78">
        <v>0.16323056999999999</v>
      </c>
      <c r="D25435" s="78">
        <v>-3.3787227</v>
      </c>
      <c r="E25435" s="78">
        <v>-4.3034865999999998E-2</v>
      </c>
      <c r="F25435" s="78">
        <v>0.16670299</v>
      </c>
    </row>
    <row r="25436" spans="1:6" x14ac:dyDescent="0.25">
      <c r="A25436">
        <v>25434</v>
      </c>
      <c r="B25436" t="s">
        <v>26299</v>
      </c>
      <c r="C25436" s="78">
        <v>0.15063235</v>
      </c>
      <c r="D25436" s="78">
        <v>0.11898103</v>
      </c>
      <c r="E25436" s="78">
        <v>-3.4926638000000003E-2</v>
      </c>
      <c r="F25436" s="78">
        <v>8.1602560000000005E-2</v>
      </c>
    </row>
    <row r="25437" spans="1:6" x14ac:dyDescent="0.25">
      <c r="A25437">
        <v>25435</v>
      </c>
      <c r="B25437" t="s">
        <v>26300</v>
      </c>
      <c r="C25437" s="78">
        <v>-0.76465033999999998</v>
      </c>
      <c r="D25437" s="78">
        <v>-1.0097537999999999</v>
      </c>
      <c r="E25437" s="78">
        <v>2.0416427000000001E-2</v>
      </c>
      <c r="F25437" s="78">
        <v>3.5212010000000002E-2</v>
      </c>
    </row>
    <row r="25438" spans="1:6" x14ac:dyDescent="0.25">
      <c r="A25438">
        <v>25436</v>
      </c>
      <c r="B25438" t="s">
        <v>26301</v>
      </c>
      <c r="C25438" s="78">
        <v>0.82847344999999994</v>
      </c>
      <c r="D25438" s="78">
        <v>-1.1413131000000001</v>
      </c>
      <c r="E25438" s="78">
        <v>-5.5992014999999999E-2</v>
      </c>
      <c r="F25438" s="78">
        <v>0.10998833</v>
      </c>
    </row>
    <row r="25439" spans="1:6" x14ac:dyDescent="0.25">
      <c r="A25439">
        <v>25437</v>
      </c>
      <c r="B25439" t="s">
        <v>26302</v>
      </c>
      <c r="C25439" s="78">
        <v>0.33172849999999998</v>
      </c>
      <c r="D25439" s="78">
        <v>-0.15532106000000001</v>
      </c>
      <c r="E25439" s="78">
        <v>-8.5811175000000003E-2</v>
      </c>
      <c r="F25439" s="78">
        <v>-2.4856909999999999E-2</v>
      </c>
    </row>
    <row r="25440" spans="1:6" x14ac:dyDescent="0.25">
      <c r="A25440">
        <v>25438</v>
      </c>
      <c r="B25440" t="s">
        <v>26303</v>
      </c>
      <c r="C25440" s="78">
        <v>-2.2971032</v>
      </c>
      <c r="D25440" s="78">
        <v>0.23914413000000001</v>
      </c>
      <c r="E25440" s="78">
        <v>-3.4390595000000003E-2</v>
      </c>
      <c r="F25440" s="78">
        <v>0.17954011</v>
      </c>
    </row>
    <row r="25441" spans="1:6" x14ac:dyDescent="0.25">
      <c r="A25441">
        <v>25439</v>
      </c>
      <c r="B25441" t="s">
        <v>26304</v>
      </c>
      <c r="C25441" s="78">
        <v>-1.2250295</v>
      </c>
      <c r="D25441" s="78">
        <v>-1.0020988</v>
      </c>
      <c r="E25441" s="78">
        <v>3.2704602999999999E-2</v>
      </c>
      <c r="F25441" s="78">
        <v>-0.48472482</v>
      </c>
    </row>
    <row r="25442" spans="1:6" x14ac:dyDescent="0.25">
      <c r="A25442">
        <v>25440</v>
      </c>
      <c r="B25442" t="s">
        <v>26305</v>
      </c>
      <c r="C25442" s="78">
        <v>-1.9849758</v>
      </c>
      <c r="D25442" s="78">
        <v>0.68773980000000001</v>
      </c>
      <c r="E25442" s="78">
        <v>0.14409153</v>
      </c>
      <c r="F25442" s="78">
        <v>-0.25776886999999998</v>
      </c>
    </row>
    <row r="25443" spans="1:6" x14ac:dyDescent="0.25">
      <c r="A25443">
        <v>25441</v>
      </c>
      <c r="B25443" t="s">
        <v>26306</v>
      </c>
      <c r="C25443" s="78">
        <v>0.19179866000000001</v>
      </c>
      <c r="D25443" s="78">
        <v>5.6996209999999999E-2</v>
      </c>
      <c r="E25443" s="78">
        <v>-0.1144416</v>
      </c>
      <c r="F25443" s="78">
        <v>2.9021785000000001E-2</v>
      </c>
    </row>
    <row r="25444" spans="1:6" x14ac:dyDescent="0.25">
      <c r="A25444">
        <v>25442</v>
      </c>
      <c r="B25444" t="s">
        <v>26307</v>
      </c>
      <c r="C25444" s="78">
        <v>-1.8129690999999999</v>
      </c>
      <c r="D25444" s="78">
        <v>0.6710893</v>
      </c>
      <c r="E25444" s="78">
        <v>-8.0439419999999998E-2</v>
      </c>
      <c r="F25444" s="78">
        <v>7.5709200000000004E-2</v>
      </c>
    </row>
    <row r="25445" spans="1:6" x14ac:dyDescent="0.25">
      <c r="A25445">
        <v>25443</v>
      </c>
      <c r="B25445" t="s">
        <v>26308</v>
      </c>
      <c r="C25445" s="78">
        <v>3.0674519999999998</v>
      </c>
      <c r="D25445" s="78">
        <v>-1.2712717</v>
      </c>
      <c r="E25445" s="78">
        <v>-4.9764685000000003E-2</v>
      </c>
      <c r="F25445" s="78">
        <v>-0.106714055</v>
      </c>
    </row>
    <row r="25446" spans="1:6" x14ac:dyDescent="0.25">
      <c r="A25446">
        <v>25444</v>
      </c>
      <c r="B25446" t="s">
        <v>26309</v>
      </c>
      <c r="C25446" s="78">
        <v>0.62613474999999996</v>
      </c>
      <c r="D25446" s="78">
        <v>-0.21970308</v>
      </c>
      <c r="E25446" s="78">
        <v>-1.1075702999999999E-2</v>
      </c>
      <c r="F25446" s="78">
        <v>2.7877539999999999E-2</v>
      </c>
    </row>
    <row r="25447" spans="1:6" x14ac:dyDescent="0.25">
      <c r="A25447">
        <v>25445</v>
      </c>
      <c r="B25447" t="s">
        <v>26310</v>
      </c>
      <c r="C25447" s="78">
        <v>-1.0383148</v>
      </c>
      <c r="D25447" s="78">
        <v>-0.79369855</v>
      </c>
      <c r="E25447" s="78">
        <v>-3.5694166999999999E-2</v>
      </c>
      <c r="F25447" s="78">
        <v>0.18015281999999999</v>
      </c>
    </row>
    <row r="25448" spans="1:6" x14ac:dyDescent="0.25">
      <c r="A25448">
        <v>25446</v>
      </c>
      <c r="B25448" t="s">
        <v>26311</v>
      </c>
      <c r="C25448" s="78">
        <v>-2.475724</v>
      </c>
      <c r="D25448" s="78">
        <v>-1.4031960999999999</v>
      </c>
      <c r="E25448" s="78">
        <v>-3.2509528000000003E-2</v>
      </c>
      <c r="F25448" s="78">
        <v>3.6602153999999998E-2</v>
      </c>
    </row>
    <row r="25449" spans="1:6" x14ac:dyDescent="0.25">
      <c r="A25449">
        <v>25447</v>
      </c>
      <c r="B25449" t="s">
        <v>26312</v>
      </c>
      <c r="C25449" s="78">
        <v>-2.9771310999999998</v>
      </c>
      <c r="D25449" s="78">
        <v>0.58652400000000005</v>
      </c>
      <c r="E25449" s="78">
        <v>-5.2283370000000003E-2</v>
      </c>
      <c r="F25449" s="78">
        <v>-2.264975E-2</v>
      </c>
    </row>
    <row r="25450" spans="1:6" x14ac:dyDescent="0.25">
      <c r="A25450">
        <v>25448</v>
      </c>
      <c r="B25450" t="s">
        <v>26313</v>
      </c>
      <c r="C25450" s="78">
        <v>0.52826680000000004</v>
      </c>
      <c r="D25450" s="78">
        <v>-4.2728744000000001</v>
      </c>
      <c r="E25450" s="78">
        <v>-7.2597264999999994E-2</v>
      </c>
      <c r="F25450" s="78">
        <v>-1.5646859999999999E-2</v>
      </c>
    </row>
    <row r="25451" spans="1:6" x14ac:dyDescent="0.25">
      <c r="A25451">
        <v>25449</v>
      </c>
      <c r="B25451" t="s">
        <v>26314</v>
      </c>
      <c r="C25451" s="78">
        <v>1.1052729999999999</v>
      </c>
      <c r="D25451" s="78">
        <v>5.7672917999999997E-2</v>
      </c>
      <c r="E25451" s="78">
        <v>2.3206938E-2</v>
      </c>
      <c r="F25451" s="78">
        <v>-3.8219124E-2</v>
      </c>
    </row>
    <row r="25452" spans="1:6" x14ac:dyDescent="0.25">
      <c r="A25452">
        <v>25450</v>
      </c>
      <c r="B25452" t="s">
        <v>26315</v>
      </c>
      <c r="C25452" s="78">
        <v>-0.38956982000000001</v>
      </c>
      <c r="D25452" s="78">
        <v>0.95545910000000001</v>
      </c>
      <c r="E25452" s="78">
        <v>-2.1582816000000001E-2</v>
      </c>
      <c r="F25452" s="78">
        <v>1.397866E-2</v>
      </c>
    </row>
    <row r="25453" spans="1:6" x14ac:dyDescent="0.25">
      <c r="A25453">
        <v>25451</v>
      </c>
      <c r="B25453" t="s">
        <v>26316</v>
      </c>
      <c r="C25453" s="78">
        <v>-1.3278354000000001</v>
      </c>
      <c r="D25453" s="78">
        <v>0.18104722000000001</v>
      </c>
      <c r="E25453" s="78">
        <v>-3.4390595000000003E-2</v>
      </c>
      <c r="F25453" s="78">
        <v>0.17954011</v>
      </c>
    </row>
    <row r="25454" spans="1:6" x14ac:dyDescent="0.25">
      <c r="A25454">
        <v>25452</v>
      </c>
      <c r="B25454" t="s">
        <v>26317</v>
      </c>
      <c r="C25454" s="78">
        <v>0.44763072999999998</v>
      </c>
      <c r="D25454" s="78">
        <v>-0.12871608000000001</v>
      </c>
      <c r="E25454" s="78">
        <v>8.3997409999999995E-2</v>
      </c>
      <c r="F25454" s="78">
        <v>-0.29422343000000001</v>
      </c>
    </row>
    <row r="25455" spans="1:6" x14ac:dyDescent="0.25">
      <c r="A25455">
        <v>25453</v>
      </c>
      <c r="B25455" t="s">
        <v>26318</v>
      </c>
      <c r="C25455" s="78">
        <v>3.1711174999999998</v>
      </c>
      <c r="D25455" s="78">
        <v>3.5869873000000001</v>
      </c>
      <c r="E25455" s="78">
        <v>-5.5484815999999999E-2</v>
      </c>
      <c r="F25455" s="78">
        <v>2.1388918E-2</v>
      </c>
    </row>
    <row r="25456" spans="1:6" x14ac:dyDescent="0.25">
      <c r="A25456">
        <v>25454</v>
      </c>
      <c r="B25456" t="s">
        <v>26319</v>
      </c>
      <c r="C25456" s="78">
        <v>0.21799853</v>
      </c>
      <c r="D25456" s="78">
        <v>-0.43052570000000001</v>
      </c>
      <c r="E25456" s="78">
        <v>-3.4390595000000003E-2</v>
      </c>
      <c r="F25456" s="78">
        <v>0.17954011</v>
      </c>
    </row>
    <row r="25457" spans="1:6" x14ac:dyDescent="0.25">
      <c r="A25457">
        <v>25455</v>
      </c>
      <c r="B25457" t="s">
        <v>26320</v>
      </c>
      <c r="C25457" s="78">
        <v>-1.566907</v>
      </c>
      <c r="D25457" s="78">
        <v>0.16356470000000001</v>
      </c>
      <c r="E25457" s="78">
        <v>9.2312305999999997E-2</v>
      </c>
      <c r="F25457" s="78">
        <v>-0.53607099999999996</v>
      </c>
    </row>
    <row r="25458" spans="1:6" x14ac:dyDescent="0.25">
      <c r="A25458">
        <v>25456</v>
      </c>
      <c r="B25458" t="s">
        <v>26321</v>
      </c>
      <c r="C25458" s="78">
        <v>-0.23517421999999999</v>
      </c>
      <c r="D25458" s="78">
        <v>-1.5416915</v>
      </c>
      <c r="E25458" s="78">
        <v>9.8029450000000004E-3</v>
      </c>
      <c r="F25458" s="78">
        <v>-6.9178686000000003E-2</v>
      </c>
    </row>
    <row r="25459" spans="1:6" x14ac:dyDescent="0.25">
      <c r="A25459">
        <v>25457</v>
      </c>
      <c r="B25459" t="s">
        <v>26322</v>
      </c>
      <c r="C25459" s="78">
        <v>-1.7833265</v>
      </c>
      <c r="D25459" s="78">
        <v>-0.37167916000000001</v>
      </c>
      <c r="E25459" s="78">
        <v>-3.9688777000000001E-2</v>
      </c>
      <c r="F25459" s="78">
        <v>3.2100976000000003E-2</v>
      </c>
    </row>
    <row r="25460" spans="1:6" x14ac:dyDescent="0.25">
      <c r="A25460">
        <v>25458</v>
      </c>
      <c r="B25460" t="s">
        <v>26323</v>
      </c>
      <c r="C25460" s="78">
        <v>2.5189588000000001</v>
      </c>
      <c r="D25460" s="78">
        <v>0.25607285000000002</v>
      </c>
      <c r="E25460" s="78">
        <v>-1.2691043000000001E-2</v>
      </c>
      <c r="F25460" s="78">
        <v>-7.0505306000000004E-2</v>
      </c>
    </row>
    <row r="25461" spans="1:6" x14ac:dyDescent="0.25">
      <c r="A25461">
        <v>25459</v>
      </c>
      <c r="B25461" t="s">
        <v>26324</v>
      </c>
      <c r="C25461" s="78">
        <v>-0.93305859999999996</v>
      </c>
      <c r="D25461" s="78">
        <v>6.7281127000000003E-3</v>
      </c>
      <c r="E25461" s="78">
        <v>1.9377994999999999E-2</v>
      </c>
      <c r="F25461" s="78">
        <v>-0.19122125000000001</v>
      </c>
    </row>
    <row r="25462" spans="1:6" x14ac:dyDescent="0.25">
      <c r="A25462">
        <v>25460</v>
      </c>
      <c r="B25462" t="s">
        <v>26325</v>
      </c>
      <c r="C25462" s="78">
        <v>0.80908906000000003</v>
      </c>
      <c r="D25462" s="78">
        <v>0.85087550000000001</v>
      </c>
      <c r="E25462" s="78">
        <v>-1.26016345E-2</v>
      </c>
      <c r="F25462" s="78">
        <v>5.9639721999999999E-2</v>
      </c>
    </row>
    <row r="25463" spans="1:6" x14ac:dyDescent="0.25">
      <c r="A25463">
        <v>25461</v>
      </c>
      <c r="B25463" t="s">
        <v>26326</v>
      </c>
      <c r="C25463" s="78">
        <v>-1.762357</v>
      </c>
      <c r="D25463" s="78">
        <v>1.9112870000000001E-2</v>
      </c>
      <c r="E25463" s="78">
        <v>9.7965820000000007E-4</v>
      </c>
      <c r="F25463" s="78">
        <v>8.6293586000000005E-2</v>
      </c>
    </row>
    <row r="25464" spans="1:6" x14ac:dyDescent="0.25">
      <c r="A25464">
        <v>25462</v>
      </c>
      <c r="B25464" t="s">
        <v>26327</v>
      </c>
      <c r="C25464" s="78">
        <v>-1.3201813</v>
      </c>
      <c r="D25464" s="78">
        <v>1.5647949000000001</v>
      </c>
      <c r="E25464" s="78">
        <v>-7.8423709999999994E-2</v>
      </c>
      <c r="F25464" s="78">
        <v>-2.659212E-2</v>
      </c>
    </row>
    <row r="25465" spans="1:6" x14ac:dyDescent="0.25">
      <c r="A25465">
        <v>25463</v>
      </c>
      <c r="B25465" t="s">
        <v>26328</v>
      </c>
      <c r="C25465" s="78">
        <v>-0.82028663000000002</v>
      </c>
      <c r="D25465" s="78">
        <v>1.7922252E-2</v>
      </c>
      <c r="E25465" s="78">
        <v>6.7980065999999999E-3</v>
      </c>
      <c r="F25465" s="78">
        <v>5.6206852000000002E-2</v>
      </c>
    </row>
    <row r="25466" spans="1:6" x14ac:dyDescent="0.25">
      <c r="A25466">
        <v>25464</v>
      </c>
      <c r="B25466" t="s">
        <v>26329</v>
      </c>
      <c r="C25466" s="78">
        <v>1.472742</v>
      </c>
      <c r="D25466" s="78">
        <v>-1.0716945</v>
      </c>
      <c r="E25466" s="78">
        <v>2.0918040000000002</v>
      </c>
      <c r="F25466" s="78">
        <v>0.10350417000000001</v>
      </c>
    </row>
    <row r="25467" spans="1:6" x14ac:dyDescent="0.25">
      <c r="A25467">
        <v>25465</v>
      </c>
      <c r="B25467" t="s">
        <v>26330</v>
      </c>
      <c r="C25467" s="78">
        <v>-0.53062575999999995</v>
      </c>
      <c r="D25467" s="78">
        <v>-1.0918924000000001</v>
      </c>
      <c r="E25467" s="78">
        <v>-3.4390595000000003E-2</v>
      </c>
      <c r="F25467" s="78">
        <v>0.17954011</v>
      </c>
    </row>
    <row r="25468" spans="1:6" x14ac:dyDescent="0.25">
      <c r="A25468">
        <v>25466</v>
      </c>
      <c r="B25468" t="s">
        <v>26331</v>
      </c>
      <c r="C25468" s="78">
        <v>-0.26825916999999999</v>
      </c>
      <c r="D25468" s="78">
        <v>6.6661835000000003E-2</v>
      </c>
      <c r="E25468" s="78">
        <v>-8.4312129999999999E-2</v>
      </c>
      <c r="F25468" s="78">
        <v>4.7562630000000002E-2</v>
      </c>
    </row>
    <row r="25469" spans="1:6" x14ac:dyDescent="0.25">
      <c r="A25469">
        <v>25467</v>
      </c>
      <c r="B25469" t="s">
        <v>26332</v>
      </c>
      <c r="C25469" s="78">
        <v>0.94612669999999999</v>
      </c>
      <c r="D25469" s="78">
        <v>1.5645332000000001</v>
      </c>
      <c r="E25469" s="78">
        <v>-8.9676599999999995E-2</v>
      </c>
      <c r="F25469" s="78">
        <v>2.8296754E-2</v>
      </c>
    </row>
    <row r="25470" spans="1:6" x14ac:dyDescent="0.25">
      <c r="A25470">
        <v>25468</v>
      </c>
      <c r="B25470" t="s">
        <v>26333</v>
      </c>
      <c r="C25470" s="78">
        <v>1.1131139000000001</v>
      </c>
      <c r="D25470" s="78">
        <v>-0.68513215000000005</v>
      </c>
      <c r="E25470" s="78">
        <v>-1.0707848000000001E-2</v>
      </c>
      <c r="F25470" s="78">
        <v>-2.3954585E-2</v>
      </c>
    </row>
    <row r="25471" spans="1:6" x14ac:dyDescent="0.25">
      <c r="A25471">
        <v>25469</v>
      </c>
      <c r="B25471" t="s">
        <v>26334</v>
      </c>
      <c r="C25471" s="78">
        <v>1.8936719</v>
      </c>
      <c r="D25471" s="78">
        <v>-4.2261167000000004</v>
      </c>
      <c r="E25471" s="78">
        <v>-8.0024704000000002E-2</v>
      </c>
      <c r="F25471" s="78">
        <v>9.2283554000000004E-2</v>
      </c>
    </row>
    <row r="25472" spans="1:6" x14ac:dyDescent="0.25">
      <c r="A25472">
        <v>25470</v>
      </c>
      <c r="B25472" t="s">
        <v>26335</v>
      </c>
      <c r="C25472" s="78">
        <v>2.2139337000000001</v>
      </c>
      <c r="D25472" s="78">
        <v>0.38022803999999999</v>
      </c>
      <c r="E25472" s="78">
        <v>-7.825907E-3</v>
      </c>
      <c r="F25472" s="78">
        <v>8.1096740000000007E-3</v>
      </c>
    </row>
    <row r="25473" spans="1:6" x14ac:dyDescent="0.25">
      <c r="A25473">
        <v>25471</v>
      </c>
      <c r="B25473" t="s">
        <v>26336</v>
      </c>
      <c r="C25473" s="78">
        <v>-1.3297315999999999</v>
      </c>
      <c r="D25473" s="78">
        <v>-1.3130269000000001</v>
      </c>
      <c r="E25473" s="78">
        <v>1.4814600000000001E-2</v>
      </c>
      <c r="F25473" s="78">
        <v>8.0509804000000004E-2</v>
      </c>
    </row>
    <row r="25474" spans="1:6" x14ac:dyDescent="0.25">
      <c r="A25474">
        <v>25472</v>
      </c>
      <c r="B25474" t="s">
        <v>26337</v>
      </c>
      <c r="C25474" s="78">
        <v>-0.37943452999999999</v>
      </c>
      <c r="D25474" s="78">
        <v>0.64139109999999999</v>
      </c>
      <c r="E25474" s="78">
        <v>-2.2257619999999999E-2</v>
      </c>
      <c r="F25474" s="78">
        <v>0.14009319000000001</v>
      </c>
    </row>
    <row r="25475" spans="1:6" x14ac:dyDescent="0.25">
      <c r="A25475">
        <v>25473</v>
      </c>
      <c r="B25475" t="s">
        <v>26338</v>
      </c>
      <c r="C25475" s="78">
        <v>-2.2238183</v>
      </c>
      <c r="D25475" s="78">
        <v>0.41473985000000002</v>
      </c>
      <c r="E25475" s="78">
        <v>8.5783860000000003E-3</v>
      </c>
      <c r="F25475" s="78">
        <v>-9.4392254999999994E-2</v>
      </c>
    </row>
    <row r="25476" spans="1:6" x14ac:dyDescent="0.25">
      <c r="A25476">
        <v>25474</v>
      </c>
      <c r="B25476" t="s">
        <v>26339</v>
      </c>
      <c r="C25476" s="78">
        <v>-0.23830079000000001</v>
      </c>
      <c r="D25476" s="78">
        <v>-0.66327979999999997</v>
      </c>
      <c r="E25476" s="78">
        <v>-9.2837125000000006E-2</v>
      </c>
      <c r="F25476" s="78">
        <v>6.3264829999999994E-2</v>
      </c>
    </row>
    <row r="25477" spans="1:6" x14ac:dyDescent="0.25">
      <c r="A25477">
        <v>25475</v>
      </c>
      <c r="B25477" t="s">
        <v>26340</v>
      </c>
      <c r="C25477" s="78">
        <v>2.2177432000000001</v>
      </c>
      <c r="D25477" s="78">
        <v>-0.69335650000000004</v>
      </c>
      <c r="E25477" s="78">
        <v>-8.983497E-2</v>
      </c>
      <c r="F25477" s="78">
        <v>8.801146E-2</v>
      </c>
    </row>
    <row r="25478" spans="1:6" x14ac:dyDescent="0.25">
      <c r="A25478">
        <v>25476</v>
      </c>
      <c r="B25478" t="s">
        <v>26341</v>
      </c>
      <c r="C25478" s="78">
        <v>-0.15448915999999999</v>
      </c>
      <c r="D25478" s="78">
        <v>1.2900707</v>
      </c>
      <c r="E25478" s="78">
        <v>-3.0647825E-2</v>
      </c>
      <c r="F25478" s="78">
        <v>-4.8610672000000001E-2</v>
      </c>
    </row>
    <row r="25479" spans="1:6" x14ac:dyDescent="0.25">
      <c r="A25479">
        <v>25477</v>
      </c>
      <c r="B25479" t="s">
        <v>26342</v>
      </c>
      <c r="C25479" s="78">
        <v>-1.7900035000000001</v>
      </c>
      <c r="D25479" s="78">
        <v>-0.38587274999999999</v>
      </c>
      <c r="E25479" s="78">
        <v>0.40106462999999998</v>
      </c>
      <c r="F25479" s="78">
        <v>-0.38263564999999999</v>
      </c>
    </row>
    <row r="25480" spans="1:6" x14ac:dyDescent="0.25">
      <c r="A25480">
        <v>25478</v>
      </c>
      <c r="B25480" t="s">
        <v>26343</v>
      </c>
      <c r="C25480" s="78">
        <v>-1.3257291</v>
      </c>
      <c r="D25480" s="78">
        <v>1.6013645999999999</v>
      </c>
      <c r="E25480" s="78">
        <v>-6.2363096E-2</v>
      </c>
      <c r="F25480" s="78">
        <v>0.110715225</v>
      </c>
    </row>
    <row r="25481" spans="1:6" x14ac:dyDescent="0.25">
      <c r="A25481">
        <v>25479</v>
      </c>
      <c r="B25481" t="s">
        <v>26344</v>
      </c>
      <c r="C25481" s="78">
        <v>-0.50514597000000006</v>
      </c>
      <c r="D25481" s="78">
        <v>0.48462244999999998</v>
      </c>
      <c r="E25481" s="78">
        <v>-8.1265524000000006E-2</v>
      </c>
      <c r="F25481" s="78">
        <v>6.546006E-2</v>
      </c>
    </row>
    <row r="25482" spans="1:6" x14ac:dyDescent="0.25">
      <c r="A25482">
        <v>25480</v>
      </c>
      <c r="B25482" t="s">
        <v>26345</v>
      </c>
      <c r="C25482" s="78">
        <v>1.3216924999999999</v>
      </c>
      <c r="D25482" s="78">
        <v>0.61349845000000003</v>
      </c>
      <c r="E25482" s="78">
        <v>-0.10655181</v>
      </c>
      <c r="F25482" s="78">
        <v>-9.0967850000000003E-2</v>
      </c>
    </row>
    <row r="25483" spans="1:6" x14ac:dyDescent="0.25">
      <c r="A25483">
        <v>25481</v>
      </c>
      <c r="B25483" t="s">
        <v>26346</v>
      </c>
      <c r="C25483" s="78">
        <v>0.60903940000000001</v>
      </c>
      <c r="D25483" s="78">
        <v>-0.19167408</v>
      </c>
      <c r="E25483" s="78">
        <v>-2.6459623000000002E-2</v>
      </c>
      <c r="F25483" s="78">
        <v>-6.0907006000000003E-3</v>
      </c>
    </row>
    <row r="25484" spans="1:6" x14ac:dyDescent="0.25">
      <c r="A25484">
        <v>25482</v>
      </c>
      <c r="B25484" t="s">
        <v>26347</v>
      </c>
      <c r="C25484" s="78">
        <v>-0.31735677000000001</v>
      </c>
      <c r="D25484" s="78">
        <v>0.64738689999999999</v>
      </c>
      <c r="E25484" s="78">
        <v>-9.1158820000000005E-3</v>
      </c>
      <c r="F25484" s="78">
        <v>-3.5126254000000003E-2</v>
      </c>
    </row>
    <row r="25485" spans="1:6" x14ac:dyDescent="0.25">
      <c r="A25485">
        <v>25483</v>
      </c>
      <c r="B25485" t="s">
        <v>26348</v>
      </c>
      <c r="C25485" s="78">
        <v>-0.78650016</v>
      </c>
      <c r="D25485" s="78">
        <v>1.3291649000000001</v>
      </c>
      <c r="E25485" s="78">
        <v>-2.9370357999999999E-2</v>
      </c>
      <c r="F25485" s="78">
        <v>0.14052649</v>
      </c>
    </row>
    <row r="25486" spans="1:6" x14ac:dyDescent="0.25">
      <c r="A25486">
        <v>25484</v>
      </c>
      <c r="B25486" t="s">
        <v>26349</v>
      </c>
      <c r="C25486" s="78">
        <v>-0.29781144999999998</v>
      </c>
      <c r="D25486" s="78">
        <v>0.38256699999999999</v>
      </c>
      <c r="E25486" s="78">
        <v>3.3757090000000002E-3</v>
      </c>
      <c r="F25486" s="78">
        <v>-1.9829780000000002E-2</v>
      </c>
    </row>
    <row r="25487" spans="1:6" x14ac:dyDescent="0.25">
      <c r="A25487">
        <v>25485</v>
      </c>
      <c r="B25487" t="s">
        <v>26350</v>
      </c>
      <c r="C25487" s="78">
        <v>-0.38717805999999999</v>
      </c>
      <c r="D25487" s="78">
        <v>-1.0923042999999999</v>
      </c>
      <c r="E25487" s="78">
        <v>-6.3881519999999997E-2</v>
      </c>
      <c r="F25487" s="78">
        <v>0.108928464</v>
      </c>
    </row>
    <row r="25488" spans="1:6" x14ac:dyDescent="0.25">
      <c r="A25488">
        <v>25486</v>
      </c>
      <c r="B25488" t="s">
        <v>26351</v>
      </c>
      <c r="C25488" s="78">
        <v>0.68674886000000002</v>
      </c>
      <c r="D25488" s="78">
        <v>-0.3434622</v>
      </c>
      <c r="E25488" s="78">
        <v>-0.12811212</v>
      </c>
      <c r="F25488" s="78">
        <v>-0.50512590000000002</v>
      </c>
    </row>
    <row r="25489" spans="1:6" x14ac:dyDescent="0.25">
      <c r="A25489">
        <v>25487</v>
      </c>
      <c r="B25489" t="s">
        <v>26352</v>
      </c>
      <c r="C25489" s="78">
        <v>1.4228015000000001</v>
      </c>
      <c r="D25489" s="78">
        <v>0.31855529999999999</v>
      </c>
      <c r="E25489" s="78">
        <v>-3.7028360000000003E-2</v>
      </c>
      <c r="F25489" s="78">
        <v>0.18699621999999999</v>
      </c>
    </row>
    <row r="25490" spans="1:6" x14ac:dyDescent="0.25">
      <c r="A25490">
        <v>25488</v>
      </c>
      <c r="B25490" t="s">
        <v>26353</v>
      </c>
      <c r="C25490" s="78">
        <v>-0.33462867000000002</v>
      </c>
      <c r="D25490" s="78">
        <v>1.4050701000000001</v>
      </c>
      <c r="E25490" s="78">
        <v>-3.4390595000000003E-2</v>
      </c>
      <c r="F25490" s="78">
        <v>0.17954011</v>
      </c>
    </row>
    <row r="25491" spans="1:6" x14ac:dyDescent="0.25">
      <c r="A25491">
        <v>25489</v>
      </c>
      <c r="B25491" t="s">
        <v>26354</v>
      </c>
      <c r="C25491" s="78">
        <v>-0.86804289999999995</v>
      </c>
      <c r="D25491" s="78">
        <v>2.5546038000000002</v>
      </c>
      <c r="E25491" s="78">
        <v>-7.2105050000000004E-2</v>
      </c>
      <c r="F25491" s="78">
        <v>2.1961436000000001E-2</v>
      </c>
    </row>
    <row r="25492" spans="1:6" x14ac:dyDescent="0.25">
      <c r="A25492">
        <v>25490</v>
      </c>
      <c r="B25492" t="s">
        <v>26355</v>
      </c>
      <c r="C25492" s="78">
        <v>0.64717469999999999</v>
      </c>
      <c r="D25492" s="78">
        <v>2.0456976999999998</v>
      </c>
      <c r="E25492" s="78">
        <v>-0.10885683</v>
      </c>
      <c r="F25492" s="78">
        <v>-0.50554149999999998</v>
      </c>
    </row>
    <row r="25493" spans="1:6" x14ac:dyDescent="0.25">
      <c r="A25493">
        <v>25491</v>
      </c>
      <c r="B25493" t="s">
        <v>26356</v>
      </c>
      <c r="C25493" s="78">
        <v>1.4262630999999999</v>
      </c>
      <c r="D25493" s="78">
        <v>0.15444468</v>
      </c>
      <c r="E25493" s="78">
        <v>-3.4390595000000003E-2</v>
      </c>
      <c r="F25493" s="78">
        <v>0.17954011</v>
      </c>
    </row>
    <row r="25494" spans="1:6" x14ac:dyDescent="0.25">
      <c r="A25494">
        <v>25492</v>
      </c>
      <c r="B25494" t="s">
        <v>26357</v>
      </c>
      <c r="C25494" s="78">
        <v>-1.0603608</v>
      </c>
      <c r="D25494" s="78">
        <v>4.1781649999999997E-2</v>
      </c>
      <c r="E25494" s="78">
        <v>-0.11858815</v>
      </c>
      <c r="F25494" s="78">
        <v>-0.19417559000000001</v>
      </c>
    </row>
    <row r="25495" spans="1:6" x14ac:dyDescent="0.25">
      <c r="A25495">
        <v>25493</v>
      </c>
      <c r="B25495" t="s">
        <v>26358</v>
      </c>
      <c r="C25495" s="78">
        <v>3.1907287000000002</v>
      </c>
      <c r="D25495" s="78">
        <v>0.20466577</v>
      </c>
      <c r="E25495" s="78">
        <v>-8.2566109999999998E-2</v>
      </c>
      <c r="F25495" s="78">
        <v>5.8011710000000004E-4</v>
      </c>
    </row>
    <row r="25496" spans="1:6" x14ac:dyDescent="0.25">
      <c r="A25496">
        <v>25494</v>
      </c>
      <c r="B25496" t="s">
        <v>26359</v>
      </c>
      <c r="C25496" s="78">
        <v>0.21643427000000001</v>
      </c>
      <c r="D25496" s="78">
        <v>0.27511279999999999</v>
      </c>
      <c r="E25496" s="78">
        <v>-0.15444793000000001</v>
      </c>
      <c r="F25496" s="78">
        <v>-0.11972381</v>
      </c>
    </row>
    <row r="25497" spans="1:6" x14ac:dyDescent="0.25">
      <c r="A25497">
        <v>25495</v>
      </c>
      <c r="B25497" t="s">
        <v>26360</v>
      </c>
      <c r="C25497" s="78">
        <v>-0.37057570000000001</v>
      </c>
      <c r="D25497" s="78">
        <v>-0.46321264000000001</v>
      </c>
      <c r="E25497" s="78">
        <v>-5.7455345999999997E-2</v>
      </c>
      <c r="F25497" s="78">
        <v>4.8255205000000002E-2</v>
      </c>
    </row>
    <row r="25498" spans="1:6" x14ac:dyDescent="0.25">
      <c r="A25498">
        <v>25496</v>
      </c>
      <c r="B25498" t="s">
        <v>26361</v>
      </c>
      <c r="C25498" s="78">
        <v>1.5090789</v>
      </c>
      <c r="D25498" s="78">
        <v>0.23387939999999999</v>
      </c>
      <c r="E25498" s="78">
        <v>-3.4390595000000003E-2</v>
      </c>
      <c r="F25498" s="78">
        <v>0.17954011</v>
      </c>
    </row>
    <row r="25499" spans="1:6" x14ac:dyDescent="0.25">
      <c r="A25499">
        <v>25497</v>
      </c>
      <c r="B25499" t="s">
        <v>26362</v>
      </c>
      <c r="C25499" s="78">
        <v>2.3269649000000001</v>
      </c>
      <c r="D25499" s="78">
        <v>-0.87267362999999998</v>
      </c>
      <c r="E25499" s="78">
        <v>-6.6205799999999995E-2</v>
      </c>
      <c r="F25499" s="78">
        <v>-4.6509594000000001E-2</v>
      </c>
    </row>
    <row r="25500" spans="1:6" x14ac:dyDescent="0.25">
      <c r="A25500">
        <v>25498</v>
      </c>
      <c r="B25500" t="s">
        <v>26363</v>
      </c>
      <c r="C25500" s="78">
        <v>1.2814000999999999</v>
      </c>
      <c r="D25500" s="78">
        <v>-4.4395465999999999</v>
      </c>
      <c r="E25500" s="78">
        <v>-9.5221355999999993E-2</v>
      </c>
      <c r="F25500" s="78">
        <v>-6.860687E-2</v>
      </c>
    </row>
    <row r="25501" spans="1:6" x14ac:dyDescent="0.25">
      <c r="A25501">
        <v>25499</v>
      </c>
      <c r="B25501" t="s">
        <v>26364</v>
      </c>
      <c r="C25501" s="78">
        <v>1.9621675999999999</v>
      </c>
      <c r="D25501" s="78">
        <v>-0.66250396</v>
      </c>
      <c r="E25501" s="78">
        <v>2.7455501E-2</v>
      </c>
      <c r="F25501" s="78">
        <v>-1.7361194E-2</v>
      </c>
    </row>
    <row r="25502" spans="1:6" x14ac:dyDescent="0.25">
      <c r="A25502">
        <v>25500</v>
      </c>
      <c r="B25502" t="s">
        <v>26365</v>
      </c>
      <c r="C25502" s="78">
        <v>-0.98503269999999998</v>
      </c>
      <c r="D25502" s="78">
        <v>0.88594854000000001</v>
      </c>
      <c r="E25502" s="78">
        <v>-3.4390595000000003E-2</v>
      </c>
      <c r="F25502" s="78">
        <v>0.17954011</v>
      </c>
    </row>
    <row r="25503" spans="1:6" x14ac:dyDescent="0.25">
      <c r="A25503">
        <v>25501</v>
      </c>
      <c r="B25503" t="s">
        <v>26366</v>
      </c>
      <c r="C25503" s="78">
        <v>-1.6430533</v>
      </c>
      <c r="D25503" s="78">
        <v>-0.35231498</v>
      </c>
      <c r="E25503" s="78">
        <v>-3.4390595000000003E-2</v>
      </c>
      <c r="F25503" s="78">
        <v>0.17954011</v>
      </c>
    </row>
    <row r="25504" spans="1:6" x14ac:dyDescent="0.25">
      <c r="A25504">
        <v>25502</v>
      </c>
      <c r="B25504" t="s">
        <v>26367</v>
      </c>
      <c r="C25504" s="78">
        <v>1.1041415000000001</v>
      </c>
      <c r="D25504" s="78">
        <v>-1.6763693</v>
      </c>
      <c r="E25504" s="78">
        <v>-7.3907020000000004E-2</v>
      </c>
      <c r="F25504" s="78">
        <v>0.10337536999999999</v>
      </c>
    </row>
    <row r="25505" spans="1:6" x14ac:dyDescent="0.25">
      <c r="A25505">
        <v>25503</v>
      </c>
      <c r="B25505" t="s">
        <v>26368</v>
      </c>
      <c r="C25505" s="78">
        <v>-1.2550079000000001</v>
      </c>
      <c r="D25505" s="78">
        <v>-0.65575945000000002</v>
      </c>
      <c r="E25505" s="78">
        <v>-9.5266740000000003E-2</v>
      </c>
      <c r="F25505" s="78">
        <v>3.9709568000000001E-2</v>
      </c>
    </row>
    <row r="25506" spans="1:6" x14ac:dyDescent="0.25">
      <c r="A25506">
        <v>25504</v>
      </c>
      <c r="B25506" t="s">
        <v>26369</v>
      </c>
      <c r="C25506" s="78">
        <v>-0.1287055</v>
      </c>
      <c r="D25506" s="78">
        <v>-0.39791009999999999</v>
      </c>
      <c r="E25506" s="78">
        <v>-3.4390595000000003E-2</v>
      </c>
      <c r="F25506" s="78">
        <v>0.17954011</v>
      </c>
    </row>
    <row r="25507" spans="1:6" x14ac:dyDescent="0.25">
      <c r="A25507">
        <v>25505</v>
      </c>
      <c r="B25507" t="s">
        <v>26370</v>
      </c>
      <c r="C25507" s="78">
        <v>0.2602583</v>
      </c>
      <c r="D25507" s="78">
        <v>1.4860389000000001</v>
      </c>
      <c r="E25507" s="78">
        <v>-1.4551168E-2</v>
      </c>
      <c r="F25507" s="78">
        <v>-0.26936476999999998</v>
      </c>
    </row>
    <row r="25508" spans="1:6" x14ac:dyDescent="0.25">
      <c r="A25508">
        <v>25506</v>
      </c>
      <c r="B25508" t="s">
        <v>23839</v>
      </c>
      <c r="C25508" s="78">
        <v>0.8342676</v>
      </c>
      <c r="D25508" s="78">
        <v>0.8505026</v>
      </c>
      <c r="E25508" s="78">
        <v>-3.1010985000000001E-2</v>
      </c>
      <c r="F25508" s="78">
        <v>0.22046518000000001</v>
      </c>
    </row>
    <row r="25509" spans="1:6" x14ac:dyDescent="0.25">
      <c r="A25509">
        <v>25507</v>
      </c>
      <c r="B25509" t="s">
        <v>26371</v>
      </c>
      <c r="C25509" s="78">
        <v>-1.1019812</v>
      </c>
      <c r="D25509" s="78">
        <v>-1.4823253000000001</v>
      </c>
      <c r="E25509" s="78">
        <v>-4.5869859999999998E-2</v>
      </c>
      <c r="F25509" s="78">
        <v>5.6338392000000001E-2</v>
      </c>
    </row>
    <row r="25510" spans="1:6" x14ac:dyDescent="0.25">
      <c r="A25510">
        <v>25508</v>
      </c>
      <c r="B25510" t="s">
        <v>26372</v>
      </c>
      <c r="C25510" s="78">
        <v>1.3717549</v>
      </c>
      <c r="D25510" s="78">
        <v>0.35582510000000001</v>
      </c>
      <c r="E25510" s="78">
        <v>-0.13249174999999999</v>
      </c>
      <c r="F25510" s="78">
        <v>-0.32260197000000002</v>
      </c>
    </row>
    <row r="25511" spans="1:6" x14ac:dyDescent="0.25">
      <c r="A25511">
        <v>25509</v>
      </c>
      <c r="B25511" t="s">
        <v>26373</v>
      </c>
      <c r="C25511" s="78">
        <v>3.9344280000000002E-2</v>
      </c>
      <c r="D25511" s="78">
        <v>-0.28802216000000003</v>
      </c>
      <c r="E25511" s="78">
        <v>2.0203728000000001E-2</v>
      </c>
      <c r="F25511" s="78">
        <v>-2.5810242000000001E-2</v>
      </c>
    </row>
    <row r="25512" spans="1:6" x14ac:dyDescent="0.25">
      <c r="A25512">
        <v>25510</v>
      </c>
      <c r="B25512" t="s">
        <v>26374</v>
      </c>
      <c r="C25512" s="78">
        <v>-1.3770574</v>
      </c>
      <c r="D25512" s="78">
        <v>0.29034232999999998</v>
      </c>
      <c r="E25512" s="78">
        <v>-3.4390595000000003E-2</v>
      </c>
      <c r="F25512" s="78">
        <v>0.17954011</v>
      </c>
    </row>
    <row r="25513" spans="1:6" x14ac:dyDescent="0.25">
      <c r="A25513">
        <v>25511</v>
      </c>
      <c r="B25513" t="s">
        <v>26375</v>
      </c>
      <c r="C25513" s="78">
        <v>-0.30022650000000001</v>
      </c>
      <c r="D25513" s="78">
        <v>1.1164810000000001</v>
      </c>
      <c r="E25513" s="78">
        <v>-7.0791380000000001E-2</v>
      </c>
      <c r="F25513" s="78">
        <v>4.5604005000000003E-2</v>
      </c>
    </row>
    <row r="25514" spans="1:6" x14ac:dyDescent="0.25">
      <c r="A25514">
        <v>25512</v>
      </c>
      <c r="B25514" t="s">
        <v>26376</v>
      </c>
      <c r="C25514" s="78">
        <v>0.45695164999999999</v>
      </c>
      <c r="D25514" s="78">
        <v>-0.21794053999999999</v>
      </c>
      <c r="E25514" s="78">
        <v>-7.9377055000000002E-2</v>
      </c>
      <c r="F25514" s="78">
        <v>0.102700666</v>
      </c>
    </row>
    <row r="25515" spans="1:6" x14ac:dyDescent="0.25">
      <c r="A25515">
        <v>25513</v>
      </c>
      <c r="B25515" t="s">
        <v>26377</v>
      </c>
      <c r="C25515" s="78">
        <v>0.81490945999999997</v>
      </c>
      <c r="D25515" s="78">
        <v>-1.1710971999999999</v>
      </c>
      <c r="E25515" s="78">
        <v>-4.5498107000000003E-2</v>
      </c>
      <c r="F25515" s="78">
        <v>0.11516326</v>
      </c>
    </row>
    <row r="25516" spans="1:6" x14ac:dyDescent="0.25">
      <c r="A25516">
        <v>25514</v>
      </c>
      <c r="B25516" t="s">
        <v>26378</v>
      </c>
      <c r="C25516" s="78">
        <v>1.8876914</v>
      </c>
      <c r="D25516" s="78">
        <v>-2.7431673999999999</v>
      </c>
      <c r="E25516" s="78">
        <v>-1.0718778E-3</v>
      </c>
      <c r="F25516" s="78">
        <v>1.3318389999999999E-2</v>
      </c>
    </row>
    <row r="25517" spans="1:6" x14ac:dyDescent="0.25">
      <c r="A25517">
        <v>25515</v>
      </c>
      <c r="B25517" t="s">
        <v>26379</v>
      </c>
      <c r="C25517" s="78">
        <v>-3.3245108000000001</v>
      </c>
      <c r="D25517" s="78">
        <v>1.7900128</v>
      </c>
      <c r="E25517" s="78">
        <v>-9.3334509999999996E-2</v>
      </c>
      <c r="F25517" s="78">
        <v>9.5126150000000007E-2</v>
      </c>
    </row>
    <row r="25518" spans="1:6" x14ac:dyDescent="0.25">
      <c r="A25518">
        <v>25516</v>
      </c>
      <c r="B25518" t="s">
        <v>26380</v>
      </c>
      <c r="C25518" s="78">
        <v>-0.39082778000000001</v>
      </c>
      <c r="D25518" s="78">
        <v>0.77071774000000004</v>
      </c>
      <c r="E25518" s="78">
        <v>-4.4033944999999998E-2</v>
      </c>
      <c r="F25518" s="78">
        <v>0.10042735999999999</v>
      </c>
    </row>
    <row r="25519" spans="1:6" x14ac:dyDescent="0.25">
      <c r="A25519">
        <v>25517</v>
      </c>
      <c r="B25519" t="s">
        <v>26381</v>
      </c>
      <c r="C25519" s="78">
        <v>-0.93515884999999999</v>
      </c>
      <c r="D25519" s="78">
        <v>-3.4640789999999998E-2</v>
      </c>
      <c r="E25519" s="78">
        <v>-1.8922627000000001E-2</v>
      </c>
      <c r="F25519" s="78">
        <v>-0.17195879</v>
      </c>
    </row>
    <row r="25520" spans="1:6" x14ac:dyDescent="0.25">
      <c r="A25520">
        <v>25518</v>
      </c>
      <c r="B25520" t="s">
        <v>26382</v>
      </c>
      <c r="C25520" s="78">
        <v>1.5499092000000001</v>
      </c>
      <c r="D25520" s="78">
        <v>-1.0458843</v>
      </c>
      <c r="E25520" s="78">
        <v>-2.3609400000000001E-4</v>
      </c>
      <c r="F25520" s="78">
        <v>4.4907704E-2</v>
      </c>
    </row>
    <row r="25521" spans="1:6" x14ac:dyDescent="0.25">
      <c r="A25521">
        <v>25519</v>
      </c>
      <c r="B25521" t="s">
        <v>26383</v>
      </c>
      <c r="C25521" s="78">
        <v>0.27798994999999999</v>
      </c>
      <c r="D25521" s="78">
        <v>-3.9935663000000003E-2</v>
      </c>
      <c r="E25521" s="78">
        <v>-3.4390595000000003E-2</v>
      </c>
      <c r="F25521" s="78">
        <v>0.17954011</v>
      </c>
    </row>
    <row r="25522" spans="1:6" x14ac:dyDescent="0.25">
      <c r="A25522">
        <v>25520</v>
      </c>
      <c r="B25522" t="s">
        <v>26384</v>
      </c>
      <c r="C25522" s="78">
        <v>-2.0921438000000001</v>
      </c>
      <c r="D25522" s="78">
        <v>1.3864443</v>
      </c>
      <c r="E25522" s="78">
        <v>-9.5506180000000003E-3</v>
      </c>
      <c r="F25522" s="78">
        <v>8.0782319999999994E-3</v>
      </c>
    </row>
    <row r="25523" spans="1:6" x14ac:dyDescent="0.25">
      <c r="A25523">
        <v>25521</v>
      </c>
      <c r="B25523" t="s">
        <v>26385</v>
      </c>
      <c r="C25523" s="78">
        <v>-9.4808279999999995E-2</v>
      </c>
      <c r="D25523" s="78">
        <v>0.55957513999999997</v>
      </c>
      <c r="E25523" s="78">
        <v>-7.1547849999999996E-2</v>
      </c>
      <c r="F25523" s="78">
        <v>7.3997969999999996E-2</v>
      </c>
    </row>
    <row r="25524" spans="1:6" x14ac:dyDescent="0.25">
      <c r="A25524">
        <v>25522</v>
      </c>
      <c r="B25524" t="s">
        <v>26386</v>
      </c>
      <c r="C25524" s="78">
        <v>-0.71826493999999996</v>
      </c>
      <c r="D25524" s="78">
        <v>-0.14468062000000001</v>
      </c>
      <c r="E25524" s="78">
        <v>-8.1761669999999995E-2</v>
      </c>
      <c r="F25524" s="78">
        <v>-1.3578668E-2</v>
      </c>
    </row>
    <row r="25525" spans="1:6" x14ac:dyDescent="0.25">
      <c r="A25525">
        <v>25523</v>
      </c>
      <c r="B25525" t="s">
        <v>26387</v>
      </c>
      <c r="C25525" s="78">
        <v>2.6771634</v>
      </c>
      <c r="D25525" s="78">
        <v>2.9731320000000001</v>
      </c>
      <c r="E25525" s="78">
        <v>-5.6969654000000002E-3</v>
      </c>
      <c r="F25525" s="78">
        <v>-0.12406022999999999</v>
      </c>
    </row>
    <row r="25526" spans="1:6" x14ac:dyDescent="0.25">
      <c r="A25526">
        <v>25524</v>
      </c>
      <c r="B25526" t="s">
        <v>26388</v>
      </c>
      <c r="C25526" s="78">
        <v>2.9531806</v>
      </c>
      <c r="D25526" s="78">
        <v>-1.1852673</v>
      </c>
      <c r="E25526" s="78">
        <v>-5.8554858000000001E-2</v>
      </c>
      <c r="F25526" s="78">
        <v>3.9031044000000001E-2</v>
      </c>
    </row>
    <row r="25527" spans="1:6" x14ac:dyDescent="0.25">
      <c r="A25527">
        <v>25525</v>
      </c>
      <c r="B25527" t="s">
        <v>26389</v>
      </c>
      <c r="C25527" s="78">
        <v>0.77531660000000002</v>
      </c>
      <c r="D25527" s="78">
        <v>0.82413256000000001</v>
      </c>
      <c r="E25527" s="78">
        <v>-0.10870284</v>
      </c>
      <c r="F25527" s="78">
        <v>-7.8464880000000001E-2</v>
      </c>
    </row>
    <row r="25528" spans="1:6" x14ac:dyDescent="0.25">
      <c r="A25528">
        <v>25526</v>
      </c>
      <c r="B25528" t="s">
        <v>26390</v>
      </c>
      <c r="C25528" s="78">
        <v>-1.2522442</v>
      </c>
      <c r="D25528" s="78">
        <v>-1.2589067</v>
      </c>
      <c r="E25528" s="78">
        <v>-3.4390595000000003E-2</v>
      </c>
      <c r="F25528" s="78">
        <v>0.17954011</v>
      </c>
    </row>
    <row r="25529" spans="1:6" x14ac:dyDescent="0.25">
      <c r="A25529">
        <v>25527</v>
      </c>
      <c r="B25529" t="s">
        <v>26391</v>
      </c>
      <c r="C25529" s="78">
        <v>-0.63425905000000005</v>
      </c>
      <c r="D25529" s="78">
        <v>-1.3146176000000001</v>
      </c>
      <c r="E25529" s="78">
        <v>-4.6651379999999999E-2</v>
      </c>
      <c r="F25529" s="78">
        <v>5.2507116999999999E-2</v>
      </c>
    </row>
    <row r="25530" spans="1:6" x14ac:dyDescent="0.25">
      <c r="A25530">
        <v>25528</v>
      </c>
      <c r="B25530" t="s">
        <v>26392</v>
      </c>
      <c r="C25530" s="78">
        <v>-1.5667192000000001</v>
      </c>
      <c r="D25530" s="78">
        <v>2.0214405000000002</v>
      </c>
      <c r="E25530" s="78">
        <v>-7.2517365E-2</v>
      </c>
      <c r="F25530" s="78">
        <v>5.0608486000000001E-2</v>
      </c>
    </row>
    <row r="25531" spans="1:6" x14ac:dyDescent="0.25">
      <c r="A25531">
        <v>25529</v>
      </c>
      <c r="B25531" t="s">
        <v>26393</v>
      </c>
      <c r="C25531" s="78">
        <v>3.8761747</v>
      </c>
      <c r="D25531" s="78">
        <v>-0.70476912999999997</v>
      </c>
      <c r="E25531" s="78">
        <v>-0.12700761999999999</v>
      </c>
      <c r="F25531" s="78">
        <v>-0.11251588</v>
      </c>
    </row>
    <row r="25532" spans="1:6" x14ac:dyDescent="0.25">
      <c r="A25532">
        <v>25530</v>
      </c>
      <c r="B25532" t="s">
        <v>26394</v>
      </c>
      <c r="C25532" s="78">
        <v>-0.33079051999999998</v>
      </c>
      <c r="D25532" s="78">
        <v>0.87328349999999999</v>
      </c>
      <c r="E25532" s="78">
        <v>-3.0862989E-2</v>
      </c>
      <c r="F25532" s="78">
        <v>7.7571093999999993E-2</v>
      </c>
    </row>
    <row r="25533" spans="1:6" x14ac:dyDescent="0.25">
      <c r="A25533">
        <v>25531</v>
      </c>
      <c r="B25533" t="s">
        <v>26395</v>
      </c>
      <c r="C25533" s="78">
        <v>0.17279527</v>
      </c>
      <c r="D25533" s="78">
        <v>-1.1663041000000001</v>
      </c>
      <c r="E25533" s="78">
        <v>-2.7851536999999999E-2</v>
      </c>
      <c r="F25533" s="78">
        <v>0.11344263</v>
      </c>
    </row>
    <row r="25534" spans="1:6" x14ac:dyDescent="0.25">
      <c r="A25534">
        <v>25532</v>
      </c>
      <c r="B25534" t="s">
        <v>26396</v>
      </c>
      <c r="C25534" s="78">
        <v>-0.99766730000000003</v>
      </c>
      <c r="D25534" s="78">
        <v>0.23481177</v>
      </c>
      <c r="E25534" s="78">
        <v>-6.3281249999999997E-2</v>
      </c>
      <c r="F25534" s="78">
        <v>3.0921400000000002E-2</v>
      </c>
    </row>
    <row r="25535" spans="1:6" x14ac:dyDescent="0.25">
      <c r="A25535">
        <v>25533</v>
      </c>
      <c r="B25535" t="s">
        <v>26397</v>
      </c>
      <c r="C25535" s="78">
        <v>-0.73701704000000001</v>
      </c>
      <c r="D25535" s="78">
        <v>0.46443146000000002</v>
      </c>
      <c r="E25535" s="78">
        <v>-2.6762428000000001E-2</v>
      </c>
      <c r="F25535" s="78">
        <v>2.6158825E-2</v>
      </c>
    </row>
    <row r="25536" spans="1:6" x14ac:dyDescent="0.25">
      <c r="A25536">
        <v>25534</v>
      </c>
      <c r="B25536" t="s">
        <v>26398</v>
      </c>
      <c r="C25536" s="78">
        <v>2.1562212000000001</v>
      </c>
      <c r="D25536" s="78">
        <v>0.76376750000000004</v>
      </c>
      <c r="E25536" s="78">
        <v>9.3500579999999996E-3</v>
      </c>
      <c r="F25536" s="78">
        <v>-4.3605730000000002E-2</v>
      </c>
    </row>
    <row r="25537" spans="1:6" x14ac:dyDescent="0.25">
      <c r="A25537">
        <v>25535</v>
      </c>
      <c r="B25537" t="s">
        <v>26399</v>
      </c>
      <c r="C25537" s="78">
        <v>0.55487549999999997</v>
      </c>
      <c r="D25537" s="78">
        <v>1.327585</v>
      </c>
      <c r="E25537" s="78">
        <v>-7.5254100000000004E-2</v>
      </c>
      <c r="F25537" s="78">
        <v>5.8149039999999999E-2</v>
      </c>
    </row>
    <row r="25538" spans="1:6" x14ac:dyDescent="0.25">
      <c r="A25538">
        <v>25536</v>
      </c>
      <c r="B25538" t="s">
        <v>26400</v>
      </c>
      <c r="C25538" s="78">
        <v>0.75281609999999999</v>
      </c>
      <c r="D25538" s="78">
        <v>1.0195377999999999</v>
      </c>
      <c r="E25538" s="78">
        <v>-5.0513073999999998E-2</v>
      </c>
      <c r="F25538" s="78">
        <v>7.2472095E-2</v>
      </c>
    </row>
    <row r="25539" spans="1:6" x14ac:dyDescent="0.25">
      <c r="A25539">
        <v>25537</v>
      </c>
      <c r="B25539" t="s">
        <v>26401</v>
      </c>
      <c r="C25539" s="78">
        <v>1.0039661</v>
      </c>
      <c r="D25539" s="78">
        <v>-0.12291056</v>
      </c>
      <c r="E25539" s="78">
        <v>-6.6661015000000004E-2</v>
      </c>
      <c r="F25539" s="78">
        <v>8.9424476000000003E-2</v>
      </c>
    </row>
    <row r="25540" spans="1:6" x14ac:dyDescent="0.25">
      <c r="A25540">
        <v>25538</v>
      </c>
      <c r="B25540" t="s">
        <v>26402</v>
      </c>
      <c r="C25540" s="78">
        <v>-1.765352</v>
      </c>
      <c r="D25540" s="78">
        <v>-0.60891459999999997</v>
      </c>
      <c r="E25540" s="78">
        <v>-8.0138860000000006E-2</v>
      </c>
      <c r="F25540" s="78">
        <v>3.6823960000000003E-2</v>
      </c>
    </row>
    <row r="25541" spans="1:6" x14ac:dyDescent="0.25">
      <c r="A25541">
        <v>25539</v>
      </c>
      <c r="B25541" t="s">
        <v>26403</v>
      </c>
      <c r="C25541" s="78">
        <v>-1.1253054</v>
      </c>
      <c r="D25541" s="78">
        <v>-0.22550511000000001</v>
      </c>
      <c r="E25541" s="78">
        <v>-3.4390595000000003E-2</v>
      </c>
      <c r="F25541" s="78">
        <v>0.17954011</v>
      </c>
    </row>
    <row r="25542" spans="1:6" x14ac:dyDescent="0.25">
      <c r="A25542">
        <v>25540</v>
      </c>
      <c r="B25542" t="s">
        <v>26404</v>
      </c>
      <c r="C25542" s="78">
        <v>-1.0409371000000001</v>
      </c>
      <c r="D25542" s="78">
        <v>9.4737539999999995E-2</v>
      </c>
      <c r="E25542" s="78">
        <v>-6.195295E-2</v>
      </c>
      <c r="F25542" s="78">
        <v>1.0106698000000001E-2</v>
      </c>
    </row>
    <row r="25543" spans="1:6" x14ac:dyDescent="0.25">
      <c r="A25543">
        <v>25541</v>
      </c>
      <c r="B25543" t="s">
        <v>26405</v>
      </c>
      <c r="C25543" s="78">
        <v>3.597594</v>
      </c>
      <c r="D25543" s="78">
        <v>0.9566306</v>
      </c>
      <c r="E25543" s="78">
        <v>-3.2940289999999997E-2</v>
      </c>
      <c r="F25543" s="78">
        <v>9.4548129999999994E-2</v>
      </c>
    </row>
    <row r="25544" spans="1:6" x14ac:dyDescent="0.25">
      <c r="A25544">
        <v>25542</v>
      </c>
      <c r="B25544" t="s">
        <v>26406</v>
      </c>
      <c r="C25544" s="78">
        <v>0.60962784000000003</v>
      </c>
      <c r="D25544" s="78">
        <v>-0.26359992999999998</v>
      </c>
      <c r="E25544" s="78">
        <v>-3.4390595000000003E-2</v>
      </c>
      <c r="F25544" s="78">
        <v>0.17954011</v>
      </c>
    </row>
    <row r="25545" spans="1:6" x14ac:dyDescent="0.25">
      <c r="A25545">
        <v>25543</v>
      </c>
      <c r="B25545" t="s">
        <v>26407</v>
      </c>
      <c r="C25545" s="78">
        <v>-1.1262954000000001</v>
      </c>
      <c r="D25545" s="78">
        <v>-1.6331363999999999</v>
      </c>
      <c r="E25545" s="78">
        <v>-8.9997440000000005E-3</v>
      </c>
      <c r="F25545" s="78">
        <v>0.20199668000000001</v>
      </c>
    </row>
    <row r="25546" spans="1:6" x14ac:dyDescent="0.25">
      <c r="A25546">
        <v>25544</v>
      </c>
      <c r="B25546" t="s">
        <v>26408</v>
      </c>
      <c r="C25546" s="78">
        <v>1.4700314999999999</v>
      </c>
      <c r="D25546" s="78">
        <v>0.41738750000000002</v>
      </c>
      <c r="E25546" s="78">
        <v>4.4250574000000001E-2</v>
      </c>
      <c r="F25546" s="78">
        <v>-6.3089709999999993E-2</v>
      </c>
    </row>
    <row r="25547" spans="1:6" x14ac:dyDescent="0.25">
      <c r="A25547">
        <v>25545</v>
      </c>
      <c r="B25547" t="s">
        <v>26409</v>
      </c>
      <c r="C25547" s="78">
        <v>2.1532339999999999</v>
      </c>
      <c r="D25547" s="78">
        <v>1.3979003000000001</v>
      </c>
      <c r="E25547" s="78">
        <v>-4.6280780000000001E-2</v>
      </c>
      <c r="F25547" s="78">
        <v>5.5313513000000002E-2</v>
      </c>
    </row>
    <row r="25548" spans="1:6" x14ac:dyDescent="0.25">
      <c r="A25548">
        <v>25546</v>
      </c>
      <c r="B25548" t="s">
        <v>26410</v>
      </c>
      <c r="C25548" s="78">
        <v>-1.5255464000000001</v>
      </c>
      <c r="D25548" s="78">
        <v>0.10424722</v>
      </c>
      <c r="E25548" s="78">
        <v>-3.4390595000000003E-2</v>
      </c>
      <c r="F25548" s="78">
        <v>0.17954011</v>
      </c>
    </row>
    <row r="25549" spans="1:6" x14ac:dyDescent="0.25">
      <c r="A25549">
        <v>25547</v>
      </c>
      <c r="B25549" t="s">
        <v>26411</v>
      </c>
      <c r="C25549" s="78">
        <v>-0.26175383000000002</v>
      </c>
      <c r="D25549" s="78">
        <v>2.2718202999999999</v>
      </c>
      <c r="E25549" s="78">
        <v>-3.4390595000000003E-2</v>
      </c>
      <c r="F25549" s="78">
        <v>0.17954011</v>
      </c>
    </row>
    <row r="25550" spans="1:6" x14ac:dyDescent="0.25">
      <c r="A25550">
        <v>25548</v>
      </c>
      <c r="B25550" t="s">
        <v>26412</v>
      </c>
      <c r="C25550" s="78">
        <v>-1.1504512</v>
      </c>
      <c r="D25550" s="78">
        <v>-0.20061255</v>
      </c>
      <c r="E25550" s="78">
        <v>-3.4390595000000003E-2</v>
      </c>
      <c r="F25550" s="78">
        <v>0.17954011</v>
      </c>
    </row>
    <row r="25551" spans="1:6" x14ac:dyDescent="0.25">
      <c r="A25551">
        <v>25549</v>
      </c>
      <c r="B25551" t="s">
        <v>26413</v>
      </c>
      <c r="C25551" s="78">
        <v>-0.77200955000000004</v>
      </c>
      <c r="D25551" s="78">
        <v>-1.2867170000000001</v>
      </c>
      <c r="E25551" s="78">
        <v>-7.2147790000000003E-2</v>
      </c>
      <c r="F25551" s="78">
        <v>0.12089999999999999</v>
      </c>
    </row>
    <row r="25552" spans="1:6" x14ac:dyDescent="0.25">
      <c r="A25552">
        <v>25550</v>
      </c>
      <c r="B25552" t="s">
        <v>26414</v>
      </c>
      <c r="C25552" s="78">
        <v>0.76354100000000003</v>
      </c>
      <c r="D25552" s="78">
        <v>-1.1208861999999999</v>
      </c>
      <c r="E25552" s="78">
        <v>-8.3077713999999997E-2</v>
      </c>
      <c r="F25552" s="78">
        <v>-8.2814739999999998E-2</v>
      </c>
    </row>
    <row r="25553" spans="1:6" x14ac:dyDescent="0.25">
      <c r="A25553">
        <v>25551</v>
      </c>
      <c r="B25553" t="s">
        <v>26415</v>
      </c>
      <c r="C25553" s="78">
        <v>-0.44365019999999999</v>
      </c>
      <c r="D25553" s="78">
        <v>2.7949213999999998E-3</v>
      </c>
      <c r="E25553" s="78">
        <v>0.10738042</v>
      </c>
      <c r="F25553" s="78">
        <v>-4.9462497000000001E-2</v>
      </c>
    </row>
    <row r="25554" spans="1:6" x14ac:dyDescent="0.25">
      <c r="A25554">
        <v>25552</v>
      </c>
      <c r="B25554" t="s">
        <v>26416</v>
      </c>
      <c r="C25554" s="78">
        <v>-0.34911776</v>
      </c>
      <c r="D25554" s="78">
        <v>-1.0799297999999999</v>
      </c>
      <c r="E25554" s="78">
        <v>-3.7703457999999999E-3</v>
      </c>
      <c r="F25554" s="78">
        <v>-2.1149947999999998E-2</v>
      </c>
    </row>
    <row r="25555" spans="1:6" x14ac:dyDescent="0.25">
      <c r="A25555">
        <v>25553</v>
      </c>
      <c r="B25555" t="s">
        <v>26417</v>
      </c>
      <c r="C25555" s="78">
        <v>0.79845699999999997</v>
      </c>
      <c r="D25555" s="78">
        <v>0.15200648999999999</v>
      </c>
      <c r="E25555" s="78">
        <v>-3.1055785999999998E-2</v>
      </c>
      <c r="F25555" s="78">
        <v>7.8965450000000006E-2</v>
      </c>
    </row>
    <row r="25556" spans="1:6" x14ac:dyDescent="0.25">
      <c r="A25556">
        <v>25554</v>
      </c>
      <c r="B25556" t="s">
        <v>26418</v>
      </c>
      <c r="C25556" s="78">
        <v>-1.3256283</v>
      </c>
      <c r="D25556" s="78">
        <v>-0.29574739999999999</v>
      </c>
      <c r="E25556" s="78">
        <v>-3.4390595000000003E-2</v>
      </c>
      <c r="F25556" s="78">
        <v>0.17954011</v>
      </c>
    </row>
    <row r="25557" spans="1:6" x14ac:dyDescent="0.25">
      <c r="A25557">
        <v>25555</v>
      </c>
      <c r="B25557" t="s">
        <v>26419</v>
      </c>
      <c r="C25557" s="78">
        <v>0.74072780000000005</v>
      </c>
      <c r="D25557" s="78">
        <v>-0.48068549999999999</v>
      </c>
      <c r="E25557" s="78">
        <v>-3.4390595000000003E-2</v>
      </c>
      <c r="F25557" s="78">
        <v>0.17954011</v>
      </c>
    </row>
    <row r="25558" spans="1:6" x14ac:dyDescent="0.25">
      <c r="A25558">
        <v>25556</v>
      </c>
      <c r="B25558" t="s">
        <v>26420</v>
      </c>
      <c r="C25558" s="78">
        <v>3.6028392</v>
      </c>
      <c r="D25558" s="78">
        <v>3.5858593000000001</v>
      </c>
      <c r="E25558" s="78">
        <v>-3.4390595000000003E-2</v>
      </c>
      <c r="F25558" s="78">
        <v>0.17954011</v>
      </c>
    </row>
    <row r="25559" spans="1:6" x14ac:dyDescent="0.25">
      <c r="A25559">
        <v>25557</v>
      </c>
      <c r="B25559" t="s">
        <v>26421</v>
      </c>
      <c r="C25559" s="78">
        <v>3.1259283999999998</v>
      </c>
      <c r="D25559" s="78">
        <v>-2.9341452000000001</v>
      </c>
      <c r="E25559" s="78">
        <v>-2.1966244999999999E-2</v>
      </c>
      <c r="F25559" s="78">
        <v>-0.295929</v>
      </c>
    </row>
    <row r="25560" spans="1:6" x14ac:dyDescent="0.25">
      <c r="A25560">
        <v>25558</v>
      </c>
      <c r="B25560" t="s">
        <v>26422</v>
      </c>
      <c r="C25560" s="78">
        <v>0.65523790000000004</v>
      </c>
      <c r="D25560" s="78">
        <v>1.7235935</v>
      </c>
      <c r="E25560" s="78">
        <v>-4.3089066000000002E-2</v>
      </c>
      <c r="F25560" s="78">
        <v>1.3495281E-2</v>
      </c>
    </row>
    <row r="25561" spans="1:6" x14ac:dyDescent="0.25">
      <c r="A25561">
        <v>25559</v>
      </c>
      <c r="B25561" t="s">
        <v>26423</v>
      </c>
      <c r="C25561" s="78">
        <v>0.67025219999999996</v>
      </c>
      <c r="D25561" s="78">
        <v>-0.99388003000000003</v>
      </c>
      <c r="E25561" s="78">
        <v>7.1888680000000002E-3</v>
      </c>
      <c r="F25561" s="78">
        <v>-0.2917806</v>
      </c>
    </row>
    <row r="25562" spans="1:6" x14ac:dyDescent="0.25">
      <c r="A25562">
        <v>25560</v>
      </c>
      <c r="B25562" t="s">
        <v>26424</v>
      </c>
      <c r="C25562" s="78">
        <v>0.21520063</v>
      </c>
      <c r="D25562" s="78">
        <v>0.58257029999999999</v>
      </c>
      <c r="E25562" s="78">
        <v>-0.11209682999999999</v>
      </c>
      <c r="F25562" s="78">
        <v>4.3337493999999997E-3</v>
      </c>
    </row>
    <row r="25563" spans="1:6" x14ac:dyDescent="0.25">
      <c r="A25563">
        <v>25561</v>
      </c>
      <c r="B25563" t="s">
        <v>26425</v>
      </c>
      <c r="C25563" s="78">
        <v>0.5544251</v>
      </c>
      <c r="D25563" s="78">
        <v>0.84609820000000002</v>
      </c>
      <c r="E25563" s="78">
        <v>-3.4390595000000003E-2</v>
      </c>
      <c r="F25563" s="78">
        <v>0.17954011</v>
      </c>
    </row>
    <row r="25564" spans="1:6" x14ac:dyDescent="0.25">
      <c r="A25564">
        <v>25562</v>
      </c>
      <c r="B25564" t="s">
        <v>26426</v>
      </c>
      <c r="C25564" s="78">
        <v>-3.5375357000000003E-2</v>
      </c>
      <c r="D25564" s="78">
        <v>0.65796080000000001</v>
      </c>
      <c r="E25564" s="78">
        <v>-6.3565490000000002E-2</v>
      </c>
      <c r="F25564" s="78">
        <v>0.10412703</v>
      </c>
    </row>
    <row r="25565" spans="1:6" x14ac:dyDescent="0.25">
      <c r="A25565">
        <v>25563</v>
      </c>
      <c r="B25565" t="s">
        <v>26427</v>
      </c>
      <c r="C25565" s="78">
        <v>3.5419996</v>
      </c>
      <c r="D25565" s="78">
        <v>-2.9294302000000001</v>
      </c>
      <c r="E25565" s="78">
        <v>-5.729194E-2</v>
      </c>
      <c r="F25565" s="78">
        <v>0.11929461</v>
      </c>
    </row>
    <row r="25566" spans="1:6" x14ac:dyDescent="0.25">
      <c r="A25566">
        <v>25564</v>
      </c>
      <c r="B25566" t="s">
        <v>26428</v>
      </c>
      <c r="C25566" s="78">
        <v>1.3991088E-2</v>
      </c>
      <c r="D25566" s="78">
        <v>-0.33216235</v>
      </c>
      <c r="E25566" s="78">
        <v>-9.0696540000000006E-2</v>
      </c>
      <c r="F25566" s="78">
        <v>-0.22621263999999999</v>
      </c>
    </row>
    <row r="25567" spans="1:6" x14ac:dyDescent="0.25">
      <c r="A25567">
        <v>25565</v>
      </c>
      <c r="B25567" t="s">
        <v>26429</v>
      </c>
      <c r="C25567" s="78">
        <v>1.6752629999999999</v>
      </c>
      <c r="D25567" s="78">
        <v>-2.6545491000000001</v>
      </c>
      <c r="E25567" s="78">
        <v>-0.10022926</v>
      </c>
      <c r="F25567" s="78">
        <v>-3.4162252999999997E-2</v>
      </c>
    </row>
    <row r="25568" spans="1:6" x14ac:dyDescent="0.25">
      <c r="A25568">
        <v>25566</v>
      </c>
      <c r="B25568" t="s">
        <v>26430</v>
      </c>
      <c r="C25568" s="78">
        <v>-0.92298864999999997</v>
      </c>
      <c r="D25568" s="78">
        <v>0.88430549999999997</v>
      </c>
      <c r="E25568" s="78">
        <v>-3.7321809999999997E-2</v>
      </c>
      <c r="F25568" s="78">
        <v>9.0156739999999999E-2</v>
      </c>
    </row>
    <row r="25569" spans="1:6" x14ac:dyDescent="0.25">
      <c r="A25569">
        <v>25567</v>
      </c>
      <c r="B25569" t="s">
        <v>26431</v>
      </c>
      <c r="C25569" s="78">
        <v>-0.53323966</v>
      </c>
      <c r="D25569" s="78">
        <v>0.44588596000000003</v>
      </c>
      <c r="E25569" s="78">
        <v>-0.10300234</v>
      </c>
      <c r="F25569" s="78">
        <v>6.4502870000000004E-2</v>
      </c>
    </row>
    <row r="25570" spans="1:6" x14ac:dyDescent="0.25">
      <c r="A25570">
        <v>25568</v>
      </c>
      <c r="B25570" t="s">
        <v>26432</v>
      </c>
      <c r="C25570" s="78">
        <v>-1.8912286E-2</v>
      </c>
      <c r="D25570" s="78">
        <v>-1.8202077000000001</v>
      </c>
      <c r="E25570" s="78">
        <v>-1.9480069999999999E-2</v>
      </c>
      <c r="F25570" s="78">
        <v>0.10440894000000001</v>
      </c>
    </row>
    <row r="25571" spans="1:6" x14ac:dyDescent="0.25">
      <c r="A25571">
        <v>25569</v>
      </c>
      <c r="B25571" t="s">
        <v>26433</v>
      </c>
      <c r="C25571" s="78">
        <v>1.8636893000000001</v>
      </c>
      <c r="D25571" s="78">
        <v>-2.6023366000000001</v>
      </c>
      <c r="E25571" s="78">
        <v>-7.4460535999999994E-2</v>
      </c>
      <c r="F25571" s="78">
        <v>4.8758805000000002E-2</v>
      </c>
    </row>
    <row r="25572" spans="1:6" x14ac:dyDescent="0.25">
      <c r="A25572">
        <v>25570</v>
      </c>
      <c r="B25572" t="s">
        <v>26434</v>
      </c>
      <c r="C25572" s="78">
        <v>-0.10598746000000001</v>
      </c>
      <c r="D25572" s="78">
        <v>-1.7141112000000001</v>
      </c>
      <c r="E25572" s="78">
        <v>2.0524334000000002E-2</v>
      </c>
      <c r="F25572" s="78">
        <v>-0.12255402</v>
      </c>
    </row>
    <row r="25573" spans="1:6" x14ac:dyDescent="0.25">
      <c r="A25573">
        <v>25571</v>
      </c>
      <c r="B25573" t="s">
        <v>26435</v>
      </c>
      <c r="C25573" s="78">
        <v>-0.87849087000000003</v>
      </c>
      <c r="D25573" s="78">
        <v>-1.0826309000000001</v>
      </c>
      <c r="E25573" s="78">
        <v>-0.111315176</v>
      </c>
      <c r="F25573" s="78">
        <v>-8.2181679999999993E-2</v>
      </c>
    </row>
    <row r="25574" spans="1:6" x14ac:dyDescent="0.25">
      <c r="A25574">
        <v>25572</v>
      </c>
      <c r="B25574" t="s">
        <v>26436</v>
      </c>
      <c r="C25574" s="78">
        <v>-1.8513781</v>
      </c>
      <c r="D25574" s="78">
        <v>1.928267</v>
      </c>
      <c r="E25574" s="78">
        <v>-5.5936407E-2</v>
      </c>
      <c r="F25574" s="78">
        <v>9.3965930000000003E-2</v>
      </c>
    </row>
    <row r="25575" spans="1:6" x14ac:dyDescent="0.25">
      <c r="A25575">
        <v>25573</v>
      </c>
      <c r="B25575" t="s">
        <v>26437</v>
      </c>
      <c r="C25575" s="78">
        <v>-0.67087649999999999</v>
      </c>
      <c r="D25575" s="78">
        <v>-0.41698511999999999</v>
      </c>
      <c r="E25575" s="78">
        <v>-4.4844019999999998E-2</v>
      </c>
      <c r="F25575" s="78">
        <v>7.6358320000000004E-3</v>
      </c>
    </row>
    <row r="25576" spans="1:6" x14ac:dyDescent="0.25">
      <c r="A25576">
        <v>25574</v>
      </c>
      <c r="B25576" t="s">
        <v>26438</v>
      </c>
      <c r="C25576" s="78">
        <v>-1.6491889</v>
      </c>
      <c r="D25576" s="78">
        <v>1.68052</v>
      </c>
      <c r="E25576" s="78">
        <v>-8.9886350000000004E-2</v>
      </c>
      <c r="F25576" s="78">
        <v>8.5168149999999998E-2</v>
      </c>
    </row>
    <row r="25577" spans="1:6" x14ac:dyDescent="0.25">
      <c r="A25577">
        <v>25575</v>
      </c>
      <c r="B25577" t="s">
        <v>26439</v>
      </c>
      <c r="C25577" s="78">
        <v>-8.8922470000000003E-2</v>
      </c>
      <c r="D25577" s="78">
        <v>0.42019891999999998</v>
      </c>
      <c r="E25577" s="78">
        <v>2.5031265E-2</v>
      </c>
      <c r="F25577" s="78">
        <v>-0.29952699999999999</v>
      </c>
    </row>
    <row r="25578" spans="1:6" x14ac:dyDescent="0.25">
      <c r="A25578">
        <v>25576</v>
      </c>
      <c r="B25578" t="s">
        <v>26440</v>
      </c>
      <c r="C25578" s="78">
        <v>-1.4902972999999999</v>
      </c>
      <c r="D25578" s="78">
        <v>-1.7201929</v>
      </c>
      <c r="E25578" s="78">
        <v>-7.4348020000000001E-2</v>
      </c>
      <c r="F25578" s="78">
        <v>0.1041533</v>
      </c>
    </row>
    <row r="25579" spans="1:6" x14ac:dyDescent="0.25">
      <c r="A25579">
        <v>25577</v>
      </c>
      <c r="B25579" t="s">
        <v>26441</v>
      </c>
      <c r="C25579" s="78">
        <v>-0.86867607000000002</v>
      </c>
      <c r="D25579" s="78">
        <v>-1.1574169000000001</v>
      </c>
      <c r="E25579" s="78">
        <v>-4.1137124999999997E-2</v>
      </c>
      <c r="F25579" s="78">
        <v>-8.6119009999999996E-2</v>
      </c>
    </row>
    <row r="25580" spans="1:6" x14ac:dyDescent="0.25">
      <c r="A25580">
        <v>25578</v>
      </c>
      <c r="B25580" t="s">
        <v>26442</v>
      </c>
      <c r="C25580" s="78">
        <v>-0.52082260000000002</v>
      </c>
      <c r="D25580" s="78">
        <v>-7.9228610000000005E-2</v>
      </c>
      <c r="E25580" s="78">
        <v>-5.3604594999999998E-2</v>
      </c>
      <c r="F25580" s="78">
        <v>2.8158575000000002E-2</v>
      </c>
    </row>
    <row r="25581" spans="1:6" x14ac:dyDescent="0.25">
      <c r="A25581">
        <v>25579</v>
      </c>
      <c r="B25581" t="s">
        <v>26443</v>
      </c>
      <c r="C25581" s="78">
        <v>-1.0266580000000001</v>
      </c>
      <c r="D25581" s="78">
        <v>0.8217082</v>
      </c>
      <c r="E25581" s="78">
        <v>-9.4947069999999995E-2</v>
      </c>
      <c r="F25581" s="78">
        <v>2.2612810000000001E-2</v>
      </c>
    </row>
    <row r="25582" spans="1:6" x14ac:dyDescent="0.25">
      <c r="A25582">
        <v>25580</v>
      </c>
      <c r="B25582" t="s">
        <v>26444</v>
      </c>
      <c r="C25582" s="78">
        <v>-0.41052395000000003</v>
      </c>
      <c r="D25582" s="78">
        <v>-1.3096612999999999</v>
      </c>
      <c r="E25582" s="78">
        <v>-8.2739199999999999E-2</v>
      </c>
      <c r="F25582" s="78">
        <v>8.7585166000000006E-2</v>
      </c>
    </row>
    <row r="25583" spans="1:6" x14ac:dyDescent="0.25">
      <c r="A25583">
        <v>25581</v>
      </c>
      <c r="B25583" t="s">
        <v>26445</v>
      </c>
      <c r="C25583" s="78">
        <v>-1.2882081999999999</v>
      </c>
      <c r="D25583" s="78">
        <v>-0.65788150000000001</v>
      </c>
      <c r="E25583" s="78">
        <v>-3.8874010000000001E-2</v>
      </c>
      <c r="F25583" s="78">
        <v>3.1043977E-2</v>
      </c>
    </row>
    <row r="25584" spans="1:6" x14ac:dyDescent="0.25">
      <c r="A25584">
        <v>25582</v>
      </c>
      <c r="B25584" t="s">
        <v>26446</v>
      </c>
      <c r="C25584" s="78">
        <v>1.5065740000000001</v>
      </c>
      <c r="D25584" s="78">
        <v>-2.2214960000000001</v>
      </c>
      <c r="E25584" s="78">
        <v>-0.11483635</v>
      </c>
      <c r="F25584" s="78">
        <v>-4.7794357000000003E-2</v>
      </c>
    </row>
    <row r="25585" spans="1:6" x14ac:dyDescent="0.25">
      <c r="A25585">
        <v>25583</v>
      </c>
      <c r="B25585" t="s">
        <v>26447</v>
      </c>
      <c r="C25585" s="78">
        <v>-0.62490433000000001</v>
      </c>
      <c r="D25585" s="78">
        <v>-1.1298163000000001</v>
      </c>
      <c r="E25585" s="78">
        <v>-3.9071314000000003E-2</v>
      </c>
      <c r="F25585" s="78">
        <v>6.4862533999999999E-2</v>
      </c>
    </row>
    <row r="25586" spans="1:6" x14ac:dyDescent="0.25">
      <c r="A25586">
        <v>25584</v>
      </c>
      <c r="B25586" t="s">
        <v>26448</v>
      </c>
      <c r="C25586" s="78">
        <v>-3.8879097000000001E-2</v>
      </c>
      <c r="D25586" s="78">
        <v>-3.6494544000000002</v>
      </c>
      <c r="E25586" s="78">
        <v>-3.4390595000000003E-2</v>
      </c>
      <c r="F25586" s="78">
        <v>0.17954011</v>
      </c>
    </row>
    <row r="25587" spans="1:6" x14ac:dyDescent="0.25">
      <c r="A25587">
        <v>25585</v>
      </c>
      <c r="B25587" t="s">
        <v>26449</v>
      </c>
      <c r="C25587" s="78">
        <v>0.64045059999999998</v>
      </c>
      <c r="D25587" s="78">
        <v>0.42934185000000002</v>
      </c>
      <c r="E25587" s="78">
        <v>-0.15748941999999999</v>
      </c>
      <c r="F25587" s="78">
        <v>-0.19599802999999999</v>
      </c>
    </row>
    <row r="25588" spans="1:6" x14ac:dyDescent="0.25">
      <c r="A25588">
        <v>25586</v>
      </c>
      <c r="B25588" t="s">
        <v>26450</v>
      </c>
      <c r="C25588" s="78">
        <v>2.0047128000000001E-2</v>
      </c>
      <c r="D25588" s="78">
        <v>0.65498210000000001</v>
      </c>
      <c r="E25588" s="78">
        <v>-5.9747285999999997E-2</v>
      </c>
      <c r="F25588" s="78">
        <v>-4.1789725E-2</v>
      </c>
    </row>
    <row r="25589" spans="1:6" x14ac:dyDescent="0.25">
      <c r="A25589">
        <v>25587</v>
      </c>
      <c r="B25589" t="s">
        <v>26451</v>
      </c>
      <c r="C25589" s="78">
        <v>-0.112919986</v>
      </c>
      <c r="D25589" s="78">
        <v>-1.1527780999999999</v>
      </c>
      <c r="E25589" s="78">
        <v>-5.2499823000000001E-2</v>
      </c>
      <c r="F25589" s="78">
        <v>-3.3938885000000002E-2</v>
      </c>
    </row>
    <row r="25590" spans="1:6" x14ac:dyDescent="0.25">
      <c r="A25590">
        <v>25588</v>
      </c>
      <c r="B25590" t="s">
        <v>26452</v>
      </c>
      <c r="C25590" s="78">
        <v>1.2949919999999999</v>
      </c>
      <c r="D25590" s="78">
        <v>-1.2572364</v>
      </c>
      <c r="E25590" s="78">
        <v>-6.2170814999999997E-2</v>
      </c>
      <c r="F25590" s="78">
        <v>3.9946229999999999E-2</v>
      </c>
    </row>
    <row r="25591" spans="1:6" x14ac:dyDescent="0.25">
      <c r="A25591">
        <v>25589</v>
      </c>
      <c r="B25591" t="s">
        <v>26453</v>
      </c>
      <c r="C25591" s="78">
        <v>0.66521834999999996</v>
      </c>
      <c r="D25591" s="78">
        <v>-2.1278169999999998</v>
      </c>
      <c r="E25591" s="78">
        <v>-5.3625863000000003E-2</v>
      </c>
      <c r="F25591" s="78">
        <v>5.7650946000000002E-2</v>
      </c>
    </row>
    <row r="25592" spans="1:6" x14ac:dyDescent="0.25">
      <c r="A25592">
        <v>25590</v>
      </c>
      <c r="B25592" t="s">
        <v>26454</v>
      </c>
      <c r="C25592" s="78">
        <v>2.5783147999999998</v>
      </c>
      <c r="D25592" s="78">
        <v>-7.6971950000000004E-3</v>
      </c>
      <c r="E25592" s="78">
        <v>8.6462709999999998E-2</v>
      </c>
      <c r="F25592" s="78">
        <v>-0.17621048</v>
      </c>
    </row>
    <row r="25593" spans="1:6" x14ac:dyDescent="0.25">
      <c r="A25593">
        <v>25591</v>
      </c>
      <c r="B25593" t="s">
        <v>26455</v>
      </c>
      <c r="C25593" s="78">
        <v>-0.31410389999999999</v>
      </c>
      <c r="D25593" s="78">
        <v>0.10347252999999999</v>
      </c>
      <c r="E25593" s="78">
        <v>-0.22289601000000001</v>
      </c>
      <c r="F25593" s="78">
        <v>-0.36902505000000002</v>
      </c>
    </row>
    <row r="25594" spans="1:6" x14ac:dyDescent="0.25">
      <c r="A25594">
        <v>25592</v>
      </c>
      <c r="B25594" t="s">
        <v>26456</v>
      </c>
      <c r="C25594" s="78">
        <v>2.8290622000000001</v>
      </c>
      <c r="D25594" s="78">
        <v>1.9863173000000001</v>
      </c>
      <c r="E25594" s="78">
        <v>-7.6510380000000003E-2</v>
      </c>
      <c r="F25594" s="78">
        <v>3.1107128000000001E-2</v>
      </c>
    </row>
    <row r="25595" spans="1:6" x14ac:dyDescent="0.25">
      <c r="A25595">
        <v>25593</v>
      </c>
      <c r="B25595" t="s">
        <v>26457</v>
      </c>
      <c r="C25595" s="78">
        <v>-0.59126210000000001</v>
      </c>
      <c r="D25595" s="78">
        <v>-0.69450009999999995</v>
      </c>
      <c r="E25595" s="78">
        <v>-3.4390595000000003E-2</v>
      </c>
      <c r="F25595" s="78">
        <v>0.17954011</v>
      </c>
    </row>
    <row r="25596" spans="1:6" x14ac:dyDescent="0.25">
      <c r="A25596">
        <v>25594</v>
      </c>
      <c r="B25596" t="s">
        <v>26458</v>
      </c>
      <c r="C25596" s="78">
        <v>2.3224710000000002</v>
      </c>
      <c r="D25596" s="78">
        <v>2.1755969999999998</v>
      </c>
      <c r="E25596" s="78">
        <v>-3.812289E-2</v>
      </c>
      <c r="F25596" s="78">
        <v>-4.5003027000000001E-2</v>
      </c>
    </row>
    <row r="25597" spans="1:6" x14ac:dyDescent="0.25">
      <c r="A25597">
        <v>25595</v>
      </c>
      <c r="B25597" t="s">
        <v>26459</v>
      </c>
      <c r="C25597" s="78">
        <v>-0.4052211</v>
      </c>
      <c r="D25597" s="78">
        <v>-0.74974406000000005</v>
      </c>
      <c r="E25597" s="78">
        <v>-4.0411778000000002E-2</v>
      </c>
      <c r="F25597" s="78">
        <v>-9.5695260000000005E-4</v>
      </c>
    </row>
    <row r="25598" spans="1:6" x14ac:dyDescent="0.25">
      <c r="A25598">
        <v>25596</v>
      </c>
      <c r="B25598" t="s">
        <v>26460</v>
      </c>
      <c r="C25598" s="78">
        <v>0.42038145999999998</v>
      </c>
      <c r="D25598" s="78">
        <v>0.37100333000000002</v>
      </c>
      <c r="E25598" s="78">
        <v>5.3409789999999999E-2</v>
      </c>
      <c r="F25598" s="78">
        <v>-0.27355410000000002</v>
      </c>
    </row>
    <row r="25599" spans="1:6" x14ac:dyDescent="0.25">
      <c r="A25599">
        <v>25597</v>
      </c>
      <c r="B25599" t="s">
        <v>26461</v>
      </c>
      <c r="C25599" s="78">
        <v>0.64436660000000001</v>
      </c>
      <c r="D25599" s="78">
        <v>-0.37110248000000001</v>
      </c>
      <c r="E25599" s="78">
        <v>-3.4390595000000003E-2</v>
      </c>
      <c r="F25599" s="78">
        <v>0.17954011</v>
      </c>
    </row>
    <row r="25600" spans="1:6" x14ac:dyDescent="0.25">
      <c r="A25600">
        <v>25598</v>
      </c>
      <c r="B25600" t="s">
        <v>26462</v>
      </c>
      <c r="C25600" s="78">
        <v>-0.31427157</v>
      </c>
      <c r="D25600" s="78">
        <v>-1.7220323</v>
      </c>
      <c r="E25600" s="78">
        <v>-6.9412370000000001E-2</v>
      </c>
      <c r="F25600" s="78">
        <v>-8.1130430000000003E-2</v>
      </c>
    </row>
    <row r="25601" spans="1:6" x14ac:dyDescent="0.25">
      <c r="A25601">
        <v>25599</v>
      </c>
      <c r="B25601" t="s">
        <v>26463</v>
      </c>
      <c r="C25601" s="78">
        <v>1.4002387999999999</v>
      </c>
      <c r="D25601" s="78">
        <v>2.8013176999999998</v>
      </c>
      <c r="E25601" s="78">
        <v>1.7768703E-2</v>
      </c>
      <c r="F25601" s="78">
        <v>-0.27525526</v>
      </c>
    </row>
    <row r="25602" spans="1:6" x14ac:dyDescent="0.25">
      <c r="A25602">
        <v>25600</v>
      </c>
      <c r="B25602" t="s">
        <v>26464</v>
      </c>
      <c r="C25602" s="78">
        <v>-2.5915980000000002E-2</v>
      </c>
      <c r="D25602" s="78">
        <v>-2.4590711999999999</v>
      </c>
      <c r="E25602" s="78">
        <v>-2.0405217999999999E-2</v>
      </c>
      <c r="F25602" s="78">
        <v>0.17885161999999999</v>
      </c>
    </row>
    <row r="25603" spans="1:6" x14ac:dyDescent="0.25">
      <c r="A25603">
        <v>25601</v>
      </c>
      <c r="B25603" t="s">
        <v>26465</v>
      </c>
      <c r="C25603" s="78">
        <v>0.28492972</v>
      </c>
      <c r="D25603" s="78">
        <v>1.5951519000000001</v>
      </c>
      <c r="E25603" s="78">
        <v>-2.164346E-2</v>
      </c>
      <c r="F25603" s="78">
        <v>0.22474380999999999</v>
      </c>
    </row>
    <row r="25604" spans="1:6" x14ac:dyDescent="0.25">
      <c r="A25604">
        <v>25602</v>
      </c>
      <c r="B25604" t="s">
        <v>26466</v>
      </c>
      <c r="C25604" s="78">
        <v>-0.69961976999999997</v>
      </c>
      <c r="D25604" s="78">
        <v>-0.77828419999999998</v>
      </c>
      <c r="E25604" s="78">
        <v>-3.4390595000000003E-2</v>
      </c>
      <c r="F25604" s="78">
        <v>0.17954011</v>
      </c>
    </row>
    <row r="25605" spans="1:6" x14ac:dyDescent="0.25">
      <c r="A25605">
        <v>25603</v>
      </c>
      <c r="B25605" t="s">
        <v>26467</v>
      </c>
      <c r="C25605" s="78">
        <v>-2.4731125999999999</v>
      </c>
      <c r="D25605" s="78">
        <v>-9.4678310000000002E-2</v>
      </c>
      <c r="E25605" s="78">
        <v>0.10420686</v>
      </c>
      <c r="F25605" s="78">
        <v>-0.68770200000000004</v>
      </c>
    </row>
    <row r="25606" spans="1:6" x14ac:dyDescent="0.25">
      <c r="A25606">
        <v>25604</v>
      </c>
      <c r="B25606" t="s">
        <v>26468</v>
      </c>
      <c r="C25606" s="78">
        <v>-1.1153930000000001</v>
      </c>
      <c r="D25606" s="78">
        <v>0.44220418</v>
      </c>
      <c r="E25606" s="78">
        <v>-4.5729060000000002E-2</v>
      </c>
      <c r="F25606" s="78">
        <v>-6.9308159999999994E-2</v>
      </c>
    </row>
    <row r="25607" spans="1:6" x14ac:dyDescent="0.25">
      <c r="A25607">
        <v>25605</v>
      </c>
      <c r="B25607" t="s">
        <v>26469</v>
      </c>
      <c r="C25607" s="78">
        <v>-2.5294447</v>
      </c>
      <c r="D25607" s="78">
        <v>0.76486885999999998</v>
      </c>
      <c r="E25607" s="78">
        <v>-5.9083983E-2</v>
      </c>
      <c r="F25607" s="78">
        <v>-2.0894945000000002E-2</v>
      </c>
    </row>
    <row r="25608" spans="1:6" x14ac:dyDescent="0.25">
      <c r="A25608">
        <v>25606</v>
      </c>
      <c r="B25608" t="s">
        <v>26470</v>
      </c>
      <c r="C25608" s="78">
        <v>-1.2596403</v>
      </c>
      <c r="D25608" s="78">
        <v>0.30017402999999998</v>
      </c>
      <c r="E25608" s="78">
        <v>-8.7204710000000005E-2</v>
      </c>
      <c r="F25608" s="78">
        <v>-0.14342738999999999</v>
      </c>
    </row>
    <row r="25609" spans="1:6" x14ac:dyDescent="0.25">
      <c r="A25609">
        <v>25607</v>
      </c>
      <c r="B25609" t="s">
        <v>26471</v>
      </c>
      <c r="C25609" s="78">
        <v>-0.36409056000000001</v>
      </c>
      <c r="D25609" s="78">
        <v>-0.12926519</v>
      </c>
      <c r="E25609" s="78">
        <v>3.4849945E-2</v>
      </c>
      <c r="F25609" s="78">
        <v>-0.17256216999999999</v>
      </c>
    </row>
    <row r="25610" spans="1:6" x14ac:dyDescent="0.25">
      <c r="A25610">
        <v>25608</v>
      </c>
      <c r="B25610" t="s">
        <v>26472</v>
      </c>
      <c r="C25610" s="78">
        <v>-0.69389129999999999</v>
      </c>
      <c r="D25610" s="78">
        <v>1.8657684000000001</v>
      </c>
      <c r="E25610" s="78">
        <v>-3.6003899999999998E-2</v>
      </c>
      <c r="F25610" s="78">
        <v>7.5422970000000006E-2</v>
      </c>
    </row>
    <row r="25611" spans="1:6" x14ac:dyDescent="0.25">
      <c r="A25611">
        <v>25609</v>
      </c>
      <c r="B25611" t="s">
        <v>26473</v>
      </c>
      <c r="C25611" s="78">
        <v>-2.6535034</v>
      </c>
      <c r="D25611" s="78">
        <v>-0.41761484999999998</v>
      </c>
      <c r="E25611" s="78">
        <v>-6.3142630000000005E-2</v>
      </c>
      <c r="F25611" s="78">
        <v>7.541515E-2</v>
      </c>
    </row>
    <row r="25612" spans="1:6" x14ac:dyDescent="0.25">
      <c r="A25612">
        <v>25610</v>
      </c>
      <c r="B25612" t="s">
        <v>26474</v>
      </c>
      <c r="C25612" s="78">
        <v>0.84265590000000001</v>
      </c>
      <c r="D25612" s="78">
        <v>-0.30119684000000002</v>
      </c>
      <c r="E25612" s="78">
        <v>-3.4390595000000003E-2</v>
      </c>
      <c r="F25612" s="78">
        <v>0.17954011</v>
      </c>
    </row>
    <row r="25613" spans="1:6" x14ac:dyDescent="0.25">
      <c r="A25613">
        <v>25611</v>
      </c>
      <c r="B25613" t="s">
        <v>26475</v>
      </c>
      <c r="C25613" s="78">
        <v>-1.9018351999999999E-2</v>
      </c>
      <c r="D25613" s="78">
        <v>1.7252643999999999</v>
      </c>
      <c r="E25613" s="78">
        <v>-4.2591743000000001E-2</v>
      </c>
      <c r="F25613" s="78">
        <v>3.9788200000000003E-2</v>
      </c>
    </row>
    <row r="25614" spans="1:6" x14ac:dyDescent="0.25">
      <c r="A25614">
        <v>25612</v>
      </c>
      <c r="B25614" t="s">
        <v>26476</v>
      </c>
      <c r="C25614" s="78">
        <v>0.25690958000000003</v>
      </c>
      <c r="D25614" s="78">
        <v>0.30872076999999998</v>
      </c>
      <c r="E25614" s="78">
        <v>-3.4390595000000003E-2</v>
      </c>
      <c r="F25614" s="78">
        <v>0.17954011</v>
      </c>
    </row>
    <row r="25615" spans="1:6" x14ac:dyDescent="0.25">
      <c r="A25615">
        <v>25613</v>
      </c>
      <c r="B25615" t="s">
        <v>26477</v>
      </c>
      <c r="C25615" s="78">
        <v>5.1248162999999999E-2</v>
      </c>
      <c r="D25615" s="78">
        <v>0.28110724999999998</v>
      </c>
      <c r="E25615" s="78">
        <v>-7.5507779999999997E-2</v>
      </c>
      <c r="F25615" s="78">
        <v>3.8022235000000001E-2</v>
      </c>
    </row>
    <row r="25616" spans="1:6" x14ac:dyDescent="0.25">
      <c r="A25616">
        <v>25614</v>
      </c>
      <c r="B25616" t="s">
        <v>26478</v>
      </c>
      <c r="C25616" s="78">
        <v>-0.47672819999999999</v>
      </c>
      <c r="D25616" s="78">
        <v>0.60451513999999995</v>
      </c>
      <c r="E25616" s="78">
        <v>-9.507264E-2</v>
      </c>
      <c r="F25616" s="78">
        <v>-4.3284490000000002E-2</v>
      </c>
    </row>
    <row r="25617" spans="1:6" x14ac:dyDescent="0.25">
      <c r="A25617">
        <v>25615</v>
      </c>
      <c r="B25617" t="s">
        <v>26479</v>
      </c>
      <c r="C25617" s="78">
        <v>1.0013778</v>
      </c>
      <c r="D25617" s="78">
        <v>-2.4471674000000001</v>
      </c>
      <c r="E25617" s="78">
        <v>-3.4390595000000003E-2</v>
      </c>
      <c r="F25617" s="78">
        <v>0.17954011</v>
      </c>
    </row>
    <row r="25618" spans="1:6" x14ac:dyDescent="0.25">
      <c r="A25618">
        <v>25616</v>
      </c>
      <c r="B25618" t="s">
        <v>26480</v>
      </c>
      <c r="C25618" s="78">
        <v>0.61664319999999995</v>
      </c>
      <c r="D25618" s="78">
        <v>0.51239469999999998</v>
      </c>
      <c r="E25618" s="78">
        <v>0.51438134999999996</v>
      </c>
      <c r="F25618" s="78">
        <v>-0.26467454000000001</v>
      </c>
    </row>
    <row r="25619" spans="1:6" x14ac:dyDescent="0.25">
      <c r="A25619">
        <v>25617</v>
      </c>
      <c r="B25619" t="s">
        <v>26481</v>
      </c>
      <c r="C25619" s="78">
        <v>3.5055554</v>
      </c>
      <c r="D25619" s="78">
        <v>-0.55422413000000004</v>
      </c>
      <c r="E25619" s="78">
        <v>4.974075E-2</v>
      </c>
      <c r="F25619" s="78">
        <v>-0.37038470000000001</v>
      </c>
    </row>
    <row r="25620" spans="1:6" x14ac:dyDescent="0.25">
      <c r="A25620">
        <v>25618</v>
      </c>
      <c r="B25620" t="s">
        <v>26482</v>
      </c>
      <c r="C25620" s="78">
        <v>0.49565604000000002</v>
      </c>
      <c r="D25620" s="78">
        <v>0.29036528</v>
      </c>
      <c r="E25620" s="78">
        <v>-4.0859529999999998E-2</v>
      </c>
      <c r="F25620" s="78">
        <v>6.607362E-2</v>
      </c>
    </row>
    <row r="25621" spans="1:6" x14ac:dyDescent="0.25">
      <c r="A25621">
        <v>25619</v>
      </c>
      <c r="B25621" t="s">
        <v>26483</v>
      </c>
      <c r="C25621" s="78">
        <v>-2.2981524000000002</v>
      </c>
      <c r="D25621" s="78">
        <v>0.22144243</v>
      </c>
      <c r="E25621" s="78">
        <v>-1.6646556999999999E-2</v>
      </c>
      <c r="F25621" s="78">
        <v>6.9595760000000007E-2</v>
      </c>
    </row>
    <row r="25622" spans="1:6" x14ac:dyDescent="0.25">
      <c r="A25622">
        <v>25620</v>
      </c>
      <c r="B25622" t="s">
        <v>26484</v>
      </c>
      <c r="C25622" s="78">
        <v>-0.74361885000000005</v>
      </c>
      <c r="D25622" s="78">
        <v>0.75064540000000002</v>
      </c>
      <c r="E25622" s="78">
        <v>-6.3193659999999999E-2</v>
      </c>
      <c r="F25622" s="78">
        <v>6.0377954999999997E-2</v>
      </c>
    </row>
    <row r="25623" spans="1:6" x14ac:dyDescent="0.25">
      <c r="A25623">
        <v>25621</v>
      </c>
      <c r="B25623" t="s">
        <v>26485</v>
      </c>
      <c r="C25623" s="78">
        <v>-0.28959372999999999</v>
      </c>
      <c r="D25623" s="78">
        <v>1.3748201</v>
      </c>
      <c r="E25623" s="78">
        <v>-8.5095260000000006E-2</v>
      </c>
      <c r="F25623" s="78">
        <v>5.9650420000000003E-2</v>
      </c>
    </row>
    <row r="25624" spans="1:6" x14ac:dyDescent="0.25">
      <c r="A25624">
        <v>25622</v>
      </c>
      <c r="B25624" t="s">
        <v>26486</v>
      </c>
      <c r="C25624" s="78">
        <v>3.0217737000000001E-2</v>
      </c>
      <c r="D25624" s="78">
        <v>2.3470707000000002</v>
      </c>
      <c r="E25624" s="78">
        <v>-0.10264197</v>
      </c>
      <c r="F25624" s="78">
        <v>-0.21629024999999999</v>
      </c>
    </row>
    <row r="25625" spans="1:6" x14ac:dyDescent="0.25">
      <c r="A25625">
        <v>25623</v>
      </c>
      <c r="B25625" t="s">
        <v>26487</v>
      </c>
      <c r="C25625" s="78">
        <v>-1.3939189000000001</v>
      </c>
      <c r="D25625" s="78">
        <v>5.4648532999999999E-2</v>
      </c>
      <c r="E25625" s="78">
        <v>-5.9172519999999999E-2</v>
      </c>
      <c r="F25625" s="78">
        <v>8.7095309999999995E-2</v>
      </c>
    </row>
    <row r="25626" spans="1:6" x14ac:dyDescent="0.25">
      <c r="A25626">
        <v>25624</v>
      </c>
      <c r="B25626" t="s">
        <v>26488</v>
      </c>
      <c r="C25626" s="78">
        <v>0.58830583000000003</v>
      </c>
      <c r="D25626" s="78">
        <v>-2.7795881000000001E-2</v>
      </c>
      <c r="E25626" s="78">
        <v>-4.2432949999999997E-2</v>
      </c>
      <c r="F25626" s="78">
        <v>7.7947849999999999E-2</v>
      </c>
    </row>
    <row r="25627" spans="1:6" x14ac:dyDescent="0.25">
      <c r="A25627">
        <v>25625</v>
      </c>
      <c r="B25627" t="s">
        <v>26489</v>
      </c>
      <c r="C25627" s="78">
        <v>0.55433463999999999</v>
      </c>
      <c r="D25627" s="78">
        <v>0.30663030000000002</v>
      </c>
      <c r="E25627" s="78">
        <v>-3.4390595000000003E-2</v>
      </c>
      <c r="F25627" s="78">
        <v>0.17954011</v>
      </c>
    </row>
    <row r="25628" spans="1:6" x14ac:dyDescent="0.25">
      <c r="A25628">
        <v>25626</v>
      </c>
      <c r="B25628" t="s">
        <v>26490</v>
      </c>
      <c r="C25628" s="78">
        <v>-1.1997244</v>
      </c>
      <c r="D25628" s="78">
        <v>0.46574505999999999</v>
      </c>
      <c r="E25628" s="78">
        <v>-3.4390595000000003E-2</v>
      </c>
      <c r="F25628" s="78">
        <v>0.17954011</v>
      </c>
    </row>
    <row r="25629" spans="1:6" x14ac:dyDescent="0.25">
      <c r="A25629">
        <v>25627</v>
      </c>
      <c r="B25629" t="s">
        <v>26491</v>
      </c>
      <c r="C25629" s="78">
        <v>-0.518509</v>
      </c>
      <c r="D25629" s="78">
        <v>0.39201117000000002</v>
      </c>
      <c r="E25629" s="78">
        <v>-3.4390595000000003E-2</v>
      </c>
      <c r="F25629" s="78">
        <v>0.17954011</v>
      </c>
    </row>
    <row r="25630" spans="1:6" x14ac:dyDescent="0.25">
      <c r="A25630">
        <v>25628</v>
      </c>
      <c r="B25630" t="s">
        <v>26492</v>
      </c>
      <c r="C25630" s="78">
        <v>2.602268</v>
      </c>
      <c r="D25630" s="78">
        <v>-0.91248642999999996</v>
      </c>
      <c r="E25630" s="78">
        <v>-8.971034E-2</v>
      </c>
      <c r="F25630" s="78">
        <v>-0.34144896000000002</v>
      </c>
    </row>
    <row r="25631" spans="1:6" x14ac:dyDescent="0.25">
      <c r="A25631">
        <v>25629</v>
      </c>
      <c r="B25631" t="s">
        <v>26493</v>
      </c>
      <c r="C25631" s="78">
        <v>0.56150270000000002</v>
      </c>
      <c r="D25631" s="78">
        <v>2.2625641999999999</v>
      </c>
      <c r="E25631" s="78">
        <v>0.36053540000000001</v>
      </c>
      <c r="F25631" s="78">
        <v>-0.26663535999999999</v>
      </c>
    </row>
    <row r="25632" spans="1:6" x14ac:dyDescent="0.25">
      <c r="A25632">
        <v>25630</v>
      </c>
      <c r="B25632" t="s">
        <v>26494</v>
      </c>
      <c r="C25632" s="78">
        <v>-2.5975082</v>
      </c>
      <c r="D25632" s="78">
        <v>2.572333</v>
      </c>
      <c r="E25632" s="78">
        <v>0.49937530000000002</v>
      </c>
      <c r="F25632" s="78">
        <v>-0.26344556000000002</v>
      </c>
    </row>
    <row r="25633" spans="1:6" x14ac:dyDescent="0.25">
      <c r="A25633">
        <v>25631</v>
      </c>
      <c r="B25633" t="s">
        <v>26495</v>
      </c>
      <c r="C25633" s="78">
        <v>-1.9385308E-2</v>
      </c>
      <c r="D25633" s="78">
        <v>-2.3403676</v>
      </c>
      <c r="E25633" s="78">
        <v>-4.054671E-2</v>
      </c>
      <c r="F25633" s="78">
        <v>-6.7394869999999996E-2</v>
      </c>
    </row>
    <row r="25634" spans="1:6" x14ac:dyDescent="0.25">
      <c r="A25634">
        <v>25632</v>
      </c>
      <c r="B25634" t="s">
        <v>26496</v>
      </c>
      <c r="C25634" s="78">
        <v>1.6223601000000001</v>
      </c>
      <c r="D25634" s="78">
        <v>1.6387826999999999</v>
      </c>
      <c r="E25634" s="78">
        <v>-8.6027116000000001E-2</v>
      </c>
      <c r="F25634" s="78">
        <v>-2.1125346E-2</v>
      </c>
    </row>
    <row r="25635" spans="1:6" x14ac:dyDescent="0.25">
      <c r="A25635">
        <v>25633</v>
      </c>
      <c r="B25635" t="s">
        <v>26497</v>
      </c>
      <c r="C25635" s="78">
        <v>-0.69858103999999999</v>
      </c>
      <c r="D25635" s="78">
        <v>0.53896940000000004</v>
      </c>
      <c r="E25635" s="78">
        <v>-3.6563805999999997E-2</v>
      </c>
      <c r="F25635" s="78">
        <v>5.1709205000000001E-2</v>
      </c>
    </row>
    <row r="25636" spans="1:6" x14ac:dyDescent="0.25">
      <c r="A25636">
        <v>25634</v>
      </c>
      <c r="B25636" t="s">
        <v>26498</v>
      </c>
      <c r="C25636" s="78">
        <v>0.51364887000000004</v>
      </c>
      <c r="D25636" s="78">
        <v>9.8115640000000004E-2</v>
      </c>
      <c r="E25636" s="78">
        <v>-3.3454675000000003E-2</v>
      </c>
      <c r="F25636" s="78">
        <v>9.041362E-2</v>
      </c>
    </row>
    <row r="25637" spans="1:6" x14ac:dyDescent="0.25">
      <c r="A25637">
        <v>25635</v>
      </c>
      <c r="B25637" t="s">
        <v>26499</v>
      </c>
      <c r="C25637" s="78">
        <v>-1.0418947000000001</v>
      </c>
      <c r="D25637" s="78">
        <v>0.4383437</v>
      </c>
      <c r="E25637" s="78">
        <v>-4.8727239999999998E-2</v>
      </c>
      <c r="F25637" s="78">
        <v>-0.11311735000000001</v>
      </c>
    </row>
    <row r="25638" spans="1:6" x14ac:dyDescent="0.25">
      <c r="A25638">
        <v>25636</v>
      </c>
      <c r="B25638" t="s">
        <v>26500</v>
      </c>
      <c r="C25638" s="78">
        <v>-1.9085816</v>
      </c>
      <c r="D25638" s="78">
        <v>0.31236163</v>
      </c>
      <c r="E25638" s="78">
        <v>-3.4390595000000003E-2</v>
      </c>
      <c r="F25638" s="78">
        <v>0.17954011</v>
      </c>
    </row>
    <row r="25639" spans="1:6" x14ac:dyDescent="0.25">
      <c r="A25639">
        <v>25637</v>
      </c>
      <c r="B25639" t="s">
        <v>26501</v>
      </c>
      <c r="C25639" s="78">
        <v>-1.4410768</v>
      </c>
      <c r="D25639" s="78">
        <v>-0.65520643999999995</v>
      </c>
      <c r="E25639" s="78">
        <v>-7.7690973999999996E-2</v>
      </c>
      <c r="F25639" s="78">
        <v>3.4986943E-2</v>
      </c>
    </row>
    <row r="25640" spans="1:6" x14ac:dyDescent="0.25">
      <c r="A25640">
        <v>25638</v>
      </c>
      <c r="B25640" t="s">
        <v>26502</v>
      </c>
      <c r="C25640" s="78">
        <v>0.27918628000000001</v>
      </c>
      <c r="D25640" s="78">
        <v>-7.619774E-2</v>
      </c>
      <c r="E25640" s="78">
        <v>1.2081857999999999E-2</v>
      </c>
      <c r="F25640" s="78">
        <v>-0.14169835</v>
      </c>
    </row>
    <row r="25641" spans="1:6" x14ac:dyDescent="0.25">
      <c r="A25641">
        <v>25639</v>
      </c>
      <c r="B25641" t="s">
        <v>26503</v>
      </c>
      <c r="C25641" s="78">
        <v>0.42828432</v>
      </c>
      <c r="D25641" s="78">
        <v>1.2455442000000001</v>
      </c>
      <c r="E25641" s="78">
        <v>-4.7921415000000002E-2</v>
      </c>
      <c r="F25641" s="78">
        <v>9.4512929999999995E-2</v>
      </c>
    </row>
    <row r="25642" spans="1:6" x14ac:dyDescent="0.25">
      <c r="A25642">
        <v>25640</v>
      </c>
      <c r="B25642" t="s">
        <v>26504</v>
      </c>
      <c r="C25642" s="78">
        <v>-2.5793083000000001</v>
      </c>
      <c r="D25642" s="78">
        <v>-0.54383205999999995</v>
      </c>
      <c r="E25642" s="78">
        <v>7.297526E-2</v>
      </c>
      <c r="F25642" s="78">
        <v>-0.20129681999999999</v>
      </c>
    </row>
    <row r="25643" spans="1:6" x14ac:dyDescent="0.25">
      <c r="A25643">
        <v>25641</v>
      </c>
      <c r="B25643" t="s">
        <v>26505</v>
      </c>
      <c r="C25643" s="78">
        <v>-0.76402736000000004</v>
      </c>
      <c r="D25643" s="78">
        <v>-0.23822015999999999</v>
      </c>
      <c r="E25643" s="78">
        <v>1.6080062999999999E-2</v>
      </c>
      <c r="F25643" s="78">
        <v>-0.16394652000000001</v>
      </c>
    </row>
    <row r="25644" spans="1:6" x14ac:dyDescent="0.25">
      <c r="A25644">
        <v>25642</v>
      </c>
      <c r="B25644" t="s">
        <v>26506</v>
      </c>
      <c r="C25644" s="78">
        <v>-0.92618084000000001</v>
      </c>
      <c r="D25644" s="78">
        <v>0.20805924000000001</v>
      </c>
      <c r="E25644" s="78">
        <v>-2.0149533000000001E-2</v>
      </c>
      <c r="F25644" s="78">
        <v>6.6262186000000001E-2</v>
      </c>
    </row>
    <row r="25645" spans="1:6" x14ac:dyDescent="0.25">
      <c r="A25645">
        <v>25643</v>
      </c>
      <c r="B25645" t="s">
        <v>26507</v>
      </c>
      <c r="C25645" s="78">
        <v>-1.3836280999999999</v>
      </c>
      <c r="D25645" s="78">
        <v>-0.85901486999999999</v>
      </c>
      <c r="E25645" s="78">
        <v>-8.5859130000000006E-2</v>
      </c>
      <c r="F25645" s="78">
        <v>3.8974345000000001E-2</v>
      </c>
    </row>
    <row r="25646" spans="1:6" x14ac:dyDescent="0.25">
      <c r="A25646">
        <v>25644</v>
      </c>
      <c r="B25646" t="s">
        <v>26508</v>
      </c>
      <c r="C25646" s="78">
        <v>-0.58422660000000004</v>
      </c>
      <c r="D25646" s="78">
        <v>-0.91627526000000004</v>
      </c>
      <c r="E25646" s="78">
        <v>1.364309E-2</v>
      </c>
      <c r="F25646" s="78">
        <v>-0.47977113999999998</v>
      </c>
    </row>
    <row r="25647" spans="1:6" x14ac:dyDescent="0.25">
      <c r="A25647">
        <v>25645</v>
      </c>
      <c r="B25647" t="s">
        <v>26509</v>
      </c>
      <c r="C25647" s="78">
        <v>1.4021657999999999</v>
      </c>
      <c r="D25647" s="78">
        <v>0.45241302</v>
      </c>
      <c r="E25647" s="78">
        <v>-6.7373359999999993E-2</v>
      </c>
      <c r="F25647" s="78">
        <v>6.5266550000000007E-2</v>
      </c>
    </row>
    <row r="25648" spans="1:6" x14ac:dyDescent="0.25">
      <c r="A25648">
        <v>25646</v>
      </c>
      <c r="B25648" t="s">
        <v>26510</v>
      </c>
      <c r="C25648" s="78">
        <v>-1.3245623</v>
      </c>
      <c r="D25648" s="78">
        <v>0.73674189999999995</v>
      </c>
      <c r="E25648" s="78">
        <v>-8.5745335000000006E-2</v>
      </c>
      <c r="F25648" s="78">
        <v>-0.13585578000000001</v>
      </c>
    </row>
    <row r="25649" spans="1:6" x14ac:dyDescent="0.25">
      <c r="A25649">
        <v>25647</v>
      </c>
      <c r="B25649" t="s">
        <v>26511</v>
      </c>
      <c r="C25649" s="78">
        <v>-0.41014695000000001</v>
      </c>
      <c r="D25649" s="78">
        <v>-1.173211</v>
      </c>
      <c r="E25649" s="78">
        <v>-3.4390595000000003E-2</v>
      </c>
      <c r="F25649" s="78">
        <v>0.17954011</v>
      </c>
    </row>
    <row r="25650" spans="1:6" x14ac:dyDescent="0.25">
      <c r="A25650">
        <v>25648</v>
      </c>
      <c r="B25650" t="s">
        <v>26512</v>
      </c>
      <c r="C25650" s="78">
        <v>-1.0800567000000001</v>
      </c>
      <c r="D25650" s="78">
        <v>0.33995872999999999</v>
      </c>
      <c r="E25650" s="78">
        <v>-3.4390595000000003E-2</v>
      </c>
      <c r="F25650" s="78">
        <v>0.17954011</v>
      </c>
    </row>
    <row r="25651" spans="1:6" x14ac:dyDescent="0.25">
      <c r="A25651">
        <v>25649</v>
      </c>
      <c r="B25651" t="s">
        <v>26513</v>
      </c>
      <c r="C25651" s="78">
        <v>-0.17708814</v>
      </c>
      <c r="D25651" s="78">
        <v>0.92681849999999999</v>
      </c>
      <c r="E25651" s="78">
        <v>-0.10026293999999999</v>
      </c>
      <c r="F25651" s="78">
        <v>-2.8812676999999998E-2</v>
      </c>
    </row>
    <row r="25652" spans="1:6" x14ac:dyDescent="0.25">
      <c r="A25652">
        <v>25650</v>
      </c>
      <c r="B25652" t="s">
        <v>26514</v>
      </c>
      <c r="C25652" s="78">
        <v>0.78562986999999995</v>
      </c>
      <c r="D25652" s="78">
        <v>-0.59108674999999999</v>
      </c>
      <c r="E25652" s="78">
        <v>-3.8322214E-2</v>
      </c>
      <c r="F25652" s="78">
        <v>-0.31618506000000002</v>
      </c>
    </row>
    <row r="25653" spans="1:6" x14ac:dyDescent="0.25">
      <c r="A25653">
        <v>25651</v>
      </c>
      <c r="B25653" t="s">
        <v>26515</v>
      </c>
      <c r="C25653" s="78">
        <v>-2.2261426000000002</v>
      </c>
      <c r="D25653" s="78">
        <v>0.72497666000000005</v>
      </c>
      <c r="E25653" s="78">
        <v>-0.124107644</v>
      </c>
      <c r="F25653" s="78">
        <v>-0.13248650000000001</v>
      </c>
    </row>
    <row r="25654" spans="1:6" x14ac:dyDescent="0.25">
      <c r="A25654">
        <v>25652</v>
      </c>
      <c r="B25654" t="s">
        <v>26516</v>
      </c>
      <c r="C25654" s="78">
        <v>-1.7038180000000001</v>
      </c>
      <c r="D25654" s="78">
        <v>2.3306092999999999</v>
      </c>
      <c r="E25654" s="78">
        <v>-2.9974819999999999E-2</v>
      </c>
      <c r="F25654" s="78">
        <v>9.8908330000000003E-2</v>
      </c>
    </row>
    <row r="25655" spans="1:6" x14ac:dyDescent="0.25">
      <c r="A25655">
        <v>25653</v>
      </c>
      <c r="B25655" t="s">
        <v>26517</v>
      </c>
      <c r="C25655" s="78">
        <v>-2.1199640999999998</v>
      </c>
      <c r="D25655" s="78">
        <v>3.3533661000000001</v>
      </c>
      <c r="E25655" s="78">
        <v>-3.4390595000000003E-2</v>
      </c>
      <c r="F25655" s="78">
        <v>0.17954011</v>
      </c>
    </row>
    <row r="25656" spans="1:6" x14ac:dyDescent="0.25">
      <c r="A25656">
        <v>25654</v>
      </c>
      <c r="B25656" t="s">
        <v>26518</v>
      </c>
      <c r="C25656" s="78">
        <v>-0.39042333000000001</v>
      </c>
      <c r="D25656" s="78">
        <v>0.79413460000000002</v>
      </c>
      <c r="E25656" s="78">
        <v>5.3632643000000001E-2</v>
      </c>
      <c r="F25656" s="78">
        <v>-0.26826870000000003</v>
      </c>
    </row>
    <row r="25657" spans="1:6" x14ac:dyDescent="0.25">
      <c r="A25657">
        <v>25655</v>
      </c>
      <c r="B25657" t="s">
        <v>26519</v>
      </c>
      <c r="C25657" s="78">
        <v>-0.38168296000000002</v>
      </c>
      <c r="D25657" s="78">
        <v>0.99367225000000003</v>
      </c>
      <c r="E25657" s="78">
        <v>-8.9497655999999995E-2</v>
      </c>
      <c r="F25657" s="78">
        <v>3.5468069999999997E-2</v>
      </c>
    </row>
    <row r="25658" spans="1:6" x14ac:dyDescent="0.25">
      <c r="A25658">
        <v>25656</v>
      </c>
      <c r="B25658" t="s">
        <v>26520</v>
      </c>
      <c r="C25658" s="78">
        <v>-2.0128758000000002</v>
      </c>
      <c r="D25658" s="78">
        <v>0.6684232</v>
      </c>
      <c r="E25658" s="78">
        <v>-5.0520233999999997E-2</v>
      </c>
      <c r="F25658" s="78">
        <v>1.3675481E-2</v>
      </c>
    </row>
    <row r="25659" spans="1:6" x14ac:dyDescent="0.25">
      <c r="A25659">
        <v>25657</v>
      </c>
      <c r="B25659" t="s">
        <v>26521</v>
      </c>
      <c r="C25659" s="78">
        <v>0.17721102</v>
      </c>
      <c r="D25659" s="78">
        <v>-0.40379217000000001</v>
      </c>
      <c r="E25659" s="78">
        <v>-0.11729926</v>
      </c>
      <c r="F25659" s="78">
        <v>-0.21786374999999999</v>
      </c>
    </row>
    <row r="25660" spans="1:6" x14ac:dyDescent="0.25">
      <c r="A25660">
        <v>25658</v>
      </c>
      <c r="B25660" t="s">
        <v>26522</v>
      </c>
      <c r="C25660" s="78">
        <v>-0.87780320000000001</v>
      </c>
      <c r="D25660" s="78">
        <v>-1.9481619999999999</v>
      </c>
      <c r="E25660" s="78">
        <v>-3.4390595000000003E-2</v>
      </c>
      <c r="F25660" s="78">
        <v>0.17954011</v>
      </c>
    </row>
    <row r="25661" spans="1:6" x14ac:dyDescent="0.25">
      <c r="A25661">
        <v>25659</v>
      </c>
      <c r="B25661" t="s">
        <v>26523</v>
      </c>
      <c r="C25661" s="78">
        <v>0.54731405</v>
      </c>
      <c r="D25661" s="78">
        <v>-0.11539381999999999</v>
      </c>
      <c r="E25661" s="78">
        <v>-4.8677280000000003E-2</v>
      </c>
      <c r="F25661" s="78">
        <v>-0.33164971999999998</v>
      </c>
    </row>
    <row r="25662" spans="1:6" x14ac:dyDescent="0.25">
      <c r="A25662">
        <v>25660</v>
      </c>
      <c r="B25662" t="s">
        <v>26524</v>
      </c>
      <c r="C25662" s="78">
        <v>-0.5416666</v>
      </c>
      <c r="D25662" s="78">
        <v>0.20550235</v>
      </c>
      <c r="E25662" s="78">
        <v>-2.3319993000000001E-2</v>
      </c>
      <c r="F25662" s="78">
        <v>-8.3714800000000006E-2</v>
      </c>
    </row>
    <row r="25663" spans="1:6" x14ac:dyDescent="0.25">
      <c r="A25663">
        <v>25661</v>
      </c>
      <c r="B25663" t="s">
        <v>26525</v>
      </c>
      <c r="C25663" s="78">
        <v>-0.35115390000000002</v>
      </c>
      <c r="D25663" s="78">
        <v>-4.0073489999999996</v>
      </c>
      <c r="E25663" s="78">
        <v>7.526837E-4</v>
      </c>
      <c r="F25663" s="78">
        <v>-0.23020805</v>
      </c>
    </row>
    <row r="25664" spans="1:6" x14ac:dyDescent="0.25">
      <c r="A25664">
        <v>25662</v>
      </c>
      <c r="B25664" t="s">
        <v>26526</v>
      </c>
      <c r="C25664" s="78">
        <v>-5.3727685999999997E-2</v>
      </c>
      <c r="D25664" s="78">
        <v>-1.3779893499999999E-2</v>
      </c>
      <c r="E25664" s="78">
        <v>-6.3081025999999998E-2</v>
      </c>
      <c r="F25664" s="78">
        <v>0.10854274999999999</v>
      </c>
    </row>
    <row r="25665" spans="1:6" x14ac:dyDescent="0.25">
      <c r="A25665">
        <v>25663</v>
      </c>
      <c r="B25665" t="s">
        <v>26527</v>
      </c>
      <c r="C25665" s="78">
        <v>2.338419</v>
      </c>
      <c r="D25665" s="78">
        <v>-2.4774137000000001</v>
      </c>
      <c r="E25665" s="78">
        <v>-4.7409497000000002E-2</v>
      </c>
      <c r="F25665" s="78">
        <v>2.8306812000000001E-2</v>
      </c>
    </row>
    <row r="25666" spans="1:6" x14ac:dyDescent="0.25">
      <c r="A25666">
        <v>25664</v>
      </c>
      <c r="B25666" t="s">
        <v>26528</v>
      </c>
      <c r="C25666" s="78">
        <v>-1.0237708000000001</v>
      </c>
      <c r="D25666" s="78">
        <v>1.1159532999999999</v>
      </c>
      <c r="E25666" s="78">
        <v>-8.6166560000000003E-2</v>
      </c>
      <c r="F25666" s="78">
        <v>1.4464586999999999E-2</v>
      </c>
    </row>
    <row r="25667" spans="1:6" x14ac:dyDescent="0.25">
      <c r="A25667">
        <v>25665</v>
      </c>
      <c r="B25667" t="s">
        <v>26529</v>
      </c>
      <c r="C25667" s="78">
        <v>-0.10638690000000001</v>
      </c>
      <c r="D25667" s="78">
        <v>-0.110572964</v>
      </c>
      <c r="E25667" s="78">
        <v>-3.4390595000000003E-2</v>
      </c>
      <c r="F25667" s="78">
        <v>0.17954011</v>
      </c>
    </row>
    <row r="25668" spans="1:6" x14ac:dyDescent="0.25">
      <c r="A25668">
        <v>25666</v>
      </c>
      <c r="B25668" t="s">
        <v>26530</v>
      </c>
      <c r="C25668" s="78">
        <v>-0.24951534</v>
      </c>
      <c r="D25668" s="78">
        <v>-2.2053211999999999E-2</v>
      </c>
      <c r="E25668" s="78">
        <v>-1.9101923E-2</v>
      </c>
      <c r="F25668" s="78">
        <v>-8.9780315999999999E-2</v>
      </c>
    </row>
    <row r="25669" spans="1:6" x14ac:dyDescent="0.25">
      <c r="A25669">
        <v>25667</v>
      </c>
      <c r="B25669" t="s">
        <v>26531</v>
      </c>
      <c r="C25669" s="78">
        <v>-0.1812183</v>
      </c>
      <c r="D25669" s="78">
        <v>0.80720365000000005</v>
      </c>
      <c r="E25669" s="78">
        <v>-2.1955300000000001E-2</v>
      </c>
      <c r="F25669" s="78">
        <v>2.7516036999999998E-3</v>
      </c>
    </row>
    <row r="25670" spans="1:6" x14ac:dyDescent="0.25">
      <c r="A25670">
        <v>25668</v>
      </c>
      <c r="B25670" t="s">
        <v>26532</v>
      </c>
      <c r="C25670" s="78">
        <v>2.7579039999999999E-2</v>
      </c>
      <c r="D25670" s="78">
        <v>0.28992382</v>
      </c>
      <c r="E25670" s="78">
        <v>-4.1510865000000001E-2</v>
      </c>
      <c r="F25670" s="78">
        <v>7.030807E-2</v>
      </c>
    </row>
    <row r="25671" spans="1:6" x14ac:dyDescent="0.25">
      <c r="A25671">
        <v>25669</v>
      </c>
      <c r="B25671" t="s">
        <v>26533</v>
      </c>
      <c r="C25671" s="78">
        <v>0.92201089999999997</v>
      </c>
      <c r="D25671" s="78">
        <v>1.4508490000000001</v>
      </c>
      <c r="E25671" s="78">
        <v>-2.3029838E-2</v>
      </c>
      <c r="F25671" s="78">
        <v>0.10130433</v>
      </c>
    </row>
    <row r="25672" spans="1:6" x14ac:dyDescent="0.25">
      <c r="A25672">
        <v>25670</v>
      </c>
      <c r="B25672" t="s">
        <v>26534</v>
      </c>
      <c r="C25672" s="78">
        <v>-9.661633E-2</v>
      </c>
      <c r="D25672" s="78">
        <v>-1.2678453000000001</v>
      </c>
      <c r="E25672" s="78">
        <v>8.8925939999999995E-2</v>
      </c>
      <c r="F25672" s="78">
        <v>-2.9549434999999999E-2</v>
      </c>
    </row>
    <row r="25673" spans="1:6" x14ac:dyDescent="0.25">
      <c r="A25673">
        <v>25671</v>
      </c>
      <c r="B25673" t="s">
        <v>26535</v>
      </c>
      <c r="C25673" s="78">
        <v>1.3216844000000001</v>
      </c>
      <c r="D25673" s="78">
        <v>1.0364947</v>
      </c>
      <c r="E25673" s="78">
        <v>-3.4438968E-2</v>
      </c>
      <c r="F25673" s="78">
        <v>-1.2456640999999999E-2</v>
      </c>
    </row>
    <row r="25674" spans="1:6" x14ac:dyDescent="0.25">
      <c r="A25674">
        <v>25672</v>
      </c>
      <c r="B25674" t="s">
        <v>26536</v>
      </c>
      <c r="C25674" s="78">
        <v>-1.6564319999999999</v>
      </c>
      <c r="D25674" s="78">
        <v>-1.0783297000000001</v>
      </c>
      <c r="E25674" s="78">
        <v>-6.2051240000000001E-2</v>
      </c>
      <c r="F25674" s="78">
        <v>2.2016138000000001E-2</v>
      </c>
    </row>
    <row r="25675" spans="1:6" x14ac:dyDescent="0.25">
      <c r="A25675">
        <v>25673</v>
      </c>
      <c r="B25675" t="s">
        <v>26537</v>
      </c>
      <c r="C25675" s="78">
        <v>-2.0667266999999998</v>
      </c>
      <c r="D25675" s="78">
        <v>-1.3929781999999999</v>
      </c>
      <c r="E25675" s="78">
        <v>-3.4390595000000003E-2</v>
      </c>
      <c r="F25675" s="78">
        <v>0.17954011</v>
      </c>
    </row>
    <row r="25676" spans="1:6" x14ac:dyDescent="0.25">
      <c r="A25676">
        <v>25674</v>
      </c>
      <c r="B25676" t="s">
        <v>26538</v>
      </c>
      <c r="C25676" s="78">
        <v>-0.56726794999999997</v>
      </c>
      <c r="D25676" s="78">
        <v>0.22314880000000001</v>
      </c>
      <c r="E25676" s="78">
        <v>-3.4390595000000003E-2</v>
      </c>
      <c r="F25676" s="78">
        <v>0.17954011</v>
      </c>
    </row>
    <row r="25677" spans="1:6" x14ac:dyDescent="0.25">
      <c r="A25677">
        <v>25675</v>
      </c>
      <c r="B25677" t="s">
        <v>26539</v>
      </c>
      <c r="C25677" s="78">
        <v>0.13852324999999999</v>
      </c>
      <c r="D25677" s="78">
        <v>-2.09205</v>
      </c>
      <c r="E25677" s="78">
        <v>-0.20544912000000001</v>
      </c>
      <c r="F25677" s="78">
        <v>-0.24842993999999999</v>
      </c>
    </row>
    <row r="25678" spans="1:6" x14ac:dyDescent="0.25">
      <c r="A25678">
        <v>25676</v>
      </c>
      <c r="B25678" t="s">
        <v>26540</v>
      </c>
      <c r="C25678" s="78">
        <v>-2.897808E-2</v>
      </c>
      <c r="D25678" s="78">
        <v>1.3512384</v>
      </c>
      <c r="E25678" s="78">
        <v>-6.6335599999999995E-2</v>
      </c>
      <c r="F25678" s="78">
        <v>-2.1987542999999998E-2</v>
      </c>
    </row>
    <row r="25679" spans="1:6" x14ac:dyDescent="0.25">
      <c r="A25679">
        <v>25677</v>
      </c>
      <c r="B25679" t="s">
        <v>26541</v>
      </c>
      <c r="C25679" s="78">
        <v>-0.43424299999999999</v>
      </c>
      <c r="D25679" s="78">
        <v>1.1655298000000001</v>
      </c>
      <c r="E25679" s="78">
        <v>-8.5680690000000004E-2</v>
      </c>
      <c r="F25679" s="78">
        <v>5.4585426999999999E-2</v>
      </c>
    </row>
    <row r="25680" spans="1:6" x14ac:dyDescent="0.25">
      <c r="A25680">
        <v>25678</v>
      </c>
      <c r="B25680" t="s">
        <v>26542</v>
      </c>
      <c r="C25680" s="78">
        <v>-0.42502812000000001</v>
      </c>
      <c r="D25680" s="78">
        <v>1.1725859999999999</v>
      </c>
      <c r="E25680" s="78">
        <v>-8.4814730000000005E-2</v>
      </c>
      <c r="F25680" s="78">
        <v>6.824094E-2</v>
      </c>
    </row>
    <row r="25681" spans="1:6" x14ac:dyDescent="0.25">
      <c r="A25681">
        <v>25679</v>
      </c>
      <c r="B25681" t="s">
        <v>26543</v>
      </c>
      <c r="C25681" s="78">
        <v>-1.2017012000000001E-2</v>
      </c>
      <c r="D25681" s="78">
        <v>-3.7143469999999998E-2</v>
      </c>
      <c r="E25681" s="78">
        <v>-6.8968379999999996E-2</v>
      </c>
      <c r="F25681" s="78">
        <v>-3.2892838000000001E-2</v>
      </c>
    </row>
    <row r="25682" spans="1:6" x14ac:dyDescent="0.25">
      <c r="A25682">
        <v>25680</v>
      </c>
      <c r="B25682" t="s">
        <v>26544</v>
      </c>
      <c r="C25682" s="78">
        <v>-0.54363965999999997</v>
      </c>
      <c r="D25682" s="78">
        <v>1.4950968</v>
      </c>
      <c r="E25682" s="78">
        <v>-6.290577E-2</v>
      </c>
      <c r="F25682" s="78">
        <v>2.8984696000000001E-3</v>
      </c>
    </row>
    <row r="25683" spans="1:6" x14ac:dyDescent="0.25">
      <c r="A25683">
        <v>25681</v>
      </c>
      <c r="B25683" t="s">
        <v>26545</v>
      </c>
      <c r="C25683" s="78">
        <v>4.0038359999999997</v>
      </c>
      <c r="D25683" s="78">
        <v>0.24291462</v>
      </c>
      <c r="E25683" s="78">
        <v>-1.7110932999999998E-2</v>
      </c>
      <c r="F25683" s="78">
        <v>1.0013744E-2</v>
      </c>
    </row>
    <row r="25684" spans="1:6" x14ac:dyDescent="0.25">
      <c r="A25684">
        <v>25682</v>
      </c>
      <c r="B25684" t="s">
        <v>26546</v>
      </c>
      <c r="C25684" s="78">
        <v>-1.2826773</v>
      </c>
      <c r="D25684" s="78">
        <v>-0.57307280000000005</v>
      </c>
      <c r="E25684" s="78">
        <v>-0.105808556</v>
      </c>
      <c r="F25684" s="78">
        <v>-5.9663950000000002E-3</v>
      </c>
    </row>
    <row r="25685" spans="1:6" x14ac:dyDescent="0.25">
      <c r="A25685">
        <v>25683</v>
      </c>
      <c r="B25685" t="s">
        <v>26547</v>
      </c>
      <c r="C25685" s="78">
        <v>1.1257238000000001</v>
      </c>
      <c r="D25685" s="78">
        <v>0.48808509999999999</v>
      </c>
      <c r="E25685" s="78">
        <v>-3.4390595000000003E-2</v>
      </c>
      <c r="F25685" s="78">
        <v>0.17954011</v>
      </c>
    </row>
    <row r="25686" spans="1:6" x14ac:dyDescent="0.25">
      <c r="A25686">
        <v>25684</v>
      </c>
      <c r="B25686" t="s">
        <v>26548</v>
      </c>
      <c r="C25686" s="78">
        <v>1.1895283000000001</v>
      </c>
      <c r="D25686" s="78">
        <v>1.1562991</v>
      </c>
      <c r="E25686" s="78">
        <v>-3.4390595000000003E-2</v>
      </c>
      <c r="F25686" s="78">
        <v>0.17954011</v>
      </c>
    </row>
    <row r="25687" spans="1:6" x14ac:dyDescent="0.25">
      <c r="A25687">
        <v>25685</v>
      </c>
      <c r="B25687" t="s">
        <v>26549</v>
      </c>
      <c r="C25687" s="78">
        <v>0.98182700000000001</v>
      </c>
      <c r="D25687" s="78">
        <v>-0.33713016000000001</v>
      </c>
      <c r="E25687" s="78">
        <v>-7.0759799999999998E-2</v>
      </c>
      <c r="F25687" s="78">
        <v>-2.1636412000000001E-2</v>
      </c>
    </row>
    <row r="25688" spans="1:6" x14ac:dyDescent="0.25">
      <c r="A25688">
        <v>25686</v>
      </c>
      <c r="B25688" t="s">
        <v>26550</v>
      </c>
      <c r="C25688" s="78">
        <v>-2.293733</v>
      </c>
      <c r="D25688" s="78">
        <v>0.14744373999999999</v>
      </c>
      <c r="E25688" s="78">
        <v>-7.8717410000000002E-2</v>
      </c>
      <c r="F25688" s="78">
        <v>-1.1335908999999999E-3</v>
      </c>
    </row>
    <row r="25689" spans="1:6" x14ac:dyDescent="0.25">
      <c r="A25689">
        <v>25687</v>
      </c>
      <c r="B25689" t="s">
        <v>26551</v>
      </c>
      <c r="C25689" s="78">
        <v>-0.36508983</v>
      </c>
      <c r="D25689" s="78">
        <v>2.1166285999999999</v>
      </c>
      <c r="E25689" s="78">
        <v>0.11387567</v>
      </c>
      <c r="F25689" s="78">
        <v>-0.18416384999999999</v>
      </c>
    </row>
    <row r="25690" spans="1:6" x14ac:dyDescent="0.25">
      <c r="A25690">
        <v>25688</v>
      </c>
      <c r="B25690" t="s">
        <v>26552</v>
      </c>
      <c r="C25690" s="78">
        <v>0.97972809999999999</v>
      </c>
      <c r="D25690" s="78">
        <v>-0.97858703000000002</v>
      </c>
      <c r="E25690" s="78">
        <v>-7.2183730000000002E-2</v>
      </c>
      <c r="F25690" s="78">
        <v>8.8333629999999996E-2</v>
      </c>
    </row>
    <row r="25691" spans="1:6" x14ac:dyDescent="0.25">
      <c r="A25691">
        <v>25689</v>
      </c>
      <c r="B25691" t="s">
        <v>26553</v>
      </c>
      <c r="C25691" s="78">
        <v>-1.8573790999999999</v>
      </c>
      <c r="D25691" s="78">
        <v>0.72986185999999997</v>
      </c>
      <c r="E25691" s="78">
        <v>1.1383191000000001E-2</v>
      </c>
      <c r="F25691" s="78">
        <v>6.2570920000000002E-2</v>
      </c>
    </row>
    <row r="25692" spans="1:6" x14ac:dyDescent="0.25">
      <c r="A25692">
        <v>25690</v>
      </c>
      <c r="B25692" t="s">
        <v>26554</v>
      </c>
      <c r="C25692" s="78">
        <v>-0.44661554999999997</v>
      </c>
      <c r="D25692" s="78">
        <v>1.5755136999999999</v>
      </c>
      <c r="E25692" s="78">
        <v>-2.2871042000000001E-2</v>
      </c>
      <c r="F25692" s="78">
        <v>8.0932359999999995E-2</v>
      </c>
    </row>
    <row r="25693" spans="1:6" x14ac:dyDescent="0.25">
      <c r="A25693">
        <v>25691</v>
      </c>
      <c r="B25693" t="s">
        <v>26555</v>
      </c>
      <c r="C25693" s="78">
        <v>0.66225504999999996</v>
      </c>
      <c r="D25693" s="78">
        <v>-1.526942</v>
      </c>
      <c r="E25693" s="78">
        <v>-7.2044639999999993E-2</v>
      </c>
      <c r="F25693" s="78">
        <v>0.115506865</v>
      </c>
    </row>
    <row r="25694" spans="1:6" x14ac:dyDescent="0.25">
      <c r="A25694">
        <v>25692</v>
      </c>
      <c r="B25694" t="s">
        <v>26556</v>
      </c>
      <c r="C25694" s="78">
        <v>0.77020763999999997</v>
      </c>
      <c r="D25694" s="78">
        <v>0.35589123</v>
      </c>
      <c r="E25694" s="78">
        <v>-3.4390595000000003E-2</v>
      </c>
      <c r="F25694" s="78">
        <v>0.17954011</v>
      </c>
    </row>
    <row r="25695" spans="1:6" x14ac:dyDescent="0.25">
      <c r="A25695">
        <v>25693</v>
      </c>
      <c r="B25695" t="s">
        <v>26557</v>
      </c>
      <c r="C25695" s="78">
        <v>-0.33109125</v>
      </c>
      <c r="D25695" s="78">
        <v>1.2989618000000001</v>
      </c>
      <c r="E25695" s="78">
        <v>-8.2081705000000005E-2</v>
      </c>
      <c r="F25695" s="78">
        <v>2.5352343999999999E-2</v>
      </c>
    </row>
    <row r="25696" spans="1:6" x14ac:dyDescent="0.25">
      <c r="A25696">
        <v>25694</v>
      </c>
      <c r="B25696" t="s">
        <v>26558</v>
      </c>
      <c r="C25696" s="78">
        <v>-1.6168127999999999</v>
      </c>
      <c r="D25696" s="78">
        <v>0.31384214999999999</v>
      </c>
      <c r="E25696" s="78">
        <v>-3.4390595000000003E-2</v>
      </c>
      <c r="F25696" s="78">
        <v>0.17954011</v>
      </c>
    </row>
    <row r="25697" spans="1:6" x14ac:dyDescent="0.25">
      <c r="A25697">
        <v>25695</v>
      </c>
      <c r="B25697" t="s">
        <v>26559</v>
      </c>
      <c r="C25697" s="78">
        <v>-1.5621312000000001</v>
      </c>
      <c r="D25697" s="78">
        <v>1.8394064999999999</v>
      </c>
      <c r="E25697" s="78">
        <v>-6.5875130000000004E-2</v>
      </c>
      <c r="F25697" s="78">
        <v>-2.4604231000000001E-2</v>
      </c>
    </row>
    <row r="25698" spans="1:6" x14ac:dyDescent="0.25">
      <c r="A25698">
        <v>25696</v>
      </c>
      <c r="B25698" t="s">
        <v>26560</v>
      </c>
      <c r="C25698" s="78">
        <v>-2.0929190000000002</v>
      </c>
      <c r="D25698" s="78">
        <v>-1.8124882</v>
      </c>
      <c r="E25698" s="78">
        <v>0.42977387</v>
      </c>
      <c r="F25698" s="78">
        <v>-0.30258137000000002</v>
      </c>
    </row>
    <row r="25699" spans="1:6" x14ac:dyDescent="0.25">
      <c r="A25699">
        <v>25697</v>
      </c>
      <c r="B25699" t="s">
        <v>26561</v>
      </c>
      <c r="C25699" s="78">
        <v>-1.4392366000000001</v>
      </c>
      <c r="D25699" s="78">
        <v>-0.53787446000000005</v>
      </c>
      <c r="E25699" s="78">
        <v>3.9437880000000002E-2</v>
      </c>
      <c r="F25699" s="78">
        <v>-0.35983145</v>
      </c>
    </row>
    <row r="25700" spans="1:6" x14ac:dyDescent="0.25">
      <c r="A25700">
        <v>25698</v>
      </c>
      <c r="B25700" t="s">
        <v>26562</v>
      </c>
      <c r="C25700" s="78">
        <v>-8.2522750000000006E-2</v>
      </c>
      <c r="D25700" s="78">
        <v>-0.97502314999999995</v>
      </c>
      <c r="E25700" s="78">
        <v>1.4793426E-3</v>
      </c>
      <c r="F25700" s="78">
        <v>8.9212860000000005E-2</v>
      </c>
    </row>
    <row r="25701" spans="1:6" x14ac:dyDescent="0.25">
      <c r="A25701">
        <v>25699</v>
      </c>
      <c r="B25701" t="s">
        <v>26563</v>
      </c>
      <c r="C25701" s="78">
        <v>0.12709966</v>
      </c>
      <c r="D25701" s="78">
        <v>-0.59915459999999998</v>
      </c>
      <c r="E25701" s="78">
        <v>-3.9085895000000002E-2</v>
      </c>
      <c r="F25701" s="78">
        <v>2.2883713000000001E-3</v>
      </c>
    </row>
    <row r="25702" spans="1:6" x14ac:dyDescent="0.25">
      <c r="A25702">
        <v>25700</v>
      </c>
      <c r="B25702" t="s">
        <v>26564</v>
      </c>
      <c r="C25702" s="78">
        <v>2.275884</v>
      </c>
      <c r="D25702" s="78">
        <v>0.91911507000000003</v>
      </c>
      <c r="E25702" s="78">
        <v>-3.0927340000000001E-2</v>
      </c>
      <c r="F25702" s="78">
        <v>-2.8137593999999998E-2</v>
      </c>
    </row>
    <row r="25703" spans="1:6" x14ac:dyDescent="0.25">
      <c r="A25703">
        <v>25701</v>
      </c>
      <c r="B25703" t="s">
        <v>26565</v>
      </c>
      <c r="C25703" s="78">
        <v>4.1808630000000004</v>
      </c>
      <c r="D25703" s="78">
        <v>-0.3368468</v>
      </c>
      <c r="E25703" s="78">
        <v>-0.10606892399999999</v>
      </c>
      <c r="F25703" s="78">
        <v>-0.26104164000000002</v>
      </c>
    </row>
    <row r="25704" spans="1:6" x14ac:dyDescent="0.25">
      <c r="A25704">
        <v>25702</v>
      </c>
      <c r="B25704" t="s">
        <v>26566</v>
      </c>
      <c r="C25704" s="78">
        <v>1.972361</v>
      </c>
      <c r="D25704" s="78">
        <v>-1.0364175</v>
      </c>
      <c r="E25704" s="78">
        <v>-0.10071036</v>
      </c>
      <c r="F25704" s="78">
        <v>-4.2998149999999999E-2</v>
      </c>
    </row>
    <row r="25705" spans="1:6" x14ac:dyDescent="0.25">
      <c r="A25705">
        <v>25703</v>
      </c>
      <c r="B25705" t="s">
        <v>26567</v>
      </c>
      <c r="C25705" s="78">
        <v>-0.42072713</v>
      </c>
      <c r="D25705" s="78">
        <v>-0.24098923999999999</v>
      </c>
      <c r="E25705" s="78">
        <v>-3.4390595000000003E-2</v>
      </c>
      <c r="F25705" s="78">
        <v>0.17954011</v>
      </c>
    </row>
    <row r="25706" spans="1:6" x14ac:dyDescent="0.25">
      <c r="A25706">
        <v>25704</v>
      </c>
      <c r="B25706" t="s">
        <v>26568</v>
      </c>
      <c r="C25706" s="78">
        <v>3.5801617999999999</v>
      </c>
      <c r="D25706" s="78">
        <v>1.0035542</v>
      </c>
      <c r="E25706" s="78">
        <v>-3.4390595000000003E-2</v>
      </c>
      <c r="F25706" s="78">
        <v>0.17954011</v>
      </c>
    </row>
    <row r="25707" spans="1:6" x14ac:dyDescent="0.25">
      <c r="A25707">
        <v>25705</v>
      </c>
      <c r="B25707" t="s">
        <v>26569</v>
      </c>
      <c r="C25707" s="78">
        <v>-3.3156325999999998</v>
      </c>
      <c r="D25707" s="78">
        <v>2.0684366000000001</v>
      </c>
      <c r="E25707" s="78">
        <v>-4.132951E-2</v>
      </c>
      <c r="F25707" s="78">
        <v>5.2692799999999998E-2</v>
      </c>
    </row>
    <row r="25708" spans="1:6" x14ac:dyDescent="0.25">
      <c r="A25708">
        <v>25706</v>
      </c>
      <c r="B25708" t="s">
        <v>26570</v>
      </c>
      <c r="C25708" s="78">
        <v>0.1887587</v>
      </c>
      <c r="D25708" s="78">
        <v>-1.6370914999999999</v>
      </c>
      <c r="E25708" s="78">
        <v>-6.7225635000000006E-2</v>
      </c>
      <c r="F25708" s="78">
        <v>4.0903686999999998E-4</v>
      </c>
    </row>
    <row r="25709" spans="1:6" x14ac:dyDescent="0.25">
      <c r="A25709">
        <v>25707</v>
      </c>
      <c r="B25709" t="s">
        <v>26571</v>
      </c>
      <c r="C25709" s="78">
        <v>4.1823363000000002</v>
      </c>
      <c r="D25709" s="78">
        <v>-0.6820444</v>
      </c>
      <c r="E25709" s="78">
        <v>-6.2288992000000001E-2</v>
      </c>
      <c r="F25709" s="78">
        <v>-2.3452044000000002E-3</v>
      </c>
    </row>
    <row r="25710" spans="1:6" x14ac:dyDescent="0.25">
      <c r="A25710">
        <v>25708</v>
      </c>
      <c r="B25710" t="s">
        <v>26572</v>
      </c>
      <c r="C25710" s="78">
        <v>-1.3219913000000001</v>
      </c>
      <c r="D25710" s="78">
        <v>0.41124665999999999</v>
      </c>
      <c r="E25710" s="78">
        <v>-8.2240170000000001E-2</v>
      </c>
      <c r="F25710" s="78">
        <v>8.5543714000000007E-2</v>
      </c>
    </row>
    <row r="25711" spans="1:6" x14ac:dyDescent="0.25">
      <c r="A25711">
        <v>25709</v>
      </c>
      <c r="B25711" t="s">
        <v>26573</v>
      </c>
      <c r="C25711" s="78">
        <v>-0.69560677000000004</v>
      </c>
      <c r="D25711" s="78">
        <v>-0.71688569999999996</v>
      </c>
      <c r="E25711" s="78">
        <v>-7.8432396000000001E-2</v>
      </c>
      <c r="F25711" s="78">
        <v>-1.0758176E-2</v>
      </c>
    </row>
    <row r="25712" spans="1:6" x14ac:dyDescent="0.25">
      <c r="A25712">
        <v>25710</v>
      </c>
      <c r="B25712" t="s">
        <v>26574</v>
      </c>
      <c r="C25712" s="78">
        <v>8.8842599999999994E-2</v>
      </c>
      <c r="D25712" s="78">
        <v>0.75722179999999994</v>
      </c>
      <c r="E25712" s="78">
        <v>-3.4390595000000003E-2</v>
      </c>
      <c r="F25712" s="78">
        <v>0.17954011</v>
      </c>
    </row>
    <row r="25713" spans="1:6" x14ac:dyDescent="0.25">
      <c r="A25713">
        <v>25711</v>
      </c>
      <c r="B25713" t="s">
        <v>26575</v>
      </c>
      <c r="C25713" s="78">
        <v>-1.9725504</v>
      </c>
      <c r="D25713" s="78">
        <v>0.82907366999999998</v>
      </c>
      <c r="E25713" s="78">
        <v>-7.8208890000000003E-2</v>
      </c>
      <c r="F25713" s="78">
        <v>8.7926870000000004E-2</v>
      </c>
    </row>
    <row r="25714" spans="1:6" x14ac:dyDescent="0.25">
      <c r="A25714">
        <v>25712</v>
      </c>
      <c r="B25714" t="s">
        <v>26576</v>
      </c>
      <c r="C25714" s="78">
        <v>-0.16273077999999999</v>
      </c>
      <c r="D25714" s="78">
        <v>-2.6876129999999998</v>
      </c>
      <c r="E25714" s="78">
        <v>-7.0122509999999999E-2</v>
      </c>
      <c r="F25714" s="78">
        <v>3.0138180000000001E-2</v>
      </c>
    </row>
    <row r="25715" spans="1:6" x14ac:dyDescent="0.25">
      <c r="A25715">
        <v>25713</v>
      </c>
      <c r="B25715" t="s">
        <v>26577</v>
      </c>
      <c r="C25715" s="78">
        <v>9.0919940000000005E-2</v>
      </c>
      <c r="D25715" s="78">
        <v>-0.66655799999999998</v>
      </c>
      <c r="E25715" s="78">
        <v>1.7436035E-3</v>
      </c>
      <c r="F25715" s="78">
        <v>-0.19960971</v>
      </c>
    </row>
    <row r="25716" spans="1:6" x14ac:dyDescent="0.25">
      <c r="A25716">
        <v>25714</v>
      </c>
      <c r="B25716" t="s">
        <v>26578</v>
      </c>
      <c r="C25716" s="78">
        <v>0.30805890000000002</v>
      </c>
      <c r="D25716" s="78">
        <v>0.58192443999999999</v>
      </c>
      <c r="E25716" s="78">
        <v>-5.7490699999999999E-2</v>
      </c>
      <c r="F25716" s="78">
        <v>0.16926611999999999</v>
      </c>
    </row>
    <row r="25717" spans="1:6" x14ac:dyDescent="0.25">
      <c r="A25717">
        <v>25715</v>
      </c>
      <c r="B25717" t="s">
        <v>26579</v>
      </c>
      <c r="C25717" s="78">
        <v>0.65302276999999997</v>
      </c>
      <c r="D25717" s="78">
        <v>-0.40475103000000001</v>
      </c>
      <c r="E25717" s="78">
        <v>1.2794733E-3</v>
      </c>
      <c r="F25717" s="78">
        <v>-0.12128641</v>
      </c>
    </row>
    <row r="25718" spans="1:6" x14ac:dyDescent="0.25">
      <c r="A25718">
        <v>25716</v>
      </c>
      <c r="B25718" t="s">
        <v>26580</v>
      </c>
      <c r="C25718" s="78">
        <v>1.6734157999999999</v>
      </c>
      <c r="D25718" s="78">
        <v>-0.82758284000000004</v>
      </c>
      <c r="E25718" s="78">
        <v>-2.3372613E-2</v>
      </c>
      <c r="F25718" s="78">
        <v>-9.6382393999999996E-2</v>
      </c>
    </row>
    <row r="25719" spans="1:6" x14ac:dyDescent="0.25">
      <c r="A25719">
        <v>25717</v>
      </c>
      <c r="B25719" t="s">
        <v>26581</v>
      </c>
      <c r="C25719" s="78">
        <v>1.3730593</v>
      </c>
      <c r="D25719" s="78">
        <v>-0.52433600000000002</v>
      </c>
      <c r="E25719" s="78">
        <v>1.8348943E-2</v>
      </c>
      <c r="F25719" s="78">
        <v>-3.2453700000000002E-2</v>
      </c>
    </row>
    <row r="25720" spans="1:6" x14ac:dyDescent="0.25">
      <c r="A25720">
        <v>25718</v>
      </c>
      <c r="B25720" t="s">
        <v>26582</v>
      </c>
      <c r="C25720" s="78">
        <v>-1.0601818999999999</v>
      </c>
      <c r="D25720" s="78">
        <v>-1.8647624</v>
      </c>
      <c r="E25720" s="78">
        <v>-2.8930339999999999E-2</v>
      </c>
      <c r="F25720" s="78">
        <v>1.4413743999999999E-2</v>
      </c>
    </row>
    <row r="25721" spans="1:6" x14ac:dyDescent="0.25">
      <c r="A25721">
        <v>25719</v>
      </c>
      <c r="B25721" t="s">
        <v>26583</v>
      </c>
      <c r="C25721" s="78">
        <v>-0.42371112</v>
      </c>
      <c r="D25721" s="78">
        <v>0.75467490000000004</v>
      </c>
      <c r="E25721" s="78">
        <v>-3.4390595000000003E-2</v>
      </c>
      <c r="F25721" s="78">
        <v>0.17954011</v>
      </c>
    </row>
    <row r="25722" spans="1:6" x14ac:dyDescent="0.25">
      <c r="A25722">
        <v>25720</v>
      </c>
      <c r="B25722" t="s">
        <v>26584</v>
      </c>
      <c r="C25722" s="78">
        <v>-0.85334739999999998</v>
      </c>
      <c r="D25722" s="78">
        <v>-1.0956584</v>
      </c>
      <c r="E25722" s="78">
        <v>-4.3372437E-2</v>
      </c>
      <c r="F25722" s="78">
        <v>0.18535557</v>
      </c>
    </row>
    <row r="25723" spans="1:6" x14ac:dyDescent="0.25">
      <c r="A25723">
        <v>25721</v>
      </c>
      <c r="B25723" t="s">
        <v>26585</v>
      </c>
      <c r="C25723" s="78">
        <v>-0.42303002000000001</v>
      </c>
      <c r="D25723" s="78">
        <v>0.39471745000000003</v>
      </c>
      <c r="E25723" s="78">
        <v>-7.1566569999999996E-2</v>
      </c>
      <c r="F25723" s="78">
        <v>6.480669E-2</v>
      </c>
    </row>
    <row r="25724" spans="1:6" x14ac:dyDescent="0.25">
      <c r="A25724">
        <v>25722</v>
      </c>
      <c r="B25724" t="s">
        <v>26586</v>
      </c>
      <c r="C25724" s="78">
        <v>-1.3627049</v>
      </c>
      <c r="D25724" s="78">
        <v>3.1963587000000001E-3</v>
      </c>
      <c r="E25724" s="78">
        <v>1.6056582E-2</v>
      </c>
      <c r="F25724" s="78">
        <v>-0.17642558999999999</v>
      </c>
    </row>
    <row r="25725" spans="1:6" x14ac:dyDescent="0.25">
      <c r="A25725">
        <v>25723</v>
      </c>
      <c r="B25725" t="s">
        <v>26587</v>
      </c>
      <c r="C25725" s="78">
        <v>-0.70059353000000002</v>
      </c>
      <c r="D25725" s="78">
        <v>-0.58313689999999996</v>
      </c>
      <c r="E25725" s="78">
        <v>2.3829265999999998E-3</v>
      </c>
      <c r="F25725" s="78">
        <v>-3.6449774999999997E-2</v>
      </c>
    </row>
    <row r="25726" spans="1:6" x14ac:dyDescent="0.25">
      <c r="A25726">
        <v>25724</v>
      </c>
      <c r="B25726" t="s">
        <v>26588</v>
      </c>
      <c r="C25726" s="78">
        <v>0.4418318</v>
      </c>
      <c r="D25726" s="78">
        <v>-1.8461936999999999</v>
      </c>
      <c r="E25726" s="78">
        <v>-3.4390595000000003E-2</v>
      </c>
      <c r="F25726" s="78">
        <v>0.17954011</v>
      </c>
    </row>
    <row r="25727" spans="1:6" x14ac:dyDescent="0.25">
      <c r="A25727">
        <v>25725</v>
      </c>
      <c r="B25727" t="s">
        <v>26589</v>
      </c>
      <c r="C25727" s="78">
        <v>1.4573475</v>
      </c>
      <c r="D25727" s="78">
        <v>0.46734305999999998</v>
      </c>
      <c r="E25727" s="78">
        <v>-0.112418264</v>
      </c>
      <c r="F25727" s="78">
        <v>-0.32132500000000003</v>
      </c>
    </row>
    <row r="25728" spans="1:6" x14ac:dyDescent="0.25">
      <c r="A25728">
        <v>25726</v>
      </c>
      <c r="B25728" t="s">
        <v>26590</v>
      </c>
      <c r="C25728" s="78">
        <v>-2.0905197000000002</v>
      </c>
      <c r="D25728" s="78">
        <v>1.1214474000000001</v>
      </c>
      <c r="E25728" s="78">
        <v>-3.4390595000000003E-2</v>
      </c>
      <c r="F25728" s="78">
        <v>0.17954011</v>
      </c>
    </row>
    <row r="25729" spans="1:6" x14ac:dyDescent="0.25">
      <c r="A25729">
        <v>25727</v>
      </c>
      <c r="B25729" t="s">
        <v>26591</v>
      </c>
      <c r="C25729" s="78">
        <v>-0.76566210000000001</v>
      </c>
      <c r="D25729" s="78">
        <v>0.44388263999999999</v>
      </c>
      <c r="E25729" s="78">
        <v>-5.1857634999999999E-2</v>
      </c>
      <c r="F25729" s="78">
        <v>-4.6242730000000003E-2</v>
      </c>
    </row>
    <row r="25730" spans="1:6" x14ac:dyDescent="0.25">
      <c r="A25730">
        <v>25728</v>
      </c>
      <c r="B25730" t="s">
        <v>26592</v>
      </c>
      <c r="C25730" s="78">
        <v>-1.0268009</v>
      </c>
      <c r="D25730" s="78">
        <v>1.4467429000000001</v>
      </c>
      <c r="E25730" s="78">
        <v>-4.9571306000000002E-2</v>
      </c>
      <c r="F25730" s="78">
        <v>-1.2207523E-2</v>
      </c>
    </row>
    <row r="25731" spans="1:6" x14ac:dyDescent="0.25">
      <c r="A25731">
        <v>25729</v>
      </c>
      <c r="B25731" t="s">
        <v>26593</v>
      </c>
      <c r="C25731" s="78">
        <v>1.0672637</v>
      </c>
      <c r="D25731" s="78">
        <v>-2.9529671999999998</v>
      </c>
      <c r="E25731" s="78">
        <v>-3.4390595000000003E-2</v>
      </c>
      <c r="F25731" s="78">
        <v>0.17954011</v>
      </c>
    </row>
    <row r="25732" spans="1:6" x14ac:dyDescent="0.25">
      <c r="A25732">
        <v>25730</v>
      </c>
      <c r="B25732" t="s">
        <v>26594</v>
      </c>
      <c r="C25732" s="78">
        <v>-0.25396373999999999</v>
      </c>
      <c r="D25732" s="78">
        <v>-3.3889147999999998</v>
      </c>
      <c r="E25732" s="78">
        <v>-0.11197756</v>
      </c>
      <c r="F25732" s="78">
        <v>-0.30771267000000002</v>
      </c>
    </row>
    <row r="25733" spans="1:6" x14ac:dyDescent="0.25">
      <c r="A25733">
        <v>25731</v>
      </c>
      <c r="B25733" t="s">
        <v>26595</v>
      </c>
      <c r="C25733" s="78">
        <v>-1.0644941000000001</v>
      </c>
      <c r="D25733" s="78">
        <v>1.2630693</v>
      </c>
      <c r="E25733" s="78">
        <v>-5.4202260000000002E-2</v>
      </c>
      <c r="F25733" s="78">
        <v>-3.0189574E-2</v>
      </c>
    </row>
    <row r="25734" spans="1:6" x14ac:dyDescent="0.25">
      <c r="A25734">
        <v>25732</v>
      </c>
      <c r="B25734" t="s">
        <v>26596</v>
      </c>
      <c r="C25734" s="78">
        <v>0.14574727000000001</v>
      </c>
      <c r="D25734" s="78">
        <v>0.92989120000000003</v>
      </c>
      <c r="E25734" s="78">
        <v>-3.6646104999999998E-2</v>
      </c>
      <c r="F25734" s="78">
        <v>0.11406264000000001</v>
      </c>
    </row>
    <row r="25735" spans="1:6" x14ac:dyDescent="0.25">
      <c r="A25735">
        <v>25733</v>
      </c>
      <c r="B25735" t="s">
        <v>26597</v>
      </c>
      <c r="C25735" s="78">
        <v>-1.7806202</v>
      </c>
      <c r="D25735" s="78">
        <v>0.97701656999999997</v>
      </c>
      <c r="E25735" s="78">
        <v>-3.3730286999999998E-2</v>
      </c>
      <c r="F25735" s="78">
        <v>4.4228450000000002E-2</v>
      </c>
    </row>
    <row r="25736" spans="1:6" x14ac:dyDescent="0.25">
      <c r="A25736">
        <v>25734</v>
      </c>
      <c r="B25736" t="s">
        <v>26598</v>
      </c>
      <c r="C25736" s="78">
        <v>-0.16300893</v>
      </c>
      <c r="D25736" s="78">
        <v>0.87097466000000001</v>
      </c>
      <c r="E25736" s="78">
        <v>-3.4390595000000003E-2</v>
      </c>
      <c r="F25736" s="78">
        <v>0.17954011</v>
      </c>
    </row>
    <row r="25737" spans="1:6" x14ac:dyDescent="0.25">
      <c r="A25737">
        <v>25735</v>
      </c>
      <c r="B25737" t="s">
        <v>26599</v>
      </c>
      <c r="C25737" s="78">
        <v>-0.34059562999999998</v>
      </c>
      <c r="D25737" s="78">
        <v>-0.53675779999999995</v>
      </c>
      <c r="E25737" s="78">
        <v>-3.4390595000000003E-2</v>
      </c>
      <c r="F25737" s="78">
        <v>0.17954011</v>
      </c>
    </row>
    <row r="25738" spans="1:6" x14ac:dyDescent="0.25">
      <c r="A25738">
        <v>25736</v>
      </c>
      <c r="B25738" t="s">
        <v>26600</v>
      </c>
      <c r="C25738" s="78">
        <v>0.16224250000000001</v>
      </c>
      <c r="D25738" s="78">
        <v>-1.1786947000000001</v>
      </c>
      <c r="E25738" s="78">
        <v>-3.9427391999999999E-2</v>
      </c>
      <c r="F25738" s="78">
        <v>5.7441964999999998E-2</v>
      </c>
    </row>
    <row r="25739" spans="1:6" x14ac:dyDescent="0.25">
      <c r="A25739">
        <v>25737</v>
      </c>
      <c r="B25739" t="s">
        <v>26601</v>
      </c>
      <c r="C25739" s="78">
        <v>-1.1680725999999999</v>
      </c>
      <c r="D25739" s="78">
        <v>0.10361826</v>
      </c>
      <c r="E25739" s="78">
        <v>-6.6055186000000002E-2</v>
      </c>
      <c r="F25739" s="78">
        <v>8.8334053999999995E-2</v>
      </c>
    </row>
    <row r="25740" spans="1:6" x14ac:dyDescent="0.25">
      <c r="A25740">
        <v>25738</v>
      </c>
      <c r="B25740" t="s">
        <v>26602</v>
      </c>
      <c r="C25740" s="78">
        <v>9.5611600000000005E-2</v>
      </c>
      <c r="D25740" s="78">
        <v>1.4123490000000001</v>
      </c>
      <c r="E25740" s="78">
        <v>-0.103616655</v>
      </c>
      <c r="F25740" s="78">
        <v>-0.12227671</v>
      </c>
    </row>
    <row r="25741" spans="1:6" x14ac:dyDescent="0.25">
      <c r="A25741">
        <v>25739</v>
      </c>
      <c r="B25741" t="s">
        <v>26603</v>
      </c>
      <c r="C25741" s="78">
        <v>0.81797766999999999</v>
      </c>
      <c r="D25741" s="78">
        <v>-1.153019</v>
      </c>
      <c r="E25741" s="78">
        <v>-1.985835E-2</v>
      </c>
      <c r="F25741" s="78">
        <v>8.8700650000000006E-2</v>
      </c>
    </row>
    <row r="25742" spans="1:6" x14ac:dyDescent="0.25">
      <c r="A25742">
        <v>25740</v>
      </c>
      <c r="B25742" t="s">
        <v>26604</v>
      </c>
      <c r="C25742" s="78">
        <v>-0.97056089999999995</v>
      </c>
      <c r="D25742" s="78">
        <v>-1.9907812</v>
      </c>
      <c r="E25742" s="78">
        <v>-3.4390595000000003E-2</v>
      </c>
      <c r="F25742" s="78">
        <v>0.17954011</v>
      </c>
    </row>
    <row r="25743" spans="1:6" x14ac:dyDescent="0.25">
      <c r="A25743">
        <v>25741</v>
      </c>
      <c r="B25743" t="s">
        <v>26605</v>
      </c>
      <c r="C25743" s="78">
        <v>-1.2830261999999999</v>
      </c>
      <c r="D25743" s="78">
        <v>-0.84071470000000004</v>
      </c>
      <c r="E25743" s="78">
        <v>-8.3211093999999999E-2</v>
      </c>
      <c r="F25743" s="78">
        <v>3.7329719999999997E-2</v>
      </c>
    </row>
    <row r="25744" spans="1:6" x14ac:dyDescent="0.25">
      <c r="A25744">
        <v>25742</v>
      </c>
      <c r="B25744" t="s">
        <v>26606</v>
      </c>
      <c r="C25744" s="78">
        <v>1.3239888</v>
      </c>
      <c r="D25744" s="78">
        <v>7.3395890000000005E-2</v>
      </c>
      <c r="E25744" s="78">
        <v>-4.8597741999999999E-2</v>
      </c>
      <c r="F25744" s="78">
        <v>8.6001820000000007E-2</v>
      </c>
    </row>
    <row r="25745" spans="1:6" x14ac:dyDescent="0.25">
      <c r="A25745">
        <v>25743</v>
      </c>
      <c r="B25745" t="s">
        <v>26607</v>
      </c>
      <c r="C25745" s="78">
        <v>-0.99329780000000001</v>
      </c>
      <c r="D25745" s="78">
        <v>-0.44885580000000003</v>
      </c>
      <c r="E25745" s="78">
        <v>-6.1791760000000004E-4</v>
      </c>
      <c r="F25745" s="78">
        <v>1.1846631999999999E-2</v>
      </c>
    </row>
    <row r="25746" spans="1:6" x14ac:dyDescent="0.25">
      <c r="A25746">
        <v>25744</v>
      </c>
      <c r="B25746" t="s">
        <v>26608</v>
      </c>
      <c r="C25746" s="78">
        <v>-0.93155396000000001</v>
      </c>
      <c r="D25746" s="78">
        <v>-2.2131577</v>
      </c>
      <c r="E25746" s="78">
        <v>-4.9654584000000002E-2</v>
      </c>
      <c r="F25746" s="78">
        <v>2.6782601999999999E-2</v>
      </c>
    </row>
    <row r="25747" spans="1:6" x14ac:dyDescent="0.25">
      <c r="A25747">
        <v>25745</v>
      </c>
      <c r="B25747" t="s">
        <v>26609</v>
      </c>
      <c r="C25747" s="78">
        <v>-0.86123119999999997</v>
      </c>
      <c r="D25747" s="78">
        <v>-0.76907230000000004</v>
      </c>
      <c r="E25747" s="78">
        <v>-0.10319772000000001</v>
      </c>
      <c r="F25747" s="78">
        <v>-7.1828920000000004E-2</v>
      </c>
    </row>
    <row r="25748" spans="1:6" x14ac:dyDescent="0.25">
      <c r="A25748">
        <v>25746</v>
      </c>
      <c r="B25748" t="s">
        <v>26610</v>
      </c>
      <c r="C25748" s="78">
        <v>-0.76623319999999995</v>
      </c>
      <c r="D25748" s="78">
        <v>2.6968622</v>
      </c>
      <c r="E25748" s="78">
        <v>-2.9006417999999999E-2</v>
      </c>
      <c r="F25748" s="78">
        <v>3.2327503E-2</v>
      </c>
    </row>
    <row r="25749" spans="1:6" x14ac:dyDescent="0.25">
      <c r="A25749">
        <v>25747</v>
      </c>
      <c r="B25749" t="s">
        <v>26611</v>
      </c>
      <c r="C25749" s="78">
        <v>-3.1039714999999999E-2</v>
      </c>
      <c r="D25749" s="78">
        <v>1.2240120000000001</v>
      </c>
      <c r="E25749" s="78">
        <v>-0.13253187</v>
      </c>
      <c r="F25749" s="78">
        <v>-0.30493461999999999</v>
      </c>
    </row>
    <row r="25750" spans="1:6" x14ac:dyDescent="0.25">
      <c r="A25750">
        <v>25748</v>
      </c>
      <c r="B25750" t="s">
        <v>26612</v>
      </c>
      <c r="C25750" s="78">
        <v>0.31627466999999998</v>
      </c>
      <c r="D25750" s="78">
        <v>-0.66332760000000002</v>
      </c>
      <c r="E25750" s="78">
        <v>-7.7943705000000002E-2</v>
      </c>
      <c r="F25750" s="78">
        <v>5.7770700000000001E-2</v>
      </c>
    </row>
    <row r="25751" spans="1:6" x14ac:dyDescent="0.25">
      <c r="A25751">
        <v>25749</v>
      </c>
      <c r="B25751" t="s">
        <v>26613</v>
      </c>
      <c r="C25751" s="78">
        <v>1.0904231</v>
      </c>
      <c r="D25751" s="78">
        <v>-1.9086921999999999</v>
      </c>
      <c r="E25751" s="78">
        <v>-3.3063397000000001E-2</v>
      </c>
      <c r="F25751" s="78">
        <v>3.925319E-2</v>
      </c>
    </row>
    <row r="25752" spans="1:6" x14ac:dyDescent="0.25">
      <c r="A25752">
        <v>25750</v>
      </c>
      <c r="B25752" t="s">
        <v>26614</v>
      </c>
      <c r="C25752" s="78">
        <v>3.4063156000000001</v>
      </c>
      <c r="D25752" s="78">
        <v>-0.45050886000000001</v>
      </c>
      <c r="E25752" s="78">
        <v>-3.9428636000000003E-2</v>
      </c>
      <c r="F25752" s="78">
        <v>-1.5482664E-2</v>
      </c>
    </row>
    <row r="25753" spans="1:6" x14ac:dyDescent="0.25">
      <c r="A25753">
        <v>25751</v>
      </c>
      <c r="B25753" t="s">
        <v>26615</v>
      </c>
      <c r="C25753" s="78">
        <v>-1.5951287000000001</v>
      </c>
      <c r="D25753" s="78">
        <v>0.31704729999999998</v>
      </c>
      <c r="E25753" s="78">
        <v>1.6480431E-2</v>
      </c>
      <c r="F25753" s="78">
        <v>-1.9000843E-2</v>
      </c>
    </row>
    <row r="25754" spans="1:6" x14ac:dyDescent="0.25">
      <c r="A25754">
        <v>25752</v>
      </c>
      <c r="B25754" t="s">
        <v>26616</v>
      </c>
      <c r="C25754" s="78">
        <v>2.2097897999999998</v>
      </c>
      <c r="D25754" s="78">
        <v>1.7527218</v>
      </c>
      <c r="E25754" s="78">
        <v>-0.12357499</v>
      </c>
      <c r="F25754" s="78">
        <v>-0.10542165000000001</v>
      </c>
    </row>
    <row r="25755" spans="1:6" x14ac:dyDescent="0.25">
      <c r="A25755">
        <v>25753</v>
      </c>
      <c r="B25755" t="s">
        <v>26617</v>
      </c>
      <c r="C25755" s="78">
        <v>-0.13561556</v>
      </c>
      <c r="D25755" s="78">
        <v>-0.81154643999999998</v>
      </c>
      <c r="E25755" s="78">
        <v>-3.4390595000000003E-2</v>
      </c>
      <c r="F25755" s="78">
        <v>0.17954011</v>
      </c>
    </row>
    <row r="25756" spans="1:6" x14ac:dyDescent="0.25">
      <c r="A25756">
        <v>25754</v>
      </c>
      <c r="B25756" t="s">
        <v>26618</v>
      </c>
      <c r="C25756" s="78">
        <v>1.6844417</v>
      </c>
      <c r="D25756" s="78">
        <v>-1.3881570999999999</v>
      </c>
      <c r="E25756" s="78">
        <v>-0.14946608</v>
      </c>
      <c r="F25756" s="78">
        <v>-0.21331823999999999</v>
      </c>
    </row>
    <row r="25757" spans="1:6" x14ac:dyDescent="0.25">
      <c r="A25757">
        <v>25755</v>
      </c>
      <c r="B25757" t="s">
        <v>26619</v>
      </c>
      <c r="C25757" s="78">
        <v>-0.66755710000000001</v>
      </c>
      <c r="D25757" s="78">
        <v>-6.5330330000000006E-2</v>
      </c>
      <c r="E25757" s="78">
        <v>-4.3708182999999998E-2</v>
      </c>
      <c r="F25757" s="78">
        <v>3.3388317000000001E-2</v>
      </c>
    </row>
    <row r="25758" spans="1:6" x14ac:dyDescent="0.25">
      <c r="A25758">
        <v>25756</v>
      </c>
      <c r="B25758" t="s">
        <v>26620</v>
      </c>
      <c r="C25758" s="78">
        <v>-0.99949600000000005</v>
      </c>
      <c r="D25758" s="78">
        <v>0.77864944999999997</v>
      </c>
      <c r="E25758" s="78">
        <v>-5.2672601999999999E-2</v>
      </c>
      <c r="F25758" s="78">
        <v>6.3073195999999998E-2</v>
      </c>
    </row>
    <row r="25759" spans="1:6" x14ac:dyDescent="0.25">
      <c r="A25759">
        <v>25757</v>
      </c>
      <c r="B25759" t="s">
        <v>26621</v>
      </c>
      <c r="C25759" s="78">
        <v>-1.7937837000000001</v>
      </c>
      <c r="D25759" s="78">
        <v>3.1000122000000001E-2</v>
      </c>
      <c r="E25759" s="78">
        <v>-5.9390716000000003E-2</v>
      </c>
      <c r="F25759" s="78">
        <v>9.0835004999999996E-2</v>
      </c>
    </row>
    <row r="25760" spans="1:6" x14ac:dyDescent="0.25">
      <c r="A25760">
        <v>25758</v>
      </c>
      <c r="B25760" t="s">
        <v>26622</v>
      </c>
      <c r="C25760" s="78">
        <v>-0.78830754999999997</v>
      </c>
      <c r="D25760" s="78">
        <v>6.5845680000000004E-2</v>
      </c>
      <c r="E25760" s="78">
        <v>-2.8750810000000002E-2</v>
      </c>
      <c r="F25760" s="78">
        <v>2.7414425999999999E-2</v>
      </c>
    </row>
    <row r="25761" spans="1:6" x14ac:dyDescent="0.25">
      <c r="A25761">
        <v>25759</v>
      </c>
      <c r="B25761" t="s">
        <v>26623</v>
      </c>
      <c r="C25761" s="78">
        <v>0.18834861999999999</v>
      </c>
      <c r="D25761" s="78">
        <v>1.2439156</v>
      </c>
      <c r="E25761" s="78">
        <v>-3.8876109999999998E-2</v>
      </c>
      <c r="F25761" s="78">
        <v>4.9193130000000002E-2</v>
      </c>
    </row>
    <row r="25762" spans="1:6" x14ac:dyDescent="0.25">
      <c r="A25762">
        <v>25760</v>
      </c>
      <c r="B25762" t="s">
        <v>26624</v>
      </c>
      <c r="C25762" s="78">
        <v>1.4851342000000001</v>
      </c>
      <c r="D25762" s="78">
        <v>-1.4589958999999999</v>
      </c>
      <c r="E25762" s="78">
        <v>-7.1966216E-2</v>
      </c>
      <c r="F25762" s="78">
        <v>-4.1282504999999997E-2</v>
      </c>
    </row>
    <row r="25763" spans="1:6" x14ac:dyDescent="0.25">
      <c r="A25763">
        <v>25761</v>
      </c>
      <c r="B25763" t="s">
        <v>26625</v>
      </c>
      <c r="C25763" s="78">
        <v>0.28765597999999998</v>
      </c>
      <c r="D25763" s="78">
        <v>0.23007622</v>
      </c>
      <c r="E25763" s="78">
        <v>-9.4130149999999996E-2</v>
      </c>
      <c r="F25763" s="78">
        <v>5.8152259999999997E-2</v>
      </c>
    </row>
    <row r="25764" spans="1:6" x14ac:dyDescent="0.25">
      <c r="A25764">
        <v>25762</v>
      </c>
      <c r="B25764" t="s">
        <v>26626</v>
      </c>
      <c r="C25764" s="78">
        <v>3.7456125E-2</v>
      </c>
      <c r="D25764" s="78">
        <v>0.62351023999999999</v>
      </c>
      <c r="E25764" s="78">
        <v>-6.0140103E-2</v>
      </c>
      <c r="F25764" s="78">
        <v>-7.9838189999999996E-3</v>
      </c>
    </row>
    <row r="25765" spans="1:6" x14ac:dyDescent="0.25">
      <c r="A25765">
        <v>25763</v>
      </c>
      <c r="B25765" t="s">
        <v>26627</v>
      </c>
      <c r="C25765" s="78">
        <v>-0.73904769999999997</v>
      </c>
      <c r="D25765" s="78">
        <v>-0.75659240000000005</v>
      </c>
      <c r="E25765" s="78">
        <v>-3.4390595000000003E-2</v>
      </c>
      <c r="F25765" s="78">
        <v>0.17954011</v>
      </c>
    </row>
    <row r="25766" spans="1:6" x14ac:dyDescent="0.25">
      <c r="A25766">
        <v>25764</v>
      </c>
      <c r="B25766" t="s">
        <v>26628</v>
      </c>
      <c r="C25766" s="78">
        <v>-0.97326769999999996</v>
      </c>
      <c r="D25766" s="78">
        <v>-0.87411046000000003</v>
      </c>
      <c r="E25766" s="78">
        <v>2.302222E-3</v>
      </c>
      <c r="F25766" s="78">
        <v>-6.4996330000000003E-3</v>
      </c>
    </row>
    <row r="25767" spans="1:6" x14ac:dyDescent="0.25">
      <c r="A25767">
        <v>25765</v>
      </c>
      <c r="B25767" t="s">
        <v>26629</v>
      </c>
      <c r="C25767" s="78">
        <v>0.34675433999999999</v>
      </c>
      <c r="D25767" s="78">
        <v>-0.9629413</v>
      </c>
      <c r="E25767" s="78">
        <v>-2.9678375999999999E-2</v>
      </c>
      <c r="F25767" s="78">
        <v>-0.15768093999999999</v>
      </c>
    </row>
    <row r="25768" spans="1:6" x14ac:dyDescent="0.25">
      <c r="A25768">
        <v>25766</v>
      </c>
      <c r="B25768" t="s">
        <v>26630</v>
      </c>
      <c r="C25768" s="78">
        <v>0.68357944000000004</v>
      </c>
      <c r="D25768" s="78">
        <v>-0.38540353999999999</v>
      </c>
      <c r="E25768" s="78">
        <v>-7.645826E-2</v>
      </c>
      <c r="F25768" s="78">
        <v>0.10303998</v>
      </c>
    </row>
    <row r="25769" spans="1:6" x14ac:dyDescent="0.25">
      <c r="A25769">
        <v>25767</v>
      </c>
      <c r="B25769" t="s">
        <v>26631</v>
      </c>
      <c r="C25769" s="78">
        <v>-1.3537627000000001</v>
      </c>
      <c r="D25769" s="78">
        <v>-0.21126091</v>
      </c>
      <c r="E25769" s="78">
        <v>-2.2912983000000001E-2</v>
      </c>
      <c r="F25769" s="78">
        <v>5.5539854E-2</v>
      </c>
    </row>
    <row r="25770" spans="1:6" x14ac:dyDescent="0.25">
      <c r="A25770">
        <v>25768</v>
      </c>
      <c r="B25770" t="s">
        <v>26632</v>
      </c>
      <c r="C25770" s="78">
        <v>0.10895278999999999</v>
      </c>
      <c r="D25770" s="78">
        <v>-2.2317559999999999</v>
      </c>
      <c r="E25770" s="78">
        <v>-7.5595170000000003E-2</v>
      </c>
      <c r="F25770" s="78">
        <v>6.1528989999999999E-2</v>
      </c>
    </row>
    <row r="25771" spans="1:6" x14ac:dyDescent="0.25">
      <c r="A25771">
        <v>25769</v>
      </c>
      <c r="B25771" t="s">
        <v>26633</v>
      </c>
      <c r="C25771" s="78">
        <v>0.23394564000000001</v>
      </c>
      <c r="D25771" s="78">
        <v>0.16564928000000001</v>
      </c>
      <c r="E25771" s="78">
        <v>1.4665574E-3</v>
      </c>
      <c r="F25771" s="78">
        <v>-0.14883001000000001</v>
      </c>
    </row>
    <row r="25772" spans="1:6" x14ac:dyDescent="0.25">
      <c r="A25772">
        <v>25770</v>
      </c>
      <c r="B25772" t="s">
        <v>26634</v>
      </c>
      <c r="C25772" s="78">
        <v>0.52050949999999996</v>
      </c>
      <c r="D25772" s="78">
        <v>0.99953186999999999</v>
      </c>
      <c r="E25772" s="78">
        <v>-0.12777498000000001</v>
      </c>
      <c r="F25772" s="78">
        <v>-0.27867799999999998</v>
      </c>
    </row>
    <row r="25773" spans="1:6" x14ac:dyDescent="0.25">
      <c r="A25773">
        <v>25771</v>
      </c>
      <c r="B25773" t="s">
        <v>26635</v>
      </c>
      <c r="C25773" s="78">
        <v>-1.5762132</v>
      </c>
      <c r="D25773" s="78">
        <v>-1.4748188</v>
      </c>
      <c r="E25773" s="78">
        <v>-8.3011396000000001E-2</v>
      </c>
      <c r="F25773" s="78">
        <v>5.5025570000000003E-2</v>
      </c>
    </row>
    <row r="25774" spans="1:6" x14ac:dyDescent="0.25">
      <c r="A25774">
        <v>25772</v>
      </c>
      <c r="B25774" t="s">
        <v>26636</v>
      </c>
      <c r="C25774" s="78">
        <v>-0.53577507000000002</v>
      </c>
      <c r="D25774" s="78">
        <v>3.7892090000000003E-2</v>
      </c>
      <c r="E25774" s="78">
        <v>-3.4390595000000003E-2</v>
      </c>
      <c r="F25774" s="78">
        <v>0.17954011</v>
      </c>
    </row>
    <row r="25775" spans="1:6" x14ac:dyDescent="0.25">
      <c r="A25775">
        <v>25773</v>
      </c>
      <c r="B25775" t="s">
        <v>26637</v>
      </c>
      <c r="C25775" s="78">
        <v>-1.3539635999999999</v>
      </c>
      <c r="D25775" s="78">
        <v>-0.58484910000000001</v>
      </c>
      <c r="E25775" s="78">
        <v>5.9649795000000002E-3</v>
      </c>
      <c r="F25775" s="78">
        <v>-0.32423770000000002</v>
      </c>
    </row>
    <row r="25776" spans="1:6" x14ac:dyDescent="0.25">
      <c r="A25776">
        <v>25774</v>
      </c>
      <c r="B25776" t="s">
        <v>26638</v>
      </c>
      <c r="C25776" s="78">
        <v>-1.7815017</v>
      </c>
      <c r="D25776" s="78">
        <v>-1.4351181</v>
      </c>
      <c r="E25776" s="78">
        <v>0.24667057000000001</v>
      </c>
      <c r="F25776" s="78">
        <v>-0.63735693999999998</v>
      </c>
    </row>
    <row r="25777" spans="1:6" x14ac:dyDescent="0.25">
      <c r="A25777">
        <v>25775</v>
      </c>
      <c r="B25777" t="s">
        <v>26639</v>
      </c>
      <c r="C25777" s="78">
        <v>0.34519169999999999</v>
      </c>
      <c r="D25777" s="78">
        <v>-0.26673743</v>
      </c>
      <c r="E25777" s="78">
        <v>0.39957340000000002</v>
      </c>
      <c r="F25777" s="78">
        <v>-0.83693759999999995</v>
      </c>
    </row>
    <row r="25778" spans="1:6" x14ac:dyDescent="0.25">
      <c r="A25778">
        <v>25776</v>
      </c>
      <c r="B25778" t="s">
        <v>26640</v>
      </c>
      <c r="C25778" s="78">
        <v>-1.8552078999999999</v>
      </c>
      <c r="D25778" s="78">
        <v>1.4518766000000001</v>
      </c>
      <c r="E25778" s="78">
        <v>-3.4390595000000003E-2</v>
      </c>
      <c r="F25778" s="78">
        <v>0.17954011</v>
      </c>
    </row>
    <row r="25779" spans="1:6" x14ac:dyDescent="0.25">
      <c r="A25779">
        <v>25777</v>
      </c>
      <c r="B25779" t="s">
        <v>26641</v>
      </c>
      <c r="C25779" s="78">
        <v>0.43401423</v>
      </c>
      <c r="D25779" s="78">
        <v>5.6084929999999998E-2</v>
      </c>
      <c r="E25779" s="78">
        <v>-6.8377270000000004E-2</v>
      </c>
      <c r="F25779" s="78">
        <v>-0.27930110000000002</v>
      </c>
    </row>
    <row r="25780" spans="1:6" x14ac:dyDescent="0.25">
      <c r="A25780">
        <v>25778</v>
      </c>
      <c r="B25780" t="s">
        <v>26642</v>
      </c>
      <c r="C25780" s="78">
        <v>-8.7856139999999999E-2</v>
      </c>
      <c r="D25780" s="78">
        <v>-1.2458990999999999</v>
      </c>
      <c r="E25780" s="78">
        <v>-3.778629E-2</v>
      </c>
      <c r="F25780" s="78">
        <v>8.2376119999999997E-2</v>
      </c>
    </row>
    <row r="25781" spans="1:6" x14ac:dyDescent="0.25">
      <c r="A25781">
        <v>25779</v>
      </c>
      <c r="B25781" t="s">
        <v>26643</v>
      </c>
      <c r="C25781" s="78">
        <v>-2.1319385</v>
      </c>
      <c r="D25781" s="78">
        <v>-0.37766388000000001</v>
      </c>
      <c r="E25781" s="78">
        <v>-3.4390595000000003E-2</v>
      </c>
      <c r="F25781" s="78">
        <v>0.17954011</v>
      </c>
    </row>
    <row r="25782" spans="1:6" x14ac:dyDescent="0.25">
      <c r="A25782">
        <v>25780</v>
      </c>
      <c r="B25782" t="s">
        <v>26644</v>
      </c>
      <c r="C25782" s="78">
        <v>-2.9514492E-2</v>
      </c>
      <c r="D25782" s="78">
        <v>-1.9686755</v>
      </c>
      <c r="E25782" s="78">
        <v>-0.10320483</v>
      </c>
      <c r="F25782" s="78">
        <v>-1.8369123000000001E-2</v>
      </c>
    </row>
    <row r="25783" spans="1:6" x14ac:dyDescent="0.25">
      <c r="A25783">
        <v>25781</v>
      </c>
      <c r="B25783" t="s">
        <v>26645</v>
      </c>
      <c r="C25783" s="78">
        <v>4.7623854000000003</v>
      </c>
      <c r="D25783" s="78">
        <v>2.1927717000000002</v>
      </c>
      <c r="E25783" s="78">
        <v>-8.6580959999999998E-2</v>
      </c>
      <c r="F25783" s="78">
        <v>8.6453295999999999E-2</v>
      </c>
    </row>
    <row r="25784" spans="1:6" x14ac:dyDescent="0.25">
      <c r="A25784">
        <v>25782</v>
      </c>
      <c r="B25784" t="s">
        <v>26646</v>
      </c>
      <c r="C25784" s="78">
        <v>1.1000812E-2</v>
      </c>
      <c r="D25784" s="78">
        <v>1.8775481000000001</v>
      </c>
      <c r="E25784" s="78">
        <v>-7.7466049999999995E-2</v>
      </c>
      <c r="F25784" s="78">
        <v>5.6532890000000002E-2</v>
      </c>
    </row>
    <row r="25785" spans="1:6" x14ac:dyDescent="0.25">
      <c r="A25785">
        <v>25783</v>
      </c>
      <c r="B25785" t="s">
        <v>26647</v>
      </c>
      <c r="C25785" s="78">
        <v>-1.6704504</v>
      </c>
      <c r="D25785" s="78">
        <v>-0.62098193000000002</v>
      </c>
      <c r="E25785" s="78">
        <v>-3.4390595000000003E-2</v>
      </c>
      <c r="F25785" s="78">
        <v>0.17954011</v>
      </c>
    </row>
    <row r="25786" spans="1:6" x14ac:dyDescent="0.25">
      <c r="A25786">
        <v>25784</v>
      </c>
      <c r="B25786" t="s">
        <v>26648</v>
      </c>
      <c r="C25786" s="78">
        <v>0.17639025999999999</v>
      </c>
      <c r="D25786" s="78">
        <v>0.13931787000000001</v>
      </c>
      <c r="E25786" s="78">
        <v>-7.8757285999999996E-2</v>
      </c>
      <c r="F25786" s="78">
        <v>9.8035999999999998E-2</v>
      </c>
    </row>
    <row r="25787" spans="1:6" x14ac:dyDescent="0.25">
      <c r="A25787">
        <v>25785</v>
      </c>
      <c r="B25787" t="s">
        <v>26649</v>
      </c>
      <c r="C25787" s="78">
        <v>3.6034114000000002</v>
      </c>
      <c r="D25787" s="78">
        <v>0.168239</v>
      </c>
      <c r="E25787" s="78">
        <v>-0.12390241</v>
      </c>
      <c r="F25787" s="78">
        <v>1.319997E-2</v>
      </c>
    </row>
    <row r="25788" spans="1:6" x14ac:dyDescent="0.25">
      <c r="A25788">
        <v>25786</v>
      </c>
      <c r="B25788" t="s">
        <v>26650</v>
      </c>
      <c r="C25788" s="78">
        <v>-0.34886333000000003</v>
      </c>
      <c r="D25788" s="78">
        <v>-0.97125720000000004</v>
      </c>
      <c r="E25788" s="78">
        <v>0.16556183999999999</v>
      </c>
      <c r="F25788" s="78">
        <v>-0.48943532000000001</v>
      </c>
    </row>
    <row r="25789" spans="1:6" x14ac:dyDescent="0.25">
      <c r="A25789">
        <v>25787</v>
      </c>
      <c r="B25789" t="s">
        <v>26651</v>
      </c>
      <c r="C25789" s="78">
        <v>3.1711683000000002</v>
      </c>
      <c r="D25789" s="78">
        <v>-2.1921773</v>
      </c>
      <c r="E25789" s="78">
        <v>-4.3026282999999999E-2</v>
      </c>
      <c r="F25789" s="78">
        <v>4.9917876999999999E-2</v>
      </c>
    </row>
    <row r="25790" spans="1:6" x14ac:dyDescent="0.25">
      <c r="A25790">
        <v>25788</v>
      </c>
      <c r="B25790" t="s">
        <v>26652</v>
      </c>
      <c r="C25790" s="78">
        <v>-3.9730639999999998E-2</v>
      </c>
      <c r="D25790" s="78">
        <v>-0.79955279999999995</v>
      </c>
      <c r="E25790" s="78">
        <v>-7.0428359999999995E-2</v>
      </c>
      <c r="F25790" s="78">
        <v>5.7922057999999998E-2</v>
      </c>
    </row>
    <row r="25791" spans="1:6" x14ac:dyDescent="0.25">
      <c r="A25791">
        <v>25789</v>
      </c>
      <c r="B25791" t="s">
        <v>26653</v>
      </c>
      <c r="C25791" s="78">
        <v>2.0988699999999998</v>
      </c>
      <c r="D25791" s="78">
        <v>1.2299851000000001E-2</v>
      </c>
      <c r="E25791" s="78">
        <v>-7.8778760000000003E-2</v>
      </c>
      <c r="F25791" s="78">
        <v>1.6796604E-2</v>
      </c>
    </row>
    <row r="25792" spans="1:6" x14ac:dyDescent="0.25">
      <c r="A25792">
        <v>25790</v>
      </c>
      <c r="B25792" t="s">
        <v>26654</v>
      </c>
      <c r="C25792" s="78">
        <v>0.30594410999999999</v>
      </c>
      <c r="D25792" s="78">
        <v>0.68539760000000005</v>
      </c>
      <c r="E25792" s="78">
        <v>3.5903360000000002E-2</v>
      </c>
      <c r="F25792" s="78">
        <v>-0.24844246</v>
      </c>
    </row>
    <row r="25793" spans="1:6" x14ac:dyDescent="0.25">
      <c r="A25793">
        <v>25791</v>
      </c>
      <c r="B25793" t="s">
        <v>26655</v>
      </c>
      <c r="C25793" s="78">
        <v>1.3819284000000001</v>
      </c>
      <c r="D25793" s="78">
        <v>0.7680247</v>
      </c>
      <c r="E25793" s="78">
        <v>-5.7141166E-2</v>
      </c>
      <c r="F25793" s="78">
        <v>-2.4239123E-3</v>
      </c>
    </row>
    <row r="25794" spans="1:6" x14ac:dyDescent="0.25">
      <c r="A25794">
        <v>25792</v>
      </c>
      <c r="B25794" t="s">
        <v>26656</v>
      </c>
      <c r="C25794" s="78">
        <v>-1.6133579</v>
      </c>
      <c r="D25794" s="78">
        <v>1.0036940000000001</v>
      </c>
      <c r="E25794" s="78">
        <v>7.7634825999999997E-3</v>
      </c>
      <c r="F25794" s="78">
        <v>-3.8675487000000001E-2</v>
      </c>
    </row>
    <row r="25795" spans="1:6" x14ac:dyDescent="0.25">
      <c r="A25795">
        <v>25793</v>
      </c>
      <c r="B25795" t="s">
        <v>26657</v>
      </c>
      <c r="C25795" s="78">
        <v>-0.12797463000000001</v>
      </c>
      <c r="D25795" s="78">
        <v>-2.9822342000000002</v>
      </c>
      <c r="E25795" s="78">
        <v>2.5224040999999999E-2</v>
      </c>
      <c r="F25795" s="78">
        <v>1.9812375E-2</v>
      </c>
    </row>
    <row r="25796" spans="1:6" x14ac:dyDescent="0.25">
      <c r="A25796">
        <v>25794</v>
      </c>
      <c r="B25796" t="s">
        <v>26658</v>
      </c>
      <c r="C25796" s="78">
        <v>-0.26762825000000001</v>
      </c>
      <c r="D25796" s="78">
        <v>-0.44085518000000001</v>
      </c>
      <c r="E25796" s="78">
        <v>-6.9922509999999993E-2</v>
      </c>
      <c r="F25796" s="78">
        <v>6.3971230000000004E-2</v>
      </c>
    </row>
    <row r="25797" spans="1:6" x14ac:dyDescent="0.25">
      <c r="A25797">
        <v>25795</v>
      </c>
      <c r="B25797" t="s">
        <v>26659</v>
      </c>
      <c r="C25797" s="78">
        <v>-0.71836644000000005</v>
      </c>
      <c r="D25797" s="78">
        <v>1.6166284</v>
      </c>
      <c r="E25797" s="78">
        <v>-7.735947E-2</v>
      </c>
      <c r="F25797" s="78">
        <v>7.2006255000000005E-2</v>
      </c>
    </row>
    <row r="25798" spans="1:6" x14ac:dyDescent="0.25">
      <c r="A25798">
        <v>25796</v>
      </c>
      <c r="B25798" t="s">
        <v>26660</v>
      </c>
      <c r="C25798" s="78">
        <v>-0.40109262000000001</v>
      </c>
      <c r="D25798" s="78">
        <v>1.2312841000000001</v>
      </c>
      <c r="E25798" s="78">
        <v>-1.6160704000000001E-2</v>
      </c>
      <c r="F25798" s="78">
        <v>8.9207250000000002E-2</v>
      </c>
    </row>
    <row r="25799" spans="1:6" x14ac:dyDescent="0.25">
      <c r="A25799">
        <v>25797</v>
      </c>
      <c r="B25799" t="s">
        <v>26661</v>
      </c>
      <c r="C25799" s="78">
        <v>0.25936910000000002</v>
      </c>
      <c r="D25799" s="78">
        <v>1.7840544</v>
      </c>
      <c r="E25799" s="78">
        <v>-6.4304899999999998E-2</v>
      </c>
      <c r="F25799" s="78">
        <v>-8.2730873999999996E-2</v>
      </c>
    </row>
    <row r="25800" spans="1:6" x14ac:dyDescent="0.25">
      <c r="A25800">
        <v>25798</v>
      </c>
      <c r="B25800" t="s">
        <v>26662</v>
      </c>
      <c r="C25800" s="78">
        <v>-1.6395793999999999</v>
      </c>
      <c r="D25800" s="78">
        <v>-0.9435538</v>
      </c>
      <c r="E25800" s="78">
        <v>-3.4456349999999997E-2</v>
      </c>
      <c r="F25800" s="78">
        <v>5.5438324999999997E-2</v>
      </c>
    </row>
    <row r="25801" spans="1:6" x14ac:dyDescent="0.25">
      <c r="A25801">
        <v>25799</v>
      </c>
      <c r="B25801" t="s">
        <v>26663</v>
      </c>
      <c r="C25801" s="78">
        <v>-0.73292535999999997</v>
      </c>
      <c r="D25801" s="78">
        <v>-0.79701436000000003</v>
      </c>
      <c r="E25801" s="78">
        <v>-3.4390595000000003E-2</v>
      </c>
      <c r="F25801" s="78">
        <v>0.17954011</v>
      </c>
    </row>
    <row r="25802" spans="1:6" x14ac:dyDescent="0.25">
      <c r="A25802">
        <v>25800</v>
      </c>
      <c r="B25802" t="s">
        <v>26664</v>
      </c>
      <c r="C25802" s="78">
        <v>0.38450964999999998</v>
      </c>
      <c r="D25802" s="78">
        <v>-1.1049302999999999</v>
      </c>
      <c r="E25802" s="78">
        <v>-6.5281980000000003E-2</v>
      </c>
      <c r="F25802" s="78">
        <v>0.12257667</v>
      </c>
    </row>
    <row r="25803" spans="1:6" x14ac:dyDescent="0.25">
      <c r="A25803">
        <v>25801</v>
      </c>
      <c r="B25803" t="s">
        <v>26665</v>
      </c>
      <c r="C25803" s="78">
        <v>-0.1663287</v>
      </c>
      <c r="D25803" s="78">
        <v>1.8207150000000001</v>
      </c>
      <c r="E25803" s="78">
        <v>-6.2751100000000004E-2</v>
      </c>
      <c r="F25803" s="78">
        <v>0.1124576</v>
      </c>
    </row>
    <row r="25804" spans="1:6" x14ac:dyDescent="0.25">
      <c r="A25804">
        <v>25802</v>
      </c>
      <c r="B25804" t="s">
        <v>26666</v>
      </c>
      <c r="C25804" s="78">
        <v>-1.6285042000000001</v>
      </c>
      <c r="D25804" s="78">
        <v>-0.20994365000000001</v>
      </c>
      <c r="E25804" s="78">
        <v>0.44191918000000002</v>
      </c>
      <c r="F25804" s="78">
        <v>-0.35918223999999999</v>
      </c>
    </row>
    <row r="25805" spans="1:6" x14ac:dyDescent="0.25">
      <c r="A25805">
        <v>25803</v>
      </c>
      <c r="B25805" t="s">
        <v>26667</v>
      </c>
      <c r="C25805" s="78">
        <v>-0.99288964000000002</v>
      </c>
      <c r="D25805" s="78">
        <v>-0.22002405</v>
      </c>
      <c r="E25805" s="78">
        <v>-8.2299220000000006E-2</v>
      </c>
      <c r="F25805" s="78">
        <v>-0.15964497999999999</v>
      </c>
    </row>
    <row r="25806" spans="1:6" x14ac:dyDescent="0.25">
      <c r="A25806">
        <v>25804</v>
      </c>
      <c r="B25806" t="s">
        <v>26668</v>
      </c>
      <c r="C25806" s="78">
        <v>-0.64337219999999995</v>
      </c>
      <c r="D25806" s="78">
        <v>0.37779245</v>
      </c>
      <c r="E25806" s="78">
        <v>-8.3430069999999995E-2</v>
      </c>
      <c r="F25806" s="78">
        <v>5.1340938000000003E-2</v>
      </c>
    </row>
    <row r="25807" spans="1:6" x14ac:dyDescent="0.25">
      <c r="A25807">
        <v>25805</v>
      </c>
      <c r="B25807" t="s">
        <v>26669</v>
      </c>
      <c r="C25807" s="78">
        <v>0.55506515999999995</v>
      </c>
      <c r="D25807" s="78">
        <v>-0.53876219999999997</v>
      </c>
      <c r="E25807" s="78">
        <v>-9.1014059999999994E-2</v>
      </c>
      <c r="F25807" s="78">
        <v>5.4446310000000001E-3</v>
      </c>
    </row>
    <row r="25808" spans="1:6" x14ac:dyDescent="0.25">
      <c r="A25808">
        <v>25806</v>
      </c>
      <c r="B25808" t="s">
        <v>26670</v>
      </c>
      <c r="C25808" s="78">
        <v>-1.5461208</v>
      </c>
      <c r="D25808" s="78">
        <v>0.24973997000000001</v>
      </c>
      <c r="E25808" s="78">
        <v>-8.7387619999999999E-2</v>
      </c>
      <c r="F25808" s="78">
        <v>-0.85867340000000003</v>
      </c>
    </row>
    <row r="25809" spans="1:6" x14ac:dyDescent="0.25">
      <c r="A25809">
        <v>25807</v>
      </c>
      <c r="B25809" t="s">
        <v>26671</v>
      </c>
      <c r="C25809" s="78">
        <v>7.6137869999999996E-2</v>
      </c>
      <c r="D25809" s="78">
        <v>-0.5339081</v>
      </c>
      <c r="E25809" s="78">
        <v>-7.1885000000000004E-2</v>
      </c>
      <c r="F25809" s="78">
        <v>0.11512267599999999</v>
      </c>
    </row>
    <row r="25810" spans="1:6" x14ac:dyDescent="0.25">
      <c r="A25810">
        <v>25808</v>
      </c>
      <c r="B25810" t="s">
        <v>26672</v>
      </c>
      <c r="C25810" s="78">
        <v>-1.1813967000000001</v>
      </c>
      <c r="D25810" s="78">
        <v>0.33038436999999998</v>
      </c>
      <c r="E25810" s="78">
        <v>-9.6891879999999996E-3</v>
      </c>
      <c r="F25810" s="78">
        <v>-0.10790155999999999</v>
      </c>
    </row>
    <row r="25811" spans="1:6" x14ac:dyDescent="0.25">
      <c r="A25811">
        <v>25809</v>
      </c>
      <c r="B25811" t="s">
        <v>26673</v>
      </c>
      <c r="C25811" s="78">
        <v>-0.54680830000000002</v>
      </c>
      <c r="D25811" s="78">
        <v>2.5180663999999999</v>
      </c>
      <c r="E25811" s="78">
        <v>-3.4390595000000003E-2</v>
      </c>
      <c r="F25811" s="78">
        <v>0.17954011</v>
      </c>
    </row>
    <row r="25812" spans="1:6" x14ac:dyDescent="0.25">
      <c r="A25812">
        <v>25810</v>
      </c>
      <c r="B25812" t="s">
        <v>26674</v>
      </c>
      <c r="C25812" s="78">
        <v>0.62390420000000002</v>
      </c>
      <c r="D25812" s="78">
        <v>1.3418555000000001</v>
      </c>
      <c r="E25812" s="78">
        <v>-5.6928776E-2</v>
      </c>
      <c r="F25812" s="78">
        <v>1.3703451E-2</v>
      </c>
    </row>
    <row r="25813" spans="1:6" x14ac:dyDescent="0.25">
      <c r="A25813">
        <v>25811</v>
      </c>
      <c r="B25813" t="s">
        <v>26675</v>
      </c>
      <c r="C25813" s="78">
        <v>-0.78633713999999999</v>
      </c>
      <c r="D25813" s="78">
        <v>1.2904347</v>
      </c>
      <c r="E25813" s="78">
        <v>-2.2061205E-2</v>
      </c>
      <c r="F25813" s="78">
        <v>4.07345E-2</v>
      </c>
    </row>
    <row r="25814" spans="1:6" x14ac:dyDescent="0.25">
      <c r="A25814">
        <v>25812</v>
      </c>
      <c r="B25814" t="s">
        <v>26676</v>
      </c>
      <c r="C25814" s="78">
        <v>-0.17613619999999999</v>
      </c>
      <c r="D25814" s="78">
        <v>0.28589567999999999</v>
      </c>
      <c r="E25814" s="78">
        <v>-5.7311550000000003E-2</v>
      </c>
      <c r="F25814" s="78">
        <v>2.6985213000000001E-2</v>
      </c>
    </row>
    <row r="25815" spans="1:6" x14ac:dyDescent="0.25">
      <c r="A25815">
        <v>25813</v>
      </c>
      <c r="B25815" t="s">
        <v>26677</v>
      </c>
      <c r="C25815" s="78">
        <v>-1.0243192000000001</v>
      </c>
      <c r="D25815" s="78">
        <v>1.1385665</v>
      </c>
      <c r="E25815" s="78">
        <v>-4.0180143E-3</v>
      </c>
      <c r="F25815" s="78">
        <v>1.5075475E-2</v>
      </c>
    </row>
    <row r="25816" spans="1:6" x14ac:dyDescent="0.25">
      <c r="A25816">
        <v>25814</v>
      </c>
      <c r="B25816" t="s">
        <v>26678</v>
      </c>
      <c r="C25816" s="78">
        <v>-1.2333548000000001</v>
      </c>
      <c r="D25816" s="78">
        <v>-1.0159901</v>
      </c>
      <c r="E25816" s="78">
        <v>-3.4390595000000003E-2</v>
      </c>
      <c r="F25816" s="78">
        <v>0.17954011</v>
      </c>
    </row>
    <row r="25817" spans="1:6" x14ac:dyDescent="0.25">
      <c r="A25817">
        <v>25815</v>
      </c>
      <c r="B25817" t="s">
        <v>26679</v>
      </c>
      <c r="C25817" s="78">
        <v>-0.95882029999999996</v>
      </c>
      <c r="D25817" s="78">
        <v>-0.64881085999999999</v>
      </c>
      <c r="E25817" s="78">
        <v>-2.7968282000000001E-2</v>
      </c>
      <c r="F25817" s="78">
        <v>5.0856142999999999E-2</v>
      </c>
    </row>
    <row r="25818" spans="1:6" x14ac:dyDescent="0.25">
      <c r="A25818">
        <v>25816</v>
      </c>
      <c r="B25818" t="s">
        <v>26680</v>
      </c>
      <c r="C25818" s="78">
        <v>2.6758913999999998</v>
      </c>
      <c r="D25818" s="78">
        <v>1.3751534000000001</v>
      </c>
      <c r="E25818" s="78">
        <v>6.6770256E-2</v>
      </c>
      <c r="F25818" s="78">
        <v>0.22742446999999999</v>
      </c>
    </row>
    <row r="25819" spans="1:6" x14ac:dyDescent="0.25">
      <c r="A25819">
        <v>25817</v>
      </c>
      <c r="B25819" t="s">
        <v>26681</v>
      </c>
      <c r="C25819" s="78">
        <v>-1.2020820000000001</v>
      </c>
      <c r="D25819" s="78">
        <v>1.2925884999999999</v>
      </c>
      <c r="E25819" s="78">
        <v>-5.8128579999999999E-2</v>
      </c>
      <c r="F25819" s="78">
        <v>7.3477340000000002E-2</v>
      </c>
    </row>
    <row r="25820" spans="1:6" x14ac:dyDescent="0.25">
      <c r="A25820">
        <v>25818</v>
      </c>
      <c r="B25820" t="s">
        <v>26682</v>
      </c>
      <c r="C25820" s="78">
        <v>0.32680848000000001</v>
      </c>
      <c r="D25820" s="78">
        <v>4.4333503000000003E-2</v>
      </c>
      <c r="E25820" s="78">
        <v>-7.8925944999999997E-2</v>
      </c>
      <c r="F25820" s="78">
        <v>0.10037884</v>
      </c>
    </row>
    <row r="25821" spans="1:6" x14ac:dyDescent="0.25">
      <c r="A25821">
        <v>25819</v>
      </c>
      <c r="B25821" t="s">
        <v>26683</v>
      </c>
      <c r="C25821" s="78">
        <v>1.0163134</v>
      </c>
      <c r="D25821" s="78">
        <v>-0.96374059999999995</v>
      </c>
      <c r="E25821" s="78">
        <v>-0.21402379999999999</v>
      </c>
      <c r="F25821" s="78">
        <v>-0.40582210000000002</v>
      </c>
    </row>
    <row r="25822" spans="1:6" x14ac:dyDescent="0.25">
      <c r="A25822">
        <v>25820</v>
      </c>
      <c r="B25822" t="s">
        <v>26684</v>
      </c>
      <c r="C25822" s="78">
        <v>0.83114122999999995</v>
      </c>
      <c r="D25822" s="78">
        <v>0.12996289</v>
      </c>
      <c r="E25822" s="78">
        <v>-8.4650059999999999E-2</v>
      </c>
      <c r="F25822" s="78">
        <v>5.2346497999999998E-2</v>
      </c>
    </row>
    <row r="25823" spans="1:6" x14ac:dyDescent="0.25">
      <c r="A25823">
        <v>25821</v>
      </c>
      <c r="B25823" t="s">
        <v>26685</v>
      </c>
      <c r="C25823" s="78">
        <v>-0.82448030000000005</v>
      </c>
      <c r="D25823" s="78">
        <v>0.93389679999999997</v>
      </c>
      <c r="E25823" s="78">
        <v>0.14439735000000001</v>
      </c>
      <c r="F25823" s="78">
        <v>-0.3081391</v>
      </c>
    </row>
    <row r="25824" spans="1:6" x14ac:dyDescent="0.25">
      <c r="A25824">
        <v>25822</v>
      </c>
      <c r="B25824" t="s">
        <v>26686</v>
      </c>
      <c r="C25824" s="78">
        <v>-0.17773417</v>
      </c>
      <c r="D25824" s="78">
        <v>-0.57844649999999997</v>
      </c>
      <c r="E25824" s="78">
        <v>-5.6228503999999999E-2</v>
      </c>
      <c r="F25824" s="78">
        <v>-3.8145676000000003E-2</v>
      </c>
    </row>
    <row r="25825" spans="1:6" x14ac:dyDescent="0.25">
      <c r="A25825">
        <v>25823</v>
      </c>
      <c r="B25825" t="s">
        <v>26687</v>
      </c>
      <c r="C25825" s="78">
        <v>-2.2131715000000001</v>
      </c>
      <c r="D25825" s="78">
        <v>-0.85107650000000001</v>
      </c>
      <c r="E25825" s="78">
        <v>-5.1791179999999999E-2</v>
      </c>
      <c r="F25825" s="78">
        <v>3.4621760000000001E-2</v>
      </c>
    </row>
    <row r="25826" spans="1:6" x14ac:dyDescent="0.25">
      <c r="A25826">
        <v>25824</v>
      </c>
      <c r="B25826" t="s">
        <v>26688</v>
      </c>
      <c r="C25826" s="78">
        <v>2.5294213999999999E-2</v>
      </c>
      <c r="D25826" s="78">
        <v>1.1188028000000001</v>
      </c>
      <c r="E25826" s="78">
        <v>-1.7254322999999998E-2</v>
      </c>
      <c r="F25826" s="78">
        <v>8.5492714999999997E-2</v>
      </c>
    </row>
    <row r="25827" spans="1:6" x14ac:dyDescent="0.25">
      <c r="A25827">
        <v>25825</v>
      </c>
      <c r="B25827" t="s">
        <v>26689</v>
      </c>
      <c r="C25827" s="78">
        <v>-0.46261944999999999</v>
      </c>
      <c r="D25827" s="78">
        <v>1.1518919999999999</v>
      </c>
      <c r="E25827" s="78">
        <v>-0.10151726</v>
      </c>
      <c r="F25827" s="78">
        <v>5.5207199999999998E-2</v>
      </c>
    </row>
    <row r="25828" spans="1:6" x14ac:dyDescent="0.25">
      <c r="A25828">
        <v>25826</v>
      </c>
      <c r="B25828" t="s">
        <v>26690</v>
      </c>
      <c r="C25828" s="78">
        <v>-1.7400236</v>
      </c>
      <c r="D25828" s="78">
        <v>0.80461439999999995</v>
      </c>
      <c r="E25828" s="78">
        <v>-1.4320388000000001E-4</v>
      </c>
      <c r="F25828" s="78">
        <v>6.0130678E-2</v>
      </c>
    </row>
    <row r="25829" spans="1:6" x14ac:dyDescent="0.25">
      <c r="A25829">
        <v>25827</v>
      </c>
      <c r="B25829" t="s">
        <v>26691</v>
      </c>
      <c r="C25829" s="78">
        <v>1.1939892999999999</v>
      </c>
      <c r="D25829" s="78">
        <v>1.4201678</v>
      </c>
      <c r="E25829" s="78">
        <v>0.17515114000000001</v>
      </c>
      <c r="F25829" s="78">
        <v>-0.30232619999999999</v>
      </c>
    </row>
    <row r="25830" spans="1:6" x14ac:dyDescent="0.25">
      <c r="A25830">
        <v>25828</v>
      </c>
      <c r="B25830" t="s">
        <v>26692</v>
      </c>
      <c r="C25830" s="78">
        <v>-1.7240466999999999</v>
      </c>
      <c r="D25830" s="78">
        <v>-2.0509407999999998</v>
      </c>
      <c r="E25830" s="78">
        <v>1.1448413000000001E-3</v>
      </c>
      <c r="F25830" s="78">
        <v>3.1742810000000003E-2</v>
      </c>
    </row>
    <row r="25831" spans="1:6" x14ac:dyDescent="0.25">
      <c r="A25831">
        <v>25829</v>
      </c>
      <c r="B25831" t="s">
        <v>26693</v>
      </c>
      <c r="C25831" s="78">
        <v>0.93061316000000005</v>
      </c>
      <c r="D25831" s="78">
        <v>-1.4106730000000001</v>
      </c>
      <c r="E25831" s="78">
        <v>-6.8421389999999999E-2</v>
      </c>
      <c r="F25831" s="78">
        <v>4.2475461999999999E-2</v>
      </c>
    </row>
    <row r="25832" spans="1:6" x14ac:dyDescent="0.25">
      <c r="A25832">
        <v>25830</v>
      </c>
      <c r="B25832" t="s">
        <v>26694</v>
      </c>
      <c r="C25832" s="78">
        <v>-1.0590305</v>
      </c>
      <c r="D25832" s="78">
        <v>0.43112823</v>
      </c>
      <c r="E25832" s="78">
        <v>-0.11733915</v>
      </c>
      <c r="F25832" s="78">
        <v>-0.35343790000000003</v>
      </c>
    </row>
    <row r="25833" spans="1:6" x14ac:dyDescent="0.25">
      <c r="A25833">
        <v>25831</v>
      </c>
      <c r="B25833" t="s">
        <v>26695</v>
      </c>
      <c r="C25833" s="78">
        <v>-0.52202665999999998</v>
      </c>
      <c r="D25833" s="78">
        <v>-2.2489572</v>
      </c>
      <c r="E25833" s="78">
        <v>-4.5836254999999999E-2</v>
      </c>
      <c r="F25833" s="78">
        <v>2.7989894000000001E-2</v>
      </c>
    </row>
    <row r="25834" spans="1:6" x14ac:dyDescent="0.25">
      <c r="A25834">
        <v>25832</v>
      </c>
      <c r="B25834" t="s">
        <v>26696</v>
      </c>
      <c r="C25834" s="78">
        <v>-0.83664965999999996</v>
      </c>
      <c r="D25834" s="78">
        <v>1.1053131</v>
      </c>
      <c r="E25834" s="78">
        <v>-3.4390595000000003E-2</v>
      </c>
      <c r="F25834" s="78">
        <v>0.17954011</v>
      </c>
    </row>
    <row r="25835" spans="1:6" x14ac:dyDescent="0.25">
      <c r="A25835">
        <v>25833</v>
      </c>
      <c r="B25835" t="s">
        <v>26697</v>
      </c>
      <c r="C25835" s="78">
        <v>1.6694831000000001</v>
      </c>
      <c r="D25835" s="78">
        <v>-1.1775682999999999</v>
      </c>
      <c r="E25835" s="78">
        <v>-4.0963270000000003E-2</v>
      </c>
      <c r="F25835" s="78">
        <v>2.7021824999999999E-2</v>
      </c>
    </row>
    <row r="25836" spans="1:6" x14ac:dyDescent="0.25">
      <c r="A25836">
        <v>25834</v>
      </c>
      <c r="B25836" t="s">
        <v>26698</v>
      </c>
      <c r="C25836" s="78">
        <v>-0.32596475000000003</v>
      </c>
      <c r="D25836" s="78">
        <v>-0.59382060000000003</v>
      </c>
      <c r="E25836" s="78">
        <v>-7.6082689999999994E-2</v>
      </c>
      <c r="F25836" s="78">
        <v>6.1401932999999999E-2</v>
      </c>
    </row>
    <row r="25837" spans="1:6" x14ac:dyDescent="0.25">
      <c r="A25837">
        <v>25835</v>
      </c>
      <c r="B25837" t="s">
        <v>26699</v>
      </c>
      <c r="C25837" s="78">
        <v>-1.5755007999999999</v>
      </c>
      <c r="D25837" s="78">
        <v>1.830678</v>
      </c>
      <c r="E25837" s="78">
        <v>-9.4834360000000006E-2</v>
      </c>
      <c r="F25837" s="78">
        <v>1.8805102000000001E-2</v>
      </c>
    </row>
    <row r="25838" spans="1:6" x14ac:dyDescent="0.25">
      <c r="A25838">
        <v>25836</v>
      </c>
      <c r="B25838" t="s">
        <v>26700</v>
      </c>
      <c r="C25838" s="78">
        <v>-0.63215387000000001</v>
      </c>
      <c r="D25838" s="78">
        <v>-0.61858237000000005</v>
      </c>
      <c r="E25838" s="78">
        <v>0.24028458999999999</v>
      </c>
      <c r="F25838" s="78">
        <v>-0.28247791999999999</v>
      </c>
    </row>
    <row r="25839" spans="1:6" x14ac:dyDescent="0.25">
      <c r="A25839">
        <v>25837</v>
      </c>
      <c r="B25839" t="s">
        <v>26701</v>
      </c>
      <c r="C25839" s="78">
        <v>-0.95757080000000006</v>
      </c>
      <c r="D25839" s="78">
        <v>8.0243499999999995E-2</v>
      </c>
      <c r="E25839" s="78">
        <v>-7.5634080000000006E-2</v>
      </c>
      <c r="F25839" s="78">
        <v>-0.108004585</v>
      </c>
    </row>
    <row r="25840" spans="1:6" x14ac:dyDescent="0.25">
      <c r="A25840">
        <v>25838</v>
      </c>
      <c r="B25840" t="s">
        <v>26702</v>
      </c>
      <c r="C25840" s="78">
        <v>-0.93969696999999996</v>
      </c>
      <c r="D25840" s="78">
        <v>-1.8330711</v>
      </c>
      <c r="E25840" s="78">
        <v>-6.7176169999999993E-2</v>
      </c>
      <c r="F25840" s="78">
        <v>8.9393556000000004E-4</v>
      </c>
    </row>
    <row r="25841" spans="1:6" x14ac:dyDescent="0.25">
      <c r="A25841">
        <v>25839</v>
      </c>
      <c r="B25841" t="s">
        <v>26703</v>
      </c>
      <c r="C25841" s="78">
        <v>-0.96090900000000001</v>
      </c>
      <c r="D25841" s="78">
        <v>-1.5440768</v>
      </c>
      <c r="E25841" s="78">
        <v>-4.6990815999999998E-2</v>
      </c>
      <c r="F25841" s="78">
        <v>5.425659E-2</v>
      </c>
    </row>
    <row r="25842" spans="1:6" x14ac:dyDescent="0.25">
      <c r="A25842">
        <v>25840</v>
      </c>
      <c r="B25842" t="s">
        <v>26704</v>
      </c>
      <c r="C25842" s="78">
        <v>-0.20855477</v>
      </c>
      <c r="D25842" s="78">
        <v>-0.58951019999999998</v>
      </c>
      <c r="E25842" s="78">
        <v>-3.4390595000000003E-2</v>
      </c>
      <c r="F25842" s="78">
        <v>0.17954011</v>
      </c>
    </row>
    <row r="25843" spans="1:6" x14ac:dyDescent="0.25">
      <c r="A25843">
        <v>25841</v>
      </c>
      <c r="B25843" t="s">
        <v>26705</v>
      </c>
      <c r="C25843" s="78">
        <v>-0.94600594000000005</v>
      </c>
      <c r="D25843" s="78">
        <v>0.40871826</v>
      </c>
      <c r="E25843" s="78">
        <v>-8.7558380000000005E-2</v>
      </c>
      <c r="F25843" s="78">
        <v>-7.3710843999999998E-2</v>
      </c>
    </row>
    <row r="25844" spans="1:6" x14ac:dyDescent="0.25">
      <c r="A25844">
        <v>25842</v>
      </c>
      <c r="B25844" t="s">
        <v>26706</v>
      </c>
      <c r="C25844" s="78">
        <v>-1.5048347</v>
      </c>
      <c r="D25844" s="78">
        <v>-0.93752252999999997</v>
      </c>
      <c r="E25844" s="78">
        <v>4.2868704000000001E-3</v>
      </c>
      <c r="F25844" s="78">
        <v>0.36140734000000002</v>
      </c>
    </row>
    <row r="25845" spans="1:6" x14ac:dyDescent="0.25">
      <c r="A25845">
        <v>25843</v>
      </c>
      <c r="B25845" t="s">
        <v>26707</v>
      </c>
      <c r="C25845" s="78">
        <v>0.23560837000000001</v>
      </c>
      <c r="D25845" s="78">
        <v>0.98191105999999995</v>
      </c>
      <c r="E25845" s="78">
        <v>-3.4390595000000003E-2</v>
      </c>
      <c r="F25845" s="78">
        <v>0.17954011</v>
      </c>
    </row>
    <row r="25846" spans="1:6" x14ac:dyDescent="0.25">
      <c r="A25846">
        <v>25844</v>
      </c>
      <c r="B25846" t="s">
        <v>26708</v>
      </c>
      <c r="C25846" s="78">
        <v>-2.0722868000000001</v>
      </c>
      <c r="D25846" s="78">
        <v>0.77334320000000001</v>
      </c>
      <c r="E25846" s="78">
        <v>-2.2866259999999999E-2</v>
      </c>
      <c r="F25846" s="78">
        <v>7.2295370000000003E-3</v>
      </c>
    </row>
    <row r="25847" spans="1:6" x14ac:dyDescent="0.25">
      <c r="A25847">
        <v>25845</v>
      </c>
      <c r="B25847" t="s">
        <v>26709</v>
      </c>
      <c r="C25847" s="78">
        <v>-1.0087478999999999</v>
      </c>
      <c r="D25847" s="78">
        <v>-0.58653759999999999</v>
      </c>
      <c r="E25847" s="78">
        <v>-7.7122060000000006E-2</v>
      </c>
      <c r="F25847" s="78">
        <v>5.8155455000000002E-2</v>
      </c>
    </row>
    <row r="25848" spans="1:6" x14ac:dyDescent="0.25">
      <c r="A25848">
        <v>25846</v>
      </c>
      <c r="B25848" t="s">
        <v>26710</v>
      </c>
      <c r="C25848" s="78">
        <v>0.76523125000000003</v>
      </c>
      <c r="D25848" s="78">
        <v>0.18123998999999999</v>
      </c>
      <c r="E25848" s="78">
        <v>-6.53059E-2</v>
      </c>
      <c r="F25848" s="78">
        <v>-9.6313655000000004E-4</v>
      </c>
    </row>
    <row r="25849" spans="1:6" x14ac:dyDescent="0.25">
      <c r="A25849">
        <v>25847</v>
      </c>
      <c r="B25849" t="s">
        <v>26711</v>
      </c>
      <c r="C25849" s="78">
        <v>2.9710483999999999</v>
      </c>
      <c r="D25849" s="78">
        <v>1.2792941</v>
      </c>
      <c r="E25849" s="78">
        <v>-0.22473955000000001</v>
      </c>
      <c r="F25849" s="78">
        <v>-0.55018100000000003</v>
      </c>
    </row>
    <row r="25850" spans="1:6" x14ac:dyDescent="0.25">
      <c r="A25850">
        <v>25848</v>
      </c>
      <c r="B25850" t="s">
        <v>26712</v>
      </c>
      <c r="C25850" s="78">
        <v>-0.15321757999999999</v>
      </c>
      <c r="D25850" s="78">
        <v>-0.61251306999999999</v>
      </c>
      <c r="E25850" s="78">
        <v>-9.5818189999999998E-2</v>
      </c>
      <c r="F25850" s="78">
        <v>-2.5075018000000001E-2</v>
      </c>
    </row>
    <row r="25851" spans="1:6" x14ac:dyDescent="0.25">
      <c r="A25851">
        <v>25849</v>
      </c>
      <c r="B25851" t="s">
        <v>26713</v>
      </c>
      <c r="C25851" s="78">
        <v>3.5682394999999998</v>
      </c>
      <c r="D25851" s="78">
        <v>-1.8448023</v>
      </c>
      <c r="E25851" s="78">
        <v>-9.148212E-2</v>
      </c>
      <c r="F25851" s="78">
        <v>-1.0032638999999999E-2</v>
      </c>
    </row>
    <row r="25852" spans="1:6" x14ac:dyDescent="0.25">
      <c r="A25852">
        <v>25850</v>
      </c>
      <c r="B25852" t="s">
        <v>26714</v>
      </c>
      <c r="C25852" s="78">
        <v>-2.6915038</v>
      </c>
      <c r="D25852" s="78">
        <v>-0.65942836000000005</v>
      </c>
      <c r="E25852" s="78">
        <v>-6.9764346000000005E-2</v>
      </c>
      <c r="F25852" s="78">
        <v>0.12042675999999999</v>
      </c>
    </row>
    <row r="25853" spans="1:6" x14ac:dyDescent="0.25">
      <c r="A25853">
        <v>25851</v>
      </c>
      <c r="B25853" t="s">
        <v>26715</v>
      </c>
      <c r="C25853" s="78">
        <v>-2.5571033999999999</v>
      </c>
      <c r="D25853" s="78">
        <v>-0.35632219999999998</v>
      </c>
      <c r="E25853" s="78">
        <v>-4.7744922000000002E-2</v>
      </c>
      <c r="F25853" s="78">
        <v>5.8936924000000002E-2</v>
      </c>
    </row>
    <row r="25854" spans="1:6" x14ac:dyDescent="0.25">
      <c r="A25854">
        <v>25852</v>
      </c>
      <c r="B25854" t="s">
        <v>26716</v>
      </c>
      <c r="C25854" s="78">
        <v>0.66060746000000004</v>
      </c>
      <c r="D25854" s="78">
        <v>0.48225304000000002</v>
      </c>
      <c r="E25854" s="78">
        <v>-8.0197773999999999E-2</v>
      </c>
      <c r="F25854" s="78">
        <v>0.10932326000000001</v>
      </c>
    </row>
    <row r="25855" spans="1:6" x14ac:dyDescent="0.25">
      <c r="A25855">
        <v>25853</v>
      </c>
      <c r="B25855" t="s">
        <v>26717</v>
      </c>
      <c r="C25855" s="78">
        <v>1.0037282000000001</v>
      </c>
      <c r="D25855" s="78">
        <v>0.48162880000000002</v>
      </c>
      <c r="E25855" s="78">
        <v>-3.9077702999999998E-2</v>
      </c>
      <c r="F25855" s="78">
        <v>0.15794312999999999</v>
      </c>
    </row>
    <row r="25856" spans="1:6" x14ac:dyDescent="0.25">
      <c r="A25856">
        <v>25854</v>
      </c>
      <c r="B25856" t="s">
        <v>26718</v>
      </c>
      <c r="C25856" s="78">
        <v>0.2046589</v>
      </c>
      <c r="D25856" s="78">
        <v>2.5466829999999998</v>
      </c>
      <c r="E25856" s="78">
        <v>-1.0940533000000001E-2</v>
      </c>
      <c r="F25856" s="78">
        <v>5.2395046000000001E-2</v>
      </c>
    </row>
    <row r="25857" spans="1:6" x14ac:dyDescent="0.25">
      <c r="A25857">
        <v>25855</v>
      </c>
      <c r="B25857" t="s">
        <v>26719</v>
      </c>
      <c r="C25857" s="78">
        <v>-1.2495328999999999</v>
      </c>
      <c r="D25857" s="78">
        <v>0.26828003</v>
      </c>
      <c r="E25857" s="78">
        <v>-3.4390595000000003E-2</v>
      </c>
      <c r="F25857" s="78">
        <v>0.17954011</v>
      </c>
    </row>
    <row r="25858" spans="1:6" x14ac:dyDescent="0.25">
      <c r="A25858">
        <v>25856</v>
      </c>
      <c r="B25858" t="s">
        <v>26720</v>
      </c>
      <c r="C25858" s="78">
        <v>-0.45604652000000001</v>
      </c>
      <c r="D25858" s="78">
        <v>0.45679157999999997</v>
      </c>
      <c r="E25858" s="78">
        <v>-3.4390595000000003E-2</v>
      </c>
      <c r="F25858" s="78">
        <v>0.17954011</v>
      </c>
    </row>
    <row r="25859" spans="1:6" x14ac:dyDescent="0.25">
      <c r="A25859">
        <v>25857</v>
      </c>
      <c r="B25859" t="s">
        <v>26721</v>
      </c>
      <c r="C25859" s="78">
        <v>0.10203203600000001</v>
      </c>
      <c r="D25859" s="78">
        <v>-0.78196275000000004</v>
      </c>
      <c r="E25859" s="78">
        <v>-7.2907349999999996E-2</v>
      </c>
      <c r="F25859" s="78">
        <v>6.867848E-2</v>
      </c>
    </row>
    <row r="25860" spans="1:6" x14ac:dyDescent="0.25">
      <c r="A25860">
        <v>25858</v>
      </c>
      <c r="B25860" t="s">
        <v>26722</v>
      </c>
      <c r="C25860" s="78">
        <v>0.24949404999999999</v>
      </c>
      <c r="D25860" s="78">
        <v>-0.63462377000000003</v>
      </c>
      <c r="E25860" s="78">
        <v>-1.5498339999999999E-2</v>
      </c>
      <c r="F25860" s="78">
        <v>-7.0781424999999995E-2</v>
      </c>
    </row>
    <row r="25861" spans="1:6" x14ac:dyDescent="0.25">
      <c r="A25861">
        <v>25859</v>
      </c>
      <c r="B25861" t="s">
        <v>26723</v>
      </c>
      <c r="C25861" s="78">
        <v>1.8666843</v>
      </c>
      <c r="D25861" s="78">
        <v>-1.9070339999999999</v>
      </c>
      <c r="E25861" s="78">
        <v>-2.5253108E-2</v>
      </c>
      <c r="F25861" s="78">
        <v>6.4089394999999993E-2</v>
      </c>
    </row>
    <row r="25862" spans="1:6" x14ac:dyDescent="0.25">
      <c r="A25862">
        <v>25860</v>
      </c>
      <c r="B25862" t="s">
        <v>26724</v>
      </c>
      <c r="C25862" s="78">
        <v>1.8017019000000001</v>
      </c>
      <c r="D25862" s="78">
        <v>1.0663621000000001</v>
      </c>
      <c r="E25862" s="78">
        <v>9.9884680000000003E-3</v>
      </c>
      <c r="F25862" s="78">
        <v>-8.8866550000000002E-2</v>
      </c>
    </row>
    <row r="25863" spans="1:6" x14ac:dyDescent="0.25">
      <c r="A25863">
        <v>25861</v>
      </c>
      <c r="B25863" t="s">
        <v>26725</v>
      </c>
      <c r="C25863" s="78">
        <v>-0.24378565999999999</v>
      </c>
      <c r="D25863" s="78">
        <v>-0.95145380000000002</v>
      </c>
      <c r="E25863" s="78">
        <v>-6.9529250000000001E-2</v>
      </c>
      <c r="F25863" s="78">
        <v>0.10741705</v>
      </c>
    </row>
    <row r="25864" spans="1:6" x14ac:dyDescent="0.25">
      <c r="A25864">
        <v>25862</v>
      </c>
      <c r="B25864" t="s">
        <v>26726</v>
      </c>
      <c r="C25864" s="78">
        <v>-1.4160394999999999E-2</v>
      </c>
      <c r="D25864" s="78">
        <v>-0.26572647999999999</v>
      </c>
      <c r="E25864" s="78">
        <v>-3.4390595000000003E-2</v>
      </c>
      <c r="F25864" s="78">
        <v>0.17954011</v>
      </c>
    </row>
    <row r="25865" spans="1:6" x14ac:dyDescent="0.25">
      <c r="A25865">
        <v>25863</v>
      </c>
      <c r="B25865" t="s">
        <v>26727</v>
      </c>
      <c r="C25865" s="78">
        <v>-0.17554611000000001</v>
      </c>
      <c r="D25865" s="78">
        <v>0.67626333000000005</v>
      </c>
      <c r="E25865" s="78">
        <v>-6.7772520000000003E-2</v>
      </c>
      <c r="F25865" s="78">
        <v>0.11693125</v>
      </c>
    </row>
    <row r="25866" spans="1:6" x14ac:dyDescent="0.25">
      <c r="A25866">
        <v>25864</v>
      </c>
      <c r="B25866" t="s">
        <v>26728</v>
      </c>
      <c r="C25866" s="78">
        <v>-1.6680933</v>
      </c>
      <c r="D25866" s="78">
        <v>-1.6470283999999999</v>
      </c>
      <c r="E25866" s="78">
        <v>-3.4390595000000003E-2</v>
      </c>
      <c r="F25866" s="78">
        <v>0.17954011</v>
      </c>
    </row>
    <row r="25867" spans="1:6" x14ac:dyDescent="0.25">
      <c r="A25867">
        <v>25865</v>
      </c>
      <c r="B25867" t="s">
        <v>26729</v>
      </c>
      <c r="C25867" s="78">
        <v>2.2211243999999999</v>
      </c>
      <c r="D25867" s="78">
        <v>-1.2119422</v>
      </c>
      <c r="E25867" s="78">
        <v>-0.11719401</v>
      </c>
      <c r="F25867" s="78">
        <v>-1.7790853999999998E-2</v>
      </c>
    </row>
    <row r="25868" spans="1:6" x14ac:dyDescent="0.25">
      <c r="A25868">
        <v>25866</v>
      </c>
      <c r="B25868" t="s">
        <v>26730</v>
      </c>
      <c r="C25868" s="78">
        <v>0.37623832000000001</v>
      </c>
      <c r="D25868" s="78">
        <v>-0.71821740000000001</v>
      </c>
      <c r="E25868" s="78">
        <v>-7.4256714000000001E-3</v>
      </c>
      <c r="F25868" s="78">
        <v>0.10432557000000001</v>
      </c>
    </row>
    <row r="25869" spans="1:6" x14ac:dyDescent="0.25">
      <c r="A25869">
        <v>25867</v>
      </c>
      <c r="B25869" t="s">
        <v>26731</v>
      </c>
      <c r="C25869" s="78">
        <v>0.39805272000000003</v>
      </c>
      <c r="D25869" s="78">
        <v>-2.0436158</v>
      </c>
      <c r="E25869" s="78">
        <v>-0.15367332</v>
      </c>
      <c r="F25869" s="78">
        <v>-0.91049427000000005</v>
      </c>
    </row>
    <row r="25870" spans="1:6" x14ac:dyDescent="0.25">
      <c r="A25870">
        <v>25868</v>
      </c>
      <c r="B25870" t="s">
        <v>26732</v>
      </c>
      <c r="C25870" s="78">
        <v>2.9102229999999998</v>
      </c>
      <c r="D25870" s="78">
        <v>1.7626325</v>
      </c>
      <c r="E25870" s="78">
        <v>1.6345083999999999E-2</v>
      </c>
      <c r="F25870" s="78">
        <v>-9.9487229999999996E-2</v>
      </c>
    </row>
    <row r="25871" spans="1:6" x14ac:dyDescent="0.25">
      <c r="A25871">
        <v>25869</v>
      </c>
      <c r="B25871" t="s">
        <v>26733</v>
      </c>
      <c r="C25871" s="78">
        <v>0.59916510000000001</v>
      </c>
      <c r="D25871" s="78">
        <v>1.744038</v>
      </c>
      <c r="E25871" s="78">
        <v>-3.4390595000000003E-2</v>
      </c>
      <c r="F25871" s="78">
        <v>0.17954011</v>
      </c>
    </row>
    <row r="25872" spans="1:6" x14ac:dyDescent="0.25">
      <c r="A25872">
        <v>25870</v>
      </c>
      <c r="B25872" t="s">
        <v>26734</v>
      </c>
      <c r="C25872" s="78">
        <v>-0.38271300000000003</v>
      </c>
      <c r="D25872" s="78">
        <v>-2.676145</v>
      </c>
      <c r="E25872" s="78">
        <v>-7.8550949999999994E-2</v>
      </c>
      <c r="F25872" s="78">
        <v>-0.14755248000000001</v>
      </c>
    </row>
    <row r="25873" spans="1:6" x14ac:dyDescent="0.25">
      <c r="A25873">
        <v>25871</v>
      </c>
      <c r="B25873" t="s">
        <v>26735</v>
      </c>
      <c r="C25873" s="78">
        <v>-5.8260649999999997E-2</v>
      </c>
      <c r="D25873" s="78">
        <v>1.0387238000000001</v>
      </c>
      <c r="E25873" s="78">
        <v>-5.0961399999999997E-2</v>
      </c>
      <c r="F25873" s="78">
        <v>-5.679302E-2</v>
      </c>
    </row>
    <row r="25874" spans="1:6" x14ac:dyDescent="0.25">
      <c r="A25874">
        <v>25872</v>
      </c>
      <c r="B25874" t="s">
        <v>26736</v>
      </c>
      <c r="C25874" s="78">
        <v>0.65066265999999995</v>
      </c>
      <c r="D25874" s="78">
        <v>1.7562386999999999</v>
      </c>
      <c r="E25874" s="78">
        <v>-2.6822232000000001E-2</v>
      </c>
      <c r="F25874" s="78">
        <v>6.9063360000000004E-2</v>
      </c>
    </row>
    <row r="25875" spans="1:6" x14ac:dyDescent="0.25">
      <c r="A25875">
        <v>25873</v>
      </c>
      <c r="B25875" t="s">
        <v>26737</v>
      </c>
      <c r="C25875" s="78">
        <v>-1.2828356999999999</v>
      </c>
      <c r="D25875" s="78">
        <v>-0.22690228000000001</v>
      </c>
      <c r="E25875" s="78">
        <v>-6.890992E-2</v>
      </c>
      <c r="F25875" s="78">
        <v>3.0403942E-2</v>
      </c>
    </row>
    <row r="25876" spans="1:6" x14ac:dyDescent="0.25">
      <c r="A25876">
        <v>25874</v>
      </c>
      <c r="B25876" t="s">
        <v>26738</v>
      </c>
      <c r="C25876" s="78">
        <v>-1.9906434</v>
      </c>
      <c r="D25876" s="78">
        <v>0.47849467000000001</v>
      </c>
      <c r="E25876" s="78">
        <v>-3.4390595000000003E-2</v>
      </c>
      <c r="F25876" s="78">
        <v>0.17954011</v>
      </c>
    </row>
    <row r="25877" spans="1:6" x14ac:dyDescent="0.25">
      <c r="A25877">
        <v>25875</v>
      </c>
      <c r="B25877" t="s">
        <v>26739</v>
      </c>
      <c r="C25877" s="78">
        <v>-2.6659057000000002</v>
      </c>
      <c r="D25877" s="78">
        <v>0.22587112000000001</v>
      </c>
      <c r="E25877" s="78">
        <v>-3.4390595000000003E-2</v>
      </c>
      <c r="F25877" s="78">
        <v>0.17954011</v>
      </c>
    </row>
    <row r="25878" spans="1:6" x14ac:dyDescent="0.25">
      <c r="A25878">
        <v>25876</v>
      </c>
      <c r="B25878" t="s">
        <v>26740</v>
      </c>
      <c r="C25878" s="78">
        <v>2.9221810000000001</v>
      </c>
      <c r="D25878" s="78">
        <v>1.8673025000000001</v>
      </c>
      <c r="E25878" s="78">
        <v>-3.4390595000000003E-2</v>
      </c>
      <c r="F25878" s="78">
        <v>0.17954011</v>
      </c>
    </row>
    <row r="25879" spans="1:6" x14ac:dyDescent="0.25">
      <c r="A25879">
        <v>25877</v>
      </c>
      <c r="B25879" t="s">
        <v>26741</v>
      </c>
      <c r="C25879" s="78">
        <v>0.92180704999999996</v>
      </c>
      <c r="D25879" s="78">
        <v>0.69653940000000003</v>
      </c>
      <c r="E25879" s="78">
        <v>-3.4390595000000003E-2</v>
      </c>
      <c r="F25879" s="78">
        <v>0.17954011</v>
      </c>
    </row>
    <row r="25880" spans="1:6" x14ac:dyDescent="0.25">
      <c r="A25880">
        <v>25878</v>
      </c>
      <c r="B25880" t="s">
        <v>26742</v>
      </c>
      <c r="C25880" s="78">
        <v>-0.39780747999999999</v>
      </c>
      <c r="D25880" s="78">
        <v>1.9788387000000001</v>
      </c>
      <c r="E25880" s="78">
        <v>-5.8854323E-2</v>
      </c>
      <c r="F25880" s="78">
        <v>-1.6028420000000002E-2</v>
      </c>
    </row>
    <row r="25881" spans="1:6" x14ac:dyDescent="0.25">
      <c r="A25881">
        <v>25879</v>
      </c>
      <c r="B25881" t="s">
        <v>26743</v>
      </c>
      <c r="C25881" s="78">
        <v>-0.25571692000000001</v>
      </c>
      <c r="D25881" s="78">
        <v>-0.14644787000000001</v>
      </c>
      <c r="E25881" s="78">
        <v>-2.9306512E-2</v>
      </c>
      <c r="F25881" s="78">
        <v>4.6978190000000003E-2</v>
      </c>
    </row>
    <row r="25882" spans="1:6" x14ac:dyDescent="0.25">
      <c r="A25882">
        <v>25880</v>
      </c>
      <c r="B25882" t="s">
        <v>26744</v>
      </c>
      <c r="C25882" s="78">
        <v>-0.82616579999999995</v>
      </c>
      <c r="D25882" s="78">
        <v>0.39440244000000002</v>
      </c>
      <c r="E25882" s="78">
        <v>-3.948227E-2</v>
      </c>
      <c r="F25882" s="78">
        <v>0.10158544</v>
      </c>
    </row>
    <row r="25883" spans="1:6" x14ac:dyDescent="0.25">
      <c r="A25883">
        <v>25881</v>
      </c>
      <c r="B25883" t="s">
        <v>26745</v>
      </c>
      <c r="C25883" s="78">
        <v>0.18607149000000001</v>
      </c>
      <c r="D25883" s="78">
        <v>-3.5011625</v>
      </c>
      <c r="E25883" s="78">
        <v>-9.0936260000000005E-2</v>
      </c>
      <c r="F25883" s="78">
        <v>4.7457411999999997E-2</v>
      </c>
    </row>
    <row r="25884" spans="1:6" x14ac:dyDescent="0.25">
      <c r="A25884">
        <v>25882</v>
      </c>
      <c r="B25884" t="s">
        <v>26746</v>
      </c>
      <c r="C25884" s="78">
        <v>-0.51433379999999995</v>
      </c>
      <c r="D25884" s="78">
        <v>0.62971630000000001</v>
      </c>
      <c r="E25884" s="78">
        <v>-4.3560742999999999E-2</v>
      </c>
      <c r="F25884" s="78">
        <v>4.2702301999999998E-2</v>
      </c>
    </row>
    <row r="25885" spans="1:6" x14ac:dyDescent="0.25">
      <c r="A25885">
        <v>25883</v>
      </c>
      <c r="B25885" t="s">
        <v>26747</v>
      </c>
      <c r="C25885" s="78">
        <v>-1.1352040999999999</v>
      </c>
      <c r="D25885" s="78">
        <v>1.2818699</v>
      </c>
      <c r="E25885" s="78">
        <v>0.10949308000000001</v>
      </c>
      <c r="F25885" s="78">
        <v>-0.20832376</v>
      </c>
    </row>
    <row r="25886" spans="1:6" x14ac:dyDescent="0.25">
      <c r="A25886">
        <v>25884</v>
      </c>
      <c r="B25886" t="s">
        <v>26748</v>
      </c>
      <c r="C25886" s="78">
        <v>0.27551720000000002</v>
      </c>
      <c r="D25886" s="78">
        <v>0.45076674</v>
      </c>
      <c r="E25886" s="78">
        <v>-5.7029485999999997E-2</v>
      </c>
      <c r="F25886" s="78">
        <v>4.0491760000000002E-2</v>
      </c>
    </row>
    <row r="25887" spans="1:6" x14ac:dyDescent="0.25">
      <c r="A25887">
        <v>25885</v>
      </c>
      <c r="B25887" t="s">
        <v>26749</v>
      </c>
      <c r="C25887" s="78">
        <v>2.0745110000000002</v>
      </c>
      <c r="D25887" s="78">
        <v>-2.4812799000000001</v>
      </c>
      <c r="E25887" s="78">
        <v>-3.9367326000000001E-2</v>
      </c>
      <c r="F25887" s="78">
        <v>-1.4286339E-3</v>
      </c>
    </row>
    <row r="25888" spans="1:6" x14ac:dyDescent="0.25">
      <c r="A25888">
        <v>25886</v>
      </c>
      <c r="B25888" t="s">
        <v>19877</v>
      </c>
      <c r="C25888" s="78">
        <v>-1.2533752</v>
      </c>
      <c r="D25888" s="78">
        <v>0.76720750000000004</v>
      </c>
      <c r="E25888" s="78">
        <v>0.30609012000000002</v>
      </c>
      <c r="F25888" s="78">
        <v>-0.44027746000000001</v>
      </c>
    </row>
    <row r="25889" spans="1:6" x14ac:dyDescent="0.25">
      <c r="A25889">
        <v>25887</v>
      </c>
      <c r="B25889" t="s">
        <v>26750</v>
      </c>
      <c r="C25889" s="78">
        <v>0.2943248</v>
      </c>
      <c r="D25889" s="78">
        <v>0.11093357</v>
      </c>
      <c r="E25889" s="78">
        <v>1.6696165999999998E-2</v>
      </c>
      <c r="F25889" s="78">
        <v>-5.351624E-2</v>
      </c>
    </row>
    <row r="25890" spans="1:6" x14ac:dyDescent="0.25">
      <c r="A25890">
        <v>25888</v>
      </c>
      <c r="B25890" t="s">
        <v>26751</v>
      </c>
      <c r="C25890" s="78">
        <v>-1.7773186999999999</v>
      </c>
      <c r="D25890" s="78">
        <v>0.97788227000000005</v>
      </c>
      <c r="E25890" s="78">
        <v>0.44265288000000003</v>
      </c>
      <c r="F25890" s="78">
        <v>-0.31536764</v>
      </c>
    </row>
    <row r="25891" spans="1:6" x14ac:dyDescent="0.25">
      <c r="A25891">
        <v>25889</v>
      </c>
      <c r="B25891" t="s">
        <v>26752</v>
      </c>
      <c r="C25891" s="78">
        <v>-0.40132227999999998</v>
      </c>
      <c r="D25891" s="78">
        <v>1.9278835000000001</v>
      </c>
      <c r="E25891" s="78">
        <v>-2.8539063E-2</v>
      </c>
      <c r="F25891" s="78">
        <v>0.11546554000000001</v>
      </c>
    </row>
    <row r="25892" spans="1:6" x14ac:dyDescent="0.25">
      <c r="A25892">
        <v>25890</v>
      </c>
      <c r="B25892" t="s">
        <v>26753</v>
      </c>
      <c r="C25892" s="78">
        <v>7.1646004999999999E-2</v>
      </c>
      <c r="D25892" s="78">
        <v>3.0748764999999998</v>
      </c>
      <c r="E25892" s="78">
        <v>-3.5747435000000001E-2</v>
      </c>
      <c r="F25892" s="78">
        <v>8.9518440000000005E-2</v>
      </c>
    </row>
    <row r="25893" spans="1:6" x14ac:dyDescent="0.25">
      <c r="A25893">
        <v>25891</v>
      </c>
      <c r="B25893" t="s">
        <v>26754</v>
      </c>
      <c r="C25893" s="78">
        <v>-7.3635039999999999E-2</v>
      </c>
      <c r="D25893" s="78">
        <v>0.69321823000000005</v>
      </c>
      <c r="E25893" s="78">
        <v>-4.7005579999999998E-2</v>
      </c>
      <c r="F25893" s="78">
        <v>0.10470926</v>
      </c>
    </row>
    <row r="25894" spans="1:6" x14ac:dyDescent="0.25">
      <c r="A25894">
        <v>25892</v>
      </c>
      <c r="B25894" t="s">
        <v>26755</v>
      </c>
      <c r="C25894" s="78">
        <v>-0.40589994000000001</v>
      </c>
      <c r="D25894" s="78">
        <v>0.27319022999999998</v>
      </c>
      <c r="E25894" s="78">
        <v>0.37191249999999998</v>
      </c>
      <c r="F25894" s="78">
        <v>-0.37982690000000002</v>
      </c>
    </row>
    <row r="25895" spans="1:6" x14ac:dyDescent="0.25">
      <c r="A25895">
        <v>25893</v>
      </c>
      <c r="B25895" t="s">
        <v>26756</v>
      </c>
      <c r="C25895" s="78">
        <v>-2.4445093</v>
      </c>
      <c r="D25895" s="78">
        <v>1.2537707</v>
      </c>
      <c r="E25895" s="78">
        <v>-6.9260836000000006E-2</v>
      </c>
      <c r="F25895" s="78">
        <v>9.2308860000000006E-2</v>
      </c>
    </row>
    <row r="25896" spans="1:6" x14ac:dyDescent="0.25">
      <c r="A25896">
        <v>25894</v>
      </c>
      <c r="B25896" t="s">
        <v>26757</v>
      </c>
      <c r="C25896" s="78">
        <v>-1.6422687</v>
      </c>
      <c r="D25896" s="78">
        <v>0.74603534000000005</v>
      </c>
      <c r="E25896" s="78">
        <v>-8.0412104999999998E-2</v>
      </c>
      <c r="F25896" s="78">
        <v>4.0017560000000001E-2</v>
      </c>
    </row>
    <row r="25897" spans="1:6" x14ac:dyDescent="0.25">
      <c r="A25897">
        <v>25895</v>
      </c>
      <c r="B25897" t="s">
        <v>26758</v>
      </c>
      <c r="C25897" s="78">
        <v>0.116220325</v>
      </c>
      <c r="D25897" s="78">
        <v>0.88153004999999995</v>
      </c>
      <c r="E25897" s="78">
        <v>-3.4390595000000003E-2</v>
      </c>
      <c r="F25897" s="78">
        <v>0.17954011</v>
      </c>
    </row>
    <row r="25898" spans="1:6" x14ac:dyDescent="0.25">
      <c r="A25898">
        <v>25896</v>
      </c>
      <c r="B25898" t="s">
        <v>26759</v>
      </c>
      <c r="C25898" s="78">
        <v>1.2407143</v>
      </c>
      <c r="D25898" s="78">
        <v>9.2238485999999995E-2</v>
      </c>
      <c r="E25898" s="78">
        <v>-5.6618990000000001E-2</v>
      </c>
      <c r="F25898" s="78">
        <v>0.10961683</v>
      </c>
    </row>
    <row r="25899" spans="1:6" x14ac:dyDescent="0.25">
      <c r="A25899">
        <v>25897</v>
      </c>
      <c r="B25899" t="s">
        <v>26760</v>
      </c>
      <c r="C25899" s="78">
        <v>3.9315739999999999</v>
      </c>
      <c r="D25899" s="78">
        <v>-0.29997404999999999</v>
      </c>
      <c r="E25899" s="78">
        <v>4.2137776000000002E-2</v>
      </c>
      <c r="F25899" s="78">
        <v>-0.12028532</v>
      </c>
    </row>
    <row r="25900" spans="1:6" x14ac:dyDescent="0.25">
      <c r="A25900">
        <v>25898</v>
      </c>
      <c r="B25900" t="s">
        <v>26761</v>
      </c>
      <c r="C25900" s="78">
        <v>-1.0363055000000001</v>
      </c>
      <c r="D25900" s="78">
        <v>1.8113003999999999</v>
      </c>
      <c r="E25900" s="78">
        <v>-0.111630544</v>
      </c>
      <c r="F25900" s="78">
        <v>-0.13949011</v>
      </c>
    </row>
    <row r="25901" spans="1:6" x14ac:dyDescent="0.25">
      <c r="A25901">
        <v>25899</v>
      </c>
      <c r="B25901" t="s">
        <v>26762</v>
      </c>
      <c r="C25901" s="78">
        <v>1.8173372000000001</v>
      </c>
      <c r="D25901" s="78">
        <v>-0.30581799999999998</v>
      </c>
      <c r="E25901" s="78">
        <v>-1.4924243E-2</v>
      </c>
      <c r="F25901" s="78">
        <v>1.4255255E-2</v>
      </c>
    </row>
    <row r="25902" spans="1:6" x14ac:dyDescent="0.25">
      <c r="A25902">
        <v>25900</v>
      </c>
      <c r="B25902" t="s">
        <v>26763</v>
      </c>
      <c r="C25902" s="78">
        <v>1.9721067999999999</v>
      </c>
      <c r="D25902" s="78">
        <v>-1.6670659999999999</v>
      </c>
      <c r="E25902" s="78">
        <v>-9.9357635E-2</v>
      </c>
      <c r="F25902" s="78">
        <v>-1.7064883999999999E-2</v>
      </c>
    </row>
    <row r="25903" spans="1:6" x14ac:dyDescent="0.25">
      <c r="A25903">
        <v>25901</v>
      </c>
      <c r="B25903" t="s">
        <v>26764</v>
      </c>
      <c r="C25903" s="78">
        <v>-0.29499520000000001</v>
      </c>
      <c r="D25903" s="78">
        <v>1.6692996</v>
      </c>
      <c r="E25903" s="78">
        <v>-2.6441171999999999E-2</v>
      </c>
      <c r="F25903" s="78">
        <v>-6.0705185000000002E-2</v>
      </c>
    </row>
    <row r="25904" spans="1:6" x14ac:dyDescent="0.25">
      <c r="A25904">
        <v>25902</v>
      </c>
      <c r="B25904" t="s">
        <v>26765</v>
      </c>
      <c r="C25904" s="78">
        <v>3.8934090000000001</v>
      </c>
      <c r="D25904" s="78">
        <v>-1.6578520000000001</v>
      </c>
      <c r="E25904" s="78">
        <v>-6.6683315000000007E-2</v>
      </c>
      <c r="F25904" s="78">
        <v>-4.2686402999999998E-2</v>
      </c>
    </row>
    <row r="25905" spans="1:6" x14ac:dyDescent="0.25">
      <c r="A25905">
        <v>25903</v>
      </c>
      <c r="B25905" t="s">
        <v>26766</v>
      </c>
      <c r="C25905" s="78">
        <v>-1.3967179999999999</v>
      </c>
      <c r="D25905" s="78">
        <v>2.6447919999999998</v>
      </c>
      <c r="E25905" s="78">
        <v>-5.1294208000000001E-2</v>
      </c>
      <c r="F25905" s="78">
        <v>6.8253900000000006E-2</v>
      </c>
    </row>
    <row r="25906" spans="1:6" x14ac:dyDescent="0.25">
      <c r="A25906">
        <v>25904</v>
      </c>
      <c r="B25906" t="s">
        <v>26767</v>
      </c>
      <c r="C25906" s="78">
        <v>1.1283969</v>
      </c>
      <c r="D25906" s="78">
        <v>-1.0289618</v>
      </c>
      <c r="E25906" s="78">
        <v>-3.3750236000000003E-2</v>
      </c>
      <c r="F25906" s="78">
        <v>-1.7358035000000001E-2</v>
      </c>
    </row>
    <row r="25907" spans="1:6" x14ac:dyDescent="0.25">
      <c r="A25907">
        <v>25905</v>
      </c>
      <c r="B25907" t="s">
        <v>26768</v>
      </c>
      <c r="C25907" s="78">
        <v>0.73026559999999996</v>
      </c>
      <c r="D25907" s="78">
        <v>2.3473869999999999</v>
      </c>
      <c r="E25907" s="78">
        <v>-2.5997816E-2</v>
      </c>
      <c r="F25907" s="78">
        <v>7.2517692999999996E-3</v>
      </c>
    </row>
    <row r="25908" spans="1:6" x14ac:dyDescent="0.25">
      <c r="A25908">
        <v>25906</v>
      </c>
      <c r="B25908" t="s">
        <v>26769</v>
      </c>
      <c r="C25908" s="78">
        <v>-0.38388812999999999</v>
      </c>
      <c r="D25908" s="78">
        <v>0.63424944999999999</v>
      </c>
      <c r="E25908" s="78">
        <v>-6.1247900000000001E-2</v>
      </c>
      <c r="F25908" s="78">
        <v>4.0310650000000003E-2</v>
      </c>
    </row>
    <row r="25909" spans="1:6" x14ac:dyDescent="0.25">
      <c r="A25909">
        <v>25907</v>
      </c>
      <c r="B25909" t="s">
        <v>26770</v>
      </c>
      <c r="C25909" s="78">
        <v>-0.22606794999999999</v>
      </c>
      <c r="D25909" s="78">
        <v>-1.3777870999999999</v>
      </c>
      <c r="E25909" s="78">
        <v>-5.5512751999999999E-2</v>
      </c>
      <c r="F25909" s="78">
        <v>-2.8140693999999999E-3</v>
      </c>
    </row>
    <row r="25910" spans="1:6" x14ac:dyDescent="0.25">
      <c r="A25910">
        <v>25908</v>
      </c>
      <c r="B25910" t="s">
        <v>26771</v>
      </c>
      <c r="C25910" s="78">
        <v>0.17957672</v>
      </c>
      <c r="D25910" s="78">
        <v>2.2531080000000001</v>
      </c>
      <c r="E25910" s="78">
        <v>-6.3961125999999993E-2</v>
      </c>
      <c r="F25910" s="78">
        <v>8.1083916000000006E-2</v>
      </c>
    </row>
    <row r="25911" spans="1:6" x14ac:dyDescent="0.25">
      <c r="A25911">
        <v>25909</v>
      </c>
      <c r="B25911" t="s">
        <v>26772</v>
      </c>
      <c r="C25911" s="78">
        <v>0.56449210000000005</v>
      </c>
      <c r="D25911" s="78">
        <v>0.65353510000000004</v>
      </c>
      <c r="E25911" s="78">
        <v>-7.6660019999999995E-2</v>
      </c>
      <c r="F25911" s="78">
        <v>6.9818779999999997E-2</v>
      </c>
    </row>
    <row r="25912" spans="1:6" x14ac:dyDescent="0.25">
      <c r="A25912">
        <v>25910</v>
      </c>
      <c r="B25912" t="s">
        <v>26773</v>
      </c>
      <c r="C25912" s="78">
        <v>1.1831098</v>
      </c>
      <c r="D25912" s="78">
        <v>-0.24403456000000001</v>
      </c>
      <c r="E25912" s="78">
        <v>-1.3277255E-2</v>
      </c>
      <c r="F25912" s="78">
        <v>2.4805516E-2</v>
      </c>
    </row>
    <row r="25913" spans="1:6" x14ac:dyDescent="0.25">
      <c r="A25913">
        <v>25911</v>
      </c>
      <c r="B25913" t="s">
        <v>26774</v>
      </c>
      <c r="C25913" s="78">
        <v>2.1946560000000002</v>
      </c>
      <c r="D25913" s="78">
        <v>0.78786920000000005</v>
      </c>
      <c r="E25913" s="78">
        <v>-3.1525060000000001E-2</v>
      </c>
      <c r="F25913" s="78">
        <v>6.1930470000000001E-2</v>
      </c>
    </row>
    <row r="25914" spans="1:6" x14ac:dyDescent="0.25">
      <c r="A25914">
        <v>25912</v>
      </c>
      <c r="B25914" t="s">
        <v>26775</v>
      </c>
      <c r="C25914" s="78">
        <v>-1.6053322999999999</v>
      </c>
      <c r="D25914" s="78">
        <v>2.6287596</v>
      </c>
      <c r="E25914" s="78">
        <v>-3.4390595000000003E-2</v>
      </c>
      <c r="F25914" s="78">
        <v>0.17954011</v>
      </c>
    </row>
    <row r="25915" spans="1:6" x14ac:dyDescent="0.25">
      <c r="A25915">
        <v>25913</v>
      </c>
      <c r="B25915" t="s">
        <v>26776</v>
      </c>
      <c r="C25915" s="78">
        <v>-0.66057162999999997</v>
      </c>
      <c r="D25915" s="78">
        <v>1.6245912</v>
      </c>
      <c r="E25915" s="78">
        <v>0.1540116</v>
      </c>
      <c r="F25915" s="78">
        <v>-0.452565</v>
      </c>
    </row>
    <row r="25916" spans="1:6" x14ac:dyDescent="0.25">
      <c r="A25916">
        <v>25914</v>
      </c>
      <c r="B25916" t="s">
        <v>26777</v>
      </c>
      <c r="C25916" s="78">
        <v>0.121644944</v>
      </c>
      <c r="D25916" s="78">
        <v>-0.5675827</v>
      </c>
      <c r="E25916" s="78">
        <v>-6.007937E-2</v>
      </c>
      <c r="F25916" s="78">
        <v>9.4399444999999998E-2</v>
      </c>
    </row>
    <row r="25917" spans="1:6" x14ac:dyDescent="0.25">
      <c r="A25917">
        <v>25915</v>
      </c>
      <c r="B25917" t="s">
        <v>26778</v>
      </c>
      <c r="C25917" s="78">
        <v>-2.4783594999999998</v>
      </c>
      <c r="D25917" s="78">
        <v>-6.1189324000000003E-2</v>
      </c>
      <c r="E25917" s="78">
        <v>-7.812616E-2</v>
      </c>
      <c r="F25917" s="78">
        <v>-0.22234124999999999</v>
      </c>
    </row>
    <row r="25918" spans="1:6" x14ac:dyDescent="0.25">
      <c r="A25918">
        <v>25916</v>
      </c>
      <c r="B25918" t="s">
        <v>26779</v>
      </c>
      <c r="C25918" s="78">
        <v>1.0493792</v>
      </c>
      <c r="D25918" s="78">
        <v>1.1994777000000001</v>
      </c>
      <c r="E25918" s="78">
        <v>-6.9157495999999999E-2</v>
      </c>
      <c r="F25918" s="78">
        <v>0.1196731</v>
      </c>
    </row>
    <row r="25919" spans="1:6" x14ac:dyDescent="0.25">
      <c r="A25919">
        <v>25917</v>
      </c>
      <c r="B25919" t="s">
        <v>26780</v>
      </c>
      <c r="C25919" s="78">
        <v>-1.1288711</v>
      </c>
      <c r="D25919" s="78">
        <v>-0.98892915000000003</v>
      </c>
      <c r="E25919" s="78">
        <v>-3.4390595000000003E-2</v>
      </c>
      <c r="F25919" s="78">
        <v>0.17954011</v>
      </c>
    </row>
    <row r="25920" spans="1:6" x14ac:dyDescent="0.25">
      <c r="A25920">
        <v>25918</v>
      </c>
      <c r="B25920" t="s">
        <v>26781</v>
      </c>
      <c r="C25920" s="78">
        <v>-0.24468256999999999</v>
      </c>
      <c r="D25920" s="78">
        <v>0.2772483</v>
      </c>
      <c r="E25920" s="78">
        <v>-2.4386950000000001E-2</v>
      </c>
      <c r="F25920" s="78">
        <v>6.3469029999999996E-2</v>
      </c>
    </row>
    <row r="25921" spans="1:6" x14ac:dyDescent="0.25">
      <c r="A25921">
        <v>25919</v>
      </c>
      <c r="B25921" t="s">
        <v>26782</v>
      </c>
      <c r="C25921" s="78">
        <v>0.36362280000000002</v>
      </c>
      <c r="D25921" s="78">
        <v>2.7131858000000002</v>
      </c>
      <c r="E25921" s="78">
        <v>-3.4390595000000003E-2</v>
      </c>
      <c r="F25921" s="78">
        <v>0.17954011</v>
      </c>
    </row>
    <row r="25922" spans="1:6" x14ac:dyDescent="0.25">
      <c r="A25922">
        <v>25920</v>
      </c>
      <c r="B25922" t="s">
        <v>26783</v>
      </c>
      <c r="C25922" s="78">
        <v>-1.9787853</v>
      </c>
      <c r="D25922" s="78">
        <v>1.4288411000000001</v>
      </c>
      <c r="E25922" s="78">
        <v>-0.109120205</v>
      </c>
      <c r="F25922" s="78">
        <v>6.2649270000000007E-2</v>
      </c>
    </row>
    <row r="25923" spans="1:6" x14ac:dyDescent="0.25">
      <c r="A25923">
        <v>25921</v>
      </c>
      <c r="B25923" t="s">
        <v>26784</v>
      </c>
      <c r="C25923" s="78">
        <v>-1.1788240000000001</v>
      </c>
      <c r="D25923" s="78">
        <v>-0.70663129999999996</v>
      </c>
      <c r="E25923" s="78">
        <v>-7.2683700000000004E-2</v>
      </c>
      <c r="F25923" s="78">
        <v>-3.9246395000000003E-2</v>
      </c>
    </row>
    <row r="25924" spans="1:6" x14ac:dyDescent="0.25">
      <c r="A25924">
        <v>25922</v>
      </c>
      <c r="B25924" t="s">
        <v>26785</v>
      </c>
      <c r="C25924" s="78">
        <v>-8.8326930000000008E-3</v>
      </c>
      <c r="D25924" s="78">
        <v>0.19609044</v>
      </c>
      <c r="E25924" s="78">
        <v>1.4029715E-2</v>
      </c>
      <c r="F25924" s="78">
        <v>-0.23917313000000001</v>
      </c>
    </row>
    <row r="25925" spans="1:6" x14ac:dyDescent="0.25">
      <c r="A25925">
        <v>25923</v>
      </c>
      <c r="B25925" t="s">
        <v>26786</v>
      </c>
      <c r="C25925" s="78">
        <v>-1.3209299999999999</v>
      </c>
      <c r="D25925" s="78">
        <v>-0.78742029999999996</v>
      </c>
      <c r="E25925" s="78">
        <v>-4.3175011999999999E-2</v>
      </c>
      <c r="F25925" s="78">
        <v>-5.7960927000000002E-2</v>
      </c>
    </row>
    <row r="25926" spans="1:6" x14ac:dyDescent="0.25">
      <c r="A25926">
        <v>25924</v>
      </c>
      <c r="B25926" t="s">
        <v>26787</v>
      </c>
      <c r="C25926" s="78">
        <v>-1.7122147000000001</v>
      </c>
      <c r="D25926" s="78">
        <v>0.88924349999999996</v>
      </c>
      <c r="E25926" s="78">
        <v>0.30962004999999998</v>
      </c>
      <c r="F25926" s="78">
        <v>-0.39118754999999999</v>
      </c>
    </row>
    <row r="25927" spans="1:6" x14ac:dyDescent="0.25">
      <c r="A25927">
        <v>25925</v>
      </c>
      <c r="B25927" t="s">
        <v>26788</v>
      </c>
      <c r="C25927" s="78">
        <v>-1.02112</v>
      </c>
      <c r="D25927" s="78">
        <v>-2.0067039000000002</v>
      </c>
      <c r="E25927" s="78">
        <v>-4.6003450000000001E-2</v>
      </c>
      <c r="F25927" s="78">
        <v>2.0435064999999999E-2</v>
      </c>
    </row>
    <row r="25928" spans="1:6" x14ac:dyDescent="0.25">
      <c r="A25928">
        <v>25926</v>
      </c>
      <c r="B25928" t="s">
        <v>26789</v>
      </c>
      <c r="C25928" s="78">
        <v>-0.53141623999999998</v>
      </c>
      <c r="D25928" s="78">
        <v>0.66239369999999997</v>
      </c>
      <c r="E25928" s="78">
        <v>-3.4390595000000003E-2</v>
      </c>
      <c r="F25928" s="78">
        <v>0.17954011</v>
      </c>
    </row>
    <row r="25929" spans="1:6" x14ac:dyDescent="0.25">
      <c r="A25929">
        <v>25927</v>
      </c>
      <c r="B25929" t="s">
        <v>26790</v>
      </c>
      <c r="C25929" s="78">
        <v>-1.1496614999999999</v>
      </c>
      <c r="D25929" s="78">
        <v>-2.0537162000000002</v>
      </c>
      <c r="E25929" s="78">
        <v>7.2619320000000001E-2</v>
      </c>
      <c r="F25929" s="78">
        <v>-0.26833456999999999</v>
      </c>
    </row>
    <row r="25930" spans="1:6" x14ac:dyDescent="0.25">
      <c r="A25930">
        <v>25928</v>
      </c>
      <c r="B25930" t="s">
        <v>26791</v>
      </c>
      <c r="C25930" s="78">
        <v>-1.8409451999999999</v>
      </c>
      <c r="D25930" s="78">
        <v>-2.8015704000000001</v>
      </c>
      <c r="E25930" s="78">
        <v>-2.0634561999999999E-2</v>
      </c>
      <c r="F25930" s="78">
        <v>-7.3281004999999996E-2</v>
      </c>
    </row>
    <row r="25931" spans="1:6" x14ac:dyDescent="0.25">
      <c r="A25931">
        <v>25929</v>
      </c>
      <c r="B25931" t="s">
        <v>26792</v>
      </c>
      <c r="C25931" s="78">
        <v>-0.37100675999999999</v>
      </c>
      <c r="D25931" s="78">
        <v>0.69625556</v>
      </c>
      <c r="E25931" s="78">
        <v>-3.4390595000000003E-2</v>
      </c>
      <c r="F25931" s="78">
        <v>0.17954011</v>
      </c>
    </row>
    <row r="25932" spans="1:6" x14ac:dyDescent="0.25">
      <c r="A25932">
        <v>25930</v>
      </c>
      <c r="B25932" t="s">
        <v>26793</v>
      </c>
      <c r="C25932" s="78">
        <v>1.4401363</v>
      </c>
      <c r="D25932" s="78">
        <v>0.36508017999999998</v>
      </c>
      <c r="E25932" s="78">
        <v>8.5027550000000007E-3</v>
      </c>
      <c r="F25932" s="78">
        <v>-0.19327602999999999</v>
      </c>
    </row>
    <row r="25933" spans="1:6" x14ac:dyDescent="0.25">
      <c r="A25933">
        <v>25931</v>
      </c>
      <c r="B25933" t="s">
        <v>26794</v>
      </c>
      <c r="C25933" s="78">
        <v>2.3980864999999998</v>
      </c>
      <c r="D25933" s="78">
        <v>3.5543714</v>
      </c>
      <c r="E25933" s="78">
        <v>-5.4806919999999997E-3</v>
      </c>
      <c r="F25933" s="78">
        <v>4.0540920000000001E-2</v>
      </c>
    </row>
    <row r="25934" spans="1:6" x14ac:dyDescent="0.25">
      <c r="A25934">
        <v>25932</v>
      </c>
      <c r="B25934" t="s">
        <v>26795</v>
      </c>
      <c r="C25934" s="78">
        <v>-1.2258420999999999</v>
      </c>
      <c r="D25934" s="78">
        <v>0.82858849999999995</v>
      </c>
      <c r="E25934" s="78">
        <v>0.21415955</v>
      </c>
      <c r="F25934" s="78">
        <v>-0.30778682000000002</v>
      </c>
    </row>
    <row r="25935" spans="1:6" x14ac:dyDescent="0.25">
      <c r="A25935">
        <v>25933</v>
      </c>
      <c r="B25935" t="s">
        <v>26796</v>
      </c>
      <c r="C25935" s="78">
        <v>-9.5085619999999996E-2</v>
      </c>
      <c r="D25935" s="78">
        <v>0.17409709000000001</v>
      </c>
      <c r="E25935" s="78">
        <v>-3.7949227000000002E-2</v>
      </c>
      <c r="F25935" s="78">
        <v>5.8704517999999997E-2</v>
      </c>
    </row>
    <row r="25936" spans="1:6" x14ac:dyDescent="0.25">
      <c r="A25936">
        <v>25934</v>
      </c>
      <c r="B25936" t="s">
        <v>26797</v>
      </c>
      <c r="C25936" s="78">
        <v>-0.66604600000000003</v>
      </c>
      <c r="D25936" s="78">
        <v>-7.3216945000000005E-2</v>
      </c>
      <c r="E25936" s="78">
        <v>-7.8204360000000001E-2</v>
      </c>
      <c r="F25936" s="78">
        <v>3.2183749999999997E-2</v>
      </c>
    </row>
    <row r="25937" spans="1:6" x14ac:dyDescent="0.25">
      <c r="A25937">
        <v>25935</v>
      </c>
      <c r="B25937" t="s">
        <v>26798</v>
      </c>
      <c r="C25937" s="78">
        <v>1.3871411</v>
      </c>
      <c r="D25937" s="78">
        <v>-2.8248837</v>
      </c>
      <c r="E25937" s="78">
        <v>-3.4390595000000003E-2</v>
      </c>
      <c r="F25937" s="78">
        <v>0.17954011</v>
      </c>
    </row>
    <row r="25938" spans="1:6" x14ac:dyDescent="0.25">
      <c r="A25938">
        <v>25936</v>
      </c>
      <c r="B25938" t="s">
        <v>26799</v>
      </c>
      <c r="C25938" s="78">
        <v>4.3050498E-2</v>
      </c>
      <c r="D25938" s="78">
        <v>-0.4146262</v>
      </c>
      <c r="E25938" s="78">
        <v>-9.1078683999999993E-2</v>
      </c>
      <c r="F25938" s="78">
        <v>7.8346799999999994E-2</v>
      </c>
    </row>
    <row r="25939" spans="1:6" x14ac:dyDescent="0.25">
      <c r="A25939">
        <v>25937</v>
      </c>
      <c r="B25939" t="s">
        <v>26800</v>
      </c>
      <c r="C25939" s="78">
        <v>0.57223225</v>
      </c>
      <c r="D25939" s="78">
        <v>-0.17761135</v>
      </c>
      <c r="E25939" s="78">
        <v>-7.348375E-2</v>
      </c>
      <c r="F25939" s="78">
        <v>0.11762002000000001</v>
      </c>
    </row>
    <row r="25940" spans="1:6" x14ac:dyDescent="0.25">
      <c r="A25940">
        <v>25938</v>
      </c>
      <c r="B25940" t="s">
        <v>26801</v>
      </c>
      <c r="C25940" s="78">
        <v>0.79733679999999996</v>
      </c>
      <c r="D25940" s="78">
        <v>-2.8146789999999999</v>
      </c>
      <c r="E25940" s="78">
        <v>-1.1124456E-2</v>
      </c>
      <c r="F25940" s="78">
        <v>-0.14785253000000001</v>
      </c>
    </row>
    <row r="25941" spans="1:6" x14ac:dyDescent="0.25">
      <c r="A25941">
        <v>25939</v>
      </c>
      <c r="B25941" t="s">
        <v>26802</v>
      </c>
      <c r="C25941" s="78">
        <v>0.122481376</v>
      </c>
      <c r="D25941" s="78">
        <v>0.24468242000000001</v>
      </c>
      <c r="E25941" s="78">
        <v>-2.3372956E-2</v>
      </c>
      <c r="F25941" s="78">
        <v>0.10271978</v>
      </c>
    </row>
    <row r="25942" spans="1:6" x14ac:dyDescent="0.25">
      <c r="A25942">
        <v>25940</v>
      </c>
      <c r="B25942" t="s">
        <v>26803</v>
      </c>
      <c r="C25942" s="78">
        <v>-1.0913618</v>
      </c>
      <c r="D25942" s="78">
        <v>-0.82193150000000004</v>
      </c>
      <c r="E25942" s="78">
        <v>-6.0525130000000003E-2</v>
      </c>
      <c r="F25942" s="78">
        <v>-5.3019776999999997E-2</v>
      </c>
    </row>
    <row r="25943" spans="1:6" x14ac:dyDescent="0.25">
      <c r="A25943">
        <v>25941</v>
      </c>
      <c r="B25943" t="s">
        <v>26804</v>
      </c>
      <c r="C25943" s="78">
        <v>-0.90485970000000004</v>
      </c>
      <c r="D25943" s="78">
        <v>1.3093425999999999</v>
      </c>
      <c r="E25943" s="78">
        <v>-5.8269929999999998E-2</v>
      </c>
      <c r="F25943" s="78">
        <v>9.2028789999999999E-2</v>
      </c>
    </row>
    <row r="25944" spans="1:6" x14ac:dyDescent="0.25">
      <c r="A25944">
        <v>25942</v>
      </c>
      <c r="B25944" t="s">
        <v>26805</v>
      </c>
      <c r="C25944" s="78">
        <v>-0.93463090000000004</v>
      </c>
      <c r="D25944" s="78">
        <v>1.0691801000000001</v>
      </c>
      <c r="E25944" s="78">
        <v>-3.3242859999999999E-2</v>
      </c>
      <c r="F25944" s="78">
        <v>8.6006200000000005E-2</v>
      </c>
    </row>
    <row r="25945" spans="1:6" x14ac:dyDescent="0.25">
      <c r="A25945">
        <v>25943</v>
      </c>
      <c r="B25945" t="s">
        <v>26806</v>
      </c>
      <c r="C25945" s="78">
        <v>-0.62562066000000005</v>
      </c>
      <c r="D25945" s="78">
        <v>1.7427490000000001</v>
      </c>
      <c r="E25945" s="78">
        <v>-3.4390595000000003E-2</v>
      </c>
      <c r="F25945" s="78">
        <v>0.17954011</v>
      </c>
    </row>
    <row r="25946" spans="1:6" x14ac:dyDescent="0.25">
      <c r="A25946">
        <v>25944</v>
      </c>
      <c r="B25946" t="s">
        <v>26807</v>
      </c>
      <c r="C25946" s="78">
        <v>-1.7361468</v>
      </c>
      <c r="D25946" s="78">
        <v>-0.71531829999999996</v>
      </c>
      <c r="E25946" s="78">
        <v>-3.4390595000000003E-2</v>
      </c>
      <c r="F25946" s="78">
        <v>0.17954011</v>
      </c>
    </row>
    <row r="25947" spans="1:6" x14ac:dyDescent="0.25">
      <c r="A25947">
        <v>25945</v>
      </c>
      <c r="B25947" t="s">
        <v>26808</v>
      </c>
      <c r="C25947" s="78">
        <v>-1.5138706</v>
      </c>
      <c r="D25947" s="78">
        <v>0.96412600000000004</v>
      </c>
      <c r="E25947" s="78">
        <v>-3.4390595000000003E-2</v>
      </c>
      <c r="F25947" s="78">
        <v>0.17954011</v>
      </c>
    </row>
    <row r="25948" spans="1:6" x14ac:dyDescent="0.25">
      <c r="A25948">
        <v>25946</v>
      </c>
      <c r="B25948" t="s">
        <v>26809</v>
      </c>
      <c r="C25948" s="78">
        <v>-1.6939297</v>
      </c>
      <c r="D25948" s="78">
        <v>-0.87503016</v>
      </c>
      <c r="E25948" s="78">
        <v>-6.1304584000000002E-2</v>
      </c>
      <c r="F25948" s="78">
        <v>-5.0633103000000002E-3</v>
      </c>
    </row>
    <row r="25949" spans="1:6" x14ac:dyDescent="0.25">
      <c r="A25949">
        <v>25947</v>
      </c>
      <c r="B25949" t="s">
        <v>26810</v>
      </c>
      <c r="C25949" s="78">
        <v>0.66519989999999996</v>
      </c>
      <c r="D25949" s="78">
        <v>0.24765055999999999</v>
      </c>
      <c r="E25949" s="78">
        <v>-7.183312E-2</v>
      </c>
      <c r="F25949" s="78">
        <v>6.7204849999999997E-2</v>
      </c>
    </row>
    <row r="25950" spans="1:6" x14ac:dyDescent="0.25">
      <c r="A25950">
        <v>25948</v>
      </c>
      <c r="B25950" t="s">
        <v>26811</v>
      </c>
      <c r="C25950" s="78">
        <v>-0.35831790000000002</v>
      </c>
      <c r="D25950" s="78">
        <v>-0.41333599999999998</v>
      </c>
      <c r="E25950" s="78">
        <v>-9.076505E-2</v>
      </c>
      <c r="F25950" s="78">
        <v>6.9862880000000002E-2</v>
      </c>
    </row>
    <row r="25951" spans="1:6" x14ac:dyDescent="0.25">
      <c r="A25951">
        <v>25949</v>
      </c>
      <c r="B25951" t="s">
        <v>26812</v>
      </c>
      <c r="C25951" s="78">
        <v>0.17327598</v>
      </c>
      <c r="D25951" s="78">
        <v>-1.1056961999999999</v>
      </c>
      <c r="E25951" s="78">
        <v>-4.4206045999999999E-2</v>
      </c>
      <c r="F25951" s="78">
        <v>3.7105903000000003E-2</v>
      </c>
    </row>
    <row r="25952" spans="1:6" x14ac:dyDescent="0.25">
      <c r="A25952">
        <v>25950</v>
      </c>
      <c r="B25952" t="s">
        <v>26813</v>
      </c>
      <c r="C25952" s="78">
        <v>-0.63328224</v>
      </c>
      <c r="D25952" s="78">
        <v>1.6861699999999999</v>
      </c>
      <c r="E25952" s="78">
        <v>-2.8464550000000002E-2</v>
      </c>
      <c r="F25952" s="78">
        <v>-0.16267387999999999</v>
      </c>
    </row>
    <row r="25953" spans="1:6" x14ac:dyDescent="0.25">
      <c r="A25953">
        <v>25951</v>
      </c>
      <c r="B25953" t="s">
        <v>26814</v>
      </c>
      <c r="C25953" s="78">
        <v>1.8266652999999999</v>
      </c>
      <c r="D25953" s="78">
        <v>1.3280197</v>
      </c>
      <c r="E25953" s="78">
        <v>-0.110632285</v>
      </c>
      <c r="F25953" s="78">
        <v>-7.7368450000000005E-2</v>
      </c>
    </row>
    <row r="25954" spans="1:6" x14ac:dyDescent="0.25">
      <c r="A25954">
        <v>25952</v>
      </c>
      <c r="B25954" t="s">
        <v>26815</v>
      </c>
      <c r="C25954" s="78">
        <v>-0.95393320000000004</v>
      </c>
      <c r="D25954" s="78">
        <v>0.53518880000000002</v>
      </c>
      <c r="E25954" s="78">
        <v>-0.114956245</v>
      </c>
      <c r="F25954" s="78">
        <v>6.1260416999999998E-2</v>
      </c>
    </row>
    <row r="25955" spans="1:6" x14ac:dyDescent="0.25">
      <c r="A25955">
        <v>25953</v>
      </c>
      <c r="B25955" t="s">
        <v>26816</v>
      </c>
      <c r="C25955" s="78">
        <v>-0.59054810000000002</v>
      </c>
      <c r="D25955" s="78">
        <v>1.9109985</v>
      </c>
      <c r="E25955" s="78">
        <v>7.5150250000000002E-2</v>
      </c>
      <c r="F25955" s="78">
        <v>-0.25661832000000001</v>
      </c>
    </row>
    <row r="25956" spans="1:6" x14ac:dyDescent="0.25">
      <c r="A25956">
        <v>25954</v>
      </c>
      <c r="B25956" t="s">
        <v>26817</v>
      </c>
      <c r="C25956" s="78">
        <v>1.2982933999999999</v>
      </c>
      <c r="D25956" s="78">
        <v>0.45820727999999999</v>
      </c>
      <c r="E25956" s="78">
        <v>-0.1292739</v>
      </c>
      <c r="F25956" s="78">
        <v>-0.21297826</v>
      </c>
    </row>
    <row r="25957" spans="1:6" x14ac:dyDescent="0.25">
      <c r="A25957">
        <v>25955</v>
      </c>
      <c r="B25957" t="s">
        <v>26818</v>
      </c>
      <c r="C25957" s="78">
        <v>0.44884755999999998</v>
      </c>
      <c r="D25957" s="78">
        <v>0.54126452999999997</v>
      </c>
      <c r="E25957" s="78">
        <v>-8.4886610000000001E-2</v>
      </c>
      <c r="F25957" s="78">
        <v>-4.0857047000000001E-2</v>
      </c>
    </row>
    <row r="25958" spans="1:6" x14ac:dyDescent="0.25">
      <c r="A25958">
        <v>25956</v>
      </c>
      <c r="B25958" t="s">
        <v>26819</v>
      </c>
      <c r="C25958" s="78">
        <v>-0.79992026000000005</v>
      </c>
      <c r="D25958" s="78">
        <v>1.9660774000000001</v>
      </c>
      <c r="E25958" s="78">
        <v>-5.3648952E-2</v>
      </c>
      <c r="F25958" s="78">
        <v>9.6993096000000001E-2</v>
      </c>
    </row>
    <row r="25959" spans="1:6" x14ac:dyDescent="0.25">
      <c r="A25959">
        <v>25957</v>
      </c>
      <c r="B25959" t="s">
        <v>26820</v>
      </c>
      <c r="C25959" s="78">
        <v>-0.56906860000000004</v>
      </c>
      <c r="D25959" s="78">
        <v>0.41429674999999999</v>
      </c>
      <c r="E25959" s="78">
        <v>-2.6451603000000001E-2</v>
      </c>
      <c r="F25959" s="78">
        <v>5.9406236000000001E-2</v>
      </c>
    </row>
    <row r="25960" spans="1:6" x14ac:dyDescent="0.25">
      <c r="A25960">
        <v>25958</v>
      </c>
      <c r="B25960" t="s">
        <v>26821</v>
      </c>
      <c r="C25960" s="78">
        <v>1.2910161</v>
      </c>
      <c r="D25960" s="78">
        <v>0.79707119999999998</v>
      </c>
      <c r="E25960" s="78">
        <v>-3.4390595000000003E-2</v>
      </c>
      <c r="F25960" s="78">
        <v>0.17954011</v>
      </c>
    </row>
    <row r="25961" spans="1:6" x14ac:dyDescent="0.25">
      <c r="A25961">
        <v>25959</v>
      </c>
      <c r="B25961" t="s">
        <v>26822</v>
      </c>
      <c r="C25961" s="78">
        <v>2.8233595</v>
      </c>
      <c r="D25961" s="78">
        <v>2.0574965000000001</v>
      </c>
      <c r="E25961" s="78">
        <v>-1.1598568E-2</v>
      </c>
      <c r="F25961" s="78">
        <v>3.1372501999999997E-2</v>
      </c>
    </row>
    <row r="25962" spans="1:6" x14ac:dyDescent="0.25">
      <c r="A25962">
        <v>25960</v>
      </c>
      <c r="B25962" t="s">
        <v>26823</v>
      </c>
      <c r="C25962" s="78">
        <v>-0.88242100000000001</v>
      </c>
      <c r="D25962" s="78">
        <v>-0.52126514999999995</v>
      </c>
      <c r="E25962" s="78">
        <v>-3.4390595000000003E-2</v>
      </c>
      <c r="F25962" s="78">
        <v>0.17954011</v>
      </c>
    </row>
    <row r="25963" spans="1:6" x14ac:dyDescent="0.25">
      <c r="A25963">
        <v>25961</v>
      </c>
      <c r="B25963" t="s">
        <v>26824</v>
      </c>
      <c r="C25963" s="78">
        <v>-0.91974615999999998</v>
      </c>
      <c r="D25963" s="78">
        <v>2.6213457999999998</v>
      </c>
      <c r="E25963" s="78">
        <v>-9.3358490000000002E-2</v>
      </c>
      <c r="F25963" s="78">
        <v>-0.43373774999999998</v>
      </c>
    </row>
    <row r="25964" spans="1:6" x14ac:dyDescent="0.25">
      <c r="A25964">
        <v>25962</v>
      </c>
      <c r="B25964" t="s">
        <v>26825</v>
      </c>
      <c r="C25964" s="78">
        <v>2.2003406999999999</v>
      </c>
      <c r="D25964" s="78">
        <v>0.13063238999999999</v>
      </c>
      <c r="E25964" s="78">
        <v>-4.7861107E-2</v>
      </c>
      <c r="F25964" s="78">
        <v>-7.6130629999999998E-3</v>
      </c>
    </row>
    <row r="25965" spans="1:6" x14ac:dyDescent="0.25">
      <c r="A25965">
        <v>25963</v>
      </c>
      <c r="B25965" t="s">
        <v>26826</v>
      </c>
      <c r="C25965" s="78">
        <v>-2.5564870000000002</v>
      </c>
      <c r="D25965" s="78">
        <v>1.2001040999999999</v>
      </c>
      <c r="E25965" s="78">
        <v>-4.7126929999999997E-2</v>
      </c>
      <c r="F25965" s="78">
        <v>2.1352336E-2</v>
      </c>
    </row>
    <row r="25966" spans="1:6" x14ac:dyDescent="0.25">
      <c r="A25966">
        <v>25964</v>
      </c>
      <c r="B25966" t="s">
        <v>26827</v>
      </c>
      <c r="C25966" s="78">
        <v>5.908099E-2</v>
      </c>
      <c r="D25966" s="78">
        <v>0.5437341</v>
      </c>
      <c r="E25966" s="78">
        <v>-3.4390595000000003E-2</v>
      </c>
      <c r="F25966" s="78">
        <v>0.17954011</v>
      </c>
    </row>
    <row r="25967" spans="1:6" x14ac:dyDescent="0.25">
      <c r="A25967">
        <v>25965</v>
      </c>
      <c r="B25967" t="s">
        <v>26828</v>
      </c>
      <c r="C25967" s="78">
        <v>-0.16937231999999999</v>
      </c>
      <c r="D25967" s="78">
        <v>1.1454511000000001</v>
      </c>
      <c r="E25967" s="78">
        <v>-3.7519887000000002E-2</v>
      </c>
      <c r="F25967" s="78">
        <v>-0.14882274000000001</v>
      </c>
    </row>
    <row r="25968" spans="1:6" x14ac:dyDescent="0.25">
      <c r="A25968">
        <v>25966</v>
      </c>
      <c r="B25968" t="s">
        <v>26829</v>
      </c>
      <c r="C25968" s="78">
        <v>1.0462711</v>
      </c>
      <c r="D25968" s="78">
        <v>2.4586475000000001</v>
      </c>
      <c r="E25968" s="78">
        <v>-9.3362529999999999E-2</v>
      </c>
      <c r="F25968" s="78">
        <v>-0.14212469999999999</v>
      </c>
    </row>
    <row r="25969" spans="1:6" x14ac:dyDescent="0.25">
      <c r="A25969">
        <v>25967</v>
      </c>
      <c r="B25969" t="s">
        <v>26830</v>
      </c>
      <c r="C25969" s="78">
        <v>1.4396627</v>
      </c>
      <c r="D25969" s="78">
        <v>-2.3507977000000002</v>
      </c>
      <c r="E25969" s="78">
        <v>-6.8798183999999998E-2</v>
      </c>
      <c r="F25969" s="78">
        <v>0.11972334</v>
      </c>
    </row>
    <row r="25970" spans="1:6" x14ac:dyDescent="0.25">
      <c r="A25970">
        <v>25968</v>
      </c>
      <c r="B25970" t="s">
        <v>26831</v>
      </c>
      <c r="C25970" s="78">
        <v>0.59847939999999999</v>
      </c>
      <c r="D25970" s="78">
        <v>-0.58201634999999996</v>
      </c>
      <c r="E25970" s="78">
        <v>-2.3391410000000001E-2</v>
      </c>
      <c r="F25970" s="78">
        <v>2.8809711000000002E-2</v>
      </c>
    </row>
    <row r="25971" spans="1:6" x14ac:dyDescent="0.25">
      <c r="A25971">
        <v>25969</v>
      </c>
      <c r="B25971" t="s">
        <v>26832</v>
      </c>
      <c r="C25971" s="78">
        <v>0.13955691000000001</v>
      </c>
      <c r="D25971" s="78">
        <v>-0.42187395999999999</v>
      </c>
      <c r="E25971" s="78">
        <v>-5.7447254999999997E-3</v>
      </c>
      <c r="F25971" s="78">
        <v>0.13588542000000001</v>
      </c>
    </row>
    <row r="25972" spans="1:6" x14ac:dyDescent="0.25">
      <c r="A25972">
        <v>25970</v>
      </c>
      <c r="B25972" t="s">
        <v>26833</v>
      </c>
      <c r="C25972" s="78">
        <v>-1.2433726000000001</v>
      </c>
      <c r="D25972" s="78">
        <v>0.81829940000000001</v>
      </c>
      <c r="E25972" s="78">
        <v>-3.4390595000000003E-2</v>
      </c>
      <c r="F25972" s="78">
        <v>0.17954011</v>
      </c>
    </row>
    <row r="25973" spans="1:6" x14ac:dyDescent="0.25">
      <c r="A25973">
        <v>25971</v>
      </c>
      <c r="B25973" t="s">
        <v>26834</v>
      </c>
      <c r="C25973" s="78">
        <v>-1.8832409999999999</v>
      </c>
      <c r="D25973" s="78">
        <v>0.72569644</v>
      </c>
      <c r="E25973" s="78">
        <v>-0.10261859</v>
      </c>
      <c r="F25973" s="78">
        <v>-0.106935665</v>
      </c>
    </row>
    <row r="25974" spans="1:6" x14ac:dyDescent="0.25">
      <c r="A25974">
        <v>25972</v>
      </c>
      <c r="B25974" t="s">
        <v>26835</v>
      </c>
      <c r="C25974" s="78">
        <v>0.4903458</v>
      </c>
      <c r="D25974" s="78">
        <v>-1.3429188999999999</v>
      </c>
      <c r="E25974" s="78">
        <v>1.7537288000000002E-2</v>
      </c>
      <c r="F25974" s="78">
        <v>4.1420727999999997E-2</v>
      </c>
    </row>
    <row r="25975" spans="1:6" x14ac:dyDescent="0.25">
      <c r="A25975">
        <v>25973</v>
      </c>
      <c r="B25975" t="s">
        <v>26836</v>
      </c>
      <c r="C25975" s="78">
        <v>-1.2877543</v>
      </c>
      <c r="D25975" s="78">
        <v>-0.8697281</v>
      </c>
      <c r="E25975" s="78">
        <v>-6.3867934000000001E-2</v>
      </c>
      <c r="F25975" s="78">
        <v>6.3539529999999997E-2</v>
      </c>
    </row>
    <row r="25976" spans="1:6" x14ac:dyDescent="0.25">
      <c r="A25976">
        <v>25974</v>
      </c>
      <c r="B25976" t="s">
        <v>26837</v>
      </c>
      <c r="C25976" s="78">
        <v>0.62839602999999999</v>
      </c>
      <c r="D25976" s="78">
        <v>1.5630546999999999</v>
      </c>
      <c r="E25976" s="78">
        <v>-4.0009570000000001E-2</v>
      </c>
      <c r="F25976" s="78">
        <v>8.5757860000000005E-2</v>
      </c>
    </row>
    <row r="25977" spans="1:6" x14ac:dyDescent="0.25">
      <c r="A25977">
        <v>25975</v>
      </c>
      <c r="B25977" t="s">
        <v>26838</v>
      </c>
      <c r="C25977" s="78">
        <v>-2.7189165000000001E-2</v>
      </c>
      <c r="D25977" s="78">
        <v>-1.6521079999999999</v>
      </c>
      <c r="E25977" s="78">
        <v>-5.6030467E-2</v>
      </c>
      <c r="F25977" s="78">
        <v>0.110375166</v>
      </c>
    </row>
    <row r="25978" spans="1:6" x14ac:dyDescent="0.25">
      <c r="A25978">
        <v>25976</v>
      </c>
      <c r="B25978" t="s">
        <v>26839</v>
      </c>
      <c r="C25978" s="78">
        <v>0.85815715999999997</v>
      </c>
      <c r="D25978" s="78">
        <v>1.7471840000000001</v>
      </c>
      <c r="E25978" s="78">
        <v>-5.3050875999999997E-2</v>
      </c>
      <c r="F25978" s="78">
        <v>7.6339959999999998E-2</v>
      </c>
    </row>
    <row r="25979" spans="1:6" x14ac:dyDescent="0.25">
      <c r="A25979">
        <v>25977</v>
      </c>
      <c r="B25979" t="s">
        <v>26840</v>
      </c>
      <c r="C25979" s="78">
        <v>-1.0423867</v>
      </c>
      <c r="D25979" s="78">
        <v>-0.38726660000000002</v>
      </c>
      <c r="E25979" s="78">
        <v>-4.9884777999999998E-2</v>
      </c>
      <c r="F25979" s="78">
        <v>-1.3311684000000001E-2</v>
      </c>
    </row>
    <row r="25980" spans="1:6" x14ac:dyDescent="0.25">
      <c r="A25980">
        <v>25978</v>
      </c>
      <c r="B25980" t="s">
        <v>26841</v>
      </c>
      <c r="C25980" s="78">
        <v>-2.733752</v>
      </c>
      <c r="D25980" s="78">
        <v>0.82001159999999995</v>
      </c>
      <c r="E25980" s="78">
        <v>-4.0089577000000001E-2</v>
      </c>
      <c r="F25980" s="78">
        <v>9.2257984000000001E-2</v>
      </c>
    </row>
    <row r="25981" spans="1:6" x14ac:dyDescent="0.25">
      <c r="A25981">
        <v>25979</v>
      </c>
      <c r="B25981" t="s">
        <v>26842</v>
      </c>
      <c r="C25981" s="78">
        <v>-0.82830999999999999</v>
      </c>
      <c r="D25981" s="78">
        <v>9.321786E-2</v>
      </c>
      <c r="E25981" s="78">
        <v>-4.3325014000000002E-2</v>
      </c>
      <c r="F25981" s="78">
        <v>0.20025548000000001</v>
      </c>
    </row>
    <row r="25982" spans="1:6" x14ac:dyDescent="0.25">
      <c r="A25982">
        <v>25980</v>
      </c>
      <c r="B25982" t="s">
        <v>26843</v>
      </c>
      <c r="C25982" s="78">
        <v>2.2967186000000002</v>
      </c>
      <c r="D25982" s="78">
        <v>0.24586041</v>
      </c>
      <c r="E25982" s="78">
        <v>6.6136630000000002E-2</v>
      </c>
      <c r="F25982" s="78">
        <v>-0.30672769999999999</v>
      </c>
    </row>
    <row r="25983" spans="1:6" x14ac:dyDescent="0.25">
      <c r="A25983">
        <v>25981</v>
      </c>
      <c r="B25983" t="s">
        <v>26844</v>
      </c>
      <c r="C25983" s="78">
        <v>2.6663644</v>
      </c>
      <c r="D25983" s="78">
        <v>1.0639240999999999</v>
      </c>
      <c r="E25983" s="78">
        <v>-0.14975229000000001</v>
      </c>
      <c r="F25983" s="78">
        <v>-0.14737748000000001</v>
      </c>
    </row>
    <row r="25984" spans="1:6" x14ac:dyDescent="0.25">
      <c r="A25984">
        <v>25982</v>
      </c>
      <c r="B25984" t="s">
        <v>26845</v>
      </c>
      <c r="C25984" s="78">
        <v>0.84431480000000003</v>
      </c>
      <c r="D25984" s="78">
        <v>-0.85973465000000004</v>
      </c>
      <c r="E25984" s="78">
        <v>5.4174090000000001E-2</v>
      </c>
      <c r="F25984" s="78">
        <v>-0.10515178999999999</v>
      </c>
    </row>
    <row r="25985" spans="1:6" x14ac:dyDescent="0.25">
      <c r="A25985">
        <v>25983</v>
      </c>
      <c r="B25985" t="s">
        <v>26846</v>
      </c>
      <c r="C25985" s="78">
        <v>4.3331293999999998</v>
      </c>
      <c r="D25985" s="78">
        <v>6.251843E-2</v>
      </c>
      <c r="E25985" s="78">
        <v>-1.5108458999999999E-2</v>
      </c>
      <c r="F25985" s="78">
        <v>4.7035500000000001E-2</v>
      </c>
    </row>
    <row r="25986" spans="1:6" x14ac:dyDescent="0.25">
      <c r="A25986">
        <v>25984</v>
      </c>
      <c r="B25986" t="s">
        <v>26847</v>
      </c>
      <c r="C25986" s="78">
        <v>-1.4820304</v>
      </c>
      <c r="D25986" s="78">
        <v>-0.46661940000000002</v>
      </c>
      <c r="E25986" s="78">
        <v>-6.6237493999999994E-2</v>
      </c>
      <c r="F25986" s="78">
        <v>-3.1538904E-2</v>
      </c>
    </row>
    <row r="25987" spans="1:6" x14ac:dyDescent="0.25">
      <c r="A25987">
        <v>25985</v>
      </c>
      <c r="B25987" t="s">
        <v>26848</v>
      </c>
      <c r="C25987" s="78">
        <v>-0.26933962</v>
      </c>
      <c r="D25987" s="78">
        <v>2.3526346999999999</v>
      </c>
      <c r="E25987" s="78">
        <v>-5.0568073999999998E-2</v>
      </c>
      <c r="F25987" s="78">
        <v>6.1104916000000002E-2</v>
      </c>
    </row>
    <row r="25988" spans="1:6" x14ac:dyDescent="0.25">
      <c r="A25988">
        <v>25986</v>
      </c>
      <c r="B25988" t="s">
        <v>26849</v>
      </c>
      <c r="C25988" s="78">
        <v>-0.12025294</v>
      </c>
      <c r="D25988" s="78">
        <v>0.94783090000000003</v>
      </c>
      <c r="E25988" s="78">
        <v>-8.8994115999999998E-2</v>
      </c>
      <c r="F25988" s="78">
        <v>1.9308373E-2</v>
      </c>
    </row>
    <row r="25989" spans="1:6" x14ac:dyDescent="0.25">
      <c r="A25989">
        <v>25987</v>
      </c>
      <c r="B25989" t="s">
        <v>26850</v>
      </c>
      <c r="C25989" s="78">
        <v>-0.86730649999999998</v>
      </c>
      <c r="D25989" s="78">
        <v>0.67156229999999995</v>
      </c>
      <c r="E25989" s="78">
        <v>-0.10999713999999999</v>
      </c>
      <c r="F25989" s="78">
        <v>-0.20293075999999999</v>
      </c>
    </row>
    <row r="25990" spans="1:6" x14ac:dyDescent="0.25">
      <c r="A25990">
        <v>25988</v>
      </c>
      <c r="B25990" t="s">
        <v>26851</v>
      </c>
      <c r="C25990" s="78">
        <v>-2.3707760000000002</v>
      </c>
      <c r="D25990" s="78">
        <v>-1.582144</v>
      </c>
      <c r="E25990" s="78">
        <v>-4.576616E-2</v>
      </c>
      <c r="F25990" s="78">
        <v>7.7802880000000005E-2</v>
      </c>
    </row>
    <row r="25991" spans="1:6" x14ac:dyDescent="0.25">
      <c r="A25991">
        <v>25989</v>
      </c>
      <c r="B25991" t="s">
        <v>26852</v>
      </c>
      <c r="C25991" s="78">
        <v>0.3579888</v>
      </c>
      <c r="D25991" s="78">
        <v>2.8586450000000001</v>
      </c>
      <c r="E25991" s="78">
        <v>-4.5538228E-2</v>
      </c>
      <c r="F25991" s="78">
        <v>8.3159949999999996E-3</v>
      </c>
    </row>
    <row r="25992" spans="1:6" x14ac:dyDescent="0.25">
      <c r="A25992">
        <v>25990</v>
      </c>
      <c r="B25992" t="s">
        <v>26853</v>
      </c>
      <c r="C25992" s="78">
        <v>-1.2137756</v>
      </c>
      <c r="D25992" s="78">
        <v>0.66714609999999996</v>
      </c>
      <c r="E25992" s="78">
        <v>0.46759650000000003</v>
      </c>
      <c r="F25992" s="78">
        <v>-0.2922073</v>
      </c>
    </row>
    <row r="25993" spans="1:6" x14ac:dyDescent="0.25">
      <c r="A25993">
        <v>25991</v>
      </c>
      <c r="B25993" t="s">
        <v>26854</v>
      </c>
      <c r="C25993" s="78">
        <v>-0.74319314999999997</v>
      </c>
      <c r="D25993" s="78">
        <v>1.0902096999999999</v>
      </c>
      <c r="E25993" s="78">
        <v>-3.7618022000000001E-2</v>
      </c>
      <c r="F25993" s="78">
        <v>4.0446267000000001E-2</v>
      </c>
    </row>
    <row r="25994" spans="1:6" x14ac:dyDescent="0.25">
      <c r="A25994">
        <v>25992</v>
      </c>
      <c r="B25994" t="s">
        <v>26855</v>
      </c>
      <c r="C25994" s="78">
        <v>-0.50491047</v>
      </c>
      <c r="D25994" s="78">
        <v>-0.40337225999999998</v>
      </c>
      <c r="E25994" s="78">
        <v>-7.8892770000000001E-2</v>
      </c>
      <c r="F25994" s="78">
        <v>5.7606070000000002E-2</v>
      </c>
    </row>
    <row r="25995" spans="1:6" x14ac:dyDescent="0.25">
      <c r="A25995">
        <v>25993</v>
      </c>
      <c r="B25995" t="s">
        <v>26856</v>
      </c>
      <c r="C25995" s="78">
        <v>-1.195481</v>
      </c>
      <c r="D25995" s="78">
        <v>-1.9288365000000001</v>
      </c>
      <c r="E25995" s="78">
        <v>-1.7575852999999999E-2</v>
      </c>
      <c r="F25995" s="78">
        <v>7.1152480000000004E-2</v>
      </c>
    </row>
    <row r="25996" spans="1:6" x14ac:dyDescent="0.25">
      <c r="A25996">
        <v>25994</v>
      </c>
      <c r="B25996" t="s">
        <v>26857</v>
      </c>
      <c r="C25996" s="78">
        <v>-1.2942203000000001</v>
      </c>
      <c r="D25996" s="78">
        <v>0.37442702</v>
      </c>
      <c r="E25996" s="78">
        <v>-3.4390595000000003E-2</v>
      </c>
      <c r="F25996" s="78">
        <v>0.17954011</v>
      </c>
    </row>
    <row r="25997" spans="1:6" x14ac:dyDescent="0.25">
      <c r="A25997">
        <v>25995</v>
      </c>
      <c r="B25997" t="s">
        <v>26858</v>
      </c>
      <c r="C25997" s="78">
        <v>1.7646557</v>
      </c>
      <c r="D25997" s="78">
        <v>-2.2538068</v>
      </c>
      <c r="E25997" s="78">
        <v>-2.5739595000000001E-2</v>
      </c>
      <c r="F25997" s="78">
        <v>-0.40930660000000002</v>
      </c>
    </row>
    <row r="25998" spans="1:6" x14ac:dyDescent="0.25">
      <c r="A25998">
        <v>25996</v>
      </c>
      <c r="B25998" t="s">
        <v>26859</v>
      </c>
      <c r="C25998" s="78">
        <v>-0.7962072</v>
      </c>
      <c r="D25998" s="78">
        <v>1.3706830000000001</v>
      </c>
      <c r="E25998" s="78">
        <v>-9.0027410000000002E-2</v>
      </c>
      <c r="F25998" s="78">
        <v>7.8900576E-2</v>
      </c>
    </row>
    <row r="25999" spans="1:6" x14ac:dyDescent="0.25">
      <c r="A25999">
        <v>25997</v>
      </c>
      <c r="B25999" t="s">
        <v>26860</v>
      </c>
      <c r="C25999" s="78">
        <v>-0.69801365999999998</v>
      </c>
      <c r="D25999" s="78">
        <v>-3.3779051</v>
      </c>
      <c r="E25999" s="78">
        <v>-3.3898310000000001E-2</v>
      </c>
      <c r="F25999" s="78">
        <v>4.0781707E-2</v>
      </c>
    </row>
    <row r="26000" spans="1:6" x14ac:dyDescent="0.25">
      <c r="A26000">
        <v>25998</v>
      </c>
      <c r="B26000" t="s">
        <v>26861</v>
      </c>
      <c r="C26000" s="78">
        <v>8.0604700000000001E-2</v>
      </c>
      <c r="D26000" s="78">
        <v>0.78166186999999998</v>
      </c>
      <c r="E26000" s="78">
        <v>-0.18695839</v>
      </c>
      <c r="F26000" s="78">
        <v>-0.39767652999999997</v>
      </c>
    </row>
    <row r="26001" spans="1:6" x14ac:dyDescent="0.25">
      <c r="A26001">
        <v>25999</v>
      </c>
      <c r="B26001" t="s">
        <v>26862</v>
      </c>
      <c r="C26001" s="78">
        <v>-1.9582227000000001</v>
      </c>
      <c r="D26001" s="78">
        <v>-0.45676679999999997</v>
      </c>
      <c r="E26001" s="78">
        <v>-0.11795586</v>
      </c>
      <c r="F26001" s="78">
        <v>-0.20730327000000001</v>
      </c>
    </row>
    <row r="26002" spans="1:6" x14ac:dyDescent="0.25">
      <c r="A26002">
        <v>26000</v>
      </c>
      <c r="B26002" t="s">
        <v>26863</v>
      </c>
      <c r="C26002" s="78">
        <v>-0.77135600000000004</v>
      </c>
      <c r="D26002" s="78">
        <v>-0.44927463000000001</v>
      </c>
      <c r="E26002" s="78">
        <v>-6.5926515000000005E-2</v>
      </c>
      <c r="F26002" s="78">
        <v>0.11761642999999999</v>
      </c>
    </row>
    <row r="26003" spans="1:6" x14ac:dyDescent="0.25">
      <c r="A26003">
        <v>26001</v>
      </c>
      <c r="B26003" t="s">
        <v>26864</v>
      </c>
      <c r="C26003" s="78">
        <v>6.1811240000000003E-2</v>
      </c>
      <c r="D26003" s="78">
        <v>2.3743257999999998</v>
      </c>
      <c r="E26003" s="78">
        <v>-5.7147524999999998E-2</v>
      </c>
      <c r="F26003" s="78">
        <v>6.2837630000000005E-2</v>
      </c>
    </row>
    <row r="26004" spans="1:6" x14ac:dyDescent="0.25">
      <c r="A26004">
        <v>26002</v>
      </c>
      <c r="B26004" t="s">
        <v>26865</v>
      </c>
      <c r="C26004" s="78">
        <v>0.25319580000000003</v>
      </c>
      <c r="D26004" s="78">
        <v>0.11939094</v>
      </c>
      <c r="E26004" s="78">
        <v>-0.16421483000000001</v>
      </c>
      <c r="F26004" s="78">
        <v>-0.44443052999999999</v>
      </c>
    </row>
    <row r="26005" spans="1:6" x14ac:dyDescent="0.25">
      <c r="A26005">
        <v>26003</v>
      </c>
      <c r="B26005" t="s">
        <v>26866</v>
      </c>
      <c r="C26005" s="78">
        <v>-0.4616478</v>
      </c>
      <c r="D26005" s="78">
        <v>2.4550438000000001E-2</v>
      </c>
      <c r="E26005" s="78">
        <v>1.6015768000000001E-4</v>
      </c>
      <c r="F26005" s="78">
        <v>9.5223470000000004E-2</v>
      </c>
    </row>
    <row r="26006" spans="1:6" x14ac:dyDescent="0.25">
      <c r="A26006">
        <v>26004</v>
      </c>
      <c r="B26006" t="s">
        <v>26867</v>
      </c>
      <c r="C26006" s="78">
        <v>1.1813324999999999</v>
      </c>
      <c r="D26006" s="78">
        <v>-0.65010725999999996</v>
      </c>
      <c r="E26006" s="78">
        <v>-3.3222740000000001E-2</v>
      </c>
      <c r="F26006" s="78">
        <v>9.0547710000000003E-2</v>
      </c>
    </row>
    <row r="26007" spans="1:6" x14ac:dyDescent="0.25">
      <c r="A26007">
        <v>26005</v>
      </c>
      <c r="B26007" t="s">
        <v>26868</v>
      </c>
      <c r="C26007" s="78">
        <v>-0.26169937999999998</v>
      </c>
      <c r="D26007" s="78">
        <v>-3.6980882E-2</v>
      </c>
      <c r="E26007" s="78">
        <v>-3.4390595000000003E-2</v>
      </c>
      <c r="F26007" s="78">
        <v>0.17954011</v>
      </c>
    </row>
    <row r="26008" spans="1:6" x14ac:dyDescent="0.25">
      <c r="A26008">
        <v>26006</v>
      </c>
      <c r="B26008" t="s">
        <v>26869</v>
      </c>
      <c r="C26008" s="78">
        <v>-8.9224429999999993E-2</v>
      </c>
      <c r="D26008" s="78">
        <v>-2.5181234E-2</v>
      </c>
      <c r="E26008" s="78">
        <v>-1.9132843E-2</v>
      </c>
      <c r="F26008" s="78">
        <v>0.1593281</v>
      </c>
    </row>
    <row r="26009" spans="1:6" x14ac:dyDescent="0.25">
      <c r="A26009">
        <v>26007</v>
      </c>
      <c r="B26009" t="s">
        <v>26870</v>
      </c>
      <c r="C26009" s="78">
        <v>-0.112906516</v>
      </c>
      <c r="D26009" s="78">
        <v>-0.31016359999999998</v>
      </c>
      <c r="E26009" s="78">
        <v>-5.3069465000000003E-2</v>
      </c>
      <c r="F26009" s="78">
        <v>2.5342554000000002E-3</v>
      </c>
    </row>
    <row r="26010" spans="1:6" x14ac:dyDescent="0.25">
      <c r="A26010">
        <v>26008</v>
      </c>
      <c r="B26010" t="s">
        <v>26871</v>
      </c>
      <c r="C26010" s="78">
        <v>-0.9328727</v>
      </c>
      <c r="D26010" s="78">
        <v>-0.63317049999999997</v>
      </c>
      <c r="E26010" s="78">
        <v>-7.5257494999999994E-2</v>
      </c>
      <c r="F26010" s="78">
        <v>3.6712586999999998E-2</v>
      </c>
    </row>
    <row r="26011" spans="1:6" x14ac:dyDescent="0.25">
      <c r="A26011">
        <v>26009</v>
      </c>
      <c r="B26011" t="s">
        <v>26872</v>
      </c>
      <c r="C26011" s="78">
        <v>0.8656336</v>
      </c>
      <c r="D26011" s="78">
        <v>0.30910534000000001</v>
      </c>
      <c r="E26011" s="78">
        <v>-0.107967034</v>
      </c>
      <c r="F26011" s="78">
        <v>-4.6894208E-2</v>
      </c>
    </row>
    <row r="26012" spans="1:6" x14ac:dyDescent="0.25">
      <c r="A26012">
        <v>26010</v>
      </c>
      <c r="B26012" t="s">
        <v>26873</v>
      </c>
      <c r="C26012" s="78">
        <v>-1.0277299</v>
      </c>
      <c r="D26012" s="78">
        <v>0.46598834</v>
      </c>
      <c r="E26012" s="78">
        <v>0.17332911000000001</v>
      </c>
      <c r="F26012" s="78">
        <v>-0.2627468</v>
      </c>
    </row>
    <row r="26013" spans="1:6" x14ac:dyDescent="0.25">
      <c r="A26013">
        <v>26011</v>
      </c>
      <c r="B26013" t="s">
        <v>26874</v>
      </c>
      <c r="C26013" s="78">
        <v>-0.15022932999999999</v>
      </c>
      <c r="D26013" s="78">
        <v>-1.7353133000000001</v>
      </c>
      <c r="E26013" s="78">
        <v>-6.0609459999999997E-2</v>
      </c>
      <c r="F26013" s="78">
        <v>0.11635381</v>
      </c>
    </row>
    <row r="26014" spans="1:6" x14ac:dyDescent="0.25">
      <c r="A26014">
        <v>26012</v>
      </c>
      <c r="B26014" t="s">
        <v>26875</v>
      </c>
      <c r="C26014" s="78">
        <v>-0.93080616000000005</v>
      </c>
      <c r="D26014" s="78">
        <v>4.183191E-2</v>
      </c>
      <c r="E26014" s="78">
        <v>-2.4155393000000001E-2</v>
      </c>
      <c r="F26014" s="78">
        <v>9.188056E-3</v>
      </c>
    </row>
    <row r="26015" spans="1:6" x14ac:dyDescent="0.25">
      <c r="A26015">
        <v>26013</v>
      </c>
      <c r="B26015" t="s">
        <v>26876</v>
      </c>
      <c r="C26015" s="78">
        <v>3.3502622</v>
      </c>
      <c r="D26015" s="78">
        <v>-1.2695327999999999</v>
      </c>
      <c r="E26015" s="78">
        <v>-7.2326919999999998E-3</v>
      </c>
      <c r="F26015" s="78">
        <v>3.3641725999999997E-2</v>
      </c>
    </row>
    <row r="26016" spans="1:6" x14ac:dyDescent="0.25">
      <c r="A26016">
        <v>26014</v>
      </c>
      <c r="B26016" t="s">
        <v>26877</v>
      </c>
      <c r="C26016" s="78">
        <v>-1.6019654000000001</v>
      </c>
      <c r="D26016" s="78">
        <v>0.61910960000000004</v>
      </c>
      <c r="E26016" s="78">
        <v>-6.5360230000000005E-2</v>
      </c>
      <c r="F26016" s="78">
        <v>9.8037414000000003E-2</v>
      </c>
    </row>
    <row r="26017" spans="1:6" x14ac:dyDescent="0.25">
      <c r="A26017">
        <v>26015</v>
      </c>
      <c r="B26017" t="s">
        <v>26878</v>
      </c>
      <c r="C26017" s="78">
        <v>-0.53894569999999997</v>
      </c>
      <c r="D26017" s="78">
        <v>-1.2445079999999999</v>
      </c>
      <c r="E26017" s="78">
        <v>-2.7370403000000001E-2</v>
      </c>
      <c r="F26017" s="78">
        <v>9.2496603999999996E-2</v>
      </c>
    </row>
    <row r="26018" spans="1:6" x14ac:dyDescent="0.25">
      <c r="A26018">
        <v>26016</v>
      </c>
      <c r="B26018" t="s">
        <v>26879</v>
      </c>
      <c r="C26018" s="78">
        <v>1.0335745999999999</v>
      </c>
      <c r="D26018" s="78">
        <v>1.0850146E-2</v>
      </c>
      <c r="E26018" s="78">
        <v>-5.1327249999999998E-2</v>
      </c>
      <c r="F26018" s="78">
        <v>3.6614626999999997E-2</v>
      </c>
    </row>
    <row r="26019" spans="1:6" x14ac:dyDescent="0.25">
      <c r="A26019">
        <v>26017</v>
      </c>
      <c r="B26019" t="s">
        <v>26880</v>
      </c>
      <c r="C26019" s="78">
        <v>-0.43002984</v>
      </c>
      <c r="D26019" s="78">
        <v>-0.28124008</v>
      </c>
      <c r="E26019" s="78">
        <v>-1.9303923000000001E-2</v>
      </c>
      <c r="F26019" s="78">
        <v>6.9750210000000007E-2</v>
      </c>
    </row>
    <row r="26020" spans="1:6" x14ac:dyDescent="0.25">
      <c r="A26020">
        <v>26018</v>
      </c>
      <c r="B26020" t="s">
        <v>26881</v>
      </c>
      <c r="C26020" s="78">
        <v>-0.60265046</v>
      </c>
      <c r="D26020" s="78">
        <v>-0.55621719999999997</v>
      </c>
      <c r="E26020" s="78">
        <v>-3.4390595000000003E-2</v>
      </c>
      <c r="F26020" s="78">
        <v>0.17954011</v>
      </c>
    </row>
    <row r="26021" spans="1:6" x14ac:dyDescent="0.25">
      <c r="A26021">
        <v>26019</v>
      </c>
      <c r="B26021" t="s">
        <v>26882</v>
      </c>
      <c r="C26021" s="78">
        <v>-0.70379853000000003</v>
      </c>
      <c r="D26021" s="78">
        <v>0.31894976000000003</v>
      </c>
      <c r="E26021" s="78">
        <v>-7.422956E-2</v>
      </c>
      <c r="F26021" s="78">
        <v>7.5784099999999993E-2</v>
      </c>
    </row>
    <row r="26022" spans="1:6" x14ac:dyDescent="0.25">
      <c r="A26022">
        <v>26020</v>
      </c>
      <c r="B26022" t="s">
        <v>26883</v>
      </c>
      <c r="C26022" s="78">
        <v>-1.6323555000000001</v>
      </c>
      <c r="D26022" s="78">
        <v>-0.17752549000000001</v>
      </c>
      <c r="E26022" s="78">
        <v>-3.4390595000000003E-2</v>
      </c>
      <c r="F26022" s="78">
        <v>0.17954011</v>
      </c>
    </row>
    <row r="26023" spans="1:6" x14ac:dyDescent="0.25">
      <c r="A26023">
        <v>26021</v>
      </c>
      <c r="B26023" t="s">
        <v>26884</v>
      </c>
      <c r="C26023" s="78">
        <v>-0.56100344999999996</v>
      </c>
      <c r="D26023" s="78">
        <v>0.37523899999999999</v>
      </c>
      <c r="E26023" s="78">
        <v>-2.9930695999999999E-3</v>
      </c>
      <c r="F26023" s="78">
        <v>-0.16625555</v>
      </c>
    </row>
    <row r="26024" spans="1:6" x14ac:dyDescent="0.25">
      <c r="A26024">
        <v>26022</v>
      </c>
      <c r="B26024" t="s">
        <v>26885</v>
      </c>
      <c r="C26024" s="78">
        <v>0.46541305999999999</v>
      </c>
      <c r="D26024" s="78">
        <v>-4.627383</v>
      </c>
      <c r="E26024" s="78">
        <v>-3.9285543999999999E-2</v>
      </c>
      <c r="F26024" s="78">
        <v>-8.4218379999999999E-4</v>
      </c>
    </row>
    <row r="26025" spans="1:6" x14ac:dyDescent="0.25">
      <c r="A26025">
        <v>26023</v>
      </c>
      <c r="B26025" t="s">
        <v>26886</v>
      </c>
      <c r="C26025" s="78">
        <v>4.5194143999999996</v>
      </c>
      <c r="D26025" s="78">
        <v>4.1882733999999999</v>
      </c>
      <c r="E26025" s="78">
        <v>-6.9417279999999998E-2</v>
      </c>
      <c r="F26025" s="78">
        <v>5.8757626E-2</v>
      </c>
    </row>
    <row r="26026" spans="1:6" x14ac:dyDescent="0.25">
      <c r="A26026">
        <v>26024</v>
      </c>
      <c r="B26026" t="s">
        <v>26887</v>
      </c>
      <c r="C26026" s="78">
        <v>-1.1358760000000001</v>
      </c>
      <c r="D26026" s="78">
        <v>0.21074482999999999</v>
      </c>
      <c r="E26026" s="78">
        <v>-5.5446833000000001E-2</v>
      </c>
      <c r="F26026" s="78">
        <v>-0.67147259999999998</v>
      </c>
    </row>
    <row r="26027" spans="1:6" x14ac:dyDescent="0.25">
      <c r="A26027">
        <v>26025</v>
      </c>
      <c r="B26027" t="s">
        <v>26888</v>
      </c>
      <c r="C26027" s="78">
        <v>-0.23291054</v>
      </c>
      <c r="D26027" s="78">
        <v>-1.610384</v>
      </c>
      <c r="E26027" s="78">
        <v>-3.1047707000000001E-2</v>
      </c>
      <c r="F26027" s="78">
        <v>-0.17134811</v>
      </c>
    </row>
    <row r="26028" spans="1:6" x14ac:dyDescent="0.25">
      <c r="A26028">
        <v>26026</v>
      </c>
      <c r="B26028" t="s">
        <v>26889</v>
      </c>
      <c r="C26028" s="78">
        <v>-1.5840126000000001</v>
      </c>
      <c r="D26028" s="78">
        <v>0.24622442999999999</v>
      </c>
      <c r="E26028" s="78">
        <v>-0.14583910999999999</v>
      </c>
      <c r="F26028" s="78">
        <v>-0.12577893000000001</v>
      </c>
    </row>
    <row r="26029" spans="1:6" x14ac:dyDescent="0.25">
      <c r="A26029">
        <v>26027</v>
      </c>
      <c r="B26029" t="s">
        <v>26890</v>
      </c>
      <c r="C26029" s="78">
        <v>-0.1380972</v>
      </c>
      <c r="D26029" s="78">
        <v>-1.0426835999999999</v>
      </c>
      <c r="E26029" s="78">
        <v>-8.1858399999999998E-2</v>
      </c>
      <c r="F26029" s="78">
        <v>9.0233560000000004E-2</v>
      </c>
    </row>
    <row r="26030" spans="1:6" x14ac:dyDescent="0.25">
      <c r="A26030">
        <v>26028</v>
      </c>
      <c r="B26030" t="s">
        <v>26891</v>
      </c>
      <c r="C26030" s="78">
        <v>1.2875897000000001</v>
      </c>
      <c r="D26030" s="78">
        <v>-0.48218432</v>
      </c>
      <c r="E26030" s="78">
        <v>-3.4390595000000003E-2</v>
      </c>
      <c r="F26030" s="78">
        <v>0.17954011</v>
      </c>
    </row>
    <row r="26031" spans="1:6" x14ac:dyDescent="0.25">
      <c r="A26031">
        <v>26029</v>
      </c>
      <c r="B26031" t="s">
        <v>26892</v>
      </c>
      <c r="C26031" s="78">
        <v>-0.88196859999999999</v>
      </c>
      <c r="D26031" s="78">
        <v>0.81866919999999999</v>
      </c>
      <c r="E26031" s="78">
        <v>-0.11586736</v>
      </c>
      <c r="F26031" s="78">
        <v>-2.4415969999999999E-2</v>
      </c>
    </row>
    <row r="26032" spans="1:6" x14ac:dyDescent="0.25">
      <c r="A26032">
        <v>26030</v>
      </c>
      <c r="B26032" t="s">
        <v>26893</v>
      </c>
      <c r="C26032" s="78">
        <v>0.69239810000000002</v>
      </c>
      <c r="D26032" s="78">
        <v>2.6977730000000002</v>
      </c>
      <c r="E26032" s="78">
        <v>-6.6531560000000003E-2</v>
      </c>
      <c r="F26032" s="78">
        <v>-2.9271109999999999E-2</v>
      </c>
    </row>
    <row r="26033" spans="1:6" x14ac:dyDescent="0.25">
      <c r="A26033">
        <v>26031</v>
      </c>
      <c r="B26033" t="s">
        <v>26894</v>
      </c>
      <c r="C26033" s="78">
        <v>0.33845987999999999</v>
      </c>
      <c r="D26033" s="78">
        <v>-0.76319026999999995</v>
      </c>
      <c r="E26033" s="78">
        <v>-3.4390595000000003E-2</v>
      </c>
      <c r="F26033" s="78">
        <v>0.17954011</v>
      </c>
    </row>
    <row r="26034" spans="1:6" x14ac:dyDescent="0.25">
      <c r="A26034">
        <v>26032</v>
      </c>
      <c r="B26034" t="s">
        <v>26895</v>
      </c>
      <c r="C26034" s="78">
        <v>-0.61294150000000003</v>
      </c>
      <c r="D26034" s="78">
        <v>0.43908063000000003</v>
      </c>
      <c r="E26034" s="78">
        <v>0.19206562999999999</v>
      </c>
      <c r="F26034" s="78">
        <v>-0.1626155</v>
      </c>
    </row>
    <row r="26035" spans="1:6" x14ac:dyDescent="0.25">
      <c r="A26035">
        <v>26033</v>
      </c>
      <c r="B26035" t="s">
        <v>26896</v>
      </c>
      <c r="C26035" s="78">
        <v>-1.0417696999999999</v>
      </c>
      <c r="D26035" s="78">
        <v>0.24547088</v>
      </c>
      <c r="E26035" s="78">
        <v>-6.6156863999999996E-2</v>
      </c>
      <c r="F26035" s="78">
        <v>-6.3719600000000003E-3</v>
      </c>
    </row>
    <row r="26036" spans="1:6" x14ac:dyDescent="0.25">
      <c r="A26036">
        <v>26034</v>
      </c>
      <c r="B26036" t="s">
        <v>26897</v>
      </c>
      <c r="C26036" s="78">
        <v>0.51567923999999998</v>
      </c>
      <c r="D26036" s="78">
        <v>0.31962513999999997</v>
      </c>
      <c r="E26036" s="78">
        <v>0.17387733</v>
      </c>
      <c r="F26036" s="78">
        <v>-0.32138466999999998</v>
      </c>
    </row>
    <row r="26037" spans="1:6" x14ac:dyDescent="0.25">
      <c r="A26037">
        <v>26035</v>
      </c>
      <c r="B26037" t="s">
        <v>26898</v>
      </c>
      <c r="C26037" s="78">
        <v>-1.0038248000000001</v>
      </c>
      <c r="D26037" s="78">
        <v>-0.35909363999999999</v>
      </c>
      <c r="E26037" s="78">
        <v>-0.103216365</v>
      </c>
      <c r="F26037" s="78">
        <v>4.8611402999999997E-2</v>
      </c>
    </row>
    <row r="26038" spans="1:6" x14ac:dyDescent="0.25">
      <c r="A26038">
        <v>26036</v>
      </c>
      <c r="B26038" t="s">
        <v>26899</v>
      </c>
      <c r="C26038" s="78">
        <v>-1.2195469999999999</v>
      </c>
      <c r="D26038" s="78">
        <v>-1.2947599999999999</v>
      </c>
      <c r="E26038" s="78">
        <v>-7.4883000000000005E-2</v>
      </c>
      <c r="F26038" s="78">
        <v>8.2374310000000006E-2</v>
      </c>
    </row>
    <row r="26039" spans="1:6" x14ac:dyDescent="0.25">
      <c r="A26039">
        <v>26037</v>
      </c>
      <c r="B26039" t="s">
        <v>26900</v>
      </c>
      <c r="C26039" s="78">
        <v>-0.18229586</v>
      </c>
      <c r="D26039" s="78">
        <v>4.4304444999999998E-2</v>
      </c>
      <c r="E26039" s="78">
        <v>-5.4257279999999998E-2</v>
      </c>
      <c r="F26039" s="78">
        <v>-2.1604330000000001E-2</v>
      </c>
    </row>
    <row r="26040" spans="1:6" x14ac:dyDescent="0.25">
      <c r="A26040">
        <v>26038</v>
      </c>
      <c r="B26040" t="s">
        <v>26901</v>
      </c>
      <c r="C26040" s="78">
        <v>-3.9351789999999998E-2</v>
      </c>
      <c r="D26040" s="78">
        <v>7.5524299999999997E-3</v>
      </c>
      <c r="E26040" s="78">
        <v>-3.4390595000000003E-2</v>
      </c>
      <c r="F26040" s="78">
        <v>0.17954011</v>
      </c>
    </row>
    <row r="26041" spans="1:6" x14ac:dyDescent="0.25">
      <c r="A26041">
        <v>26039</v>
      </c>
      <c r="B26041" t="s">
        <v>26902</v>
      </c>
      <c r="C26041" s="78">
        <v>0.71326816000000004</v>
      </c>
      <c r="D26041" s="78">
        <v>-3.9662926000000001</v>
      </c>
      <c r="E26041" s="78">
        <v>-7.6144359999999994E-2</v>
      </c>
      <c r="F26041" s="78">
        <v>4.2129635999999998E-2</v>
      </c>
    </row>
    <row r="26042" spans="1:6" x14ac:dyDescent="0.25">
      <c r="A26042">
        <v>26040</v>
      </c>
      <c r="B26042" t="s">
        <v>26903</v>
      </c>
      <c r="C26042" s="78">
        <v>-1.4337255</v>
      </c>
      <c r="D26042" s="78">
        <v>0.12357756</v>
      </c>
      <c r="E26042" s="78">
        <v>-8.4357440000000006E-2</v>
      </c>
      <c r="F26042" s="78">
        <v>0.1086684</v>
      </c>
    </row>
    <row r="26043" spans="1:6" x14ac:dyDescent="0.25">
      <c r="A26043">
        <v>26041</v>
      </c>
      <c r="B26043" t="s">
        <v>26904</v>
      </c>
      <c r="C26043" s="78">
        <v>1.1658336</v>
      </c>
      <c r="D26043" s="78">
        <v>1.0459449999999999</v>
      </c>
      <c r="E26043" s="78">
        <v>-7.3427000000000006E-2</v>
      </c>
      <c r="F26043" s="78">
        <v>2.9772922E-2</v>
      </c>
    </row>
    <row r="26044" spans="1:6" x14ac:dyDescent="0.25">
      <c r="A26044">
        <v>26042</v>
      </c>
      <c r="B26044" t="s">
        <v>26905</v>
      </c>
      <c r="C26044" s="78">
        <v>2.9981591999999999</v>
      </c>
      <c r="D26044" s="78">
        <v>-0.2715573</v>
      </c>
      <c r="E26044" s="78">
        <v>-9.4725729999999994E-2</v>
      </c>
      <c r="F26044" s="78">
        <v>4.9504995000000003E-2</v>
      </c>
    </row>
    <row r="26045" spans="1:6" x14ac:dyDescent="0.25">
      <c r="A26045">
        <v>26043</v>
      </c>
      <c r="B26045" t="s">
        <v>26906</v>
      </c>
      <c r="C26045" s="78">
        <v>-1.2558670000000001</v>
      </c>
      <c r="D26045" s="78">
        <v>-2.5085899999999999</v>
      </c>
      <c r="E26045" s="78">
        <v>-0.111680984</v>
      </c>
      <c r="F26045" s="78">
        <v>-0.16257385999999999</v>
      </c>
    </row>
    <row r="26046" spans="1:6" x14ac:dyDescent="0.25">
      <c r="A26046">
        <v>26044</v>
      </c>
      <c r="B26046" t="s">
        <v>26907</v>
      </c>
      <c r="C26046" s="78">
        <v>-3.498723</v>
      </c>
      <c r="D26046" s="78">
        <v>-0.17383747999999999</v>
      </c>
      <c r="E26046" s="78">
        <v>-5.6519236E-2</v>
      </c>
      <c r="F26046" s="78">
        <v>0.12019144</v>
      </c>
    </row>
    <row r="26047" spans="1:6" x14ac:dyDescent="0.25">
      <c r="A26047">
        <v>26045</v>
      </c>
      <c r="B26047" t="s">
        <v>26908</v>
      </c>
      <c r="C26047" s="78">
        <v>3.8342090000000002E-2</v>
      </c>
      <c r="D26047" s="78">
        <v>-1.5900964</v>
      </c>
      <c r="E26047" s="78">
        <v>-3.4390595000000003E-2</v>
      </c>
      <c r="F26047" s="78">
        <v>0.17954011</v>
      </c>
    </row>
    <row r="26048" spans="1:6" x14ac:dyDescent="0.25">
      <c r="A26048">
        <v>26046</v>
      </c>
      <c r="B26048" t="s">
        <v>26909</v>
      </c>
      <c r="C26048" s="78">
        <v>-0.497359</v>
      </c>
      <c r="D26048" s="78">
        <v>0.122512</v>
      </c>
      <c r="E26048" s="78">
        <v>-6.2977679999999994E-2</v>
      </c>
      <c r="F26048" s="78">
        <v>1.1057779E-2</v>
      </c>
    </row>
    <row r="26049" spans="1:6" x14ac:dyDescent="0.25">
      <c r="A26049">
        <v>26047</v>
      </c>
      <c r="B26049" t="s">
        <v>26910</v>
      </c>
      <c r="C26049" s="78">
        <v>-1.7221618999999999</v>
      </c>
      <c r="D26049" s="78">
        <v>1.2520960000000001</v>
      </c>
      <c r="E26049" s="78">
        <v>-7.1881323999999996E-2</v>
      </c>
      <c r="F26049" s="78">
        <v>6.168001E-2</v>
      </c>
    </row>
    <row r="26050" spans="1:6" x14ac:dyDescent="0.25">
      <c r="A26050">
        <v>26048</v>
      </c>
      <c r="B26050" t="s">
        <v>26911</v>
      </c>
      <c r="C26050" s="78">
        <v>-0.50509024000000002</v>
      </c>
      <c r="D26050" s="78">
        <v>-0.47161964000000001</v>
      </c>
      <c r="E26050" s="78">
        <v>2.4054412000000001E-2</v>
      </c>
      <c r="F26050" s="78">
        <v>-0.16719962999999999</v>
      </c>
    </row>
    <row r="26051" spans="1:6" x14ac:dyDescent="0.25">
      <c r="A26051">
        <v>26049</v>
      </c>
      <c r="B26051" t="s">
        <v>26912</v>
      </c>
      <c r="C26051" s="78">
        <v>-0.19970146</v>
      </c>
      <c r="D26051" s="78">
        <v>0.71508956000000001</v>
      </c>
      <c r="E26051" s="78">
        <v>-3.4390595000000003E-2</v>
      </c>
      <c r="F26051" s="78">
        <v>0.17954011</v>
      </c>
    </row>
    <row r="26052" spans="1:6" x14ac:dyDescent="0.25">
      <c r="A26052">
        <v>26050</v>
      </c>
      <c r="B26052" t="s">
        <v>26913</v>
      </c>
      <c r="C26052" s="78">
        <v>0.73991439999999997</v>
      </c>
      <c r="D26052" s="78">
        <v>0.44033879999999997</v>
      </c>
      <c r="E26052" s="78">
        <v>-3.2042122999999999E-2</v>
      </c>
      <c r="F26052" s="78">
        <v>-6.0096383000000003E-5</v>
      </c>
    </row>
    <row r="26053" spans="1:6" x14ac:dyDescent="0.25">
      <c r="A26053">
        <v>26051</v>
      </c>
      <c r="B26053" t="s">
        <v>26914</v>
      </c>
      <c r="C26053" s="78">
        <v>4.1138579999999996</v>
      </c>
      <c r="D26053" s="78">
        <v>-1.7451535</v>
      </c>
      <c r="E26053" s="78">
        <v>-0.10063694400000001</v>
      </c>
      <c r="F26053" s="78">
        <v>-0.29433947999999999</v>
      </c>
    </row>
    <row r="26054" spans="1:6" x14ac:dyDescent="0.25">
      <c r="A26054">
        <v>26052</v>
      </c>
      <c r="B26054" t="s">
        <v>26915</v>
      </c>
      <c r="C26054" s="78">
        <v>-1.6330587000000001</v>
      </c>
      <c r="D26054" s="78">
        <v>1.9103348</v>
      </c>
      <c r="E26054" s="78">
        <v>-3.4390595000000003E-2</v>
      </c>
      <c r="F26054" s="78">
        <v>0.17954011</v>
      </c>
    </row>
    <row r="26055" spans="1:6" x14ac:dyDescent="0.25">
      <c r="A26055">
        <v>26053</v>
      </c>
      <c r="B26055" t="s">
        <v>26916</v>
      </c>
      <c r="C26055" s="78">
        <v>0.47979525000000001</v>
      </c>
      <c r="D26055" s="78">
        <v>-7.9538170000000005E-2</v>
      </c>
      <c r="E26055" s="78">
        <v>-3.4390595000000003E-2</v>
      </c>
      <c r="F26055" s="78">
        <v>0.17954011</v>
      </c>
    </row>
    <row r="26056" spans="1:6" x14ac:dyDescent="0.25">
      <c r="A26056">
        <v>26054</v>
      </c>
      <c r="B26056" t="s">
        <v>26917</v>
      </c>
      <c r="C26056" s="78">
        <v>0.44487919999999997</v>
      </c>
      <c r="D26056" s="78">
        <v>0.85988569999999998</v>
      </c>
      <c r="E26056" s="78">
        <v>-5.5766089999999997E-2</v>
      </c>
      <c r="F26056" s="78">
        <v>-1.4389157E-2</v>
      </c>
    </row>
    <row r="26057" spans="1:6" x14ac:dyDescent="0.25">
      <c r="A26057">
        <v>26055</v>
      </c>
      <c r="B26057" t="s">
        <v>26918</v>
      </c>
      <c r="C26057" s="78">
        <v>-0.80428469999999996</v>
      </c>
      <c r="D26057" s="78">
        <v>1.0652477</v>
      </c>
      <c r="E26057" s="78">
        <v>-9.3417150000000004E-2</v>
      </c>
      <c r="F26057" s="78">
        <v>-0.20408720999999999</v>
      </c>
    </row>
    <row r="26058" spans="1:6" x14ac:dyDescent="0.25">
      <c r="A26058">
        <v>26056</v>
      </c>
      <c r="B26058" t="s">
        <v>26919</v>
      </c>
      <c r="C26058" s="78">
        <v>1.7523521</v>
      </c>
      <c r="D26058" s="78">
        <v>0.81256839999999997</v>
      </c>
      <c r="E26058" s="78">
        <v>-3.1494950000000001E-2</v>
      </c>
      <c r="F26058" s="78">
        <v>8.9160660000000003E-2</v>
      </c>
    </row>
    <row r="26059" spans="1:6" x14ac:dyDescent="0.25">
      <c r="A26059">
        <v>26057</v>
      </c>
      <c r="B26059" t="s">
        <v>26920</v>
      </c>
      <c r="C26059" s="78">
        <v>-2.8301835</v>
      </c>
      <c r="D26059" s="78">
        <v>-1.0103981</v>
      </c>
      <c r="E26059" s="78">
        <v>-2.8543494999999999E-2</v>
      </c>
      <c r="F26059" s="78">
        <v>8.4336939999999999E-2</v>
      </c>
    </row>
    <row r="26060" spans="1:6" x14ac:dyDescent="0.25">
      <c r="A26060">
        <v>26058</v>
      </c>
      <c r="B26060" t="s">
        <v>26921</v>
      </c>
      <c r="C26060" s="78">
        <v>-1.0922029</v>
      </c>
      <c r="D26060" s="78">
        <v>0.17665223999999999</v>
      </c>
      <c r="E26060" s="78">
        <v>-0.12515789999999999</v>
      </c>
      <c r="F26060" s="78">
        <v>-0.20618726000000001</v>
      </c>
    </row>
    <row r="26061" spans="1:6" x14ac:dyDescent="0.25">
      <c r="A26061">
        <v>26059</v>
      </c>
      <c r="B26061" t="s">
        <v>26922</v>
      </c>
      <c r="C26061" s="78">
        <v>0.48070326000000002</v>
      </c>
      <c r="D26061" s="78">
        <v>1.6075922</v>
      </c>
      <c r="E26061" s="78">
        <v>-2.0026724999999999E-2</v>
      </c>
      <c r="F26061" s="78">
        <v>-9.7859429999999997E-2</v>
      </c>
    </row>
    <row r="26062" spans="1:6" x14ac:dyDescent="0.25">
      <c r="A26062">
        <v>26060</v>
      </c>
      <c r="B26062" t="s">
        <v>26923</v>
      </c>
      <c r="C26062" s="78">
        <v>-0.80691429999999997</v>
      </c>
      <c r="D26062" s="78">
        <v>-0.41670760000000001</v>
      </c>
      <c r="E26062" s="78">
        <v>-0.14112379</v>
      </c>
      <c r="F26062" s="78">
        <v>-5.0397202000000002E-2</v>
      </c>
    </row>
    <row r="26063" spans="1:6" x14ac:dyDescent="0.25">
      <c r="A26063">
        <v>26061</v>
      </c>
      <c r="B26063" t="s">
        <v>26924</v>
      </c>
      <c r="C26063" s="78">
        <v>-0.88066469999999997</v>
      </c>
      <c r="D26063" s="78">
        <v>0.45973960000000003</v>
      </c>
      <c r="E26063" s="78">
        <v>-4.2165842000000002E-2</v>
      </c>
      <c r="F26063" s="78">
        <v>-8.1228690000000006E-2</v>
      </c>
    </row>
    <row r="26064" spans="1:6" x14ac:dyDescent="0.25">
      <c r="A26064">
        <v>26062</v>
      </c>
      <c r="B26064" t="s">
        <v>26925</v>
      </c>
      <c r="C26064" s="78">
        <v>-0.11657592999999999</v>
      </c>
      <c r="D26064" s="78">
        <v>-1.8850662</v>
      </c>
      <c r="E26064" s="78">
        <v>3.1024266000000002E-2</v>
      </c>
      <c r="F26064" s="78">
        <v>-1.8093570999999999E-2</v>
      </c>
    </row>
    <row r="26065" spans="1:6" x14ac:dyDescent="0.25">
      <c r="A26065">
        <v>26063</v>
      </c>
      <c r="B26065" t="s">
        <v>26926</v>
      </c>
      <c r="C26065" s="78">
        <v>-1.4317371000000001</v>
      </c>
      <c r="D26065" s="78">
        <v>0.20579459</v>
      </c>
      <c r="E26065" s="78">
        <v>-0.12168617499999999</v>
      </c>
      <c r="F26065" s="78">
        <v>-0.10637705</v>
      </c>
    </row>
    <row r="26066" spans="1:6" x14ac:dyDescent="0.25">
      <c r="A26066">
        <v>26064</v>
      </c>
      <c r="B26066" t="s">
        <v>26927</v>
      </c>
      <c r="C26066" s="78">
        <v>0.55978190000000005</v>
      </c>
      <c r="D26066" s="78">
        <v>1.037612</v>
      </c>
      <c r="E26066" s="78">
        <v>-6.5592510000000007E-2</v>
      </c>
      <c r="F26066" s="78">
        <v>0.16430239999999999</v>
      </c>
    </row>
    <row r="26067" spans="1:6" x14ac:dyDescent="0.25">
      <c r="A26067">
        <v>26065</v>
      </c>
      <c r="B26067" t="s">
        <v>26928</v>
      </c>
      <c r="C26067" s="78">
        <v>0.38108912</v>
      </c>
      <c r="D26067" s="78">
        <v>0.26445985</v>
      </c>
      <c r="E26067" s="78">
        <v>-7.4333235999999997E-2</v>
      </c>
      <c r="F26067" s="78">
        <v>-4.9320728000000001E-2</v>
      </c>
    </row>
    <row r="26068" spans="1:6" x14ac:dyDescent="0.25">
      <c r="A26068">
        <v>26066</v>
      </c>
      <c r="B26068" t="s">
        <v>26929</v>
      </c>
      <c r="C26068" s="78">
        <v>-0.60731804</v>
      </c>
      <c r="D26068" s="78">
        <v>1.0972742</v>
      </c>
      <c r="E26068" s="78">
        <v>-3.6609272999999998E-2</v>
      </c>
      <c r="F26068" s="78">
        <v>-3.2562405000000003E-2</v>
      </c>
    </row>
    <row r="26069" spans="1:6" x14ac:dyDescent="0.25">
      <c r="A26069">
        <v>26067</v>
      </c>
      <c r="B26069" t="s">
        <v>26930</v>
      </c>
      <c r="C26069" s="78">
        <v>0.54223010000000005</v>
      </c>
      <c r="D26069" s="78">
        <v>0.29277858000000001</v>
      </c>
      <c r="E26069" s="78">
        <v>-3.3955440000000003E-2</v>
      </c>
      <c r="F26069" s="78">
        <v>4.5096814999999998E-2</v>
      </c>
    </row>
    <row r="26070" spans="1:6" x14ac:dyDescent="0.25">
      <c r="A26070">
        <v>26068</v>
      </c>
      <c r="B26070" t="s">
        <v>26931</v>
      </c>
      <c r="C26070" s="78">
        <v>1.5990839999999999</v>
      </c>
      <c r="D26070" s="78">
        <v>-1.9189128</v>
      </c>
      <c r="E26070" s="78">
        <v>-6.5298129999999996E-2</v>
      </c>
      <c r="F26070" s="78">
        <v>8.6543806000000001E-2</v>
      </c>
    </row>
    <row r="26071" spans="1:6" x14ac:dyDescent="0.25">
      <c r="A26071">
        <v>26069</v>
      </c>
      <c r="B26071" t="s">
        <v>26932</v>
      </c>
      <c r="C26071" s="78">
        <v>0.12001756</v>
      </c>
      <c r="D26071" s="78">
        <v>-1.1649077000000001</v>
      </c>
      <c r="E26071" s="78">
        <v>-7.4631006E-2</v>
      </c>
      <c r="F26071" s="78">
        <v>8.9032260000000002E-2</v>
      </c>
    </row>
    <row r="26072" spans="1:6" x14ac:dyDescent="0.25">
      <c r="A26072">
        <v>26070</v>
      </c>
      <c r="B26072" t="s">
        <v>26933</v>
      </c>
      <c r="C26072" s="78">
        <v>-0.71227306000000001</v>
      </c>
      <c r="D26072" s="78">
        <v>1.1432580999999999</v>
      </c>
      <c r="E26072" s="78">
        <v>7.9712599999999995E-2</v>
      </c>
      <c r="F26072" s="78">
        <v>1.2147114000000001E-2</v>
      </c>
    </row>
    <row r="26073" spans="1:6" x14ac:dyDescent="0.25">
      <c r="A26073">
        <v>26071</v>
      </c>
      <c r="B26073" t="s">
        <v>26934</v>
      </c>
      <c r="C26073" s="78">
        <v>-2.1304327999999999</v>
      </c>
      <c r="D26073" s="78">
        <v>0.25909734000000001</v>
      </c>
      <c r="E26073" s="78">
        <v>-3.1107906000000001E-2</v>
      </c>
      <c r="F26073" s="78">
        <v>8.2862400000000003E-2</v>
      </c>
    </row>
    <row r="26074" spans="1:6" x14ac:dyDescent="0.25">
      <c r="A26074">
        <v>26072</v>
      </c>
      <c r="B26074" t="s">
        <v>26935</v>
      </c>
      <c r="C26074" s="78">
        <v>-0.73386644999999995</v>
      </c>
      <c r="D26074" s="78">
        <v>-2.4080859999999999</v>
      </c>
      <c r="E26074" s="78">
        <v>-3.4390595000000003E-2</v>
      </c>
      <c r="F26074" s="78">
        <v>0.17954011</v>
      </c>
    </row>
    <row r="26075" spans="1:6" x14ac:dyDescent="0.25">
      <c r="A26075">
        <v>26073</v>
      </c>
      <c r="B26075" t="s">
        <v>26936</v>
      </c>
      <c r="C26075" s="78">
        <v>-0.75885899999999995</v>
      </c>
      <c r="D26075" s="78">
        <v>0.3757258</v>
      </c>
      <c r="E26075" s="78">
        <v>-7.5991504000000001E-2</v>
      </c>
      <c r="F26075" s="78">
        <v>-1.1068121E-2</v>
      </c>
    </row>
    <row r="26076" spans="1:6" x14ac:dyDescent="0.25">
      <c r="A26076">
        <v>26074</v>
      </c>
      <c r="B26076" t="s">
        <v>26937</v>
      </c>
      <c r="C26076" s="78">
        <v>-1.2784044999999999</v>
      </c>
      <c r="D26076" s="78">
        <v>-0.66801060000000001</v>
      </c>
      <c r="E26076" s="78">
        <v>0.281532</v>
      </c>
      <c r="F26076" s="78">
        <v>-0.25069522999999999</v>
      </c>
    </row>
    <row r="26077" spans="1:6" x14ac:dyDescent="0.25">
      <c r="A26077">
        <v>26075</v>
      </c>
      <c r="B26077" t="s">
        <v>26938</v>
      </c>
      <c r="C26077" s="78">
        <v>-0.57094849999999997</v>
      </c>
      <c r="D26077" s="78">
        <v>-0.85170805000000005</v>
      </c>
      <c r="E26077" s="78">
        <v>-9.5427886000000003E-2</v>
      </c>
      <c r="F26077" s="78">
        <v>-0.31454945000000001</v>
      </c>
    </row>
    <row r="26078" spans="1:6" x14ac:dyDescent="0.25">
      <c r="A26078">
        <v>26076</v>
      </c>
      <c r="B26078" t="s">
        <v>26939</v>
      </c>
      <c r="C26078" s="78">
        <v>0.83529589999999998</v>
      </c>
      <c r="D26078" s="78">
        <v>-6.8427085999999998E-2</v>
      </c>
      <c r="E26078" s="78">
        <v>2.6380427000000001E-2</v>
      </c>
      <c r="F26078" s="78">
        <v>-0.45815056999999998</v>
      </c>
    </row>
    <row r="26079" spans="1:6" x14ac:dyDescent="0.25">
      <c r="A26079">
        <v>26077</v>
      </c>
      <c r="B26079" t="s">
        <v>26940</v>
      </c>
      <c r="C26079" s="78">
        <v>2.9937806</v>
      </c>
      <c r="D26079" s="78">
        <v>1.6266292</v>
      </c>
      <c r="E26079" s="78">
        <v>-3.1652096999999997E-2</v>
      </c>
      <c r="F26079" s="78">
        <v>8.9553969999999997E-2</v>
      </c>
    </row>
    <row r="26080" spans="1:6" x14ac:dyDescent="0.25">
      <c r="A26080">
        <v>26078</v>
      </c>
      <c r="B26080" t="s">
        <v>26941</v>
      </c>
      <c r="C26080" s="78">
        <v>0.46465751999999999</v>
      </c>
      <c r="D26080" s="78">
        <v>1.0167139000000001</v>
      </c>
      <c r="E26080" s="78">
        <v>-8.2638519999999993E-2</v>
      </c>
      <c r="F26080" s="78">
        <v>7.4077784999999993E-2</v>
      </c>
    </row>
    <row r="26081" spans="1:6" x14ac:dyDescent="0.25">
      <c r="A26081">
        <v>26079</v>
      </c>
      <c r="B26081" t="s">
        <v>26942</v>
      </c>
      <c r="C26081" s="78">
        <v>0.92260929999999997</v>
      </c>
      <c r="D26081" s="78">
        <v>-1.3358521000000001</v>
      </c>
      <c r="E26081" s="78">
        <v>-7.5703090000000001E-2</v>
      </c>
      <c r="F26081" s="78">
        <v>-5.5611833999999999E-2</v>
      </c>
    </row>
    <row r="26082" spans="1:6" x14ac:dyDescent="0.25">
      <c r="A26082">
        <v>26080</v>
      </c>
      <c r="B26082" t="s">
        <v>26943</v>
      </c>
      <c r="C26082" s="78">
        <v>-0.14874560000000001</v>
      </c>
      <c r="D26082" s="78">
        <v>0.6717803</v>
      </c>
      <c r="E26082" s="78">
        <v>2.1911542999999999E-2</v>
      </c>
      <c r="F26082" s="78">
        <v>0.17015722</v>
      </c>
    </row>
    <row r="26083" spans="1:6" x14ac:dyDescent="0.25">
      <c r="A26083">
        <v>26081</v>
      </c>
      <c r="B26083" t="s">
        <v>26944</v>
      </c>
      <c r="C26083" s="78">
        <v>-1.1046423000000001</v>
      </c>
      <c r="D26083" s="78">
        <v>-1.8228401000000001</v>
      </c>
      <c r="E26083" s="78">
        <v>-3.4390595000000003E-2</v>
      </c>
      <c r="F26083" s="78">
        <v>0.17954011</v>
      </c>
    </row>
    <row r="26084" spans="1:6" x14ac:dyDescent="0.25">
      <c r="A26084">
        <v>26082</v>
      </c>
      <c r="B26084" t="s">
        <v>26945</v>
      </c>
      <c r="C26084" s="78">
        <v>-1.3550426</v>
      </c>
      <c r="D26084" s="78">
        <v>1.4507577</v>
      </c>
      <c r="E26084" s="78">
        <v>-7.4449890000000005E-2</v>
      </c>
      <c r="F26084" s="78">
        <v>-7.0170360000000001E-2</v>
      </c>
    </row>
    <row r="26085" spans="1:6" x14ac:dyDescent="0.25">
      <c r="A26085">
        <v>26083</v>
      </c>
      <c r="B26085" t="s">
        <v>26946</v>
      </c>
      <c r="C26085" s="78">
        <v>-1.7780471</v>
      </c>
      <c r="D26085" s="78">
        <v>-1.4001779999999999</v>
      </c>
      <c r="E26085" s="78">
        <v>-7.9758449999999995E-2</v>
      </c>
      <c r="F26085" s="78">
        <v>3.8590060000000002E-2</v>
      </c>
    </row>
    <row r="26086" spans="1:6" x14ac:dyDescent="0.25">
      <c r="A26086">
        <v>26084</v>
      </c>
      <c r="B26086" t="s">
        <v>26947</v>
      </c>
      <c r="C26086" s="78">
        <v>-1.6453009000000001</v>
      </c>
      <c r="D26086" s="78">
        <v>0.40470147000000001</v>
      </c>
      <c r="E26086" s="78">
        <v>-4.7309039999999997E-2</v>
      </c>
      <c r="F26086" s="78">
        <v>5.5412195999999997E-2</v>
      </c>
    </row>
    <row r="26087" spans="1:6" x14ac:dyDescent="0.25">
      <c r="A26087">
        <v>26085</v>
      </c>
      <c r="B26087" t="s">
        <v>26948</v>
      </c>
      <c r="C26087" s="78">
        <v>-0.45098913000000002</v>
      </c>
      <c r="D26087" s="78">
        <v>0.60863995999999998</v>
      </c>
      <c r="E26087" s="78">
        <v>-3.4390595000000003E-2</v>
      </c>
      <c r="F26087" s="78">
        <v>0.17954011</v>
      </c>
    </row>
    <row r="26088" spans="1:6" x14ac:dyDescent="0.25">
      <c r="A26088">
        <v>26086</v>
      </c>
      <c r="B26088" t="s">
        <v>26949</v>
      </c>
      <c r="C26088" s="78">
        <v>-1.8529865000000001</v>
      </c>
      <c r="D26088" s="78">
        <v>-2.8408536999999998</v>
      </c>
      <c r="E26088" s="78">
        <v>-1.0508468E-2</v>
      </c>
      <c r="F26088" s="78">
        <v>-6.4306509999999997E-2</v>
      </c>
    </row>
    <row r="26089" spans="1:6" x14ac:dyDescent="0.25">
      <c r="A26089">
        <v>26087</v>
      </c>
      <c r="B26089" t="s">
        <v>26950</v>
      </c>
      <c r="C26089" s="78">
        <v>-1.1849213000000001</v>
      </c>
      <c r="D26089" s="78">
        <v>-0.32157429999999998</v>
      </c>
      <c r="E26089" s="78">
        <v>-0.24398690000000001</v>
      </c>
      <c r="F26089" s="78">
        <v>-0.41499424000000001</v>
      </c>
    </row>
    <row r="26090" spans="1:6" x14ac:dyDescent="0.25">
      <c r="A26090">
        <v>26088</v>
      </c>
      <c r="B26090" t="s">
        <v>26951</v>
      </c>
      <c r="C26090" s="78">
        <v>-0.15091943999999999</v>
      </c>
      <c r="D26090" s="78">
        <v>0.73800253999999998</v>
      </c>
      <c r="E26090" s="78">
        <v>2.4724125999999999E-2</v>
      </c>
      <c r="F26090" s="78">
        <v>-0.23075662999999999</v>
      </c>
    </row>
    <row r="26091" spans="1:6" x14ac:dyDescent="0.25">
      <c r="A26091">
        <v>26089</v>
      </c>
      <c r="B26091" t="s">
        <v>26952</v>
      </c>
      <c r="C26091" s="78">
        <v>-0.10535248999999999</v>
      </c>
      <c r="D26091" s="78">
        <v>0.85025249999999997</v>
      </c>
      <c r="E26091" s="78">
        <v>-0.10721449600000001</v>
      </c>
      <c r="F26091" s="78">
        <v>-5.9718670000000001E-2</v>
      </c>
    </row>
    <row r="26092" spans="1:6" x14ac:dyDescent="0.25">
      <c r="A26092">
        <v>26090</v>
      </c>
      <c r="B26092" t="s">
        <v>26953</v>
      </c>
      <c r="C26092" s="78">
        <v>0.53365169999999995</v>
      </c>
      <c r="D26092" s="78">
        <v>-0.43823512999999997</v>
      </c>
      <c r="E26092" s="78">
        <v>-8.1827579999999997E-2</v>
      </c>
      <c r="F26092" s="78">
        <v>6.4411049999999997E-2</v>
      </c>
    </row>
    <row r="26093" spans="1:6" x14ac:dyDescent="0.25">
      <c r="A26093">
        <v>26091</v>
      </c>
      <c r="B26093" t="s">
        <v>26954</v>
      </c>
      <c r="C26093" s="78">
        <v>-1.0342993</v>
      </c>
      <c r="D26093" s="78">
        <v>0.13572546999999999</v>
      </c>
      <c r="E26093" s="78">
        <v>-7.5859696000000004E-2</v>
      </c>
      <c r="F26093" s="78">
        <v>-0.12139575</v>
      </c>
    </row>
    <row r="26094" spans="1:6" x14ac:dyDescent="0.25">
      <c r="A26094">
        <v>26092</v>
      </c>
      <c r="B26094" t="s">
        <v>26955</v>
      </c>
      <c r="C26094" s="78">
        <v>0.53299534000000004</v>
      </c>
      <c r="D26094" s="78">
        <v>-1.4609721</v>
      </c>
      <c r="E26094" s="78">
        <v>8.241221E-3</v>
      </c>
      <c r="F26094" s="78">
        <v>2.3145362999999999E-2</v>
      </c>
    </row>
    <row r="26095" spans="1:6" x14ac:dyDescent="0.25">
      <c r="A26095">
        <v>26093</v>
      </c>
      <c r="B26095" t="s">
        <v>26956</v>
      </c>
      <c r="C26095" s="78">
        <v>0.391426</v>
      </c>
      <c r="D26095" s="78">
        <v>-0.75152529999999995</v>
      </c>
      <c r="E26095" s="78">
        <v>-4.7273747999999997E-2</v>
      </c>
      <c r="F26095" s="78">
        <v>9.5734970000000003E-2</v>
      </c>
    </row>
    <row r="26096" spans="1:6" x14ac:dyDescent="0.25">
      <c r="A26096">
        <v>26094</v>
      </c>
      <c r="B26096" t="s">
        <v>26957</v>
      </c>
      <c r="C26096" s="78">
        <v>2.8586754999999999</v>
      </c>
      <c r="D26096" s="78">
        <v>1.0983434000000001</v>
      </c>
      <c r="E26096" s="78">
        <v>-4.0612713000000002E-2</v>
      </c>
      <c r="F26096" s="78">
        <v>1.9105285E-2</v>
      </c>
    </row>
    <row r="26097" spans="1:6" x14ac:dyDescent="0.25">
      <c r="A26097">
        <v>26095</v>
      </c>
      <c r="B26097" t="s">
        <v>26958</v>
      </c>
      <c r="C26097" s="78">
        <v>-0.23616369000000001</v>
      </c>
      <c r="D26097" s="78">
        <v>-3.7134985999999999</v>
      </c>
      <c r="E26097" s="78">
        <v>-4.6959236000000001E-2</v>
      </c>
      <c r="F26097" s="78">
        <v>3.6190897E-2</v>
      </c>
    </row>
    <row r="26098" spans="1:6" x14ac:dyDescent="0.25">
      <c r="A26098">
        <v>26096</v>
      </c>
      <c r="B26098" t="s">
        <v>26959</v>
      </c>
      <c r="C26098" s="78">
        <v>-0.21522716</v>
      </c>
      <c r="D26098" s="78">
        <v>-0.8243085</v>
      </c>
      <c r="E26098" s="78">
        <v>-4.5214391999999999E-2</v>
      </c>
      <c r="F26098" s="78">
        <v>-5.9127659999999999E-3</v>
      </c>
    </row>
    <row r="26099" spans="1:6" x14ac:dyDescent="0.25">
      <c r="A26099">
        <v>26097</v>
      </c>
      <c r="B26099" t="s">
        <v>26960</v>
      </c>
      <c r="C26099" s="78">
        <v>-0.665018</v>
      </c>
      <c r="D26099" s="78">
        <v>-1.1052493999999999</v>
      </c>
      <c r="E26099" s="78">
        <v>-1.5673900000000001E-2</v>
      </c>
      <c r="F26099" s="78">
        <v>-8.7211474999999997E-2</v>
      </c>
    </row>
    <row r="26100" spans="1:6" x14ac:dyDescent="0.25">
      <c r="A26100">
        <v>26098</v>
      </c>
      <c r="B26100" t="s">
        <v>26961</v>
      </c>
      <c r="C26100" s="78">
        <v>-1.4607718000000001</v>
      </c>
      <c r="D26100" s="78">
        <v>0.21028899000000001</v>
      </c>
      <c r="E26100" s="78">
        <v>-3.4390595000000003E-2</v>
      </c>
      <c r="F26100" s="78">
        <v>0.17954011</v>
      </c>
    </row>
    <row r="26101" spans="1:6" x14ac:dyDescent="0.25">
      <c r="A26101">
        <v>26099</v>
      </c>
      <c r="B26101" t="s">
        <v>26962</v>
      </c>
      <c r="C26101" s="78">
        <v>-1.1235179</v>
      </c>
      <c r="D26101" s="78">
        <v>0.16690638999999999</v>
      </c>
      <c r="E26101" s="78">
        <v>-6.7378030000000005E-2</v>
      </c>
      <c r="F26101" s="78">
        <v>-0.15416114</v>
      </c>
    </row>
    <row r="26102" spans="1:6" x14ac:dyDescent="0.25">
      <c r="A26102">
        <v>26100</v>
      </c>
      <c r="B26102" t="s">
        <v>26963</v>
      </c>
      <c r="C26102" s="78">
        <v>1.2264704</v>
      </c>
      <c r="D26102" s="78">
        <v>0.17752436999999999</v>
      </c>
      <c r="E26102" s="78">
        <v>-0.11563747000000001</v>
      </c>
      <c r="F26102" s="78">
        <v>-0.26670485999999999</v>
      </c>
    </row>
    <row r="26103" spans="1:6" x14ac:dyDescent="0.25">
      <c r="A26103">
        <v>26101</v>
      </c>
      <c r="B26103" t="s">
        <v>26964</v>
      </c>
      <c r="C26103" s="78">
        <v>5.0602326</v>
      </c>
      <c r="D26103" s="78">
        <v>-0.82064974000000002</v>
      </c>
      <c r="E26103" s="78">
        <v>-3.0229039999999999E-2</v>
      </c>
      <c r="F26103" s="78">
        <v>1.7497553999999998E-2</v>
      </c>
    </row>
    <row r="26104" spans="1:6" x14ac:dyDescent="0.25">
      <c r="A26104">
        <v>26102</v>
      </c>
      <c r="B26104" t="s">
        <v>26965</v>
      </c>
      <c r="C26104" s="78">
        <v>0.52627800000000002</v>
      </c>
      <c r="D26104" s="78">
        <v>0.43372986000000002</v>
      </c>
      <c r="E26104" s="78">
        <v>-5.9168745000000002E-2</v>
      </c>
      <c r="F26104" s="78">
        <v>0.12504524</v>
      </c>
    </row>
    <row r="26105" spans="1:6" x14ac:dyDescent="0.25">
      <c r="A26105">
        <v>26103</v>
      </c>
      <c r="B26105" t="s">
        <v>26966</v>
      </c>
      <c r="C26105" s="78">
        <v>2.0598204</v>
      </c>
      <c r="D26105" s="78">
        <v>-1.3749601</v>
      </c>
      <c r="E26105" s="78">
        <v>-3.4390595000000003E-2</v>
      </c>
      <c r="F26105" s="78">
        <v>0.17954011</v>
      </c>
    </row>
    <row r="26106" spans="1:6" x14ac:dyDescent="0.25">
      <c r="A26106">
        <v>26104</v>
      </c>
      <c r="B26106" t="s">
        <v>26967</v>
      </c>
      <c r="C26106" s="78">
        <v>2.3733300000000002</v>
      </c>
      <c r="D26106" s="78">
        <v>-1.5261104999999999</v>
      </c>
      <c r="E26106" s="78">
        <v>-0.12045984</v>
      </c>
      <c r="F26106" s="78">
        <v>9.4430599999999996E-3</v>
      </c>
    </row>
    <row r="26107" spans="1:6" x14ac:dyDescent="0.25">
      <c r="A26107">
        <v>26105</v>
      </c>
      <c r="B26107" t="s">
        <v>26968</v>
      </c>
      <c r="C26107" s="78">
        <v>1.3537184</v>
      </c>
      <c r="D26107" s="78">
        <v>0.5596236</v>
      </c>
      <c r="E26107" s="78">
        <v>-4.8193287000000001E-2</v>
      </c>
      <c r="F26107" s="78">
        <v>-0.39514886999999999</v>
      </c>
    </row>
    <row r="26108" spans="1:6" x14ac:dyDescent="0.25">
      <c r="A26108">
        <v>26106</v>
      </c>
      <c r="B26108" t="s">
        <v>26969</v>
      </c>
      <c r="C26108" s="78">
        <v>0.17358413</v>
      </c>
      <c r="D26108" s="78">
        <v>1.2795323000000001</v>
      </c>
      <c r="E26108" s="78">
        <v>-7.2716619999999996E-2</v>
      </c>
      <c r="F26108" s="78">
        <v>9.3869720000000004E-2</v>
      </c>
    </row>
    <row r="26109" spans="1:6" x14ac:dyDescent="0.25">
      <c r="A26109">
        <v>26107</v>
      </c>
      <c r="B26109" t="s">
        <v>26970</v>
      </c>
      <c r="C26109" s="78">
        <v>0.33587982999999999</v>
      </c>
      <c r="D26109" s="78">
        <v>-0.2469711</v>
      </c>
      <c r="E26109" s="78">
        <v>-6.8554779999999996E-2</v>
      </c>
      <c r="F26109" s="78">
        <v>5.0569919999999997E-3</v>
      </c>
    </row>
    <row r="26110" spans="1:6" x14ac:dyDescent="0.25">
      <c r="A26110">
        <v>26108</v>
      </c>
      <c r="B26110" t="s">
        <v>26971</v>
      </c>
      <c r="C26110" s="78">
        <v>2.6227534000000001</v>
      </c>
      <c r="D26110" s="78">
        <v>1.7231783000000001</v>
      </c>
      <c r="E26110" s="78">
        <v>-5.5160694000000003E-2</v>
      </c>
      <c r="F26110" s="78">
        <v>5.1614269999999997E-2</v>
      </c>
    </row>
    <row r="26111" spans="1:6" x14ac:dyDescent="0.25">
      <c r="A26111">
        <v>26109</v>
      </c>
      <c r="B26111" t="s">
        <v>26972</v>
      </c>
      <c r="C26111" s="78">
        <v>-1.0508009</v>
      </c>
      <c r="D26111" s="78">
        <v>0.77227069999999998</v>
      </c>
      <c r="E26111" s="78">
        <v>-2.9634635999999999E-2</v>
      </c>
      <c r="F26111" s="78">
        <v>7.6396610000000004E-2</v>
      </c>
    </row>
    <row r="26112" spans="1:6" x14ac:dyDescent="0.25">
      <c r="A26112">
        <v>26110</v>
      </c>
      <c r="B26112" t="s">
        <v>26973</v>
      </c>
      <c r="C26112" s="78">
        <v>4.4007370000000003</v>
      </c>
      <c r="D26112" s="78">
        <v>-0.20738798</v>
      </c>
      <c r="E26112" s="78">
        <v>-7.4495904000000002E-2</v>
      </c>
      <c r="F26112" s="78">
        <v>-8.4017469999999997E-2</v>
      </c>
    </row>
    <row r="26113" spans="1:6" x14ac:dyDescent="0.25">
      <c r="A26113">
        <v>26111</v>
      </c>
      <c r="B26113" t="s">
        <v>26974</v>
      </c>
      <c r="C26113" s="78">
        <v>-0.80755955000000001</v>
      </c>
      <c r="D26113" s="78">
        <v>-0.66494536000000004</v>
      </c>
      <c r="E26113" s="78">
        <v>-3.2633066000000002E-2</v>
      </c>
      <c r="F26113" s="78">
        <v>-2.7566776000000001E-2</v>
      </c>
    </row>
    <row r="26114" spans="1:6" x14ac:dyDescent="0.25">
      <c r="A26114">
        <v>26112</v>
      </c>
      <c r="B26114" t="s">
        <v>26975</v>
      </c>
      <c r="C26114" s="78">
        <v>-1.2666717000000001</v>
      </c>
      <c r="D26114" s="78">
        <v>2.9079611000000001</v>
      </c>
      <c r="E26114" s="78">
        <v>-3.0351853000000002E-2</v>
      </c>
      <c r="F26114" s="78">
        <v>3.9621636000000002E-2</v>
      </c>
    </row>
    <row r="26115" spans="1:6" x14ac:dyDescent="0.25">
      <c r="A26115">
        <v>26113</v>
      </c>
      <c r="B26115" t="s">
        <v>26976</v>
      </c>
      <c r="C26115" s="78">
        <v>-0.63542765000000001</v>
      </c>
      <c r="D26115" s="78">
        <v>1.4030370000000001</v>
      </c>
      <c r="E26115" s="78">
        <v>-4.7245026000000002E-2</v>
      </c>
      <c r="F26115" s="78">
        <v>4.3418452000000003E-2</v>
      </c>
    </row>
    <row r="26116" spans="1:6" x14ac:dyDescent="0.25">
      <c r="A26116">
        <v>26114</v>
      </c>
      <c r="B26116" t="s">
        <v>26977</v>
      </c>
      <c r="C26116" s="78">
        <v>-0.77463864999999998</v>
      </c>
      <c r="D26116" s="78">
        <v>-0.78062962999999996</v>
      </c>
      <c r="E26116" s="78">
        <v>-3.4390595000000003E-2</v>
      </c>
      <c r="F26116" s="78">
        <v>0.17954011</v>
      </c>
    </row>
    <row r="26117" spans="1:6" x14ac:dyDescent="0.25">
      <c r="A26117">
        <v>26115</v>
      </c>
      <c r="B26117" t="s">
        <v>26978</v>
      </c>
      <c r="C26117" s="78">
        <v>-0.95993949999999995</v>
      </c>
      <c r="D26117" s="78">
        <v>0.23789597000000001</v>
      </c>
      <c r="E26117" s="78">
        <v>-5.7999156000000003E-2</v>
      </c>
      <c r="F26117" s="78">
        <v>-3.4264356000000003E-2</v>
      </c>
    </row>
    <row r="26118" spans="1:6" x14ac:dyDescent="0.25">
      <c r="A26118">
        <v>26116</v>
      </c>
      <c r="B26118" t="s">
        <v>26979</v>
      </c>
      <c r="C26118" s="78">
        <v>1.0847977</v>
      </c>
      <c r="D26118" s="78">
        <v>2.6242907</v>
      </c>
      <c r="E26118" s="78">
        <v>-6.6599740000000004E-2</v>
      </c>
      <c r="F26118" s="78">
        <v>6.0183340000000002E-2</v>
      </c>
    </row>
    <row r="26119" spans="1:6" x14ac:dyDescent="0.25">
      <c r="A26119">
        <v>26117</v>
      </c>
      <c r="B26119" t="s">
        <v>26980</v>
      </c>
      <c r="C26119" s="78">
        <v>1.0431964</v>
      </c>
      <c r="D26119" s="78">
        <v>-1.0504884000000001</v>
      </c>
      <c r="E26119" s="78">
        <v>-3.4390595000000003E-2</v>
      </c>
      <c r="F26119" s="78">
        <v>0.17954011</v>
      </c>
    </row>
    <row r="26120" spans="1:6" x14ac:dyDescent="0.25">
      <c r="A26120">
        <v>26118</v>
      </c>
      <c r="B26120" t="s">
        <v>26981</v>
      </c>
      <c r="C26120" s="78">
        <v>-1.3083775</v>
      </c>
      <c r="D26120" s="78">
        <v>-1.2143012</v>
      </c>
      <c r="E26120" s="78">
        <v>6.9282339999999998E-2</v>
      </c>
      <c r="F26120" s="78">
        <v>-0.24876042000000001</v>
      </c>
    </row>
    <row r="26121" spans="1:6" x14ac:dyDescent="0.25">
      <c r="A26121">
        <v>26119</v>
      </c>
      <c r="B26121" t="s">
        <v>26982</v>
      </c>
      <c r="C26121" s="78">
        <v>-1.3929007</v>
      </c>
      <c r="D26121" s="78">
        <v>-1.3481856999999999</v>
      </c>
      <c r="E26121" s="78">
        <v>-4.254252E-2</v>
      </c>
      <c r="F26121" s="78">
        <v>4.8051209999999997E-2</v>
      </c>
    </row>
    <row r="26122" spans="1:6" x14ac:dyDescent="0.25">
      <c r="A26122">
        <v>26120</v>
      </c>
      <c r="B26122" t="s">
        <v>26983</v>
      </c>
      <c r="C26122" s="78">
        <v>-1.8711325999999999</v>
      </c>
      <c r="D26122" s="78">
        <v>2.2557155999999998</v>
      </c>
      <c r="E26122" s="78">
        <v>-3.9090857E-2</v>
      </c>
      <c r="F26122" s="78">
        <v>0.11013315</v>
      </c>
    </row>
    <row r="26123" spans="1:6" x14ac:dyDescent="0.25">
      <c r="A26123">
        <v>26121</v>
      </c>
      <c r="B26123" t="s">
        <v>26984</v>
      </c>
      <c r="C26123" s="78">
        <v>9.0375570000000002E-2</v>
      </c>
      <c r="D26123" s="78">
        <v>0.48966667000000003</v>
      </c>
      <c r="E26123" s="78">
        <v>-3.4390595000000003E-2</v>
      </c>
      <c r="F26123" s="78">
        <v>0.17954011</v>
      </c>
    </row>
    <row r="26124" spans="1:6" x14ac:dyDescent="0.25">
      <c r="A26124">
        <v>26122</v>
      </c>
      <c r="B26124" t="s">
        <v>26985</v>
      </c>
      <c r="C26124" s="78">
        <v>1.1843606</v>
      </c>
      <c r="D26124" s="78">
        <v>-0.85840165999999996</v>
      </c>
      <c r="E26124" s="78">
        <v>-7.0477425999999996E-2</v>
      </c>
      <c r="F26124" s="78">
        <v>1.8698111E-2</v>
      </c>
    </row>
    <row r="26125" spans="1:6" x14ac:dyDescent="0.25">
      <c r="A26125">
        <v>26123</v>
      </c>
      <c r="B26125" t="s">
        <v>26986</v>
      </c>
      <c r="C26125" s="78">
        <v>1.1406049</v>
      </c>
      <c r="D26125" s="78">
        <v>3.4410045</v>
      </c>
      <c r="E26125" s="78">
        <v>2.7833145E-2</v>
      </c>
      <c r="F26125" s="78">
        <v>-0.17541398</v>
      </c>
    </row>
    <row r="26126" spans="1:6" x14ac:dyDescent="0.25">
      <c r="A26126">
        <v>26124</v>
      </c>
      <c r="B26126" t="s">
        <v>26987</v>
      </c>
      <c r="C26126" s="78">
        <v>-1.2626189000000001</v>
      </c>
      <c r="D26126" s="78">
        <v>1.2313322</v>
      </c>
      <c r="E26126" s="78">
        <v>-8.1541374E-2</v>
      </c>
      <c r="F26126" s="78">
        <v>-7.4489713000000001E-3</v>
      </c>
    </row>
    <row r="26127" spans="1:6" x14ac:dyDescent="0.25">
      <c r="A26127">
        <v>26125</v>
      </c>
      <c r="B26127" t="s">
        <v>26988</v>
      </c>
      <c r="C26127" s="78">
        <v>0.78154860000000004</v>
      </c>
      <c r="D26127" s="78">
        <v>0.98749936000000005</v>
      </c>
      <c r="E26127" s="78">
        <v>-3.4390595000000003E-2</v>
      </c>
      <c r="F26127" s="78">
        <v>0.17954011</v>
      </c>
    </row>
    <row r="26128" spans="1:6" x14ac:dyDescent="0.25">
      <c r="A26128">
        <v>26126</v>
      </c>
      <c r="B26128" t="s">
        <v>26989</v>
      </c>
      <c r="C26128" s="78">
        <v>0.20447858999999999</v>
      </c>
      <c r="D26128" s="78">
        <v>-0.33667055000000001</v>
      </c>
      <c r="E26128" s="78">
        <v>0.32000225999999998</v>
      </c>
      <c r="F26128" s="78">
        <v>-0.99846964999999999</v>
      </c>
    </row>
    <row r="26129" spans="1:6" x14ac:dyDescent="0.25">
      <c r="A26129">
        <v>26127</v>
      </c>
      <c r="B26129" t="s">
        <v>26990</v>
      </c>
      <c r="C26129" s="78">
        <v>2.4964745000000002</v>
      </c>
      <c r="D26129" s="78">
        <v>1.7061043</v>
      </c>
      <c r="E26129" s="78">
        <v>-5.2771800000000001E-2</v>
      </c>
      <c r="F26129" s="78">
        <v>8.8008950000000002E-2</v>
      </c>
    </row>
    <row r="26130" spans="1:6" x14ac:dyDescent="0.25">
      <c r="A26130">
        <v>26128</v>
      </c>
      <c r="B26130" t="s">
        <v>26991</v>
      </c>
      <c r="C26130" s="78">
        <v>0.49613085000000001</v>
      </c>
      <c r="D26130" s="78">
        <v>0.2727559</v>
      </c>
      <c r="E26130" s="78">
        <v>-5.9233896000000001E-2</v>
      </c>
      <c r="F26130" s="78">
        <v>5.5797174999999997E-2</v>
      </c>
    </row>
    <row r="26131" spans="1:6" x14ac:dyDescent="0.25">
      <c r="A26131">
        <v>26129</v>
      </c>
      <c r="B26131" t="s">
        <v>26992</v>
      </c>
      <c r="C26131" s="78">
        <v>0.19251915999999999</v>
      </c>
      <c r="D26131" s="78">
        <v>-0.61801349999999999</v>
      </c>
      <c r="E26131" s="78">
        <v>-3.4390595000000003E-2</v>
      </c>
      <c r="F26131" s="78">
        <v>0.17954011</v>
      </c>
    </row>
    <row r="26132" spans="1:6" x14ac:dyDescent="0.25">
      <c r="A26132">
        <v>26130</v>
      </c>
      <c r="B26132" t="s">
        <v>26993</v>
      </c>
      <c r="C26132" s="78">
        <v>-1.0119492999999999</v>
      </c>
      <c r="D26132" s="78">
        <v>1.9799045</v>
      </c>
      <c r="E26132" s="78">
        <v>-3.4390595000000003E-2</v>
      </c>
      <c r="F26132" s="78">
        <v>0.17954011</v>
      </c>
    </row>
    <row r="26133" spans="1:6" x14ac:dyDescent="0.25">
      <c r="A26133">
        <v>26131</v>
      </c>
      <c r="B26133" t="s">
        <v>26994</v>
      </c>
      <c r="C26133" s="78">
        <v>0.29178628000000001</v>
      </c>
      <c r="D26133" s="78">
        <v>0.39192294999999999</v>
      </c>
      <c r="E26133" s="78">
        <v>-3.4390595000000003E-2</v>
      </c>
      <c r="F26133" s="78">
        <v>0.17954011</v>
      </c>
    </row>
    <row r="26134" spans="1:6" x14ac:dyDescent="0.25">
      <c r="A26134">
        <v>26132</v>
      </c>
      <c r="B26134" t="s">
        <v>26995</v>
      </c>
      <c r="C26134" s="78">
        <v>-1.5506272000000001</v>
      </c>
      <c r="D26134" s="78">
        <v>0.89431050000000001</v>
      </c>
      <c r="E26134" s="78">
        <v>-3.4390595000000003E-2</v>
      </c>
      <c r="F26134" s="78">
        <v>0.17954011</v>
      </c>
    </row>
    <row r="26135" spans="1:6" x14ac:dyDescent="0.25">
      <c r="A26135">
        <v>26133</v>
      </c>
      <c r="B26135" t="s">
        <v>26996</v>
      </c>
      <c r="C26135" s="78">
        <v>-0.84916884000000004</v>
      </c>
      <c r="D26135" s="78">
        <v>0.36210224000000002</v>
      </c>
      <c r="E26135" s="78">
        <v>-4.6929576000000001E-2</v>
      </c>
      <c r="F26135" s="78">
        <v>8.6781810000000001E-2</v>
      </c>
    </row>
    <row r="26136" spans="1:6" x14ac:dyDescent="0.25">
      <c r="A26136">
        <v>26134</v>
      </c>
      <c r="B26136" t="s">
        <v>26997</v>
      </c>
      <c r="C26136" s="78">
        <v>0.42481235000000001</v>
      </c>
      <c r="D26136" s="78">
        <v>-0.78327524999999998</v>
      </c>
      <c r="E26136" s="78">
        <v>2.728742E-2</v>
      </c>
      <c r="F26136" s="78">
        <v>-0.24511896</v>
      </c>
    </row>
    <row r="26137" spans="1:6" x14ac:dyDescent="0.25">
      <c r="A26137">
        <v>26135</v>
      </c>
      <c r="B26137" t="s">
        <v>26998</v>
      </c>
      <c r="C26137" s="78">
        <v>0.65001916999999998</v>
      </c>
      <c r="D26137" s="78">
        <v>-0.78277503999999998</v>
      </c>
      <c r="E26137" s="78">
        <v>-3.7013240000000003E-2</v>
      </c>
      <c r="F26137" s="78">
        <v>-6.4417379999999996E-2</v>
      </c>
    </row>
    <row r="26138" spans="1:6" x14ac:dyDescent="0.25">
      <c r="A26138">
        <v>26136</v>
      </c>
      <c r="B26138" t="s">
        <v>26999</v>
      </c>
      <c r="C26138" s="78">
        <v>0.24585846</v>
      </c>
      <c r="D26138" s="78">
        <v>-1.4001138</v>
      </c>
      <c r="E26138" s="78">
        <v>-6.7424159999999997E-2</v>
      </c>
      <c r="F26138" s="78">
        <v>-5.1869199999999997E-2</v>
      </c>
    </row>
    <row r="26139" spans="1:6" x14ac:dyDescent="0.25">
      <c r="A26139">
        <v>26137</v>
      </c>
      <c r="B26139" t="s">
        <v>27000</v>
      </c>
      <c r="C26139" s="78">
        <v>-0.16252949999999999</v>
      </c>
      <c r="D26139" s="78">
        <v>-0.37644967000000001</v>
      </c>
      <c r="E26139" s="78">
        <v>-6.5146536000000005E-2</v>
      </c>
      <c r="F26139" s="78">
        <v>-2.3396595999999999E-2</v>
      </c>
    </row>
    <row r="26140" spans="1:6" x14ac:dyDescent="0.25">
      <c r="A26140">
        <v>26138</v>
      </c>
      <c r="B26140" t="s">
        <v>27001</v>
      </c>
      <c r="C26140" s="78">
        <v>0.46849707000000002</v>
      </c>
      <c r="D26140" s="78">
        <v>0.79822146999999999</v>
      </c>
      <c r="E26140" s="78">
        <v>-2.4281226E-2</v>
      </c>
      <c r="F26140" s="78">
        <v>7.5910649999999996E-2</v>
      </c>
    </row>
    <row r="26141" spans="1:6" x14ac:dyDescent="0.25">
      <c r="A26141">
        <v>26139</v>
      </c>
      <c r="B26141" t="s">
        <v>27002</v>
      </c>
      <c r="C26141" s="78">
        <v>-1.0634239999999999</v>
      </c>
      <c r="D26141" s="78">
        <v>-0.17348483000000001</v>
      </c>
      <c r="E26141" s="78">
        <v>-3.4390595000000003E-2</v>
      </c>
      <c r="F26141" s="78">
        <v>0.17954011</v>
      </c>
    </row>
    <row r="26142" spans="1:6" x14ac:dyDescent="0.25">
      <c r="A26142">
        <v>26140</v>
      </c>
      <c r="B26142" t="s">
        <v>27003</v>
      </c>
      <c r="C26142" s="78">
        <v>0.94817567000000003</v>
      </c>
      <c r="D26142" s="78">
        <v>-2.1061359999999998</v>
      </c>
      <c r="E26142" s="78">
        <v>-0.22932269</v>
      </c>
      <c r="F26142" s="78">
        <v>-0.50830180000000003</v>
      </c>
    </row>
    <row r="26143" spans="1:6" x14ac:dyDescent="0.25">
      <c r="A26143">
        <v>26141</v>
      </c>
      <c r="B26143" t="s">
        <v>27004</v>
      </c>
      <c r="C26143" s="78">
        <v>-1.2617856999999999</v>
      </c>
      <c r="D26143" s="78">
        <v>-0.124767184</v>
      </c>
      <c r="E26143" s="78">
        <v>-3.0096628E-2</v>
      </c>
      <c r="F26143" s="78">
        <v>0.18557615999999999</v>
      </c>
    </row>
    <row r="26144" spans="1:6" x14ac:dyDescent="0.25">
      <c r="A26144">
        <v>26142</v>
      </c>
      <c r="B26144" t="s">
        <v>27005</v>
      </c>
      <c r="C26144" s="78">
        <v>0.86643744</v>
      </c>
      <c r="D26144" s="78">
        <v>-1.7854072999999999</v>
      </c>
      <c r="E26144" s="78">
        <v>3.5182770000000002E-2</v>
      </c>
      <c r="F26144" s="78">
        <v>-4.3428183000000002E-2</v>
      </c>
    </row>
    <row r="26145" spans="1:6" x14ac:dyDescent="0.25">
      <c r="A26145">
        <v>26143</v>
      </c>
      <c r="B26145" t="s">
        <v>27006</v>
      </c>
      <c r="C26145" s="78">
        <v>-0.29762070000000002</v>
      </c>
      <c r="D26145" s="78">
        <v>0.37383777000000001</v>
      </c>
      <c r="E26145" s="78">
        <v>5.6456774E-5</v>
      </c>
      <c r="F26145" s="78">
        <v>-0.111790106</v>
      </c>
    </row>
    <row r="26146" spans="1:6" x14ac:dyDescent="0.25">
      <c r="A26146">
        <v>26144</v>
      </c>
      <c r="B26146" t="s">
        <v>27007</v>
      </c>
      <c r="C26146" s="78">
        <v>-1.8268953999999999</v>
      </c>
      <c r="D26146" s="78">
        <v>1.5138414</v>
      </c>
      <c r="E26146" s="78">
        <v>-3.4390595000000003E-2</v>
      </c>
      <c r="F26146" s="78">
        <v>0.17954011</v>
      </c>
    </row>
    <row r="26147" spans="1:6" x14ac:dyDescent="0.25">
      <c r="A26147">
        <v>26145</v>
      </c>
      <c r="B26147" t="s">
        <v>27008</v>
      </c>
      <c r="C26147" s="78">
        <v>-1.1292926999999999</v>
      </c>
      <c r="D26147" s="78">
        <v>0.17287545000000001</v>
      </c>
      <c r="E26147" s="78">
        <v>-2.8619142E-2</v>
      </c>
      <c r="F26147" s="78">
        <v>8.6951039999999993E-2</v>
      </c>
    </row>
    <row r="26148" spans="1:6" x14ac:dyDescent="0.25">
      <c r="A26148">
        <v>26146</v>
      </c>
      <c r="B26148" t="s">
        <v>27009</v>
      </c>
      <c r="C26148" s="78">
        <v>0.18503406999999999</v>
      </c>
      <c r="D26148" s="78">
        <v>-1.1932505</v>
      </c>
      <c r="E26148" s="78">
        <v>-3.4390595000000003E-2</v>
      </c>
      <c r="F26148" s="78">
        <v>0.17954011</v>
      </c>
    </row>
    <row r="26149" spans="1:6" x14ac:dyDescent="0.25">
      <c r="A26149">
        <v>26147</v>
      </c>
      <c r="B26149" t="s">
        <v>27010</v>
      </c>
      <c r="C26149" s="78">
        <v>1.2768866000000001</v>
      </c>
      <c r="D26149" s="78">
        <v>-0.24562882999999999</v>
      </c>
      <c r="E26149" s="78">
        <v>-6.8878350000000005E-2</v>
      </c>
      <c r="F26149" s="78">
        <v>1.8224119999999999E-4</v>
      </c>
    </row>
    <row r="26150" spans="1:6" x14ac:dyDescent="0.25">
      <c r="A26150">
        <v>26148</v>
      </c>
      <c r="B26150" t="s">
        <v>27011</v>
      </c>
      <c r="C26150" s="78">
        <v>0.50404990000000005</v>
      </c>
      <c r="D26150" s="78">
        <v>-0.48497489999999999</v>
      </c>
      <c r="E26150" s="78">
        <v>-3.4390595000000003E-2</v>
      </c>
      <c r="F26150" s="78">
        <v>0.17954011</v>
      </c>
    </row>
    <row r="26151" spans="1:6" x14ac:dyDescent="0.25">
      <c r="A26151">
        <v>26149</v>
      </c>
      <c r="B26151" t="s">
        <v>27012</v>
      </c>
      <c r="C26151" s="78">
        <v>0.57247113999999999</v>
      </c>
      <c r="D26151" s="78">
        <v>-0.56385359999999995</v>
      </c>
      <c r="E26151" s="78">
        <v>-0.115630016</v>
      </c>
      <c r="F26151" s="78">
        <v>2.5700702999999998E-2</v>
      </c>
    </row>
    <row r="26152" spans="1:6" x14ac:dyDescent="0.25">
      <c r="A26152">
        <v>26150</v>
      </c>
      <c r="B26152" t="s">
        <v>27013</v>
      </c>
      <c r="C26152" s="78">
        <v>-1.435738</v>
      </c>
      <c r="D26152" s="78">
        <v>-0.41707346000000001</v>
      </c>
      <c r="E26152" s="78">
        <v>1.1436610999999999E-2</v>
      </c>
      <c r="F26152" s="78">
        <v>-0.29532844000000003</v>
      </c>
    </row>
    <row r="26153" spans="1:6" x14ac:dyDescent="0.25">
      <c r="A26153">
        <v>26151</v>
      </c>
      <c r="B26153" t="s">
        <v>27014</v>
      </c>
      <c r="C26153" s="78">
        <v>1.4744314999999999</v>
      </c>
      <c r="D26153" s="78">
        <v>-0.56174670000000004</v>
      </c>
      <c r="E26153" s="78">
        <v>-6.1129629999999997E-2</v>
      </c>
      <c r="F26153" s="78">
        <v>0.18199849000000001</v>
      </c>
    </row>
    <row r="26154" spans="1:6" x14ac:dyDescent="0.25">
      <c r="A26154">
        <v>26152</v>
      </c>
      <c r="B26154" t="s">
        <v>27015</v>
      </c>
      <c r="C26154" s="78">
        <v>2.4795322</v>
      </c>
      <c r="D26154" s="78">
        <v>0.41790896999999999</v>
      </c>
      <c r="E26154" s="78">
        <v>0.34197151999999997</v>
      </c>
      <c r="F26154" s="78">
        <v>-1.0304036999999999</v>
      </c>
    </row>
    <row r="26155" spans="1:6" x14ac:dyDescent="0.25">
      <c r="A26155">
        <v>26153</v>
      </c>
      <c r="B26155" t="s">
        <v>27016</v>
      </c>
      <c r="C26155" s="78">
        <v>4.9496427000000001</v>
      </c>
      <c r="D26155" s="78">
        <v>0.33385563000000001</v>
      </c>
      <c r="E26155" s="78">
        <v>5.4059440000000002E-3</v>
      </c>
      <c r="F26155" s="78">
        <v>-0.15944941000000001</v>
      </c>
    </row>
    <row r="26156" spans="1:6" x14ac:dyDescent="0.25">
      <c r="A26156">
        <v>26154</v>
      </c>
      <c r="B26156" t="s">
        <v>27017</v>
      </c>
      <c r="C26156" s="78">
        <v>-0.22506416000000001</v>
      </c>
      <c r="D26156" s="78">
        <v>1.5220792999999999</v>
      </c>
      <c r="E26156" s="78">
        <v>-0.102568716</v>
      </c>
      <c r="F26156" s="78">
        <v>-3.2501460000000003E-2</v>
      </c>
    </row>
    <row r="26157" spans="1:6" x14ac:dyDescent="0.25">
      <c r="A26157">
        <v>26155</v>
      </c>
      <c r="B26157" t="s">
        <v>27018</v>
      </c>
      <c r="C26157" s="78">
        <v>-0.40162355</v>
      </c>
      <c r="D26157" s="78">
        <v>-0.45624330000000002</v>
      </c>
      <c r="E26157" s="78">
        <v>-5.2896329999999998E-2</v>
      </c>
      <c r="F26157" s="78">
        <v>0.13938358000000001</v>
      </c>
    </row>
    <row r="26158" spans="1:6" x14ac:dyDescent="0.25">
      <c r="A26158">
        <v>26156</v>
      </c>
      <c r="B26158" t="s">
        <v>27019</v>
      </c>
      <c r="C26158" s="78">
        <v>-1.1308556999999999</v>
      </c>
      <c r="D26158" s="78">
        <v>-1.9819533</v>
      </c>
      <c r="E26158" s="78">
        <v>-7.1371820000000002E-2</v>
      </c>
      <c r="F26158" s="78">
        <v>2.6727169999999998E-3</v>
      </c>
    </row>
    <row r="26159" spans="1:6" x14ac:dyDescent="0.25">
      <c r="A26159">
        <v>26157</v>
      </c>
      <c r="B26159" t="s">
        <v>27020</v>
      </c>
      <c r="C26159" s="78">
        <v>1.6446627</v>
      </c>
      <c r="D26159" s="78">
        <v>3.4878361</v>
      </c>
      <c r="E26159" s="78">
        <v>-5.5246383000000003E-2</v>
      </c>
      <c r="F26159" s="78">
        <v>7.0193050000000007E-2</v>
      </c>
    </row>
    <row r="26160" spans="1:6" x14ac:dyDescent="0.25">
      <c r="A26160">
        <v>26158</v>
      </c>
      <c r="B26160" t="s">
        <v>27021</v>
      </c>
      <c r="C26160" s="78">
        <v>2.7027527999999998</v>
      </c>
      <c r="D26160" s="78">
        <v>-0.96216190000000001</v>
      </c>
      <c r="E26160" s="78">
        <v>9.2488339999999992E-3</v>
      </c>
      <c r="F26160" s="78">
        <v>-1.3327211E-2</v>
      </c>
    </row>
    <row r="26161" spans="1:6" x14ac:dyDescent="0.25">
      <c r="A26161">
        <v>26159</v>
      </c>
      <c r="B26161" t="s">
        <v>27022</v>
      </c>
      <c r="C26161" s="78">
        <v>-2.4104974000000001</v>
      </c>
      <c r="D26161" s="78">
        <v>1.370455</v>
      </c>
      <c r="E26161" s="78">
        <v>-7.8023969999999998E-2</v>
      </c>
      <c r="F26161" s="78">
        <v>-4.5806019999999996E-3</v>
      </c>
    </row>
    <row r="26162" spans="1:6" x14ac:dyDescent="0.25">
      <c r="A26162">
        <v>26160</v>
      </c>
      <c r="B26162" t="s">
        <v>27023</v>
      </c>
      <c r="C26162" s="78">
        <v>0.78981460000000003</v>
      </c>
      <c r="D26162" s="78">
        <v>0.38134467999999999</v>
      </c>
      <c r="E26162" s="78">
        <v>-8.0957370000000001E-2</v>
      </c>
      <c r="F26162" s="78">
        <v>3.5060047999999999E-3</v>
      </c>
    </row>
    <row r="26163" spans="1:6" x14ac:dyDescent="0.25">
      <c r="A26163">
        <v>26161</v>
      </c>
      <c r="B26163" t="s">
        <v>27024</v>
      </c>
      <c r="C26163" s="78">
        <v>-0.15118604999999999</v>
      </c>
      <c r="D26163" s="78">
        <v>-1.7152365000000001</v>
      </c>
      <c r="E26163" s="78">
        <v>-3.0286602999999999E-2</v>
      </c>
      <c r="F26163" s="78">
        <v>-8.1149384000000005E-2</v>
      </c>
    </row>
    <row r="26164" spans="1:6" x14ac:dyDescent="0.25">
      <c r="A26164">
        <v>26162</v>
      </c>
      <c r="B26164" t="s">
        <v>27025</v>
      </c>
      <c r="C26164" s="78">
        <v>-3.5140715</v>
      </c>
      <c r="D26164" s="78">
        <v>-1.0823269</v>
      </c>
      <c r="E26164" s="78">
        <v>-1.1549214E-2</v>
      </c>
      <c r="F26164" s="78">
        <v>-1.1666625999999999E-2</v>
      </c>
    </row>
    <row r="26165" spans="1:6" x14ac:dyDescent="0.25">
      <c r="A26165">
        <v>26163</v>
      </c>
      <c r="B26165" t="s">
        <v>27026</v>
      </c>
      <c r="C26165" s="78">
        <v>-0.99669099999999999</v>
      </c>
      <c r="D26165" s="78">
        <v>0.90508306000000005</v>
      </c>
      <c r="E26165" s="78">
        <v>-7.4391620000000006E-2</v>
      </c>
      <c r="F26165" s="78">
        <v>-0.22170339999999999</v>
      </c>
    </row>
    <row r="26166" spans="1:6" x14ac:dyDescent="0.25">
      <c r="A26166">
        <v>26164</v>
      </c>
      <c r="B26166" t="s">
        <v>27027</v>
      </c>
      <c r="C26166" s="78">
        <v>1.2766417000000001</v>
      </c>
      <c r="D26166" s="78">
        <v>-3.4024320000000001</v>
      </c>
      <c r="E26166" s="78">
        <v>-1.3119096E-2</v>
      </c>
      <c r="F26166" s="78">
        <v>-0.10374360000000001</v>
      </c>
    </row>
    <row r="26167" spans="1:6" x14ac:dyDescent="0.25">
      <c r="A26167">
        <v>26165</v>
      </c>
      <c r="B26167" t="s">
        <v>27028</v>
      </c>
      <c r="C26167" s="78">
        <v>0.72631705000000002</v>
      </c>
      <c r="D26167" s="78">
        <v>-0.11820215000000001</v>
      </c>
      <c r="E26167" s="78">
        <v>-6.244073E-2</v>
      </c>
      <c r="F26167" s="78">
        <v>3.7767887E-2</v>
      </c>
    </row>
    <row r="26168" spans="1:6" x14ac:dyDescent="0.25">
      <c r="A26168">
        <v>26166</v>
      </c>
      <c r="B26168" t="s">
        <v>27029</v>
      </c>
      <c r="C26168" s="78">
        <v>-0.42713236999999998</v>
      </c>
      <c r="D26168" s="78">
        <v>0.53682034999999995</v>
      </c>
      <c r="E26168" s="78">
        <v>-3.4390595000000003E-2</v>
      </c>
      <c r="F26168" s="78">
        <v>0.17954011</v>
      </c>
    </row>
    <row r="26169" spans="1:6" x14ac:dyDescent="0.25">
      <c r="A26169">
        <v>26167</v>
      </c>
      <c r="B26169" t="s">
        <v>27030</v>
      </c>
      <c r="C26169" s="78">
        <v>-1.1293637000000001</v>
      </c>
      <c r="D26169" s="78">
        <v>0.86818779999999995</v>
      </c>
      <c r="E26169" s="78">
        <v>-5.0865963E-2</v>
      </c>
      <c r="F26169" s="78">
        <v>5.4714776999999999E-2</v>
      </c>
    </row>
    <row r="26170" spans="1:6" x14ac:dyDescent="0.25">
      <c r="A26170">
        <v>26168</v>
      </c>
      <c r="B26170" t="s">
        <v>27031</v>
      </c>
      <c r="C26170" s="78">
        <v>-1.0139879999999999</v>
      </c>
      <c r="D26170" s="78">
        <v>-0.85298620000000003</v>
      </c>
      <c r="E26170" s="78">
        <v>-6.3144969999999995E-2</v>
      </c>
      <c r="F26170" s="78">
        <v>2.9534534000000001E-2</v>
      </c>
    </row>
    <row r="26171" spans="1:6" x14ac:dyDescent="0.25">
      <c r="A26171">
        <v>26169</v>
      </c>
      <c r="B26171" t="s">
        <v>27032</v>
      </c>
      <c r="C26171" s="78">
        <v>-0.22692810999999999</v>
      </c>
      <c r="D26171" s="78">
        <v>-0.62724089999999999</v>
      </c>
      <c r="E26171" s="78">
        <v>-3.4390595000000003E-2</v>
      </c>
      <c r="F26171" s="78">
        <v>0.17954011</v>
      </c>
    </row>
    <row r="26172" spans="1:6" x14ac:dyDescent="0.25">
      <c r="A26172">
        <v>26170</v>
      </c>
      <c r="B26172" t="s">
        <v>27033</v>
      </c>
      <c r="C26172" s="78">
        <v>0.68918659999999998</v>
      </c>
      <c r="D26172" s="78">
        <v>1.1541532000000001</v>
      </c>
      <c r="E26172" s="78">
        <v>0.10941036</v>
      </c>
      <c r="F26172" s="78">
        <v>-0.62939990000000001</v>
      </c>
    </row>
    <row r="26173" spans="1:6" x14ac:dyDescent="0.25">
      <c r="A26173">
        <v>26171</v>
      </c>
      <c r="B26173" t="s">
        <v>27034</v>
      </c>
      <c r="C26173" s="78">
        <v>-1.3964051</v>
      </c>
      <c r="D26173" s="78">
        <v>0.68904330000000003</v>
      </c>
      <c r="E26173" s="78">
        <v>-6.1734102999999999E-2</v>
      </c>
      <c r="F26173" s="78">
        <v>5.3016691999999997E-2</v>
      </c>
    </row>
    <row r="26174" spans="1:6" x14ac:dyDescent="0.25">
      <c r="A26174">
        <v>26172</v>
      </c>
      <c r="B26174" t="s">
        <v>27035</v>
      </c>
      <c r="C26174" s="78">
        <v>2.309437</v>
      </c>
      <c r="D26174" s="78">
        <v>-0.47544809999999998</v>
      </c>
      <c r="E26174" s="78">
        <v>-9.2687829999999999E-2</v>
      </c>
      <c r="F26174" s="78">
        <v>-0.11161263</v>
      </c>
    </row>
    <row r="26175" spans="1:6" x14ac:dyDescent="0.25">
      <c r="A26175">
        <v>26173</v>
      </c>
      <c r="B26175" t="s">
        <v>27036</v>
      </c>
      <c r="C26175" s="78">
        <v>1.7327843999999999</v>
      </c>
      <c r="D26175" s="78">
        <v>0.79663729999999999</v>
      </c>
      <c r="E26175" s="78">
        <v>-2.7950671999999999E-2</v>
      </c>
      <c r="F26175" s="78">
        <v>-1.7562225000000001E-2</v>
      </c>
    </row>
    <row r="26176" spans="1:6" x14ac:dyDescent="0.25">
      <c r="A26176">
        <v>26174</v>
      </c>
      <c r="B26176" t="s">
        <v>27037</v>
      </c>
      <c r="C26176" s="78">
        <v>-0.20853329000000001</v>
      </c>
      <c r="D26176" s="78">
        <v>-0.44540992000000001</v>
      </c>
      <c r="E26176" s="78">
        <v>0.12213561000000001</v>
      </c>
      <c r="F26176" s="78">
        <v>-0.33453566000000001</v>
      </c>
    </row>
    <row r="26177" spans="1:6" x14ac:dyDescent="0.25">
      <c r="A26177">
        <v>26175</v>
      </c>
      <c r="B26177" t="s">
        <v>27038</v>
      </c>
      <c r="C26177" s="78">
        <v>-0.17164167999999999</v>
      </c>
      <c r="D26177" s="78">
        <v>1.7154366999999999</v>
      </c>
      <c r="E26177" s="78">
        <v>-0.13054904000000001</v>
      </c>
      <c r="F26177" s="78">
        <v>-0.25181662999999999</v>
      </c>
    </row>
    <row r="26178" spans="1:6" x14ac:dyDescent="0.25">
      <c r="A26178">
        <v>26176</v>
      </c>
      <c r="B26178" t="s">
        <v>27039</v>
      </c>
      <c r="C26178" s="78">
        <v>-1.4382429000000001</v>
      </c>
      <c r="D26178" s="78">
        <v>-0.64338550000000005</v>
      </c>
      <c r="E26178" s="78">
        <v>-6.4961030000000003E-2</v>
      </c>
      <c r="F26178" s="78">
        <v>8.0652219999999997E-2</v>
      </c>
    </row>
    <row r="26179" spans="1:6" x14ac:dyDescent="0.25">
      <c r="A26179">
        <v>26177</v>
      </c>
      <c r="B26179" t="s">
        <v>27040</v>
      </c>
      <c r="C26179" s="78">
        <v>-5.8464229999999999E-2</v>
      </c>
      <c r="D26179" s="78">
        <v>0.33088475000000001</v>
      </c>
      <c r="E26179" s="78">
        <v>-6.7927459999999995E-2</v>
      </c>
      <c r="F26179" s="78">
        <v>9.2224360000000005E-2</v>
      </c>
    </row>
    <row r="26180" spans="1:6" x14ac:dyDescent="0.25">
      <c r="A26180">
        <v>26178</v>
      </c>
      <c r="B26180" t="s">
        <v>27041</v>
      </c>
      <c r="C26180" s="78">
        <v>1.7629169</v>
      </c>
      <c r="D26180" s="78">
        <v>-3.3070202000000002</v>
      </c>
      <c r="E26180" s="78">
        <v>-7.6674624999999996E-2</v>
      </c>
      <c r="F26180" s="78">
        <v>-7.0756479999999997E-2</v>
      </c>
    </row>
    <row r="26181" spans="1:6" x14ac:dyDescent="0.25">
      <c r="A26181">
        <v>26179</v>
      </c>
      <c r="B26181" t="s">
        <v>27042</v>
      </c>
      <c r="C26181" s="78">
        <v>2.2038329000000001</v>
      </c>
      <c r="D26181" s="78">
        <v>0.15952685</v>
      </c>
      <c r="E26181" s="78">
        <v>-4.6495519999999999E-2</v>
      </c>
      <c r="F26181" s="78">
        <v>-1.1438027E-2</v>
      </c>
    </row>
    <row r="26182" spans="1:6" x14ac:dyDescent="0.25">
      <c r="A26182">
        <v>26180</v>
      </c>
      <c r="B26182" t="s">
        <v>27043</v>
      </c>
      <c r="C26182" s="78">
        <v>-0.59462559999999998</v>
      </c>
      <c r="D26182" s="78">
        <v>0.84734739999999997</v>
      </c>
      <c r="E26182" s="78">
        <v>-4.4435058E-2</v>
      </c>
      <c r="F26182" s="78">
        <v>1.2540862E-2</v>
      </c>
    </row>
    <row r="26183" spans="1:6" x14ac:dyDescent="0.25">
      <c r="A26183">
        <v>26181</v>
      </c>
      <c r="B26183" t="s">
        <v>27044</v>
      </c>
      <c r="C26183" s="78">
        <v>-0.18281928</v>
      </c>
      <c r="D26183" s="78">
        <v>-2.4401991000000001</v>
      </c>
      <c r="E26183" s="78">
        <v>-4.3300483000000001E-2</v>
      </c>
      <c r="F26183" s="78">
        <v>0.14046736000000001</v>
      </c>
    </row>
    <row r="26184" spans="1:6" x14ac:dyDescent="0.25">
      <c r="A26184">
        <v>26182</v>
      </c>
      <c r="B26184" t="s">
        <v>27045</v>
      </c>
      <c r="C26184" s="78">
        <v>-0.81123065999999999</v>
      </c>
      <c r="D26184" s="78">
        <v>-0.55347440000000003</v>
      </c>
      <c r="E26184" s="78">
        <v>-7.0486170000000001E-2</v>
      </c>
      <c r="F26184" s="78">
        <v>2.1086662999999999E-2</v>
      </c>
    </row>
    <row r="26185" spans="1:6" x14ac:dyDescent="0.25">
      <c r="A26185">
        <v>26183</v>
      </c>
      <c r="B26185" t="s">
        <v>27046</v>
      </c>
      <c r="C26185" s="78">
        <v>-0.28962493</v>
      </c>
      <c r="D26185" s="78">
        <v>-2.8894519999999999</v>
      </c>
      <c r="E26185" s="78">
        <v>-4.4327042999999997E-2</v>
      </c>
      <c r="F26185" s="78">
        <v>0.19087916999999999</v>
      </c>
    </row>
    <row r="26186" spans="1:6" x14ac:dyDescent="0.25">
      <c r="A26186">
        <v>26184</v>
      </c>
      <c r="B26186" t="s">
        <v>27047</v>
      </c>
      <c r="C26186" s="78">
        <v>0.44275506999999997</v>
      </c>
      <c r="D26186" s="78">
        <v>-0.29289004000000002</v>
      </c>
      <c r="E26186" s="78">
        <v>-5.360417E-2</v>
      </c>
      <c r="F26186" s="78">
        <v>8.7968809999999995E-2</v>
      </c>
    </row>
    <row r="26187" spans="1:6" x14ac:dyDescent="0.25">
      <c r="A26187">
        <v>26185</v>
      </c>
      <c r="B26187" t="s">
        <v>27048</v>
      </c>
      <c r="C26187" s="78">
        <v>0.54990969999999995</v>
      </c>
      <c r="D26187" s="78">
        <v>1.0111509999999999</v>
      </c>
      <c r="E26187" s="78">
        <v>-3.4390595000000003E-2</v>
      </c>
      <c r="F26187" s="78">
        <v>0.17954011</v>
      </c>
    </row>
    <row r="26188" spans="1:6" x14ac:dyDescent="0.25">
      <c r="A26188">
        <v>26186</v>
      </c>
      <c r="B26188" t="s">
        <v>27049</v>
      </c>
      <c r="C26188" s="78">
        <v>0.79938520000000002</v>
      </c>
      <c r="D26188" s="78">
        <v>2.5600578999999999</v>
      </c>
      <c r="E26188" s="78">
        <v>1.9031382999999999E-2</v>
      </c>
      <c r="F26188" s="78">
        <v>-0.17440275999999999</v>
      </c>
    </row>
    <row r="26189" spans="1:6" x14ac:dyDescent="0.25">
      <c r="A26189">
        <v>26187</v>
      </c>
      <c r="B26189" t="s">
        <v>27050</v>
      </c>
      <c r="C26189" s="78">
        <v>0.84290600000000004</v>
      </c>
      <c r="D26189" s="78">
        <v>1.6309960999999999</v>
      </c>
      <c r="E26189" s="78">
        <v>-5.1471799999999998E-2</v>
      </c>
      <c r="F26189" s="78">
        <v>8.9614029999999997E-2</v>
      </c>
    </row>
    <row r="26190" spans="1:6" x14ac:dyDescent="0.25">
      <c r="A26190">
        <v>26188</v>
      </c>
      <c r="B26190" t="s">
        <v>27051</v>
      </c>
      <c r="C26190" s="78">
        <v>1.1957606999999999</v>
      </c>
      <c r="D26190" s="78">
        <v>2.1960130000000002</v>
      </c>
      <c r="E26190" s="78">
        <v>-4.4128942999999997E-2</v>
      </c>
      <c r="F26190" s="78">
        <v>8.2407030000000006E-2</v>
      </c>
    </row>
    <row r="26191" spans="1:6" x14ac:dyDescent="0.25">
      <c r="A26191">
        <v>26189</v>
      </c>
      <c r="B26191" t="s">
        <v>27052</v>
      </c>
      <c r="C26191" s="78">
        <v>1.9462482000000001</v>
      </c>
      <c r="D26191" s="78">
        <v>0.22821565999999999</v>
      </c>
      <c r="E26191" s="78">
        <v>1.1859942E-2</v>
      </c>
      <c r="F26191" s="78">
        <v>-0.14621307</v>
      </c>
    </row>
    <row r="26192" spans="1:6" x14ac:dyDescent="0.25">
      <c r="A26192">
        <v>26190</v>
      </c>
      <c r="B26192" t="s">
        <v>27053</v>
      </c>
      <c r="C26192" s="78">
        <v>2.9116293999999998</v>
      </c>
      <c r="D26192" s="78">
        <v>3.1647824999999998</v>
      </c>
      <c r="E26192" s="78">
        <v>-3.4390595000000003E-2</v>
      </c>
      <c r="F26192" s="78">
        <v>0.17954011</v>
      </c>
    </row>
    <row r="26193" spans="1:6" x14ac:dyDescent="0.25">
      <c r="A26193">
        <v>26191</v>
      </c>
      <c r="B26193" t="s">
        <v>27054</v>
      </c>
      <c r="C26193" s="78">
        <v>-1.1733309999999999</v>
      </c>
      <c r="D26193" s="78">
        <v>-0.16750868999999999</v>
      </c>
      <c r="E26193" s="78">
        <v>-8.8096859999999999E-2</v>
      </c>
      <c r="F26193" s="78">
        <v>0.13124573</v>
      </c>
    </row>
    <row r="26194" spans="1:6" x14ac:dyDescent="0.25">
      <c r="A26194">
        <v>26192</v>
      </c>
      <c r="B26194" t="s">
        <v>27055</v>
      </c>
      <c r="C26194" s="78">
        <v>3.2111855</v>
      </c>
      <c r="D26194" s="78">
        <v>0.76057529999999995</v>
      </c>
      <c r="E26194" s="78">
        <v>0.12781355</v>
      </c>
      <c r="F26194" s="78">
        <v>-0.32298280000000001</v>
      </c>
    </row>
    <row r="26195" spans="1:6" x14ac:dyDescent="0.25">
      <c r="A26195">
        <v>26193</v>
      </c>
      <c r="B26195" t="s">
        <v>27056</v>
      </c>
      <c r="C26195" s="78">
        <v>-1.8476291</v>
      </c>
      <c r="D26195" s="78">
        <v>0.95835700000000001</v>
      </c>
      <c r="E26195" s="78">
        <v>-8.2506490000000002E-2</v>
      </c>
      <c r="F26195" s="78">
        <v>7.1542170000000002E-2</v>
      </c>
    </row>
    <row r="26196" spans="1:6" x14ac:dyDescent="0.25">
      <c r="A26196">
        <v>26194</v>
      </c>
      <c r="B26196" t="s">
        <v>27057</v>
      </c>
      <c r="C26196" s="78">
        <v>-1.0492182999999999</v>
      </c>
      <c r="D26196" s="78">
        <v>1.5988100999999999</v>
      </c>
      <c r="E26196" s="78">
        <v>-6.8542494999999995E-2</v>
      </c>
      <c r="F26196" s="78">
        <v>7.358075E-2</v>
      </c>
    </row>
    <row r="26197" spans="1:6" x14ac:dyDescent="0.25">
      <c r="A26197">
        <v>26195</v>
      </c>
      <c r="B26197" t="s">
        <v>27058</v>
      </c>
      <c r="C26197" s="78">
        <v>-1.3526775</v>
      </c>
      <c r="D26197" s="78">
        <v>-0.37659892</v>
      </c>
      <c r="E26197" s="78">
        <v>-8.3454459999999994E-2</v>
      </c>
      <c r="F26197" s="78">
        <v>7.7046279999999995E-2</v>
      </c>
    </row>
    <row r="26198" spans="1:6" x14ac:dyDescent="0.25">
      <c r="A26198">
        <v>26196</v>
      </c>
      <c r="B26198" t="s">
        <v>27059</v>
      </c>
      <c r="C26198" s="78">
        <v>2.6422409999999998</v>
      </c>
      <c r="D26198" s="78">
        <v>1.6680709</v>
      </c>
      <c r="E26198" s="78">
        <v>7.9595369999999992E-3</v>
      </c>
      <c r="F26198" s="78">
        <v>-0.20168216999999999</v>
      </c>
    </row>
    <row r="26199" spans="1:6" x14ac:dyDescent="0.25">
      <c r="A26199">
        <v>26197</v>
      </c>
      <c r="B26199" t="s">
        <v>27060</v>
      </c>
      <c r="C26199" s="78">
        <v>1.8269483</v>
      </c>
      <c r="D26199" s="78">
        <v>-0.2975621</v>
      </c>
      <c r="E26199" s="78">
        <v>-3.4390595000000003E-2</v>
      </c>
      <c r="F26199" s="78">
        <v>0.17954011</v>
      </c>
    </row>
    <row r="26200" spans="1:6" x14ac:dyDescent="0.25">
      <c r="A26200">
        <v>26198</v>
      </c>
      <c r="B26200" t="s">
        <v>27061</v>
      </c>
      <c r="C26200" s="78">
        <v>-0.26829587999999999</v>
      </c>
      <c r="D26200" s="78">
        <v>0.62144244000000004</v>
      </c>
      <c r="E26200" s="78">
        <v>-3.1222462999999999E-2</v>
      </c>
      <c r="F26200" s="78">
        <v>-4.2327656999999998E-2</v>
      </c>
    </row>
    <row r="26201" spans="1:6" x14ac:dyDescent="0.25">
      <c r="A26201">
        <v>26199</v>
      </c>
      <c r="B26201" t="s">
        <v>27062</v>
      </c>
      <c r="C26201" s="78">
        <v>-1.9217938000000001</v>
      </c>
      <c r="D26201" s="78">
        <v>0.51301660000000004</v>
      </c>
      <c r="E26201" s="78">
        <v>-0.10438633</v>
      </c>
      <c r="F26201" s="78">
        <v>-6.0980619999999996E-3</v>
      </c>
    </row>
    <row r="26202" spans="1:6" x14ac:dyDescent="0.25">
      <c r="A26202">
        <v>26200</v>
      </c>
      <c r="B26202" t="s">
        <v>27063</v>
      </c>
      <c r="C26202" s="78">
        <v>1.5734929</v>
      </c>
      <c r="D26202" s="78">
        <v>0.94858529999999996</v>
      </c>
      <c r="E26202" s="78">
        <v>-6.2109903000000001E-2</v>
      </c>
      <c r="F26202" s="78">
        <v>-6.1406865999999997E-2</v>
      </c>
    </row>
    <row r="26203" spans="1:6" x14ac:dyDescent="0.25">
      <c r="A26203">
        <v>26201</v>
      </c>
      <c r="B26203" t="s">
        <v>27064</v>
      </c>
      <c r="C26203" s="78">
        <v>0.91215120000000005</v>
      </c>
      <c r="D26203" s="78">
        <v>0.76055039999999996</v>
      </c>
      <c r="E26203" s="78">
        <v>0.34689819999999999</v>
      </c>
      <c r="F26203" s="78">
        <v>-0.35115617999999998</v>
      </c>
    </row>
    <row r="26204" spans="1:6" x14ac:dyDescent="0.25">
      <c r="A26204">
        <v>26202</v>
      </c>
      <c r="B26204" t="s">
        <v>27065</v>
      </c>
      <c r="C26204" s="78">
        <v>0.27730510000000003</v>
      </c>
      <c r="D26204" s="78">
        <v>0.19887157999999999</v>
      </c>
      <c r="E26204" s="78">
        <v>-3.0882540999999999E-2</v>
      </c>
      <c r="F26204" s="78">
        <v>1.9268884999999999E-2</v>
      </c>
    </row>
    <row r="26205" spans="1:6" x14ac:dyDescent="0.25">
      <c r="A26205">
        <v>26203</v>
      </c>
      <c r="B26205" t="s">
        <v>27066</v>
      </c>
      <c r="C26205" s="78">
        <v>-1.6948253</v>
      </c>
      <c r="D26205" s="78">
        <v>2.2133159999999998</v>
      </c>
      <c r="E26205" s="78">
        <v>-3.4390595000000003E-2</v>
      </c>
      <c r="F26205" s="78">
        <v>0.17954011</v>
      </c>
    </row>
    <row r="26206" spans="1:6" x14ac:dyDescent="0.25">
      <c r="A26206">
        <v>26204</v>
      </c>
      <c r="B26206" t="s">
        <v>27067</v>
      </c>
      <c r="C26206" s="78">
        <v>1.4087502000000001</v>
      </c>
      <c r="D26206" s="78">
        <v>0.86849310000000002</v>
      </c>
      <c r="E26206" s="78">
        <v>-5.6866698E-2</v>
      </c>
      <c r="F26206" s="78">
        <v>0.10993298999999999</v>
      </c>
    </row>
    <row r="26207" spans="1:6" x14ac:dyDescent="0.25">
      <c r="A26207">
        <v>26205</v>
      </c>
      <c r="B26207" t="s">
        <v>27068</v>
      </c>
      <c r="C26207" s="78">
        <v>-0.72543670000000005</v>
      </c>
      <c r="D26207" s="78">
        <v>-7.5508950000000005E-2</v>
      </c>
      <c r="E26207" s="78">
        <v>-4.5229600000000002E-2</v>
      </c>
      <c r="F26207" s="78">
        <v>3.7955344000000002E-2</v>
      </c>
    </row>
    <row r="26208" spans="1:6" x14ac:dyDescent="0.25">
      <c r="A26208">
        <v>26206</v>
      </c>
      <c r="B26208" t="s">
        <v>27069</v>
      </c>
      <c r="C26208" s="78">
        <v>-0.79126905999999997</v>
      </c>
      <c r="D26208" s="78">
        <v>1.6224959000000001</v>
      </c>
      <c r="E26208" s="78">
        <v>-5.5304556999999997E-2</v>
      </c>
      <c r="F26208" s="78">
        <v>5.4295867999999997E-2</v>
      </c>
    </row>
    <row r="26209" spans="1:6" x14ac:dyDescent="0.25">
      <c r="A26209">
        <v>26207</v>
      </c>
      <c r="B26209" t="s">
        <v>27070</v>
      </c>
      <c r="C26209" s="78">
        <v>-1.7105802999999999</v>
      </c>
      <c r="D26209" s="78">
        <v>-1.5669010999999999</v>
      </c>
      <c r="E26209" s="78">
        <v>-3.7925720000000003E-2</v>
      </c>
      <c r="F26209" s="78">
        <v>-8.1705600000000003E-3</v>
      </c>
    </row>
    <row r="26210" spans="1:6" x14ac:dyDescent="0.25">
      <c r="A26210">
        <v>26208</v>
      </c>
      <c r="B26210" t="s">
        <v>27071</v>
      </c>
      <c r="C26210" s="78">
        <v>0.12118408</v>
      </c>
      <c r="D26210" s="78">
        <v>0.25366324000000001</v>
      </c>
      <c r="E26210" s="78">
        <v>-2.6375052999999999E-2</v>
      </c>
      <c r="F26210" s="78">
        <v>-7.4526219999999999E-3</v>
      </c>
    </row>
    <row r="26211" spans="1:6" x14ac:dyDescent="0.25">
      <c r="A26211">
        <v>26209</v>
      </c>
      <c r="B26211" t="s">
        <v>27072</v>
      </c>
      <c r="C26211" s="78">
        <v>-0.26488295000000001</v>
      </c>
      <c r="D26211" s="78">
        <v>-0.60647620000000002</v>
      </c>
      <c r="E26211" s="78">
        <v>-4.2368933999999997E-2</v>
      </c>
      <c r="F26211" s="78">
        <v>9.0083315999999997E-2</v>
      </c>
    </row>
    <row r="26212" spans="1:6" x14ac:dyDescent="0.25">
      <c r="A26212">
        <v>26210</v>
      </c>
      <c r="B26212" t="s">
        <v>27073</v>
      </c>
      <c r="C26212" s="78">
        <v>-0.41467841999999999</v>
      </c>
      <c r="D26212" s="78">
        <v>1.7962714</v>
      </c>
      <c r="E26212" s="78">
        <v>2.1217570000000001</v>
      </c>
      <c r="F26212" s="78">
        <v>7.1087629999999997E-3</v>
      </c>
    </row>
    <row r="26213" spans="1:6" x14ac:dyDescent="0.25">
      <c r="A26213">
        <v>26211</v>
      </c>
      <c r="B26213" t="s">
        <v>27074</v>
      </c>
      <c r="C26213" s="78">
        <v>1.3495090999999999</v>
      </c>
      <c r="D26213" s="78">
        <v>1.4042684000000001</v>
      </c>
      <c r="E26213" s="78">
        <v>-1.1664515E-2</v>
      </c>
      <c r="F26213" s="78">
        <v>1.0314986E-2</v>
      </c>
    </row>
    <row r="26214" spans="1:6" x14ac:dyDescent="0.25">
      <c r="A26214">
        <v>26212</v>
      </c>
      <c r="B26214" t="s">
        <v>27075</v>
      </c>
      <c r="C26214" s="78">
        <v>-0.35690895</v>
      </c>
      <c r="D26214" s="78">
        <v>0.42862430000000001</v>
      </c>
      <c r="E26214" s="78">
        <v>3.1679247000000001E-2</v>
      </c>
      <c r="F26214" s="78">
        <v>-0.24141109999999999</v>
      </c>
    </row>
    <row r="26215" spans="1:6" x14ac:dyDescent="0.25">
      <c r="A26215">
        <v>26213</v>
      </c>
      <c r="B26215" t="s">
        <v>27076</v>
      </c>
      <c r="C26215" s="78">
        <v>-2.8925602000000001</v>
      </c>
      <c r="D26215" s="78">
        <v>-0.40123370000000003</v>
      </c>
      <c r="E26215" s="78">
        <v>9.1608869999999995E-2</v>
      </c>
      <c r="F26215" s="78">
        <v>-0.21701173000000001</v>
      </c>
    </row>
    <row r="26216" spans="1:6" x14ac:dyDescent="0.25">
      <c r="A26216">
        <v>26214</v>
      </c>
      <c r="B26216" t="s">
        <v>27077</v>
      </c>
      <c r="C26216" s="78">
        <v>-0.73148749999999996</v>
      </c>
      <c r="D26216" s="78">
        <v>0.25122603999999998</v>
      </c>
      <c r="E26216" s="78">
        <v>-5.6590210000000002E-2</v>
      </c>
      <c r="F26216" s="78">
        <v>6.8493760000000001E-2</v>
      </c>
    </row>
    <row r="26217" spans="1:6" x14ac:dyDescent="0.25">
      <c r="A26217">
        <v>26215</v>
      </c>
      <c r="B26217" t="s">
        <v>27078</v>
      </c>
      <c r="C26217" s="78">
        <v>-7.4485960000000004E-2</v>
      </c>
      <c r="D26217" s="78">
        <v>1.5134567999999999</v>
      </c>
      <c r="E26217" s="78">
        <v>-0.12862459000000001</v>
      </c>
      <c r="F26217" s="78">
        <v>-0.15388470000000001</v>
      </c>
    </row>
    <row r="26218" spans="1:6" x14ac:dyDescent="0.25">
      <c r="A26218">
        <v>26216</v>
      </c>
      <c r="B26218" t="s">
        <v>27079</v>
      </c>
      <c r="C26218" s="78">
        <v>2.3489534999999999</v>
      </c>
      <c r="D26218" s="78">
        <v>-1.1006461000000001</v>
      </c>
      <c r="E26218" s="78">
        <v>-3.5249854999999997E-2</v>
      </c>
      <c r="F26218" s="78">
        <v>9.8385035999999995E-2</v>
      </c>
    </row>
    <row r="26219" spans="1:6" x14ac:dyDescent="0.25">
      <c r="A26219">
        <v>26217</v>
      </c>
      <c r="B26219" t="s">
        <v>27080</v>
      </c>
      <c r="C26219" s="78">
        <v>-0.19568366000000001</v>
      </c>
      <c r="D26219" s="78">
        <v>2.6809067999999998</v>
      </c>
      <c r="E26219" s="78">
        <v>-3.4390595000000003E-2</v>
      </c>
      <c r="F26219" s="78">
        <v>0.17954011</v>
      </c>
    </row>
    <row r="26220" spans="1:6" x14ac:dyDescent="0.25">
      <c r="A26220">
        <v>26218</v>
      </c>
      <c r="B26220" t="s">
        <v>27081</v>
      </c>
      <c r="C26220" s="78">
        <v>0.54931973999999995</v>
      </c>
      <c r="D26220" s="78">
        <v>-0.57960579999999995</v>
      </c>
      <c r="E26220" s="78">
        <v>-3.4390595000000003E-2</v>
      </c>
      <c r="F26220" s="78">
        <v>0.17954011</v>
      </c>
    </row>
    <row r="26221" spans="1:6" x14ac:dyDescent="0.25">
      <c r="A26221">
        <v>26219</v>
      </c>
      <c r="B26221" t="s">
        <v>27082</v>
      </c>
      <c r="C26221" s="78">
        <v>-1.7926443999999999</v>
      </c>
      <c r="D26221" s="78">
        <v>-0.1933077</v>
      </c>
      <c r="E26221" s="78">
        <v>-2.2829622E-3</v>
      </c>
      <c r="F26221" s="78">
        <v>3.5342052999999998E-2</v>
      </c>
    </row>
    <row r="26222" spans="1:6" x14ac:dyDescent="0.25">
      <c r="A26222">
        <v>26220</v>
      </c>
      <c r="B26222" t="s">
        <v>27083</v>
      </c>
      <c r="C26222" s="78">
        <v>0.33565267999999998</v>
      </c>
      <c r="D26222" s="78">
        <v>1.3569256000000001</v>
      </c>
      <c r="E26222" s="78">
        <v>-1.6146530999999999E-2</v>
      </c>
      <c r="F26222" s="78">
        <v>-3.8748235000000001E-3</v>
      </c>
    </row>
    <row r="26223" spans="1:6" x14ac:dyDescent="0.25">
      <c r="A26223">
        <v>26221</v>
      </c>
      <c r="B26223" t="s">
        <v>27084</v>
      </c>
      <c r="C26223" s="78">
        <v>-0.32439065</v>
      </c>
      <c r="D26223" s="78">
        <v>1.0621795999999999</v>
      </c>
      <c r="E26223" s="78">
        <v>-6.1313853000000001E-2</v>
      </c>
      <c r="F26223" s="78">
        <v>6.4043290000000003E-2</v>
      </c>
    </row>
    <row r="26224" spans="1:6" x14ac:dyDescent="0.25">
      <c r="A26224">
        <v>26222</v>
      </c>
      <c r="B26224" t="s">
        <v>27085</v>
      </c>
      <c r="C26224" s="78">
        <v>0.75945233999999995</v>
      </c>
      <c r="D26224" s="78">
        <v>-0.2403141</v>
      </c>
      <c r="E26224" s="78">
        <v>4.8279273999999997E-2</v>
      </c>
      <c r="F26224" s="78">
        <v>0.10039998999999999</v>
      </c>
    </row>
    <row r="26225" spans="1:6" x14ac:dyDescent="0.25">
      <c r="A26225">
        <v>26223</v>
      </c>
      <c r="B26225" t="s">
        <v>27086</v>
      </c>
      <c r="C26225" s="78">
        <v>-0.20633802000000001</v>
      </c>
      <c r="D26225" s="78">
        <v>0.56230164000000005</v>
      </c>
      <c r="E26225" s="78">
        <v>-6.7618150000000002E-2</v>
      </c>
      <c r="F26225" s="78">
        <v>6.6417459999999998E-2</v>
      </c>
    </row>
    <row r="26226" spans="1:6" x14ac:dyDescent="0.25">
      <c r="A26226">
        <v>26224</v>
      </c>
      <c r="B26226" t="s">
        <v>27087</v>
      </c>
      <c r="C26226" s="78">
        <v>0.99352050000000003</v>
      </c>
      <c r="D26226" s="78">
        <v>-1.6369324000000001</v>
      </c>
      <c r="E26226" s="78">
        <v>-3.4390595000000003E-2</v>
      </c>
      <c r="F26226" s="78">
        <v>0.17954011</v>
      </c>
    </row>
    <row r="26227" spans="1:6" x14ac:dyDescent="0.25">
      <c r="A26227">
        <v>26225</v>
      </c>
      <c r="B26227" t="s">
        <v>27088</v>
      </c>
      <c r="C26227" s="78">
        <v>2.6039688999999999</v>
      </c>
      <c r="D26227" s="78">
        <v>-3.0766193999999998</v>
      </c>
      <c r="E26227" s="78">
        <v>-8.0836119999999997E-2</v>
      </c>
      <c r="F26227" s="78">
        <v>3.465058E-2</v>
      </c>
    </row>
    <row r="26228" spans="1:6" x14ac:dyDescent="0.25">
      <c r="A26228">
        <v>26226</v>
      </c>
      <c r="B26228" t="s">
        <v>27089</v>
      </c>
      <c r="C26228" s="78">
        <v>-0.18357792000000001</v>
      </c>
      <c r="D26228" s="78">
        <v>-1.024918</v>
      </c>
      <c r="E26228" s="78">
        <v>-5.7181639999999999E-2</v>
      </c>
      <c r="F26228" s="78">
        <v>9.0894589999999997E-2</v>
      </c>
    </row>
    <row r="26229" spans="1:6" x14ac:dyDescent="0.25">
      <c r="A26229">
        <v>26227</v>
      </c>
      <c r="B26229" t="s">
        <v>27090</v>
      </c>
      <c r="C26229" s="78">
        <v>-0.27804097999999999</v>
      </c>
      <c r="D26229" s="78">
        <v>1.3569511000000001</v>
      </c>
      <c r="E26229" s="78">
        <v>-6.7200780000000002E-2</v>
      </c>
      <c r="F26229" s="78">
        <v>0.10715935</v>
      </c>
    </row>
    <row r="26230" spans="1:6" x14ac:dyDescent="0.25">
      <c r="A26230">
        <v>26228</v>
      </c>
      <c r="B26230" t="s">
        <v>27091</v>
      </c>
      <c r="C26230" s="78">
        <v>-0.55909989999999998</v>
      </c>
      <c r="D26230" s="78">
        <v>-0.70714056000000003</v>
      </c>
      <c r="E26230" s="78">
        <v>-3.3766743000000002E-2</v>
      </c>
      <c r="F26230" s="78">
        <v>-6.9969089999999998E-2</v>
      </c>
    </row>
    <row r="26231" spans="1:6" x14ac:dyDescent="0.25">
      <c r="A26231">
        <v>26229</v>
      </c>
      <c r="B26231" t="s">
        <v>27092</v>
      </c>
      <c r="C26231" s="78">
        <v>1.5704355999999999</v>
      </c>
      <c r="D26231" s="78">
        <v>-9.4433160000000002E-2</v>
      </c>
      <c r="E26231" s="78">
        <v>-8.9169860000000004E-2</v>
      </c>
      <c r="F26231" s="78">
        <v>4.9731165000000001E-2</v>
      </c>
    </row>
    <row r="26232" spans="1:6" x14ac:dyDescent="0.25">
      <c r="A26232">
        <v>26230</v>
      </c>
      <c r="B26232" t="s">
        <v>27093</v>
      </c>
      <c r="C26232" s="78">
        <v>2.4093136999999998</v>
      </c>
      <c r="D26232" s="78">
        <v>-1.8084875</v>
      </c>
      <c r="E26232" s="78">
        <v>-3.3596189999999998E-2</v>
      </c>
      <c r="F26232" s="78">
        <v>2.3605524999999999E-2</v>
      </c>
    </row>
    <row r="26233" spans="1:6" x14ac:dyDescent="0.25">
      <c r="A26233">
        <v>26231</v>
      </c>
      <c r="B26233" t="s">
        <v>27094</v>
      </c>
      <c r="C26233" s="78">
        <v>-1.8802760000000001</v>
      </c>
      <c r="D26233" s="78">
        <v>-1.9424332</v>
      </c>
      <c r="E26233" s="78">
        <v>-6.8444060000000001E-2</v>
      </c>
      <c r="F26233" s="78">
        <v>9.1342989999999999E-2</v>
      </c>
    </row>
    <row r="26234" spans="1:6" x14ac:dyDescent="0.25">
      <c r="A26234">
        <v>26232</v>
      </c>
      <c r="B26234" t="s">
        <v>27095</v>
      </c>
      <c r="C26234" s="78">
        <v>-0.71138429999999997</v>
      </c>
      <c r="D26234" s="78">
        <v>1.600651</v>
      </c>
      <c r="E26234" s="78">
        <v>-5.826597E-2</v>
      </c>
      <c r="F26234" s="78">
        <v>-2.2446647E-2</v>
      </c>
    </row>
    <row r="26235" spans="1:6" x14ac:dyDescent="0.25">
      <c r="A26235">
        <v>26233</v>
      </c>
      <c r="B26235" t="s">
        <v>27096</v>
      </c>
      <c r="C26235" s="78">
        <v>-2.1131221999999998</v>
      </c>
      <c r="D26235" s="78">
        <v>-1.7171015000000001</v>
      </c>
      <c r="E26235" s="78">
        <v>-7.7161043999999998E-2</v>
      </c>
      <c r="F26235" s="78">
        <v>0.15613467</v>
      </c>
    </row>
    <row r="26236" spans="1:6" x14ac:dyDescent="0.25">
      <c r="A26236">
        <v>26234</v>
      </c>
      <c r="B26236" t="s">
        <v>27097</v>
      </c>
      <c r="C26236" s="78">
        <v>4.0717486999999997</v>
      </c>
      <c r="D26236" s="78">
        <v>-1.8235253</v>
      </c>
      <c r="E26236" s="78">
        <v>-1.9843521999999999E-2</v>
      </c>
      <c r="F26236" s="78">
        <v>8.2016884999999998E-2</v>
      </c>
    </row>
    <row r="26237" spans="1:6" x14ac:dyDescent="0.25">
      <c r="A26237">
        <v>26235</v>
      </c>
      <c r="B26237" t="s">
        <v>27098</v>
      </c>
      <c r="C26237" s="78">
        <v>1.1738067000000001</v>
      </c>
      <c r="D26237" s="78">
        <v>0.117288776</v>
      </c>
      <c r="E26237" s="78">
        <v>-4.1835855999999998E-2</v>
      </c>
      <c r="F26237" s="78">
        <v>0.12754652</v>
      </c>
    </row>
    <row r="26238" spans="1:6" x14ac:dyDescent="0.25">
      <c r="A26238">
        <v>26236</v>
      </c>
      <c r="B26238" t="s">
        <v>27099</v>
      </c>
      <c r="C26238" s="78">
        <v>-0.71404769999999995</v>
      </c>
      <c r="D26238" s="78">
        <v>0.35134900000000002</v>
      </c>
      <c r="E26238" s="78">
        <v>-3.4390595000000003E-2</v>
      </c>
      <c r="F26238" s="78">
        <v>0.17954011</v>
      </c>
    </row>
    <row r="26239" spans="1:6" x14ac:dyDescent="0.25">
      <c r="A26239">
        <v>26237</v>
      </c>
      <c r="B26239" t="s">
        <v>27100</v>
      </c>
      <c r="C26239" s="78">
        <v>-0.97800779999999998</v>
      </c>
      <c r="D26239" s="78">
        <v>0.54114603999999999</v>
      </c>
      <c r="E26239" s="78">
        <v>-4.8799679999999998E-2</v>
      </c>
      <c r="F26239" s="78">
        <v>-9.5034199999999999E-2</v>
      </c>
    </row>
    <row r="26240" spans="1:6" x14ac:dyDescent="0.25">
      <c r="A26240">
        <v>26238</v>
      </c>
      <c r="B26240" t="s">
        <v>27101</v>
      </c>
      <c r="C26240" s="78">
        <v>-0.21557492</v>
      </c>
      <c r="D26240" s="78">
        <v>-1.5185664999999999</v>
      </c>
      <c r="E26240" s="78">
        <v>-5.8146700000000003E-2</v>
      </c>
      <c r="F26240" s="78">
        <v>7.8517770000000001E-2</v>
      </c>
    </row>
    <row r="26241" spans="1:6" x14ac:dyDescent="0.25">
      <c r="A26241">
        <v>26239</v>
      </c>
      <c r="B26241" t="s">
        <v>27102</v>
      </c>
      <c r="C26241" s="78">
        <v>-1.8199383</v>
      </c>
      <c r="D26241" s="78">
        <v>1.5279510000000001</v>
      </c>
      <c r="E26241" s="78">
        <v>-5.7003735999999999E-2</v>
      </c>
      <c r="F26241" s="78">
        <v>8.1148689999999996E-2</v>
      </c>
    </row>
    <row r="26242" spans="1:6" x14ac:dyDescent="0.25">
      <c r="A26242">
        <v>26240</v>
      </c>
      <c r="B26242" t="s">
        <v>27103</v>
      </c>
      <c r="C26242" s="78">
        <v>-0.47152549999999999</v>
      </c>
      <c r="D26242" s="78">
        <v>-1.1856644999999999</v>
      </c>
      <c r="E26242" s="78">
        <v>-4.9531862000000003E-2</v>
      </c>
      <c r="F26242" s="78">
        <v>4.4198394000000002E-2</v>
      </c>
    </row>
    <row r="26243" spans="1:6" x14ac:dyDescent="0.25">
      <c r="A26243">
        <v>26241</v>
      </c>
      <c r="B26243" t="s">
        <v>27104</v>
      </c>
      <c r="C26243" s="78">
        <v>-1.5268356000000001</v>
      </c>
      <c r="D26243" s="78">
        <v>3.1151160000000001E-2</v>
      </c>
      <c r="E26243" s="78">
        <v>2.3673928000000002</v>
      </c>
      <c r="F26243" s="78">
        <v>0.40863377000000001</v>
      </c>
    </row>
    <row r="26244" spans="1:6" x14ac:dyDescent="0.25">
      <c r="A26244">
        <v>26242</v>
      </c>
      <c r="B26244" t="s">
        <v>27105</v>
      </c>
      <c r="C26244" s="78">
        <v>-2.4341370000000002</v>
      </c>
      <c r="D26244" s="78">
        <v>-0.13658243</v>
      </c>
      <c r="E26244" s="78">
        <v>0.43002489999999999</v>
      </c>
      <c r="F26244" s="78">
        <v>-0.26216114000000001</v>
      </c>
    </row>
    <row r="26245" spans="1:6" x14ac:dyDescent="0.25">
      <c r="A26245">
        <v>26243</v>
      </c>
      <c r="B26245" t="s">
        <v>27106</v>
      </c>
      <c r="C26245" s="78">
        <v>1.3207275999999999</v>
      </c>
      <c r="D26245" s="78">
        <v>2.2044777999999998</v>
      </c>
      <c r="E26245" s="78">
        <v>-8.3558165000000004E-2</v>
      </c>
      <c r="F26245" s="78">
        <v>5.8788373999999997E-2</v>
      </c>
    </row>
    <row r="26246" spans="1:6" x14ac:dyDescent="0.25">
      <c r="A26246">
        <v>26244</v>
      </c>
      <c r="B26246" t="s">
        <v>27107</v>
      </c>
      <c r="C26246" s="78">
        <v>-0.80844309999999997</v>
      </c>
      <c r="D26246" s="78">
        <v>1.7929575</v>
      </c>
      <c r="E26246" s="78">
        <v>-3.4390595000000003E-2</v>
      </c>
      <c r="F26246" s="78">
        <v>0.17954011</v>
      </c>
    </row>
    <row r="26247" spans="1:6" x14ac:dyDescent="0.25">
      <c r="A26247">
        <v>26245</v>
      </c>
      <c r="B26247" t="s">
        <v>27108</v>
      </c>
      <c r="C26247" s="78">
        <v>-0.56786320000000001</v>
      </c>
      <c r="D26247" s="78">
        <v>-0.95474124000000005</v>
      </c>
      <c r="E26247" s="78">
        <v>-4.1747714999999998E-2</v>
      </c>
      <c r="F26247" s="78">
        <v>5.4155170000000002E-2</v>
      </c>
    </row>
    <row r="26248" spans="1:6" x14ac:dyDescent="0.25">
      <c r="A26248">
        <v>26246</v>
      </c>
      <c r="B26248" t="s">
        <v>27109</v>
      </c>
      <c r="C26248" s="78">
        <v>-0.58304560000000005</v>
      </c>
      <c r="D26248" s="78">
        <v>0.83583620000000003</v>
      </c>
      <c r="E26248" s="78">
        <v>-1.5843883E-2</v>
      </c>
      <c r="F26248" s="78">
        <v>0.19401160000000001</v>
      </c>
    </row>
    <row r="26249" spans="1:6" x14ac:dyDescent="0.25">
      <c r="A26249">
        <v>26247</v>
      </c>
      <c r="B26249" t="s">
        <v>27110</v>
      </c>
      <c r="C26249" s="78">
        <v>1.4897712000000001</v>
      </c>
      <c r="D26249" s="78">
        <v>-2.2999230000000002</v>
      </c>
      <c r="E26249" s="78">
        <v>-6.9282399999999994E-2</v>
      </c>
      <c r="F26249" s="78">
        <v>9.8936595000000002E-2</v>
      </c>
    </row>
    <row r="26250" spans="1:6" x14ac:dyDescent="0.25">
      <c r="A26250">
        <v>26248</v>
      </c>
      <c r="B26250" t="s">
        <v>27111</v>
      </c>
      <c r="C26250" s="78">
        <v>1.3857358</v>
      </c>
      <c r="D26250" s="78">
        <v>1.1526566</v>
      </c>
      <c r="E26250" s="78">
        <v>-9.8090619999999994E-5</v>
      </c>
      <c r="F26250" s="78">
        <v>1.6888902000000001E-2</v>
      </c>
    </row>
    <row r="26251" spans="1:6" x14ac:dyDescent="0.25">
      <c r="A26251">
        <v>26249</v>
      </c>
      <c r="B26251" t="s">
        <v>27112</v>
      </c>
      <c r="C26251" s="78">
        <v>0.73577976</v>
      </c>
      <c r="D26251" s="78">
        <v>-1.6780463000000001</v>
      </c>
      <c r="E26251" s="78">
        <v>-9.6188070000000001E-2</v>
      </c>
      <c r="F26251" s="78">
        <v>7.2486490000000001E-2</v>
      </c>
    </row>
    <row r="26252" spans="1:6" x14ac:dyDescent="0.25">
      <c r="A26252">
        <v>26250</v>
      </c>
      <c r="B26252" t="s">
        <v>27113</v>
      </c>
      <c r="C26252" s="78">
        <v>-0.39871814999999999</v>
      </c>
      <c r="D26252" s="78">
        <v>-0.52422500000000005</v>
      </c>
      <c r="E26252" s="78">
        <v>-9.8427790000000001E-2</v>
      </c>
      <c r="F26252" s="78">
        <v>5.1101655000000003E-2</v>
      </c>
    </row>
    <row r="26253" spans="1:6" x14ac:dyDescent="0.25">
      <c r="A26253">
        <v>26251</v>
      </c>
      <c r="B26253" t="s">
        <v>27114</v>
      </c>
      <c r="C26253" s="78">
        <v>4.1937647</v>
      </c>
      <c r="D26253" s="78">
        <v>-0.2957688</v>
      </c>
      <c r="E26253" s="78">
        <v>-6.7097740000000003E-2</v>
      </c>
      <c r="F26253" s="78">
        <v>-7.5678839999999997E-2</v>
      </c>
    </row>
    <row r="26254" spans="1:6" x14ac:dyDescent="0.25">
      <c r="A26254">
        <v>26252</v>
      </c>
      <c r="B26254" t="s">
        <v>27115</v>
      </c>
      <c r="C26254" s="78">
        <v>-0.67391515000000002</v>
      </c>
      <c r="D26254" s="78">
        <v>-0.45556112999999998</v>
      </c>
      <c r="E26254" s="78">
        <v>-5.8158673000000001E-2</v>
      </c>
      <c r="F26254" s="78">
        <v>0.10826092</v>
      </c>
    </row>
    <row r="26255" spans="1:6" x14ac:dyDescent="0.25">
      <c r="A26255">
        <v>26253</v>
      </c>
      <c r="B26255" t="s">
        <v>27116</v>
      </c>
      <c r="C26255" s="78">
        <v>1.3716527000000001</v>
      </c>
      <c r="D26255" s="78">
        <v>0.45540409999999998</v>
      </c>
      <c r="E26255" s="78">
        <v>-5.4710142000000003E-2</v>
      </c>
      <c r="F26255" s="78">
        <v>7.3268959999999994E-2</v>
      </c>
    </row>
    <row r="26256" spans="1:6" x14ac:dyDescent="0.25">
      <c r="A26256">
        <v>26254</v>
      </c>
      <c r="B26256" t="s">
        <v>27117</v>
      </c>
      <c r="C26256" s="78">
        <v>-1.5113053000000001</v>
      </c>
      <c r="D26256" s="78">
        <v>-1.0933428999999999</v>
      </c>
      <c r="E26256" s="78">
        <v>-3.9720539999999999E-2</v>
      </c>
      <c r="F26256" s="78">
        <v>8.0584039999999996E-2</v>
      </c>
    </row>
    <row r="26257" spans="1:6" x14ac:dyDescent="0.25">
      <c r="A26257">
        <v>26255</v>
      </c>
      <c r="B26257" t="s">
        <v>27118</v>
      </c>
      <c r="C26257" s="78">
        <v>-1.2020369</v>
      </c>
      <c r="D26257" s="78">
        <v>0.69157743000000005</v>
      </c>
      <c r="E26257" s="78">
        <v>-8.2628086000000003E-2</v>
      </c>
      <c r="F26257" s="78">
        <v>0.10595402</v>
      </c>
    </row>
    <row r="26258" spans="1:6" x14ac:dyDescent="0.25">
      <c r="A26258">
        <v>26256</v>
      </c>
      <c r="B26258" t="s">
        <v>27119</v>
      </c>
      <c r="C26258" s="78">
        <v>0.74414133999999998</v>
      </c>
      <c r="D26258" s="78">
        <v>0.32964194000000002</v>
      </c>
      <c r="E26258" s="78">
        <v>-0.110617355</v>
      </c>
      <c r="F26258" s="78">
        <v>-0.20782945999999999</v>
      </c>
    </row>
    <row r="26259" spans="1:6" x14ac:dyDescent="0.25">
      <c r="A26259">
        <v>26257</v>
      </c>
      <c r="B26259" t="s">
        <v>27120</v>
      </c>
      <c r="C26259" s="78">
        <v>1.7011213999999999</v>
      </c>
      <c r="D26259" s="78">
        <v>1.0388367999999999</v>
      </c>
      <c r="E26259" s="78">
        <v>-6.5833719999999998E-2</v>
      </c>
      <c r="F26259" s="78">
        <v>4.7298594999999999E-2</v>
      </c>
    </row>
    <row r="26260" spans="1:6" x14ac:dyDescent="0.25">
      <c r="A26260">
        <v>26258</v>
      </c>
      <c r="B26260" t="s">
        <v>27121</v>
      </c>
      <c r="C26260" s="78">
        <v>-1.5520258</v>
      </c>
      <c r="D26260" s="78">
        <v>0.26813896999999998</v>
      </c>
      <c r="E26260" s="78">
        <v>-3.4390595000000003E-2</v>
      </c>
      <c r="F26260" s="78">
        <v>0.17954011</v>
      </c>
    </row>
    <row r="26261" spans="1:6" x14ac:dyDescent="0.25">
      <c r="A26261">
        <v>26259</v>
      </c>
      <c r="B26261" t="s">
        <v>27122</v>
      </c>
      <c r="C26261" s="78">
        <v>-0.42421832999999998</v>
      </c>
      <c r="D26261" s="78">
        <v>-1.2783536</v>
      </c>
      <c r="E26261" s="78">
        <v>-3.4390595000000003E-2</v>
      </c>
      <c r="F26261" s="78">
        <v>0.17954011</v>
      </c>
    </row>
    <row r="26262" spans="1:6" x14ac:dyDescent="0.25">
      <c r="A26262">
        <v>26260</v>
      </c>
      <c r="B26262" t="s">
        <v>27123</v>
      </c>
      <c r="C26262" s="78">
        <v>-1.2137051999999999</v>
      </c>
      <c r="D26262" s="78">
        <v>2.6931080000000001</v>
      </c>
      <c r="E26262" s="78">
        <v>-7.1823520000000002E-2</v>
      </c>
      <c r="F26262" s="78">
        <v>-1.0582088999999999E-2</v>
      </c>
    </row>
    <row r="26263" spans="1:6" x14ac:dyDescent="0.25">
      <c r="A26263">
        <v>26261</v>
      </c>
      <c r="B26263" t="s">
        <v>27124</v>
      </c>
      <c r="C26263" s="78">
        <v>-0.47023523</v>
      </c>
      <c r="D26263" s="78">
        <v>-0.86026630000000004</v>
      </c>
      <c r="E26263" s="78">
        <v>-4.9220930000000003E-2</v>
      </c>
      <c r="F26263" s="78">
        <v>0.11386998</v>
      </c>
    </row>
    <row r="26264" spans="1:6" x14ac:dyDescent="0.25">
      <c r="A26264">
        <v>26262</v>
      </c>
      <c r="B26264" t="s">
        <v>27125</v>
      </c>
      <c r="C26264" s="78">
        <v>0.45527348000000001</v>
      </c>
      <c r="D26264" s="78">
        <v>-2.3569328999999999</v>
      </c>
      <c r="E26264" s="78">
        <v>-3.1723969999999997E-2</v>
      </c>
      <c r="F26264" s="78">
        <v>-0.12814943000000001</v>
      </c>
    </row>
    <row r="26265" spans="1:6" x14ac:dyDescent="0.25">
      <c r="A26265">
        <v>26263</v>
      </c>
      <c r="B26265" t="s">
        <v>27126</v>
      </c>
      <c r="C26265" s="78">
        <v>-1.158938</v>
      </c>
      <c r="D26265" s="78">
        <v>-1.8107876000000001</v>
      </c>
      <c r="E26265" s="78">
        <v>-3.5571600000000002E-2</v>
      </c>
      <c r="F26265" s="78">
        <v>0.1138591</v>
      </c>
    </row>
    <row r="26266" spans="1:6" x14ac:dyDescent="0.25">
      <c r="A26266">
        <v>26264</v>
      </c>
      <c r="B26266" t="s">
        <v>27127</v>
      </c>
      <c r="C26266" s="78">
        <v>-0.50327630000000001</v>
      </c>
      <c r="D26266" s="78">
        <v>0.95844410000000002</v>
      </c>
      <c r="E26266" s="78">
        <v>-5.224645E-2</v>
      </c>
      <c r="F26266" s="78">
        <v>-0.31493705999999999</v>
      </c>
    </row>
    <row r="26267" spans="1:6" x14ac:dyDescent="0.25">
      <c r="A26267">
        <v>26265</v>
      </c>
      <c r="B26267" t="s">
        <v>27128</v>
      </c>
      <c r="C26267" s="78">
        <v>2.086176</v>
      </c>
      <c r="D26267" s="78">
        <v>-0.5642123</v>
      </c>
      <c r="E26267" s="78">
        <v>4.275615E-2</v>
      </c>
      <c r="F26267" s="78">
        <v>6.5711749999999999E-2</v>
      </c>
    </row>
    <row r="26268" spans="1:6" x14ac:dyDescent="0.25">
      <c r="A26268">
        <v>26266</v>
      </c>
      <c r="B26268" t="s">
        <v>27129</v>
      </c>
      <c r="C26268" s="78">
        <v>0.7083334</v>
      </c>
      <c r="D26268" s="78">
        <v>1.0716418000000001</v>
      </c>
      <c r="E26268" s="78">
        <v>0.16715701999999999</v>
      </c>
      <c r="F26268" s="78">
        <v>-0.37567615999999998</v>
      </c>
    </row>
    <row r="26269" spans="1:6" x14ac:dyDescent="0.25">
      <c r="A26269">
        <v>26267</v>
      </c>
      <c r="B26269" t="s">
        <v>27130</v>
      </c>
      <c r="C26269" s="78">
        <v>-1.1264371</v>
      </c>
      <c r="D26269" s="78">
        <v>0.78547025000000004</v>
      </c>
      <c r="E26269" s="78">
        <v>-9.8880469999999998E-2</v>
      </c>
      <c r="F26269" s="78">
        <v>-8.3684966E-2</v>
      </c>
    </row>
    <row r="26270" spans="1:6" x14ac:dyDescent="0.25">
      <c r="A26270">
        <v>26268</v>
      </c>
      <c r="B26270" t="s">
        <v>27131</v>
      </c>
      <c r="C26270" s="78">
        <v>4.2292756999999996</v>
      </c>
      <c r="D26270" s="78">
        <v>1.7753196</v>
      </c>
      <c r="E26270" s="78">
        <v>-5.1231622999999997E-2</v>
      </c>
      <c r="F26270" s="78">
        <v>9.4923259999999995E-2</v>
      </c>
    </row>
    <row r="26271" spans="1:6" x14ac:dyDescent="0.25">
      <c r="A26271">
        <v>26269</v>
      </c>
      <c r="B26271" t="s">
        <v>27132</v>
      </c>
      <c r="C26271" s="78">
        <v>-1.0889263</v>
      </c>
      <c r="D26271" s="78">
        <v>-1.6365893</v>
      </c>
      <c r="E26271" s="78">
        <v>7.0181712999999998E-3</v>
      </c>
      <c r="F26271" s="78">
        <v>8.766612E-2</v>
      </c>
    </row>
    <row r="26272" spans="1:6" x14ac:dyDescent="0.25">
      <c r="A26272">
        <v>26270</v>
      </c>
      <c r="B26272" t="s">
        <v>27133</v>
      </c>
      <c r="C26272" s="78">
        <v>-0.43734856999999999</v>
      </c>
      <c r="D26272" s="78">
        <v>0.68927119999999997</v>
      </c>
      <c r="E26272" s="78">
        <v>-4.2234781999999998E-2</v>
      </c>
      <c r="F26272" s="78">
        <v>2.8593614999999999E-2</v>
      </c>
    </row>
    <row r="26273" spans="1:6" x14ac:dyDescent="0.25">
      <c r="A26273">
        <v>26271</v>
      </c>
      <c r="B26273" t="s">
        <v>27134</v>
      </c>
      <c r="C26273" s="78">
        <v>-1.3297247999999999</v>
      </c>
      <c r="D26273" s="78">
        <v>-0.72584959999999998</v>
      </c>
      <c r="E26273" s="78">
        <v>-3.4390595000000003E-2</v>
      </c>
      <c r="F26273" s="78">
        <v>0.17954011</v>
      </c>
    </row>
    <row r="26274" spans="1:6" x14ac:dyDescent="0.25">
      <c r="A26274">
        <v>26272</v>
      </c>
      <c r="B26274" t="s">
        <v>27135</v>
      </c>
      <c r="C26274" s="78">
        <v>-1.0566399</v>
      </c>
      <c r="D26274" s="78">
        <v>1.7808025000000001</v>
      </c>
      <c r="E26274" s="78">
        <v>-0.16951807999999999</v>
      </c>
      <c r="F26274" s="78">
        <v>-0.2520944</v>
      </c>
    </row>
    <row r="26275" spans="1:6" x14ac:dyDescent="0.25">
      <c r="A26275">
        <v>26273</v>
      </c>
      <c r="B26275" t="s">
        <v>27136</v>
      </c>
      <c r="C26275" s="78">
        <v>-0.11844346</v>
      </c>
      <c r="D26275" s="78">
        <v>1.095936</v>
      </c>
      <c r="E26275" s="78">
        <v>-8.2795480000000005E-2</v>
      </c>
      <c r="F26275" s="78">
        <v>4.0074944000000001E-2</v>
      </c>
    </row>
    <row r="26276" spans="1:6" x14ac:dyDescent="0.25">
      <c r="A26276">
        <v>26274</v>
      </c>
      <c r="B26276" t="s">
        <v>27137</v>
      </c>
      <c r="C26276" s="78">
        <v>-0.11586183</v>
      </c>
      <c r="D26276" s="78">
        <v>-1.1205936999999999</v>
      </c>
      <c r="E26276" s="78">
        <v>-4.6945750000000001E-2</v>
      </c>
      <c r="F26276" s="78">
        <v>-1.9679412E-2</v>
      </c>
    </row>
    <row r="26277" spans="1:6" x14ac:dyDescent="0.25">
      <c r="A26277">
        <v>26275</v>
      </c>
      <c r="B26277" t="s">
        <v>27138</v>
      </c>
      <c r="C26277" s="78">
        <v>1.0300157000000001</v>
      </c>
      <c r="D26277" s="78">
        <v>-1.0218924</v>
      </c>
      <c r="E26277" s="78">
        <v>-2.9341849E-2</v>
      </c>
      <c r="F26277" s="78">
        <v>-2.6374608000000002E-3</v>
      </c>
    </row>
    <row r="26278" spans="1:6" x14ac:dyDescent="0.25">
      <c r="A26278">
        <v>26276</v>
      </c>
      <c r="B26278" t="s">
        <v>27139</v>
      </c>
      <c r="C26278" s="78">
        <v>-0.26558179999999998</v>
      </c>
      <c r="D26278" s="78">
        <v>7.7110440000000002E-2</v>
      </c>
      <c r="E26278" s="78">
        <v>-2.8642484999999999E-2</v>
      </c>
      <c r="F26278" s="78">
        <v>7.882401E-2</v>
      </c>
    </row>
    <row r="26279" spans="1:6" x14ac:dyDescent="0.25">
      <c r="A26279">
        <v>26277</v>
      </c>
      <c r="B26279" t="s">
        <v>27140</v>
      </c>
      <c r="C26279" s="78">
        <v>3.5692903999999999</v>
      </c>
      <c r="D26279" s="78">
        <v>1.5622417</v>
      </c>
      <c r="E26279" s="78">
        <v>-2.0705181999999999E-2</v>
      </c>
      <c r="F26279" s="78">
        <v>-0.11642136</v>
      </c>
    </row>
    <row r="26280" spans="1:6" x14ac:dyDescent="0.25">
      <c r="A26280">
        <v>26278</v>
      </c>
      <c r="B26280" t="s">
        <v>27141</v>
      </c>
      <c r="C26280" s="78">
        <v>0.85139275000000003</v>
      </c>
      <c r="D26280" s="78">
        <v>-0.62333417000000002</v>
      </c>
      <c r="E26280" s="78">
        <v>-6.4505524999999994E-2</v>
      </c>
      <c r="F26280" s="78">
        <v>0.12123983000000001</v>
      </c>
    </row>
    <row r="26281" spans="1:6" x14ac:dyDescent="0.25">
      <c r="A26281">
        <v>26279</v>
      </c>
      <c r="B26281" t="s">
        <v>27142</v>
      </c>
      <c r="C26281" s="78">
        <v>-2.1618222999999999</v>
      </c>
      <c r="D26281" s="78">
        <v>-0.74695719999999999</v>
      </c>
      <c r="E26281" s="78">
        <v>-5.8849443000000001E-2</v>
      </c>
      <c r="F26281" s="78">
        <v>4.0492088000000002E-2</v>
      </c>
    </row>
    <row r="26282" spans="1:6" x14ac:dyDescent="0.25">
      <c r="A26282">
        <v>26280</v>
      </c>
      <c r="B26282" t="s">
        <v>27143</v>
      </c>
      <c r="C26282" s="78">
        <v>-0.64557909999999996</v>
      </c>
      <c r="D26282" s="78">
        <v>0.57020234999999997</v>
      </c>
      <c r="E26282" s="78">
        <v>2.4616867000000001E-3</v>
      </c>
      <c r="F26282" s="78">
        <v>-0.19436954000000001</v>
      </c>
    </row>
    <row r="26283" spans="1:6" x14ac:dyDescent="0.25">
      <c r="A26283">
        <v>26281</v>
      </c>
      <c r="B26283" t="s">
        <v>27144</v>
      </c>
      <c r="C26283" s="78">
        <v>8.5033505999999995E-2</v>
      </c>
      <c r="D26283" s="78">
        <v>0.40882350000000001</v>
      </c>
      <c r="E26283" s="78">
        <v>-2.0479615999999999E-2</v>
      </c>
      <c r="F26283" s="78">
        <v>-2.1932422999999999E-3</v>
      </c>
    </row>
    <row r="26284" spans="1:6" x14ac:dyDescent="0.25">
      <c r="A26284">
        <v>26282</v>
      </c>
      <c r="B26284" t="s">
        <v>27145</v>
      </c>
      <c r="C26284" s="78">
        <v>-0.8985611</v>
      </c>
      <c r="D26284" s="78">
        <v>0.60412776000000001</v>
      </c>
      <c r="E26284" s="78">
        <v>-4.0131446000000001E-2</v>
      </c>
      <c r="F26284" s="78">
        <v>5.3656623000000001E-2</v>
      </c>
    </row>
    <row r="26285" spans="1:6" x14ac:dyDescent="0.25">
      <c r="A26285">
        <v>26283</v>
      </c>
      <c r="B26285" t="s">
        <v>27146</v>
      </c>
      <c r="C26285" s="78">
        <v>2.7357553999999999</v>
      </c>
      <c r="D26285" s="78">
        <v>2.3083</v>
      </c>
      <c r="E26285" s="78">
        <v>-9.5509899999999995E-2</v>
      </c>
      <c r="F26285" s="78">
        <v>-0.14683769999999999</v>
      </c>
    </row>
    <row r="26286" spans="1:6" x14ac:dyDescent="0.25">
      <c r="A26286">
        <v>26284</v>
      </c>
      <c r="B26286" t="s">
        <v>27147</v>
      </c>
      <c r="C26286" s="78">
        <v>2.1599273999999999</v>
      </c>
      <c r="D26286" s="78">
        <v>-0.56973339999999995</v>
      </c>
      <c r="E26286" s="78">
        <v>-6.677073E-2</v>
      </c>
      <c r="F26286" s="78">
        <v>0.10431646999999999</v>
      </c>
    </row>
    <row r="26287" spans="1:6" x14ac:dyDescent="0.25">
      <c r="A26287">
        <v>26285</v>
      </c>
      <c r="B26287" t="s">
        <v>27148</v>
      </c>
      <c r="C26287" s="78">
        <v>0.71133389999999996</v>
      </c>
      <c r="D26287" s="78">
        <v>-0.66083360000000002</v>
      </c>
      <c r="E26287" s="78">
        <v>-5.834396E-2</v>
      </c>
      <c r="F26287" s="78">
        <v>-5.5524184999999997E-2</v>
      </c>
    </row>
    <row r="26288" spans="1:6" x14ac:dyDescent="0.25">
      <c r="A26288">
        <v>26286</v>
      </c>
      <c r="B26288" t="s">
        <v>27149</v>
      </c>
      <c r="C26288" s="78">
        <v>2.3585994000000001</v>
      </c>
      <c r="D26288" s="78">
        <v>-1.5204681</v>
      </c>
      <c r="E26288" s="78">
        <v>-5.1904812000000002E-2</v>
      </c>
      <c r="F26288" s="78">
        <v>7.3463269999999997E-2</v>
      </c>
    </row>
    <row r="26289" spans="1:6" x14ac:dyDescent="0.25">
      <c r="A26289">
        <v>26287</v>
      </c>
      <c r="B26289" t="s">
        <v>27150</v>
      </c>
      <c r="C26289" s="78">
        <v>0.47398699999999999</v>
      </c>
      <c r="D26289" s="78">
        <v>-0.94380843999999997</v>
      </c>
      <c r="E26289" s="78">
        <v>-5.9467184999999999E-2</v>
      </c>
      <c r="F26289" s="78">
        <v>6.7977293999999994E-2</v>
      </c>
    </row>
    <row r="26290" spans="1:6" x14ac:dyDescent="0.25">
      <c r="A26290">
        <v>26288</v>
      </c>
      <c r="B26290" t="s">
        <v>27151</v>
      </c>
      <c r="C26290" s="78">
        <v>-1.2974810000000001</v>
      </c>
      <c r="D26290" s="78">
        <v>-0.50805829999999996</v>
      </c>
      <c r="E26290" s="78">
        <v>-3.4390595000000003E-2</v>
      </c>
      <c r="F26290" s="78">
        <v>0.17954011</v>
      </c>
    </row>
    <row r="26291" spans="1:6" x14ac:dyDescent="0.25">
      <c r="A26291">
        <v>26289</v>
      </c>
      <c r="B26291" t="s">
        <v>27152</v>
      </c>
      <c r="C26291" s="78">
        <v>0.69637740000000004</v>
      </c>
      <c r="D26291" s="78">
        <v>0.12377765</v>
      </c>
      <c r="E26291" s="78">
        <v>1.7342385</v>
      </c>
      <c r="F26291" s="78">
        <v>5.714354E-2</v>
      </c>
    </row>
    <row r="26292" spans="1:6" x14ac:dyDescent="0.25">
      <c r="A26292">
        <v>26290</v>
      </c>
      <c r="B26292" t="s">
        <v>27153</v>
      </c>
      <c r="C26292" s="78">
        <v>1.0820649</v>
      </c>
      <c r="D26292" s="78">
        <v>1.6965399999999999</v>
      </c>
      <c r="E26292" s="78">
        <v>-3.7246410000000001E-2</v>
      </c>
      <c r="F26292" s="78">
        <v>-7.2989330000000005E-2</v>
      </c>
    </row>
    <row r="26293" spans="1:6" x14ac:dyDescent="0.25">
      <c r="A26293">
        <v>26291</v>
      </c>
      <c r="B26293" t="s">
        <v>27154</v>
      </c>
      <c r="C26293" s="78">
        <v>3.2081609000000002</v>
      </c>
      <c r="D26293" s="78">
        <v>-0.62215719999999997</v>
      </c>
      <c r="E26293" s="78">
        <v>-6.0059822999999998E-2</v>
      </c>
      <c r="F26293" s="78">
        <v>0.10259699999999999</v>
      </c>
    </row>
    <row r="26294" spans="1:6" x14ac:dyDescent="0.25">
      <c r="A26294">
        <v>26292</v>
      </c>
      <c r="B26294" t="s">
        <v>27155</v>
      </c>
      <c r="C26294" s="78">
        <v>-7.0103079999999998E-2</v>
      </c>
      <c r="D26294" s="78">
        <v>0.79259442999999996</v>
      </c>
      <c r="E26294" s="78">
        <v>-3.4390595000000003E-2</v>
      </c>
      <c r="F26294" s="78">
        <v>0.17954011</v>
      </c>
    </row>
    <row r="26295" spans="1:6" x14ac:dyDescent="0.25">
      <c r="A26295">
        <v>26293</v>
      </c>
      <c r="B26295" t="s">
        <v>27156</v>
      </c>
      <c r="C26295" s="78">
        <v>0.92665136000000004</v>
      </c>
      <c r="D26295" s="78">
        <v>-0.25381102999999999</v>
      </c>
      <c r="E26295" s="78">
        <v>-6.2511549999999999E-2</v>
      </c>
      <c r="F26295" s="78">
        <v>-1.6902714999999999E-2</v>
      </c>
    </row>
    <row r="26296" spans="1:6" x14ac:dyDescent="0.25">
      <c r="A26296">
        <v>26294</v>
      </c>
      <c r="B26296" t="s">
        <v>27157</v>
      </c>
      <c r="C26296" s="78">
        <v>-1.2734407999999999</v>
      </c>
      <c r="D26296" s="78">
        <v>-3.3342092000000001</v>
      </c>
      <c r="E26296" s="78">
        <v>-9.2930466000000003E-2</v>
      </c>
      <c r="F26296" s="78">
        <v>4.5313388000000003E-2</v>
      </c>
    </row>
    <row r="26297" spans="1:6" x14ac:dyDescent="0.25">
      <c r="A26297">
        <v>26295</v>
      </c>
      <c r="B26297" t="s">
        <v>27158</v>
      </c>
      <c r="C26297" s="78">
        <v>-1.9489968</v>
      </c>
      <c r="D26297" s="78">
        <v>-5.2206456999999998E-2</v>
      </c>
      <c r="E26297" s="78">
        <v>6.496267E-2</v>
      </c>
      <c r="F26297" s="78">
        <v>-0.18800084</v>
      </c>
    </row>
    <row r="26298" spans="1:6" x14ac:dyDescent="0.25">
      <c r="A26298">
        <v>26296</v>
      </c>
      <c r="B26298" t="s">
        <v>27159</v>
      </c>
      <c r="C26298" s="78">
        <v>-0.7986219</v>
      </c>
      <c r="D26298" s="78">
        <v>0.33734586999999999</v>
      </c>
      <c r="E26298" s="78">
        <v>-7.8801099999999992E-3</v>
      </c>
      <c r="F26298" s="78">
        <v>5.6842311999999999E-2</v>
      </c>
    </row>
    <row r="26299" spans="1:6" x14ac:dyDescent="0.25">
      <c r="A26299">
        <v>26297</v>
      </c>
      <c r="B26299" t="s">
        <v>27160</v>
      </c>
      <c r="C26299" s="78">
        <v>-1.0689881999999999</v>
      </c>
      <c r="D26299" s="78">
        <v>0.15355156</v>
      </c>
      <c r="E26299" s="78">
        <v>-3.0187951000000001E-2</v>
      </c>
      <c r="F26299" s="78">
        <v>-4.2503640000000002E-2</v>
      </c>
    </row>
    <row r="26300" spans="1:6" x14ac:dyDescent="0.25">
      <c r="A26300">
        <v>26298</v>
      </c>
      <c r="B26300" t="s">
        <v>27161</v>
      </c>
      <c r="C26300" s="78">
        <v>0.33811858</v>
      </c>
      <c r="D26300" s="78">
        <v>7.6306319999999997E-2</v>
      </c>
      <c r="E26300" s="78">
        <v>8.2738700000000001E-6</v>
      </c>
      <c r="F26300" s="78">
        <v>4.8742547999999997E-2</v>
      </c>
    </row>
    <row r="26301" spans="1:6" x14ac:dyDescent="0.25">
      <c r="A26301">
        <v>26299</v>
      </c>
      <c r="B26301" t="s">
        <v>27162</v>
      </c>
      <c r="C26301" s="78">
        <v>-1.1769054000000001</v>
      </c>
      <c r="D26301" s="78">
        <v>-3.0396715000000001E-2</v>
      </c>
      <c r="E26301" s="78">
        <v>-4.9473900000000001E-2</v>
      </c>
      <c r="F26301" s="78">
        <v>8.1582970000000005E-2</v>
      </c>
    </row>
    <row r="26302" spans="1:6" x14ac:dyDescent="0.25">
      <c r="A26302">
        <v>26300</v>
      </c>
      <c r="B26302" t="s">
        <v>27163</v>
      </c>
      <c r="C26302" s="78">
        <v>0.55993199999999999</v>
      </c>
      <c r="D26302" s="78">
        <v>-0.93222430000000001</v>
      </c>
      <c r="E26302" s="78">
        <v>-3.4390595000000003E-2</v>
      </c>
      <c r="F26302" s="78">
        <v>0.17954011</v>
      </c>
    </row>
    <row r="26303" spans="1:6" x14ac:dyDescent="0.25">
      <c r="A26303">
        <v>26301</v>
      </c>
      <c r="B26303" t="s">
        <v>27164</v>
      </c>
      <c r="C26303" s="78">
        <v>0.33305845000000001</v>
      </c>
      <c r="D26303" s="78">
        <v>0.76324440000000005</v>
      </c>
      <c r="E26303" s="78">
        <v>-7.5785816000000006E-2</v>
      </c>
      <c r="F26303" s="78">
        <v>3.8383229999999997E-2</v>
      </c>
    </row>
    <row r="26304" spans="1:6" x14ac:dyDescent="0.25">
      <c r="A26304">
        <v>26302</v>
      </c>
      <c r="B26304" t="s">
        <v>27165</v>
      </c>
      <c r="C26304" s="78">
        <v>2.0214004999999999</v>
      </c>
      <c r="D26304" s="78">
        <v>-1.4582549</v>
      </c>
      <c r="E26304" s="78">
        <v>-3.953276E-2</v>
      </c>
      <c r="F26304" s="78">
        <v>4.818824E-2</v>
      </c>
    </row>
    <row r="26305" spans="1:6" x14ac:dyDescent="0.25">
      <c r="A26305">
        <v>26303</v>
      </c>
      <c r="B26305" t="s">
        <v>27166</v>
      </c>
      <c r="C26305" s="78">
        <v>-1.5046208999999999</v>
      </c>
      <c r="D26305" s="78">
        <v>0.38633024999999999</v>
      </c>
      <c r="E26305" s="78">
        <v>-2.4582712E-2</v>
      </c>
      <c r="F26305" s="78">
        <v>9.1226559999999998E-2</v>
      </c>
    </row>
    <row r="26306" spans="1:6" x14ac:dyDescent="0.25">
      <c r="A26306">
        <v>26304</v>
      </c>
      <c r="B26306" t="s">
        <v>27167</v>
      </c>
      <c r="C26306" s="78">
        <v>-1.3264304</v>
      </c>
      <c r="D26306" s="78">
        <v>0.378604</v>
      </c>
      <c r="E26306" s="78">
        <v>-4.2154602999999999E-2</v>
      </c>
      <c r="F26306" s="78">
        <v>8.0721445000000003E-2</v>
      </c>
    </row>
    <row r="26307" spans="1:6" x14ac:dyDescent="0.25">
      <c r="A26307">
        <v>26305</v>
      </c>
      <c r="B26307" t="s">
        <v>27168</v>
      </c>
      <c r="C26307" s="78">
        <v>0.49532612999999998</v>
      </c>
      <c r="D26307" s="78">
        <v>-1.6418870000000001</v>
      </c>
      <c r="E26307" s="78">
        <v>-3.4390595000000003E-2</v>
      </c>
      <c r="F26307" s="78">
        <v>0.17954011</v>
      </c>
    </row>
    <row r="26308" spans="1:6" x14ac:dyDescent="0.25">
      <c r="A26308">
        <v>26306</v>
      </c>
      <c r="B26308" t="s">
        <v>27169</v>
      </c>
      <c r="C26308" s="78">
        <v>-0.498498</v>
      </c>
      <c r="D26308" s="78">
        <v>7.9978610000000006E-2</v>
      </c>
      <c r="E26308" s="78">
        <v>2.7897287E-2</v>
      </c>
      <c r="F26308" s="78">
        <v>-0.26641756</v>
      </c>
    </row>
    <row r="26309" spans="1:6" x14ac:dyDescent="0.25">
      <c r="A26309">
        <v>26307</v>
      </c>
      <c r="B26309" t="s">
        <v>27170</v>
      </c>
      <c r="C26309" s="78">
        <v>-1.1067442000000001</v>
      </c>
      <c r="D26309" s="78">
        <v>-0.25993739999999999</v>
      </c>
      <c r="E26309" s="78">
        <v>-4.4898473000000001E-2</v>
      </c>
      <c r="F26309" s="78">
        <v>9.4861715999999999E-2</v>
      </c>
    </row>
    <row r="26310" spans="1:6" x14ac:dyDescent="0.25">
      <c r="A26310">
        <v>26308</v>
      </c>
      <c r="B26310" t="s">
        <v>27171</v>
      </c>
      <c r="C26310" s="78">
        <v>0.59590639999999995</v>
      </c>
      <c r="D26310" s="78">
        <v>0.69399679999999997</v>
      </c>
      <c r="E26310" s="78">
        <v>-1.8514260000000001E-2</v>
      </c>
      <c r="F26310" s="78">
        <v>5.4289043000000002E-2</v>
      </c>
    </row>
    <row r="26311" spans="1:6" x14ac:dyDescent="0.25">
      <c r="A26311">
        <v>26309</v>
      </c>
      <c r="B26311" t="s">
        <v>27172</v>
      </c>
      <c r="C26311" s="78">
        <v>-0.69983905999999996</v>
      </c>
      <c r="D26311" s="78">
        <v>-4.9025626000000004</v>
      </c>
      <c r="E26311" s="78">
        <v>-4.5624323000000001E-2</v>
      </c>
      <c r="F26311" s="78">
        <v>9.503615E-2</v>
      </c>
    </row>
    <row r="26312" spans="1:6" x14ac:dyDescent="0.25">
      <c r="A26312">
        <v>26310</v>
      </c>
      <c r="B26312" t="s">
        <v>27173</v>
      </c>
      <c r="C26312" s="78">
        <v>0.22617604999999999</v>
      </c>
      <c r="D26312" s="78">
        <v>-0.27633795</v>
      </c>
      <c r="E26312" s="78">
        <v>-3.4562424000000001E-2</v>
      </c>
      <c r="F26312" s="78">
        <v>4.7584802000000002E-2</v>
      </c>
    </row>
    <row r="26313" spans="1:6" x14ac:dyDescent="0.25">
      <c r="A26313">
        <v>26311</v>
      </c>
      <c r="B26313" t="s">
        <v>27174</v>
      </c>
      <c r="C26313" s="78">
        <v>0.23040745000000001</v>
      </c>
      <c r="D26313" s="78">
        <v>-0.17678474999999999</v>
      </c>
      <c r="E26313" s="78">
        <v>-6.6520860000000001E-2</v>
      </c>
      <c r="F26313" s="78">
        <v>6.0898364000000003E-2</v>
      </c>
    </row>
    <row r="26314" spans="1:6" x14ac:dyDescent="0.25">
      <c r="A26314">
        <v>26312</v>
      </c>
      <c r="B26314" t="s">
        <v>27175</v>
      </c>
      <c r="C26314" s="78">
        <v>-1.1734784</v>
      </c>
      <c r="D26314" s="78">
        <v>1.734062</v>
      </c>
      <c r="E26314" s="78">
        <v>-8.0320745999999998E-2</v>
      </c>
      <c r="F26314" s="78">
        <v>5.2192599999999999E-2</v>
      </c>
    </row>
    <row r="26315" spans="1:6" x14ac:dyDescent="0.25">
      <c r="A26315">
        <v>26313</v>
      </c>
      <c r="B26315" t="s">
        <v>27176</v>
      </c>
      <c r="C26315" s="78">
        <v>1.8687670999999999</v>
      </c>
      <c r="D26315" s="78">
        <v>-1.3422679</v>
      </c>
      <c r="E26315" s="78">
        <v>4.1207563000000003E-2</v>
      </c>
      <c r="F26315" s="78">
        <v>-0.12049897</v>
      </c>
    </row>
    <row r="26316" spans="1:6" x14ac:dyDescent="0.25">
      <c r="A26316">
        <v>26314</v>
      </c>
      <c r="B26316" t="s">
        <v>27177</v>
      </c>
      <c r="C26316" s="78">
        <v>-0.99629842999999996</v>
      </c>
      <c r="D26316" s="78">
        <v>1.6587666000000001</v>
      </c>
      <c r="E26316" s="78">
        <v>6.1306390000000002E-2</v>
      </c>
      <c r="F26316" s="78">
        <v>-0.18504672</v>
      </c>
    </row>
    <row r="26317" spans="1:6" x14ac:dyDescent="0.25">
      <c r="A26317">
        <v>26315</v>
      </c>
      <c r="B26317" t="s">
        <v>27178</v>
      </c>
      <c r="C26317" s="78">
        <v>-1.6230241999999999</v>
      </c>
      <c r="D26317" s="78">
        <v>1.6915041</v>
      </c>
      <c r="E26317" s="78">
        <v>-1.54560935E-2</v>
      </c>
      <c r="F26317" s="78">
        <v>-0.17907943000000001</v>
      </c>
    </row>
    <row r="26318" spans="1:6" x14ac:dyDescent="0.25">
      <c r="A26318">
        <v>26316</v>
      </c>
      <c r="B26318" t="s">
        <v>27179</v>
      </c>
      <c r="C26318" s="78">
        <v>0.91865395999999999</v>
      </c>
      <c r="D26318" s="78">
        <v>-0.120919704</v>
      </c>
      <c r="E26318" s="78">
        <v>-7.2059600000000001E-2</v>
      </c>
      <c r="F26318" s="78">
        <v>1.6378462E-2</v>
      </c>
    </row>
    <row r="26319" spans="1:6" x14ac:dyDescent="0.25">
      <c r="A26319">
        <v>26317</v>
      </c>
      <c r="B26319" t="s">
        <v>27180</v>
      </c>
      <c r="C26319" s="78">
        <v>4.3366183999999999</v>
      </c>
      <c r="D26319" s="78">
        <v>-0.18586444999999999</v>
      </c>
      <c r="E26319" s="78">
        <v>-3.4390595000000003E-2</v>
      </c>
      <c r="F26319" s="78">
        <v>0.17954011</v>
      </c>
    </row>
    <row r="26320" spans="1:6" x14ac:dyDescent="0.25">
      <c r="A26320">
        <v>26318</v>
      </c>
      <c r="B26320" t="s">
        <v>27181</v>
      </c>
      <c r="C26320" s="78">
        <v>-0.99802650000000004</v>
      </c>
      <c r="D26320" s="78">
        <v>1.2894835</v>
      </c>
      <c r="E26320" s="78">
        <v>-8.0662830000000005E-2</v>
      </c>
      <c r="F26320" s="78">
        <v>5.1524609999999998E-2</v>
      </c>
    </row>
    <row r="26321" spans="1:6" x14ac:dyDescent="0.25">
      <c r="A26321">
        <v>26319</v>
      </c>
      <c r="B26321" t="s">
        <v>27182</v>
      </c>
      <c r="C26321" s="78">
        <v>-1.184456</v>
      </c>
      <c r="D26321" s="78">
        <v>-0.5655924</v>
      </c>
      <c r="E26321" s="78">
        <v>6.7804840000000005E-2</v>
      </c>
      <c r="F26321" s="78">
        <v>-0.28111862999999998</v>
      </c>
    </row>
    <row r="26322" spans="1:6" x14ac:dyDescent="0.25">
      <c r="A26322">
        <v>26320</v>
      </c>
      <c r="B26322" t="s">
        <v>27183</v>
      </c>
      <c r="C26322" s="78">
        <v>0.71105397000000004</v>
      </c>
      <c r="D26322" s="78">
        <v>0.74462925999999996</v>
      </c>
      <c r="E26322" s="78">
        <v>-6.9089903999999994E-2</v>
      </c>
      <c r="F26322" s="78">
        <v>8.7457300000000002E-2</v>
      </c>
    </row>
    <row r="26323" spans="1:6" x14ac:dyDescent="0.25">
      <c r="A26323">
        <v>26321</v>
      </c>
      <c r="B26323" t="s">
        <v>27184</v>
      </c>
      <c r="C26323" s="78">
        <v>1.6552104000000001</v>
      </c>
      <c r="D26323" s="78">
        <v>-2.4524479999999999E-3</v>
      </c>
      <c r="E26323" s="78">
        <v>-1.8330158999999999E-2</v>
      </c>
      <c r="F26323" s="78">
        <v>-4.8315927000000002E-2</v>
      </c>
    </row>
    <row r="26324" spans="1:6" x14ac:dyDescent="0.25">
      <c r="A26324">
        <v>26322</v>
      </c>
      <c r="B26324" t="s">
        <v>27185</v>
      </c>
      <c r="C26324" s="78">
        <v>-0.83491086999999997</v>
      </c>
      <c r="D26324" s="78">
        <v>0.52751504999999999</v>
      </c>
      <c r="E26324" s="78">
        <v>-1.7019602000000002E-2</v>
      </c>
      <c r="F26324" s="78">
        <v>7.6013066000000004E-2</v>
      </c>
    </row>
    <row r="26325" spans="1:6" x14ac:dyDescent="0.25">
      <c r="A26325">
        <v>26323</v>
      </c>
      <c r="B26325" t="s">
        <v>27186</v>
      </c>
      <c r="C26325" s="78">
        <v>4.069826E-2</v>
      </c>
      <c r="D26325" s="78">
        <v>-0.71928979999999998</v>
      </c>
      <c r="E26325" s="78">
        <v>-8.1380369999999994E-2</v>
      </c>
      <c r="F26325" s="78">
        <v>0.10722268</v>
      </c>
    </row>
    <row r="26326" spans="1:6" x14ac:dyDescent="0.25">
      <c r="A26326">
        <v>26324</v>
      </c>
      <c r="B26326" t="s">
        <v>27187</v>
      </c>
      <c r="C26326" s="78">
        <v>-1.0770078999999999</v>
      </c>
      <c r="D26326" s="78">
        <v>0.60421263999999997</v>
      </c>
      <c r="E26326" s="78">
        <v>-5.7693630000000003E-2</v>
      </c>
      <c r="F26326" s="78">
        <v>0.23816153000000001</v>
      </c>
    </row>
    <row r="26327" spans="1:6" x14ac:dyDescent="0.25">
      <c r="A26327">
        <v>26325</v>
      </c>
      <c r="B26327" t="s">
        <v>27188</v>
      </c>
      <c r="C26327" s="78">
        <v>-5.6012510000000001E-2</v>
      </c>
      <c r="D26327" s="78">
        <v>0.43914829999999999</v>
      </c>
      <c r="E26327" s="78">
        <v>-5.2236249999999998E-2</v>
      </c>
      <c r="F26327" s="78">
        <v>4.9063533999999999E-2</v>
      </c>
    </row>
    <row r="26328" spans="1:6" x14ac:dyDescent="0.25">
      <c r="A26328">
        <v>26326</v>
      </c>
      <c r="B26328" t="s">
        <v>27189</v>
      </c>
      <c r="C26328" s="78">
        <v>0.91304459999999998</v>
      </c>
      <c r="D26328" s="78">
        <v>-1.3357661000000001</v>
      </c>
      <c r="E26328" s="78">
        <v>-0.109053224</v>
      </c>
      <c r="F26328" s="78">
        <v>3.2473189999999999E-2</v>
      </c>
    </row>
    <row r="26329" spans="1:6" x14ac:dyDescent="0.25">
      <c r="A26329">
        <v>26327</v>
      </c>
      <c r="B26329" t="s">
        <v>27190</v>
      </c>
      <c r="C26329" s="78">
        <v>1.5032364</v>
      </c>
      <c r="D26329" s="78">
        <v>-0.5451338</v>
      </c>
      <c r="E26329" s="78">
        <v>-5.3472333000000004E-3</v>
      </c>
      <c r="F26329" s="78">
        <v>9.9985204999999994E-2</v>
      </c>
    </row>
    <row r="26330" spans="1:6" x14ac:dyDescent="0.25">
      <c r="A26330">
        <v>26328</v>
      </c>
      <c r="B26330" t="s">
        <v>27191</v>
      </c>
      <c r="C26330" s="78">
        <v>-1.3059088000000001</v>
      </c>
      <c r="D26330" s="78">
        <v>0.48779514000000002</v>
      </c>
      <c r="E26330" s="78">
        <v>-3.4390595000000003E-2</v>
      </c>
      <c r="F26330" s="78">
        <v>0.17954011</v>
      </c>
    </row>
    <row r="26331" spans="1:6" x14ac:dyDescent="0.25">
      <c r="A26331">
        <v>26329</v>
      </c>
      <c r="B26331" t="s">
        <v>27192</v>
      </c>
      <c r="C26331" s="78">
        <v>-1.7872899</v>
      </c>
      <c r="D26331" s="78">
        <v>0.93651379999999995</v>
      </c>
      <c r="E26331" s="78">
        <v>-3.4390595000000003E-2</v>
      </c>
      <c r="F26331" s="78">
        <v>0.17954011</v>
      </c>
    </row>
    <row r="26332" spans="1:6" x14ac:dyDescent="0.25">
      <c r="A26332">
        <v>26330</v>
      </c>
      <c r="B26332" t="s">
        <v>27193</v>
      </c>
      <c r="C26332" s="78">
        <v>-1.7112608</v>
      </c>
      <c r="D26332" s="78">
        <v>0.50225430000000004</v>
      </c>
      <c r="E26332" s="78">
        <v>-8.7018520000000002E-2</v>
      </c>
      <c r="F26332" s="78">
        <v>6.1241299999999999E-2</v>
      </c>
    </row>
    <row r="26333" spans="1:6" x14ac:dyDescent="0.25">
      <c r="A26333">
        <v>26331</v>
      </c>
      <c r="B26333" t="s">
        <v>27194</v>
      </c>
      <c r="C26333" s="78">
        <v>-2.6392221</v>
      </c>
      <c r="D26333" s="78">
        <v>0.51399070000000002</v>
      </c>
      <c r="E26333" s="78">
        <v>-3.4390595000000003E-2</v>
      </c>
      <c r="F26333" s="78">
        <v>0.17954011</v>
      </c>
    </row>
    <row r="26334" spans="1:6" x14ac:dyDescent="0.25">
      <c r="A26334">
        <v>26332</v>
      </c>
      <c r="B26334" t="s">
        <v>27195</v>
      </c>
      <c r="C26334" s="78">
        <v>-0.21904191000000001</v>
      </c>
      <c r="D26334" s="78">
        <v>-0.80465260000000005</v>
      </c>
      <c r="E26334" s="78">
        <v>-6.9050044000000005E-2</v>
      </c>
      <c r="F26334" s="78">
        <v>3.5776794E-3</v>
      </c>
    </row>
    <row r="26335" spans="1:6" x14ac:dyDescent="0.25">
      <c r="A26335">
        <v>26333</v>
      </c>
      <c r="B26335" t="s">
        <v>27196</v>
      </c>
      <c r="C26335" s="78">
        <v>0.99702274999999996</v>
      </c>
      <c r="D26335" s="78">
        <v>2.2895148000000001</v>
      </c>
      <c r="E26335" s="78">
        <v>-3.5691418000000003E-2</v>
      </c>
      <c r="F26335" s="78">
        <v>0.23173273999999999</v>
      </c>
    </row>
    <row r="26336" spans="1:6" x14ac:dyDescent="0.25">
      <c r="A26336">
        <v>26334</v>
      </c>
      <c r="B26336" t="s">
        <v>27197</v>
      </c>
      <c r="C26336" s="78">
        <v>2.3873755999999999</v>
      </c>
      <c r="D26336" s="78">
        <v>1.1362695</v>
      </c>
      <c r="E26336" s="78">
        <v>-6.8547499999999997E-2</v>
      </c>
      <c r="F26336" s="78">
        <v>-9.325348E-2</v>
      </c>
    </row>
    <row r="26337" spans="1:6" x14ac:dyDescent="0.25">
      <c r="A26337">
        <v>26335</v>
      </c>
      <c r="B26337" t="s">
        <v>27198</v>
      </c>
      <c r="C26337" s="78">
        <v>-0.81072736000000001</v>
      </c>
      <c r="D26337" s="78">
        <v>0.66023549999999998</v>
      </c>
      <c r="E26337" s="78">
        <v>-3.9584234000000003E-2</v>
      </c>
      <c r="F26337" s="78">
        <v>3.1406240000000002E-2</v>
      </c>
    </row>
    <row r="26338" spans="1:6" x14ac:dyDescent="0.25">
      <c r="A26338">
        <v>26336</v>
      </c>
      <c r="B26338" t="s">
        <v>27199</v>
      </c>
      <c r="C26338" s="78">
        <v>-1.3979950000000001</v>
      </c>
      <c r="D26338" s="78">
        <v>-0.25747028</v>
      </c>
      <c r="E26338" s="78">
        <v>-6.8044439999999998E-2</v>
      </c>
      <c r="F26338" s="78">
        <v>2.8352915999999999E-2</v>
      </c>
    </row>
    <row r="26339" spans="1:6" x14ac:dyDescent="0.25">
      <c r="A26339">
        <v>26337</v>
      </c>
      <c r="B26339" t="s">
        <v>27200</v>
      </c>
      <c r="C26339" s="78">
        <v>-8.6231139999999998E-2</v>
      </c>
      <c r="D26339" s="78">
        <v>0.65873280000000001</v>
      </c>
      <c r="E26339" s="78">
        <v>-0.11575863</v>
      </c>
      <c r="F26339" s="78">
        <v>-4.4440775999999996E-3</v>
      </c>
    </row>
    <row r="26340" spans="1:6" x14ac:dyDescent="0.25">
      <c r="A26340">
        <v>26338</v>
      </c>
      <c r="B26340" t="s">
        <v>27201</v>
      </c>
      <c r="C26340" s="78">
        <v>-0.19707881999999999</v>
      </c>
      <c r="D26340" s="78">
        <v>1.7364776</v>
      </c>
      <c r="E26340" s="78">
        <v>-1.2488669000000001E-2</v>
      </c>
      <c r="F26340" s="78">
        <v>-9.7768009999999999E-3</v>
      </c>
    </row>
    <row r="26341" spans="1:6" x14ac:dyDescent="0.25">
      <c r="A26341">
        <v>26339</v>
      </c>
      <c r="B26341" t="s">
        <v>27202</v>
      </c>
      <c r="C26341" s="78">
        <v>2.8525043000000001</v>
      </c>
      <c r="D26341" s="78">
        <v>1.5969774000000001</v>
      </c>
      <c r="E26341" s="78">
        <v>-5.3242378E-2</v>
      </c>
      <c r="F26341" s="78">
        <v>3.9734020000000002E-2</v>
      </c>
    </row>
    <row r="26342" spans="1:6" x14ac:dyDescent="0.25">
      <c r="A26342">
        <v>26340</v>
      </c>
      <c r="B26342" t="s">
        <v>27203</v>
      </c>
      <c r="C26342" s="78">
        <v>-1.9632577</v>
      </c>
      <c r="D26342" s="78">
        <v>0.27782560000000001</v>
      </c>
      <c r="E26342" s="78">
        <v>-3.4390595000000003E-2</v>
      </c>
      <c r="F26342" s="78">
        <v>0.17954011</v>
      </c>
    </row>
    <row r="26343" spans="1:6" x14ac:dyDescent="0.25">
      <c r="A26343">
        <v>26341</v>
      </c>
      <c r="B26343" t="s">
        <v>27204</v>
      </c>
      <c r="C26343" s="78">
        <v>0.33351101999999999</v>
      </c>
      <c r="D26343" s="78">
        <v>-1.6423489</v>
      </c>
      <c r="E26343" s="78">
        <v>-3.4390595000000003E-2</v>
      </c>
      <c r="F26343" s="78">
        <v>0.17954011</v>
      </c>
    </row>
    <row r="26344" spans="1:6" x14ac:dyDescent="0.25">
      <c r="A26344">
        <v>26342</v>
      </c>
      <c r="B26344" t="s">
        <v>27205</v>
      </c>
      <c r="C26344" s="78">
        <v>-2.1463473</v>
      </c>
      <c r="D26344" s="78">
        <v>0.79423639999999995</v>
      </c>
      <c r="E26344" s="78">
        <v>-2.1478270000000001E-2</v>
      </c>
      <c r="F26344" s="78">
        <v>-0.13279234000000001</v>
      </c>
    </row>
    <row r="26345" spans="1:6" x14ac:dyDescent="0.25">
      <c r="A26345">
        <v>26343</v>
      </c>
      <c r="B26345" t="s">
        <v>27206</v>
      </c>
      <c r="C26345" s="78">
        <v>7.6677889999999999E-2</v>
      </c>
      <c r="D26345" s="78">
        <v>1.0176551</v>
      </c>
      <c r="E26345" s="78">
        <v>-1.4654800000000001E-2</v>
      </c>
      <c r="F26345" s="78">
        <v>5.3963064999999998E-3</v>
      </c>
    </row>
    <row r="26346" spans="1:6" x14ac:dyDescent="0.25">
      <c r="A26346">
        <v>26344</v>
      </c>
      <c r="B26346" t="s">
        <v>27207</v>
      </c>
      <c r="C26346" s="78">
        <v>-1.1267152</v>
      </c>
      <c r="D26346" s="78">
        <v>-0.23848739999999999</v>
      </c>
      <c r="E26346" s="78">
        <v>-1.0155551000000001E-2</v>
      </c>
      <c r="F26346" s="78">
        <v>2.6099786E-2</v>
      </c>
    </row>
    <row r="26347" spans="1:6" x14ac:dyDescent="0.25">
      <c r="A26347">
        <v>26345</v>
      </c>
      <c r="B26347" t="s">
        <v>27208</v>
      </c>
      <c r="C26347" s="78">
        <v>2.3483936999999999</v>
      </c>
      <c r="D26347" s="78">
        <v>-0.42779929999999999</v>
      </c>
      <c r="E26347" s="78">
        <v>-3.1250529999999999E-2</v>
      </c>
      <c r="F26347" s="78">
        <v>7.6231110000000005E-2</v>
      </c>
    </row>
    <row r="26348" spans="1:6" x14ac:dyDescent="0.25">
      <c r="A26348">
        <v>26346</v>
      </c>
      <c r="B26348" t="s">
        <v>27209</v>
      </c>
      <c r="C26348" s="78">
        <v>-1.4375849000000001</v>
      </c>
      <c r="D26348" s="78">
        <v>1.8011976000000001</v>
      </c>
      <c r="E26348" s="78">
        <v>-5.2223305999999997E-2</v>
      </c>
      <c r="F26348" s="78">
        <v>-0.15319843999999999</v>
      </c>
    </row>
    <row r="26349" spans="1:6" x14ac:dyDescent="0.25">
      <c r="A26349">
        <v>26347</v>
      </c>
      <c r="B26349" t="s">
        <v>27210</v>
      </c>
      <c r="C26349" s="78">
        <v>0.4370599</v>
      </c>
      <c r="D26349" s="78">
        <v>-1.9199332</v>
      </c>
      <c r="E26349" s="78">
        <v>-6.6328479999999995E-2</v>
      </c>
      <c r="F26349" s="78">
        <v>-1.4172092000000001E-2</v>
      </c>
    </row>
    <row r="26350" spans="1:6" x14ac:dyDescent="0.25">
      <c r="A26350">
        <v>26348</v>
      </c>
      <c r="B26350" t="s">
        <v>27211</v>
      </c>
      <c r="C26350" s="78">
        <v>-1.5788312</v>
      </c>
      <c r="D26350" s="78">
        <v>-1.0546450999999999</v>
      </c>
      <c r="E26350" s="78">
        <v>-6.5853969999999998E-2</v>
      </c>
      <c r="F26350" s="78">
        <v>0.13400414999999999</v>
      </c>
    </row>
    <row r="26351" spans="1:6" x14ac:dyDescent="0.25">
      <c r="A26351">
        <v>26349</v>
      </c>
      <c r="B26351" t="s">
        <v>27212</v>
      </c>
      <c r="C26351" s="78">
        <v>-0.92005970000000004</v>
      </c>
      <c r="D26351" s="78">
        <v>1.8847860000000001</v>
      </c>
      <c r="E26351" s="78">
        <v>-7.3955309999999996E-2</v>
      </c>
      <c r="F26351" s="78">
        <v>0.12306458000000001</v>
      </c>
    </row>
    <row r="26352" spans="1:6" x14ac:dyDescent="0.25">
      <c r="A26352">
        <v>26350</v>
      </c>
      <c r="B26352" t="s">
        <v>27213</v>
      </c>
      <c r="C26352" s="78">
        <v>-0.83849585000000004</v>
      </c>
      <c r="D26352" s="78">
        <v>7.9283690000000004E-2</v>
      </c>
      <c r="E26352" s="78">
        <v>-0.11052671</v>
      </c>
      <c r="F26352" s="78">
        <v>-6.4413429999999994E-2</v>
      </c>
    </row>
    <row r="26353" spans="1:6" x14ac:dyDescent="0.25">
      <c r="A26353">
        <v>26351</v>
      </c>
      <c r="B26353" t="s">
        <v>27214</v>
      </c>
      <c r="C26353" s="78">
        <v>-0.35922377999999999</v>
      </c>
      <c r="D26353" s="78">
        <v>0.69048200000000004</v>
      </c>
      <c r="E26353" s="78">
        <v>-3.7117083000000002E-2</v>
      </c>
      <c r="F26353" s="78">
        <v>2.5877908000000002E-2</v>
      </c>
    </row>
    <row r="26354" spans="1:6" x14ac:dyDescent="0.25">
      <c r="A26354">
        <v>26352</v>
      </c>
      <c r="B26354" t="s">
        <v>27215</v>
      </c>
      <c r="C26354" s="78">
        <v>-4.8537432999999998E-2</v>
      </c>
      <c r="D26354" s="78">
        <v>0.32788885000000001</v>
      </c>
      <c r="E26354" s="78">
        <v>-1.2868406000000001E-2</v>
      </c>
      <c r="F26354" s="78">
        <v>7.8292979999999998E-2</v>
      </c>
    </row>
    <row r="26355" spans="1:6" x14ac:dyDescent="0.25">
      <c r="A26355">
        <v>26353</v>
      </c>
      <c r="B26355" t="s">
        <v>27216</v>
      </c>
      <c r="C26355" s="78">
        <v>0.91518069999999996</v>
      </c>
      <c r="D26355" s="78">
        <v>-0.47132489999999999</v>
      </c>
      <c r="E26355" s="78">
        <v>-3.4390595000000003E-2</v>
      </c>
      <c r="F26355" s="78">
        <v>0.17954011</v>
      </c>
    </row>
    <row r="26356" spans="1:6" x14ac:dyDescent="0.25">
      <c r="A26356">
        <v>26354</v>
      </c>
      <c r="B26356" t="s">
        <v>22870</v>
      </c>
      <c r="C26356" s="78">
        <v>-0.41929743000000003</v>
      </c>
      <c r="D26356" s="78">
        <v>-0.70066726000000001</v>
      </c>
      <c r="E26356" s="78">
        <v>0.26598295999999999</v>
      </c>
      <c r="F26356" s="78">
        <v>-0.49212204999999998</v>
      </c>
    </row>
    <row r="26357" spans="1:6" x14ac:dyDescent="0.25">
      <c r="A26357">
        <v>26355</v>
      </c>
      <c r="B26357" t="s">
        <v>27217</v>
      </c>
      <c r="C26357" s="78">
        <v>-0.73533599999999999</v>
      </c>
      <c r="D26357" s="78">
        <v>0.37559247000000001</v>
      </c>
      <c r="E26357" s="78">
        <v>-9.1814116000000001E-2</v>
      </c>
      <c r="F26357" s="78">
        <v>5.6721819999999999E-2</v>
      </c>
    </row>
    <row r="26358" spans="1:6" x14ac:dyDescent="0.25">
      <c r="A26358">
        <v>26356</v>
      </c>
      <c r="B26358" t="s">
        <v>27218</v>
      </c>
      <c r="C26358" s="78">
        <v>-1.7349956</v>
      </c>
      <c r="D26358" s="78">
        <v>-0.18026307</v>
      </c>
      <c r="E26358" s="78">
        <v>-8.1223845000000003E-2</v>
      </c>
      <c r="F26358" s="78">
        <v>2.9477699999999999E-2</v>
      </c>
    </row>
    <row r="26359" spans="1:6" x14ac:dyDescent="0.25">
      <c r="A26359">
        <v>26357</v>
      </c>
      <c r="B26359" t="s">
        <v>27219</v>
      </c>
      <c r="C26359" s="78">
        <v>-1.2005787999999999</v>
      </c>
      <c r="D26359" s="78">
        <v>0.66148320000000005</v>
      </c>
      <c r="E26359" s="78">
        <v>-5.2206267000000001E-2</v>
      </c>
      <c r="F26359" s="78">
        <v>-0.113643155</v>
      </c>
    </row>
    <row r="26360" spans="1:6" x14ac:dyDescent="0.25">
      <c r="A26360">
        <v>26358</v>
      </c>
      <c r="B26360" t="s">
        <v>27220</v>
      </c>
      <c r="C26360" s="78">
        <v>0.59076439999999997</v>
      </c>
      <c r="D26360" s="78">
        <v>-2.0891411</v>
      </c>
      <c r="E26360" s="78">
        <v>-4.5466788000000001E-2</v>
      </c>
      <c r="F26360" s="78">
        <v>1.9134805000000001E-2</v>
      </c>
    </row>
    <row r="26361" spans="1:6" x14ac:dyDescent="0.25">
      <c r="A26361">
        <v>26359</v>
      </c>
      <c r="B26361" t="s">
        <v>27221</v>
      </c>
      <c r="C26361" s="78">
        <v>-0.24242920000000001</v>
      </c>
      <c r="D26361" s="78">
        <v>0.19982857000000001</v>
      </c>
      <c r="E26361" s="78">
        <v>-3.4390595000000003E-2</v>
      </c>
      <c r="F26361" s="78">
        <v>0.17954011</v>
      </c>
    </row>
    <row r="26362" spans="1:6" x14ac:dyDescent="0.25">
      <c r="A26362">
        <v>26360</v>
      </c>
      <c r="B26362" t="s">
        <v>27222</v>
      </c>
      <c r="C26362" s="78">
        <v>1.2983595999999999</v>
      </c>
      <c r="D26362" s="78">
        <v>0.98089289999999996</v>
      </c>
      <c r="E26362" s="78">
        <v>-6.7129016E-2</v>
      </c>
      <c r="F26362" s="78">
        <v>8.8478013999999994E-2</v>
      </c>
    </row>
    <row r="26363" spans="1:6" x14ac:dyDescent="0.25">
      <c r="A26363">
        <v>26361</v>
      </c>
      <c r="B26363" t="s">
        <v>27223</v>
      </c>
      <c r="C26363" s="78">
        <v>-0.27028166999999997</v>
      </c>
      <c r="D26363" s="78">
        <v>-0.15353662000000001</v>
      </c>
      <c r="E26363" s="78">
        <v>-3.4390595000000003E-2</v>
      </c>
      <c r="F26363" s="78">
        <v>0.17954011</v>
      </c>
    </row>
    <row r="26364" spans="1:6" x14ac:dyDescent="0.25">
      <c r="A26364">
        <v>26362</v>
      </c>
      <c r="B26364" t="s">
        <v>27224</v>
      </c>
      <c r="C26364" s="78">
        <v>2.0394933000000002</v>
      </c>
      <c r="D26364" s="78">
        <v>2.0862951000000001</v>
      </c>
      <c r="E26364" s="78">
        <v>0.11649378000000001</v>
      </c>
      <c r="F26364" s="78">
        <v>-0.22605306999999999</v>
      </c>
    </row>
    <row r="26365" spans="1:6" x14ac:dyDescent="0.25">
      <c r="A26365">
        <v>26363</v>
      </c>
      <c r="B26365" t="s">
        <v>27225</v>
      </c>
      <c r="C26365" s="78">
        <v>1.4589700999999999</v>
      </c>
      <c r="D26365" s="78">
        <v>0.51309479999999996</v>
      </c>
      <c r="E26365" s="78">
        <v>-7.314263E-2</v>
      </c>
      <c r="F26365" s="78">
        <v>6.6841010000000006E-2</v>
      </c>
    </row>
    <row r="26366" spans="1:6" x14ac:dyDescent="0.25">
      <c r="A26366">
        <v>26364</v>
      </c>
      <c r="B26366" t="s">
        <v>27226</v>
      </c>
      <c r="C26366" s="78">
        <v>-1.8260061999999999</v>
      </c>
      <c r="D26366" s="78">
        <v>1.7711562999999999</v>
      </c>
      <c r="E26366" s="78">
        <v>5.1995154000000002E-2</v>
      </c>
      <c r="F26366" s="78">
        <v>-0.28521615</v>
      </c>
    </row>
    <row r="26367" spans="1:6" x14ac:dyDescent="0.25">
      <c r="A26367">
        <v>26365</v>
      </c>
      <c r="B26367" t="s">
        <v>27227</v>
      </c>
      <c r="C26367" s="78">
        <v>1.8199346999999999</v>
      </c>
      <c r="D26367" s="78">
        <v>-0.25865653</v>
      </c>
      <c r="E26367" s="78">
        <v>-0.1301331</v>
      </c>
      <c r="F26367" s="78">
        <v>-0.13193814000000001</v>
      </c>
    </row>
    <row r="26368" spans="1:6" x14ac:dyDescent="0.25">
      <c r="A26368">
        <v>26366</v>
      </c>
      <c r="B26368" t="s">
        <v>27228</v>
      </c>
      <c r="C26368" s="78">
        <v>-0.23052590000000001</v>
      </c>
      <c r="D26368" s="78">
        <v>0.78436410000000001</v>
      </c>
      <c r="E26368" s="78">
        <v>-7.9143640000000001E-2</v>
      </c>
      <c r="F26368" s="78">
        <v>5.8008737999999997E-2</v>
      </c>
    </row>
    <row r="26369" spans="1:6" x14ac:dyDescent="0.25">
      <c r="A26369">
        <v>26367</v>
      </c>
      <c r="B26369" t="s">
        <v>27229</v>
      </c>
      <c r="C26369" s="78">
        <v>-0.69128909999999999</v>
      </c>
      <c r="D26369" s="78">
        <v>0.44879794000000001</v>
      </c>
      <c r="E26369" s="78">
        <v>-3.4390595000000003E-2</v>
      </c>
      <c r="F26369" s="78">
        <v>0.17954011</v>
      </c>
    </row>
    <row r="26370" spans="1:6" x14ac:dyDescent="0.25">
      <c r="A26370">
        <v>26368</v>
      </c>
      <c r="B26370" t="s">
        <v>27230</v>
      </c>
      <c r="C26370" s="78">
        <v>0.77189660000000004</v>
      </c>
      <c r="D26370" s="78">
        <v>-0.6270791</v>
      </c>
      <c r="E26370" s="78">
        <v>-7.4442595E-2</v>
      </c>
      <c r="F26370" s="78">
        <v>-3.2895908000000001E-2</v>
      </c>
    </row>
    <row r="26371" spans="1:6" x14ac:dyDescent="0.25">
      <c r="A26371">
        <v>26369</v>
      </c>
      <c r="B26371" t="s">
        <v>27231</v>
      </c>
      <c r="C26371" s="78">
        <v>-1.0623711</v>
      </c>
      <c r="D26371" s="78">
        <v>0.61938139999999997</v>
      </c>
      <c r="E26371" s="78">
        <v>-3.1167526000000001E-2</v>
      </c>
      <c r="F26371" s="78">
        <v>3.5257339999999998E-2</v>
      </c>
    </row>
    <row r="26372" spans="1:6" x14ac:dyDescent="0.25">
      <c r="A26372">
        <v>26370</v>
      </c>
      <c r="B26372" t="s">
        <v>27232</v>
      </c>
      <c r="C26372" s="78">
        <v>-0.84382570000000001</v>
      </c>
      <c r="D26372" s="78">
        <v>1.4386454</v>
      </c>
      <c r="E26372" s="78">
        <v>0.45401966999999999</v>
      </c>
      <c r="F26372" s="78">
        <v>-0.68924490000000005</v>
      </c>
    </row>
    <row r="26373" spans="1:6" x14ac:dyDescent="0.25">
      <c r="A26373">
        <v>26371</v>
      </c>
      <c r="B26373" t="s">
        <v>27233</v>
      </c>
      <c r="C26373" s="78">
        <v>0.28051814000000003</v>
      </c>
      <c r="D26373" s="78">
        <v>-1.5893705</v>
      </c>
      <c r="E26373" s="78">
        <v>-6.5492759999999997E-2</v>
      </c>
      <c r="F26373" s="78">
        <v>8.4373959999999998E-2</v>
      </c>
    </row>
    <row r="26374" spans="1:6" x14ac:dyDescent="0.25">
      <c r="A26374">
        <v>26372</v>
      </c>
      <c r="B26374" t="s">
        <v>27234</v>
      </c>
      <c r="C26374" s="78">
        <v>-0.70526045999999998</v>
      </c>
      <c r="D26374" s="78">
        <v>0.98999166000000005</v>
      </c>
      <c r="E26374" s="78">
        <v>-3.9366297000000003E-3</v>
      </c>
      <c r="F26374" s="78">
        <v>-1.933068E-3</v>
      </c>
    </row>
    <row r="26375" spans="1:6" x14ac:dyDescent="0.25">
      <c r="A26375">
        <v>26373</v>
      </c>
      <c r="B26375" t="s">
        <v>27235</v>
      </c>
      <c r="C26375" s="78">
        <v>-9.4186365999999994E-2</v>
      </c>
      <c r="D26375" s="78">
        <v>0.46383269999999999</v>
      </c>
      <c r="E26375" s="78">
        <v>-2.2816285000000001E-4</v>
      </c>
      <c r="F26375" s="78">
        <v>0.15451000000000001</v>
      </c>
    </row>
    <row r="26376" spans="1:6" x14ac:dyDescent="0.25">
      <c r="A26376">
        <v>26374</v>
      </c>
      <c r="B26376" t="s">
        <v>27236</v>
      </c>
      <c r="C26376" s="78">
        <v>-0.49808400000000003</v>
      </c>
      <c r="D26376" s="78">
        <v>0.31211983999999998</v>
      </c>
      <c r="E26376" s="78">
        <v>-3.4390595000000003E-2</v>
      </c>
      <c r="F26376" s="78">
        <v>0.17954011</v>
      </c>
    </row>
    <row r="26377" spans="1:6" x14ac:dyDescent="0.25">
      <c r="A26377">
        <v>26375</v>
      </c>
      <c r="B26377" t="s">
        <v>27237</v>
      </c>
      <c r="C26377" s="78">
        <v>0.68572986000000002</v>
      </c>
      <c r="D26377" s="78">
        <v>-0.60955345999999999</v>
      </c>
      <c r="E26377" s="78">
        <v>7.7714875000000003E-2</v>
      </c>
      <c r="F26377" s="78">
        <v>-0.53885989999999995</v>
      </c>
    </row>
    <row r="26378" spans="1:6" x14ac:dyDescent="0.25">
      <c r="A26378">
        <v>26376</v>
      </c>
      <c r="B26378" t="s">
        <v>27238</v>
      </c>
      <c r="C26378" s="78">
        <v>4.0844889999999996</v>
      </c>
      <c r="D26378" s="78">
        <v>1.1885916999999999</v>
      </c>
      <c r="E26378" s="78">
        <v>-3.4390595000000003E-2</v>
      </c>
      <c r="F26378" s="78">
        <v>0.17954011</v>
      </c>
    </row>
    <row r="26379" spans="1:6" x14ac:dyDescent="0.25">
      <c r="A26379">
        <v>26377</v>
      </c>
      <c r="B26379" t="s">
        <v>27239</v>
      </c>
      <c r="C26379" s="78">
        <v>-0.31189289999999997</v>
      </c>
      <c r="D26379" s="78">
        <v>-1.5503389000000001</v>
      </c>
      <c r="E26379" s="78">
        <v>2.1417148E-2</v>
      </c>
      <c r="F26379" s="78">
        <v>8.4047170000000008E-3</v>
      </c>
    </row>
    <row r="26380" spans="1:6" x14ac:dyDescent="0.25">
      <c r="A26380">
        <v>26378</v>
      </c>
      <c r="B26380" t="s">
        <v>27240</v>
      </c>
      <c r="C26380" s="78">
        <v>-0.19654387000000001</v>
      </c>
      <c r="D26380" s="78">
        <v>-1.5565065</v>
      </c>
      <c r="E26380" s="78">
        <v>0.59331489999999998</v>
      </c>
      <c r="F26380" s="78">
        <v>-0.40420294000000001</v>
      </c>
    </row>
    <row r="26381" spans="1:6" x14ac:dyDescent="0.25">
      <c r="A26381">
        <v>26379</v>
      </c>
      <c r="B26381" t="s">
        <v>27241</v>
      </c>
      <c r="C26381" s="78">
        <v>-1.9627196</v>
      </c>
      <c r="D26381" s="78">
        <v>-0.91550933999999995</v>
      </c>
      <c r="E26381" s="78">
        <v>5.2839953000000002E-2</v>
      </c>
      <c r="F26381" s="78">
        <v>-0.22398162999999999</v>
      </c>
    </row>
    <row r="26382" spans="1:6" x14ac:dyDescent="0.25">
      <c r="A26382">
        <v>26380</v>
      </c>
      <c r="B26382" t="s">
        <v>27242</v>
      </c>
      <c r="C26382" s="78">
        <v>0.14403376000000001</v>
      </c>
      <c r="D26382" s="78">
        <v>-4.1115399999999998</v>
      </c>
      <c r="E26382" s="78">
        <v>-3.4786230000000001E-2</v>
      </c>
      <c r="F26382" s="78">
        <v>-0.12350050999999999</v>
      </c>
    </row>
    <row r="26383" spans="1:6" x14ac:dyDescent="0.25">
      <c r="A26383">
        <v>26381</v>
      </c>
      <c r="B26383" t="s">
        <v>27243</v>
      </c>
      <c r="C26383" s="78">
        <v>-0.80657433999999995</v>
      </c>
      <c r="D26383" s="78">
        <v>-0.37330696000000002</v>
      </c>
      <c r="E26383" s="78">
        <v>-9.987907E-2</v>
      </c>
      <c r="F26383" s="78">
        <v>4.828474E-2</v>
      </c>
    </row>
    <row r="26384" spans="1:6" x14ac:dyDescent="0.25">
      <c r="A26384">
        <v>26382</v>
      </c>
      <c r="B26384" t="s">
        <v>27244</v>
      </c>
      <c r="C26384" s="78">
        <v>1.6123696999999999</v>
      </c>
      <c r="D26384" s="78">
        <v>-1.3012809999999999</v>
      </c>
      <c r="E26384" s="78">
        <v>-9.1067479999999996E-3</v>
      </c>
      <c r="F26384" s="78">
        <v>3.3180161999999999E-2</v>
      </c>
    </row>
    <row r="26385" spans="1:6" x14ac:dyDescent="0.25">
      <c r="A26385">
        <v>26383</v>
      </c>
      <c r="B26385" t="s">
        <v>27245</v>
      </c>
      <c r="C26385" s="78">
        <v>-0.47990522000000002</v>
      </c>
      <c r="D26385" s="78">
        <v>-0.32505694000000002</v>
      </c>
      <c r="E26385" s="78">
        <v>-7.9225643999999998E-2</v>
      </c>
      <c r="F26385" s="78">
        <v>-2.4095057999999999E-2</v>
      </c>
    </row>
    <row r="26386" spans="1:6" x14ac:dyDescent="0.25">
      <c r="A26386">
        <v>26384</v>
      </c>
      <c r="B26386" t="s">
        <v>27246</v>
      </c>
      <c r="C26386" s="78">
        <v>-0.72053884999999995</v>
      </c>
      <c r="D26386" s="78">
        <v>0.23638778999999999</v>
      </c>
      <c r="E26386" s="78">
        <v>-7.0971339999999994E-2</v>
      </c>
      <c r="F26386" s="78">
        <v>6.7474679999999995E-2</v>
      </c>
    </row>
    <row r="26387" spans="1:6" x14ac:dyDescent="0.25">
      <c r="A26387">
        <v>26385</v>
      </c>
      <c r="B26387" t="s">
        <v>27247</v>
      </c>
      <c r="C26387" s="78">
        <v>-1.6167187999999999</v>
      </c>
      <c r="D26387" s="78">
        <v>0.83084939999999996</v>
      </c>
      <c r="E26387" s="78">
        <v>-3.4056080000000002E-2</v>
      </c>
      <c r="F26387" s="78">
        <v>7.5340820000000003E-2</v>
      </c>
    </row>
    <row r="26388" spans="1:6" x14ac:dyDescent="0.25">
      <c r="A26388">
        <v>26386</v>
      </c>
      <c r="B26388" t="s">
        <v>27248</v>
      </c>
      <c r="C26388" s="78">
        <v>-0.62649553999999996</v>
      </c>
      <c r="D26388" s="78">
        <v>1.5503199000000001</v>
      </c>
      <c r="E26388" s="78">
        <v>-4.965075E-2</v>
      </c>
      <c r="F26388" s="78">
        <v>-6.8411719999999995E-2</v>
      </c>
    </row>
    <row r="26389" spans="1:6" x14ac:dyDescent="0.25">
      <c r="A26389">
        <v>26387</v>
      </c>
      <c r="B26389" t="s">
        <v>27249</v>
      </c>
      <c r="C26389" s="78">
        <v>1.3531153</v>
      </c>
      <c r="D26389" s="78">
        <v>-8.6716979999999999E-2</v>
      </c>
      <c r="E26389" s="78">
        <v>-5.8673509999999998E-2</v>
      </c>
      <c r="F26389" s="78">
        <v>-0.1014</v>
      </c>
    </row>
    <row r="26390" spans="1:6" x14ac:dyDescent="0.25">
      <c r="A26390">
        <v>26388</v>
      </c>
      <c r="B26390" t="s">
        <v>27250</v>
      </c>
      <c r="C26390" s="78">
        <v>0.95655835</v>
      </c>
      <c r="D26390" s="78">
        <v>-3.7357483</v>
      </c>
      <c r="E26390" s="78">
        <v>-3.8707393999999999E-2</v>
      </c>
      <c r="F26390" s="78">
        <v>6.0510345E-2</v>
      </c>
    </row>
    <row r="26391" spans="1:6" x14ac:dyDescent="0.25">
      <c r="A26391">
        <v>26389</v>
      </c>
      <c r="B26391" t="s">
        <v>27251</v>
      </c>
      <c r="C26391" s="78">
        <v>-0.58678085000000002</v>
      </c>
      <c r="D26391" s="78">
        <v>-1.2085612999999999</v>
      </c>
      <c r="E26391" s="78">
        <v>-8.605314E-2</v>
      </c>
      <c r="F26391" s="78">
        <v>-1.755029E-3</v>
      </c>
    </row>
    <row r="26392" spans="1:6" x14ac:dyDescent="0.25">
      <c r="A26392">
        <v>26390</v>
      </c>
      <c r="B26392" t="s">
        <v>27252</v>
      </c>
      <c r="C26392" s="78">
        <v>-0.61201439999999996</v>
      </c>
      <c r="D26392" s="78">
        <v>0.84101176</v>
      </c>
      <c r="E26392" s="78">
        <v>-2.7664662999999999E-2</v>
      </c>
      <c r="F26392" s="78">
        <v>5.7287230000000001E-2</v>
      </c>
    </row>
    <row r="26393" spans="1:6" x14ac:dyDescent="0.25">
      <c r="A26393">
        <v>26391</v>
      </c>
      <c r="B26393" t="s">
        <v>27253</v>
      </c>
      <c r="C26393" s="78">
        <v>0.51682496</v>
      </c>
      <c r="D26393" s="78">
        <v>2.1756663000000001</v>
      </c>
      <c r="E26393" s="78">
        <v>-8.2819370000000003E-2</v>
      </c>
      <c r="F26393" s="78">
        <v>4.1108772000000002E-2</v>
      </c>
    </row>
    <row r="26394" spans="1:6" x14ac:dyDescent="0.25">
      <c r="A26394">
        <v>26392</v>
      </c>
      <c r="B26394" t="s">
        <v>27254</v>
      </c>
      <c r="C26394" s="78">
        <v>-0.54708933999999998</v>
      </c>
      <c r="D26394" s="78">
        <v>-1.3909658</v>
      </c>
      <c r="E26394" s="78">
        <v>-3.4390595000000003E-2</v>
      </c>
      <c r="F26394" s="78">
        <v>0.17954011</v>
      </c>
    </row>
    <row r="26395" spans="1:6" x14ac:dyDescent="0.25">
      <c r="A26395">
        <v>26393</v>
      </c>
      <c r="B26395" t="s">
        <v>27255</v>
      </c>
      <c r="C26395" s="78">
        <v>1.9061674</v>
      </c>
      <c r="D26395" s="78">
        <v>0.94486713</v>
      </c>
      <c r="E26395" s="78">
        <v>-3.4390595000000003E-2</v>
      </c>
      <c r="F26395" s="78">
        <v>0.17954011</v>
      </c>
    </row>
    <row r="26396" spans="1:6" x14ac:dyDescent="0.25">
      <c r="A26396">
        <v>26394</v>
      </c>
      <c r="B26396" t="s">
        <v>27256</v>
      </c>
      <c r="C26396" s="78">
        <v>-1.9033724000000001</v>
      </c>
      <c r="D26396" s="78">
        <v>-6.3486039999999994E-2</v>
      </c>
      <c r="E26396" s="78">
        <v>-8.7037039999999996E-2</v>
      </c>
      <c r="F26396" s="78">
        <v>7.6499070000000002E-2</v>
      </c>
    </row>
    <row r="26397" spans="1:6" x14ac:dyDescent="0.25">
      <c r="A26397">
        <v>26395</v>
      </c>
      <c r="B26397" t="s">
        <v>27257</v>
      </c>
      <c r="C26397" s="78">
        <v>9.1231969999999996E-2</v>
      </c>
      <c r="D26397" s="78">
        <v>-4.7422350000000002E-2</v>
      </c>
      <c r="E26397" s="78">
        <v>-0.1302218</v>
      </c>
      <c r="F26397" s="78">
        <v>-0.11060159</v>
      </c>
    </row>
    <row r="26398" spans="1:6" x14ac:dyDescent="0.25">
      <c r="A26398">
        <v>26396</v>
      </c>
      <c r="B26398" t="s">
        <v>27258</v>
      </c>
      <c r="C26398" s="78">
        <v>-1.587731</v>
      </c>
      <c r="D26398" s="78">
        <v>0.70410572999999999</v>
      </c>
      <c r="E26398" s="78">
        <v>1.4925427999999999E-2</v>
      </c>
      <c r="F26398" s="78">
        <v>1.7895161999999999E-2</v>
      </c>
    </row>
    <row r="26399" spans="1:6" x14ac:dyDescent="0.25">
      <c r="A26399">
        <v>26397</v>
      </c>
      <c r="B26399" t="s">
        <v>27259</v>
      </c>
      <c r="C26399" s="78">
        <v>-2.2696524</v>
      </c>
      <c r="D26399" s="78">
        <v>0.47212288000000002</v>
      </c>
      <c r="E26399" s="78">
        <v>-8.5328260000000003E-2</v>
      </c>
      <c r="F26399" s="78">
        <v>2.1890432000000001E-2</v>
      </c>
    </row>
    <row r="26400" spans="1:6" x14ac:dyDescent="0.25">
      <c r="A26400">
        <v>26398</v>
      </c>
      <c r="B26400" t="s">
        <v>27260</v>
      </c>
      <c r="C26400" s="78">
        <v>2.560079</v>
      </c>
      <c r="D26400" s="78">
        <v>0.95372389999999996</v>
      </c>
      <c r="E26400" s="78">
        <v>2.8810035000000001E-2</v>
      </c>
      <c r="F26400" s="78">
        <v>-1.0761321000000001E-3</v>
      </c>
    </row>
    <row r="26401" spans="1:6" x14ac:dyDescent="0.25">
      <c r="A26401">
        <v>26399</v>
      </c>
      <c r="B26401" t="s">
        <v>27261</v>
      </c>
      <c r="C26401" s="78">
        <v>-1.8719699999999999</v>
      </c>
      <c r="D26401" s="78">
        <v>1.2470877</v>
      </c>
      <c r="E26401" s="78">
        <v>-6.6405699999999998E-2</v>
      </c>
      <c r="F26401" s="78">
        <v>0.12251945</v>
      </c>
    </row>
    <row r="26402" spans="1:6" x14ac:dyDescent="0.25">
      <c r="A26402">
        <v>26400</v>
      </c>
      <c r="B26402" t="s">
        <v>27262</v>
      </c>
      <c r="C26402" s="78">
        <v>0.8070792</v>
      </c>
      <c r="D26402" s="78">
        <v>-0.51312363000000005</v>
      </c>
      <c r="E26402" s="78">
        <v>-7.8045349999999999E-2</v>
      </c>
      <c r="F26402" s="78">
        <v>1.5888393000000001E-2</v>
      </c>
    </row>
    <row r="26403" spans="1:6" x14ac:dyDescent="0.25">
      <c r="A26403">
        <v>26401</v>
      </c>
      <c r="B26403" t="s">
        <v>27263</v>
      </c>
      <c r="C26403" s="78">
        <v>-0.89703107000000004</v>
      </c>
      <c r="D26403" s="78">
        <v>0.16490109999999999</v>
      </c>
      <c r="E26403" s="78">
        <v>-4.5623749999999998E-2</v>
      </c>
      <c r="F26403" s="78">
        <v>1.2297913000000001E-2</v>
      </c>
    </row>
    <row r="26404" spans="1:6" x14ac:dyDescent="0.25">
      <c r="A26404">
        <v>26402</v>
      </c>
      <c r="B26404" t="s">
        <v>27264</v>
      </c>
      <c r="C26404" s="78">
        <v>-0.27569466999999998</v>
      </c>
      <c r="D26404" s="78">
        <v>-0.90592609999999996</v>
      </c>
      <c r="E26404" s="78">
        <v>4.4694270000000001E-2</v>
      </c>
      <c r="F26404" s="78">
        <v>-0.11272578</v>
      </c>
    </row>
    <row r="26405" spans="1:6" x14ac:dyDescent="0.25">
      <c r="A26405">
        <v>26403</v>
      </c>
      <c r="B26405" t="s">
        <v>27265</v>
      </c>
      <c r="C26405" s="78">
        <v>-1.1290838999999999</v>
      </c>
      <c r="D26405" s="78">
        <v>-1.1334630999999999</v>
      </c>
      <c r="E26405" s="78">
        <v>-1.740742E-2</v>
      </c>
      <c r="F26405" s="78">
        <v>-2.3100599999999999E-2</v>
      </c>
    </row>
    <row r="26406" spans="1:6" x14ac:dyDescent="0.25">
      <c r="A26406">
        <v>26404</v>
      </c>
      <c r="B26406" t="s">
        <v>27266</v>
      </c>
      <c r="C26406" s="78">
        <v>1.1552963999999999</v>
      </c>
      <c r="D26406" s="78">
        <v>-2.0950027000000002</v>
      </c>
      <c r="E26406" s="78">
        <v>-8.6386519999999994E-2</v>
      </c>
      <c r="F26406" s="78">
        <v>-4.3025059999999997E-2</v>
      </c>
    </row>
    <row r="26407" spans="1:6" x14ac:dyDescent="0.25">
      <c r="A26407">
        <v>26405</v>
      </c>
      <c r="B26407" t="s">
        <v>27267</v>
      </c>
      <c r="C26407" s="78">
        <v>0.86625063000000002</v>
      </c>
      <c r="D26407" s="78">
        <v>-0.18519440000000001</v>
      </c>
      <c r="E26407" s="78">
        <v>-3.4390595000000003E-2</v>
      </c>
      <c r="F26407" s="78">
        <v>0.17954011</v>
      </c>
    </row>
    <row r="26408" spans="1:6" x14ac:dyDescent="0.25">
      <c r="A26408">
        <v>26406</v>
      </c>
      <c r="B26408" t="s">
        <v>27268</v>
      </c>
      <c r="C26408" s="78">
        <v>0.39257809999999999</v>
      </c>
      <c r="D26408" s="78">
        <v>0.20899133</v>
      </c>
      <c r="E26408" s="78">
        <v>3.343397E-2</v>
      </c>
      <c r="F26408" s="78">
        <v>-0.27798580000000001</v>
      </c>
    </row>
    <row r="26409" spans="1:6" x14ac:dyDescent="0.25">
      <c r="A26409">
        <v>26407</v>
      </c>
      <c r="B26409" t="s">
        <v>27269</v>
      </c>
      <c r="C26409" s="78">
        <v>-0.31506390000000001</v>
      </c>
      <c r="D26409" s="78">
        <v>-1.5664696</v>
      </c>
      <c r="E26409" s="78">
        <v>-3.4390595000000003E-2</v>
      </c>
      <c r="F26409" s="78">
        <v>0.17954011</v>
      </c>
    </row>
    <row r="26410" spans="1:6" x14ac:dyDescent="0.25">
      <c r="A26410">
        <v>26408</v>
      </c>
      <c r="B26410" t="s">
        <v>27270</v>
      </c>
      <c r="C26410" s="78">
        <v>1.2377948999999999</v>
      </c>
      <c r="D26410" s="78">
        <v>-1.7216468</v>
      </c>
      <c r="E26410" s="78">
        <v>-9.1898456000000003E-2</v>
      </c>
      <c r="F26410" s="78">
        <v>8.6209049999999995E-2</v>
      </c>
    </row>
    <row r="26411" spans="1:6" x14ac:dyDescent="0.25">
      <c r="A26411">
        <v>26409</v>
      </c>
      <c r="B26411" t="s">
        <v>27271</v>
      </c>
      <c r="C26411" s="78">
        <v>-1.1431514</v>
      </c>
      <c r="D26411" s="78">
        <v>-0.26448339999999998</v>
      </c>
      <c r="E26411" s="78">
        <v>-5.1883659999999998E-2</v>
      </c>
      <c r="F26411" s="78">
        <v>-0.29406732000000002</v>
      </c>
    </row>
    <row r="26412" spans="1:6" x14ac:dyDescent="0.25">
      <c r="A26412">
        <v>26410</v>
      </c>
      <c r="B26412" t="s">
        <v>27272</v>
      </c>
      <c r="C26412" s="78">
        <v>3.5273683</v>
      </c>
      <c r="D26412" s="78">
        <v>2.7391200000000002</v>
      </c>
      <c r="E26412" s="78">
        <v>-3.4390595000000003E-2</v>
      </c>
      <c r="F26412" s="78">
        <v>0.17954011</v>
      </c>
    </row>
    <row r="26413" spans="1:6" x14ac:dyDescent="0.25">
      <c r="A26413">
        <v>26411</v>
      </c>
      <c r="B26413" t="s">
        <v>27273</v>
      </c>
      <c r="C26413" s="78">
        <v>-2.032708</v>
      </c>
      <c r="D26413" s="78">
        <v>-1.0322480000000001</v>
      </c>
      <c r="E26413" s="78">
        <v>0.37072682000000001</v>
      </c>
      <c r="F26413" s="78">
        <v>-0.33821677999999999</v>
      </c>
    </row>
    <row r="26414" spans="1:6" x14ac:dyDescent="0.25">
      <c r="A26414">
        <v>26412</v>
      </c>
      <c r="B26414" t="s">
        <v>27274</v>
      </c>
      <c r="C26414" s="78">
        <v>-1.0001897</v>
      </c>
      <c r="D26414" s="78">
        <v>0.81915009999999999</v>
      </c>
      <c r="E26414" s="78">
        <v>-6.9659664999999996E-2</v>
      </c>
      <c r="F26414" s="78">
        <v>6.4200683999999994E-2</v>
      </c>
    </row>
    <row r="26415" spans="1:6" x14ac:dyDescent="0.25">
      <c r="A26415">
        <v>26413</v>
      </c>
      <c r="B26415" t="s">
        <v>27275</v>
      </c>
      <c r="C26415" s="78">
        <v>0.23179540000000001</v>
      </c>
      <c r="D26415" s="78">
        <v>2.9287402999999999</v>
      </c>
      <c r="E26415" s="78">
        <v>-6.0415268000000001E-2</v>
      </c>
      <c r="F26415" s="78">
        <v>-0.11064316</v>
      </c>
    </row>
    <row r="26416" spans="1:6" x14ac:dyDescent="0.25">
      <c r="A26416">
        <v>26414</v>
      </c>
      <c r="B26416" t="s">
        <v>27276</v>
      </c>
      <c r="C26416" s="78">
        <v>-0.15754398999999999</v>
      </c>
      <c r="D26416" s="78">
        <v>2.3526060000000002</v>
      </c>
      <c r="E26416" s="78">
        <v>-5.6159712000000001E-2</v>
      </c>
      <c r="F26416" s="78">
        <v>-2.299592E-3</v>
      </c>
    </row>
    <row r="26417" spans="1:6" x14ac:dyDescent="0.25">
      <c r="A26417">
        <v>26415</v>
      </c>
      <c r="B26417" t="s">
        <v>27277</v>
      </c>
      <c r="C26417" s="78">
        <v>-1.9373480000000001</v>
      </c>
      <c r="D26417" s="78">
        <v>-0.41397866999999999</v>
      </c>
      <c r="E26417" s="78">
        <v>-4.8731160000000003E-2</v>
      </c>
      <c r="F26417" s="78">
        <v>3.5180299999999998E-2</v>
      </c>
    </row>
    <row r="26418" spans="1:6" x14ac:dyDescent="0.25">
      <c r="A26418">
        <v>26416</v>
      </c>
      <c r="B26418" t="s">
        <v>27278</v>
      </c>
      <c r="C26418" s="78">
        <v>-1.228116</v>
      </c>
      <c r="D26418" s="78">
        <v>0.45808342000000002</v>
      </c>
      <c r="E26418" s="78">
        <v>-1.1421753E-2</v>
      </c>
      <c r="F26418" s="78">
        <v>9.7498009999999996E-2</v>
      </c>
    </row>
    <row r="26419" spans="1:6" x14ac:dyDescent="0.25">
      <c r="A26419">
        <v>26417</v>
      </c>
      <c r="B26419" t="s">
        <v>27279</v>
      </c>
      <c r="C26419" s="78">
        <v>8.8698270000000003E-3</v>
      </c>
      <c r="D26419" s="78">
        <v>0.26402759999999997</v>
      </c>
      <c r="E26419" s="78">
        <v>-8.1880149999999999E-2</v>
      </c>
      <c r="F26419" s="78">
        <v>6.7323679999999997E-2</v>
      </c>
    </row>
    <row r="26420" spans="1:6" x14ac:dyDescent="0.25">
      <c r="A26420">
        <v>26418</v>
      </c>
      <c r="B26420" t="s">
        <v>27280</v>
      </c>
      <c r="C26420" s="78">
        <v>-1.6887909999999999</v>
      </c>
      <c r="D26420" s="78">
        <v>-0.32772687</v>
      </c>
      <c r="E26420" s="78">
        <v>4.3466355999999998E-2</v>
      </c>
      <c r="F26420" s="78">
        <v>-0.105572656</v>
      </c>
    </row>
    <row r="26421" spans="1:6" x14ac:dyDescent="0.25">
      <c r="A26421">
        <v>26419</v>
      </c>
      <c r="B26421" t="s">
        <v>27281</v>
      </c>
      <c r="C26421" s="78">
        <v>-1.1873096E-2</v>
      </c>
      <c r="D26421" s="78">
        <v>-2.7512197</v>
      </c>
      <c r="E26421" s="78">
        <v>-5.0699494999999997E-2</v>
      </c>
      <c r="F26421" s="78">
        <v>2.8412506000000001E-2</v>
      </c>
    </row>
    <row r="26422" spans="1:6" x14ac:dyDescent="0.25">
      <c r="A26422">
        <v>26420</v>
      </c>
      <c r="B26422" t="s">
        <v>27282</v>
      </c>
      <c r="C26422" s="78">
        <v>-0.70132404999999998</v>
      </c>
      <c r="D26422" s="78">
        <v>0.72799623000000002</v>
      </c>
      <c r="E26422" s="78">
        <v>-3.4390595000000003E-2</v>
      </c>
      <c r="F26422" s="78">
        <v>0.17954011</v>
      </c>
    </row>
    <row r="26423" spans="1:6" x14ac:dyDescent="0.25">
      <c r="A26423">
        <v>26421</v>
      </c>
      <c r="B26423" t="s">
        <v>27283</v>
      </c>
      <c r="C26423" s="78">
        <v>1.0481347999999999</v>
      </c>
      <c r="D26423" s="78">
        <v>1.337431</v>
      </c>
      <c r="E26423" s="78">
        <v>-5.5499819999999998E-2</v>
      </c>
      <c r="F26423" s="78">
        <v>-0.18528189</v>
      </c>
    </row>
    <row r="26424" spans="1:6" x14ac:dyDescent="0.25">
      <c r="A26424">
        <v>26422</v>
      </c>
      <c r="B26424" t="s">
        <v>27284</v>
      </c>
      <c r="C26424" s="78">
        <v>-0.31519360000000002</v>
      </c>
      <c r="D26424" s="78">
        <v>-0.99913262999999997</v>
      </c>
      <c r="E26424" s="78">
        <v>-9.8703680000000002E-2</v>
      </c>
      <c r="F26424" s="78">
        <v>-0.35863632000000001</v>
      </c>
    </row>
    <row r="26425" spans="1:6" x14ac:dyDescent="0.25">
      <c r="A26425">
        <v>26423</v>
      </c>
      <c r="B26425" t="s">
        <v>27285</v>
      </c>
      <c r="C26425" s="78">
        <v>0.99445426000000003</v>
      </c>
      <c r="D26425" s="78">
        <v>-1.7247189999999999</v>
      </c>
      <c r="E26425" s="78">
        <v>-0.120597154</v>
      </c>
      <c r="F26425" s="78">
        <v>-0.13520599999999999</v>
      </c>
    </row>
    <row r="26426" spans="1:6" x14ac:dyDescent="0.25">
      <c r="A26426">
        <v>26424</v>
      </c>
      <c r="B26426" t="s">
        <v>27286</v>
      </c>
      <c r="C26426" s="78">
        <v>-2.2174149000000001</v>
      </c>
      <c r="D26426" s="78">
        <v>-0.28453228000000003</v>
      </c>
      <c r="E26426" s="78">
        <v>-6.70346E-2</v>
      </c>
      <c r="F26426" s="78">
        <v>6.9281430000000005E-2</v>
      </c>
    </row>
    <row r="26427" spans="1:6" x14ac:dyDescent="0.25">
      <c r="A26427">
        <v>26425</v>
      </c>
      <c r="B26427" t="s">
        <v>27287</v>
      </c>
      <c r="C26427" s="78">
        <v>-1.0192414999999999</v>
      </c>
      <c r="D26427" s="78">
        <v>4.212871E-3</v>
      </c>
      <c r="E26427" s="78">
        <v>-4.8845090000000001E-2</v>
      </c>
      <c r="F26427" s="78">
        <v>-0.25317279999999998</v>
      </c>
    </row>
    <row r="26428" spans="1:6" x14ac:dyDescent="0.25">
      <c r="A26428">
        <v>26426</v>
      </c>
      <c r="B26428" t="s">
        <v>27288</v>
      </c>
      <c r="C26428" s="78">
        <v>-0.94528604000000005</v>
      </c>
      <c r="D26428" s="78">
        <v>-1.1174519999999999</v>
      </c>
      <c r="E26428" s="78">
        <v>-6.3733200000000004E-2</v>
      </c>
      <c r="F26428" s="78">
        <v>0.14487252</v>
      </c>
    </row>
    <row r="26429" spans="1:6" x14ac:dyDescent="0.25">
      <c r="A26429">
        <v>26427</v>
      </c>
      <c r="B26429" t="s">
        <v>27289</v>
      </c>
      <c r="C26429" s="78">
        <v>-1.2535240999999999</v>
      </c>
      <c r="D26429" s="78">
        <v>-0.66941892999999997</v>
      </c>
      <c r="E26429" s="78">
        <v>-3.7723020000000003E-2</v>
      </c>
      <c r="F26429" s="78">
        <v>9.3547459999999999E-2</v>
      </c>
    </row>
    <row r="26430" spans="1:6" x14ac:dyDescent="0.25">
      <c r="A26430">
        <v>26428</v>
      </c>
      <c r="B26430" t="s">
        <v>27290</v>
      </c>
      <c r="C26430" s="78">
        <v>0.81160617000000002</v>
      </c>
      <c r="D26430" s="78">
        <v>-0.42363014999999998</v>
      </c>
      <c r="E26430" s="78">
        <v>-7.7269389999999993E-2</v>
      </c>
      <c r="F26430" s="78">
        <v>-7.3913336000000001E-3</v>
      </c>
    </row>
    <row r="26431" spans="1:6" x14ac:dyDescent="0.25">
      <c r="A26431">
        <v>26429</v>
      </c>
      <c r="B26431" t="s">
        <v>27291</v>
      </c>
      <c r="C26431" s="78">
        <v>0.91456974000000002</v>
      </c>
      <c r="D26431" s="78">
        <v>1.6089475</v>
      </c>
      <c r="E26431" s="78">
        <v>-3.2671029999999997E-2</v>
      </c>
      <c r="F26431" s="78">
        <v>0.13109789999999999</v>
      </c>
    </row>
    <row r="26432" spans="1:6" x14ac:dyDescent="0.25">
      <c r="A26432">
        <v>26430</v>
      </c>
      <c r="B26432" t="s">
        <v>27292</v>
      </c>
      <c r="C26432" s="78">
        <v>2.0144557999999999</v>
      </c>
      <c r="D26432" s="78">
        <v>-4.2982744999999998</v>
      </c>
      <c r="E26432" s="78">
        <v>-8.7654925999999994E-2</v>
      </c>
      <c r="F26432" s="78">
        <v>3.3487573E-2</v>
      </c>
    </row>
    <row r="26433" spans="1:6" x14ac:dyDescent="0.25">
      <c r="A26433">
        <v>26431</v>
      </c>
      <c r="B26433" t="s">
        <v>27293</v>
      </c>
      <c r="C26433" s="78">
        <v>0.35340234999999998</v>
      </c>
      <c r="D26433" s="78">
        <v>-0.19476357</v>
      </c>
      <c r="E26433" s="78">
        <v>-2.3286909000000001E-2</v>
      </c>
      <c r="F26433" s="78">
        <v>-0.22616072000000001</v>
      </c>
    </row>
    <row r="26434" spans="1:6" x14ac:dyDescent="0.25">
      <c r="A26434">
        <v>26432</v>
      </c>
      <c r="B26434" t="s">
        <v>27294</v>
      </c>
      <c r="C26434" s="78">
        <v>0.35562494</v>
      </c>
      <c r="D26434" s="78">
        <v>0.43545479999999998</v>
      </c>
      <c r="E26434" s="78">
        <v>-5.5362954999999998E-2</v>
      </c>
      <c r="F26434" s="78">
        <v>6.9134823999999998E-2</v>
      </c>
    </row>
    <row r="26435" spans="1:6" x14ac:dyDescent="0.25">
      <c r="A26435">
        <v>26433</v>
      </c>
      <c r="B26435" t="s">
        <v>27295</v>
      </c>
      <c r="C26435" s="78">
        <v>-1.5980536000000001</v>
      </c>
      <c r="D26435" s="78">
        <v>-3.9361527000000001</v>
      </c>
      <c r="E26435" s="78">
        <v>-2.4975337E-2</v>
      </c>
      <c r="F26435" s="78">
        <v>0.10081793999999999</v>
      </c>
    </row>
    <row r="26436" spans="1:6" x14ac:dyDescent="0.25">
      <c r="A26436">
        <v>26434</v>
      </c>
      <c r="B26436" t="s">
        <v>27296</v>
      </c>
      <c r="C26436" s="78">
        <v>-0.10432339</v>
      </c>
      <c r="D26436" s="78">
        <v>-0.66730940000000005</v>
      </c>
      <c r="E26436" s="78">
        <v>-3.4390595000000003E-2</v>
      </c>
      <c r="F26436" s="78">
        <v>0.17954011</v>
      </c>
    </row>
    <row r="26437" spans="1:6" x14ac:dyDescent="0.25">
      <c r="A26437">
        <v>26435</v>
      </c>
      <c r="B26437" t="s">
        <v>27297</v>
      </c>
      <c r="C26437" s="78">
        <v>-1.3907214000000001</v>
      </c>
      <c r="D26437" s="78">
        <v>-0.35886315000000002</v>
      </c>
      <c r="E26437" s="78">
        <v>-2.2724263000000001E-2</v>
      </c>
      <c r="F26437" s="78">
        <v>-9.2736499999999999E-2</v>
      </c>
    </row>
    <row r="26438" spans="1:6" x14ac:dyDescent="0.25">
      <c r="A26438">
        <v>26436</v>
      </c>
      <c r="B26438" t="s">
        <v>27298</v>
      </c>
      <c r="C26438" s="78">
        <v>-2.7422309999999999E-3</v>
      </c>
      <c r="D26438" s="78">
        <v>-4.037586E-2</v>
      </c>
      <c r="E26438" s="78">
        <v>-3.4390595000000003E-2</v>
      </c>
      <c r="F26438" s="78">
        <v>0.17954011</v>
      </c>
    </row>
    <row r="26439" spans="1:6" x14ac:dyDescent="0.25">
      <c r="A26439">
        <v>26437</v>
      </c>
      <c r="B26439" t="s">
        <v>27299</v>
      </c>
      <c r="C26439" s="78">
        <v>5.3109669999999998</v>
      </c>
      <c r="D26439" s="78">
        <v>-0.43611464</v>
      </c>
      <c r="E26439" s="78">
        <v>-0.12361564999999999</v>
      </c>
      <c r="F26439" s="78">
        <v>-0.30165076000000002</v>
      </c>
    </row>
    <row r="26440" spans="1:6" x14ac:dyDescent="0.25">
      <c r="A26440">
        <v>26438</v>
      </c>
      <c r="B26440" t="s">
        <v>27300</v>
      </c>
      <c r="C26440" s="78">
        <v>-0.28945017000000001</v>
      </c>
      <c r="D26440" s="78">
        <v>-0.97326829999999998</v>
      </c>
      <c r="E26440" s="78">
        <v>-7.4079259999999996E-3</v>
      </c>
      <c r="F26440" s="78">
        <v>5.9538037000000004E-3</v>
      </c>
    </row>
    <row r="26441" spans="1:6" x14ac:dyDescent="0.25">
      <c r="A26441">
        <v>26439</v>
      </c>
      <c r="B26441" t="s">
        <v>27301</v>
      </c>
      <c r="C26441" s="78">
        <v>-0.46692038000000002</v>
      </c>
      <c r="D26441" s="78">
        <v>-0.45794210000000002</v>
      </c>
      <c r="E26441" s="78">
        <v>-2.7805923999999999E-2</v>
      </c>
      <c r="F26441" s="78">
        <v>6.6301286000000001E-2</v>
      </c>
    </row>
    <row r="26442" spans="1:6" x14ac:dyDescent="0.25">
      <c r="A26442">
        <v>26440</v>
      </c>
      <c r="B26442" t="s">
        <v>27302</v>
      </c>
      <c r="C26442" s="78">
        <v>3.3605877999999998</v>
      </c>
      <c r="D26442" s="78">
        <v>-1.1379436000000001</v>
      </c>
      <c r="E26442" s="78">
        <v>-8.7539114000000001E-2</v>
      </c>
      <c r="F26442" s="78">
        <v>8.9211520000000002E-2</v>
      </c>
    </row>
    <row r="26443" spans="1:6" x14ac:dyDescent="0.25">
      <c r="A26443">
        <v>26441</v>
      </c>
      <c r="B26443" t="s">
        <v>27303</v>
      </c>
      <c r="C26443" s="78">
        <v>1.9464701000000001E-2</v>
      </c>
      <c r="D26443" s="78">
        <v>-0.86863922999999998</v>
      </c>
      <c r="E26443" s="78">
        <v>-6.9614590000000004E-2</v>
      </c>
      <c r="F26443" s="78">
        <v>4.4184774000000003E-2</v>
      </c>
    </row>
    <row r="26444" spans="1:6" x14ac:dyDescent="0.25">
      <c r="A26444">
        <v>26442</v>
      </c>
      <c r="B26444" t="s">
        <v>27304</v>
      </c>
      <c r="C26444" s="78">
        <v>-1.2239475</v>
      </c>
      <c r="D26444" s="78">
        <v>0.7198367</v>
      </c>
      <c r="E26444" s="78">
        <v>-0.12204822999999999</v>
      </c>
      <c r="F26444" s="78">
        <v>-9.9649799999999997E-2</v>
      </c>
    </row>
    <row r="26445" spans="1:6" x14ac:dyDescent="0.25">
      <c r="A26445">
        <v>26443</v>
      </c>
      <c r="B26445" t="s">
        <v>27305</v>
      </c>
      <c r="C26445" s="78">
        <v>-0.74709283999999998</v>
      </c>
      <c r="D26445" s="78">
        <v>-0.48549017</v>
      </c>
      <c r="E26445" s="78">
        <v>-3.4390595000000003E-2</v>
      </c>
      <c r="F26445" s="78">
        <v>0.17954011</v>
      </c>
    </row>
    <row r="26446" spans="1:6" x14ac:dyDescent="0.25">
      <c r="A26446">
        <v>26444</v>
      </c>
      <c r="B26446" t="s">
        <v>27306</v>
      </c>
      <c r="C26446" s="78">
        <v>-0.28631119999999999</v>
      </c>
      <c r="D26446" s="78">
        <v>-0.88432109999999997</v>
      </c>
      <c r="E26446" s="78">
        <v>-3.8179434999999998E-2</v>
      </c>
      <c r="F26446" s="78">
        <v>3.9114790000000003E-2</v>
      </c>
    </row>
    <row r="26447" spans="1:6" x14ac:dyDescent="0.25">
      <c r="A26447">
        <v>26445</v>
      </c>
      <c r="B26447" t="s">
        <v>27307</v>
      </c>
      <c r="C26447" s="78">
        <v>0.18492386</v>
      </c>
      <c r="D26447" s="78">
        <v>-1.9838699</v>
      </c>
      <c r="E26447" s="78">
        <v>6.6715330000000003E-2</v>
      </c>
      <c r="F26447" s="78">
        <v>-0.16299756000000001</v>
      </c>
    </row>
    <row r="26448" spans="1:6" x14ac:dyDescent="0.25">
      <c r="A26448">
        <v>26446</v>
      </c>
      <c r="B26448" t="s">
        <v>27308</v>
      </c>
      <c r="C26448" s="78">
        <v>-1.0219499000000001</v>
      </c>
      <c r="D26448" s="78">
        <v>-3.1628250000000002</v>
      </c>
      <c r="E26448" s="78">
        <v>-7.3263793999999993E-2</v>
      </c>
      <c r="F26448" s="78">
        <v>3.585671E-2</v>
      </c>
    </row>
    <row r="26449" spans="1:6" x14ac:dyDescent="0.25">
      <c r="A26449">
        <v>26447</v>
      </c>
      <c r="B26449" t="s">
        <v>27309</v>
      </c>
      <c r="C26449" s="78">
        <v>-0.58496630000000005</v>
      </c>
      <c r="D26449" s="78">
        <v>2.3621577999999999</v>
      </c>
      <c r="E26449" s="78">
        <v>-3.7444350000000001E-2</v>
      </c>
      <c r="F26449" s="78">
        <v>1.5161753E-2</v>
      </c>
    </row>
    <row r="26450" spans="1:6" x14ac:dyDescent="0.25">
      <c r="A26450">
        <v>26448</v>
      </c>
      <c r="B26450" t="s">
        <v>27310</v>
      </c>
      <c r="C26450" s="78">
        <v>-1.0694603</v>
      </c>
      <c r="D26450" s="78">
        <v>-1.0030878000000001</v>
      </c>
      <c r="E26450" s="78">
        <v>-6.0913120000000001E-2</v>
      </c>
      <c r="F26450" s="78">
        <v>9.4114890000000007E-2</v>
      </c>
    </row>
    <row r="26451" spans="1:6" x14ac:dyDescent="0.25">
      <c r="A26451">
        <v>26449</v>
      </c>
      <c r="B26451" t="s">
        <v>27311</v>
      </c>
      <c r="C26451" s="78">
        <v>0.34238089999999999</v>
      </c>
      <c r="D26451" s="78">
        <v>0.41534978</v>
      </c>
      <c r="E26451" s="78">
        <v>-3.4390595000000003E-2</v>
      </c>
      <c r="F26451" s="78">
        <v>0.17954011</v>
      </c>
    </row>
    <row r="26452" spans="1:6" x14ac:dyDescent="0.25">
      <c r="A26452">
        <v>26450</v>
      </c>
      <c r="B26452" t="s">
        <v>27312</v>
      </c>
      <c r="C26452" s="78">
        <v>-0.21060076</v>
      </c>
      <c r="D26452" s="78">
        <v>-1.205972</v>
      </c>
      <c r="E26452" s="78">
        <v>-3.4390595000000003E-2</v>
      </c>
      <c r="F26452" s="78">
        <v>0.17954011</v>
      </c>
    </row>
    <row r="26453" spans="1:6" x14ac:dyDescent="0.25">
      <c r="A26453">
        <v>26451</v>
      </c>
      <c r="B26453" t="s">
        <v>27313</v>
      </c>
      <c r="C26453" s="78">
        <v>-0.18246570000000001</v>
      </c>
      <c r="D26453" s="78">
        <v>0.57060929999999999</v>
      </c>
      <c r="E26453" s="78">
        <v>-3.4390595000000003E-2</v>
      </c>
      <c r="F26453" s="78">
        <v>0.17954011</v>
      </c>
    </row>
    <row r="26454" spans="1:6" x14ac:dyDescent="0.25">
      <c r="A26454">
        <v>26452</v>
      </c>
      <c r="B26454" t="s">
        <v>27314</v>
      </c>
      <c r="C26454" s="78">
        <v>-0.62187165</v>
      </c>
      <c r="D26454" s="78">
        <v>-0.53152180000000004</v>
      </c>
      <c r="E26454" s="78">
        <v>-3.4390595000000003E-2</v>
      </c>
      <c r="F26454" s="78">
        <v>0.17954011</v>
      </c>
    </row>
    <row r="26455" spans="1:6" x14ac:dyDescent="0.25">
      <c r="A26455">
        <v>26453</v>
      </c>
      <c r="B26455" t="s">
        <v>27315</v>
      </c>
      <c r="C26455" s="78">
        <v>-1.3528872999999999</v>
      </c>
      <c r="D26455" s="78">
        <v>-0.90945076999999996</v>
      </c>
      <c r="E26455" s="78">
        <v>-5.1717155000000001E-2</v>
      </c>
      <c r="F26455" s="78">
        <v>1.1202082E-2</v>
      </c>
    </row>
    <row r="26456" spans="1:6" x14ac:dyDescent="0.25">
      <c r="A26456">
        <v>26454</v>
      </c>
      <c r="B26456" t="s">
        <v>27316</v>
      </c>
      <c r="C26456" s="78">
        <v>-1.5354452999999999</v>
      </c>
      <c r="D26456" s="78">
        <v>-1.0195878</v>
      </c>
      <c r="E26456" s="78">
        <v>0.31711006000000003</v>
      </c>
      <c r="F26456" s="78">
        <v>-0.31704222999999998</v>
      </c>
    </row>
    <row r="26457" spans="1:6" x14ac:dyDescent="0.25">
      <c r="A26457">
        <v>26455</v>
      </c>
      <c r="B26457" t="s">
        <v>27317</v>
      </c>
      <c r="C26457" s="78">
        <v>-0.51626519999999998</v>
      </c>
      <c r="D26457" s="78">
        <v>-1.2838706E-2</v>
      </c>
      <c r="E26457" s="78">
        <v>-7.9425319999999994E-2</v>
      </c>
      <c r="F26457" s="78">
        <v>3.2953784E-2</v>
      </c>
    </row>
    <row r="26458" spans="1:6" x14ac:dyDescent="0.25">
      <c r="A26458">
        <v>26456</v>
      </c>
      <c r="B26458" t="s">
        <v>27318</v>
      </c>
      <c r="C26458" s="78">
        <v>3.3884737</v>
      </c>
      <c r="D26458" s="78">
        <v>-0.34764995999999998</v>
      </c>
      <c r="E26458" s="78">
        <v>-5.1718224E-2</v>
      </c>
      <c r="F26458" s="78">
        <v>-5.1801859999999998E-2</v>
      </c>
    </row>
    <row r="26459" spans="1:6" x14ac:dyDescent="0.25">
      <c r="A26459">
        <v>26457</v>
      </c>
      <c r="B26459" t="s">
        <v>27319</v>
      </c>
      <c r="C26459" s="78">
        <v>0.1545811</v>
      </c>
      <c r="D26459" s="78">
        <v>-0.35196367000000001</v>
      </c>
      <c r="E26459" s="78">
        <v>1.5266164999999999E-3</v>
      </c>
      <c r="F26459" s="78">
        <v>-0.16035403000000001</v>
      </c>
    </row>
    <row r="26460" spans="1:6" x14ac:dyDescent="0.25">
      <c r="A26460">
        <v>26458</v>
      </c>
      <c r="B26460" t="s">
        <v>27320</v>
      </c>
      <c r="C26460" s="78">
        <v>-0.94607470000000005</v>
      </c>
      <c r="D26460" s="78">
        <v>-1.4051887999999999</v>
      </c>
      <c r="E26460" s="78">
        <v>1.8868260000000001E-3</v>
      </c>
      <c r="F26460" s="78">
        <v>2.3776293000000001E-3</v>
      </c>
    </row>
    <row r="26461" spans="1:6" x14ac:dyDescent="0.25">
      <c r="A26461">
        <v>26459</v>
      </c>
      <c r="B26461" t="s">
        <v>27321</v>
      </c>
      <c r="C26461" s="78">
        <v>-2.1671531000000002</v>
      </c>
      <c r="D26461" s="78">
        <v>-0.63082720000000003</v>
      </c>
      <c r="E26461" s="78">
        <v>-2.6934403999999999E-2</v>
      </c>
      <c r="F26461" s="78">
        <v>7.0230539999999994E-2</v>
      </c>
    </row>
    <row r="26462" spans="1:6" x14ac:dyDescent="0.25">
      <c r="A26462">
        <v>26460</v>
      </c>
      <c r="B26462" t="s">
        <v>27322</v>
      </c>
      <c r="C26462" s="78">
        <v>3.3384727999999999</v>
      </c>
      <c r="D26462" s="78">
        <v>-3.1896768</v>
      </c>
      <c r="E26462" s="78">
        <v>-3.4390595000000003E-2</v>
      </c>
      <c r="F26462" s="78">
        <v>0.17954011</v>
      </c>
    </row>
    <row r="26463" spans="1:6" x14ac:dyDescent="0.25">
      <c r="A26463">
        <v>26461</v>
      </c>
      <c r="B26463" t="s">
        <v>27323</v>
      </c>
      <c r="C26463" s="78">
        <v>-2.5025704000000002</v>
      </c>
      <c r="D26463" s="78">
        <v>0.96152329999999997</v>
      </c>
      <c r="E26463" s="78">
        <v>-7.9327239999999993E-2</v>
      </c>
      <c r="F26463" s="78">
        <v>7.9411715000000001E-3</v>
      </c>
    </row>
    <row r="26464" spans="1:6" x14ac:dyDescent="0.25">
      <c r="A26464">
        <v>26462</v>
      </c>
      <c r="B26464" t="s">
        <v>27324</v>
      </c>
      <c r="C26464" s="78">
        <v>-2.2068064000000001</v>
      </c>
      <c r="D26464" s="78">
        <v>-0.99355640000000001</v>
      </c>
      <c r="E26464" s="78">
        <v>-4.8404593000000003E-2</v>
      </c>
      <c r="F26464" s="78">
        <v>6.0336694000000003E-2</v>
      </c>
    </row>
    <row r="26465" spans="1:6" x14ac:dyDescent="0.25">
      <c r="A26465">
        <v>26463</v>
      </c>
      <c r="B26465" t="s">
        <v>27325</v>
      </c>
      <c r="C26465" s="78">
        <v>-0.60676090000000005</v>
      </c>
      <c r="D26465" s="78">
        <v>5.27035E-2</v>
      </c>
      <c r="E26465" s="78">
        <v>-4.6052646000000003E-2</v>
      </c>
      <c r="F26465" s="78">
        <v>-0.13619818</v>
      </c>
    </row>
    <row r="26466" spans="1:6" x14ac:dyDescent="0.25">
      <c r="A26466">
        <v>26464</v>
      </c>
      <c r="B26466" t="s">
        <v>27326</v>
      </c>
      <c r="C26466" s="78">
        <v>-2.9835764999999999</v>
      </c>
      <c r="D26466" s="78">
        <v>1.7356948999999999</v>
      </c>
      <c r="E26466" s="78">
        <v>-3.4390595000000003E-2</v>
      </c>
      <c r="F26466" s="78">
        <v>0.17954011</v>
      </c>
    </row>
    <row r="26467" spans="1:6" x14ac:dyDescent="0.25">
      <c r="A26467">
        <v>26465</v>
      </c>
      <c r="B26467" t="s">
        <v>27327</v>
      </c>
      <c r="C26467" s="78">
        <v>-0.51316819999999996</v>
      </c>
      <c r="D26467" s="78">
        <v>-1.2999727999999999</v>
      </c>
      <c r="E26467" s="78">
        <v>-0.10633175</v>
      </c>
      <c r="F26467" s="78">
        <v>4.8734753999999998E-2</v>
      </c>
    </row>
    <row r="26468" spans="1:6" x14ac:dyDescent="0.25">
      <c r="A26468">
        <v>26466</v>
      </c>
      <c r="B26468" t="s">
        <v>27328</v>
      </c>
      <c r="C26468" s="78">
        <v>0.45938000000000001</v>
      </c>
      <c r="D26468" s="78">
        <v>-1.1863957999999999</v>
      </c>
      <c r="E26468" s="78">
        <v>-7.7298549999999994E-2</v>
      </c>
      <c r="F26468" s="78">
        <v>9.7577154999999999E-2</v>
      </c>
    </row>
    <row r="26469" spans="1:6" x14ac:dyDescent="0.25">
      <c r="A26469">
        <v>26467</v>
      </c>
      <c r="B26469" t="s">
        <v>27329</v>
      </c>
      <c r="C26469" s="78">
        <v>2.6656059999999999</v>
      </c>
      <c r="D26469" s="78">
        <v>-0.85785029999999995</v>
      </c>
      <c r="E26469" s="78">
        <v>-4.1341416999999998E-2</v>
      </c>
      <c r="F26469" s="78">
        <v>6.1165504000000002E-2</v>
      </c>
    </row>
    <row r="26470" spans="1:6" x14ac:dyDescent="0.25">
      <c r="A26470">
        <v>26468</v>
      </c>
      <c r="B26470" t="s">
        <v>27330</v>
      </c>
      <c r="C26470" s="78">
        <v>-0.26416653000000001</v>
      </c>
      <c r="D26470" s="78">
        <v>7.1571529999999994E-2</v>
      </c>
      <c r="E26470" s="78">
        <v>-9.7683995999999995E-2</v>
      </c>
      <c r="F26470" s="78">
        <v>8.6836084999999993E-2</v>
      </c>
    </row>
    <row r="26471" spans="1:6" x14ac:dyDescent="0.25">
      <c r="A26471">
        <v>26469</v>
      </c>
      <c r="B26471" t="s">
        <v>27331</v>
      </c>
      <c r="C26471" s="78">
        <v>-0.65847809999999996</v>
      </c>
      <c r="D26471" s="78">
        <v>1.9400582</v>
      </c>
      <c r="E26471" s="78">
        <v>-7.6680615999999993E-2</v>
      </c>
      <c r="F26471" s="78">
        <v>-0.16177543</v>
      </c>
    </row>
    <row r="26472" spans="1:6" x14ac:dyDescent="0.25">
      <c r="A26472">
        <v>26470</v>
      </c>
      <c r="B26472" t="s">
        <v>27332</v>
      </c>
      <c r="C26472" s="78">
        <v>-0.69241476000000002</v>
      </c>
      <c r="D26472" s="78">
        <v>0.38561109999999998</v>
      </c>
      <c r="E26472" s="78">
        <v>-3.4390595000000003E-2</v>
      </c>
      <c r="F26472" s="78">
        <v>0.17954011</v>
      </c>
    </row>
    <row r="26473" spans="1:6" x14ac:dyDescent="0.25">
      <c r="A26473">
        <v>26471</v>
      </c>
      <c r="B26473" t="s">
        <v>27333</v>
      </c>
      <c r="C26473" s="78">
        <v>-0.59204210000000002</v>
      </c>
      <c r="D26473" s="78">
        <v>-4.8814221999999997E-2</v>
      </c>
      <c r="E26473" s="78">
        <v>-4.2481159999999997E-2</v>
      </c>
      <c r="F26473" s="78">
        <v>6.8928390000000006E-2</v>
      </c>
    </row>
    <row r="26474" spans="1:6" x14ac:dyDescent="0.25">
      <c r="A26474">
        <v>26472</v>
      </c>
      <c r="B26474" t="s">
        <v>27334</v>
      </c>
      <c r="C26474" s="78">
        <v>-1.0316881</v>
      </c>
      <c r="D26474" s="78">
        <v>-0.49608269999999999</v>
      </c>
      <c r="E26474" s="78">
        <v>-2.2771186999999998E-2</v>
      </c>
      <c r="F26474" s="78">
        <v>-0.15205041999999999</v>
      </c>
    </row>
    <row r="26475" spans="1:6" x14ac:dyDescent="0.25">
      <c r="A26475">
        <v>26473</v>
      </c>
      <c r="B26475" t="s">
        <v>27335</v>
      </c>
      <c r="C26475" s="78">
        <v>0.51260220000000001</v>
      </c>
      <c r="D26475" s="78">
        <v>0.17563012</v>
      </c>
      <c r="E26475" s="78">
        <v>-4.7075850000000002E-2</v>
      </c>
      <c r="F26475" s="78">
        <v>-2.581133E-2</v>
      </c>
    </row>
    <row r="26476" spans="1:6" x14ac:dyDescent="0.25">
      <c r="A26476">
        <v>26474</v>
      </c>
      <c r="B26476" t="s">
        <v>27336</v>
      </c>
      <c r="C26476" s="78">
        <v>-1.6336309</v>
      </c>
      <c r="D26476" s="78">
        <v>-1.8388072</v>
      </c>
      <c r="E26476" s="78">
        <v>-7.9657850000000002E-2</v>
      </c>
      <c r="F26476" s="78">
        <v>5.3801120000000001E-2</v>
      </c>
    </row>
    <row r="26477" spans="1:6" x14ac:dyDescent="0.25">
      <c r="A26477">
        <v>26475</v>
      </c>
      <c r="B26477" t="s">
        <v>27337</v>
      </c>
      <c r="C26477" s="78">
        <v>-2.616533</v>
      </c>
      <c r="D26477" s="78">
        <v>-0.96747565000000002</v>
      </c>
      <c r="E26477" s="78">
        <v>-8.6490399999999995E-2</v>
      </c>
      <c r="F26477" s="78">
        <v>-2.6673228E-2</v>
      </c>
    </row>
    <row r="26478" spans="1:6" x14ac:dyDescent="0.25">
      <c r="A26478">
        <v>26476</v>
      </c>
      <c r="B26478" t="s">
        <v>27338</v>
      </c>
      <c r="C26478" s="78">
        <v>0.23980024</v>
      </c>
      <c r="D26478" s="78">
        <v>1.0514060999999999</v>
      </c>
      <c r="E26478" s="78">
        <v>-4.097609E-2</v>
      </c>
      <c r="F26478" s="78">
        <v>4.3803899999999996E-3</v>
      </c>
    </row>
    <row r="26479" spans="1:6" x14ac:dyDescent="0.25">
      <c r="A26479">
        <v>26477</v>
      </c>
      <c r="B26479" t="s">
        <v>27339</v>
      </c>
      <c r="C26479" s="78">
        <v>0.62000703999999995</v>
      </c>
      <c r="D26479" s="78">
        <v>1.8740802000000001</v>
      </c>
      <c r="E26479" s="78">
        <v>-3.4390595000000003E-2</v>
      </c>
      <c r="F26479" s="78">
        <v>0.17954011</v>
      </c>
    </row>
    <row r="26480" spans="1:6" x14ac:dyDescent="0.25">
      <c r="A26480">
        <v>26478</v>
      </c>
      <c r="B26480" t="s">
        <v>27340</v>
      </c>
      <c r="C26480" s="78">
        <v>0.40916546999999998</v>
      </c>
      <c r="D26480" s="78">
        <v>0.50813010000000003</v>
      </c>
      <c r="E26480" s="78">
        <v>-7.2646359999999993E-2</v>
      </c>
      <c r="F26480" s="78">
        <v>1.5669450000000001E-2</v>
      </c>
    </row>
    <row r="26481" spans="1:6" x14ac:dyDescent="0.25">
      <c r="A26481">
        <v>26479</v>
      </c>
      <c r="B26481" t="s">
        <v>27341</v>
      </c>
      <c r="C26481" s="78">
        <v>1.0757083999999999</v>
      </c>
      <c r="D26481" s="78">
        <v>-0.17164852999999999</v>
      </c>
      <c r="E26481" s="78">
        <v>-6.7345100000000005E-2</v>
      </c>
      <c r="F26481" s="78">
        <v>6.8562280000000003E-2</v>
      </c>
    </row>
    <row r="26482" spans="1:6" x14ac:dyDescent="0.25">
      <c r="A26482">
        <v>26480</v>
      </c>
      <c r="B26482" t="s">
        <v>27342</v>
      </c>
      <c r="C26482" s="78">
        <v>-1.3094079999999999</v>
      </c>
      <c r="D26482" s="78">
        <v>-1.8608521</v>
      </c>
      <c r="E26482" s="78">
        <v>-4.7534699999999999E-2</v>
      </c>
      <c r="F26482" s="78">
        <v>2.6941195000000001E-2</v>
      </c>
    </row>
    <row r="26483" spans="1:6" x14ac:dyDescent="0.25">
      <c r="A26483">
        <v>26481</v>
      </c>
      <c r="B26483" t="s">
        <v>27343</v>
      </c>
      <c r="C26483" s="78">
        <v>-0.54259056000000006</v>
      </c>
      <c r="D26483" s="78">
        <v>3.0712723999999998</v>
      </c>
      <c r="E26483" s="78">
        <v>-3.4390595000000003E-2</v>
      </c>
      <c r="F26483" s="78">
        <v>0.17954011</v>
      </c>
    </row>
    <row r="26484" spans="1:6" x14ac:dyDescent="0.25">
      <c r="A26484">
        <v>26482</v>
      </c>
      <c r="B26484" t="s">
        <v>27344</v>
      </c>
      <c r="C26484" s="78">
        <v>-0.30583120000000003</v>
      </c>
      <c r="D26484" s="78">
        <v>-3.2245433000000001</v>
      </c>
      <c r="E26484" s="78">
        <v>-4.1302722E-2</v>
      </c>
      <c r="F26484" s="78">
        <v>-4.2001307000000002E-2</v>
      </c>
    </row>
    <row r="26485" spans="1:6" x14ac:dyDescent="0.25">
      <c r="A26485">
        <v>26483</v>
      </c>
      <c r="B26485" t="s">
        <v>27345</v>
      </c>
      <c r="C26485" s="78">
        <v>0.38998284999999999</v>
      </c>
      <c r="D26485" s="78">
        <v>0.88818240000000004</v>
      </c>
      <c r="E26485" s="78">
        <v>-9.4982849999999994E-2</v>
      </c>
      <c r="F26485" s="78">
        <v>-5.8355674000000003E-2</v>
      </c>
    </row>
    <row r="26486" spans="1:6" x14ac:dyDescent="0.25">
      <c r="A26486">
        <v>26484</v>
      </c>
      <c r="B26486" t="s">
        <v>27346</v>
      </c>
      <c r="C26486" s="78">
        <v>-1.4477792</v>
      </c>
      <c r="D26486" s="78">
        <v>0.43881009999999998</v>
      </c>
      <c r="E26486" s="78">
        <v>-3.4390595000000003E-2</v>
      </c>
      <c r="F26486" s="78">
        <v>0.17954011</v>
      </c>
    </row>
    <row r="26487" spans="1:6" x14ac:dyDescent="0.25">
      <c r="A26487">
        <v>26485</v>
      </c>
      <c r="B26487" t="s">
        <v>27347</v>
      </c>
      <c r="C26487" s="78">
        <v>1.9421321</v>
      </c>
      <c r="D26487" s="78">
        <v>0.29196214999999998</v>
      </c>
      <c r="E26487" s="78">
        <v>1.1076897E-2</v>
      </c>
      <c r="F26487" s="78">
        <v>-0.19182481000000001</v>
      </c>
    </row>
    <row r="26488" spans="1:6" x14ac:dyDescent="0.25">
      <c r="A26488">
        <v>26486</v>
      </c>
      <c r="B26488" t="s">
        <v>27348</v>
      </c>
      <c r="C26488" s="78">
        <v>-1.2965656999999999</v>
      </c>
      <c r="D26488" s="78">
        <v>0.64815604999999998</v>
      </c>
      <c r="E26488" s="78">
        <v>3.4406054999999998E-2</v>
      </c>
      <c r="F26488" s="78">
        <v>-0.13620435</v>
      </c>
    </row>
    <row r="26489" spans="1:6" x14ac:dyDescent="0.25">
      <c r="A26489">
        <v>26487</v>
      </c>
      <c r="B26489" t="s">
        <v>27349</v>
      </c>
      <c r="C26489" s="78">
        <v>0.56818426</v>
      </c>
      <c r="D26489" s="78">
        <v>-0.899343</v>
      </c>
      <c r="E26489" s="78">
        <v>-9.2878929999999998E-2</v>
      </c>
      <c r="F26489" s="78">
        <v>3.9612649999999999E-2</v>
      </c>
    </row>
    <row r="26490" spans="1:6" x14ac:dyDescent="0.25">
      <c r="A26490">
        <v>26488</v>
      </c>
      <c r="B26490" t="s">
        <v>27350</v>
      </c>
      <c r="C26490" s="78">
        <v>-0.18123802999999999</v>
      </c>
      <c r="D26490" s="78">
        <v>-1.5811051</v>
      </c>
      <c r="E26490" s="78">
        <v>-3.4461707000000001E-2</v>
      </c>
      <c r="F26490" s="78">
        <v>4.5916765999999998E-2</v>
      </c>
    </row>
    <row r="26491" spans="1:6" x14ac:dyDescent="0.25">
      <c r="A26491">
        <v>26489</v>
      </c>
      <c r="B26491" t="s">
        <v>27351</v>
      </c>
      <c r="C26491" s="78">
        <v>-0.93859040000000005</v>
      </c>
      <c r="D26491" s="78">
        <v>1.8424829</v>
      </c>
      <c r="E26491" s="78">
        <v>-6.5945945999999998E-3</v>
      </c>
      <c r="F26491" s="78">
        <v>1.6534581999999999E-2</v>
      </c>
    </row>
    <row r="26492" spans="1:6" x14ac:dyDescent="0.25">
      <c r="A26492">
        <v>26490</v>
      </c>
      <c r="B26492" t="s">
        <v>27352</v>
      </c>
      <c r="C26492" s="78">
        <v>0.58123610000000003</v>
      </c>
      <c r="D26492" s="78">
        <v>-1.0453762</v>
      </c>
      <c r="E26492" s="78">
        <v>-4.1253135000000003E-2</v>
      </c>
      <c r="F26492" s="78">
        <v>-1.7978325E-2</v>
      </c>
    </row>
    <row r="26493" spans="1:6" x14ac:dyDescent="0.25">
      <c r="A26493">
        <v>26491</v>
      </c>
      <c r="B26493" t="s">
        <v>27353</v>
      </c>
      <c r="C26493" s="78">
        <v>-0.4941603</v>
      </c>
      <c r="D26493" s="78">
        <v>-0.30437395</v>
      </c>
      <c r="E26493" s="78">
        <v>-8.4854479999999996E-2</v>
      </c>
      <c r="F26493" s="78">
        <v>-0.28573710000000002</v>
      </c>
    </row>
    <row r="26494" spans="1:6" x14ac:dyDescent="0.25">
      <c r="A26494">
        <v>26492</v>
      </c>
      <c r="B26494" t="s">
        <v>27354</v>
      </c>
      <c r="C26494" s="78">
        <v>0.76585510000000001</v>
      </c>
      <c r="D26494" s="78">
        <v>0.76757394999999995</v>
      </c>
      <c r="E26494" s="78">
        <v>-5.8302960000000001E-2</v>
      </c>
      <c r="F26494" s="78">
        <v>3.6261349999999998E-2</v>
      </c>
    </row>
    <row r="26495" spans="1:6" x14ac:dyDescent="0.25">
      <c r="A26495">
        <v>26493</v>
      </c>
      <c r="B26495" t="s">
        <v>27355</v>
      </c>
      <c r="C26495" s="78">
        <v>-1.1864422999999999</v>
      </c>
      <c r="D26495" s="78">
        <v>2.4529405</v>
      </c>
      <c r="E26495" s="78">
        <v>-3.4390595000000003E-2</v>
      </c>
      <c r="F26495" s="78">
        <v>0.17954011</v>
      </c>
    </row>
    <row r="26496" spans="1:6" x14ac:dyDescent="0.25">
      <c r="A26496">
        <v>26494</v>
      </c>
      <c r="B26496" t="s">
        <v>27356</v>
      </c>
      <c r="C26496" s="78">
        <v>2.1588419999999999</v>
      </c>
      <c r="D26496" s="78">
        <v>1.3898022000000001</v>
      </c>
      <c r="E26496" s="78">
        <v>-4.2555033999999999E-2</v>
      </c>
      <c r="F26496" s="78">
        <v>0.19011987999999999</v>
      </c>
    </row>
    <row r="26497" spans="1:6" x14ac:dyDescent="0.25">
      <c r="A26497">
        <v>26495</v>
      </c>
      <c r="B26497" t="s">
        <v>27357</v>
      </c>
      <c r="C26497" s="78">
        <v>-1.2733543000000001</v>
      </c>
      <c r="D26497" s="78">
        <v>-0.75722979999999995</v>
      </c>
      <c r="E26497" s="78">
        <v>-9.9572930000000004E-2</v>
      </c>
      <c r="F26497" s="78">
        <v>-0.16239277999999999</v>
      </c>
    </row>
    <row r="26498" spans="1:6" x14ac:dyDescent="0.25">
      <c r="A26498">
        <v>26496</v>
      </c>
      <c r="B26498" t="s">
        <v>27358</v>
      </c>
      <c r="C26498" s="78">
        <v>1.4985632</v>
      </c>
      <c r="D26498" s="78">
        <v>-0.57272049999999997</v>
      </c>
      <c r="E26498" s="78">
        <v>-6.5450999999999995E-2</v>
      </c>
      <c r="F26498" s="78">
        <v>-8.8017330000000005E-2</v>
      </c>
    </row>
    <row r="26499" spans="1:6" x14ac:dyDescent="0.25">
      <c r="A26499">
        <v>26497</v>
      </c>
      <c r="B26499" t="s">
        <v>27359</v>
      </c>
      <c r="C26499" s="78">
        <v>3.4817089999999999</v>
      </c>
      <c r="D26499" s="78">
        <v>-1.3963634</v>
      </c>
      <c r="E26499" s="78">
        <v>-2.2043262000000001E-2</v>
      </c>
      <c r="F26499" s="78">
        <v>5.9437953000000002E-2</v>
      </c>
    </row>
    <row r="26500" spans="1:6" x14ac:dyDescent="0.25">
      <c r="A26500">
        <v>26498</v>
      </c>
      <c r="B26500" t="s">
        <v>27360</v>
      </c>
      <c r="C26500" s="78">
        <v>0.66058090000000003</v>
      </c>
      <c r="D26500" s="78">
        <v>-0.80805634999999998</v>
      </c>
      <c r="E26500" s="78">
        <v>-3.4434909999999999E-2</v>
      </c>
      <c r="F26500" s="78">
        <v>0.22969091999999999</v>
      </c>
    </row>
    <row r="26501" spans="1:6" x14ac:dyDescent="0.25">
      <c r="A26501">
        <v>26499</v>
      </c>
      <c r="B26501" t="s">
        <v>27361</v>
      </c>
      <c r="C26501" s="78">
        <v>-0.78392459999999997</v>
      </c>
      <c r="D26501" s="78">
        <v>1.1965345999999999</v>
      </c>
      <c r="E26501" s="78">
        <v>-7.6740085999999999E-2</v>
      </c>
      <c r="F26501" s="78">
        <v>5.0749898000000002E-2</v>
      </c>
    </row>
    <row r="26502" spans="1:6" x14ac:dyDescent="0.25">
      <c r="A26502">
        <v>26500</v>
      </c>
      <c r="B26502" t="s">
        <v>27362</v>
      </c>
      <c r="C26502" s="78">
        <v>-0.60030245999999998</v>
      </c>
      <c r="D26502" s="78">
        <v>-2.8118210000000001</v>
      </c>
      <c r="E26502" s="78">
        <v>-7.3492749999999996E-2</v>
      </c>
      <c r="F26502" s="78">
        <v>-3.8005410000000003E-2</v>
      </c>
    </row>
    <row r="26503" spans="1:6" x14ac:dyDescent="0.25">
      <c r="A26503">
        <v>26501</v>
      </c>
      <c r="B26503" t="s">
        <v>27363</v>
      </c>
      <c r="C26503" s="78">
        <v>-0.46283853000000003</v>
      </c>
      <c r="D26503" s="78">
        <v>2.0031952999999998</v>
      </c>
      <c r="E26503" s="78">
        <v>-8.375755E-2</v>
      </c>
      <c r="F26503" s="78">
        <v>1.4302254E-2</v>
      </c>
    </row>
    <row r="26504" spans="1:6" x14ac:dyDescent="0.25">
      <c r="A26504">
        <v>26502</v>
      </c>
      <c r="B26504" t="s">
        <v>27364</v>
      </c>
      <c r="C26504" s="78">
        <v>0.34549674000000002</v>
      </c>
      <c r="D26504" s="78">
        <v>0.46921010000000002</v>
      </c>
      <c r="E26504" s="78">
        <v>-5.2195348000000003E-2</v>
      </c>
      <c r="F26504" s="78">
        <v>-3.4756064000000001E-3</v>
      </c>
    </row>
    <row r="26505" spans="1:6" x14ac:dyDescent="0.25">
      <c r="A26505">
        <v>26503</v>
      </c>
      <c r="B26505" t="s">
        <v>27365</v>
      </c>
      <c r="C26505" s="78">
        <v>2.8273193999999999</v>
      </c>
      <c r="D26505" s="78">
        <v>-1.6691324999999999</v>
      </c>
      <c r="E26505" s="78">
        <v>-5.9449009999999997E-2</v>
      </c>
      <c r="F26505" s="78">
        <v>4.3993400000000002E-2</v>
      </c>
    </row>
    <row r="26506" spans="1:6" x14ac:dyDescent="0.25">
      <c r="A26506">
        <v>26504</v>
      </c>
      <c r="B26506" t="s">
        <v>27366</v>
      </c>
      <c r="C26506" s="78">
        <v>-1.2663629000000001</v>
      </c>
      <c r="D26506" s="78">
        <v>1.1622986</v>
      </c>
      <c r="E26506" s="78">
        <v>-3.4390595000000003E-2</v>
      </c>
      <c r="F26506" s="78">
        <v>0.17954011</v>
      </c>
    </row>
    <row r="26507" spans="1:6" x14ac:dyDescent="0.25">
      <c r="A26507">
        <v>26505</v>
      </c>
      <c r="B26507" t="s">
        <v>27367</v>
      </c>
      <c r="C26507" s="78">
        <v>-2.3510002999999999</v>
      </c>
      <c r="D26507" s="78">
        <v>1.9789794999999999</v>
      </c>
      <c r="E26507" s="78">
        <v>-6.5899655000000001E-2</v>
      </c>
      <c r="F26507" s="78">
        <v>8.0145770000000005E-2</v>
      </c>
    </row>
    <row r="26508" spans="1:6" x14ac:dyDescent="0.25">
      <c r="A26508">
        <v>26506</v>
      </c>
      <c r="B26508" t="s">
        <v>27368</v>
      </c>
      <c r="C26508" s="78">
        <v>-0.77972065999999995</v>
      </c>
      <c r="D26508" s="78">
        <v>-1.8740922</v>
      </c>
      <c r="E26508" s="78">
        <v>5.9467983000000002E-2</v>
      </c>
      <c r="F26508" s="78">
        <v>-0.37443227000000001</v>
      </c>
    </row>
    <row r="26509" spans="1:6" x14ac:dyDescent="0.25">
      <c r="A26509">
        <v>26507</v>
      </c>
      <c r="B26509" t="s">
        <v>27369</v>
      </c>
      <c r="C26509" s="78">
        <v>0.61334204999999997</v>
      </c>
      <c r="D26509" s="78">
        <v>1.6042918E-2</v>
      </c>
      <c r="E26509" s="78">
        <v>-9.9353074999999999E-2</v>
      </c>
      <c r="F26509" s="78">
        <v>7.6521569999999997E-2</v>
      </c>
    </row>
    <row r="26510" spans="1:6" x14ac:dyDescent="0.25">
      <c r="A26510">
        <v>26508</v>
      </c>
      <c r="B26510" t="s">
        <v>27370</v>
      </c>
      <c r="C26510" s="78">
        <v>-9.9959759999999995E-2</v>
      </c>
      <c r="D26510" s="78">
        <v>1.569877</v>
      </c>
      <c r="E26510" s="78">
        <v>-3.4390595000000003E-2</v>
      </c>
      <c r="F26510" s="78">
        <v>0.17954011</v>
      </c>
    </row>
    <row r="26511" spans="1:6" x14ac:dyDescent="0.25">
      <c r="A26511">
        <v>26509</v>
      </c>
      <c r="B26511" t="s">
        <v>27371</v>
      </c>
      <c r="C26511" s="78">
        <v>-1.5160351999999999</v>
      </c>
      <c r="D26511" s="78">
        <v>1.4889189</v>
      </c>
      <c r="E26511" s="78">
        <v>-7.2824609999999998E-2</v>
      </c>
      <c r="F26511" s="78">
        <v>6.8000039999999998E-2</v>
      </c>
    </row>
    <row r="26512" spans="1:6" x14ac:dyDescent="0.25">
      <c r="A26512">
        <v>26510</v>
      </c>
      <c r="B26512" t="s">
        <v>27372</v>
      </c>
      <c r="C26512" s="78">
        <v>-0.47760138000000002</v>
      </c>
      <c r="D26512" s="78">
        <v>0.92231655000000001</v>
      </c>
      <c r="E26512" s="78">
        <v>3.2144095999999997E-2</v>
      </c>
      <c r="F26512" s="78">
        <v>-9.1901109999999994E-2</v>
      </c>
    </row>
    <row r="26513" spans="1:6" x14ac:dyDescent="0.25">
      <c r="A26513">
        <v>26511</v>
      </c>
      <c r="B26513" t="s">
        <v>27373</v>
      </c>
      <c r="C26513" s="78">
        <v>2.0328636000000002</v>
      </c>
      <c r="D26513" s="78">
        <v>0.67814850000000004</v>
      </c>
      <c r="E26513" s="78">
        <v>-3.4390595000000003E-2</v>
      </c>
      <c r="F26513" s="78">
        <v>0.17954011</v>
      </c>
    </row>
    <row r="26514" spans="1:6" x14ac:dyDescent="0.25">
      <c r="A26514">
        <v>26512</v>
      </c>
      <c r="B26514" t="s">
        <v>27374</v>
      </c>
      <c r="C26514" s="78">
        <v>-0.54901239999999996</v>
      </c>
      <c r="D26514" s="78">
        <v>-3.3162935</v>
      </c>
      <c r="E26514" s="78">
        <v>-7.9679849999999997E-2</v>
      </c>
      <c r="F26514" s="78">
        <v>-2.1036193000000002E-2</v>
      </c>
    </row>
    <row r="26515" spans="1:6" x14ac:dyDescent="0.25">
      <c r="A26515">
        <v>26513</v>
      </c>
      <c r="B26515" t="s">
        <v>27375</v>
      </c>
      <c r="C26515" s="78">
        <v>1.0267241</v>
      </c>
      <c r="D26515" s="78">
        <v>-2.3453724</v>
      </c>
      <c r="E26515" s="78">
        <v>-6.4871159999999997E-2</v>
      </c>
      <c r="F26515" s="78">
        <v>6.3347009999999995E-2</v>
      </c>
    </row>
    <row r="26516" spans="1:6" x14ac:dyDescent="0.25">
      <c r="A26516">
        <v>26514</v>
      </c>
      <c r="B26516" t="s">
        <v>27376</v>
      </c>
      <c r="C26516" s="78">
        <v>-1.4720857000000001</v>
      </c>
      <c r="D26516" s="78">
        <v>0.33676266999999999</v>
      </c>
      <c r="E26516" s="78">
        <v>-6.9053199999999995E-2</v>
      </c>
      <c r="F26516" s="78">
        <v>0.19114095</v>
      </c>
    </row>
    <row r="26517" spans="1:6" x14ac:dyDescent="0.25">
      <c r="A26517">
        <v>26515</v>
      </c>
      <c r="B26517" t="s">
        <v>27377</v>
      </c>
      <c r="C26517" s="78">
        <v>-0.45629057000000001</v>
      </c>
      <c r="D26517" s="78">
        <v>-0.25448062999999999</v>
      </c>
      <c r="E26517" s="78">
        <v>-2.5075790000000001E-2</v>
      </c>
      <c r="F26517" s="78">
        <v>8.090754E-2</v>
      </c>
    </row>
    <row r="26518" spans="1:6" x14ac:dyDescent="0.25">
      <c r="A26518">
        <v>26516</v>
      </c>
      <c r="B26518" t="s">
        <v>27378</v>
      </c>
      <c r="C26518" s="78">
        <v>-0.41085129999999997</v>
      </c>
      <c r="D26518" s="78">
        <v>-0.75305854999999999</v>
      </c>
      <c r="E26518" s="78">
        <v>-3.4390595000000003E-2</v>
      </c>
      <c r="F26518" s="78">
        <v>0.17954011</v>
      </c>
    </row>
    <row r="26519" spans="1:6" x14ac:dyDescent="0.25">
      <c r="A26519">
        <v>26517</v>
      </c>
      <c r="B26519" t="s">
        <v>27379</v>
      </c>
      <c r="C26519" s="78">
        <v>-0.67259793999999995</v>
      </c>
      <c r="D26519" s="78">
        <v>1.1997085000000001</v>
      </c>
      <c r="E26519" s="78">
        <v>-8.6257029999999998E-2</v>
      </c>
      <c r="F26519" s="78">
        <v>6.5838105999999993E-2</v>
      </c>
    </row>
    <row r="26520" spans="1:6" x14ac:dyDescent="0.25">
      <c r="A26520">
        <v>26518</v>
      </c>
      <c r="B26520" t="s">
        <v>27380</v>
      </c>
      <c r="C26520" s="78">
        <v>-6.0637980000000001E-2</v>
      </c>
      <c r="D26520" s="78">
        <v>-0.268204</v>
      </c>
      <c r="E26520" s="78">
        <v>2.7082495000000002E-2</v>
      </c>
      <c r="F26520" s="78">
        <v>-0.16252449999999999</v>
      </c>
    </row>
    <row r="26521" spans="1:6" x14ac:dyDescent="0.25">
      <c r="A26521">
        <v>26519</v>
      </c>
      <c r="B26521" t="s">
        <v>27381</v>
      </c>
      <c r="C26521" s="78">
        <v>-2.0266001</v>
      </c>
      <c r="D26521" s="78">
        <v>0.48009606999999999</v>
      </c>
      <c r="E26521" s="78">
        <v>-8.7080106000000004E-2</v>
      </c>
      <c r="F26521" s="78">
        <v>-0.10747785999999999</v>
      </c>
    </row>
    <row r="26522" spans="1:6" x14ac:dyDescent="0.25">
      <c r="A26522">
        <v>26520</v>
      </c>
      <c r="B26522" t="s">
        <v>27382</v>
      </c>
      <c r="C26522" s="78">
        <v>-1.2175316</v>
      </c>
      <c r="D26522" s="78">
        <v>-0.88768864000000003</v>
      </c>
      <c r="E26522" s="78">
        <v>5.1292654E-2</v>
      </c>
      <c r="F26522" s="78">
        <v>-0.27101910000000001</v>
      </c>
    </row>
    <row r="26523" spans="1:6" x14ac:dyDescent="0.25">
      <c r="A26523">
        <v>26521</v>
      </c>
      <c r="B26523" t="s">
        <v>27383</v>
      </c>
      <c r="C26523" s="78">
        <v>-2.1589477000000001</v>
      </c>
      <c r="D26523" s="78">
        <v>-0.30802025999999999</v>
      </c>
      <c r="E26523" s="78">
        <v>-5.7428323000000003E-2</v>
      </c>
      <c r="F26523" s="78">
        <v>-0.15639727</v>
      </c>
    </row>
    <row r="26524" spans="1:6" x14ac:dyDescent="0.25">
      <c r="A26524">
        <v>26522</v>
      </c>
      <c r="B26524" t="s">
        <v>27384</v>
      </c>
      <c r="C26524" s="78">
        <v>-0.58936060000000001</v>
      </c>
      <c r="D26524" s="78">
        <v>1.196987</v>
      </c>
      <c r="E26524" s="78">
        <v>-7.968575E-2</v>
      </c>
      <c r="F26524" s="78">
        <v>8.2762089999999996E-3</v>
      </c>
    </row>
    <row r="26525" spans="1:6" x14ac:dyDescent="0.25">
      <c r="A26525">
        <v>26523</v>
      </c>
      <c r="B26525" t="s">
        <v>27385</v>
      </c>
      <c r="C26525" s="78">
        <v>0.72442985000000004</v>
      </c>
      <c r="D26525" s="78">
        <v>-2.4622232999999998</v>
      </c>
      <c r="E26525" s="78">
        <v>-6.9573835000000001E-2</v>
      </c>
      <c r="F26525" s="78">
        <v>0.11508529000000001</v>
      </c>
    </row>
    <row r="26526" spans="1:6" x14ac:dyDescent="0.25">
      <c r="A26526">
        <v>26524</v>
      </c>
      <c r="B26526" t="s">
        <v>27386</v>
      </c>
      <c r="C26526" s="78">
        <v>1.5086176</v>
      </c>
      <c r="D26526" s="78">
        <v>-0.39813372000000002</v>
      </c>
      <c r="E26526" s="78">
        <v>-4.5546465000000001E-2</v>
      </c>
      <c r="F26526" s="78">
        <v>0.13185751000000001</v>
      </c>
    </row>
    <row r="26527" spans="1:6" x14ac:dyDescent="0.25">
      <c r="A26527">
        <v>26525</v>
      </c>
      <c r="B26527" t="s">
        <v>27387</v>
      </c>
      <c r="C26527" s="78">
        <v>1.3110501999999999</v>
      </c>
      <c r="D26527" s="78">
        <v>-0.60860384000000001</v>
      </c>
      <c r="E26527" s="78">
        <v>-3.713665E-2</v>
      </c>
      <c r="F26527" s="78">
        <v>4.6475157000000003E-2</v>
      </c>
    </row>
    <row r="26528" spans="1:6" x14ac:dyDescent="0.25">
      <c r="A26528">
        <v>26526</v>
      </c>
      <c r="B26528" t="s">
        <v>27388</v>
      </c>
      <c r="C26528" s="78">
        <v>0.23321660999999999</v>
      </c>
      <c r="D26528" s="78">
        <v>-0.42423876999999999</v>
      </c>
      <c r="E26528" s="78">
        <v>-4.0892113000000001E-2</v>
      </c>
      <c r="F26528" s="78">
        <v>-4.3628304999999999E-2</v>
      </c>
    </row>
    <row r="26529" spans="1:6" x14ac:dyDescent="0.25">
      <c r="A26529">
        <v>26527</v>
      </c>
      <c r="B26529" t="s">
        <v>27389</v>
      </c>
      <c r="C26529" s="78">
        <v>-2.4749569999999999</v>
      </c>
      <c r="D26529" s="78">
        <v>0.86195860000000002</v>
      </c>
      <c r="E26529" s="78">
        <v>-3.7231054E-2</v>
      </c>
      <c r="F26529" s="78">
        <v>7.1193345000000005E-2</v>
      </c>
    </row>
    <row r="26530" spans="1:6" x14ac:dyDescent="0.25">
      <c r="A26530">
        <v>26528</v>
      </c>
      <c r="B26530" t="s">
        <v>27390</v>
      </c>
      <c r="C26530" s="78">
        <v>-0.49860919999999997</v>
      </c>
      <c r="D26530" s="78">
        <v>0.28714614999999999</v>
      </c>
      <c r="E26530" s="78">
        <v>6.6429050000000003E-2</v>
      </c>
      <c r="F26530" s="78">
        <v>-0.17128852999999999</v>
      </c>
    </row>
    <row r="26531" spans="1:6" x14ac:dyDescent="0.25">
      <c r="A26531">
        <v>26529</v>
      </c>
      <c r="B26531" t="s">
        <v>27391</v>
      </c>
      <c r="C26531" s="78">
        <v>-0.37934509999999999</v>
      </c>
      <c r="D26531" s="78">
        <v>-9.0462829999999994E-2</v>
      </c>
      <c r="E26531" s="78">
        <v>-4.7464489999999998E-2</v>
      </c>
      <c r="F26531" s="78">
        <v>4.8108786000000001E-2</v>
      </c>
    </row>
    <row r="26532" spans="1:6" x14ac:dyDescent="0.25">
      <c r="A26532">
        <v>26530</v>
      </c>
      <c r="B26532" t="s">
        <v>27392</v>
      </c>
      <c r="C26532" s="78">
        <v>0.87864876000000003</v>
      </c>
      <c r="D26532" s="78">
        <v>1.6342794</v>
      </c>
      <c r="E26532" s="78">
        <v>-6.2558903999999999E-2</v>
      </c>
      <c r="F26532" s="78">
        <v>8.4938299999999994E-2</v>
      </c>
    </row>
    <row r="26533" spans="1:6" x14ac:dyDescent="0.25">
      <c r="A26533">
        <v>26531</v>
      </c>
      <c r="B26533" t="s">
        <v>27393</v>
      </c>
      <c r="C26533" s="78">
        <v>-2.5809422</v>
      </c>
      <c r="D26533" s="78">
        <v>0.34072372000000001</v>
      </c>
      <c r="E26533" s="78">
        <v>-3.7420675E-2</v>
      </c>
      <c r="F26533" s="78">
        <v>-0.10442243499999999</v>
      </c>
    </row>
    <row r="26534" spans="1:6" x14ac:dyDescent="0.25">
      <c r="A26534">
        <v>26532</v>
      </c>
      <c r="B26534" t="s">
        <v>27394</v>
      </c>
      <c r="C26534" s="78">
        <v>2.0735739999999998</v>
      </c>
      <c r="D26534" s="78">
        <v>0.32569712000000001</v>
      </c>
      <c r="E26534" s="78">
        <v>-4.0907986E-2</v>
      </c>
      <c r="F26534" s="78">
        <v>4.7413245E-2</v>
      </c>
    </row>
    <row r="26535" spans="1:6" x14ac:dyDescent="0.25">
      <c r="A26535">
        <v>26533</v>
      </c>
      <c r="B26535" t="s">
        <v>27395</v>
      </c>
      <c r="C26535" s="78">
        <v>0.74982417000000001</v>
      </c>
      <c r="D26535" s="78">
        <v>-1.0053947999999999</v>
      </c>
      <c r="E26535" s="78">
        <v>-6.3105629999999996E-2</v>
      </c>
      <c r="F26535" s="78">
        <v>1.0718152E-2</v>
      </c>
    </row>
    <row r="26536" spans="1:6" x14ac:dyDescent="0.25">
      <c r="A26536">
        <v>26534</v>
      </c>
      <c r="B26536" t="s">
        <v>27396</v>
      </c>
      <c r="C26536" s="78">
        <v>3.6833393999999999</v>
      </c>
      <c r="D26536" s="78">
        <v>-0.66351234999999997</v>
      </c>
      <c r="E26536" s="78">
        <v>-6.7100240000000005E-2</v>
      </c>
      <c r="F26536" s="78">
        <v>0.13019952000000001</v>
      </c>
    </row>
    <row r="26537" spans="1:6" x14ac:dyDescent="0.25">
      <c r="A26537">
        <v>26535</v>
      </c>
      <c r="B26537" t="s">
        <v>27397</v>
      </c>
      <c r="C26537" s="78">
        <v>-1.6136854</v>
      </c>
      <c r="D26537" s="78">
        <v>1.3812690000000001</v>
      </c>
      <c r="E26537" s="78">
        <v>-5.9581697000000003E-2</v>
      </c>
      <c r="F26537" s="78">
        <v>-2.1383895999999999E-2</v>
      </c>
    </row>
    <row r="26538" spans="1:6" x14ac:dyDescent="0.25">
      <c r="A26538">
        <v>26536</v>
      </c>
      <c r="B26538" t="s">
        <v>27398</v>
      </c>
      <c r="C26538" s="78">
        <v>-0.22504826999999999</v>
      </c>
      <c r="D26538" s="78">
        <v>-1.2572646000000001</v>
      </c>
      <c r="E26538" s="78">
        <v>-3.5397919999999999E-2</v>
      </c>
      <c r="F26538" s="78">
        <v>-1.4082163999999999E-2</v>
      </c>
    </row>
    <row r="26539" spans="1:6" x14ac:dyDescent="0.25">
      <c r="A26539">
        <v>26537</v>
      </c>
      <c r="B26539" t="s">
        <v>27399</v>
      </c>
      <c r="C26539" s="78">
        <v>0.57172129999999999</v>
      </c>
      <c r="D26539" s="78">
        <v>-6.7265450000000004E-2</v>
      </c>
      <c r="E26539" s="78">
        <v>-6.0506894999999998E-2</v>
      </c>
      <c r="F26539" s="78">
        <v>4.7423451999999998E-2</v>
      </c>
    </row>
    <row r="26540" spans="1:6" x14ac:dyDescent="0.25">
      <c r="A26540">
        <v>26538</v>
      </c>
      <c r="B26540" t="s">
        <v>27400</v>
      </c>
      <c r="C26540" s="78">
        <v>-4.8364730000000002E-2</v>
      </c>
      <c r="D26540" s="78">
        <v>-1.3562411E-2</v>
      </c>
      <c r="E26540" s="78">
        <v>-6.3937664000000005E-2</v>
      </c>
      <c r="F26540" s="78">
        <v>-8.7236240000000007E-2</v>
      </c>
    </row>
    <row r="26541" spans="1:6" x14ac:dyDescent="0.25">
      <c r="A26541">
        <v>26539</v>
      </c>
      <c r="B26541" t="s">
        <v>27401</v>
      </c>
      <c r="C26541" s="78">
        <v>3.2540996</v>
      </c>
      <c r="D26541" s="78">
        <v>1.8312579</v>
      </c>
      <c r="E26541" s="78">
        <v>6.1684313999999997E-2</v>
      </c>
      <c r="F26541" s="78">
        <v>-6.5227779999999999E-2</v>
      </c>
    </row>
    <row r="26542" spans="1:6" x14ac:dyDescent="0.25">
      <c r="A26542">
        <v>26540</v>
      </c>
      <c r="B26542" t="s">
        <v>27402</v>
      </c>
      <c r="C26542" s="78">
        <v>-1.3473710999999999</v>
      </c>
      <c r="D26542" s="78">
        <v>1.2942625000000001</v>
      </c>
      <c r="E26542" s="78">
        <v>-7.1837020000000001E-2</v>
      </c>
      <c r="F26542" s="78">
        <v>0.11087058</v>
      </c>
    </row>
    <row r="26543" spans="1:6" x14ac:dyDescent="0.25">
      <c r="A26543">
        <v>26541</v>
      </c>
      <c r="B26543" t="s">
        <v>27403</v>
      </c>
      <c r="C26543" s="78">
        <v>-1.1521140000000001</v>
      </c>
      <c r="D26543" s="78">
        <v>-3.0556972</v>
      </c>
      <c r="E26543" s="78">
        <v>-7.7388869999999998E-2</v>
      </c>
      <c r="F26543" s="78">
        <v>-6.5066470000000001E-2</v>
      </c>
    </row>
    <row r="26544" spans="1:6" x14ac:dyDescent="0.25">
      <c r="A26544">
        <v>26542</v>
      </c>
      <c r="B26544" t="s">
        <v>27404</v>
      </c>
      <c r="C26544" s="78">
        <v>2.0795195</v>
      </c>
      <c r="D26544" s="78">
        <v>-2.5808342</v>
      </c>
      <c r="E26544" s="78">
        <v>-4.4569976999999997E-2</v>
      </c>
      <c r="F26544" s="78">
        <v>2.1135807000000001E-3</v>
      </c>
    </row>
    <row r="26545" spans="1:6" x14ac:dyDescent="0.25">
      <c r="A26545">
        <v>26543</v>
      </c>
      <c r="B26545" t="s">
        <v>27405</v>
      </c>
      <c r="C26545" s="78">
        <v>5.1923139999999997</v>
      </c>
      <c r="D26545" s="78">
        <v>-0.43776169999999998</v>
      </c>
      <c r="E26545" s="78">
        <v>-1.6054845999999999E-3</v>
      </c>
      <c r="F26545" s="78">
        <v>0.12758684000000001</v>
      </c>
    </row>
    <row r="26546" spans="1:6" x14ac:dyDescent="0.25">
      <c r="A26546">
        <v>26544</v>
      </c>
      <c r="B26546" t="s">
        <v>27406</v>
      </c>
      <c r="C26546" s="78">
        <v>1.2063421000000001</v>
      </c>
      <c r="D26546" s="78">
        <v>0.15284523</v>
      </c>
      <c r="E26546" s="78">
        <v>-8.4282309999999999E-2</v>
      </c>
      <c r="F26546" s="78">
        <v>-1.1147394999999999E-2</v>
      </c>
    </row>
    <row r="26547" spans="1:6" x14ac:dyDescent="0.25">
      <c r="A26547">
        <v>26545</v>
      </c>
      <c r="B26547" t="s">
        <v>27407</v>
      </c>
      <c r="C26547" s="78">
        <v>0.32711497</v>
      </c>
      <c r="D26547" s="78">
        <v>1.702577</v>
      </c>
      <c r="E26547" s="78">
        <v>-5.9682649999999997E-2</v>
      </c>
      <c r="F26547" s="78">
        <v>4.1516320000000002E-2</v>
      </c>
    </row>
    <row r="26548" spans="1:6" x14ac:dyDescent="0.25">
      <c r="A26548">
        <v>26546</v>
      </c>
      <c r="B26548" t="s">
        <v>27408</v>
      </c>
      <c r="C26548" s="78">
        <v>1.1742607</v>
      </c>
      <c r="D26548" s="78">
        <v>1.9927765</v>
      </c>
      <c r="E26548" s="78">
        <v>-4.9228948000000002E-2</v>
      </c>
      <c r="F26548" s="78">
        <v>7.5057789999999999E-2</v>
      </c>
    </row>
    <row r="26549" spans="1:6" x14ac:dyDescent="0.25">
      <c r="A26549">
        <v>26547</v>
      </c>
      <c r="B26549" t="s">
        <v>27409</v>
      </c>
      <c r="C26549" s="78">
        <v>-1.0210513000000001</v>
      </c>
      <c r="D26549" s="78">
        <v>-0.76486339999999997</v>
      </c>
      <c r="E26549" s="78">
        <v>-0.1198504</v>
      </c>
      <c r="F26549" s="78">
        <v>-6.0477599999999999E-2</v>
      </c>
    </row>
    <row r="26550" spans="1:6" x14ac:dyDescent="0.25">
      <c r="A26550">
        <v>26548</v>
      </c>
      <c r="B26550" t="s">
        <v>27410</v>
      </c>
      <c r="C26550" s="78">
        <v>-0.22190043000000001</v>
      </c>
      <c r="D26550" s="78">
        <v>1.1452945000000001</v>
      </c>
      <c r="E26550" s="78">
        <v>-4.5647707000000003E-2</v>
      </c>
      <c r="F26550" s="78">
        <v>0.12809476</v>
      </c>
    </row>
    <row r="26551" spans="1:6" x14ac:dyDescent="0.25">
      <c r="A26551">
        <v>26549</v>
      </c>
      <c r="B26551" t="s">
        <v>27411</v>
      </c>
      <c r="C26551" s="78">
        <v>6.542065</v>
      </c>
      <c r="D26551" s="78">
        <v>-1.6641489</v>
      </c>
      <c r="E26551" s="78">
        <v>-2.7221754000000001E-2</v>
      </c>
      <c r="F26551" s="78">
        <v>5.5968285E-2</v>
      </c>
    </row>
    <row r="26552" spans="1:6" x14ac:dyDescent="0.25">
      <c r="A26552">
        <v>26550</v>
      </c>
      <c r="B26552" t="s">
        <v>27412</v>
      </c>
      <c r="C26552" s="78">
        <v>-0.17371842000000001</v>
      </c>
      <c r="D26552" s="78">
        <v>0.3598017</v>
      </c>
      <c r="E26552" s="78">
        <v>-3.4390595000000003E-2</v>
      </c>
      <c r="F26552" s="78">
        <v>0.17954011</v>
      </c>
    </row>
    <row r="26553" spans="1:6" x14ac:dyDescent="0.25">
      <c r="A26553">
        <v>26551</v>
      </c>
      <c r="B26553" t="s">
        <v>27413</v>
      </c>
      <c r="C26553" s="78">
        <v>-1.2139325000000001</v>
      </c>
      <c r="D26553" s="78">
        <v>0.94218970000000002</v>
      </c>
      <c r="E26553" s="78">
        <v>-0.11328103</v>
      </c>
      <c r="F26553" s="78">
        <v>-0.116886035</v>
      </c>
    </row>
    <row r="26554" spans="1:6" x14ac:dyDescent="0.25">
      <c r="A26554">
        <v>26552</v>
      </c>
      <c r="B26554" t="s">
        <v>27414</v>
      </c>
      <c r="C26554" s="78">
        <v>-1.1293550000000001</v>
      </c>
      <c r="D26554" s="78">
        <v>0.71514785000000003</v>
      </c>
      <c r="E26554" s="78">
        <v>-9.0981580000000006E-2</v>
      </c>
      <c r="F26554" s="78">
        <v>6.3674339999999996E-2</v>
      </c>
    </row>
    <row r="26555" spans="1:6" x14ac:dyDescent="0.25">
      <c r="A26555">
        <v>26553</v>
      </c>
      <c r="B26555" t="s">
        <v>27415</v>
      </c>
      <c r="C26555" s="78">
        <v>1.5171597999999999</v>
      </c>
      <c r="D26555" s="78">
        <v>-0.11533481</v>
      </c>
      <c r="E26555" s="78">
        <v>-1.2627958999999999E-2</v>
      </c>
      <c r="F26555" s="78">
        <v>4.7230050000000003E-2</v>
      </c>
    </row>
    <row r="26556" spans="1:6" x14ac:dyDescent="0.25">
      <c r="A26556">
        <v>26554</v>
      </c>
      <c r="B26556" t="s">
        <v>27416</v>
      </c>
      <c r="C26556" s="78">
        <v>-0.82003130000000002</v>
      </c>
      <c r="D26556" s="78">
        <v>-2.3016019999999999</v>
      </c>
      <c r="E26556" s="78">
        <v>-6.1810780000000003E-2</v>
      </c>
      <c r="F26556" s="78">
        <v>1.276122E-2</v>
      </c>
    </row>
    <row r="26557" spans="1:6" x14ac:dyDescent="0.25">
      <c r="A26557">
        <v>26555</v>
      </c>
      <c r="B26557" t="s">
        <v>27417</v>
      </c>
      <c r="C26557" s="78">
        <v>-1.751808</v>
      </c>
      <c r="D26557" s="78">
        <v>-0.51457010000000003</v>
      </c>
      <c r="E26557" s="78">
        <v>-4.5916997000000001E-2</v>
      </c>
      <c r="F26557" s="78">
        <v>9.8200485000000004E-2</v>
      </c>
    </row>
    <row r="26558" spans="1:6" x14ac:dyDescent="0.25">
      <c r="A26558">
        <v>26556</v>
      </c>
      <c r="B26558" t="s">
        <v>27418</v>
      </c>
      <c r="C26558" s="78">
        <v>0.7617372</v>
      </c>
      <c r="D26558" s="78">
        <v>0.48008472000000002</v>
      </c>
      <c r="E26558" s="78">
        <v>-9.3765184000000001E-2</v>
      </c>
      <c r="F26558" s="78">
        <v>-4.2158052000000001E-2</v>
      </c>
    </row>
    <row r="26559" spans="1:6" x14ac:dyDescent="0.25">
      <c r="A26559">
        <v>26557</v>
      </c>
      <c r="B26559" t="s">
        <v>27419</v>
      </c>
      <c r="C26559" s="78">
        <v>-1.5083903000000001</v>
      </c>
      <c r="D26559" s="78">
        <v>-2.2598794</v>
      </c>
      <c r="E26559" s="78">
        <v>-3.4390595000000003E-2</v>
      </c>
      <c r="F26559" s="78">
        <v>0.17954011</v>
      </c>
    </row>
    <row r="26560" spans="1:6" x14ac:dyDescent="0.25">
      <c r="A26560">
        <v>26558</v>
      </c>
      <c r="B26560" t="s">
        <v>27420</v>
      </c>
      <c r="C26560" s="78">
        <v>-6.9917259999999995E-2</v>
      </c>
      <c r="D26560" s="78">
        <v>0.87387930000000003</v>
      </c>
      <c r="E26560" s="78">
        <v>-3.4390595000000003E-2</v>
      </c>
      <c r="F26560" s="78">
        <v>0.17954011</v>
      </c>
    </row>
    <row r="26561" spans="1:6" x14ac:dyDescent="0.25">
      <c r="A26561">
        <v>26559</v>
      </c>
      <c r="B26561" t="s">
        <v>27421</v>
      </c>
      <c r="C26561" s="78">
        <v>-0.61583184999999996</v>
      </c>
      <c r="D26561" s="78">
        <v>0.25488361999999998</v>
      </c>
      <c r="E26561" s="78">
        <v>-7.1725010000000006E-2</v>
      </c>
      <c r="F26561" s="78">
        <v>7.5221910000000003E-2</v>
      </c>
    </row>
    <row r="26562" spans="1:6" x14ac:dyDescent="0.25">
      <c r="A26562">
        <v>26560</v>
      </c>
      <c r="B26562" t="s">
        <v>27422</v>
      </c>
      <c r="C26562" s="78">
        <v>1.6853992</v>
      </c>
      <c r="D26562" s="78">
        <v>-0.38576153000000002</v>
      </c>
      <c r="E26562" s="78">
        <v>-9.8580583999999999E-2</v>
      </c>
      <c r="F26562" s="78">
        <v>6.9559410000000002E-2</v>
      </c>
    </row>
    <row r="26563" spans="1:6" x14ac:dyDescent="0.25">
      <c r="A26563">
        <v>26561</v>
      </c>
      <c r="B26563" t="s">
        <v>27423</v>
      </c>
      <c r="C26563" s="78">
        <v>-0.64238757000000002</v>
      </c>
      <c r="D26563" s="78">
        <v>1.4050039999999999</v>
      </c>
      <c r="E26563" s="78">
        <v>-7.2296650000000004E-2</v>
      </c>
      <c r="F26563" s="78">
        <v>7.7346150000000002E-2</v>
      </c>
    </row>
    <row r="26564" spans="1:6" x14ac:dyDescent="0.25">
      <c r="A26564">
        <v>26562</v>
      </c>
      <c r="B26564" t="s">
        <v>27424</v>
      </c>
      <c r="C26564" s="78">
        <v>2.6734144999999998</v>
      </c>
      <c r="D26564" s="78">
        <v>-0.84275913000000002</v>
      </c>
      <c r="E26564" s="78">
        <v>-5.5305340000000001E-2</v>
      </c>
      <c r="F26564" s="78">
        <v>-2.5493488000000002E-2</v>
      </c>
    </row>
    <row r="26565" spans="1:6" x14ac:dyDescent="0.25">
      <c r="A26565">
        <v>26563</v>
      </c>
      <c r="B26565" t="s">
        <v>27425</v>
      </c>
      <c r="C26565" s="78">
        <v>4.9772970000000001</v>
      </c>
      <c r="D26565" s="78">
        <v>4.7941475000000002</v>
      </c>
      <c r="E26565" s="78">
        <v>-5.947123E-2</v>
      </c>
      <c r="F26565" s="78">
        <v>7.7245400000000006E-2</v>
      </c>
    </row>
    <row r="26566" spans="1:6" x14ac:dyDescent="0.25">
      <c r="A26566">
        <v>26564</v>
      </c>
      <c r="B26566" t="s">
        <v>27426</v>
      </c>
      <c r="C26566" s="78">
        <v>0.59544646999999995</v>
      </c>
      <c r="D26566" s="78">
        <v>-2.9144304000000001</v>
      </c>
      <c r="E26566" s="78">
        <v>-3.4390595000000003E-2</v>
      </c>
      <c r="F26566" s="78">
        <v>0.17954011</v>
      </c>
    </row>
    <row r="26567" spans="1:6" x14ac:dyDescent="0.25">
      <c r="A26567">
        <v>26565</v>
      </c>
      <c r="B26567" t="s">
        <v>27427</v>
      </c>
      <c r="C26567" s="78">
        <v>2.2154569999999998</v>
      </c>
      <c r="D26567" s="78">
        <v>0.26174905999999998</v>
      </c>
      <c r="E26567" s="78">
        <v>-3.4390595000000003E-2</v>
      </c>
      <c r="F26567" s="78">
        <v>0.17954011</v>
      </c>
    </row>
    <row r="26568" spans="1:6" x14ac:dyDescent="0.25">
      <c r="A26568">
        <v>26566</v>
      </c>
      <c r="B26568" t="s">
        <v>27428</v>
      </c>
      <c r="C26568" s="78">
        <v>2.0977676000000001E-2</v>
      </c>
      <c r="D26568" s="78">
        <v>0.36999900000000002</v>
      </c>
      <c r="E26568" s="78">
        <v>-8.4978479999999995E-2</v>
      </c>
      <c r="F26568" s="78">
        <v>6.6383189999999995E-2</v>
      </c>
    </row>
    <row r="26569" spans="1:6" x14ac:dyDescent="0.25">
      <c r="A26569">
        <v>26567</v>
      </c>
      <c r="B26569" t="s">
        <v>27429</v>
      </c>
      <c r="C26569" s="78">
        <v>-8.6171954999999995E-2</v>
      </c>
      <c r="D26569" s="78">
        <v>-2.304325</v>
      </c>
      <c r="E26569" s="78">
        <v>-3.4390595000000003E-2</v>
      </c>
      <c r="F26569" s="78">
        <v>0.17954011</v>
      </c>
    </row>
    <row r="26570" spans="1:6" x14ac:dyDescent="0.25">
      <c r="A26570">
        <v>26568</v>
      </c>
      <c r="B26570" t="s">
        <v>27430</v>
      </c>
      <c r="C26570" s="78">
        <v>-0.33727509999999999</v>
      </c>
      <c r="D26570" s="78">
        <v>0.48369289999999998</v>
      </c>
      <c r="E26570" s="78">
        <v>-7.2753040000000005E-2</v>
      </c>
      <c r="F26570" s="78">
        <v>3.1354397999999999E-2</v>
      </c>
    </row>
    <row r="26571" spans="1:6" x14ac:dyDescent="0.25">
      <c r="A26571">
        <v>26569</v>
      </c>
      <c r="B26571" t="s">
        <v>27431</v>
      </c>
      <c r="C26571" s="78">
        <v>0.50613580000000002</v>
      </c>
      <c r="D26571" s="78">
        <v>2.2541148999999998</v>
      </c>
      <c r="E26571" s="78">
        <v>-8.0598295E-2</v>
      </c>
      <c r="F26571" s="78">
        <v>1.2836441000000001E-2</v>
      </c>
    </row>
    <row r="26572" spans="1:6" x14ac:dyDescent="0.25">
      <c r="A26572">
        <v>26570</v>
      </c>
      <c r="B26572" t="s">
        <v>27432</v>
      </c>
      <c r="C26572" s="78">
        <v>0.36916092</v>
      </c>
      <c r="D26572" s="78">
        <v>-2.6771872000000001</v>
      </c>
      <c r="E26572" s="78">
        <v>-5.9502956000000003E-2</v>
      </c>
      <c r="F26572" s="78">
        <v>3.5012275000000002E-2</v>
      </c>
    </row>
    <row r="26573" spans="1:6" x14ac:dyDescent="0.25">
      <c r="A26573">
        <v>26571</v>
      </c>
      <c r="B26573" t="s">
        <v>27433</v>
      </c>
      <c r="C26573" s="78">
        <v>0.55586517000000002</v>
      </c>
      <c r="D26573" s="78">
        <v>1.6232933000000001</v>
      </c>
      <c r="E26573" s="78">
        <v>6.4370960000000005E-2</v>
      </c>
      <c r="F26573" s="78">
        <v>-0.17913625999999999</v>
      </c>
    </row>
    <row r="26574" spans="1:6" x14ac:dyDescent="0.25">
      <c r="A26574">
        <v>26572</v>
      </c>
      <c r="B26574" t="s">
        <v>27434</v>
      </c>
      <c r="C26574" s="78">
        <v>-0.97695684000000005</v>
      </c>
      <c r="D26574" s="78">
        <v>-0.13580634999999999</v>
      </c>
      <c r="E26574" s="78">
        <v>-4.7444880000000002E-2</v>
      </c>
      <c r="F26574" s="78">
        <v>-5.9225857E-3</v>
      </c>
    </row>
    <row r="26575" spans="1:6" x14ac:dyDescent="0.25">
      <c r="A26575">
        <v>26573</v>
      </c>
      <c r="B26575" t="s">
        <v>27435</v>
      </c>
      <c r="C26575" s="78">
        <v>1.3548994999999999</v>
      </c>
      <c r="D26575" s="78">
        <v>-0.99420810000000004</v>
      </c>
      <c r="E26575" s="78">
        <v>-4.7096833999999997E-2</v>
      </c>
      <c r="F26575" s="78">
        <v>2.5667994999999999E-2</v>
      </c>
    </row>
    <row r="26576" spans="1:6" x14ac:dyDescent="0.25">
      <c r="A26576">
        <v>26574</v>
      </c>
      <c r="B26576" t="s">
        <v>27436</v>
      </c>
      <c r="C26576" s="78">
        <v>-0.52895634999999996</v>
      </c>
      <c r="D26576" s="78">
        <v>-0.82394590000000001</v>
      </c>
      <c r="E26576" s="78">
        <v>-7.1524485999999998E-2</v>
      </c>
      <c r="F26576" s="78">
        <v>1.4981523E-2</v>
      </c>
    </row>
    <row r="26577" spans="1:6" x14ac:dyDescent="0.25">
      <c r="A26577">
        <v>26575</v>
      </c>
      <c r="B26577" t="s">
        <v>27437</v>
      </c>
      <c r="C26577" s="78">
        <v>0.83451249999999999</v>
      </c>
      <c r="D26577" s="78">
        <v>-1.1324319</v>
      </c>
      <c r="E26577" s="78">
        <v>-5.1043310000000001E-2</v>
      </c>
      <c r="F26577" s="78">
        <v>6.4366069999999997E-2</v>
      </c>
    </row>
    <row r="26578" spans="1:6" x14ac:dyDescent="0.25">
      <c r="A26578">
        <v>26576</v>
      </c>
      <c r="B26578" t="s">
        <v>27438</v>
      </c>
      <c r="C26578" s="78">
        <v>-2.07437</v>
      </c>
      <c r="D26578" s="78">
        <v>-0.79803084999999996</v>
      </c>
      <c r="E26578" s="78">
        <v>-3.4390595000000003E-2</v>
      </c>
      <c r="F26578" s="78">
        <v>0.17954011</v>
      </c>
    </row>
    <row r="26579" spans="1:6" x14ac:dyDescent="0.25">
      <c r="A26579">
        <v>26577</v>
      </c>
      <c r="B26579" t="s">
        <v>27439</v>
      </c>
      <c r="C26579" s="78">
        <v>-0.55937150000000002</v>
      </c>
      <c r="D26579" s="78">
        <v>0.84501826999999996</v>
      </c>
      <c r="E26579" s="78">
        <v>-5.6977880000000002E-2</v>
      </c>
      <c r="F26579" s="78">
        <v>4.9508200000000002E-2</v>
      </c>
    </row>
    <row r="26580" spans="1:6" x14ac:dyDescent="0.25">
      <c r="A26580">
        <v>26578</v>
      </c>
      <c r="B26580" t="s">
        <v>27440</v>
      </c>
      <c r="C26580" s="78">
        <v>0.34397991999999999</v>
      </c>
      <c r="D26580" s="78">
        <v>0.64205955999999997</v>
      </c>
      <c r="E26580" s="78">
        <v>4.3031107999999998E-2</v>
      </c>
      <c r="F26580" s="78">
        <v>-0.18258584999999999</v>
      </c>
    </row>
    <row r="26581" spans="1:6" x14ac:dyDescent="0.25">
      <c r="A26581">
        <v>26579</v>
      </c>
      <c r="B26581" t="s">
        <v>27441</v>
      </c>
      <c r="C26581" s="78">
        <v>-0.15227619000000001</v>
      </c>
      <c r="D26581" s="78">
        <v>-1.1254476</v>
      </c>
      <c r="E26581" s="78">
        <v>-8.4873529999999996E-3</v>
      </c>
      <c r="F26581" s="78">
        <v>-7.1171029999999996E-2</v>
      </c>
    </row>
    <row r="26582" spans="1:6" x14ac:dyDescent="0.25">
      <c r="A26582">
        <v>26580</v>
      </c>
      <c r="B26582" t="s">
        <v>27442</v>
      </c>
      <c r="C26582" s="78">
        <v>0.30091955999999997</v>
      </c>
      <c r="D26582" s="78">
        <v>-0.36396023999999999</v>
      </c>
      <c r="E26582" s="78">
        <v>-2.040724E-2</v>
      </c>
      <c r="F26582" s="78">
        <v>4.9465402999999998E-2</v>
      </c>
    </row>
    <row r="26583" spans="1:6" x14ac:dyDescent="0.25">
      <c r="A26583">
        <v>26581</v>
      </c>
      <c r="B26583" t="s">
        <v>27443</v>
      </c>
      <c r="C26583" s="78">
        <v>-1.4270837000000001</v>
      </c>
      <c r="D26583" s="78">
        <v>1.2098953000000001E-2</v>
      </c>
      <c r="E26583" s="78">
        <v>-5.0224054999999997E-2</v>
      </c>
      <c r="F26583" s="78">
        <v>3.1421900000000003E-2</v>
      </c>
    </row>
    <row r="26584" spans="1:6" x14ac:dyDescent="0.25">
      <c r="A26584">
        <v>26582</v>
      </c>
      <c r="B26584" t="s">
        <v>27444</v>
      </c>
      <c r="C26584" s="78">
        <v>-0.98241089999999998</v>
      </c>
      <c r="D26584" s="78">
        <v>2.3046196000000001</v>
      </c>
      <c r="E26584" s="78">
        <v>-3.4390595000000003E-2</v>
      </c>
      <c r="F26584" s="78">
        <v>0.17954011</v>
      </c>
    </row>
    <row r="26585" spans="1:6" x14ac:dyDescent="0.25">
      <c r="A26585">
        <v>26583</v>
      </c>
      <c r="B26585" t="s">
        <v>27445</v>
      </c>
      <c r="C26585" s="78">
        <v>-0.57996327000000003</v>
      </c>
      <c r="D26585" s="78">
        <v>0.98983410000000005</v>
      </c>
      <c r="E26585" s="78">
        <v>-7.9902745999999997E-2</v>
      </c>
      <c r="F26585" s="78">
        <v>0.12784849000000001</v>
      </c>
    </row>
    <row r="26586" spans="1:6" x14ac:dyDescent="0.25">
      <c r="A26586">
        <v>26584</v>
      </c>
      <c r="B26586" t="s">
        <v>27446</v>
      </c>
      <c r="C26586" s="78">
        <v>-0.58817839999999999</v>
      </c>
      <c r="D26586" s="78">
        <v>1.2619066000000001</v>
      </c>
      <c r="E26586" s="78">
        <v>-2.9012043000000001E-2</v>
      </c>
      <c r="F26586" s="78">
        <v>7.3686070000000006E-2</v>
      </c>
    </row>
    <row r="26587" spans="1:6" x14ac:dyDescent="0.25">
      <c r="A26587">
        <v>26585</v>
      </c>
      <c r="B26587" t="s">
        <v>27447</v>
      </c>
      <c r="C26587" s="78">
        <v>1.0859014</v>
      </c>
      <c r="D26587" s="78">
        <v>1.9245182000000001</v>
      </c>
      <c r="E26587" s="78">
        <v>-8.1967354000000006E-2</v>
      </c>
      <c r="F26587" s="78">
        <v>2.1927803999999999E-2</v>
      </c>
    </row>
    <row r="26588" spans="1:6" x14ac:dyDescent="0.25">
      <c r="A26588">
        <v>26586</v>
      </c>
      <c r="B26588" t="s">
        <v>27448</v>
      </c>
      <c r="C26588" s="78">
        <v>0.13720003</v>
      </c>
      <c r="D26588" s="78">
        <v>-0.92233480000000001</v>
      </c>
      <c r="E26588" s="78">
        <v>-3.4390595000000003E-2</v>
      </c>
      <c r="F26588" s="78">
        <v>0.17954011</v>
      </c>
    </row>
    <row r="26589" spans="1:6" x14ac:dyDescent="0.25">
      <c r="A26589">
        <v>26587</v>
      </c>
      <c r="B26589" t="s">
        <v>27449</v>
      </c>
      <c r="C26589" s="78">
        <v>1.408571</v>
      </c>
      <c r="D26589" s="78">
        <v>-1.0890683000000001</v>
      </c>
      <c r="E26589" s="78">
        <v>-6.8937180000000001E-2</v>
      </c>
      <c r="F26589" s="78">
        <v>1.5334143999999999E-2</v>
      </c>
    </row>
    <row r="26590" spans="1:6" x14ac:dyDescent="0.25">
      <c r="A26590">
        <v>26588</v>
      </c>
      <c r="B26590" t="s">
        <v>27450</v>
      </c>
      <c r="C26590" s="78">
        <v>-0.10036498000000001</v>
      </c>
      <c r="D26590" s="78">
        <v>-0.55033160000000003</v>
      </c>
      <c r="E26590" s="78">
        <v>-7.5308785000000003E-2</v>
      </c>
      <c r="F26590" s="78">
        <v>-0.26098751999999997</v>
      </c>
    </row>
    <row r="26591" spans="1:6" x14ac:dyDescent="0.25">
      <c r="A26591">
        <v>26589</v>
      </c>
      <c r="B26591" t="s">
        <v>27451</v>
      </c>
      <c r="C26591" s="78">
        <v>-5.571276E-2</v>
      </c>
      <c r="D26591" s="78">
        <v>-1.6593145</v>
      </c>
      <c r="E26591" s="78">
        <v>-0.108315945</v>
      </c>
      <c r="F26591" s="78">
        <v>-0.17921291</v>
      </c>
    </row>
    <row r="26592" spans="1:6" x14ac:dyDescent="0.25">
      <c r="A26592">
        <v>26590</v>
      </c>
      <c r="B26592" t="s">
        <v>27452</v>
      </c>
      <c r="C26592" s="78">
        <v>-0.16623299999999999</v>
      </c>
      <c r="D26592" s="78">
        <v>0.25097691999999999</v>
      </c>
      <c r="E26592" s="78">
        <v>-8.6497229999999994E-2</v>
      </c>
      <c r="F26592" s="78">
        <v>2.8386651999999998E-2</v>
      </c>
    </row>
    <row r="26593" spans="1:6" x14ac:dyDescent="0.25">
      <c r="A26593">
        <v>26591</v>
      </c>
      <c r="B26593" t="s">
        <v>27453</v>
      </c>
      <c r="C26593" s="78">
        <v>0.28477195</v>
      </c>
      <c r="D26593" s="78">
        <v>-4.7899289999999997E-2</v>
      </c>
      <c r="E26593" s="78">
        <v>-7.9633190000000006E-2</v>
      </c>
      <c r="F26593" s="78">
        <v>-0.12145199</v>
      </c>
    </row>
    <row r="26594" spans="1:6" x14ac:dyDescent="0.25">
      <c r="A26594">
        <v>26592</v>
      </c>
      <c r="B26594" t="s">
        <v>27454</v>
      </c>
      <c r="C26594" s="78">
        <v>-1.4622801999999999</v>
      </c>
      <c r="D26594" s="78">
        <v>-0.74567735000000002</v>
      </c>
      <c r="E26594" s="78">
        <v>-3.4390595000000003E-2</v>
      </c>
      <c r="F26594" s="78">
        <v>0.17954011</v>
      </c>
    </row>
    <row r="26595" spans="1:6" x14ac:dyDescent="0.25">
      <c r="A26595">
        <v>26593</v>
      </c>
      <c r="B26595" t="s">
        <v>27455</v>
      </c>
      <c r="C26595" s="78">
        <v>2.7387869999999999</v>
      </c>
      <c r="D26595" s="78">
        <v>-1.3078749999999999</v>
      </c>
      <c r="E26595" s="78">
        <v>-1.2384661E-2</v>
      </c>
      <c r="F26595" s="78">
        <v>-7.1460170000000003E-2</v>
      </c>
    </row>
    <row r="26596" spans="1:6" x14ac:dyDescent="0.25">
      <c r="A26596">
        <v>26594</v>
      </c>
      <c r="B26596" t="s">
        <v>27456</v>
      </c>
      <c r="C26596" s="78">
        <v>3.8005401999999999</v>
      </c>
      <c r="D26596" s="78">
        <v>3.4445326000000001</v>
      </c>
      <c r="E26596" s="78">
        <v>-8.4025114999999997E-2</v>
      </c>
      <c r="F26596" s="78">
        <v>9.4622370000000002E-5</v>
      </c>
    </row>
    <row r="26597" spans="1:6" x14ac:dyDescent="0.25">
      <c r="A26597">
        <v>26595</v>
      </c>
      <c r="B26597" t="s">
        <v>27457</v>
      </c>
      <c r="C26597" s="78">
        <v>0.2300249</v>
      </c>
      <c r="D26597" s="78">
        <v>1.6519598</v>
      </c>
      <c r="E26597" s="78">
        <v>-0.12354005999999999</v>
      </c>
      <c r="F26597" s="78">
        <v>-0.13596995000000001</v>
      </c>
    </row>
    <row r="26598" spans="1:6" x14ac:dyDescent="0.25">
      <c r="A26598">
        <v>26596</v>
      </c>
      <c r="B26598" t="s">
        <v>27458</v>
      </c>
      <c r="C26598" s="78">
        <v>1.0167345000000001</v>
      </c>
      <c r="D26598" s="78">
        <v>0.14877360000000001</v>
      </c>
      <c r="E26598" s="78">
        <v>-3.4390595000000003E-2</v>
      </c>
      <c r="F26598" s="78">
        <v>0.17954011</v>
      </c>
    </row>
    <row r="26599" spans="1:6" x14ac:dyDescent="0.25">
      <c r="A26599">
        <v>26597</v>
      </c>
      <c r="B26599" t="s">
        <v>27459</v>
      </c>
      <c r="C26599" s="78">
        <v>0.93043640000000005</v>
      </c>
      <c r="D26599" s="78">
        <v>0.81220970000000003</v>
      </c>
      <c r="E26599" s="78">
        <v>-4.4340167E-2</v>
      </c>
      <c r="F26599" s="78">
        <v>3.8337110000000001E-2</v>
      </c>
    </row>
    <row r="26600" spans="1:6" x14ac:dyDescent="0.25">
      <c r="A26600">
        <v>26598</v>
      </c>
      <c r="B26600" t="s">
        <v>27460</v>
      </c>
      <c r="C26600" s="78">
        <v>0.79646430000000001</v>
      </c>
      <c r="D26600" s="78">
        <v>1.2187319999999999</v>
      </c>
      <c r="E26600" s="78">
        <v>-2.3103721000000001E-2</v>
      </c>
      <c r="F26600" s="78">
        <v>0.101580024</v>
      </c>
    </row>
    <row r="26601" spans="1:6" x14ac:dyDescent="0.25">
      <c r="A26601">
        <v>26599</v>
      </c>
      <c r="B26601" t="s">
        <v>27461</v>
      </c>
      <c r="C26601" s="78">
        <v>-0.75766619999999996</v>
      </c>
      <c r="D26601" s="78">
        <v>2.4307787000000001E-2</v>
      </c>
      <c r="E26601" s="78">
        <v>-1.8962221000000001E-2</v>
      </c>
      <c r="F26601" s="78">
        <v>2.4871483E-2</v>
      </c>
    </row>
    <row r="26602" spans="1:6" x14ac:dyDescent="0.25">
      <c r="A26602">
        <v>26600</v>
      </c>
      <c r="B26602" t="s">
        <v>27462</v>
      </c>
      <c r="C26602" s="78">
        <v>-0.50474920000000001</v>
      </c>
      <c r="D26602" s="78">
        <v>0.88115319999999997</v>
      </c>
      <c r="E26602" s="78">
        <v>-3.7819895999999999E-2</v>
      </c>
      <c r="F26602" s="78">
        <v>9.2242389999999994E-2</v>
      </c>
    </row>
    <row r="26603" spans="1:6" x14ac:dyDescent="0.25">
      <c r="A26603">
        <v>26601</v>
      </c>
      <c r="B26603" t="s">
        <v>27463</v>
      </c>
      <c r="C26603" s="78">
        <v>1.7702222E-2</v>
      </c>
      <c r="D26603" s="78">
        <v>-1.3386319</v>
      </c>
      <c r="E26603" s="78">
        <v>-4.4315897E-2</v>
      </c>
      <c r="F26603" s="78">
        <v>0.12927163</v>
      </c>
    </row>
    <row r="26604" spans="1:6" x14ac:dyDescent="0.25">
      <c r="A26604">
        <v>26602</v>
      </c>
      <c r="B26604" t="s">
        <v>27464</v>
      </c>
      <c r="C26604" s="78">
        <v>0.27957723000000001</v>
      </c>
      <c r="D26604" s="78">
        <v>-0.89145553</v>
      </c>
      <c r="E26604" s="78">
        <v>-7.506612E-2</v>
      </c>
      <c r="F26604" s="78">
        <v>1.4519005999999999E-2</v>
      </c>
    </row>
    <row r="26605" spans="1:6" x14ac:dyDescent="0.25">
      <c r="A26605">
        <v>26603</v>
      </c>
      <c r="B26605" t="s">
        <v>27465</v>
      </c>
      <c r="C26605" s="78">
        <v>0.45439044000000001</v>
      </c>
      <c r="D26605" s="78">
        <v>-1.0750135999999999</v>
      </c>
      <c r="E26605" s="78">
        <v>-0.12795232000000001</v>
      </c>
      <c r="F26605" s="78">
        <v>-0.28965693999999997</v>
      </c>
    </row>
    <row r="26606" spans="1:6" x14ac:dyDescent="0.25">
      <c r="A26606">
        <v>26604</v>
      </c>
      <c r="B26606" t="s">
        <v>27466</v>
      </c>
      <c r="C26606" s="78">
        <v>-0.50365453999999998</v>
      </c>
      <c r="D26606" s="78">
        <v>-1.5520706</v>
      </c>
      <c r="E26606" s="78">
        <v>-4.6799239999999999E-2</v>
      </c>
      <c r="F26606" s="78">
        <v>4.5289980000000001E-2</v>
      </c>
    </row>
    <row r="26607" spans="1:6" x14ac:dyDescent="0.25">
      <c r="A26607">
        <v>26605</v>
      </c>
      <c r="B26607" t="s">
        <v>27467</v>
      </c>
      <c r="C26607" s="78">
        <v>0.19760838</v>
      </c>
      <c r="D26607" s="78">
        <v>-0.106496036</v>
      </c>
      <c r="E26607" s="78">
        <v>-3.737269E-2</v>
      </c>
      <c r="F26607" s="78">
        <v>0.103380255</v>
      </c>
    </row>
    <row r="26608" spans="1:6" x14ac:dyDescent="0.25">
      <c r="A26608">
        <v>26606</v>
      </c>
      <c r="B26608" t="s">
        <v>27468</v>
      </c>
      <c r="C26608" s="78">
        <v>0.83290529999999996</v>
      </c>
      <c r="D26608" s="78">
        <v>-1.4497085000000001</v>
      </c>
      <c r="E26608" s="78">
        <v>-0.12749152</v>
      </c>
      <c r="F26608" s="78">
        <v>-0.27596796000000001</v>
      </c>
    </row>
    <row r="26609" spans="1:6" x14ac:dyDescent="0.25">
      <c r="A26609">
        <v>26607</v>
      </c>
      <c r="B26609" t="s">
        <v>27469</v>
      </c>
      <c r="C26609" s="78">
        <v>-0.96606300000000001</v>
      </c>
      <c r="D26609" s="78">
        <v>1.2206595</v>
      </c>
      <c r="E26609" s="78">
        <v>-3.0108350999999998E-2</v>
      </c>
      <c r="F26609" s="78">
        <v>6.5249329999999994E-2</v>
      </c>
    </row>
    <row r="26610" spans="1:6" x14ac:dyDescent="0.25">
      <c r="A26610">
        <v>26608</v>
      </c>
      <c r="B26610" t="s">
        <v>27470</v>
      </c>
      <c r="C26610" s="78">
        <v>-1.2658992</v>
      </c>
      <c r="D26610" s="78">
        <v>0.22549433999999999</v>
      </c>
      <c r="E26610" s="78">
        <v>-3.4390595000000003E-2</v>
      </c>
      <c r="F26610" s="78">
        <v>0.17954011</v>
      </c>
    </row>
    <row r="26611" spans="1:6" x14ac:dyDescent="0.25">
      <c r="A26611">
        <v>26609</v>
      </c>
      <c r="B26611" t="s">
        <v>27471</v>
      </c>
      <c r="C26611" s="78">
        <v>1.4589989999999999</v>
      </c>
      <c r="D26611" s="78">
        <v>-1.3104720000000001</v>
      </c>
      <c r="E26611" s="78">
        <v>7.8757839999999996E-2</v>
      </c>
      <c r="F26611" s="78">
        <v>2.5914043000000001E-2</v>
      </c>
    </row>
    <row r="26612" spans="1:6" x14ac:dyDescent="0.25">
      <c r="A26612">
        <v>26610</v>
      </c>
      <c r="B26612" t="s">
        <v>27472</v>
      </c>
      <c r="C26612" s="78">
        <v>-0.99446999999999997</v>
      </c>
      <c r="D26612" s="78">
        <v>0.80371963999999996</v>
      </c>
      <c r="E26612" s="78">
        <v>-5.4067582000000003E-2</v>
      </c>
      <c r="F26612" s="78">
        <v>-0.16099374</v>
      </c>
    </row>
    <row r="26613" spans="1:6" x14ac:dyDescent="0.25">
      <c r="A26613">
        <v>26611</v>
      </c>
      <c r="B26613" t="s">
        <v>27473</v>
      </c>
      <c r="C26613" s="78">
        <v>3.4068632000000001</v>
      </c>
      <c r="D26613" s="78">
        <v>0.62772393000000004</v>
      </c>
      <c r="E26613" s="78">
        <v>-5.7503066999999998E-2</v>
      </c>
      <c r="F26613" s="78">
        <v>0.25644502000000002</v>
      </c>
    </row>
    <row r="26614" spans="1:6" x14ac:dyDescent="0.25">
      <c r="A26614">
        <v>26612</v>
      </c>
      <c r="B26614" t="s">
        <v>27474</v>
      </c>
      <c r="C26614" s="78">
        <v>0.54898654999999996</v>
      </c>
      <c r="D26614" s="78">
        <v>0.65965289999999999</v>
      </c>
      <c r="E26614" s="78">
        <v>2.0167034E-2</v>
      </c>
      <c r="F26614" s="78">
        <v>-6.6600740000000005E-2</v>
      </c>
    </row>
    <row r="26615" spans="1:6" x14ac:dyDescent="0.25">
      <c r="A26615">
        <v>26613</v>
      </c>
      <c r="B26615" t="s">
        <v>27475</v>
      </c>
      <c r="C26615" s="78">
        <v>-3.0780673000000001E-2</v>
      </c>
      <c r="D26615" s="78">
        <v>0.11677042</v>
      </c>
      <c r="E26615" s="78">
        <v>1.19558945E-2</v>
      </c>
      <c r="F26615" s="78">
        <v>1.11036E-2</v>
      </c>
    </row>
    <row r="26616" spans="1:6" x14ac:dyDescent="0.25">
      <c r="A26616">
        <v>26614</v>
      </c>
      <c r="B26616" t="s">
        <v>27476</v>
      </c>
      <c r="C26616" s="78">
        <v>2.3463166000000002</v>
      </c>
      <c r="D26616" s="78">
        <v>0.29231077</v>
      </c>
      <c r="E26616" s="78">
        <v>-4.7711067000000003E-2</v>
      </c>
      <c r="F26616" s="78">
        <v>-2.8368384000000001E-3</v>
      </c>
    </row>
    <row r="26617" spans="1:6" x14ac:dyDescent="0.25">
      <c r="A26617">
        <v>26615</v>
      </c>
      <c r="B26617" t="s">
        <v>27477</v>
      </c>
      <c r="C26617" s="78">
        <v>0.68408024000000001</v>
      </c>
      <c r="D26617" s="78">
        <v>0.82608820000000005</v>
      </c>
      <c r="E26617" s="78">
        <v>-4.4250156999999998E-2</v>
      </c>
      <c r="F26617" s="78">
        <v>0.14212470999999999</v>
      </c>
    </row>
    <row r="26618" spans="1:6" x14ac:dyDescent="0.25">
      <c r="A26618">
        <v>26616</v>
      </c>
      <c r="B26618" t="s">
        <v>27478</v>
      </c>
      <c r="C26618" s="78">
        <v>-2.5539798999999999</v>
      </c>
      <c r="D26618" s="78">
        <v>-1.7479724999999999</v>
      </c>
      <c r="E26618" s="78">
        <v>-5.4492767999999997E-2</v>
      </c>
      <c r="F26618" s="78">
        <v>5.4198503000000002E-2</v>
      </c>
    </row>
    <row r="26619" spans="1:6" x14ac:dyDescent="0.25">
      <c r="A26619">
        <v>26617</v>
      </c>
      <c r="B26619" t="s">
        <v>27479</v>
      </c>
      <c r="C26619" s="78">
        <v>-2.2201593000000002</v>
      </c>
      <c r="D26619" s="78">
        <v>1.3882023999999999</v>
      </c>
      <c r="E26619" s="78">
        <v>-5.6250410000000001E-2</v>
      </c>
      <c r="F26619" s="78">
        <v>8.3499219999999999E-2</v>
      </c>
    </row>
    <row r="26620" spans="1:6" x14ac:dyDescent="0.25">
      <c r="A26620">
        <v>26618</v>
      </c>
      <c r="B26620" t="s">
        <v>27480</v>
      </c>
      <c r="C26620" s="78">
        <v>-2.017477</v>
      </c>
      <c r="D26620" s="78">
        <v>-0.64271400000000001</v>
      </c>
      <c r="E26620" s="78">
        <v>6.0276089999999997E-3</v>
      </c>
      <c r="F26620" s="78">
        <v>-7.6342955000000004E-2</v>
      </c>
    </row>
    <row r="26621" spans="1:6" x14ac:dyDescent="0.25">
      <c r="A26621">
        <v>26619</v>
      </c>
      <c r="B26621" t="s">
        <v>27481</v>
      </c>
      <c r="C26621" s="78">
        <v>-0.95847950000000004</v>
      </c>
      <c r="D26621" s="78">
        <v>9.3687709999999993E-2</v>
      </c>
      <c r="E26621" s="78">
        <v>-7.8933240000000002E-2</v>
      </c>
      <c r="F26621" s="78">
        <v>6.5431446000000004E-2</v>
      </c>
    </row>
    <row r="26622" spans="1:6" x14ac:dyDescent="0.25">
      <c r="A26622">
        <v>26620</v>
      </c>
      <c r="B26622" t="s">
        <v>27482</v>
      </c>
      <c r="C26622" s="78">
        <v>-1.8329057</v>
      </c>
      <c r="D26622" s="78">
        <v>-2.8483906000000001</v>
      </c>
      <c r="E26622" s="78">
        <v>-5.8228448000000002E-2</v>
      </c>
      <c r="F26622" s="78">
        <v>5.7370379999999999E-2</v>
      </c>
    </row>
    <row r="26623" spans="1:6" x14ac:dyDescent="0.25">
      <c r="A26623">
        <v>26621</v>
      </c>
      <c r="B26623" t="s">
        <v>27483</v>
      </c>
      <c r="C26623" s="78">
        <v>-0.40778205000000001</v>
      </c>
      <c r="D26623" s="78">
        <v>0.20367713000000001</v>
      </c>
      <c r="E26623" s="78">
        <v>-3.4390595000000003E-2</v>
      </c>
      <c r="F26623" s="78">
        <v>0.17954011</v>
      </c>
    </row>
    <row r="26624" spans="1:6" x14ac:dyDescent="0.25">
      <c r="A26624">
        <v>26622</v>
      </c>
      <c r="B26624" t="s">
        <v>27484</v>
      </c>
      <c r="C26624" s="78">
        <v>0.2212027</v>
      </c>
      <c r="D26624" s="78">
        <v>-0.87002360000000001</v>
      </c>
      <c r="E26624" s="78">
        <v>0.23508515999999999</v>
      </c>
      <c r="F26624" s="78">
        <v>-4.4508785000000002E-2</v>
      </c>
    </row>
    <row r="26625" spans="1:6" x14ac:dyDescent="0.25">
      <c r="A26625">
        <v>26623</v>
      </c>
      <c r="B26625" t="s">
        <v>27485</v>
      </c>
      <c r="C26625" s="78">
        <v>0.45307317000000003</v>
      </c>
      <c r="D26625" s="78">
        <v>-1.7719014</v>
      </c>
      <c r="E26625" s="78">
        <v>-6.3730330000000002E-2</v>
      </c>
      <c r="F26625" s="78">
        <v>8.9938699999999996E-2</v>
      </c>
    </row>
    <row r="26626" spans="1:6" x14ac:dyDescent="0.25">
      <c r="A26626">
        <v>26624</v>
      </c>
      <c r="B26626" t="s">
        <v>27486</v>
      </c>
      <c r="C26626" s="78">
        <v>2.5054265999999998</v>
      </c>
      <c r="D26626" s="78">
        <v>-1.6975768</v>
      </c>
      <c r="E26626" s="78">
        <v>-9.2748894999999998E-2</v>
      </c>
      <c r="F26626" s="78">
        <v>-0.15729608</v>
      </c>
    </row>
    <row r="26627" spans="1:6" x14ac:dyDescent="0.25">
      <c r="A26627">
        <v>26625</v>
      </c>
      <c r="B26627" t="s">
        <v>27487</v>
      </c>
      <c r="C26627" s="78">
        <v>-0.57593729999999999</v>
      </c>
      <c r="D26627" s="78">
        <v>0.63632330000000004</v>
      </c>
      <c r="E26627" s="78">
        <v>-4.7291707000000002E-2</v>
      </c>
      <c r="F26627" s="78">
        <v>-0.17953704000000001</v>
      </c>
    </row>
    <row r="26628" spans="1:6" x14ac:dyDescent="0.25">
      <c r="A26628">
        <v>26626</v>
      </c>
      <c r="B26628" t="s">
        <v>27488</v>
      </c>
      <c r="C26628" s="78">
        <v>-1.9519242999999999</v>
      </c>
      <c r="D26628" s="78">
        <v>0.46122974</v>
      </c>
      <c r="E26628" s="78">
        <v>-9.4652935999999993E-2</v>
      </c>
      <c r="F26628" s="78">
        <v>1.1104747999999999E-2</v>
      </c>
    </row>
    <row r="26629" spans="1:6" x14ac:dyDescent="0.25">
      <c r="A26629">
        <v>26627</v>
      </c>
      <c r="B26629" t="s">
        <v>27489</v>
      </c>
      <c r="C26629" s="78">
        <v>-1.7420466999999999</v>
      </c>
      <c r="D26629" s="78">
        <v>-1.1824911</v>
      </c>
      <c r="E26629" s="78">
        <v>-4.6122387000000001E-2</v>
      </c>
      <c r="F26629" s="78">
        <v>8.2794660000000006E-2</v>
      </c>
    </row>
    <row r="26630" spans="1:6" x14ac:dyDescent="0.25">
      <c r="A26630">
        <v>26628</v>
      </c>
      <c r="B26630" t="s">
        <v>27490</v>
      </c>
      <c r="C26630" s="78">
        <v>-0.48838019999999999</v>
      </c>
      <c r="D26630" s="78">
        <v>0.24905822</v>
      </c>
      <c r="E26630" s="78">
        <v>-3.4390595000000003E-2</v>
      </c>
      <c r="F26630" s="78">
        <v>0.17954011</v>
      </c>
    </row>
    <row r="26631" spans="1:6" x14ac:dyDescent="0.25">
      <c r="A26631">
        <v>26629</v>
      </c>
      <c r="B26631" t="s">
        <v>27491</v>
      </c>
      <c r="C26631" s="78">
        <v>-0.32036703999999999</v>
      </c>
      <c r="D26631" s="78">
        <v>0.94948626000000003</v>
      </c>
      <c r="E26631" s="78">
        <v>-9.1471910000000003E-2</v>
      </c>
      <c r="F26631" s="78">
        <v>-1.2939766E-2</v>
      </c>
    </row>
    <row r="26632" spans="1:6" x14ac:dyDescent="0.25">
      <c r="A26632">
        <v>26630</v>
      </c>
      <c r="B26632" t="s">
        <v>27492</v>
      </c>
      <c r="C26632" s="78">
        <v>-0.32424914999999999</v>
      </c>
      <c r="D26632" s="78">
        <v>-2.0266492</v>
      </c>
      <c r="E26632" s="78">
        <v>-6.2966645000000002E-2</v>
      </c>
      <c r="F26632" s="78">
        <v>7.8180744999999996E-2</v>
      </c>
    </row>
    <row r="26633" spans="1:6" x14ac:dyDescent="0.25">
      <c r="A26633">
        <v>26631</v>
      </c>
      <c r="B26633" t="s">
        <v>27493</v>
      </c>
      <c r="C26633" s="78">
        <v>0.33782664000000001</v>
      </c>
      <c r="D26633" s="78">
        <v>1.2888316</v>
      </c>
      <c r="E26633" s="78">
        <v>-4.1223049999999997E-2</v>
      </c>
      <c r="F26633" s="78">
        <v>4.4198424E-2</v>
      </c>
    </row>
    <row r="26634" spans="1:6" x14ac:dyDescent="0.25">
      <c r="A26634">
        <v>26632</v>
      </c>
      <c r="B26634" t="s">
        <v>27494</v>
      </c>
      <c r="C26634" s="78">
        <v>2.5767159999999998</v>
      </c>
      <c r="D26634" s="78">
        <v>0.64029849999999999</v>
      </c>
      <c r="E26634" s="78">
        <v>-5.1631574E-3</v>
      </c>
      <c r="F26634" s="78">
        <v>2.7523100000000002E-2</v>
      </c>
    </row>
    <row r="26635" spans="1:6" x14ac:dyDescent="0.25">
      <c r="A26635">
        <v>26633</v>
      </c>
      <c r="B26635" t="s">
        <v>27495</v>
      </c>
      <c r="C26635" s="78">
        <v>-1.6860839999999999</v>
      </c>
      <c r="D26635" s="78">
        <v>0.52422356999999997</v>
      </c>
      <c r="E26635" s="78">
        <v>4.1289102000000001E-2</v>
      </c>
      <c r="F26635" s="78">
        <v>-7.6224014000000007E-2</v>
      </c>
    </row>
    <row r="26636" spans="1:6" x14ac:dyDescent="0.25">
      <c r="A26636">
        <v>26634</v>
      </c>
      <c r="B26636" t="s">
        <v>27496</v>
      </c>
      <c r="C26636" s="78">
        <v>-0.8163726</v>
      </c>
      <c r="D26636" s="78">
        <v>1.2216526999999999</v>
      </c>
      <c r="E26636" s="78">
        <v>-2.634334E-2</v>
      </c>
      <c r="F26636" s="78">
        <v>6.3754186000000004E-2</v>
      </c>
    </row>
    <row r="26637" spans="1:6" x14ac:dyDescent="0.25">
      <c r="A26637">
        <v>26635</v>
      </c>
      <c r="B26637" t="s">
        <v>27497</v>
      </c>
      <c r="C26637" s="78">
        <v>-0.28784722000000001</v>
      </c>
      <c r="D26637" s="78">
        <v>-0.93260120000000002</v>
      </c>
      <c r="E26637" s="78">
        <v>-3.4523096000000003E-2</v>
      </c>
      <c r="F26637" s="78">
        <v>0.14093976999999999</v>
      </c>
    </row>
    <row r="26638" spans="1:6" x14ac:dyDescent="0.25">
      <c r="A26638">
        <v>26636</v>
      </c>
      <c r="B26638" t="s">
        <v>27498</v>
      </c>
      <c r="C26638" s="78">
        <v>0.28917231999999998</v>
      </c>
      <c r="D26638" s="78">
        <v>8.3347130000000005E-2</v>
      </c>
      <c r="E26638" s="78">
        <v>-3.4390595000000003E-2</v>
      </c>
      <c r="F26638" s="78">
        <v>0.17954011</v>
      </c>
    </row>
    <row r="26639" spans="1:6" x14ac:dyDescent="0.25">
      <c r="A26639">
        <v>26637</v>
      </c>
      <c r="B26639" t="s">
        <v>27499</v>
      </c>
      <c r="C26639" s="78">
        <v>-2.2526972000000001</v>
      </c>
      <c r="D26639" s="78">
        <v>0.36877053999999998</v>
      </c>
      <c r="E26639" s="78">
        <v>-9.7683179999999994E-2</v>
      </c>
      <c r="F26639" s="78">
        <v>-5.4225385000000001E-2</v>
      </c>
    </row>
    <row r="26640" spans="1:6" x14ac:dyDescent="0.25">
      <c r="A26640">
        <v>26638</v>
      </c>
      <c r="B26640" t="s">
        <v>27500</v>
      </c>
      <c r="C26640" s="78">
        <v>2.0775090000000001</v>
      </c>
      <c r="D26640" s="78">
        <v>-0.54502260000000002</v>
      </c>
      <c r="E26640" s="78">
        <v>-8.4266140000000003E-2</v>
      </c>
      <c r="F26640" s="78">
        <v>2.3029596E-3</v>
      </c>
    </row>
    <row r="26641" spans="1:6" x14ac:dyDescent="0.25">
      <c r="A26641">
        <v>26639</v>
      </c>
      <c r="B26641" t="s">
        <v>27501</v>
      </c>
      <c r="C26641" s="78">
        <v>1.5937239000000001</v>
      </c>
      <c r="D26641" s="78">
        <v>1.7159321000000001</v>
      </c>
      <c r="E26641" s="78">
        <v>-8.5652130000000007E-2</v>
      </c>
      <c r="F26641" s="78">
        <v>4.8127471999999998E-2</v>
      </c>
    </row>
    <row r="26642" spans="1:6" x14ac:dyDescent="0.25">
      <c r="A26642">
        <v>26640</v>
      </c>
      <c r="B26642" t="s">
        <v>27502</v>
      </c>
      <c r="C26642" s="78">
        <v>1.9753871999999999</v>
      </c>
      <c r="D26642" s="78">
        <v>2.8009140000000001</v>
      </c>
      <c r="E26642" s="78">
        <v>-3.4390595000000003E-2</v>
      </c>
      <c r="F26642" s="78">
        <v>0.17954011</v>
      </c>
    </row>
    <row r="26643" spans="1:6" x14ac:dyDescent="0.25">
      <c r="A26643">
        <v>26641</v>
      </c>
      <c r="B26643" t="s">
        <v>27503</v>
      </c>
      <c r="C26643" s="78">
        <v>-0.20663807000000001</v>
      </c>
      <c r="D26643" s="78">
        <v>9.1467514999999999E-2</v>
      </c>
      <c r="E26643" s="78">
        <v>9.5699149999999997E-2</v>
      </c>
      <c r="F26643" s="78">
        <v>-8.5782184999999997E-2</v>
      </c>
    </row>
    <row r="26644" spans="1:6" x14ac:dyDescent="0.25">
      <c r="A26644">
        <v>26642</v>
      </c>
      <c r="B26644" t="s">
        <v>27504</v>
      </c>
      <c r="C26644" s="78">
        <v>-0.49648555999999999</v>
      </c>
      <c r="D26644" s="78">
        <v>-3.0382539999999998</v>
      </c>
      <c r="E26644" s="78">
        <v>-8.8068224000000001E-2</v>
      </c>
      <c r="F26644" s="78">
        <v>8.0802589999999994E-2</v>
      </c>
    </row>
    <row r="26645" spans="1:6" x14ac:dyDescent="0.25">
      <c r="A26645">
        <v>26643</v>
      </c>
      <c r="B26645" t="s">
        <v>27505</v>
      </c>
      <c r="C26645" s="78">
        <v>1.3480961E-2</v>
      </c>
      <c r="D26645" s="78">
        <v>-9.1023030000000005E-2</v>
      </c>
      <c r="E26645" s="78">
        <v>-6.0301337000000003E-2</v>
      </c>
      <c r="F26645" s="78">
        <v>0.102125876</v>
      </c>
    </row>
    <row r="26646" spans="1:6" x14ac:dyDescent="0.25">
      <c r="A26646">
        <v>26644</v>
      </c>
      <c r="B26646" t="s">
        <v>27506</v>
      </c>
      <c r="C26646" s="78">
        <v>0.79257940000000004</v>
      </c>
      <c r="D26646" s="78">
        <v>-0.13755223</v>
      </c>
      <c r="E26646" s="78">
        <v>2.3071230000000002E-2</v>
      </c>
      <c r="F26646" s="78">
        <v>4.8749090000000002E-2</v>
      </c>
    </row>
    <row r="26647" spans="1:6" x14ac:dyDescent="0.25">
      <c r="A26647">
        <v>26645</v>
      </c>
      <c r="B26647" t="s">
        <v>27507</v>
      </c>
      <c r="C26647" s="78">
        <v>0.62321159999999998</v>
      </c>
      <c r="D26647" s="78">
        <v>-1.0065383999999999</v>
      </c>
      <c r="E26647" s="78">
        <v>-0.21261102000000001</v>
      </c>
      <c r="F26647" s="78">
        <v>-0.57439720000000005</v>
      </c>
    </row>
    <row r="26648" spans="1:6" x14ac:dyDescent="0.25">
      <c r="A26648">
        <v>26646</v>
      </c>
      <c r="B26648" t="s">
        <v>27508</v>
      </c>
      <c r="C26648" s="78">
        <v>-1.0667514</v>
      </c>
      <c r="D26648" s="78">
        <v>-2.3190056999999999</v>
      </c>
      <c r="E26648" s="78">
        <v>-0.12727979</v>
      </c>
      <c r="F26648" s="78">
        <v>-9.3715090000000001E-2</v>
      </c>
    </row>
    <row r="26649" spans="1:6" x14ac:dyDescent="0.25">
      <c r="A26649">
        <v>26647</v>
      </c>
      <c r="B26649" t="s">
        <v>27509</v>
      </c>
      <c r="C26649" s="78">
        <v>0.81458649999999999</v>
      </c>
      <c r="D26649" s="78">
        <v>-7.9728394999999994E-2</v>
      </c>
      <c r="E26649" s="78">
        <v>-0.124330804</v>
      </c>
      <c r="F26649" s="78">
        <v>1.8082141999999999E-2</v>
      </c>
    </row>
    <row r="26650" spans="1:6" x14ac:dyDescent="0.25">
      <c r="A26650">
        <v>26648</v>
      </c>
      <c r="B26650" t="s">
        <v>27510</v>
      </c>
      <c r="C26650" s="78">
        <v>1.06603</v>
      </c>
      <c r="D26650" s="78">
        <v>0.9870099</v>
      </c>
      <c r="E26650" s="78">
        <v>-7.9331550000000001E-2</v>
      </c>
      <c r="F26650" s="78">
        <v>7.8991349999999998E-3</v>
      </c>
    </row>
    <row r="26651" spans="1:6" x14ac:dyDescent="0.25">
      <c r="A26651">
        <v>26649</v>
      </c>
      <c r="B26651" t="s">
        <v>27511</v>
      </c>
      <c r="C26651" s="78">
        <v>-1.3592546999999999</v>
      </c>
      <c r="D26651" s="78">
        <v>0.38188963999999997</v>
      </c>
      <c r="E26651" s="78">
        <v>-2.4188003E-2</v>
      </c>
      <c r="F26651" s="78">
        <v>-0.12402831</v>
      </c>
    </row>
    <row r="26652" spans="1:6" x14ac:dyDescent="0.25">
      <c r="A26652">
        <v>26650</v>
      </c>
      <c r="B26652" t="s">
        <v>27512</v>
      </c>
      <c r="C26652" s="78">
        <v>2.4134612</v>
      </c>
      <c r="D26652" s="78">
        <v>1.6028438</v>
      </c>
      <c r="E26652" s="78">
        <v>-5.0507950000000003E-3</v>
      </c>
      <c r="F26652" s="78">
        <v>-8.213927E-2</v>
      </c>
    </row>
    <row r="26653" spans="1:6" x14ac:dyDescent="0.25">
      <c r="A26653">
        <v>26651</v>
      </c>
      <c r="B26653" t="s">
        <v>27513</v>
      </c>
      <c r="C26653" s="78">
        <v>-0.91194034000000002</v>
      </c>
      <c r="D26653" s="78">
        <v>0.50406826000000005</v>
      </c>
      <c r="E26653" s="78">
        <v>-7.5240984999999996E-2</v>
      </c>
      <c r="F26653" s="78">
        <v>6.5114350000000001E-2</v>
      </c>
    </row>
    <row r="26654" spans="1:6" x14ac:dyDescent="0.25">
      <c r="A26654">
        <v>26652</v>
      </c>
      <c r="B26654" t="s">
        <v>27514</v>
      </c>
      <c r="C26654" s="78">
        <v>-0.6896698</v>
      </c>
      <c r="D26654" s="78">
        <v>-4.5307592999999997</v>
      </c>
      <c r="E26654" s="78">
        <v>-3.4390595000000003E-2</v>
      </c>
      <c r="F26654" s="78">
        <v>0.17954011</v>
      </c>
    </row>
    <row r="26655" spans="1:6" x14ac:dyDescent="0.25">
      <c r="A26655">
        <v>26653</v>
      </c>
      <c r="B26655" t="s">
        <v>27515</v>
      </c>
      <c r="C26655" s="78">
        <v>-2.2371047000000002</v>
      </c>
      <c r="D26655" s="78">
        <v>-0.50551880000000005</v>
      </c>
      <c r="E26655" s="78">
        <v>0.13152589000000001</v>
      </c>
      <c r="F26655" s="78">
        <v>-0.14388813</v>
      </c>
    </row>
    <row r="26656" spans="1:6" x14ac:dyDescent="0.25">
      <c r="A26656">
        <v>26654</v>
      </c>
      <c r="B26656" t="s">
        <v>27516</v>
      </c>
      <c r="C26656" s="78">
        <v>-0.37035483000000002</v>
      </c>
      <c r="D26656" s="78">
        <v>0.26110630000000001</v>
      </c>
      <c r="E26656" s="78">
        <v>-6.2399006999999999E-2</v>
      </c>
      <c r="F26656" s="78">
        <v>-0.34433817999999999</v>
      </c>
    </row>
    <row r="26657" spans="1:6" x14ac:dyDescent="0.25">
      <c r="A26657">
        <v>26655</v>
      </c>
      <c r="B26657" t="s">
        <v>27517</v>
      </c>
      <c r="C26657" s="78">
        <v>-1.1966163999999999</v>
      </c>
      <c r="D26657" s="78">
        <v>4.8001528000000002E-2</v>
      </c>
      <c r="E26657" s="78">
        <v>-3.4390595000000003E-2</v>
      </c>
      <c r="F26657" s="78">
        <v>0.17954011</v>
      </c>
    </row>
    <row r="26658" spans="1:6" x14ac:dyDescent="0.25">
      <c r="A26658">
        <v>26656</v>
      </c>
      <c r="B26658" t="s">
        <v>27518</v>
      </c>
      <c r="C26658" s="78">
        <v>2.7452676</v>
      </c>
      <c r="D26658" s="78">
        <v>2.6147504000000001</v>
      </c>
      <c r="E26658" s="78">
        <v>-0.1166054</v>
      </c>
      <c r="F26658" s="78">
        <v>-0.21222357</v>
      </c>
    </row>
    <row r="26659" spans="1:6" x14ac:dyDescent="0.25">
      <c r="A26659">
        <v>26657</v>
      </c>
      <c r="B26659" t="s">
        <v>27519</v>
      </c>
      <c r="C26659" s="78">
        <v>-1.6203164000000001</v>
      </c>
      <c r="D26659" s="78">
        <v>-1.4915162</v>
      </c>
      <c r="E26659" s="78">
        <v>-6.9374575999999993E-2</v>
      </c>
      <c r="F26659" s="78">
        <v>4.2932242000000002E-2</v>
      </c>
    </row>
    <row r="26660" spans="1:6" x14ac:dyDescent="0.25">
      <c r="A26660">
        <v>26658</v>
      </c>
      <c r="B26660" t="s">
        <v>27520</v>
      </c>
      <c r="C26660" s="78">
        <v>-1.3397467000000001</v>
      </c>
      <c r="D26660" s="78">
        <v>-3.0652949999999999</v>
      </c>
      <c r="E26660" s="78">
        <v>-0.111607864</v>
      </c>
      <c r="F26660" s="78">
        <v>-0.17601411</v>
      </c>
    </row>
    <row r="26661" spans="1:6" x14ac:dyDescent="0.25">
      <c r="A26661">
        <v>26659</v>
      </c>
      <c r="B26661" t="s">
        <v>27521</v>
      </c>
      <c r="C26661" s="78">
        <v>1.3526236</v>
      </c>
      <c r="D26661" s="78">
        <v>-0.87501859999999998</v>
      </c>
      <c r="E26661" s="78">
        <v>4.4957809999999999E-3</v>
      </c>
      <c r="F26661" s="78">
        <v>4.1072518000000004E-3</v>
      </c>
    </row>
    <row r="26662" spans="1:6" x14ac:dyDescent="0.25">
      <c r="A26662">
        <v>26660</v>
      </c>
      <c r="B26662" t="s">
        <v>27522</v>
      </c>
      <c r="C26662" s="78">
        <v>-1.4447380000000001</v>
      </c>
      <c r="D26662" s="78">
        <v>0.55380094000000002</v>
      </c>
      <c r="E26662" s="78">
        <v>-3.4390595000000003E-2</v>
      </c>
      <c r="F26662" s="78">
        <v>0.17954011</v>
      </c>
    </row>
    <row r="26663" spans="1:6" x14ac:dyDescent="0.25">
      <c r="A26663">
        <v>26661</v>
      </c>
      <c r="B26663" t="s">
        <v>27523</v>
      </c>
      <c r="C26663" s="78">
        <v>-0.59119593999999998</v>
      </c>
      <c r="D26663" s="78">
        <v>0.15744343</v>
      </c>
      <c r="E26663" s="78">
        <v>0.19151132000000001</v>
      </c>
      <c r="F26663" s="78">
        <v>-0.14388458000000001</v>
      </c>
    </row>
    <row r="26664" spans="1:6" x14ac:dyDescent="0.25">
      <c r="A26664">
        <v>26662</v>
      </c>
      <c r="B26664" t="s">
        <v>27524</v>
      </c>
      <c r="C26664" s="78">
        <v>-0.37603577999999999</v>
      </c>
      <c r="D26664" s="78">
        <v>-2.0995287999999999</v>
      </c>
      <c r="E26664" s="78">
        <v>-7.398457E-2</v>
      </c>
      <c r="F26664" s="78">
        <v>7.7034149999999996E-2</v>
      </c>
    </row>
    <row r="26665" spans="1:6" x14ac:dyDescent="0.25">
      <c r="A26665">
        <v>26663</v>
      </c>
      <c r="B26665" t="s">
        <v>27525</v>
      </c>
      <c r="C26665" s="78">
        <v>-0.86179019999999995</v>
      </c>
      <c r="D26665" s="78">
        <v>0.77868380000000004</v>
      </c>
      <c r="E26665" s="78">
        <v>-3.4390595000000003E-2</v>
      </c>
      <c r="F26665" s="78">
        <v>0.17954011</v>
      </c>
    </row>
    <row r="26666" spans="1:6" x14ac:dyDescent="0.25">
      <c r="A26666">
        <v>26664</v>
      </c>
      <c r="B26666" t="s">
        <v>27526</v>
      </c>
      <c r="C26666" s="78">
        <v>-2.6382835</v>
      </c>
      <c r="D26666" s="78">
        <v>-5.2012204999999999E-2</v>
      </c>
      <c r="E26666" s="78">
        <v>-3.4390595000000003E-2</v>
      </c>
      <c r="F26666" s="78">
        <v>0.17954011</v>
      </c>
    </row>
    <row r="26667" spans="1:6" x14ac:dyDescent="0.25">
      <c r="A26667">
        <v>26665</v>
      </c>
      <c r="B26667" t="s">
        <v>27527</v>
      </c>
      <c r="C26667" s="78">
        <v>-1.6346778</v>
      </c>
      <c r="D26667" s="78">
        <v>1.9664075000000001</v>
      </c>
      <c r="E26667" s="78">
        <v>4.0529889999999999E-3</v>
      </c>
      <c r="F26667" s="78">
        <v>-7.9289299999999993E-2</v>
      </c>
    </row>
    <row r="26668" spans="1:6" x14ac:dyDescent="0.25">
      <c r="A26668">
        <v>26666</v>
      </c>
      <c r="B26668" t="s">
        <v>27528</v>
      </c>
      <c r="C26668" s="78">
        <v>0.86273694000000001</v>
      </c>
      <c r="D26668" s="78">
        <v>-3.9771527000000001E-2</v>
      </c>
      <c r="E26668" s="78">
        <v>2.8454403999999999E-2</v>
      </c>
      <c r="F26668" s="78">
        <v>-3.2505617000000001E-2</v>
      </c>
    </row>
    <row r="26669" spans="1:6" x14ac:dyDescent="0.25">
      <c r="A26669">
        <v>26667</v>
      </c>
      <c r="B26669" t="s">
        <v>27529</v>
      </c>
      <c r="C26669" s="78">
        <v>-0.6864517</v>
      </c>
      <c r="D26669" s="78">
        <v>0.25602239999999998</v>
      </c>
      <c r="E26669" s="78">
        <v>-5.8123323999999997E-2</v>
      </c>
      <c r="F26669" s="78">
        <v>3.0671372999999998E-2</v>
      </c>
    </row>
    <row r="26670" spans="1:6" x14ac:dyDescent="0.25">
      <c r="A26670">
        <v>26668</v>
      </c>
      <c r="B26670" t="s">
        <v>27530</v>
      </c>
      <c r="C26670" s="78">
        <v>-1.8874209</v>
      </c>
      <c r="D26670" s="78">
        <v>-0.46824559999999998</v>
      </c>
      <c r="E26670" s="78">
        <v>-3.4390595000000003E-2</v>
      </c>
      <c r="F26670" s="78">
        <v>0.17954011</v>
      </c>
    </row>
    <row r="26671" spans="1:6" x14ac:dyDescent="0.25">
      <c r="A26671">
        <v>26669</v>
      </c>
      <c r="B26671" t="s">
        <v>27531</v>
      </c>
      <c r="C26671" s="78">
        <v>1.0070372000000001</v>
      </c>
      <c r="D26671" s="78">
        <v>-0.40503529999999999</v>
      </c>
      <c r="E26671" s="78">
        <v>-4.9767204000000002E-2</v>
      </c>
      <c r="F26671" s="78">
        <v>3.2609418000000001E-2</v>
      </c>
    </row>
    <row r="26672" spans="1:6" x14ac:dyDescent="0.25">
      <c r="A26672">
        <v>26670</v>
      </c>
      <c r="B26672" t="s">
        <v>27532</v>
      </c>
      <c r="C26672" s="78">
        <v>0.40809676</v>
      </c>
      <c r="D26672" s="78">
        <v>0.16207631</v>
      </c>
      <c r="E26672" s="78">
        <v>-0.15596259000000001</v>
      </c>
      <c r="F26672" s="78">
        <v>-0.21088137000000001</v>
      </c>
    </row>
    <row r="26673" spans="1:6" x14ac:dyDescent="0.25">
      <c r="A26673">
        <v>26671</v>
      </c>
      <c r="B26673" t="s">
        <v>27533</v>
      </c>
      <c r="C26673" s="78">
        <v>0.49853809999999998</v>
      </c>
      <c r="D26673" s="78">
        <v>2.6468750999999999</v>
      </c>
      <c r="E26673" s="78">
        <v>-6.9492040000000005E-2</v>
      </c>
      <c r="F26673" s="78">
        <v>5.7673849999999999E-2</v>
      </c>
    </row>
    <row r="26674" spans="1:6" x14ac:dyDescent="0.25">
      <c r="A26674">
        <v>26672</v>
      </c>
      <c r="B26674" t="s">
        <v>27534</v>
      </c>
      <c r="C26674" s="78">
        <v>0.28480968000000001</v>
      </c>
      <c r="D26674" s="78">
        <v>-0.38664539999999997</v>
      </c>
      <c r="E26674" s="78">
        <v>-9.9887770000000001E-2</v>
      </c>
      <c r="F26674" s="78">
        <v>-0.28467572000000002</v>
      </c>
    </row>
    <row r="26675" spans="1:6" x14ac:dyDescent="0.25">
      <c r="A26675">
        <v>26673</v>
      </c>
      <c r="B26675" t="s">
        <v>27535</v>
      </c>
      <c r="C26675" s="78">
        <v>-0.72818830000000001</v>
      </c>
      <c r="D26675" s="78">
        <v>0.29227809999999999</v>
      </c>
      <c r="E26675" s="78">
        <v>-1.9320945999999999E-2</v>
      </c>
      <c r="F26675" s="78">
        <v>0.102588445</v>
      </c>
    </row>
    <row r="26676" spans="1:6" x14ac:dyDescent="0.25">
      <c r="A26676">
        <v>26674</v>
      </c>
      <c r="B26676" t="s">
        <v>27536</v>
      </c>
      <c r="C26676" s="78">
        <v>-1.5039283000000001</v>
      </c>
      <c r="D26676" s="78">
        <v>0.26876685</v>
      </c>
      <c r="E26676" s="78">
        <v>3.5827409999999997E-2</v>
      </c>
      <c r="F26676" s="78">
        <v>-0.3481127</v>
      </c>
    </row>
    <row r="26677" spans="1:6" x14ac:dyDescent="0.25">
      <c r="A26677">
        <v>26675</v>
      </c>
      <c r="B26677" t="s">
        <v>27537</v>
      </c>
      <c r="C26677" s="78">
        <v>2.7873770000000002</v>
      </c>
      <c r="D26677" s="78">
        <v>-0.59141076000000004</v>
      </c>
      <c r="E26677" s="78">
        <v>-3.8948387000000001E-2</v>
      </c>
      <c r="F26677" s="78">
        <v>-0.11418013</v>
      </c>
    </row>
    <row r="26678" spans="1:6" x14ac:dyDescent="0.25">
      <c r="A26678">
        <v>26676</v>
      </c>
      <c r="B26678" t="s">
        <v>27538</v>
      </c>
      <c r="C26678" s="78">
        <v>-2.3842552000000001</v>
      </c>
      <c r="D26678" s="78">
        <v>0.45921405999999998</v>
      </c>
      <c r="E26678" s="78">
        <v>4.7515954999999999E-2</v>
      </c>
      <c r="F26678" s="78">
        <v>9.6261470000000002E-2</v>
      </c>
    </row>
    <row r="26679" spans="1:6" x14ac:dyDescent="0.25">
      <c r="A26679">
        <v>26677</v>
      </c>
      <c r="B26679" t="s">
        <v>27539</v>
      </c>
      <c r="C26679" s="78">
        <v>-0.97986589999999996</v>
      </c>
      <c r="D26679" s="78">
        <v>0.30593458000000001</v>
      </c>
      <c r="E26679" s="78">
        <v>-3.4390595000000003E-2</v>
      </c>
      <c r="F26679" s="78">
        <v>0.17954011</v>
      </c>
    </row>
    <row r="26680" spans="1:6" x14ac:dyDescent="0.25">
      <c r="A26680">
        <v>26678</v>
      </c>
      <c r="B26680" t="s">
        <v>27540</v>
      </c>
      <c r="C26680" s="78">
        <v>-0.49407990000000002</v>
      </c>
      <c r="D26680" s="78">
        <v>1.2143344</v>
      </c>
      <c r="E26680" s="78">
        <v>-7.7480729999999998E-2</v>
      </c>
      <c r="F26680" s="78">
        <v>5.139084E-2</v>
      </c>
    </row>
    <row r="26681" spans="1:6" x14ac:dyDescent="0.25">
      <c r="A26681">
        <v>26679</v>
      </c>
      <c r="B26681" t="s">
        <v>27541</v>
      </c>
      <c r="C26681" s="78">
        <v>1.6130913</v>
      </c>
      <c r="D26681" s="78">
        <v>-0.9053812</v>
      </c>
      <c r="E26681" s="78">
        <v>-7.3969350000000003E-2</v>
      </c>
      <c r="F26681" s="78">
        <v>-0.20077244999999999</v>
      </c>
    </row>
    <row r="26682" spans="1:6" x14ac:dyDescent="0.25">
      <c r="A26682">
        <v>26680</v>
      </c>
      <c r="B26682" t="s">
        <v>27542</v>
      </c>
      <c r="C26682" s="78">
        <v>1.0195091000000001</v>
      </c>
      <c r="D26682" s="78">
        <v>-3.022656</v>
      </c>
      <c r="E26682" s="78">
        <v>-8.1444000000000003E-2</v>
      </c>
      <c r="F26682" s="78">
        <v>-2.0554646999999999E-2</v>
      </c>
    </row>
    <row r="26683" spans="1:6" x14ac:dyDescent="0.25">
      <c r="A26683">
        <v>26681</v>
      </c>
      <c r="B26683" t="s">
        <v>27543</v>
      </c>
      <c r="C26683" s="78">
        <v>-2.1761436000000001</v>
      </c>
      <c r="D26683" s="78">
        <v>0.79038200000000003</v>
      </c>
      <c r="E26683" s="78">
        <v>2.0560208999999999E-2</v>
      </c>
      <c r="F26683" s="78">
        <v>-0.24096097</v>
      </c>
    </row>
    <row r="26684" spans="1:6" x14ac:dyDescent="0.25">
      <c r="A26684">
        <v>26682</v>
      </c>
      <c r="B26684" t="s">
        <v>27544</v>
      </c>
      <c r="C26684" s="78">
        <v>4.1198342999999998E-2</v>
      </c>
      <c r="D26684" s="78">
        <v>-0.19458049999999999</v>
      </c>
      <c r="E26684" s="78">
        <v>-0.10412051999999999</v>
      </c>
      <c r="F26684" s="78">
        <v>-6.6454139999999995E-2</v>
      </c>
    </row>
    <row r="26685" spans="1:6" x14ac:dyDescent="0.25">
      <c r="A26685">
        <v>26683</v>
      </c>
      <c r="B26685" t="s">
        <v>27545</v>
      </c>
      <c r="C26685" s="78">
        <v>0.101967245</v>
      </c>
      <c r="D26685" s="78">
        <v>1.1496930999999999</v>
      </c>
      <c r="E26685" s="78">
        <v>-2.7514549999999999E-2</v>
      </c>
      <c r="F26685" s="78">
        <v>-0.10899554</v>
      </c>
    </row>
    <row r="26686" spans="1:6" x14ac:dyDescent="0.25">
      <c r="A26686">
        <v>26684</v>
      </c>
      <c r="B26686" t="s">
        <v>27546</v>
      </c>
      <c r="C26686" s="78">
        <v>1.320271</v>
      </c>
      <c r="D26686" s="78">
        <v>-1.576211</v>
      </c>
      <c r="E26686" s="78">
        <v>-3.2953635000000002E-2</v>
      </c>
      <c r="F26686" s="78">
        <v>-0.10416965</v>
      </c>
    </row>
    <row r="26687" spans="1:6" x14ac:dyDescent="0.25">
      <c r="A26687">
        <v>26685</v>
      </c>
      <c r="B26687" t="s">
        <v>27547</v>
      </c>
      <c r="C26687" s="78">
        <v>-1.6156206</v>
      </c>
      <c r="D26687" s="78">
        <v>-1.3722464999999999</v>
      </c>
      <c r="E26687" s="78">
        <v>-7.9054676000000004E-2</v>
      </c>
      <c r="F26687" s="78">
        <v>9.4561210000000007E-2</v>
      </c>
    </row>
    <row r="26688" spans="1:6" x14ac:dyDescent="0.25">
      <c r="A26688">
        <v>26686</v>
      </c>
      <c r="B26688" t="s">
        <v>27548</v>
      </c>
      <c r="C26688" s="78">
        <v>-1.3086815999999999</v>
      </c>
      <c r="D26688" s="78">
        <v>0.42189658000000002</v>
      </c>
      <c r="E26688" s="78">
        <v>6.0022014999999998E-2</v>
      </c>
      <c r="F26688" s="78">
        <v>-0.12713052</v>
      </c>
    </row>
    <row r="26689" spans="1:6" x14ac:dyDescent="0.25">
      <c r="A26689">
        <v>26687</v>
      </c>
      <c r="B26689" t="s">
        <v>27549</v>
      </c>
      <c r="C26689" s="78">
        <v>3.7342519999999997E-2</v>
      </c>
      <c r="D26689" s="78">
        <v>1.1782547999999999</v>
      </c>
      <c r="E26689" s="78">
        <v>-5.2349380000000001E-2</v>
      </c>
      <c r="F26689" s="78">
        <v>6.7867233999999999E-2</v>
      </c>
    </row>
    <row r="26690" spans="1:6" x14ac:dyDescent="0.25">
      <c r="A26690">
        <v>26688</v>
      </c>
      <c r="B26690" t="s">
        <v>27550</v>
      </c>
      <c r="C26690" s="78">
        <v>-9.4742300000000002E-2</v>
      </c>
      <c r="D26690" s="78">
        <v>1.8739744</v>
      </c>
      <c r="E26690" s="78">
        <v>-6.2890660000000001E-2</v>
      </c>
      <c r="F26690" s="78">
        <v>6.112919E-2</v>
      </c>
    </row>
    <row r="26691" spans="1:6" x14ac:dyDescent="0.25">
      <c r="A26691">
        <v>26689</v>
      </c>
      <c r="B26691" t="s">
        <v>27551</v>
      </c>
      <c r="C26691" s="78">
        <v>1.1581303999999999</v>
      </c>
      <c r="D26691" s="78">
        <v>-0.16542408</v>
      </c>
      <c r="E26691" s="78">
        <v>-5.7447597000000003E-2</v>
      </c>
      <c r="F26691" s="78">
        <v>0.10868617</v>
      </c>
    </row>
    <row r="26692" spans="1:6" x14ac:dyDescent="0.25">
      <c r="A26692">
        <v>26690</v>
      </c>
      <c r="B26692" t="s">
        <v>27552</v>
      </c>
      <c r="C26692" s="78">
        <v>0.32258799999999999</v>
      </c>
      <c r="D26692" s="78">
        <v>0.31567119999999999</v>
      </c>
      <c r="E26692" s="78">
        <v>-2.7654449000000001E-2</v>
      </c>
      <c r="F26692" s="78">
        <v>-0.23706142999999999</v>
      </c>
    </row>
    <row r="26693" spans="1:6" x14ac:dyDescent="0.25">
      <c r="A26693">
        <v>26691</v>
      </c>
      <c r="B26693" t="s">
        <v>27553</v>
      </c>
      <c r="C26693" s="78">
        <v>1.4942937000000001</v>
      </c>
      <c r="D26693" s="78">
        <v>-0.12571344000000001</v>
      </c>
      <c r="E26693" s="78">
        <v>-0.1250549</v>
      </c>
      <c r="F26693" s="78">
        <v>-0.18127731999999999</v>
      </c>
    </row>
    <row r="26694" spans="1:6" x14ac:dyDescent="0.25">
      <c r="A26694">
        <v>26692</v>
      </c>
      <c r="B26694" t="s">
        <v>27554</v>
      </c>
      <c r="C26694" s="78">
        <v>0.22414746999999999</v>
      </c>
      <c r="D26694" s="78">
        <v>-2.0207120999999999</v>
      </c>
      <c r="E26694" s="78">
        <v>-5.1411749999999999E-2</v>
      </c>
      <c r="F26694" s="78">
        <v>-4.0190370000000003E-2</v>
      </c>
    </row>
    <row r="26695" spans="1:6" x14ac:dyDescent="0.25">
      <c r="A26695">
        <v>26693</v>
      </c>
      <c r="B26695" t="s">
        <v>27555</v>
      </c>
      <c r="C26695" s="78">
        <v>-0.90653790000000001</v>
      </c>
      <c r="D26695" s="78">
        <v>-3.0340310000000001</v>
      </c>
      <c r="E26695" s="78">
        <v>-4.2982060000000002E-2</v>
      </c>
      <c r="F26695" s="78">
        <v>5.5896340000000003E-2</v>
      </c>
    </row>
    <row r="26696" spans="1:6" x14ac:dyDescent="0.25">
      <c r="A26696">
        <v>26694</v>
      </c>
      <c r="B26696" t="s">
        <v>27556</v>
      </c>
      <c r="C26696" s="78">
        <v>-1.2897471</v>
      </c>
      <c r="D26696" s="78">
        <v>-0.22554994</v>
      </c>
      <c r="E26696" s="78">
        <v>-4.5058616000000003E-2</v>
      </c>
      <c r="F26696" s="78">
        <v>3.9772645000000002E-2</v>
      </c>
    </row>
    <row r="26697" spans="1:6" x14ac:dyDescent="0.25">
      <c r="A26697">
        <v>26695</v>
      </c>
      <c r="B26697" t="s">
        <v>27557</v>
      </c>
      <c r="C26697" s="78">
        <v>-0.46894592000000002</v>
      </c>
      <c r="D26697" s="78">
        <v>0.79397119999999999</v>
      </c>
      <c r="E26697" s="78">
        <v>-7.5085669999999993E-2</v>
      </c>
      <c r="F26697" s="78">
        <v>0.12724650000000001</v>
      </c>
    </row>
    <row r="26698" spans="1:6" x14ac:dyDescent="0.25">
      <c r="A26698">
        <v>26696</v>
      </c>
      <c r="B26698" t="s">
        <v>27558</v>
      </c>
      <c r="C26698" s="78">
        <v>-1.9840751000000001</v>
      </c>
      <c r="D26698" s="78">
        <v>0.19415452</v>
      </c>
      <c r="E26698" s="78">
        <v>1.8253189E-2</v>
      </c>
      <c r="F26698" s="78">
        <v>-7.170762E-2</v>
      </c>
    </row>
    <row r="26699" spans="1:6" x14ac:dyDescent="0.25">
      <c r="A26699">
        <v>26697</v>
      </c>
      <c r="B26699" t="s">
        <v>27559</v>
      </c>
      <c r="C26699" s="78">
        <v>8.1496834999999993E-3</v>
      </c>
      <c r="D26699" s="78">
        <v>-1.4927805999999999</v>
      </c>
      <c r="E26699" s="78">
        <v>-2.7403198E-2</v>
      </c>
      <c r="F26699" s="78">
        <v>-9.2646584000000004E-2</v>
      </c>
    </row>
    <row r="26700" spans="1:6" x14ac:dyDescent="0.25">
      <c r="A26700">
        <v>26698</v>
      </c>
      <c r="B26700" t="s">
        <v>27560</v>
      </c>
      <c r="C26700" s="78">
        <v>-0.29621035000000001</v>
      </c>
      <c r="D26700" s="78">
        <v>2.3440413000000002</v>
      </c>
      <c r="E26700" s="78">
        <v>8.1472100000000002E-4</v>
      </c>
      <c r="F26700" s="78">
        <v>0.15040028</v>
      </c>
    </row>
    <row r="26701" spans="1:6" x14ac:dyDescent="0.25">
      <c r="A26701">
        <v>26699</v>
      </c>
      <c r="B26701" t="s">
        <v>27561</v>
      </c>
      <c r="C26701" s="78">
        <v>0.46607217000000001</v>
      </c>
      <c r="D26701" s="78">
        <v>0.81632864000000005</v>
      </c>
      <c r="E26701" s="78">
        <v>-8.6459905000000004E-2</v>
      </c>
      <c r="F26701" s="78">
        <v>2.5499089999999999E-2</v>
      </c>
    </row>
    <row r="26702" spans="1:6" x14ac:dyDescent="0.25">
      <c r="A26702">
        <v>26700</v>
      </c>
      <c r="B26702" t="s">
        <v>27562</v>
      </c>
      <c r="C26702" s="78">
        <v>-1.0221633000000001</v>
      </c>
      <c r="D26702" s="78">
        <v>0.33943865000000001</v>
      </c>
      <c r="E26702" s="78">
        <v>1.0764971E-2</v>
      </c>
      <c r="F26702" s="78">
        <v>-0.24468233</v>
      </c>
    </row>
    <row r="26703" spans="1:6" x14ac:dyDescent="0.25">
      <c r="A26703">
        <v>26701</v>
      </c>
      <c r="B26703" t="s">
        <v>27563</v>
      </c>
      <c r="C26703" s="78">
        <v>-0.51008313999999999</v>
      </c>
      <c r="D26703" s="78">
        <v>1.1422095999999999</v>
      </c>
      <c r="E26703" s="78">
        <v>-4.2568937000000001E-2</v>
      </c>
      <c r="F26703" s="78">
        <v>2.8966769999999999E-2</v>
      </c>
    </row>
    <row r="26704" spans="1:6" x14ac:dyDescent="0.25">
      <c r="A26704">
        <v>26702</v>
      </c>
      <c r="B26704" t="s">
        <v>27564</v>
      </c>
      <c r="C26704" s="78">
        <v>0.12003943</v>
      </c>
      <c r="D26704" s="78">
        <v>-5.4325760000000001E-2</v>
      </c>
      <c r="E26704" s="78">
        <v>-3.4390595000000003E-2</v>
      </c>
      <c r="F26704" s="78">
        <v>0.17954011</v>
      </c>
    </row>
    <row r="26705" spans="1:6" x14ac:dyDescent="0.25">
      <c r="A26705">
        <v>26703</v>
      </c>
      <c r="B26705" t="s">
        <v>27565</v>
      </c>
      <c r="C26705" s="78">
        <v>-1.0290022999999999</v>
      </c>
      <c r="D26705" s="78">
        <v>-0.92048954999999999</v>
      </c>
      <c r="E26705" s="78">
        <v>-0.115562975</v>
      </c>
      <c r="F26705" s="78">
        <v>3.4673273999999997E-2</v>
      </c>
    </row>
    <row r="26706" spans="1:6" x14ac:dyDescent="0.25">
      <c r="A26706">
        <v>26704</v>
      </c>
      <c r="B26706" t="s">
        <v>27566</v>
      </c>
      <c r="C26706" s="78">
        <v>-2.0382438</v>
      </c>
      <c r="D26706" s="78">
        <v>-1.3315813999999999</v>
      </c>
      <c r="E26706" s="78">
        <v>-6.8784274000000006E-2</v>
      </c>
      <c r="F26706" s="78">
        <v>4.2680709999999997E-2</v>
      </c>
    </row>
    <row r="26707" spans="1:6" x14ac:dyDescent="0.25">
      <c r="A26707">
        <v>26705</v>
      </c>
      <c r="B26707" t="s">
        <v>27567</v>
      </c>
      <c r="C26707" s="78">
        <v>-2.7845906999999999</v>
      </c>
      <c r="D26707" s="78">
        <v>2.3091604999999999</v>
      </c>
      <c r="E26707" s="78">
        <v>-3.4390595000000003E-2</v>
      </c>
      <c r="F26707" s="78">
        <v>0.17954011</v>
      </c>
    </row>
    <row r="26708" spans="1:6" x14ac:dyDescent="0.25">
      <c r="A26708">
        <v>26706</v>
      </c>
      <c r="B26708" t="s">
        <v>27568</v>
      </c>
      <c r="C26708" s="78">
        <v>-0.20677092999999999</v>
      </c>
      <c r="D26708" s="78">
        <v>-0.24381533</v>
      </c>
      <c r="E26708" s="78">
        <v>0.21516411999999999</v>
      </c>
      <c r="F26708" s="78">
        <v>-0.26393877999999998</v>
      </c>
    </row>
    <row r="26709" spans="1:6" x14ac:dyDescent="0.25">
      <c r="A26709">
        <v>26707</v>
      </c>
      <c r="B26709" t="s">
        <v>27569</v>
      </c>
      <c r="C26709" s="78">
        <v>-0.81509129999999996</v>
      </c>
      <c r="D26709" s="78">
        <v>1.8250518</v>
      </c>
      <c r="E26709" s="78">
        <v>-0.122334555</v>
      </c>
      <c r="F26709" s="78">
        <v>-8.3026186000000002E-2</v>
      </c>
    </row>
    <row r="26710" spans="1:6" x14ac:dyDescent="0.25">
      <c r="A26710">
        <v>26708</v>
      </c>
      <c r="B26710" t="s">
        <v>27570</v>
      </c>
      <c r="C26710" s="78">
        <v>-1.1258682</v>
      </c>
      <c r="D26710" s="78">
        <v>2.311782</v>
      </c>
      <c r="E26710" s="78">
        <v>-6.0100927999999998E-2</v>
      </c>
      <c r="F26710" s="78">
        <v>9.0918414000000003E-2</v>
      </c>
    </row>
    <row r="26711" spans="1:6" x14ac:dyDescent="0.25">
      <c r="A26711">
        <v>26709</v>
      </c>
      <c r="B26711" t="s">
        <v>27571</v>
      </c>
      <c r="C26711" s="78">
        <v>2.7346365000000001</v>
      </c>
      <c r="D26711" s="78">
        <v>1.6772033</v>
      </c>
      <c r="E26711" s="78">
        <v>-7.4652179999999999E-2</v>
      </c>
      <c r="F26711" s="78">
        <v>2.7652561999999999E-2</v>
      </c>
    </row>
    <row r="26712" spans="1:6" x14ac:dyDescent="0.25">
      <c r="A26712">
        <v>26710</v>
      </c>
      <c r="B26712" t="s">
        <v>27572</v>
      </c>
      <c r="C26712" s="78">
        <v>-0.70122874000000002</v>
      </c>
      <c r="D26712" s="78">
        <v>0.83738049999999997</v>
      </c>
      <c r="E26712" s="78">
        <v>-1.7262977999999998E-2</v>
      </c>
      <c r="F26712" s="78">
        <v>5.3012982E-2</v>
      </c>
    </row>
    <row r="26713" spans="1:6" x14ac:dyDescent="0.25">
      <c r="A26713">
        <v>26711</v>
      </c>
      <c r="B26713" t="s">
        <v>27573</v>
      </c>
      <c r="C26713" s="78">
        <v>2.9103336</v>
      </c>
      <c r="D26713" s="78">
        <v>1.5645633999999999</v>
      </c>
      <c r="E26713" s="78">
        <v>-3.2537587E-2</v>
      </c>
      <c r="F26713" s="78">
        <v>0.14877322000000001</v>
      </c>
    </row>
    <row r="26714" spans="1:6" x14ac:dyDescent="0.25">
      <c r="A26714">
        <v>26712</v>
      </c>
      <c r="B26714" t="s">
        <v>27574</v>
      </c>
      <c r="C26714" s="78">
        <v>1.0529535000000001</v>
      </c>
      <c r="D26714" s="78">
        <v>-1.286999</v>
      </c>
      <c r="E26714" s="78">
        <v>-9.0567679999999998E-2</v>
      </c>
      <c r="F26714" s="78">
        <v>9.2572144999999995E-2</v>
      </c>
    </row>
    <row r="26715" spans="1:6" x14ac:dyDescent="0.25">
      <c r="A26715">
        <v>26713</v>
      </c>
      <c r="B26715" t="s">
        <v>27575</v>
      </c>
      <c r="C26715" s="78">
        <v>0.60527160000000002</v>
      </c>
      <c r="D26715" s="78">
        <v>-2.6326934999999998</v>
      </c>
      <c r="E26715" s="78">
        <v>-6.0881459999999998E-2</v>
      </c>
      <c r="F26715" s="78">
        <v>4.4551790000000001E-3</v>
      </c>
    </row>
    <row r="26716" spans="1:6" x14ac:dyDescent="0.25">
      <c r="A26716">
        <v>26714</v>
      </c>
      <c r="B26716" t="s">
        <v>27576</v>
      </c>
      <c r="C26716" s="78">
        <v>0.19459203</v>
      </c>
      <c r="D26716" s="78">
        <v>-6.5102993999999997E-2</v>
      </c>
      <c r="E26716" s="78">
        <v>-8.4642394999999995E-2</v>
      </c>
      <c r="F26716" s="78">
        <v>9.0157089999999995E-2</v>
      </c>
    </row>
    <row r="26717" spans="1:6" x14ac:dyDescent="0.25">
      <c r="A26717">
        <v>26715</v>
      </c>
      <c r="B26717" t="s">
        <v>27577</v>
      </c>
      <c r="C26717" s="78">
        <v>-0.70467614999999995</v>
      </c>
      <c r="D26717" s="78">
        <v>-3.8824656000000002</v>
      </c>
      <c r="E26717" s="78">
        <v>-5.9627526E-2</v>
      </c>
      <c r="F26717" s="78">
        <v>0.10258544999999999</v>
      </c>
    </row>
    <row r="26718" spans="1:6" x14ac:dyDescent="0.25">
      <c r="A26718">
        <v>26716</v>
      </c>
      <c r="B26718" t="s">
        <v>27578</v>
      </c>
      <c r="C26718" s="78">
        <v>-1.1399661000000001</v>
      </c>
      <c r="D26718" s="78">
        <v>-0.59956633999999998</v>
      </c>
      <c r="E26718" s="78">
        <v>0.17274808999999999</v>
      </c>
      <c r="F26718" s="78">
        <v>-0.53478429999999999</v>
      </c>
    </row>
    <row r="26719" spans="1:6" x14ac:dyDescent="0.25">
      <c r="A26719">
        <v>26717</v>
      </c>
      <c r="B26719" t="s">
        <v>27579</v>
      </c>
      <c r="C26719" s="78">
        <v>-1.5661932000000001</v>
      </c>
      <c r="D26719" s="78">
        <v>0.23380240999999999</v>
      </c>
      <c r="E26719" s="78">
        <v>-3.6394614999999998E-2</v>
      </c>
      <c r="F26719" s="78">
        <v>-2.8499766999999999E-2</v>
      </c>
    </row>
    <row r="26720" spans="1:6" x14ac:dyDescent="0.25">
      <c r="A26720">
        <v>26718</v>
      </c>
      <c r="B26720" t="s">
        <v>27580</v>
      </c>
      <c r="C26720" s="78">
        <v>1.0191439</v>
      </c>
      <c r="D26720" s="78">
        <v>0.74446665999999995</v>
      </c>
      <c r="E26720" s="78">
        <v>-4.8669160000000003E-2</v>
      </c>
      <c r="F26720" s="78">
        <v>7.9990809999999996E-2</v>
      </c>
    </row>
    <row r="26721" spans="1:6" x14ac:dyDescent="0.25">
      <c r="A26721">
        <v>26719</v>
      </c>
      <c r="B26721" t="s">
        <v>27581</v>
      </c>
      <c r="C26721" s="78">
        <v>-0.45100405999999998</v>
      </c>
      <c r="D26721" s="78">
        <v>-0.7554592</v>
      </c>
      <c r="E26721" s="78">
        <v>-7.3702550000000006E-2</v>
      </c>
      <c r="F26721" s="78">
        <v>7.0929069999999997E-2</v>
      </c>
    </row>
    <row r="26722" spans="1:6" x14ac:dyDescent="0.25">
      <c r="A26722">
        <v>26720</v>
      </c>
      <c r="B26722" t="s">
        <v>27582</v>
      </c>
      <c r="C26722" s="78">
        <v>-1.515055</v>
      </c>
      <c r="D26722" s="78">
        <v>-0.20250994</v>
      </c>
      <c r="E26722" s="78">
        <v>4.2622994999999997E-2</v>
      </c>
      <c r="F26722" s="78">
        <v>-8.8676530000000003E-2</v>
      </c>
    </row>
    <row r="26723" spans="1:6" x14ac:dyDescent="0.25">
      <c r="A26723">
        <v>26721</v>
      </c>
      <c r="B26723" t="s">
        <v>27583</v>
      </c>
      <c r="C26723" s="78">
        <v>0.29040816000000003</v>
      </c>
      <c r="D26723" s="78">
        <v>0.53250103999999998</v>
      </c>
      <c r="E26723" s="78">
        <v>-3.4390595000000003E-2</v>
      </c>
      <c r="F26723" s="78">
        <v>0.17954011</v>
      </c>
    </row>
    <row r="26724" spans="1:6" x14ac:dyDescent="0.25">
      <c r="A26724">
        <v>26722</v>
      </c>
      <c r="B26724" t="s">
        <v>27584</v>
      </c>
      <c r="C26724" s="78">
        <v>5.9312730000000001E-2</v>
      </c>
      <c r="D26724" s="78">
        <v>1.0042137</v>
      </c>
      <c r="E26724" s="78">
        <v>0.49245949999999999</v>
      </c>
      <c r="F26724" s="78">
        <v>-0.26777208000000002</v>
      </c>
    </row>
    <row r="26725" spans="1:6" x14ac:dyDescent="0.25">
      <c r="A26725">
        <v>26723</v>
      </c>
      <c r="B26725" t="s">
        <v>27585</v>
      </c>
      <c r="C26725" s="78">
        <v>-0.48843091999999999</v>
      </c>
      <c r="D26725" s="78">
        <v>0.35496991999999999</v>
      </c>
      <c r="E26725" s="78">
        <v>-3.4390595000000003E-2</v>
      </c>
      <c r="F26725" s="78">
        <v>0.17954011</v>
      </c>
    </row>
    <row r="26726" spans="1:6" x14ac:dyDescent="0.25">
      <c r="A26726">
        <v>26724</v>
      </c>
      <c r="B26726" t="s">
        <v>27586</v>
      </c>
      <c r="C26726" s="78">
        <v>-6.474075E-2</v>
      </c>
      <c r="D26726" s="78">
        <v>-0.37005635999999997</v>
      </c>
      <c r="E26726" s="78">
        <v>-4.7278028E-2</v>
      </c>
      <c r="F26726" s="78">
        <v>8.9155769999999995E-2</v>
      </c>
    </row>
    <row r="26727" spans="1:6" x14ac:dyDescent="0.25">
      <c r="A26727">
        <v>26725</v>
      </c>
      <c r="B26727" t="s">
        <v>27587</v>
      </c>
      <c r="C26727" s="78">
        <v>0.20032516</v>
      </c>
      <c r="D26727" s="78">
        <v>1.8905114000000001</v>
      </c>
      <c r="E26727" s="78">
        <v>-3.4390595000000003E-2</v>
      </c>
      <c r="F26727" s="78">
        <v>0.17954011</v>
      </c>
    </row>
    <row r="26728" spans="1:6" x14ac:dyDescent="0.25">
      <c r="A26728">
        <v>26726</v>
      </c>
      <c r="B26728" t="s">
        <v>27588</v>
      </c>
      <c r="C26728" s="78">
        <v>2.2995646000000001</v>
      </c>
      <c r="D26728" s="78">
        <v>-0.51065505</v>
      </c>
      <c r="E26728" s="78">
        <v>-9.8571140000000002E-2</v>
      </c>
      <c r="F26728" s="78">
        <v>-0.30842382000000002</v>
      </c>
    </row>
    <row r="26729" spans="1:6" x14ac:dyDescent="0.25">
      <c r="A26729">
        <v>26727</v>
      </c>
      <c r="B26729" t="s">
        <v>27589</v>
      </c>
      <c r="C26729" s="78">
        <v>-0.82517684000000002</v>
      </c>
      <c r="D26729" s="78">
        <v>9.9757280000000004E-2</v>
      </c>
      <c r="E26729" s="78">
        <v>-6.1368800000000001E-2</v>
      </c>
      <c r="F26729" s="78">
        <v>8.3920813999999996E-2</v>
      </c>
    </row>
    <row r="26730" spans="1:6" x14ac:dyDescent="0.25">
      <c r="A26730">
        <v>26728</v>
      </c>
      <c r="B26730" t="s">
        <v>27590</v>
      </c>
      <c r="C26730" s="78">
        <v>-0.14271072000000001</v>
      </c>
      <c r="D26730" s="78">
        <v>0.39972645000000001</v>
      </c>
      <c r="E26730" s="78">
        <v>-4.2215846000000001E-2</v>
      </c>
      <c r="F26730" s="78">
        <v>8.7189820000000001E-2</v>
      </c>
    </row>
    <row r="26731" spans="1:6" x14ac:dyDescent="0.25">
      <c r="A26731">
        <v>26729</v>
      </c>
      <c r="B26731" t="s">
        <v>27591</v>
      </c>
      <c r="C26731" s="78">
        <v>-0.73158339999999999</v>
      </c>
      <c r="D26731" s="78">
        <v>-0.73102652999999995</v>
      </c>
      <c r="E26731" s="78">
        <v>-4.5403119999999998E-2</v>
      </c>
      <c r="F26731" s="78">
        <v>5.1916003000000002E-2</v>
      </c>
    </row>
    <row r="26732" spans="1:6" x14ac:dyDescent="0.25">
      <c r="A26732">
        <v>26730</v>
      </c>
      <c r="B26732" t="s">
        <v>27592</v>
      </c>
      <c r="C26732" s="78">
        <v>1.6091299999999999</v>
      </c>
      <c r="D26732" s="78">
        <v>2.4553835E-3</v>
      </c>
      <c r="E26732" s="78">
        <v>-8.2017450000000006E-2</v>
      </c>
      <c r="F26732" s="78">
        <v>-0.27223091999999999</v>
      </c>
    </row>
    <row r="26733" spans="1:6" x14ac:dyDescent="0.25">
      <c r="A26733">
        <v>26731</v>
      </c>
      <c r="B26733" t="s">
        <v>27593</v>
      </c>
      <c r="C26733" s="78">
        <v>0.71510039999999997</v>
      </c>
      <c r="D26733" s="78">
        <v>0.92631315999999997</v>
      </c>
      <c r="E26733" s="78">
        <v>-6.9554210000000005E-2</v>
      </c>
      <c r="F26733" s="78">
        <v>2.9471873999999999E-2</v>
      </c>
    </row>
    <row r="26734" spans="1:6" x14ac:dyDescent="0.25">
      <c r="A26734">
        <v>26732</v>
      </c>
      <c r="B26734" t="s">
        <v>27594</v>
      </c>
      <c r="C26734" s="78">
        <v>0.39845732</v>
      </c>
      <c r="D26734" s="78">
        <v>-1.4792103000000001</v>
      </c>
      <c r="E26734" s="78">
        <v>-9.6157339999999994E-2</v>
      </c>
      <c r="F26734" s="78">
        <v>3.1110153000000001E-2</v>
      </c>
    </row>
    <row r="26735" spans="1:6" x14ac:dyDescent="0.25">
      <c r="A26735">
        <v>26733</v>
      </c>
      <c r="B26735" t="s">
        <v>27595</v>
      </c>
      <c r="C26735" s="78">
        <v>-1.5244610000000001</v>
      </c>
      <c r="D26735" s="78">
        <v>0.73118733999999996</v>
      </c>
      <c r="E26735" s="78">
        <v>9.0888250000000004E-2</v>
      </c>
      <c r="F26735" s="78">
        <v>3.8576989999999999E-2</v>
      </c>
    </row>
    <row r="26736" spans="1:6" x14ac:dyDescent="0.25">
      <c r="A26736">
        <v>26734</v>
      </c>
      <c r="B26736" t="s">
        <v>27596</v>
      </c>
      <c r="C26736" s="78">
        <v>1.9677937999999999</v>
      </c>
      <c r="D26736" s="78">
        <v>2.1841042000000002</v>
      </c>
      <c r="E26736" s="78">
        <v>-2.1782361E-2</v>
      </c>
      <c r="F26736" s="78">
        <v>-2.9911696999999999E-3</v>
      </c>
    </row>
    <row r="26737" spans="1:6" x14ac:dyDescent="0.25">
      <c r="A26737">
        <v>26735</v>
      </c>
      <c r="B26737" t="s">
        <v>27597</v>
      </c>
      <c r="C26737" s="78">
        <v>-1.7862576999999999</v>
      </c>
      <c r="D26737" s="78">
        <v>-1.4434954</v>
      </c>
      <c r="E26737" s="78">
        <v>-7.4708940000000001E-2</v>
      </c>
      <c r="F26737" s="78">
        <v>6.5417749999999997E-2</v>
      </c>
    </row>
    <row r="26738" spans="1:6" x14ac:dyDescent="0.25">
      <c r="A26738">
        <v>26736</v>
      </c>
      <c r="B26738" t="s">
        <v>27598</v>
      </c>
      <c r="C26738" s="78">
        <v>-0.40145104999999998</v>
      </c>
      <c r="D26738" s="78">
        <v>0.69246529999999995</v>
      </c>
      <c r="E26738" s="78">
        <v>0.15243633000000001</v>
      </c>
      <c r="F26738" s="78">
        <v>-0.52646594999999996</v>
      </c>
    </row>
    <row r="26739" spans="1:6" x14ac:dyDescent="0.25">
      <c r="A26739">
        <v>26737</v>
      </c>
      <c r="B26739" t="s">
        <v>27599</v>
      </c>
      <c r="C26739" s="78">
        <v>0.52312386</v>
      </c>
      <c r="D26739" s="78">
        <v>-1.2614460999999999</v>
      </c>
      <c r="E26739" s="78">
        <v>-7.7820940000000005E-2</v>
      </c>
      <c r="F26739" s="78">
        <v>-0.18108321999999999</v>
      </c>
    </row>
    <row r="26740" spans="1:6" x14ac:dyDescent="0.25">
      <c r="A26740">
        <v>26738</v>
      </c>
      <c r="B26740" t="s">
        <v>27600</v>
      </c>
      <c r="C26740" s="78">
        <v>0.66236510000000004</v>
      </c>
      <c r="D26740" s="78">
        <v>0.44250917000000001</v>
      </c>
      <c r="E26740" s="78">
        <v>-6.5548513000000001E-3</v>
      </c>
      <c r="F26740" s="78">
        <v>-1.6317740000000001E-2</v>
      </c>
    </row>
    <row r="26741" spans="1:6" x14ac:dyDescent="0.25">
      <c r="A26741">
        <v>26739</v>
      </c>
      <c r="B26741" t="s">
        <v>27601</v>
      </c>
      <c r="C26741" s="78">
        <v>-0.50560459999999996</v>
      </c>
      <c r="D26741" s="78">
        <v>0.9515593</v>
      </c>
      <c r="E26741" s="78">
        <v>0.25593032999999998</v>
      </c>
      <c r="F26741" s="78">
        <v>-6.1814815000000002E-2</v>
      </c>
    </row>
    <row r="26742" spans="1:6" x14ac:dyDescent="0.25">
      <c r="A26742">
        <v>26740</v>
      </c>
      <c r="B26742" t="s">
        <v>27602</v>
      </c>
      <c r="C26742" s="78">
        <v>-0.23927698999999999</v>
      </c>
      <c r="D26742" s="78">
        <v>-1.8692173000000001</v>
      </c>
      <c r="E26742" s="78">
        <v>-3.4390595000000003E-2</v>
      </c>
      <c r="F26742" s="78">
        <v>0.17954011</v>
      </c>
    </row>
    <row r="26743" spans="1:6" x14ac:dyDescent="0.25">
      <c r="A26743">
        <v>26741</v>
      </c>
      <c r="B26743" t="s">
        <v>27603</v>
      </c>
      <c r="C26743" s="78">
        <v>0.12885204</v>
      </c>
      <c r="D26743" s="78">
        <v>-9.7420304999999999E-2</v>
      </c>
      <c r="E26743" s="78">
        <v>4.9203230000000001E-2</v>
      </c>
      <c r="F26743" s="78">
        <v>-0.21216837999999999</v>
      </c>
    </row>
    <row r="26744" spans="1:6" x14ac:dyDescent="0.25">
      <c r="A26744">
        <v>26742</v>
      </c>
      <c r="B26744" t="s">
        <v>27604</v>
      </c>
      <c r="C26744" s="78">
        <v>4.2047109999999996</v>
      </c>
      <c r="D26744" s="78">
        <v>-0.92963945999999997</v>
      </c>
      <c r="E26744" s="78">
        <v>-6.5394149999999998E-2</v>
      </c>
      <c r="F26744" s="78">
        <v>1.0225191999999999E-2</v>
      </c>
    </row>
    <row r="26745" spans="1:6" x14ac:dyDescent="0.25">
      <c r="A26745">
        <v>26743</v>
      </c>
      <c r="B26745" t="s">
        <v>27605</v>
      </c>
      <c r="C26745" s="78">
        <v>-2.0949748000000001</v>
      </c>
      <c r="D26745" s="78">
        <v>-0.83570564000000003</v>
      </c>
      <c r="E26745" s="78">
        <v>-7.836738E-2</v>
      </c>
      <c r="F26745" s="78">
        <v>2.3497179999999999E-2</v>
      </c>
    </row>
    <row r="26746" spans="1:6" x14ac:dyDescent="0.25">
      <c r="A26746">
        <v>26744</v>
      </c>
      <c r="B26746" t="s">
        <v>27606</v>
      </c>
      <c r="C26746" s="78">
        <v>1.0178908</v>
      </c>
      <c r="D26746" s="78">
        <v>3.0680789999999999E-2</v>
      </c>
      <c r="E26746" s="78">
        <v>-2.567032E-2</v>
      </c>
      <c r="F26746" s="78">
        <v>7.6021439999999996E-2</v>
      </c>
    </row>
    <row r="26747" spans="1:6" x14ac:dyDescent="0.25">
      <c r="A26747">
        <v>26745</v>
      </c>
      <c r="B26747" t="s">
        <v>27607</v>
      </c>
      <c r="C26747" s="78">
        <v>0.51792800000000006</v>
      </c>
      <c r="D26747" s="78">
        <v>0.10656066</v>
      </c>
      <c r="E26747" s="78">
        <v>-2.491264E-2</v>
      </c>
      <c r="F26747" s="78">
        <v>-4.0363683999999997E-2</v>
      </c>
    </row>
    <row r="26748" spans="1:6" x14ac:dyDescent="0.25">
      <c r="A26748">
        <v>26746</v>
      </c>
      <c r="B26748" t="s">
        <v>27608</v>
      </c>
      <c r="C26748" s="78">
        <v>2.3261747000000002</v>
      </c>
      <c r="D26748" s="78">
        <v>-1.2996029</v>
      </c>
      <c r="E26748" s="78">
        <v>-3.4390595000000003E-2</v>
      </c>
      <c r="F26748" s="78">
        <v>0.17954011</v>
      </c>
    </row>
    <row r="26749" spans="1:6" x14ac:dyDescent="0.25">
      <c r="A26749">
        <v>26747</v>
      </c>
      <c r="B26749" t="s">
        <v>27609</v>
      </c>
      <c r="C26749" s="78">
        <v>-3.1914680000000001E-2</v>
      </c>
      <c r="D26749" s="78">
        <v>0.24895063000000001</v>
      </c>
      <c r="E26749" s="78">
        <v>-3.4390595000000003E-2</v>
      </c>
      <c r="F26749" s="78">
        <v>0.17954011</v>
      </c>
    </row>
    <row r="26750" spans="1:6" x14ac:dyDescent="0.25">
      <c r="A26750">
        <v>26748</v>
      </c>
      <c r="B26750" t="s">
        <v>27610</v>
      </c>
      <c r="C26750" s="78">
        <v>1.2150025</v>
      </c>
      <c r="D26750" s="78">
        <v>1.9622606</v>
      </c>
      <c r="E26750" s="78">
        <v>9.4916570000000006E-2</v>
      </c>
      <c r="F26750" s="78">
        <v>-0.23540185</v>
      </c>
    </row>
    <row r="26751" spans="1:6" x14ac:dyDescent="0.25">
      <c r="A26751">
        <v>26749</v>
      </c>
      <c r="B26751" t="s">
        <v>27611</v>
      </c>
      <c r="C26751" s="78">
        <v>3.7996213000000001</v>
      </c>
      <c r="D26751" s="78">
        <v>-0.35455461999999999</v>
      </c>
      <c r="E26751" s="78">
        <v>-3.5285166999999999E-2</v>
      </c>
      <c r="F26751" s="78">
        <v>7.1849399999999994E-2</v>
      </c>
    </row>
    <row r="26752" spans="1:6" x14ac:dyDescent="0.25">
      <c r="A26752">
        <v>26750</v>
      </c>
      <c r="B26752" t="s">
        <v>27612</v>
      </c>
      <c r="C26752" s="78">
        <v>1.7500156</v>
      </c>
      <c r="D26752" s="78">
        <v>-0.70917772999999995</v>
      </c>
      <c r="E26752" s="78">
        <v>-2.2850229999999999E-2</v>
      </c>
      <c r="F26752" s="78">
        <v>6.0414849999999999E-2</v>
      </c>
    </row>
    <row r="26753" spans="1:6" x14ac:dyDescent="0.25">
      <c r="A26753">
        <v>26751</v>
      </c>
      <c r="B26753" t="s">
        <v>27613</v>
      </c>
      <c r="C26753" s="78">
        <v>-1.4116477000000001</v>
      </c>
      <c r="D26753" s="78">
        <v>-0.24055567</v>
      </c>
      <c r="E26753" s="78">
        <v>-3.4390595000000003E-2</v>
      </c>
      <c r="F26753" s="78">
        <v>0.17954011</v>
      </c>
    </row>
    <row r="26754" spans="1:6" x14ac:dyDescent="0.25">
      <c r="A26754">
        <v>26752</v>
      </c>
      <c r="B26754" t="s">
        <v>27614</v>
      </c>
      <c r="C26754" s="78">
        <v>-0.55795443</v>
      </c>
      <c r="D26754" s="78">
        <v>-0.215864</v>
      </c>
      <c r="E26754" s="78">
        <v>0.25870028</v>
      </c>
      <c r="F26754" s="78">
        <v>-0.22542546999999999</v>
      </c>
    </row>
    <row r="26755" spans="1:6" x14ac:dyDescent="0.25">
      <c r="A26755">
        <v>26753</v>
      </c>
      <c r="B26755" t="s">
        <v>27615</v>
      </c>
      <c r="C26755" s="78">
        <v>0.9956893</v>
      </c>
      <c r="D26755" s="78">
        <v>0.35342950000000001</v>
      </c>
      <c r="E26755" s="78">
        <v>-6.6704299999999994E-2</v>
      </c>
      <c r="F26755" s="78">
        <v>3.5892144000000001E-2</v>
      </c>
    </row>
    <row r="26756" spans="1:6" x14ac:dyDescent="0.25">
      <c r="A26756">
        <v>26754</v>
      </c>
      <c r="B26756" t="s">
        <v>27616</v>
      </c>
      <c r="C26756" s="78">
        <v>3.3252419999999998</v>
      </c>
      <c r="D26756" s="78">
        <v>9.0815424999999995E-3</v>
      </c>
      <c r="E26756" s="78">
        <v>5.4967960000000003E-2</v>
      </c>
      <c r="F26756" s="78">
        <v>-0.108292475</v>
      </c>
    </row>
    <row r="26757" spans="1:6" x14ac:dyDescent="0.25">
      <c r="A26757">
        <v>26755</v>
      </c>
      <c r="B26757" t="s">
        <v>27617</v>
      </c>
      <c r="C26757" s="78">
        <v>8.4299594000000005E-2</v>
      </c>
      <c r="D26757" s="78">
        <v>1.4853295</v>
      </c>
      <c r="E26757" s="78">
        <v>-0.10638979</v>
      </c>
      <c r="F26757" s="78">
        <v>6.597343E-2</v>
      </c>
    </row>
    <row r="26758" spans="1:6" x14ac:dyDescent="0.25">
      <c r="A26758">
        <v>26756</v>
      </c>
      <c r="B26758" t="s">
        <v>27618</v>
      </c>
      <c r="C26758" s="78">
        <v>-1.3659827</v>
      </c>
      <c r="D26758" s="78">
        <v>-0.33938256</v>
      </c>
      <c r="E26758" s="78">
        <v>-3.4390595000000003E-2</v>
      </c>
      <c r="F26758" s="78">
        <v>0.17954011</v>
      </c>
    </row>
    <row r="26759" spans="1:6" x14ac:dyDescent="0.25">
      <c r="A26759">
        <v>26757</v>
      </c>
      <c r="B26759" t="s">
        <v>27619</v>
      </c>
      <c r="C26759" s="78">
        <v>-1.1126707</v>
      </c>
      <c r="D26759" s="78">
        <v>0.61133329999999997</v>
      </c>
      <c r="E26759" s="78">
        <v>-4.1751574999999999E-2</v>
      </c>
      <c r="F26759" s="78">
        <v>6.2416039999999999E-2</v>
      </c>
    </row>
    <row r="26760" spans="1:6" x14ac:dyDescent="0.25">
      <c r="A26760">
        <v>26758</v>
      </c>
      <c r="B26760" t="s">
        <v>27620</v>
      </c>
      <c r="C26760" s="78">
        <v>-1.8252218</v>
      </c>
      <c r="D26760" s="78">
        <v>0.86040664</v>
      </c>
      <c r="E26760" s="78">
        <v>-8.9374599999999998E-2</v>
      </c>
      <c r="F26760" s="78">
        <v>-0.48169960000000001</v>
      </c>
    </row>
    <row r="26761" spans="1:6" x14ac:dyDescent="0.25">
      <c r="A26761">
        <v>26759</v>
      </c>
      <c r="B26761" t="s">
        <v>27621</v>
      </c>
      <c r="C26761" s="78">
        <v>-0.64637876000000005</v>
      </c>
      <c r="D26761" s="78">
        <v>-1.4359622000000001</v>
      </c>
      <c r="E26761" s="78">
        <v>1.281172E-2</v>
      </c>
      <c r="F26761" s="78">
        <v>-0.19692625</v>
      </c>
    </row>
    <row r="26762" spans="1:6" x14ac:dyDescent="0.25">
      <c r="A26762">
        <v>26760</v>
      </c>
      <c r="B26762" t="s">
        <v>27622</v>
      </c>
      <c r="C26762" s="78">
        <v>-1.3838964</v>
      </c>
      <c r="D26762" s="78">
        <v>1.6261958000000001</v>
      </c>
      <c r="E26762" s="78">
        <v>-3.7622120000000002E-2</v>
      </c>
      <c r="F26762" s="78">
        <v>-3.5947725E-2</v>
      </c>
    </row>
    <row r="26763" spans="1:6" x14ac:dyDescent="0.25">
      <c r="A26763">
        <v>26761</v>
      </c>
      <c r="B26763" t="s">
        <v>27623</v>
      </c>
      <c r="C26763" s="78">
        <v>-2.219916</v>
      </c>
      <c r="D26763" s="78">
        <v>0.84851359999999998</v>
      </c>
      <c r="E26763" s="78">
        <v>-9.8548380000000005E-2</v>
      </c>
      <c r="F26763" s="78">
        <v>4.4452249999999997E-3</v>
      </c>
    </row>
    <row r="26764" spans="1:6" x14ac:dyDescent="0.25">
      <c r="A26764">
        <v>26762</v>
      </c>
      <c r="B26764" t="s">
        <v>27624</v>
      </c>
      <c r="C26764" s="78">
        <v>0.1128532</v>
      </c>
      <c r="D26764" s="78">
        <v>-0.46554366000000003</v>
      </c>
      <c r="E26764" s="78">
        <v>4.1568305E-2</v>
      </c>
      <c r="F26764" s="78">
        <v>-1.6048430999999998E-2</v>
      </c>
    </row>
    <row r="26765" spans="1:6" x14ac:dyDescent="0.25">
      <c r="A26765">
        <v>26763</v>
      </c>
      <c r="B26765" t="s">
        <v>27625</v>
      </c>
      <c r="C26765" s="78">
        <v>-1.1937180000000001</v>
      </c>
      <c r="D26765" s="78">
        <v>-1.8173572</v>
      </c>
      <c r="E26765" s="78">
        <v>-7.0132374999999997E-2</v>
      </c>
      <c r="F26765" s="78">
        <v>6.9010189999999999E-2</v>
      </c>
    </row>
    <row r="26766" spans="1:6" x14ac:dyDescent="0.25">
      <c r="A26766">
        <v>26764</v>
      </c>
      <c r="B26766" t="s">
        <v>27626</v>
      </c>
      <c r="C26766" s="78">
        <v>2.9056225000000002</v>
      </c>
      <c r="D26766" s="78">
        <v>-2.1338458</v>
      </c>
      <c r="E26766" s="78">
        <v>-9.9669990000000007E-3</v>
      </c>
      <c r="F26766" s="78">
        <v>3.5053000000000001E-2</v>
      </c>
    </row>
    <row r="26767" spans="1:6" x14ac:dyDescent="0.25">
      <c r="A26767">
        <v>26765</v>
      </c>
      <c r="B26767" t="s">
        <v>27627</v>
      </c>
      <c r="C26767" s="78">
        <v>-1.9745836000000001</v>
      </c>
      <c r="D26767" s="78">
        <v>-1.451619</v>
      </c>
      <c r="E26767" s="78">
        <v>-3.5576894999999997E-2</v>
      </c>
      <c r="F26767" s="78">
        <v>4.6750783999999997E-2</v>
      </c>
    </row>
    <row r="26768" spans="1:6" x14ac:dyDescent="0.25">
      <c r="A26768">
        <v>26766</v>
      </c>
      <c r="B26768" t="s">
        <v>27628</v>
      </c>
      <c r="C26768" s="78">
        <v>-1.8077780999999999</v>
      </c>
      <c r="D26768" s="78">
        <v>-1.9444752999999999</v>
      </c>
      <c r="E26768" s="78">
        <v>-7.6024339999999996E-2</v>
      </c>
      <c r="F26768" s="78">
        <v>6.7495815000000001E-2</v>
      </c>
    </row>
    <row r="26769" spans="1:6" x14ac:dyDescent="0.25">
      <c r="A26769">
        <v>26767</v>
      </c>
      <c r="B26769" t="s">
        <v>27629</v>
      </c>
      <c r="C26769" s="78">
        <v>-0.21780720000000001</v>
      </c>
      <c r="D26769" s="78">
        <v>0.87462220000000002</v>
      </c>
      <c r="E26769" s="78">
        <v>-8.8794109999999996E-2</v>
      </c>
      <c r="F26769" s="78">
        <v>5.1974535000000002E-2</v>
      </c>
    </row>
    <row r="26770" spans="1:6" x14ac:dyDescent="0.25">
      <c r="A26770">
        <v>26768</v>
      </c>
      <c r="B26770" t="s">
        <v>27630</v>
      </c>
      <c r="C26770" s="78">
        <v>-0.79837780000000003</v>
      </c>
      <c r="D26770" s="78">
        <v>1.1181422000000001</v>
      </c>
      <c r="E26770" s="78">
        <v>1.3942607000000001E-3</v>
      </c>
      <c r="F26770" s="78">
        <v>-4.1478485000000002E-2</v>
      </c>
    </row>
    <row r="26771" spans="1:6" x14ac:dyDescent="0.25">
      <c r="A26771">
        <v>26769</v>
      </c>
      <c r="B26771" t="s">
        <v>27631</v>
      </c>
      <c r="C26771" s="78">
        <v>-0.75653959999999998</v>
      </c>
      <c r="D26771" s="78">
        <v>0.77528109999999995</v>
      </c>
      <c r="E26771" s="78">
        <v>-3.4390595000000003E-2</v>
      </c>
      <c r="F26771" s="78">
        <v>0.17954011</v>
      </c>
    </row>
    <row r="26772" spans="1:6" x14ac:dyDescent="0.25">
      <c r="A26772">
        <v>26770</v>
      </c>
      <c r="B26772" t="s">
        <v>27632</v>
      </c>
      <c r="C26772" s="78">
        <v>0.36927917999999998</v>
      </c>
      <c r="D26772" s="78">
        <v>9.3376239999999999E-2</v>
      </c>
      <c r="E26772" s="78">
        <v>-5.7601332999999998E-2</v>
      </c>
      <c r="F26772" s="78">
        <v>3.6143034999999997E-2</v>
      </c>
    </row>
    <row r="26773" spans="1:6" x14ac:dyDescent="0.25">
      <c r="A26773">
        <v>26771</v>
      </c>
      <c r="B26773" t="s">
        <v>27633</v>
      </c>
      <c r="C26773" s="78">
        <v>-2.5459923999999998</v>
      </c>
      <c r="D26773" s="78">
        <v>0.6255115</v>
      </c>
      <c r="E26773" s="78">
        <v>-3.4390595000000003E-2</v>
      </c>
      <c r="F26773" s="78">
        <v>0.17954011</v>
      </c>
    </row>
    <row r="26774" spans="1:6" x14ac:dyDescent="0.25">
      <c r="A26774">
        <v>26772</v>
      </c>
      <c r="B26774" t="s">
        <v>27634</v>
      </c>
      <c r="C26774" s="78">
        <v>-0.40559715000000002</v>
      </c>
      <c r="D26774" s="78">
        <v>0.60430616000000004</v>
      </c>
      <c r="E26774" s="78">
        <v>-6.8765380000000001E-2</v>
      </c>
      <c r="F26774" s="78">
        <v>2.5193094999999999E-2</v>
      </c>
    </row>
    <row r="26775" spans="1:6" x14ac:dyDescent="0.25">
      <c r="A26775">
        <v>26773</v>
      </c>
      <c r="B26775" t="s">
        <v>27635</v>
      </c>
      <c r="C26775" s="78">
        <v>-0.92300400000000005</v>
      </c>
      <c r="D26775" s="78">
        <v>-0.60054220000000003</v>
      </c>
      <c r="E26775" s="78">
        <v>0.41807216000000003</v>
      </c>
      <c r="F26775" s="78">
        <v>-0.28486709999999998</v>
      </c>
    </row>
    <row r="26776" spans="1:6" x14ac:dyDescent="0.25">
      <c r="A26776">
        <v>26774</v>
      </c>
      <c r="B26776" t="s">
        <v>27636</v>
      </c>
      <c r="C26776" s="78">
        <v>-0.98259280000000004</v>
      </c>
      <c r="D26776" s="78">
        <v>-9.6918729999999995E-2</v>
      </c>
      <c r="E26776" s="78">
        <v>-3.2676419999999998E-2</v>
      </c>
      <c r="F26776" s="78">
        <v>3.2907619999999999E-2</v>
      </c>
    </row>
    <row r="26777" spans="1:6" x14ac:dyDescent="0.25">
      <c r="A26777">
        <v>26775</v>
      </c>
      <c r="B26777" t="s">
        <v>27637</v>
      </c>
      <c r="C26777" s="78">
        <v>-1.3831532</v>
      </c>
      <c r="D26777" s="78">
        <v>-0.39758887999999998</v>
      </c>
      <c r="E26777" s="78">
        <v>-3.4390595000000003E-2</v>
      </c>
      <c r="F26777" s="78">
        <v>0.17954011</v>
      </c>
    </row>
    <row r="26778" spans="1:6" x14ac:dyDescent="0.25">
      <c r="A26778">
        <v>26776</v>
      </c>
      <c r="B26778" t="s">
        <v>27638</v>
      </c>
      <c r="C26778" s="78">
        <v>-0.87222980000000006</v>
      </c>
      <c r="D26778" s="78">
        <v>1.2448024</v>
      </c>
      <c r="E26778" s="78">
        <v>-3.4390595000000003E-2</v>
      </c>
      <c r="F26778" s="78">
        <v>0.17954011</v>
      </c>
    </row>
    <row r="26779" spans="1:6" x14ac:dyDescent="0.25">
      <c r="A26779">
        <v>26777</v>
      </c>
      <c r="B26779" t="s">
        <v>27639</v>
      </c>
      <c r="C26779" s="78">
        <v>-1.0675616999999999</v>
      </c>
      <c r="D26779" s="78">
        <v>0.65837849999999998</v>
      </c>
      <c r="E26779" s="78">
        <v>-1.3968335E-2</v>
      </c>
      <c r="F26779" s="78">
        <v>8.0998589999999995E-2</v>
      </c>
    </row>
    <row r="26780" spans="1:6" x14ac:dyDescent="0.25">
      <c r="A26780">
        <v>26778</v>
      </c>
      <c r="B26780" t="s">
        <v>27640</v>
      </c>
      <c r="C26780" s="78">
        <v>1.6042993999999999</v>
      </c>
      <c r="D26780" s="78">
        <v>0.52883195999999999</v>
      </c>
      <c r="E26780" s="78">
        <v>8.5118145000000006E-2</v>
      </c>
      <c r="F26780" s="78">
        <v>-0.44173240000000003</v>
      </c>
    </row>
    <row r="26781" spans="1:6" x14ac:dyDescent="0.25">
      <c r="A26781">
        <v>26779</v>
      </c>
      <c r="B26781" t="s">
        <v>27641</v>
      </c>
      <c r="C26781" s="78">
        <v>0.56999564000000003</v>
      </c>
      <c r="D26781" s="78">
        <v>1.3716378</v>
      </c>
      <c r="E26781" s="78">
        <v>-3.7345227000000002E-2</v>
      </c>
      <c r="F26781" s="78">
        <v>2.9594839000000001E-2</v>
      </c>
    </row>
    <row r="26782" spans="1:6" x14ac:dyDescent="0.25">
      <c r="A26782">
        <v>26780</v>
      </c>
      <c r="B26782" t="s">
        <v>27642</v>
      </c>
      <c r="C26782" s="78">
        <v>-0.95869689999999996</v>
      </c>
      <c r="D26782" s="78">
        <v>-1.9513959000000001</v>
      </c>
      <c r="E26782" s="78">
        <v>-1.9127352E-2</v>
      </c>
      <c r="F26782" s="78">
        <v>-2.4680644E-3</v>
      </c>
    </row>
    <row r="26783" spans="1:6" x14ac:dyDescent="0.25">
      <c r="A26783">
        <v>26781</v>
      </c>
      <c r="B26783" t="s">
        <v>27643</v>
      </c>
      <c r="C26783" s="78">
        <v>2.8841030000000001</v>
      </c>
      <c r="D26783" s="78">
        <v>0.41795903000000001</v>
      </c>
      <c r="E26783" s="78">
        <v>-3.3176850000000001E-2</v>
      </c>
      <c r="F26783" s="78">
        <v>1.3219565000000001E-2</v>
      </c>
    </row>
    <row r="26784" spans="1:6" x14ac:dyDescent="0.25">
      <c r="A26784">
        <v>26782</v>
      </c>
      <c r="B26784" t="s">
        <v>27644</v>
      </c>
      <c r="C26784" s="78">
        <v>-1.4631666000000001</v>
      </c>
      <c r="D26784" s="78">
        <v>0.2623895</v>
      </c>
      <c r="E26784" s="78">
        <v>-9.4938259999999997E-2</v>
      </c>
      <c r="F26784" s="78">
        <v>-6.6499409999999995E-4</v>
      </c>
    </row>
    <row r="26785" spans="1:6" x14ac:dyDescent="0.25">
      <c r="A26785">
        <v>26783</v>
      </c>
      <c r="B26785" t="s">
        <v>27645</v>
      </c>
      <c r="C26785" s="78">
        <v>0.52169584999999996</v>
      </c>
      <c r="D26785" s="78">
        <v>-1.2773188</v>
      </c>
      <c r="E26785" s="78">
        <v>-8.8760210000000006E-2</v>
      </c>
      <c r="F26785" s="78">
        <v>-2.4928465E-2</v>
      </c>
    </row>
    <row r="26786" spans="1:6" x14ac:dyDescent="0.25">
      <c r="A26786">
        <v>26784</v>
      </c>
      <c r="B26786" t="s">
        <v>27646</v>
      </c>
      <c r="C26786" s="78">
        <v>-2.0082197000000002</v>
      </c>
      <c r="D26786" s="78">
        <v>-0.1793477</v>
      </c>
      <c r="E26786" s="78">
        <v>-6.8808110000000006E-2</v>
      </c>
      <c r="F26786" s="78">
        <v>3.1121373000000001E-2</v>
      </c>
    </row>
    <row r="26787" spans="1:6" x14ac:dyDescent="0.25">
      <c r="A26787">
        <v>26785</v>
      </c>
      <c r="B26787" t="s">
        <v>27647</v>
      </c>
      <c r="C26787" s="78">
        <v>-1.074063</v>
      </c>
      <c r="D26787" s="78">
        <v>-0.5762005</v>
      </c>
      <c r="E26787" s="78">
        <v>8.0068100000000003E-2</v>
      </c>
      <c r="F26787" s="78">
        <v>-0.18973081</v>
      </c>
    </row>
    <row r="26788" spans="1:6" x14ac:dyDescent="0.25">
      <c r="A26788">
        <v>26786</v>
      </c>
      <c r="B26788" t="s">
        <v>27648</v>
      </c>
      <c r="C26788" s="78">
        <v>-0.36820972000000002</v>
      </c>
      <c r="D26788" s="78">
        <v>0.76115893999999995</v>
      </c>
      <c r="E26788" s="78">
        <v>-6.9001729999999997E-2</v>
      </c>
      <c r="F26788" s="78">
        <v>3.3681540000000003E-2</v>
      </c>
    </row>
    <row r="26789" spans="1:6" x14ac:dyDescent="0.25">
      <c r="A26789">
        <v>26787</v>
      </c>
      <c r="B26789" t="s">
        <v>27649</v>
      </c>
      <c r="C26789" s="78">
        <v>-0.83129730000000002</v>
      </c>
      <c r="D26789" s="78">
        <v>-0.43691780000000002</v>
      </c>
      <c r="E26789" s="78">
        <v>-4.4717956000000003E-2</v>
      </c>
      <c r="F26789" s="78">
        <v>-7.5235960000000007E-5</v>
      </c>
    </row>
    <row r="26790" spans="1:6" x14ac:dyDescent="0.25">
      <c r="A26790">
        <v>26788</v>
      </c>
      <c r="B26790" t="s">
        <v>27650</v>
      </c>
      <c r="C26790" s="78">
        <v>0.32268681999999999</v>
      </c>
      <c r="D26790" s="78">
        <v>0.42505985000000002</v>
      </c>
      <c r="E26790" s="78">
        <v>-9.5825830000000001E-2</v>
      </c>
      <c r="F26790" s="78">
        <v>-0.1723605</v>
      </c>
    </row>
    <row r="26791" spans="1:6" x14ac:dyDescent="0.25">
      <c r="A26791">
        <v>26789</v>
      </c>
      <c r="B26791" t="s">
        <v>27651</v>
      </c>
      <c r="C26791" s="78">
        <v>0.43105515999999999</v>
      </c>
      <c r="D26791" s="78">
        <v>-0.15100762000000001</v>
      </c>
      <c r="E26791" s="78">
        <v>-8.1020850000000002E-3</v>
      </c>
      <c r="F26791" s="78">
        <v>8.0215335000000006E-3</v>
      </c>
    </row>
    <row r="26792" spans="1:6" x14ac:dyDescent="0.25">
      <c r="A26792">
        <v>26790</v>
      </c>
      <c r="B26792" t="s">
        <v>27652</v>
      </c>
      <c r="C26792" s="78">
        <v>-0.67055993999999997</v>
      </c>
      <c r="D26792" s="78">
        <v>1.3246095</v>
      </c>
      <c r="E26792" s="78">
        <v>-2.3727022E-2</v>
      </c>
      <c r="F26792" s="78">
        <v>7.0804329999999999E-2</v>
      </c>
    </row>
    <row r="26793" spans="1:6" x14ac:dyDescent="0.25">
      <c r="A26793">
        <v>26791</v>
      </c>
      <c r="B26793" t="s">
        <v>27653</v>
      </c>
      <c r="C26793" s="78">
        <v>1.5062595999999999</v>
      </c>
      <c r="D26793" s="78">
        <v>1.6170325000000001</v>
      </c>
      <c r="E26793" s="78">
        <v>-3.4390595000000003E-2</v>
      </c>
      <c r="F26793" s="78">
        <v>0.17954011</v>
      </c>
    </row>
    <row r="26794" spans="1:6" x14ac:dyDescent="0.25">
      <c r="A26794">
        <v>26792</v>
      </c>
      <c r="B26794" t="s">
        <v>27654</v>
      </c>
      <c r="C26794" s="78">
        <v>0.65636839999999996</v>
      </c>
      <c r="D26794" s="78">
        <v>-1.7054646999999999E-2</v>
      </c>
      <c r="E26794" s="78">
        <v>-3.4390595000000003E-2</v>
      </c>
      <c r="F26794" s="78">
        <v>0.17954011</v>
      </c>
    </row>
    <row r="26795" spans="1:6" x14ac:dyDescent="0.25">
      <c r="A26795">
        <v>26793</v>
      </c>
      <c r="B26795" t="s">
        <v>27655</v>
      </c>
      <c r="C26795" s="78">
        <v>-1.6027901</v>
      </c>
      <c r="D26795" s="78">
        <v>0.69899999999999995</v>
      </c>
      <c r="E26795" s="78">
        <v>-1.7162108999999998E-2</v>
      </c>
      <c r="F26795" s="78">
        <v>-0.14210508999999999</v>
      </c>
    </row>
    <row r="26796" spans="1:6" x14ac:dyDescent="0.25">
      <c r="A26796">
        <v>26794</v>
      </c>
      <c r="B26796" t="s">
        <v>27656</v>
      </c>
      <c r="C26796" s="78">
        <v>3.1064064999999998</v>
      </c>
      <c r="D26796" s="78">
        <v>0.65150355999999998</v>
      </c>
      <c r="E26796" s="78">
        <v>-3.5430892999999998E-2</v>
      </c>
      <c r="F26796" s="78">
        <v>-3.9142490000000002E-2</v>
      </c>
    </row>
    <row r="26797" spans="1:6" x14ac:dyDescent="0.25">
      <c r="A26797">
        <v>26795</v>
      </c>
      <c r="B26797" t="s">
        <v>27657</v>
      </c>
      <c r="C26797" s="78">
        <v>-1.646747</v>
      </c>
      <c r="D26797" s="78">
        <v>-0.10514012</v>
      </c>
      <c r="E26797" s="78">
        <v>-7.6672316000000004E-2</v>
      </c>
      <c r="F26797" s="78">
        <v>-7.2467475999999998E-3</v>
      </c>
    </row>
    <row r="26798" spans="1:6" x14ac:dyDescent="0.25">
      <c r="A26798">
        <v>26796</v>
      </c>
      <c r="B26798" t="s">
        <v>27658</v>
      </c>
      <c r="C26798" s="78">
        <v>0.1900616</v>
      </c>
      <c r="D26798" s="78">
        <v>-1.4563667</v>
      </c>
      <c r="E26798" s="78">
        <v>-5.3706966000000002E-2</v>
      </c>
      <c r="F26798" s="78">
        <v>-5.0998329999999998E-3</v>
      </c>
    </row>
    <row r="26799" spans="1:6" x14ac:dyDescent="0.25">
      <c r="A26799">
        <v>26797</v>
      </c>
      <c r="B26799" t="s">
        <v>27659</v>
      </c>
      <c r="C26799" s="78">
        <v>0.53875960000000001</v>
      </c>
      <c r="D26799" s="78">
        <v>-0.36341926000000002</v>
      </c>
      <c r="E26799" s="78">
        <v>-3.5493697999999997E-2</v>
      </c>
      <c r="F26799" s="78">
        <v>0.110899806</v>
      </c>
    </row>
    <row r="26800" spans="1:6" x14ac:dyDescent="0.25">
      <c r="A26800">
        <v>26798</v>
      </c>
      <c r="B26800" t="s">
        <v>27660</v>
      </c>
      <c r="C26800" s="78">
        <v>-0.27265107999999999</v>
      </c>
      <c r="D26800" s="78">
        <v>-1.9181106999999999</v>
      </c>
      <c r="E26800" s="78">
        <v>-3.7266420000000001E-2</v>
      </c>
      <c r="F26800" s="78">
        <v>9.9642835999999999E-2</v>
      </c>
    </row>
    <row r="26801" spans="1:6" x14ac:dyDescent="0.25">
      <c r="A26801">
        <v>26799</v>
      </c>
      <c r="B26801" t="s">
        <v>27661</v>
      </c>
      <c r="C26801" s="78">
        <v>-0.87501960000000001</v>
      </c>
      <c r="D26801" s="78">
        <v>1.1467792999999999</v>
      </c>
      <c r="E26801" s="78">
        <v>-7.0889815999999994E-2</v>
      </c>
      <c r="F26801" s="78">
        <v>6.5865279999999998E-2</v>
      </c>
    </row>
    <row r="26802" spans="1:6" x14ac:dyDescent="0.25">
      <c r="A26802">
        <v>26800</v>
      </c>
      <c r="B26802" t="s">
        <v>27662</v>
      </c>
      <c r="C26802" s="78">
        <v>-0.9499438</v>
      </c>
      <c r="D26802" s="78">
        <v>-0.72987424999999995</v>
      </c>
      <c r="E26802" s="78">
        <v>-3.4390595000000003E-2</v>
      </c>
      <c r="F26802" s="78">
        <v>0.17954011</v>
      </c>
    </row>
    <row r="26803" spans="1:6" x14ac:dyDescent="0.25">
      <c r="A26803">
        <v>26801</v>
      </c>
      <c r="B26803" t="s">
        <v>27663</v>
      </c>
      <c r="C26803" s="78">
        <v>-1.7411143</v>
      </c>
      <c r="D26803" s="78">
        <v>0.42278450000000001</v>
      </c>
      <c r="E26803" s="78">
        <v>-3.4390595000000003E-2</v>
      </c>
      <c r="F26803" s="78">
        <v>0.17954011</v>
      </c>
    </row>
    <row r="26804" spans="1:6" x14ac:dyDescent="0.25">
      <c r="A26804">
        <v>26802</v>
      </c>
      <c r="B26804" t="s">
        <v>27664</v>
      </c>
      <c r="C26804" s="78">
        <v>0.62539529999999999</v>
      </c>
      <c r="D26804" s="78">
        <v>1.4267103999999999</v>
      </c>
      <c r="E26804" s="78">
        <v>-3.4390595000000003E-2</v>
      </c>
      <c r="F26804" s="78">
        <v>0.17954011</v>
      </c>
    </row>
    <row r="26805" spans="1:6" x14ac:dyDescent="0.25">
      <c r="A26805">
        <v>26803</v>
      </c>
      <c r="B26805" t="s">
        <v>27665</v>
      </c>
      <c r="C26805" s="78">
        <v>4.5816626999999999</v>
      </c>
      <c r="D26805" s="78">
        <v>3.4413486</v>
      </c>
      <c r="E26805" s="78">
        <v>-0.12604219</v>
      </c>
      <c r="F26805" s="78">
        <v>-0.15199102</v>
      </c>
    </row>
    <row r="26806" spans="1:6" x14ac:dyDescent="0.25">
      <c r="A26806">
        <v>26804</v>
      </c>
      <c r="B26806" t="s">
        <v>27666</v>
      </c>
      <c r="C26806" s="78">
        <v>-1.2037922000000001</v>
      </c>
      <c r="D26806" s="78">
        <v>-0.54331359999999995</v>
      </c>
      <c r="E26806" s="78">
        <v>-8.4978440000000002E-2</v>
      </c>
      <c r="F26806" s="78">
        <v>-0.16652869000000001</v>
      </c>
    </row>
    <row r="26807" spans="1:6" x14ac:dyDescent="0.25">
      <c r="A26807">
        <v>26805</v>
      </c>
      <c r="B26807" t="s">
        <v>27667</v>
      </c>
      <c r="C26807" s="78">
        <v>-1.4538852</v>
      </c>
      <c r="D26807" s="78">
        <v>0.85708547000000002</v>
      </c>
      <c r="E26807" s="78">
        <v>-2.7379523999999999E-2</v>
      </c>
      <c r="F26807" s="78">
        <v>5.3769530000000003E-2</v>
      </c>
    </row>
    <row r="26808" spans="1:6" x14ac:dyDescent="0.25">
      <c r="A26808">
        <v>26806</v>
      </c>
      <c r="B26808" t="s">
        <v>27668</v>
      </c>
      <c r="C26808" s="78">
        <v>-0.72770809999999997</v>
      </c>
      <c r="D26808" s="78">
        <v>-1.2638507999999999</v>
      </c>
      <c r="E26808" s="78">
        <v>-6.9717004999999999E-2</v>
      </c>
      <c r="F26808" s="78">
        <v>-5.6072622999999997E-3</v>
      </c>
    </row>
    <row r="26809" spans="1:6" x14ac:dyDescent="0.25">
      <c r="A26809">
        <v>26807</v>
      </c>
      <c r="B26809" t="s">
        <v>27669</v>
      </c>
      <c r="C26809" s="78">
        <v>-1.1606278000000001</v>
      </c>
      <c r="D26809" s="78">
        <v>1.1457192</v>
      </c>
      <c r="E26809" s="78">
        <v>-4.6280950000000001E-2</v>
      </c>
      <c r="F26809" s="78">
        <v>-0.12674882000000001</v>
      </c>
    </row>
    <row r="26810" spans="1:6" x14ac:dyDescent="0.25">
      <c r="A26810">
        <v>26808</v>
      </c>
      <c r="B26810" t="s">
        <v>27670</v>
      </c>
      <c r="C26810" s="78">
        <v>2.297539</v>
      </c>
      <c r="D26810" s="78">
        <v>2.2114612999999999</v>
      </c>
      <c r="E26810" s="78">
        <v>-6.6011799999999995E-2</v>
      </c>
      <c r="F26810" s="78">
        <v>0.10671781</v>
      </c>
    </row>
    <row r="26811" spans="1:6" x14ac:dyDescent="0.25">
      <c r="A26811">
        <v>26809</v>
      </c>
      <c r="B26811" t="s">
        <v>27671</v>
      </c>
      <c r="C26811" s="78">
        <v>-0.87029000000000001</v>
      </c>
      <c r="D26811" s="78">
        <v>-0.74199519999999997</v>
      </c>
      <c r="E26811" s="78">
        <v>-6.4926036000000006E-2</v>
      </c>
      <c r="F26811" s="78">
        <v>0.13062099999999999</v>
      </c>
    </row>
    <row r="26812" spans="1:6" x14ac:dyDescent="0.25">
      <c r="A26812">
        <v>26810</v>
      </c>
      <c r="B26812" t="s">
        <v>27672</v>
      </c>
      <c r="C26812" s="78">
        <v>-0.63585740000000002</v>
      </c>
      <c r="D26812" s="78">
        <v>-2.5818370000000002</v>
      </c>
      <c r="E26812" s="78">
        <v>-4.8036865999999998E-2</v>
      </c>
      <c r="F26812" s="78">
        <v>9.0814489999999998E-2</v>
      </c>
    </row>
    <row r="26813" spans="1:6" x14ac:dyDescent="0.25">
      <c r="A26813">
        <v>26811</v>
      </c>
      <c r="B26813" t="s">
        <v>27673</v>
      </c>
      <c r="C26813" s="78">
        <v>0.3176776</v>
      </c>
      <c r="D26813" s="78">
        <v>-0.34641376000000002</v>
      </c>
      <c r="E26813" s="78">
        <v>-3.4390595000000003E-2</v>
      </c>
      <c r="F26813" s="78">
        <v>0.17954011</v>
      </c>
    </row>
    <row r="26814" spans="1:6" x14ac:dyDescent="0.25">
      <c r="A26814">
        <v>26812</v>
      </c>
      <c r="B26814" t="s">
        <v>27674</v>
      </c>
      <c r="C26814" s="78">
        <v>-1.1356991999999999</v>
      </c>
      <c r="D26814" s="78">
        <v>-0.85517810000000005</v>
      </c>
      <c r="E26814" s="78">
        <v>-8.5551959999999996E-2</v>
      </c>
      <c r="F26814" s="78">
        <v>8.0873349999999997E-2</v>
      </c>
    </row>
    <row r="26815" spans="1:6" x14ac:dyDescent="0.25">
      <c r="A26815">
        <v>26813</v>
      </c>
      <c r="B26815" t="s">
        <v>27675</v>
      </c>
      <c r="C26815" s="78">
        <v>-2.0854189999999999</v>
      </c>
      <c r="D26815" s="78">
        <v>-0.84042275</v>
      </c>
      <c r="E26815" s="78">
        <v>-5.5787783000000001E-2</v>
      </c>
      <c r="F26815" s="78">
        <v>7.3587440000000004E-2</v>
      </c>
    </row>
    <row r="26816" spans="1:6" x14ac:dyDescent="0.25">
      <c r="A26816">
        <v>26814</v>
      </c>
      <c r="B26816" t="s">
        <v>27676</v>
      </c>
      <c r="C26816" s="78">
        <v>0.18399670000000001</v>
      </c>
      <c r="D26816" s="78">
        <v>-1.5682456</v>
      </c>
      <c r="E26816" s="78">
        <v>0.43487352000000001</v>
      </c>
      <c r="F26816" s="78">
        <v>-0.21388035</v>
      </c>
    </row>
    <row r="26817" spans="1:6" x14ac:dyDescent="0.25">
      <c r="A26817">
        <v>26815</v>
      </c>
      <c r="B26817" t="s">
        <v>27677</v>
      </c>
      <c r="C26817" s="78">
        <v>1.0955760000000001</v>
      </c>
      <c r="D26817" s="78">
        <v>0.76428589999999996</v>
      </c>
      <c r="E26817" s="78">
        <v>-8.4320629999999994E-2</v>
      </c>
      <c r="F26817" s="78">
        <v>6.1687789999999999E-2</v>
      </c>
    </row>
    <row r="26818" spans="1:6" x14ac:dyDescent="0.25">
      <c r="A26818">
        <v>26816</v>
      </c>
      <c r="B26818" t="s">
        <v>27678</v>
      </c>
      <c r="C26818" s="78">
        <v>-1.6539372000000001</v>
      </c>
      <c r="D26818" s="78">
        <v>1.4449171000000001</v>
      </c>
      <c r="E26818" s="78">
        <v>-8.3085455000000003E-2</v>
      </c>
      <c r="F26818" s="78">
        <v>0.118533954</v>
      </c>
    </row>
    <row r="26819" spans="1:6" x14ac:dyDescent="0.25">
      <c r="A26819">
        <v>26817</v>
      </c>
      <c r="B26819" t="s">
        <v>27679</v>
      </c>
      <c r="C26819" s="78">
        <v>0.30456343000000002</v>
      </c>
      <c r="D26819" s="78">
        <v>0.98097299999999998</v>
      </c>
      <c r="E26819" s="78">
        <v>-3.4390595000000003E-2</v>
      </c>
      <c r="F26819" s="78">
        <v>0.17954011</v>
      </c>
    </row>
    <row r="26820" spans="1:6" x14ac:dyDescent="0.25">
      <c r="A26820">
        <v>26818</v>
      </c>
      <c r="B26820" t="s">
        <v>27680</v>
      </c>
      <c r="C26820" s="78">
        <v>-0.17813301000000001</v>
      </c>
      <c r="D26820" s="78">
        <v>-0.46928963000000001</v>
      </c>
      <c r="E26820" s="78">
        <v>-3.4390595000000003E-2</v>
      </c>
      <c r="F26820" s="78">
        <v>0.17954011</v>
      </c>
    </row>
    <row r="26821" spans="1:6" x14ac:dyDescent="0.25">
      <c r="A26821">
        <v>26819</v>
      </c>
      <c r="B26821" t="s">
        <v>27681</v>
      </c>
      <c r="C26821" s="78">
        <v>4.7945510000000002</v>
      </c>
      <c r="D26821" s="78">
        <v>-3.0445055999999999</v>
      </c>
      <c r="E26821" s="78">
        <v>-5.8822695000000001E-2</v>
      </c>
      <c r="F26821" s="78">
        <v>-0.15574731</v>
      </c>
    </row>
    <row r="26822" spans="1:6" x14ac:dyDescent="0.25">
      <c r="A26822">
        <v>26820</v>
      </c>
      <c r="B26822" t="s">
        <v>27682</v>
      </c>
      <c r="C26822" s="78">
        <v>-7.5759229999999997E-2</v>
      </c>
      <c r="D26822" s="78">
        <v>0.47876459999999998</v>
      </c>
      <c r="E26822" s="78">
        <v>-3.4390595000000003E-2</v>
      </c>
      <c r="F26822" s="78">
        <v>0.17954011</v>
      </c>
    </row>
    <row r="26823" spans="1:6" x14ac:dyDescent="0.25">
      <c r="A26823">
        <v>26821</v>
      </c>
      <c r="B26823" t="s">
        <v>27683</v>
      </c>
      <c r="C26823" s="78">
        <v>-1.0958638999999999</v>
      </c>
      <c r="D26823" s="78">
        <v>-2.4084240000000001</v>
      </c>
      <c r="E26823" s="78">
        <v>-0.11624426</v>
      </c>
      <c r="F26823" s="78">
        <v>-5.9705080000000001E-2</v>
      </c>
    </row>
    <row r="26824" spans="1:6" x14ac:dyDescent="0.25">
      <c r="A26824">
        <v>26822</v>
      </c>
      <c r="B26824" t="s">
        <v>27684</v>
      </c>
      <c r="C26824" s="78">
        <v>-0.97056439999999999</v>
      </c>
      <c r="D26824" s="78">
        <v>1.4813495000000001</v>
      </c>
      <c r="E26824" s="78">
        <v>-5.6504100000000002E-2</v>
      </c>
      <c r="F26824" s="78">
        <v>8.7893343999999998E-2</v>
      </c>
    </row>
    <row r="26825" spans="1:6" x14ac:dyDescent="0.25">
      <c r="A26825">
        <v>26823</v>
      </c>
      <c r="B26825" t="s">
        <v>27685</v>
      </c>
      <c r="C26825" s="78">
        <v>-0.55922174000000002</v>
      </c>
      <c r="D26825" s="78">
        <v>0.75109780000000004</v>
      </c>
      <c r="E26825" s="78">
        <v>-3.4390595000000003E-2</v>
      </c>
      <c r="F26825" s="78">
        <v>0.17954011</v>
      </c>
    </row>
    <row r="26826" spans="1:6" x14ac:dyDescent="0.25">
      <c r="A26826">
        <v>26824</v>
      </c>
      <c r="B26826" t="s">
        <v>27686</v>
      </c>
      <c r="C26826" s="78">
        <v>3.7839501999999997E-2</v>
      </c>
      <c r="D26826" s="78">
        <v>2.4141366</v>
      </c>
      <c r="E26826" s="78">
        <v>-7.5119480000000002E-2</v>
      </c>
      <c r="F26826" s="78">
        <v>0.10592902</v>
      </c>
    </row>
    <row r="26827" spans="1:6" x14ac:dyDescent="0.25">
      <c r="A26827">
        <v>26825</v>
      </c>
      <c r="B26827" t="s">
        <v>27687</v>
      </c>
      <c r="C26827" s="78">
        <v>-2.0996777999999998</v>
      </c>
      <c r="D26827" s="78">
        <v>-1.0251361000000001</v>
      </c>
      <c r="E26827" s="78">
        <v>-5.0647999999999999E-2</v>
      </c>
      <c r="F26827" s="78">
        <v>-0.14742226999999999</v>
      </c>
    </row>
    <row r="26828" spans="1:6" x14ac:dyDescent="0.25">
      <c r="A26828">
        <v>26826</v>
      </c>
      <c r="B26828" t="s">
        <v>27688</v>
      </c>
      <c r="C26828" s="78">
        <v>0.51586412999999998</v>
      </c>
      <c r="D26828" s="78">
        <v>0.83922359999999996</v>
      </c>
      <c r="E26828" s="78">
        <v>-7.2560280000000005E-2</v>
      </c>
      <c r="F26828" s="78">
        <v>4.7328696000000003E-2</v>
      </c>
    </row>
    <row r="26829" spans="1:6" x14ac:dyDescent="0.25">
      <c r="A26829">
        <v>26827</v>
      </c>
      <c r="B26829" t="s">
        <v>27689</v>
      </c>
      <c r="C26829" s="78">
        <v>-0.66189843000000004</v>
      </c>
      <c r="D26829" s="78">
        <v>-1.1900052E-2</v>
      </c>
      <c r="E26829" s="78">
        <v>-7.6058715999999998E-2</v>
      </c>
      <c r="F26829" s="78">
        <v>0.12767618999999999</v>
      </c>
    </row>
    <row r="26830" spans="1:6" x14ac:dyDescent="0.25">
      <c r="A26830">
        <v>26828</v>
      </c>
      <c r="B26830" t="s">
        <v>27690</v>
      </c>
      <c r="C26830" s="78">
        <v>0.46356399999999998</v>
      </c>
      <c r="D26830" s="78">
        <v>1.0693908000000001</v>
      </c>
      <c r="E26830" s="78">
        <v>-8.1064980000000002E-3</v>
      </c>
      <c r="F26830" s="78">
        <v>-1.514563E-2</v>
      </c>
    </row>
    <row r="26831" spans="1:6" x14ac:dyDescent="0.25">
      <c r="A26831">
        <v>26829</v>
      </c>
      <c r="B26831" t="s">
        <v>27691</v>
      </c>
      <c r="C26831" s="78">
        <v>1.1468478</v>
      </c>
      <c r="D26831" s="78">
        <v>-1.5568085</v>
      </c>
      <c r="E26831" s="78">
        <v>-3.4390595000000003E-2</v>
      </c>
      <c r="F26831" s="78">
        <v>0.17954011</v>
      </c>
    </row>
    <row r="26832" spans="1:6" x14ac:dyDescent="0.25">
      <c r="A26832">
        <v>26830</v>
      </c>
      <c r="B26832" t="s">
        <v>27692</v>
      </c>
      <c r="C26832" s="78">
        <v>-0.78864719999999999</v>
      </c>
      <c r="D26832" s="78">
        <v>-1.5275186999999999</v>
      </c>
      <c r="E26832" s="78">
        <v>2.2469490000000002E-2</v>
      </c>
      <c r="F26832" s="78">
        <v>-3.0139550000000001E-2</v>
      </c>
    </row>
    <row r="26833" spans="1:6" x14ac:dyDescent="0.25">
      <c r="A26833">
        <v>26831</v>
      </c>
      <c r="B26833" t="s">
        <v>27693</v>
      </c>
      <c r="C26833" s="78">
        <v>-1.1321146</v>
      </c>
      <c r="D26833" s="78">
        <v>-0.18763831</v>
      </c>
      <c r="E26833" s="78">
        <v>-3.7118163000000003E-2</v>
      </c>
      <c r="F26833" s="78">
        <v>-1.6825199E-3</v>
      </c>
    </row>
    <row r="26834" spans="1:6" x14ac:dyDescent="0.25">
      <c r="A26834">
        <v>26832</v>
      </c>
      <c r="B26834" t="s">
        <v>27694</v>
      </c>
      <c r="C26834" s="78">
        <v>-1.6385479000000001</v>
      </c>
      <c r="D26834" s="78">
        <v>0.52100307000000001</v>
      </c>
      <c r="E26834" s="78">
        <v>-4.9595553000000001E-2</v>
      </c>
      <c r="F26834" s="78">
        <v>-0.20893191</v>
      </c>
    </row>
    <row r="26835" spans="1:6" x14ac:dyDescent="0.25">
      <c r="A26835">
        <v>26833</v>
      </c>
      <c r="B26835" t="s">
        <v>27695</v>
      </c>
      <c r="C26835" s="78">
        <v>-1.3488814</v>
      </c>
      <c r="D26835" s="78">
        <v>0.10219323</v>
      </c>
      <c r="E26835" s="78">
        <v>1.0001800999999999E-2</v>
      </c>
      <c r="F26835" s="78">
        <v>8.3848770000000003E-2</v>
      </c>
    </row>
    <row r="26836" spans="1:6" x14ac:dyDescent="0.25">
      <c r="A26836">
        <v>26834</v>
      </c>
      <c r="B26836" t="s">
        <v>27696</v>
      </c>
      <c r="C26836" s="78">
        <v>-0.60214453999999995</v>
      </c>
      <c r="D26836" s="78">
        <v>1.2376982000000001</v>
      </c>
      <c r="E26836" s="78">
        <v>-0.15408363999999999</v>
      </c>
      <c r="F26836" s="78">
        <v>-0.37042462999999998</v>
      </c>
    </row>
    <row r="26837" spans="1:6" x14ac:dyDescent="0.25">
      <c r="A26837">
        <v>26835</v>
      </c>
      <c r="B26837" t="s">
        <v>27697</v>
      </c>
      <c r="C26837" s="78">
        <v>-1.9378915999999999</v>
      </c>
      <c r="D26837" s="78">
        <v>0.55493459999999994</v>
      </c>
      <c r="E26837" s="78">
        <v>7.4307529999999997E-2</v>
      </c>
      <c r="F26837" s="78">
        <v>-2.8470308E-2</v>
      </c>
    </row>
    <row r="26838" spans="1:6" x14ac:dyDescent="0.25">
      <c r="A26838">
        <v>26836</v>
      </c>
      <c r="B26838" t="s">
        <v>27698</v>
      </c>
      <c r="C26838" s="78">
        <v>-9.4104710000000001E-3</v>
      </c>
      <c r="D26838" s="78">
        <v>-0.77924539999999998</v>
      </c>
      <c r="E26838" s="78">
        <v>-3.4390595000000003E-2</v>
      </c>
      <c r="F26838" s="78">
        <v>0.17954011</v>
      </c>
    </row>
    <row r="26839" spans="1:6" x14ac:dyDescent="0.25">
      <c r="A26839">
        <v>26837</v>
      </c>
      <c r="B26839" t="s">
        <v>27699</v>
      </c>
      <c r="C26839" s="78">
        <v>9.9822879999999993E-4</v>
      </c>
      <c r="D26839" s="78">
        <v>-0.27986254999999999</v>
      </c>
      <c r="E26839" s="78">
        <v>-4.5151122000000002E-2</v>
      </c>
      <c r="F26839" s="78">
        <v>7.8993800000000003E-2</v>
      </c>
    </row>
    <row r="26840" spans="1:6" x14ac:dyDescent="0.25">
      <c r="A26840">
        <v>26838</v>
      </c>
      <c r="B26840" t="s">
        <v>27700</v>
      </c>
      <c r="C26840" s="78">
        <v>0.64094496000000001</v>
      </c>
      <c r="D26840" s="78">
        <v>-0.16504811999999999</v>
      </c>
      <c r="E26840" s="78">
        <v>-6.5713934999999998E-3</v>
      </c>
      <c r="F26840" s="78">
        <v>7.7951069999999997E-2</v>
      </c>
    </row>
    <row r="26841" spans="1:6" x14ac:dyDescent="0.25">
      <c r="A26841">
        <v>26839</v>
      </c>
      <c r="B26841" t="s">
        <v>27701</v>
      </c>
      <c r="C26841" s="78">
        <v>1.3163811000000001</v>
      </c>
      <c r="D26841" s="78">
        <v>-0.43087967999999999</v>
      </c>
      <c r="E26841" s="78">
        <v>-8.0483735000000001E-2</v>
      </c>
      <c r="F26841" s="78">
        <v>5.4243296000000003E-2</v>
      </c>
    </row>
    <row r="26842" spans="1:6" x14ac:dyDescent="0.25">
      <c r="A26842">
        <v>26840</v>
      </c>
      <c r="B26842" t="s">
        <v>27702</v>
      </c>
      <c r="C26842" s="78">
        <v>-0.7101326</v>
      </c>
      <c r="D26842" s="78">
        <v>-1.2969177000000001</v>
      </c>
      <c r="E26842" s="78">
        <v>-2.0013474E-2</v>
      </c>
      <c r="F26842" s="78">
        <v>9.1220679999999998E-2</v>
      </c>
    </row>
    <row r="26843" spans="1:6" x14ac:dyDescent="0.25">
      <c r="A26843">
        <v>26841</v>
      </c>
      <c r="B26843" t="s">
        <v>27703</v>
      </c>
      <c r="C26843" s="78">
        <v>0.20251938999999999</v>
      </c>
      <c r="D26843" s="78">
        <v>-1.0089482000000001</v>
      </c>
      <c r="E26843" s="78">
        <v>-3.4390595000000003E-2</v>
      </c>
      <c r="F26843" s="78">
        <v>0.17954011</v>
      </c>
    </row>
    <row r="26844" spans="1:6" x14ac:dyDescent="0.25">
      <c r="A26844">
        <v>26842</v>
      </c>
      <c r="B26844" t="s">
        <v>27704</v>
      </c>
      <c r="C26844" s="78">
        <v>0.34150734999999999</v>
      </c>
      <c r="D26844" s="78">
        <v>1.1198397</v>
      </c>
      <c r="E26844" s="78">
        <v>-0.15793136999999999</v>
      </c>
      <c r="F26844" s="78">
        <v>-0.13992892000000001</v>
      </c>
    </row>
    <row r="26845" spans="1:6" x14ac:dyDescent="0.25">
      <c r="A26845">
        <v>26843</v>
      </c>
      <c r="B26845" t="s">
        <v>27705</v>
      </c>
      <c r="C26845" s="78">
        <v>-3.4132212000000002E-2</v>
      </c>
      <c r="D26845" s="78">
        <v>0.42546126000000001</v>
      </c>
      <c r="E26845" s="78">
        <v>-7.8246355000000004E-2</v>
      </c>
      <c r="F26845" s="78">
        <v>-0.13151382</v>
      </c>
    </row>
    <row r="26846" spans="1:6" x14ac:dyDescent="0.25">
      <c r="A26846">
        <v>26844</v>
      </c>
      <c r="B26846" t="s">
        <v>27706</v>
      </c>
      <c r="C26846" s="78">
        <v>2.7634778</v>
      </c>
      <c r="D26846" s="78">
        <v>-0.63251853000000002</v>
      </c>
      <c r="E26846" s="78">
        <v>-6.5051614999999993E-2</v>
      </c>
      <c r="F26846" s="78">
        <v>7.6864870000000002E-2</v>
      </c>
    </row>
    <row r="26847" spans="1:6" x14ac:dyDescent="0.25">
      <c r="A26847">
        <v>26845</v>
      </c>
      <c r="B26847" t="s">
        <v>27707</v>
      </c>
      <c r="C26847" s="78">
        <v>-1.4711548999999999</v>
      </c>
      <c r="D26847" s="78">
        <v>-0.31587586000000001</v>
      </c>
      <c r="E26847" s="78">
        <v>5.4450753999999997E-2</v>
      </c>
      <c r="F26847" s="78">
        <v>-0.22734033000000001</v>
      </c>
    </row>
    <row r="26848" spans="1:6" x14ac:dyDescent="0.25">
      <c r="A26848">
        <v>26846</v>
      </c>
      <c r="B26848" t="s">
        <v>27708</v>
      </c>
      <c r="C26848" s="78">
        <v>-0.99684249999999996</v>
      </c>
      <c r="D26848" s="78">
        <v>-2.9279552</v>
      </c>
      <c r="E26848" s="78">
        <v>-6.9839269999999995E-2</v>
      </c>
      <c r="F26848" s="78">
        <v>6.4883129999999997E-2</v>
      </c>
    </row>
    <row r="26849" spans="1:6" x14ac:dyDescent="0.25">
      <c r="A26849">
        <v>26847</v>
      </c>
      <c r="B26849" t="s">
        <v>27709</v>
      </c>
      <c r="C26849" s="78">
        <v>-0.45790237</v>
      </c>
      <c r="D26849" s="78">
        <v>1.0954493999999999</v>
      </c>
      <c r="E26849" s="78">
        <v>-7.701036E-2</v>
      </c>
      <c r="F26849" s="78">
        <v>-2.8656125000000002E-3</v>
      </c>
    </row>
    <row r="26850" spans="1:6" x14ac:dyDescent="0.25">
      <c r="A26850">
        <v>26848</v>
      </c>
      <c r="B26850" t="s">
        <v>27710</v>
      </c>
      <c r="C26850" s="78">
        <v>0.18076864000000001</v>
      </c>
      <c r="D26850" s="78">
        <v>6.276429E-2</v>
      </c>
      <c r="E26850" s="78">
        <v>-3.4390595000000003E-2</v>
      </c>
      <c r="F26850" s="78">
        <v>0.17954011</v>
      </c>
    </row>
    <row r="26851" spans="1:6" x14ac:dyDescent="0.25">
      <c r="A26851">
        <v>26849</v>
      </c>
      <c r="B26851" t="s">
        <v>27711</v>
      </c>
      <c r="C26851" s="78">
        <v>1.4336302999999999</v>
      </c>
      <c r="D26851" s="78">
        <v>0.24364820000000001</v>
      </c>
      <c r="E26851" s="78">
        <v>-0.10946524000000001</v>
      </c>
      <c r="F26851" s="78">
        <v>-0.39466804</v>
      </c>
    </row>
    <row r="26852" spans="1:6" x14ac:dyDescent="0.25">
      <c r="A26852">
        <v>26850</v>
      </c>
      <c r="B26852" t="s">
        <v>27712</v>
      </c>
      <c r="C26852" s="78">
        <v>-0.53196125999999999</v>
      </c>
      <c r="D26852" s="78">
        <v>-1.0742009E-2</v>
      </c>
      <c r="E26852" s="78">
        <v>-3.510564E-2</v>
      </c>
      <c r="F26852" s="78">
        <v>3.2026827000000001E-2</v>
      </c>
    </row>
    <row r="26853" spans="1:6" x14ac:dyDescent="0.25">
      <c r="A26853">
        <v>26851</v>
      </c>
      <c r="B26853" t="s">
        <v>27713</v>
      </c>
      <c r="C26853" s="78">
        <v>1.3787062000000001</v>
      </c>
      <c r="D26853" s="78">
        <v>1.1826608999999999</v>
      </c>
      <c r="E26853" s="78">
        <v>-6.2362663000000004E-3</v>
      </c>
      <c r="F26853" s="78">
        <v>-0.12755932</v>
      </c>
    </row>
    <row r="26854" spans="1:6" x14ac:dyDescent="0.25">
      <c r="A26854">
        <v>26852</v>
      </c>
      <c r="B26854" t="s">
        <v>27714</v>
      </c>
      <c r="C26854" s="78">
        <v>1.8430456</v>
      </c>
      <c r="D26854" s="78">
        <v>2.4178069999999998</v>
      </c>
      <c r="E26854" s="78">
        <v>0.11731741</v>
      </c>
      <c r="F26854" s="78">
        <v>-2.3647754999999999E-2</v>
      </c>
    </row>
    <row r="26855" spans="1:6" x14ac:dyDescent="0.25">
      <c r="A26855">
        <v>26853</v>
      </c>
      <c r="B26855" t="s">
        <v>27715</v>
      </c>
      <c r="C26855" s="78">
        <v>-1.3185020999999999</v>
      </c>
      <c r="D26855" s="78">
        <v>-1.2195826999999999</v>
      </c>
      <c r="E26855" s="78">
        <v>-8.6710885000000001E-2</v>
      </c>
      <c r="F26855" s="78">
        <v>2.2063777E-2</v>
      </c>
    </row>
    <row r="26856" spans="1:6" x14ac:dyDescent="0.25">
      <c r="A26856">
        <v>26854</v>
      </c>
      <c r="B26856" t="s">
        <v>27716</v>
      </c>
      <c r="C26856" s="78">
        <v>1.6944026000000001</v>
      </c>
      <c r="D26856" s="78">
        <v>-0.69237864000000005</v>
      </c>
      <c r="E26856" s="78">
        <v>-9.8738044999999997E-2</v>
      </c>
      <c r="F26856" s="78">
        <v>3.2900840000000001E-2</v>
      </c>
    </row>
    <row r="26857" spans="1:6" x14ac:dyDescent="0.25">
      <c r="A26857">
        <v>26855</v>
      </c>
      <c r="B26857" t="s">
        <v>27717</v>
      </c>
      <c r="C26857" s="78">
        <v>-1.1875055000000001</v>
      </c>
      <c r="D26857" s="78">
        <v>1.9418215000000001</v>
      </c>
      <c r="E26857" s="78">
        <v>-7.3361410000000002E-2</v>
      </c>
      <c r="F26857" s="78">
        <v>7.937292E-2</v>
      </c>
    </row>
    <row r="26858" spans="1:6" x14ac:dyDescent="0.25">
      <c r="A26858">
        <v>26856</v>
      </c>
      <c r="B26858" t="s">
        <v>27718</v>
      </c>
      <c r="C26858" s="78">
        <v>1.8997153</v>
      </c>
      <c r="D26858" s="78">
        <v>-2.6470728000000001</v>
      </c>
      <c r="E26858" s="78">
        <v>3.1481746999999997E-2</v>
      </c>
      <c r="F26858" s="78">
        <v>-0.11223371</v>
      </c>
    </row>
    <row r="26859" spans="1:6" x14ac:dyDescent="0.25">
      <c r="A26859">
        <v>26857</v>
      </c>
      <c r="B26859" t="s">
        <v>27719</v>
      </c>
      <c r="C26859" s="78">
        <v>-0.41163070000000002</v>
      </c>
      <c r="D26859" s="78">
        <v>0.34993987999999998</v>
      </c>
      <c r="E26859" s="78">
        <v>-3.4390595000000003E-2</v>
      </c>
      <c r="F26859" s="78">
        <v>0.17954011</v>
      </c>
    </row>
    <row r="26860" spans="1:6" x14ac:dyDescent="0.25">
      <c r="A26860">
        <v>26858</v>
      </c>
      <c r="B26860" t="s">
        <v>27720</v>
      </c>
      <c r="C26860" s="78">
        <v>-0.21579358000000001</v>
      </c>
      <c r="D26860" s="78">
        <v>2.1117820999999998E-2</v>
      </c>
      <c r="E26860" s="78">
        <v>-9.9984870000000003E-2</v>
      </c>
      <c r="F26860" s="78">
        <v>-6.6272170000000004E-3</v>
      </c>
    </row>
    <row r="26861" spans="1:6" x14ac:dyDescent="0.25">
      <c r="A26861">
        <v>26859</v>
      </c>
      <c r="B26861" t="s">
        <v>27721</v>
      </c>
      <c r="C26861" s="78">
        <v>-1.1065311</v>
      </c>
      <c r="D26861" s="78">
        <v>0.36789167</v>
      </c>
      <c r="E26861" s="78">
        <v>-0.11031197</v>
      </c>
      <c r="F26861" s="78">
        <v>-9.5995259999999999E-2</v>
      </c>
    </row>
    <row r="26862" spans="1:6" x14ac:dyDescent="0.25">
      <c r="A26862">
        <v>26860</v>
      </c>
      <c r="B26862" t="s">
        <v>27722</v>
      </c>
      <c r="C26862" s="78">
        <v>-1.4194051999999999</v>
      </c>
      <c r="D26862" s="78">
        <v>1.1842185999999999</v>
      </c>
      <c r="E26862" s="78">
        <v>-0.11525123</v>
      </c>
      <c r="F26862" s="78">
        <v>-0.28860121999999999</v>
      </c>
    </row>
    <row r="26863" spans="1:6" x14ac:dyDescent="0.25">
      <c r="A26863">
        <v>26861</v>
      </c>
      <c r="B26863" t="s">
        <v>27723</v>
      </c>
      <c r="C26863" s="78">
        <v>-9.5070569999999993E-2</v>
      </c>
      <c r="D26863" s="78">
        <v>-3.0287538000000001</v>
      </c>
      <c r="E26863" s="78">
        <v>-2.5846772000000001E-3</v>
      </c>
      <c r="F26863" s="78">
        <v>-4.6702325000000003E-2</v>
      </c>
    </row>
    <row r="26864" spans="1:6" x14ac:dyDescent="0.25">
      <c r="A26864">
        <v>26862</v>
      </c>
      <c r="B26864" t="s">
        <v>27724</v>
      </c>
      <c r="C26864" s="78">
        <v>-1.8535895</v>
      </c>
      <c r="D26864" s="78">
        <v>1.1384890999999999</v>
      </c>
      <c r="E26864" s="78">
        <v>1.9971504999999998E-3</v>
      </c>
      <c r="F26864" s="78">
        <v>4.9662440000000002E-2</v>
      </c>
    </row>
    <row r="26865" spans="1:6" x14ac:dyDescent="0.25">
      <c r="A26865">
        <v>26863</v>
      </c>
      <c r="B26865" t="s">
        <v>27725</v>
      </c>
      <c r="C26865" s="78">
        <v>3.4560010000000001</v>
      </c>
      <c r="D26865" s="78">
        <v>1.8113853</v>
      </c>
      <c r="E26865" s="78">
        <v>-8.5917770000000004E-2</v>
      </c>
      <c r="F26865" s="78">
        <v>4.1446223999999997E-2</v>
      </c>
    </row>
    <row r="26866" spans="1:6" x14ac:dyDescent="0.25">
      <c r="A26866">
        <v>26864</v>
      </c>
      <c r="B26866" t="s">
        <v>27726</v>
      </c>
      <c r="C26866" s="78">
        <v>-2.3213363</v>
      </c>
      <c r="D26866" s="78">
        <v>0.97150504999999998</v>
      </c>
      <c r="E26866" s="78">
        <v>-1.5036016999999999E-4</v>
      </c>
      <c r="F26866" s="78">
        <v>-1.6232251999999999E-2</v>
      </c>
    </row>
    <row r="26867" spans="1:6" x14ac:dyDescent="0.25">
      <c r="A26867">
        <v>26865</v>
      </c>
      <c r="B26867" t="s">
        <v>27727</v>
      </c>
      <c r="C26867" s="78">
        <v>0.45781602999999998</v>
      </c>
      <c r="D26867" s="78">
        <v>0.56041909999999995</v>
      </c>
      <c r="E26867" s="78">
        <v>-7.4516970000000002E-2</v>
      </c>
      <c r="F26867" s="78">
        <v>4.1390359999999996E-3</v>
      </c>
    </row>
    <row r="26868" spans="1:6" x14ac:dyDescent="0.25">
      <c r="A26868">
        <v>26866</v>
      </c>
      <c r="B26868" t="s">
        <v>27728</v>
      </c>
      <c r="C26868" s="78">
        <v>0.291495</v>
      </c>
      <c r="D26868" s="78">
        <v>-0.91666996000000001</v>
      </c>
      <c r="E26868" s="78">
        <v>-8.0937670000000003E-2</v>
      </c>
      <c r="F26868" s="78">
        <v>4.7703594000000002E-2</v>
      </c>
    </row>
    <row r="26869" spans="1:6" x14ac:dyDescent="0.25">
      <c r="A26869">
        <v>26867</v>
      </c>
      <c r="B26869" t="s">
        <v>27729</v>
      </c>
      <c r="C26869" s="78">
        <v>0.15487351999999999</v>
      </c>
      <c r="D26869" s="78">
        <v>-6.5601826000000002E-2</v>
      </c>
      <c r="E26869" s="78">
        <v>-3.3441815999999999E-2</v>
      </c>
      <c r="F26869" s="78">
        <v>0.16148593999999999</v>
      </c>
    </row>
    <row r="26870" spans="1:6" x14ac:dyDescent="0.25">
      <c r="A26870">
        <v>26868</v>
      </c>
      <c r="B26870" t="s">
        <v>27730</v>
      </c>
      <c r="C26870" s="78">
        <v>0.41474250000000001</v>
      </c>
      <c r="D26870" s="78">
        <v>-1.0806743999999999</v>
      </c>
      <c r="E26870" s="78">
        <v>-0.10708529999999999</v>
      </c>
      <c r="F26870" s="78">
        <v>5.4520770000000003E-2</v>
      </c>
    </row>
    <row r="26871" spans="1:6" x14ac:dyDescent="0.25">
      <c r="A26871">
        <v>26869</v>
      </c>
      <c r="B26871" t="s">
        <v>27731</v>
      </c>
      <c r="C26871" s="78">
        <v>-1.7209916999999999</v>
      </c>
      <c r="D26871" s="78">
        <v>0.23258707000000001</v>
      </c>
      <c r="E26871" s="78">
        <v>-8.8535849999999999E-2</v>
      </c>
      <c r="F26871" s="78">
        <v>0.11234926000000001</v>
      </c>
    </row>
    <row r="26872" spans="1:6" x14ac:dyDescent="0.25">
      <c r="A26872">
        <v>26870</v>
      </c>
      <c r="B26872" t="s">
        <v>27732</v>
      </c>
      <c r="C26872" s="78">
        <v>3.4253043999999999</v>
      </c>
      <c r="D26872" s="78">
        <v>0.67128650000000001</v>
      </c>
      <c r="E26872" s="78">
        <v>-1.8127812E-2</v>
      </c>
      <c r="F26872" s="78">
        <v>0.10369154999999999</v>
      </c>
    </row>
    <row r="26873" spans="1:6" x14ac:dyDescent="0.25">
      <c r="A26873">
        <v>26871</v>
      </c>
      <c r="B26873" t="s">
        <v>27733</v>
      </c>
      <c r="C26873" s="78">
        <v>-0.325158</v>
      </c>
      <c r="D26873" s="78">
        <v>-1.0199586</v>
      </c>
      <c r="E26873" s="78">
        <v>-6.5869220000000006E-2</v>
      </c>
      <c r="F26873" s="78">
        <v>7.1035920000000002E-2</v>
      </c>
    </row>
    <row r="26874" spans="1:6" x14ac:dyDescent="0.25">
      <c r="A26874">
        <v>26872</v>
      </c>
      <c r="B26874" t="s">
        <v>27734</v>
      </c>
      <c r="C26874" s="78">
        <v>1.2635487000000001</v>
      </c>
      <c r="D26874" s="78">
        <v>-0.36229977000000002</v>
      </c>
      <c r="E26874" s="78">
        <v>-7.0973309999999998E-2</v>
      </c>
      <c r="F26874" s="78">
        <v>-9.9225300000000002E-2</v>
      </c>
    </row>
    <row r="26875" spans="1:6" x14ac:dyDescent="0.25">
      <c r="A26875">
        <v>26873</v>
      </c>
      <c r="B26875" t="s">
        <v>27735</v>
      </c>
      <c r="C26875" s="78">
        <v>-0.65875459999999997</v>
      </c>
      <c r="D26875" s="78">
        <v>0.13472166999999999</v>
      </c>
      <c r="E26875" s="78">
        <v>0.10072146</v>
      </c>
      <c r="F26875" s="78">
        <v>-4.9059063E-2</v>
      </c>
    </row>
    <row r="26876" spans="1:6" x14ac:dyDescent="0.25">
      <c r="A26876">
        <v>26874</v>
      </c>
      <c r="B26876" t="s">
        <v>27736</v>
      </c>
      <c r="C26876" s="78">
        <v>-0.63367050000000003</v>
      </c>
      <c r="D26876" s="78">
        <v>0.94566629999999996</v>
      </c>
      <c r="E26876" s="78">
        <v>-3.4390595000000003E-2</v>
      </c>
      <c r="F26876" s="78">
        <v>0.17954011</v>
      </c>
    </row>
    <row r="26877" spans="1:6" x14ac:dyDescent="0.25">
      <c r="A26877">
        <v>26875</v>
      </c>
      <c r="B26877" t="s">
        <v>27737</v>
      </c>
      <c r="C26877" s="78">
        <v>-3.2031991</v>
      </c>
      <c r="D26877" s="78">
        <v>-0.20084521</v>
      </c>
      <c r="E26877" s="78">
        <v>-3.4390595000000003E-2</v>
      </c>
      <c r="F26877" s="78">
        <v>0.17954011</v>
      </c>
    </row>
    <row r="26878" spans="1:6" x14ac:dyDescent="0.25">
      <c r="A26878">
        <v>26876</v>
      </c>
      <c r="B26878" t="s">
        <v>27738</v>
      </c>
      <c r="C26878" s="78">
        <v>-0.48997158000000002</v>
      </c>
      <c r="D26878" s="78">
        <v>-0.51183283000000002</v>
      </c>
      <c r="E26878" s="78">
        <v>-6.0052313000000003E-2</v>
      </c>
      <c r="F26878" s="78">
        <v>0.112739064</v>
      </c>
    </row>
    <row r="26879" spans="1:6" x14ac:dyDescent="0.25">
      <c r="A26879">
        <v>26877</v>
      </c>
      <c r="B26879" t="s">
        <v>27739</v>
      </c>
      <c r="C26879" s="78">
        <v>-1.041301</v>
      </c>
      <c r="D26879" s="78">
        <v>6.8703264E-2</v>
      </c>
      <c r="E26879" s="78">
        <v>-3.0883197000000001E-2</v>
      </c>
      <c r="F26879" s="78">
        <v>-2.4929836E-2</v>
      </c>
    </row>
    <row r="26880" spans="1:6" x14ac:dyDescent="0.25">
      <c r="A26880">
        <v>26878</v>
      </c>
      <c r="B26880" t="s">
        <v>27740</v>
      </c>
      <c r="C26880" s="78">
        <v>-0.90627060000000004</v>
      </c>
      <c r="D26880" s="78">
        <v>1.2176658</v>
      </c>
      <c r="E26880" s="78">
        <v>-6.2902180000000002E-2</v>
      </c>
      <c r="F26880" s="78">
        <v>-0.2544071</v>
      </c>
    </row>
    <row r="26881" spans="1:6" x14ac:dyDescent="0.25">
      <c r="A26881">
        <v>26879</v>
      </c>
      <c r="B26881" t="s">
        <v>27741</v>
      </c>
      <c r="C26881" s="78">
        <v>-0.15367156000000001</v>
      </c>
      <c r="D26881" s="78">
        <v>1.6692076</v>
      </c>
      <c r="E26881" s="78">
        <v>-5.8000267000000001E-2</v>
      </c>
      <c r="F26881" s="78">
        <v>6.1082058000000002E-2</v>
      </c>
    </row>
    <row r="26882" spans="1:6" x14ac:dyDescent="0.25">
      <c r="A26882">
        <v>26880</v>
      </c>
      <c r="B26882" t="s">
        <v>27742</v>
      </c>
      <c r="C26882" s="78">
        <v>0.57662356000000003</v>
      </c>
      <c r="D26882" s="78">
        <v>-0.36260100000000001</v>
      </c>
      <c r="E26882" s="78">
        <v>-5.2635080000000001E-2</v>
      </c>
      <c r="F26882" s="78">
        <v>5.8610559999999999E-2</v>
      </c>
    </row>
    <row r="26883" spans="1:6" x14ac:dyDescent="0.25">
      <c r="A26883">
        <v>26881</v>
      </c>
      <c r="B26883" t="s">
        <v>27743</v>
      </c>
      <c r="C26883" s="78">
        <v>-0.99901640000000003</v>
      </c>
      <c r="D26883" s="78">
        <v>-0.10254329399999999</v>
      </c>
      <c r="E26883" s="78">
        <v>-5.6562080000000001E-2</v>
      </c>
      <c r="F26883" s="78">
        <v>9.3152194999999993E-2</v>
      </c>
    </row>
    <row r="26884" spans="1:6" x14ac:dyDescent="0.25">
      <c r="A26884">
        <v>26882</v>
      </c>
      <c r="B26884" t="s">
        <v>27744</v>
      </c>
      <c r="C26884" s="78">
        <v>1.8285199000000001</v>
      </c>
      <c r="D26884" s="78">
        <v>2.4532695000000002</v>
      </c>
      <c r="E26884" s="78">
        <v>-7.1721090000000001E-2</v>
      </c>
      <c r="F26884" s="78">
        <v>5.1470995000000002E-3</v>
      </c>
    </row>
    <row r="26885" spans="1:6" x14ac:dyDescent="0.25">
      <c r="A26885">
        <v>26883</v>
      </c>
      <c r="B26885" t="s">
        <v>27745</v>
      </c>
      <c r="C26885" s="78">
        <v>0.5047256</v>
      </c>
      <c r="D26885" s="78">
        <v>0.99897312999999999</v>
      </c>
      <c r="E26885" s="78">
        <v>-3.4390595000000003E-2</v>
      </c>
      <c r="F26885" s="78">
        <v>0.17954011</v>
      </c>
    </row>
    <row r="26886" spans="1:6" x14ac:dyDescent="0.25">
      <c r="A26886">
        <v>26884</v>
      </c>
      <c r="B26886" t="s">
        <v>27746</v>
      </c>
      <c r="C26886" s="78">
        <v>-2.0238678000000001</v>
      </c>
      <c r="D26886" s="78">
        <v>-0.47476312999999998</v>
      </c>
      <c r="E26886" s="78">
        <v>-3.4390595000000003E-2</v>
      </c>
      <c r="F26886" s="78">
        <v>0.17954011</v>
      </c>
    </row>
    <row r="26887" spans="1:6" x14ac:dyDescent="0.25">
      <c r="A26887">
        <v>26885</v>
      </c>
      <c r="B26887" t="s">
        <v>27747</v>
      </c>
      <c r="C26887" s="78">
        <v>0.49489114000000001</v>
      </c>
      <c r="D26887" s="78">
        <v>-3.0851278</v>
      </c>
      <c r="E26887" s="78">
        <v>-2.3904565999999999E-2</v>
      </c>
      <c r="F26887" s="78">
        <v>-8.1833586E-2</v>
      </c>
    </row>
    <row r="26888" spans="1:6" x14ac:dyDescent="0.25">
      <c r="A26888">
        <v>26886</v>
      </c>
      <c r="B26888" t="s">
        <v>27748</v>
      </c>
      <c r="C26888" s="78">
        <v>-0.23582186999999999</v>
      </c>
      <c r="D26888" s="78">
        <v>1.4709102999999999</v>
      </c>
      <c r="E26888" s="78">
        <v>-3.45057E-2</v>
      </c>
      <c r="F26888" s="78">
        <v>-0.23870389</v>
      </c>
    </row>
    <row r="26889" spans="1:6" x14ac:dyDescent="0.25">
      <c r="A26889">
        <v>26887</v>
      </c>
      <c r="B26889" t="s">
        <v>27749</v>
      </c>
      <c r="C26889" s="78">
        <v>1.1817550000000001</v>
      </c>
      <c r="D26889" s="78">
        <v>0.11694225</v>
      </c>
      <c r="E26889" s="78">
        <v>-0.12326133</v>
      </c>
      <c r="F26889" s="78">
        <v>-0.14743835999999999</v>
      </c>
    </row>
    <row r="26890" spans="1:6" x14ac:dyDescent="0.25">
      <c r="A26890">
        <v>26888</v>
      </c>
      <c r="B26890" t="s">
        <v>27750</v>
      </c>
      <c r="C26890" s="78">
        <v>-1.8176559000000001</v>
      </c>
      <c r="D26890" s="78">
        <v>-0.79847955999999998</v>
      </c>
      <c r="E26890" s="78">
        <v>-3.4390595000000003E-2</v>
      </c>
      <c r="F26890" s="78">
        <v>0.17954011</v>
      </c>
    </row>
    <row r="26891" spans="1:6" x14ac:dyDescent="0.25">
      <c r="A26891">
        <v>26889</v>
      </c>
      <c r="B26891" t="s">
        <v>27751</v>
      </c>
      <c r="C26891" s="78">
        <v>-0.11954637999999999</v>
      </c>
      <c r="D26891" s="78">
        <v>-0.44165779999999999</v>
      </c>
      <c r="E26891" s="78">
        <v>-3.4390595000000003E-2</v>
      </c>
      <c r="F26891" s="78">
        <v>0.17954011</v>
      </c>
    </row>
    <row r="26892" spans="1:6" x14ac:dyDescent="0.25">
      <c r="A26892">
        <v>26890</v>
      </c>
      <c r="B26892" t="s">
        <v>27752</v>
      </c>
      <c r="C26892" s="78">
        <v>-1.3824761000000001</v>
      </c>
      <c r="D26892" s="78">
        <v>-9.9567859999999994E-2</v>
      </c>
      <c r="E26892" s="78">
        <v>-4.3488934999999999E-2</v>
      </c>
      <c r="F26892" s="78">
        <v>0.13389343000000001</v>
      </c>
    </row>
    <row r="26893" spans="1:6" x14ac:dyDescent="0.25">
      <c r="A26893">
        <v>26891</v>
      </c>
      <c r="B26893" t="s">
        <v>27753</v>
      </c>
      <c r="C26893" s="78">
        <v>1.4292537999999999</v>
      </c>
      <c r="D26893" s="78">
        <v>-0.94608592999999996</v>
      </c>
      <c r="E26893" s="78">
        <v>-3.4390595000000003E-2</v>
      </c>
      <c r="F26893" s="78">
        <v>0.17954011</v>
      </c>
    </row>
    <row r="26894" spans="1:6" x14ac:dyDescent="0.25">
      <c r="A26894">
        <v>26892</v>
      </c>
      <c r="B26894" t="s">
        <v>27754</v>
      </c>
      <c r="C26894" s="78">
        <v>-1.4248912</v>
      </c>
      <c r="D26894" s="78">
        <v>-0.28657972999999998</v>
      </c>
      <c r="E26894" s="78">
        <v>-4.7186308000000003E-2</v>
      </c>
      <c r="F26894" s="78">
        <v>0.17153941</v>
      </c>
    </row>
    <row r="26895" spans="1:6" x14ac:dyDescent="0.25">
      <c r="A26895">
        <v>26893</v>
      </c>
      <c r="B26895" t="s">
        <v>27755</v>
      </c>
      <c r="C26895" s="78">
        <v>-0.49935020000000002</v>
      </c>
      <c r="D26895" s="78">
        <v>-2.3970120000000001</v>
      </c>
      <c r="E26895" s="78">
        <v>-1.2068005E-2</v>
      </c>
      <c r="F26895" s="78">
        <v>-1.1167675E-3</v>
      </c>
    </row>
    <row r="26896" spans="1:6" x14ac:dyDescent="0.25">
      <c r="A26896">
        <v>26894</v>
      </c>
      <c r="B26896" t="s">
        <v>27756</v>
      </c>
      <c r="C26896" s="78">
        <v>-1.8005648000000001</v>
      </c>
      <c r="D26896" s="78">
        <v>-0.52363789999999999</v>
      </c>
      <c r="E26896" s="78">
        <v>-0.14930882000000001</v>
      </c>
      <c r="F26896" s="78">
        <v>-0.18170162000000001</v>
      </c>
    </row>
    <row r="26897" spans="1:6" x14ac:dyDescent="0.25">
      <c r="A26897">
        <v>26895</v>
      </c>
      <c r="B26897" t="s">
        <v>27757</v>
      </c>
      <c r="C26897" s="78">
        <v>0.55745889999999998</v>
      </c>
      <c r="D26897" s="78">
        <v>1.4510183000000001</v>
      </c>
      <c r="E26897" s="78">
        <v>-3.4390595000000003E-2</v>
      </c>
      <c r="F26897" s="78">
        <v>0.17954011</v>
      </c>
    </row>
    <row r="26898" spans="1:6" x14ac:dyDescent="0.25">
      <c r="A26898">
        <v>26896</v>
      </c>
      <c r="B26898" t="s">
        <v>27758</v>
      </c>
      <c r="C26898" s="78">
        <v>-2.0747056000000001</v>
      </c>
      <c r="D26898" s="78">
        <v>0.30452393999999999</v>
      </c>
      <c r="E26898" s="78">
        <v>0.49988207000000001</v>
      </c>
      <c r="F26898" s="78">
        <v>-0.29121659999999999</v>
      </c>
    </row>
    <row r="26899" spans="1:6" x14ac:dyDescent="0.25">
      <c r="A26899">
        <v>26897</v>
      </c>
      <c r="B26899" t="s">
        <v>27759</v>
      </c>
      <c r="C26899" s="78">
        <v>-1.8612063999999999</v>
      </c>
      <c r="D26899" s="78">
        <v>0.20890107999999999</v>
      </c>
      <c r="E26899" s="78">
        <v>-0.14795314000000001</v>
      </c>
      <c r="F26899" s="78">
        <v>-0.53791135999999995</v>
      </c>
    </row>
    <row r="26900" spans="1:6" x14ac:dyDescent="0.25">
      <c r="A26900">
        <v>26898</v>
      </c>
      <c r="B26900" t="s">
        <v>27760</v>
      </c>
      <c r="C26900" s="78">
        <v>-0.75124939999999996</v>
      </c>
      <c r="D26900" s="78">
        <v>0.15226439</v>
      </c>
      <c r="E26900" s="78">
        <v>-5.6920289999999998E-2</v>
      </c>
      <c r="F26900" s="78">
        <v>-4.0410950000000001E-2</v>
      </c>
    </row>
    <row r="26901" spans="1:6" x14ac:dyDescent="0.25">
      <c r="A26901">
        <v>26899</v>
      </c>
      <c r="B26901" t="s">
        <v>27761</v>
      </c>
      <c r="C26901" s="78">
        <v>-0.29730010000000001</v>
      </c>
      <c r="D26901" s="78">
        <v>0.23446396</v>
      </c>
      <c r="E26901" s="78">
        <v>-3.4390595000000003E-2</v>
      </c>
      <c r="F26901" s="78">
        <v>0.17954011</v>
      </c>
    </row>
    <row r="26902" spans="1:6" x14ac:dyDescent="0.25">
      <c r="A26902">
        <v>26900</v>
      </c>
      <c r="B26902" t="s">
        <v>27762</v>
      </c>
      <c r="C26902" s="78">
        <v>-1.0435648</v>
      </c>
      <c r="D26902" s="78">
        <v>0.44126385000000001</v>
      </c>
      <c r="E26902" s="78">
        <v>-3.4390595000000003E-2</v>
      </c>
      <c r="F26902" s="78">
        <v>0.17954011</v>
      </c>
    </row>
    <row r="26903" spans="1:6" x14ac:dyDescent="0.25">
      <c r="A26903">
        <v>26901</v>
      </c>
      <c r="B26903" t="s">
        <v>27763</v>
      </c>
      <c r="C26903" s="78">
        <v>8.3912879999999995E-2</v>
      </c>
      <c r="D26903" s="78">
        <v>-0.45621183999999998</v>
      </c>
      <c r="E26903" s="78">
        <v>-7.567604E-2</v>
      </c>
      <c r="F26903" s="78">
        <v>7.7170920000000004E-2</v>
      </c>
    </row>
    <row r="26904" spans="1:6" x14ac:dyDescent="0.25">
      <c r="A26904">
        <v>26902</v>
      </c>
      <c r="B26904" t="s">
        <v>27764</v>
      </c>
      <c r="C26904" s="78">
        <v>-2.4813182</v>
      </c>
      <c r="D26904" s="78">
        <v>0.97159030000000002</v>
      </c>
      <c r="E26904" s="78">
        <v>0.22256931999999999</v>
      </c>
      <c r="F26904" s="78">
        <v>-0.41813331999999998</v>
      </c>
    </row>
    <row r="26905" spans="1:6" x14ac:dyDescent="0.25">
      <c r="A26905">
        <v>26903</v>
      </c>
      <c r="B26905" t="s">
        <v>27765</v>
      </c>
      <c r="C26905" s="78">
        <v>-1.0359586000000001</v>
      </c>
      <c r="D26905" s="78">
        <v>1.2975881</v>
      </c>
      <c r="E26905" s="78">
        <v>-3.3850643999999999E-2</v>
      </c>
      <c r="F26905" s="78">
        <v>-0.24395439999999999</v>
      </c>
    </row>
    <row r="26906" spans="1:6" x14ac:dyDescent="0.25">
      <c r="A26906">
        <v>26904</v>
      </c>
      <c r="B26906" t="s">
        <v>27766</v>
      </c>
      <c r="C26906" s="78">
        <v>-0.58511656999999995</v>
      </c>
      <c r="D26906" s="78">
        <v>-0.69959307000000004</v>
      </c>
      <c r="E26906" s="78">
        <v>-4.2028370000000001E-3</v>
      </c>
      <c r="F26906" s="78">
        <v>-4.0179639999999997E-3</v>
      </c>
    </row>
    <row r="26907" spans="1:6" x14ac:dyDescent="0.25">
      <c r="A26907">
        <v>26905</v>
      </c>
      <c r="B26907" t="s">
        <v>27767</v>
      </c>
      <c r="C26907" s="78">
        <v>0.76668000000000003</v>
      </c>
      <c r="D26907" s="78">
        <v>1.3482939</v>
      </c>
      <c r="E26907" s="78">
        <v>2.2701329999999999E-2</v>
      </c>
      <c r="F26907" s="78">
        <v>1.7436027999999999E-2</v>
      </c>
    </row>
    <row r="26908" spans="1:6" x14ac:dyDescent="0.25">
      <c r="A26908">
        <v>26906</v>
      </c>
      <c r="B26908" t="s">
        <v>27768</v>
      </c>
      <c r="C26908" s="78">
        <v>1.2821977</v>
      </c>
      <c r="D26908" s="78">
        <v>-0.39374122</v>
      </c>
      <c r="E26908" s="78">
        <v>-4.2767583999999997E-2</v>
      </c>
      <c r="F26908" s="78">
        <v>-7.2192102999999999E-3</v>
      </c>
    </row>
    <row r="26909" spans="1:6" x14ac:dyDescent="0.25">
      <c r="A26909">
        <v>26907</v>
      </c>
      <c r="B26909" t="s">
        <v>27769</v>
      </c>
      <c r="C26909" s="78">
        <v>-1.3104895000000001</v>
      </c>
      <c r="D26909" s="78">
        <v>0.67252177000000002</v>
      </c>
      <c r="E26909" s="78">
        <v>-5.0346259999999997E-2</v>
      </c>
      <c r="F26909" s="78">
        <v>2.0799264000000001E-2</v>
      </c>
    </row>
    <row r="26910" spans="1:6" x14ac:dyDescent="0.25">
      <c r="A26910">
        <v>26908</v>
      </c>
      <c r="B26910" t="s">
        <v>27770</v>
      </c>
      <c r="C26910" s="78">
        <v>0.11939898</v>
      </c>
      <c r="D26910" s="78">
        <v>0.21607626999999999</v>
      </c>
      <c r="E26910" s="78">
        <v>-8.715813E-2</v>
      </c>
      <c r="F26910" s="78">
        <v>7.3350319999999997E-2</v>
      </c>
    </row>
    <row r="26911" spans="1:6" x14ac:dyDescent="0.25">
      <c r="A26911">
        <v>26909</v>
      </c>
      <c r="B26911" t="s">
        <v>27771</v>
      </c>
      <c r="C26911" s="78">
        <v>0.75066889999999997</v>
      </c>
      <c r="D26911" s="78">
        <v>-2.9228554</v>
      </c>
      <c r="E26911" s="78">
        <v>-6.1368239999999998E-2</v>
      </c>
      <c r="F26911" s="78">
        <v>2.8072521E-2</v>
      </c>
    </row>
    <row r="26912" spans="1:6" x14ac:dyDescent="0.25">
      <c r="A26912">
        <v>26910</v>
      </c>
      <c r="B26912" t="s">
        <v>27772</v>
      </c>
      <c r="C26912" s="78">
        <v>5.3833336999999997</v>
      </c>
      <c r="D26912" s="78">
        <v>-0.15383886999999999</v>
      </c>
      <c r="E26912" s="78">
        <v>-4.8379850000000002E-2</v>
      </c>
      <c r="F26912" s="78">
        <v>7.1034860000000005E-2</v>
      </c>
    </row>
    <row r="26913" spans="1:6" x14ac:dyDescent="0.25">
      <c r="A26913">
        <v>26911</v>
      </c>
      <c r="B26913" t="s">
        <v>27773</v>
      </c>
      <c r="C26913" s="78">
        <v>-1.4590386</v>
      </c>
      <c r="D26913" s="78">
        <v>1.2057077</v>
      </c>
      <c r="E26913" s="78">
        <v>-1.719E-2</v>
      </c>
      <c r="F26913" s="78">
        <v>-0.19411238</v>
      </c>
    </row>
    <row r="26914" spans="1:6" x14ac:dyDescent="0.25">
      <c r="A26914">
        <v>26912</v>
      </c>
      <c r="B26914" t="s">
        <v>27774</v>
      </c>
      <c r="C26914" s="78">
        <v>-0.80613990000000002</v>
      </c>
      <c r="D26914" s="78">
        <v>0.45555722999999998</v>
      </c>
      <c r="E26914" s="78">
        <v>-8.8460159999999996E-2</v>
      </c>
      <c r="F26914" s="78">
        <v>-2.6914030000000002E-3</v>
      </c>
    </row>
    <row r="26915" spans="1:6" x14ac:dyDescent="0.25">
      <c r="A26915">
        <v>26913</v>
      </c>
      <c r="B26915" t="s">
        <v>27775</v>
      </c>
      <c r="C26915" s="78">
        <v>2.0865291000000001E-2</v>
      </c>
      <c r="D26915" s="78">
        <v>-1.6025157999999999</v>
      </c>
      <c r="E26915" s="78">
        <v>-8.2165450000000001E-2</v>
      </c>
      <c r="F26915" s="78">
        <v>-2.7157560000000001E-2</v>
      </c>
    </row>
    <row r="26916" spans="1:6" x14ac:dyDescent="0.25">
      <c r="A26916">
        <v>26914</v>
      </c>
      <c r="B26916" t="s">
        <v>27776</v>
      </c>
      <c r="C26916" s="78">
        <v>0.27873113999999999</v>
      </c>
      <c r="D26916" s="78">
        <v>0.63453660000000001</v>
      </c>
      <c r="E26916" s="78">
        <v>0.45602477000000002</v>
      </c>
      <c r="F26916" s="78">
        <v>3.8859249999999998E-2</v>
      </c>
    </row>
    <row r="26917" spans="1:6" x14ac:dyDescent="0.25">
      <c r="A26917">
        <v>26915</v>
      </c>
      <c r="B26917" t="s">
        <v>27777</v>
      </c>
      <c r="C26917" s="78">
        <v>2.8268789999999999</v>
      </c>
      <c r="D26917" s="78">
        <v>-1.6080798999999999</v>
      </c>
      <c r="E26917" s="78">
        <v>-0.13834102000000001</v>
      </c>
      <c r="F26917" s="78">
        <v>-0.28641497999999999</v>
      </c>
    </row>
    <row r="26918" spans="1:6" x14ac:dyDescent="0.25">
      <c r="A26918">
        <v>26916</v>
      </c>
      <c r="B26918" t="s">
        <v>27778</v>
      </c>
      <c r="C26918" s="78">
        <v>0.97625923000000003</v>
      </c>
      <c r="D26918" s="78">
        <v>1.3496372000000001</v>
      </c>
      <c r="E26918" s="78">
        <v>9.2720540000000004E-2</v>
      </c>
      <c r="F26918" s="78">
        <v>-0.107510015</v>
      </c>
    </row>
    <row r="26919" spans="1:6" x14ac:dyDescent="0.25">
      <c r="A26919">
        <v>26917</v>
      </c>
      <c r="B26919" t="s">
        <v>27779</v>
      </c>
      <c r="C26919" s="78">
        <v>0.47438034000000001</v>
      </c>
      <c r="D26919" s="78">
        <v>0.42054677000000001</v>
      </c>
      <c r="E26919" s="78">
        <v>-3.4390595000000003E-2</v>
      </c>
      <c r="F26919" s="78">
        <v>0.17954011</v>
      </c>
    </row>
    <row r="26920" spans="1:6" x14ac:dyDescent="0.25">
      <c r="A26920">
        <v>26918</v>
      </c>
      <c r="B26920" t="s">
        <v>27780</v>
      </c>
      <c r="C26920" s="78">
        <v>-1.1105106</v>
      </c>
      <c r="D26920" s="78">
        <v>0.11048303</v>
      </c>
      <c r="E26920" s="78">
        <v>-5.6340220000000003E-2</v>
      </c>
      <c r="F26920" s="78">
        <v>1.2280881E-2</v>
      </c>
    </row>
    <row r="26921" spans="1:6" x14ac:dyDescent="0.25">
      <c r="A26921">
        <v>26919</v>
      </c>
      <c r="B26921" t="s">
        <v>27781</v>
      </c>
      <c r="C26921" s="78">
        <v>-2.1554262999999998</v>
      </c>
      <c r="D26921" s="78">
        <v>5.4846704000000003E-2</v>
      </c>
      <c r="E26921" s="78">
        <v>-3.7470940000000001E-2</v>
      </c>
      <c r="F26921" s="78">
        <v>5.8420180000000002E-2</v>
      </c>
    </row>
    <row r="26922" spans="1:6" x14ac:dyDescent="0.25">
      <c r="A26922">
        <v>26920</v>
      </c>
      <c r="B26922" t="s">
        <v>27782</v>
      </c>
      <c r="C26922" s="78">
        <v>-1.3253002999999999E-2</v>
      </c>
      <c r="D26922" s="78">
        <v>1.0048131</v>
      </c>
      <c r="E26922" s="78">
        <v>-3.4390595000000003E-2</v>
      </c>
      <c r="F26922" s="78">
        <v>0.17954011</v>
      </c>
    </row>
    <row r="26923" spans="1:6" x14ac:dyDescent="0.25">
      <c r="A26923">
        <v>26921</v>
      </c>
      <c r="B26923" t="s">
        <v>27783</v>
      </c>
      <c r="C26923" s="78">
        <v>-2.6983923999999999</v>
      </c>
      <c r="D26923" s="78">
        <v>0.65820610000000002</v>
      </c>
      <c r="E26923" s="78">
        <v>-1.7338422999999999E-2</v>
      </c>
      <c r="F26923" s="78">
        <v>7.8191670000000005E-2</v>
      </c>
    </row>
    <row r="26924" spans="1:6" x14ac:dyDescent="0.25">
      <c r="A26924">
        <v>26922</v>
      </c>
      <c r="B26924" t="s">
        <v>27784</v>
      </c>
      <c r="C26924" s="78">
        <v>1.1016398999999999</v>
      </c>
      <c r="D26924" s="78">
        <v>0.35363256999999998</v>
      </c>
      <c r="E26924" s="78">
        <v>-2.6401587000000001E-2</v>
      </c>
      <c r="F26924" s="78">
        <v>0.11032001</v>
      </c>
    </row>
    <row r="26925" spans="1:6" x14ac:dyDescent="0.25">
      <c r="A26925">
        <v>26923</v>
      </c>
      <c r="B26925" t="s">
        <v>27785</v>
      </c>
      <c r="C26925" s="78">
        <v>-0.23075794999999999</v>
      </c>
      <c r="D26925" s="78">
        <v>-0.48288128000000002</v>
      </c>
      <c r="E26925" s="78">
        <v>-6.8304576000000006E-2</v>
      </c>
      <c r="F26925" s="78">
        <v>0.118651986</v>
      </c>
    </row>
    <row r="26926" spans="1:6" x14ac:dyDescent="0.25">
      <c r="A26926">
        <v>26924</v>
      </c>
      <c r="B26926" t="s">
        <v>27786</v>
      </c>
      <c r="C26926" s="78">
        <v>-0.54816145000000005</v>
      </c>
      <c r="D26926" s="78">
        <v>0.95438299999999998</v>
      </c>
      <c r="E26926" s="78">
        <v>-9.4027490000000005E-2</v>
      </c>
      <c r="F26926" s="78">
        <v>4.2917505000000002E-2</v>
      </c>
    </row>
    <row r="26927" spans="1:6" x14ac:dyDescent="0.25">
      <c r="A26927">
        <v>26925</v>
      </c>
      <c r="B26927" t="s">
        <v>27787</v>
      </c>
      <c r="C26927" s="78">
        <v>-0.15853527000000001</v>
      </c>
      <c r="D26927" s="78">
        <v>-0.16190573999999999</v>
      </c>
      <c r="E26927" s="78">
        <v>-3.4390595000000003E-2</v>
      </c>
      <c r="F26927" s="78">
        <v>0.17954011</v>
      </c>
    </row>
    <row r="26928" spans="1:6" x14ac:dyDescent="0.25">
      <c r="A26928">
        <v>26926</v>
      </c>
      <c r="B26928" t="s">
        <v>27788</v>
      </c>
      <c r="C26928" s="78">
        <v>1.2522811</v>
      </c>
      <c r="D26928" s="78">
        <v>-1.7483542999999999</v>
      </c>
      <c r="E26928" s="78">
        <v>-0.107680514</v>
      </c>
      <c r="F26928" s="78">
        <v>-0.3577323</v>
      </c>
    </row>
    <row r="26929" spans="1:6" x14ac:dyDescent="0.25">
      <c r="A26929">
        <v>26927</v>
      </c>
      <c r="B26929" t="s">
        <v>27789</v>
      </c>
      <c r="C26929" s="78">
        <v>1.6618537</v>
      </c>
      <c r="D26929" s="78">
        <v>2.4310330000000002</v>
      </c>
      <c r="E26929" s="78">
        <v>-6.7331479999999999E-2</v>
      </c>
      <c r="F26929" s="78">
        <v>7.5018730000000006E-2</v>
      </c>
    </row>
    <row r="26930" spans="1:6" x14ac:dyDescent="0.25">
      <c r="A26930">
        <v>26928</v>
      </c>
      <c r="B26930" t="s">
        <v>27790</v>
      </c>
      <c r="C26930" s="78">
        <v>0.14676407</v>
      </c>
      <c r="D26930" s="78">
        <v>-0.94251070000000003</v>
      </c>
      <c r="E26930" s="78">
        <v>-7.5906723999999995E-2</v>
      </c>
      <c r="F26930" s="78">
        <v>-1.3375491E-2</v>
      </c>
    </row>
    <row r="26931" spans="1:6" x14ac:dyDescent="0.25">
      <c r="A26931">
        <v>26929</v>
      </c>
      <c r="B26931" t="s">
        <v>27791</v>
      </c>
      <c r="C26931" s="78">
        <v>-0.61672914000000001</v>
      </c>
      <c r="D26931" s="78">
        <v>0.63195239999999997</v>
      </c>
      <c r="E26931" s="78">
        <v>-2.0695927999999999E-2</v>
      </c>
      <c r="F26931" s="78">
        <v>7.7712509999999999E-2</v>
      </c>
    </row>
    <row r="26932" spans="1:6" x14ac:dyDescent="0.25">
      <c r="A26932">
        <v>26930</v>
      </c>
      <c r="B26932" t="s">
        <v>27792</v>
      </c>
      <c r="C26932" s="78">
        <v>1.1529503000000001</v>
      </c>
      <c r="D26932" s="78">
        <v>0.91131043</v>
      </c>
      <c r="E26932" s="78">
        <v>-2.7773322999999999E-2</v>
      </c>
      <c r="F26932" s="78">
        <v>0.112558566</v>
      </c>
    </row>
    <row r="26933" spans="1:6" x14ac:dyDescent="0.25">
      <c r="A26933">
        <v>26931</v>
      </c>
      <c r="B26933" t="s">
        <v>27793</v>
      </c>
      <c r="C26933" s="78">
        <v>-6.6729546000000001E-2</v>
      </c>
      <c r="D26933" s="78">
        <v>2.2224075999999999</v>
      </c>
      <c r="E26933" s="78">
        <v>-3.4390595000000003E-2</v>
      </c>
      <c r="F26933" s="78">
        <v>0.17954011</v>
      </c>
    </row>
    <row r="26934" spans="1:6" x14ac:dyDescent="0.25">
      <c r="A26934">
        <v>26932</v>
      </c>
      <c r="B26934" t="s">
        <v>27794</v>
      </c>
      <c r="C26934" s="78">
        <v>3.7889688000000001</v>
      </c>
      <c r="D26934" s="78">
        <v>-2.0640865000000001E-2</v>
      </c>
      <c r="E26934" s="78">
        <v>-9.1790540000000004E-2</v>
      </c>
      <c r="F26934" s="78">
        <v>6.9624649999999996E-2</v>
      </c>
    </row>
    <row r="26935" spans="1:6" x14ac:dyDescent="0.25">
      <c r="A26935">
        <v>26933</v>
      </c>
      <c r="B26935" t="s">
        <v>27795</v>
      </c>
      <c r="C26935" s="78">
        <v>-6.4767359999999996E-2</v>
      </c>
      <c r="D26935" s="78">
        <v>-1.5118180000000001</v>
      </c>
      <c r="E26935" s="78">
        <v>-0.10532634</v>
      </c>
      <c r="F26935" s="78">
        <v>-4.4828102000000002E-2</v>
      </c>
    </row>
    <row r="26936" spans="1:6" x14ac:dyDescent="0.25">
      <c r="A26936">
        <v>26934</v>
      </c>
      <c r="B26936" t="s">
        <v>27796</v>
      </c>
      <c r="C26936" s="78">
        <v>-0.1894835</v>
      </c>
      <c r="D26936" s="78">
        <v>-0.75770426000000002</v>
      </c>
      <c r="E26936" s="78">
        <v>-3.27941E-2</v>
      </c>
      <c r="F26936" s="78">
        <v>5.0010979999999998E-3</v>
      </c>
    </row>
    <row r="26937" spans="1:6" x14ac:dyDescent="0.25">
      <c r="A26937">
        <v>26935</v>
      </c>
      <c r="B26937" t="s">
        <v>27797</v>
      </c>
      <c r="C26937" s="78">
        <v>0.47097787000000002</v>
      </c>
      <c r="D26937" s="78">
        <v>-3.4345189999999999</v>
      </c>
      <c r="E26937" s="78">
        <v>-0.14444125999999999</v>
      </c>
      <c r="F26937" s="78">
        <v>-0.20173468</v>
      </c>
    </row>
    <row r="26938" spans="1:6" x14ac:dyDescent="0.25">
      <c r="A26938">
        <v>26936</v>
      </c>
      <c r="B26938" t="s">
        <v>27798</v>
      </c>
      <c r="C26938" s="78">
        <v>-0.33878355999999998</v>
      </c>
      <c r="D26938" s="78">
        <v>0.77491639999999995</v>
      </c>
      <c r="E26938" s="78">
        <v>-8.0953120000000003E-2</v>
      </c>
      <c r="F26938" s="78">
        <v>5.1622182000000003E-2</v>
      </c>
    </row>
    <row r="26939" spans="1:6" x14ac:dyDescent="0.25">
      <c r="A26939">
        <v>26937</v>
      </c>
      <c r="B26939" t="s">
        <v>27799</v>
      </c>
      <c r="C26939" s="78">
        <v>0.32509812999999999</v>
      </c>
      <c r="D26939" s="78">
        <v>-3.036384</v>
      </c>
      <c r="E26939" s="78">
        <v>-5.8372065000000001E-2</v>
      </c>
      <c r="F26939" s="78">
        <v>3.1792447000000001E-2</v>
      </c>
    </row>
    <row r="26940" spans="1:6" x14ac:dyDescent="0.25">
      <c r="A26940">
        <v>26938</v>
      </c>
      <c r="B26940" t="s">
        <v>27800</v>
      </c>
      <c r="C26940" s="78">
        <v>-0.121272385</v>
      </c>
      <c r="D26940" s="78">
        <v>-2.5469379999999999</v>
      </c>
      <c r="E26940" s="78">
        <v>-7.1434885000000004E-2</v>
      </c>
      <c r="F26940" s="78">
        <v>6.4315280000000002E-2</v>
      </c>
    </row>
    <row r="26941" spans="1:6" x14ac:dyDescent="0.25">
      <c r="A26941">
        <v>26939</v>
      </c>
      <c r="B26941" t="s">
        <v>27801</v>
      </c>
      <c r="C26941" s="78">
        <v>-2.1847403000000001</v>
      </c>
      <c r="D26941" s="78">
        <v>-0.1408489</v>
      </c>
      <c r="E26941" s="78">
        <v>-3.4390595000000003E-2</v>
      </c>
      <c r="F26941" s="78">
        <v>0.17954011</v>
      </c>
    </row>
    <row r="26942" spans="1:6" x14ac:dyDescent="0.25">
      <c r="A26942">
        <v>26940</v>
      </c>
      <c r="B26942" t="s">
        <v>27802</v>
      </c>
      <c r="C26942" s="78">
        <v>-0.871421</v>
      </c>
      <c r="D26942" s="78">
        <v>-0.83544313999999997</v>
      </c>
      <c r="E26942" s="78">
        <v>1.0047745E-2</v>
      </c>
      <c r="F26942" s="78">
        <v>-0.37787520000000002</v>
      </c>
    </row>
    <row r="26943" spans="1:6" x14ac:dyDescent="0.25">
      <c r="A26943">
        <v>26941</v>
      </c>
      <c r="B26943" t="s">
        <v>27803</v>
      </c>
      <c r="C26943" s="78">
        <v>-1.3518810000000001</v>
      </c>
      <c r="D26943" s="78">
        <v>-0.79783654000000004</v>
      </c>
      <c r="E26943" s="78">
        <v>-8.0905959999999999E-2</v>
      </c>
      <c r="F26943" s="78">
        <v>1.7758949999999999E-2</v>
      </c>
    </row>
    <row r="26944" spans="1:6" x14ac:dyDescent="0.25">
      <c r="A26944">
        <v>26942</v>
      </c>
      <c r="B26944" t="s">
        <v>27804</v>
      </c>
      <c r="C26944" s="78">
        <v>-0.63399183999999997</v>
      </c>
      <c r="D26944" s="78">
        <v>1.3847306E-2</v>
      </c>
      <c r="E26944" s="78">
        <v>-0.14081782000000001</v>
      </c>
      <c r="F26944" s="78">
        <v>-8.3424490000000004E-2</v>
      </c>
    </row>
    <row r="26945" spans="1:6" x14ac:dyDescent="0.25">
      <c r="A26945">
        <v>26943</v>
      </c>
      <c r="B26945" t="s">
        <v>27805</v>
      </c>
      <c r="C26945" s="78">
        <v>-0.32559579999999999</v>
      </c>
      <c r="D26945" s="78">
        <v>-0.21110989999999999</v>
      </c>
      <c r="E26945" s="78">
        <v>-3.4390595000000003E-2</v>
      </c>
      <c r="F26945" s="78">
        <v>0.17954011</v>
      </c>
    </row>
    <row r="26946" spans="1:6" x14ac:dyDescent="0.25">
      <c r="A26946">
        <v>26944</v>
      </c>
      <c r="B26946" t="s">
        <v>27806</v>
      </c>
      <c r="C26946" s="78">
        <v>1.9880021999999999</v>
      </c>
      <c r="D26946" s="78">
        <v>0.25994685000000001</v>
      </c>
      <c r="E26946" s="78">
        <v>-2.1502673999999999E-2</v>
      </c>
      <c r="F26946" s="78">
        <v>-8.7695375000000006E-2</v>
      </c>
    </row>
    <row r="26947" spans="1:6" x14ac:dyDescent="0.25">
      <c r="A26947">
        <v>26945</v>
      </c>
      <c r="B26947" t="s">
        <v>27807</v>
      </c>
      <c r="C26947" s="78">
        <v>1.3337072999999999</v>
      </c>
      <c r="D26947" s="78">
        <v>2.1788275000000001</v>
      </c>
      <c r="E26947" s="78">
        <v>6.9305300000000001E-4</v>
      </c>
      <c r="F26947" s="78">
        <v>3.3910780000000001E-2</v>
      </c>
    </row>
    <row r="26948" spans="1:6" x14ac:dyDescent="0.25">
      <c r="A26948">
        <v>26946</v>
      </c>
      <c r="B26948" t="s">
        <v>27808</v>
      </c>
      <c r="C26948" s="78">
        <v>-0.85890233999999999</v>
      </c>
      <c r="D26948" s="78">
        <v>-1.7957524</v>
      </c>
      <c r="E26948" s="78">
        <v>-3.4390595000000003E-2</v>
      </c>
      <c r="F26948" s="78">
        <v>0.17954011</v>
      </c>
    </row>
    <row r="26949" spans="1:6" x14ac:dyDescent="0.25">
      <c r="A26949">
        <v>26947</v>
      </c>
      <c r="B26949" t="s">
        <v>27809</v>
      </c>
      <c r="C26949" s="78">
        <v>2.5535624000000001</v>
      </c>
      <c r="D26949" s="78">
        <v>0.19524627999999999</v>
      </c>
      <c r="E26949" s="78">
        <v>-8.6851670000000006E-2</v>
      </c>
      <c r="F26949" s="78">
        <v>6.7228389999999999E-2</v>
      </c>
    </row>
    <row r="26950" spans="1:6" x14ac:dyDescent="0.25">
      <c r="A26950">
        <v>26948</v>
      </c>
      <c r="B26950" t="s">
        <v>27810</v>
      </c>
      <c r="C26950" s="78">
        <v>-1.976404</v>
      </c>
      <c r="D26950" s="78">
        <v>1.0368554999999999</v>
      </c>
      <c r="E26950" s="78">
        <v>-2.1692030000000001E-2</v>
      </c>
      <c r="F26950" s="78">
        <v>-2.766329E-2</v>
      </c>
    </row>
    <row r="26951" spans="1:6" x14ac:dyDescent="0.25">
      <c r="A26951">
        <v>26949</v>
      </c>
      <c r="B26951" t="s">
        <v>27811</v>
      </c>
      <c r="C26951" s="78">
        <v>-0.12358245</v>
      </c>
      <c r="D26951" s="78">
        <v>0.24541661000000001</v>
      </c>
      <c r="E26951" s="78">
        <v>-3.4390595000000003E-2</v>
      </c>
      <c r="F26951" s="78">
        <v>0.17954011</v>
      </c>
    </row>
    <row r="26952" spans="1:6" x14ac:dyDescent="0.25">
      <c r="A26952">
        <v>26950</v>
      </c>
      <c r="B26952" t="s">
        <v>27812</v>
      </c>
      <c r="C26952" s="78">
        <v>-1.0046841</v>
      </c>
      <c r="D26952" s="78">
        <v>-0.97535349999999998</v>
      </c>
      <c r="E26952" s="78">
        <v>0.46950724999999999</v>
      </c>
      <c r="F26952" s="78">
        <v>-0.29779850000000002</v>
      </c>
    </row>
    <row r="26953" spans="1:6" x14ac:dyDescent="0.25">
      <c r="A26953">
        <v>26951</v>
      </c>
      <c r="B26953" t="s">
        <v>27813</v>
      </c>
      <c r="C26953" s="78">
        <v>-1.1608939</v>
      </c>
      <c r="D26953" s="78">
        <v>0.66905915999999999</v>
      </c>
      <c r="E26953" s="78">
        <v>-5.0137306999999999E-2</v>
      </c>
      <c r="F26953" s="78">
        <v>2.7250633E-2</v>
      </c>
    </row>
    <row r="26954" spans="1:6" x14ac:dyDescent="0.25">
      <c r="A26954">
        <v>26952</v>
      </c>
      <c r="B26954" t="s">
        <v>27814</v>
      </c>
      <c r="C26954" s="78">
        <v>-0.75500319999999999</v>
      </c>
      <c r="D26954" s="78">
        <v>-2.2443390000000001</v>
      </c>
      <c r="E26954" s="78">
        <v>-7.7413164000000007E-2</v>
      </c>
      <c r="F26954" s="78">
        <v>4.3390796000000002E-2</v>
      </c>
    </row>
    <row r="26955" spans="1:6" x14ac:dyDescent="0.25">
      <c r="A26955">
        <v>26953</v>
      </c>
      <c r="B26955" t="s">
        <v>27815</v>
      </c>
      <c r="C26955" s="78">
        <v>2.2694928999999999</v>
      </c>
      <c r="D26955" s="78">
        <v>0.66430990000000001</v>
      </c>
      <c r="E26955" s="78">
        <v>0.17519519</v>
      </c>
      <c r="F26955" s="78">
        <v>-0.15937380000000001</v>
      </c>
    </row>
    <row r="26956" spans="1:6" x14ac:dyDescent="0.25">
      <c r="A26956">
        <v>26954</v>
      </c>
      <c r="B26956" t="s">
        <v>27816</v>
      </c>
      <c r="C26956" s="78">
        <v>-0.34545374000000001</v>
      </c>
      <c r="D26956" s="78">
        <v>-0.37929817999999998</v>
      </c>
      <c r="E26956" s="78">
        <v>-3.4390595000000003E-2</v>
      </c>
      <c r="F26956" s="78">
        <v>0.17954011</v>
      </c>
    </row>
    <row r="26957" spans="1:6" x14ac:dyDescent="0.25">
      <c r="A26957">
        <v>26955</v>
      </c>
      <c r="B26957" t="s">
        <v>27817</v>
      </c>
      <c r="C26957" s="78">
        <v>-0.49785160000000001</v>
      </c>
      <c r="D26957" s="78">
        <v>-0.18942276</v>
      </c>
      <c r="E26957" s="78">
        <v>2.2062931000000001E-2</v>
      </c>
      <c r="F26957" s="78">
        <v>-7.5402750000000004E-2</v>
      </c>
    </row>
    <row r="26958" spans="1:6" x14ac:dyDescent="0.25">
      <c r="A26958">
        <v>26956</v>
      </c>
      <c r="B26958" t="s">
        <v>27818</v>
      </c>
      <c r="C26958" s="78">
        <v>0.76027274</v>
      </c>
      <c r="D26958" s="78">
        <v>-1.8759834</v>
      </c>
      <c r="E26958" s="78">
        <v>-3.6149689999999998E-2</v>
      </c>
      <c r="F26958" s="78">
        <v>1.2843311E-2</v>
      </c>
    </row>
    <row r="26959" spans="1:6" x14ac:dyDescent="0.25">
      <c r="A26959">
        <v>26957</v>
      </c>
      <c r="B26959" t="s">
        <v>27819</v>
      </c>
      <c r="C26959" s="78">
        <v>-0.19680118999999999</v>
      </c>
      <c r="D26959" s="78">
        <v>0.65288984999999999</v>
      </c>
      <c r="E26959" s="78">
        <v>7.6075530000000004E-3</v>
      </c>
      <c r="F26959" s="78">
        <v>3.0755504999999999E-2</v>
      </c>
    </row>
    <row r="26960" spans="1:6" x14ac:dyDescent="0.25">
      <c r="A26960">
        <v>26958</v>
      </c>
      <c r="B26960" t="s">
        <v>27820</v>
      </c>
      <c r="C26960" s="78">
        <v>-0.75415650000000001</v>
      </c>
      <c r="D26960" s="78">
        <v>2.8439410000000001</v>
      </c>
      <c r="E26960" s="78">
        <v>-3.4390595000000003E-2</v>
      </c>
      <c r="F26960" s="78">
        <v>0.17954011</v>
      </c>
    </row>
    <row r="26961" spans="1:6" x14ac:dyDescent="0.25">
      <c r="A26961">
        <v>26959</v>
      </c>
      <c r="B26961" t="s">
        <v>27821</v>
      </c>
      <c r="C26961" s="78">
        <v>3.7965262000000002</v>
      </c>
      <c r="D26961" s="78">
        <v>1.0834846</v>
      </c>
      <c r="E26961" s="78">
        <v>-3.4390595000000003E-2</v>
      </c>
      <c r="F26961" s="78">
        <v>0.17954011</v>
      </c>
    </row>
    <row r="26962" spans="1:6" x14ac:dyDescent="0.25">
      <c r="A26962">
        <v>26960</v>
      </c>
      <c r="B26962" t="s">
        <v>27822</v>
      </c>
      <c r="C26962" s="78">
        <v>-2.4432404000000001</v>
      </c>
      <c r="D26962" s="78">
        <v>0.75037869999999995</v>
      </c>
      <c r="E26962" s="78">
        <v>-6.5012639999999997E-2</v>
      </c>
      <c r="F26962" s="78">
        <v>-0.1260869</v>
      </c>
    </row>
    <row r="26963" spans="1:6" x14ac:dyDescent="0.25">
      <c r="A26963">
        <v>26961</v>
      </c>
      <c r="B26963" t="s">
        <v>27823</v>
      </c>
      <c r="C26963" s="78">
        <v>-6.4138680000000003E-2</v>
      </c>
      <c r="D26963" s="78">
        <v>0.35901684</v>
      </c>
      <c r="E26963" s="78">
        <v>-5.1522493000000003E-2</v>
      </c>
      <c r="F26963" s="78">
        <v>0.20747895999999999</v>
      </c>
    </row>
    <row r="26964" spans="1:6" x14ac:dyDescent="0.25">
      <c r="A26964">
        <v>26962</v>
      </c>
      <c r="B26964" t="s">
        <v>27824</v>
      </c>
      <c r="C26964" s="78">
        <v>5.7932883999999997E-2</v>
      </c>
      <c r="D26964" s="78">
        <v>-2.2690532000000001</v>
      </c>
      <c r="E26964" s="78">
        <v>-4.98211E-2</v>
      </c>
      <c r="F26964" s="78">
        <v>0.17527414999999999</v>
      </c>
    </row>
    <row r="26965" spans="1:6" x14ac:dyDescent="0.25">
      <c r="A26965">
        <v>26963</v>
      </c>
      <c r="B26965" t="s">
        <v>27825</v>
      </c>
      <c r="C26965" s="78">
        <v>-0.3610024</v>
      </c>
      <c r="D26965" s="78">
        <v>2.0964355000000001</v>
      </c>
      <c r="E26965" s="78">
        <v>-0.14264497000000001</v>
      </c>
      <c r="F26965" s="78">
        <v>-0.21021960000000001</v>
      </c>
    </row>
    <row r="26966" spans="1:6" x14ac:dyDescent="0.25">
      <c r="A26966">
        <v>26964</v>
      </c>
      <c r="B26966" t="s">
        <v>27826</v>
      </c>
      <c r="C26966" s="78">
        <v>-1.0495663000000001E-2</v>
      </c>
      <c r="D26966" s="78">
        <v>2.1837627999999998</v>
      </c>
      <c r="E26966" s="78">
        <v>-7.7054380000000006E-2</v>
      </c>
      <c r="F26966" s="78">
        <v>5.0889849999999999E-3</v>
      </c>
    </row>
    <row r="26967" spans="1:6" x14ac:dyDescent="0.25">
      <c r="A26967">
        <v>26965</v>
      </c>
      <c r="B26967" t="s">
        <v>27827</v>
      </c>
      <c r="C26967" s="78">
        <v>-0.68054557000000004</v>
      </c>
      <c r="D26967" s="78">
        <v>-0.51562357000000003</v>
      </c>
      <c r="E26967" s="78">
        <v>-3.4390595000000003E-2</v>
      </c>
      <c r="F26967" s="78">
        <v>0.17954011</v>
      </c>
    </row>
    <row r="26968" spans="1:6" x14ac:dyDescent="0.25">
      <c r="A26968">
        <v>26966</v>
      </c>
      <c r="B26968" t="s">
        <v>27828</v>
      </c>
      <c r="C26968" s="78">
        <v>-1.3447131999999999</v>
      </c>
      <c r="D26968" s="78">
        <v>-1.18425</v>
      </c>
      <c r="E26968" s="78">
        <v>-0.12929009</v>
      </c>
      <c r="F26968" s="78">
        <v>-0.19759615</v>
      </c>
    </row>
    <row r="26969" spans="1:6" x14ac:dyDescent="0.25">
      <c r="A26969">
        <v>26967</v>
      </c>
      <c r="B26969" t="s">
        <v>27829</v>
      </c>
      <c r="C26969" s="78">
        <v>-2.7091800999999999E-2</v>
      </c>
      <c r="D26969" s="78">
        <v>0.69270319999999996</v>
      </c>
      <c r="E26969" s="78">
        <v>-4.5852642999999998E-2</v>
      </c>
      <c r="F26969" s="78">
        <v>-0.44890331999999999</v>
      </c>
    </row>
    <row r="26970" spans="1:6" x14ac:dyDescent="0.25">
      <c r="A26970">
        <v>26968</v>
      </c>
      <c r="B26970" t="s">
        <v>27830</v>
      </c>
      <c r="C26970" s="78">
        <v>0.27532545000000003</v>
      </c>
      <c r="D26970" s="78">
        <v>0.16177383000000001</v>
      </c>
      <c r="E26970" s="78">
        <v>-5.3462889999999999E-2</v>
      </c>
      <c r="F26970" s="78">
        <v>8.4748863999999993E-2</v>
      </c>
    </row>
    <row r="26971" spans="1:6" x14ac:dyDescent="0.25">
      <c r="A26971">
        <v>26969</v>
      </c>
      <c r="B26971" t="s">
        <v>27831</v>
      </c>
      <c r="C26971" s="78">
        <v>0.44759085999999998</v>
      </c>
      <c r="D26971" s="78">
        <v>0.57333255000000005</v>
      </c>
      <c r="E26971" s="78">
        <v>-1.6759895000000001E-3</v>
      </c>
      <c r="F26971" s="78">
        <v>2.3316159999999999E-2</v>
      </c>
    </row>
    <row r="26972" spans="1:6" x14ac:dyDescent="0.25">
      <c r="A26972">
        <v>26970</v>
      </c>
      <c r="B26972" t="s">
        <v>27832</v>
      </c>
      <c r="C26972" s="78">
        <v>-0.64026629999999995</v>
      </c>
      <c r="D26972" s="78">
        <v>-0.35219391999999999</v>
      </c>
      <c r="E26972" s="78">
        <v>3.1703670000000003E-2</v>
      </c>
      <c r="F26972" s="78">
        <v>-5.8252484E-2</v>
      </c>
    </row>
    <row r="26973" spans="1:6" x14ac:dyDescent="0.25">
      <c r="A26973">
        <v>26971</v>
      </c>
      <c r="B26973" t="s">
        <v>27833</v>
      </c>
      <c r="C26973" s="78">
        <v>0.23011944000000001</v>
      </c>
      <c r="D26973" s="78">
        <v>-0.87124250000000003</v>
      </c>
      <c r="E26973" s="78">
        <v>-7.700071E-2</v>
      </c>
      <c r="F26973" s="78">
        <v>9.1863810000000004E-2</v>
      </c>
    </row>
    <row r="26974" spans="1:6" x14ac:dyDescent="0.25">
      <c r="A26974">
        <v>26972</v>
      </c>
      <c r="B26974" t="s">
        <v>27834</v>
      </c>
      <c r="C26974" s="78">
        <v>7.1031780000000003E-2</v>
      </c>
      <c r="D26974" s="78">
        <v>-0.86246869999999998</v>
      </c>
      <c r="E26974" s="78">
        <v>-9.6063780000000001E-2</v>
      </c>
      <c r="F26974" s="78">
        <v>0.10288906</v>
      </c>
    </row>
    <row r="26975" spans="1:6" x14ac:dyDescent="0.25">
      <c r="A26975">
        <v>26973</v>
      </c>
      <c r="B26975" t="s">
        <v>27835</v>
      </c>
      <c r="C26975" s="78">
        <v>1.002032</v>
      </c>
      <c r="D26975" s="78">
        <v>0.70923232999999997</v>
      </c>
      <c r="E26975" s="78">
        <v>-7.9185850000000006E-3</v>
      </c>
      <c r="F26975" s="78">
        <v>7.3191523999999999E-4</v>
      </c>
    </row>
    <row r="26976" spans="1:6" x14ac:dyDescent="0.25">
      <c r="A26976">
        <v>26974</v>
      </c>
      <c r="B26976" t="s">
        <v>27836</v>
      </c>
      <c r="C26976" s="78">
        <v>0.21550401999999999</v>
      </c>
      <c r="D26976" s="78">
        <v>1.6440478999999999</v>
      </c>
      <c r="E26976" s="78">
        <v>0.39265904000000001</v>
      </c>
      <c r="F26976" s="78">
        <v>-0.27802579999999999</v>
      </c>
    </row>
    <row r="26977" spans="1:6" x14ac:dyDescent="0.25">
      <c r="A26977">
        <v>26975</v>
      </c>
      <c r="B26977" t="s">
        <v>27837</v>
      </c>
      <c r="C26977" s="78">
        <v>1.1120045999999999</v>
      </c>
      <c r="D26977" s="78">
        <v>0.30045276999999998</v>
      </c>
      <c r="E26977" s="78">
        <v>-8.9307529999999996E-2</v>
      </c>
      <c r="F26977" s="78">
        <v>7.6301110000000005E-2</v>
      </c>
    </row>
    <row r="26978" spans="1:6" x14ac:dyDescent="0.25">
      <c r="A26978">
        <v>26976</v>
      </c>
      <c r="B26978" t="s">
        <v>27838</v>
      </c>
      <c r="C26978" s="78">
        <v>-1.3067002000000001</v>
      </c>
      <c r="D26978" s="78">
        <v>1.2503499</v>
      </c>
      <c r="E26978" s="78">
        <v>-3.4390595000000003E-2</v>
      </c>
      <c r="F26978" s="78">
        <v>0.17954011</v>
      </c>
    </row>
    <row r="26979" spans="1:6" x14ac:dyDescent="0.25">
      <c r="A26979">
        <v>26977</v>
      </c>
      <c r="B26979" t="s">
        <v>27839</v>
      </c>
      <c r="C26979" s="78">
        <v>0.57409920000000003</v>
      </c>
      <c r="D26979" s="78">
        <v>-2.5785987000000001</v>
      </c>
      <c r="E26979" s="78">
        <v>-3.4390595000000003E-2</v>
      </c>
      <c r="F26979" s="78">
        <v>0.17954011</v>
      </c>
    </row>
    <row r="26980" spans="1:6" x14ac:dyDescent="0.25">
      <c r="A26980">
        <v>26978</v>
      </c>
      <c r="B26980" t="s">
        <v>27840</v>
      </c>
      <c r="C26980" s="78">
        <v>0.2597718</v>
      </c>
      <c r="D26980" s="78">
        <v>1.3848718</v>
      </c>
      <c r="E26980" s="78">
        <v>-3.4390595000000003E-2</v>
      </c>
      <c r="F26980" s="78">
        <v>0.17954011</v>
      </c>
    </row>
    <row r="26981" spans="1:6" x14ac:dyDescent="0.25">
      <c r="A26981">
        <v>26979</v>
      </c>
      <c r="B26981" t="s">
        <v>27841</v>
      </c>
      <c r="C26981" s="78">
        <v>0.98529409999999995</v>
      </c>
      <c r="D26981" s="78">
        <v>0.67092954999999999</v>
      </c>
      <c r="E26981" s="78">
        <v>-3.4390595000000003E-2</v>
      </c>
      <c r="F26981" s="78">
        <v>0.17954011</v>
      </c>
    </row>
    <row r="26982" spans="1:6" x14ac:dyDescent="0.25">
      <c r="A26982">
        <v>26980</v>
      </c>
      <c r="B26982" t="s">
        <v>27842</v>
      </c>
      <c r="C26982" s="78">
        <v>2.2347589999999999</v>
      </c>
      <c r="D26982" s="78">
        <v>0.41676384</v>
      </c>
      <c r="E26982" s="78">
        <v>-9.7416180000000005E-2</v>
      </c>
      <c r="F26982" s="78">
        <v>4.1529745E-2</v>
      </c>
    </row>
    <row r="26983" spans="1:6" x14ac:dyDescent="0.25">
      <c r="A26983">
        <v>26981</v>
      </c>
      <c r="B26983" t="s">
        <v>27843</v>
      </c>
      <c r="C26983" s="78">
        <v>-0.56974590000000003</v>
      </c>
      <c r="D26983" s="78">
        <v>0.79484259999999995</v>
      </c>
      <c r="E26983" s="78">
        <v>0.14537340000000001</v>
      </c>
      <c r="F26983" s="78">
        <v>-0.39343315000000001</v>
      </c>
    </row>
    <row r="26984" spans="1:6" x14ac:dyDescent="0.25">
      <c r="A26984">
        <v>26982</v>
      </c>
      <c r="B26984" t="s">
        <v>27844</v>
      </c>
      <c r="C26984" s="78">
        <v>-3.1922101999999999</v>
      </c>
      <c r="D26984" s="78">
        <v>-1.1925535</v>
      </c>
      <c r="E26984" s="78">
        <v>-3.5856433E-2</v>
      </c>
      <c r="F26984" s="78">
        <v>7.5970499999999996E-2</v>
      </c>
    </row>
    <row r="26985" spans="1:6" x14ac:dyDescent="0.25">
      <c r="A26985">
        <v>26983</v>
      </c>
      <c r="B26985" t="s">
        <v>27845</v>
      </c>
      <c r="C26985" s="78">
        <v>-0.63135874000000003</v>
      </c>
      <c r="D26985" s="78">
        <v>0.87020710000000001</v>
      </c>
      <c r="E26985" s="78">
        <v>-1.5743874000000001E-2</v>
      </c>
      <c r="F26985" s="78">
        <v>8.2414139999999997E-2</v>
      </c>
    </row>
    <row r="26986" spans="1:6" x14ac:dyDescent="0.25">
      <c r="A26986">
        <v>26984</v>
      </c>
      <c r="B26986" t="s">
        <v>27846</v>
      </c>
      <c r="C26986" s="78">
        <v>2.1859392999999998</v>
      </c>
      <c r="D26986" s="78">
        <v>-1.4258766</v>
      </c>
      <c r="E26986" s="78">
        <v>-6.134125E-2</v>
      </c>
      <c r="F26986" s="78">
        <v>-4.5339823000000001E-2</v>
      </c>
    </row>
    <row r="26987" spans="1:6" x14ac:dyDescent="0.25">
      <c r="A26987">
        <v>26985</v>
      </c>
      <c r="B26987" t="s">
        <v>27847</v>
      </c>
      <c r="C26987" s="78">
        <v>-1.0963372</v>
      </c>
      <c r="D26987" s="78">
        <v>0.42419236999999999</v>
      </c>
      <c r="E26987" s="78">
        <v>0.61500220000000005</v>
      </c>
      <c r="F26987" s="78">
        <v>-0.24010861999999999</v>
      </c>
    </row>
    <row r="26988" spans="1:6" x14ac:dyDescent="0.25">
      <c r="A26988">
        <v>26986</v>
      </c>
      <c r="B26988" t="s">
        <v>27848</v>
      </c>
      <c r="C26988" s="78">
        <v>-1.6497040000000001</v>
      </c>
      <c r="D26988" s="78">
        <v>0.569635</v>
      </c>
      <c r="E26988" s="78">
        <v>-4.8225193999999999E-2</v>
      </c>
      <c r="F26988" s="78">
        <v>-7.7558905000000003E-3</v>
      </c>
    </row>
    <row r="26989" spans="1:6" x14ac:dyDescent="0.25">
      <c r="A26989">
        <v>26987</v>
      </c>
      <c r="B26989" t="s">
        <v>27849</v>
      </c>
      <c r="C26989" s="78">
        <v>-0.49578717</v>
      </c>
      <c r="D26989" s="78">
        <v>-0.12989481999999999</v>
      </c>
      <c r="E26989" s="78">
        <v>-2.8059774999999999E-2</v>
      </c>
      <c r="F26989" s="78">
        <v>9.0368270000000001E-2</v>
      </c>
    </row>
    <row r="26990" spans="1:6" x14ac:dyDescent="0.25">
      <c r="A26990">
        <v>26988</v>
      </c>
      <c r="B26990" t="s">
        <v>27850</v>
      </c>
      <c r="C26990" s="78">
        <v>-1.3053250000000001</v>
      </c>
      <c r="D26990" s="78">
        <v>-1.2788174999999999</v>
      </c>
      <c r="E26990" s="78">
        <v>-3.4390595000000003E-2</v>
      </c>
      <c r="F26990" s="78">
        <v>0.17954011</v>
      </c>
    </row>
    <row r="26991" spans="1:6" x14ac:dyDescent="0.25">
      <c r="A26991">
        <v>26989</v>
      </c>
      <c r="B26991" t="s">
        <v>27851</v>
      </c>
      <c r="C26991" s="78">
        <v>-1.8824879000000001</v>
      </c>
      <c r="D26991" s="78">
        <v>0.32773393000000001</v>
      </c>
      <c r="E26991" s="78">
        <v>-6.4264715E-2</v>
      </c>
      <c r="F26991" s="78">
        <v>8.3177240000000003E-3</v>
      </c>
    </row>
    <row r="26992" spans="1:6" x14ac:dyDescent="0.25">
      <c r="A26992">
        <v>26990</v>
      </c>
      <c r="B26992" t="s">
        <v>27852</v>
      </c>
      <c r="C26992" s="78">
        <v>6.1887472999999998E-2</v>
      </c>
      <c r="D26992" s="78">
        <v>-0.16020238000000001</v>
      </c>
      <c r="E26992" s="78">
        <v>6.0336279999999999E-2</v>
      </c>
      <c r="F26992" s="78">
        <v>-0.28442812000000001</v>
      </c>
    </row>
    <row r="26993" spans="1:6" x14ac:dyDescent="0.25">
      <c r="A26993">
        <v>26991</v>
      </c>
      <c r="B26993" t="s">
        <v>27853</v>
      </c>
      <c r="C26993" s="78">
        <v>0.38950289999999999</v>
      </c>
      <c r="D26993" s="78">
        <v>1.3301308000000001</v>
      </c>
      <c r="E26993" s="78">
        <v>4.7764670000000002E-2</v>
      </c>
      <c r="F26993" s="78">
        <v>-3.5198629999999998E-3</v>
      </c>
    </row>
    <row r="26994" spans="1:6" x14ac:dyDescent="0.25">
      <c r="A26994">
        <v>26992</v>
      </c>
      <c r="B26994" t="s">
        <v>27854</v>
      </c>
      <c r="C26994" s="78">
        <v>0.21541634000000001</v>
      </c>
      <c r="D26994" s="78">
        <v>-0.59156249999999999</v>
      </c>
      <c r="E26994" s="78">
        <v>-1.2457920000000001E-2</v>
      </c>
      <c r="F26994" s="78">
        <v>6.5559919999999994E-2</v>
      </c>
    </row>
    <row r="26995" spans="1:6" x14ac:dyDescent="0.25">
      <c r="A26995">
        <v>26993</v>
      </c>
      <c r="B26995" t="s">
        <v>27855</v>
      </c>
      <c r="C26995" s="78">
        <v>3.0628353000000001E-2</v>
      </c>
      <c r="D26995" s="78">
        <v>-0.48567739999999998</v>
      </c>
      <c r="E26995" s="78">
        <v>-8.2058325000000001E-2</v>
      </c>
      <c r="F26995" s="78">
        <v>1.2341573999999999E-2</v>
      </c>
    </row>
    <row r="26996" spans="1:6" x14ac:dyDescent="0.25">
      <c r="A26996">
        <v>26994</v>
      </c>
      <c r="B26996" t="s">
        <v>27856</v>
      </c>
      <c r="C26996" s="78">
        <v>2.7341008000000002</v>
      </c>
      <c r="D26996" s="78">
        <v>2.7505459999999999</v>
      </c>
      <c r="E26996" s="78">
        <v>-0.1419195</v>
      </c>
      <c r="F26996" s="78">
        <v>-0.17307676</v>
      </c>
    </row>
    <row r="26997" spans="1:6" x14ac:dyDescent="0.25">
      <c r="A26997">
        <v>26995</v>
      </c>
      <c r="B26997" t="s">
        <v>27857</v>
      </c>
      <c r="C26997" s="78">
        <v>2.3377726000000001</v>
      </c>
      <c r="D26997" s="78">
        <v>-1.5003668999999999</v>
      </c>
      <c r="E26997" s="78">
        <v>-7.1130079999999998E-2</v>
      </c>
      <c r="F26997" s="78">
        <v>-0.13147402999999999</v>
      </c>
    </row>
    <row r="26998" spans="1:6" x14ac:dyDescent="0.25">
      <c r="A26998">
        <v>26996</v>
      </c>
      <c r="B26998" t="s">
        <v>27858</v>
      </c>
      <c r="C26998" s="78">
        <v>-1.1669041</v>
      </c>
      <c r="D26998" s="78">
        <v>-0.79257595999999997</v>
      </c>
      <c r="E26998" s="78">
        <v>-7.6449680000000002E-3</v>
      </c>
      <c r="F26998" s="78">
        <v>4.7455249999999997E-2</v>
      </c>
    </row>
    <row r="26999" spans="1:6" x14ac:dyDescent="0.25">
      <c r="A26999">
        <v>26997</v>
      </c>
      <c r="B26999" t="s">
        <v>27859</v>
      </c>
      <c r="C26999" s="78">
        <v>0.68128250000000001</v>
      </c>
      <c r="D26999" s="78">
        <v>0.85462855999999998</v>
      </c>
      <c r="E26999" s="78">
        <v>-5.8136390000000003E-2</v>
      </c>
      <c r="F26999" s="78">
        <v>-0.1038935</v>
      </c>
    </row>
    <row r="27000" spans="1:6" x14ac:dyDescent="0.25">
      <c r="A27000">
        <v>26998</v>
      </c>
      <c r="B27000" t="s">
        <v>27860</v>
      </c>
      <c r="C27000" s="78">
        <v>2.3485602999999999</v>
      </c>
      <c r="D27000" s="78">
        <v>1.8131417000000001</v>
      </c>
      <c r="E27000" s="78">
        <v>-5.8127150000000002E-2</v>
      </c>
      <c r="F27000" s="78">
        <v>3.0325695999999999E-2</v>
      </c>
    </row>
    <row r="27001" spans="1:6" x14ac:dyDescent="0.25">
      <c r="A27001">
        <v>26999</v>
      </c>
      <c r="B27001" t="s">
        <v>27861</v>
      </c>
      <c r="C27001" s="78">
        <v>-0.23254266000000001</v>
      </c>
      <c r="D27001" s="78">
        <v>-0.35826387999999998</v>
      </c>
      <c r="E27001" s="78">
        <v>-6.0858330000000002E-2</v>
      </c>
      <c r="F27001" s="78">
        <v>5.6015715000000001E-2</v>
      </c>
    </row>
    <row r="27002" spans="1:6" x14ac:dyDescent="0.25">
      <c r="A27002">
        <v>27000</v>
      </c>
      <c r="B27002" t="s">
        <v>27862</v>
      </c>
      <c r="C27002" s="78">
        <v>-1.4498742</v>
      </c>
      <c r="D27002" s="78">
        <v>1.0265192999999999</v>
      </c>
      <c r="E27002" s="78">
        <v>-5.1504902999999998E-2</v>
      </c>
      <c r="F27002" s="78">
        <v>8.1162239999999997E-2</v>
      </c>
    </row>
    <row r="27003" spans="1:6" x14ac:dyDescent="0.25">
      <c r="A27003">
        <v>27001</v>
      </c>
      <c r="B27003" t="s">
        <v>27863</v>
      </c>
      <c r="C27003" s="78">
        <v>-1.0850443999999999</v>
      </c>
      <c r="D27003" s="78">
        <v>1.1043828</v>
      </c>
      <c r="E27003" s="78">
        <v>6.9359689999999997E-4</v>
      </c>
      <c r="F27003" s="78">
        <v>-0.24858679</v>
      </c>
    </row>
    <row r="27004" spans="1:6" x14ac:dyDescent="0.25">
      <c r="A27004">
        <v>27002</v>
      </c>
      <c r="B27004" t="s">
        <v>27864</v>
      </c>
      <c r="C27004" s="78">
        <v>0.94436180000000003</v>
      </c>
      <c r="D27004" s="78">
        <v>-0.57057199999999997</v>
      </c>
      <c r="E27004" s="78">
        <v>-0.10020693999999999</v>
      </c>
      <c r="F27004" s="78">
        <v>-0.16791413999999999</v>
      </c>
    </row>
    <row r="27005" spans="1:6" x14ac:dyDescent="0.25">
      <c r="A27005">
        <v>27003</v>
      </c>
      <c r="B27005" t="s">
        <v>27865</v>
      </c>
      <c r="C27005" s="78">
        <v>0.46421249999999997</v>
      </c>
      <c r="D27005" s="78">
        <v>0.21977231</v>
      </c>
      <c r="E27005" s="78">
        <v>-7.3971540000000002E-2</v>
      </c>
      <c r="F27005" s="78">
        <v>-6.2613100000000005E-2</v>
      </c>
    </row>
    <row r="27006" spans="1:6" x14ac:dyDescent="0.25">
      <c r="A27006">
        <v>27004</v>
      </c>
      <c r="B27006" t="s">
        <v>27866</v>
      </c>
      <c r="C27006" s="78">
        <v>-1.7989165</v>
      </c>
      <c r="D27006" s="78">
        <v>-9.2939645000000001E-2</v>
      </c>
      <c r="E27006" s="78">
        <v>6.0799893000000001E-2</v>
      </c>
      <c r="F27006" s="78">
        <v>-0.102880105</v>
      </c>
    </row>
    <row r="27007" spans="1:6" x14ac:dyDescent="0.25">
      <c r="A27007">
        <v>27005</v>
      </c>
      <c r="B27007" t="s">
        <v>27867</v>
      </c>
      <c r="C27007" s="78">
        <v>-1.7619072</v>
      </c>
      <c r="D27007" s="78">
        <v>-0.48479023999999998</v>
      </c>
      <c r="E27007" s="78">
        <v>-2.4553063999999999E-2</v>
      </c>
      <c r="F27007" s="78">
        <v>4.5988559999999998E-2</v>
      </c>
    </row>
    <row r="27008" spans="1:6" x14ac:dyDescent="0.25">
      <c r="A27008">
        <v>27006</v>
      </c>
      <c r="B27008" t="s">
        <v>27868</v>
      </c>
      <c r="C27008" s="78">
        <v>0.74546884999999996</v>
      </c>
      <c r="D27008" s="78">
        <v>-0.90229939999999997</v>
      </c>
      <c r="E27008" s="78">
        <v>-9.7998619999999995E-2</v>
      </c>
      <c r="F27008" s="78">
        <v>-5.3695752999999999E-2</v>
      </c>
    </row>
    <row r="27009" spans="1:6" x14ac:dyDescent="0.25">
      <c r="A27009">
        <v>27007</v>
      </c>
      <c r="B27009" t="s">
        <v>27869</v>
      </c>
      <c r="C27009" s="78">
        <v>-1.1976377</v>
      </c>
      <c r="D27009" s="78">
        <v>0.45823987999999999</v>
      </c>
      <c r="E27009" s="78">
        <v>-3.4390595000000003E-2</v>
      </c>
      <c r="F27009" s="78">
        <v>0.17954011</v>
      </c>
    </row>
    <row r="27010" spans="1:6" x14ac:dyDescent="0.25">
      <c r="A27010">
        <v>27008</v>
      </c>
      <c r="B27010" t="s">
        <v>27870</v>
      </c>
      <c r="C27010" s="78">
        <v>0.16197982</v>
      </c>
      <c r="D27010" s="78">
        <v>1.3687100000000001</v>
      </c>
      <c r="E27010" s="78">
        <v>-0.11155167000000001</v>
      </c>
      <c r="F27010" s="78">
        <v>-0.18526751999999999</v>
      </c>
    </row>
    <row r="27011" spans="1:6" x14ac:dyDescent="0.25">
      <c r="A27011">
        <v>27009</v>
      </c>
      <c r="B27011" t="s">
        <v>27871</v>
      </c>
      <c r="C27011" s="78">
        <v>-0.39699662000000002</v>
      </c>
      <c r="D27011" s="78">
        <v>1.5893117000000001</v>
      </c>
      <c r="E27011" s="78">
        <v>-8.0364599999999994E-2</v>
      </c>
      <c r="F27011" s="78">
        <v>3.3880784999999997E-2</v>
      </c>
    </row>
    <row r="27012" spans="1:6" x14ac:dyDescent="0.25">
      <c r="A27012">
        <v>27010</v>
      </c>
      <c r="B27012" t="s">
        <v>27872</v>
      </c>
      <c r="C27012" s="78">
        <v>-1.0709002999999999</v>
      </c>
      <c r="D27012" s="78">
        <v>1.1301133999999999</v>
      </c>
      <c r="E27012" s="78">
        <v>1.2202304000000001E-2</v>
      </c>
      <c r="F27012" s="78">
        <v>-6.6732019999999996E-3</v>
      </c>
    </row>
    <row r="27013" spans="1:6" x14ac:dyDescent="0.25">
      <c r="A27013">
        <v>27011</v>
      </c>
      <c r="B27013" t="s">
        <v>27873</v>
      </c>
      <c r="C27013" s="78">
        <v>-1.8935774999999999</v>
      </c>
      <c r="D27013" s="78">
        <v>-1.517946</v>
      </c>
      <c r="E27013" s="78">
        <v>-1.0480287E-2</v>
      </c>
      <c r="F27013" s="78">
        <v>0.14337578000000001</v>
      </c>
    </row>
    <row r="27014" spans="1:6" x14ac:dyDescent="0.25">
      <c r="A27014">
        <v>27012</v>
      </c>
      <c r="B27014" t="s">
        <v>27874</v>
      </c>
      <c r="C27014" s="78">
        <v>-1.9193947</v>
      </c>
      <c r="D27014" s="78">
        <v>-2.1699025999999999</v>
      </c>
      <c r="E27014" s="78">
        <v>-2.5823949999999998E-2</v>
      </c>
      <c r="F27014" s="78">
        <v>-3.7001297000000002E-2</v>
      </c>
    </row>
    <row r="27015" spans="1:6" x14ac:dyDescent="0.25">
      <c r="A27015">
        <v>27013</v>
      </c>
      <c r="B27015" t="s">
        <v>27875</v>
      </c>
      <c r="C27015" s="78">
        <v>-1.8157592</v>
      </c>
      <c r="D27015" s="78">
        <v>0.34330280000000002</v>
      </c>
      <c r="E27015" s="78">
        <v>-8.0297930000000003E-2</v>
      </c>
      <c r="F27015" s="78">
        <v>-0.15057804</v>
      </c>
    </row>
    <row r="27016" spans="1:6" x14ac:dyDescent="0.25">
      <c r="A27016">
        <v>27014</v>
      </c>
      <c r="B27016" t="s">
        <v>27876</v>
      </c>
      <c r="C27016" s="78">
        <v>-0.76733046999999999</v>
      </c>
      <c r="D27016" s="78">
        <v>7.0222809999999997E-2</v>
      </c>
      <c r="E27016" s="78">
        <v>-9.3459440000000005E-2</v>
      </c>
      <c r="F27016" s="78">
        <v>-3.7545130000000003E-2</v>
      </c>
    </row>
    <row r="27017" spans="1:6" x14ac:dyDescent="0.25">
      <c r="A27017">
        <v>27015</v>
      </c>
      <c r="B27017" t="s">
        <v>27877</v>
      </c>
      <c r="C27017" s="78">
        <v>-0.85910874999999998</v>
      </c>
      <c r="D27017" s="78">
        <v>-0.50383080000000002</v>
      </c>
      <c r="E27017" s="78">
        <v>-0.11632462</v>
      </c>
      <c r="F27017" s="78">
        <v>-0.21790038</v>
      </c>
    </row>
    <row r="27018" spans="1:6" x14ac:dyDescent="0.25">
      <c r="A27018">
        <v>27016</v>
      </c>
      <c r="B27018" t="s">
        <v>27878</v>
      </c>
      <c r="C27018" s="78">
        <v>3.499085</v>
      </c>
      <c r="D27018" s="78">
        <v>1.4346483000000001</v>
      </c>
      <c r="E27018" s="78">
        <v>-7.7236570000000004E-2</v>
      </c>
      <c r="F27018" s="78">
        <v>-0.117933705</v>
      </c>
    </row>
    <row r="27019" spans="1:6" x14ac:dyDescent="0.25">
      <c r="A27019">
        <v>27017</v>
      </c>
      <c r="B27019" t="s">
        <v>27879</v>
      </c>
      <c r="C27019" s="78">
        <v>-1.1072314000000001</v>
      </c>
      <c r="D27019" s="78">
        <v>2.2735560000000001</v>
      </c>
      <c r="E27019" s="78">
        <v>-2.3006674000000001E-2</v>
      </c>
      <c r="F27019" s="78">
        <v>0.11583307</v>
      </c>
    </row>
    <row r="27020" spans="1:6" x14ac:dyDescent="0.25">
      <c r="A27020">
        <v>27018</v>
      </c>
      <c r="B27020" t="s">
        <v>27880</v>
      </c>
      <c r="C27020" s="78">
        <v>-1.0581149000000001</v>
      </c>
      <c r="D27020" s="78">
        <v>-2.9917227999999998</v>
      </c>
      <c r="E27020" s="78">
        <v>-3.4390595000000003E-2</v>
      </c>
      <c r="F27020" s="78">
        <v>0.17954011</v>
      </c>
    </row>
    <row r="27021" spans="1:6" x14ac:dyDescent="0.25">
      <c r="A27021">
        <v>27019</v>
      </c>
      <c r="B27021" t="s">
        <v>27881</v>
      </c>
      <c r="C27021" s="78">
        <v>-1.2131976</v>
      </c>
      <c r="D27021" s="78">
        <v>-0.36309279999999999</v>
      </c>
      <c r="E27021" s="78">
        <v>-7.6117106E-3</v>
      </c>
      <c r="F27021" s="78">
        <v>-0.14463488999999999</v>
      </c>
    </row>
    <row r="27022" spans="1:6" x14ac:dyDescent="0.25">
      <c r="A27022">
        <v>27020</v>
      </c>
      <c r="B27022" t="s">
        <v>27882</v>
      </c>
      <c r="C27022" s="78">
        <v>0.23762407999999999</v>
      </c>
      <c r="D27022" s="78">
        <v>0.79434764000000002</v>
      </c>
      <c r="E27022" s="78">
        <v>-2.1042060000000001E-2</v>
      </c>
      <c r="F27022" s="78">
        <v>3.092806E-2</v>
      </c>
    </row>
    <row r="27023" spans="1:6" x14ac:dyDescent="0.25">
      <c r="A27023">
        <v>27021</v>
      </c>
      <c r="B27023" t="s">
        <v>27883</v>
      </c>
      <c r="C27023" s="78">
        <v>0.64092433000000004</v>
      </c>
      <c r="D27023" s="78">
        <v>0.80689334999999995</v>
      </c>
      <c r="E27023" s="78">
        <v>-9.097537E-2</v>
      </c>
      <c r="F27023" s="78">
        <v>-1.8357784000000001E-3</v>
      </c>
    </row>
    <row r="27024" spans="1:6" x14ac:dyDescent="0.25">
      <c r="A27024">
        <v>27022</v>
      </c>
      <c r="B27024" t="s">
        <v>27884</v>
      </c>
      <c r="C27024" s="78">
        <v>0.48413499999999998</v>
      </c>
      <c r="D27024" s="78">
        <v>1.2533274999999999</v>
      </c>
      <c r="E27024" s="78">
        <v>-7.2311655000000002E-2</v>
      </c>
      <c r="F27024" s="78">
        <v>7.4283799999999997E-2</v>
      </c>
    </row>
    <row r="27025" spans="1:6" x14ac:dyDescent="0.25">
      <c r="A27025">
        <v>27023</v>
      </c>
      <c r="B27025" t="s">
        <v>27885</v>
      </c>
      <c r="C27025" s="78">
        <v>-0.11905637400000001</v>
      </c>
      <c r="D27025" s="78">
        <v>-0.55133843000000005</v>
      </c>
      <c r="E27025" s="78">
        <v>-6.045478E-2</v>
      </c>
      <c r="F27025" s="78">
        <v>2.4246573E-2</v>
      </c>
    </row>
    <row r="27026" spans="1:6" x14ac:dyDescent="0.25">
      <c r="A27026">
        <v>27024</v>
      </c>
      <c r="B27026" t="s">
        <v>27886</v>
      </c>
      <c r="C27026" s="78">
        <v>-1.190571</v>
      </c>
      <c r="D27026" s="78">
        <v>-1.5252002</v>
      </c>
      <c r="E27026" s="78">
        <v>-3.0830722000000001E-2</v>
      </c>
      <c r="F27026" s="78">
        <v>4.5040829999999997E-2</v>
      </c>
    </row>
    <row r="27027" spans="1:6" x14ac:dyDescent="0.25">
      <c r="A27027">
        <v>27025</v>
      </c>
      <c r="B27027" t="s">
        <v>27887</v>
      </c>
      <c r="C27027" s="78">
        <v>1.5335633</v>
      </c>
      <c r="D27027" s="78">
        <v>0.59026604999999999</v>
      </c>
      <c r="E27027" s="78">
        <v>-4.8040207000000001E-2</v>
      </c>
      <c r="F27027" s="78">
        <v>8.3436159999999995E-2</v>
      </c>
    </row>
    <row r="27028" spans="1:6" x14ac:dyDescent="0.25">
      <c r="A27028">
        <v>27026</v>
      </c>
      <c r="B27028" t="s">
        <v>27888</v>
      </c>
      <c r="C27028" s="78">
        <v>-0.14804577999999999</v>
      </c>
      <c r="D27028" s="78">
        <v>1.0489512999999999</v>
      </c>
      <c r="E27028" s="78">
        <v>-4.3939779999999998E-2</v>
      </c>
      <c r="F27028" s="78">
        <v>0.20279214000000001</v>
      </c>
    </row>
    <row r="27029" spans="1:6" x14ac:dyDescent="0.25">
      <c r="A27029">
        <v>27027</v>
      </c>
      <c r="B27029" t="s">
        <v>27889</v>
      </c>
      <c r="C27029" s="78">
        <v>0.46718093999999999</v>
      </c>
      <c r="D27029" s="78">
        <v>2.2747752999999999</v>
      </c>
      <c r="E27029" s="78">
        <v>1.0323173999999999E-2</v>
      </c>
      <c r="F27029" s="78">
        <v>-0.12825157000000001</v>
      </c>
    </row>
    <row r="27030" spans="1:6" x14ac:dyDescent="0.25">
      <c r="A27030">
        <v>27028</v>
      </c>
      <c r="B27030" t="s">
        <v>27890</v>
      </c>
      <c r="C27030" s="78">
        <v>-2.5693347000000002</v>
      </c>
      <c r="D27030" s="78">
        <v>-1.1213812000000001</v>
      </c>
      <c r="E27030" s="78">
        <v>-2.9152366999999998E-2</v>
      </c>
      <c r="F27030" s="78">
        <v>-1.2516975000000001E-6</v>
      </c>
    </row>
    <row r="27031" spans="1:6" x14ac:dyDescent="0.25">
      <c r="A27031">
        <v>27029</v>
      </c>
      <c r="B27031" t="s">
        <v>27891</v>
      </c>
      <c r="C27031" s="78">
        <v>-0.80322813999999998</v>
      </c>
      <c r="D27031" s="78">
        <v>0.80126715000000004</v>
      </c>
      <c r="E27031" s="78">
        <v>2.8674680000000001E-2</v>
      </c>
      <c r="F27031" s="78">
        <v>-0.38320821999999999</v>
      </c>
    </row>
    <row r="27032" spans="1:6" x14ac:dyDescent="0.25">
      <c r="A27032">
        <v>27030</v>
      </c>
      <c r="B27032" t="s">
        <v>27892</v>
      </c>
      <c r="C27032" s="78">
        <v>-0.58284519999999995</v>
      </c>
      <c r="D27032" s="78">
        <v>0.25198664999999998</v>
      </c>
      <c r="E27032" s="78">
        <v>-0.13136701000000001</v>
      </c>
      <c r="F27032" s="78">
        <v>-8.0764963999999995E-2</v>
      </c>
    </row>
    <row r="27033" spans="1:6" x14ac:dyDescent="0.25">
      <c r="A27033">
        <v>27031</v>
      </c>
      <c r="B27033" t="s">
        <v>27893</v>
      </c>
      <c r="C27033" s="78">
        <v>1.4775465000000001</v>
      </c>
      <c r="D27033" s="78">
        <v>1.5298716999999999</v>
      </c>
      <c r="E27033" s="78">
        <v>-8.7058990000000003E-2</v>
      </c>
      <c r="F27033" s="78">
        <v>1.1335715999999999E-2</v>
      </c>
    </row>
    <row r="27034" spans="1:6" x14ac:dyDescent="0.25">
      <c r="A27034">
        <v>27032</v>
      </c>
      <c r="B27034" t="s">
        <v>27894</v>
      </c>
      <c r="C27034" s="78">
        <v>-0.10782078</v>
      </c>
      <c r="D27034" s="78">
        <v>3.2903403000000002E-3</v>
      </c>
      <c r="E27034" s="78">
        <v>-7.544294E-2</v>
      </c>
      <c r="F27034" s="78">
        <v>-0.43534148</v>
      </c>
    </row>
    <row r="27035" spans="1:6" x14ac:dyDescent="0.25">
      <c r="A27035">
        <v>27033</v>
      </c>
      <c r="B27035" t="s">
        <v>27895</v>
      </c>
      <c r="C27035" s="78">
        <v>1.2283801000000001</v>
      </c>
      <c r="D27035" s="78">
        <v>1.7188238</v>
      </c>
      <c r="E27035" s="78">
        <v>-7.037185E-2</v>
      </c>
      <c r="F27035" s="78">
        <v>-2.3915111999999999E-2</v>
      </c>
    </row>
    <row r="27036" spans="1:6" x14ac:dyDescent="0.25">
      <c r="A27036">
        <v>27034</v>
      </c>
      <c r="B27036" t="s">
        <v>27896</v>
      </c>
      <c r="C27036" s="78">
        <v>-1.5637000000000001</v>
      </c>
      <c r="D27036" s="78">
        <v>6.9749593999999998E-2</v>
      </c>
      <c r="E27036" s="78">
        <v>-7.4591614000000001E-2</v>
      </c>
      <c r="F27036" s="78">
        <v>8.0046010000000001E-2</v>
      </c>
    </row>
    <row r="27037" spans="1:6" x14ac:dyDescent="0.25">
      <c r="A27037">
        <v>27035</v>
      </c>
      <c r="B27037" t="s">
        <v>27897</v>
      </c>
      <c r="C27037" s="78">
        <v>-0.40083071999999997</v>
      </c>
      <c r="D27037" s="78">
        <v>1.326074</v>
      </c>
      <c r="E27037" s="78">
        <v>-7.9466430000000005E-2</v>
      </c>
      <c r="F27037" s="78">
        <v>0.12660451</v>
      </c>
    </row>
    <row r="27038" spans="1:6" x14ac:dyDescent="0.25">
      <c r="A27038">
        <v>27036</v>
      </c>
      <c r="B27038" t="s">
        <v>27898</v>
      </c>
      <c r="C27038" s="78">
        <v>-0.39617123999999998</v>
      </c>
      <c r="D27038" s="78">
        <v>-0.54405559999999997</v>
      </c>
      <c r="E27038" s="78">
        <v>-6.1720043000000002E-2</v>
      </c>
      <c r="F27038" s="78">
        <v>0.11361386599999999</v>
      </c>
    </row>
    <row r="27039" spans="1:6" x14ac:dyDescent="0.25">
      <c r="A27039">
        <v>27037</v>
      </c>
      <c r="B27039" t="s">
        <v>27899</v>
      </c>
      <c r="C27039" s="78">
        <v>-1.1348362999999999</v>
      </c>
      <c r="D27039" s="78">
        <v>1.2696537000000001</v>
      </c>
      <c r="E27039" s="78">
        <v>0.41186511999999997</v>
      </c>
      <c r="F27039" s="78">
        <v>-0.35137205999999999</v>
      </c>
    </row>
    <row r="27040" spans="1:6" x14ac:dyDescent="0.25">
      <c r="A27040">
        <v>27038</v>
      </c>
      <c r="B27040" t="s">
        <v>27900</v>
      </c>
      <c r="C27040" s="78">
        <v>-1.7125243999999999</v>
      </c>
      <c r="D27040" s="78">
        <v>0.46861039999999998</v>
      </c>
      <c r="E27040" s="78">
        <v>-8.3264335999999994E-2</v>
      </c>
      <c r="F27040" s="78">
        <v>3.5623476000000001E-2</v>
      </c>
    </row>
    <row r="27041" spans="1:6" x14ac:dyDescent="0.25">
      <c r="A27041">
        <v>27039</v>
      </c>
      <c r="B27041" t="s">
        <v>27901</v>
      </c>
      <c r="C27041" s="78">
        <v>-0.33839625000000001</v>
      </c>
      <c r="D27041" s="78">
        <v>-0.50786580000000003</v>
      </c>
      <c r="E27041" s="78">
        <v>-0.14864452</v>
      </c>
      <c r="F27041" s="78">
        <v>-0.24901599999999999</v>
      </c>
    </row>
    <row r="27042" spans="1:6" x14ac:dyDescent="0.25">
      <c r="A27042">
        <v>27040</v>
      </c>
      <c r="B27042" t="s">
        <v>18972</v>
      </c>
      <c r="C27042" s="78">
        <v>1.0582423999999999</v>
      </c>
      <c r="D27042" s="78">
        <v>-0.80576276999999996</v>
      </c>
      <c r="E27042" s="78">
        <v>-3.4390595000000003E-2</v>
      </c>
      <c r="F27042" s="78">
        <v>0.17954011</v>
      </c>
    </row>
    <row r="27043" spans="1:6" x14ac:dyDescent="0.25">
      <c r="A27043">
        <v>27041</v>
      </c>
      <c r="B27043" t="s">
        <v>27902</v>
      </c>
      <c r="C27043" s="78">
        <v>6.3484040000000005E-2</v>
      </c>
      <c r="D27043" s="78">
        <v>0.76940333999999999</v>
      </c>
      <c r="E27043" s="78">
        <v>-3.4390595000000003E-2</v>
      </c>
      <c r="F27043" s="78">
        <v>0.17954011</v>
      </c>
    </row>
    <row r="27044" spans="1:6" x14ac:dyDescent="0.25">
      <c r="A27044">
        <v>27042</v>
      </c>
      <c r="B27044" t="s">
        <v>27903</v>
      </c>
      <c r="C27044" s="78">
        <v>-0.44955859999999997</v>
      </c>
      <c r="D27044" s="78">
        <v>2.0580115000000001</v>
      </c>
      <c r="E27044" s="78">
        <v>-3.4390595000000003E-2</v>
      </c>
      <c r="F27044" s="78">
        <v>0.17954011</v>
      </c>
    </row>
    <row r="27045" spans="1:6" x14ac:dyDescent="0.25">
      <c r="A27045">
        <v>27043</v>
      </c>
      <c r="B27045" t="s">
        <v>27904</v>
      </c>
      <c r="C27045" s="78">
        <v>2.092994</v>
      </c>
      <c r="D27045" s="78">
        <v>0.58303559999999999</v>
      </c>
      <c r="E27045" s="78">
        <v>-0.10323334000000001</v>
      </c>
      <c r="F27045" s="78">
        <v>3.1723543999999999E-2</v>
      </c>
    </row>
    <row r="27046" spans="1:6" x14ac:dyDescent="0.25">
      <c r="A27046">
        <v>27044</v>
      </c>
      <c r="B27046" t="s">
        <v>27905</v>
      </c>
      <c r="C27046" s="78">
        <v>8.4754794999999994E-2</v>
      </c>
      <c r="D27046" s="78">
        <v>0.36027124999999999</v>
      </c>
      <c r="E27046" s="78">
        <v>-5.2512110000000001E-2</v>
      </c>
      <c r="F27046" s="78">
        <v>8.8060800000000009E-3</v>
      </c>
    </row>
    <row r="27047" spans="1:6" x14ac:dyDescent="0.25">
      <c r="A27047">
        <v>27045</v>
      </c>
      <c r="B27047" t="s">
        <v>27906</v>
      </c>
      <c r="C27047" s="78">
        <v>-0.7998054</v>
      </c>
      <c r="D27047" s="78">
        <v>0.96843780000000002</v>
      </c>
      <c r="E27047" s="78">
        <v>-5.4160819999999998E-2</v>
      </c>
      <c r="F27047" s="78">
        <v>0.13892947</v>
      </c>
    </row>
    <row r="27048" spans="1:6" x14ac:dyDescent="0.25">
      <c r="A27048">
        <v>27046</v>
      </c>
      <c r="B27048" t="s">
        <v>27907</v>
      </c>
      <c r="C27048" s="78">
        <v>-2.304637</v>
      </c>
      <c r="D27048" s="78">
        <v>1.0261865999999999</v>
      </c>
      <c r="E27048" s="78">
        <v>-5.8503434E-2</v>
      </c>
      <c r="F27048" s="78">
        <v>-1.7966777E-3</v>
      </c>
    </row>
    <row r="27049" spans="1:6" x14ac:dyDescent="0.25">
      <c r="A27049">
        <v>27047</v>
      </c>
      <c r="B27049" t="s">
        <v>27908</v>
      </c>
      <c r="C27049" s="78">
        <v>0.30086966999999998</v>
      </c>
      <c r="D27049" s="78">
        <v>0.61553586000000005</v>
      </c>
      <c r="E27049" s="78">
        <v>-3.4390595000000003E-2</v>
      </c>
      <c r="F27049" s="78">
        <v>0.17954011</v>
      </c>
    </row>
    <row r="27050" spans="1:6" x14ac:dyDescent="0.25">
      <c r="A27050">
        <v>27048</v>
      </c>
      <c r="B27050" t="s">
        <v>27909</v>
      </c>
      <c r="C27050" s="78">
        <v>3.3384285</v>
      </c>
      <c r="D27050" s="78">
        <v>2.1245923000000002</v>
      </c>
      <c r="E27050" s="78">
        <v>-8.0476930000000002E-2</v>
      </c>
      <c r="F27050" s="78">
        <v>4.2060255999999997E-2</v>
      </c>
    </row>
    <row r="27051" spans="1:6" x14ac:dyDescent="0.25">
      <c r="A27051">
        <v>27049</v>
      </c>
      <c r="B27051" t="s">
        <v>27910</v>
      </c>
      <c r="C27051" s="78">
        <v>0.24574484999999999</v>
      </c>
      <c r="D27051" s="78">
        <v>3.0456523999999998</v>
      </c>
      <c r="E27051" s="78">
        <v>-6.4885670000000006E-2</v>
      </c>
      <c r="F27051" s="78">
        <v>8.8772980000000001E-2</v>
      </c>
    </row>
    <row r="27052" spans="1:6" x14ac:dyDescent="0.25">
      <c r="A27052">
        <v>27050</v>
      </c>
      <c r="B27052" t="s">
        <v>27911</v>
      </c>
      <c r="C27052" s="78">
        <v>-1.5278678000000001</v>
      </c>
      <c r="D27052" s="78">
        <v>-1.0074831</v>
      </c>
      <c r="E27052" s="78">
        <v>-4.492633E-2</v>
      </c>
      <c r="F27052" s="78">
        <v>9.2247546E-2</v>
      </c>
    </row>
    <row r="27053" spans="1:6" x14ac:dyDescent="0.25">
      <c r="A27053">
        <v>27051</v>
      </c>
      <c r="B27053" t="s">
        <v>27912</v>
      </c>
      <c r="C27053" s="78">
        <v>-1.1990029</v>
      </c>
      <c r="D27053" s="78">
        <v>0.30246319999999999</v>
      </c>
      <c r="E27053" s="78">
        <v>0.43602913999999998</v>
      </c>
      <c r="F27053" s="78">
        <v>-0.24540609999999999</v>
      </c>
    </row>
    <row r="27054" spans="1:6" x14ac:dyDescent="0.25">
      <c r="A27054">
        <v>27052</v>
      </c>
      <c r="B27054" t="s">
        <v>27913</v>
      </c>
      <c r="C27054" s="78">
        <v>3.064003</v>
      </c>
      <c r="D27054" s="78">
        <v>1.0956969999999999</v>
      </c>
      <c r="E27054" s="78">
        <v>-3.1324949999999997E-2</v>
      </c>
      <c r="F27054" s="78">
        <v>-0.102789536</v>
      </c>
    </row>
    <row r="27055" spans="1:6" x14ac:dyDescent="0.25">
      <c r="A27055">
        <v>27053</v>
      </c>
      <c r="B27055" t="s">
        <v>27914</v>
      </c>
      <c r="C27055" s="78">
        <v>-0.43588880000000002</v>
      </c>
      <c r="D27055" s="78">
        <v>-0.19629166000000001</v>
      </c>
      <c r="E27055" s="78">
        <v>-3.8409213999999997E-2</v>
      </c>
      <c r="F27055" s="78">
        <v>-3.8963467000000002E-2</v>
      </c>
    </row>
    <row r="27056" spans="1:6" x14ac:dyDescent="0.25">
      <c r="A27056">
        <v>27054</v>
      </c>
      <c r="B27056" t="s">
        <v>27915</v>
      </c>
      <c r="C27056" s="78">
        <v>-1.3201647000000001</v>
      </c>
      <c r="D27056" s="78">
        <v>-0.63672649999999997</v>
      </c>
      <c r="E27056" s="78">
        <v>-6.8958549999999993E-2</v>
      </c>
      <c r="F27056" s="78">
        <v>0.11261117499999999</v>
      </c>
    </row>
    <row r="27057" spans="1:6" x14ac:dyDescent="0.25">
      <c r="A27057">
        <v>27055</v>
      </c>
      <c r="B27057" t="s">
        <v>27916</v>
      </c>
      <c r="C27057" s="78">
        <v>-1.3501413</v>
      </c>
      <c r="D27057" s="78">
        <v>-1.9122242</v>
      </c>
      <c r="E27057" s="78">
        <v>-4.0540643000000001E-2</v>
      </c>
      <c r="F27057" s="78">
        <v>-0.30804281999999999</v>
      </c>
    </row>
    <row r="27058" spans="1:6" x14ac:dyDescent="0.25">
      <c r="A27058">
        <v>27056</v>
      </c>
      <c r="B27058" t="s">
        <v>27917</v>
      </c>
      <c r="C27058" s="78">
        <v>5.1561079999999997</v>
      </c>
      <c r="D27058" s="78">
        <v>-0.36398074000000002</v>
      </c>
      <c r="E27058" s="78">
        <v>-4.6988139999999998E-2</v>
      </c>
      <c r="F27058" s="78">
        <v>1.0006905E-2</v>
      </c>
    </row>
    <row r="27059" spans="1:6" x14ac:dyDescent="0.25">
      <c r="A27059">
        <v>27057</v>
      </c>
      <c r="B27059" t="s">
        <v>27918</v>
      </c>
      <c r="C27059" s="78">
        <v>-4.4989765000000001E-2</v>
      </c>
      <c r="D27059" s="78">
        <v>-0.79297220000000002</v>
      </c>
      <c r="E27059" s="78">
        <v>-4.8163200000000003E-2</v>
      </c>
      <c r="F27059" s="78">
        <v>7.0312689999999997E-2</v>
      </c>
    </row>
    <row r="27060" spans="1:6" x14ac:dyDescent="0.25">
      <c r="A27060">
        <v>27058</v>
      </c>
      <c r="B27060" t="s">
        <v>27919</v>
      </c>
      <c r="C27060" s="78">
        <v>-0.31378519999999999</v>
      </c>
      <c r="D27060" s="78">
        <v>-0.73867380000000005</v>
      </c>
      <c r="E27060" s="78">
        <v>-3.4390595000000003E-2</v>
      </c>
      <c r="F27060" s="78">
        <v>0.17954011</v>
      </c>
    </row>
    <row r="27061" spans="1:6" x14ac:dyDescent="0.25">
      <c r="A27061">
        <v>27059</v>
      </c>
      <c r="B27061" t="s">
        <v>27920</v>
      </c>
      <c r="C27061" s="78">
        <v>-0.48956406000000002</v>
      </c>
      <c r="D27061" s="78">
        <v>-1.7185269999999999</v>
      </c>
      <c r="E27061" s="78">
        <v>-2.9979262999999999E-2</v>
      </c>
      <c r="F27061" s="78">
        <v>5.9205025000000001E-2</v>
      </c>
    </row>
    <row r="27062" spans="1:6" x14ac:dyDescent="0.25">
      <c r="A27062">
        <v>27060</v>
      </c>
      <c r="B27062" t="s">
        <v>27921</v>
      </c>
      <c r="C27062" s="78">
        <v>0.20208271999999999</v>
      </c>
      <c r="D27062" s="78">
        <v>-1.3639998</v>
      </c>
      <c r="E27062" s="78">
        <v>7.6922210000000005E-2</v>
      </c>
      <c r="F27062" s="78">
        <v>-0.37838053999999999</v>
      </c>
    </row>
    <row r="27063" spans="1:6" x14ac:dyDescent="0.25">
      <c r="A27063">
        <v>27061</v>
      </c>
      <c r="B27063" t="s">
        <v>27922</v>
      </c>
      <c r="C27063" s="78">
        <v>1.0864992</v>
      </c>
      <c r="D27063" s="78">
        <v>0.18451630999999999</v>
      </c>
      <c r="E27063" s="78">
        <v>-9.6426873999999996E-2</v>
      </c>
      <c r="F27063" s="78">
        <v>-6.1084687999999998E-2</v>
      </c>
    </row>
    <row r="27064" spans="1:6" x14ac:dyDescent="0.25">
      <c r="A27064">
        <v>27062</v>
      </c>
      <c r="B27064" t="s">
        <v>27923</v>
      </c>
      <c r="C27064" s="78">
        <v>-0.57821719999999999</v>
      </c>
      <c r="D27064" s="78">
        <v>0.32106054000000001</v>
      </c>
      <c r="E27064" s="78">
        <v>-8.5821910000000001E-2</v>
      </c>
      <c r="F27064" s="78">
        <v>4.9964649999999999E-2</v>
      </c>
    </row>
    <row r="27065" spans="1:6" x14ac:dyDescent="0.25">
      <c r="A27065">
        <v>27063</v>
      </c>
      <c r="B27065" t="s">
        <v>27924</v>
      </c>
      <c r="C27065" s="78">
        <v>-9.3173325000000001E-2</v>
      </c>
      <c r="D27065" s="78">
        <v>0.61570179999999997</v>
      </c>
      <c r="E27065" s="78">
        <v>-6.5063625999999999E-2</v>
      </c>
      <c r="F27065" s="78">
        <v>2.3359998999999999E-2</v>
      </c>
    </row>
    <row r="27066" spans="1:6" x14ac:dyDescent="0.25">
      <c r="A27066">
        <v>27064</v>
      </c>
      <c r="B27066" t="s">
        <v>27925</v>
      </c>
      <c r="C27066" s="78">
        <v>-1.0434893000000001</v>
      </c>
      <c r="D27066" s="78">
        <v>-0.69204589999999999</v>
      </c>
      <c r="E27066" s="78">
        <v>-0.11585578000000001</v>
      </c>
      <c r="F27066" s="78">
        <v>-0.12068196</v>
      </c>
    </row>
    <row r="27067" spans="1:6" x14ac:dyDescent="0.25">
      <c r="A27067">
        <v>27065</v>
      </c>
      <c r="B27067" t="s">
        <v>27926</v>
      </c>
      <c r="C27067" s="78">
        <v>0.50036740000000002</v>
      </c>
      <c r="D27067" s="78">
        <v>-1.6691467</v>
      </c>
      <c r="E27067" s="78">
        <v>-4.9199894000000001E-2</v>
      </c>
      <c r="F27067" s="78">
        <v>4.0508315000000003E-2</v>
      </c>
    </row>
    <row r="27068" spans="1:6" x14ac:dyDescent="0.25">
      <c r="A27068">
        <v>27066</v>
      </c>
      <c r="B27068" t="s">
        <v>27927</v>
      </c>
      <c r="C27068" s="78">
        <v>-0.40569529999999998</v>
      </c>
      <c r="D27068" s="78">
        <v>-1.2983705999999999</v>
      </c>
      <c r="E27068" s="78">
        <v>-0.15303332</v>
      </c>
      <c r="F27068" s="78">
        <v>-0.26500833000000001</v>
      </c>
    </row>
    <row r="27069" spans="1:6" x14ac:dyDescent="0.25">
      <c r="A27069">
        <v>27067</v>
      </c>
      <c r="B27069" t="s">
        <v>27928</v>
      </c>
      <c r="C27069" s="78">
        <v>0.15812309999999999</v>
      </c>
      <c r="D27069" s="78">
        <v>1.2887721999999999</v>
      </c>
      <c r="E27069" s="78">
        <v>2.5666647000000001E-2</v>
      </c>
      <c r="F27069" s="78">
        <v>-5.1564260000000001E-2</v>
      </c>
    </row>
    <row r="27070" spans="1:6" x14ac:dyDescent="0.25">
      <c r="A27070">
        <v>27068</v>
      </c>
      <c r="B27070" t="s">
        <v>27929</v>
      </c>
      <c r="C27070" s="78">
        <v>-1.7526729999999999</v>
      </c>
      <c r="D27070" s="78">
        <v>0.30966233999999998</v>
      </c>
      <c r="E27070" s="78">
        <v>-9.6287730000000002E-2</v>
      </c>
      <c r="F27070" s="78">
        <v>2.0210936999999998E-2</v>
      </c>
    </row>
    <row r="27071" spans="1:6" x14ac:dyDescent="0.25">
      <c r="A27071">
        <v>27069</v>
      </c>
      <c r="B27071" t="s">
        <v>27930</v>
      </c>
      <c r="C27071" s="78">
        <v>0.16400406000000001</v>
      </c>
      <c r="D27071" s="78">
        <v>-0.55794716</v>
      </c>
      <c r="E27071" s="78">
        <v>-0.16462655000000001</v>
      </c>
      <c r="F27071" s="78">
        <v>-0.10717351999999999</v>
      </c>
    </row>
    <row r="27072" spans="1:6" x14ac:dyDescent="0.25">
      <c r="A27072">
        <v>27070</v>
      </c>
      <c r="B27072" t="s">
        <v>27931</v>
      </c>
      <c r="C27072" s="78">
        <v>-0.50783259999999997</v>
      </c>
      <c r="D27072" s="78">
        <v>-0.69683589999999995</v>
      </c>
      <c r="E27072" s="78">
        <v>-3.4390595000000003E-2</v>
      </c>
      <c r="F27072" s="78">
        <v>0.17954011</v>
      </c>
    </row>
    <row r="27073" spans="1:6" x14ac:dyDescent="0.25">
      <c r="A27073">
        <v>27071</v>
      </c>
      <c r="B27073" t="s">
        <v>27932</v>
      </c>
      <c r="C27073" s="78">
        <v>-1.9623573999999999</v>
      </c>
      <c r="D27073" s="78">
        <v>0.60782427000000006</v>
      </c>
      <c r="E27073" s="78">
        <v>5.8952999999999998E-2</v>
      </c>
      <c r="F27073" s="78">
        <v>-0.46381027000000002</v>
      </c>
    </row>
    <row r="27074" spans="1:6" x14ac:dyDescent="0.25">
      <c r="A27074">
        <v>27072</v>
      </c>
      <c r="B27074" t="s">
        <v>27933</v>
      </c>
      <c r="C27074" s="78">
        <v>0.39928355999999998</v>
      </c>
      <c r="D27074" s="78">
        <v>-0.95308099999999996</v>
      </c>
      <c r="E27074" s="78">
        <v>-0.10970847</v>
      </c>
      <c r="F27074" s="78">
        <v>-0.63088770000000005</v>
      </c>
    </row>
    <row r="27075" spans="1:6" x14ac:dyDescent="0.25">
      <c r="A27075">
        <v>27073</v>
      </c>
      <c r="B27075" t="s">
        <v>27934</v>
      </c>
      <c r="C27075" s="78">
        <v>-2.4733209999999999</v>
      </c>
      <c r="D27075" s="78">
        <v>-1.3518950999999999</v>
      </c>
      <c r="E27075" s="78">
        <v>-6.8145559999999994E-2</v>
      </c>
      <c r="F27075" s="78">
        <v>9.4081655E-2</v>
      </c>
    </row>
    <row r="27076" spans="1:6" x14ac:dyDescent="0.25">
      <c r="A27076">
        <v>27074</v>
      </c>
      <c r="B27076" t="s">
        <v>27935</v>
      </c>
      <c r="C27076" s="78">
        <v>1.0851332</v>
      </c>
      <c r="D27076" s="78">
        <v>-1.3166279999999999</v>
      </c>
      <c r="E27076" s="78">
        <v>-3.3378623000000003E-2</v>
      </c>
      <c r="F27076" s="78">
        <v>7.0782079999999997E-2</v>
      </c>
    </row>
    <row r="27077" spans="1:6" x14ac:dyDescent="0.25">
      <c r="A27077">
        <v>27075</v>
      </c>
      <c r="B27077" t="s">
        <v>27936</v>
      </c>
      <c r="C27077" s="78">
        <v>-2.4729078000000002</v>
      </c>
      <c r="D27077" s="78">
        <v>0.31943715</v>
      </c>
      <c r="E27077" s="78">
        <v>-6.7158120000000002E-2</v>
      </c>
      <c r="F27077" s="78">
        <v>8.7670869999999998E-2</v>
      </c>
    </row>
    <row r="27078" spans="1:6" x14ac:dyDescent="0.25">
      <c r="A27078">
        <v>27076</v>
      </c>
      <c r="B27078" t="s">
        <v>27937</v>
      </c>
      <c r="C27078" s="78">
        <v>1.6080667</v>
      </c>
      <c r="D27078" s="78">
        <v>-2.455063</v>
      </c>
      <c r="E27078" s="78">
        <v>-5.6032393E-2</v>
      </c>
      <c r="F27078" s="78">
        <v>9.0869779999999997E-2</v>
      </c>
    </row>
    <row r="27079" spans="1:6" x14ac:dyDescent="0.25">
      <c r="A27079">
        <v>27077</v>
      </c>
      <c r="B27079" t="s">
        <v>27938</v>
      </c>
      <c r="C27079" s="78">
        <v>-0.35657597000000002</v>
      </c>
      <c r="D27079" s="78">
        <v>-0.43038650000000001</v>
      </c>
      <c r="E27079" s="78">
        <v>0.13297296</v>
      </c>
      <c r="F27079" s="78">
        <v>-2.8674662E-2</v>
      </c>
    </row>
    <row r="27080" spans="1:6" x14ac:dyDescent="0.25">
      <c r="A27080">
        <v>27078</v>
      </c>
      <c r="B27080" t="s">
        <v>27939</v>
      </c>
      <c r="C27080" s="78">
        <v>1.2418553000000001</v>
      </c>
      <c r="D27080" s="78">
        <v>-0.35706737999999999</v>
      </c>
      <c r="E27080" s="78">
        <v>-3.4390595000000003E-2</v>
      </c>
      <c r="F27080" s="78">
        <v>0.17954011</v>
      </c>
    </row>
    <row r="27081" spans="1:6" x14ac:dyDescent="0.25">
      <c r="A27081">
        <v>27079</v>
      </c>
      <c r="B27081" t="s">
        <v>27940</v>
      </c>
      <c r="C27081" s="78">
        <v>-3.1907640000000002</v>
      </c>
      <c r="D27081" s="78">
        <v>0.75236285000000003</v>
      </c>
      <c r="E27081" s="78">
        <v>0.54025800000000002</v>
      </c>
      <c r="F27081" s="78">
        <v>-0.22646181000000001</v>
      </c>
    </row>
    <row r="27082" spans="1:6" x14ac:dyDescent="0.25">
      <c r="A27082">
        <v>27080</v>
      </c>
      <c r="B27082" t="s">
        <v>27941</v>
      </c>
      <c r="C27082" s="78">
        <v>3.3702463000000002E-2</v>
      </c>
      <c r="D27082" s="78">
        <v>-1.8434630999999999</v>
      </c>
      <c r="E27082" s="78">
        <v>6.3922554000000006E-2</v>
      </c>
      <c r="F27082" s="78">
        <v>-0.16463514000000001</v>
      </c>
    </row>
    <row r="27083" spans="1:6" x14ac:dyDescent="0.25">
      <c r="A27083">
        <v>27081</v>
      </c>
      <c r="B27083" t="s">
        <v>27942</v>
      </c>
      <c r="C27083" s="78">
        <v>7.7748745999999994E-2</v>
      </c>
      <c r="D27083" s="78">
        <v>1.3002524</v>
      </c>
      <c r="E27083" s="78">
        <v>-3.9524379999999998E-2</v>
      </c>
      <c r="F27083" s="78">
        <v>-9.6992999999999992E-3</v>
      </c>
    </row>
    <row r="27084" spans="1:6" x14ac:dyDescent="0.25">
      <c r="A27084">
        <v>27082</v>
      </c>
      <c r="B27084" t="s">
        <v>27943</v>
      </c>
      <c r="C27084" s="78">
        <v>-0.78251530000000002</v>
      </c>
      <c r="D27084" s="78">
        <v>1.5281217</v>
      </c>
      <c r="E27084" s="78">
        <v>-0.104867876</v>
      </c>
      <c r="F27084" s="78">
        <v>-0.24419309</v>
      </c>
    </row>
    <row r="27085" spans="1:6" x14ac:dyDescent="0.25">
      <c r="A27085">
        <v>27083</v>
      </c>
      <c r="B27085" t="s">
        <v>27944</v>
      </c>
      <c r="C27085" s="78">
        <v>2.5252743</v>
      </c>
      <c r="D27085" s="78">
        <v>0.9249269</v>
      </c>
      <c r="E27085" s="78">
        <v>-4.6241980000000002E-2</v>
      </c>
      <c r="F27085" s="78">
        <v>-0.10842742</v>
      </c>
    </row>
    <row r="27086" spans="1:6" x14ac:dyDescent="0.25">
      <c r="A27086">
        <v>27084</v>
      </c>
      <c r="B27086" t="s">
        <v>27945</v>
      </c>
      <c r="C27086" s="78">
        <v>-0.43521702000000001</v>
      </c>
      <c r="D27086" s="78">
        <v>-1.7375947</v>
      </c>
      <c r="E27086" s="78">
        <v>-4.6375640000000003E-2</v>
      </c>
      <c r="F27086" s="78">
        <v>5.6682200000000002E-2</v>
      </c>
    </row>
    <row r="27087" spans="1:6" x14ac:dyDescent="0.25">
      <c r="A27087">
        <v>27085</v>
      </c>
      <c r="B27087" t="s">
        <v>27946</v>
      </c>
      <c r="C27087" s="78">
        <v>-0.70990240000000004</v>
      </c>
      <c r="D27087" s="78">
        <v>0.64312714000000004</v>
      </c>
      <c r="E27087" s="78">
        <v>-3.4390595000000003E-2</v>
      </c>
      <c r="F27087" s="78">
        <v>0.17954011</v>
      </c>
    </row>
    <row r="27088" spans="1:6" x14ac:dyDescent="0.25">
      <c r="A27088">
        <v>27086</v>
      </c>
      <c r="B27088" t="s">
        <v>27947</v>
      </c>
      <c r="C27088" s="78">
        <v>-0.36965432999999998</v>
      </c>
      <c r="D27088" s="78">
        <v>-0.89481829999999996</v>
      </c>
      <c r="E27088" s="78">
        <v>-4.1400052999999999E-2</v>
      </c>
      <c r="F27088" s="78">
        <v>9.5915349999999996E-2</v>
      </c>
    </row>
    <row r="27089" spans="1:6" x14ac:dyDescent="0.25">
      <c r="A27089">
        <v>27087</v>
      </c>
      <c r="B27089" t="s">
        <v>27948</v>
      </c>
      <c r="C27089" s="78">
        <v>-1.1089422</v>
      </c>
      <c r="D27089" s="78">
        <v>-0.34770486</v>
      </c>
      <c r="E27089" s="78">
        <v>-8.5065245999999997E-2</v>
      </c>
      <c r="F27089" s="78">
        <v>4.3749660000000001E-3</v>
      </c>
    </row>
    <row r="27090" spans="1:6" x14ac:dyDescent="0.25">
      <c r="A27090">
        <v>27088</v>
      </c>
      <c r="B27090" t="s">
        <v>27949</v>
      </c>
      <c r="C27090" s="78">
        <v>0.26468947999999998</v>
      </c>
      <c r="D27090" s="78">
        <v>2.2440175999999998</v>
      </c>
      <c r="E27090" s="78">
        <v>-8.041363E-2</v>
      </c>
      <c r="F27090" s="78">
        <v>2.3016214E-2</v>
      </c>
    </row>
    <row r="27091" spans="1:6" x14ac:dyDescent="0.25">
      <c r="A27091">
        <v>27089</v>
      </c>
      <c r="B27091" t="s">
        <v>27950</v>
      </c>
      <c r="C27091" s="78">
        <v>0.46852233999999998</v>
      </c>
      <c r="D27091" s="78">
        <v>-0.44427714000000001</v>
      </c>
      <c r="E27091" s="78">
        <v>-6.5719260000000002E-2</v>
      </c>
      <c r="F27091" s="78">
        <v>0.10109170000000001</v>
      </c>
    </row>
    <row r="27092" spans="1:6" x14ac:dyDescent="0.25">
      <c r="A27092">
        <v>27090</v>
      </c>
      <c r="B27092" t="s">
        <v>27951</v>
      </c>
      <c r="C27092" s="78">
        <v>-0.85300690000000001</v>
      </c>
      <c r="D27092" s="78">
        <v>0.47595843999999998</v>
      </c>
      <c r="E27092" s="78">
        <v>-3.1137168E-2</v>
      </c>
      <c r="F27092" s="78">
        <v>6.3697089999999998E-2</v>
      </c>
    </row>
    <row r="27093" spans="1:6" x14ac:dyDescent="0.25">
      <c r="A27093">
        <v>27091</v>
      </c>
      <c r="B27093" t="s">
        <v>27952</v>
      </c>
      <c r="C27093" s="78">
        <v>-0.65916585999999999</v>
      </c>
      <c r="D27093" s="78">
        <v>-0.70101630000000004</v>
      </c>
      <c r="E27093" s="78">
        <v>-3.5458761999999998E-2</v>
      </c>
      <c r="F27093" s="78">
        <v>8.6034830000000003E-3</v>
      </c>
    </row>
    <row r="27094" spans="1:6" x14ac:dyDescent="0.25">
      <c r="A27094">
        <v>27092</v>
      </c>
      <c r="B27094" t="s">
        <v>27953</v>
      </c>
      <c r="C27094" s="78">
        <v>-0.42581334999999998</v>
      </c>
      <c r="D27094" s="78">
        <v>-0.33694908000000001</v>
      </c>
      <c r="E27094" s="78">
        <v>-6.0198463000000001E-2</v>
      </c>
      <c r="F27094" s="78">
        <v>2.5834009000000002E-2</v>
      </c>
    </row>
    <row r="27095" spans="1:6" x14ac:dyDescent="0.25">
      <c r="A27095">
        <v>27093</v>
      </c>
      <c r="B27095" t="s">
        <v>27954</v>
      </c>
      <c r="C27095" s="78">
        <v>-0.47882259999999999</v>
      </c>
      <c r="D27095" s="78">
        <v>0.68861050000000001</v>
      </c>
      <c r="E27095" s="78">
        <v>-3.4390595000000003E-2</v>
      </c>
      <c r="F27095" s="78">
        <v>0.17954011</v>
      </c>
    </row>
    <row r="27096" spans="1:6" x14ac:dyDescent="0.25">
      <c r="A27096">
        <v>27094</v>
      </c>
      <c r="B27096" t="s">
        <v>27955</v>
      </c>
      <c r="C27096" s="78">
        <v>0.70303139999999997</v>
      </c>
      <c r="D27096" s="78">
        <v>-1.4336064000000001E-2</v>
      </c>
      <c r="E27096" s="78">
        <v>-3.7113868000000001E-2</v>
      </c>
      <c r="F27096" s="78">
        <v>0.1258716</v>
      </c>
    </row>
    <row r="27097" spans="1:6" x14ac:dyDescent="0.25">
      <c r="A27097">
        <v>27095</v>
      </c>
      <c r="B27097" t="s">
        <v>27956</v>
      </c>
      <c r="C27097" s="78">
        <v>-0.20423554999999999</v>
      </c>
      <c r="D27097" s="78">
        <v>-2.6826786999999999</v>
      </c>
      <c r="E27097" s="78">
        <v>-5.5584025000000002E-2</v>
      </c>
      <c r="F27097" s="78">
        <v>-0.115584776</v>
      </c>
    </row>
    <row r="27098" spans="1:6" x14ac:dyDescent="0.25">
      <c r="A27098">
        <v>27096</v>
      </c>
      <c r="B27098" t="s">
        <v>27957</v>
      </c>
      <c r="C27098" s="78">
        <v>0.58620083000000001</v>
      </c>
      <c r="D27098" s="78">
        <v>0.97690080000000001</v>
      </c>
      <c r="E27098" s="78">
        <v>1.7476848</v>
      </c>
      <c r="F27098" s="78">
        <v>0.14102215000000001</v>
      </c>
    </row>
    <row r="27099" spans="1:6" x14ac:dyDescent="0.25">
      <c r="A27099">
        <v>27097</v>
      </c>
      <c r="B27099" t="s">
        <v>27958</v>
      </c>
      <c r="C27099" s="78">
        <v>0.98792919999999995</v>
      </c>
      <c r="D27099" s="78">
        <v>0.56103890000000001</v>
      </c>
      <c r="E27099" s="78">
        <v>-7.0587960000000005E-2</v>
      </c>
      <c r="F27099" s="78">
        <v>1.3782038999999999E-2</v>
      </c>
    </row>
    <row r="27100" spans="1:6" x14ac:dyDescent="0.25">
      <c r="A27100">
        <v>27098</v>
      </c>
      <c r="B27100" t="s">
        <v>27959</v>
      </c>
      <c r="C27100" s="78">
        <v>0.17361614</v>
      </c>
      <c r="D27100" s="78">
        <v>-2.0285017000000001</v>
      </c>
      <c r="E27100" s="78">
        <v>0.12717703999999999</v>
      </c>
      <c r="F27100" s="78">
        <v>-0.40014648000000003</v>
      </c>
    </row>
    <row r="27101" spans="1:6" x14ac:dyDescent="0.25">
      <c r="A27101">
        <v>27099</v>
      </c>
      <c r="B27101" t="s">
        <v>27960</v>
      </c>
      <c r="C27101" s="78">
        <v>0.56113493000000003</v>
      </c>
      <c r="D27101" s="78">
        <v>0.57473189999999996</v>
      </c>
      <c r="E27101" s="78">
        <v>-1.2424454E-2</v>
      </c>
      <c r="F27101" s="78">
        <v>4.4925272000000002E-2</v>
      </c>
    </row>
    <row r="27102" spans="1:6" x14ac:dyDescent="0.25">
      <c r="A27102">
        <v>27100</v>
      </c>
      <c r="B27102" t="s">
        <v>27961</v>
      </c>
      <c r="C27102" s="78">
        <v>-0.61635417000000003</v>
      </c>
      <c r="D27102" s="78">
        <v>0.62750375000000003</v>
      </c>
      <c r="E27102" s="78">
        <v>0.14086439000000001</v>
      </c>
      <c r="F27102" s="78">
        <v>-0.46039993000000001</v>
      </c>
    </row>
    <row r="27103" spans="1:6" x14ac:dyDescent="0.25">
      <c r="A27103">
        <v>27101</v>
      </c>
      <c r="B27103" t="s">
        <v>27962</v>
      </c>
      <c r="C27103" s="78">
        <v>-1.2222241</v>
      </c>
      <c r="D27103" s="78">
        <v>-0.71794486000000002</v>
      </c>
      <c r="E27103" s="78">
        <v>-5.8239340000000001E-2</v>
      </c>
      <c r="F27103" s="78">
        <v>-4.1640549999999998E-3</v>
      </c>
    </row>
    <row r="27104" spans="1:6" x14ac:dyDescent="0.25">
      <c r="A27104">
        <v>27102</v>
      </c>
      <c r="B27104" t="s">
        <v>27963</v>
      </c>
      <c r="C27104" s="78">
        <v>0.83382297000000005</v>
      </c>
      <c r="D27104" s="78">
        <v>1.4322851000000001</v>
      </c>
      <c r="E27104" s="78">
        <v>-5.6017860000000003E-2</v>
      </c>
      <c r="F27104" s="78">
        <v>4.3117954999999999E-2</v>
      </c>
    </row>
    <row r="27105" spans="1:6" x14ac:dyDescent="0.25">
      <c r="A27105">
        <v>27103</v>
      </c>
      <c r="B27105" t="s">
        <v>27964</v>
      </c>
      <c r="C27105" s="78">
        <v>0.18433179999999999</v>
      </c>
      <c r="D27105" s="78">
        <v>-0.88859093</v>
      </c>
      <c r="E27105" s="78">
        <v>1.3526458E-2</v>
      </c>
      <c r="F27105" s="78">
        <v>-0.2775821</v>
      </c>
    </row>
    <row r="27106" spans="1:6" x14ac:dyDescent="0.25">
      <c r="A27106">
        <v>27104</v>
      </c>
      <c r="B27106" t="s">
        <v>27965</v>
      </c>
      <c r="C27106" s="78">
        <v>-1.4969091000000001</v>
      </c>
      <c r="D27106" s="78">
        <v>-0.18133004999999999</v>
      </c>
      <c r="E27106" s="78">
        <v>-3.7330844000000002E-2</v>
      </c>
      <c r="F27106" s="78">
        <v>4.9640164000000001E-2</v>
      </c>
    </row>
    <row r="27107" spans="1:6" x14ac:dyDescent="0.25">
      <c r="A27107">
        <v>27105</v>
      </c>
      <c r="B27107" t="s">
        <v>27966</v>
      </c>
      <c r="C27107" s="78">
        <v>0.72086380000000005</v>
      </c>
      <c r="D27107" s="78">
        <v>-0.29170733999999998</v>
      </c>
      <c r="E27107" s="78">
        <v>-2.515512E-2</v>
      </c>
      <c r="F27107" s="78">
        <v>1.0918766E-2</v>
      </c>
    </row>
    <row r="27108" spans="1:6" x14ac:dyDescent="0.25">
      <c r="A27108">
        <v>27106</v>
      </c>
      <c r="B27108" t="s">
        <v>27967</v>
      </c>
      <c r="C27108" s="78">
        <v>-1.2576307</v>
      </c>
      <c r="D27108" s="78">
        <v>-0.91140056000000003</v>
      </c>
      <c r="E27108" s="78">
        <v>-9.6684549999999994E-2</v>
      </c>
      <c r="F27108" s="78">
        <v>2.2561312E-2</v>
      </c>
    </row>
    <row r="27109" spans="1:6" x14ac:dyDescent="0.25">
      <c r="A27109">
        <v>27107</v>
      </c>
      <c r="B27109" t="s">
        <v>27968</v>
      </c>
      <c r="C27109" s="78">
        <v>-1.5241807999999999</v>
      </c>
      <c r="D27109" s="78">
        <v>5.876489E-2</v>
      </c>
      <c r="E27109" s="78">
        <v>-3.4848432999999998E-2</v>
      </c>
      <c r="F27109" s="78">
        <v>0.17845743999999999</v>
      </c>
    </row>
    <row r="27110" spans="1:6" x14ac:dyDescent="0.25">
      <c r="A27110">
        <v>27108</v>
      </c>
      <c r="B27110" t="s">
        <v>27969</v>
      </c>
      <c r="C27110" s="78">
        <v>0.15166739000000001</v>
      </c>
      <c r="D27110" s="78">
        <v>-0.42410072999999998</v>
      </c>
      <c r="E27110" s="78">
        <v>-6.9428190000000001E-2</v>
      </c>
      <c r="F27110" s="78">
        <v>-7.9189579999999996E-2</v>
      </c>
    </row>
    <row r="27111" spans="1:6" x14ac:dyDescent="0.25">
      <c r="A27111">
        <v>27109</v>
      </c>
      <c r="B27111" t="s">
        <v>27970</v>
      </c>
      <c r="C27111" s="78">
        <v>-1.5205124999999999</v>
      </c>
      <c r="D27111" s="78">
        <v>-0.19319311</v>
      </c>
      <c r="E27111" s="78">
        <v>-3.4390595000000003E-2</v>
      </c>
      <c r="F27111" s="78">
        <v>0.17954011</v>
      </c>
    </row>
    <row r="27112" spans="1:6" x14ac:dyDescent="0.25">
      <c r="A27112">
        <v>27110</v>
      </c>
      <c r="B27112" t="s">
        <v>27971</v>
      </c>
      <c r="C27112" s="78">
        <v>-0.35379003999999997</v>
      </c>
      <c r="D27112" s="78">
        <v>0.18524373999999999</v>
      </c>
      <c r="E27112" s="78">
        <v>5.1312942E-2</v>
      </c>
      <c r="F27112" s="78">
        <v>-0.33801615000000002</v>
      </c>
    </row>
    <row r="27113" spans="1:6" x14ac:dyDescent="0.25">
      <c r="A27113">
        <v>27111</v>
      </c>
      <c r="B27113" t="s">
        <v>27972</v>
      </c>
      <c r="C27113" s="78">
        <v>-1.3169652999999999</v>
      </c>
      <c r="D27113" s="78">
        <v>-0.87316309999999997</v>
      </c>
      <c r="E27113" s="78">
        <v>-6.0448005999999999E-2</v>
      </c>
      <c r="F27113" s="78">
        <v>3.2461837E-2</v>
      </c>
    </row>
    <row r="27114" spans="1:6" x14ac:dyDescent="0.25">
      <c r="A27114">
        <v>27112</v>
      </c>
      <c r="B27114" t="s">
        <v>27973</v>
      </c>
      <c r="C27114" s="78">
        <v>-0.42438763000000002</v>
      </c>
      <c r="D27114" s="78">
        <v>0.70433544999999997</v>
      </c>
      <c r="E27114" s="78">
        <v>-3.4390595000000003E-2</v>
      </c>
      <c r="F27114" s="78">
        <v>0.17954011</v>
      </c>
    </row>
    <row r="27115" spans="1:6" x14ac:dyDescent="0.25">
      <c r="A27115">
        <v>27113</v>
      </c>
      <c r="B27115" t="s">
        <v>27974</v>
      </c>
      <c r="C27115" s="78">
        <v>-2.0849457</v>
      </c>
      <c r="D27115" s="78">
        <v>-1.2512352</v>
      </c>
      <c r="E27115" s="78">
        <v>-5.1878273000000003E-2</v>
      </c>
      <c r="F27115" s="78">
        <v>7.0173933999999993E-2</v>
      </c>
    </row>
    <row r="27116" spans="1:6" x14ac:dyDescent="0.25">
      <c r="A27116">
        <v>27114</v>
      </c>
      <c r="B27116" t="s">
        <v>27975</v>
      </c>
      <c r="C27116" s="78">
        <v>-0.44360804999999998</v>
      </c>
      <c r="D27116" s="78">
        <v>-0.35041369999999999</v>
      </c>
      <c r="E27116" s="78">
        <v>-3.4390595000000003E-2</v>
      </c>
      <c r="F27116" s="78">
        <v>0.17954011</v>
      </c>
    </row>
    <row r="27117" spans="1:6" x14ac:dyDescent="0.25">
      <c r="A27117">
        <v>27115</v>
      </c>
      <c r="B27117" t="s">
        <v>27976</v>
      </c>
      <c r="C27117" s="78">
        <v>0.81330860000000005</v>
      </c>
      <c r="D27117" s="78">
        <v>1.091839</v>
      </c>
      <c r="E27117" s="78">
        <v>-6.2040836000000002E-2</v>
      </c>
      <c r="F27117" s="78">
        <v>7.3063539999999996E-2</v>
      </c>
    </row>
    <row r="27118" spans="1:6" x14ac:dyDescent="0.25">
      <c r="A27118">
        <v>27116</v>
      </c>
      <c r="B27118" t="s">
        <v>27977</v>
      </c>
      <c r="C27118" s="78">
        <v>8.1270725000000002E-2</v>
      </c>
      <c r="D27118" s="78">
        <v>0.35654527000000003</v>
      </c>
      <c r="E27118" s="78">
        <v>-3.2165819999999998E-2</v>
      </c>
      <c r="F27118" s="78">
        <v>7.1191414999999994E-2</v>
      </c>
    </row>
    <row r="27119" spans="1:6" x14ac:dyDescent="0.25">
      <c r="A27119">
        <v>27117</v>
      </c>
      <c r="B27119" t="s">
        <v>27978</v>
      </c>
      <c r="C27119" s="78">
        <v>0.41813514000000002</v>
      </c>
      <c r="D27119" s="78">
        <v>-2.4915004000000001</v>
      </c>
      <c r="E27119" s="78">
        <v>-3.4390595000000003E-2</v>
      </c>
      <c r="F27119" s="78">
        <v>0.17954011</v>
      </c>
    </row>
    <row r="27120" spans="1:6" x14ac:dyDescent="0.25">
      <c r="A27120">
        <v>27118</v>
      </c>
      <c r="B27120" t="s">
        <v>27979</v>
      </c>
      <c r="C27120" s="78">
        <v>0.33364144000000001</v>
      </c>
      <c r="D27120" s="78">
        <v>0.43724932999999999</v>
      </c>
      <c r="E27120" s="78">
        <v>-3.4390595000000003E-2</v>
      </c>
      <c r="F27120" s="78">
        <v>0.17954011</v>
      </c>
    </row>
    <row r="27121" spans="1:6" x14ac:dyDescent="0.25">
      <c r="A27121">
        <v>27119</v>
      </c>
      <c r="B27121" t="s">
        <v>27980</v>
      </c>
      <c r="C27121" s="78">
        <v>-0.43936746999999998</v>
      </c>
      <c r="D27121" s="78">
        <v>-1.4405521999999999</v>
      </c>
      <c r="E27121" s="78">
        <v>-0.10151892999999999</v>
      </c>
      <c r="F27121" s="78">
        <v>3.6422907999999999E-4</v>
      </c>
    </row>
    <row r="27122" spans="1:6" x14ac:dyDescent="0.25">
      <c r="A27122">
        <v>27120</v>
      </c>
      <c r="B27122" t="s">
        <v>27981</v>
      </c>
      <c r="C27122" s="78">
        <v>0.16250613</v>
      </c>
      <c r="D27122" s="78">
        <v>0.91309320000000005</v>
      </c>
      <c r="E27122" s="78">
        <v>0.41477033000000002</v>
      </c>
      <c r="F27122" s="78">
        <v>-0.30109071999999998</v>
      </c>
    </row>
    <row r="27123" spans="1:6" x14ac:dyDescent="0.25">
      <c r="A27123">
        <v>27121</v>
      </c>
      <c r="B27123" t="s">
        <v>27982</v>
      </c>
      <c r="C27123" s="78">
        <v>-2.4062335000000001E-2</v>
      </c>
      <c r="D27123" s="78">
        <v>-0.4277012</v>
      </c>
      <c r="E27123" s="78">
        <v>-5.7097025000000003E-2</v>
      </c>
      <c r="F27123" s="78">
        <v>0.12005937</v>
      </c>
    </row>
    <row r="27124" spans="1:6" x14ac:dyDescent="0.25">
      <c r="A27124">
        <v>27122</v>
      </c>
      <c r="B27124" t="s">
        <v>27983</v>
      </c>
      <c r="C27124" s="78">
        <v>2.0984873999999998</v>
      </c>
      <c r="D27124" s="78">
        <v>1.1836865000000001</v>
      </c>
      <c r="E27124" s="78">
        <v>-3.4390595000000003E-2</v>
      </c>
      <c r="F27124" s="78">
        <v>0.17954011</v>
      </c>
    </row>
    <row r="27125" spans="1:6" x14ac:dyDescent="0.25">
      <c r="A27125">
        <v>27123</v>
      </c>
      <c r="B27125" t="s">
        <v>27984</v>
      </c>
      <c r="C27125" s="78">
        <v>-0.85979629999999996</v>
      </c>
      <c r="D27125" s="78">
        <v>-0.34995850000000001</v>
      </c>
      <c r="E27125" s="78">
        <v>-8.5327730000000004E-2</v>
      </c>
      <c r="F27125" s="78">
        <v>3.7313029999999997E-2</v>
      </c>
    </row>
    <row r="27126" spans="1:6" x14ac:dyDescent="0.25">
      <c r="A27126">
        <v>27124</v>
      </c>
      <c r="B27126" t="s">
        <v>27985</v>
      </c>
      <c r="C27126" s="78">
        <v>0.36010143</v>
      </c>
      <c r="D27126" s="78">
        <v>-0.37312754999999997</v>
      </c>
      <c r="E27126" s="78">
        <v>4.7141823999999999E-2</v>
      </c>
      <c r="F27126" s="78">
        <v>-0.30113529999999999</v>
      </c>
    </row>
    <row r="27127" spans="1:6" x14ac:dyDescent="0.25">
      <c r="A27127">
        <v>27125</v>
      </c>
      <c r="B27127" t="s">
        <v>27986</v>
      </c>
      <c r="C27127" s="78">
        <v>-0.90922270000000005</v>
      </c>
      <c r="D27127" s="78">
        <v>-0.48028186</v>
      </c>
      <c r="E27127" s="78">
        <v>-5.9716183999999999E-2</v>
      </c>
      <c r="F27127" s="78">
        <v>8.6435960000000006E-2</v>
      </c>
    </row>
    <row r="27128" spans="1:6" x14ac:dyDescent="0.25">
      <c r="A27128">
        <v>27126</v>
      </c>
      <c r="B27128" t="s">
        <v>27987</v>
      </c>
      <c r="C27128" s="78">
        <v>-0.61124133999999997</v>
      </c>
      <c r="D27128" s="78">
        <v>1.3768003</v>
      </c>
      <c r="E27128" s="78">
        <v>-9.1405169999999994E-2</v>
      </c>
      <c r="F27128" s="78">
        <v>-1.9094855000000001E-2</v>
      </c>
    </row>
    <row r="27129" spans="1:6" x14ac:dyDescent="0.25">
      <c r="A27129">
        <v>27127</v>
      </c>
      <c r="B27129" t="s">
        <v>27988</v>
      </c>
      <c r="C27129" s="78">
        <v>-1.1465201</v>
      </c>
      <c r="D27129" s="78">
        <v>0.18440541999999999</v>
      </c>
      <c r="E27129" s="78">
        <v>-4.4941420000000003E-2</v>
      </c>
      <c r="F27129" s="78">
        <v>7.6903656000000001E-2</v>
      </c>
    </row>
    <row r="27130" spans="1:6" x14ac:dyDescent="0.25">
      <c r="A27130">
        <v>27128</v>
      </c>
      <c r="B27130" t="s">
        <v>27989</v>
      </c>
      <c r="C27130" s="78">
        <v>-0.47966382000000002</v>
      </c>
      <c r="D27130" s="78">
        <v>0.75945700000000005</v>
      </c>
      <c r="E27130" s="78">
        <v>0.23282443999999999</v>
      </c>
      <c r="F27130" s="78">
        <v>-0.21887160999999999</v>
      </c>
    </row>
    <row r="27131" spans="1:6" x14ac:dyDescent="0.25">
      <c r="A27131">
        <v>27129</v>
      </c>
      <c r="B27131" t="s">
        <v>27990</v>
      </c>
      <c r="C27131" s="78">
        <v>1.3262144</v>
      </c>
      <c r="D27131" s="78">
        <v>1.2146226</v>
      </c>
      <c r="E27131" s="78">
        <v>-3.8398716999999999E-2</v>
      </c>
      <c r="F27131" s="78">
        <v>5.0159530000000001E-2</v>
      </c>
    </row>
    <row r="27132" spans="1:6" x14ac:dyDescent="0.25">
      <c r="A27132">
        <v>27130</v>
      </c>
      <c r="B27132" t="s">
        <v>27991</v>
      </c>
      <c r="C27132" s="78">
        <v>-1.099628</v>
      </c>
      <c r="D27132" s="78">
        <v>-2.0623204999999998</v>
      </c>
      <c r="E27132" s="78">
        <v>-2.7070090000000002E-2</v>
      </c>
      <c r="F27132" s="78">
        <v>2.3175030999999999E-2</v>
      </c>
    </row>
    <row r="27133" spans="1:6" x14ac:dyDescent="0.25">
      <c r="A27133">
        <v>27131</v>
      </c>
      <c r="B27133" t="s">
        <v>27992</v>
      </c>
      <c r="C27133" s="78">
        <v>-2.8127195999999999</v>
      </c>
      <c r="D27133" s="78">
        <v>0.18418950000000001</v>
      </c>
      <c r="E27133" s="78">
        <v>-6.7528119999999997E-2</v>
      </c>
      <c r="F27133" s="78">
        <v>-1.7856865999999999E-2</v>
      </c>
    </row>
    <row r="27134" spans="1:6" x14ac:dyDescent="0.25">
      <c r="A27134">
        <v>27132</v>
      </c>
      <c r="B27134" t="s">
        <v>27993</v>
      </c>
      <c r="C27134" s="78">
        <v>-1.0184133</v>
      </c>
      <c r="D27134" s="78">
        <v>0.99323819999999996</v>
      </c>
      <c r="E27134" s="78">
        <v>-7.3463130000000001E-2</v>
      </c>
      <c r="F27134" s="78">
        <v>8.9735309999999999E-2</v>
      </c>
    </row>
    <row r="27135" spans="1:6" x14ac:dyDescent="0.25">
      <c r="A27135">
        <v>27133</v>
      </c>
      <c r="B27135" t="s">
        <v>27994</v>
      </c>
      <c r="C27135" s="78">
        <v>-1.4110583999999999</v>
      </c>
      <c r="D27135" s="78">
        <v>0.57643330000000004</v>
      </c>
      <c r="E27135" s="78">
        <v>-0.18029054999999999</v>
      </c>
      <c r="F27135" s="78">
        <v>-0.48917263999999999</v>
      </c>
    </row>
    <row r="27136" spans="1:6" x14ac:dyDescent="0.25">
      <c r="A27136">
        <v>27134</v>
      </c>
      <c r="B27136" t="s">
        <v>27995</v>
      </c>
      <c r="C27136" s="78">
        <v>0.35585496</v>
      </c>
      <c r="D27136" s="78">
        <v>1.3659128</v>
      </c>
      <c r="E27136" s="78">
        <v>8.8379520000000003E-2</v>
      </c>
      <c r="F27136" s="78">
        <v>-4.820232E-2</v>
      </c>
    </row>
    <row r="27137" spans="1:6" x14ac:dyDescent="0.25">
      <c r="A27137">
        <v>27135</v>
      </c>
      <c r="B27137" t="s">
        <v>27996</v>
      </c>
      <c r="C27137" s="78">
        <v>6.3056650000000002E-3</v>
      </c>
      <c r="D27137" s="78">
        <v>-1.6191477000000001</v>
      </c>
      <c r="E27137" s="78">
        <v>-4.3161900000000003E-2</v>
      </c>
      <c r="F27137" s="78">
        <v>5.3805664000000003E-2</v>
      </c>
    </row>
    <row r="27138" spans="1:6" x14ac:dyDescent="0.25">
      <c r="A27138">
        <v>27136</v>
      </c>
      <c r="B27138" t="s">
        <v>27997</v>
      </c>
      <c r="C27138" s="78">
        <v>-0.92402923000000003</v>
      </c>
      <c r="D27138" s="78">
        <v>1.1504259999999999</v>
      </c>
      <c r="E27138" s="78">
        <v>-2.5746598999999998E-2</v>
      </c>
      <c r="F27138" s="78">
        <v>1.5667051000000001E-2</v>
      </c>
    </row>
    <row r="27139" spans="1:6" x14ac:dyDescent="0.25">
      <c r="A27139">
        <v>27137</v>
      </c>
      <c r="B27139" t="s">
        <v>27998</v>
      </c>
      <c r="C27139" s="78">
        <v>-0.66267129999999996</v>
      </c>
      <c r="D27139" s="78">
        <v>-0.91159915999999996</v>
      </c>
      <c r="E27139" s="78">
        <v>-4.5168544999999997E-2</v>
      </c>
      <c r="F27139" s="78">
        <v>5.9661260000000001E-2</v>
      </c>
    </row>
    <row r="27140" spans="1:6" x14ac:dyDescent="0.25">
      <c r="A27140">
        <v>27138</v>
      </c>
      <c r="B27140" t="s">
        <v>27999</v>
      </c>
      <c r="C27140" s="78">
        <v>-0.82044625000000004</v>
      </c>
      <c r="D27140" s="78">
        <v>-1.0879592</v>
      </c>
      <c r="E27140" s="78">
        <v>-7.2835209999999997E-2</v>
      </c>
      <c r="F27140" s="78">
        <v>9.7351073999999996E-2</v>
      </c>
    </row>
    <row r="27141" spans="1:6" x14ac:dyDescent="0.25">
      <c r="A27141">
        <v>27139</v>
      </c>
      <c r="B27141" t="s">
        <v>28000</v>
      </c>
      <c r="C27141" s="78">
        <v>0.83489740000000001</v>
      </c>
      <c r="D27141" s="78">
        <v>-1.2621874</v>
      </c>
      <c r="E27141" s="78">
        <v>2.0400419999999999E-2</v>
      </c>
      <c r="F27141" s="78">
        <v>-0.24743841999999999</v>
      </c>
    </row>
    <row r="27142" spans="1:6" x14ac:dyDescent="0.25">
      <c r="A27142">
        <v>27140</v>
      </c>
      <c r="B27142" t="s">
        <v>28001</v>
      </c>
      <c r="C27142" s="78">
        <v>0.114020675</v>
      </c>
      <c r="D27142" s="78">
        <v>0.85375179999999995</v>
      </c>
      <c r="E27142" s="78">
        <v>-6.2230809999999998E-2</v>
      </c>
      <c r="F27142" s="78">
        <v>8.7961709999999999E-2</v>
      </c>
    </row>
    <row r="27143" spans="1:6" x14ac:dyDescent="0.25">
      <c r="A27143">
        <v>27141</v>
      </c>
      <c r="B27143" t="s">
        <v>28002</v>
      </c>
      <c r="C27143" s="78">
        <v>-2.4276719999999998</v>
      </c>
      <c r="D27143" s="78">
        <v>1.191319</v>
      </c>
      <c r="E27143" s="78">
        <v>-3.4390595000000003E-2</v>
      </c>
      <c r="F27143" s="78">
        <v>0.17954011</v>
      </c>
    </row>
    <row r="27144" spans="1:6" x14ac:dyDescent="0.25">
      <c r="A27144">
        <v>27142</v>
      </c>
      <c r="B27144" t="s">
        <v>28003</v>
      </c>
      <c r="C27144" s="78">
        <v>-1.7916394</v>
      </c>
      <c r="D27144" s="78">
        <v>0.28106543</v>
      </c>
      <c r="E27144" s="78">
        <v>-6.2381180000000001E-2</v>
      </c>
      <c r="F27144" s="78">
        <v>-2.044928E-2</v>
      </c>
    </row>
    <row r="27145" spans="1:6" x14ac:dyDescent="0.25">
      <c r="A27145">
        <v>27143</v>
      </c>
      <c r="B27145" t="s">
        <v>28004</v>
      </c>
      <c r="C27145" s="78">
        <v>0.41646519999999998</v>
      </c>
      <c r="D27145" s="78">
        <v>-1.0805765000000001</v>
      </c>
      <c r="E27145" s="78">
        <v>-5.5584380000000003E-2</v>
      </c>
      <c r="F27145" s="78">
        <v>-2.1021827999999999E-2</v>
      </c>
    </row>
    <row r="27146" spans="1:6" x14ac:dyDescent="0.25">
      <c r="A27146">
        <v>27144</v>
      </c>
      <c r="B27146" t="s">
        <v>28005</v>
      </c>
      <c r="C27146" s="78">
        <v>-0.5169376</v>
      </c>
      <c r="D27146" s="78">
        <v>-0.53915966000000004</v>
      </c>
      <c r="E27146" s="78">
        <v>-6.3190709999999997E-2</v>
      </c>
      <c r="F27146" s="78">
        <v>8.5661080000000001E-2</v>
      </c>
    </row>
    <row r="27147" spans="1:6" x14ac:dyDescent="0.25">
      <c r="A27147">
        <v>27145</v>
      </c>
      <c r="B27147" t="s">
        <v>28006</v>
      </c>
      <c r="C27147" s="78">
        <v>1.3473103</v>
      </c>
      <c r="D27147" s="78">
        <v>-2.7696342</v>
      </c>
      <c r="E27147" s="78">
        <v>-2.1165977999999998E-2</v>
      </c>
      <c r="F27147" s="78">
        <v>6.2187373999999997E-2</v>
      </c>
    </row>
    <row r="27148" spans="1:6" x14ac:dyDescent="0.25">
      <c r="A27148">
        <v>27146</v>
      </c>
      <c r="B27148" t="s">
        <v>28007</v>
      </c>
      <c r="C27148" s="78">
        <v>-0.71878797000000005</v>
      </c>
      <c r="D27148" s="78">
        <v>1.7714917999999999</v>
      </c>
      <c r="E27148" s="78">
        <v>-5.3494640000000003E-2</v>
      </c>
      <c r="F27148" s="78">
        <v>4.2607322000000003E-2</v>
      </c>
    </row>
    <row r="27149" spans="1:6" x14ac:dyDescent="0.25">
      <c r="A27149">
        <v>27147</v>
      </c>
      <c r="B27149" t="s">
        <v>28008</v>
      </c>
      <c r="C27149" s="78">
        <v>-0.57933780000000001</v>
      </c>
      <c r="D27149" s="78">
        <v>-2.2944018E-2</v>
      </c>
      <c r="E27149" s="78">
        <v>-3.4390595000000003E-2</v>
      </c>
      <c r="F27149" s="78">
        <v>0.17954011</v>
      </c>
    </row>
    <row r="27150" spans="1:6" x14ac:dyDescent="0.25">
      <c r="A27150">
        <v>27148</v>
      </c>
      <c r="B27150" t="s">
        <v>28009</v>
      </c>
      <c r="C27150" s="78">
        <v>0.25128558000000001</v>
      </c>
      <c r="D27150" s="78">
        <v>-0.66949559999999997</v>
      </c>
      <c r="E27150" s="78">
        <v>0.14100936</v>
      </c>
      <c r="F27150" s="78">
        <v>-0.44623083000000002</v>
      </c>
    </row>
    <row r="27151" spans="1:6" x14ac:dyDescent="0.25">
      <c r="A27151">
        <v>27149</v>
      </c>
      <c r="B27151" t="s">
        <v>28010</v>
      </c>
      <c r="C27151" s="78">
        <v>1.1117945</v>
      </c>
      <c r="D27151" s="78">
        <v>1.3447518000000001</v>
      </c>
      <c r="E27151" s="78">
        <v>-6.6431370000000003E-2</v>
      </c>
      <c r="F27151" s="78">
        <v>7.7311315000000005E-2</v>
      </c>
    </row>
    <row r="27152" spans="1:6" x14ac:dyDescent="0.25">
      <c r="A27152">
        <v>27150</v>
      </c>
      <c r="B27152" t="s">
        <v>28011</v>
      </c>
      <c r="C27152" s="78">
        <v>0.72249390000000002</v>
      </c>
      <c r="D27152" s="78">
        <v>-0.55483185999999995</v>
      </c>
      <c r="E27152" s="78">
        <v>-5.5241569999999997E-2</v>
      </c>
      <c r="F27152" s="78">
        <v>8.577593E-2</v>
      </c>
    </row>
    <row r="27153" spans="1:6" x14ac:dyDescent="0.25">
      <c r="A27153">
        <v>27151</v>
      </c>
      <c r="B27153" t="s">
        <v>28012</v>
      </c>
      <c r="C27153" s="78">
        <v>1.1219196</v>
      </c>
      <c r="D27153" s="78">
        <v>-2.3482835</v>
      </c>
      <c r="E27153" s="78">
        <v>-6.6443786000000005E-2</v>
      </c>
      <c r="F27153" s="78">
        <v>-9.6713199999999999E-2</v>
      </c>
    </row>
    <row r="27154" spans="1:6" x14ac:dyDescent="0.25">
      <c r="A27154">
        <v>27152</v>
      </c>
      <c r="B27154" t="s">
        <v>28013</v>
      </c>
      <c r="C27154" s="78">
        <v>1.4059522</v>
      </c>
      <c r="D27154" s="78">
        <v>1.0525624</v>
      </c>
      <c r="E27154" s="78">
        <v>-8.4321199999999995E-3</v>
      </c>
      <c r="F27154" s="78">
        <v>-1.82288E-2</v>
      </c>
    </row>
    <row r="27155" spans="1:6" x14ac:dyDescent="0.25">
      <c r="A27155">
        <v>27153</v>
      </c>
      <c r="B27155" t="s">
        <v>28014</v>
      </c>
      <c r="C27155" s="78">
        <v>2.4125190000000001</v>
      </c>
      <c r="D27155" s="78">
        <v>0.40158775000000002</v>
      </c>
      <c r="E27155" s="78">
        <v>-2.4538227999999999E-2</v>
      </c>
      <c r="F27155" s="78">
        <v>4.5280920000000002E-2</v>
      </c>
    </row>
    <row r="27156" spans="1:6" x14ac:dyDescent="0.25">
      <c r="A27156">
        <v>27154</v>
      </c>
      <c r="B27156" t="s">
        <v>28015</v>
      </c>
      <c r="C27156" s="78">
        <v>0.42422375000000001</v>
      </c>
      <c r="D27156" s="78">
        <v>0.21032824</v>
      </c>
      <c r="E27156" s="78">
        <v>-6.6558809999999998E-3</v>
      </c>
      <c r="F27156" s="78">
        <v>-0.11108048</v>
      </c>
    </row>
    <row r="27157" spans="1:6" x14ac:dyDescent="0.25">
      <c r="A27157">
        <v>27155</v>
      </c>
      <c r="B27157" t="s">
        <v>28016</v>
      </c>
      <c r="C27157" s="78">
        <v>1.3824612999999999</v>
      </c>
      <c r="D27157" s="78">
        <v>1.4520090999999999</v>
      </c>
      <c r="E27157" s="78">
        <v>-7.7808163999999999E-2</v>
      </c>
      <c r="F27157" s="78">
        <v>9.4806000000000001E-2</v>
      </c>
    </row>
    <row r="27158" spans="1:6" x14ac:dyDescent="0.25">
      <c r="A27158">
        <v>27156</v>
      </c>
      <c r="B27158" t="s">
        <v>28017</v>
      </c>
      <c r="C27158" s="78">
        <v>0.75776730000000003</v>
      </c>
      <c r="D27158" s="78">
        <v>-1.3090086000000001</v>
      </c>
      <c r="E27158" s="78">
        <v>-8.8906369999999998E-2</v>
      </c>
      <c r="F27158" s="78">
        <v>6.5063049999999997E-2</v>
      </c>
    </row>
    <row r="27159" spans="1:6" x14ac:dyDescent="0.25">
      <c r="A27159">
        <v>27157</v>
      </c>
      <c r="B27159" t="s">
        <v>28018</v>
      </c>
      <c r="C27159" s="78">
        <v>0.77040220000000004</v>
      </c>
      <c r="D27159" s="78">
        <v>0.53640080000000001</v>
      </c>
      <c r="E27159" s="78">
        <v>0.25783487999999999</v>
      </c>
      <c r="F27159" s="78">
        <v>-0.41099976999999999</v>
      </c>
    </row>
    <row r="27160" spans="1:6" x14ac:dyDescent="0.25">
      <c r="A27160">
        <v>27158</v>
      </c>
      <c r="B27160" t="s">
        <v>28019</v>
      </c>
      <c r="C27160" s="78">
        <v>1.1591149999999999</v>
      </c>
      <c r="D27160" s="78">
        <v>-0.71165705000000001</v>
      </c>
      <c r="E27160" s="78">
        <v>-1.8490422999999999E-2</v>
      </c>
      <c r="F27160" s="78">
        <v>9.4583675000000006E-2</v>
      </c>
    </row>
    <row r="27161" spans="1:6" x14ac:dyDescent="0.25">
      <c r="A27161">
        <v>27159</v>
      </c>
      <c r="B27161" t="s">
        <v>28020</v>
      </c>
      <c r="C27161" s="78">
        <v>1.0442290000000001</v>
      </c>
      <c r="D27161" s="78">
        <v>2.5463260000000001</v>
      </c>
      <c r="E27161" s="78">
        <v>-6.3446722999999997E-3</v>
      </c>
      <c r="F27161" s="78">
        <v>-2.4647951000000001E-2</v>
      </c>
    </row>
    <row r="27162" spans="1:6" x14ac:dyDescent="0.25">
      <c r="A27162">
        <v>27160</v>
      </c>
      <c r="B27162" t="s">
        <v>28021</v>
      </c>
      <c r="C27162" s="78">
        <v>0.12373497999999999</v>
      </c>
      <c r="D27162" s="78">
        <v>1.5271777</v>
      </c>
      <c r="E27162" s="78">
        <v>-5.286225E-2</v>
      </c>
      <c r="F27162" s="78">
        <v>3.5218253999999997E-2</v>
      </c>
    </row>
    <row r="27163" spans="1:6" x14ac:dyDescent="0.25">
      <c r="A27163">
        <v>27161</v>
      </c>
      <c r="B27163" t="s">
        <v>28022</v>
      </c>
      <c r="C27163" s="78">
        <v>-1.3913916</v>
      </c>
      <c r="D27163" s="78">
        <v>1.7649771999999999</v>
      </c>
      <c r="E27163" s="78">
        <v>-6.3409984000000003E-2</v>
      </c>
      <c r="F27163" s="78">
        <v>0.12934551999999999</v>
      </c>
    </row>
    <row r="27164" spans="1:6" x14ac:dyDescent="0.25">
      <c r="A27164">
        <v>27162</v>
      </c>
      <c r="B27164" t="s">
        <v>28023</v>
      </c>
      <c r="C27164" s="78">
        <v>1.0156289999999999</v>
      </c>
      <c r="D27164" s="78">
        <v>-1.2345063999999999</v>
      </c>
      <c r="E27164" s="78">
        <v>-0.101084664</v>
      </c>
      <c r="F27164" s="78">
        <v>-3.6581635000000001E-2</v>
      </c>
    </row>
    <row r="27165" spans="1:6" x14ac:dyDescent="0.25">
      <c r="A27165">
        <v>27163</v>
      </c>
      <c r="B27165" t="s">
        <v>28024</v>
      </c>
      <c r="C27165" s="78">
        <v>-0.91192419999999996</v>
      </c>
      <c r="D27165" s="78">
        <v>1.4064804E-2</v>
      </c>
      <c r="E27165" s="78">
        <v>-4.5215814999999999E-2</v>
      </c>
      <c r="F27165" s="78">
        <v>-7.1704489999999996E-2</v>
      </c>
    </row>
    <row r="27166" spans="1:6" x14ac:dyDescent="0.25">
      <c r="A27166">
        <v>27164</v>
      </c>
      <c r="B27166" t="s">
        <v>28025</v>
      </c>
      <c r="C27166" s="78">
        <v>-1.1356392</v>
      </c>
      <c r="D27166" s="78">
        <v>-0.81897724000000005</v>
      </c>
      <c r="E27166" s="78">
        <v>-0.11627285</v>
      </c>
      <c r="F27166" s="78">
        <v>-0.16227902</v>
      </c>
    </row>
    <row r="27167" spans="1:6" x14ac:dyDescent="0.25">
      <c r="A27167">
        <v>27165</v>
      </c>
      <c r="B27167" t="s">
        <v>28026</v>
      </c>
      <c r="C27167" s="78">
        <v>-0.96567619999999998</v>
      </c>
      <c r="D27167" s="78">
        <v>0.11983506400000001</v>
      </c>
      <c r="E27167" s="78">
        <v>-9.5426460000000005E-2</v>
      </c>
      <c r="F27167" s="78">
        <v>-0.1146224</v>
      </c>
    </row>
    <row r="27168" spans="1:6" x14ac:dyDescent="0.25">
      <c r="A27168">
        <v>27166</v>
      </c>
      <c r="B27168" t="s">
        <v>7940</v>
      </c>
      <c r="C27168" s="78">
        <v>-1.5988808000000001</v>
      </c>
      <c r="D27168" s="78">
        <v>-0.17759258</v>
      </c>
      <c r="E27168" s="78">
        <v>-5.6898349999999999E-3</v>
      </c>
      <c r="F27168" s="78">
        <v>-7.14785E-2</v>
      </c>
    </row>
    <row r="27169" spans="1:6" x14ac:dyDescent="0.25">
      <c r="A27169">
        <v>27167</v>
      </c>
      <c r="B27169" t="s">
        <v>28027</v>
      </c>
      <c r="C27169" s="78">
        <v>-1.1764733000000001</v>
      </c>
      <c r="D27169" s="78">
        <v>0.17466518</v>
      </c>
      <c r="E27169" s="78">
        <v>2.2564910000000001E-2</v>
      </c>
      <c r="F27169" s="78">
        <v>-0.15993403</v>
      </c>
    </row>
    <row r="27170" spans="1:6" x14ac:dyDescent="0.25">
      <c r="A27170">
        <v>27168</v>
      </c>
      <c r="B27170" t="s">
        <v>28028</v>
      </c>
      <c r="C27170" s="78">
        <v>-0.42826435000000002</v>
      </c>
      <c r="D27170" s="78">
        <v>0.67178844999999998</v>
      </c>
      <c r="E27170" s="78">
        <v>-6.1241299999999999E-2</v>
      </c>
      <c r="F27170" s="78">
        <v>0.13246842</v>
      </c>
    </row>
    <row r="27171" spans="1:6" x14ac:dyDescent="0.25">
      <c r="A27171">
        <v>27169</v>
      </c>
      <c r="B27171" t="s">
        <v>28029</v>
      </c>
      <c r="C27171" s="78">
        <v>-1.535641</v>
      </c>
      <c r="D27171" s="78">
        <v>-0.64050569999999996</v>
      </c>
      <c r="E27171" s="78">
        <v>-5.5473929999999998E-2</v>
      </c>
      <c r="F27171" s="78">
        <v>-1.24376565E-2</v>
      </c>
    </row>
    <row r="27172" spans="1:6" x14ac:dyDescent="0.25">
      <c r="A27172">
        <v>27170</v>
      </c>
      <c r="B27172" t="s">
        <v>28030</v>
      </c>
      <c r="C27172" s="78">
        <v>0.32616398000000002</v>
      </c>
      <c r="D27172" s="78">
        <v>0.25272653</v>
      </c>
      <c r="E27172" s="78">
        <v>-7.2619416000000006E-2</v>
      </c>
      <c r="F27172" s="78">
        <v>-3.6593510000000003E-2</v>
      </c>
    </row>
    <row r="27173" spans="1:6" x14ac:dyDescent="0.25">
      <c r="A27173">
        <v>27171</v>
      </c>
      <c r="B27173" t="s">
        <v>28031</v>
      </c>
      <c r="C27173" s="78">
        <v>-0.68620729999999996</v>
      </c>
      <c r="D27173" s="78">
        <v>0.81909394000000002</v>
      </c>
      <c r="E27173" s="78">
        <v>-3.4390595000000003E-2</v>
      </c>
      <c r="F27173" s="78">
        <v>0.17954011</v>
      </c>
    </row>
    <row r="27174" spans="1:6" x14ac:dyDescent="0.25">
      <c r="A27174">
        <v>27172</v>
      </c>
      <c r="B27174" t="s">
        <v>28032</v>
      </c>
      <c r="C27174" s="78">
        <v>-0.91660344999999999</v>
      </c>
      <c r="D27174" s="78">
        <v>0.85970069999999998</v>
      </c>
      <c r="E27174" s="78">
        <v>-3.4390595000000003E-2</v>
      </c>
      <c r="F27174" s="78">
        <v>0.17954011</v>
      </c>
    </row>
    <row r="27175" spans="1:6" x14ac:dyDescent="0.25">
      <c r="A27175">
        <v>27173</v>
      </c>
      <c r="B27175" t="s">
        <v>28033</v>
      </c>
      <c r="C27175" s="78">
        <v>-0.49988700000000003</v>
      </c>
      <c r="D27175" s="78">
        <v>-0.63587990000000005</v>
      </c>
      <c r="E27175" s="78">
        <v>-3.4390595000000003E-2</v>
      </c>
      <c r="F27175" s="78">
        <v>0.17954011</v>
      </c>
    </row>
    <row r="27176" spans="1:6" x14ac:dyDescent="0.25">
      <c r="A27176">
        <v>27174</v>
      </c>
      <c r="B27176" t="s">
        <v>28034</v>
      </c>
      <c r="C27176" s="78">
        <v>-1.0912412</v>
      </c>
      <c r="D27176" s="78">
        <v>-1.6969045</v>
      </c>
      <c r="E27176" s="78">
        <v>-3.4390595000000003E-2</v>
      </c>
      <c r="F27176" s="78">
        <v>0.17954011</v>
      </c>
    </row>
    <row r="27177" spans="1:6" x14ac:dyDescent="0.25">
      <c r="A27177">
        <v>27175</v>
      </c>
      <c r="B27177" t="s">
        <v>28035</v>
      </c>
      <c r="C27177" s="78">
        <v>0.45214257000000002</v>
      </c>
      <c r="D27177" s="78">
        <v>-0.45407364</v>
      </c>
      <c r="E27177" s="78">
        <v>-3.4390595000000003E-2</v>
      </c>
      <c r="F27177" s="78">
        <v>0.17954011</v>
      </c>
    </row>
    <row r="27178" spans="1:6" x14ac:dyDescent="0.25">
      <c r="A27178">
        <v>27176</v>
      </c>
      <c r="B27178" t="s">
        <v>28036</v>
      </c>
      <c r="C27178" s="78">
        <v>-0.81484060000000003</v>
      </c>
      <c r="D27178" s="78">
        <v>-1.3458321</v>
      </c>
      <c r="E27178" s="78">
        <v>-2.1377131000000001E-2</v>
      </c>
      <c r="F27178" s="78">
        <v>-0.14873125000000001</v>
      </c>
    </row>
    <row r="27179" spans="1:6" x14ac:dyDescent="0.25">
      <c r="A27179">
        <v>27177</v>
      </c>
      <c r="B27179" t="s">
        <v>28037</v>
      </c>
      <c r="C27179" s="78">
        <v>-1.1865097</v>
      </c>
      <c r="D27179" s="78">
        <v>-0.6337005</v>
      </c>
      <c r="E27179" s="78">
        <v>-3.8311350000000001E-2</v>
      </c>
      <c r="F27179" s="78">
        <v>-3.4201056000000001E-2</v>
      </c>
    </row>
    <row r="27180" spans="1:6" x14ac:dyDescent="0.25">
      <c r="A27180">
        <v>27178</v>
      </c>
      <c r="B27180" t="s">
        <v>28038</v>
      </c>
      <c r="C27180" s="78">
        <v>-1.2540667000000001</v>
      </c>
      <c r="D27180" s="78">
        <v>-0.21467965999999999</v>
      </c>
      <c r="E27180" s="78">
        <v>-4.0331020000000002E-2</v>
      </c>
      <c r="F27180" s="78">
        <v>9.0231660000000005E-2</v>
      </c>
    </row>
    <row r="27181" spans="1:6" x14ac:dyDescent="0.25">
      <c r="A27181">
        <v>27179</v>
      </c>
      <c r="B27181" t="s">
        <v>28039</v>
      </c>
      <c r="C27181" s="78">
        <v>1.4357941999999999</v>
      </c>
      <c r="D27181" s="78">
        <v>-1.3125058000000001</v>
      </c>
      <c r="E27181" s="78">
        <v>0.14152144</v>
      </c>
      <c r="F27181" s="78">
        <v>-0.34603089999999997</v>
      </c>
    </row>
    <row r="27182" spans="1:6" x14ac:dyDescent="0.25">
      <c r="A27182">
        <v>27180</v>
      </c>
      <c r="B27182" t="s">
        <v>28040</v>
      </c>
      <c r="C27182" s="78">
        <v>2.3156895999999998</v>
      </c>
      <c r="D27182" s="78">
        <v>-1.5409775999999999</v>
      </c>
      <c r="E27182" s="78">
        <v>-3.4390595000000003E-2</v>
      </c>
      <c r="F27182" s="78">
        <v>0.17954011</v>
      </c>
    </row>
    <row r="27183" spans="1:6" x14ac:dyDescent="0.25">
      <c r="A27183">
        <v>27181</v>
      </c>
      <c r="B27183" t="s">
        <v>28041</v>
      </c>
      <c r="C27183" s="78">
        <v>1.3332552</v>
      </c>
      <c r="D27183" s="78">
        <v>-1.9818472</v>
      </c>
      <c r="E27183" s="78">
        <v>-2.7419223999999999E-2</v>
      </c>
      <c r="F27183" s="78">
        <v>6.3719700000000004E-2</v>
      </c>
    </row>
    <row r="27184" spans="1:6" x14ac:dyDescent="0.25">
      <c r="A27184">
        <v>27182</v>
      </c>
      <c r="B27184" t="s">
        <v>28042</v>
      </c>
      <c r="C27184" s="78">
        <v>-1.0687922000000001</v>
      </c>
      <c r="D27184" s="78">
        <v>0.79265509999999995</v>
      </c>
      <c r="E27184" s="78">
        <v>8.8123049999999994E-3</v>
      </c>
      <c r="F27184" s="78">
        <v>5.5073685999999997E-2</v>
      </c>
    </row>
    <row r="27185" spans="1:6" x14ac:dyDescent="0.25">
      <c r="A27185">
        <v>27183</v>
      </c>
      <c r="B27185" t="s">
        <v>28043</v>
      </c>
      <c r="C27185" s="78">
        <v>0.19095625999999999</v>
      </c>
      <c r="D27185" s="78">
        <v>-0.20182177000000001</v>
      </c>
      <c r="E27185" s="78">
        <v>-3.4390595000000003E-2</v>
      </c>
      <c r="F27185" s="78">
        <v>0.17954011</v>
      </c>
    </row>
    <row r="27186" spans="1:6" x14ac:dyDescent="0.25">
      <c r="A27186">
        <v>27184</v>
      </c>
      <c r="B27186" t="s">
        <v>28044</v>
      </c>
      <c r="C27186" s="78">
        <v>0.85845506000000005</v>
      </c>
      <c r="D27186" s="78">
        <v>-2.0532792</v>
      </c>
      <c r="E27186" s="78">
        <v>-0.12349789999999999</v>
      </c>
      <c r="F27186" s="78">
        <v>-0.30383222999999998</v>
      </c>
    </row>
    <row r="27187" spans="1:6" x14ac:dyDescent="0.25">
      <c r="A27187">
        <v>27185</v>
      </c>
      <c r="B27187" t="s">
        <v>28045</v>
      </c>
      <c r="C27187" s="78">
        <v>0.47401842</v>
      </c>
      <c r="D27187" s="78">
        <v>1.9590854999999999E-3</v>
      </c>
      <c r="E27187" s="78">
        <v>-7.1884870000000003E-2</v>
      </c>
      <c r="F27187" s="78">
        <v>9.5041655000000003E-2</v>
      </c>
    </row>
    <row r="27188" spans="1:6" x14ac:dyDescent="0.25">
      <c r="A27188">
        <v>27186</v>
      </c>
      <c r="B27188" t="s">
        <v>28046</v>
      </c>
      <c r="C27188" s="78">
        <v>-0.9979538</v>
      </c>
      <c r="D27188" s="78">
        <v>1.5232577</v>
      </c>
      <c r="E27188" s="78">
        <v>2.4480913E-2</v>
      </c>
      <c r="F27188" s="78">
        <v>-5.1759331999999998E-3</v>
      </c>
    </row>
    <row r="27189" spans="1:6" x14ac:dyDescent="0.25">
      <c r="A27189">
        <v>27187</v>
      </c>
      <c r="B27189" t="s">
        <v>28047</v>
      </c>
      <c r="C27189" s="78">
        <v>0.97740150000000003</v>
      </c>
      <c r="D27189" s="78">
        <v>-0.89673959999999997</v>
      </c>
      <c r="E27189" s="78">
        <v>3.2042790000000002E-2</v>
      </c>
      <c r="F27189" s="78">
        <v>-2.6321023999999998E-2</v>
      </c>
    </row>
    <row r="27190" spans="1:6" x14ac:dyDescent="0.25">
      <c r="A27190">
        <v>27188</v>
      </c>
      <c r="B27190" t="s">
        <v>28048</v>
      </c>
      <c r="C27190" s="78">
        <v>-0.56995857000000005</v>
      </c>
      <c r="D27190" s="78">
        <v>0.72011400000000003</v>
      </c>
      <c r="E27190" s="78">
        <v>-9.4400289999999998E-2</v>
      </c>
      <c r="F27190" s="78">
        <v>-3.7872940000000001E-3</v>
      </c>
    </row>
    <row r="27191" spans="1:6" x14ac:dyDescent="0.25">
      <c r="A27191">
        <v>27189</v>
      </c>
      <c r="B27191" t="s">
        <v>28049</v>
      </c>
      <c r="C27191" s="78">
        <v>-0.84317019999999998</v>
      </c>
      <c r="D27191" s="78">
        <v>-1.30559</v>
      </c>
      <c r="E27191" s="78">
        <v>5.3339336000000001E-2</v>
      </c>
      <c r="F27191" s="78">
        <v>-0.26302409999999998</v>
      </c>
    </row>
    <row r="27192" spans="1:6" x14ac:dyDescent="0.25">
      <c r="A27192">
        <v>27190</v>
      </c>
      <c r="B27192" t="s">
        <v>28050</v>
      </c>
      <c r="C27192" s="78">
        <v>-1.6635508999999999</v>
      </c>
      <c r="D27192" s="78">
        <v>0.78997969999999995</v>
      </c>
      <c r="E27192" s="78">
        <v>-3.4390595000000003E-2</v>
      </c>
      <c r="F27192" s="78">
        <v>0.17954011</v>
      </c>
    </row>
    <row r="27193" spans="1:6" x14ac:dyDescent="0.25">
      <c r="A27193">
        <v>27191</v>
      </c>
      <c r="B27193" t="s">
        <v>28051</v>
      </c>
      <c r="C27193" s="78">
        <v>2.1690787999999999</v>
      </c>
      <c r="D27193" s="78">
        <v>1.1032592000000001</v>
      </c>
      <c r="E27193" s="78">
        <v>-0.100870535</v>
      </c>
      <c r="F27193" s="78">
        <v>-3.0516728999999999E-2</v>
      </c>
    </row>
    <row r="27194" spans="1:6" x14ac:dyDescent="0.25">
      <c r="A27194">
        <v>27192</v>
      </c>
      <c r="B27194" t="s">
        <v>28052</v>
      </c>
      <c r="C27194" s="78">
        <v>3.2711133999999999</v>
      </c>
      <c r="D27194" s="78">
        <v>1.282556</v>
      </c>
      <c r="E27194" s="78">
        <v>-3.5459083000000002E-2</v>
      </c>
      <c r="F27194" s="78">
        <v>5.3117663000000002E-2</v>
      </c>
    </row>
    <row r="27195" spans="1:6" x14ac:dyDescent="0.25">
      <c r="A27195">
        <v>27193</v>
      </c>
      <c r="B27195" t="s">
        <v>28053</v>
      </c>
      <c r="C27195" s="78">
        <v>0.64777994000000005</v>
      </c>
      <c r="D27195" s="78">
        <v>-1.6673910999999999</v>
      </c>
      <c r="E27195" s="78">
        <v>-0.11742036</v>
      </c>
      <c r="F27195" s="78">
        <v>-0.10421461999999999</v>
      </c>
    </row>
    <row r="27196" spans="1:6" x14ac:dyDescent="0.25">
      <c r="A27196">
        <v>27194</v>
      </c>
      <c r="B27196" t="s">
        <v>28054</v>
      </c>
      <c r="C27196" s="78">
        <v>-0.89170647000000003</v>
      </c>
      <c r="D27196" s="78">
        <v>0.79102444999999999</v>
      </c>
      <c r="E27196" s="78">
        <v>-9.3701720000000002E-2</v>
      </c>
      <c r="F27196" s="78">
        <v>1.808396E-2</v>
      </c>
    </row>
    <row r="27197" spans="1:6" x14ac:dyDescent="0.25">
      <c r="A27197">
        <v>27195</v>
      </c>
      <c r="B27197" t="s">
        <v>28055</v>
      </c>
      <c r="C27197" s="78">
        <v>-0.5449001</v>
      </c>
      <c r="D27197" s="78">
        <v>0.49030077</v>
      </c>
      <c r="E27197" s="78">
        <v>-3.4223740000000002E-3</v>
      </c>
      <c r="F27197" s="78">
        <v>2.8820798000000002E-2</v>
      </c>
    </row>
    <row r="27198" spans="1:6" x14ac:dyDescent="0.25">
      <c r="A27198">
        <v>27196</v>
      </c>
      <c r="B27198" t="s">
        <v>28056</v>
      </c>
      <c r="C27198" s="78">
        <v>3.3698990000000002</v>
      </c>
      <c r="D27198" s="78">
        <v>0.69719710000000001</v>
      </c>
      <c r="E27198" s="78">
        <v>-3.4390595000000003E-2</v>
      </c>
      <c r="F27198" s="78">
        <v>0.17954011</v>
      </c>
    </row>
    <row r="27199" spans="1:6" x14ac:dyDescent="0.25">
      <c r="A27199">
        <v>27197</v>
      </c>
      <c r="B27199" t="s">
        <v>28057</v>
      </c>
      <c r="C27199" s="78">
        <v>0.2617602</v>
      </c>
      <c r="D27199" s="78">
        <v>3.3678265000000001</v>
      </c>
      <c r="E27199" s="78">
        <v>-9.9910109999999996E-2</v>
      </c>
      <c r="F27199" s="78">
        <v>3.4288168000000002E-3</v>
      </c>
    </row>
    <row r="27200" spans="1:6" x14ac:dyDescent="0.25">
      <c r="A27200">
        <v>27198</v>
      </c>
      <c r="B27200" t="s">
        <v>28058</v>
      </c>
      <c r="C27200" s="78">
        <v>-0.51258886000000004</v>
      </c>
      <c r="D27200" s="78">
        <v>0.58820605000000004</v>
      </c>
      <c r="E27200" s="78">
        <v>-6.8074419999999997E-2</v>
      </c>
      <c r="F27200" s="78">
        <v>3.4214019999999998E-2</v>
      </c>
    </row>
    <row r="27201" spans="1:6" x14ac:dyDescent="0.25">
      <c r="A27201">
        <v>27199</v>
      </c>
      <c r="B27201" t="s">
        <v>28059</v>
      </c>
      <c r="C27201" s="78">
        <v>-0.56818979999999997</v>
      </c>
      <c r="D27201" s="78">
        <v>-0.121637255</v>
      </c>
      <c r="E27201" s="78">
        <v>-4.3072800000000001E-2</v>
      </c>
      <c r="F27201" s="78">
        <v>0.103653885</v>
      </c>
    </row>
    <row r="27202" spans="1:6" x14ac:dyDescent="0.25">
      <c r="A27202">
        <v>27200</v>
      </c>
      <c r="B27202" t="s">
        <v>28060</v>
      </c>
      <c r="C27202" s="78">
        <v>0.1283929</v>
      </c>
      <c r="D27202" s="78">
        <v>0.2819296</v>
      </c>
      <c r="E27202" s="78">
        <v>-3.5941806E-2</v>
      </c>
      <c r="F27202" s="78">
        <v>6.2060825999999999E-2</v>
      </c>
    </row>
    <row r="27203" spans="1:6" x14ac:dyDescent="0.25">
      <c r="A27203">
        <v>27201</v>
      </c>
      <c r="B27203" t="s">
        <v>28061</v>
      </c>
      <c r="C27203" s="78">
        <v>-0.72929809999999995</v>
      </c>
      <c r="D27203" s="78">
        <v>-0.11615252500000001</v>
      </c>
      <c r="E27203" s="78">
        <v>0.13517905999999999</v>
      </c>
      <c r="F27203" s="78">
        <v>-0.23401195999999999</v>
      </c>
    </row>
    <row r="27204" spans="1:6" x14ac:dyDescent="0.25">
      <c r="A27204">
        <v>27202</v>
      </c>
      <c r="B27204" t="s">
        <v>28062</v>
      </c>
      <c r="C27204" s="78">
        <v>-1.3259377000000001</v>
      </c>
      <c r="D27204" s="78">
        <v>0.36843221999999998</v>
      </c>
      <c r="E27204" s="78">
        <v>-3.5555064999999997E-2</v>
      </c>
      <c r="F27204" s="78">
        <v>5.5689663000000004E-3</v>
      </c>
    </row>
    <row r="27205" spans="1:6" x14ac:dyDescent="0.25">
      <c r="A27205">
        <v>27203</v>
      </c>
      <c r="B27205" t="s">
        <v>28063</v>
      </c>
      <c r="C27205" s="78">
        <v>-0.65139320000000001</v>
      </c>
      <c r="D27205" s="78">
        <v>0.14556116999999999</v>
      </c>
      <c r="E27205" s="78">
        <v>-3.4390595000000003E-2</v>
      </c>
      <c r="F27205" s="78">
        <v>0.17954011</v>
      </c>
    </row>
    <row r="27206" spans="1:6" x14ac:dyDescent="0.25">
      <c r="A27206">
        <v>27204</v>
      </c>
      <c r="B27206" t="s">
        <v>28064</v>
      </c>
      <c r="C27206" s="78">
        <v>-1.5036471</v>
      </c>
      <c r="D27206" s="78">
        <v>0.36787713</v>
      </c>
      <c r="E27206" s="78">
        <v>-3.4390595000000003E-2</v>
      </c>
      <c r="F27206" s="78">
        <v>0.17954011</v>
      </c>
    </row>
    <row r="27207" spans="1:6" x14ac:dyDescent="0.25">
      <c r="A27207">
        <v>27205</v>
      </c>
      <c r="B27207" t="s">
        <v>28065</v>
      </c>
      <c r="C27207" s="78">
        <v>-2.5205195E-2</v>
      </c>
      <c r="D27207" s="78">
        <v>-1.2776730999999999</v>
      </c>
      <c r="E27207" s="78">
        <v>5.0170119999999999E-2</v>
      </c>
      <c r="F27207" s="78">
        <v>-0.35189837000000002</v>
      </c>
    </row>
    <row r="27208" spans="1:6" x14ac:dyDescent="0.25">
      <c r="A27208">
        <v>27206</v>
      </c>
      <c r="B27208" t="s">
        <v>28066</v>
      </c>
      <c r="C27208" s="78">
        <v>1.4014188999999999</v>
      </c>
      <c r="D27208" s="78">
        <v>-1.1223030000000001</v>
      </c>
      <c r="E27208" s="78">
        <v>-5.5280442999999999E-2</v>
      </c>
      <c r="F27208" s="78">
        <v>3.0068785000000001E-2</v>
      </c>
    </row>
    <row r="27209" spans="1:6" x14ac:dyDescent="0.25">
      <c r="A27209">
        <v>27207</v>
      </c>
      <c r="B27209" t="s">
        <v>28067</v>
      </c>
      <c r="C27209" s="78">
        <v>-4.3062179999999999E-2</v>
      </c>
      <c r="D27209" s="78">
        <v>3.1470819999999997E-2</v>
      </c>
      <c r="E27209" s="78">
        <v>-5.2304549999999998E-2</v>
      </c>
      <c r="F27209" s="78">
        <v>-1.2680098000000001E-2</v>
      </c>
    </row>
    <row r="27210" spans="1:6" x14ac:dyDescent="0.25">
      <c r="A27210">
        <v>27208</v>
      </c>
      <c r="B27210" t="s">
        <v>28068</v>
      </c>
      <c r="C27210" s="78">
        <v>-5.6764750000000003E-2</v>
      </c>
      <c r="D27210" s="78">
        <v>-0.83916190000000002</v>
      </c>
      <c r="E27210" s="78">
        <v>-6.0345504000000001E-2</v>
      </c>
      <c r="F27210" s="78">
        <v>8.4356249999999994E-2</v>
      </c>
    </row>
    <row r="27211" spans="1:6" x14ac:dyDescent="0.25">
      <c r="A27211">
        <v>27209</v>
      </c>
      <c r="B27211" t="s">
        <v>28069</v>
      </c>
      <c r="C27211" s="78">
        <v>-1.8296981999999999</v>
      </c>
      <c r="D27211" s="78">
        <v>0.42696643000000001</v>
      </c>
      <c r="E27211" s="78">
        <v>-3.1841290000000001E-2</v>
      </c>
      <c r="F27211" s="78">
        <v>1.3174266E-2</v>
      </c>
    </row>
    <row r="27212" spans="1:6" x14ac:dyDescent="0.25">
      <c r="A27212">
        <v>27210</v>
      </c>
      <c r="B27212" t="s">
        <v>28070</v>
      </c>
      <c r="C27212" s="78">
        <v>-1.6051192999999999</v>
      </c>
      <c r="D27212" s="78">
        <v>3.0936226000000001E-2</v>
      </c>
      <c r="E27212" s="78">
        <v>-4.9622673999999999E-2</v>
      </c>
      <c r="F27212" s="78">
        <v>3.0226156000000001E-2</v>
      </c>
    </row>
    <row r="27213" spans="1:6" x14ac:dyDescent="0.25">
      <c r="A27213">
        <v>27211</v>
      </c>
      <c r="B27213" t="s">
        <v>28071</v>
      </c>
      <c r="C27213" s="78">
        <v>1.3313083999999999</v>
      </c>
      <c r="D27213" s="78">
        <v>-0.38031408</v>
      </c>
      <c r="E27213" s="78">
        <v>0.12092015</v>
      </c>
      <c r="F27213" s="78">
        <v>-0.20529802</v>
      </c>
    </row>
    <row r="27214" spans="1:6" x14ac:dyDescent="0.25">
      <c r="A27214">
        <v>27212</v>
      </c>
      <c r="B27214" t="s">
        <v>28072</v>
      </c>
      <c r="C27214" s="78">
        <v>-0.98415995000000001</v>
      </c>
      <c r="D27214" s="78">
        <v>0.60097990000000001</v>
      </c>
      <c r="E27214" s="78">
        <v>-2.8721615999999998E-4</v>
      </c>
      <c r="F27214" s="78">
        <v>-2.8755724E-2</v>
      </c>
    </row>
    <row r="27215" spans="1:6" x14ac:dyDescent="0.25">
      <c r="A27215">
        <v>27213</v>
      </c>
      <c r="B27215" t="s">
        <v>28073</v>
      </c>
      <c r="C27215" s="78">
        <v>-0.49621576000000001</v>
      </c>
      <c r="D27215" s="78">
        <v>-0.37786690000000001</v>
      </c>
      <c r="E27215" s="78">
        <v>-3.8406309000000001E-3</v>
      </c>
      <c r="F27215" s="78">
        <v>-0.11056264</v>
      </c>
    </row>
    <row r="27216" spans="1:6" x14ac:dyDescent="0.25">
      <c r="A27216">
        <v>27214</v>
      </c>
      <c r="B27216" t="s">
        <v>28074</v>
      </c>
      <c r="C27216" s="78">
        <v>1.4688283E-2</v>
      </c>
      <c r="D27216" s="78">
        <v>0.33199269999999997</v>
      </c>
      <c r="E27216" s="78">
        <v>-3.8110512999999999E-2</v>
      </c>
      <c r="F27216" s="78">
        <v>6.1063430000000002E-2</v>
      </c>
    </row>
    <row r="27217" spans="1:6" x14ac:dyDescent="0.25">
      <c r="A27217">
        <v>27215</v>
      </c>
      <c r="B27217" t="s">
        <v>28075</v>
      </c>
      <c r="C27217" s="78">
        <v>1.5571412</v>
      </c>
      <c r="D27217" s="78">
        <v>-3.7574139999999998</v>
      </c>
      <c r="E27217" s="78">
        <v>-4.4467207000000002E-2</v>
      </c>
      <c r="F27217" s="78">
        <v>9.0588000000000002E-2</v>
      </c>
    </row>
    <row r="27218" spans="1:6" x14ac:dyDescent="0.25">
      <c r="A27218">
        <v>27216</v>
      </c>
      <c r="B27218" t="s">
        <v>28076</v>
      </c>
      <c r="C27218" s="78">
        <v>8.8012666000000003E-2</v>
      </c>
      <c r="D27218" s="78">
        <v>0.15868003999999999</v>
      </c>
      <c r="E27218" s="78">
        <v>-4.8351310000000002E-2</v>
      </c>
      <c r="F27218" s="78">
        <v>-0.25098330000000002</v>
      </c>
    </row>
    <row r="27219" spans="1:6" x14ac:dyDescent="0.25">
      <c r="A27219">
        <v>27217</v>
      </c>
      <c r="B27219" t="s">
        <v>28077</v>
      </c>
      <c r="C27219" s="78">
        <v>-0.15408942</v>
      </c>
      <c r="D27219" s="78">
        <v>-7.5192209999999995E-2</v>
      </c>
      <c r="E27219" s="78">
        <v>-7.2690649999999996E-2</v>
      </c>
      <c r="F27219" s="78">
        <v>-0.10643484</v>
      </c>
    </row>
    <row r="27220" spans="1:6" x14ac:dyDescent="0.25">
      <c r="A27220">
        <v>27218</v>
      </c>
      <c r="B27220" t="s">
        <v>28078</v>
      </c>
      <c r="C27220" s="78">
        <v>0.32492575000000001</v>
      </c>
      <c r="D27220" s="78">
        <v>0.86384879999999997</v>
      </c>
      <c r="E27220" s="78">
        <v>-5.7570245000000001E-3</v>
      </c>
      <c r="F27220" s="78">
        <v>-2.2928685000000001E-2</v>
      </c>
    </row>
    <row r="27221" spans="1:6" x14ac:dyDescent="0.25">
      <c r="A27221">
        <v>27219</v>
      </c>
      <c r="B27221" t="s">
        <v>28079</v>
      </c>
      <c r="C27221" s="78">
        <v>1.8538333</v>
      </c>
      <c r="D27221" s="78">
        <v>3.4291482000000002</v>
      </c>
      <c r="E27221" s="78">
        <v>-8.1722185000000003E-2</v>
      </c>
      <c r="F27221" s="78">
        <v>5.1055953000000001E-2</v>
      </c>
    </row>
    <row r="27222" spans="1:6" x14ac:dyDescent="0.25">
      <c r="A27222">
        <v>27220</v>
      </c>
      <c r="B27222" t="s">
        <v>23961</v>
      </c>
      <c r="C27222" s="78">
        <v>-1.4711415999999999</v>
      </c>
      <c r="D27222" s="78">
        <v>0.64202064000000003</v>
      </c>
      <c r="E27222" s="78">
        <v>-3.4390595000000003E-2</v>
      </c>
      <c r="F27222" s="78">
        <v>0.17954011</v>
      </c>
    </row>
    <row r="27223" spans="1:6" x14ac:dyDescent="0.25">
      <c r="A27223">
        <v>27221</v>
      </c>
      <c r="B27223" t="s">
        <v>28080</v>
      </c>
      <c r="C27223" s="78">
        <v>-0.18675365999999999</v>
      </c>
      <c r="D27223" s="78">
        <v>0.18741236999999999</v>
      </c>
      <c r="E27223" s="78">
        <v>-3.4390595000000003E-2</v>
      </c>
      <c r="F27223" s="78">
        <v>0.17954011</v>
      </c>
    </row>
    <row r="27224" spans="1:6" x14ac:dyDescent="0.25">
      <c r="A27224">
        <v>27222</v>
      </c>
      <c r="B27224" t="s">
        <v>28081</v>
      </c>
      <c r="C27224" s="78">
        <v>-1.6429731999999999</v>
      </c>
      <c r="D27224" s="78">
        <v>-2.0354252000000002</v>
      </c>
      <c r="E27224" s="78">
        <v>-6.5323493999999996E-2</v>
      </c>
      <c r="F27224" s="78">
        <v>5.176741E-2</v>
      </c>
    </row>
    <row r="27225" spans="1:6" x14ac:dyDescent="0.25">
      <c r="A27225">
        <v>27223</v>
      </c>
      <c r="B27225" t="s">
        <v>28082</v>
      </c>
      <c r="C27225" s="78">
        <v>-0.1610094</v>
      </c>
      <c r="D27225" s="78">
        <v>0.86964034999999995</v>
      </c>
      <c r="E27225" s="78">
        <v>-7.7005169999999998E-2</v>
      </c>
      <c r="F27225" s="78">
        <v>3.1248182000000002E-3</v>
      </c>
    </row>
    <row r="27226" spans="1:6" x14ac:dyDescent="0.25">
      <c r="A27226">
        <v>27224</v>
      </c>
      <c r="B27226" t="s">
        <v>28083</v>
      </c>
      <c r="C27226" s="78">
        <v>-0.73835945000000003</v>
      </c>
      <c r="D27226" s="78">
        <v>-0.76943444999999999</v>
      </c>
      <c r="E27226" s="78">
        <v>-0.13360037999999999</v>
      </c>
      <c r="F27226" s="78">
        <v>-9.6155060000000001E-2</v>
      </c>
    </row>
    <row r="27227" spans="1:6" x14ac:dyDescent="0.25">
      <c r="A27227">
        <v>27225</v>
      </c>
      <c r="B27227" t="s">
        <v>28084</v>
      </c>
      <c r="C27227" s="78">
        <v>-2.489795</v>
      </c>
      <c r="D27227" s="78">
        <v>1.2814425</v>
      </c>
      <c r="E27227" s="78">
        <v>0.35687560000000002</v>
      </c>
      <c r="F27227" s="78">
        <v>-0.79123074000000004</v>
      </c>
    </row>
    <row r="27228" spans="1:6" x14ac:dyDescent="0.25">
      <c r="A27228">
        <v>27226</v>
      </c>
      <c r="B27228" t="s">
        <v>28085</v>
      </c>
      <c r="C27228" s="78">
        <v>-0.63348912999999996</v>
      </c>
      <c r="D27228" s="78">
        <v>1.0193083999999999</v>
      </c>
      <c r="E27228" s="78">
        <v>-0.11010060000000001</v>
      </c>
      <c r="F27228" s="78">
        <v>-0.16132895999999999</v>
      </c>
    </row>
    <row r="27229" spans="1:6" x14ac:dyDescent="0.25">
      <c r="A27229">
        <v>27227</v>
      </c>
      <c r="B27229" t="s">
        <v>28086</v>
      </c>
      <c r="C27229" s="78">
        <v>1.8731769</v>
      </c>
      <c r="D27229" s="78">
        <v>1.4592260000000001E-3</v>
      </c>
      <c r="E27229" s="78">
        <v>-7.0088129999999998E-2</v>
      </c>
      <c r="F27229" s="78">
        <v>-0.23239884999999999</v>
      </c>
    </row>
    <row r="27230" spans="1:6" x14ac:dyDescent="0.25">
      <c r="A27230">
        <v>27228</v>
      </c>
      <c r="B27230" t="s">
        <v>28087</v>
      </c>
      <c r="C27230" s="78">
        <v>-0.35760987</v>
      </c>
      <c r="D27230" s="78">
        <v>-0.42829534000000002</v>
      </c>
      <c r="E27230" s="78">
        <v>-5.5383740000000001E-2</v>
      </c>
      <c r="F27230" s="78">
        <v>0.10480887999999999</v>
      </c>
    </row>
    <row r="27231" spans="1:6" x14ac:dyDescent="0.25">
      <c r="A27231">
        <v>27229</v>
      </c>
      <c r="B27231" t="s">
        <v>28088</v>
      </c>
      <c r="C27231" s="78">
        <v>3.316468</v>
      </c>
      <c r="D27231" s="78">
        <v>3.132104</v>
      </c>
      <c r="E27231" s="78">
        <v>-5.4186593999999998E-2</v>
      </c>
      <c r="F27231" s="78">
        <v>2.2575006000000002E-2</v>
      </c>
    </row>
    <row r="27232" spans="1:6" x14ac:dyDescent="0.25">
      <c r="A27232">
        <v>27230</v>
      </c>
      <c r="B27232" t="s">
        <v>28089</v>
      </c>
      <c r="C27232" s="78">
        <v>3.1627843000000002</v>
      </c>
      <c r="D27232" s="78">
        <v>1.0113251999999999</v>
      </c>
      <c r="E27232" s="78">
        <v>-5.3090434999999998E-2</v>
      </c>
      <c r="F27232" s="78">
        <v>4.8686056999999998E-2</v>
      </c>
    </row>
    <row r="27233" spans="1:6" x14ac:dyDescent="0.25">
      <c r="A27233">
        <v>27231</v>
      </c>
      <c r="B27233" t="s">
        <v>28090</v>
      </c>
      <c r="C27233" s="78">
        <v>0.3734112</v>
      </c>
      <c r="D27233" s="78">
        <v>1.1582943000000001</v>
      </c>
      <c r="E27233" s="78">
        <v>-3.4390595000000003E-2</v>
      </c>
      <c r="F27233" s="78">
        <v>0.17954011</v>
      </c>
    </row>
    <row r="27234" spans="1:6" x14ac:dyDescent="0.25">
      <c r="A27234">
        <v>27232</v>
      </c>
      <c r="B27234" t="s">
        <v>28091</v>
      </c>
      <c r="C27234" s="78">
        <v>5.9616566000000003E-4</v>
      </c>
      <c r="D27234" s="78">
        <v>-0.47172059999999999</v>
      </c>
      <c r="E27234" s="78">
        <v>-7.1544109999999994E-2</v>
      </c>
      <c r="F27234" s="78">
        <v>0.12190817</v>
      </c>
    </row>
    <row r="27235" spans="1:6" x14ac:dyDescent="0.25">
      <c r="A27235">
        <v>27233</v>
      </c>
      <c r="B27235" t="s">
        <v>28092</v>
      </c>
      <c r="C27235" s="78">
        <v>-0.33382317</v>
      </c>
      <c r="D27235" s="78">
        <v>1.0596517000000001</v>
      </c>
      <c r="E27235" s="78">
        <v>-3.0610281999999999E-2</v>
      </c>
      <c r="F27235" s="78">
        <v>9.1146069999999996E-2</v>
      </c>
    </row>
    <row r="27236" spans="1:6" x14ac:dyDescent="0.25">
      <c r="A27236">
        <v>27234</v>
      </c>
      <c r="B27236" t="s">
        <v>28093</v>
      </c>
      <c r="C27236" s="78">
        <v>-1.9077128000000001</v>
      </c>
      <c r="D27236" s="78">
        <v>-0.80973329999999999</v>
      </c>
      <c r="E27236" s="78">
        <v>-5.7827025999999997E-2</v>
      </c>
      <c r="F27236" s="78">
        <v>-0.10130419</v>
      </c>
    </row>
    <row r="27237" spans="1:6" x14ac:dyDescent="0.25">
      <c r="A27237">
        <v>27235</v>
      </c>
      <c r="B27237" t="s">
        <v>28094</v>
      </c>
      <c r="C27237" s="78">
        <v>-1.2162846</v>
      </c>
      <c r="D27237" s="78">
        <v>-2.4265357999999999</v>
      </c>
      <c r="E27237" s="78">
        <v>-7.4483750000000001E-2</v>
      </c>
      <c r="F27237" s="78">
        <v>6.0765600000000003E-2</v>
      </c>
    </row>
    <row r="27238" spans="1:6" x14ac:dyDescent="0.25">
      <c r="A27238">
        <v>27236</v>
      </c>
      <c r="B27238" t="s">
        <v>28095</v>
      </c>
      <c r="C27238" s="78">
        <v>2.2882875999999999</v>
      </c>
      <c r="D27238" s="78">
        <v>3.9288569999999998</v>
      </c>
      <c r="E27238" s="78">
        <v>-4.9713953999999998E-2</v>
      </c>
      <c r="F27238" s="78">
        <v>2.7065202999999999E-2</v>
      </c>
    </row>
    <row r="27239" spans="1:6" x14ac:dyDescent="0.25">
      <c r="A27239">
        <v>27237</v>
      </c>
      <c r="B27239" t="s">
        <v>28096</v>
      </c>
      <c r="C27239" s="78">
        <v>0.86006545999999995</v>
      </c>
      <c r="D27239" s="78">
        <v>-0.9560244</v>
      </c>
      <c r="E27239" s="78">
        <v>-0.11915122</v>
      </c>
      <c r="F27239" s="78">
        <v>-1.2702197E-2</v>
      </c>
    </row>
    <row r="27240" spans="1:6" x14ac:dyDescent="0.25">
      <c r="A27240">
        <v>27238</v>
      </c>
      <c r="B27240" t="s">
        <v>28097</v>
      </c>
      <c r="C27240" s="78">
        <v>-0.52726660000000003</v>
      </c>
      <c r="D27240" s="78">
        <v>1.3774397</v>
      </c>
      <c r="E27240" s="78">
        <v>-9.1550980000000004E-3</v>
      </c>
      <c r="F27240" s="78">
        <v>1.7958849999999998E-2</v>
      </c>
    </row>
    <row r="27241" spans="1:6" x14ac:dyDescent="0.25">
      <c r="A27241">
        <v>27239</v>
      </c>
      <c r="B27241" t="s">
        <v>28098</v>
      </c>
      <c r="C27241" s="78">
        <v>1.5245687000000001</v>
      </c>
      <c r="D27241" s="78">
        <v>1.2441727</v>
      </c>
      <c r="E27241" s="78">
        <v>-4.8774264999999997E-2</v>
      </c>
      <c r="F27241" s="78">
        <v>6.4059519999999995E-2</v>
      </c>
    </row>
    <row r="27242" spans="1:6" x14ac:dyDescent="0.25">
      <c r="A27242">
        <v>27240</v>
      </c>
      <c r="B27242" t="s">
        <v>28099</v>
      </c>
      <c r="C27242" s="78">
        <v>0.82208440000000005</v>
      </c>
      <c r="D27242" s="78">
        <v>-0.65265379999999995</v>
      </c>
      <c r="E27242" s="78">
        <v>-5.9365988000000001E-2</v>
      </c>
      <c r="F27242" s="78">
        <v>0.12703311</v>
      </c>
    </row>
    <row r="27243" spans="1:6" x14ac:dyDescent="0.25">
      <c r="A27243">
        <v>27241</v>
      </c>
      <c r="B27243" t="s">
        <v>28100</v>
      </c>
      <c r="C27243" s="78">
        <v>0.50886679999999995</v>
      </c>
      <c r="D27243" s="78">
        <v>1.1527457000000001</v>
      </c>
      <c r="E27243" s="78">
        <v>-3.6969833000000001E-2</v>
      </c>
      <c r="F27243" s="78">
        <v>0.12073311</v>
      </c>
    </row>
    <row r="27244" spans="1:6" x14ac:dyDescent="0.25">
      <c r="A27244">
        <v>27242</v>
      </c>
      <c r="B27244" t="s">
        <v>28101</v>
      </c>
      <c r="C27244" s="78">
        <v>-0.83489007000000004</v>
      </c>
      <c r="D27244" s="78">
        <v>0.61588686999999998</v>
      </c>
      <c r="E27244" s="78">
        <v>-3.4390595000000003E-2</v>
      </c>
      <c r="F27244" s="78">
        <v>0.17954011</v>
      </c>
    </row>
    <row r="27245" spans="1:6" x14ac:dyDescent="0.25">
      <c r="A27245">
        <v>27243</v>
      </c>
      <c r="B27245" t="s">
        <v>28102</v>
      </c>
      <c r="C27245" s="78">
        <v>-1.9552467</v>
      </c>
      <c r="D27245" s="78">
        <v>1.5283690999999999</v>
      </c>
      <c r="E27245" s="78">
        <v>-5.7108037E-2</v>
      </c>
      <c r="F27245" s="78">
        <v>4.5632317999999998E-2</v>
      </c>
    </row>
    <row r="27246" spans="1:6" x14ac:dyDescent="0.25">
      <c r="A27246">
        <v>27244</v>
      </c>
      <c r="B27246" t="s">
        <v>28103</v>
      </c>
      <c r="C27246" s="78">
        <v>-0.61566746000000006</v>
      </c>
      <c r="D27246" s="78">
        <v>-8.0853699999999997E-3</v>
      </c>
      <c r="E27246" s="78">
        <v>-3.5821407999999999E-2</v>
      </c>
      <c r="F27246" s="78">
        <v>8.3371945000000003E-2</v>
      </c>
    </row>
    <row r="27247" spans="1:6" x14ac:dyDescent="0.25">
      <c r="A27247">
        <v>27245</v>
      </c>
      <c r="B27247" t="s">
        <v>28104</v>
      </c>
      <c r="C27247" s="78">
        <v>-2.3250890000000002</v>
      </c>
      <c r="D27247" s="78">
        <v>0.46727501999999999</v>
      </c>
      <c r="E27247" s="78">
        <v>-1.556547E-2</v>
      </c>
      <c r="F27247" s="78">
        <v>4.6529516999999999E-2</v>
      </c>
    </row>
    <row r="27248" spans="1:6" x14ac:dyDescent="0.25">
      <c r="A27248">
        <v>27246</v>
      </c>
      <c r="B27248" t="s">
        <v>28105</v>
      </c>
      <c r="C27248" s="78">
        <v>-0.20102257000000001</v>
      </c>
      <c r="D27248" s="78">
        <v>-0.17645231</v>
      </c>
      <c r="E27248" s="78">
        <v>-3.4390595000000003E-2</v>
      </c>
      <c r="F27248" s="78">
        <v>0.17954011</v>
      </c>
    </row>
    <row r="27249" spans="1:6" x14ac:dyDescent="0.25">
      <c r="A27249">
        <v>27247</v>
      </c>
      <c r="B27249" t="s">
        <v>28106</v>
      </c>
      <c r="C27249" s="78">
        <v>-0.36361617000000002</v>
      </c>
      <c r="D27249" s="78">
        <v>-0.73059523000000004</v>
      </c>
      <c r="E27249" s="78">
        <v>-0.16306967999999999</v>
      </c>
      <c r="F27249" s="78">
        <v>-0.41888474999999997</v>
      </c>
    </row>
    <row r="27250" spans="1:6" x14ac:dyDescent="0.25">
      <c r="A27250">
        <v>27248</v>
      </c>
      <c r="B27250" t="s">
        <v>28107</v>
      </c>
      <c r="C27250" s="78">
        <v>-0.95265100000000003</v>
      </c>
      <c r="D27250" s="78">
        <v>-2.0422587000000001</v>
      </c>
      <c r="E27250" s="78">
        <v>-9.2143829999999996E-2</v>
      </c>
      <c r="F27250" s="78">
        <v>7.636809E-2</v>
      </c>
    </row>
    <row r="27251" spans="1:6" x14ac:dyDescent="0.25">
      <c r="A27251">
        <v>27249</v>
      </c>
      <c r="B27251" t="s">
        <v>28108</v>
      </c>
      <c r="C27251" s="78">
        <v>-1.4948121000000001</v>
      </c>
      <c r="D27251" s="78">
        <v>-2.2631451E-2</v>
      </c>
      <c r="E27251" s="78">
        <v>-6.5021679999999998E-2</v>
      </c>
      <c r="F27251" s="78">
        <v>0.13244697</v>
      </c>
    </row>
    <row r="27252" spans="1:6" x14ac:dyDescent="0.25">
      <c r="A27252">
        <v>27250</v>
      </c>
      <c r="B27252" t="s">
        <v>28109</v>
      </c>
      <c r="C27252" s="78">
        <v>0.46687904000000002</v>
      </c>
      <c r="D27252" s="78">
        <v>1.6902790999999999</v>
      </c>
      <c r="E27252" s="78">
        <v>-2.6636861000000001E-2</v>
      </c>
      <c r="F27252" s="78">
        <v>4.1319907000000003E-2</v>
      </c>
    </row>
    <row r="27253" spans="1:6" x14ac:dyDescent="0.25">
      <c r="A27253">
        <v>27251</v>
      </c>
      <c r="B27253" t="s">
        <v>28110</v>
      </c>
      <c r="C27253" s="78">
        <v>1.93655</v>
      </c>
      <c r="D27253" s="78">
        <v>-0.74503909999999995</v>
      </c>
      <c r="E27253" s="78">
        <v>-3.4390595000000003E-2</v>
      </c>
      <c r="F27253" s="78">
        <v>0.17954011</v>
      </c>
    </row>
    <row r="27254" spans="1:6" x14ac:dyDescent="0.25">
      <c r="A27254">
        <v>27252</v>
      </c>
      <c r="B27254" t="s">
        <v>28111</v>
      </c>
      <c r="C27254" s="78">
        <v>1.0080445</v>
      </c>
      <c r="D27254" s="78">
        <v>-0.50993513999999995</v>
      </c>
      <c r="E27254" s="78">
        <v>-3.4390595000000003E-2</v>
      </c>
      <c r="F27254" s="78">
        <v>0.17954011</v>
      </c>
    </row>
    <row r="27255" spans="1:6" x14ac:dyDescent="0.25">
      <c r="A27255">
        <v>27253</v>
      </c>
      <c r="B27255" t="s">
        <v>28112</v>
      </c>
      <c r="C27255" s="78">
        <v>0.18541279999999999</v>
      </c>
      <c r="D27255" s="78">
        <v>0.35177696000000003</v>
      </c>
      <c r="E27255" s="78">
        <v>-3.4390595000000003E-2</v>
      </c>
      <c r="F27255" s="78">
        <v>0.17954011</v>
      </c>
    </row>
    <row r="27256" spans="1:6" x14ac:dyDescent="0.25">
      <c r="A27256">
        <v>27254</v>
      </c>
      <c r="B27256" t="s">
        <v>28113</v>
      </c>
      <c r="C27256" s="78">
        <v>-0.24904037000000001</v>
      </c>
      <c r="D27256" s="78">
        <v>2.266769</v>
      </c>
      <c r="E27256" s="78">
        <v>-0.10737137500000001</v>
      </c>
      <c r="F27256" s="78">
        <v>-0.31561565000000003</v>
      </c>
    </row>
    <row r="27257" spans="1:6" x14ac:dyDescent="0.25">
      <c r="A27257">
        <v>27255</v>
      </c>
      <c r="B27257" t="s">
        <v>28114</v>
      </c>
      <c r="C27257" s="78">
        <v>0.83275973999999997</v>
      </c>
      <c r="D27257" s="78">
        <v>0.76703023999999997</v>
      </c>
      <c r="E27257" s="78">
        <v>2.2588197000000001E-2</v>
      </c>
      <c r="F27257" s="78">
        <v>-1.6787559000000001E-2</v>
      </c>
    </row>
    <row r="27258" spans="1:6" x14ac:dyDescent="0.25">
      <c r="A27258">
        <v>27256</v>
      </c>
      <c r="B27258" t="s">
        <v>28115</v>
      </c>
      <c r="C27258" s="78">
        <v>-1.8565655000000001E-3</v>
      </c>
      <c r="D27258" s="78">
        <v>-1.5364021E-2</v>
      </c>
      <c r="E27258" s="78">
        <v>-3.0924740999999999E-2</v>
      </c>
      <c r="F27258" s="78">
        <v>0.15172105</v>
      </c>
    </row>
    <row r="27259" spans="1:6" x14ac:dyDescent="0.25">
      <c r="A27259">
        <v>27257</v>
      </c>
      <c r="B27259" t="s">
        <v>28116</v>
      </c>
      <c r="C27259" s="78">
        <v>-0.49520048</v>
      </c>
      <c r="D27259" s="78">
        <v>-1.123146</v>
      </c>
      <c r="E27259" s="78">
        <v>1.2457661E-2</v>
      </c>
      <c r="F27259" s="78">
        <v>8.0255279999999998E-2</v>
      </c>
    </row>
    <row r="27260" spans="1:6" x14ac:dyDescent="0.25">
      <c r="A27260">
        <v>27258</v>
      </c>
      <c r="B27260" t="s">
        <v>28117</v>
      </c>
      <c r="C27260" s="78">
        <v>1.0763444</v>
      </c>
      <c r="D27260" s="78">
        <v>-0.14362174</v>
      </c>
      <c r="E27260" s="78">
        <v>-0.12551764000000001</v>
      </c>
      <c r="F27260" s="78">
        <v>-0.19174907999999999</v>
      </c>
    </row>
    <row r="27261" spans="1:6" x14ac:dyDescent="0.25">
      <c r="A27261">
        <v>27259</v>
      </c>
      <c r="B27261" t="s">
        <v>28118</v>
      </c>
      <c r="C27261" s="78">
        <v>-0.78534550000000003</v>
      </c>
      <c r="D27261" s="78">
        <v>1.2407048000000001</v>
      </c>
      <c r="E27261" s="78">
        <v>-2.7509548000000002E-2</v>
      </c>
      <c r="F27261" s="78">
        <v>0.123508774</v>
      </c>
    </row>
    <row r="27262" spans="1:6" x14ac:dyDescent="0.25">
      <c r="A27262">
        <v>27260</v>
      </c>
      <c r="B27262" t="s">
        <v>28119</v>
      </c>
      <c r="C27262" s="78">
        <v>-0.18054155</v>
      </c>
      <c r="D27262" s="78">
        <v>0.58717286999999996</v>
      </c>
      <c r="E27262" s="78">
        <v>-3.4390595000000003E-2</v>
      </c>
      <c r="F27262" s="78">
        <v>0.17954011</v>
      </c>
    </row>
    <row r="27263" spans="1:6" x14ac:dyDescent="0.25">
      <c r="A27263">
        <v>27261</v>
      </c>
      <c r="B27263" t="s">
        <v>28120</v>
      </c>
      <c r="C27263" s="78">
        <v>1.253323</v>
      </c>
      <c r="D27263" s="78">
        <v>1.3642205000000001</v>
      </c>
      <c r="E27263" s="78">
        <v>-0.10414858</v>
      </c>
      <c r="F27263" s="78">
        <v>-6.1070307999999997E-2</v>
      </c>
    </row>
    <row r="27264" spans="1:6" x14ac:dyDescent="0.25">
      <c r="A27264">
        <v>27262</v>
      </c>
      <c r="B27264" t="s">
        <v>28121</v>
      </c>
      <c r="C27264" s="78">
        <v>0.35368732000000003</v>
      </c>
      <c r="D27264" s="78">
        <v>0.12502079999999999</v>
      </c>
      <c r="E27264" s="78">
        <v>4.0480849999999999E-2</v>
      </c>
      <c r="F27264" s="78">
        <v>-0.27388679999999999</v>
      </c>
    </row>
    <row r="27265" spans="1:6" x14ac:dyDescent="0.25">
      <c r="A27265">
        <v>27263</v>
      </c>
      <c r="B27265" t="s">
        <v>28122</v>
      </c>
      <c r="C27265" s="78">
        <v>-1.5627764</v>
      </c>
      <c r="D27265" s="78">
        <v>0.28208557000000001</v>
      </c>
      <c r="E27265" s="78">
        <v>-3.4390595000000003E-2</v>
      </c>
      <c r="F27265" s="78">
        <v>0.17954011</v>
      </c>
    </row>
    <row r="27266" spans="1:6" x14ac:dyDescent="0.25">
      <c r="A27266">
        <v>27264</v>
      </c>
      <c r="B27266" t="s">
        <v>28123</v>
      </c>
      <c r="C27266" s="78">
        <v>2.161994</v>
      </c>
      <c r="D27266" s="78">
        <v>2.9266228999999999</v>
      </c>
      <c r="E27266" s="78">
        <v>-6.0251794999999997E-2</v>
      </c>
      <c r="F27266" s="78">
        <v>3.5571545000000003E-2</v>
      </c>
    </row>
    <row r="27267" spans="1:6" x14ac:dyDescent="0.25">
      <c r="A27267">
        <v>27265</v>
      </c>
      <c r="B27267" t="s">
        <v>28124</v>
      </c>
      <c r="C27267" s="78">
        <v>-1.5716128</v>
      </c>
      <c r="D27267" s="78">
        <v>-0.94004299999999996</v>
      </c>
      <c r="E27267" s="78">
        <v>-3.4390595000000003E-2</v>
      </c>
      <c r="F27267" s="78">
        <v>0.17954011</v>
      </c>
    </row>
    <row r="27268" spans="1:6" x14ac:dyDescent="0.25">
      <c r="A27268">
        <v>27266</v>
      </c>
      <c r="B27268" t="s">
        <v>28125</v>
      </c>
      <c r="C27268" s="78">
        <v>-1.8992496999999999</v>
      </c>
      <c r="D27268" s="78">
        <v>1.4327472000000001</v>
      </c>
      <c r="E27268" s="78">
        <v>-7.3665259999999996E-2</v>
      </c>
      <c r="F27268" s="78">
        <v>9.1559730000000006E-2</v>
      </c>
    </row>
    <row r="27269" spans="1:6" x14ac:dyDescent="0.25">
      <c r="A27269">
        <v>27267</v>
      </c>
      <c r="B27269" t="s">
        <v>28126</v>
      </c>
      <c r="C27269" s="78">
        <v>2.6716259</v>
      </c>
      <c r="D27269" s="78">
        <v>1.0916744</v>
      </c>
      <c r="E27269" s="78">
        <v>-2.130777E-2</v>
      </c>
      <c r="F27269" s="78">
        <v>3.5639048E-2</v>
      </c>
    </row>
    <row r="27270" spans="1:6" x14ac:dyDescent="0.25">
      <c r="A27270">
        <v>27268</v>
      </c>
      <c r="B27270" t="s">
        <v>28127</v>
      </c>
      <c r="C27270" s="78">
        <v>0.66883873999999999</v>
      </c>
      <c r="D27270" s="78">
        <v>0.30868139999999999</v>
      </c>
      <c r="E27270" s="78">
        <v>-2.8250636999999999E-2</v>
      </c>
      <c r="F27270" s="78">
        <v>5.3150072999999999E-2</v>
      </c>
    </row>
    <row r="27271" spans="1:6" x14ac:dyDescent="0.25">
      <c r="A27271">
        <v>27269</v>
      </c>
      <c r="B27271" t="s">
        <v>20106</v>
      </c>
      <c r="C27271" s="78">
        <v>0.51718399999999998</v>
      </c>
      <c r="D27271" s="78">
        <v>-0.45128116000000001</v>
      </c>
      <c r="E27271" s="78">
        <v>-3.4390595000000003E-2</v>
      </c>
      <c r="F27271" s="78">
        <v>0.17954011</v>
      </c>
    </row>
    <row r="27272" spans="1:6" x14ac:dyDescent="0.25">
      <c r="A27272">
        <v>27270</v>
      </c>
      <c r="B27272" t="s">
        <v>28128</v>
      </c>
      <c r="C27272" s="78">
        <v>-1.7708647</v>
      </c>
      <c r="D27272" s="78">
        <v>-2.2359680000000002</v>
      </c>
      <c r="E27272" s="78">
        <v>-0.118627</v>
      </c>
      <c r="F27272" s="78">
        <v>7.9108275000000006E-2</v>
      </c>
    </row>
    <row r="27273" spans="1:6" x14ac:dyDescent="0.25">
      <c r="A27273">
        <v>27271</v>
      </c>
      <c r="B27273" t="s">
        <v>28129</v>
      </c>
      <c r="C27273" s="78">
        <v>-1.3951309999999999</v>
      </c>
      <c r="D27273" s="78">
        <v>0.41327140000000001</v>
      </c>
      <c r="E27273" s="78">
        <v>-6.5825880000000003E-2</v>
      </c>
      <c r="F27273" s="78">
        <v>1.7742813000000001E-4</v>
      </c>
    </row>
    <row r="27274" spans="1:6" x14ac:dyDescent="0.25">
      <c r="A27274">
        <v>27272</v>
      </c>
      <c r="B27274" t="s">
        <v>28130</v>
      </c>
      <c r="C27274" s="78">
        <v>0.28156473999999998</v>
      </c>
      <c r="D27274" s="78">
        <v>1.0681461999999999</v>
      </c>
      <c r="E27274" s="78">
        <v>-0.12162764</v>
      </c>
      <c r="F27274" s="78">
        <v>-9.6355829999999996E-3</v>
      </c>
    </row>
    <row r="27275" spans="1:6" x14ac:dyDescent="0.25">
      <c r="A27275">
        <v>27273</v>
      </c>
      <c r="B27275" t="s">
        <v>28131</v>
      </c>
      <c r="C27275" s="78">
        <v>-0.75834906000000002</v>
      </c>
      <c r="D27275" s="78">
        <v>5.4963127000000001E-2</v>
      </c>
      <c r="E27275" s="78">
        <v>-3.7339345000000003E-2</v>
      </c>
      <c r="F27275" s="78">
        <v>-1.4649034E-3</v>
      </c>
    </row>
    <row r="27276" spans="1:6" x14ac:dyDescent="0.25">
      <c r="A27276">
        <v>27274</v>
      </c>
      <c r="B27276" t="s">
        <v>28132</v>
      </c>
      <c r="C27276" s="78">
        <v>-1.2308351</v>
      </c>
      <c r="D27276" s="78">
        <v>0.83003459999999996</v>
      </c>
      <c r="E27276" s="78">
        <v>-1.6560780000000001E-2</v>
      </c>
      <c r="F27276" s="78">
        <v>2.0178437E-2</v>
      </c>
    </row>
    <row r="27277" spans="1:6" x14ac:dyDescent="0.25">
      <c r="A27277">
        <v>27275</v>
      </c>
      <c r="B27277" t="s">
        <v>28133</v>
      </c>
      <c r="C27277" s="78">
        <v>0.56230795</v>
      </c>
      <c r="D27277" s="78">
        <v>3.1643064000000001</v>
      </c>
      <c r="E27277" s="78">
        <v>-4.7333374999999997E-2</v>
      </c>
      <c r="F27277" s="78">
        <v>9.4579759999999999E-3</v>
      </c>
    </row>
    <row r="27278" spans="1:6" x14ac:dyDescent="0.25">
      <c r="A27278">
        <v>27276</v>
      </c>
      <c r="B27278" t="s">
        <v>28134</v>
      </c>
      <c r="C27278" s="78">
        <v>-1.2820095</v>
      </c>
      <c r="D27278" s="78">
        <v>0.16376741</v>
      </c>
      <c r="E27278" s="78">
        <v>3.526928E-2</v>
      </c>
      <c r="F27278" s="78">
        <v>-7.1915165000000003E-2</v>
      </c>
    </row>
    <row r="27279" spans="1:6" x14ac:dyDescent="0.25">
      <c r="A27279">
        <v>27277</v>
      </c>
      <c r="B27279" t="s">
        <v>28135</v>
      </c>
      <c r="C27279" s="78">
        <v>9.5200389999999996E-2</v>
      </c>
      <c r="D27279" s="78">
        <v>-1.9199329999999999</v>
      </c>
      <c r="E27279" s="78">
        <v>5.3499807000000003E-2</v>
      </c>
      <c r="F27279" s="78">
        <v>-0.108456895</v>
      </c>
    </row>
    <row r="27280" spans="1:6" x14ac:dyDescent="0.25">
      <c r="A27280">
        <v>27278</v>
      </c>
      <c r="B27280" t="s">
        <v>28136</v>
      </c>
      <c r="C27280" s="78">
        <v>-0.83270155999999995</v>
      </c>
      <c r="D27280" s="78">
        <v>0.64686259999999995</v>
      </c>
      <c r="E27280" s="78">
        <v>-6.1322546999999998E-2</v>
      </c>
      <c r="F27280" s="78">
        <v>-0.34413302000000001</v>
      </c>
    </row>
    <row r="27281" spans="1:6" x14ac:dyDescent="0.25">
      <c r="A27281">
        <v>27279</v>
      </c>
      <c r="B27281" t="s">
        <v>28137</v>
      </c>
      <c r="C27281" s="78">
        <v>-2.5711645999999999</v>
      </c>
      <c r="D27281" s="78">
        <v>-2.1293004</v>
      </c>
      <c r="E27281" s="78">
        <v>-3.4390595000000003E-2</v>
      </c>
      <c r="F27281" s="78">
        <v>0.17954011</v>
      </c>
    </row>
    <row r="27282" spans="1:6" x14ac:dyDescent="0.25">
      <c r="A27282">
        <v>27280</v>
      </c>
      <c r="B27282" t="s">
        <v>28138</v>
      </c>
      <c r="C27282" s="78">
        <v>-0.26052648</v>
      </c>
      <c r="D27282" s="78">
        <v>0.20465069</v>
      </c>
      <c r="E27282" s="78">
        <v>-3.7983876E-2</v>
      </c>
      <c r="F27282" s="78">
        <v>0.13199493000000001</v>
      </c>
    </row>
    <row r="27283" spans="1:6" x14ac:dyDescent="0.25">
      <c r="A27283">
        <v>27281</v>
      </c>
      <c r="B27283" t="s">
        <v>28139</v>
      </c>
      <c r="C27283" s="78">
        <v>0.15272733999999999</v>
      </c>
      <c r="D27283" s="78">
        <v>-1.3884822999999999</v>
      </c>
      <c r="E27283" s="78">
        <v>1.1178634999999999E-2</v>
      </c>
      <c r="F27283" s="78">
        <v>-0.20076682000000001</v>
      </c>
    </row>
    <row r="27284" spans="1:6" x14ac:dyDescent="0.25">
      <c r="A27284">
        <v>27282</v>
      </c>
      <c r="B27284" t="s">
        <v>28140</v>
      </c>
      <c r="C27284" s="78">
        <v>-1.1657717000000001</v>
      </c>
      <c r="D27284" s="78">
        <v>0.77109634999999999</v>
      </c>
      <c r="E27284" s="78">
        <v>-6.8120494000000004E-2</v>
      </c>
      <c r="F27284" s="78">
        <v>1.9462674999999999E-2</v>
      </c>
    </row>
    <row r="27285" spans="1:6" x14ac:dyDescent="0.25">
      <c r="A27285">
        <v>27283</v>
      </c>
      <c r="B27285" t="s">
        <v>28141</v>
      </c>
      <c r="C27285" s="78">
        <v>3.0803850000000002</v>
      </c>
      <c r="D27285" s="78">
        <v>2.8576237999999998</v>
      </c>
      <c r="E27285" s="78">
        <v>-7.3936879999999996E-2</v>
      </c>
      <c r="F27285" s="78">
        <v>9.3612983999999996E-2</v>
      </c>
    </row>
    <row r="27286" spans="1:6" x14ac:dyDescent="0.25">
      <c r="A27286">
        <v>27284</v>
      </c>
      <c r="B27286" t="s">
        <v>28142</v>
      </c>
      <c r="C27286" s="78">
        <v>-1.2390505999999999</v>
      </c>
      <c r="D27286" s="78">
        <v>1.7816904</v>
      </c>
      <c r="E27286" s="78">
        <v>-3.4390595000000003E-2</v>
      </c>
      <c r="F27286" s="78">
        <v>0.17954011</v>
      </c>
    </row>
    <row r="27287" spans="1:6" x14ac:dyDescent="0.25">
      <c r="A27287">
        <v>27285</v>
      </c>
      <c r="B27287" t="s">
        <v>28143</v>
      </c>
      <c r="C27287" s="78">
        <v>-0.10938707</v>
      </c>
      <c r="D27287" s="78">
        <v>0.97653734999999997</v>
      </c>
      <c r="E27287" s="78">
        <v>-5.7669355999999998E-2</v>
      </c>
      <c r="F27287" s="78">
        <v>2.8481722000000001E-2</v>
      </c>
    </row>
    <row r="27288" spans="1:6" x14ac:dyDescent="0.25">
      <c r="A27288">
        <v>27286</v>
      </c>
      <c r="B27288" t="s">
        <v>28144</v>
      </c>
      <c r="C27288" s="78">
        <v>-1.9900462999999999</v>
      </c>
      <c r="D27288" s="78">
        <v>-0.64936450000000001</v>
      </c>
      <c r="E27288" s="78">
        <v>-8.6208999999999994E-2</v>
      </c>
      <c r="F27288" s="78">
        <v>5.546069E-2</v>
      </c>
    </row>
    <row r="27289" spans="1:6" x14ac:dyDescent="0.25">
      <c r="A27289">
        <v>27287</v>
      </c>
      <c r="B27289" t="s">
        <v>28145</v>
      </c>
      <c r="C27289" s="78">
        <v>-0.29191577000000002</v>
      </c>
      <c r="D27289" s="78">
        <v>-0.46632305000000002</v>
      </c>
      <c r="E27289" s="78">
        <v>-0.10329375</v>
      </c>
      <c r="F27289" s="78">
        <v>0.12828502</v>
      </c>
    </row>
    <row r="27290" spans="1:6" x14ac:dyDescent="0.25">
      <c r="A27290">
        <v>27288</v>
      </c>
      <c r="B27290" t="s">
        <v>28146</v>
      </c>
      <c r="C27290" s="78">
        <v>-1.3496712</v>
      </c>
      <c r="D27290" s="78">
        <v>-0.41118326999999999</v>
      </c>
      <c r="E27290" s="78">
        <v>-9.7490504000000006E-2</v>
      </c>
      <c r="F27290" s="78">
        <v>-6.3537373999999994E-2</v>
      </c>
    </row>
    <row r="27291" spans="1:6" x14ac:dyDescent="0.25">
      <c r="A27291">
        <v>27289</v>
      </c>
      <c r="B27291" t="s">
        <v>28147</v>
      </c>
      <c r="C27291" s="78">
        <v>0.63645934999999998</v>
      </c>
      <c r="D27291" s="78">
        <v>-0.40169456999999997</v>
      </c>
      <c r="E27291" s="78">
        <v>-6.2642890000000007E-2</v>
      </c>
      <c r="F27291" s="78">
        <v>6.9381869999999998E-2</v>
      </c>
    </row>
    <row r="27292" spans="1:6" x14ac:dyDescent="0.25">
      <c r="A27292">
        <v>27290</v>
      </c>
      <c r="B27292" t="s">
        <v>28148</v>
      </c>
      <c r="C27292" s="78">
        <v>-1.0880208</v>
      </c>
      <c r="D27292" s="78">
        <v>2.646004</v>
      </c>
      <c r="E27292" s="78">
        <v>-3.4390595000000003E-2</v>
      </c>
      <c r="F27292" s="78">
        <v>0.17954011</v>
      </c>
    </row>
    <row r="27293" spans="1:6" x14ac:dyDescent="0.25">
      <c r="A27293">
        <v>27291</v>
      </c>
      <c r="B27293" t="s">
        <v>28149</v>
      </c>
      <c r="C27293" s="78">
        <v>-0.28497124000000001</v>
      </c>
      <c r="D27293" s="78">
        <v>0.31437330000000002</v>
      </c>
      <c r="E27293" s="78">
        <v>-8.5057355000000001E-2</v>
      </c>
      <c r="F27293" s="78">
        <v>2.5429592000000001E-2</v>
      </c>
    </row>
    <row r="27294" spans="1:6" x14ac:dyDescent="0.25">
      <c r="A27294">
        <v>27292</v>
      </c>
      <c r="B27294" t="s">
        <v>28150</v>
      </c>
      <c r="C27294" s="78">
        <v>0.20875837999999999</v>
      </c>
      <c r="D27294" s="78">
        <v>-1.1814967000000001</v>
      </c>
      <c r="E27294" s="78">
        <v>-6.189501E-2</v>
      </c>
      <c r="F27294" s="78">
        <v>8.7755630000000001E-2</v>
      </c>
    </row>
    <row r="27295" spans="1:6" x14ac:dyDescent="0.25">
      <c r="A27295">
        <v>27293</v>
      </c>
      <c r="B27295" t="s">
        <v>28151</v>
      </c>
      <c r="C27295" s="78">
        <v>-2.0513062</v>
      </c>
      <c r="D27295" s="78">
        <v>0.72606530000000002</v>
      </c>
      <c r="E27295" s="78">
        <v>9.0872999999999995E-2</v>
      </c>
      <c r="F27295" s="78">
        <v>-0.35126573</v>
      </c>
    </row>
    <row r="27296" spans="1:6" x14ac:dyDescent="0.25">
      <c r="A27296">
        <v>27294</v>
      </c>
      <c r="B27296" t="s">
        <v>28152</v>
      </c>
      <c r="C27296" s="78">
        <v>1.8439323000000001</v>
      </c>
      <c r="D27296" s="78">
        <v>2.9858313000000001</v>
      </c>
      <c r="E27296" s="78">
        <v>5.0448279999999998E-2</v>
      </c>
      <c r="F27296" s="78">
        <v>-0.39203631999999999</v>
      </c>
    </row>
    <row r="27297" spans="1:6" x14ac:dyDescent="0.25">
      <c r="A27297">
        <v>27295</v>
      </c>
      <c r="B27297" t="s">
        <v>28153</v>
      </c>
      <c r="C27297" s="78">
        <v>2.0781710000000002</v>
      </c>
      <c r="D27297" s="78">
        <v>-0.66167580000000004</v>
      </c>
      <c r="E27297" s="78">
        <v>-0.19628945</v>
      </c>
      <c r="F27297" s="78">
        <v>-0.31516713000000002</v>
      </c>
    </row>
    <row r="27298" spans="1:6" x14ac:dyDescent="0.25">
      <c r="A27298">
        <v>27296</v>
      </c>
      <c r="B27298" t="s">
        <v>28154</v>
      </c>
      <c r="C27298" s="78">
        <v>-0.1742891</v>
      </c>
      <c r="D27298" s="78">
        <v>1.4416941000000001</v>
      </c>
      <c r="E27298" s="78">
        <v>-6.56997E-2</v>
      </c>
      <c r="F27298" s="78">
        <v>-1.4249533E-3</v>
      </c>
    </row>
    <row r="27299" spans="1:6" x14ac:dyDescent="0.25">
      <c r="A27299">
        <v>27297</v>
      </c>
      <c r="B27299" t="s">
        <v>28155</v>
      </c>
      <c r="C27299" s="78">
        <v>3.0791074000000002E-2</v>
      </c>
      <c r="D27299" s="78">
        <v>0.26001918000000002</v>
      </c>
      <c r="E27299" s="78">
        <v>-6.3197370000000003E-2</v>
      </c>
      <c r="F27299" s="78">
        <v>9.8334699999999997E-2</v>
      </c>
    </row>
    <row r="27300" spans="1:6" x14ac:dyDescent="0.25">
      <c r="A27300">
        <v>27298</v>
      </c>
      <c r="B27300" t="s">
        <v>28156</v>
      </c>
      <c r="C27300" s="78">
        <v>0.48064240000000003</v>
      </c>
      <c r="D27300" s="78">
        <v>-1.348767</v>
      </c>
      <c r="E27300" s="78">
        <v>-1.7956904999999999E-3</v>
      </c>
      <c r="F27300" s="78">
        <v>-2.0127639999999999E-2</v>
      </c>
    </row>
    <row r="27301" spans="1:6" x14ac:dyDescent="0.25">
      <c r="A27301">
        <v>27299</v>
      </c>
      <c r="B27301" t="s">
        <v>28157</v>
      </c>
      <c r="C27301" s="78">
        <v>0.21386471000000001</v>
      </c>
      <c r="D27301" s="78">
        <v>0.20565839</v>
      </c>
      <c r="E27301" s="78">
        <v>-3.4390595000000003E-2</v>
      </c>
      <c r="F27301" s="78">
        <v>0.17954011</v>
      </c>
    </row>
    <row r="27302" spans="1:6" x14ac:dyDescent="0.25">
      <c r="A27302">
        <v>27300</v>
      </c>
      <c r="B27302" t="s">
        <v>28158</v>
      </c>
      <c r="C27302" s="78">
        <v>2.2916257</v>
      </c>
      <c r="D27302" s="78">
        <v>-0.28636319999999998</v>
      </c>
      <c r="E27302" s="78">
        <v>-3.4390595000000003E-2</v>
      </c>
      <c r="F27302" s="78">
        <v>0.17954011</v>
      </c>
    </row>
    <row r="27303" spans="1:6" x14ac:dyDescent="0.25">
      <c r="A27303">
        <v>27301</v>
      </c>
      <c r="B27303" t="s">
        <v>28159</v>
      </c>
      <c r="C27303" s="78">
        <v>-0.58672409999999997</v>
      </c>
      <c r="D27303" s="78">
        <v>1.0513904999999999</v>
      </c>
      <c r="E27303" s="78">
        <v>1.150354E-2</v>
      </c>
      <c r="F27303" s="78">
        <v>-0.17666586000000001</v>
      </c>
    </row>
    <row r="27304" spans="1:6" x14ac:dyDescent="0.25">
      <c r="A27304">
        <v>27302</v>
      </c>
      <c r="B27304" t="s">
        <v>28160</v>
      </c>
      <c r="C27304" s="78">
        <v>-1.4852315E-2</v>
      </c>
      <c r="D27304" s="78">
        <v>-1.5995448000000001</v>
      </c>
      <c r="E27304" s="78">
        <v>-0.1030599</v>
      </c>
      <c r="F27304" s="78">
        <v>-0.11241956</v>
      </c>
    </row>
    <row r="27305" spans="1:6" x14ac:dyDescent="0.25">
      <c r="A27305">
        <v>27303</v>
      </c>
      <c r="B27305" t="s">
        <v>28161</v>
      </c>
      <c r="C27305" s="78">
        <v>-1.9046738999999999</v>
      </c>
      <c r="D27305" s="78">
        <v>1.4367806999999999</v>
      </c>
      <c r="E27305" s="78">
        <v>2.9641823999999999</v>
      </c>
      <c r="F27305" s="78">
        <v>0.74927719999999998</v>
      </c>
    </row>
    <row r="27306" spans="1:6" x14ac:dyDescent="0.25">
      <c r="A27306">
        <v>27304</v>
      </c>
      <c r="B27306" t="s">
        <v>28162</v>
      </c>
      <c r="C27306" s="78">
        <v>-1.2840241999999999</v>
      </c>
      <c r="D27306" s="78">
        <v>-1.1765494000000001</v>
      </c>
      <c r="E27306" s="78">
        <v>-2.3304729999999999E-2</v>
      </c>
      <c r="F27306" s="78">
        <v>1.8985390000000001E-2</v>
      </c>
    </row>
    <row r="27307" spans="1:6" x14ac:dyDescent="0.25">
      <c r="A27307">
        <v>27305</v>
      </c>
      <c r="B27307" t="s">
        <v>28163</v>
      </c>
      <c r="C27307" s="78">
        <v>1.5508732000000001</v>
      </c>
      <c r="D27307" s="78">
        <v>-0.47651603999999997</v>
      </c>
      <c r="E27307" s="78">
        <v>-1.3974758E-2</v>
      </c>
      <c r="F27307" s="78">
        <v>-0.32443803999999998</v>
      </c>
    </row>
    <row r="27308" spans="1:6" x14ac:dyDescent="0.25">
      <c r="A27308">
        <v>27306</v>
      </c>
      <c r="B27308" t="s">
        <v>28164</v>
      </c>
      <c r="C27308" s="78">
        <v>-0.47635674</v>
      </c>
      <c r="D27308" s="78">
        <v>-1.4213846000000001</v>
      </c>
      <c r="E27308" s="78">
        <v>-1.4875569999999999E-2</v>
      </c>
      <c r="F27308" s="78">
        <v>0.10850347</v>
      </c>
    </row>
    <row r="27309" spans="1:6" x14ac:dyDescent="0.25">
      <c r="A27309">
        <v>27307</v>
      </c>
      <c r="B27309" t="s">
        <v>28165</v>
      </c>
      <c r="C27309" s="78">
        <v>-3.8509964999999999E-3</v>
      </c>
      <c r="D27309" s="78">
        <v>-2.2579885000000002</v>
      </c>
      <c r="E27309" s="78">
        <v>-6.0283292000000002E-2</v>
      </c>
      <c r="F27309" s="78">
        <v>3.6661579999999999E-2</v>
      </c>
    </row>
    <row r="27310" spans="1:6" x14ac:dyDescent="0.25">
      <c r="A27310">
        <v>27308</v>
      </c>
      <c r="B27310" t="s">
        <v>28166</v>
      </c>
      <c r="C27310" s="78">
        <v>0.73061514000000005</v>
      </c>
      <c r="D27310" s="78">
        <v>-2.3284829</v>
      </c>
      <c r="E27310" s="78">
        <v>-4.2491532999999998E-2</v>
      </c>
      <c r="F27310" s="78">
        <v>-1.9989893000000002E-2</v>
      </c>
    </row>
    <row r="27311" spans="1:6" x14ac:dyDescent="0.25">
      <c r="A27311">
        <v>27309</v>
      </c>
      <c r="B27311" t="s">
        <v>28167</v>
      </c>
      <c r="C27311" s="78">
        <v>8.2431729999999995E-3</v>
      </c>
      <c r="D27311" s="78">
        <v>0.64667249999999998</v>
      </c>
      <c r="E27311" s="78">
        <v>-5.6032422999999998E-2</v>
      </c>
      <c r="F27311" s="78">
        <v>-0.17352704999999999</v>
      </c>
    </row>
    <row r="27312" spans="1:6" x14ac:dyDescent="0.25">
      <c r="A27312">
        <v>27310</v>
      </c>
      <c r="B27312" t="s">
        <v>28168</v>
      </c>
      <c r="C27312" s="78">
        <v>-0.52646499999999996</v>
      </c>
      <c r="D27312" s="78">
        <v>-0.23193220000000001</v>
      </c>
      <c r="E27312" s="78">
        <v>1.1236437E-2</v>
      </c>
      <c r="F27312" s="78">
        <v>3.2544984999999998E-2</v>
      </c>
    </row>
    <row r="27313" spans="1:6" x14ac:dyDescent="0.25">
      <c r="A27313">
        <v>27311</v>
      </c>
      <c r="B27313" t="s">
        <v>28169</v>
      </c>
      <c r="C27313" s="78">
        <v>-0.19231823000000001</v>
      </c>
      <c r="D27313" s="78">
        <v>-0.16587188999999999</v>
      </c>
      <c r="E27313" s="78">
        <v>-6.3397990000000001E-2</v>
      </c>
      <c r="F27313" s="78">
        <v>-0.17855120999999999</v>
      </c>
    </row>
    <row r="27314" spans="1:6" x14ac:dyDescent="0.25">
      <c r="A27314">
        <v>27312</v>
      </c>
      <c r="B27314" t="s">
        <v>28170</v>
      </c>
      <c r="C27314" s="78">
        <v>0.61098635000000001</v>
      </c>
      <c r="D27314" s="78">
        <v>-0.31279554999999998</v>
      </c>
      <c r="E27314" s="78">
        <v>-5.5407920000000001E-3</v>
      </c>
      <c r="F27314" s="78">
        <v>4.8664242000000003E-2</v>
      </c>
    </row>
    <row r="27315" spans="1:6" x14ac:dyDescent="0.25">
      <c r="A27315">
        <v>27313</v>
      </c>
      <c r="B27315" t="s">
        <v>28171</v>
      </c>
      <c r="C27315" s="78">
        <v>2.1469802E-2</v>
      </c>
      <c r="D27315" s="78">
        <v>-1.236232</v>
      </c>
      <c r="E27315" s="78">
        <v>-7.0344015999999995E-2</v>
      </c>
      <c r="F27315" s="78">
        <v>7.9848669999999997E-2</v>
      </c>
    </row>
    <row r="27316" spans="1:6" x14ac:dyDescent="0.25">
      <c r="A27316">
        <v>27314</v>
      </c>
      <c r="B27316" t="s">
        <v>28172</v>
      </c>
      <c r="C27316" s="78">
        <v>-2.3191766999999999</v>
      </c>
      <c r="D27316" s="78">
        <v>0.77194523999999998</v>
      </c>
      <c r="E27316" s="78">
        <v>-0.12533707999999999</v>
      </c>
      <c r="F27316" s="78">
        <v>-2.0608306E-2</v>
      </c>
    </row>
    <row r="27317" spans="1:6" x14ac:dyDescent="0.25">
      <c r="A27317">
        <v>27315</v>
      </c>
      <c r="B27317" t="s">
        <v>28173</v>
      </c>
      <c r="C27317" s="78">
        <v>-1.4589726000000001</v>
      </c>
      <c r="D27317" s="78">
        <v>-0.65750540000000002</v>
      </c>
      <c r="E27317" s="78">
        <v>-6.0725349999999997E-2</v>
      </c>
      <c r="F27317" s="78">
        <v>3.8965149999999997E-2</v>
      </c>
    </row>
    <row r="27318" spans="1:6" x14ac:dyDescent="0.25">
      <c r="A27318">
        <v>27316</v>
      </c>
      <c r="B27318" t="s">
        <v>28174</v>
      </c>
      <c r="C27318" s="78">
        <v>-0.19354561000000001</v>
      </c>
      <c r="D27318" s="78">
        <v>-2.3008036999999999</v>
      </c>
      <c r="E27318" s="78">
        <v>-3.4172792E-2</v>
      </c>
      <c r="F27318" s="78">
        <v>-0.47817283999999999</v>
      </c>
    </row>
    <row r="27319" spans="1:6" x14ac:dyDescent="0.25">
      <c r="A27319">
        <v>27317</v>
      </c>
      <c r="B27319" t="s">
        <v>28175</v>
      </c>
      <c r="C27319" s="78">
        <v>0.50160179999999999</v>
      </c>
      <c r="D27319" s="78">
        <v>0.67211690000000002</v>
      </c>
      <c r="E27319" s="78">
        <v>-6.3690714999999995E-2</v>
      </c>
      <c r="F27319" s="78">
        <v>-0.27698230000000001</v>
      </c>
    </row>
    <row r="27320" spans="1:6" x14ac:dyDescent="0.25">
      <c r="A27320">
        <v>27318</v>
      </c>
      <c r="B27320" t="s">
        <v>28176</v>
      </c>
      <c r="C27320" s="78">
        <v>-0.79851209999999995</v>
      </c>
      <c r="D27320" s="78">
        <v>-0.37895240000000002</v>
      </c>
      <c r="E27320" s="78">
        <v>5.7785843000000003E-2</v>
      </c>
      <c r="F27320" s="78">
        <v>-0.24331515000000001</v>
      </c>
    </row>
    <row r="27321" spans="1:6" x14ac:dyDescent="0.25">
      <c r="A27321">
        <v>27319</v>
      </c>
      <c r="B27321" t="s">
        <v>28177</v>
      </c>
      <c r="C27321" s="78">
        <v>-1.7867734</v>
      </c>
      <c r="D27321" s="78">
        <v>-0.39790924999999999</v>
      </c>
      <c r="E27321" s="78">
        <v>7.1186125000000003E-2</v>
      </c>
      <c r="F27321" s="78">
        <v>-0.13260092000000001</v>
      </c>
    </row>
    <row r="27322" spans="1:6" x14ac:dyDescent="0.25">
      <c r="A27322">
        <v>27320</v>
      </c>
      <c r="B27322" t="s">
        <v>28178</v>
      </c>
      <c r="C27322" s="78">
        <v>-1.5766598999999999</v>
      </c>
      <c r="D27322" s="78">
        <v>0.68558909999999995</v>
      </c>
      <c r="E27322" s="78">
        <v>-9.9723559999999999E-3</v>
      </c>
      <c r="F27322" s="78">
        <v>2.4991408E-2</v>
      </c>
    </row>
    <row r="27323" spans="1:6" x14ac:dyDescent="0.25">
      <c r="A27323">
        <v>27321</v>
      </c>
      <c r="B27323" t="s">
        <v>28179</v>
      </c>
      <c r="C27323" s="78">
        <v>-1.4821416000000001</v>
      </c>
      <c r="D27323" s="78">
        <v>1.4020294</v>
      </c>
      <c r="E27323" s="78">
        <v>-8.1576034000000006E-2</v>
      </c>
      <c r="F27323" s="78">
        <v>-3.2977923999999999E-2</v>
      </c>
    </row>
    <row r="27324" spans="1:6" x14ac:dyDescent="0.25">
      <c r="A27324">
        <v>27322</v>
      </c>
      <c r="B27324" t="s">
        <v>28180</v>
      </c>
      <c r="C27324" s="78">
        <v>-0.27231768000000001</v>
      </c>
      <c r="D27324" s="78">
        <v>0.469356</v>
      </c>
      <c r="E27324" s="78">
        <v>0.13318956000000001</v>
      </c>
      <c r="F27324" s="78">
        <v>-0.26822829999999998</v>
      </c>
    </row>
    <row r="27325" spans="1:6" x14ac:dyDescent="0.25">
      <c r="A27325">
        <v>27323</v>
      </c>
      <c r="B27325" t="s">
        <v>28181</v>
      </c>
      <c r="C27325" s="78">
        <v>-0.66706480000000001</v>
      </c>
      <c r="D27325" s="78">
        <v>9.8898050000000001E-2</v>
      </c>
      <c r="E27325" s="78">
        <v>-8.109102E-2</v>
      </c>
      <c r="F27325" s="78">
        <v>7.0602120000000004E-2</v>
      </c>
    </row>
    <row r="27326" spans="1:6" x14ac:dyDescent="0.25">
      <c r="A27326">
        <v>27324</v>
      </c>
      <c r="B27326" t="s">
        <v>28182</v>
      </c>
      <c r="C27326" s="78">
        <v>0.76299834</v>
      </c>
      <c r="D27326" s="78">
        <v>0.88459133999999995</v>
      </c>
      <c r="E27326" s="78">
        <v>-1.3590179000000001E-2</v>
      </c>
      <c r="F27326" s="78">
        <v>-0.20379351000000001</v>
      </c>
    </row>
    <row r="27327" spans="1:6" x14ac:dyDescent="0.25">
      <c r="A27327">
        <v>27325</v>
      </c>
      <c r="B27327" t="s">
        <v>28183</v>
      </c>
      <c r="C27327" s="78">
        <v>0.90896297000000004</v>
      </c>
      <c r="D27327" s="78">
        <v>-1.5484148</v>
      </c>
      <c r="E27327" s="78">
        <v>1.3415005000000001E-2</v>
      </c>
      <c r="F27327" s="78">
        <v>-1.4828473E-2</v>
      </c>
    </row>
    <row r="27328" spans="1:6" x14ac:dyDescent="0.25">
      <c r="A27328">
        <v>27326</v>
      </c>
      <c r="B27328" t="s">
        <v>28184</v>
      </c>
      <c r="C27328" s="78">
        <v>0.4079449</v>
      </c>
      <c r="D27328" s="78">
        <v>-1.0618858</v>
      </c>
      <c r="E27328" s="78">
        <v>-0.13305972999999999</v>
      </c>
      <c r="F27328" s="78">
        <v>-8.8317740000000006E-2</v>
      </c>
    </row>
    <row r="27329" spans="1:6" x14ac:dyDescent="0.25">
      <c r="A27329">
        <v>27327</v>
      </c>
      <c r="B27329" t="s">
        <v>28185</v>
      </c>
      <c r="C27329" s="78">
        <v>-0.56905229999999996</v>
      </c>
      <c r="D27329" s="78">
        <v>-1.3952931</v>
      </c>
      <c r="E27329" s="78">
        <v>-5.3848847999999998E-2</v>
      </c>
      <c r="F27329" s="78">
        <v>6.9406629999999997E-3</v>
      </c>
    </row>
    <row r="27330" spans="1:6" x14ac:dyDescent="0.25">
      <c r="A27330">
        <v>27328</v>
      </c>
      <c r="B27330" t="s">
        <v>28186</v>
      </c>
      <c r="C27330" s="78">
        <v>-0.5932769</v>
      </c>
      <c r="D27330" s="78">
        <v>-4.8322634999999998</v>
      </c>
      <c r="E27330" s="78">
        <v>-7.6899289999999995E-2</v>
      </c>
      <c r="F27330" s="78">
        <v>9.8028846000000003E-2</v>
      </c>
    </row>
    <row r="27331" spans="1:6" x14ac:dyDescent="0.25">
      <c r="A27331">
        <v>27329</v>
      </c>
      <c r="B27331" t="s">
        <v>28187</v>
      </c>
      <c r="C27331" s="78">
        <v>-0.72401344999999995</v>
      </c>
      <c r="D27331" s="78">
        <v>2.3650033000000001</v>
      </c>
      <c r="E27331" s="78">
        <v>1.7364562E-2</v>
      </c>
      <c r="F27331" s="78">
        <v>-7.2721495999999997E-2</v>
      </c>
    </row>
    <row r="27332" spans="1:6" x14ac:dyDescent="0.25">
      <c r="A27332">
        <v>27330</v>
      </c>
      <c r="B27332" t="s">
        <v>28188</v>
      </c>
      <c r="C27332" s="78">
        <v>0.28049995999999999</v>
      </c>
      <c r="D27332" s="78">
        <v>-0.3242757</v>
      </c>
      <c r="E27332" s="78">
        <v>-3.420132E-2</v>
      </c>
      <c r="F27332" s="78">
        <v>6.9052589999999997E-2</v>
      </c>
    </row>
    <row r="27333" spans="1:6" x14ac:dyDescent="0.25">
      <c r="A27333">
        <v>27331</v>
      </c>
      <c r="B27333" t="s">
        <v>28189</v>
      </c>
      <c r="C27333" s="78">
        <v>-2.0007220000000001</v>
      </c>
      <c r="D27333" s="78">
        <v>-0.54207550000000004</v>
      </c>
      <c r="E27333" s="78">
        <v>-3.4390595000000003E-2</v>
      </c>
      <c r="F27333" s="78">
        <v>0.17954011</v>
      </c>
    </row>
    <row r="27334" spans="1:6" x14ac:dyDescent="0.25">
      <c r="A27334">
        <v>27332</v>
      </c>
      <c r="B27334" t="s">
        <v>28190</v>
      </c>
      <c r="C27334" s="78">
        <v>-1.8627999</v>
      </c>
      <c r="D27334" s="78">
        <v>-1.7572285999999999</v>
      </c>
      <c r="E27334" s="78">
        <v>-3.4390595000000003E-2</v>
      </c>
      <c r="F27334" s="78">
        <v>0.17954011</v>
      </c>
    </row>
    <row r="27335" spans="1:6" x14ac:dyDescent="0.25">
      <c r="A27335">
        <v>27333</v>
      </c>
      <c r="B27335" t="s">
        <v>28191</v>
      </c>
      <c r="C27335" s="78">
        <v>0.92440283000000001</v>
      </c>
      <c r="D27335" s="78">
        <v>-3.5265545999999999</v>
      </c>
      <c r="E27335" s="78">
        <v>-3.2734867000000001E-2</v>
      </c>
      <c r="F27335" s="78">
        <v>-0.26401704999999998</v>
      </c>
    </row>
    <row r="27336" spans="1:6" x14ac:dyDescent="0.25">
      <c r="A27336">
        <v>27334</v>
      </c>
      <c r="B27336" t="s">
        <v>28192</v>
      </c>
      <c r="C27336" s="78">
        <v>-1.2295469000000001</v>
      </c>
      <c r="D27336" s="78">
        <v>1.7338861999999999</v>
      </c>
      <c r="E27336" s="78">
        <v>9.9045599999999998E-3</v>
      </c>
      <c r="F27336" s="78">
        <v>0.14257771999999999</v>
      </c>
    </row>
    <row r="27337" spans="1:6" x14ac:dyDescent="0.25">
      <c r="A27337">
        <v>27335</v>
      </c>
      <c r="B27337" t="s">
        <v>28193</v>
      </c>
      <c r="C27337" s="78">
        <v>0.27318569999999998</v>
      </c>
      <c r="D27337" s="78">
        <v>0.54140913000000002</v>
      </c>
      <c r="E27337" s="78">
        <v>-9.0182929999999994E-2</v>
      </c>
      <c r="F27337" s="78">
        <v>-0.25801486000000001</v>
      </c>
    </row>
    <row r="27338" spans="1:6" x14ac:dyDescent="0.25">
      <c r="A27338">
        <v>27336</v>
      </c>
      <c r="B27338" t="s">
        <v>28194</v>
      </c>
      <c r="C27338" s="78">
        <v>1.9061166</v>
      </c>
      <c r="D27338" s="78">
        <v>-0.46157798</v>
      </c>
      <c r="E27338" s="78">
        <v>-4.9514860000000001E-2</v>
      </c>
      <c r="F27338" s="78">
        <v>3.1063125E-2</v>
      </c>
    </row>
    <row r="27339" spans="1:6" x14ac:dyDescent="0.25">
      <c r="A27339">
        <v>27337</v>
      </c>
      <c r="B27339" t="s">
        <v>28195</v>
      </c>
      <c r="C27339" s="78">
        <v>-1.1167370999999999</v>
      </c>
      <c r="D27339" s="78">
        <v>-0.7304195</v>
      </c>
      <c r="E27339" s="78">
        <v>-4.2345229999999998E-2</v>
      </c>
      <c r="F27339" s="78">
        <v>7.7234215999999994E-2</v>
      </c>
    </row>
    <row r="27340" spans="1:6" x14ac:dyDescent="0.25">
      <c r="A27340">
        <v>27338</v>
      </c>
      <c r="B27340" t="s">
        <v>28196</v>
      </c>
      <c r="C27340" s="78">
        <v>0.69155060000000002</v>
      </c>
      <c r="D27340" s="78">
        <v>-2.0291967</v>
      </c>
      <c r="E27340" s="78">
        <v>-3.8054079999999997E-2</v>
      </c>
      <c r="F27340" s="78">
        <v>7.7649153999999998E-2</v>
      </c>
    </row>
    <row r="27341" spans="1:6" x14ac:dyDescent="0.25">
      <c r="A27341">
        <v>27339</v>
      </c>
      <c r="B27341" t="s">
        <v>28197</v>
      </c>
      <c r="C27341" s="78">
        <v>-7.8457680000000002E-2</v>
      </c>
      <c r="D27341" s="78">
        <v>1.8927046000000001</v>
      </c>
      <c r="E27341" s="78">
        <v>-0.11572388</v>
      </c>
      <c r="F27341" s="78">
        <v>-1.1879966E-2</v>
      </c>
    </row>
    <row r="27342" spans="1:6" x14ac:dyDescent="0.25">
      <c r="A27342">
        <v>27340</v>
      </c>
      <c r="B27342" t="s">
        <v>28198</v>
      </c>
      <c r="C27342" s="78">
        <v>1.4688954000000001</v>
      </c>
      <c r="D27342" s="78">
        <v>-3.4145829999999999</v>
      </c>
      <c r="E27342" s="78">
        <v>-3.5586920000000001E-2</v>
      </c>
      <c r="F27342" s="78">
        <v>3.8828670000000003E-2</v>
      </c>
    </row>
    <row r="27343" spans="1:6" x14ac:dyDescent="0.25">
      <c r="A27343">
        <v>27341</v>
      </c>
      <c r="B27343" t="s">
        <v>28199</v>
      </c>
      <c r="C27343" s="78">
        <v>0.36223909999999998</v>
      </c>
      <c r="D27343" s="78">
        <v>0.52954330000000005</v>
      </c>
      <c r="E27343" s="78">
        <v>-5.0336838000000002E-2</v>
      </c>
      <c r="F27343" s="78">
        <v>6.7985094999999995E-2</v>
      </c>
    </row>
    <row r="27344" spans="1:6" x14ac:dyDescent="0.25">
      <c r="A27344">
        <v>27342</v>
      </c>
      <c r="B27344" t="s">
        <v>28200</v>
      </c>
      <c r="C27344" s="78">
        <v>-1.9667528999999999</v>
      </c>
      <c r="D27344" s="78">
        <v>0.28964859999999998</v>
      </c>
      <c r="E27344" s="78">
        <v>-9.2578240000000006E-2</v>
      </c>
      <c r="F27344" s="78">
        <v>-0.24589689000000001</v>
      </c>
    </row>
    <row r="27345" spans="1:6" x14ac:dyDescent="0.25">
      <c r="A27345">
        <v>27343</v>
      </c>
      <c r="B27345" t="s">
        <v>28201</v>
      </c>
      <c r="C27345" s="78">
        <v>-2.7913957999999999E-2</v>
      </c>
      <c r="D27345" s="78">
        <v>0.68726849999999995</v>
      </c>
      <c r="E27345" s="78">
        <v>-7.6355660000000006E-2</v>
      </c>
      <c r="F27345" s="78">
        <v>-5.5225179999999999E-2</v>
      </c>
    </row>
    <row r="27346" spans="1:6" x14ac:dyDescent="0.25">
      <c r="A27346">
        <v>27344</v>
      </c>
      <c r="B27346" t="s">
        <v>28202</v>
      </c>
      <c r="C27346" s="78">
        <v>-0.72087349999999994</v>
      </c>
      <c r="D27346" s="78">
        <v>0.75040233000000001</v>
      </c>
      <c r="E27346" s="78">
        <v>1.5484493E-2</v>
      </c>
      <c r="F27346" s="78">
        <v>1.7733394999999999E-2</v>
      </c>
    </row>
    <row r="27347" spans="1:6" x14ac:dyDescent="0.25">
      <c r="A27347">
        <v>27345</v>
      </c>
      <c r="B27347" t="s">
        <v>28203</v>
      </c>
      <c r="C27347" s="78">
        <v>0.51702285000000003</v>
      </c>
      <c r="D27347" s="78">
        <v>7.5955376000000005E-2</v>
      </c>
      <c r="E27347" s="78">
        <v>-1.2402918000000001E-2</v>
      </c>
      <c r="F27347" s="78">
        <v>-0.12016021</v>
      </c>
    </row>
    <row r="27348" spans="1:6" x14ac:dyDescent="0.25">
      <c r="A27348">
        <v>27346</v>
      </c>
      <c r="B27348" t="s">
        <v>28204</v>
      </c>
      <c r="C27348" s="78">
        <v>-7.9612550000000004E-2</v>
      </c>
      <c r="D27348" s="78">
        <v>1.4139518</v>
      </c>
      <c r="E27348" s="78">
        <v>-7.6176889999999997E-2</v>
      </c>
      <c r="F27348" s="78">
        <v>8.4775690000000008E-3</v>
      </c>
    </row>
    <row r="27349" spans="1:6" x14ac:dyDescent="0.25">
      <c r="A27349">
        <v>27347</v>
      </c>
      <c r="B27349" t="s">
        <v>28205</v>
      </c>
      <c r="C27349" s="78">
        <v>-0.95289486999999995</v>
      </c>
      <c r="D27349" s="78">
        <v>-2.1496689999999998</v>
      </c>
      <c r="E27349" s="78">
        <v>-7.8728229999999996E-2</v>
      </c>
      <c r="F27349" s="78">
        <v>4.3063730000000001E-2</v>
      </c>
    </row>
    <row r="27350" spans="1:6" x14ac:dyDescent="0.25">
      <c r="A27350">
        <v>27348</v>
      </c>
      <c r="B27350" t="s">
        <v>28206</v>
      </c>
      <c r="C27350" s="78">
        <v>0.25941858000000001</v>
      </c>
      <c r="D27350" s="78">
        <v>-2.5593066000000002</v>
      </c>
      <c r="E27350" s="78">
        <v>-6.2771160000000006E-2</v>
      </c>
      <c r="F27350" s="78">
        <v>-0.25470567</v>
      </c>
    </row>
    <row r="27351" spans="1:6" x14ac:dyDescent="0.25">
      <c r="A27351">
        <v>27349</v>
      </c>
      <c r="B27351" t="s">
        <v>28207</v>
      </c>
      <c r="C27351" s="78">
        <v>1.9792281</v>
      </c>
      <c r="D27351" s="78">
        <v>1.0539875999999999</v>
      </c>
      <c r="E27351" s="78">
        <v>-8.3936386000000002E-2</v>
      </c>
      <c r="F27351" s="78">
        <v>2.2965670000000001E-2</v>
      </c>
    </row>
    <row r="27352" spans="1:6" x14ac:dyDescent="0.25">
      <c r="A27352">
        <v>27350</v>
      </c>
      <c r="B27352" t="s">
        <v>28208</v>
      </c>
      <c r="C27352" s="78">
        <v>0.49275616</v>
      </c>
      <c r="D27352" s="78">
        <v>0.59238610000000003</v>
      </c>
      <c r="E27352" s="78">
        <v>-5.4211453E-2</v>
      </c>
      <c r="F27352" s="78">
        <v>4.9712613000000003E-2</v>
      </c>
    </row>
    <row r="27353" spans="1:6" x14ac:dyDescent="0.25">
      <c r="A27353">
        <v>27351</v>
      </c>
      <c r="B27353" t="s">
        <v>28209</v>
      </c>
      <c r="C27353" s="78">
        <v>2.2227961999999999</v>
      </c>
      <c r="D27353" s="78">
        <v>1.5346336</v>
      </c>
      <c r="E27353" s="78">
        <v>-8.952069E-2</v>
      </c>
      <c r="F27353" s="78">
        <v>2.5412962000000001E-2</v>
      </c>
    </row>
    <row r="27354" spans="1:6" x14ac:dyDescent="0.25">
      <c r="A27354">
        <v>27352</v>
      </c>
      <c r="B27354" t="s">
        <v>28210</v>
      </c>
      <c r="C27354" s="78">
        <v>2.7585525999999998</v>
      </c>
      <c r="D27354" s="78">
        <v>0.65059005999999997</v>
      </c>
      <c r="E27354" s="78">
        <v>-4.4732689999999999E-2</v>
      </c>
      <c r="F27354" s="78">
        <v>-4.8160479999999999E-2</v>
      </c>
    </row>
    <row r="27355" spans="1:6" x14ac:dyDescent="0.25">
      <c r="A27355">
        <v>27353</v>
      </c>
      <c r="B27355" t="s">
        <v>28211</v>
      </c>
      <c r="C27355" s="78">
        <v>-0.14472860000000001</v>
      </c>
      <c r="D27355" s="78">
        <v>0.41332594</v>
      </c>
      <c r="E27355" s="78">
        <v>-7.272431E-2</v>
      </c>
      <c r="F27355" s="78">
        <v>7.2658925999999999E-2</v>
      </c>
    </row>
    <row r="27356" spans="1:6" x14ac:dyDescent="0.25">
      <c r="A27356">
        <v>27354</v>
      </c>
      <c r="B27356" t="s">
        <v>28212</v>
      </c>
      <c r="C27356" s="78">
        <v>0.98157260000000002</v>
      </c>
      <c r="D27356" s="78">
        <v>-1.1127902000000001</v>
      </c>
      <c r="E27356" s="78">
        <v>-9.5578700000000003E-2</v>
      </c>
      <c r="F27356" s="78">
        <v>-6.5570935999999996E-2</v>
      </c>
    </row>
    <row r="27357" spans="1:6" x14ac:dyDescent="0.25">
      <c r="A27357">
        <v>27355</v>
      </c>
      <c r="B27357" t="s">
        <v>28213</v>
      </c>
      <c r="C27357" s="78">
        <v>0.17165043999999999</v>
      </c>
      <c r="D27357" s="78">
        <v>-1.6090541</v>
      </c>
      <c r="E27357" s="78">
        <v>-5.4332703000000003E-2</v>
      </c>
      <c r="F27357" s="78">
        <v>3.3358649999999997E-2</v>
      </c>
    </row>
    <row r="27358" spans="1:6" x14ac:dyDescent="0.25">
      <c r="A27358">
        <v>27356</v>
      </c>
      <c r="B27358" t="s">
        <v>28214</v>
      </c>
      <c r="C27358" s="78">
        <v>-0.14005466999999999</v>
      </c>
      <c r="D27358" s="78">
        <v>1.2372152999999999</v>
      </c>
      <c r="E27358" s="78">
        <v>-6.7615149999999999E-2</v>
      </c>
      <c r="F27358" s="78">
        <v>-0.18816893000000001</v>
      </c>
    </row>
    <row r="27359" spans="1:6" x14ac:dyDescent="0.25">
      <c r="A27359">
        <v>27357</v>
      </c>
      <c r="B27359" t="s">
        <v>28215</v>
      </c>
      <c r="C27359" s="78">
        <v>0.16451200999999999</v>
      </c>
      <c r="D27359" s="78">
        <v>-0.68297039999999998</v>
      </c>
      <c r="E27359" s="78">
        <v>-3.4390595000000003E-2</v>
      </c>
      <c r="F27359" s="78">
        <v>0.17954011</v>
      </c>
    </row>
    <row r="27360" spans="1:6" x14ac:dyDescent="0.25">
      <c r="A27360">
        <v>27358</v>
      </c>
      <c r="B27360" t="s">
        <v>28216</v>
      </c>
      <c r="C27360" s="78">
        <v>-1.1828301999999999</v>
      </c>
      <c r="D27360" s="78">
        <v>0.39920650000000002</v>
      </c>
      <c r="E27360" s="78">
        <v>-6.7375599999999994E-2</v>
      </c>
      <c r="F27360" s="78">
        <v>1.7924607000000001E-3</v>
      </c>
    </row>
    <row r="27361" spans="1:6" x14ac:dyDescent="0.25">
      <c r="A27361">
        <v>27359</v>
      </c>
      <c r="B27361" t="s">
        <v>28217</v>
      </c>
      <c r="C27361" s="78">
        <v>-1.4795244999999999</v>
      </c>
      <c r="D27361" s="78">
        <v>1.6076067999999999</v>
      </c>
      <c r="E27361" s="78">
        <v>5.568422E-2</v>
      </c>
      <c r="F27361" s="78">
        <v>-1.135245E-3</v>
      </c>
    </row>
    <row r="27362" spans="1:6" x14ac:dyDescent="0.25">
      <c r="A27362">
        <v>27360</v>
      </c>
      <c r="B27362" t="s">
        <v>28218</v>
      </c>
      <c r="C27362" s="78">
        <v>0.38888509999999998</v>
      </c>
      <c r="D27362" s="78">
        <v>-1.6373267</v>
      </c>
      <c r="E27362" s="78">
        <v>-6.2647579999999994E-2</v>
      </c>
      <c r="F27362" s="78">
        <v>0.12373241</v>
      </c>
    </row>
    <row r="27363" spans="1:6" x14ac:dyDescent="0.25">
      <c r="A27363">
        <v>27361</v>
      </c>
      <c r="B27363" t="s">
        <v>28219</v>
      </c>
      <c r="C27363" s="78">
        <v>1.1356759000000001</v>
      </c>
      <c r="D27363" s="78">
        <v>1.7125496</v>
      </c>
      <c r="E27363" s="78">
        <v>1.0228193999999999E-2</v>
      </c>
      <c r="F27363" s="78">
        <v>-3.6899194000000003E-2</v>
      </c>
    </row>
    <row r="27364" spans="1:6" x14ac:dyDescent="0.25">
      <c r="A27364">
        <v>27362</v>
      </c>
      <c r="B27364" t="s">
        <v>28220</v>
      </c>
      <c r="C27364" s="78">
        <v>-1.9891133000000001</v>
      </c>
      <c r="D27364" s="78">
        <v>1.6033272000000001</v>
      </c>
      <c r="E27364" s="78">
        <v>-9.5961920000000006E-2</v>
      </c>
      <c r="F27364" s="78">
        <v>2.836895E-2</v>
      </c>
    </row>
    <row r="27365" spans="1:6" x14ac:dyDescent="0.25">
      <c r="A27365">
        <v>27363</v>
      </c>
      <c r="B27365" t="s">
        <v>28221</v>
      </c>
      <c r="C27365" s="78">
        <v>0.49230716000000002</v>
      </c>
      <c r="D27365" s="78">
        <v>-0.12864032</v>
      </c>
      <c r="E27365" s="78">
        <v>-8.8663699999999998E-2</v>
      </c>
      <c r="F27365" s="78">
        <v>2.2784769999999999E-2</v>
      </c>
    </row>
    <row r="27366" spans="1:6" x14ac:dyDescent="0.25">
      <c r="A27366">
        <v>27364</v>
      </c>
      <c r="B27366" t="s">
        <v>28222</v>
      </c>
      <c r="C27366" s="78">
        <v>0.49119404</v>
      </c>
      <c r="D27366" s="78">
        <v>-0.28723379999999998</v>
      </c>
      <c r="E27366" s="78">
        <v>-0.21897053999999999</v>
      </c>
      <c r="F27366" s="78">
        <v>-0.2952785</v>
      </c>
    </row>
    <row r="27367" spans="1:6" x14ac:dyDescent="0.25">
      <c r="A27367">
        <v>27365</v>
      </c>
      <c r="B27367" t="s">
        <v>28223</v>
      </c>
      <c r="C27367" s="78">
        <v>8.8936360000000006E-2</v>
      </c>
      <c r="D27367" s="78">
        <v>0.66675320000000005</v>
      </c>
      <c r="E27367" s="78">
        <v>-2.2767222999999998E-3</v>
      </c>
      <c r="F27367" s="78">
        <v>-6.6873714000000001E-2</v>
      </c>
    </row>
    <row r="27368" spans="1:6" x14ac:dyDescent="0.25">
      <c r="A27368">
        <v>27366</v>
      </c>
      <c r="B27368" t="s">
        <v>28224</v>
      </c>
      <c r="C27368" s="78">
        <v>-0.33388704000000002</v>
      </c>
      <c r="D27368" s="78">
        <v>-0.39499065</v>
      </c>
      <c r="E27368" s="78">
        <v>-3.7641615000000003E-2</v>
      </c>
      <c r="F27368" s="78">
        <v>-0.14116909</v>
      </c>
    </row>
    <row r="27369" spans="1:6" x14ac:dyDescent="0.25">
      <c r="A27369">
        <v>27367</v>
      </c>
      <c r="B27369" t="s">
        <v>28225</v>
      </c>
      <c r="C27369" s="78">
        <v>-0.411053</v>
      </c>
      <c r="D27369" s="78">
        <v>-1.4532541999999999</v>
      </c>
      <c r="E27369" s="78">
        <v>-9.0073449999999999E-2</v>
      </c>
      <c r="F27369" s="78">
        <v>2.0536855E-2</v>
      </c>
    </row>
    <row r="27370" spans="1:6" x14ac:dyDescent="0.25">
      <c r="A27370">
        <v>27368</v>
      </c>
      <c r="B27370" t="s">
        <v>28226</v>
      </c>
      <c r="C27370" s="78">
        <v>2.3832407</v>
      </c>
      <c r="D27370" s="78">
        <v>0.60576295999999996</v>
      </c>
      <c r="E27370" s="78">
        <v>-8.8831960000000001E-2</v>
      </c>
      <c r="F27370" s="78">
        <v>6.7252963999999997E-3</v>
      </c>
    </row>
    <row r="27371" spans="1:6" x14ac:dyDescent="0.25">
      <c r="A27371">
        <v>27369</v>
      </c>
      <c r="B27371" t="s">
        <v>28227</v>
      </c>
      <c r="C27371" s="78">
        <v>-0.69950319999999999</v>
      </c>
      <c r="D27371" s="78">
        <v>-0.35293928000000002</v>
      </c>
      <c r="E27371" s="78">
        <v>3.5894309999999999E-2</v>
      </c>
      <c r="F27371" s="78">
        <v>-0.36431950000000002</v>
      </c>
    </row>
    <row r="27372" spans="1:6" x14ac:dyDescent="0.25">
      <c r="A27372">
        <v>27370</v>
      </c>
      <c r="B27372" t="s">
        <v>28228</v>
      </c>
      <c r="C27372" s="78">
        <v>-0.88407177000000003</v>
      </c>
      <c r="D27372" s="78">
        <v>1.8775755999999999</v>
      </c>
      <c r="E27372" s="78">
        <v>-9.0096819999999994E-2</v>
      </c>
      <c r="F27372" s="78">
        <v>-0.14379947000000001</v>
      </c>
    </row>
    <row r="27373" spans="1:6" x14ac:dyDescent="0.25">
      <c r="A27373">
        <v>27371</v>
      </c>
      <c r="B27373" t="s">
        <v>28229</v>
      </c>
      <c r="C27373" s="78">
        <v>0.77829397</v>
      </c>
      <c r="D27373" s="78">
        <v>1.361011</v>
      </c>
      <c r="E27373" s="78">
        <v>-0.10172939</v>
      </c>
      <c r="F27373" s="78">
        <v>-6.6808194000000001E-2</v>
      </c>
    </row>
    <row r="27374" spans="1:6" x14ac:dyDescent="0.25">
      <c r="A27374">
        <v>27372</v>
      </c>
      <c r="B27374" t="s">
        <v>28230</v>
      </c>
      <c r="C27374" s="78">
        <v>-0.66358740000000005</v>
      </c>
      <c r="D27374" s="78">
        <v>8.5882045000000004E-2</v>
      </c>
      <c r="E27374" s="78">
        <v>1.6039228000000001</v>
      </c>
      <c r="F27374" s="78">
        <v>-5.6317686999999998E-2</v>
      </c>
    </row>
    <row r="27375" spans="1:6" x14ac:dyDescent="0.25">
      <c r="A27375">
        <v>27373</v>
      </c>
      <c r="B27375" t="s">
        <v>28231</v>
      </c>
      <c r="C27375" s="78">
        <v>2.7645993</v>
      </c>
      <c r="D27375" s="78">
        <v>-0.33064653999999999</v>
      </c>
      <c r="E27375" s="78">
        <v>3.3542151999999999E-2</v>
      </c>
      <c r="F27375" s="78">
        <v>-0.12390472</v>
      </c>
    </row>
    <row r="27376" spans="1:6" x14ac:dyDescent="0.25">
      <c r="A27376">
        <v>27374</v>
      </c>
      <c r="B27376" t="s">
        <v>28232</v>
      </c>
      <c r="C27376" s="78">
        <v>1.3487750999999999</v>
      </c>
      <c r="D27376" s="78">
        <v>1.3124321999999999</v>
      </c>
      <c r="E27376" s="78">
        <v>-7.3910210000000004E-2</v>
      </c>
      <c r="F27376" s="78">
        <v>0.115361035</v>
      </c>
    </row>
    <row r="27377" spans="1:6" x14ac:dyDescent="0.25">
      <c r="A27377">
        <v>27375</v>
      </c>
      <c r="B27377" t="s">
        <v>28233</v>
      </c>
      <c r="C27377" s="78">
        <v>5.8288573999999999E-3</v>
      </c>
      <c r="D27377" s="78">
        <v>0.59124310000000002</v>
      </c>
      <c r="E27377" s="78">
        <v>-4.2432915000000002E-2</v>
      </c>
      <c r="F27377" s="78">
        <v>3.661114E-2</v>
      </c>
    </row>
    <row r="27378" spans="1:6" x14ac:dyDescent="0.25">
      <c r="A27378">
        <v>27376</v>
      </c>
      <c r="B27378" t="s">
        <v>28234</v>
      </c>
      <c r="C27378" s="78">
        <v>-1.2569249</v>
      </c>
      <c r="D27378" s="78">
        <v>0.2572702</v>
      </c>
      <c r="E27378" s="78">
        <v>-3.4390595000000003E-2</v>
      </c>
      <c r="F27378" s="78">
        <v>0.17954011</v>
      </c>
    </row>
    <row r="27379" spans="1:6" x14ac:dyDescent="0.25">
      <c r="A27379">
        <v>27377</v>
      </c>
      <c r="B27379" t="s">
        <v>28235</v>
      </c>
      <c r="C27379" s="78">
        <v>0.29398516000000002</v>
      </c>
      <c r="D27379" s="78">
        <v>0.56706860000000003</v>
      </c>
      <c r="E27379" s="78">
        <v>-1.88072E-2</v>
      </c>
      <c r="F27379" s="78">
        <v>-0.10260554</v>
      </c>
    </row>
    <row r="27380" spans="1:6" x14ac:dyDescent="0.25">
      <c r="A27380">
        <v>27378</v>
      </c>
      <c r="B27380" t="s">
        <v>28236</v>
      </c>
      <c r="C27380" s="78">
        <v>3.6957279999999999</v>
      </c>
      <c r="D27380" s="78">
        <v>2.7101755000000001</v>
      </c>
      <c r="E27380" s="78">
        <v>-5.1903776999999998E-2</v>
      </c>
      <c r="F27380" s="78">
        <v>-3.7510454999999998E-2</v>
      </c>
    </row>
    <row r="27381" spans="1:6" x14ac:dyDescent="0.25">
      <c r="A27381">
        <v>27379</v>
      </c>
      <c r="B27381" t="s">
        <v>28237</v>
      </c>
      <c r="C27381" s="78">
        <v>-2.2534589999999999</v>
      </c>
      <c r="D27381" s="78">
        <v>-1.4420263</v>
      </c>
      <c r="E27381" s="78">
        <v>1.9994885E-2</v>
      </c>
      <c r="F27381" s="78">
        <v>2.5857149999999999E-2</v>
      </c>
    </row>
    <row r="27382" spans="1:6" x14ac:dyDescent="0.25">
      <c r="A27382">
        <v>27380</v>
      </c>
      <c r="B27382" t="s">
        <v>28238</v>
      </c>
      <c r="C27382" s="78">
        <v>-3.0818653</v>
      </c>
      <c r="D27382" s="78">
        <v>-1.7646885000000001</v>
      </c>
      <c r="E27382" s="78">
        <v>-4.4358044999999999E-2</v>
      </c>
      <c r="F27382" s="78">
        <v>7.3099873999999995E-2</v>
      </c>
    </row>
    <row r="27383" spans="1:6" x14ac:dyDescent="0.25">
      <c r="A27383">
        <v>27381</v>
      </c>
      <c r="B27383" t="s">
        <v>28239</v>
      </c>
      <c r="C27383" s="78">
        <v>-0.6377853</v>
      </c>
      <c r="D27383" s="78">
        <v>0.68376890000000001</v>
      </c>
      <c r="E27383" s="78">
        <v>-7.0340395E-2</v>
      </c>
      <c r="F27383" s="78">
        <v>2.0745382E-2</v>
      </c>
    </row>
    <row r="27384" spans="1:6" x14ac:dyDescent="0.25">
      <c r="A27384">
        <v>27382</v>
      </c>
      <c r="B27384" t="s">
        <v>28240</v>
      </c>
      <c r="C27384" s="78">
        <v>-0.19789281</v>
      </c>
      <c r="D27384" s="78">
        <v>-1.2291068999999999</v>
      </c>
      <c r="E27384" s="78">
        <v>-8.4316539999999995E-2</v>
      </c>
      <c r="F27384" s="78">
        <v>-1.7222956000000001E-2</v>
      </c>
    </row>
    <row r="27385" spans="1:6" x14ac:dyDescent="0.25">
      <c r="A27385">
        <v>27383</v>
      </c>
      <c r="B27385" t="s">
        <v>28241</v>
      </c>
      <c r="C27385" s="78">
        <v>-1.9531343000000001</v>
      </c>
      <c r="D27385" s="78">
        <v>0.89326905999999995</v>
      </c>
      <c r="E27385" s="78">
        <v>-7.1523610000000001E-2</v>
      </c>
      <c r="F27385" s="78">
        <v>9.7995929999999995E-2</v>
      </c>
    </row>
    <row r="27386" spans="1:6" x14ac:dyDescent="0.25">
      <c r="A27386">
        <v>27384</v>
      </c>
      <c r="B27386" t="s">
        <v>28242</v>
      </c>
      <c r="C27386" s="78">
        <v>0.78992510000000005</v>
      </c>
      <c r="D27386" s="78">
        <v>-1.1438731</v>
      </c>
      <c r="E27386" s="78">
        <v>-3.4390595000000003E-2</v>
      </c>
      <c r="F27386" s="78">
        <v>0.17954011</v>
      </c>
    </row>
    <row r="27387" spans="1:6" x14ac:dyDescent="0.25">
      <c r="A27387">
        <v>27385</v>
      </c>
      <c r="B27387" t="s">
        <v>28243</v>
      </c>
      <c r="C27387" s="78">
        <v>0.69150699999999998</v>
      </c>
      <c r="D27387" s="78">
        <v>-0.20908818000000001</v>
      </c>
      <c r="E27387" s="78">
        <v>-2.9449488999999999E-2</v>
      </c>
      <c r="F27387" s="78">
        <v>-0.13051660000000001</v>
      </c>
    </row>
    <row r="27388" spans="1:6" x14ac:dyDescent="0.25">
      <c r="A27388">
        <v>27386</v>
      </c>
      <c r="B27388" t="s">
        <v>28244</v>
      </c>
      <c r="C27388" s="78">
        <v>6.3942760000000001E-2</v>
      </c>
      <c r="D27388" s="78">
        <v>0.18025136999999999</v>
      </c>
      <c r="E27388" s="78">
        <v>-7.0032685999999997E-2</v>
      </c>
      <c r="F27388" s="78">
        <v>-1.51397735E-2</v>
      </c>
    </row>
    <row r="27389" spans="1:6" x14ac:dyDescent="0.25">
      <c r="A27389">
        <v>27387</v>
      </c>
      <c r="B27389" t="s">
        <v>28245</v>
      </c>
      <c r="C27389" s="78">
        <v>0.77711390000000002</v>
      </c>
      <c r="D27389" s="78">
        <v>0.57901800000000003</v>
      </c>
      <c r="E27389" s="78">
        <v>-1.5473900000000001E-2</v>
      </c>
      <c r="F27389" s="78">
        <v>5.0292909999999998E-4</v>
      </c>
    </row>
    <row r="27390" spans="1:6" x14ac:dyDescent="0.25">
      <c r="A27390">
        <v>27388</v>
      </c>
      <c r="B27390" t="s">
        <v>28246</v>
      </c>
      <c r="C27390" s="78">
        <v>-0.86323289999999997</v>
      </c>
      <c r="D27390" s="78">
        <v>-3.2791048E-3</v>
      </c>
      <c r="E27390" s="78">
        <v>0.46411815000000001</v>
      </c>
      <c r="F27390" s="78">
        <v>-0.33540915999999998</v>
      </c>
    </row>
    <row r="27391" spans="1:6" x14ac:dyDescent="0.25">
      <c r="A27391">
        <v>27389</v>
      </c>
      <c r="B27391" t="s">
        <v>28247</v>
      </c>
      <c r="C27391" s="78">
        <v>4.205362</v>
      </c>
      <c r="D27391" s="78">
        <v>1.3606355000000001E-2</v>
      </c>
      <c r="E27391" s="78">
        <v>-0.11649124</v>
      </c>
      <c r="F27391" s="78">
        <v>-0.33025640000000001</v>
      </c>
    </row>
    <row r="27392" spans="1:6" x14ac:dyDescent="0.25">
      <c r="A27392">
        <v>27390</v>
      </c>
      <c r="B27392" t="s">
        <v>28248</v>
      </c>
      <c r="C27392" s="78">
        <v>-1.0739969</v>
      </c>
      <c r="D27392" s="78">
        <v>1.4632323</v>
      </c>
      <c r="E27392" s="78">
        <v>-8.4681465999999997E-2</v>
      </c>
      <c r="F27392" s="78">
        <v>-0.40762502</v>
      </c>
    </row>
    <row r="27393" spans="1:6" x14ac:dyDescent="0.25">
      <c r="A27393">
        <v>27391</v>
      </c>
      <c r="B27393" t="s">
        <v>28249</v>
      </c>
      <c r="C27393" s="78">
        <v>3.0068169999999999</v>
      </c>
      <c r="D27393" s="78">
        <v>2.4565855999999999</v>
      </c>
      <c r="E27393" s="78">
        <v>-1.7745431999999998E-2</v>
      </c>
      <c r="F27393" s="78">
        <v>6.3147350000000005E-2</v>
      </c>
    </row>
    <row r="27394" spans="1:6" x14ac:dyDescent="0.25">
      <c r="A27394">
        <v>27392</v>
      </c>
      <c r="B27394" t="s">
        <v>28250</v>
      </c>
      <c r="C27394" s="78">
        <v>0.19623652</v>
      </c>
      <c r="D27394" s="78">
        <v>2.2372367</v>
      </c>
      <c r="E27394" s="78">
        <v>-6.4803719999999995E-2</v>
      </c>
      <c r="F27394" s="78">
        <v>6.7499383999999996E-2</v>
      </c>
    </row>
    <row r="27395" spans="1:6" x14ac:dyDescent="0.25">
      <c r="A27395">
        <v>27393</v>
      </c>
      <c r="B27395" t="s">
        <v>28251</v>
      </c>
      <c r="C27395" s="78">
        <v>1.1057153</v>
      </c>
      <c r="D27395" s="78">
        <v>0.27509644999999999</v>
      </c>
      <c r="E27395" s="78">
        <v>-5.6840992999999999E-2</v>
      </c>
      <c r="F27395" s="78">
        <v>0.11156240000000001</v>
      </c>
    </row>
    <row r="27396" spans="1:6" x14ac:dyDescent="0.25">
      <c r="A27396">
        <v>27394</v>
      </c>
      <c r="B27396" t="s">
        <v>28252</v>
      </c>
      <c r="C27396" s="78">
        <v>-0.66512453999999999</v>
      </c>
      <c r="D27396" s="78">
        <v>0.77404680000000003</v>
      </c>
      <c r="E27396" s="78">
        <v>4.6714004000000003E-2</v>
      </c>
      <c r="F27396" s="78">
        <v>-2.2553324999999999E-2</v>
      </c>
    </row>
    <row r="27397" spans="1:6" x14ac:dyDescent="0.25">
      <c r="A27397">
        <v>27395</v>
      </c>
      <c r="B27397" t="s">
        <v>28253</v>
      </c>
      <c r="C27397" s="78">
        <v>-2.4218771000000001</v>
      </c>
      <c r="D27397" s="78">
        <v>-0.67981599999999998</v>
      </c>
      <c r="E27397" s="78">
        <v>-3.4390595000000003E-2</v>
      </c>
      <c r="F27397" s="78">
        <v>0.17954011</v>
      </c>
    </row>
    <row r="27398" spans="1:6" x14ac:dyDescent="0.25">
      <c r="A27398">
        <v>27396</v>
      </c>
      <c r="B27398" t="s">
        <v>28254</v>
      </c>
      <c r="C27398" s="78">
        <v>-0.27955627</v>
      </c>
      <c r="D27398" s="78">
        <v>-0.11691767</v>
      </c>
      <c r="E27398" s="78">
        <v>-8.4923150000000003E-2</v>
      </c>
      <c r="F27398" s="78">
        <v>-6.0823349999999998E-2</v>
      </c>
    </row>
    <row r="27399" spans="1:6" x14ac:dyDescent="0.25">
      <c r="A27399">
        <v>27397</v>
      </c>
      <c r="B27399" t="s">
        <v>28255</v>
      </c>
      <c r="C27399" s="78">
        <v>-0.76103030000000005</v>
      </c>
      <c r="D27399" s="78">
        <v>1.6097939000000001</v>
      </c>
      <c r="E27399" s="78">
        <v>-1.9372914000000001E-2</v>
      </c>
      <c r="F27399" s="78">
        <v>1.7139971E-2</v>
      </c>
    </row>
    <row r="27400" spans="1:6" x14ac:dyDescent="0.25">
      <c r="A27400">
        <v>27398</v>
      </c>
      <c r="B27400" t="s">
        <v>28256</v>
      </c>
      <c r="C27400" s="78">
        <v>0.97558560000000005</v>
      </c>
      <c r="D27400" s="78">
        <v>-1.1616808999999999</v>
      </c>
      <c r="E27400" s="78">
        <v>-3.4390595000000003E-2</v>
      </c>
      <c r="F27400" s="78">
        <v>0.17954011</v>
      </c>
    </row>
    <row r="27401" spans="1:6" x14ac:dyDescent="0.25">
      <c r="A27401">
        <v>27399</v>
      </c>
      <c r="B27401" t="s">
        <v>28257</v>
      </c>
      <c r="C27401" s="78">
        <v>5.5274040000000003E-2</v>
      </c>
      <c r="D27401" s="78">
        <v>-0.27785447000000002</v>
      </c>
      <c r="E27401" s="78">
        <v>-3.4390595000000003E-2</v>
      </c>
      <c r="F27401" s="78">
        <v>0.17954011</v>
      </c>
    </row>
    <row r="27402" spans="1:6" x14ac:dyDescent="0.25">
      <c r="A27402">
        <v>27400</v>
      </c>
      <c r="B27402" t="s">
        <v>28258</v>
      </c>
      <c r="C27402" s="78">
        <v>1.0020230999999999</v>
      </c>
      <c r="D27402" s="78">
        <v>-1.8139890000000001</v>
      </c>
      <c r="E27402" s="78">
        <v>0.43109438</v>
      </c>
      <c r="F27402" s="78">
        <v>-0.29695850000000001</v>
      </c>
    </row>
    <row r="27403" spans="1:6" x14ac:dyDescent="0.25">
      <c r="A27403">
        <v>27401</v>
      </c>
      <c r="B27403" t="s">
        <v>28259</v>
      </c>
      <c r="C27403" s="78">
        <v>0.72240269999999995</v>
      </c>
      <c r="D27403" s="78">
        <v>1.4036839999999999</v>
      </c>
      <c r="E27403" s="78">
        <v>-7.7848429999999996E-2</v>
      </c>
      <c r="F27403" s="78">
        <v>1.1309743000000001E-2</v>
      </c>
    </row>
    <row r="27404" spans="1:6" x14ac:dyDescent="0.25">
      <c r="A27404">
        <v>27402</v>
      </c>
      <c r="B27404" t="s">
        <v>28260</v>
      </c>
      <c r="C27404" s="78">
        <v>2.8904006</v>
      </c>
      <c r="D27404" s="78">
        <v>-1.218936</v>
      </c>
      <c r="E27404" s="78">
        <v>-7.6285939999999997E-2</v>
      </c>
      <c r="F27404" s="78">
        <v>6.7719070000000006E-2</v>
      </c>
    </row>
    <row r="27405" spans="1:6" x14ac:dyDescent="0.25">
      <c r="A27405">
        <v>27403</v>
      </c>
      <c r="B27405" t="s">
        <v>28261</v>
      </c>
      <c r="C27405" s="78">
        <v>-6.5177230000000003E-2</v>
      </c>
      <c r="D27405" s="78">
        <v>2.3537126000000002</v>
      </c>
      <c r="E27405" s="78">
        <v>-2.6351968E-2</v>
      </c>
      <c r="F27405" s="78">
        <v>9.6558556000000004E-2</v>
      </c>
    </row>
    <row r="27406" spans="1:6" x14ac:dyDescent="0.25">
      <c r="A27406">
        <v>27404</v>
      </c>
      <c r="B27406" t="s">
        <v>28262</v>
      </c>
      <c r="C27406" s="78">
        <v>0.71277950000000001</v>
      </c>
      <c r="D27406" s="78">
        <v>0.34188436999999999</v>
      </c>
      <c r="E27406" s="78">
        <v>-3.4390595000000003E-2</v>
      </c>
      <c r="F27406" s="78">
        <v>0.17954011</v>
      </c>
    </row>
    <row r="27407" spans="1:6" x14ac:dyDescent="0.25">
      <c r="A27407">
        <v>27405</v>
      </c>
      <c r="B27407" t="s">
        <v>28263</v>
      </c>
      <c r="C27407" s="78">
        <v>0.78223989999999999</v>
      </c>
      <c r="D27407" s="78">
        <v>1.8983247999999999</v>
      </c>
      <c r="E27407" s="78">
        <v>-3.4390595000000003E-2</v>
      </c>
      <c r="F27407" s="78">
        <v>0.17954011</v>
      </c>
    </row>
    <row r="27408" spans="1:6" x14ac:dyDescent="0.25">
      <c r="A27408">
        <v>27406</v>
      </c>
      <c r="B27408" t="s">
        <v>28264</v>
      </c>
      <c r="C27408" s="78">
        <v>-2.2582822</v>
      </c>
      <c r="D27408" s="78">
        <v>0.27366677</v>
      </c>
      <c r="E27408" s="78">
        <v>-7.8813949999999994E-2</v>
      </c>
      <c r="F27408" s="78">
        <v>-2.2719994E-2</v>
      </c>
    </row>
    <row r="27409" spans="1:6" x14ac:dyDescent="0.25">
      <c r="A27409">
        <v>27407</v>
      </c>
      <c r="B27409" t="s">
        <v>28265</v>
      </c>
      <c r="C27409" s="78">
        <v>-0.80855613999999998</v>
      </c>
      <c r="D27409" s="78">
        <v>-5.7117163999999998E-2</v>
      </c>
      <c r="E27409" s="78">
        <v>-0.14257132</v>
      </c>
      <c r="F27409" s="78">
        <v>-0.21003415</v>
      </c>
    </row>
    <row r="27410" spans="1:6" x14ac:dyDescent="0.25">
      <c r="A27410">
        <v>27408</v>
      </c>
      <c r="B27410" t="s">
        <v>28266</v>
      </c>
      <c r="C27410" s="78">
        <v>-1.8266142999999999</v>
      </c>
      <c r="D27410" s="78">
        <v>-0.88099444000000005</v>
      </c>
      <c r="E27410" s="78">
        <v>-1.4383307E-2</v>
      </c>
      <c r="F27410" s="78">
        <v>7.9932100000000006E-2</v>
      </c>
    </row>
    <row r="27411" spans="1:6" x14ac:dyDescent="0.25">
      <c r="A27411">
        <v>27409</v>
      </c>
      <c r="B27411" t="s">
        <v>28267</v>
      </c>
      <c r="C27411" s="78">
        <v>-2.0162195000000001E-2</v>
      </c>
      <c r="D27411" s="78">
        <v>1.3375737999999999</v>
      </c>
      <c r="E27411" s="78">
        <v>-4.3153896999999997E-2</v>
      </c>
      <c r="F27411" s="78">
        <v>0.18633189999999999</v>
      </c>
    </row>
    <row r="27412" spans="1:6" x14ac:dyDescent="0.25">
      <c r="A27412">
        <v>27410</v>
      </c>
      <c r="B27412" t="s">
        <v>28268</v>
      </c>
      <c r="C27412" s="78">
        <v>-3.1127175999999999</v>
      </c>
      <c r="D27412" s="78">
        <v>0.15708573000000001</v>
      </c>
      <c r="E27412" s="78">
        <v>1.5330166000000001E-3</v>
      </c>
      <c r="F27412" s="78">
        <v>1.4683992E-2</v>
      </c>
    </row>
    <row r="27413" spans="1:6" x14ac:dyDescent="0.25">
      <c r="A27413">
        <v>27411</v>
      </c>
      <c r="B27413" t="s">
        <v>28269</v>
      </c>
      <c r="C27413" s="78">
        <v>0.42871150000000002</v>
      </c>
      <c r="D27413" s="78">
        <v>-0.54024729999999999</v>
      </c>
      <c r="E27413" s="78">
        <v>-4.3315093999999998E-2</v>
      </c>
      <c r="F27413" s="78">
        <v>1.5333638E-2</v>
      </c>
    </row>
    <row r="27414" spans="1:6" x14ac:dyDescent="0.25">
      <c r="A27414">
        <v>27412</v>
      </c>
      <c r="B27414" t="s">
        <v>28270</v>
      </c>
      <c r="C27414" s="78">
        <v>-1.6657038</v>
      </c>
      <c r="D27414" s="78">
        <v>-0.39469500000000002</v>
      </c>
      <c r="E27414" s="78">
        <v>-5.2383073000000002E-2</v>
      </c>
      <c r="F27414" s="78">
        <v>4.6797454000000002E-2</v>
      </c>
    </row>
    <row r="27415" spans="1:6" x14ac:dyDescent="0.25">
      <c r="A27415">
        <v>27413</v>
      </c>
      <c r="B27415" t="s">
        <v>28271</v>
      </c>
      <c r="C27415" s="78">
        <v>0.32544377000000002</v>
      </c>
      <c r="D27415" s="78">
        <v>1.0281087</v>
      </c>
      <c r="E27415" s="78">
        <v>-4.8678423999999998E-2</v>
      </c>
      <c r="F27415" s="78">
        <v>2.1672383E-2</v>
      </c>
    </row>
    <row r="27416" spans="1:6" x14ac:dyDescent="0.25">
      <c r="A27416">
        <v>27414</v>
      </c>
      <c r="B27416" t="s">
        <v>28272</v>
      </c>
      <c r="C27416" s="78">
        <v>-0.25125514999999998</v>
      </c>
      <c r="D27416" s="78">
        <v>0.50717829999999997</v>
      </c>
      <c r="E27416" s="78">
        <v>-3.4390595000000003E-2</v>
      </c>
      <c r="F27416" s="78">
        <v>0.17954011</v>
      </c>
    </row>
    <row r="27417" spans="1:6" x14ac:dyDescent="0.25">
      <c r="A27417">
        <v>27415</v>
      </c>
      <c r="B27417" t="s">
        <v>28273</v>
      </c>
      <c r="C27417" s="78">
        <v>-1.678553</v>
      </c>
      <c r="D27417" s="78">
        <v>0.842584</v>
      </c>
      <c r="E27417" s="78">
        <v>-9.1568545000000001E-2</v>
      </c>
      <c r="F27417" s="78">
        <v>2.7839288E-2</v>
      </c>
    </row>
    <row r="27418" spans="1:6" x14ac:dyDescent="0.25">
      <c r="A27418">
        <v>27416</v>
      </c>
      <c r="B27418" t="s">
        <v>28274</v>
      </c>
      <c r="C27418" s="78">
        <v>-0.58600532999999999</v>
      </c>
      <c r="D27418" s="78">
        <v>0.47306140000000002</v>
      </c>
      <c r="E27418" s="78">
        <v>-2.2895797999999998E-2</v>
      </c>
      <c r="F27418" s="78">
        <v>7.1810059999999995E-2</v>
      </c>
    </row>
    <row r="27419" spans="1:6" x14ac:dyDescent="0.25">
      <c r="A27419">
        <v>27417</v>
      </c>
      <c r="B27419" t="s">
        <v>28275</v>
      </c>
      <c r="C27419" s="78">
        <v>0.78145039999999999</v>
      </c>
      <c r="D27419" s="78">
        <v>-0.70104469999999997</v>
      </c>
      <c r="E27419" s="78">
        <v>-3.4390595000000003E-2</v>
      </c>
      <c r="F27419" s="78">
        <v>0.17954011</v>
      </c>
    </row>
    <row r="27420" spans="1:6" x14ac:dyDescent="0.25">
      <c r="A27420">
        <v>27418</v>
      </c>
      <c r="B27420" t="s">
        <v>28276</v>
      </c>
      <c r="C27420" s="78">
        <v>-1.1526333</v>
      </c>
      <c r="D27420" s="78">
        <v>1.7921583999999999</v>
      </c>
      <c r="E27420" s="78">
        <v>-7.8789339999999999E-2</v>
      </c>
      <c r="F27420" s="78">
        <v>0.108995356</v>
      </c>
    </row>
    <row r="27421" spans="1:6" x14ac:dyDescent="0.25">
      <c r="A27421">
        <v>27419</v>
      </c>
      <c r="B27421" t="s">
        <v>28277</v>
      </c>
      <c r="C27421" s="78">
        <v>-1.7638589</v>
      </c>
      <c r="D27421" s="78">
        <v>-0.58980703000000001</v>
      </c>
      <c r="E27421" s="78">
        <v>3.2232888000000002E-3</v>
      </c>
      <c r="F27421" s="78">
        <v>7.406691E-2</v>
      </c>
    </row>
    <row r="27422" spans="1:6" x14ac:dyDescent="0.25">
      <c r="A27422">
        <v>27420</v>
      </c>
      <c r="B27422" t="s">
        <v>28278</v>
      </c>
      <c r="C27422" s="78">
        <v>-1.5469345999999999</v>
      </c>
      <c r="D27422" s="78">
        <v>0.58906890000000001</v>
      </c>
      <c r="E27422" s="78">
        <v>-1.2117917000000001E-2</v>
      </c>
      <c r="F27422" s="78">
        <v>3.1729802000000001E-2</v>
      </c>
    </row>
    <row r="27423" spans="1:6" x14ac:dyDescent="0.25">
      <c r="A27423">
        <v>27421</v>
      </c>
      <c r="B27423" t="s">
        <v>28279</v>
      </c>
      <c r="C27423" s="78">
        <v>-0.62547529999999996</v>
      </c>
      <c r="D27423" s="78">
        <v>-2.0571524999999999</v>
      </c>
      <c r="E27423" s="78">
        <v>-3.7988476E-2</v>
      </c>
      <c r="F27423" s="78">
        <v>7.5906050000000003E-2</v>
      </c>
    </row>
    <row r="27424" spans="1:6" x14ac:dyDescent="0.25">
      <c r="A27424">
        <v>27422</v>
      </c>
      <c r="B27424" t="s">
        <v>28280</v>
      </c>
      <c r="C27424" s="78">
        <v>4.9056997000000004</v>
      </c>
      <c r="D27424" s="78">
        <v>-3.4362623999999999</v>
      </c>
      <c r="E27424" s="78">
        <v>-7.7002349999999997E-2</v>
      </c>
      <c r="F27424" s="78">
        <v>-1.7685026E-2</v>
      </c>
    </row>
    <row r="27425" spans="1:6" x14ac:dyDescent="0.25">
      <c r="A27425">
        <v>27423</v>
      </c>
      <c r="B27425" t="s">
        <v>28281</v>
      </c>
      <c r="C27425" s="78">
        <v>-0.69015749999999998</v>
      </c>
      <c r="D27425" s="78">
        <v>0.60669220000000001</v>
      </c>
      <c r="E27425" s="78">
        <v>-5.4677848000000001E-2</v>
      </c>
      <c r="F27425" s="78">
        <v>0.16535097000000001</v>
      </c>
    </row>
    <row r="27426" spans="1:6" x14ac:dyDescent="0.25">
      <c r="A27426">
        <v>27424</v>
      </c>
      <c r="B27426" t="s">
        <v>28282</v>
      </c>
      <c r="C27426" s="78">
        <v>3.0251176000000002</v>
      </c>
      <c r="D27426" s="78">
        <v>-2.0704508000000001</v>
      </c>
      <c r="E27426" s="78">
        <v>-0.13528232000000001</v>
      </c>
      <c r="F27426" s="78">
        <v>-0.26086675999999998</v>
      </c>
    </row>
    <row r="27427" spans="1:6" x14ac:dyDescent="0.25">
      <c r="A27427">
        <v>27425</v>
      </c>
      <c r="B27427" t="s">
        <v>28283</v>
      </c>
      <c r="C27427" s="78">
        <v>-1.4742576999999999</v>
      </c>
      <c r="D27427" s="78">
        <v>2.1876196999999999</v>
      </c>
      <c r="E27427" s="78">
        <v>-0.13186078000000001</v>
      </c>
      <c r="F27427" s="78">
        <v>-0.12859825999999999</v>
      </c>
    </row>
    <row r="27428" spans="1:6" x14ac:dyDescent="0.25">
      <c r="A27428">
        <v>27426</v>
      </c>
      <c r="B27428" t="s">
        <v>28284</v>
      </c>
      <c r="C27428" s="78">
        <v>-0.36669986999999998</v>
      </c>
      <c r="D27428" s="78">
        <v>1.2879408999999999</v>
      </c>
      <c r="E27428" s="78">
        <v>6.9374850000000002E-3</v>
      </c>
      <c r="F27428" s="78">
        <v>-0.13586803</v>
      </c>
    </row>
    <row r="27429" spans="1:6" x14ac:dyDescent="0.25">
      <c r="A27429">
        <v>27427</v>
      </c>
      <c r="B27429" t="s">
        <v>28285</v>
      </c>
      <c r="C27429" s="78">
        <v>0.8563423</v>
      </c>
      <c r="D27429" s="78">
        <v>-2.4197920000000002</v>
      </c>
      <c r="E27429" s="78">
        <v>-4.5133254999999997E-2</v>
      </c>
      <c r="F27429" s="78">
        <v>0.10558107999999999</v>
      </c>
    </row>
    <row r="27430" spans="1:6" x14ac:dyDescent="0.25">
      <c r="A27430">
        <v>27428</v>
      </c>
      <c r="B27430" t="s">
        <v>28286</v>
      </c>
      <c r="C27430" s="78">
        <v>-1.3985555999999999</v>
      </c>
      <c r="D27430" s="78">
        <v>-0.11276221</v>
      </c>
      <c r="E27430" s="78">
        <v>-3.4390595000000003E-2</v>
      </c>
      <c r="F27430" s="78">
        <v>0.17954011</v>
      </c>
    </row>
    <row r="27431" spans="1:6" x14ac:dyDescent="0.25">
      <c r="A27431">
        <v>27429</v>
      </c>
      <c r="B27431" t="s">
        <v>28287</v>
      </c>
      <c r="C27431" s="78">
        <v>3.9870087999999999</v>
      </c>
      <c r="D27431" s="78">
        <v>1.6354461</v>
      </c>
      <c r="E27431" s="78">
        <v>-7.1529510000000004E-2</v>
      </c>
      <c r="F27431" s="78">
        <v>6.0432605E-2</v>
      </c>
    </row>
    <row r="27432" spans="1:6" x14ac:dyDescent="0.25">
      <c r="A27432">
        <v>27430</v>
      </c>
      <c r="B27432" t="s">
        <v>28288</v>
      </c>
      <c r="C27432" s="78">
        <v>-0.73611086999999997</v>
      </c>
      <c r="D27432" s="78">
        <v>1.3624295</v>
      </c>
      <c r="E27432" s="78">
        <v>-6.6002649999999996E-2</v>
      </c>
      <c r="F27432" s="78">
        <v>0.12887626999999999</v>
      </c>
    </row>
    <row r="27433" spans="1:6" x14ac:dyDescent="0.25">
      <c r="A27433">
        <v>27431</v>
      </c>
      <c r="B27433" t="s">
        <v>28289</v>
      </c>
      <c r="C27433" s="78">
        <v>-0.92644539999999997</v>
      </c>
      <c r="D27433" s="78">
        <v>-0.40467975</v>
      </c>
      <c r="E27433" s="78">
        <v>-4.9092174000000002E-2</v>
      </c>
      <c r="F27433" s="78">
        <v>9.2199249999999996E-2</v>
      </c>
    </row>
    <row r="27434" spans="1:6" x14ac:dyDescent="0.25">
      <c r="A27434">
        <v>27432</v>
      </c>
      <c r="B27434" t="s">
        <v>28290</v>
      </c>
      <c r="C27434" s="78">
        <v>0.33999255</v>
      </c>
      <c r="D27434" s="78">
        <v>0.77961539999999996</v>
      </c>
      <c r="E27434" s="78">
        <v>-0.123130605</v>
      </c>
      <c r="F27434" s="78">
        <v>-9.6426529999999996E-2</v>
      </c>
    </row>
    <row r="27435" spans="1:6" x14ac:dyDescent="0.25">
      <c r="A27435">
        <v>27433</v>
      </c>
      <c r="B27435" t="s">
        <v>28291</v>
      </c>
      <c r="C27435" s="78">
        <v>-0.70825446000000003</v>
      </c>
      <c r="D27435" s="78">
        <v>0.45960393999999999</v>
      </c>
      <c r="E27435" s="78">
        <v>4.3176446E-2</v>
      </c>
      <c r="F27435" s="78">
        <v>-5.1247239999999999E-2</v>
      </c>
    </row>
    <row r="27436" spans="1:6" x14ac:dyDescent="0.25">
      <c r="A27436">
        <v>27434</v>
      </c>
      <c r="B27436" t="s">
        <v>28292</v>
      </c>
      <c r="C27436" s="78">
        <v>-0.80414189999999997</v>
      </c>
      <c r="D27436" s="78">
        <v>1.0324776000000001E-2</v>
      </c>
      <c r="E27436" s="78">
        <v>-3.4390595000000003E-2</v>
      </c>
      <c r="F27436" s="78">
        <v>0.17954011</v>
      </c>
    </row>
    <row r="27437" spans="1:6" x14ac:dyDescent="0.25">
      <c r="A27437">
        <v>27435</v>
      </c>
      <c r="B27437" t="s">
        <v>28293</v>
      </c>
      <c r="C27437" s="78">
        <v>0.35100845000000003</v>
      </c>
      <c r="D27437" s="78">
        <v>-1.5733105000000001</v>
      </c>
      <c r="E27437" s="78">
        <v>0.36307814999999999</v>
      </c>
      <c r="F27437" s="78">
        <v>-0.37702249999999998</v>
      </c>
    </row>
    <row r="27438" spans="1:6" x14ac:dyDescent="0.25">
      <c r="A27438">
        <v>27436</v>
      </c>
      <c r="B27438" t="s">
        <v>28294</v>
      </c>
      <c r="C27438" s="78">
        <v>1.2182004</v>
      </c>
      <c r="D27438" s="78">
        <v>3.4230651999999999</v>
      </c>
      <c r="E27438" s="78">
        <v>-0.11332167999999999</v>
      </c>
      <c r="F27438" s="78">
        <v>-0.26977985999999998</v>
      </c>
    </row>
    <row r="27439" spans="1:6" x14ac:dyDescent="0.25">
      <c r="A27439">
        <v>27437</v>
      </c>
      <c r="B27439" t="s">
        <v>28295</v>
      </c>
      <c r="C27439" s="78">
        <v>-1.199565</v>
      </c>
      <c r="D27439" s="78">
        <v>0.67151665999999999</v>
      </c>
      <c r="E27439" s="78">
        <v>-7.8899874999999994E-2</v>
      </c>
      <c r="F27439" s="78">
        <v>-4.3863565E-2</v>
      </c>
    </row>
    <row r="27440" spans="1:6" x14ac:dyDescent="0.25">
      <c r="A27440">
        <v>27438</v>
      </c>
      <c r="B27440" t="s">
        <v>28296</v>
      </c>
      <c r="C27440" s="78">
        <v>0.40163335</v>
      </c>
      <c r="D27440" s="78">
        <v>0.40306019999999998</v>
      </c>
      <c r="E27440" s="78">
        <v>-1.8909260000000001E-2</v>
      </c>
      <c r="F27440" s="78">
        <v>-7.7152475999999998E-2</v>
      </c>
    </row>
    <row r="27441" spans="1:6" x14ac:dyDescent="0.25">
      <c r="A27441">
        <v>27439</v>
      </c>
      <c r="B27441" t="s">
        <v>28297</v>
      </c>
      <c r="C27441" s="78">
        <v>0.39162859999999999</v>
      </c>
      <c r="D27441" s="78">
        <v>-0.24713278</v>
      </c>
      <c r="E27441" s="78">
        <v>-3.2443248000000001E-2</v>
      </c>
      <c r="F27441" s="78">
        <v>9.2411750000000001E-2</v>
      </c>
    </row>
    <row r="27442" spans="1:6" x14ac:dyDescent="0.25">
      <c r="A27442">
        <v>27440</v>
      </c>
      <c r="B27442" t="s">
        <v>28298</v>
      </c>
      <c r="C27442" s="78">
        <v>-1.1770136</v>
      </c>
      <c r="D27442" s="78">
        <v>1.5363450000000001</v>
      </c>
      <c r="E27442" s="78">
        <v>6.7404820000000004E-2</v>
      </c>
      <c r="F27442" s="78">
        <v>-0.21719585</v>
      </c>
    </row>
    <row r="27443" spans="1:6" x14ac:dyDescent="0.25">
      <c r="A27443">
        <v>27441</v>
      </c>
      <c r="B27443" t="s">
        <v>28299</v>
      </c>
      <c r="C27443" s="78">
        <v>0.39641662999999999</v>
      </c>
      <c r="D27443" s="78">
        <v>0.64911830000000004</v>
      </c>
      <c r="E27443" s="78">
        <v>-5.5340680000000003E-2</v>
      </c>
      <c r="F27443" s="78">
        <v>7.0992484999999994E-2</v>
      </c>
    </row>
    <row r="27444" spans="1:6" x14ac:dyDescent="0.25">
      <c r="A27444">
        <v>27442</v>
      </c>
      <c r="B27444" t="s">
        <v>28300</v>
      </c>
      <c r="C27444" s="78">
        <v>-1.3495170000000001</v>
      </c>
      <c r="D27444" s="78">
        <v>-0.45873227999999999</v>
      </c>
      <c r="E27444" s="78">
        <v>0.46908513000000002</v>
      </c>
      <c r="F27444" s="78">
        <v>-0.24386004999999999</v>
      </c>
    </row>
    <row r="27445" spans="1:6" x14ac:dyDescent="0.25">
      <c r="A27445">
        <v>27443</v>
      </c>
      <c r="B27445" t="s">
        <v>28301</v>
      </c>
      <c r="C27445" s="78">
        <v>-0.15389307999999999</v>
      </c>
      <c r="D27445" s="78">
        <v>-0.99479519999999999</v>
      </c>
      <c r="E27445" s="78">
        <v>-3.4390595000000003E-2</v>
      </c>
      <c r="F27445" s="78">
        <v>0.17954011</v>
      </c>
    </row>
    <row r="27446" spans="1:6" x14ac:dyDescent="0.25">
      <c r="A27446">
        <v>27444</v>
      </c>
      <c r="B27446" t="s">
        <v>28302</v>
      </c>
      <c r="C27446" s="78">
        <v>-1.9325410999999999</v>
      </c>
      <c r="D27446" s="78">
        <v>0.76288400000000001</v>
      </c>
      <c r="E27446" s="78">
        <v>-8.9446380000000006E-2</v>
      </c>
      <c r="F27446" s="78">
        <v>5.1078646999999998E-2</v>
      </c>
    </row>
    <row r="27447" spans="1:6" x14ac:dyDescent="0.25">
      <c r="A27447">
        <v>27445</v>
      </c>
      <c r="B27447" t="s">
        <v>28303</v>
      </c>
      <c r="C27447" s="78">
        <v>-0.18853510000000001</v>
      </c>
      <c r="D27447" s="78">
        <v>-1.1243904</v>
      </c>
      <c r="E27447" s="78">
        <v>4.7181327000000002E-2</v>
      </c>
      <c r="F27447" s="78">
        <v>4.8776970000000003E-2</v>
      </c>
    </row>
    <row r="27448" spans="1:6" x14ac:dyDescent="0.25">
      <c r="A27448">
        <v>27446</v>
      </c>
      <c r="B27448" t="s">
        <v>28304</v>
      </c>
      <c r="C27448" s="78">
        <v>-2.0666248999999999</v>
      </c>
      <c r="D27448" s="78">
        <v>-0.14749714999999999</v>
      </c>
      <c r="E27448" s="78">
        <v>-3.4390595000000003E-2</v>
      </c>
      <c r="F27448" s="78">
        <v>0.17954011</v>
      </c>
    </row>
    <row r="27449" spans="1:6" x14ac:dyDescent="0.25">
      <c r="A27449">
        <v>27447</v>
      </c>
      <c r="B27449" t="s">
        <v>28305</v>
      </c>
      <c r="C27449" s="78">
        <v>-0.30812293000000002</v>
      </c>
      <c r="D27449" s="78">
        <v>1.4397979999999999</v>
      </c>
      <c r="E27449" s="78">
        <v>-2.7103886000000001E-2</v>
      </c>
      <c r="F27449" s="78">
        <v>8.3167370000000004E-2</v>
      </c>
    </row>
    <row r="27450" spans="1:6" x14ac:dyDescent="0.25">
      <c r="A27450">
        <v>27448</v>
      </c>
      <c r="B27450" t="s">
        <v>28306</v>
      </c>
      <c r="C27450" s="78">
        <v>-0.24015251000000001</v>
      </c>
      <c r="D27450" s="78">
        <v>0.50454986000000002</v>
      </c>
      <c r="E27450" s="78">
        <v>-4.3989873999999998E-2</v>
      </c>
      <c r="F27450" s="78">
        <v>-2.0623877999999998E-2</v>
      </c>
    </row>
    <row r="27451" spans="1:6" x14ac:dyDescent="0.25">
      <c r="A27451">
        <v>27449</v>
      </c>
      <c r="B27451" t="s">
        <v>28307</v>
      </c>
      <c r="C27451" s="78">
        <v>-0.18184127999999999</v>
      </c>
      <c r="D27451" s="78">
        <v>1.3952070000000001</v>
      </c>
      <c r="E27451" s="78">
        <v>-1.37783475E-2</v>
      </c>
      <c r="F27451" s="78">
        <v>8.0874600000000005E-2</v>
      </c>
    </row>
    <row r="27452" spans="1:6" x14ac:dyDescent="0.25">
      <c r="A27452">
        <v>27450</v>
      </c>
      <c r="B27452" t="s">
        <v>28308</v>
      </c>
      <c r="C27452" s="78">
        <v>-0.85392630000000003</v>
      </c>
      <c r="D27452" s="78">
        <v>-0.43895695000000001</v>
      </c>
      <c r="E27452" s="78">
        <v>0.53329119999999997</v>
      </c>
      <c r="F27452" s="78">
        <v>-0.23792948</v>
      </c>
    </row>
    <row r="27453" spans="1:6" x14ac:dyDescent="0.25">
      <c r="A27453">
        <v>27451</v>
      </c>
      <c r="B27453" t="s">
        <v>28309</v>
      </c>
      <c r="C27453" s="78">
        <v>3.7259657000000002</v>
      </c>
      <c r="D27453" s="78">
        <v>2.0975652</v>
      </c>
      <c r="E27453" s="78">
        <v>-0.15283321</v>
      </c>
      <c r="F27453" s="78">
        <v>-0.13836186</v>
      </c>
    </row>
    <row r="27454" spans="1:6" x14ac:dyDescent="0.25">
      <c r="A27454">
        <v>27452</v>
      </c>
      <c r="B27454" t="s">
        <v>28310</v>
      </c>
      <c r="C27454" s="78">
        <v>-1.1315755000000001</v>
      </c>
      <c r="D27454" s="78">
        <v>-5.0822459999999996</v>
      </c>
      <c r="E27454" s="78">
        <v>-5.7936855000000002E-2</v>
      </c>
      <c r="F27454" s="78">
        <v>9.2774929999999995E-3</v>
      </c>
    </row>
    <row r="27455" spans="1:6" x14ac:dyDescent="0.25">
      <c r="A27455">
        <v>27453</v>
      </c>
      <c r="B27455" t="s">
        <v>28311</v>
      </c>
      <c r="C27455" s="78">
        <v>3.0238837000000001E-2</v>
      </c>
      <c r="D27455" s="78">
        <v>0.21347931000000001</v>
      </c>
      <c r="E27455" s="78">
        <v>-5.3240335999999999E-2</v>
      </c>
      <c r="F27455" s="78">
        <v>4.4329925999999999E-2</v>
      </c>
    </row>
    <row r="27456" spans="1:6" x14ac:dyDescent="0.25">
      <c r="A27456">
        <v>27454</v>
      </c>
      <c r="B27456" t="s">
        <v>28312</v>
      </c>
      <c r="C27456" s="78">
        <v>0.78228664000000003</v>
      </c>
      <c r="D27456" s="78">
        <v>-0.63864887000000004</v>
      </c>
      <c r="E27456" s="78">
        <v>4.5007918000000001E-2</v>
      </c>
      <c r="F27456" s="78">
        <v>-0.33444148000000001</v>
      </c>
    </row>
    <row r="27457" spans="1:6" x14ac:dyDescent="0.25">
      <c r="A27457">
        <v>27455</v>
      </c>
      <c r="B27457" t="s">
        <v>28313</v>
      </c>
      <c r="C27457" s="78">
        <v>0.62063193000000005</v>
      </c>
      <c r="D27457" s="78">
        <v>-1.4213666</v>
      </c>
      <c r="E27457" s="78">
        <v>-3.7630230000000001E-2</v>
      </c>
      <c r="F27457" s="78">
        <v>5.5724746999999998E-2</v>
      </c>
    </row>
    <row r="27458" spans="1:6" x14ac:dyDescent="0.25">
      <c r="A27458">
        <v>27456</v>
      </c>
      <c r="B27458" t="s">
        <v>28314</v>
      </c>
      <c r="C27458" s="78">
        <v>0.90961409999999998</v>
      </c>
      <c r="D27458" s="78">
        <v>-1.863551</v>
      </c>
      <c r="E27458" s="78">
        <v>-3.8902025999999999E-2</v>
      </c>
      <c r="F27458" s="78">
        <v>4.6668096999999999E-2</v>
      </c>
    </row>
    <row r="27459" spans="1:6" x14ac:dyDescent="0.25">
      <c r="A27459">
        <v>27457</v>
      </c>
      <c r="B27459" t="s">
        <v>28315</v>
      </c>
      <c r="C27459" s="78">
        <v>-0.70135033000000002</v>
      </c>
      <c r="D27459" s="78">
        <v>-2.7628719999999999E-2</v>
      </c>
      <c r="E27459" s="78">
        <v>-6.9815559999999999E-2</v>
      </c>
      <c r="F27459" s="78">
        <v>5.6316695999999999E-2</v>
      </c>
    </row>
    <row r="27460" spans="1:6" x14ac:dyDescent="0.25">
      <c r="A27460">
        <v>27458</v>
      </c>
      <c r="B27460" t="s">
        <v>28316</v>
      </c>
      <c r="C27460" s="78">
        <v>-0.34042971999999999</v>
      </c>
      <c r="D27460" s="78">
        <v>0.36896195999999998</v>
      </c>
      <c r="E27460" s="78">
        <v>-3.0282936999999999E-2</v>
      </c>
      <c r="F27460" s="78">
        <v>0.10241993000000001</v>
      </c>
    </row>
    <row r="27461" spans="1:6" x14ac:dyDescent="0.25">
      <c r="A27461">
        <v>27459</v>
      </c>
      <c r="B27461" t="s">
        <v>28317</v>
      </c>
      <c r="C27461" s="78">
        <v>-1.0447378</v>
      </c>
      <c r="D27461" s="78">
        <v>0.81571685999999999</v>
      </c>
      <c r="E27461" s="78">
        <v>-7.2795109999999996E-2</v>
      </c>
      <c r="F27461" s="78">
        <v>1.3927518999999999E-2</v>
      </c>
    </row>
    <row r="27462" spans="1:6" x14ac:dyDescent="0.25">
      <c r="A27462">
        <v>27460</v>
      </c>
      <c r="B27462" t="s">
        <v>28318</v>
      </c>
      <c r="C27462" s="78">
        <v>0.49381754</v>
      </c>
      <c r="D27462" s="78">
        <v>1.2283843000000001</v>
      </c>
      <c r="E27462" s="78">
        <v>-6.2326893000000001E-2</v>
      </c>
      <c r="F27462" s="78">
        <v>1.5662909E-3</v>
      </c>
    </row>
    <row r="27463" spans="1:6" x14ac:dyDescent="0.25">
      <c r="A27463">
        <v>27461</v>
      </c>
      <c r="B27463" t="s">
        <v>28319</v>
      </c>
      <c r="C27463" s="78">
        <v>0.52880514000000001</v>
      </c>
      <c r="D27463" s="78">
        <v>0.87756290000000003</v>
      </c>
      <c r="E27463" s="78">
        <v>-4.7505449999999998E-2</v>
      </c>
      <c r="F27463" s="78">
        <v>-0.12144563999999999</v>
      </c>
    </row>
    <row r="27464" spans="1:6" x14ac:dyDescent="0.25">
      <c r="A27464">
        <v>27462</v>
      </c>
      <c r="B27464" t="s">
        <v>28320</v>
      </c>
      <c r="C27464" s="78">
        <v>1.1354678</v>
      </c>
      <c r="D27464" s="78">
        <v>-2.1845431</v>
      </c>
      <c r="E27464" s="78">
        <v>-3.5244387000000002E-2</v>
      </c>
      <c r="F27464" s="78">
        <v>7.4433860000000004E-2</v>
      </c>
    </row>
    <row r="27465" spans="1:6" x14ac:dyDescent="0.25">
      <c r="A27465">
        <v>27463</v>
      </c>
      <c r="B27465" t="s">
        <v>28321</v>
      </c>
      <c r="C27465" s="78">
        <v>-0.73818039999999996</v>
      </c>
      <c r="D27465" s="78">
        <v>0.33876847999999998</v>
      </c>
      <c r="E27465" s="78">
        <v>-8.3458773999999999E-2</v>
      </c>
      <c r="F27465" s="78">
        <v>-0.17592283</v>
      </c>
    </row>
    <row r="27466" spans="1:6" x14ac:dyDescent="0.25">
      <c r="A27466">
        <v>27464</v>
      </c>
      <c r="B27466" t="s">
        <v>28322</v>
      </c>
      <c r="C27466" s="78">
        <v>1.4003391999999999</v>
      </c>
      <c r="D27466" s="78">
        <v>-2.5495646000000001</v>
      </c>
      <c r="E27466" s="78">
        <v>-7.105786E-2</v>
      </c>
      <c r="F27466" s="78">
        <v>4.7036662999999999E-2</v>
      </c>
    </row>
    <row r="27467" spans="1:6" x14ac:dyDescent="0.25">
      <c r="A27467">
        <v>27465</v>
      </c>
      <c r="B27467" t="s">
        <v>28323</v>
      </c>
      <c r="C27467" s="78">
        <v>0.82440329999999995</v>
      </c>
      <c r="D27467" s="78">
        <v>-0.42269542999999998</v>
      </c>
      <c r="E27467" s="78">
        <v>4.4504429999999998E-2</v>
      </c>
      <c r="F27467" s="78">
        <v>-7.6805815E-2</v>
      </c>
    </row>
    <row r="27468" spans="1:6" x14ac:dyDescent="0.25">
      <c r="A27468">
        <v>27466</v>
      </c>
      <c r="B27468" t="s">
        <v>28324</v>
      </c>
      <c r="C27468" s="78">
        <v>-1.4316720999999999</v>
      </c>
      <c r="D27468" s="78">
        <v>-3.2755286E-3</v>
      </c>
      <c r="E27468" s="78">
        <v>2.345854E-2</v>
      </c>
      <c r="F27468" s="78">
        <v>-0.25770347999999998</v>
      </c>
    </row>
    <row r="27469" spans="1:6" x14ac:dyDescent="0.25">
      <c r="A27469">
        <v>27467</v>
      </c>
      <c r="B27469" t="s">
        <v>28325</v>
      </c>
      <c r="C27469" s="78">
        <v>0.23926260999999999</v>
      </c>
      <c r="D27469" s="78">
        <v>1.0503001999999999</v>
      </c>
      <c r="E27469" s="78">
        <v>-0.14253625</v>
      </c>
      <c r="F27469" s="78">
        <v>-0.16490592000000001</v>
      </c>
    </row>
    <row r="27470" spans="1:6" x14ac:dyDescent="0.25">
      <c r="A27470">
        <v>27468</v>
      </c>
      <c r="B27470" t="s">
        <v>28326</v>
      </c>
      <c r="C27470" s="78">
        <v>-0.24992607999999999</v>
      </c>
      <c r="D27470" s="78">
        <v>9.3408585000000002E-2</v>
      </c>
      <c r="E27470" s="78">
        <v>-0.10010031</v>
      </c>
      <c r="F27470" s="78">
        <v>-7.680787E-2</v>
      </c>
    </row>
    <row r="27471" spans="1:6" x14ac:dyDescent="0.25">
      <c r="A27471">
        <v>27469</v>
      </c>
      <c r="B27471" t="s">
        <v>28327</v>
      </c>
      <c r="C27471" s="78">
        <v>0.84609210000000001</v>
      </c>
      <c r="D27471" s="78">
        <v>0.23106483999999999</v>
      </c>
      <c r="E27471" s="78">
        <v>-0.10905483000000001</v>
      </c>
      <c r="F27471" s="78">
        <v>-0.17951365</v>
      </c>
    </row>
    <row r="27472" spans="1:6" x14ac:dyDescent="0.25">
      <c r="A27472">
        <v>27470</v>
      </c>
      <c r="B27472" t="s">
        <v>28328</v>
      </c>
      <c r="C27472" s="78">
        <v>-0.80139243999999998</v>
      </c>
      <c r="D27472" s="78">
        <v>-1.1988695</v>
      </c>
      <c r="E27472" s="78">
        <v>-3.4390595000000003E-2</v>
      </c>
      <c r="F27472" s="78">
        <v>0.17954011</v>
      </c>
    </row>
    <row r="27473" spans="1:6" x14ac:dyDescent="0.25">
      <c r="A27473">
        <v>27471</v>
      </c>
      <c r="B27473" t="s">
        <v>28329</v>
      </c>
      <c r="C27473" s="78">
        <v>3.2328817999999999</v>
      </c>
      <c r="D27473" s="78">
        <v>0.42227273999999998</v>
      </c>
      <c r="E27473" s="78">
        <v>-9.1788239999999993E-2</v>
      </c>
      <c r="F27473" s="78">
        <v>7.3236204999999999E-2</v>
      </c>
    </row>
    <row r="27474" spans="1:6" x14ac:dyDescent="0.25">
      <c r="A27474">
        <v>27472</v>
      </c>
      <c r="B27474" t="s">
        <v>28330</v>
      </c>
      <c r="C27474" s="78">
        <v>-1.0526230000000001</v>
      </c>
      <c r="D27474" s="78">
        <v>0.75206170000000006</v>
      </c>
      <c r="E27474" s="78">
        <v>-6.9949029999999995E-2</v>
      </c>
      <c r="F27474" s="78">
        <v>7.9903476000000001E-2</v>
      </c>
    </row>
    <row r="27475" spans="1:6" x14ac:dyDescent="0.25">
      <c r="A27475">
        <v>27473</v>
      </c>
      <c r="B27475" t="s">
        <v>28331</v>
      </c>
      <c r="C27475" s="78">
        <v>1.4217683000000001</v>
      </c>
      <c r="D27475" s="78">
        <v>-1.3101163</v>
      </c>
      <c r="E27475" s="78">
        <v>-7.3486759999999998E-2</v>
      </c>
      <c r="F27475" s="78">
        <v>3.0846894E-3</v>
      </c>
    </row>
    <row r="27476" spans="1:6" x14ac:dyDescent="0.25">
      <c r="A27476">
        <v>27474</v>
      </c>
      <c r="B27476" t="s">
        <v>28332</v>
      </c>
      <c r="C27476" s="78">
        <v>-0.22463292000000001</v>
      </c>
      <c r="D27476" s="78">
        <v>-0.23452460999999999</v>
      </c>
      <c r="E27476" s="78">
        <v>-3.2513220000000002E-2</v>
      </c>
      <c r="F27476" s="78">
        <v>5.7868271999999998E-2</v>
      </c>
    </row>
    <row r="27477" spans="1:6" x14ac:dyDescent="0.25">
      <c r="A27477">
        <v>27475</v>
      </c>
      <c r="B27477" t="s">
        <v>28333</v>
      </c>
      <c r="C27477" s="78">
        <v>-0.74120975</v>
      </c>
      <c r="D27477" s="78">
        <v>-1.8608899999999999</v>
      </c>
      <c r="E27477" s="78">
        <v>-0.16758335999999999</v>
      </c>
      <c r="F27477" s="78">
        <v>-0.25775987</v>
      </c>
    </row>
    <row r="27478" spans="1:6" x14ac:dyDescent="0.25">
      <c r="A27478">
        <v>27476</v>
      </c>
      <c r="B27478" t="s">
        <v>28334</v>
      </c>
      <c r="C27478" s="78">
        <v>2.0322665999999998</v>
      </c>
      <c r="D27478" s="78">
        <v>-2.6833027999999998E-2</v>
      </c>
      <c r="E27478" s="78">
        <v>-5.8884039999999999E-2</v>
      </c>
      <c r="F27478" s="78">
        <v>-5.4778979999999998E-2</v>
      </c>
    </row>
    <row r="27479" spans="1:6" x14ac:dyDescent="0.25">
      <c r="A27479">
        <v>27477</v>
      </c>
      <c r="B27479" t="s">
        <v>28335</v>
      </c>
      <c r="C27479" s="78">
        <v>-2.3546559999999999</v>
      </c>
      <c r="D27479" s="78">
        <v>0.94941279999999995</v>
      </c>
      <c r="E27479" s="78">
        <v>0.29383186</v>
      </c>
      <c r="F27479" s="78">
        <v>-0.46921639999999998</v>
      </c>
    </row>
    <row r="27480" spans="1:6" x14ac:dyDescent="0.25">
      <c r="A27480">
        <v>27478</v>
      </c>
      <c r="B27480" t="s">
        <v>28336</v>
      </c>
      <c r="C27480" s="78">
        <v>-1.1973514999999999</v>
      </c>
      <c r="D27480" s="78">
        <v>0.63626280000000002</v>
      </c>
      <c r="E27480" s="78">
        <v>2.5858577000000001E-2</v>
      </c>
      <c r="F27480" s="78">
        <v>-0.24335285000000001</v>
      </c>
    </row>
    <row r="27481" spans="1:6" x14ac:dyDescent="0.25">
      <c r="A27481">
        <v>27479</v>
      </c>
      <c r="B27481" t="s">
        <v>28337</v>
      </c>
      <c r="C27481" s="78">
        <v>-1.6091705999999999</v>
      </c>
      <c r="D27481" s="78">
        <v>1.7005473</v>
      </c>
      <c r="E27481" s="78">
        <v>0.19005907999999999</v>
      </c>
      <c r="F27481" s="78">
        <v>-0.41175508</v>
      </c>
    </row>
    <row r="27482" spans="1:6" x14ac:dyDescent="0.25">
      <c r="A27482">
        <v>27480</v>
      </c>
      <c r="B27482" t="s">
        <v>28338</v>
      </c>
      <c r="C27482" s="78">
        <v>-1.4800412999999999</v>
      </c>
      <c r="D27482" s="78">
        <v>0.12019655999999999</v>
      </c>
      <c r="E27482" s="78">
        <v>-0.13009596000000001</v>
      </c>
      <c r="F27482" s="78">
        <v>-0.14374894999999999</v>
      </c>
    </row>
    <row r="27483" spans="1:6" x14ac:dyDescent="0.25">
      <c r="A27483">
        <v>27481</v>
      </c>
      <c r="B27483" t="s">
        <v>28339</v>
      </c>
      <c r="C27483" s="78">
        <v>4.07294</v>
      </c>
      <c r="D27483" s="78">
        <v>-0.50027540000000004</v>
      </c>
      <c r="E27483" s="78">
        <v>-4.8404895000000003E-2</v>
      </c>
      <c r="F27483" s="78">
        <v>8.6580710000000005E-2</v>
      </c>
    </row>
    <row r="27484" spans="1:6" x14ac:dyDescent="0.25">
      <c r="A27484">
        <v>27482</v>
      </c>
      <c r="B27484" t="s">
        <v>28340</v>
      </c>
      <c r="C27484" s="78">
        <v>-0.42555525999999999</v>
      </c>
      <c r="D27484" s="78">
        <v>0.78738843999999997</v>
      </c>
      <c r="E27484" s="78">
        <v>-2.6208881E-2</v>
      </c>
      <c r="F27484" s="78">
        <v>-2.4303153000000001E-2</v>
      </c>
    </row>
    <row r="27485" spans="1:6" x14ac:dyDescent="0.25">
      <c r="A27485">
        <v>27483</v>
      </c>
      <c r="B27485" t="s">
        <v>28341</v>
      </c>
      <c r="C27485" s="78">
        <v>-0.47467284999999998</v>
      </c>
      <c r="D27485" s="78">
        <v>-0.19575498</v>
      </c>
      <c r="E27485" s="78">
        <v>0.17994109999999999</v>
      </c>
      <c r="F27485" s="78">
        <v>-0.43301082000000002</v>
      </c>
    </row>
    <row r="27486" spans="1:6" x14ac:dyDescent="0.25">
      <c r="A27486">
        <v>27484</v>
      </c>
      <c r="B27486" t="s">
        <v>28342</v>
      </c>
      <c r="C27486" s="78">
        <v>-0.98577154</v>
      </c>
      <c r="D27486" s="78">
        <v>-0.64855145999999997</v>
      </c>
      <c r="E27486" s="78">
        <v>-6.6311030000000007E-2</v>
      </c>
      <c r="F27486" s="78">
        <v>-0.18276534999999999</v>
      </c>
    </row>
    <row r="27487" spans="1:6" x14ac:dyDescent="0.25">
      <c r="A27487">
        <v>27485</v>
      </c>
      <c r="B27487" t="s">
        <v>28343</v>
      </c>
      <c r="C27487" s="78">
        <v>0.79852639999999997</v>
      </c>
      <c r="D27487" s="78">
        <v>2.9349036000000002</v>
      </c>
      <c r="E27487" s="78">
        <v>-5.8745757000000003E-2</v>
      </c>
      <c r="F27487" s="78">
        <v>-3.2233640000000001E-2</v>
      </c>
    </row>
    <row r="27488" spans="1:6" x14ac:dyDescent="0.25">
      <c r="A27488">
        <v>27486</v>
      </c>
      <c r="B27488" t="s">
        <v>28344</v>
      </c>
      <c r="C27488" s="78">
        <v>-0.38750594999999999</v>
      </c>
      <c r="D27488" s="78">
        <v>1.1432617</v>
      </c>
      <c r="E27488" s="78">
        <v>-8.4377359999999998E-2</v>
      </c>
      <c r="F27488" s="78">
        <v>2.9952599999999999E-2</v>
      </c>
    </row>
    <row r="27489" spans="1:6" x14ac:dyDescent="0.25">
      <c r="A27489">
        <v>27487</v>
      </c>
      <c r="B27489" t="s">
        <v>28345</v>
      </c>
      <c r="C27489" s="78">
        <v>1.7535254</v>
      </c>
      <c r="D27489" s="78">
        <v>0.79127382999999996</v>
      </c>
      <c r="E27489" s="78">
        <v>-6.5133449999999996E-2</v>
      </c>
      <c r="F27489" s="78">
        <v>9.6920579999999999E-3</v>
      </c>
    </row>
    <row r="27490" spans="1:6" x14ac:dyDescent="0.25">
      <c r="A27490">
        <v>27488</v>
      </c>
      <c r="B27490" t="s">
        <v>28346</v>
      </c>
      <c r="C27490" s="78">
        <v>-0.71322819999999998</v>
      </c>
      <c r="D27490" s="78">
        <v>-1.9822274</v>
      </c>
      <c r="E27490" s="78">
        <v>-3.9799556E-2</v>
      </c>
      <c r="F27490" s="78">
        <v>7.2955010000000001E-2</v>
      </c>
    </row>
    <row r="27491" spans="1:6" x14ac:dyDescent="0.25">
      <c r="A27491">
        <v>27489</v>
      </c>
      <c r="B27491" t="s">
        <v>28347</v>
      </c>
      <c r="C27491" s="78">
        <v>2.1092960000000001</v>
      </c>
      <c r="D27491" s="78">
        <v>1.7125839</v>
      </c>
      <c r="E27491" s="78">
        <v>-3.4390595000000003E-2</v>
      </c>
      <c r="F27491" s="78">
        <v>0.17954011</v>
      </c>
    </row>
    <row r="27492" spans="1:6" x14ac:dyDescent="0.25">
      <c r="A27492">
        <v>27490</v>
      </c>
      <c r="B27492" t="s">
        <v>28348</v>
      </c>
      <c r="C27492" s="78">
        <v>-1.1471412000000001</v>
      </c>
      <c r="D27492" s="78">
        <v>-0.30727562000000003</v>
      </c>
      <c r="E27492" s="78">
        <v>0.16661303999999999</v>
      </c>
      <c r="F27492" s="78">
        <v>-0.26294768000000002</v>
      </c>
    </row>
    <row r="27493" spans="1:6" x14ac:dyDescent="0.25">
      <c r="A27493">
        <v>27491</v>
      </c>
      <c r="B27493" t="s">
        <v>28349</v>
      </c>
      <c r="C27493" s="78">
        <v>0.79225279999999998</v>
      </c>
      <c r="D27493" s="78">
        <v>-0.95165383999999997</v>
      </c>
      <c r="E27493" s="78">
        <v>-2.9850958E-2</v>
      </c>
      <c r="F27493" s="78">
        <v>-0.21679075</v>
      </c>
    </row>
    <row r="27494" spans="1:6" x14ac:dyDescent="0.25">
      <c r="A27494">
        <v>27492</v>
      </c>
      <c r="B27494" t="s">
        <v>28350</v>
      </c>
      <c r="C27494" s="78">
        <v>-0.78730904999999995</v>
      </c>
      <c r="D27494" s="78">
        <v>-0.45846078000000001</v>
      </c>
      <c r="E27494" s="78">
        <v>0.110393584</v>
      </c>
      <c r="F27494" s="78">
        <v>-6.7343790000000001E-2</v>
      </c>
    </row>
    <row r="27495" spans="1:6" x14ac:dyDescent="0.25">
      <c r="A27495">
        <v>27493</v>
      </c>
      <c r="B27495" t="s">
        <v>28351</v>
      </c>
      <c r="C27495" s="78">
        <v>0.58869994000000003</v>
      </c>
      <c r="D27495" s="78">
        <v>-3.2698559999999999</v>
      </c>
      <c r="E27495" s="78">
        <v>4.2264419999999997E-2</v>
      </c>
      <c r="F27495" s="78">
        <v>-5.8210135000000003E-2</v>
      </c>
    </row>
    <row r="27496" spans="1:6" x14ac:dyDescent="0.25">
      <c r="A27496">
        <v>27494</v>
      </c>
      <c r="B27496" t="s">
        <v>28352</v>
      </c>
      <c r="C27496" s="78">
        <v>-0.16208884000000001</v>
      </c>
      <c r="D27496" s="78">
        <v>0.1387351</v>
      </c>
      <c r="E27496" s="78">
        <v>-2.0542145000000001E-2</v>
      </c>
      <c r="F27496" s="78">
        <v>3.3642203000000002E-2</v>
      </c>
    </row>
    <row r="27497" spans="1:6" x14ac:dyDescent="0.25">
      <c r="A27497">
        <v>27495</v>
      </c>
      <c r="B27497" t="s">
        <v>28353</v>
      </c>
      <c r="C27497" s="78">
        <v>0.25053892</v>
      </c>
      <c r="D27497" s="78">
        <v>1.6380897000000001</v>
      </c>
      <c r="E27497" s="78">
        <v>-2.4096128000000001E-2</v>
      </c>
      <c r="F27497" s="78">
        <v>-7.0217269999999998E-2</v>
      </c>
    </row>
    <row r="27498" spans="1:6" x14ac:dyDescent="0.25">
      <c r="A27498">
        <v>27496</v>
      </c>
      <c r="B27498" t="s">
        <v>28354</v>
      </c>
      <c r="C27498" s="78">
        <v>0.84387635999999999</v>
      </c>
      <c r="D27498" s="78">
        <v>-0.12059969</v>
      </c>
      <c r="E27498" s="78">
        <v>-7.5858099999999998E-2</v>
      </c>
      <c r="F27498" s="78">
        <v>-4.110515E-2</v>
      </c>
    </row>
    <row r="27499" spans="1:6" x14ac:dyDescent="0.25">
      <c r="A27499">
        <v>27497</v>
      </c>
      <c r="B27499" t="s">
        <v>28355</v>
      </c>
      <c r="C27499" s="78">
        <v>0.39663437000000001</v>
      </c>
      <c r="D27499" s="78">
        <v>3.4898170999999998</v>
      </c>
      <c r="E27499" s="78">
        <v>-8.7117373999999997E-2</v>
      </c>
      <c r="F27499" s="78">
        <v>7.3990330000000007E-2</v>
      </c>
    </row>
    <row r="27500" spans="1:6" x14ac:dyDescent="0.25">
      <c r="A27500">
        <v>27498</v>
      </c>
      <c r="B27500" t="s">
        <v>28356</v>
      </c>
      <c r="C27500" s="78">
        <v>1.2979206999999999</v>
      </c>
      <c r="D27500" s="78">
        <v>0.43642604000000002</v>
      </c>
      <c r="E27500" s="78">
        <v>-0.19435453</v>
      </c>
      <c r="F27500" s="78">
        <v>-0.33852296999999998</v>
      </c>
    </row>
    <row r="27501" spans="1:6" x14ac:dyDescent="0.25">
      <c r="A27501">
        <v>27499</v>
      </c>
      <c r="B27501" t="s">
        <v>28357</v>
      </c>
      <c r="C27501" s="78">
        <v>1.0524361</v>
      </c>
      <c r="D27501" s="78">
        <v>7.3131429999999997E-2</v>
      </c>
      <c r="E27501" s="78">
        <v>-7.0397710000000002E-2</v>
      </c>
      <c r="F27501" s="78">
        <v>3.7952020000000003E-2</v>
      </c>
    </row>
    <row r="27502" spans="1:6" x14ac:dyDescent="0.25">
      <c r="A27502">
        <v>27500</v>
      </c>
      <c r="B27502" t="s">
        <v>28358</v>
      </c>
      <c r="C27502" s="78">
        <v>0.84095036999999995</v>
      </c>
      <c r="D27502" s="78">
        <v>-0.47354027999999998</v>
      </c>
      <c r="E27502" s="78">
        <v>-3.4390595000000003E-2</v>
      </c>
      <c r="F27502" s="78">
        <v>0.17954011</v>
      </c>
    </row>
    <row r="27503" spans="1:6" x14ac:dyDescent="0.25">
      <c r="A27503">
        <v>27501</v>
      </c>
      <c r="B27503" t="s">
        <v>28359</v>
      </c>
      <c r="C27503" s="78">
        <v>-0.80446994000000005</v>
      </c>
      <c r="D27503" s="78">
        <v>-1.4634214999999999</v>
      </c>
      <c r="E27503" s="78">
        <v>-4.9132960000000003E-2</v>
      </c>
      <c r="F27503" s="78">
        <v>4.8958703999999999E-2</v>
      </c>
    </row>
    <row r="27504" spans="1:6" x14ac:dyDescent="0.25">
      <c r="A27504">
        <v>27502</v>
      </c>
      <c r="B27504" t="s">
        <v>28360</v>
      </c>
      <c r="C27504" s="78">
        <v>-0.2205888</v>
      </c>
      <c r="D27504" s="78">
        <v>-5.1310729999999998</v>
      </c>
      <c r="E27504" s="78">
        <v>-5.4493225999999999E-2</v>
      </c>
      <c r="F27504" s="78">
        <v>-0.36838174000000001</v>
      </c>
    </row>
    <row r="27505" spans="1:6" x14ac:dyDescent="0.25">
      <c r="A27505">
        <v>27503</v>
      </c>
      <c r="B27505" t="s">
        <v>28361</v>
      </c>
      <c r="C27505" s="78">
        <v>-1.8176768000000001</v>
      </c>
      <c r="D27505" s="78">
        <v>-0.85885084</v>
      </c>
      <c r="E27505" s="78">
        <v>-2.1880038000000001E-2</v>
      </c>
      <c r="F27505" s="78">
        <v>3.9697006E-2</v>
      </c>
    </row>
    <row r="27506" spans="1:6" x14ac:dyDescent="0.25">
      <c r="A27506">
        <v>27504</v>
      </c>
      <c r="B27506" t="s">
        <v>28362</v>
      </c>
      <c r="C27506" s="78">
        <v>-0.69297520000000001</v>
      </c>
      <c r="D27506" s="78">
        <v>-0.14320669</v>
      </c>
      <c r="E27506" s="78">
        <v>1.17880665E-2</v>
      </c>
      <c r="F27506" s="78">
        <v>0.19001290000000001</v>
      </c>
    </row>
    <row r="27507" spans="1:6" x14ac:dyDescent="0.25">
      <c r="A27507">
        <v>27505</v>
      </c>
      <c r="B27507" t="s">
        <v>28363</v>
      </c>
      <c r="C27507" s="78">
        <v>-2.1434671999999999</v>
      </c>
      <c r="D27507" s="78">
        <v>-0.73345137000000005</v>
      </c>
      <c r="E27507" s="78">
        <v>-7.0109019999999994E-2</v>
      </c>
      <c r="F27507" s="78">
        <v>5.3716063000000001E-2</v>
      </c>
    </row>
    <row r="27508" spans="1:6" x14ac:dyDescent="0.25">
      <c r="A27508">
        <v>27506</v>
      </c>
      <c r="B27508" t="s">
        <v>28364</v>
      </c>
      <c r="C27508" s="78">
        <v>-9.5337839999999993E-2</v>
      </c>
      <c r="D27508" s="78">
        <v>0.33344114000000002</v>
      </c>
      <c r="E27508" s="78">
        <v>-9.1251579999999999E-2</v>
      </c>
      <c r="F27508" s="78">
        <v>3.3090546999999998E-2</v>
      </c>
    </row>
    <row r="27509" spans="1:6" x14ac:dyDescent="0.25">
      <c r="A27509">
        <v>27507</v>
      </c>
      <c r="B27509" t="s">
        <v>28365</v>
      </c>
      <c r="C27509" s="78">
        <v>0.26794484000000002</v>
      </c>
      <c r="D27509" s="78">
        <v>2.5004659</v>
      </c>
      <c r="E27509" s="78">
        <v>1.9719526000000001E-2</v>
      </c>
      <c r="F27509" s="78">
        <v>-0.11125950499999999</v>
      </c>
    </row>
    <row r="27510" spans="1:6" x14ac:dyDescent="0.25">
      <c r="A27510">
        <v>27508</v>
      </c>
      <c r="B27510" t="s">
        <v>28366</v>
      </c>
      <c r="C27510" s="78">
        <v>1.4551768</v>
      </c>
      <c r="D27510" s="78">
        <v>-0.50191569999999996</v>
      </c>
      <c r="E27510" s="78">
        <v>-0.11357149499999999</v>
      </c>
      <c r="F27510" s="78">
        <v>-3.8149207999999997E-2</v>
      </c>
    </row>
    <row r="27511" spans="1:6" x14ac:dyDescent="0.25">
      <c r="A27511">
        <v>27509</v>
      </c>
      <c r="B27511" t="s">
        <v>28367</v>
      </c>
      <c r="C27511" s="78">
        <v>0.28813872000000001</v>
      </c>
      <c r="D27511" s="78">
        <v>-0.44986292999999999</v>
      </c>
      <c r="E27511" s="78">
        <v>-0.19362439000000001</v>
      </c>
      <c r="F27511" s="78">
        <v>-0.21998809999999999</v>
      </c>
    </row>
    <row r="27512" spans="1:6" x14ac:dyDescent="0.25">
      <c r="A27512">
        <v>27510</v>
      </c>
      <c r="B27512" t="s">
        <v>28368</v>
      </c>
      <c r="C27512" s="78">
        <v>1.4677905</v>
      </c>
      <c r="D27512" s="78">
        <v>0.35960441999999998</v>
      </c>
      <c r="E27512" s="78">
        <v>-6.8416669999999999E-2</v>
      </c>
      <c r="F27512" s="78">
        <v>3.9865433999999998E-2</v>
      </c>
    </row>
    <row r="27513" spans="1:6" x14ac:dyDescent="0.25">
      <c r="A27513">
        <v>27511</v>
      </c>
      <c r="B27513" t="s">
        <v>28369</v>
      </c>
      <c r="C27513" s="78">
        <v>-0.48148146000000003</v>
      </c>
      <c r="D27513" s="78">
        <v>-0.79568136</v>
      </c>
      <c r="E27513" s="78">
        <v>9.825449E-3</v>
      </c>
      <c r="F27513" s="78">
        <v>-5.9286699999999998E-2</v>
      </c>
    </row>
    <row r="27514" spans="1:6" x14ac:dyDescent="0.25">
      <c r="A27514">
        <v>27512</v>
      </c>
      <c r="B27514" t="s">
        <v>28370</v>
      </c>
      <c r="C27514" s="78">
        <v>0.48384884</v>
      </c>
      <c r="D27514" s="78">
        <v>0.47938064000000002</v>
      </c>
      <c r="E27514" s="78">
        <v>-7.8645409999999999E-2</v>
      </c>
      <c r="F27514" s="78">
        <v>8.6426630000000004E-2</v>
      </c>
    </row>
    <row r="27515" spans="1:6" x14ac:dyDescent="0.25">
      <c r="A27515">
        <v>27513</v>
      </c>
      <c r="B27515" t="s">
        <v>28371</v>
      </c>
      <c r="C27515" s="78">
        <v>-0.61207305999999995</v>
      </c>
      <c r="D27515" s="78">
        <v>0.62855064999999999</v>
      </c>
      <c r="E27515" s="78">
        <v>-5.6354097999999998E-2</v>
      </c>
      <c r="F27515" s="78">
        <v>-5.4621323999999999E-2</v>
      </c>
    </row>
    <row r="27516" spans="1:6" x14ac:dyDescent="0.25">
      <c r="A27516">
        <v>27514</v>
      </c>
      <c r="B27516" t="s">
        <v>28372</v>
      </c>
      <c r="C27516" s="78">
        <v>0.46485385000000001</v>
      </c>
      <c r="D27516" s="78">
        <v>-2.4127616999999999</v>
      </c>
      <c r="E27516" s="78">
        <v>-9.0330674999999999E-2</v>
      </c>
      <c r="F27516" s="78">
        <v>5.4932386000000003E-3</v>
      </c>
    </row>
    <row r="27517" spans="1:6" x14ac:dyDescent="0.25">
      <c r="A27517">
        <v>27515</v>
      </c>
      <c r="B27517" t="s">
        <v>28373</v>
      </c>
      <c r="C27517" s="78">
        <v>1.6371144</v>
      </c>
      <c r="D27517" s="78">
        <v>-0.19373046999999999</v>
      </c>
      <c r="E27517" s="78">
        <v>-8.5019639999999994E-2</v>
      </c>
      <c r="F27517" s="78">
        <v>6.9388404000000001E-2</v>
      </c>
    </row>
    <row r="27518" spans="1:6" x14ac:dyDescent="0.25">
      <c r="A27518">
        <v>27516</v>
      </c>
      <c r="B27518" t="s">
        <v>28374</v>
      </c>
      <c r="C27518" s="78">
        <v>-0.26708025000000002</v>
      </c>
      <c r="D27518" s="78">
        <v>9.3677419999999997E-2</v>
      </c>
      <c r="E27518" s="78">
        <v>0.42205155</v>
      </c>
      <c r="F27518" s="78">
        <v>-0.5756656</v>
      </c>
    </row>
    <row r="27519" spans="1:6" x14ac:dyDescent="0.25">
      <c r="A27519">
        <v>27517</v>
      </c>
      <c r="B27519" t="s">
        <v>28375</v>
      </c>
      <c r="C27519" s="78">
        <v>0.99340269999999997</v>
      </c>
      <c r="D27519" s="78">
        <v>1.0458715999999999</v>
      </c>
      <c r="E27519" s="78">
        <v>-6.9429770000000002E-2</v>
      </c>
      <c r="F27519" s="78">
        <v>4.7410578000000002E-2</v>
      </c>
    </row>
    <row r="27520" spans="1:6" x14ac:dyDescent="0.25">
      <c r="A27520">
        <v>27518</v>
      </c>
      <c r="B27520" t="s">
        <v>28376</v>
      </c>
      <c r="C27520" s="78">
        <v>-1.4209423000000001</v>
      </c>
      <c r="D27520" s="78">
        <v>0.75876129999999997</v>
      </c>
      <c r="E27520" s="78">
        <v>-9.1356515999999999E-2</v>
      </c>
      <c r="F27520" s="78">
        <v>-0.21339343</v>
      </c>
    </row>
    <row r="27521" spans="1:6" x14ac:dyDescent="0.25">
      <c r="A27521">
        <v>27519</v>
      </c>
      <c r="B27521" t="s">
        <v>28377</v>
      </c>
      <c r="C27521" s="78">
        <v>-1.4305764000000001</v>
      </c>
      <c r="D27521" s="78">
        <v>0.51209819999999995</v>
      </c>
      <c r="E27521" s="78">
        <v>-9.8038840000000002E-2</v>
      </c>
      <c r="F27521" s="78">
        <v>-5.6249842000000001E-2</v>
      </c>
    </row>
    <row r="27522" spans="1:6" x14ac:dyDescent="0.25">
      <c r="A27522">
        <v>27520</v>
      </c>
      <c r="B27522" t="s">
        <v>28378</v>
      </c>
      <c r="C27522" s="78">
        <v>0.43508269999999999</v>
      </c>
      <c r="D27522" s="78">
        <v>-1.6233660999999999</v>
      </c>
      <c r="E27522" s="78">
        <v>-6.0921926000000001E-2</v>
      </c>
      <c r="F27522" s="78">
        <v>-4.1894615000000001E-4</v>
      </c>
    </row>
    <row r="27523" spans="1:6" x14ac:dyDescent="0.25">
      <c r="A27523">
        <v>27521</v>
      </c>
      <c r="B27523" t="s">
        <v>28379</v>
      </c>
      <c r="C27523" s="78">
        <v>1.8453108</v>
      </c>
      <c r="D27523" s="78">
        <v>-0.32611440000000003</v>
      </c>
      <c r="E27523" s="78">
        <v>-7.0177614999999999E-2</v>
      </c>
      <c r="F27523" s="78">
        <v>3.3440784000000001E-2</v>
      </c>
    </row>
    <row r="27524" spans="1:6" x14ac:dyDescent="0.25">
      <c r="A27524">
        <v>27522</v>
      </c>
      <c r="B27524" t="s">
        <v>28380</v>
      </c>
      <c r="C27524" s="78">
        <v>4.6388493000000004</v>
      </c>
      <c r="D27524" s="78">
        <v>2.8852135000000001E-2</v>
      </c>
      <c r="E27524" s="78">
        <v>-0.13620599999999999</v>
      </c>
      <c r="F27524" s="78">
        <v>-0.37222248000000002</v>
      </c>
    </row>
    <row r="27525" spans="1:6" x14ac:dyDescent="0.25">
      <c r="A27525">
        <v>27523</v>
      </c>
      <c r="B27525" t="s">
        <v>28381</v>
      </c>
      <c r="C27525" s="78">
        <v>0.9484899</v>
      </c>
      <c r="D27525" s="78">
        <v>2.6795936</v>
      </c>
      <c r="E27525" s="78">
        <v>-4.3989353000000002E-2</v>
      </c>
      <c r="F27525" s="78">
        <v>8.5748579999999994E-3</v>
      </c>
    </row>
    <row r="27526" spans="1:6" x14ac:dyDescent="0.25">
      <c r="A27526">
        <v>27524</v>
      </c>
      <c r="B27526" t="s">
        <v>28382</v>
      </c>
      <c r="C27526" s="78">
        <v>2.9701960000000001</v>
      </c>
      <c r="D27526" s="78">
        <v>3.3753150000000001</v>
      </c>
      <c r="E27526" s="78">
        <v>3.9098077000000002E-3</v>
      </c>
      <c r="F27526" s="78">
        <v>2.237755E-2</v>
      </c>
    </row>
    <row r="27527" spans="1:6" x14ac:dyDescent="0.25">
      <c r="A27527">
        <v>27525</v>
      </c>
      <c r="B27527" t="s">
        <v>28383</v>
      </c>
      <c r="C27527" s="78">
        <v>-9.3002825999999997E-2</v>
      </c>
      <c r="D27527" s="78">
        <v>-1.1296451000000001</v>
      </c>
      <c r="E27527" s="78">
        <v>-3.4390595000000003E-2</v>
      </c>
      <c r="F27527" s="78">
        <v>0.17954011</v>
      </c>
    </row>
    <row r="27528" spans="1:6" x14ac:dyDescent="0.25">
      <c r="A27528">
        <v>27526</v>
      </c>
      <c r="B27528" t="s">
        <v>28384</v>
      </c>
      <c r="C27528" s="78">
        <v>-2.3417140999999999</v>
      </c>
      <c r="D27528" s="78">
        <v>1.0142632</v>
      </c>
      <c r="E27528" s="78">
        <v>-3.4390595000000003E-2</v>
      </c>
      <c r="F27528" s="78">
        <v>0.17954011</v>
      </c>
    </row>
    <row r="27529" spans="1:6" x14ac:dyDescent="0.25">
      <c r="A27529">
        <v>27527</v>
      </c>
      <c r="B27529" t="s">
        <v>28385</v>
      </c>
      <c r="C27529" s="78">
        <v>-0.8553444</v>
      </c>
      <c r="D27529" s="78">
        <v>2.0637151999999999</v>
      </c>
      <c r="E27529" s="78">
        <v>-3.6407292000000001E-2</v>
      </c>
      <c r="F27529" s="78">
        <v>2.2366673E-2</v>
      </c>
    </row>
    <row r="27530" spans="1:6" x14ac:dyDescent="0.25">
      <c r="A27530">
        <v>27528</v>
      </c>
      <c r="B27530" t="s">
        <v>28386</v>
      </c>
      <c r="C27530" s="78">
        <v>1.0328857</v>
      </c>
      <c r="D27530" s="78">
        <v>0.35683166999999999</v>
      </c>
      <c r="E27530" s="78">
        <v>-3.4390595000000003E-2</v>
      </c>
      <c r="F27530" s="78">
        <v>0.17954011</v>
      </c>
    </row>
    <row r="27531" spans="1:6" x14ac:dyDescent="0.25">
      <c r="A27531">
        <v>27529</v>
      </c>
      <c r="B27531" t="s">
        <v>28387</v>
      </c>
      <c r="C27531" s="78">
        <v>2.3913622000000001</v>
      </c>
      <c r="D27531" s="78">
        <v>-1.9002524999999999</v>
      </c>
      <c r="E27531" s="78">
        <v>-4.7245019999999999E-2</v>
      </c>
      <c r="F27531" s="78">
        <v>0.11953999999999999</v>
      </c>
    </row>
    <row r="27532" spans="1:6" x14ac:dyDescent="0.25">
      <c r="A27532">
        <v>27530</v>
      </c>
      <c r="B27532" t="s">
        <v>28388</v>
      </c>
      <c r="C27532" s="78">
        <v>0.66576623999999995</v>
      </c>
      <c r="D27532" s="78">
        <v>-0.87637496000000004</v>
      </c>
      <c r="E27532" s="78">
        <v>-3.4390595000000003E-2</v>
      </c>
      <c r="F27532" s="78">
        <v>0.17954011</v>
      </c>
    </row>
    <row r="27533" spans="1:6" x14ac:dyDescent="0.25">
      <c r="A27533">
        <v>27531</v>
      </c>
      <c r="B27533" t="s">
        <v>28389</v>
      </c>
      <c r="C27533" s="78">
        <v>-0.57834640000000004</v>
      </c>
      <c r="D27533" s="78">
        <v>1.6857051999999999</v>
      </c>
      <c r="E27533" s="78">
        <v>-0.11155329999999999</v>
      </c>
      <c r="F27533" s="78">
        <v>8.2246659999999999E-2</v>
      </c>
    </row>
    <row r="27534" spans="1:6" x14ac:dyDescent="0.25">
      <c r="A27534">
        <v>27532</v>
      </c>
      <c r="B27534" t="s">
        <v>28390</v>
      </c>
      <c r="C27534" s="78">
        <v>1.2607423</v>
      </c>
      <c r="D27534" s="78">
        <v>-3.0284832000000002</v>
      </c>
      <c r="E27534" s="78">
        <v>-3.2729674E-2</v>
      </c>
      <c r="F27534" s="78">
        <v>-0.13011558000000001</v>
      </c>
    </row>
    <row r="27535" spans="1:6" x14ac:dyDescent="0.25">
      <c r="A27535">
        <v>27533</v>
      </c>
      <c r="B27535" t="s">
        <v>28391</v>
      </c>
      <c r="C27535" s="78">
        <v>-0.52852670000000002</v>
      </c>
      <c r="D27535" s="78">
        <v>-0.35859326000000002</v>
      </c>
      <c r="E27535" s="78">
        <v>-7.7177905000000005E-2</v>
      </c>
      <c r="F27535" s="78">
        <v>8.7473389999999998E-3</v>
      </c>
    </row>
    <row r="27536" spans="1:6" x14ac:dyDescent="0.25">
      <c r="A27536">
        <v>27534</v>
      </c>
      <c r="B27536" t="s">
        <v>28392</v>
      </c>
      <c r="C27536" s="78">
        <v>-1.1816217</v>
      </c>
      <c r="D27536" s="78">
        <v>1.8047377E-2</v>
      </c>
      <c r="E27536" s="78">
        <v>-6.3357380000000005E-2</v>
      </c>
      <c r="F27536" s="78">
        <v>5.5105812999999997E-2</v>
      </c>
    </row>
    <row r="27537" spans="1:6" x14ac:dyDescent="0.25">
      <c r="A27537">
        <v>27535</v>
      </c>
      <c r="B27537" t="s">
        <v>28393</v>
      </c>
      <c r="C27537" s="78">
        <v>-0.49165950000000003</v>
      </c>
      <c r="D27537" s="78">
        <v>1.1447976</v>
      </c>
      <c r="E27537" s="78">
        <v>-3.4390595000000003E-2</v>
      </c>
      <c r="F27537" s="78">
        <v>0.17954011</v>
      </c>
    </row>
    <row r="27538" spans="1:6" x14ac:dyDescent="0.25">
      <c r="A27538">
        <v>27536</v>
      </c>
      <c r="B27538" t="s">
        <v>28394</v>
      </c>
      <c r="C27538" s="78">
        <v>-1.407297</v>
      </c>
      <c r="D27538" s="78">
        <v>-0.73020030000000002</v>
      </c>
      <c r="E27538" s="78">
        <v>0.21455815</v>
      </c>
      <c r="F27538" s="78">
        <v>-0.19707532</v>
      </c>
    </row>
    <row r="27539" spans="1:6" x14ac:dyDescent="0.25">
      <c r="A27539">
        <v>27537</v>
      </c>
      <c r="B27539" t="s">
        <v>28395</v>
      </c>
      <c r="C27539" s="78">
        <v>-0.70679234999999996</v>
      </c>
      <c r="D27539" s="78">
        <v>1.4213201</v>
      </c>
      <c r="E27539" s="78">
        <v>-8.2231774999999993E-2</v>
      </c>
      <c r="F27539" s="78">
        <v>2.8176010000000001E-2</v>
      </c>
    </row>
    <row r="27540" spans="1:6" x14ac:dyDescent="0.25">
      <c r="A27540">
        <v>27538</v>
      </c>
      <c r="B27540" t="s">
        <v>28396</v>
      </c>
      <c r="C27540" s="78">
        <v>1.1156666</v>
      </c>
      <c r="D27540" s="78">
        <v>-3.8988649999999998</v>
      </c>
      <c r="E27540" s="78">
        <v>-6.5659579999999995E-2</v>
      </c>
      <c r="F27540" s="78">
        <v>7.6834865000000002E-2</v>
      </c>
    </row>
    <row r="27541" spans="1:6" x14ac:dyDescent="0.25">
      <c r="A27541">
        <v>27539</v>
      </c>
      <c r="B27541" t="s">
        <v>28397</v>
      </c>
      <c r="C27541" s="78">
        <v>-1.1434834</v>
      </c>
      <c r="D27541" s="78">
        <v>-0.42397687000000001</v>
      </c>
      <c r="E27541" s="78">
        <v>-5.9869945000000001E-2</v>
      </c>
      <c r="F27541" s="78">
        <v>0.10049298399999999</v>
      </c>
    </row>
    <row r="27542" spans="1:6" x14ac:dyDescent="0.25">
      <c r="A27542">
        <v>27540</v>
      </c>
      <c r="B27542" t="s">
        <v>28398</v>
      </c>
      <c r="C27542" s="78">
        <v>2.3508976000000001</v>
      </c>
      <c r="D27542" s="78">
        <v>-2.2134744999999998</v>
      </c>
      <c r="E27542" s="78">
        <v>-0.108475</v>
      </c>
      <c r="F27542" s="78">
        <v>-0.16562084999999999</v>
      </c>
    </row>
    <row r="27543" spans="1:6" x14ac:dyDescent="0.25">
      <c r="A27543">
        <v>27541</v>
      </c>
      <c r="B27543" t="s">
        <v>28399</v>
      </c>
      <c r="C27543" s="78">
        <v>-0.62324035</v>
      </c>
      <c r="D27543" s="78">
        <v>-1.146112</v>
      </c>
      <c r="E27543" s="78">
        <v>-3.2516650000000001E-2</v>
      </c>
      <c r="F27543" s="78">
        <v>1.7834902000000001E-3</v>
      </c>
    </row>
    <row r="27544" spans="1:6" x14ac:dyDescent="0.25">
      <c r="A27544">
        <v>27542</v>
      </c>
      <c r="B27544" t="s">
        <v>28400</v>
      </c>
      <c r="C27544" s="78">
        <v>1.8199896</v>
      </c>
      <c r="D27544" s="78">
        <v>1.5894961000000001</v>
      </c>
      <c r="E27544" s="78">
        <v>-4.1382820000000001E-2</v>
      </c>
      <c r="F27544" s="78">
        <v>7.9810989999999998E-2</v>
      </c>
    </row>
    <row r="27545" spans="1:6" x14ac:dyDescent="0.25">
      <c r="A27545">
        <v>27543</v>
      </c>
      <c r="B27545" t="s">
        <v>28401</v>
      </c>
      <c r="C27545" s="78">
        <v>2.2186979999999998</v>
      </c>
      <c r="D27545" s="78">
        <v>-3.0104508000000001</v>
      </c>
      <c r="E27545" s="78">
        <v>-0.12120688</v>
      </c>
      <c r="F27545" s="78">
        <v>3.4680530000000001E-2</v>
      </c>
    </row>
    <row r="27546" spans="1:6" x14ac:dyDescent="0.25">
      <c r="A27546">
        <v>27544</v>
      </c>
      <c r="B27546" t="s">
        <v>28402</v>
      </c>
      <c r="C27546" s="78">
        <v>1.4091804999999999</v>
      </c>
      <c r="D27546" s="78">
        <v>0.64850247000000005</v>
      </c>
      <c r="E27546" s="78">
        <v>-8.5437899999999997E-2</v>
      </c>
      <c r="F27546" s="78">
        <v>5.4438114000000003E-2</v>
      </c>
    </row>
    <row r="27547" spans="1:6" x14ac:dyDescent="0.25">
      <c r="A27547">
        <v>27545</v>
      </c>
      <c r="B27547" t="s">
        <v>28403</v>
      </c>
      <c r="C27547" s="78">
        <v>-3.0008490000000001</v>
      </c>
      <c r="D27547" s="78">
        <v>0.55975940000000002</v>
      </c>
      <c r="E27547" s="78">
        <v>-6.9731966000000006E-2</v>
      </c>
      <c r="F27547" s="78">
        <v>6.7574813999999997E-2</v>
      </c>
    </row>
    <row r="27548" spans="1:6" x14ac:dyDescent="0.25">
      <c r="A27548">
        <v>27546</v>
      </c>
      <c r="B27548" t="s">
        <v>28404</v>
      </c>
      <c r="C27548" s="78">
        <v>-2.3901644000000002</v>
      </c>
      <c r="D27548" s="78">
        <v>-2.2427820000000001</v>
      </c>
      <c r="E27548" s="78">
        <v>-4.6982843000000003E-2</v>
      </c>
      <c r="F27548" s="78">
        <v>8.5513459999999999E-2</v>
      </c>
    </row>
    <row r="27549" spans="1:6" x14ac:dyDescent="0.25">
      <c r="A27549">
        <v>27547</v>
      </c>
      <c r="B27549" t="s">
        <v>28405</v>
      </c>
      <c r="C27549" s="78">
        <v>1.5052923</v>
      </c>
      <c r="D27549" s="78">
        <v>-2.0551135999999999</v>
      </c>
      <c r="E27549" s="78">
        <v>-3.7174409999999998E-2</v>
      </c>
      <c r="F27549" s="78">
        <v>7.1902744000000005E-2</v>
      </c>
    </row>
    <row r="27550" spans="1:6" x14ac:dyDescent="0.25">
      <c r="A27550">
        <v>27548</v>
      </c>
      <c r="B27550" t="s">
        <v>28406</v>
      </c>
      <c r="C27550" s="78">
        <v>-0.14903551000000001</v>
      </c>
      <c r="D27550" s="78">
        <v>-0.64593387000000002</v>
      </c>
      <c r="E27550" s="78">
        <v>0.40583912</v>
      </c>
      <c r="F27550" s="78">
        <v>-0.30330008000000003</v>
      </c>
    </row>
    <row r="27551" spans="1:6" x14ac:dyDescent="0.25">
      <c r="A27551">
        <v>27549</v>
      </c>
      <c r="B27551" t="s">
        <v>28407</v>
      </c>
      <c r="C27551" s="78">
        <v>0.33578256000000001</v>
      </c>
      <c r="D27551" s="78">
        <v>-1.1058071</v>
      </c>
      <c r="E27551" s="78">
        <v>-4.2444113999999998E-2</v>
      </c>
      <c r="F27551" s="78">
        <v>9.9205360000000006E-2</v>
      </c>
    </row>
    <row r="27552" spans="1:6" x14ac:dyDescent="0.25">
      <c r="A27552">
        <v>27550</v>
      </c>
      <c r="B27552" t="s">
        <v>28408</v>
      </c>
      <c r="C27552" s="78">
        <v>-2.4384272</v>
      </c>
      <c r="D27552" s="78">
        <v>2.3009257000000001</v>
      </c>
      <c r="E27552" s="78">
        <v>-0.11716351</v>
      </c>
      <c r="F27552" s="78">
        <v>-0.19810168</v>
      </c>
    </row>
    <row r="27553" spans="1:6" x14ac:dyDescent="0.25">
      <c r="A27553">
        <v>27551</v>
      </c>
      <c r="B27553" t="s">
        <v>28409</v>
      </c>
      <c r="C27553" s="78">
        <v>-1.6868646</v>
      </c>
      <c r="D27553" s="78">
        <v>0.68912300000000004</v>
      </c>
      <c r="E27553" s="78">
        <v>-7.7212914999999993E-2</v>
      </c>
      <c r="F27553" s="78">
        <v>3.241372E-2</v>
      </c>
    </row>
    <row r="27554" spans="1:6" x14ac:dyDescent="0.25">
      <c r="A27554">
        <v>27552</v>
      </c>
      <c r="B27554" t="s">
        <v>28410</v>
      </c>
      <c r="C27554" s="78">
        <v>4.1079222999999996E-3</v>
      </c>
      <c r="D27554" s="78">
        <v>1.7383086999999999</v>
      </c>
      <c r="E27554" s="78">
        <v>-3.4390595000000003E-2</v>
      </c>
      <c r="F27554" s="78">
        <v>0.17954011</v>
      </c>
    </row>
    <row r="27555" spans="1:6" x14ac:dyDescent="0.25">
      <c r="A27555">
        <v>27553</v>
      </c>
      <c r="B27555" t="s">
        <v>28411</v>
      </c>
      <c r="C27555" s="78">
        <v>0.99339140000000004</v>
      </c>
      <c r="D27555" s="78">
        <v>0.35876638</v>
      </c>
      <c r="E27555" s="78">
        <v>-0.26663300000000001</v>
      </c>
      <c r="F27555" s="78">
        <v>-1.1054870999999999</v>
      </c>
    </row>
    <row r="27556" spans="1:6" x14ac:dyDescent="0.25">
      <c r="A27556">
        <v>27554</v>
      </c>
      <c r="B27556" t="s">
        <v>28412</v>
      </c>
      <c r="C27556" s="78">
        <v>-2.031609</v>
      </c>
      <c r="D27556" s="78">
        <v>-0.76878860000000004</v>
      </c>
      <c r="E27556" s="78">
        <v>-1.9827943000000001E-2</v>
      </c>
      <c r="F27556" s="78">
        <v>0.19395225999999999</v>
      </c>
    </row>
    <row r="27557" spans="1:6" x14ac:dyDescent="0.25">
      <c r="A27557">
        <v>27555</v>
      </c>
      <c r="B27557" t="s">
        <v>28413</v>
      </c>
      <c r="C27557" s="78">
        <v>-0.56266320000000003</v>
      </c>
      <c r="D27557" s="78">
        <v>0.46054780000000001</v>
      </c>
      <c r="E27557" s="78">
        <v>-7.9064280000000001E-2</v>
      </c>
      <c r="F27557" s="78">
        <v>-6.5982159999999998E-2</v>
      </c>
    </row>
    <row r="27558" spans="1:6" x14ac:dyDescent="0.25">
      <c r="A27558">
        <v>27556</v>
      </c>
      <c r="B27558" t="s">
        <v>28414</v>
      </c>
      <c r="C27558" s="78">
        <v>-0.54906803000000004</v>
      </c>
      <c r="D27558" s="78">
        <v>-0.26609272</v>
      </c>
      <c r="E27558" s="78">
        <v>-6.4773979999999995E-2</v>
      </c>
      <c r="F27558" s="78">
        <v>6.6968924999999999E-2</v>
      </c>
    </row>
    <row r="27559" spans="1:6" x14ac:dyDescent="0.25">
      <c r="A27559">
        <v>27557</v>
      </c>
      <c r="B27559" t="s">
        <v>28415</v>
      </c>
      <c r="C27559" s="78">
        <v>-0.40541877999999998</v>
      </c>
      <c r="D27559" s="78">
        <v>0.24845295000000001</v>
      </c>
      <c r="E27559" s="78">
        <v>-4.6134630000000003E-2</v>
      </c>
      <c r="F27559" s="78">
        <v>0.11729463</v>
      </c>
    </row>
    <row r="27560" spans="1:6" x14ac:dyDescent="0.25">
      <c r="A27560">
        <v>27558</v>
      </c>
      <c r="B27560" t="s">
        <v>28416</v>
      </c>
      <c r="C27560" s="78">
        <v>-0.51691860000000001</v>
      </c>
      <c r="D27560" s="78">
        <v>-1.0089083000000001</v>
      </c>
      <c r="E27560" s="78">
        <v>-3.4390595000000003E-2</v>
      </c>
      <c r="F27560" s="78">
        <v>0.17954011</v>
      </c>
    </row>
    <row r="27561" spans="1:6" x14ac:dyDescent="0.25">
      <c r="A27561">
        <v>27559</v>
      </c>
      <c r="B27561" t="s">
        <v>28417</v>
      </c>
      <c r="C27561" s="78">
        <v>-0.19548377</v>
      </c>
      <c r="D27561" s="78">
        <v>-0.31695893000000003</v>
      </c>
      <c r="E27561" s="78">
        <v>-5.486974E-2</v>
      </c>
      <c r="F27561" s="78">
        <v>0.10325856</v>
      </c>
    </row>
    <row r="27562" spans="1:6" x14ac:dyDescent="0.25">
      <c r="A27562">
        <v>27560</v>
      </c>
      <c r="B27562" t="s">
        <v>28418</v>
      </c>
      <c r="C27562" s="78">
        <v>1.858724</v>
      </c>
      <c r="D27562" s="78">
        <v>2.6088735999999999</v>
      </c>
      <c r="E27562" s="78">
        <v>2.8048067999999999E-2</v>
      </c>
      <c r="F27562" s="78">
        <v>-0.29374074999999999</v>
      </c>
    </row>
    <row r="27563" spans="1:6" x14ac:dyDescent="0.25">
      <c r="A27563">
        <v>27561</v>
      </c>
      <c r="B27563" t="s">
        <v>28419</v>
      </c>
      <c r="C27563" s="78">
        <v>-1.8514267</v>
      </c>
      <c r="D27563" s="78">
        <v>-1.2498449</v>
      </c>
      <c r="E27563" s="78">
        <v>-0.14245273</v>
      </c>
      <c r="F27563" s="78">
        <v>-0.18075483000000001</v>
      </c>
    </row>
    <row r="27564" spans="1:6" x14ac:dyDescent="0.25">
      <c r="A27564">
        <v>27562</v>
      </c>
      <c r="B27564" t="s">
        <v>28420</v>
      </c>
      <c r="C27564" s="78">
        <v>0.67061040000000005</v>
      </c>
      <c r="D27564" s="78">
        <v>0.35376117000000001</v>
      </c>
      <c r="E27564" s="78">
        <v>-3.7459029999999997E-2</v>
      </c>
      <c r="F27564" s="78">
        <v>7.7479279999999998E-2</v>
      </c>
    </row>
    <row r="27565" spans="1:6" x14ac:dyDescent="0.25">
      <c r="A27565">
        <v>27563</v>
      </c>
      <c r="B27565" t="s">
        <v>28421</v>
      </c>
      <c r="C27565" s="78">
        <v>3.0532951000000002</v>
      </c>
      <c r="D27565" s="78">
        <v>0.54057560000000004</v>
      </c>
      <c r="E27565" s="78">
        <v>-2.5405835000000002E-2</v>
      </c>
      <c r="F27565" s="78">
        <v>5.453852E-2</v>
      </c>
    </row>
    <row r="27566" spans="1:6" x14ac:dyDescent="0.25">
      <c r="A27566">
        <v>27564</v>
      </c>
      <c r="B27566" t="s">
        <v>28422</v>
      </c>
      <c r="C27566" s="78">
        <v>1.0581015</v>
      </c>
      <c r="D27566" s="78">
        <v>-3.1575158000000001</v>
      </c>
      <c r="E27566" s="78">
        <v>-8.3723664000000003E-2</v>
      </c>
      <c r="F27566" s="78">
        <v>-7.360767E-2</v>
      </c>
    </row>
    <row r="27567" spans="1:6" x14ac:dyDescent="0.25">
      <c r="A27567">
        <v>27565</v>
      </c>
      <c r="B27567" t="s">
        <v>28423</v>
      </c>
      <c r="C27567" s="78">
        <v>-6.2173694000000002E-2</v>
      </c>
      <c r="D27567" s="78">
        <v>-1.1346061000000001</v>
      </c>
      <c r="E27567" s="78">
        <v>2.2286299999999998E-2</v>
      </c>
      <c r="F27567" s="78">
        <v>-0.18838510999999999</v>
      </c>
    </row>
    <row r="27568" spans="1:6" x14ac:dyDescent="0.25">
      <c r="A27568">
        <v>27566</v>
      </c>
      <c r="B27568" t="s">
        <v>28424</v>
      </c>
      <c r="C27568" s="78">
        <v>1.0309269999999999</v>
      </c>
      <c r="D27568" s="78">
        <v>-1.1235345999999999</v>
      </c>
      <c r="E27568" s="78">
        <v>-9.0736129999999998E-2</v>
      </c>
      <c r="F27568" s="78">
        <v>-0.11888243</v>
      </c>
    </row>
    <row r="27569" spans="1:6" x14ac:dyDescent="0.25">
      <c r="A27569">
        <v>27567</v>
      </c>
      <c r="B27569" t="s">
        <v>28425</v>
      </c>
      <c r="C27569" s="78">
        <v>0.54940770000000005</v>
      </c>
      <c r="D27569" s="78">
        <v>1.3632457</v>
      </c>
      <c r="E27569" s="78">
        <v>-1.7505545000000001E-2</v>
      </c>
      <c r="F27569" s="78">
        <v>0.12679665000000001</v>
      </c>
    </row>
    <row r="27570" spans="1:6" x14ac:dyDescent="0.25">
      <c r="A27570">
        <v>27568</v>
      </c>
      <c r="B27570" t="s">
        <v>28426</v>
      </c>
      <c r="C27570" s="78">
        <v>-2.0091209999999999</v>
      </c>
      <c r="D27570" s="78">
        <v>-2.1781861999999999</v>
      </c>
      <c r="E27570" s="78">
        <v>-7.7335539999999994E-2</v>
      </c>
      <c r="F27570" s="78">
        <v>9.7495555999999997E-2</v>
      </c>
    </row>
    <row r="27571" spans="1:6" x14ac:dyDescent="0.25">
      <c r="A27571">
        <v>27569</v>
      </c>
      <c r="B27571" t="s">
        <v>28427</v>
      </c>
      <c r="C27571" s="78">
        <v>0.47873120000000002</v>
      </c>
      <c r="D27571" s="78">
        <v>0.70841719999999997</v>
      </c>
      <c r="E27571" s="78">
        <v>-5.056712E-2</v>
      </c>
      <c r="F27571" s="78">
        <v>4.2209983E-2</v>
      </c>
    </row>
    <row r="27572" spans="1:6" x14ac:dyDescent="0.25">
      <c r="A27572">
        <v>27570</v>
      </c>
      <c r="B27572" t="s">
        <v>28428</v>
      </c>
      <c r="C27572" s="78">
        <v>-0.113476574</v>
      </c>
      <c r="D27572" s="78">
        <v>0.26556461999999997</v>
      </c>
      <c r="E27572" s="78">
        <v>-2.3079477000000001E-2</v>
      </c>
      <c r="F27572" s="78">
        <v>3.6932617000000001E-2</v>
      </c>
    </row>
    <row r="27573" spans="1:6" x14ac:dyDescent="0.25">
      <c r="A27573">
        <v>27571</v>
      </c>
      <c r="B27573" t="s">
        <v>28429</v>
      </c>
      <c r="C27573" s="78">
        <v>-1.1592141</v>
      </c>
      <c r="D27573" s="78">
        <v>-1.1850247</v>
      </c>
      <c r="E27573" s="78">
        <v>-5.9144839999999997E-2</v>
      </c>
      <c r="F27573" s="78">
        <v>1.0598987000000001E-2</v>
      </c>
    </row>
    <row r="27574" spans="1:6" x14ac:dyDescent="0.25">
      <c r="A27574">
        <v>27572</v>
      </c>
      <c r="B27574" t="s">
        <v>28430</v>
      </c>
      <c r="C27574" s="78">
        <v>-1.1675238999999999</v>
      </c>
      <c r="D27574" s="78">
        <v>-2.8315216000000001E-2</v>
      </c>
      <c r="E27574" s="78">
        <v>-8.5614399999999993E-2</v>
      </c>
      <c r="F27574" s="78">
        <v>1.4082417E-2</v>
      </c>
    </row>
    <row r="27575" spans="1:6" x14ac:dyDescent="0.25">
      <c r="A27575">
        <v>27573</v>
      </c>
      <c r="B27575" t="s">
        <v>28431</v>
      </c>
      <c r="C27575" s="78">
        <v>2.0085229999999998</v>
      </c>
      <c r="D27575" s="78">
        <v>1.1653165000000001</v>
      </c>
      <c r="E27575" s="78">
        <v>2.0673212E-2</v>
      </c>
      <c r="F27575" s="78">
        <v>-0.28322112999999999</v>
      </c>
    </row>
    <row r="27576" spans="1:6" x14ac:dyDescent="0.25">
      <c r="A27576">
        <v>27574</v>
      </c>
      <c r="B27576" t="s">
        <v>28432</v>
      </c>
      <c r="C27576" s="78">
        <v>-1.0125717999999999</v>
      </c>
      <c r="D27576" s="78">
        <v>-0.57543350000000004</v>
      </c>
      <c r="E27576" s="78">
        <v>1.9446079000000002E-2</v>
      </c>
      <c r="F27576" s="78">
        <v>5.9186376999999998E-2</v>
      </c>
    </row>
    <row r="27577" spans="1:6" x14ac:dyDescent="0.25">
      <c r="A27577">
        <v>27575</v>
      </c>
      <c r="B27577" t="s">
        <v>28433</v>
      </c>
      <c r="C27577" s="78">
        <v>1.3012262999999999</v>
      </c>
      <c r="D27577" s="78">
        <v>1.8654219999999999</v>
      </c>
      <c r="E27577" s="78">
        <v>-3.4443090000000003E-2</v>
      </c>
      <c r="F27577" s="78">
        <v>8.1032634000000006E-2</v>
      </c>
    </row>
    <row r="27578" spans="1:6" x14ac:dyDescent="0.25">
      <c r="A27578">
        <v>27576</v>
      </c>
      <c r="B27578" t="s">
        <v>28434</v>
      </c>
      <c r="C27578" s="78">
        <v>0.90052580000000004</v>
      </c>
      <c r="D27578" s="78">
        <v>-1.4162337</v>
      </c>
      <c r="E27578" s="78">
        <v>-3.0939537999999999E-2</v>
      </c>
      <c r="F27578" s="78">
        <v>0.10147844</v>
      </c>
    </row>
    <row r="27579" spans="1:6" x14ac:dyDescent="0.25">
      <c r="A27579">
        <v>27577</v>
      </c>
      <c r="B27579" t="s">
        <v>28435</v>
      </c>
      <c r="C27579" s="78">
        <v>-1.2975654999999999</v>
      </c>
      <c r="D27579" s="78">
        <v>-0.8546163</v>
      </c>
      <c r="E27579" s="78">
        <v>0.66727479999999995</v>
      </c>
      <c r="F27579" s="78">
        <v>-0.15619756000000001</v>
      </c>
    </row>
    <row r="27580" spans="1:6" x14ac:dyDescent="0.25">
      <c r="A27580">
        <v>27578</v>
      </c>
      <c r="B27580" t="s">
        <v>28436</v>
      </c>
      <c r="C27580" s="78">
        <v>1.2851262000000001</v>
      </c>
      <c r="D27580" s="78">
        <v>-1.8275505000000001</v>
      </c>
      <c r="E27580" s="78">
        <v>-8.6553484E-2</v>
      </c>
      <c r="F27580" s="78">
        <v>6.9051824999999997E-2</v>
      </c>
    </row>
    <row r="27581" spans="1:6" x14ac:dyDescent="0.25">
      <c r="A27581">
        <v>27579</v>
      </c>
      <c r="B27581" t="s">
        <v>28437</v>
      </c>
      <c r="C27581" s="78">
        <v>0.21726313</v>
      </c>
      <c r="D27581" s="78">
        <v>-0.30134709999999998</v>
      </c>
      <c r="E27581" s="78">
        <v>-5.0152413999999999E-2</v>
      </c>
      <c r="F27581" s="78">
        <v>3.8613394000000002E-2</v>
      </c>
    </row>
    <row r="27582" spans="1:6" x14ac:dyDescent="0.25">
      <c r="A27582">
        <v>27580</v>
      </c>
      <c r="B27582" t="s">
        <v>28438</v>
      </c>
      <c r="C27582" s="78">
        <v>-1.2139522</v>
      </c>
      <c r="D27582" s="78">
        <v>-2.4145409999999998</v>
      </c>
      <c r="E27582" s="78">
        <v>0.43211840000000001</v>
      </c>
      <c r="F27582" s="78">
        <v>-0.3236984</v>
      </c>
    </row>
    <row r="27583" spans="1:6" x14ac:dyDescent="0.25">
      <c r="A27583">
        <v>27581</v>
      </c>
      <c r="B27583" t="s">
        <v>28439</v>
      </c>
      <c r="C27583" s="78">
        <v>-0.46355075000000001</v>
      </c>
      <c r="D27583" s="78">
        <v>-3.1492634000000002</v>
      </c>
      <c r="E27583" s="78">
        <v>-6.6277034999999998E-2</v>
      </c>
      <c r="F27583" s="78">
        <v>-6.3189549999999997E-2</v>
      </c>
    </row>
    <row r="27584" spans="1:6" x14ac:dyDescent="0.25">
      <c r="A27584">
        <v>27582</v>
      </c>
      <c r="B27584" t="s">
        <v>28440</v>
      </c>
      <c r="C27584" s="78">
        <v>-0.51122785000000004</v>
      </c>
      <c r="D27584" s="78">
        <v>-1.4413583999999999</v>
      </c>
      <c r="E27584" s="78">
        <v>-3.4390595000000003E-2</v>
      </c>
      <c r="F27584" s="78">
        <v>0.17954011</v>
      </c>
    </row>
    <row r="27585" spans="1:6" x14ac:dyDescent="0.25">
      <c r="A27585">
        <v>27583</v>
      </c>
      <c r="B27585" t="s">
        <v>28441</v>
      </c>
      <c r="C27585" s="78">
        <v>1.7914599</v>
      </c>
      <c r="D27585" s="78">
        <v>1.8889107999999999</v>
      </c>
      <c r="E27585" s="78">
        <v>-0.12228134</v>
      </c>
      <c r="F27585" s="78">
        <v>-0.10841362</v>
      </c>
    </row>
    <row r="27586" spans="1:6" x14ac:dyDescent="0.25">
      <c r="A27586">
        <v>27584</v>
      </c>
      <c r="B27586" t="s">
        <v>28442</v>
      </c>
      <c r="C27586" s="78">
        <v>-0.67978269999999996</v>
      </c>
      <c r="D27586" s="78">
        <v>2.4687245E-2</v>
      </c>
      <c r="E27586" s="78">
        <v>2.8001181999999999E-3</v>
      </c>
      <c r="F27586" s="78">
        <v>-0.26907503999999999</v>
      </c>
    </row>
    <row r="27587" spans="1:6" x14ac:dyDescent="0.25">
      <c r="A27587">
        <v>27585</v>
      </c>
      <c r="B27587" t="s">
        <v>28443</v>
      </c>
      <c r="C27587" s="78">
        <v>1.2027319999999999</v>
      </c>
      <c r="D27587" s="78">
        <v>-0.2738042</v>
      </c>
      <c r="E27587" s="78">
        <v>-4.4471910000000003E-2</v>
      </c>
      <c r="F27587" s="78">
        <v>2.6120155999999999E-2</v>
      </c>
    </row>
    <row r="27588" spans="1:6" x14ac:dyDescent="0.25">
      <c r="A27588">
        <v>27586</v>
      </c>
      <c r="B27588" t="s">
        <v>28444</v>
      </c>
      <c r="C27588" s="78">
        <v>2.2632122000000001E-2</v>
      </c>
      <c r="D27588" s="78">
        <v>-0.77591014000000003</v>
      </c>
      <c r="E27588" s="78">
        <v>-1.4742033999999999E-2</v>
      </c>
      <c r="F27588" s="78">
        <v>5.0416722999999997E-2</v>
      </c>
    </row>
    <row r="27589" spans="1:6" x14ac:dyDescent="0.25">
      <c r="A27589">
        <v>27587</v>
      </c>
      <c r="B27589" t="s">
        <v>28445</v>
      </c>
      <c r="C27589" s="78">
        <v>-0.56325840000000005</v>
      </c>
      <c r="D27589" s="78">
        <v>1.4270997999999999</v>
      </c>
      <c r="E27589" s="78">
        <v>-4.80837E-2</v>
      </c>
      <c r="F27589" s="78">
        <v>0.16043134000000001</v>
      </c>
    </row>
    <row r="27590" spans="1:6" x14ac:dyDescent="0.25">
      <c r="A27590">
        <v>27588</v>
      </c>
      <c r="B27590" t="s">
        <v>28446</v>
      </c>
      <c r="C27590" s="78">
        <v>0.32158247000000001</v>
      </c>
      <c r="D27590" s="78">
        <v>-1.6501366999999999E-2</v>
      </c>
      <c r="E27590" s="78">
        <v>-9.6915274999999995E-2</v>
      </c>
      <c r="F27590" s="78">
        <v>5.1738976999999998E-2</v>
      </c>
    </row>
    <row r="27591" spans="1:6" x14ac:dyDescent="0.25">
      <c r="A27591">
        <v>27589</v>
      </c>
      <c r="B27591" t="s">
        <v>28447</v>
      </c>
      <c r="C27591" s="78">
        <v>-0.20965086999999999</v>
      </c>
      <c r="D27591" s="78">
        <v>0.72629999999999995</v>
      </c>
      <c r="E27591" s="78">
        <v>0.10736261</v>
      </c>
      <c r="F27591" s="78">
        <v>-0.46174943000000002</v>
      </c>
    </row>
    <row r="27592" spans="1:6" x14ac:dyDescent="0.25">
      <c r="A27592">
        <v>27590</v>
      </c>
      <c r="B27592" t="s">
        <v>28448</v>
      </c>
      <c r="C27592" s="78">
        <v>-0.75170110000000001</v>
      </c>
      <c r="D27592" s="78">
        <v>-0.41319630000000002</v>
      </c>
      <c r="E27592" s="78">
        <v>-9.3442319999999995E-2</v>
      </c>
      <c r="F27592" s="78">
        <v>-5.7591796000000001E-2</v>
      </c>
    </row>
    <row r="27593" spans="1:6" x14ac:dyDescent="0.25">
      <c r="A27593">
        <v>27591</v>
      </c>
      <c r="B27593" t="s">
        <v>28449</v>
      </c>
      <c r="C27593" s="78">
        <v>-2.9625300999999999</v>
      </c>
      <c r="D27593" s="78">
        <v>0.50977079999999997</v>
      </c>
      <c r="E27593" s="78">
        <v>-3.4390595000000003E-2</v>
      </c>
      <c r="F27593" s="78">
        <v>0.17954011</v>
      </c>
    </row>
    <row r="27594" spans="1:6" x14ac:dyDescent="0.25">
      <c r="A27594">
        <v>27592</v>
      </c>
      <c r="B27594" t="s">
        <v>28450</v>
      </c>
      <c r="C27594" s="78">
        <v>1.6848949</v>
      </c>
      <c r="D27594" s="78">
        <v>-0.17982885000000001</v>
      </c>
      <c r="E27594" s="78">
        <v>-7.5684084999999998E-2</v>
      </c>
      <c r="F27594" s="78">
        <v>1.0821626000000001E-2</v>
      </c>
    </row>
    <row r="27595" spans="1:6" x14ac:dyDescent="0.25">
      <c r="A27595">
        <v>27593</v>
      </c>
      <c r="B27595" t="s">
        <v>28451</v>
      </c>
      <c r="C27595" s="78">
        <v>-1.7880161000000001</v>
      </c>
      <c r="D27595" s="78">
        <v>1.5957536000000001</v>
      </c>
      <c r="E27595" s="78">
        <v>-2.4687015E-3</v>
      </c>
      <c r="F27595" s="78">
        <v>-4.7774089999999998E-2</v>
      </c>
    </row>
    <row r="27596" spans="1:6" x14ac:dyDescent="0.25">
      <c r="A27596">
        <v>27594</v>
      </c>
      <c r="B27596" t="s">
        <v>28452</v>
      </c>
      <c r="C27596" s="78">
        <v>1.7748752999999999</v>
      </c>
      <c r="D27596" s="78">
        <v>-1.7559366999999999</v>
      </c>
      <c r="E27596" s="78">
        <v>-5.7464555E-2</v>
      </c>
      <c r="F27596" s="78">
        <v>8.8994299999999998E-2</v>
      </c>
    </row>
    <row r="27597" spans="1:6" x14ac:dyDescent="0.25">
      <c r="A27597">
        <v>27595</v>
      </c>
      <c r="B27597" t="s">
        <v>28453</v>
      </c>
      <c r="C27597" s="78">
        <v>-2.0340748</v>
      </c>
      <c r="D27597" s="78">
        <v>-0.1193147</v>
      </c>
      <c r="E27597" s="78">
        <v>-7.6151150000000001E-2</v>
      </c>
      <c r="F27597" s="78">
        <v>6.9609760000000007E-2</v>
      </c>
    </row>
    <row r="27598" spans="1:6" x14ac:dyDescent="0.25">
      <c r="A27598">
        <v>27596</v>
      </c>
      <c r="B27598" t="s">
        <v>28454</v>
      </c>
      <c r="C27598" s="78">
        <v>-0.45976299999999998</v>
      </c>
      <c r="D27598" s="78">
        <v>9.0165990000000001E-2</v>
      </c>
      <c r="E27598" s="78">
        <v>-1.8034391E-3</v>
      </c>
      <c r="F27598" s="78">
        <v>-0.11567418</v>
      </c>
    </row>
    <row r="27599" spans="1:6" x14ac:dyDescent="0.25">
      <c r="A27599">
        <v>27597</v>
      </c>
      <c r="B27599" t="s">
        <v>28455</v>
      </c>
      <c r="C27599" s="78">
        <v>1.4530241500000001E-2</v>
      </c>
      <c r="D27599" s="78">
        <v>0.28662986000000001</v>
      </c>
      <c r="E27599" s="78">
        <v>-6.2339440000000003E-2</v>
      </c>
      <c r="F27599" s="78">
        <v>-0.24263204999999999</v>
      </c>
    </row>
    <row r="27600" spans="1:6" x14ac:dyDescent="0.25">
      <c r="A27600">
        <v>27598</v>
      </c>
      <c r="B27600" t="s">
        <v>28456</v>
      </c>
      <c r="C27600" s="78">
        <v>-0.72173584000000002</v>
      </c>
      <c r="D27600" s="78">
        <v>-0.9259925</v>
      </c>
      <c r="E27600" s="78">
        <v>-3.4390595000000003E-2</v>
      </c>
      <c r="F27600" s="78">
        <v>0.17954011</v>
      </c>
    </row>
    <row r="27601" spans="1:6" x14ac:dyDescent="0.25">
      <c r="A27601">
        <v>27599</v>
      </c>
      <c r="B27601" t="s">
        <v>28457</v>
      </c>
      <c r="C27601" s="78">
        <v>-1.6003859</v>
      </c>
      <c r="D27601" s="78">
        <v>1.2628846</v>
      </c>
      <c r="E27601" s="78">
        <v>-3.4390595000000003E-2</v>
      </c>
      <c r="F27601" s="78">
        <v>0.17954011</v>
      </c>
    </row>
    <row r="27602" spans="1:6" x14ac:dyDescent="0.25">
      <c r="A27602">
        <v>27600</v>
      </c>
      <c r="B27602" t="s">
        <v>28458</v>
      </c>
      <c r="C27602" s="78">
        <v>0.27978589999999998</v>
      </c>
      <c r="D27602" s="78">
        <v>-4.1255355E-2</v>
      </c>
      <c r="E27602" s="78">
        <v>-9.4292290000000001E-2</v>
      </c>
      <c r="F27602" s="78">
        <v>-9.8778159999999993E-3</v>
      </c>
    </row>
    <row r="27603" spans="1:6" x14ac:dyDescent="0.25">
      <c r="A27603">
        <v>27601</v>
      </c>
      <c r="B27603" t="s">
        <v>28459</v>
      </c>
      <c r="C27603" s="78">
        <v>-5.3902565999999999E-2</v>
      </c>
      <c r="D27603" s="78">
        <v>1.481813</v>
      </c>
      <c r="E27603" s="78">
        <v>-4.1171569999999998E-2</v>
      </c>
      <c r="F27603" s="78">
        <v>3.5933106999999999E-2</v>
      </c>
    </row>
    <row r="27604" spans="1:6" x14ac:dyDescent="0.25">
      <c r="A27604">
        <v>27602</v>
      </c>
      <c r="B27604" t="s">
        <v>28460</v>
      </c>
      <c r="C27604" s="78">
        <v>0.88681734000000001</v>
      </c>
      <c r="D27604" s="78">
        <v>1.5797501</v>
      </c>
      <c r="E27604" s="78">
        <v>-8.2404190000000002E-2</v>
      </c>
      <c r="F27604" s="78">
        <v>7.3976964000000006E-2</v>
      </c>
    </row>
    <row r="27605" spans="1:6" x14ac:dyDescent="0.25">
      <c r="A27605">
        <v>27603</v>
      </c>
      <c r="B27605" t="s">
        <v>28461</v>
      </c>
      <c r="C27605" s="78">
        <v>-2.5540276</v>
      </c>
      <c r="D27605" s="78">
        <v>0.49393619999999999</v>
      </c>
      <c r="E27605" s="78">
        <v>-6.4615549999999994E-2</v>
      </c>
      <c r="F27605" s="78">
        <v>4.2511715999999998E-2</v>
      </c>
    </row>
    <row r="27606" spans="1:6" x14ac:dyDescent="0.25">
      <c r="A27606">
        <v>27604</v>
      </c>
      <c r="B27606" t="s">
        <v>28462</v>
      </c>
      <c r="C27606" s="78">
        <v>-0.76648190000000005</v>
      </c>
      <c r="D27606" s="78">
        <v>-0.18559253000000001</v>
      </c>
      <c r="E27606" s="78">
        <v>-5.7799503000000002E-2</v>
      </c>
      <c r="F27606" s="78">
        <v>9.6584429999999999E-2</v>
      </c>
    </row>
    <row r="27607" spans="1:6" x14ac:dyDescent="0.25">
      <c r="A27607">
        <v>27605</v>
      </c>
      <c r="B27607" t="s">
        <v>28463</v>
      </c>
      <c r="C27607" s="78">
        <v>-0.18802983000000001</v>
      </c>
      <c r="D27607" s="78">
        <v>-1.8919452000000001</v>
      </c>
      <c r="E27607" s="78">
        <v>-3.4390595000000003E-2</v>
      </c>
      <c r="F27607" s="78">
        <v>0.17954011</v>
      </c>
    </row>
    <row r="27608" spans="1:6" x14ac:dyDescent="0.25">
      <c r="A27608">
        <v>27606</v>
      </c>
      <c r="B27608" t="s">
        <v>28464</v>
      </c>
      <c r="C27608" s="78">
        <v>0.134321</v>
      </c>
      <c r="D27608" s="78">
        <v>-1.1496869999999999</v>
      </c>
      <c r="E27608" s="78">
        <v>-3.0347887E-2</v>
      </c>
      <c r="F27608" s="78">
        <v>0.12303807999999999</v>
      </c>
    </row>
    <row r="27609" spans="1:6" x14ac:dyDescent="0.25">
      <c r="A27609">
        <v>27607</v>
      </c>
      <c r="B27609" t="s">
        <v>28465</v>
      </c>
      <c r="C27609" s="78">
        <v>-0.6988086</v>
      </c>
      <c r="D27609" s="78">
        <v>-4.6768299999999998</v>
      </c>
      <c r="E27609" s="78">
        <v>1.5549436E-2</v>
      </c>
      <c r="F27609" s="78">
        <v>4.0590167000000002E-3</v>
      </c>
    </row>
    <row r="27610" spans="1:6" x14ac:dyDescent="0.25">
      <c r="A27610">
        <v>27608</v>
      </c>
      <c r="B27610" t="s">
        <v>28466</v>
      </c>
      <c r="C27610" s="78">
        <v>0.88503885000000004</v>
      </c>
      <c r="D27610" s="78">
        <v>-0.32555476</v>
      </c>
      <c r="E27610" s="78">
        <v>-3.6818095000000002E-2</v>
      </c>
      <c r="F27610" s="78">
        <v>-1.3444513E-2</v>
      </c>
    </row>
    <row r="27611" spans="1:6" x14ac:dyDescent="0.25">
      <c r="A27611">
        <v>27609</v>
      </c>
      <c r="B27611" t="s">
        <v>28467</v>
      </c>
      <c r="C27611" s="78">
        <v>-0.25071722000000002</v>
      </c>
      <c r="D27611" s="78">
        <v>0.65840363999999996</v>
      </c>
      <c r="E27611" s="78">
        <v>2.5167169999999999E-2</v>
      </c>
      <c r="F27611" s="78">
        <v>1.2057871E-2</v>
      </c>
    </row>
    <row r="27612" spans="1:6" x14ac:dyDescent="0.25">
      <c r="A27612">
        <v>27610</v>
      </c>
      <c r="B27612" t="s">
        <v>28468</v>
      </c>
      <c r="C27612" s="78">
        <v>-1.8345795</v>
      </c>
      <c r="D27612" s="78">
        <v>0.14019860000000001</v>
      </c>
      <c r="E27612" s="78">
        <v>-7.7845579999999998E-2</v>
      </c>
      <c r="F27612" s="78">
        <v>-3.2282515999999997E-2</v>
      </c>
    </row>
    <row r="27613" spans="1:6" x14ac:dyDescent="0.25">
      <c r="A27613">
        <v>27611</v>
      </c>
      <c r="B27613" t="s">
        <v>28469</v>
      </c>
      <c r="C27613" s="78">
        <v>-0.23246817</v>
      </c>
      <c r="D27613" s="78">
        <v>-2.1842790000000001</v>
      </c>
      <c r="E27613" s="78">
        <v>-0.113456234</v>
      </c>
      <c r="F27613" s="78">
        <v>4.7343669999999997E-2</v>
      </c>
    </row>
    <row r="27614" spans="1:6" x14ac:dyDescent="0.25">
      <c r="A27614">
        <v>27612</v>
      </c>
      <c r="B27614" t="s">
        <v>28470</v>
      </c>
      <c r="C27614" s="78">
        <v>-0.40902885999999999</v>
      </c>
      <c r="D27614" s="78">
        <v>1.3182942</v>
      </c>
      <c r="E27614" s="78">
        <v>-7.5081659999999995E-2</v>
      </c>
      <c r="F27614" s="78">
        <v>5.4680467000000003E-2</v>
      </c>
    </row>
    <row r="27615" spans="1:6" x14ac:dyDescent="0.25">
      <c r="A27615">
        <v>27613</v>
      </c>
      <c r="B27615" t="s">
        <v>28471</v>
      </c>
      <c r="C27615" s="78">
        <v>2.7922280000000002</v>
      </c>
      <c r="D27615" s="78">
        <v>0.57595384000000005</v>
      </c>
      <c r="E27615" s="78">
        <v>-2.8151795E-2</v>
      </c>
      <c r="F27615" s="78">
        <v>8.5531619999999996E-3</v>
      </c>
    </row>
    <row r="27616" spans="1:6" x14ac:dyDescent="0.25">
      <c r="A27616">
        <v>27614</v>
      </c>
      <c r="B27616" t="s">
        <v>28472</v>
      </c>
      <c r="C27616" s="78">
        <v>-0.20476522999999999</v>
      </c>
      <c r="D27616" s="78">
        <v>-0.98075440000000003</v>
      </c>
      <c r="E27616" s="78">
        <v>-5.6376030000000001E-2</v>
      </c>
      <c r="F27616" s="78">
        <v>8.2379599999999997E-2</v>
      </c>
    </row>
    <row r="27617" spans="1:6" x14ac:dyDescent="0.25">
      <c r="A27617">
        <v>27615</v>
      </c>
      <c r="B27617" t="s">
        <v>28473</v>
      </c>
      <c r="C27617" s="78">
        <v>-0.30043182000000002</v>
      </c>
      <c r="D27617" s="78">
        <v>0.38291839999999999</v>
      </c>
      <c r="E27617" s="78">
        <v>-3.4390595000000003E-2</v>
      </c>
      <c r="F27617" s="78">
        <v>0.17954011</v>
      </c>
    </row>
    <row r="27618" spans="1:6" x14ac:dyDescent="0.25">
      <c r="A27618">
        <v>27616</v>
      </c>
      <c r="B27618" t="s">
        <v>28474</v>
      </c>
      <c r="C27618" s="78">
        <v>-0.76263154</v>
      </c>
      <c r="D27618" s="78">
        <v>1.6549663999999999</v>
      </c>
      <c r="E27618" s="78">
        <v>-3.4390595000000003E-2</v>
      </c>
      <c r="F27618" s="78">
        <v>0.17954011</v>
      </c>
    </row>
    <row r="27619" spans="1:6" x14ac:dyDescent="0.25">
      <c r="A27619">
        <v>27617</v>
      </c>
      <c r="B27619" t="s">
        <v>28475</v>
      </c>
      <c r="C27619" s="78">
        <v>-0.63919040000000005</v>
      </c>
      <c r="D27619" s="78">
        <v>-0.21873507</v>
      </c>
      <c r="E27619" s="78">
        <v>-1.1466601999999999E-2</v>
      </c>
      <c r="F27619" s="78">
        <v>0.11342426</v>
      </c>
    </row>
    <row r="27620" spans="1:6" x14ac:dyDescent="0.25">
      <c r="A27620">
        <v>27618</v>
      </c>
      <c r="B27620" t="s">
        <v>28476</v>
      </c>
      <c r="C27620" s="78">
        <v>2.3976836000000001</v>
      </c>
      <c r="D27620" s="78">
        <v>0.34315585999999998</v>
      </c>
      <c r="E27620" s="78">
        <v>-3.9832010000000001E-2</v>
      </c>
      <c r="F27620" s="78">
        <v>4.617566E-2</v>
      </c>
    </row>
    <row r="27621" spans="1:6" x14ac:dyDescent="0.25">
      <c r="A27621">
        <v>27619</v>
      </c>
      <c r="B27621" t="s">
        <v>28477</v>
      </c>
      <c r="C27621" s="78">
        <v>-0.39572172999999999</v>
      </c>
      <c r="D27621" s="78">
        <v>0.46955924999999998</v>
      </c>
      <c r="E27621" s="78">
        <v>-8.8732809999999995E-2</v>
      </c>
      <c r="F27621" s="78">
        <v>9.4641470000000005E-2</v>
      </c>
    </row>
    <row r="27622" spans="1:6" x14ac:dyDescent="0.25">
      <c r="A27622">
        <v>27620</v>
      </c>
      <c r="B27622" t="s">
        <v>28478</v>
      </c>
      <c r="C27622" s="78">
        <v>-1.7588341000000001</v>
      </c>
      <c r="D27622" s="78">
        <v>1.428269</v>
      </c>
      <c r="E27622" s="78">
        <v>0.10414691</v>
      </c>
      <c r="F27622" s="78">
        <v>-0.12911529999999999</v>
      </c>
    </row>
    <row r="27623" spans="1:6" x14ac:dyDescent="0.25">
      <c r="A27623">
        <v>27621</v>
      </c>
      <c r="B27623" t="s">
        <v>28479</v>
      </c>
      <c r="C27623" s="78">
        <v>-1.3775200999999999</v>
      </c>
      <c r="D27623" s="78">
        <v>7.4421319999999999E-2</v>
      </c>
      <c r="E27623" s="78">
        <v>2.2005766999999999E-2</v>
      </c>
      <c r="F27623" s="78">
        <v>-0.17778227999999999</v>
      </c>
    </row>
    <row r="27624" spans="1:6" x14ac:dyDescent="0.25">
      <c r="A27624">
        <v>27622</v>
      </c>
      <c r="B27624" t="s">
        <v>28480</v>
      </c>
      <c r="C27624" s="78">
        <v>-1.1873670999999999</v>
      </c>
      <c r="D27624" s="78">
        <v>0.84356869999999995</v>
      </c>
      <c r="E27624" s="78">
        <v>-7.2126609999999994E-2</v>
      </c>
      <c r="F27624" s="78">
        <v>9.8027260000000005E-2</v>
      </c>
    </row>
    <row r="27625" spans="1:6" x14ac:dyDescent="0.25">
      <c r="A27625">
        <v>27623</v>
      </c>
      <c r="B27625" t="s">
        <v>28481</v>
      </c>
      <c r="C27625" s="78">
        <v>-1.0506036000000001</v>
      </c>
      <c r="D27625" s="78">
        <v>1.8273543000000001</v>
      </c>
      <c r="E27625" s="78">
        <v>-7.6836409999999994E-2</v>
      </c>
      <c r="F27625" s="78">
        <v>-4.0244295999999999E-2</v>
      </c>
    </row>
    <row r="27626" spans="1:6" x14ac:dyDescent="0.25">
      <c r="A27626">
        <v>27624</v>
      </c>
      <c r="B27626" t="s">
        <v>28482</v>
      </c>
      <c r="C27626" s="78">
        <v>4.2256742999999999E-2</v>
      </c>
      <c r="D27626" s="78">
        <v>0.25529819999999998</v>
      </c>
      <c r="E27626" s="78">
        <v>-2.8419114999999998E-2</v>
      </c>
      <c r="F27626" s="78">
        <v>0.24174251999999999</v>
      </c>
    </row>
    <row r="27627" spans="1:6" x14ac:dyDescent="0.25">
      <c r="A27627">
        <v>27625</v>
      </c>
      <c r="B27627" t="s">
        <v>28483</v>
      </c>
      <c r="C27627" s="78">
        <v>-0.98218050000000001</v>
      </c>
      <c r="D27627" s="78">
        <v>-0.53351486000000004</v>
      </c>
      <c r="E27627" s="78">
        <v>-3.4390595000000003E-2</v>
      </c>
      <c r="F27627" s="78">
        <v>0.17954011</v>
      </c>
    </row>
    <row r="27628" spans="1:6" x14ac:dyDescent="0.25">
      <c r="A27628">
        <v>27626</v>
      </c>
      <c r="B27628" t="s">
        <v>28484</v>
      </c>
      <c r="C27628" s="78">
        <v>2.0937324E-2</v>
      </c>
      <c r="D27628" s="78">
        <v>0.16355251000000001</v>
      </c>
      <c r="E27628" s="78">
        <v>-5.7275996000000003E-2</v>
      </c>
      <c r="F27628" s="78">
        <v>3.7986785000000002E-2</v>
      </c>
    </row>
    <row r="27629" spans="1:6" x14ac:dyDescent="0.25">
      <c r="A27629">
        <v>27627</v>
      </c>
      <c r="B27629" t="s">
        <v>28485</v>
      </c>
      <c r="C27629" s="78">
        <v>-0.3082009</v>
      </c>
      <c r="D27629" s="78">
        <v>0.20693311</v>
      </c>
      <c r="E27629" s="78">
        <v>-5.5775100000000001E-2</v>
      </c>
      <c r="F27629" s="78">
        <v>8.7591946000000004E-2</v>
      </c>
    </row>
    <row r="27630" spans="1:6" x14ac:dyDescent="0.25">
      <c r="A27630">
        <v>27628</v>
      </c>
      <c r="B27630" t="s">
        <v>28486</v>
      </c>
      <c r="C27630" s="78">
        <v>1.1335526</v>
      </c>
      <c r="D27630" s="78">
        <v>-0.47742066</v>
      </c>
      <c r="E27630" s="78">
        <v>-2.2173881999999999E-2</v>
      </c>
      <c r="F27630" s="78">
        <v>-0.11234023</v>
      </c>
    </row>
    <row r="27631" spans="1:6" x14ac:dyDescent="0.25">
      <c r="A27631">
        <v>27629</v>
      </c>
      <c r="B27631" t="s">
        <v>28487</v>
      </c>
      <c r="C27631" s="78">
        <v>-1.1657568</v>
      </c>
      <c r="D27631" s="78">
        <v>1.5667660000000001</v>
      </c>
      <c r="E27631" s="78">
        <v>5.0380769999999998E-2</v>
      </c>
      <c r="F27631" s="78">
        <v>-0.23260576999999999</v>
      </c>
    </row>
    <row r="27632" spans="1:6" x14ac:dyDescent="0.25">
      <c r="A27632">
        <v>27630</v>
      </c>
      <c r="B27632" t="s">
        <v>28488</v>
      </c>
      <c r="C27632" s="78">
        <v>1.6892418</v>
      </c>
      <c r="D27632" s="78">
        <v>3.1210944999999999</v>
      </c>
      <c r="E27632" s="78">
        <v>-3.4390595000000003E-2</v>
      </c>
      <c r="F27632" s="78">
        <v>0.17954011</v>
      </c>
    </row>
    <row r="27633" spans="1:6" x14ac:dyDescent="0.25">
      <c r="A27633">
        <v>27631</v>
      </c>
      <c r="B27633" t="s">
        <v>28489</v>
      </c>
      <c r="C27633" s="78">
        <v>3.0889796999999999</v>
      </c>
      <c r="D27633" s="78">
        <v>2.5630804999999999</v>
      </c>
      <c r="E27633" s="78">
        <v>-4.503339E-2</v>
      </c>
      <c r="F27633" s="78">
        <v>7.9059674999999996E-2</v>
      </c>
    </row>
    <row r="27634" spans="1:6" x14ac:dyDescent="0.25">
      <c r="A27634">
        <v>27632</v>
      </c>
      <c r="B27634" t="s">
        <v>28490</v>
      </c>
      <c r="C27634" s="78">
        <v>-2.4329367</v>
      </c>
      <c r="D27634" s="78">
        <v>2.0014099999999999</v>
      </c>
      <c r="E27634" s="78">
        <v>-3.0247658E-2</v>
      </c>
      <c r="F27634" s="78">
        <v>-0.27401852999999998</v>
      </c>
    </row>
    <row r="27635" spans="1:6" x14ac:dyDescent="0.25">
      <c r="A27635">
        <v>27633</v>
      </c>
      <c r="B27635" t="s">
        <v>28491</v>
      </c>
      <c r="C27635" s="78">
        <v>0.26148846999999997</v>
      </c>
      <c r="D27635" s="78">
        <v>0.65956550000000003</v>
      </c>
      <c r="E27635" s="78">
        <v>-3.4390595000000003E-2</v>
      </c>
      <c r="F27635" s="78">
        <v>0.17954011</v>
      </c>
    </row>
    <row r="27636" spans="1:6" x14ac:dyDescent="0.25">
      <c r="A27636">
        <v>27634</v>
      </c>
      <c r="B27636" t="s">
        <v>28492</v>
      </c>
      <c r="C27636" s="78">
        <v>1.5116603</v>
      </c>
      <c r="D27636" s="78">
        <v>2.2004459999999999</v>
      </c>
      <c r="E27636" s="78">
        <v>-6.7884849999999997E-2</v>
      </c>
      <c r="F27636" s="78">
        <v>-0.11403619</v>
      </c>
    </row>
    <row r="27637" spans="1:6" x14ac:dyDescent="0.25">
      <c r="A27637">
        <v>27635</v>
      </c>
      <c r="B27637" t="s">
        <v>28493</v>
      </c>
      <c r="C27637" s="78">
        <v>0.66243600000000002</v>
      </c>
      <c r="D27637" s="78">
        <v>-0.12854226999999999</v>
      </c>
      <c r="E27637" s="78">
        <v>-6.0232103000000002E-2</v>
      </c>
      <c r="F27637" s="78">
        <v>8.712781E-2</v>
      </c>
    </row>
    <row r="27638" spans="1:6" x14ac:dyDescent="0.25">
      <c r="A27638">
        <v>27636</v>
      </c>
      <c r="B27638" t="s">
        <v>28494</v>
      </c>
      <c r="C27638" s="78">
        <v>3.6672851999999998</v>
      </c>
      <c r="D27638" s="78">
        <v>-1.6334856</v>
      </c>
      <c r="E27638" s="78">
        <v>-6.1464329999999998E-2</v>
      </c>
      <c r="F27638" s="78">
        <v>-2.8863132E-2</v>
      </c>
    </row>
    <row r="27639" spans="1:6" x14ac:dyDescent="0.25">
      <c r="A27639">
        <v>27637</v>
      </c>
      <c r="B27639" t="s">
        <v>28495</v>
      </c>
      <c r="C27639" s="78">
        <v>0.24138763999999999</v>
      </c>
      <c r="D27639" s="78">
        <v>-2.4413168000000001</v>
      </c>
      <c r="E27639" s="78">
        <v>-2.5289160000000001E-2</v>
      </c>
      <c r="F27639" s="78">
        <v>4.5835853000000003E-2</v>
      </c>
    </row>
    <row r="27640" spans="1:6" x14ac:dyDescent="0.25">
      <c r="A27640">
        <v>27638</v>
      </c>
      <c r="B27640" t="s">
        <v>28496</v>
      </c>
      <c r="C27640" s="78">
        <v>-0.69689900000000005</v>
      </c>
      <c r="D27640" s="78">
        <v>2.0665996</v>
      </c>
      <c r="E27640" s="78">
        <v>-8.3460960000000001E-2</v>
      </c>
      <c r="F27640" s="78">
        <v>-3.3475980000000002E-2</v>
      </c>
    </row>
    <row r="27641" spans="1:6" x14ac:dyDescent="0.25">
      <c r="A27641">
        <v>27639</v>
      </c>
      <c r="B27641" t="s">
        <v>28497</v>
      </c>
      <c r="C27641" s="78">
        <v>-1.1558018000000001</v>
      </c>
      <c r="D27641" s="78">
        <v>-1.6221436</v>
      </c>
      <c r="E27641" s="78">
        <v>-3.1373054000000001E-3</v>
      </c>
      <c r="F27641" s="78">
        <v>-2.5058985000000001E-3</v>
      </c>
    </row>
    <row r="27642" spans="1:6" x14ac:dyDescent="0.25">
      <c r="A27642">
        <v>27640</v>
      </c>
      <c r="B27642" t="s">
        <v>28498</v>
      </c>
      <c r="C27642" s="78">
        <v>3.9317514999999998</v>
      </c>
      <c r="D27642" s="78">
        <v>2.7220732999999999</v>
      </c>
      <c r="E27642" s="78">
        <v>-5.8242578000000003E-2</v>
      </c>
      <c r="F27642" s="78">
        <v>1.0044917E-2</v>
      </c>
    </row>
    <row r="27643" spans="1:6" x14ac:dyDescent="0.25">
      <c r="A27643">
        <v>27641</v>
      </c>
      <c r="B27643" t="s">
        <v>28499</v>
      </c>
      <c r="C27643" s="78">
        <v>-1.3732053</v>
      </c>
      <c r="D27643" s="78">
        <v>0.33026444999999999</v>
      </c>
      <c r="E27643" s="78">
        <v>-6.991195E-2</v>
      </c>
      <c r="F27643" s="78">
        <v>0.12835452</v>
      </c>
    </row>
    <row r="27644" spans="1:6" x14ac:dyDescent="0.25">
      <c r="A27644">
        <v>27642</v>
      </c>
      <c r="B27644" t="s">
        <v>28500</v>
      </c>
      <c r="C27644" s="78">
        <v>-2.3703088999999999</v>
      </c>
      <c r="D27644" s="78">
        <v>2.0944417</v>
      </c>
      <c r="E27644" s="78">
        <v>-3.4390595000000003E-2</v>
      </c>
      <c r="F27644" s="78">
        <v>0.17954011</v>
      </c>
    </row>
    <row r="27645" spans="1:6" x14ac:dyDescent="0.25">
      <c r="A27645">
        <v>27643</v>
      </c>
      <c r="B27645" t="s">
        <v>28501</v>
      </c>
      <c r="C27645" s="78">
        <v>0.64688385000000004</v>
      </c>
      <c r="D27645" s="78">
        <v>0.34962195000000001</v>
      </c>
      <c r="E27645" s="78">
        <v>-4.9242913999999999E-2</v>
      </c>
      <c r="F27645" s="78">
        <v>-0.23695879</v>
      </c>
    </row>
    <row r="27646" spans="1:6" x14ac:dyDescent="0.25">
      <c r="A27646">
        <v>27644</v>
      </c>
      <c r="B27646" t="s">
        <v>28502</v>
      </c>
      <c r="C27646" s="78">
        <v>-0.95714129999999997</v>
      </c>
      <c r="D27646" s="78">
        <v>2.3734758</v>
      </c>
      <c r="E27646" s="78">
        <v>-7.6888083999999995E-2</v>
      </c>
      <c r="F27646" s="78">
        <v>-0.32601380000000002</v>
      </c>
    </row>
    <row r="27647" spans="1:6" x14ac:dyDescent="0.25">
      <c r="A27647">
        <v>27645</v>
      </c>
      <c r="B27647" t="s">
        <v>28503</v>
      </c>
      <c r="C27647" s="78">
        <v>0.114337176</v>
      </c>
      <c r="D27647" s="78">
        <v>1.5146489000000001</v>
      </c>
      <c r="E27647" s="78">
        <v>-5.4155043999999999E-2</v>
      </c>
      <c r="F27647" s="78">
        <v>8.9050480000000001E-2</v>
      </c>
    </row>
    <row r="27648" spans="1:6" x14ac:dyDescent="0.25">
      <c r="A27648">
        <v>27646</v>
      </c>
      <c r="B27648" t="s">
        <v>28504</v>
      </c>
      <c r="C27648" s="78">
        <v>0.86634489999999997</v>
      </c>
      <c r="D27648" s="78">
        <v>3.5396366999999998E-2</v>
      </c>
      <c r="E27648" s="78">
        <v>-0.10786941999999999</v>
      </c>
      <c r="F27648" s="78">
        <v>-4.7840266999999999E-2</v>
      </c>
    </row>
    <row r="27649" spans="1:6" x14ac:dyDescent="0.25">
      <c r="A27649">
        <v>27647</v>
      </c>
      <c r="B27649" t="s">
        <v>28505</v>
      </c>
      <c r="C27649" s="78">
        <v>-0.29820039999999998</v>
      </c>
      <c r="D27649" s="78">
        <v>-0.15327262999999999</v>
      </c>
      <c r="E27649" s="78">
        <v>-4.6385724000000003E-2</v>
      </c>
      <c r="F27649" s="78">
        <v>4.0387331999999998E-2</v>
      </c>
    </row>
    <row r="27650" spans="1:6" x14ac:dyDescent="0.25">
      <c r="A27650">
        <v>27648</v>
      </c>
      <c r="B27650" t="s">
        <v>28506</v>
      </c>
      <c r="C27650" s="78">
        <v>0.102342814</v>
      </c>
      <c r="D27650" s="78">
        <v>0.68022850000000001</v>
      </c>
      <c r="E27650" s="78">
        <v>-6.0869813000000002E-2</v>
      </c>
      <c r="F27650" s="78">
        <v>4.7979042E-2</v>
      </c>
    </row>
    <row r="27651" spans="1:6" x14ac:dyDescent="0.25">
      <c r="A27651">
        <v>27649</v>
      </c>
      <c r="B27651" t="s">
        <v>28507</v>
      </c>
      <c r="C27651" s="78">
        <v>-0.94686669999999995</v>
      </c>
      <c r="D27651" s="78">
        <v>9.4804109999999997E-2</v>
      </c>
      <c r="E27651" s="78">
        <v>-9.0721700000000002E-2</v>
      </c>
      <c r="F27651" s="78">
        <v>-0.118485734</v>
      </c>
    </row>
    <row r="27652" spans="1:6" x14ac:dyDescent="0.25">
      <c r="A27652">
        <v>27650</v>
      </c>
      <c r="B27652" t="s">
        <v>28508</v>
      </c>
      <c r="C27652" s="78">
        <v>-3.02639E-2</v>
      </c>
      <c r="D27652" s="78">
        <v>1.0203074000000001</v>
      </c>
      <c r="E27652" s="78">
        <v>-8.0206040000000006E-2</v>
      </c>
      <c r="F27652" s="78">
        <v>0.11582745</v>
      </c>
    </row>
    <row r="27653" spans="1:6" x14ac:dyDescent="0.25">
      <c r="A27653">
        <v>27651</v>
      </c>
      <c r="B27653" t="s">
        <v>28509</v>
      </c>
      <c r="C27653" s="78">
        <v>-0.57176006000000001</v>
      </c>
      <c r="D27653" s="78">
        <v>2.9385607</v>
      </c>
      <c r="E27653" s="78">
        <v>3.1836825999999999E-2</v>
      </c>
      <c r="F27653" s="78">
        <v>-6.4863950000000004E-2</v>
      </c>
    </row>
    <row r="27654" spans="1:6" x14ac:dyDescent="0.25">
      <c r="A27654">
        <v>27652</v>
      </c>
      <c r="B27654" t="s">
        <v>28510</v>
      </c>
      <c r="C27654" s="78">
        <v>0.36072186000000001</v>
      </c>
      <c r="D27654" s="78">
        <v>0.97437189999999996</v>
      </c>
      <c r="E27654" s="78">
        <v>0.38760116999999999</v>
      </c>
      <c r="F27654" s="78">
        <v>-0.28418886999999998</v>
      </c>
    </row>
    <row r="27655" spans="1:6" x14ac:dyDescent="0.25">
      <c r="A27655">
        <v>27653</v>
      </c>
      <c r="B27655" t="s">
        <v>28511</v>
      </c>
      <c r="C27655" s="78">
        <v>2.0833672999999999</v>
      </c>
      <c r="D27655" s="78">
        <v>-2.4624817000000001</v>
      </c>
      <c r="E27655" s="78">
        <v>-9.8374515999999995E-2</v>
      </c>
      <c r="F27655" s="78">
        <v>-0.13374559999999999</v>
      </c>
    </row>
    <row r="27656" spans="1:6" x14ac:dyDescent="0.25">
      <c r="A27656">
        <v>27654</v>
      </c>
      <c r="B27656" t="s">
        <v>28512</v>
      </c>
      <c r="C27656" s="78">
        <v>-1.5518673999999999</v>
      </c>
      <c r="D27656" s="78">
        <v>-1.7896795999999999</v>
      </c>
      <c r="E27656" s="78">
        <v>-8.2796484000000004E-2</v>
      </c>
      <c r="F27656" s="78">
        <v>-6.2907950000000004E-2</v>
      </c>
    </row>
    <row r="27657" spans="1:6" x14ac:dyDescent="0.25">
      <c r="A27657">
        <v>27655</v>
      </c>
      <c r="B27657" t="s">
        <v>28513</v>
      </c>
      <c r="C27657" s="78">
        <v>-2.3121483</v>
      </c>
      <c r="D27657" s="78">
        <v>1.1153445</v>
      </c>
      <c r="E27657" s="78">
        <v>-8.8328939999999995E-2</v>
      </c>
      <c r="F27657" s="78">
        <v>-1.6741604E-2</v>
      </c>
    </row>
    <row r="27658" spans="1:6" x14ac:dyDescent="0.25">
      <c r="A27658">
        <v>27656</v>
      </c>
      <c r="B27658" t="s">
        <v>28514</v>
      </c>
      <c r="C27658" s="78">
        <v>-7.2774829999999999E-2</v>
      </c>
      <c r="D27658" s="78">
        <v>1.0329301</v>
      </c>
      <c r="E27658" s="78">
        <v>-0.11054475599999999</v>
      </c>
      <c r="F27658" s="78">
        <v>-0.37018417999999997</v>
      </c>
    </row>
    <row r="27659" spans="1:6" x14ac:dyDescent="0.25">
      <c r="A27659">
        <v>27657</v>
      </c>
      <c r="B27659" t="s">
        <v>28515</v>
      </c>
      <c r="C27659" s="78">
        <v>1.3887134999999999</v>
      </c>
      <c r="D27659" s="78">
        <v>1.0750135999999999</v>
      </c>
      <c r="E27659" s="78">
        <v>-2.4708956000000001E-2</v>
      </c>
      <c r="F27659" s="78">
        <v>3.2835335E-2</v>
      </c>
    </row>
    <row r="27660" spans="1:6" x14ac:dyDescent="0.25">
      <c r="A27660">
        <v>27658</v>
      </c>
      <c r="B27660" t="s">
        <v>28516</v>
      </c>
      <c r="C27660" s="78">
        <v>-0.24548312999999999</v>
      </c>
      <c r="D27660" s="78">
        <v>-3.0540210000000001</v>
      </c>
      <c r="E27660" s="78">
        <v>-6.820437E-2</v>
      </c>
      <c r="F27660" s="78">
        <v>3.8756430000000001E-2</v>
      </c>
    </row>
    <row r="27661" spans="1:6" x14ac:dyDescent="0.25">
      <c r="A27661">
        <v>27659</v>
      </c>
      <c r="B27661" t="s">
        <v>28517</v>
      </c>
      <c r="C27661" s="78">
        <v>-0.37682575000000001</v>
      </c>
      <c r="D27661" s="78">
        <v>-1.1557359</v>
      </c>
      <c r="E27661" s="78">
        <v>-3.4390595000000003E-2</v>
      </c>
      <c r="F27661" s="78">
        <v>0.17954011</v>
      </c>
    </row>
    <row r="27662" spans="1:6" x14ac:dyDescent="0.25">
      <c r="A27662">
        <v>27660</v>
      </c>
      <c r="B27662" t="s">
        <v>28518</v>
      </c>
      <c r="C27662" s="78">
        <v>0.57694469999999998</v>
      </c>
      <c r="D27662" s="78">
        <v>-0.69111869999999997</v>
      </c>
      <c r="E27662" s="78">
        <v>-2.4708095999999999E-2</v>
      </c>
      <c r="F27662" s="78">
        <v>2.8708726E-2</v>
      </c>
    </row>
    <row r="27663" spans="1:6" x14ac:dyDescent="0.25">
      <c r="A27663">
        <v>27661</v>
      </c>
      <c r="B27663" t="s">
        <v>28519</v>
      </c>
      <c r="C27663" s="78">
        <v>-0.33888226999999999</v>
      </c>
      <c r="D27663" s="78">
        <v>-4.9432039999999997E-2</v>
      </c>
      <c r="E27663" s="78">
        <v>-5.7630405000000003E-2</v>
      </c>
      <c r="F27663" s="78">
        <v>9.2427580000000002E-3</v>
      </c>
    </row>
    <row r="27664" spans="1:6" x14ac:dyDescent="0.25">
      <c r="A27664">
        <v>27662</v>
      </c>
      <c r="B27664" t="s">
        <v>28520</v>
      </c>
      <c r="C27664" s="78">
        <v>1.8311113000000001</v>
      </c>
      <c r="D27664" s="78">
        <v>0.93167626999999997</v>
      </c>
      <c r="E27664" s="78">
        <v>-5.7982354999999999E-2</v>
      </c>
      <c r="F27664" s="78">
        <v>-0.29487567999999997</v>
      </c>
    </row>
    <row r="27665" spans="1:6" x14ac:dyDescent="0.25">
      <c r="A27665">
        <v>27663</v>
      </c>
      <c r="B27665" t="s">
        <v>28521</v>
      </c>
      <c r="C27665" s="78">
        <v>0.88097729999999996</v>
      </c>
      <c r="D27665" s="78">
        <v>0.26411129999999999</v>
      </c>
      <c r="E27665" s="78">
        <v>-9.0661590000000007E-3</v>
      </c>
      <c r="F27665" s="78">
        <v>-8.2009209999999999E-2</v>
      </c>
    </row>
    <row r="27666" spans="1:6" x14ac:dyDescent="0.25">
      <c r="A27666">
        <v>27664</v>
      </c>
      <c r="B27666" t="s">
        <v>28522</v>
      </c>
      <c r="C27666" s="78">
        <v>2.7535848999999999</v>
      </c>
      <c r="D27666" s="78">
        <v>-2.293917</v>
      </c>
      <c r="E27666" s="78">
        <v>-6.927635E-2</v>
      </c>
      <c r="F27666" s="78">
        <v>-0.29034053999999998</v>
      </c>
    </row>
    <row r="27667" spans="1:6" x14ac:dyDescent="0.25">
      <c r="A27667">
        <v>27665</v>
      </c>
      <c r="B27667" t="s">
        <v>28523</v>
      </c>
      <c r="C27667" s="78">
        <v>-0.88786936000000005</v>
      </c>
      <c r="D27667" s="78">
        <v>0.46794635000000001</v>
      </c>
      <c r="E27667" s="78">
        <v>-9.3019080000000004E-2</v>
      </c>
      <c r="F27667" s="78">
        <v>2.0189240000000001E-2</v>
      </c>
    </row>
    <row r="27668" spans="1:6" x14ac:dyDescent="0.25">
      <c r="A27668">
        <v>27666</v>
      </c>
      <c r="B27668" t="s">
        <v>28524</v>
      </c>
      <c r="C27668" s="78">
        <v>-0.52706397000000005</v>
      </c>
      <c r="D27668" s="78">
        <v>-0.64410054999999999</v>
      </c>
      <c r="E27668" s="78">
        <v>-0.12519142</v>
      </c>
      <c r="F27668" s="78">
        <v>-0.19293650000000001</v>
      </c>
    </row>
    <row r="27669" spans="1:6" x14ac:dyDescent="0.25">
      <c r="A27669">
        <v>27667</v>
      </c>
      <c r="B27669" t="s">
        <v>28525</v>
      </c>
      <c r="C27669" s="78">
        <v>-0.49079788000000002</v>
      </c>
      <c r="D27669" s="78">
        <v>-0.67981460000000005</v>
      </c>
      <c r="E27669" s="78">
        <v>-3.3281773000000001E-2</v>
      </c>
      <c r="F27669" s="78">
        <v>-3.6718458000000002E-2</v>
      </c>
    </row>
    <row r="27670" spans="1:6" x14ac:dyDescent="0.25">
      <c r="A27670">
        <v>27668</v>
      </c>
      <c r="B27670" t="s">
        <v>28526</v>
      </c>
      <c r="C27670" s="78">
        <v>-1.0328472</v>
      </c>
      <c r="D27670" s="78">
        <v>1.1388752</v>
      </c>
      <c r="E27670" s="78">
        <v>-6.0215115999999999E-2</v>
      </c>
      <c r="F27670" s="78">
        <v>9.1008900000000004E-2</v>
      </c>
    </row>
    <row r="27671" spans="1:6" x14ac:dyDescent="0.25">
      <c r="A27671">
        <v>27669</v>
      </c>
      <c r="B27671" t="s">
        <v>28527</v>
      </c>
      <c r="C27671" s="78">
        <v>0.94232892999999995</v>
      </c>
      <c r="D27671" s="78">
        <v>0.44465935000000001</v>
      </c>
      <c r="E27671" s="78">
        <v>-6.3920569999999996E-2</v>
      </c>
      <c r="F27671" s="78">
        <v>1.6197756000000001E-2</v>
      </c>
    </row>
    <row r="27672" spans="1:6" x14ac:dyDescent="0.25">
      <c r="A27672">
        <v>27670</v>
      </c>
      <c r="B27672" t="s">
        <v>28528</v>
      </c>
      <c r="C27672" s="78">
        <v>-1.0479056</v>
      </c>
      <c r="D27672" s="78">
        <v>2.8502822000000001</v>
      </c>
      <c r="E27672" s="78">
        <v>-3.4390595000000003E-2</v>
      </c>
      <c r="F27672" s="78">
        <v>0.17954011</v>
      </c>
    </row>
    <row r="27673" spans="1:6" x14ac:dyDescent="0.25">
      <c r="A27673">
        <v>27671</v>
      </c>
      <c r="B27673" t="s">
        <v>28529</v>
      </c>
      <c r="C27673" s="78">
        <v>-0.5973908</v>
      </c>
      <c r="D27673" s="78">
        <v>0.67341565999999997</v>
      </c>
      <c r="E27673" s="78">
        <v>-7.7825930000000001E-2</v>
      </c>
      <c r="F27673" s="78">
        <v>-1.3546884E-2</v>
      </c>
    </row>
    <row r="27674" spans="1:6" x14ac:dyDescent="0.25">
      <c r="A27674">
        <v>27672</v>
      </c>
      <c r="B27674" t="s">
        <v>28530</v>
      </c>
      <c r="C27674" s="78">
        <v>-2.3499153000000002</v>
      </c>
      <c r="D27674" s="78">
        <v>-0.37360223999999997</v>
      </c>
      <c r="E27674" s="78">
        <v>-9.3177289999999996E-2</v>
      </c>
      <c r="F27674" s="78">
        <v>-0.27335566</v>
      </c>
    </row>
    <row r="27675" spans="1:6" x14ac:dyDescent="0.25">
      <c r="A27675">
        <v>27673</v>
      </c>
      <c r="B27675" t="s">
        <v>28531</v>
      </c>
      <c r="C27675" s="78">
        <v>2.8100635999999999</v>
      </c>
      <c r="D27675" s="78">
        <v>2.1939654000000002</v>
      </c>
      <c r="E27675" s="78">
        <v>-7.3404960000000005E-2</v>
      </c>
      <c r="F27675" s="78">
        <v>7.3119915999999993E-2</v>
      </c>
    </row>
    <row r="27676" spans="1:6" x14ac:dyDescent="0.25">
      <c r="A27676">
        <v>27674</v>
      </c>
      <c r="B27676" t="s">
        <v>28532</v>
      </c>
      <c r="C27676" s="78">
        <v>1.4983976000000001</v>
      </c>
      <c r="D27676" s="78">
        <v>3.5501113000000002</v>
      </c>
      <c r="E27676" s="78">
        <v>-1.9794222E-2</v>
      </c>
      <c r="F27676" s="78">
        <v>4.9877286E-2</v>
      </c>
    </row>
    <row r="27677" spans="1:6" x14ac:dyDescent="0.25">
      <c r="A27677">
        <v>27675</v>
      </c>
      <c r="B27677" t="s">
        <v>28533</v>
      </c>
      <c r="C27677" s="78">
        <v>-1.0560691</v>
      </c>
      <c r="D27677" s="78">
        <v>-0.105214804</v>
      </c>
      <c r="E27677" s="78">
        <v>-2.8381786999999999E-2</v>
      </c>
      <c r="F27677" s="78">
        <v>-1.2120649000000001E-2</v>
      </c>
    </row>
    <row r="27678" spans="1:6" x14ac:dyDescent="0.25">
      <c r="A27678">
        <v>27676</v>
      </c>
      <c r="B27678" t="s">
        <v>28534</v>
      </c>
      <c r="C27678" s="78">
        <v>-0.96927726000000003</v>
      </c>
      <c r="D27678" s="78">
        <v>0.71629273999999998</v>
      </c>
      <c r="E27678" s="78">
        <v>-3.8035949999999999E-2</v>
      </c>
      <c r="F27678" s="78">
        <v>6.1867989999999998E-2</v>
      </c>
    </row>
    <row r="27679" spans="1:6" x14ac:dyDescent="0.25">
      <c r="A27679">
        <v>27677</v>
      </c>
      <c r="B27679" t="s">
        <v>28535</v>
      </c>
      <c r="C27679" s="78">
        <v>0.7855451</v>
      </c>
      <c r="D27679" s="78">
        <v>-9.2658669999999999E-2</v>
      </c>
      <c r="E27679" s="78">
        <v>-3.4616694000000003E-2</v>
      </c>
      <c r="F27679" s="78">
        <v>3.274083E-4</v>
      </c>
    </row>
    <row r="27680" spans="1:6" x14ac:dyDescent="0.25">
      <c r="A27680">
        <v>27678</v>
      </c>
      <c r="B27680" t="s">
        <v>28536</v>
      </c>
      <c r="C27680" s="78">
        <v>-1.0205982</v>
      </c>
      <c r="D27680" s="78">
        <v>0.90375589999999995</v>
      </c>
      <c r="E27680" s="78">
        <v>-2.7084047E-2</v>
      </c>
      <c r="F27680" s="78">
        <v>-0.10625456</v>
      </c>
    </row>
    <row r="27681" spans="1:6" x14ac:dyDescent="0.25">
      <c r="A27681">
        <v>27679</v>
      </c>
      <c r="B27681" t="s">
        <v>28537</v>
      </c>
      <c r="C27681" s="78">
        <v>-1.1015054</v>
      </c>
      <c r="D27681" s="78">
        <v>-0.33567992000000002</v>
      </c>
      <c r="E27681" s="78">
        <v>-4.132189E-2</v>
      </c>
      <c r="F27681" s="78">
        <v>1.6486585000000002E-2</v>
      </c>
    </row>
    <row r="27682" spans="1:6" x14ac:dyDescent="0.25">
      <c r="A27682">
        <v>27680</v>
      </c>
      <c r="B27682" t="s">
        <v>28538</v>
      </c>
      <c r="C27682" s="78">
        <v>0.55789626000000003</v>
      </c>
      <c r="D27682" s="78">
        <v>-0.92491937000000002</v>
      </c>
      <c r="E27682" s="78">
        <v>-5.5974944999999998E-2</v>
      </c>
      <c r="F27682" s="78">
        <v>6.6465259999999998E-2</v>
      </c>
    </row>
    <row r="27683" spans="1:6" x14ac:dyDescent="0.25">
      <c r="A27683">
        <v>27681</v>
      </c>
      <c r="B27683" t="s">
        <v>28539</v>
      </c>
      <c r="C27683" s="78">
        <v>-0.14226264</v>
      </c>
      <c r="D27683" s="78">
        <v>-2.2597462E-3</v>
      </c>
      <c r="E27683" s="78">
        <v>-9.3407920000000005E-2</v>
      </c>
      <c r="F27683" s="78">
        <v>-6.6752699999999998E-2</v>
      </c>
    </row>
    <row r="27684" spans="1:6" x14ac:dyDescent="0.25">
      <c r="A27684">
        <v>27682</v>
      </c>
      <c r="B27684" t="s">
        <v>28540</v>
      </c>
      <c r="C27684" s="78">
        <v>2.7578277999999998</v>
      </c>
      <c r="D27684" s="78">
        <v>-0.86138725000000005</v>
      </c>
      <c r="E27684" s="78">
        <v>-9.4605289999999995E-2</v>
      </c>
      <c r="F27684" s="78">
        <v>-2.6093809999999999E-2</v>
      </c>
    </row>
    <row r="27685" spans="1:6" x14ac:dyDescent="0.25">
      <c r="A27685">
        <v>27683</v>
      </c>
      <c r="B27685" t="s">
        <v>28541</v>
      </c>
      <c r="C27685" s="78">
        <v>2.7739205</v>
      </c>
      <c r="D27685" s="78">
        <v>3.8497940000000001E-2</v>
      </c>
      <c r="E27685" s="78">
        <v>-7.9386960000000003E-3</v>
      </c>
      <c r="F27685" s="78">
        <v>9.6277379999999996E-2</v>
      </c>
    </row>
    <row r="27686" spans="1:6" x14ac:dyDescent="0.25">
      <c r="A27686">
        <v>27684</v>
      </c>
      <c r="B27686" t="s">
        <v>28542</v>
      </c>
      <c r="C27686" s="78">
        <v>0.46402082</v>
      </c>
      <c r="D27686" s="78">
        <v>0.83184539999999996</v>
      </c>
      <c r="E27686" s="78">
        <v>-4.2342734E-2</v>
      </c>
      <c r="F27686" s="78">
        <v>0.21381465999999999</v>
      </c>
    </row>
    <row r="27687" spans="1:6" x14ac:dyDescent="0.25">
      <c r="A27687">
        <v>27685</v>
      </c>
      <c r="B27687" t="s">
        <v>28543</v>
      </c>
      <c r="C27687" s="78">
        <v>-0.66991400000000001</v>
      </c>
      <c r="D27687" s="78">
        <v>0.97052419999999995</v>
      </c>
      <c r="E27687" s="78">
        <v>-3.4390595000000003E-2</v>
      </c>
      <c r="F27687" s="78">
        <v>0.17954011</v>
      </c>
    </row>
    <row r="27688" spans="1:6" x14ac:dyDescent="0.25">
      <c r="A27688">
        <v>27686</v>
      </c>
      <c r="B27688" t="s">
        <v>28544</v>
      </c>
      <c r="C27688" s="78">
        <v>2.1706219999999998</v>
      </c>
      <c r="D27688" s="78">
        <v>2.4826473999999998</v>
      </c>
      <c r="E27688" s="78">
        <v>-3.4390595000000003E-2</v>
      </c>
      <c r="F27688" s="78">
        <v>0.17954011</v>
      </c>
    </row>
    <row r="27689" spans="1:6" x14ac:dyDescent="0.25">
      <c r="A27689">
        <v>27687</v>
      </c>
      <c r="B27689" t="s">
        <v>28545</v>
      </c>
      <c r="C27689" s="78">
        <v>-0.51076540000000004</v>
      </c>
      <c r="D27689" s="78">
        <v>7.8718743999999993E-2</v>
      </c>
      <c r="E27689" s="78">
        <v>-6.045217E-2</v>
      </c>
      <c r="F27689" s="78">
        <v>0.13102256000000001</v>
      </c>
    </row>
    <row r="27690" spans="1:6" x14ac:dyDescent="0.25">
      <c r="A27690">
        <v>27688</v>
      </c>
      <c r="B27690" t="s">
        <v>28546</v>
      </c>
      <c r="C27690" s="78">
        <v>0.20622984</v>
      </c>
      <c r="D27690" s="78">
        <v>0.20329373000000001</v>
      </c>
      <c r="E27690" s="78">
        <v>1.2227207E-2</v>
      </c>
      <c r="F27690" s="78">
        <v>-0.14607690000000001</v>
      </c>
    </row>
    <row r="27691" spans="1:6" x14ac:dyDescent="0.25">
      <c r="A27691">
        <v>27689</v>
      </c>
      <c r="B27691" t="s">
        <v>28547</v>
      </c>
      <c r="C27691" s="78">
        <v>-0.73525536000000002</v>
      </c>
      <c r="D27691" s="78">
        <v>-0.79496895999999995</v>
      </c>
      <c r="E27691" s="78">
        <v>-8.9273469999999994E-2</v>
      </c>
      <c r="F27691" s="78">
        <v>-0.17314062999999999</v>
      </c>
    </row>
    <row r="27692" spans="1:6" x14ac:dyDescent="0.25">
      <c r="A27692">
        <v>27690</v>
      </c>
      <c r="B27692" t="s">
        <v>28548</v>
      </c>
      <c r="C27692" s="78">
        <v>-0.28181236999999998</v>
      </c>
      <c r="D27692" s="78">
        <v>-1.0324103</v>
      </c>
      <c r="E27692" s="78">
        <v>-3.4390595000000003E-2</v>
      </c>
      <c r="F27692" s="78">
        <v>0.17954011</v>
      </c>
    </row>
    <row r="27693" spans="1:6" x14ac:dyDescent="0.25">
      <c r="A27693">
        <v>27691</v>
      </c>
      <c r="B27693" t="s">
        <v>28549</v>
      </c>
      <c r="C27693" s="78">
        <v>1.2157868999999999</v>
      </c>
      <c r="D27693" s="78">
        <v>-0.22440404</v>
      </c>
      <c r="E27693" s="78">
        <v>-7.4837773999999996E-2</v>
      </c>
      <c r="F27693" s="78">
        <v>0.10643314</v>
      </c>
    </row>
    <row r="27694" spans="1:6" x14ac:dyDescent="0.25">
      <c r="A27694">
        <v>27692</v>
      </c>
      <c r="B27694" t="s">
        <v>28550</v>
      </c>
      <c r="C27694" s="78">
        <v>-0.74460470000000001</v>
      </c>
      <c r="D27694" s="78">
        <v>0.38140547000000002</v>
      </c>
      <c r="E27694" s="78">
        <v>-7.5193830000000003E-2</v>
      </c>
      <c r="F27694" s="78">
        <v>9.3291299999999994E-2</v>
      </c>
    </row>
    <row r="27695" spans="1:6" x14ac:dyDescent="0.25">
      <c r="A27695">
        <v>27693</v>
      </c>
      <c r="B27695" t="s">
        <v>28551</v>
      </c>
      <c r="C27695" s="78">
        <v>1.2688737999999999</v>
      </c>
      <c r="D27695" s="78">
        <v>1.6095165</v>
      </c>
      <c r="E27695" s="78">
        <v>-1.00777075E-2</v>
      </c>
      <c r="F27695" s="78">
        <v>-5.8646931999999999E-2</v>
      </c>
    </row>
    <row r="27696" spans="1:6" x14ac:dyDescent="0.25">
      <c r="A27696">
        <v>27694</v>
      </c>
      <c r="B27696" t="s">
        <v>28552</v>
      </c>
      <c r="C27696" s="78">
        <v>-0.93845889999999998</v>
      </c>
      <c r="D27696" s="78">
        <v>0.117009856</v>
      </c>
      <c r="E27696" s="78">
        <v>-2.8169174000000002E-2</v>
      </c>
      <c r="F27696" s="78">
        <v>6.2184139999999999E-2</v>
      </c>
    </row>
    <row r="27697" spans="1:6" x14ac:dyDescent="0.25">
      <c r="A27697">
        <v>27695</v>
      </c>
      <c r="B27697" t="s">
        <v>28553</v>
      </c>
      <c r="C27697" s="78">
        <v>-0.48659947999999997</v>
      </c>
      <c r="D27697" s="78">
        <v>-1.3777064999999999</v>
      </c>
      <c r="E27697" s="78">
        <v>-3.4390595000000003E-2</v>
      </c>
      <c r="F27697" s="78">
        <v>0.17954011</v>
      </c>
    </row>
    <row r="27698" spans="1:6" x14ac:dyDescent="0.25">
      <c r="A27698">
        <v>27696</v>
      </c>
      <c r="B27698" t="s">
        <v>28554</v>
      </c>
      <c r="C27698" s="78">
        <v>-1.5007377</v>
      </c>
      <c r="D27698" s="78">
        <v>0.73890995999999998</v>
      </c>
      <c r="E27698" s="78">
        <v>-3.4390595000000003E-2</v>
      </c>
      <c r="F27698" s="78">
        <v>0.17954011</v>
      </c>
    </row>
    <row r="27699" spans="1:6" x14ac:dyDescent="0.25">
      <c r="A27699">
        <v>27697</v>
      </c>
      <c r="B27699" t="s">
        <v>28555</v>
      </c>
      <c r="C27699" s="78">
        <v>0.47806992999999998</v>
      </c>
      <c r="D27699" s="78">
        <v>-0.84903954999999998</v>
      </c>
      <c r="E27699" s="78">
        <v>-3.8696639999999997E-2</v>
      </c>
      <c r="F27699" s="78">
        <v>3.8106920000000002E-2</v>
      </c>
    </row>
    <row r="27700" spans="1:6" x14ac:dyDescent="0.25">
      <c r="A27700">
        <v>27698</v>
      </c>
      <c r="B27700" t="s">
        <v>28556</v>
      </c>
      <c r="C27700" s="78">
        <v>1.8963631000000001</v>
      </c>
      <c r="D27700" s="78">
        <v>-1.9102505000000001</v>
      </c>
      <c r="E27700" s="78">
        <v>-3.4390595000000003E-2</v>
      </c>
      <c r="F27700" s="78">
        <v>0.17954011</v>
      </c>
    </row>
    <row r="27701" spans="1:6" x14ac:dyDescent="0.25">
      <c r="A27701">
        <v>27699</v>
      </c>
      <c r="B27701" t="s">
        <v>28557</v>
      </c>
      <c r="C27701" s="78">
        <v>-0.39753117999999998</v>
      </c>
      <c r="D27701" s="78">
        <v>-0.920261</v>
      </c>
      <c r="E27701" s="78">
        <v>-3.0374953999999999E-2</v>
      </c>
      <c r="F27701" s="78">
        <v>3.2441586000000001E-2</v>
      </c>
    </row>
    <row r="27702" spans="1:6" x14ac:dyDescent="0.25">
      <c r="A27702">
        <v>27700</v>
      </c>
      <c r="B27702" t="s">
        <v>28558</v>
      </c>
      <c r="C27702" s="78">
        <v>-0.79356979999999999</v>
      </c>
      <c r="D27702" s="78">
        <v>-1.7586006999999999</v>
      </c>
      <c r="E27702" s="78">
        <v>-8.7926089999999998E-2</v>
      </c>
      <c r="F27702" s="78">
        <v>8.1977986000000003E-2</v>
      </c>
    </row>
    <row r="27703" spans="1:6" x14ac:dyDescent="0.25">
      <c r="A27703">
        <v>27701</v>
      </c>
      <c r="B27703" t="s">
        <v>28559</v>
      </c>
      <c r="C27703" s="78">
        <v>0.42691240000000003</v>
      </c>
      <c r="D27703" s="78">
        <v>0.59527739999999996</v>
      </c>
      <c r="E27703" s="78">
        <v>3.2135996999999999E-2</v>
      </c>
      <c r="F27703" s="78">
        <v>-0.27413976000000001</v>
      </c>
    </row>
    <row r="27704" spans="1:6" x14ac:dyDescent="0.25">
      <c r="A27704">
        <v>27702</v>
      </c>
      <c r="B27704" t="s">
        <v>28560</v>
      </c>
      <c r="C27704" s="78">
        <v>-0.25500798000000002</v>
      </c>
      <c r="D27704" s="78">
        <v>0.49522372999999997</v>
      </c>
      <c r="E27704" s="78">
        <v>2.2403747000000002E-2</v>
      </c>
      <c r="F27704" s="78">
        <v>-0.111239776</v>
      </c>
    </row>
    <row r="27705" spans="1:6" x14ac:dyDescent="0.25">
      <c r="A27705">
        <v>27703</v>
      </c>
      <c r="B27705" t="s">
        <v>28561</v>
      </c>
      <c r="C27705" s="78">
        <v>-1.2142016</v>
      </c>
      <c r="D27705" s="78">
        <v>-0.11629251</v>
      </c>
      <c r="E27705" s="78">
        <v>-9.2364125000000005E-2</v>
      </c>
      <c r="F27705" s="78">
        <v>-6.9427069999999994E-2</v>
      </c>
    </row>
    <row r="27706" spans="1:6" x14ac:dyDescent="0.25">
      <c r="A27706">
        <v>27704</v>
      </c>
      <c r="B27706" t="s">
        <v>28562</v>
      </c>
      <c r="C27706" s="78">
        <v>-1.1897755000000001</v>
      </c>
      <c r="D27706" s="78">
        <v>-1.4510627</v>
      </c>
      <c r="E27706" s="78">
        <v>-4.8573560000000002E-2</v>
      </c>
      <c r="F27706" s="78">
        <v>-3.0658394E-3</v>
      </c>
    </row>
    <row r="27707" spans="1:6" x14ac:dyDescent="0.25">
      <c r="A27707">
        <v>27705</v>
      </c>
      <c r="B27707" t="s">
        <v>28563</v>
      </c>
      <c r="C27707" s="78">
        <v>-1.3370321999999999</v>
      </c>
      <c r="D27707" s="78">
        <v>0.22899037999999999</v>
      </c>
      <c r="E27707" s="78">
        <v>-3.4390595000000003E-2</v>
      </c>
      <c r="F27707" s="78">
        <v>0.17954011</v>
      </c>
    </row>
    <row r="27708" spans="1:6" x14ac:dyDescent="0.25">
      <c r="A27708">
        <v>27706</v>
      </c>
      <c r="B27708" t="s">
        <v>28564</v>
      </c>
      <c r="C27708" s="78">
        <v>4.5013212999999999</v>
      </c>
      <c r="D27708" s="78">
        <v>-0.64441930000000003</v>
      </c>
      <c r="E27708" s="78">
        <v>2.193823E-2</v>
      </c>
      <c r="F27708" s="78">
        <v>-0.34995811999999998</v>
      </c>
    </row>
    <row r="27709" spans="1:6" x14ac:dyDescent="0.25">
      <c r="A27709">
        <v>27707</v>
      </c>
      <c r="B27709" t="s">
        <v>28565</v>
      </c>
      <c r="C27709" s="78">
        <v>-0.8305707</v>
      </c>
      <c r="D27709" s="78">
        <v>1.7741857000000001</v>
      </c>
      <c r="E27709" s="78">
        <v>-0.100737944</v>
      </c>
      <c r="F27709" s="78">
        <v>-4.4975609999999999E-2</v>
      </c>
    </row>
    <row r="27710" spans="1:6" x14ac:dyDescent="0.25">
      <c r="A27710">
        <v>27708</v>
      </c>
      <c r="B27710" t="s">
        <v>28566</v>
      </c>
      <c r="C27710" s="78">
        <v>-0.48834258000000003</v>
      </c>
      <c r="D27710" s="78">
        <v>-1.7592365999999999</v>
      </c>
      <c r="E27710" s="78">
        <v>-1.9695882000000001E-2</v>
      </c>
      <c r="F27710" s="78">
        <v>7.3987744999999994E-2</v>
      </c>
    </row>
    <row r="27711" spans="1:6" x14ac:dyDescent="0.25">
      <c r="A27711">
        <v>27709</v>
      </c>
      <c r="B27711" t="s">
        <v>28567</v>
      </c>
      <c r="C27711" s="78">
        <v>-0.24809684000000001</v>
      </c>
      <c r="D27711" s="78">
        <v>1.5790116000000001</v>
      </c>
      <c r="E27711" s="78">
        <v>-3.4390595000000003E-2</v>
      </c>
      <c r="F27711" s="78">
        <v>0.17954011</v>
      </c>
    </row>
    <row r="27712" spans="1:6" x14ac:dyDescent="0.25">
      <c r="A27712">
        <v>27710</v>
      </c>
      <c r="B27712" t="s">
        <v>28568</v>
      </c>
      <c r="C27712" s="78">
        <v>-0.7490947</v>
      </c>
      <c r="D27712" s="78">
        <v>0.5000907</v>
      </c>
      <c r="E27712" s="78">
        <v>-3.4390595000000003E-2</v>
      </c>
      <c r="F27712" s="78">
        <v>0.17954011</v>
      </c>
    </row>
    <row r="27713" spans="1:6" x14ac:dyDescent="0.25">
      <c r="A27713">
        <v>27711</v>
      </c>
      <c r="B27713" t="s">
        <v>28569</v>
      </c>
      <c r="C27713" s="78">
        <v>-2.5899402999999999</v>
      </c>
      <c r="D27713" s="78">
        <v>0.450096</v>
      </c>
      <c r="E27713" s="78">
        <v>9.8574473999999995E-2</v>
      </c>
      <c r="F27713" s="78">
        <v>-0.18695580000000001</v>
      </c>
    </row>
    <row r="27714" spans="1:6" x14ac:dyDescent="0.25">
      <c r="A27714">
        <v>27712</v>
      </c>
      <c r="B27714" t="s">
        <v>28570</v>
      </c>
      <c r="C27714" s="78">
        <v>1.0610892999999999</v>
      </c>
      <c r="D27714" s="78">
        <v>-0.20866802000000001</v>
      </c>
      <c r="E27714" s="78">
        <v>-7.9183890000000007E-2</v>
      </c>
      <c r="F27714" s="78">
        <v>9.9837339999999997E-2</v>
      </c>
    </row>
    <row r="27715" spans="1:6" x14ac:dyDescent="0.25">
      <c r="A27715">
        <v>27713</v>
      </c>
      <c r="B27715" t="s">
        <v>28571</v>
      </c>
      <c r="C27715" s="78">
        <v>-0.92898475999999996</v>
      </c>
      <c r="D27715" s="78">
        <v>0.73987460000000005</v>
      </c>
      <c r="E27715" s="78">
        <v>-9.6780329999999998E-2</v>
      </c>
      <c r="F27715" s="78">
        <v>4.2089939999999999E-2</v>
      </c>
    </row>
    <row r="27716" spans="1:6" x14ac:dyDescent="0.25">
      <c r="A27716">
        <v>27714</v>
      </c>
      <c r="B27716" t="s">
        <v>28572</v>
      </c>
      <c r="C27716" s="78">
        <v>-1.5659257</v>
      </c>
      <c r="D27716" s="78">
        <v>1.3883327999999999</v>
      </c>
      <c r="E27716" s="78">
        <v>2.018456</v>
      </c>
      <c r="F27716" s="78">
        <v>0.14285059999999999</v>
      </c>
    </row>
    <row r="27717" spans="1:6" x14ac:dyDescent="0.25">
      <c r="A27717">
        <v>27715</v>
      </c>
      <c r="B27717" t="s">
        <v>28573</v>
      </c>
      <c r="C27717" s="78">
        <v>-1.5804657</v>
      </c>
      <c r="D27717" s="78">
        <v>0.72250175000000005</v>
      </c>
      <c r="E27717" s="78">
        <v>-3.4390595000000003E-2</v>
      </c>
      <c r="F27717" s="78">
        <v>0.17954011</v>
      </c>
    </row>
    <row r="27718" spans="1:6" x14ac:dyDescent="0.25">
      <c r="A27718">
        <v>27716</v>
      </c>
      <c r="B27718" t="s">
        <v>28574</v>
      </c>
      <c r="C27718" s="78">
        <v>2.5151669999999999</v>
      </c>
      <c r="D27718" s="78">
        <v>-2.4872255000000001</v>
      </c>
      <c r="E27718" s="78">
        <v>3.9377436000000003E-4</v>
      </c>
      <c r="F27718" s="78">
        <v>-0.13459496000000001</v>
      </c>
    </row>
    <row r="27719" spans="1:6" x14ac:dyDescent="0.25">
      <c r="A27719">
        <v>27717</v>
      </c>
      <c r="B27719" t="s">
        <v>28575</v>
      </c>
      <c r="C27719" s="78">
        <v>0.2428321</v>
      </c>
      <c r="D27719" s="78">
        <v>3.1231840000000002</v>
      </c>
      <c r="E27719" s="78">
        <v>-3.4390595000000003E-2</v>
      </c>
      <c r="F27719" s="78">
        <v>0.17954011</v>
      </c>
    </row>
    <row r="27720" spans="1:6" x14ac:dyDescent="0.25">
      <c r="A27720">
        <v>27718</v>
      </c>
      <c r="B27720" t="s">
        <v>28576</v>
      </c>
      <c r="C27720" s="78">
        <v>-1.0599396000000001</v>
      </c>
      <c r="D27720" s="78">
        <v>4.4712215999999999E-2</v>
      </c>
      <c r="E27720" s="78">
        <v>-5.9600607E-2</v>
      </c>
      <c r="F27720" s="78">
        <v>0.12611254</v>
      </c>
    </row>
    <row r="27721" spans="1:6" x14ac:dyDescent="0.25">
      <c r="A27721">
        <v>27719</v>
      </c>
      <c r="B27721" t="s">
        <v>28577</v>
      </c>
      <c r="C27721" s="78">
        <v>-1.7993755</v>
      </c>
      <c r="D27721" s="78">
        <v>-0.23035479</v>
      </c>
      <c r="E27721" s="78">
        <v>-1.5273083E-2</v>
      </c>
      <c r="F27721" s="78">
        <v>8.8198479999999999E-3</v>
      </c>
    </row>
    <row r="27722" spans="1:6" x14ac:dyDescent="0.25">
      <c r="A27722">
        <v>27720</v>
      </c>
      <c r="B27722" t="s">
        <v>28578</v>
      </c>
      <c r="C27722" s="78">
        <v>-1.2308471000000001</v>
      </c>
      <c r="D27722" s="78">
        <v>-1.3530911000000001</v>
      </c>
      <c r="E27722" s="78">
        <v>-4.7188580000000001E-2</v>
      </c>
      <c r="F27722" s="78">
        <v>9.8927490000000007E-2</v>
      </c>
    </row>
    <row r="27723" spans="1:6" x14ac:dyDescent="0.25">
      <c r="A27723">
        <v>27721</v>
      </c>
      <c r="B27723" t="s">
        <v>28579</v>
      </c>
      <c r="C27723" s="78">
        <v>1.2545997</v>
      </c>
      <c r="D27723" s="78">
        <v>-2.0216997000000001</v>
      </c>
      <c r="E27723" s="78">
        <v>-3.4390595000000003E-2</v>
      </c>
      <c r="F27723" s="78">
        <v>0.17954011</v>
      </c>
    </row>
    <row r="27724" spans="1:6" x14ac:dyDescent="0.25">
      <c r="A27724">
        <v>27722</v>
      </c>
      <c r="B27724" t="s">
        <v>28580</v>
      </c>
      <c r="C27724" s="78">
        <v>-0.10950145</v>
      </c>
      <c r="D27724" s="78">
        <v>-0.47288390000000002</v>
      </c>
      <c r="E27724" s="78">
        <v>-4.8173859999999999E-2</v>
      </c>
      <c r="F27724" s="78">
        <v>8.2612039999999999E-4</v>
      </c>
    </row>
    <row r="27725" spans="1:6" x14ac:dyDescent="0.25">
      <c r="A27725">
        <v>27723</v>
      </c>
      <c r="B27725" t="s">
        <v>28581</v>
      </c>
      <c r="C27725" s="78">
        <v>-0.55462330000000004</v>
      </c>
      <c r="D27725" s="78">
        <v>0.14834632</v>
      </c>
      <c r="E27725" s="78">
        <v>-8.4123600000000007E-2</v>
      </c>
      <c r="F27725" s="78">
        <v>-0.123257145</v>
      </c>
    </row>
    <row r="27726" spans="1:6" x14ac:dyDescent="0.25">
      <c r="A27726">
        <v>27724</v>
      </c>
      <c r="B27726" t="s">
        <v>28582</v>
      </c>
      <c r="C27726" s="78">
        <v>-2.0228777</v>
      </c>
      <c r="D27726" s="78">
        <v>0.27512300000000001</v>
      </c>
      <c r="E27726" s="78">
        <v>-7.3187379999999996E-2</v>
      </c>
      <c r="F27726" s="78">
        <v>8.669433E-2</v>
      </c>
    </row>
    <row r="27727" spans="1:6" x14ac:dyDescent="0.25">
      <c r="A27727">
        <v>27725</v>
      </c>
      <c r="B27727" t="s">
        <v>28583</v>
      </c>
      <c r="C27727" s="78">
        <v>-1.4478477000000001</v>
      </c>
      <c r="D27727" s="78">
        <v>1.6083068</v>
      </c>
      <c r="E27727" s="78">
        <v>-3.4390595000000003E-2</v>
      </c>
      <c r="F27727" s="78">
        <v>0.17954011</v>
      </c>
    </row>
    <row r="27728" spans="1:6" x14ac:dyDescent="0.25">
      <c r="A27728">
        <v>27726</v>
      </c>
      <c r="B27728" t="s">
        <v>28584</v>
      </c>
      <c r="C27728" s="78">
        <v>2.9495754000000001</v>
      </c>
      <c r="D27728" s="78">
        <v>-0.29696938000000001</v>
      </c>
      <c r="E27728" s="78">
        <v>2.1436199999999999</v>
      </c>
      <c r="F27728" s="78">
        <v>-0.27128332999999999</v>
      </c>
    </row>
    <row r="27729" spans="1:6" x14ac:dyDescent="0.25">
      <c r="A27729">
        <v>27727</v>
      </c>
      <c r="B27729" t="s">
        <v>28585</v>
      </c>
      <c r="C27729" s="78">
        <v>0.52278709999999995</v>
      </c>
      <c r="D27729" s="78">
        <v>0.43186881999999999</v>
      </c>
      <c r="E27729" s="78">
        <v>-8.6909559999999997E-2</v>
      </c>
      <c r="F27729" s="78">
        <v>4.7901212999999998E-2</v>
      </c>
    </row>
    <row r="27730" spans="1:6" x14ac:dyDescent="0.25">
      <c r="A27730">
        <v>27728</v>
      </c>
      <c r="B27730" t="s">
        <v>28586</v>
      </c>
      <c r="C27730" s="78">
        <v>0.73583580000000004</v>
      </c>
      <c r="D27730" s="78">
        <v>0.11511981</v>
      </c>
      <c r="E27730" s="78">
        <v>-6.8914649999999994E-2</v>
      </c>
      <c r="F27730" s="78">
        <v>8.6604014000000007E-2</v>
      </c>
    </row>
    <row r="27731" spans="1:6" x14ac:dyDescent="0.25">
      <c r="A27731">
        <v>27729</v>
      </c>
      <c r="B27731" t="s">
        <v>28587</v>
      </c>
      <c r="C27731" s="78">
        <v>-0.62499570000000004</v>
      </c>
      <c r="D27731" s="78">
        <v>0.97244129999999995</v>
      </c>
      <c r="E27731" s="78">
        <v>-7.3206685000000004E-3</v>
      </c>
      <c r="F27731" s="78">
        <v>3.0179009E-2</v>
      </c>
    </row>
    <row r="27732" spans="1:6" x14ac:dyDescent="0.25">
      <c r="A27732">
        <v>27730</v>
      </c>
      <c r="B27732" t="s">
        <v>28588</v>
      </c>
      <c r="C27732" s="78">
        <v>-0.83406115000000003</v>
      </c>
      <c r="D27732" s="78">
        <v>0.47207690000000002</v>
      </c>
      <c r="E27732" s="78">
        <v>-8.3341899999999997E-2</v>
      </c>
      <c r="F27732" s="78">
        <v>5.8796316000000001E-2</v>
      </c>
    </row>
    <row r="27733" spans="1:6" x14ac:dyDescent="0.25">
      <c r="A27733">
        <v>27731</v>
      </c>
      <c r="B27733" t="s">
        <v>28589</v>
      </c>
      <c r="C27733" s="78">
        <v>0.39620820000000001</v>
      </c>
      <c r="D27733" s="78">
        <v>0.10699199</v>
      </c>
      <c r="E27733" s="78">
        <v>-3.92997E-2</v>
      </c>
      <c r="F27733" s="78">
        <v>2.4167716999999998E-2</v>
      </c>
    </row>
    <row r="27734" spans="1:6" x14ac:dyDescent="0.25">
      <c r="A27734">
        <v>27732</v>
      </c>
      <c r="B27734" t="s">
        <v>28590</v>
      </c>
      <c r="C27734" s="78">
        <v>-0.89185749999999997</v>
      </c>
      <c r="D27734" s="78">
        <v>-0.85488750000000002</v>
      </c>
      <c r="E27734" s="78">
        <v>-9.3122825000000006E-2</v>
      </c>
      <c r="F27734" s="78">
        <v>2.4287403000000001E-4</v>
      </c>
    </row>
    <row r="27735" spans="1:6" x14ac:dyDescent="0.25">
      <c r="A27735">
        <v>27733</v>
      </c>
      <c r="B27735" t="s">
        <v>28591</v>
      </c>
      <c r="C27735" s="78">
        <v>1.3628733</v>
      </c>
      <c r="D27735" s="78">
        <v>0.54646609999999995</v>
      </c>
      <c r="E27735" s="78">
        <v>-9.6217419999999998E-2</v>
      </c>
      <c r="F27735" s="78">
        <v>5.2999302999999998E-2</v>
      </c>
    </row>
    <row r="27736" spans="1:6" x14ac:dyDescent="0.25">
      <c r="A27736">
        <v>27734</v>
      </c>
      <c r="B27736" t="s">
        <v>28592</v>
      </c>
      <c r="C27736" s="78">
        <v>0.31666591999999999</v>
      </c>
      <c r="D27736" s="78">
        <v>1.9690137000000001</v>
      </c>
      <c r="E27736" s="78">
        <v>0.15869722</v>
      </c>
      <c r="F27736" s="78">
        <v>-0.83609383999999998</v>
      </c>
    </row>
    <row r="27737" spans="1:6" x14ac:dyDescent="0.25">
      <c r="A27737">
        <v>27735</v>
      </c>
      <c r="B27737" t="s">
        <v>28593</v>
      </c>
      <c r="C27737" s="78">
        <v>1.0482326</v>
      </c>
      <c r="D27737" s="78">
        <v>2.6191627999999998</v>
      </c>
      <c r="E27737" s="78">
        <v>-8.9257699999999995E-2</v>
      </c>
      <c r="F27737" s="78">
        <v>2.277121E-2</v>
      </c>
    </row>
    <row r="27738" spans="1:6" x14ac:dyDescent="0.25">
      <c r="A27738">
        <v>27736</v>
      </c>
      <c r="B27738" t="s">
        <v>28594</v>
      </c>
      <c r="C27738" s="78">
        <v>-2.0996146000000002</v>
      </c>
      <c r="D27738" s="78">
        <v>0.16264644</v>
      </c>
      <c r="E27738" s="78">
        <v>-3.4390595000000003E-2</v>
      </c>
      <c r="F27738" s="78">
        <v>0.17954011</v>
      </c>
    </row>
    <row r="27739" spans="1:6" x14ac:dyDescent="0.25">
      <c r="A27739">
        <v>27737</v>
      </c>
      <c r="B27739" t="s">
        <v>28595</v>
      </c>
      <c r="C27739" s="78">
        <v>0.55959130000000001</v>
      </c>
      <c r="D27739" s="78">
        <v>0.13548647999999999</v>
      </c>
      <c r="E27739" s="78">
        <v>-0.11767796</v>
      </c>
      <c r="F27739" s="78">
        <v>-9.6615450000000005E-2</v>
      </c>
    </row>
    <row r="27740" spans="1:6" x14ac:dyDescent="0.25">
      <c r="A27740">
        <v>27738</v>
      </c>
      <c r="B27740" t="s">
        <v>28596</v>
      </c>
      <c r="C27740" s="78">
        <v>0.51687799999999995</v>
      </c>
      <c r="D27740" s="78">
        <v>-0.19721520000000001</v>
      </c>
      <c r="E27740" s="78">
        <v>-4.03834E-2</v>
      </c>
      <c r="F27740" s="78">
        <v>-1.0355249E-2</v>
      </c>
    </row>
    <row r="27741" spans="1:6" x14ac:dyDescent="0.25">
      <c r="A27741">
        <v>27739</v>
      </c>
      <c r="B27741" t="s">
        <v>28597</v>
      </c>
      <c r="C27741" s="78">
        <v>-0.20455329999999999</v>
      </c>
      <c r="D27741" s="78">
        <v>-1.2603214</v>
      </c>
      <c r="E27741" s="78">
        <v>5.8657526999999999E-3</v>
      </c>
      <c r="F27741" s="78">
        <v>0.10572263599999999</v>
      </c>
    </row>
    <row r="27742" spans="1:6" x14ac:dyDescent="0.25">
      <c r="A27742">
        <v>27740</v>
      </c>
      <c r="B27742" t="s">
        <v>28598</v>
      </c>
      <c r="C27742" s="78">
        <v>0.87060079999999995</v>
      </c>
      <c r="D27742" s="78">
        <v>-1.1443669000000001</v>
      </c>
      <c r="E27742" s="78">
        <v>1.8541868999999999E-2</v>
      </c>
      <c r="F27742" s="78">
        <v>7.5840519999999995E-2</v>
      </c>
    </row>
    <row r="27743" spans="1:6" x14ac:dyDescent="0.25">
      <c r="A27743">
        <v>27741</v>
      </c>
      <c r="B27743" t="s">
        <v>28599</v>
      </c>
      <c r="C27743" s="78">
        <v>0.76363813999999997</v>
      </c>
      <c r="D27743" s="78">
        <v>2.0891130000000001E-3</v>
      </c>
      <c r="E27743" s="78">
        <v>6.4375659999999996E-3</v>
      </c>
      <c r="F27743" s="78">
        <v>5.8806755000000002E-2</v>
      </c>
    </row>
    <row r="27744" spans="1:6" x14ac:dyDescent="0.25">
      <c r="A27744">
        <v>27742</v>
      </c>
      <c r="B27744" t="s">
        <v>28600</v>
      </c>
      <c r="C27744" s="78">
        <v>-0.4528604</v>
      </c>
      <c r="D27744" s="78">
        <v>0.25010324</v>
      </c>
      <c r="E27744" s="78">
        <v>-3.4390595000000003E-2</v>
      </c>
      <c r="F27744" s="78">
        <v>0.17954011</v>
      </c>
    </row>
    <row r="27745" spans="1:6" x14ac:dyDescent="0.25">
      <c r="A27745">
        <v>27743</v>
      </c>
      <c r="B27745" t="s">
        <v>28601</v>
      </c>
      <c r="C27745" s="78">
        <v>-0.73102902999999997</v>
      </c>
      <c r="D27745" s="78">
        <v>-5.8253645999999999E-2</v>
      </c>
      <c r="E27745" s="78">
        <v>-3.4390595000000003E-2</v>
      </c>
      <c r="F27745" s="78">
        <v>0.17954011</v>
      </c>
    </row>
    <row r="27746" spans="1:6" x14ac:dyDescent="0.25">
      <c r="A27746">
        <v>27744</v>
      </c>
      <c r="B27746" t="s">
        <v>28602</v>
      </c>
      <c r="C27746" s="78">
        <v>-0.86192310000000005</v>
      </c>
      <c r="D27746" s="78">
        <v>-2.754175</v>
      </c>
      <c r="E27746" s="78">
        <v>-6.4700489999999999E-2</v>
      </c>
      <c r="F27746" s="78">
        <v>0.10204507</v>
      </c>
    </row>
    <row r="27747" spans="1:6" x14ac:dyDescent="0.25">
      <c r="A27747">
        <v>27745</v>
      </c>
      <c r="B27747" t="s">
        <v>28603</v>
      </c>
      <c r="C27747" s="78">
        <v>1.3875025999999999</v>
      </c>
      <c r="D27747" s="78">
        <v>7.8495010000000004E-2</v>
      </c>
      <c r="E27747" s="78">
        <v>-1.3028646E-2</v>
      </c>
      <c r="F27747" s="78">
        <v>2.5973335E-2</v>
      </c>
    </row>
    <row r="27748" spans="1:6" x14ac:dyDescent="0.25">
      <c r="A27748">
        <v>27746</v>
      </c>
      <c r="B27748" t="s">
        <v>28604</v>
      </c>
      <c r="C27748" s="78">
        <v>4.3639749999999999</v>
      </c>
      <c r="D27748" s="78">
        <v>1.5809683000000001</v>
      </c>
      <c r="E27748" s="78">
        <v>-3.4390595000000003E-2</v>
      </c>
      <c r="F27748" s="78">
        <v>0.17954011</v>
      </c>
    </row>
    <row r="27749" spans="1:6" x14ac:dyDescent="0.25">
      <c r="A27749">
        <v>27747</v>
      </c>
      <c r="B27749" t="s">
        <v>28605</v>
      </c>
      <c r="C27749" s="78">
        <v>0.47865942</v>
      </c>
      <c r="D27749" s="78">
        <v>-3.0544730000000002</v>
      </c>
      <c r="E27749" s="78">
        <v>-4.9190502999999997E-2</v>
      </c>
      <c r="F27749" s="78">
        <v>-3.3696442999999999E-3</v>
      </c>
    </row>
    <row r="27750" spans="1:6" x14ac:dyDescent="0.25">
      <c r="A27750">
        <v>27748</v>
      </c>
      <c r="B27750" t="s">
        <v>28606</v>
      </c>
      <c r="C27750" s="78">
        <v>0.97348429999999997</v>
      </c>
      <c r="D27750" s="78">
        <v>-1.9734913000000001</v>
      </c>
      <c r="E27750" s="78">
        <v>-1.9495993999999999E-2</v>
      </c>
      <c r="F27750" s="78">
        <v>-5.4136827999999998E-2</v>
      </c>
    </row>
    <row r="27751" spans="1:6" x14ac:dyDescent="0.25">
      <c r="A27751">
        <v>27749</v>
      </c>
      <c r="B27751" t="s">
        <v>28607</v>
      </c>
      <c r="C27751" s="78">
        <v>0.52636576000000002</v>
      </c>
      <c r="D27751" s="78">
        <v>-1.2201871</v>
      </c>
      <c r="E27751" s="78">
        <v>-3.4390595000000003E-2</v>
      </c>
      <c r="F27751" s="78">
        <v>0.17954011</v>
      </c>
    </row>
    <row r="27752" spans="1:6" x14ac:dyDescent="0.25">
      <c r="A27752">
        <v>27750</v>
      </c>
      <c r="B27752" t="s">
        <v>28608</v>
      </c>
      <c r="C27752" s="78">
        <v>-0.83141476000000003</v>
      </c>
      <c r="D27752" s="78">
        <v>0.44322889999999998</v>
      </c>
      <c r="E27752" s="78">
        <v>0.13417562999999999</v>
      </c>
      <c r="F27752" s="78">
        <v>-0.18290554000000001</v>
      </c>
    </row>
    <row r="27753" spans="1:6" x14ac:dyDescent="0.25">
      <c r="A27753">
        <v>27751</v>
      </c>
      <c r="B27753" t="s">
        <v>28609</v>
      </c>
      <c r="C27753" s="78">
        <v>1.4073192999999999E-2</v>
      </c>
      <c r="D27753" s="78">
        <v>-0.33109822999999999</v>
      </c>
      <c r="E27753" s="78">
        <v>-3.4390595000000003E-2</v>
      </c>
      <c r="F27753" s="78">
        <v>0.17954011</v>
      </c>
    </row>
    <row r="27754" spans="1:6" x14ac:dyDescent="0.25">
      <c r="A27754">
        <v>27752</v>
      </c>
      <c r="B27754" t="s">
        <v>28610</v>
      </c>
      <c r="C27754" s="78">
        <v>0.92510570000000003</v>
      </c>
      <c r="D27754" s="78">
        <v>0.60941529999999999</v>
      </c>
      <c r="E27754" s="78">
        <v>-9.6773910000000005E-2</v>
      </c>
      <c r="F27754" s="78">
        <v>2.0736709999999998E-2</v>
      </c>
    </row>
    <row r="27755" spans="1:6" x14ac:dyDescent="0.25">
      <c r="A27755">
        <v>27753</v>
      </c>
      <c r="B27755" t="s">
        <v>28611</v>
      </c>
      <c r="C27755" s="78">
        <v>6.0459048000000001E-2</v>
      </c>
      <c r="D27755" s="78">
        <v>2.1989956000000001E-2</v>
      </c>
      <c r="E27755" s="78">
        <v>-1.6891963999999999E-2</v>
      </c>
      <c r="F27755" s="78">
        <v>0.14659336000000001</v>
      </c>
    </row>
    <row r="27756" spans="1:6" x14ac:dyDescent="0.25">
      <c r="A27756">
        <v>27754</v>
      </c>
      <c r="B27756" t="s">
        <v>28612</v>
      </c>
      <c r="C27756" s="78">
        <v>2.0068402000000001</v>
      </c>
      <c r="D27756" s="78">
        <v>2.9879954</v>
      </c>
      <c r="E27756" s="78">
        <v>-2.4024904E-2</v>
      </c>
      <c r="F27756" s="78">
        <v>-7.9233540000000005E-2</v>
      </c>
    </row>
    <row r="27757" spans="1:6" x14ac:dyDescent="0.25">
      <c r="A27757">
        <v>27755</v>
      </c>
      <c r="B27757" t="s">
        <v>28613</v>
      </c>
      <c r="C27757" s="78">
        <v>-4.7276497000000001E-2</v>
      </c>
      <c r="D27757" s="78">
        <v>0.83916056000000006</v>
      </c>
      <c r="E27757" s="78">
        <v>-0.11207718999999999</v>
      </c>
      <c r="F27757" s="78">
        <v>1.8919423000000001E-2</v>
      </c>
    </row>
    <row r="27758" spans="1:6" x14ac:dyDescent="0.25">
      <c r="A27758">
        <v>27756</v>
      </c>
      <c r="B27758" t="s">
        <v>28614</v>
      </c>
      <c r="C27758" s="78">
        <v>-0.15259229999999999</v>
      </c>
      <c r="D27758" s="78">
        <v>1.3275268</v>
      </c>
      <c r="E27758" s="78">
        <v>-4.2946786000000001E-2</v>
      </c>
      <c r="F27758" s="78">
        <v>0.16536453000000001</v>
      </c>
    </row>
    <row r="27759" spans="1:6" x14ac:dyDescent="0.25">
      <c r="A27759">
        <v>27757</v>
      </c>
      <c r="B27759" t="s">
        <v>28615</v>
      </c>
      <c r="C27759" s="78">
        <v>2.9652267999999999E-2</v>
      </c>
      <c r="D27759" s="78">
        <v>-0.67588009999999998</v>
      </c>
      <c r="E27759" s="78">
        <v>-7.0820140000000004E-2</v>
      </c>
      <c r="F27759" s="78">
        <v>2.0315453000000001E-2</v>
      </c>
    </row>
    <row r="27760" spans="1:6" x14ac:dyDescent="0.25">
      <c r="A27760">
        <v>27758</v>
      </c>
      <c r="B27760" t="s">
        <v>28616</v>
      </c>
      <c r="C27760" s="78">
        <v>1.4529126999999999</v>
      </c>
      <c r="D27760" s="78">
        <v>0.81357694000000003</v>
      </c>
      <c r="E27760" s="78">
        <v>-7.1917616000000004E-2</v>
      </c>
      <c r="F27760" s="78">
        <v>3.3651920000000002E-2</v>
      </c>
    </row>
    <row r="27761" spans="1:6" x14ac:dyDescent="0.25">
      <c r="A27761">
        <v>27759</v>
      </c>
      <c r="B27761" t="s">
        <v>28617</v>
      </c>
      <c r="C27761" s="78">
        <v>-0.46910503999999997</v>
      </c>
      <c r="D27761" s="78">
        <v>-9.0431124000000002E-2</v>
      </c>
      <c r="E27761" s="78">
        <v>-7.2651770000000004E-2</v>
      </c>
      <c r="F27761" s="78">
        <v>-0.12253828</v>
      </c>
    </row>
    <row r="27762" spans="1:6" x14ac:dyDescent="0.25">
      <c r="A27762">
        <v>27760</v>
      </c>
      <c r="B27762" t="s">
        <v>28618</v>
      </c>
      <c r="C27762" s="78">
        <v>0.15615704999999999</v>
      </c>
      <c r="D27762" s="78">
        <v>-0.63823450000000004</v>
      </c>
      <c r="E27762" s="78">
        <v>-3.9324600000000001E-2</v>
      </c>
      <c r="F27762" s="78">
        <v>0.11396044499999999</v>
      </c>
    </row>
    <row r="27763" spans="1:6" x14ac:dyDescent="0.25">
      <c r="A27763">
        <v>27761</v>
      </c>
      <c r="B27763" t="s">
        <v>28619</v>
      </c>
      <c r="C27763" s="78">
        <v>1.2138574</v>
      </c>
      <c r="D27763" s="78">
        <v>-1.7119652000000001</v>
      </c>
      <c r="E27763" s="78">
        <v>-4.283841E-2</v>
      </c>
      <c r="F27763" s="78">
        <v>6.2672839999999994E-2</v>
      </c>
    </row>
    <row r="27764" spans="1:6" x14ac:dyDescent="0.25">
      <c r="A27764">
        <v>27762</v>
      </c>
      <c r="B27764" t="s">
        <v>28620</v>
      </c>
      <c r="C27764" s="78">
        <v>-0.35799286000000002</v>
      </c>
      <c r="D27764" s="78">
        <v>0.96141410000000005</v>
      </c>
      <c r="E27764" s="78">
        <v>-9.9415210000000004E-2</v>
      </c>
      <c r="F27764" s="78">
        <v>-0.13163857000000001</v>
      </c>
    </row>
    <row r="27765" spans="1:6" x14ac:dyDescent="0.25">
      <c r="A27765">
        <v>27763</v>
      </c>
      <c r="B27765" t="s">
        <v>28621</v>
      </c>
      <c r="C27765" s="78">
        <v>-0.44867010000000002</v>
      </c>
      <c r="D27765" s="78">
        <v>0.62027549999999998</v>
      </c>
      <c r="E27765" s="78">
        <v>-4.4915627999999999E-2</v>
      </c>
      <c r="F27765" s="78">
        <v>9.3662670000000003E-2</v>
      </c>
    </row>
    <row r="27766" spans="1:6" x14ac:dyDescent="0.25">
      <c r="A27766">
        <v>27764</v>
      </c>
      <c r="B27766" t="s">
        <v>28622</v>
      </c>
      <c r="C27766" s="78">
        <v>-6.7340910000000004E-2</v>
      </c>
      <c r="D27766" s="78">
        <v>1.0269379999999999</v>
      </c>
      <c r="E27766" s="78">
        <v>-6.7620836000000004E-2</v>
      </c>
      <c r="F27766" s="78">
        <v>2.4666190000000001E-2</v>
      </c>
    </row>
    <row r="27767" spans="1:6" x14ac:dyDescent="0.25">
      <c r="A27767">
        <v>27765</v>
      </c>
      <c r="B27767" t="s">
        <v>28623</v>
      </c>
      <c r="C27767" s="78">
        <v>-1.2501091</v>
      </c>
      <c r="D27767" s="78">
        <v>0.28026404999999999</v>
      </c>
      <c r="E27767" s="78">
        <v>-3.4390595000000003E-2</v>
      </c>
      <c r="F27767" s="78">
        <v>0.17954011</v>
      </c>
    </row>
    <row r="27768" spans="1:6" x14ac:dyDescent="0.25">
      <c r="A27768">
        <v>27766</v>
      </c>
      <c r="B27768" t="s">
        <v>28624</v>
      </c>
      <c r="C27768" s="78">
        <v>-1.5383935</v>
      </c>
      <c r="D27768" s="78">
        <v>0.786026</v>
      </c>
      <c r="E27768" s="78">
        <v>-6.1540036999999999E-2</v>
      </c>
      <c r="F27768" s="78">
        <v>0.120343134</v>
      </c>
    </row>
    <row r="27769" spans="1:6" x14ac:dyDescent="0.25">
      <c r="A27769">
        <v>27767</v>
      </c>
      <c r="B27769" t="s">
        <v>28625</v>
      </c>
      <c r="C27769" s="78">
        <v>1.9186829000000001</v>
      </c>
      <c r="D27769" s="78">
        <v>1.0311267</v>
      </c>
      <c r="E27769" s="78">
        <v>-5.2896869999999999E-2</v>
      </c>
      <c r="F27769" s="78">
        <v>-2.3359448000000001E-2</v>
      </c>
    </row>
    <row r="27770" spans="1:6" x14ac:dyDescent="0.25">
      <c r="A27770">
        <v>27768</v>
      </c>
      <c r="B27770" t="s">
        <v>28626</v>
      </c>
      <c r="C27770" s="78">
        <v>-1.7443968000000001</v>
      </c>
      <c r="D27770" s="78">
        <v>-0.87586987000000005</v>
      </c>
      <c r="E27770" s="78">
        <v>4.5770183000000001E-3</v>
      </c>
      <c r="F27770" s="78">
        <v>7.0351860000000002E-2</v>
      </c>
    </row>
    <row r="27771" spans="1:6" x14ac:dyDescent="0.25">
      <c r="A27771">
        <v>27769</v>
      </c>
      <c r="B27771" t="s">
        <v>28627</v>
      </c>
      <c r="C27771" s="78">
        <v>-0.85745585000000002</v>
      </c>
      <c r="D27771" s="78">
        <v>-0.55427780000000004</v>
      </c>
      <c r="E27771" s="78">
        <v>-4.5645749999999999E-2</v>
      </c>
      <c r="F27771" s="78">
        <v>6.33798E-2</v>
      </c>
    </row>
    <row r="27772" spans="1:6" x14ac:dyDescent="0.25">
      <c r="A27772">
        <v>27770</v>
      </c>
      <c r="B27772" t="s">
        <v>28628</v>
      </c>
      <c r="C27772" s="78">
        <v>-1.2973237</v>
      </c>
      <c r="D27772" s="78">
        <v>-0.38648685999999999</v>
      </c>
      <c r="E27772" s="78">
        <v>-0.13998120999999999</v>
      </c>
      <c r="F27772" s="78">
        <v>-0.89139299999999999</v>
      </c>
    </row>
    <row r="27773" spans="1:6" x14ac:dyDescent="0.25">
      <c r="A27773">
        <v>27771</v>
      </c>
      <c r="B27773" t="s">
        <v>28629</v>
      </c>
      <c r="C27773" s="78">
        <v>-0.98082650000000005</v>
      </c>
      <c r="D27773" s="78">
        <v>-0.63051559999999995</v>
      </c>
      <c r="E27773" s="78">
        <v>0.23405989999999999</v>
      </c>
      <c r="F27773" s="78">
        <v>-1.0172728</v>
      </c>
    </row>
    <row r="27774" spans="1:6" x14ac:dyDescent="0.25">
      <c r="A27774">
        <v>27772</v>
      </c>
      <c r="B27774" t="s">
        <v>28630</v>
      </c>
      <c r="C27774" s="78">
        <v>2.3596013</v>
      </c>
      <c r="D27774" s="78">
        <v>0.31155926</v>
      </c>
      <c r="E27774" s="78">
        <v>0.14380380000000001</v>
      </c>
      <c r="F27774" s="78">
        <v>-0.53177755999999998</v>
      </c>
    </row>
    <row r="27775" spans="1:6" x14ac:dyDescent="0.25">
      <c r="A27775">
        <v>27773</v>
      </c>
      <c r="B27775" t="s">
        <v>28631</v>
      </c>
      <c r="C27775" s="78">
        <v>-2.1009834000000001</v>
      </c>
      <c r="D27775" s="78">
        <v>-2.2828173999999999</v>
      </c>
      <c r="E27775" s="78">
        <v>-7.7694005999999996E-2</v>
      </c>
      <c r="F27775" s="78">
        <v>6.5223314000000004E-2</v>
      </c>
    </row>
    <row r="27776" spans="1:6" x14ac:dyDescent="0.25">
      <c r="A27776">
        <v>27774</v>
      </c>
      <c r="B27776" t="s">
        <v>28632</v>
      </c>
      <c r="C27776" s="78">
        <v>1.6660516999999999</v>
      </c>
      <c r="D27776" s="78">
        <v>-1.3774207999999999</v>
      </c>
      <c r="E27776" s="78">
        <v>7.2703299999999998E-2</v>
      </c>
      <c r="F27776" s="78">
        <v>-7.3363765999999997E-2</v>
      </c>
    </row>
    <row r="27777" spans="1:6" x14ac:dyDescent="0.25">
      <c r="A27777">
        <v>27775</v>
      </c>
      <c r="B27777" t="s">
        <v>28633</v>
      </c>
      <c r="C27777" s="78">
        <v>1.6919838</v>
      </c>
      <c r="D27777" s="78">
        <v>2.0257285</v>
      </c>
      <c r="E27777" s="78">
        <v>-4.6609085000000001E-2</v>
      </c>
      <c r="F27777" s="78">
        <v>-6.9012180000000006E-2</v>
      </c>
    </row>
    <row r="27778" spans="1:6" x14ac:dyDescent="0.25">
      <c r="A27778">
        <v>27776</v>
      </c>
      <c r="B27778" t="s">
        <v>28634</v>
      </c>
      <c r="C27778" s="78">
        <v>3.431108</v>
      </c>
      <c r="D27778" s="78">
        <v>-0.74649834999999998</v>
      </c>
      <c r="E27778" s="78">
        <v>-8.0090330000000001E-2</v>
      </c>
      <c r="F27778" s="78">
        <v>-9.3094750000000004E-2</v>
      </c>
    </row>
    <row r="27779" spans="1:6" x14ac:dyDescent="0.25">
      <c r="A27779">
        <v>27777</v>
      </c>
      <c r="B27779" t="s">
        <v>28635</v>
      </c>
      <c r="C27779" s="78">
        <v>0.12927029000000001</v>
      </c>
      <c r="D27779" s="78">
        <v>-1.6725223</v>
      </c>
      <c r="E27779" s="78">
        <v>-2.9464397999999999E-2</v>
      </c>
      <c r="F27779" s="78">
        <v>3.6450505000000001E-2</v>
      </c>
    </row>
    <row r="27780" spans="1:6" x14ac:dyDescent="0.25">
      <c r="A27780">
        <v>27778</v>
      </c>
      <c r="B27780" t="s">
        <v>28636</v>
      </c>
      <c r="C27780" s="78">
        <v>0.44664981999999998</v>
      </c>
      <c r="D27780" s="78">
        <v>0.46400750000000002</v>
      </c>
      <c r="E27780" s="78">
        <v>-9.3319900000000001E-3</v>
      </c>
      <c r="F27780" s="78">
        <v>0.18101686</v>
      </c>
    </row>
    <row r="27781" spans="1:6" x14ac:dyDescent="0.25">
      <c r="A27781">
        <v>27779</v>
      </c>
      <c r="B27781" t="s">
        <v>28637</v>
      </c>
      <c r="C27781" s="78">
        <v>2.3819249999999998</v>
      </c>
      <c r="D27781" s="78">
        <v>3.5797340000000002</v>
      </c>
      <c r="E27781" s="78">
        <v>-8.3019700000000002E-2</v>
      </c>
      <c r="F27781" s="78">
        <v>0.11194298</v>
      </c>
    </row>
    <row r="27782" spans="1:6" x14ac:dyDescent="0.25">
      <c r="A27782">
        <v>27780</v>
      </c>
      <c r="B27782" t="s">
        <v>28638</v>
      </c>
      <c r="C27782" s="78">
        <v>2.4932337000000002</v>
      </c>
      <c r="D27782" s="78">
        <v>0.21532153000000001</v>
      </c>
      <c r="E27782" s="78">
        <v>-3.4758676000000002E-2</v>
      </c>
      <c r="F27782" s="78">
        <v>-3.8971602999999999E-3</v>
      </c>
    </row>
    <row r="27783" spans="1:6" x14ac:dyDescent="0.25">
      <c r="A27783">
        <v>27781</v>
      </c>
      <c r="B27783" t="s">
        <v>28639</v>
      </c>
      <c r="C27783" s="78">
        <v>-0.29080904000000002</v>
      </c>
      <c r="D27783" s="78">
        <v>0.40885906999999999</v>
      </c>
      <c r="E27783" s="78">
        <v>2.0611069999999999E-2</v>
      </c>
      <c r="F27783" s="78">
        <v>1.9074529999999999E-2</v>
      </c>
    </row>
    <row r="27784" spans="1:6" x14ac:dyDescent="0.25">
      <c r="A27784">
        <v>27782</v>
      </c>
      <c r="B27784" t="s">
        <v>28640</v>
      </c>
      <c r="C27784" s="78">
        <v>-0.84720004000000004</v>
      </c>
      <c r="D27784" s="78">
        <v>0.65100100000000005</v>
      </c>
      <c r="E27784" s="78">
        <v>3.5503510000000002E-2</v>
      </c>
      <c r="F27784" s="78">
        <v>-1.0104179000000001E-3</v>
      </c>
    </row>
    <row r="27785" spans="1:6" x14ac:dyDescent="0.25">
      <c r="A27785">
        <v>27783</v>
      </c>
      <c r="B27785" t="s">
        <v>28641</v>
      </c>
      <c r="C27785" s="78">
        <v>0.23394069000000001</v>
      </c>
      <c r="D27785" s="78">
        <v>9.056765E-2</v>
      </c>
      <c r="E27785" s="78">
        <v>-8.2844100000000007E-3</v>
      </c>
      <c r="F27785" s="78">
        <v>6.0262433999999997E-2</v>
      </c>
    </row>
    <row r="27786" spans="1:6" x14ac:dyDescent="0.25">
      <c r="A27786">
        <v>27784</v>
      </c>
      <c r="B27786" t="s">
        <v>28642</v>
      </c>
      <c r="C27786" s="78">
        <v>-0.97114719999999999</v>
      </c>
      <c r="D27786" s="78">
        <v>0.79374385000000003</v>
      </c>
      <c r="E27786" s="78">
        <v>-2.1770660000000001E-2</v>
      </c>
      <c r="F27786" s="78">
        <v>9.8411663999999996E-2</v>
      </c>
    </row>
    <row r="27787" spans="1:6" x14ac:dyDescent="0.25">
      <c r="A27787">
        <v>27785</v>
      </c>
      <c r="B27787" t="s">
        <v>28643</v>
      </c>
      <c r="C27787" s="78">
        <v>-1.1556876</v>
      </c>
      <c r="D27787" s="78">
        <v>1.0746443999999999</v>
      </c>
      <c r="E27787" s="78">
        <v>-3.4390595000000003E-2</v>
      </c>
      <c r="F27787" s="78">
        <v>0.17954011</v>
      </c>
    </row>
    <row r="27788" spans="1:6" x14ac:dyDescent="0.25">
      <c r="A27788">
        <v>27786</v>
      </c>
      <c r="B27788" t="s">
        <v>28644</v>
      </c>
      <c r="C27788" s="78">
        <v>0.39132735000000002</v>
      </c>
      <c r="D27788" s="78">
        <v>-1.7847112000000001</v>
      </c>
      <c r="E27788" s="78">
        <v>-3.4390595000000003E-2</v>
      </c>
      <c r="F27788" s="78">
        <v>0.17954011</v>
      </c>
    </row>
    <row r="27789" spans="1:6" x14ac:dyDescent="0.25">
      <c r="A27789">
        <v>27787</v>
      </c>
      <c r="B27789" t="s">
        <v>28645</v>
      </c>
      <c r="C27789" s="78">
        <v>-0.55472803000000004</v>
      </c>
      <c r="D27789" s="78">
        <v>-0.82164559999999998</v>
      </c>
      <c r="E27789" s="78">
        <v>-3.4390595000000003E-2</v>
      </c>
      <c r="F27789" s="78">
        <v>0.17954011</v>
      </c>
    </row>
    <row r="27790" spans="1:6" x14ac:dyDescent="0.25">
      <c r="A27790">
        <v>27788</v>
      </c>
      <c r="B27790" t="s">
        <v>28646</v>
      </c>
      <c r="C27790" s="78">
        <v>-1.2052219</v>
      </c>
      <c r="D27790" s="78">
        <v>-1.2668366</v>
      </c>
      <c r="E27790" s="78">
        <v>-5.1171045999999998E-2</v>
      </c>
      <c r="F27790" s="78">
        <v>-0.35001450000000001</v>
      </c>
    </row>
    <row r="27791" spans="1:6" x14ac:dyDescent="0.25">
      <c r="A27791">
        <v>27789</v>
      </c>
      <c r="B27791" t="s">
        <v>28647</v>
      </c>
      <c r="C27791" s="78">
        <v>1.5399555</v>
      </c>
      <c r="D27791" s="78">
        <v>-3.7536923999999998</v>
      </c>
      <c r="E27791" s="78">
        <v>2.0114086999999999E-2</v>
      </c>
      <c r="F27791" s="78">
        <v>-5.3696439999999998E-2</v>
      </c>
    </row>
    <row r="27792" spans="1:6" x14ac:dyDescent="0.25">
      <c r="A27792">
        <v>27790</v>
      </c>
      <c r="B27792" t="s">
        <v>28648</v>
      </c>
      <c r="C27792" s="78">
        <v>-1.4628395999999999</v>
      </c>
      <c r="D27792" s="78">
        <v>1.5264986</v>
      </c>
      <c r="E27792" s="78">
        <v>-8.1252350000000001E-2</v>
      </c>
      <c r="F27792" s="78">
        <v>9.6455879999999994E-2</v>
      </c>
    </row>
    <row r="27793" spans="1:6" x14ac:dyDescent="0.25">
      <c r="A27793">
        <v>27791</v>
      </c>
      <c r="B27793" t="s">
        <v>28649</v>
      </c>
      <c r="C27793" s="78">
        <v>-3.0996559000000001</v>
      </c>
      <c r="D27793" s="78">
        <v>-0.41260340000000001</v>
      </c>
      <c r="E27793" s="78">
        <v>-4.5087174000000001E-2</v>
      </c>
      <c r="F27793" s="78">
        <v>0.14054892999999999</v>
      </c>
    </row>
    <row r="27794" spans="1:6" x14ac:dyDescent="0.25">
      <c r="A27794">
        <v>27792</v>
      </c>
      <c r="B27794" t="s">
        <v>28650</v>
      </c>
      <c r="C27794" s="78">
        <v>-0.1111106</v>
      </c>
      <c r="D27794" s="78">
        <v>-1.6875985</v>
      </c>
      <c r="E27794" s="78">
        <v>4.3722193999999999E-2</v>
      </c>
      <c r="F27794" s="78">
        <v>-8.7168109999999993E-2</v>
      </c>
    </row>
    <row r="27795" spans="1:6" x14ac:dyDescent="0.25">
      <c r="A27795">
        <v>27793</v>
      </c>
      <c r="B27795" t="s">
        <v>28651</v>
      </c>
      <c r="C27795" s="78">
        <v>-0.80698429999999999</v>
      </c>
      <c r="D27795" s="78">
        <v>-0.16075584000000001</v>
      </c>
      <c r="E27795" s="78">
        <v>-3.0535650000000001E-2</v>
      </c>
      <c r="F27795" s="78">
        <v>-6.3036350000000005E-2</v>
      </c>
    </row>
    <row r="27796" spans="1:6" x14ac:dyDescent="0.25">
      <c r="A27796">
        <v>27794</v>
      </c>
      <c r="B27796" t="s">
        <v>28652</v>
      </c>
      <c r="C27796" s="78">
        <v>-1.2918860000000001</v>
      </c>
      <c r="D27796" s="78">
        <v>0.21918559000000001</v>
      </c>
      <c r="E27796" s="78">
        <v>-3.4390595000000003E-2</v>
      </c>
      <c r="F27796" s="78">
        <v>0.17954011</v>
      </c>
    </row>
    <row r="27797" spans="1:6" x14ac:dyDescent="0.25">
      <c r="A27797">
        <v>27795</v>
      </c>
      <c r="B27797" t="s">
        <v>28653</v>
      </c>
      <c r="C27797" s="78">
        <v>1.3264697999999999</v>
      </c>
      <c r="D27797" s="78">
        <v>-6.1551929999999998E-3</v>
      </c>
      <c r="E27797" s="78">
        <v>-3.4390595000000003E-2</v>
      </c>
      <c r="F27797" s="78">
        <v>0.17954011</v>
      </c>
    </row>
    <row r="27798" spans="1:6" x14ac:dyDescent="0.25">
      <c r="A27798">
        <v>27796</v>
      </c>
      <c r="B27798" t="s">
        <v>28654</v>
      </c>
      <c r="C27798" s="78">
        <v>0.83756330000000001</v>
      </c>
      <c r="D27798" s="78">
        <v>1.7758168999999999</v>
      </c>
      <c r="E27798" s="78">
        <v>-3.4390595000000003E-2</v>
      </c>
      <c r="F27798" s="78">
        <v>0.17954011</v>
      </c>
    </row>
    <row r="27799" spans="1:6" x14ac:dyDescent="0.25">
      <c r="A27799">
        <v>27797</v>
      </c>
      <c r="B27799" t="s">
        <v>28655</v>
      </c>
      <c r="C27799" s="78">
        <v>-0.84228409999999998</v>
      </c>
      <c r="D27799" s="78">
        <v>0.73209082999999997</v>
      </c>
      <c r="E27799" s="78">
        <v>-3.4390595000000003E-2</v>
      </c>
      <c r="F27799" s="78">
        <v>0.17954011</v>
      </c>
    </row>
    <row r="27800" spans="1:6" x14ac:dyDescent="0.25">
      <c r="A27800">
        <v>27798</v>
      </c>
      <c r="B27800" t="s">
        <v>28656</v>
      </c>
      <c r="C27800" s="78">
        <v>-0.90913999999999995</v>
      </c>
      <c r="D27800" s="78">
        <v>2.4349297999999999</v>
      </c>
      <c r="E27800" s="78">
        <v>0.43635762</v>
      </c>
      <c r="F27800" s="78">
        <v>-0.27769654999999999</v>
      </c>
    </row>
    <row r="27801" spans="1:6" x14ac:dyDescent="0.25">
      <c r="A27801">
        <v>27799</v>
      </c>
      <c r="B27801" t="s">
        <v>28657</v>
      </c>
      <c r="C27801" s="78">
        <v>1.1998056999999999E-2</v>
      </c>
      <c r="D27801" s="78">
        <v>-0.87049889999999996</v>
      </c>
      <c r="E27801" s="78">
        <v>-0.111874074</v>
      </c>
      <c r="F27801" s="78">
        <v>-0.112085685</v>
      </c>
    </row>
    <row r="27802" spans="1:6" x14ac:dyDescent="0.25">
      <c r="A27802">
        <v>27800</v>
      </c>
      <c r="B27802" t="s">
        <v>28658</v>
      </c>
      <c r="C27802" s="78">
        <v>-0.56918869999999999</v>
      </c>
      <c r="D27802" s="78">
        <v>0.29255307000000003</v>
      </c>
      <c r="E27802" s="78">
        <v>-5.4946870000000002E-2</v>
      </c>
      <c r="F27802" s="78">
        <v>3.0497864E-2</v>
      </c>
    </row>
    <row r="27803" spans="1:6" x14ac:dyDescent="0.25">
      <c r="A27803">
        <v>27801</v>
      </c>
      <c r="B27803" t="s">
        <v>28659</v>
      </c>
      <c r="C27803" s="78">
        <v>1.1789886999999999</v>
      </c>
      <c r="D27803" s="78">
        <v>-2.7064154</v>
      </c>
      <c r="E27803" s="78">
        <v>-5.3512980000000002E-2</v>
      </c>
      <c r="F27803" s="78">
        <v>1.2811661E-2</v>
      </c>
    </row>
    <row r="27804" spans="1:6" x14ac:dyDescent="0.25">
      <c r="A27804">
        <v>27802</v>
      </c>
      <c r="B27804" t="s">
        <v>28660</v>
      </c>
      <c r="C27804" s="78">
        <v>1.8934542000000001</v>
      </c>
      <c r="D27804" s="78">
        <v>-1.489849</v>
      </c>
      <c r="E27804" s="78">
        <v>-1.174186E-2</v>
      </c>
      <c r="F27804" s="78">
        <v>6.8582019999999994E-2</v>
      </c>
    </row>
    <row r="27805" spans="1:6" x14ac:dyDescent="0.25">
      <c r="A27805">
        <v>27803</v>
      </c>
      <c r="B27805" t="s">
        <v>28661</v>
      </c>
      <c r="C27805" s="78">
        <v>-0.48732536999999998</v>
      </c>
      <c r="D27805" s="78">
        <v>0.79451559999999999</v>
      </c>
      <c r="E27805" s="78">
        <v>-5.4141179999999997E-2</v>
      </c>
      <c r="F27805" s="78">
        <v>-5.6575060000000003E-2</v>
      </c>
    </row>
    <row r="27806" spans="1:6" x14ac:dyDescent="0.25">
      <c r="A27806">
        <v>27804</v>
      </c>
      <c r="B27806" t="s">
        <v>28662</v>
      </c>
      <c r="C27806" s="78">
        <v>0.25883963999999998</v>
      </c>
      <c r="D27806" s="78">
        <v>-0.36797252000000003</v>
      </c>
      <c r="E27806" s="78">
        <v>1.9951119999999999E-2</v>
      </c>
      <c r="F27806" s="78">
        <v>-0.19728796000000001</v>
      </c>
    </row>
    <row r="27807" spans="1:6" x14ac:dyDescent="0.25">
      <c r="A27807">
        <v>27805</v>
      </c>
      <c r="B27807" t="s">
        <v>28663</v>
      </c>
      <c r="C27807" s="78">
        <v>-0.89290530000000001</v>
      </c>
      <c r="D27807" s="78">
        <v>-0.27421433000000001</v>
      </c>
      <c r="E27807" s="78">
        <v>1.5844058000000001E-2</v>
      </c>
      <c r="F27807" s="78">
        <v>-8.9443330000000005E-3</v>
      </c>
    </row>
    <row r="27808" spans="1:6" x14ac:dyDescent="0.25">
      <c r="A27808">
        <v>27806</v>
      </c>
      <c r="B27808" t="s">
        <v>28664</v>
      </c>
      <c r="C27808" s="78">
        <v>0.70305229999999996</v>
      </c>
      <c r="D27808" s="78">
        <v>-1.2060701</v>
      </c>
      <c r="E27808" s="78">
        <v>-6.2399805000000003E-2</v>
      </c>
      <c r="F27808" s="78">
        <v>7.8662369999999995E-2</v>
      </c>
    </row>
    <row r="27809" spans="1:6" x14ac:dyDescent="0.25">
      <c r="A27809">
        <v>27807</v>
      </c>
      <c r="B27809" t="s">
        <v>28665</v>
      </c>
      <c r="C27809" s="78">
        <v>-1.8979857</v>
      </c>
      <c r="D27809" s="78">
        <v>-8.5907070000000002E-2</v>
      </c>
      <c r="E27809" s="78">
        <v>-2.7077560000000001E-2</v>
      </c>
      <c r="F27809" s="78">
        <v>6.2758900000000006E-2</v>
      </c>
    </row>
    <row r="27810" spans="1:6" x14ac:dyDescent="0.25">
      <c r="A27810">
        <v>27808</v>
      </c>
      <c r="B27810" t="s">
        <v>28666</v>
      </c>
      <c r="C27810" s="78">
        <v>-1.2588341999999999</v>
      </c>
      <c r="D27810" s="78">
        <v>-0.15411004</v>
      </c>
      <c r="E27810" s="78">
        <v>7.2938260000000005E-2</v>
      </c>
      <c r="F27810" s="78">
        <v>-2.1684721000000001E-2</v>
      </c>
    </row>
    <row r="27811" spans="1:6" x14ac:dyDescent="0.25">
      <c r="A27811">
        <v>27809</v>
      </c>
      <c r="B27811" t="s">
        <v>28667</v>
      </c>
      <c r="C27811" s="78">
        <v>-0.12537792</v>
      </c>
      <c r="D27811" s="78">
        <v>0.85355829999999999</v>
      </c>
      <c r="E27811" s="78">
        <v>-2.2535421E-2</v>
      </c>
      <c r="F27811" s="78">
        <v>6.1162263000000001E-2</v>
      </c>
    </row>
    <row r="27812" spans="1:6" x14ac:dyDescent="0.25">
      <c r="A27812">
        <v>27810</v>
      </c>
      <c r="B27812" t="s">
        <v>28668</v>
      </c>
      <c r="C27812" s="78">
        <v>-1.7211533999999999</v>
      </c>
      <c r="D27812" s="78">
        <v>-1.0611035</v>
      </c>
      <c r="E27812" s="78">
        <v>0.10391330999999999</v>
      </c>
      <c r="F27812" s="78">
        <v>-0.49944967000000001</v>
      </c>
    </row>
    <row r="27813" spans="1:6" x14ac:dyDescent="0.25">
      <c r="A27813">
        <v>27811</v>
      </c>
      <c r="B27813" t="s">
        <v>28669</v>
      </c>
      <c r="C27813" s="78">
        <v>7.6678692999999996E-3</v>
      </c>
      <c r="D27813" s="78">
        <v>0.41155504999999998</v>
      </c>
      <c r="E27813" s="78">
        <v>4.1234065E-2</v>
      </c>
      <c r="F27813" s="78">
        <v>-0.12801318</v>
      </c>
    </row>
    <row r="27814" spans="1:6" x14ac:dyDescent="0.25">
      <c r="A27814">
        <v>27812</v>
      </c>
      <c r="B27814" t="s">
        <v>28670</v>
      </c>
      <c r="C27814" s="78">
        <v>1.0507404</v>
      </c>
      <c r="D27814" s="78">
        <v>1.5090961000000001</v>
      </c>
      <c r="E27814" s="78">
        <v>-9.0239799999999995E-2</v>
      </c>
      <c r="F27814" s="78">
        <v>1.9702761999999999E-2</v>
      </c>
    </row>
    <row r="27815" spans="1:6" x14ac:dyDescent="0.25">
      <c r="A27815">
        <v>27813</v>
      </c>
      <c r="B27815" t="s">
        <v>28671</v>
      </c>
      <c r="C27815" s="78">
        <v>-1.1112092</v>
      </c>
      <c r="D27815" s="78">
        <v>-8.8220030000000005E-2</v>
      </c>
      <c r="E27815" s="78">
        <v>-3.4390595000000003E-2</v>
      </c>
      <c r="F27815" s="78">
        <v>0.17954011</v>
      </c>
    </row>
    <row r="27816" spans="1:6" x14ac:dyDescent="0.25">
      <c r="A27816">
        <v>27814</v>
      </c>
      <c r="B27816" t="s">
        <v>28672</v>
      </c>
      <c r="C27816" s="78">
        <v>-1.2610283</v>
      </c>
      <c r="D27816" s="78">
        <v>-1.4390843</v>
      </c>
      <c r="E27816" s="78">
        <v>-8.9802789999999993E-2</v>
      </c>
      <c r="F27816" s="78">
        <v>-9.4645920000000008E-3</v>
      </c>
    </row>
    <row r="27817" spans="1:6" x14ac:dyDescent="0.25">
      <c r="A27817">
        <v>27815</v>
      </c>
      <c r="B27817" t="s">
        <v>28673</v>
      </c>
      <c r="C27817" s="78">
        <v>1.1816774999999999</v>
      </c>
      <c r="D27817" s="78">
        <v>0.83015024999999998</v>
      </c>
      <c r="E27817" s="78">
        <v>-0.10379404</v>
      </c>
      <c r="F27817" s="78">
        <v>4.0882482999999997E-2</v>
      </c>
    </row>
    <row r="27818" spans="1:6" x14ac:dyDescent="0.25">
      <c r="A27818">
        <v>27816</v>
      </c>
      <c r="B27818" t="s">
        <v>28674</v>
      </c>
      <c r="C27818" s="78">
        <v>-1.1484160000000001</v>
      </c>
      <c r="D27818" s="78">
        <v>0.65362540000000002</v>
      </c>
      <c r="E27818" s="78">
        <v>-3.4390595000000003E-2</v>
      </c>
      <c r="F27818" s="78">
        <v>0.17954011</v>
      </c>
    </row>
    <row r="27819" spans="1:6" x14ac:dyDescent="0.25">
      <c r="A27819">
        <v>27817</v>
      </c>
      <c r="B27819" t="s">
        <v>28675</v>
      </c>
      <c r="C27819" s="78">
        <v>1.1471978</v>
      </c>
      <c r="D27819" s="78">
        <v>0.77367103000000004</v>
      </c>
      <c r="E27819" s="78">
        <v>-3.4390595000000003E-2</v>
      </c>
      <c r="F27819" s="78">
        <v>0.17954011</v>
      </c>
    </row>
    <row r="27820" spans="1:6" x14ac:dyDescent="0.25">
      <c r="A27820">
        <v>27818</v>
      </c>
      <c r="B27820" t="s">
        <v>28676</v>
      </c>
      <c r="C27820" s="78">
        <v>1.3834499</v>
      </c>
      <c r="D27820" s="78">
        <v>1.9921689999999999E-2</v>
      </c>
      <c r="E27820" s="78">
        <v>-3.4390595000000003E-2</v>
      </c>
      <c r="F27820" s="78">
        <v>0.17954011</v>
      </c>
    </row>
    <row r="27821" spans="1:6" x14ac:dyDescent="0.25">
      <c r="A27821">
        <v>27819</v>
      </c>
      <c r="B27821" t="s">
        <v>28677</v>
      </c>
      <c r="C27821" s="78">
        <v>8.2944840000000006E-2</v>
      </c>
      <c r="D27821" s="78">
        <v>-1.709965</v>
      </c>
      <c r="E27821" s="78">
        <v>-8.7022530000000001E-2</v>
      </c>
      <c r="F27821" s="78">
        <v>-0.17669252999999999</v>
      </c>
    </row>
    <row r="27822" spans="1:6" x14ac:dyDescent="0.25">
      <c r="A27822">
        <v>27820</v>
      </c>
      <c r="B27822" t="s">
        <v>28678</v>
      </c>
      <c r="C27822" s="78">
        <v>2.6921407999999998</v>
      </c>
      <c r="D27822" s="78">
        <v>3.5321028000000001</v>
      </c>
      <c r="E27822" s="78">
        <v>-0.10359515</v>
      </c>
      <c r="F27822" s="78">
        <v>4.6581893999999999E-2</v>
      </c>
    </row>
    <row r="27823" spans="1:6" x14ac:dyDescent="0.25">
      <c r="A27823">
        <v>27821</v>
      </c>
      <c r="B27823" t="s">
        <v>28679</v>
      </c>
      <c r="C27823" s="78">
        <v>-0.95942395999999996</v>
      </c>
      <c r="D27823" s="78">
        <v>2.3248972999999999</v>
      </c>
      <c r="E27823" s="78">
        <v>-5.2654884999999998E-2</v>
      </c>
      <c r="F27823" s="78">
        <v>-6.0159265999999998E-3</v>
      </c>
    </row>
    <row r="27824" spans="1:6" x14ac:dyDescent="0.25">
      <c r="A27824">
        <v>27822</v>
      </c>
      <c r="B27824" t="s">
        <v>28680</v>
      </c>
      <c r="C27824" s="78">
        <v>0.37336609999999998</v>
      </c>
      <c r="D27824" s="78">
        <v>-0.18057223999999999</v>
      </c>
      <c r="E27824" s="78">
        <v>-8.6954959999999998E-2</v>
      </c>
      <c r="F27824" s="78">
        <v>-2.7292982E-2</v>
      </c>
    </row>
    <row r="27825" spans="1:6" x14ac:dyDescent="0.25">
      <c r="A27825">
        <v>27823</v>
      </c>
      <c r="B27825" t="s">
        <v>28681</v>
      </c>
      <c r="C27825" s="78">
        <v>0.37992343000000001</v>
      </c>
      <c r="D27825" s="78">
        <v>-0.64814687000000004</v>
      </c>
      <c r="E27825" s="78">
        <v>-1.7612197999999999E-2</v>
      </c>
      <c r="F27825" s="78">
        <v>0.10781765</v>
      </c>
    </row>
    <row r="27826" spans="1:6" x14ac:dyDescent="0.25">
      <c r="A27826">
        <v>27824</v>
      </c>
      <c r="B27826" t="s">
        <v>28682</v>
      </c>
      <c r="C27826" s="78">
        <v>-9.0570149999999999E-3</v>
      </c>
      <c r="D27826" s="78">
        <v>1.2320937000000001</v>
      </c>
      <c r="E27826" s="78">
        <v>-5.7632133000000002E-2</v>
      </c>
      <c r="F27826" s="78">
        <v>5.4937817E-2</v>
      </c>
    </row>
    <row r="27827" spans="1:6" x14ac:dyDescent="0.25">
      <c r="A27827">
        <v>27825</v>
      </c>
      <c r="B27827" t="s">
        <v>28683</v>
      </c>
      <c r="C27827" s="78">
        <v>-0.27558345000000001</v>
      </c>
      <c r="D27827" s="78">
        <v>0.83698225000000004</v>
      </c>
      <c r="E27827" s="78">
        <v>-9.1062054000000003E-2</v>
      </c>
      <c r="F27827" s="78">
        <v>5.5062763000000001E-2</v>
      </c>
    </row>
    <row r="27828" spans="1:6" x14ac:dyDescent="0.25">
      <c r="A27828">
        <v>27826</v>
      </c>
      <c r="B27828" t="s">
        <v>28684</v>
      </c>
      <c r="C27828" s="78">
        <v>2.7537286000000001</v>
      </c>
      <c r="D27828" s="78">
        <v>2.2936627999999999</v>
      </c>
      <c r="E27828" s="78">
        <v>-2.2524767000000001E-2</v>
      </c>
      <c r="F27828" s="78">
        <v>-0.13252971999999999</v>
      </c>
    </row>
    <row r="27829" spans="1:6" x14ac:dyDescent="0.25">
      <c r="A27829">
        <v>27827</v>
      </c>
      <c r="B27829" t="s">
        <v>28685</v>
      </c>
      <c r="C27829" s="78">
        <v>-0.59448135000000002</v>
      </c>
      <c r="D27829" s="78">
        <v>1.2380962</v>
      </c>
      <c r="E27829" s="78">
        <v>-5.3411475999999999E-2</v>
      </c>
      <c r="F27829" s="78">
        <v>6.2135494999999999E-2</v>
      </c>
    </row>
    <row r="27830" spans="1:6" x14ac:dyDescent="0.25">
      <c r="A27830">
        <v>27828</v>
      </c>
      <c r="B27830" t="s">
        <v>28686</v>
      </c>
      <c r="C27830" s="78">
        <v>-0.85120739999999995</v>
      </c>
      <c r="D27830" s="78">
        <v>0.32519817000000001</v>
      </c>
      <c r="E27830" s="78">
        <v>-5.9215682999999998E-2</v>
      </c>
      <c r="F27830" s="78">
        <v>0.10629076</v>
      </c>
    </row>
    <row r="27831" spans="1:6" x14ac:dyDescent="0.25">
      <c r="A27831">
        <v>27829</v>
      </c>
      <c r="B27831" t="s">
        <v>28687</v>
      </c>
      <c r="C27831" s="78">
        <v>1.4053229</v>
      </c>
      <c r="D27831" s="78">
        <v>-3.7940710000000002E-2</v>
      </c>
      <c r="E27831" s="78">
        <v>6.2514210000000001E-3</v>
      </c>
      <c r="F27831" s="78">
        <v>7.5900880000000004E-2</v>
      </c>
    </row>
    <row r="27832" spans="1:6" x14ac:dyDescent="0.25">
      <c r="A27832">
        <v>27830</v>
      </c>
      <c r="B27832" t="s">
        <v>28688</v>
      </c>
      <c r="C27832" s="78">
        <v>1.3170537</v>
      </c>
      <c r="D27832" s="78">
        <v>2.4301333000000001</v>
      </c>
      <c r="E27832" s="78">
        <v>1.9557338</v>
      </c>
      <c r="F27832" s="78">
        <v>0.22122124000000001</v>
      </c>
    </row>
    <row r="27833" spans="1:6" x14ac:dyDescent="0.25">
      <c r="A27833">
        <v>27831</v>
      </c>
      <c r="B27833" t="s">
        <v>28689</v>
      </c>
      <c r="C27833" s="78">
        <v>0.11423263</v>
      </c>
      <c r="D27833" s="78">
        <v>-0.44905790000000001</v>
      </c>
      <c r="E27833" s="78">
        <v>-9.5048320000000006E-2</v>
      </c>
      <c r="F27833" s="78">
        <v>-8.5246340000000004E-2</v>
      </c>
    </row>
    <row r="27834" spans="1:6" x14ac:dyDescent="0.25">
      <c r="A27834">
        <v>27832</v>
      </c>
      <c r="B27834" t="s">
        <v>28690</v>
      </c>
      <c r="C27834" s="78">
        <v>2.7917679999999998</v>
      </c>
      <c r="D27834" s="78">
        <v>2.4477522</v>
      </c>
      <c r="E27834" s="78">
        <v>8.4643440000000004E-3</v>
      </c>
      <c r="F27834" s="78">
        <v>-1.7017066000000001E-2</v>
      </c>
    </row>
    <row r="27835" spans="1:6" x14ac:dyDescent="0.25">
      <c r="A27835">
        <v>27833</v>
      </c>
      <c r="B27835" t="s">
        <v>28691</v>
      </c>
      <c r="C27835" s="78">
        <v>-0.15536958000000001</v>
      </c>
      <c r="D27835" s="78">
        <v>2.1638188</v>
      </c>
      <c r="E27835" s="78">
        <v>-9.3399990000000002E-2</v>
      </c>
      <c r="F27835" s="78">
        <v>3.8532242000000001E-2</v>
      </c>
    </row>
    <row r="27836" spans="1:6" x14ac:dyDescent="0.25">
      <c r="A27836">
        <v>27834</v>
      </c>
      <c r="B27836" t="s">
        <v>28692</v>
      </c>
      <c r="C27836" s="78">
        <v>0.83676660000000003</v>
      </c>
      <c r="D27836" s="78">
        <v>-0.38421640000000001</v>
      </c>
      <c r="E27836" s="78">
        <v>1.9411817E-3</v>
      </c>
      <c r="F27836" s="78">
        <v>-0.16560040000000001</v>
      </c>
    </row>
    <row r="27837" spans="1:6" x14ac:dyDescent="0.25">
      <c r="A27837">
        <v>27835</v>
      </c>
      <c r="B27837" t="s">
        <v>28693</v>
      </c>
      <c r="C27837" s="78">
        <v>-1.1022632000000001</v>
      </c>
      <c r="D27837" s="78">
        <v>-2.6071756000000001</v>
      </c>
      <c r="E27837" s="78">
        <v>-9.0702340000000006E-2</v>
      </c>
      <c r="F27837" s="78">
        <v>-4.4924170000000003E-3</v>
      </c>
    </row>
    <row r="27838" spans="1:6" x14ac:dyDescent="0.25">
      <c r="A27838">
        <v>27836</v>
      </c>
      <c r="B27838" t="s">
        <v>28694</v>
      </c>
      <c r="C27838" s="78">
        <v>-0.10065091</v>
      </c>
      <c r="D27838" s="78">
        <v>-0.103624016</v>
      </c>
      <c r="E27838" s="78">
        <v>-1.7203514E-2</v>
      </c>
      <c r="F27838" s="78">
        <v>-2.0856187000000002E-2</v>
      </c>
    </row>
    <row r="27839" spans="1:6" x14ac:dyDescent="0.25">
      <c r="A27839">
        <v>27837</v>
      </c>
      <c r="B27839" t="s">
        <v>28695</v>
      </c>
      <c r="C27839" s="78">
        <v>-0.26272132999999998</v>
      </c>
      <c r="D27839" s="78">
        <v>-1.4562268</v>
      </c>
      <c r="E27839" s="78">
        <v>-3.7895467000000002E-2</v>
      </c>
      <c r="F27839" s="78">
        <v>1.5416667E-2</v>
      </c>
    </row>
    <row r="27840" spans="1:6" x14ac:dyDescent="0.25">
      <c r="A27840">
        <v>27838</v>
      </c>
      <c r="B27840" t="s">
        <v>28696</v>
      </c>
      <c r="C27840" s="78">
        <v>2.7914425999999999</v>
      </c>
      <c r="D27840" s="78">
        <v>0.40546330000000003</v>
      </c>
      <c r="E27840" s="78">
        <v>-8.5545010000000005E-2</v>
      </c>
      <c r="F27840" s="78">
        <v>-0.109506324</v>
      </c>
    </row>
    <row r="27841" spans="1:6" x14ac:dyDescent="0.25">
      <c r="A27841">
        <v>27839</v>
      </c>
      <c r="B27841" t="s">
        <v>28697</v>
      </c>
      <c r="C27841" s="78">
        <v>-0.97952269999999997</v>
      </c>
      <c r="D27841" s="78">
        <v>1.3729986999999999</v>
      </c>
      <c r="E27841" s="78">
        <v>-3.4390595000000003E-2</v>
      </c>
      <c r="F27841" s="78">
        <v>0.17954011</v>
      </c>
    </row>
    <row r="27842" spans="1:6" x14ac:dyDescent="0.25">
      <c r="A27842">
        <v>27840</v>
      </c>
      <c r="B27842" t="s">
        <v>28698</v>
      </c>
      <c r="C27842" s="78">
        <v>2.0767407000000002</v>
      </c>
      <c r="D27842" s="78">
        <v>-0.31690439999999998</v>
      </c>
      <c r="E27842" s="78">
        <v>-9.3989699999999995E-2</v>
      </c>
      <c r="F27842" s="78">
        <v>-2.3509591999999999E-2</v>
      </c>
    </row>
    <row r="27843" spans="1:6" x14ac:dyDescent="0.25">
      <c r="A27843">
        <v>27841</v>
      </c>
      <c r="B27843" t="s">
        <v>28699</v>
      </c>
      <c r="C27843" s="78">
        <v>-2.1683425999999999</v>
      </c>
      <c r="D27843" s="78">
        <v>0.324125</v>
      </c>
      <c r="E27843" s="78">
        <v>-3.4390595000000003E-2</v>
      </c>
      <c r="F27843" s="78">
        <v>0.17954011</v>
      </c>
    </row>
    <row r="27844" spans="1:6" x14ac:dyDescent="0.25">
      <c r="A27844">
        <v>27842</v>
      </c>
      <c r="B27844" t="s">
        <v>28700</v>
      </c>
      <c r="C27844" s="78">
        <v>0.19315228000000001</v>
      </c>
      <c r="D27844" s="78">
        <v>-3.8463595000000002</v>
      </c>
      <c r="E27844" s="78">
        <v>-1.7129763999999999E-2</v>
      </c>
      <c r="F27844" s="78">
        <v>-2.9076636000000002E-3</v>
      </c>
    </row>
    <row r="27845" spans="1:6" x14ac:dyDescent="0.25">
      <c r="A27845">
        <v>27843</v>
      </c>
      <c r="B27845" t="s">
        <v>28701</v>
      </c>
      <c r="C27845" s="78">
        <v>3.6336062</v>
      </c>
      <c r="D27845" s="78">
        <v>0.28218186000000001</v>
      </c>
      <c r="E27845" s="78">
        <v>-3.4390595000000003E-2</v>
      </c>
      <c r="F27845" s="78">
        <v>0.17954011</v>
      </c>
    </row>
    <row r="27846" spans="1:6" x14ac:dyDescent="0.25">
      <c r="A27846">
        <v>27844</v>
      </c>
      <c r="B27846" t="s">
        <v>28702</v>
      </c>
      <c r="C27846" s="78">
        <v>-0.62390935000000003</v>
      </c>
      <c r="D27846" s="78">
        <v>3.6685452E-2</v>
      </c>
      <c r="E27846" s="78">
        <v>5.3112953999999999E-3</v>
      </c>
      <c r="F27846" s="78">
        <v>-0.19897558000000001</v>
      </c>
    </row>
    <row r="27847" spans="1:6" x14ac:dyDescent="0.25">
      <c r="A27847">
        <v>27845</v>
      </c>
      <c r="B27847" t="s">
        <v>28703</v>
      </c>
      <c r="C27847" s="78">
        <v>-0.97910916999999997</v>
      </c>
      <c r="D27847" s="78">
        <v>1.8027184000000001</v>
      </c>
      <c r="E27847" s="78">
        <v>-8.7123700000000005E-3</v>
      </c>
      <c r="F27847" s="78">
        <v>-2.437827E-2</v>
      </c>
    </row>
    <row r="27848" spans="1:6" x14ac:dyDescent="0.25">
      <c r="A27848">
        <v>27846</v>
      </c>
      <c r="B27848" t="s">
        <v>28704</v>
      </c>
      <c r="C27848" s="78">
        <v>0.68550730000000004</v>
      </c>
      <c r="D27848" s="78">
        <v>1.8336228000000001</v>
      </c>
      <c r="E27848" s="78">
        <v>-6.739125E-2</v>
      </c>
      <c r="F27848" s="78">
        <v>6.8792350000000002E-2</v>
      </c>
    </row>
    <row r="27849" spans="1:6" x14ac:dyDescent="0.25">
      <c r="A27849">
        <v>27847</v>
      </c>
      <c r="B27849" t="s">
        <v>28705</v>
      </c>
      <c r="C27849" s="78">
        <v>-0.36096117</v>
      </c>
      <c r="D27849" s="78">
        <v>0.81761470000000003</v>
      </c>
      <c r="E27849" s="78">
        <v>-5.5458210000000001E-2</v>
      </c>
      <c r="F27849" s="78">
        <v>-3.8628234999999997E-2</v>
      </c>
    </row>
    <row r="27850" spans="1:6" x14ac:dyDescent="0.25">
      <c r="A27850">
        <v>27848</v>
      </c>
      <c r="B27850" t="s">
        <v>28706</v>
      </c>
      <c r="C27850" s="78">
        <v>-0.47210178000000003</v>
      </c>
      <c r="D27850" s="78">
        <v>-0.61162996000000003</v>
      </c>
      <c r="E27850" s="78">
        <v>-0.10587549</v>
      </c>
      <c r="F27850" s="78">
        <v>-0.44328220000000002</v>
      </c>
    </row>
    <row r="27851" spans="1:6" x14ac:dyDescent="0.25">
      <c r="A27851">
        <v>27849</v>
      </c>
      <c r="B27851" t="s">
        <v>28707</v>
      </c>
      <c r="C27851" s="78">
        <v>0.38042340000000002</v>
      </c>
      <c r="D27851" s="78">
        <v>4.2514622000000002E-2</v>
      </c>
      <c r="E27851" s="78">
        <v>-2.7154649999999999E-2</v>
      </c>
      <c r="F27851" s="78">
        <v>-0.10183449</v>
      </c>
    </row>
    <row r="27852" spans="1:6" x14ac:dyDescent="0.25">
      <c r="A27852">
        <v>27850</v>
      </c>
      <c r="B27852" t="s">
        <v>28708</v>
      </c>
      <c r="C27852" s="78">
        <v>-1.0706309000000001</v>
      </c>
      <c r="D27852" s="78">
        <v>1.1177828000000001</v>
      </c>
      <c r="E27852" s="78">
        <v>-3.4390595000000003E-2</v>
      </c>
      <c r="F27852" s="78">
        <v>0.17954011</v>
      </c>
    </row>
    <row r="27853" spans="1:6" x14ac:dyDescent="0.25">
      <c r="A27853">
        <v>27851</v>
      </c>
      <c r="B27853" t="s">
        <v>28709</v>
      </c>
      <c r="C27853" s="78">
        <v>0.56745814999999999</v>
      </c>
      <c r="D27853" s="78">
        <v>1.1303821999999999</v>
      </c>
      <c r="E27853" s="78">
        <v>-3.4390595000000003E-2</v>
      </c>
      <c r="F27853" s="78">
        <v>0.17954011</v>
      </c>
    </row>
    <row r="27854" spans="1:6" x14ac:dyDescent="0.25">
      <c r="A27854">
        <v>27852</v>
      </c>
      <c r="B27854" t="s">
        <v>28710</v>
      </c>
      <c r="C27854" s="78">
        <v>-0.14139753999999999</v>
      </c>
      <c r="D27854" s="78">
        <v>2.0981730000000001E-3</v>
      </c>
      <c r="E27854" s="78">
        <v>-5.351094E-2</v>
      </c>
      <c r="F27854" s="78">
        <v>-3.0702367000000001E-2</v>
      </c>
    </row>
    <row r="27855" spans="1:6" x14ac:dyDescent="0.25">
      <c r="A27855">
        <v>27853</v>
      </c>
      <c r="B27855" t="s">
        <v>28711</v>
      </c>
      <c r="C27855" s="78">
        <v>3.0568303999999999</v>
      </c>
      <c r="D27855" s="78">
        <v>2.9400662999999998</v>
      </c>
      <c r="E27855" s="78">
        <v>-8.0692574000000003E-2</v>
      </c>
      <c r="F27855" s="78">
        <v>3.0141890000000001E-2</v>
      </c>
    </row>
    <row r="27856" spans="1:6" x14ac:dyDescent="0.25">
      <c r="A27856">
        <v>27854</v>
      </c>
      <c r="B27856" t="s">
        <v>28712</v>
      </c>
      <c r="C27856" s="78">
        <v>-1.0883940000000001</v>
      </c>
      <c r="D27856" s="78">
        <v>1.720761</v>
      </c>
      <c r="E27856" s="78">
        <v>-2.535434E-2</v>
      </c>
      <c r="F27856" s="78">
        <v>7.7606140000000004E-2</v>
      </c>
    </row>
    <row r="27857" spans="1:6" x14ac:dyDescent="0.25">
      <c r="A27857">
        <v>27855</v>
      </c>
      <c r="B27857" t="s">
        <v>28713</v>
      </c>
      <c r="C27857" s="78">
        <v>1.0453277000000001</v>
      </c>
      <c r="D27857" s="78">
        <v>-0.55759585</v>
      </c>
      <c r="E27857" s="78">
        <v>-3.936166E-2</v>
      </c>
      <c r="F27857" s="78">
        <v>4.0482625000000001E-2</v>
      </c>
    </row>
    <row r="27858" spans="1:6" x14ac:dyDescent="0.25">
      <c r="A27858">
        <v>27856</v>
      </c>
      <c r="B27858" t="s">
        <v>28714</v>
      </c>
      <c r="C27858" s="78">
        <v>0.43158010000000002</v>
      </c>
      <c r="D27858" s="78">
        <v>0.42464563</v>
      </c>
      <c r="E27858" s="78">
        <v>-3.4390595000000003E-2</v>
      </c>
      <c r="F27858" s="78">
        <v>0.17954011</v>
      </c>
    </row>
    <row r="27859" spans="1:6" x14ac:dyDescent="0.25">
      <c r="A27859">
        <v>27857</v>
      </c>
      <c r="B27859" t="s">
        <v>28715</v>
      </c>
      <c r="C27859" s="78">
        <v>-1.4723036</v>
      </c>
      <c r="D27859" s="78">
        <v>0.34467247000000001</v>
      </c>
      <c r="E27859" s="78">
        <v>-3.4390595000000003E-2</v>
      </c>
      <c r="F27859" s="78">
        <v>0.17954011</v>
      </c>
    </row>
    <row r="27860" spans="1:6" x14ac:dyDescent="0.25">
      <c r="A27860">
        <v>27858</v>
      </c>
      <c r="B27860" t="s">
        <v>28716</v>
      </c>
      <c r="C27860" s="78">
        <v>0.33051506000000003</v>
      </c>
      <c r="D27860" s="78">
        <v>-0.96473335999999998</v>
      </c>
      <c r="E27860" s="78">
        <v>-3.8156445999999997E-2</v>
      </c>
      <c r="F27860" s="78">
        <v>0.22049536</v>
      </c>
    </row>
    <row r="27861" spans="1:6" x14ac:dyDescent="0.25">
      <c r="A27861">
        <v>27859</v>
      </c>
      <c r="B27861" t="s">
        <v>28717</v>
      </c>
      <c r="C27861" s="78">
        <v>1.2587801000000001</v>
      </c>
      <c r="D27861" s="78">
        <v>0.85397520000000005</v>
      </c>
      <c r="E27861" s="78">
        <v>-3.4390595000000003E-2</v>
      </c>
      <c r="F27861" s="78">
        <v>0.17954011</v>
      </c>
    </row>
    <row r="27862" spans="1:6" x14ac:dyDescent="0.25">
      <c r="A27862">
        <v>27860</v>
      </c>
      <c r="B27862" t="s">
        <v>28718</v>
      </c>
      <c r="C27862" s="78">
        <v>-0.63489646</v>
      </c>
      <c r="D27862" s="78">
        <v>3.3434097999999999</v>
      </c>
      <c r="E27862" s="78">
        <v>4.9436982999999997E-2</v>
      </c>
      <c r="F27862" s="78">
        <v>-0.38481019999999999</v>
      </c>
    </row>
    <row r="27863" spans="1:6" x14ac:dyDescent="0.25">
      <c r="A27863">
        <v>27861</v>
      </c>
      <c r="B27863" t="s">
        <v>28719</v>
      </c>
      <c r="C27863" s="78">
        <v>1.9294119999999999</v>
      </c>
      <c r="D27863" s="78">
        <v>2.3654541999999998</v>
      </c>
      <c r="E27863" s="78">
        <v>2.0332836E-2</v>
      </c>
      <c r="F27863" s="78">
        <v>-0.13208771999999999</v>
      </c>
    </row>
    <row r="27864" spans="1:6" x14ac:dyDescent="0.25">
      <c r="A27864">
        <v>27862</v>
      </c>
      <c r="B27864" t="s">
        <v>28720</v>
      </c>
      <c r="C27864" s="78">
        <v>-0.47669246999999998</v>
      </c>
      <c r="D27864" s="78">
        <v>0.18671558999999999</v>
      </c>
      <c r="E27864" s="78">
        <v>-6.5272079999999996E-2</v>
      </c>
      <c r="F27864" s="78">
        <v>6.274745E-3</v>
      </c>
    </row>
    <row r="27865" spans="1:6" x14ac:dyDescent="0.25">
      <c r="A27865">
        <v>27863</v>
      </c>
      <c r="B27865" t="s">
        <v>28721</v>
      </c>
      <c r="C27865" s="78">
        <v>-2.2684351999999999</v>
      </c>
      <c r="D27865" s="78">
        <v>-0.55265737000000004</v>
      </c>
      <c r="E27865" s="78">
        <v>-3.4390595000000003E-2</v>
      </c>
      <c r="F27865" s="78">
        <v>0.17954011</v>
      </c>
    </row>
    <row r="27866" spans="1:6" x14ac:dyDescent="0.25">
      <c r="A27866">
        <v>27864</v>
      </c>
      <c r="B27866" t="s">
        <v>28722</v>
      </c>
      <c r="C27866" s="78">
        <v>-0.15157767999999999</v>
      </c>
      <c r="D27866" s="78">
        <v>-4.1259079999999999</v>
      </c>
      <c r="E27866" s="78">
        <v>-6.5842024999999998E-2</v>
      </c>
      <c r="F27866" s="78">
        <v>1.5108854E-2</v>
      </c>
    </row>
    <row r="27867" spans="1:6" x14ac:dyDescent="0.25">
      <c r="A27867">
        <v>27865</v>
      </c>
      <c r="B27867" t="s">
        <v>28723</v>
      </c>
      <c r="C27867" s="78">
        <v>-2.0242304999999998</v>
      </c>
      <c r="D27867" s="78">
        <v>0.56444799999999995</v>
      </c>
      <c r="E27867" s="78">
        <v>-3.8402073000000002E-2</v>
      </c>
      <c r="F27867" s="78">
        <v>6.5547229999999998E-2</v>
      </c>
    </row>
    <row r="27868" spans="1:6" x14ac:dyDescent="0.25">
      <c r="A27868">
        <v>27866</v>
      </c>
      <c r="B27868" t="s">
        <v>28724</v>
      </c>
      <c r="C27868" s="78">
        <v>0.57821009999999995</v>
      </c>
      <c r="D27868" s="78">
        <v>1.120727</v>
      </c>
      <c r="E27868" s="78">
        <v>-7.3770770000000001E-3</v>
      </c>
      <c r="F27868" s="78">
        <v>7.7213876000000001E-2</v>
      </c>
    </row>
    <row r="27869" spans="1:6" x14ac:dyDescent="0.25">
      <c r="A27869">
        <v>27867</v>
      </c>
      <c r="B27869" t="s">
        <v>28725</v>
      </c>
      <c r="C27869" s="78">
        <v>-1.1431547</v>
      </c>
      <c r="D27869" s="78">
        <v>0.22846799000000001</v>
      </c>
      <c r="E27869" s="78">
        <v>-3.4390595000000003E-2</v>
      </c>
      <c r="F27869" s="78">
        <v>0.17954011</v>
      </c>
    </row>
    <row r="27870" spans="1:6" x14ac:dyDescent="0.25">
      <c r="A27870">
        <v>27868</v>
      </c>
      <c r="B27870" t="s">
        <v>28726</v>
      </c>
      <c r="C27870" s="78">
        <v>-1.2213229999999999</v>
      </c>
      <c r="D27870" s="78">
        <v>2.2902043000000001</v>
      </c>
      <c r="E27870" s="78">
        <v>-3.4390595000000003E-2</v>
      </c>
      <c r="F27870" s="78">
        <v>0.17954011</v>
      </c>
    </row>
    <row r="27871" spans="1:6" x14ac:dyDescent="0.25">
      <c r="A27871">
        <v>27869</v>
      </c>
      <c r="B27871" t="s">
        <v>28727</v>
      </c>
      <c r="C27871" s="78">
        <v>-0.70974269999999995</v>
      </c>
      <c r="D27871" s="78">
        <v>2.7061307000000001</v>
      </c>
      <c r="E27871" s="78">
        <v>-8.7241739999999998E-2</v>
      </c>
      <c r="F27871" s="78">
        <v>6.4272490000000002E-2</v>
      </c>
    </row>
    <row r="27872" spans="1:6" x14ac:dyDescent="0.25">
      <c r="A27872">
        <v>27870</v>
      </c>
      <c r="B27872" t="s">
        <v>28728</v>
      </c>
      <c r="C27872" s="78">
        <v>0.36240873000000001</v>
      </c>
      <c r="D27872" s="78">
        <v>0.47294396</v>
      </c>
      <c r="E27872" s="78">
        <v>3.1435117000000001E-4</v>
      </c>
      <c r="F27872" s="78">
        <v>-9.7169500000000006E-2</v>
      </c>
    </row>
    <row r="27873" spans="1:6" x14ac:dyDescent="0.25">
      <c r="A27873">
        <v>27871</v>
      </c>
      <c r="B27873" t="s">
        <v>28729</v>
      </c>
      <c r="C27873" s="78">
        <v>-1.4140991000000001</v>
      </c>
      <c r="D27873" s="78">
        <v>-0.26263540000000002</v>
      </c>
      <c r="E27873" s="78">
        <v>-4.314316E-2</v>
      </c>
      <c r="F27873" s="78">
        <v>2.6216745E-2</v>
      </c>
    </row>
    <row r="27874" spans="1:6" x14ac:dyDescent="0.25">
      <c r="A27874">
        <v>27872</v>
      </c>
      <c r="B27874" t="s">
        <v>28730</v>
      </c>
      <c r="C27874" s="78">
        <v>0.26688572999999999</v>
      </c>
      <c r="D27874" s="78">
        <v>1.4191898999999999</v>
      </c>
      <c r="E27874" s="78">
        <v>-7.2295635999999996E-2</v>
      </c>
      <c r="F27874" s="78">
        <v>5.3041606999999998E-2</v>
      </c>
    </row>
    <row r="27875" spans="1:6" x14ac:dyDescent="0.25">
      <c r="A27875">
        <v>27873</v>
      </c>
      <c r="B27875" t="s">
        <v>28731</v>
      </c>
      <c r="C27875" s="78">
        <v>-0.11842722</v>
      </c>
      <c r="D27875" s="78">
        <v>-2.4802662999999998</v>
      </c>
      <c r="E27875" s="78">
        <v>-3.8074247999999998E-2</v>
      </c>
      <c r="F27875" s="78">
        <v>6.9760520000000006E-2</v>
      </c>
    </row>
    <row r="27876" spans="1:6" x14ac:dyDescent="0.25">
      <c r="A27876">
        <v>27874</v>
      </c>
      <c r="B27876" t="s">
        <v>28732</v>
      </c>
      <c r="C27876" s="78">
        <v>-1.3863934</v>
      </c>
      <c r="D27876" s="78">
        <v>0.20199603999999999</v>
      </c>
      <c r="E27876" s="78">
        <v>-0.12100828</v>
      </c>
      <c r="F27876" s="78">
        <v>-0.26776564000000003</v>
      </c>
    </row>
    <row r="27877" spans="1:6" x14ac:dyDescent="0.25">
      <c r="A27877">
        <v>27875</v>
      </c>
      <c r="B27877" t="s">
        <v>28733</v>
      </c>
      <c r="C27877" s="78">
        <v>-2.5038800000000001</v>
      </c>
      <c r="D27877" s="78">
        <v>-1.9023620000000001</v>
      </c>
      <c r="E27877" s="78">
        <v>-9.4030009999999997E-2</v>
      </c>
      <c r="F27877" s="78">
        <v>4.7807634000000002E-2</v>
      </c>
    </row>
    <row r="27878" spans="1:6" x14ac:dyDescent="0.25">
      <c r="A27878">
        <v>27876</v>
      </c>
      <c r="B27878" t="s">
        <v>28734</v>
      </c>
      <c r="C27878" s="78">
        <v>-1.1702763</v>
      </c>
      <c r="D27878" s="78">
        <v>-2.3016078000000002</v>
      </c>
      <c r="E27878" s="78">
        <v>-5.9146530000000003E-2</v>
      </c>
      <c r="F27878" s="78">
        <v>5.2173227000000003E-2</v>
      </c>
    </row>
    <row r="27879" spans="1:6" x14ac:dyDescent="0.25">
      <c r="A27879">
        <v>27877</v>
      </c>
      <c r="B27879" t="s">
        <v>28735</v>
      </c>
      <c r="C27879" s="78">
        <v>0.45564463999999999</v>
      </c>
      <c r="D27879" s="78">
        <v>0.29013863000000001</v>
      </c>
      <c r="E27879" s="78">
        <v>-4.5529912999999998E-2</v>
      </c>
      <c r="F27879" s="78">
        <v>3.0804351000000001E-2</v>
      </c>
    </row>
    <row r="27880" spans="1:6" x14ac:dyDescent="0.25">
      <c r="A27880">
        <v>27878</v>
      </c>
      <c r="B27880" t="s">
        <v>28736</v>
      </c>
      <c r="C27880" s="78">
        <v>-1.3733053</v>
      </c>
      <c r="D27880" s="78">
        <v>-2.1479697</v>
      </c>
      <c r="E27880" s="78">
        <v>-0.10009438</v>
      </c>
      <c r="F27880" s="78">
        <v>-0.10225413999999999</v>
      </c>
    </row>
    <row r="27881" spans="1:6" x14ac:dyDescent="0.25">
      <c r="A27881">
        <v>27879</v>
      </c>
      <c r="B27881" t="s">
        <v>28737</v>
      </c>
      <c r="C27881" s="78">
        <v>0.98708750000000001</v>
      </c>
      <c r="D27881" s="78">
        <v>1.1787346999999999</v>
      </c>
      <c r="E27881" s="78">
        <v>-5.0747566000000001E-2</v>
      </c>
      <c r="F27881" s="78">
        <v>9.0024604999999994E-2</v>
      </c>
    </row>
    <row r="27882" spans="1:6" x14ac:dyDescent="0.25">
      <c r="A27882">
        <v>27880</v>
      </c>
      <c r="B27882" t="s">
        <v>28738</v>
      </c>
      <c r="C27882" s="78">
        <v>3.5132492000000002</v>
      </c>
      <c r="D27882" s="78">
        <v>-0.96837485000000001</v>
      </c>
      <c r="E27882" s="78">
        <v>-5.4454929999999999E-2</v>
      </c>
      <c r="F27882" s="78">
        <v>3.094688E-3</v>
      </c>
    </row>
    <row r="27883" spans="1:6" x14ac:dyDescent="0.25">
      <c r="A27883">
        <v>27881</v>
      </c>
      <c r="B27883" t="s">
        <v>28739</v>
      </c>
      <c r="C27883" s="78">
        <v>-0.28001725999999999</v>
      </c>
      <c r="D27883" s="78">
        <v>0.97037755999999997</v>
      </c>
      <c r="E27883" s="78">
        <v>-7.1523144999999996E-2</v>
      </c>
      <c r="F27883" s="78">
        <v>0.12559676</v>
      </c>
    </row>
    <row r="27884" spans="1:6" x14ac:dyDescent="0.25">
      <c r="A27884">
        <v>27882</v>
      </c>
      <c r="B27884" t="s">
        <v>28740</v>
      </c>
      <c r="C27884" s="78">
        <v>-0.51071549999999999</v>
      </c>
      <c r="D27884" s="78">
        <v>-0.24827906</v>
      </c>
      <c r="E27884" s="78">
        <v>-3.5618643999999998E-2</v>
      </c>
      <c r="F27884" s="78">
        <v>6.7836209999999994E-2</v>
      </c>
    </row>
    <row r="27885" spans="1:6" x14ac:dyDescent="0.25">
      <c r="A27885">
        <v>27883</v>
      </c>
      <c r="B27885" t="s">
        <v>28741</v>
      </c>
      <c r="C27885" s="78">
        <v>-1.6483950000000001</v>
      </c>
      <c r="D27885" s="78">
        <v>1.6918637999999999</v>
      </c>
      <c r="E27885" s="78">
        <v>-4.6015414999999997E-2</v>
      </c>
      <c r="F27885" s="78">
        <v>2.5905161999999999E-2</v>
      </c>
    </row>
    <row r="27886" spans="1:6" x14ac:dyDescent="0.25">
      <c r="A27886">
        <v>27884</v>
      </c>
      <c r="B27886" t="s">
        <v>28742</v>
      </c>
      <c r="C27886" s="78">
        <v>0.15707561</v>
      </c>
      <c r="D27886" s="78">
        <v>2.15036</v>
      </c>
      <c r="E27886" s="78">
        <v>0.46706082999999998</v>
      </c>
      <c r="F27886" s="78">
        <v>-0.31662207999999997</v>
      </c>
    </row>
    <row r="27887" spans="1:6" x14ac:dyDescent="0.25">
      <c r="A27887">
        <v>27885</v>
      </c>
      <c r="B27887" t="s">
        <v>28743</v>
      </c>
      <c r="C27887" s="78">
        <v>0.74422410000000006</v>
      </c>
      <c r="D27887" s="78">
        <v>-0.39350137000000002</v>
      </c>
      <c r="E27887" s="78">
        <v>-6.5917924000000003E-2</v>
      </c>
      <c r="F27887" s="78">
        <v>-0.1431839</v>
      </c>
    </row>
    <row r="27888" spans="1:6" x14ac:dyDescent="0.25">
      <c r="A27888">
        <v>27886</v>
      </c>
      <c r="B27888" t="s">
        <v>28744</v>
      </c>
      <c r="C27888" s="78">
        <v>1.7029114999999999</v>
      </c>
      <c r="D27888" s="78">
        <v>-1.5633792</v>
      </c>
      <c r="E27888" s="78">
        <v>1.6756396999999999E-2</v>
      </c>
      <c r="F27888" s="78">
        <v>-0.13846375</v>
      </c>
    </row>
    <row r="27889" spans="1:6" x14ac:dyDescent="0.25">
      <c r="A27889">
        <v>27887</v>
      </c>
      <c r="B27889" t="s">
        <v>28745</v>
      </c>
      <c r="C27889" s="78">
        <v>2.8427064</v>
      </c>
      <c r="D27889" s="78">
        <v>-2.4780332999999999</v>
      </c>
      <c r="E27889" s="78">
        <v>-3.1130855999999998E-2</v>
      </c>
      <c r="F27889" s="78">
        <v>3.0851737000000001E-2</v>
      </c>
    </row>
    <row r="27890" spans="1:6" x14ac:dyDescent="0.25">
      <c r="A27890">
        <v>27888</v>
      </c>
      <c r="B27890" t="s">
        <v>28746</v>
      </c>
      <c r="C27890" s="78">
        <v>0.15510489999999999</v>
      </c>
      <c r="D27890" s="78">
        <v>-0.73395109999999997</v>
      </c>
      <c r="E27890" s="78">
        <v>3.6174091999999998E-2</v>
      </c>
      <c r="F27890" s="78">
        <v>9.1419029999999998E-2</v>
      </c>
    </row>
    <row r="27891" spans="1:6" x14ac:dyDescent="0.25">
      <c r="A27891">
        <v>27889</v>
      </c>
      <c r="B27891" t="s">
        <v>28747</v>
      </c>
      <c r="C27891" s="78">
        <v>-0.54459860000000004</v>
      </c>
      <c r="D27891" s="78">
        <v>-1.9923960000000001</v>
      </c>
      <c r="E27891" s="78">
        <v>-4.6470292000000003E-2</v>
      </c>
      <c r="F27891" s="78">
        <v>0.12492354</v>
      </c>
    </row>
    <row r="27892" spans="1:6" x14ac:dyDescent="0.25">
      <c r="A27892">
        <v>27890</v>
      </c>
      <c r="B27892" t="s">
        <v>28748</v>
      </c>
      <c r="C27892" s="78">
        <v>2.6738026000000001</v>
      </c>
      <c r="D27892" s="78">
        <v>1.704874</v>
      </c>
      <c r="E27892" s="78">
        <v>8.7489990000000004E-2</v>
      </c>
      <c r="F27892" s="78">
        <v>-0.15683654999999999</v>
      </c>
    </row>
    <row r="27893" spans="1:6" x14ac:dyDescent="0.25">
      <c r="A27893">
        <v>27891</v>
      </c>
      <c r="B27893" t="s">
        <v>28749</v>
      </c>
      <c r="C27893" s="78">
        <v>-9.4118774000000002E-2</v>
      </c>
      <c r="D27893" s="78">
        <v>1.1375993</v>
      </c>
      <c r="E27893" s="78">
        <v>-3.4390595000000003E-2</v>
      </c>
      <c r="F27893" s="78">
        <v>0.17954011</v>
      </c>
    </row>
    <row r="27894" spans="1:6" x14ac:dyDescent="0.25">
      <c r="A27894">
        <v>27892</v>
      </c>
      <c r="B27894" t="s">
        <v>28750</v>
      </c>
      <c r="C27894" s="78">
        <v>0.84560869999999999</v>
      </c>
      <c r="D27894" s="78">
        <v>-1.4892231</v>
      </c>
      <c r="E27894" s="78">
        <v>-3.4390595000000003E-2</v>
      </c>
      <c r="F27894" s="78">
        <v>0.17954011</v>
      </c>
    </row>
    <row r="27895" spans="1:6" x14ac:dyDescent="0.25">
      <c r="A27895">
        <v>27893</v>
      </c>
      <c r="B27895" t="s">
        <v>28751</v>
      </c>
      <c r="C27895" s="78">
        <v>-3.6715597000000003E-2</v>
      </c>
      <c r="D27895" s="78">
        <v>-3.6480255000000001</v>
      </c>
      <c r="E27895" s="78">
        <v>-7.062657E-2</v>
      </c>
      <c r="F27895" s="78">
        <v>7.5180469999999999E-2</v>
      </c>
    </row>
    <row r="27896" spans="1:6" x14ac:dyDescent="0.25">
      <c r="A27896">
        <v>27894</v>
      </c>
      <c r="B27896" t="s">
        <v>28752</v>
      </c>
      <c r="C27896" s="78">
        <v>-1.0492733000000001</v>
      </c>
      <c r="D27896" s="78">
        <v>0.82636094000000004</v>
      </c>
      <c r="E27896" s="78">
        <v>-1.5253684999999999E-2</v>
      </c>
      <c r="F27896" s="78">
        <v>-7.9463560000000003E-2</v>
      </c>
    </row>
    <row r="27897" spans="1:6" x14ac:dyDescent="0.25">
      <c r="A27897">
        <v>27895</v>
      </c>
      <c r="B27897" t="s">
        <v>28753</v>
      </c>
      <c r="C27897" s="78">
        <v>1.6718541</v>
      </c>
      <c r="D27897" s="78">
        <v>1.0350280999999999</v>
      </c>
      <c r="E27897" s="78">
        <v>-7.1534686E-2</v>
      </c>
      <c r="F27897" s="78">
        <v>-0.13796048</v>
      </c>
    </row>
    <row r="27898" spans="1:6" x14ac:dyDescent="0.25">
      <c r="A27898">
        <v>27896</v>
      </c>
      <c r="B27898" t="s">
        <v>28754</v>
      </c>
      <c r="C27898" s="78">
        <v>-0.58478289999999999</v>
      </c>
      <c r="D27898" s="78">
        <v>0.73689819999999995</v>
      </c>
      <c r="E27898" s="78">
        <v>-3.4390595000000003E-2</v>
      </c>
      <c r="F27898" s="78">
        <v>0.17954011</v>
      </c>
    </row>
    <row r="27899" spans="1:6" x14ac:dyDescent="0.25">
      <c r="A27899">
        <v>27897</v>
      </c>
      <c r="B27899" t="s">
        <v>28755</v>
      </c>
      <c r="C27899" s="78">
        <v>-2.7031489999999998</v>
      </c>
      <c r="D27899" s="78">
        <v>0.73708450000000003</v>
      </c>
      <c r="E27899" s="78">
        <v>-0.16297294000000001</v>
      </c>
      <c r="F27899" s="78">
        <v>-7.4874683999999997E-2</v>
      </c>
    </row>
    <row r="27900" spans="1:6" x14ac:dyDescent="0.25">
      <c r="A27900">
        <v>27898</v>
      </c>
      <c r="B27900" t="s">
        <v>28756</v>
      </c>
      <c r="C27900" s="78">
        <v>2.0138058999999999</v>
      </c>
      <c r="D27900" s="78">
        <v>2.8462841999999999E-2</v>
      </c>
      <c r="E27900" s="78">
        <v>-7.3209170000000004E-2</v>
      </c>
      <c r="F27900" s="78">
        <v>8.1305295E-2</v>
      </c>
    </row>
    <row r="27901" spans="1:6" x14ac:dyDescent="0.25">
      <c r="A27901">
        <v>27899</v>
      </c>
      <c r="B27901" t="s">
        <v>28757</v>
      </c>
      <c r="C27901" s="78">
        <v>1.9799007</v>
      </c>
      <c r="D27901" s="78">
        <v>0.10034127</v>
      </c>
      <c r="E27901" s="78">
        <v>-6.0070230000000002E-2</v>
      </c>
      <c r="F27901" s="78">
        <v>-0.20290059999999999</v>
      </c>
    </row>
    <row r="27902" spans="1:6" x14ac:dyDescent="0.25">
      <c r="A27902">
        <v>27900</v>
      </c>
      <c r="B27902" t="s">
        <v>28758</v>
      </c>
      <c r="C27902" s="78">
        <v>-2.1100563999999999</v>
      </c>
      <c r="D27902" s="78">
        <v>0.84114350000000004</v>
      </c>
      <c r="E27902" s="78">
        <v>3.1030553999999998E-2</v>
      </c>
      <c r="F27902" s="78">
        <v>-0.32441413000000002</v>
      </c>
    </row>
    <row r="27903" spans="1:6" x14ac:dyDescent="0.25">
      <c r="A27903">
        <v>27901</v>
      </c>
      <c r="B27903" t="s">
        <v>28759</v>
      </c>
      <c r="C27903" s="78">
        <v>-1.4936961</v>
      </c>
      <c r="D27903" s="78">
        <v>6.2729389999999996E-2</v>
      </c>
      <c r="E27903" s="78">
        <v>0.40733550000000002</v>
      </c>
      <c r="F27903" s="78">
        <v>-0.33399015999999998</v>
      </c>
    </row>
    <row r="27904" spans="1:6" x14ac:dyDescent="0.25">
      <c r="A27904">
        <v>27902</v>
      </c>
      <c r="B27904" t="s">
        <v>28760</v>
      </c>
      <c r="C27904" s="78">
        <v>1.2351753000000001</v>
      </c>
      <c r="D27904" s="78">
        <v>-1.1453099</v>
      </c>
      <c r="E27904" s="78">
        <v>2.4594359999999999E-2</v>
      </c>
      <c r="F27904" s="78">
        <v>-0.28045487000000002</v>
      </c>
    </row>
    <row r="27905" spans="1:6" x14ac:dyDescent="0.25">
      <c r="A27905">
        <v>27903</v>
      </c>
      <c r="B27905" t="s">
        <v>28761</v>
      </c>
      <c r="C27905" s="78">
        <v>-0.17071053</v>
      </c>
      <c r="D27905" s="78">
        <v>0.74787700000000001</v>
      </c>
      <c r="E27905" s="78">
        <v>-6.8752320000000006E-2</v>
      </c>
      <c r="F27905" s="78">
        <v>0.11291350999999999</v>
      </c>
    </row>
    <row r="27906" spans="1:6" x14ac:dyDescent="0.25">
      <c r="A27906">
        <v>27904</v>
      </c>
      <c r="B27906" t="s">
        <v>28762</v>
      </c>
      <c r="C27906" s="78">
        <v>1.9723489999999999</v>
      </c>
      <c r="D27906" s="78">
        <v>0.99614643999999997</v>
      </c>
      <c r="E27906" s="78">
        <v>-5.8040120000000001E-2</v>
      </c>
      <c r="F27906" s="78">
        <v>2.0367637000000001E-2</v>
      </c>
    </row>
    <row r="27907" spans="1:6" x14ac:dyDescent="0.25">
      <c r="A27907">
        <v>27905</v>
      </c>
      <c r="B27907" t="s">
        <v>28763</v>
      </c>
      <c r="C27907" s="78">
        <v>-1.0128164</v>
      </c>
      <c r="D27907" s="78">
        <v>0.34525692000000002</v>
      </c>
      <c r="E27907" s="78">
        <v>-5.8515879999999999E-2</v>
      </c>
      <c r="F27907" s="78">
        <v>5.7755112999999997E-2</v>
      </c>
    </row>
    <row r="27908" spans="1:6" x14ac:dyDescent="0.25">
      <c r="A27908">
        <v>27906</v>
      </c>
      <c r="B27908" t="s">
        <v>28764</v>
      </c>
      <c r="C27908" s="78">
        <v>-2.4767668</v>
      </c>
      <c r="D27908" s="78">
        <v>-1.1824859999999999</v>
      </c>
      <c r="E27908" s="78">
        <v>-2.2174228000000001E-2</v>
      </c>
      <c r="F27908" s="78">
        <v>5.0642310000000003E-2</v>
      </c>
    </row>
    <row r="27909" spans="1:6" x14ac:dyDescent="0.25">
      <c r="A27909">
        <v>27907</v>
      </c>
      <c r="B27909" t="s">
        <v>28765</v>
      </c>
      <c r="C27909" s="78">
        <v>2.9931595</v>
      </c>
      <c r="D27909" s="78">
        <v>0.60256182999999996</v>
      </c>
      <c r="E27909" s="78">
        <v>-6.9356844000000001E-2</v>
      </c>
      <c r="F27909" s="78">
        <v>0.14558378</v>
      </c>
    </row>
    <row r="27910" spans="1:6" x14ac:dyDescent="0.25">
      <c r="A27910">
        <v>27908</v>
      </c>
      <c r="B27910" t="s">
        <v>28766</v>
      </c>
      <c r="C27910" s="78">
        <v>-0.61258469999999998</v>
      </c>
      <c r="D27910" s="78">
        <v>-0.93824552999999999</v>
      </c>
      <c r="E27910" s="78">
        <v>-3.4390595000000003E-2</v>
      </c>
      <c r="F27910" s="78">
        <v>0.17954011</v>
      </c>
    </row>
    <row r="27911" spans="1:6" x14ac:dyDescent="0.25">
      <c r="A27911">
        <v>27909</v>
      </c>
      <c r="B27911" t="s">
        <v>28767</v>
      </c>
      <c r="C27911" s="78">
        <v>-0.70672760000000001</v>
      </c>
      <c r="D27911" s="78">
        <v>1.6764479000000001</v>
      </c>
      <c r="E27911" s="78">
        <v>-3.4390595000000003E-2</v>
      </c>
      <c r="F27911" s="78">
        <v>0.17954011</v>
      </c>
    </row>
    <row r="27912" spans="1:6" x14ac:dyDescent="0.25">
      <c r="A27912">
        <v>27910</v>
      </c>
      <c r="B27912" t="s">
        <v>28768</v>
      </c>
      <c r="C27912" s="78">
        <v>-1.2303466999999999</v>
      </c>
      <c r="D27912" s="78">
        <v>1.8018607</v>
      </c>
      <c r="E27912" s="78">
        <v>1.7359192999999998E-2</v>
      </c>
      <c r="F27912" s="78">
        <v>2.5878756999999999E-2</v>
      </c>
    </row>
    <row r="27913" spans="1:6" x14ac:dyDescent="0.25">
      <c r="A27913">
        <v>27911</v>
      </c>
      <c r="B27913" t="s">
        <v>28769</v>
      </c>
      <c r="C27913" s="78">
        <v>0.118290514</v>
      </c>
      <c r="D27913" s="78">
        <v>0.57516646000000005</v>
      </c>
      <c r="E27913" s="78">
        <v>-3.4390595000000003E-2</v>
      </c>
      <c r="F27913" s="78">
        <v>0.17954011</v>
      </c>
    </row>
    <row r="27914" spans="1:6" x14ac:dyDescent="0.25">
      <c r="A27914">
        <v>27912</v>
      </c>
      <c r="B27914" t="s">
        <v>28770</v>
      </c>
      <c r="C27914" s="78">
        <v>-0.61505734999999995</v>
      </c>
      <c r="D27914" s="78">
        <v>0.22916465</v>
      </c>
      <c r="E27914" s="78">
        <v>-3.4390595000000003E-2</v>
      </c>
      <c r="F27914" s="78">
        <v>0.17954011</v>
      </c>
    </row>
    <row r="27915" spans="1:6" x14ac:dyDescent="0.25">
      <c r="A27915">
        <v>27913</v>
      </c>
      <c r="B27915" t="s">
        <v>28771</v>
      </c>
      <c r="C27915" s="78">
        <v>1.5555893000000001</v>
      </c>
      <c r="D27915" s="78">
        <v>-0.20389172</v>
      </c>
      <c r="E27915" s="78">
        <v>-5.52997E-2</v>
      </c>
      <c r="F27915" s="78">
        <v>0.10119046</v>
      </c>
    </row>
    <row r="27916" spans="1:6" x14ac:dyDescent="0.25">
      <c r="A27916">
        <v>27914</v>
      </c>
      <c r="B27916" t="s">
        <v>28772</v>
      </c>
      <c r="C27916" s="78">
        <v>-0.54973019999999995</v>
      </c>
      <c r="D27916" s="78">
        <v>0.10237934</v>
      </c>
      <c r="E27916" s="78">
        <v>-3.9424430000000003E-2</v>
      </c>
      <c r="F27916" s="78">
        <v>1.8617392E-2</v>
      </c>
    </row>
    <row r="27917" spans="1:6" x14ac:dyDescent="0.25">
      <c r="A27917">
        <v>27915</v>
      </c>
      <c r="B27917" t="s">
        <v>28773</v>
      </c>
      <c r="C27917" s="78">
        <v>3.5652729999999999</v>
      </c>
      <c r="D27917" s="78">
        <v>-1.2074817</v>
      </c>
      <c r="E27917" s="78">
        <v>-3.4390595000000003E-2</v>
      </c>
      <c r="F27917" s="78">
        <v>0.17954011</v>
      </c>
    </row>
    <row r="27918" spans="1:6" x14ac:dyDescent="0.25">
      <c r="A27918">
        <v>27916</v>
      </c>
      <c r="B27918" t="s">
        <v>28774</v>
      </c>
      <c r="C27918" s="78">
        <v>-1.6753708</v>
      </c>
      <c r="D27918" s="78">
        <v>-1.0567898</v>
      </c>
      <c r="E27918" s="78">
        <v>-5.8966405999999999E-2</v>
      </c>
      <c r="F27918" s="78">
        <v>-0.15494366000000001</v>
      </c>
    </row>
    <row r="27919" spans="1:6" x14ac:dyDescent="0.25">
      <c r="A27919">
        <v>27917</v>
      </c>
      <c r="B27919" t="s">
        <v>28775</v>
      </c>
      <c r="C27919" s="78">
        <v>-0.28138380000000002</v>
      </c>
      <c r="D27919" s="78">
        <v>1.0528519000000001</v>
      </c>
      <c r="E27919" s="78">
        <v>5.8120514999999998E-2</v>
      </c>
      <c r="F27919" s="78">
        <v>-0.31008576999999998</v>
      </c>
    </row>
    <row r="27920" spans="1:6" x14ac:dyDescent="0.25">
      <c r="A27920">
        <v>27918</v>
      </c>
      <c r="B27920" t="s">
        <v>28776</v>
      </c>
      <c r="C27920" s="78">
        <v>0.33788111999999998</v>
      </c>
      <c r="D27920" s="78">
        <v>1.5677468000000001</v>
      </c>
      <c r="E27920" s="78">
        <v>-6.5060704999999996E-2</v>
      </c>
      <c r="F27920" s="78">
        <v>9.1468560000000004E-2</v>
      </c>
    </row>
    <row r="27921" spans="1:6" x14ac:dyDescent="0.25">
      <c r="A27921">
        <v>27919</v>
      </c>
      <c r="B27921" t="s">
        <v>28777</v>
      </c>
      <c r="C27921" s="78">
        <v>0.57455957000000002</v>
      </c>
      <c r="D27921" s="78">
        <v>0.25025140000000001</v>
      </c>
      <c r="E27921" s="78">
        <v>-5.8564745000000001E-2</v>
      </c>
      <c r="F27921" s="78">
        <v>-5.8483840000000002E-2</v>
      </c>
    </row>
    <row r="27922" spans="1:6" x14ac:dyDescent="0.25">
      <c r="A27922">
        <v>27920</v>
      </c>
      <c r="B27922" t="s">
        <v>28778</v>
      </c>
      <c r="C27922" s="78">
        <v>-1.1613339</v>
      </c>
      <c r="D27922" s="78">
        <v>0.54005170000000002</v>
      </c>
      <c r="E27922" s="78">
        <v>-3.4390595000000003E-2</v>
      </c>
      <c r="F27922" s="78">
        <v>0.17954011</v>
      </c>
    </row>
    <row r="27923" spans="1:6" x14ac:dyDescent="0.25">
      <c r="A27923">
        <v>27921</v>
      </c>
      <c r="B27923" t="s">
        <v>28779</v>
      </c>
      <c r="C27923" s="78">
        <v>1.6477250000000001</v>
      </c>
      <c r="D27923" s="78">
        <v>1.2645824000000001</v>
      </c>
      <c r="E27923" s="78">
        <v>0.31223088999999998</v>
      </c>
      <c r="F27923" s="78">
        <v>-0.37860971999999998</v>
      </c>
    </row>
    <row r="27924" spans="1:6" x14ac:dyDescent="0.25">
      <c r="A27924">
        <v>27922</v>
      </c>
      <c r="B27924" t="s">
        <v>28780</v>
      </c>
      <c r="C27924" s="78">
        <v>2.9639099999999998</v>
      </c>
      <c r="D27924" s="78">
        <v>1.1368079</v>
      </c>
      <c r="E27924" s="78">
        <v>-6.8885070000000007E-2</v>
      </c>
      <c r="F27924" s="78">
        <v>9.4581189999999996E-2</v>
      </c>
    </row>
    <row r="27925" spans="1:6" x14ac:dyDescent="0.25">
      <c r="A27925">
        <v>27923</v>
      </c>
      <c r="B27925" t="s">
        <v>28781</v>
      </c>
      <c r="C27925" s="78">
        <v>-0.74728609999999995</v>
      </c>
      <c r="D27925" s="78">
        <v>0.18190914</v>
      </c>
      <c r="E27925" s="78">
        <v>-7.7301410000000001E-2</v>
      </c>
      <c r="F27925" s="78">
        <v>6.7514225999999997E-2</v>
      </c>
    </row>
    <row r="27926" spans="1:6" x14ac:dyDescent="0.25">
      <c r="A27926">
        <v>27924</v>
      </c>
      <c r="B27926" t="s">
        <v>28782</v>
      </c>
      <c r="C27926" s="78">
        <v>-3.0863912</v>
      </c>
      <c r="D27926" s="78">
        <v>1.0291642000000001</v>
      </c>
      <c r="E27926" s="78">
        <v>-7.4083164000000007E-2</v>
      </c>
      <c r="F27926" s="78">
        <v>5.8036945999999999E-2</v>
      </c>
    </row>
    <row r="27927" spans="1:6" x14ac:dyDescent="0.25">
      <c r="A27927">
        <v>27925</v>
      </c>
      <c r="B27927" t="s">
        <v>28783</v>
      </c>
      <c r="C27927" s="78">
        <v>0.89237259999999996</v>
      </c>
      <c r="D27927" s="78">
        <v>-1.4749102999999999</v>
      </c>
      <c r="E27927" s="78">
        <v>-2.0669791999999999E-2</v>
      </c>
      <c r="F27927" s="78">
        <v>-0.1469569</v>
      </c>
    </row>
    <row r="27928" spans="1:6" x14ac:dyDescent="0.25">
      <c r="A27928">
        <v>27926</v>
      </c>
      <c r="B27928" t="s">
        <v>28784</v>
      </c>
      <c r="C27928" s="78">
        <v>0.53877187000000004</v>
      </c>
      <c r="D27928" s="78">
        <v>3.4861494999999998</v>
      </c>
      <c r="E27928" s="78">
        <v>-5.3165834000000002E-2</v>
      </c>
      <c r="F27928" s="78">
        <v>0.12728143</v>
      </c>
    </row>
    <row r="27929" spans="1:6" x14ac:dyDescent="0.25">
      <c r="A27929">
        <v>27927</v>
      </c>
      <c r="B27929" t="s">
        <v>28785</v>
      </c>
      <c r="C27929" s="78">
        <v>1.1354115</v>
      </c>
      <c r="D27929" s="78">
        <v>1.1663253</v>
      </c>
      <c r="E27929" s="78">
        <v>-3.4390595000000003E-2</v>
      </c>
      <c r="F27929" s="78">
        <v>0.17954011</v>
      </c>
    </row>
    <row r="27930" spans="1:6" x14ac:dyDescent="0.25">
      <c r="A27930">
        <v>27928</v>
      </c>
      <c r="B27930" t="s">
        <v>28786</v>
      </c>
      <c r="C27930" s="78">
        <v>-2.6705204999999999E-2</v>
      </c>
      <c r="D27930" s="78">
        <v>-1.8289613</v>
      </c>
      <c r="E27930" s="78">
        <v>-3.4390595000000003E-2</v>
      </c>
      <c r="F27930" s="78">
        <v>0.17954011</v>
      </c>
    </row>
    <row r="27931" spans="1:6" x14ac:dyDescent="0.25">
      <c r="A27931">
        <v>27929</v>
      </c>
      <c r="B27931" t="s">
        <v>28787</v>
      </c>
      <c r="C27931" s="78">
        <v>0.14696993999999999</v>
      </c>
      <c r="D27931" s="78">
        <v>2.0721340000000001</v>
      </c>
      <c r="E27931" s="78">
        <v>-6.5083139999999998E-2</v>
      </c>
      <c r="F27931" s="78">
        <v>8.6515880000000003E-2</v>
      </c>
    </row>
    <row r="27932" spans="1:6" x14ac:dyDescent="0.25">
      <c r="A27932">
        <v>27930</v>
      </c>
      <c r="B27932" t="s">
        <v>28788</v>
      </c>
      <c r="C27932" s="78">
        <v>0.80459119999999995</v>
      </c>
      <c r="D27932" s="78">
        <v>0.54660019999999998</v>
      </c>
      <c r="E27932" s="78">
        <v>-6.1738420000000002E-2</v>
      </c>
      <c r="F27932" s="78">
        <v>-6.5652877000000002E-3</v>
      </c>
    </row>
    <row r="27933" spans="1:6" x14ac:dyDescent="0.25">
      <c r="A27933">
        <v>27931</v>
      </c>
      <c r="B27933" t="s">
        <v>28789</v>
      </c>
      <c r="C27933" s="78">
        <v>0.72536456999999999</v>
      </c>
      <c r="D27933" s="78">
        <v>1.1708981999999999</v>
      </c>
      <c r="E27933" s="78">
        <v>0.49620009999999998</v>
      </c>
      <c r="F27933" s="78">
        <v>-0.12138991</v>
      </c>
    </row>
    <row r="27934" spans="1:6" x14ac:dyDescent="0.25">
      <c r="A27934">
        <v>27932</v>
      </c>
      <c r="B27934" t="s">
        <v>28790</v>
      </c>
      <c r="C27934" s="78">
        <v>-0.71676874000000002</v>
      </c>
      <c r="D27934" s="78">
        <v>-0.22016272000000001</v>
      </c>
      <c r="E27934" s="78">
        <v>-7.2635679999999994E-2</v>
      </c>
      <c r="F27934" s="78">
        <v>-4.4668987E-2</v>
      </c>
    </row>
    <row r="27935" spans="1:6" x14ac:dyDescent="0.25">
      <c r="A27935">
        <v>27933</v>
      </c>
      <c r="B27935" t="s">
        <v>28791</v>
      </c>
      <c r="C27935" s="78">
        <v>-2.76824</v>
      </c>
      <c r="D27935" s="78">
        <v>1.5222745</v>
      </c>
      <c r="E27935" s="78">
        <v>4.8809310000000002E-2</v>
      </c>
      <c r="F27935" s="78">
        <v>-0.65339356999999998</v>
      </c>
    </row>
    <row r="27936" spans="1:6" x14ac:dyDescent="0.25">
      <c r="A27936">
        <v>27934</v>
      </c>
      <c r="B27936" t="s">
        <v>28792</v>
      </c>
      <c r="C27936" s="78">
        <v>-3.2450079999999999E-2</v>
      </c>
      <c r="D27936" s="78">
        <v>-0.91468154999999995</v>
      </c>
      <c r="E27936" s="78">
        <v>-1.3289146E-2</v>
      </c>
      <c r="F27936" s="78">
        <v>3.4093916000000002E-2</v>
      </c>
    </row>
    <row r="27937" spans="1:6" x14ac:dyDescent="0.25">
      <c r="A27937">
        <v>27935</v>
      </c>
      <c r="B27937" t="s">
        <v>28793</v>
      </c>
      <c r="C27937" s="78">
        <v>-1.4065919</v>
      </c>
      <c r="D27937" s="78">
        <v>-2.2639697000000001</v>
      </c>
      <c r="E27937" s="78">
        <v>-5.0500839999999998E-2</v>
      </c>
      <c r="F27937" s="78">
        <v>-7.8868270000000008E-3</v>
      </c>
    </row>
    <row r="27938" spans="1:6" x14ac:dyDescent="0.25">
      <c r="A27938">
        <v>27936</v>
      </c>
      <c r="B27938" t="s">
        <v>28794</v>
      </c>
      <c r="C27938" s="78">
        <v>-0.84859335000000002</v>
      </c>
      <c r="D27938" s="78">
        <v>0.89779089999999995</v>
      </c>
      <c r="E27938" s="78">
        <v>-3.8704141999999997E-2</v>
      </c>
      <c r="F27938" s="78">
        <v>6.7680396000000004E-2</v>
      </c>
    </row>
    <row r="27939" spans="1:6" x14ac:dyDescent="0.25">
      <c r="A27939">
        <v>27937</v>
      </c>
      <c r="B27939" t="s">
        <v>28795</v>
      </c>
      <c r="C27939" s="78">
        <v>1.6458389</v>
      </c>
      <c r="D27939" s="78">
        <v>-3.1212360000000001</v>
      </c>
      <c r="E27939" s="78">
        <v>-6.0402629999999999E-2</v>
      </c>
      <c r="F27939" s="78">
        <v>-5.3201480000000002E-2</v>
      </c>
    </row>
    <row r="27940" spans="1:6" x14ac:dyDescent="0.25">
      <c r="A27940">
        <v>27938</v>
      </c>
      <c r="B27940" t="s">
        <v>28796</v>
      </c>
      <c r="C27940" s="78">
        <v>0.45297041999999998</v>
      </c>
      <c r="D27940" s="78">
        <v>2.2168302999999998</v>
      </c>
      <c r="E27940" s="78">
        <v>-0.1270433</v>
      </c>
      <c r="F27940" s="78">
        <v>1.5324473E-2</v>
      </c>
    </row>
    <row r="27941" spans="1:6" x14ac:dyDescent="0.25">
      <c r="A27941">
        <v>27939</v>
      </c>
      <c r="B27941" t="s">
        <v>28797</v>
      </c>
      <c r="C27941" s="78">
        <v>1.038176</v>
      </c>
      <c r="D27941" s="78">
        <v>-0.48744562000000002</v>
      </c>
      <c r="E27941" s="78">
        <v>-7.6041369999999997E-2</v>
      </c>
      <c r="F27941" s="78">
        <v>-0.18352035999999999</v>
      </c>
    </row>
    <row r="27942" spans="1:6" x14ac:dyDescent="0.25">
      <c r="A27942">
        <v>27940</v>
      </c>
      <c r="B27942" t="s">
        <v>28798</v>
      </c>
      <c r="C27942" s="78">
        <v>0.98870694999999997</v>
      </c>
      <c r="D27942" s="78">
        <v>-6.868312E-2</v>
      </c>
      <c r="E27942" s="78">
        <v>4.8282770000000003E-2</v>
      </c>
      <c r="F27942" s="78">
        <v>-4.5217812000000003E-2</v>
      </c>
    </row>
    <row r="27943" spans="1:6" x14ac:dyDescent="0.25">
      <c r="A27943">
        <v>27941</v>
      </c>
      <c r="B27943" t="s">
        <v>28799</v>
      </c>
      <c r="C27943" s="78">
        <v>-0.95122969999999996</v>
      </c>
      <c r="D27943" s="78">
        <v>-0.28372034000000002</v>
      </c>
      <c r="E27943" s="78">
        <v>-7.6838199999999995E-2</v>
      </c>
      <c r="F27943" s="78">
        <v>-8.4366800000000002E-3</v>
      </c>
    </row>
    <row r="27944" spans="1:6" x14ac:dyDescent="0.25">
      <c r="A27944">
        <v>27942</v>
      </c>
      <c r="B27944" t="s">
        <v>28800</v>
      </c>
      <c r="C27944" s="78">
        <v>1.0014719000000001</v>
      </c>
      <c r="D27944" s="78">
        <v>-0.90702914999999995</v>
      </c>
      <c r="E27944" s="78">
        <v>-9.7042100000000006E-2</v>
      </c>
      <c r="F27944" s="78">
        <v>3.7567525999999997E-2</v>
      </c>
    </row>
    <row r="27945" spans="1:6" x14ac:dyDescent="0.25">
      <c r="A27945">
        <v>27943</v>
      </c>
      <c r="B27945" t="s">
        <v>28801</v>
      </c>
      <c r="C27945" s="78">
        <v>-2.1267301999999999</v>
      </c>
      <c r="D27945" s="78">
        <v>9.7254070000000001E-3</v>
      </c>
      <c r="E27945" s="78">
        <v>-6.8168759999999995E-2</v>
      </c>
      <c r="F27945" s="78">
        <v>0.12118481</v>
      </c>
    </row>
    <row r="27946" spans="1:6" x14ac:dyDescent="0.25">
      <c r="A27946">
        <v>27944</v>
      </c>
      <c r="B27946" t="s">
        <v>28802</v>
      </c>
      <c r="C27946" s="78">
        <v>-0.69895744000000004</v>
      </c>
      <c r="D27946" s="78">
        <v>0.52331585000000003</v>
      </c>
      <c r="E27946" s="78">
        <v>-3.4390595000000003E-2</v>
      </c>
      <c r="F27946" s="78">
        <v>0.17954011</v>
      </c>
    </row>
    <row r="27947" spans="1:6" x14ac:dyDescent="0.25">
      <c r="A27947">
        <v>27945</v>
      </c>
      <c r="B27947" t="s">
        <v>28803</v>
      </c>
      <c r="C27947" s="78">
        <v>-1.2139310000000001</v>
      </c>
      <c r="D27947" s="78">
        <v>1.2998266000000001</v>
      </c>
      <c r="E27947" s="78">
        <v>-0.13475358000000001</v>
      </c>
      <c r="F27947" s="78">
        <v>-0.27949107000000001</v>
      </c>
    </row>
    <row r="27948" spans="1:6" x14ac:dyDescent="0.25">
      <c r="A27948">
        <v>27946</v>
      </c>
      <c r="B27948" t="s">
        <v>28804</v>
      </c>
      <c r="C27948" s="78">
        <v>-0.58018369999999997</v>
      </c>
      <c r="D27948" s="78">
        <v>0.34804731999999999</v>
      </c>
      <c r="E27948" s="78">
        <v>-9.2910199999999998E-2</v>
      </c>
      <c r="F27948" s="78">
        <v>9.9274539999999994E-2</v>
      </c>
    </row>
    <row r="27949" spans="1:6" x14ac:dyDescent="0.25">
      <c r="A27949">
        <v>27947</v>
      </c>
      <c r="B27949" t="s">
        <v>28805</v>
      </c>
      <c r="C27949" s="78">
        <v>1.0074460000000001</v>
      </c>
      <c r="D27949" s="78">
        <v>0.33487073000000001</v>
      </c>
      <c r="E27949" s="78">
        <v>-8.6214390000000002E-2</v>
      </c>
      <c r="F27949" s="78">
        <v>4.8329234000000004E-3</v>
      </c>
    </row>
    <row r="27950" spans="1:6" x14ac:dyDescent="0.25">
      <c r="A27950">
        <v>27948</v>
      </c>
      <c r="B27950" t="s">
        <v>28806</v>
      </c>
      <c r="C27950" s="78">
        <v>-0.21803844</v>
      </c>
      <c r="D27950" s="78">
        <v>-7.9125520000000005E-2</v>
      </c>
      <c r="E27950" s="78">
        <v>-1.5774716000000001E-2</v>
      </c>
      <c r="F27950" s="78">
        <v>5.461415E-2</v>
      </c>
    </row>
    <row r="27951" spans="1:6" x14ac:dyDescent="0.25">
      <c r="A27951">
        <v>27949</v>
      </c>
      <c r="B27951" t="s">
        <v>28807</v>
      </c>
      <c r="C27951" s="78">
        <v>-0.14388012999999999</v>
      </c>
      <c r="D27951" s="78">
        <v>1.8892093000000001</v>
      </c>
      <c r="E27951" s="78">
        <v>-3.4390595000000003E-2</v>
      </c>
      <c r="F27951" s="78">
        <v>0.17954011</v>
      </c>
    </row>
    <row r="27952" spans="1:6" x14ac:dyDescent="0.25">
      <c r="A27952">
        <v>27950</v>
      </c>
      <c r="B27952" t="s">
        <v>28808</v>
      </c>
      <c r="C27952" s="78">
        <v>-0.49667050000000001</v>
      </c>
      <c r="D27952" s="78">
        <v>1.6112291999999999</v>
      </c>
      <c r="E27952" s="78">
        <v>4.3528030000000002E-2</v>
      </c>
      <c r="F27952" s="78">
        <v>-0.28081495000000001</v>
      </c>
    </row>
    <row r="27953" spans="1:6" x14ac:dyDescent="0.25">
      <c r="A27953">
        <v>27951</v>
      </c>
      <c r="B27953" t="s">
        <v>28809</v>
      </c>
      <c r="C27953" s="78">
        <v>-0.23142955000000001</v>
      </c>
      <c r="D27953" s="78">
        <v>-1.0921149999999999</v>
      </c>
      <c r="E27953" s="78">
        <v>-0.10649011999999999</v>
      </c>
      <c r="F27953" s="78">
        <v>-0.24976195000000001</v>
      </c>
    </row>
    <row r="27954" spans="1:6" x14ac:dyDescent="0.25">
      <c r="A27954">
        <v>27952</v>
      </c>
      <c r="B27954" t="s">
        <v>28810</v>
      </c>
      <c r="C27954" s="78">
        <v>-0.26329901999999999</v>
      </c>
      <c r="D27954" s="78">
        <v>-4.0586784000000001E-2</v>
      </c>
      <c r="E27954" s="78">
        <v>-9.2167705000000003E-2</v>
      </c>
      <c r="F27954" s="78">
        <v>-8.4302619999999995E-2</v>
      </c>
    </row>
    <row r="27955" spans="1:6" x14ac:dyDescent="0.25">
      <c r="A27955">
        <v>27953</v>
      </c>
      <c r="B27955" t="s">
        <v>28811</v>
      </c>
      <c r="C27955" s="78">
        <v>0.46763512000000002</v>
      </c>
      <c r="D27955" s="78">
        <v>-1.4376005999999999</v>
      </c>
      <c r="E27955" s="78">
        <v>-7.3275580000000007E-2</v>
      </c>
      <c r="F27955" s="78">
        <v>9.8290550000000004E-2</v>
      </c>
    </row>
    <row r="27956" spans="1:6" x14ac:dyDescent="0.25">
      <c r="A27956">
        <v>27954</v>
      </c>
      <c r="B27956" t="s">
        <v>28812</v>
      </c>
      <c r="C27956" s="78">
        <v>-1.0517259000000001</v>
      </c>
      <c r="D27956" s="78">
        <v>-0.31283143000000002</v>
      </c>
      <c r="E27956" s="78">
        <v>-6.2048800000000001E-2</v>
      </c>
      <c r="F27956" s="78">
        <v>6.9044880000000003E-2</v>
      </c>
    </row>
    <row r="27957" spans="1:6" x14ac:dyDescent="0.25">
      <c r="A27957">
        <v>27955</v>
      </c>
      <c r="B27957" t="s">
        <v>28813</v>
      </c>
      <c r="C27957" s="78">
        <v>0.97170529999999999</v>
      </c>
      <c r="D27957" s="78">
        <v>1.7254095</v>
      </c>
      <c r="E27957" s="78">
        <v>-6.2294166999999998E-2</v>
      </c>
      <c r="F27957" s="78">
        <v>-2.2740885999999998E-2</v>
      </c>
    </row>
    <row r="27958" spans="1:6" x14ac:dyDescent="0.25">
      <c r="A27958">
        <v>27956</v>
      </c>
      <c r="B27958" t="s">
        <v>28814</v>
      </c>
      <c r="C27958" s="78">
        <v>-0.35700526999999999</v>
      </c>
      <c r="D27958" s="78">
        <v>0.90714289999999997</v>
      </c>
      <c r="E27958" s="78">
        <v>-0.17384598000000001</v>
      </c>
      <c r="F27958" s="78">
        <v>-0.29376602000000002</v>
      </c>
    </row>
    <row r="27959" spans="1:6" x14ac:dyDescent="0.25">
      <c r="A27959">
        <v>27957</v>
      </c>
      <c r="B27959" t="s">
        <v>28815</v>
      </c>
      <c r="C27959" s="78">
        <v>-1.4019566999999999</v>
      </c>
      <c r="D27959" s="78">
        <v>0.41280486999999999</v>
      </c>
      <c r="E27959" s="78">
        <v>-4.632853E-2</v>
      </c>
      <c r="F27959" s="78">
        <v>-0.12241338</v>
      </c>
    </row>
    <row r="27960" spans="1:6" x14ac:dyDescent="0.25">
      <c r="A27960">
        <v>27958</v>
      </c>
      <c r="B27960" t="s">
        <v>28816</v>
      </c>
      <c r="C27960" s="78">
        <v>2.1285604999999999</v>
      </c>
      <c r="D27960" s="78">
        <v>2.7844267</v>
      </c>
      <c r="E27960" s="78">
        <v>-7.8368629999999995E-2</v>
      </c>
      <c r="F27960" s="78">
        <v>-0.12325071</v>
      </c>
    </row>
    <row r="27961" spans="1:6" x14ac:dyDescent="0.25">
      <c r="A27961">
        <v>27959</v>
      </c>
      <c r="B27961" t="s">
        <v>28817</v>
      </c>
      <c r="C27961" s="78">
        <v>1.1763097</v>
      </c>
      <c r="D27961" s="78">
        <v>-1.0045390999999999</v>
      </c>
      <c r="E27961" s="78">
        <v>-7.6716855E-2</v>
      </c>
      <c r="F27961" s="78">
        <v>5.1020145000000003E-2</v>
      </c>
    </row>
    <row r="27962" spans="1:6" x14ac:dyDescent="0.25">
      <c r="A27962">
        <v>27960</v>
      </c>
      <c r="B27962" t="s">
        <v>28818</v>
      </c>
      <c r="C27962" s="78">
        <v>2.9164493</v>
      </c>
      <c r="D27962" s="78">
        <v>1.7538193</v>
      </c>
      <c r="E27962" s="78">
        <v>-7.1778389999999997E-2</v>
      </c>
      <c r="F27962" s="78">
        <v>1.0499804999999999E-2</v>
      </c>
    </row>
    <row r="27963" spans="1:6" x14ac:dyDescent="0.25">
      <c r="A27963">
        <v>27961</v>
      </c>
      <c r="B27963" t="s">
        <v>28819</v>
      </c>
      <c r="C27963" s="78">
        <v>-1.9970357000000001E-2</v>
      </c>
      <c r="D27963" s="78">
        <v>-1.4484630000000001</v>
      </c>
      <c r="E27963" s="78">
        <v>-5.4818407E-2</v>
      </c>
      <c r="F27963" s="78">
        <v>4.7796039999999998E-2</v>
      </c>
    </row>
    <row r="27964" spans="1:6" x14ac:dyDescent="0.25">
      <c r="A27964">
        <v>27962</v>
      </c>
      <c r="B27964" t="s">
        <v>28820</v>
      </c>
      <c r="C27964" s="78">
        <v>1.0175316000000001</v>
      </c>
      <c r="D27964" s="78">
        <v>1.6463014</v>
      </c>
      <c r="E27964" s="78">
        <v>-3.4390595000000003E-2</v>
      </c>
      <c r="F27964" s="78">
        <v>0.17954011</v>
      </c>
    </row>
    <row r="27965" spans="1:6" x14ac:dyDescent="0.25">
      <c r="A27965">
        <v>27963</v>
      </c>
      <c r="B27965" t="s">
        <v>28821</v>
      </c>
      <c r="C27965" s="78">
        <v>-0.26680404000000002</v>
      </c>
      <c r="D27965" s="78">
        <v>-0.13399549999999999</v>
      </c>
      <c r="E27965" s="78">
        <v>8.0289125000000003E-2</v>
      </c>
      <c r="F27965" s="78">
        <v>-0.21230356</v>
      </c>
    </row>
    <row r="27966" spans="1:6" x14ac:dyDescent="0.25">
      <c r="A27966">
        <v>27964</v>
      </c>
      <c r="B27966" t="s">
        <v>28822</v>
      </c>
      <c r="C27966" s="78">
        <v>4.2263549999999999</v>
      </c>
      <c r="D27966" s="78">
        <v>-0.63908419999999999</v>
      </c>
      <c r="E27966" s="78">
        <v>-7.9804114999999995E-2</v>
      </c>
      <c r="F27966" s="78">
        <v>4.8019230000000003E-2</v>
      </c>
    </row>
    <row r="27967" spans="1:6" x14ac:dyDescent="0.25">
      <c r="A27967">
        <v>27965</v>
      </c>
      <c r="B27967" t="s">
        <v>28823</v>
      </c>
      <c r="C27967" s="78">
        <v>0.29883150000000003</v>
      </c>
      <c r="D27967" s="78">
        <v>0.24926419999999999</v>
      </c>
      <c r="E27967" s="78">
        <v>-8.3581223999999996E-2</v>
      </c>
      <c r="F27967" s="78">
        <v>-0.18529122000000001</v>
      </c>
    </row>
    <row r="27968" spans="1:6" x14ac:dyDescent="0.25">
      <c r="A27968">
        <v>27966</v>
      </c>
      <c r="B27968" t="s">
        <v>28824</v>
      </c>
      <c r="C27968" s="78">
        <v>-3.9694069999999998E-2</v>
      </c>
      <c r="D27968" s="78">
        <v>0.62277510000000003</v>
      </c>
      <c r="E27968" s="78">
        <v>-4.0500224000000001E-2</v>
      </c>
      <c r="F27968" s="78">
        <v>3.967975E-2</v>
      </c>
    </row>
    <row r="27969" spans="1:6" x14ac:dyDescent="0.25">
      <c r="A27969">
        <v>27967</v>
      </c>
      <c r="B27969" t="s">
        <v>28825</v>
      </c>
      <c r="C27969" s="78">
        <v>-0.71364963000000003</v>
      </c>
      <c r="D27969" s="78">
        <v>-1.2498171</v>
      </c>
      <c r="E27969" s="78">
        <v>-7.5473750000000006E-2</v>
      </c>
      <c r="F27969" s="78">
        <v>-0.30356031999999999</v>
      </c>
    </row>
    <row r="27970" spans="1:6" x14ac:dyDescent="0.25">
      <c r="A27970">
        <v>27968</v>
      </c>
      <c r="B27970" t="s">
        <v>28826</v>
      </c>
      <c r="C27970" s="78">
        <v>-0.88389799999999996</v>
      </c>
      <c r="D27970" s="78">
        <v>-3.0680369999999999</v>
      </c>
      <c r="E27970" s="78">
        <v>-2.7625289000000001E-2</v>
      </c>
      <c r="F27970" s="78">
        <v>5.5663749999999998E-2</v>
      </c>
    </row>
    <row r="27971" spans="1:6" x14ac:dyDescent="0.25">
      <c r="A27971">
        <v>27969</v>
      </c>
      <c r="B27971" t="s">
        <v>28827</v>
      </c>
      <c r="C27971" s="78">
        <v>-2.1238489999999999</v>
      </c>
      <c r="D27971" s="78">
        <v>0.70205070000000003</v>
      </c>
      <c r="E27971" s="78">
        <v>-3.4390595000000003E-2</v>
      </c>
      <c r="F27971" s="78">
        <v>0.17954011</v>
      </c>
    </row>
    <row r="27972" spans="1:6" x14ac:dyDescent="0.25">
      <c r="A27972">
        <v>27970</v>
      </c>
      <c r="B27972" t="s">
        <v>28828</v>
      </c>
      <c r="C27972" s="78">
        <v>-1.3506328999999999</v>
      </c>
      <c r="D27972" s="78">
        <v>-0.31136079999999999</v>
      </c>
      <c r="E27972" s="78">
        <v>-3.4390595000000003E-2</v>
      </c>
      <c r="F27972" s="78">
        <v>0.17954011</v>
      </c>
    </row>
    <row r="27973" spans="1:6" x14ac:dyDescent="0.25">
      <c r="A27973">
        <v>27971</v>
      </c>
      <c r="B27973" t="s">
        <v>28829</v>
      </c>
      <c r="C27973" s="78">
        <v>1.6110169000000001</v>
      </c>
      <c r="D27973" s="78">
        <v>-2.2257790000000002</v>
      </c>
      <c r="E27973" s="78">
        <v>-0.13806795999999999</v>
      </c>
      <c r="F27973" s="78">
        <v>-0.25411165000000002</v>
      </c>
    </row>
    <row r="27974" spans="1:6" x14ac:dyDescent="0.25">
      <c r="A27974">
        <v>27972</v>
      </c>
      <c r="B27974" t="s">
        <v>28830</v>
      </c>
      <c r="C27974" s="78">
        <v>1.3064795</v>
      </c>
      <c r="D27974" s="78">
        <v>-1.8211451999999999</v>
      </c>
      <c r="E27974" s="78">
        <v>-1.3733879000000001E-3</v>
      </c>
      <c r="F27974" s="78">
        <v>3.4755482999999997E-2</v>
      </c>
    </row>
    <row r="27975" spans="1:6" x14ac:dyDescent="0.25">
      <c r="A27975">
        <v>27973</v>
      </c>
      <c r="B27975" t="s">
        <v>28831</v>
      </c>
      <c r="C27975" s="78">
        <v>-0.15717903</v>
      </c>
      <c r="D27975" s="78">
        <v>1.5660012999999999</v>
      </c>
      <c r="E27975" s="78">
        <v>-3.4390595000000003E-2</v>
      </c>
      <c r="F27975" s="78">
        <v>0.17954011</v>
      </c>
    </row>
    <row r="27976" spans="1:6" x14ac:dyDescent="0.25">
      <c r="A27976">
        <v>27974</v>
      </c>
      <c r="B27976" t="s">
        <v>28832</v>
      </c>
      <c r="C27976" s="78">
        <v>2.404544</v>
      </c>
      <c r="D27976" s="78">
        <v>2.0924041</v>
      </c>
      <c r="E27976" s="78">
        <v>-7.1620874000000001E-2</v>
      </c>
      <c r="F27976" s="78">
        <v>5.0795257000000003E-2</v>
      </c>
    </row>
    <row r="27977" spans="1:6" x14ac:dyDescent="0.25">
      <c r="A27977">
        <v>27975</v>
      </c>
      <c r="B27977" t="s">
        <v>28833</v>
      </c>
      <c r="C27977" s="78">
        <v>-1.9114449</v>
      </c>
      <c r="D27977" s="78">
        <v>-0.23862621000000001</v>
      </c>
      <c r="E27977" s="78">
        <v>-6.0387894999999997E-2</v>
      </c>
      <c r="F27977" s="78">
        <v>0.11110051</v>
      </c>
    </row>
    <row r="27978" spans="1:6" x14ac:dyDescent="0.25">
      <c r="A27978">
        <v>27976</v>
      </c>
      <c r="B27978" t="s">
        <v>28834</v>
      </c>
      <c r="C27978" s="78">
        <v>4.4304075000000003</v>
      </c>
      <c r="D27978" s="78">
        <v>-0.1204727</v>
      </c>
      <c r="E27978" s="78">
        <v>-6.8858279999999994E-2</v>
      </c>
      <c r="F27978" s="78">
        <v>-4.9050897000000003E-3</v>
      </c>
    </row>
    <row r="27979" spans="1:6" x14ac:dyDescent="0.25">
      <c r="A27979">
        <v>27977</v>
      </c>
      <c r="B27979" t="s">
        <v>28835</v>
      </c>
      <c r="C27979" s="78">
        <v>0.65920509999999999</v>
      </c>
      <c r="D27979" s="78">
        <v>0.38740486000000002</v>
      </c>
      <c r="E27979" s="78">
        <v>-0.10679843999999999</v>
      </c>
      <c r="F27979" s="78">
        <v>-4.7905847000000001E-2</v>
      </c>
    </row>
    <row r="27980" spans="1:6" x14ac:dyDescent="0.25">
      <c r="A27980">
        <v>27978</v>
      </c>
      <c r="B27980" t="s">
        <v>28836</v>
      </c>
      <c r="C27980" s="78">
        <v>-0.54756450000000001</v>
      </c>
      <c r="D27980" s="78">
        <v>0.19874105</v>
      </c>
      <c r="E27980" s="78">
        <v>8.1465960000000004E-2</v>
      </c>
      <c r="F27980" s="78">
        <v>-0.29787390000000002</v>
      </c>
    </row>
    <row r="27981" spans="1:6" x14ac:dyDescent="0.25">
      <c r="A27981">
        <v>27979</v>
      </c>
      <c r="B27981" t="s">
        <v>28837</v>
      </c>
      <c r="C27981" s="78">
        <v>-2.0697049999999999</v>
      </c>
      <c r="D27981" s="78">
        <v>0.88716640000000002</v>
      </c>
      <c r="E27981" s="78">
        <v>7.9282283999999995E-2</v>
      </c>
      <c r="F27981" s="78">
        <v>-7.9864340000000006E-2</v>
      </c>
    </row>
    <row r="27982" spans="1:6" x14ac:dyDescent="0.25">
      <c r="A27982">
        <v>27980</v>
      </c>
      <c r="B27982" t="s">
        <v>28838</v>
      </c>
      <c r="C27982" s="78">
        <v>0.35736915000000002</v>
      </c>
      <c r="D27982" s="78">
        <v>-0.75139104999999995</v>
      </c>
      <c r="E27982" s="78">
        <v>-6.6184320000000005E-2</v>
      </c>
      <c r="F27982" s="78">
        <v>8.8523060000000001E-2</v>
      </c>
    </row>
    <row r="27983" spans="1:6" x14ac:dyDescent="0.25">
      <c r="A27983">
        <v>27981</v>
      </c>
      <c r="B27983" t="s">
        <v>28839</v>
      </c>
      <c r="C27983" s="78">
        <v>0.43420866000000002</v>
      </c>
      <c r="D27983" s="78">
        <v>1.3159981000000001</v>
      </c>
      <c r="E27983" s="78">
        <v>5.5372815999999998E-2</v>
      </c>
      <c r="F27983" s="78">
        <v>0.17895588000000001</v>
      </c>
    </row>
    <row r="27984" spans="1:6" x14ac:dyDescent="0.25">
      <c r="A27984">
        <v>27982</v>
      </c>
      <c r="B27984" t="s">
        <v>28840</v>
      </c>
      <c r="C27984" s="78">
        <v>0.7118447</v>
      </c>
      <c r="D27984" s="78">
        <v>1.566711</v>
      </c>
      <c r="E27984" s="78">
        <v>-6.3169729999999993E-2</v>
      </c>
      <c r="F27984" s="78">
        <v>3.5108328000000001E-2</v>
      </c>
    </row>
    <row r="27985" spans="1:6" x14ac:dyDescent="0.25">
      <c r="A27985">
        <v>27983</v>
      </c>
      <c r="B27985" t="s">
        <v>28841</v>
      </c>
      <c r="C27985" s="78">
        <v>-0.95589610000000003</v>
      </c>
      <c r="D27985" s="78">
        <v>0.88647735000000005</v>
      </c>
      <c r="E27985" s="78">
        <v>-6.3611589999999996E-2</v>
      </c>
      <c r="F27985" s="78">
        <v>6.6171450000000007E-2</v>
      </c>
    </row>
    <row r="27986" spans="1:6" x14ac:dyDescent="0.25">
      <c r="A27986">
        <v>27984</v>
      </c>
      <c r="B27986" t="s">
        <v>28842</v>
      </c>
      <c r="C27986" s="78">
        <v>0.93352436999999999</v>
      </c>
      <c r="D27986" s="78">
        <v>0.51039469999999998</v>
      </c>
      <c r="E27986" s="78">
        <v>-2.0874516999999999E-2</v>
      </c>
      <c r="F27986" s="78">
        <v>5.0211057000000003E-2</v>
      </c>
    </row>
    <row r="27987" spans="1:6" x14ac:dyDescent="0.25">
      <c r="A27987">
        <v>27985</v>
      </c>
      <c r="B27987" t="s">
        <v>28843</v>
      </c>
      <c r="C27987" s="78">
        <v>-1.4658928</v>
      </c>
      <c r="D27987" s="78">
        <v>1.6060113</v>
      </c>
      <c r="E27987" s="78">
        <v>-2.4620580999999999E-2</v>
      </c>
      <c r="F27987" s="78">
        <v>0.18478074999999999</v>
      </c>
    </row>
    <row r="27988" spans="1:6" x14ac:dyDescent="0.25">
      <c r="A27988">
        <v>27986</v>
      </c>
      <c r="B27988" t="s">
        <v>28844</v>
      </c>
      <c r="C27988" s="78">
        <v>-0.28571960000000002</v>
      </c>
      <c r="D27988" s="78">
        <v>1.7287029999999998E-2</v>
      </c>
      <c r="E27988" s="78">
        <v>-6.0276153999999998E-2</v>
      </c>
      <c r="F27988" s="78">
        <v>-0.16062415999999999</v>
      </c>
    </row>
    <row r="27989" spans="1:6" x14ac:dyDescent="0.25">
      <c r="A27989">
        <v>27987</v>
      </c>
      <c r="B27989" t="s">
        <v>28845</v>
      </c>
      <c r="C27989" s="78">
        <v>0.13321163999999999</v>
      </c>
      <c r="D27989" s="78">
        <v>2.1951391999999998</v>
      </c>
      <c r="E27989" s="78">
        <v>-7.1645449999999999E-2</v>
      </c>
      <c r="F27989" s="78">
        <v>2.3871467E-2</v>
      </c>
    </row>
    <row r="27990" spans="1:6" x14ac:dyDescent="0.25">
      <c r="A27990">
        <v>27988</v>
      </c>
      <c r="B27990" t="s">
        <v>28846</v>
      </c>
      <c r="C27990" s="78">
        <v>1.1125178</v>
      </c>
      <c r="D27990" s="78">
        <v>-2.6284450000000001</v>
      </c>
      <c r="E27990" s="78">
        <v>-4.305494E-2</v>
      </c>
      <c r="F27990" s="78">
        <v>0.11007905</v>
      </c>
    </row>
    <row r="27991" spans="1:6" x14ac:dyDescent="0.25">
      <c r="A27991">
        <v>27989</v>
      </c>
      <c r="B27991" t="s">
        <v>28847</v>
      </c>
      <c r="C27991" s="78">
        <v>0.981792</v>
      </c>
      <c r="D27991" s="78">
        <v>-0.74022602999999998</v>
      </c>
      <c r="E27991" s="78">
        <v>-1.5366143000000001E-2</v>
      </c>
      <c r="F27991" s="78">
        <v>2.5248050000000001E-2</v>
      </c>
    </row>
    <row r="27992" spans="1:6" x14ac:dyDescent="0.25">
      <c r="A27992">
        <v>27990</v>
      </c>
      <c r="B27992" t="s">
        <v>28848</v>
      </c>
      <c r="C27992" s="78">
        <v>1.2632889</v>
      </c>
      <c r="D27992" s="78">
        <v>3.8923979999999997E-2</v>
      </c>
      <c r="E27992" s="78">
        <v>-6.4125639999999998E-2</v>
      </c>
      <c r="F27992" s="78">
        <v>6.2068709999999999E-2</v>
      </c>
    </row>
    <row r="27993" spans="1:6" x14ac:dyDescent="0.25">
      <c r="A27993">
        <v>27991</v>
      </c>
      <c r="B27993" t="s">
        <v>28849</v>
      </c>
      <c r="C27993" s="78">
        <v>-1.2460222999999999</v>
      </c>
      <c r="D27993" s="78">
        <v>1.8772707</v>
      </c>
      <c r="E27993" s="78">
        <v>-2.1457415000000001E-2</v>
      </c>
      <c r="F27993" s="78">
        <v>8.1710819999999997E-3</v>
      </c>
    </row>
    <row r="27994" spans="1:6" x14ac:dyDescent="0.25">
      <c r="A27994">
        <v>27992</v>
      </c>
      <c r="B27994" t="s">
        <v>28850</v>
      </c>
      <c r="C27994" s="78">
        <v>0.65743289999999999</v>
      </c>
      <c r="D27994" s="78">
        <v>0.85702275999999999</v>
      </c>
      <c r="E27994" s="78">
        <v>-3.4390595000000003E-2</v>
      </c>
      <c r="F27994" s="78">
        <v>0.17954011</v>
      </c>
    </row>
    <row r="27995" spans="1:6" x14ac:dyDescent="0.25">
      <c r="A27995">
        <v>27993</v>
      </c>
      <c r="B27995" t="s">
        <v>28851</v>
      </c>
      <c r="C27995" s="78">
        <v>1.3181362000000001</v>
      </c>
      <c r="D27995" s="78">
        <v>-1.0489514</v>
      </c>
      <c r="E27995" s="78">
        <v>7.6730939999999997E-2</v>
      </c>
      <c r="F27995" s="78">
        <v>-0.27461368000000003</v>
      </c>
    </row>
    <row r="27996" spans="1:6" x14ac:dyDescent="0.25">
      <c r="A27996">
        <v>27994</v>
      </c>
      <c r="B27996" t="s">
        <v>28852</v>
      </c>
      <c r="C27996" s="78">
        <v>-0.35367273999999999</v>
      </c>
      <c r="D27996" s="78">
        <v>1.6075999000000001</v>
      </c>
      <c r="E27996" s="78">
        <v>-0.11162329999999999</v>
      </c>
      <c r="F27996" s="78">
        <v>-0.2765032</v>
      </c>
    </row>
    <row r="27997" spans="1:6" x14ac:dyDescent="0.25">
      <c r="A27997">
        <v>27995</v>
      </c>
      <c r="B27997" t="s">
        <v>28853</v>
      </c>
      <c r="C27997" s="78">
        <v>-1.3000578</v>
      </c>
      <c r="D27997" s="78">
        <v>0.74463619999999997</v>
      </c>
      <c r="E27997" s="78">
        <v>-4.9419342999999998E-2</v>
      </c>
      <c r="F27997" s="78">
        <v>4.9871072000000002E-2</v>
      </c>
    </row>
    <row r="27998" spans="1:6" x14ac:dyDescent="0.25">
      <c r="A27998">
        <v>27996</v>
      </c>
      <c r="B27998" t="s">
        <v>28854</v>
      </c>
      <c r="C27998" s="78">
        <v>9.8215639999999996E-3</v>
      </c>
      <c r="D27998" s="78">
        <v>-2.2992116999999999</v>
      </c>
      <c r="E27998" s="78">
        <v>-5.9575125999999999E-2</v>
      </c>
      <c r="F27998" s="78">
        <v>3.9647250000000002E-2</v>
      </c>
    </row>
    <row r="27999" spans="1:6" x14ac:dyDescent="0.25">
      <c r="A27999">
        <v>27997</v>
      </c>
      <c r="B27999" t="s">
        <v>28855</v>
      </c>
      <c r="C27999" s="78">
        <v>-0.33273589999999997</v>
      </c>
      <c r="D27999" s="78">
        <v>-0.56141839999999998</v>
      </c>
      <c r="E27999" s="78">
        <v>-9.5853729999999998E-2</v>
      </c>
      <c r="F27999" s="78">
        <v>4.2679355000000002E-2</v>
      </c>
    </row>
    <row r="28000" spans="1:6" x14ac:dyDescent="0.25">
      <c r="A28000">
        <v>27998</v>
      </c>
      <c r="B28000" t="s">
        <v>28856</v>
      </c>
      <c r="C28000" s="78">
        <v>0.89272260000000003</v>
      </c>
      <c r="D28000" s="78">
        <v>0.58904619999999996</v>
      </c>
      <c r="E28000" s="78">
        <v>-5.1418646999999998E-2</v>
      </c>
      <c r="F28000" s="78">
        <v>6.7799880000000007E-2</v>
      </c>
    </row>
    <row r="28001" spans="1:6" x14ac:dyDescent="0.25">
      <c r="A28001">
        <v>27999</v>
      </c>
      <c r="B28001" t="s">
        <v>28857</v>
      </c>
      <c r="C28001" s="78">
        <v>3.8210064000000002E-2</v>
      </c>
      <c r="D28001" s="78">
        <v>-0.53494549999999996</v>
      </c>
      <c r="E28001" s="78">
        <v>-3.4390595000000003E-2</v>
      </c>
      <c r="F28001" s="78">
        <v>0.17954011</v>
      </c>
    </row>
    <row r="28002" spans="1:6" x14ac:dyDescent="0.25">
      <c r="A28002">
        <v>28000</v>
      </c>
      <c r="B28002" t="s">
        <v>28858</v>
      </c>
      <c r="C28002" s="78">
        <v>-0.63494720000000004</v>
      </c>
      <c r="D28002" s="78">
        <v>-1.3990978999999999</v>
      </c>
      <c r="E28002" s="78">
        <v>-7.4772485E-2</v>
      </c>
      <c r="F28002" s="78">
        <v>0.10030459999999999</v>
      </c>
    </row>
    <row r="28003" spans="1:6" x14ac:dyDescent="0.25">
      <c r="A28003">
        <v>28001</v>
      </c>
      <c r="B28003" t="s">
        <v>28859</v>
      </c>
      <c r="C28003" s="78">
        <v>0.40470156000000002</v>
      </c>
      <c r="D28003" s="78">
        <v>0.61697864999999996</v>
      </c>
      <c r="E28003" s="78">
        <v>-5.11975E-2</v>
      </c>
      <c r="F28003" s="78">
        <v>9.116175E-2</v>
      </c>
    </row>
    <row r="28004" spans="1:6" x14ac:dyDescent="0.25">
      <c r="A28004">
        <v>28002</v>
      </c>
      <c r="B28004" t="s">
        <v>28860</v>
      </c>
      <c r="C28004" s="78">
        <v>3.9889485000000002E-2</v>
      </c>
      <c r="D28004" s="78">
        <v>0.22501677</v>
      </c>
      <c r="E28004" s="78">
        <v>-3.8658052999999998E-2</v>
      </c>
      <c r="F28004" s="78">
        <v>2.4996250000000001E-2</v>
      </c>
    </row>
    <row r="28005" spans="1:6" x14ac:dyDescent="0.25">
      <c r="A28005">
        <v>28003</v>
      </c>
      <c r="B28005" t="s">
        <v>28861</v>
      </c>
      <c r="C28005" s="78">
        <v>-0.79600393999999997</v>
      </c>
      <c r="D28005" s="78">
        <v>2.4031878</v>
      </c>
      <c r="E28005" s="78">
        <v>-3.4390595000000003E-2</v>
      </c>
      <c r="F28005" s="78">
        <v>0.17954011</v>
      </c>
    </row>
    <row r="28006" spans="1:6" x14ac:dyDescent="0.25">
      <c r="A28006">
        <v>28004</v>
      </c>
      <c r="B28006" t="s">
        <v>28862</v>
      </c>
      <c r="C28006" s="78">
        <v>-0.61424239999999997</v>
      </c>
      <c r="D28006" s="78">
        <v>-1.1381732</v>
      </c>
      <c r="E28006" s="78">
        <v>-1.7442927E-3</v>
      </c>
      <c r="F28006" s="78">
        <v>0.14538276</v>
      </c>
    </row>
    <row r="28007" spans="1:6" x14ac:dyDescent="0.25">
      <c r="A28007">
        <v>28005</v>
      </c>
      <c r="B28007" t="s">
        <v>28863</v>
      </c>
      <c r="C28007" s="78">
        <v>-1.7802325000000001</v>
      </c>
      <c r="D28007" s="78">
        <v>1.4913014</v>
      </c>
      <c r="E28007" s="78">
        <v>-6.1018467E-2</v>
      </c>
      <c r="F28007" s="78">
        <v>6.8584270000000003E-2</v>
      </c>
    </row>
    <row r="28008" spans="1:6" x14ac:dyDescent="0.25">
      <c r="A28008">
        <v>28006</v>
      </c>
      <c r="B28008" t="s">
        <v>28864</v>
      </c>
      <c r="C28008" s="78">
        <v>-1.8376714000000001</v>
      </c>
      <c r="D28008" s="78">
        <v>-1.1743034999999999</v>
      </c>
      <c r="E28008" s="78">
        <v>-9.4477420000000006E-2</v>
      </c>
      <c r="F28008" s="78">
        <v>8.3823529999999993E-2</v>
      </c>
    </row>
    <row r="28009" spans="1:6" x14ac:dyDescent="0.25">
      <c r="A28009">
        <v>28007</v>
      </c>
      <c r="B28009" t="s">
        <v>28865</v>
      </c>
      <c r="C28009" s="78">
        <v>0.34816851999999998</v>
      </c>
      <c r="D28009" s="78">
        <v>-1.5836094999999999</v>
      </c>
      <c r="E28009" s="78">
        <v>-5.6428793999999997E-2</v>
      </c>
      <c r="F28009" s="78">
        <v>5.6936882000000001E-2</v>
      </c>
    </row>
    <row r="28010" spans="1:6" x14ac:dyDescent="0.25">
      <c r="A28010">
        <v>28008</v>
      </c>
      <c r="B28010" t="s">
        <v>28866</v>
      </c>
      <c r="C28010" s="78">
        <v>-0.1300433</v>
      </c>
      <c r="D28010" s="78">
        <v>0.68186855000000002</v>
      </c>
      <c r="E28010" s="78">
        <v>-6.9181859999999998E-2</v>
      </c>
      <c r="F28010" s="78">
        <v>7.7864089999999997E-2</v>
      </c>
    </row>
    <row r="28011" spans="1:6" x14ac:dyDescent="0.25">
      <c r="A28011">
        <v>28009</v>
      </c>
      <c r="B28011" t="s">
        <v>28867</v>
      </c>
      <c r="C28011" s="78">
        <v>-1.8147842999999999</v>
      </c>
      <c r="D28011" s="78">
        <v>0.110016696</v>
      </c>
      <c r="E28011" s="78">
        <v>3.5235513000000003E-2</v>
      </c>
      <c r="F28011" s="78">
        <v>-0.56797819999999999</v>
      </c>
    </row>
    <row r="28012" spans="1:6" x14ac:dyDescent="0.25">
      <c r="A28012">
        <v>28010</v>
      </c>
      <c r="B28012" t="s">
        <v>28868</v>
      </c>
      <c r="C28012" s="78">
        <v>4.2639670000000001</v>
      </c>
      <c r="D28012" s="78">
        <v>-0.94482577000000001</v>
      </c>
      <c r="E28012" s="78">
        <v>-9.373273E-2</v>
      </c>
      <c r="F28012" s="78">
        <v>-0.15762724</v>
      </c>
    </row>
    <row r="28013" spans="1:6" x14ac:dyDescent="0.25">
      <c r="A28013">
        <v>28011</v>
      </c>
      <c r="B28013" t="s">
        <v>28869</v>
      </c>
      <c r="C28013" s="78">
        <v>-0.94669150000000002</v>
      </c>
      <c r="D28013" s="78">
        <v>3.2465145000000001E-2</v>
      </c>
      <c r="E28013" s="78">
        <v>-7.6759549999999996E-2</v>
      </c>
      <c r="F28013" s="78">
        <v>4.2678103000000002E-2</v>
      </c>
    </row>
    <row r="28014" spans="1:6" x14ac:dyDescent="0.25">
      <c r="A28014">
        <v>28012</v>
      </c>
      <c r="B28014" t="s">
        <v>28870</v>
      </c>
      <c r="C28014" s="78">
        <v>0.88628185000000004</v>
      </c>
      <c r="D28014" s="78">
        <v>1.2527397</v>
      </c>
      <c r="E28014" s="78">
        <v>-8.3610959999999998E-2</v>
      </c>
      <c r="F28014" s="78">
        <v>-2.3780270999999999E-2</v>
      </c>
    </row>
    <row r="28015" spans="1:6" x14ac:dyDescent="0.25">
      <c r="A28015">
        <v>28013</v>
      </c>
      <c r="B28015" t="s">
        <v>28871</v>
      </c>
      <c r="C28015" s="78">
        <v>-1.8217014</v>
      </c>
      <c r="D28015" s="78">
        <v>1.8387883</v>
      </c>
      <c r="E28015" s="78">
        <v>-5.9665672000000003E-2</v>
      </c>
      <c r="F28015" s="78">
        <v>-7.6333479999999995E-2</v>
      </c>
    </row>
    <row r="28016" spans="1:6" x14ac:dyDescent="0.25">
      <c r="A28016">
        <v>28014</v>
      </c>
      <c r="B28016" t="s">
        <v>28872</v>
      </c>
      <c r="C28016" s="78">
        <v>-0.39775270000000001</v>
      </c>
      <c r="D28016" s="78">
        <v>0.95539856000000001</v>
      </c>
      <c r="E28016" s="78">
        <v>-7.3797150000000006E-2</v>
      </c>
      <c r="F28016" s="78">
        <v>-7.7402639999999995E-2</v>
      </c>
    </row>
    <row r="28017" spans="1:6" x14ac:dyDescent="0.25">
      <c r="A28017">
        <v>28015</v>
      </c>
      <c r="B28017" t="s">
        <v>28873</v>
      </c>
      <c r="C28017" s="78">
        <v>-9.3257129999999994E-3</v>
      </c>
      <c r="D28017" s="78">
        <v>-0.54744029999999999</v>
      </c>
      <c r="E28017" s="78">
        <v>-0.110354125</v>
      </c>
      <c r="F28017" s="78">
        <v>-0.20220102000000001</v>
      </c>
    </row>
    <row r="28018" spans="1:6" x14ac:dyDescent="0.25">
      <c r="A28018">
        <v>28016</v>
      </c>
      <c r="B28018" t="s">
        <v>28874</v>
      </c>
      <c r="C28018" s="78">
        <v>-1.1061947000000001</v>
      </c>
      <c r="D28018" s="78">
        <v>-2.0521750000000001</v>
      </c>
      <c r="E28018" s="78">
        <v>8.2678020000000005E-2</v>
      </c>
      <c r="F28018" s="78">
        <v>-0.32921630000000002</v>
      </c>
    </row>
    <row r="28019" spans="1:6" x14ac:dyDescent="0.25">
      <c r="A28019">
        <v>28017</v>
      </c>
      <c r="B28019" t="s">
        <v>28875</v>
      </c>
      <c r="C28019" s="78">
        <v>-0.44527519999999998</v>
      </c>
      <c r="D28019" s="78">
        <v>1.8235444000000001</v>
      </c>
      <c r="E28019" s="78">
        <v>-3.4390595000000003E-2</v>
      </c>
      <c r="F28019" s="78">
        <v>0.17954011</v>
      </c>
    </row>
    <row r="28020" spans="1:6" x14ac:dyDescent="0.25">
      <c r="A28020">
        <v>28018</v>
      </c>
      <c r="B28020" t="s">
        <v>28876</v>
      </c>
      <c r="C28020" s="78">
        <v>-0.36780035</v>
      </c>
      <c r="D28020" s="78">
        <v>-1.1917548</v>
      </c>
      <c r="E28020" s="78">
        <v>-1.2326729E-2</v>
      </c>
      <c r="F28020" s="78">
        <v>-3.1489222999999997E-2</v>
      </c>
    </row>
    <row r="28021" spans="1:6" x14ac:dyDescent="0.25">
      <c r="A28021">
        <v>28019</v>
      </c>
      <c r="B28021" t="s">
        <v>28877</v>
      </c>
      <c r="C28021" s="78">
        <v>-0.97640119999999997</v>
      </c>
      <c r="D28021" s="78">
        <v>1.0051515</v>
      </c>
      <c r="E28021" s="78">
        <v>-3.932592E-2</v>
      </c>
      <c r="F28021" s="78">
        <v>7.1958452000000003E-3</v>
      </c>
    </row>
    <row r="28022" spans="1:6" x14ac:dyDescent="0.25">
      <c r="A28022">
        <v>28020</v>
      </c>
      <c r="B28022" t="s">
        <v>28878</v>
      </c>
      <c r="C28022" s="78">
        <v>-0.82952890000000001</v>
      </c>
      <c r="D28022" s="78">
        <v>-1.8189043</v>
      </c>
      <c r="E28022" s="78">
        <v>-3.6432933000000001E-2</v>
      </c>
      <c r="F28022" s="78">
        <v>3.321822E-2</v>
      </c>
    </row>
    <row r="28023" spans="1:6" x14ac:dyDescent="0.25">
      <c r="A28023">
        <v>28021</v>
      </c>
      <c r="B28023" t="s">
        <v>28879</v>
      </c>
      <c r="C28023" s="78">
        <v>0.70650400000000002</v>
      </c>
      <c r="D28023" s="78">
        <v>-0.77315663999999995</v>
      </c>
      <c r="E28023" s="78">
        <v>-9.0221750000000003E-2</v>
      </c>
      <c r="F28023" s="78">
        <v>7.7015460000000001E-3</v>
      </c>
    </row>
    <row r="28024" spans="1:6" x14ac:dyDescent="0.25">
      <c r="A28024">
        <v>28022</v>
      </c>
      <c r="B28024" t="s">
        <v>28880</v>
      </c>
      <c r="C28024" s="78">
        <v>1.8699570999999999</v>
      </c>
      <c r="D28024" s="78">
        <v>0.44505214999999998</v>
      </c>
      <c r="E28024" s="78">
        <v>-9.4551060000000006E-2</v>
      </c>
      <c r="F28024" s="78">
        <v>-0.35698605</v>
      </c>
    </row>
    <row r="28025" spans="1:6" x14ac:dyDescent="0.25">
      <c r="A28025">
        <v>28023</v>
      </c>
      <c r="B28025" t="s">
        <v>28881</v>
      </c>
      <c r="C28025" s="78">
        <v>0.20444629</v>
      </c>
      <c r="D28025" s="78">
        <v>0.51524490000000001</v>
      </c>
      <c r="E28025" s="78">
        <v>-6.5670385999999997E-2</v>
      </c>
      <c r="F28025" s="78">
        <v>2.6074499000000001E-2</v>
      </c>
    </row>
    <row r="28026" spans="1:6" x14ac:dyDescent="0.25">
      <c r="A28026">
        <v>28024</v>
      </c>
      <c r="B28026" t="s">
        <v>28882</v>
      </c>
      <c r="C28026" s="78">
        <v>1.6692673</v>
      </c>
      <c r="D28026" s="78">
        <v>-8.5345030000000002E-2</v>
      </c>
      <c r="E28026" s="78">
        <v>-3.4390595000000003E-2</v>
      </c>
      <c r="F28026" s="78">
        <v>0.17954011</v>
      </c>
    </row>
    <row r="28027" spans="1:6" x14ac:dyDescent="0.25">
      <c r="A28027">
        <v>28025</v>
      </c>
      <c r="B28027" t="s">
        <v>28883</v>
      </c>
      <c r="C28027" s="78">
        <v>2.5797203</v>
      </c>
      <c r="D28027" s="78">
        <v>1.7716839</v>
      </c>
      <c r="E28027" s="78">
        <v>-5.5994622000000001E-2</v>
      </c>
      <c r="F28027" s="78">
        <v>9.3044299999999996E-2</v>
      </c>
    </row>
    <row r="28028" spans="1:6" x14ac:dyDescent="0.25">
      <c r="A28028">
        <v>28026</v>
      </c>
      <c r="B28028" t="s">
        <v>28884</v>
      </c>
      <c r="C28028" s="78">
        <v>3.1744089999999998</v>
      </c>
      <c r="D28028" s="78">
        <v>1.8321411999999999</v>
      </c>
      <c r="E28028" s="78">
        <v>2.4205219E-2</v>
      </c>
      <c r="F28028" s="78">
        <v>-5.5091530000000001E-3</v>
      </c>
    </row>
    <row r="28029" spans="1:6" x14ac:dyDescent="0.25">
      <c r="A28029">
        <v>28027</v>
      </c>
      <c r="B28029" t="s">
        <v>28885</v>
      </c>
      <c r="C28029" s="78">
        <v>0.19394454</v>
      </c>
      <c r="D28029" s="78">
        <v>-3.8727520000000002</v>
      </c>
      <c r="E28029" s="78">
        <v>-1.1576824000000001E-3</v>
      </c>
      <c r="F28029" s="78">
        <v>4.3146150000000001E-2</v>
      </c>
    </row>
    <row r="28030" spans="1:6" x14ac:dyDescent="0.25">
      <c r="A28030">
        <v>28028</v>
      </c>
      <c r="B28030" t="s">
        <v>28886</v>
      </c>
      <c r="C28030" s="78">
        <v>2.9330251000000001</v>
      </c>
      <c r="D28030" s="78">
        <v>1.1000456999999999</v>
      </c>
      <c r="E28030" s="78">
        <v>-4.0823610000000003E-2</v>
      </c>
      <c r="F28030" s="78">
        <v>6.5750530000000001E-2</v>
      </c>
    </row>
    <row r="28031" spans="1:6" x14ac:dyDescent="0.25">
      <c r="A28031">
        <v>28029</v>
      </c>
      <c r="B28031" t="s">
        <v>28887</v>
      </c>
      <c r="C28031" s="78">
        <v>1.8611279999999999</v>
      </c>
      <c r="D28031" s="78">
        <v>-6.034726E-2</v>
      </c>
      <c r="E28031" s="78">
        <v>-0.14739057</v>
      </c>
      <c r="F28031" s="78">
        <v>-0.15291579</v>
      </c>
    </row>
    <row r="28032" spans="1:6" x14ac:dyDescent="0.25">
      <c r="A28032">
        <v>28030</v>
      </c>
      <c r="B28032" t="s">
        <v>28888</v>
      </c>
      <c r="C28032" s="78">
        <v>5.7162356000000001</v>
      </c>
      <c r="D28032" s="78">
        <v>-0.44358714999999999</v>
      </c>
      <c r="E28032" s="78">
        <v>-0.1586542</v>
      </c>
      <c r="F28032" s="78">
        <v>-0.12871979</v>
      </c>
    </row>
    <row r="28033" spans="1:6" x14ac:dyDescent="0.25">
      <c r="A28033">
        <v>28031</v>
      </c>
      <c r="B28033" t="s">
        <v>28889</v>
      </c>
      <c r="C28033" s="78">
        <v>0.33755615</v>
      </c>
      <c r="D28033" s="78">
        <v>0.32991199999999998</v>
      </c>
      <c r="E28033" s="78">
        <v>-7.7620430000000004E-2</v>
      </c>
      <c r="F28033" s="78">
        <v>5.442114E-2</v>
      </c>
    </row>
    <row r="28034" spans="1:6" x14ac:dyDescent="0.25">
      <c r="A28034">
        <v>28032</v>
      </c>
      <c r="B28034" t="s">
        <v>28890</v>
      </c>
      <c r="C28034" s="78">
        <v>-1.596392</v>
      </c>
      <c r="D28034" s="78">
        <v>0.63351250000000003</v>
      </c>
      <c r="E28034" s="78">
        <v>-5.8301310000000002E-2</v>
      </c>
      <c r="F28034" s="78">
        <v>-0.13681735</v>
      </c>
    </row>
    <row r="28035" spans="1:6" x14ac:dyDescent="0.25">
      <c r="A28035">
        <v>28033</v>
      </c>
      <c r="B28035" t="s">
        <v>28891</v>
      </c>
      <c r="C28035" s="78">
        <v>-2.5632093</v>
      </c>
      <c r="D28035" s="78">
        <v>1.1124016999999999</v>
      </c>
      <c r="E28035" s="78">
        <v>-4.0043059999999998E-2</v>
      </c>
      <c r="F28035" s="78">
        <v>4.9322695000000001E-3</v>
      </c>
    </row>
    <row r="28036" spans="1:6" x14ac:dyDescent="0.25">
      <c r="A28036">
        <v>28034</v>
      </c>
      <c r="B28036" t="s">
        <v>28892</v>
      </c>
      <c r="C28036" s="78">
        <v>0.18937132000000001</v>
      </c>
      <c r="D28036" s="78">
        <v>0.83227085999999995</v>
      </c>
      <c r="E28036" s="78">
        <v>-6.4079040000000004E-2</v>
      </c>
      <c r="F28036" s="78">
        <v>5.1811293000000001E-2</v>
      </c>
    </row>
    <row r="28037" spans="1:6" x14ac:dyDescent="0.25">
      <c r="A28037">
        <v>28035</v>
      </c>
      <c r="B28037" t="s">
        <v>28893</v>
      </c>
      <c r="C28037" s="78">
        <v>9.1360060000000007E-2</v>
      </c>
      <c r="D28037" s="78">
        <v>0.31708625000000001</v>
      </c>
      <c r="E28037" s="78">
        <v>-5.0401069999999999E-2</v>
      </c>
      <c r="F28037" s="78">
        <v>-1.2674347000000001E-2</v>
      </c>
    </row>
    <row r="28038" spans="1:6" x14ac:dyDescent="0.25">
      <c r="A28038">
        <v>28036</v>
      </c>
      <c r="B28038" t="s">
        <v>28894</v>
      </c>
      <c r="C28038" s="78">
        <v>2.8459936000000002E-2</v>
      </c>
      <c r="D28038" s="78">
        <v>0.51576529999999998</v>
      </c>
      <c r="E28038" s="78">
        <v>-1.5644037999999999E-2</v>
      </c>
      <c r="F28038" s="78">
        <v>0.15251094000000001</v>
      </c>
    </row>
    <row r="28039" spans="1:6" x14ac:dyDescent="0.25">
      <c r="A28039">
        <v>28037</v>
      </c>
      <c r="B28039" t="s">
        <v>28895</v>
      </c>
      <c r="C28039" s="78">
        <v>3.0606863</v>
      </c>
      <c r="D28039" s="78">
        <v>0.89090429999999998</v>
      </c>
      <c r="E28039" s="78">
        <v>1.0937776E-2</v>
      </c>
      <c r="F28039" s="78">
        <v>-0.54248023000000001</v>
      </c>
    </row>
    <row r="28040" spans="1:6" x14ac:dyDescent="0.25">
      <c r="A28040">
        <v>28038</v>
      </c>
      <c r="B28040" t="s">
        <v>28896</v>
      </c>
      <c r="C28040" s="78">
        <v>0.17931679</v>
      </c>
      <c r="D28040" s="78">
        <v>0.89539813999999995</v>
      </c>
      <c r="E28040" s="78">
        <v>-8.6837860000000003E-2</v>
      </c>
      <c r="F28040" s="78">
        <v>7.0974179999999998E-2</v>
      </c>
    </row>
    <row r="28041" spans="1:6" x14ac:dyDescent="0.25">
      <c r="A28041">
        <v>28039</v>
      </c>
      <c r="B28041" t="s">
        <v>28897</v>
      </c>
      <c r="C28041" s="78">
        <v>-1.4757165999999999</v>
      </c>
      <c r="D28041" s="78">
        <v>-2.7523474999999999</v>
      </c>
      <c r="E28041" s="78">
        <v>4.2120020000000001E-2</v>
      </c>
      <c r="F28041" s="78">
        <v>-0.15043429999999999</v>
      </c>
    </row>
    <row r="28042" spans="1:6" x14ac:dyDescent="0.25">
      <c r="A28042">
        <v>28040</v>
      </c>
      <c r="B28042" t="s">
        <v>28898</v>
      </c>
      <c r="C28042" s="78">
        <v>-0.68200130000000003</v>
      </c>
      <c r="D28042" s="78">
        <v>0.26434879999999999</v>
      </c>
      <c r="E28042" s="78">
        <v>-2.6010591999999999E-2</v>
      </c>
      <c r="F28042" s="78">
        <v>-5.4151386000000003E-2</v>
      </c>
    </row>
    <row r="28043" spans="1:6" x14ac:dyDescent="0.25">
      <c r="A28043">
        <v>28041</v>
      </c>
      <c r="B28043" t="s">
        <v>28899</v>
      </c>
      <c r="C28043" s="78">
        <v>0.328065</v>
      </c>
      <c r="D28043" s="78">
        <v>-3.0419676</v>
      </c>
      <c r="E28043" s="78">
        <v>-7.6795815999999998E-3</v>
      </c>
      <c r="F28043" s="78">
        <v>1.6764596E-2</v>
      </c>
    </row>
    <row r="28044" spans="1:6" x14ac:dyDescent="0.25">
      <c r="A28044">
        <v>28042</v>
      </c>
      <c r="B28044" t="s">
        <v>28900</v>
      </c>
      <c r="C28044" s="78">
        <v>-0.85111797</v>
      </c>
      <c r="D28044" s="78">
        <v>6.7216590000000007E-2</v>
      </c>
      <c r="E28044" s="78">
        <v>-4.0043774999999997E-2</v>
      </c>
      <c r="F28044" s="78">
        <v>1.0107711E-2</v>
      </c>
    </row>
    <row r="28045" spans="1:6" x14ac:dyDescent="0.25">
      <c r="A28045">
        <v>28043</v>
      </c>
      <c r="B28045" t="s">
        <v>28901</v>
      </c>
      <c r="C28045" s="78">
        <v>-2.2090247000000001</v>
      </c>
      <c r="D28045" s="78">
        <v>0.58888629999999997</v>
      </c>
      <c r="E28045" s="78">
        <v>-7.6115310000000005E-2</v>
      </c>
      <c r="F28045" s="78">
        <v>-3.4510270000000003E-2</v>
      </c>
    </row>
    <row r="28046" spans="1:6" x14ac:dyDescent="0.25">
      <c r="A28046">
        <v>28044</v>
      </c>
      <c r="B28046" t="s">
        <v>28902</v>
      </c>
      <c r="C28046" s="78">
        <v>-0.28544396</v>
      </c>
      <c r="D28046" s="78">
        <v>-0.36413076999999999</v>
      </c>
      <c r="E28046" s="78">
        <v>-5.0244690000000002E-2</v>
      </c>
      <c r="F28046" s="78">
        <v>3.8842007999999997E-2</v>
      </c>
    </row>
    <row r="28047" spans="1:6" x14ac:dyDescent="0.25">
      <c r="A28047">
        <v>28045</v>
      </c>
      <c r="B28047" t="s">
        <v>28903</v>
      </c>
      <c r="C28047" s="78">
        <v>0.25059226000000001</v>
      </c>
      <c r="D28047" s="78">
        <v>0.27480680000000002</v>
      </c>
      <c r="E28047" s="78">
        <v>-5.0038680000000002E-2</v>
      </c>
      <c r="F28047" s="78">
        <v>6.5734185000000001E-2</v>
      </c>
    </row>
    <row r="28048" spans="1:6" x14ac:dyDescent="0.25">
      <c r="A28048">
        <v>28046</v>
      </c>
      <c r="B28048" t="s">
        <v>28904</v>
      </c>
      <c r="C28048" s="78">
        <v>-0.375915</v>
      </c>
      <c r="D28048" s="78">
        <v>-0.39552954000000001</v>
      </c>
      <c r="E28048" s="78">
        <v>-3.4390595000000003E-2</v>
      </c>
      <c r="F28048" s="78">
        <v>0.17954011</v>
      </c>
    </row>
    <row r="28049" spans="1:6" x14ac:dyDescent="0.25">
      <c r="A28049">
        <v>28047</v>
      </c>
      <c r="B28049" t="s">
        <v>28905</v>
      </c>
      <c r="C28049" s="78">
        <v>-2.5493445000000001</v>
      </c>
      <c r="D28049" s="78">
        <v>-0.5799031</v>
      </c>
      <c r="E28049" s="78">
        <v>-3.4390595000000003E-2</v>
      </c>
      <c r="F28049" s="78">
        <v>0.17954011</v>
      </c>
    </row>
    <row r="28050" spans="1:6" x14ac:dyDescent="0.25">
      <c r="A28050">
        <v>28048</v>
      </c>
      <c r="B28050" t="s">
        <v>28906</v>
      </c>
      <c r="C28050" s="78">
        <v>-1.0046219999999999</v>
      </c>
      <c r="D28050" s="78">
        <v>0.69815959999999999</v>
      </c>
      <c r="E28050" s="78">
        <v>-2.223178E-2</v>
      </c>
      <c r="F28050" s="78">
        <v>-8.8128849999999995E-2</v>
      </c>
    </row>
    <row r="28051" spans="1:6" x14ac:dyDescent="0.25">
      <c r="A28051">
        <v>28049</v>
      </c>
      <c r="B28051" t="s">
        <v>28907</v>
      </c>
      <c r="C28051" s="78">
        <v>0.21083215</v>
      </c>
      <c r="D28051" s="78">
        <v>-3.0928871999999998</v>
      </c>
      <c r="E28051" s="78">
        <v>-0.10030356</v>
      </c>
      <c r="F28051" s="78">
        <v>-0.28779364000000002</v>
      </c>
    </row>
    <row r="28052" spans="1:6" x14ac:dyDescent="0.25">
      <c r="A28052">
        <v>28050</v>
      </c>
      <c r="B28052" t="s">
        <v>28908</v>
      </c>
      <c r="C28052" s="78">
        <v>-1.1659904000000001</v>
      </c>
      <c r="D28052" s="78">
        <v>1.7915257</v>
      </c>
      <c r="E28052" s="78">
        <v>4.7702155999999997E-3</v>
      </c>
      <c r="F28052" s="78">
        <v>-6.6991300000000002E-3</v>
      </c>
    </row>
    <row r="28053" spans="1:6" x14ac:dyDescent="0.25">
      <c r="A28053">
        <v>28051</v>
      </c>
      <c r="B28053" t="s">
        <v>28909</v>
      </c>
      <c r="C28053" s="78">
        <v>0.34366920000000001</v>
      </c>
      <c r="D28053" s="78">
        <v>-0.89342915999999994</v>
      </c>
      <c r="E28053" s="78">
        <v>-4.4690479999999998E-2</v>
      </c>
      <c r="F28053" s="78">
        <v>6.3531870000000004E-2</v>
      </c>
    </row>
    <row r="28054" spans="1:6" x14ac:dyDescent="0.25">
      <c r="A28054">
        <v>28052</v>
      </c>
      <c r="B28054" t="s">
        <v>28910</v>
      </c>
      <c r="C28054" s="78">
        <v>-0.34231349999999999</v>
      </c>
      <c r="D28054" s="78">
        <v>1.6910862</v>
      </c>
      <c r="E28054" s="78">
        <v>-8.4698889999999999E-2</v>
      </c>
      <c r="F28054" s="78">
        <v>-5.0129442999999997E-3</v>
      </c>
    </row>
    <row r="28055" spans="1:6" x14ac:dyDescent="0.25">
      <c r="A28055">
        <v>28053</v>
      </c>
      <c r="B28055" t="s">
        <v>28911</v>
      </c>
      <c r="C28055" s="78">
        <v>-2.411289</v>
      </c>
      <c r="D28055" s="78">
        <v>-0.22583275999999999</v>
      </c>
      <c r="E28055" s="78">
        <v>-7.6840259999999994E-2</v>
      </c>
      <c r="F28055" s="78">
        <v>5.8678485000000002E-2</v>
      </c>
    </row>
    <row r="28056" spans="1:6" x14ac:dyDescent="0.25">
      <c r="A28056">
        <v>28054</v>
      </c>
      <c r="B28056" t="s">
        <v>28912</v>
      </c>
      <c r="C28056" s="78">
        <v>1.0129952</v>
      </c>
      <c r="D28056" s="78">
        <v>1.0248668000000001</v>
      </c>
      <c r="E28056" s="78">
        <v>-1.6655933000000001E-2</v>
      </c>
      <c r="F28056" s="78">
        <v>2.8936505000000001E-2</v>
      </c>
    </row>
    <row r="28057" spans="1:6" x14ac:dyDescent="0.25">
      <c r="A28057">
        <v>28055</v>
      </c>
      <c r="B28057" t="s">
        <v>28913</v>
      </c>
      <c r="C28057" s="78">
        <v>5.468771E-2</v>
      </c>
      <c r="D28057" s="78">
        <v>-2.3522851</v>
      </c>
      <c r="E28057" s="78">
        <v>-2.1454316000000001E-2</v>
      </c>
      <c r="F28057" s="78">
        <v>4.4500828000000001E-4</v>
      </c>
    </row>
    <row r="28058" spans="1:6" x14ac:dyDescent="0.25">
      <c r="A28058">
        <v>28056</v>
      </c>
      <c r="B28058" t="s">
        <v>28914</v>
      </c>
      <c r="C28058" s="78">
        <v>-2.0587287000000001</v>
      </c>
      <c r="D28058" s="78">
        <v>1.0408238000000001</v>
      </c>
      <c r="E28058" s="78">
        <v>-4.8878721999999999E-2</v>
      </c>
      <c r="F28058" s="78">
        <v>9.9051239999999999E-2</v>
      </c>
    </row>
    <row r="28059" spans="1:6" x14ac:dyDescent="0.25">
      <c r="A28059">
        <v>28057</v>
      </c>
      <c r="B28059" t="s">
        <v>28915</v>
      </c>
      <c r="C28059" s="78">
        <v>-1.5446745</v>
      </c>
      <c r="D28059" s="78">
        <v>0.24529137000000001</v>
      </c>
      <c r="E28059" s="78">
        <v>-5.089523E-2</v>
      </c>
      <c r="F28059" s="78">
        <v>-5.5989757000000001E-2</v>
      </c>
    </row>
    <row r="28060" spans="1:6" x14ac:dyDescent="0.25">
      <c r="A28060">
        <v>28058</v>
      </c>
      <c r="B28060" t="s">
        <v>28916</v>
      </c>
      <c r="C28060" s="78">
        <v>-1.0656401</v>
      </c>
      <c r="D28060" s="78">
        <v>-3.1459555E-2</v>
      </c>
      <c r="E28060" s="78">
        <v>-0.15158394</v>
      </c>
      <c r="F28060" s="78">
        <v>-0.23567666000000001</v>
      </c>
    </row>
    <row r="28061" spans="1:6" x14ac:dyDescent="0.25">
      <c r="A28061">
        <v>28059</v>
      </c>
      <c r="B28061" t="s">
        <v>28917</v>
      </c>
      <c r="C28061" s="78">
        <v>-0.68606347000000001</v>
      </c>
      <c r="D28061" s="78">
        <v>0.85013485</v>
      </c>
      <c r="E28061" s="78">
        <v>-7.3095789999999994E-2</v>
      </c>
      <c r="F28061" s="78">
        <v>-2.8615594000000002E-3</v>
      </c>
    </row>
    <row r="28062" spans="1:6" x14ac:dyDescent="0.25">
      <c r="A28062">
        <v>28060</v>
      </c>
      <c r="B28062" t="s">
        <v>28918</v>
      </c>
      <c r="C28062" s="78">
        <v>1.0005075000000001</v>
      </c>
      <c r="D28062" s="78">
        <v>-1.3947319</v>
      </c>
      <c r="E28062" s="78">
        <v>-5.2613425999999998E-2</v>
      </c>
      <c r="F28062" s="78">
        <v>0.11475734999999999</v>
      </c>
    </row>
    <row r="28063" spans="1:6" x14ac:dyDescent="0.25">
      <c r="A28063">
        <v>28061</v>
      </c>
      <c r="B28063" t="s">
        <v>28919</v>
      </c>
      <c r="C28063" s="78">
        <v>-0.91583300000000001</v>
      </c>
      <c r="D28063" s="78">
        <v>-0.19034374000000001</v>
      </c>
      <c r="E28063" s="78">
        <v>-9.8389329999999997E-2</v>
      </c>
      <c r="F28063" s="78">
        <v>-0.14660061999999999</v>
      </c>
    </row>
    <row r="28064" spans="1:6" x14ac:dyDescent="0.25">
      <c r="A28064">
        <v>28062</v>
      </c>
      <c r="B28064" t="s">
        <v>28920</v>
      </c>
      <c r="C28064" s="78">
        <v>-1.0312452000000001</v>
      </c>
      <c r="D28064" s="78">
        <v>-0.34436187000000001</v>
      </c>
      <c r="E28064" s="78">
        <v>-2.7601476999999999E-2</v>
      </c>
      <c r="F28064" s="78">
        <v>3.8014100000000002E-2</v>
      </c>
    </row>
    <row r="28065" spans="1:6" x14ac:dyDescent="0.25">
      <c r="A28065">
        <v>28063</v>
      </c>
      <c r="B28065" t="s">
        <v>28921</v>
      </c>
      <c r="C28065" s="78">
        <v>-1.4057815</v>
      </c>
      <c r="D28065" s="78">
        <v>-0.13398394</v>
      </c>
      <c r="E28065" s="78">
        <v>-3.4390595000000003E-2</v>
      </c>
      <c r="F28065" s="78">
        <v>0.17954011</v>
      </c>
    </row>
    <row r="28066" spans="1:6" x14ac:dyDescent="0.25">
      <c r="A28066">
        <v>28064</v>
      </c>
      <c r="B28066" t="s">
        <v>28922</v>
      </c>
      <c r="C28066" s="78">
        <v>1.1566609999999999</v>
      </c>
      <c r="D28066" s="78">
        <v>2.5544576999999999</v>
      </c>
      <c r="E28066" s="78">
        <v>-3.4390595000000003E-2</v>
      </c>
      <c r="F28066" s="78">
        <v>0.17954011</v>
      </c>
    </row>
    <row r="28067" spans="1:6" x14ac:dyDescent="0.25">
      <c r="A28067">
        <v>28065</v>
      </c>
      <c r="B28067" t="s">
        <v>28923</v>
      </c>
      <c r="C28067" s="78">
        <v>2.8190490000000001</v>
      </c>
      <c r="D28067" s="78">
        <v>2.7761475999999998</v>
      </c>
      <c r="E28067" s="78">
        <v>-5.9488244000000003E-2</v>
      </c>
      <c r="F28067" s="78">
        <v>3.5235107000000002E-2</v>
      </c>
    </row>
    <row r="28068" spans="1:6" x14ac:dyDescent="0.25">
      <c r="A28068">
        <v>28066</v>
      </c>
      <c r="B28068" t="s">
        <v>28924</v>
      </c>
      <c r="C28068" s="78">
        <v>-0.91398809999999997</v>
      </c>
      <c r="D28068" s="78">
        <v>1.5661351999999999</v>
      </c>
      <c r="E28068" s="78">
        <v>4.9520979999999999E-2</v>
      </c>
      <c r="F28068" s="78">
        <v>-0.40146828000000001</v>
      </c>
    </row>
    <row r="28069" spans="1:6" x14ac:dyDescent="0.25">
      <c r="A28069">
        <v>28067</v>
      </c>
      <c r="B28069" t="s">
        <v>28925</v>
      </c>
      <c r="C28069" s="78">
        <v>0.58872020000000003</v>
      </c>
      <c r="D28069" s="78">
        <v>-0.72526749999999995</v>
      </c>
      <c r="E28069" s="78">
        <v>-6.9177180000000005E-2</v>
      </c>
      <c r="F28069" s="78">
        <v>9.2388704000000002E-2</v>
      </c>
    </row>
    <row r="28070" spans="1:6" x14ac:dyDescent="0.25">
      <c r="A28070">
        <v>28068</v>
      </c>
      <c r="B28070" t="s">
        <v>28926</v>
      </c>
      <c r="C28070" s="78">
        <v>1.2472216</v>
      </c>
      <c r="D28070" s="78">
        <v>-1.2657148</v>
      </c>
      <c r="E28070" s="78">
        <v>-8.5102910000000004E-2</v>
      </c>
      <c r="F28070" s="78">
        <v>5.44737E-2</v>
      </c>
    </row>
    <row r="28071" spans="1:6" x14ac:dyDescent="0.25">
      <c r="A28071">
        <v>28069</v>
      </c>
      <c r="B28071" t="s">
        <v>28927</v>
      </c>
      <c r="C28071" s="78">
        <v>4.5531445000000001</v>
      </c>
      <c r="D28071" s="78">
        <v>-0.89954080000000003</v>
      </c>
      <c r="E28071" s="78">
        <v>-3.4390595000000003E-2</v>
      </c>
      <c r="F28071" s="78">
        <v>0.17954011</v>
      </c>
    </row>
    <row r="28072" spans="1:6" x14ac:dyDescent="0.25">
      <c r="A28072">
        <v>28070</v>
      </c>
      <c r="B28072" t="s">
        <v>28928</v>
      </c>
      <c r="C28072" s="78">
        <v>0.13327786</v>
      </c>
      <c r="D28072" s="78">
        <v>1.0855243999999999</v>
      </c>
      <c r="E28072" s="78">
        <v>-3.4390595000000003E-2</v>
      </c>
      <c r="F28072" s="78">
        <v>0.17954011</v>
      </c>
    </row>
    <row r="28073" spans="1:6" x14ac:dyDescent="0.25">
      <c r="A28073">
        <v>28071</v>
      </c>
      <c r="B28073" t="s">
        <v>28929</v>
      </c>
      <c r="C28073" s="78">
        <v>-5.8843254999999997E-2</v>
      </c>
      <c r="D28073" s="78">
        <v>0.67519045</v>
      </c>
      <c r="E28073" s="78">
        <v>-7.5229389999999993E-2</v>
      </c>
      <c r="F28073" s="78">
        <v>-3.0874312000000001E-2</v>
      </c>
    </row>
    <row r="28074" spans="1:6" x14ac:dyDescent="0.25">
      <c r="A28074">
        <v>28072</v>
      </c>
      <c r="B28074" t="s">
        <v>28930</v>
      </c>
      <c r="C28074" s="78">
        <v>-0.20411739000000001</v>
      </c>
      <c r="D28074" s="78">
        <v>-1.331599</v>
      </c>
      <c r="E28074" s="78">
        <v>-0.10813842999999999</v>
      </c>
      <c r="F28074" s="78">
        <v>-4.1788578E-2</v>
      </c>
    </row>
    <row r="28075" spans="1:6" x14ac:dyDescent="0.25">
      <c r="A28075">
        <v>28073</v>
      </c>
      <c r="B28075" t="s">
        <v>28931</v>
      </c>
      <c r="C28075" s="78">
        <v>-2.4112985</v>
      </c>
      <c r="D28075" s="78">
        <v>1.2146174000000001</v>
      </c>
      <c r="E28075" s="78">
        <v>6.6334866000000003E-3</v>
      </c>
      <c r="F28075" s="78">
        <v>-0.26773565999999999</v>
      </c>
    </row>
    <row r="28076" spans="1:6" x14ac:dyDescent="0.25">
      <c r="A28076">
        <v>28074</v>
      </c>
      <c r="B28076" t="s">
        <v>28932</v>
      </c>
      <c r="C28076" s="78">
        <v>-1.2796540999999999</v>
      </c>
      <c r="D28076" s="78">
        <v>-0.99540589999999995</v>
      </c>
      <c r="E28076" s="78">
        <v>-0.11387406</v>
      </c>
      <c r="F28076" s="78">
        <v>-3.8902180000000001E-2</v>
      </c>
    </row>
    <row r="28077" spans="1:6" x14ac:dyDescent="0.25">
      <c r="A28077">
        <v>28075</v>
      </c>
      <c r="B28077" t="s">
        <v>28933</v>
      </c>
      <c r="C28077" s="78">
        <v>-0.82948107000000004</v>
      </c>
      <c r="D28077" s="78">
        <v>-0.67125915999999997</v>
      </c>
      <c r="E28077" s="78">
        <v>-5.6899739999999997E-2</v>
      </c>
      <c r="F28077" s="78">
        <v>8.9143040000000007E-2</v>
      </c>
    </row>
    <row r="28078" spans="1:6" x14ac:dyDescent="0.25">
      <c r="A28078">
        <v>28076</v>
      </c>
      <c r="B28078" t="s">
        <v>28934</v>
      </c>
      <c r="C28078" s="78">
        <v>-1.256229</v>
      </c>
      <c r="D28078" s="78">
        <v>-0.59298192999999999</v>
      </c>
      <c r="E28078" s="78">
        <v>-1.408039E-2</v>
      </c>
      <c r="F28078" s="78">
        <v>8.953382E-2</v>
      </c>
    </row>
    <row r="28079" spans="1:6" x14ac:dyDescent="0.25">
      <c r="A28079">
        <v>28077</v>
      </c>
      <c r="B28079" t="s">
        <v>28935</v>
      </c>
      <c r="C28079" s="78">
        <v>-0.78901960000000004</v>
      </c>
      <c r="D28079" s="78">
        <v>0.87983359999999999</v>
      </c>
      <c r="E28079" s="78">
        <v>-3.4390595000000003E-2</v>
      </c>
      <c r="F28079" s="78">
        <v>0.17954011</v>
      </c>
    </row>
    <row r="28080" spans="1:6" x14ac:dyDescent="0.25">
      <c r="A28080">
        <v>28078</v>
      </c>
      <c r="B28080" t="s">
        <v>28936</v>
      </c>
      <c r="C28080" s="78">
        <v>-2.9808227999999999</v>
      </c>
      <c r="D28080" s="78">
        <v>0.49693799999999999</v>
      </c>
      <c r="E28080" s="78">
        <v>-6.6360370000000002E-2</v>
      </c>
      <c r="F28080" s="78">
        <v>0.11827971</v>
      </c>
    </row>
    <row r="28081" spans="1:6" x14ac:dyDescent="0.25">
      <c r="A28081">
        <v>28079</v>
      </c>
      <c r="B28081" t="s">
        <v>28937</v>
      </c>
      <c r="C28081" s="78">
        <v>-1.4224241</v>
      </c>
      <c r="D28081" s="78">
        <v>1.0742742000000001</v>
      </c>
      <c r="E28081" s="78">
        <v>-6.1134464999999999E-2</v>
      </c>
      <c r="F28081" s="78">
        <v>0.10357932</v>
      </c>
    </row>
    <row r="28082" spans="1:6" x14ac:dyDescent="0.25">
      <c r="A28082">
        <v>28080</v>
      </c>
      <c r="B28082" t="s">
        <v>28938</v>
      </c>
      <c r="C28082" s="78">
        <v>-0.71213720000000003</v>
      </c>
      <c r="D28082" s="78">
        <v>0.92132689999999995</v>
      </c>
      <c r="E28082" s="78">
        <v>-0.11712949</v>
      </c>
      <c r="F28082" s="78">
        <v>-1.6154066000000002E-2</v>
      </c>
    </row>
    <row r="28083" spans="1:6" x14ac:dyDescent="0.25">
      <c r="A28083">
        <v>28081</v>
      </c>
      <c r="B28083" t="s">
        <v>28939</v>
      </c>
      <c r="C28083" s="78">
        <v>0.91154489999999999</v>
      </c>
      <c r="D28083" s="78">
        <v>-0.94065975999999996</v>
      </c>
      <c r="E28083" s="78">
        <v>-3.4390595000000003E-2</v>
      </c>
      <c r="F28083" s="78">
        <v>0.17954011</v>
      </c>
    </row>
    <row r="28084" spans="1:6" x14ac:dyDescent="0.25">
      <c r="A28084">
        <v>28082</v>
      </c>
      <c r="B28084" t="s">
        <v>28940</v>
      </c>
      <c r="C28084" s="78">
        <v>0.42848893999999998</v>
      </c>
      <c r="D28084" s="78">
        <v>-3.6254764000000002</v>
      </c>
      <c r="E28084" s="78">
        <v>-4.1395053E-4</v>
      </c>
      <c r="F28084" s="78">
        <v>6.9103665999999994E-2</v>
      </c>
    </row>
    <row r="28085" spans="1:6" x14ac:dyDescent="0.25">
      <c r="A28085">
        <v>28083</v>
      </c>
      <c r="B28085" t="s">
        <v>28941</v>
      </c>
      <c r="C28085" s="78">
        <v>-0.57133204000000004</v>
      </c>
      <c r="D28085" s="78">
        <v>-9.3331990000000004E-2</v>
      </c>
      <c r="E28085" s="78">
        <v>-3.4390595000000003E-2</v>
      </c>
      <c r="F28085" s="78">
        <v>0.17954011</v>
      </c>
    </row>
    <row r="28086" spans="1:6" x14ac:dyDescent="0.25">
      <c r="A28086">
        <v>28084</v>
      </c>
      <c r="B28086" t="s">
        <v>28942</v>
      </c>
      <c r="C28086" s="78">
        <v>0.67231010000000002</v>
      </c>
      <c r="D28086" s="78">
        <v>-0.38857241999999997</v>
      </c>
      <c r="E28086" s="78">
        <v>-7.8677949999999996E-2</v>
      </c>
      <c r="F28086" s="78">
        <v>-1.4040679E-2</v>
      </c>
    </row>
    <row r="28087" spans="1:6" x14ac:dyDescent="0.25">
      <c r="A28087">
        <v>28085</v>
      </c>
      <c r="B28087" t="s">
        <v>28943</v>
      </c>
      <c r="C28087" s="78">
        <v>-0.67177180000000003</v>
      </c>
      <c r="D28087" s="78">
        <v>0.43396747000000002</v>
      </c>
      <c r="E28087" s="78">
        <v>-6.2560270000000001E-2</v>
      </c>
      <c r="F28087" s="78">
        <v>5.5114202000000001E-2</v>
      </c>
    </row>
    <row r="28088" spans="1:6" x14ac:dyDescent="0.25">
      <c r="A28088">
        <v>28086</v>
      </c>
      <c r="B28088" t="s">
        <v>28944</v>
      </c>
      <c r="C28088" s="78">
        <v>-1.3322797</v>
      </c>
      <c r="D28088" s="78">
        <v>1.4518047999999999</v>
      </c>
      <c r="E28088" s="78">
        <v>-6.2061555999999997E-2</v>
      </c>
      <c r="F28088" s="78">
        <v>0.11198754</v>
      </c>
    </row>
    <row r="28089" spans="1:6" x14ac:dyDescent="0.25">
      <c r="A28089">
        <v>28087</v>
      </c>
      <c r="B28089" t="s">
        <v>28945</v>
      </c>
      <c r="C28089" s="78">
        <v>0.73330927000000001</v>
      </c>
      <c r="D28089" s="78">
        <v>-0.59474110000000002</v>
      </c>
      <c r="E28089" s="78">
        <v>-2.784524E-2</v>
      </c>
      <c r="F28089" s="78">
        <v>0.12033972</v>
      </c>
    </row>
    <row r="28090" spans="1:6" x14ac:dyDescent="0.25">
      <c r="A28090">
        <v>28088</v>
      </c>
      <c r="B28090" t="s">
        <v>28946</v>
      </c>
      <c r="C28090" s="78">
        <v>-4.3614417000000003E-2</v>
      </c>
      <c r="D28090" s="78">
        <v>0.83844613999999995</v>
      </c>
      <c r="E28090" s="78">
        <v>-6.6643030000000006E-2</v>
      </c>
      <c r="F28090" s="78">
        <v>9.4958920000000002E-2</v>
      </c>
    </row>
    <row r="28091" spans="1:6" x14ac:dyDescent="0.25">
      <c r="A28091">
        <v>28089</v>
      </c>
      <c r="B28091" t="s">
        <v>28947</v>
      </c>
      <c r="C28091" s="78">
        <v>-0.27041858000000002</v>
      </c>
      <c r="D28091" s="78">
        <v>0.94554879999999997</v>
      </c>
      <c r="E28091" s="78">
        <v>-4.9408827000000002E-2</v>
      </c>
      <c r="F28091" s="78">
        <v>-1.9511282E-3</v>
      </c>
    </row>
    <row r="28092" spans="1:6" x14ac:dyDescent="0.25">
      <c r="A28092">
        <v>28090</v>
      </c>
      <c r="B28092" t="s">
        <v>28948</v>
      </c>
      <c r="C28092" s="78">
        <v>-0.71845334999999999</v>
      </c>
      <c r="D28092" s="78">
        <v>1.3987509</v>
      </c>
      <c r="E28092" s="78">
        <v>-3.4390595000000003E-2</v>
      </c>
      <c r="F28092" s="78">
        <v>0.17954011</v>
      </c>
    </row>
    <row r="28093" spans="1:6" x14ac:dyDescent="0.25">
      <c r="A28093">
        <v>28091</v>
      </c>
      <c r="B28093" t="s">
        <v>28949</v>
      </c>
      <c r="C28093" s="78">
        <v>-0.13363558</v>
      </c>
      <c r="D28093" s="78">
        <v>-0.78168665999999998</v>
      </c>
      <c r="E28093" s="78">
        <v>-4.2562573999999999E-2</v>
      </c>
      <c r="F28093" s="78">
        <v>7.2365954999999996E-2</v>
      </c>
    </row>
    <row r="28094" spans="1:6" x14ac:dyDescent="0.25">
      <c r="A28094">
        <v>28092</v>
      </c>
      <c r="B28094" t="s">
        <v>28950</v>
      </c>
      <c r="C28094" s="78">
        <v>0.100162536</v>
      </c>
      <c r="D28094" s="78">
        <v>0.86908529999999995</v>
      </c>
      <c r="E28094" s="78">
        <v>7.0136160000000003E-2</v>
      </c>
      <c r="F28094" s="78">
        <v>-0.26507765</v>
      </c>
    </row>
    <row r="28095" spans="1:6" x14ac:dyDescent="0.25">
      <c r="A28095">
        <v>28093</v>
      </c>
      <c r="B28095" t="s">
        <v>28951</v>
      </c>
      <c r="C28095" s="78">
        <v>-0.40737544999999997</v>
      </c>
      <c r="D28095" s="78">
        <v>4.4219002E-2</v>
      </c>
      <c r="E28095" s="78">
        <v>2.0918835E-2</v>
      </c>
      <c r="F28095" s="78">
        <v>-0.24280883</v>
      </c>
    </row>
    <row r="28096" spans="1:6" x14ac:dyDescent="0.25">
      <c r="A28096">
        <v>28094</v>
      </c>
      <c r="B28096" t="s">
        <v>28952</v>
      </c>
      <c r="C28096" s="78">
        <v>-0.15150475999999999</v>
      </c>
      <c r="D28096" s="78">
        <v>-0.87972974999999998</v>
      </c>
      <c r="E28096" s="78">
        <v>2.3857486000000001E-2</v>
      </c>
      <c r="F28096" s="78">
        <v>-3.7647529999999998E-2</v>
      </c>
    </row>
    <row r="28097" spans="1:6" x14ac:dyDescent="0.25">
      <c r="A28097">
        <v>28095</v>
      </c>
      <c r="B28097" t="s">
        <v>28953</v>
      </c>
      <c r="C28097" s="78">
        <v>-2.0131369000000001</v>
      </c>
      <c r="D28097" s="78">
        <v>-0.58777225</v>
      </c>
      <c r="E28097" s="78">
        <v>-6.5299090000000004E-2</v>
      </c>
      <c r="F28097" s="78">
        <v>0.15558933999999999</v>
      </c>
    </row>
    <row r="28098" spans="1:6" x14ac:dyDescent="0.25">
      <c r="A28098">
        <v>28096</v>
      </c>
      <c r="B28098" t="s">
        <v>28954</v>
      </c>
      <c r="C28098" s="78">
        <v>-0.55143279999999995</v>
      </c>
      <c r="D28098" s="78">
        <v>1.1674418</v>
      </c>
      <c r="E28098" s="78">
        <v>-1.1974983E-2</v>
      </c>
      <c r="F28098" s="78">
        <v>3.9496495999999999E-2</v>
      </c>
    </row>
    <row r="28099" spans="1:6" x14ac:dyDescent="0.25">
      <c r="A28099">
        <v>28097</v>
      </c>
      <c r="B28099" t="s">
        <v>28955</v>
      </c>
      <c r="C28099" s="78">
        <v>2.7110197999999999</v>
      </c>
      <c r="D28099" s="78">
        <v>-0.6775911</v>
      </c>
      <c r="E28099" s="78">
        <v>-3.4390595000000003E-2</v>
      </c>
      <c r="F28099" s="78">
        <v>0.17954011</v>
      </c>
    </row>
    <row r="28100" spans="1:6" x14ac:dyDescent="0.25">
      <c r="A28100">
        <v>28098</v>
      </c>
      <c r="B28100" t="s">
        <v>28956</v>
      </c>
      <c r="C28100" s="78">
        <v>-1.0106944</v>
      </c>
      <c r="D28100" s="78">
        <v>0.7860241</v>
      </c>
      <c r="E28100" s="78">
        <v>-0.10512837999999999</v>
      </c>
      <c r="F28100" s="78">
        <v>-0.13762352999999999</v>
      </c>
    </row>
    <row r="28101" spans="1:6" x14ac:dyDescent="0.25">
      <c r="A28101">
        <v>28099</v>
      </c>
      <c r="B28101" t="s">
        <v>28957</v>
      </c>
      <c r="C28101" s="78">
        <v>0.6755736</v>
      </c>
      <c r="D28101" s="78">
        <v>1.5673771000000001</v>
      </c>
      <c r="E28101" s="78">
        <v>-6.4770356000000001E-2</v>
      </c>
      <c r="F28101" s="78">
        <v>-2.1906032999999998E-2</v>
      </c>
    </row>
    <row r="28102" spans="1:6" x14ac:dyDescent="0.25">
      <c r="A28102">
        <v>28100</v>
      </c>
      <c r="B28102" t="s">
        <v>28958</v>
      </c>
      <c r="C28102" s="78">
        <v>-0.90901189999999998</v>
      </c>
      <c r="D28102" s="78">
        <v>-0.72955559999999997</v>
      </c>
      <c r="E28102" s="78">
        <v>8.3785860000000004E-2</v>
      </c>
      <c r="F28102" s="78">
        <v>-0.19392966</v>
      </c>
    </row>
    <row r="28103" spans="1:6" x14ac:dyDescent="0.25">
      <c r="A28103">
        <v>28101</v>
      </c>
      <c r="B28103" t="s">
        <v>28959</v>
      </c>
      <c r="C28103" s="78">
        <v>-1.8150944</v>
      </c>
      <c r="D28103" s="78">
        <v>0.77729890000000001</v>
      </c>
      <c r="E28103" s="78">
        <v>-5.9915163E-2</v>
      </c>
      <c r="F28103" s="78">
        <v>9.1397329999999999E-2</v>
      </c>
    </row>
    <row r="28104" spans="1:6" x14ac:dyDescent="0.25">
      <c r="A28104">
        <v>28102</v>
      </c>
      <c r="B28104" t="s">
        <v>28960</v>
      </c>
      <c r="C28104" s="78">
        <v>-1.3370111</v>
      </c>
      <c r="D28104" s="78">
        <v>-1.4025003</v>
      </c>
      <c r="E28104" s="78">
        <v>-3.2198320000000002E-2</v>
      </c>
      <c r="F28104" s="78">
        <v>7.1032010000000007E-2</v>
      </c>
    </row>
    <row r="28105" spans="1:6" x14ac:dyDescent="0.25">
      <c r="A28105">
        <v>28103</v>
      </c>
      <c r="B28105" t="s">
        <v>28961</v>
      </c>
      <c r="C28105" s="78">
        <v>1.4473503000000001</v>
      </c>
      <c r="D28105" s="78">
        <v>-1.1504479999999999</v>
      </c>
      <c r="E28105" s="78">
        <v>-3.411165E-2</v>
      </c>
      <c r="F28105" s="78">
        <v>8.8295390000000001E-2</v>
      </c>
    </row>
    <row r="28106" spans="1:6" x14ac:dyDescent="0.25">
      <c r="A28106">
        <v>28104</v>
      </c>
      <c r="B28106" t="s">
        <v>28962</v>
      </c>
      <c r="C28106" s="78">
        <v>-1.556182</v>
      </c>
      <c r="D28106" s="78">
        <v>0.42244238000000001</v>
      </c>
      <c r="E28106" s="78">
        <v>-3.4390595000000003E-2</v>
      </c>
      <c r="F28106" s="78">
        <v>0.17954011</v>
      </c>
    </row>
    <row r="28107" spans="1:6" x14ac:dyDescent="0.25">
      <c r="A28107">
        <v>28105</v>
      </c>
      <c r="B28107" t="s">
        <v>28963</v>
      </c>
      <c r="C28107" s="78">
        <v>-0.5227849</v>
      </c>
      <c r="D28107" s="78">
        <v>-8.1437140000000005E-2</v>
      </c>
      <c r="E28107" s="78">
        <v>0.48005821999999998</v>
      </c>
      <c r="F28107" s="78">
        <v>-0.30407590000000001</v>
      </c>
    </row>
    <row r="28108" spans="1:6" x14ac:dyDescent="0.25">
      <c r="A28108">
        <v>28106</v>
      </c>
      <c r="B28108" t="s">
        <v>28964</v>
      </c>
      <c r="C28108" s="78">
        <v>0.93402684000000002</v>
      </c>
      <c r="D28108" s="78">
        <v>0.64578800000000003</v>
      </c>
      <c r="E28108" s="78">
        <v>-4.5792340000000001E-2</v>
      </c>
      <c r="F28108" s="78">
        <v>-1.8982141999999999E-3</v>
      </c>
    </row>
    <row r="28109" spans="1:6" x14ac:dyDescent="0.25">
      <c r="A28109">
        <v>28107</v>
      </c>
      <c r="B28109" t="s">
        <v>28965</v>
      </c>
      <c r="C28109" s="78">
        <v>3.7089264000000002</v>
      </c>
      <c r="D28109" s="78">
        <v>2.493188</v>
      </c>
      <c r="E28109" s="78">
        <v>-8.5555640000000002E-2</v>
      </c>
      <c r="F28109" s="78">
        <v>-3.8656562999999998E-2</v>
      </c>
    </row>
    <row r="28110" spans="1:6" x14ac:dyDescent="0.25">
      <c r="A28110">
        <v>28108</v>
      </c>
      <c r="B28110" t="s">
        <v>28966</v>
      </c>
      <c r="C28110" s="78">
        <v>0.89630840000000001</v>
      </c>
      <c r="D28110" s="78">
        <v>2.8666689999999999</v>
      </c>
      <c r="E28110" s="78">
        <v>-0.10981333</v>
      </c>
      <c r="F28110" s="78">
        <v>-0.32408749999999997</v>
      </c>
    </row>
    <row r="28111" spans="1:6" x14ac:dyDescent="0.25">
      <c r="A28111">
        <v>28109</v>
      </c>
      <c r="B28111" t="s">
        <v>28967</v>
      </c>
      <c r="C28111" s="78">
        <v>0.32010909999999998</v>
      </c>
      <c r="D28111" s="78">
        <v>-2.9618266000000002</v>
      </c>
      <c r="E28111" s="78">
        <v>-5.4221020000000002E-2</v>
      </c>
      <c r="F28111" s="78">
        <v>0.11979141</v>
      </c>
    </row>
    <row r="28112" spans="1:6" x14ac:dyDescent="0.25">
      <c r="A28112">
        <v>28110</v>
      </c>
      <c r="B28112" t="s">
        <v>28968</v>
      </c>
      <c r="C28112" s="78">
        <v>-0.38536694999999999</v>
      </c>
      <c r="D28112" s="78">
        <v>-1.7452656</v>
      </c>
      <c r="E28112" s="78">
        <v>-3.2815379999999998E-2</v>
      </c>
      <c r="F28112" s="78">
        <v>4.2698324000000003E-2</v>
      </c>
    </row>
    <row r="28113" spans="1:6" x14ac:dyDescent="0.25">
      <c r="A28113">
        <v>28111</v>
      </c>
      <c r="B28113" t="s">
        <v>28969</v>
      </c>
      <c r="C28113" s="78">
        <v>0.34951212999999998</v>
      </c>
      <c r="D28113" s="78">
        <v>0.42658412000000001</v>
      </c>
      <c r="E28113" s="78">
        <v>-5.9071052999999998E-2</v>
      </c>
      <c r="F28113" s="78">
        <v>-8.9254680000000006E-3</v>
      </c>
    </row>
    <row r="28114" spans="1:6" x14ac:dyDescent="0.25">
      <c r="A28114">
        <v>28112</v>
      </c>
      <c r="B28114" t="s">
        <v>28970</v>
      </c>
      <c r="C28114" s="78">
        <v>-0.75281810000000005</v>
      </c>
      <c r="D28114" s="78">
        <v>0.96465179999999995</v>
      </c>
      <c r="E28114" s="78">
        <v>-6.2907279999999996E-2</v>
      </c>
      <c r="F28114" s="78">
        <v>0.13033159999999999</v>
      </c>
    </row>
    <row r="28115" spans="1:6" x14ac:dyDescent="0.25">
      <c r="A28115">
        <v>28113</v>
      </c>
      <c r="B28115" t="s">
        <v>28971</v>
      </c>
      <c r="C28115" s="78">
        <v>-0.89416784000000005</v>
      </c>
      <c r="D28115" s="78">
        <v>1.6377432000000001</v>
      </c>
      <c r="E28115" s="78">
        <v>0.86780804</v>
      </c>
      <c r="F28115" s="78">
        <v>-0.29586600000000002</v>
      </c>
    </row>
    <row r="28116" spans="1:6" x14ac:dyDescent="0.25">
      <c r="A28116">
        <v>28114</v>
      </c>
      <c r="B28116" t="s">
        <v>28972</v>
      </c>
      <c r="C28116" s="78">
        <v>-0.69416999999999995</v>
      </c>
      <c r="D28116" s="78">
        <v>0.99940026000000004</v>
      </c>
      <c r="E28116" s="78">
        <v>-0.10855859499999999</v>
      </c>
      <c r="F28116" s="78">
        <v>4.7439486000000003E-2</v>
      </c>
    </row>
    <row r="28117" spans="1:6" x14ac:dyDescent="0.25">
      <c r="A28117">
        <v>28115</v>
      </c>
      <c r="B28117" t="s">
        <v>28973</v>
      </c>
      <c r="C28117" s="78">
        <v>-0.91717709999999997</v>
      </c>
      <c r="D28117" s="78">
        <v>0.43173467999999998</v>
      </c>
      <c r="E28117" s="78">
        <v>7.9699545999999996E-2</v>
      </c>
      <c r="F28117" s="78">
        <v>-0.23707278000000001</v>
      </c>
    </row>
    <row r="28118" spans="1:6" x14ac:dyDescent="0.25">
      <c r="A28118">
        <v>28116</v>
      </c>
      <c r="B28118" t="s">
        <v>28974</v>
      </c>
      <c r="C28118" s="78">
        <v>-1.0859209000000001</v>
      </c>
      <c r="D28118" s="78">
        <v>-0.63716054</v>
      </c>
      <c r="E28118" s="78">
        <v>-2.5836304000000001E-3</v>
      </c>
      <c r="F28118" s="78">
        <v>1.0363191000000001E-2</v>
      </c>
    </row>
    <row r="28119" spans="1:6" x14ac:dyDescent="0.25">
      <c r="A28119">
        <v>28117</v>
      </c>
      <c r="B28119" t="s">
        <v>28975</v>
      </c>
      <c r="C28119" s="78">
        <v>0.95534359999999996</v>
      </c>
      <c r="D28119" s="78">
        <v>1.0473044</v>
      </c>
      <c r="E28119" s="78">
        <v>-3.4390595000000003E-2</v>
      </c>
      <c r="F28119" s="78">
        <v>0.17954011</v>
      </c>
    </row>
    <row r="28120" spans="1:6" x14ac:dyDescent="0.25">
      <c r="A28120">
        <v>28118</v>
      </c>
      <c r="B28120" t="s">
        <v>28976</v>
      </c>
      <c r="C28120" s="78">
        <v>1.1537297</v>
      </c>
      <c r="D28120" s="78">
        <v>-3.5413220000000001</v>
      </c>
      <c r="E28120" s="78">
        <v>3.6032069999999999E-2</v>
      </c>
      <c r="F28120" s="78">
        <v>-0.21045554999999999</v>
      </c>
    </row>
    <row r="28121" spans="1:6" x14ac:dyDescent="0.25">
      <c r="A28121">
        <v>28119</v>
      </c>
      <c r="B28121" t="s">
        <v>28977</v>
      </c>
      <c r="C28121" s="78">
        <v>5.8373970000000002</v>
      </c>
      <c r="D28121" s="78">
        <v>1.0398388999999999</v>
      </c>
      <c r="E28121" s="78">
        <v>-5.7491859999999999E-2</v>
      </c>
      <c r="F28121" s="78">
        <v>2.1747349999999999E-2</v>
      </c>
    </row>
    <row r="28122" spans="1:6" x14ac:dyDescent="0.25">
      <c r="A28122">
        <v>28120</v>
      </c>
      <c r="B28122" t="s">
        <v>28978</v>
      </c>
      <c r="C28122" s="78">
        <v>-0.60218799999999995</v>
      </c>
      <c r="D28122" s="78">
        <v>1.5109907</v>
      </c>
      <c r="E28122" s="78">
        <v>-7.5473750000000006E-2</v>
      </c>
      <c r="F28122" s="78">
        <v>-0.30356031999999999</v>
      </c>
    </row>
    <row r="28123" spans="1:6" x14ac:dyDescent="0.25">
      <c r="A28123">
        <v>28121</v>
      </c>
      <c r="B28123" t="s">
        <v>28979</v>
      </c>
      <c r="C28123" s="78">
        <v>0.20626774</v>
      </c>
      <c r="D28123" s="78">
        <v>-0.70181119999999997</v>
      </c>
      <c r="E28123" s="78">
        <v>-0.1316756</v>
      </c>
      <c r="F28123" s="78">
        <v>-0.10046466</v>
      </c>
    </row>
    <row r="28124" spans="1:6" x14ac:dyDescent="0.25">
      <c r="A28124">
        <v>28122</v>
      </c>
      <c r="B28124" t="s">
        <v>28980</v>
      </c>
      <c r="C28124" s="78">
        <v>0.27037767000000001</v>
      </c>
      <c r="D28124" s="78">
        <v>0.77509380000000005</v>
      </c>
      <c r="E28124" s="78">
        <v>-5.2523955999999997E-2</v>
      </c>
      <c r="F28124" s="78">
        <v>1.5227035E-2</v>
      </c>
    </row>
    <row r="28125" spans="1:6" x14ac:dyDescent="0.25">
      <c r="A28125">
        <v>28123</v>
      </c>
      <c r="B28125" t="s">
        <v>28981</v>
      </c>
      <c r="C28125" s="78">
        <v>-2.5267735</v>
      </c>
      <c r="D28125" s="78">
        <v>-1.1190093000000001</v>
      </c>
      <c r="E28125" s="78">
        <v>-4.7914400000000003E-2</v>
      </c>
      <c r="F28125" s="78">
        <v>6.6742529999999994E-2</v>
      </c>
    </row>
    <row r="28126" spans="1:6" x14ac:dyDescent="0.25">
      <c r="A28126">
        <v>28124</v>
      </c>
      <c r="B28126" t="s">
        <v>28982</v>
      </c>
      <c r="C28126" s="78">
        <v>-0.82760560000000005</v>
      </c>
      <c r="D28126" s="78">
        <v>-0.17147729</v>
      </c>
      <c r="E28126" s="78">
        <v>0.49510530000000003</v>
      </c>
      <c r="F28126" s="78">
        <v>-0.25536947999999998</v>
      </c>
    </row>
    <row r="28127" spans="1:6" x14ac:dyDescent="0.25">
      <c r="A28127">
        <v>28125</v>
      </c>
      <c r="B28127" t="s">
        <v>28983</v>
      </c>
      <c r="C28127" s="78">
        <v>0.23657217999999999</v>
      </c>
      <c r="D28127" s="78">
        <v>-3.3193147000000001</v>
      </c>
      <c r="E28127" s="78">
        <v>-0.11335820000000001</v>
      </c>
      <c r="F28127" s="78">
        <v>-9.7943440000000007E-2</v>
      </c>
    </row>
    <row r="28128" spans="1:6" x14ac:dyDescent="0.25">
      <c r="A28128">
        <v>28126</v>
      </c>
      <c r="B28128" t="s">
        <v>28984</v>
      </c>
      <c r="C28128" s="78">
        <v>9.4274250000000004E-2</v>
      </c>
      <c r="D28128" s="78">
        <v>-0.74548899999999996</v>
      </c>
      <c r="E28128" s="78">
        <v>-5.4443907E-2</v>
      </c>
      <c r="F28128" s="78">
        <v>4.1541160000000002E-3</v>
      </c>
    </row>
    <row r="28129" spans="1:6" x14ac:dyDescent="0.25">
      <c r="A28129">
        <v>28127</v>
      </c>
      <c r="B28129" t="s">
        <v>28985</v>
      </c>
      <c r="C28129" s="78">
        <v>1.2715585</v>
      </c>
      <c r="D28129" s="78">
        <v>0.21530561000000001</v>
      </c>
      <c r="E28129" s="78">
        <v>-5.7783210000000002E-2</v>
      </c>
      <c r="F28129" s="78">
        <v>4.5474929999999997E-2</v>
      </c>
    </row>
    <row r="28130" spans="1:6" x14ac:dyDescent="0.25">
      <c r="A28130">
        <v>28128</v>
      </c>
      <c r="B28130" t="s">
        <v>28986</v>
      </c>
      <c r="C28130" s="78">
        <v>-2.1754047999999999</v>
      </c>
      <c r="D28130" s="78">
        <v>1.0819723999999999</v>
      </c>
      <c r="E28130" s="78">
        <v>-3.4390595000000003E-2</v>
      </c>
      <c r="F28130" s="78">
        <v>0.17954011</v>
      </c>
    </row>
    <row r="28131" spans="1:6" x14ac:dyDescent="0.25">
      <c r="A28131">
        <v>28129</v>
      </c>
      <c r="B28131" t="s">
        <v>28987</v>
      </c>
      <c r="C28131" s="78">
        <v>-1.2457252000000001</v>
      </c>
      <c r="D28131" s="78">
        <v>1.518689</v>
      </c>
      <c r="E28131" s="78">
        <v>-9.0364949999999999E-2</v>
      </c>
      <c r="F28131" s="78">
        <v>-4.7330483999999999E-2</v>
      </c>
    </row>
    <row r="28132" spans="1:6" x14ac:dyDescent="0.25">
      <c r="A28132">
        <v>28130</v>
      </c>
      <c r="B28132" t="s">
        <v>28988</v>
      </c>
      <c r="C28132" s="78">
        <v>6.1211794999999999E-2</v>
      </c>
      <c r="D28132" s="78">
        <v>2.3842783000000001</v>
      </c>
      <c r="E28132" s="78">
        <v>-9.4359369999999998E-2</v>
      </c>
      <c r="F28132" s="78">
        <v>9.2311949999999993E-3</v>
      </c>
    </row>
    <row r="28133" spans="1:6" x14ac:dyDescent="0.25">
      <c r="A28133">
        <v>28131</v>
      </c>
      <c r="B28133" t="s">
        <v>28989</v>
      </c>
      <c r="C28133" s="78">
        <v>-2.1779983000000001</v>
      </c>
      <c r="D28133" s="78">
        <v>1.0693929</v>
      </c>
      <c r="E28133" s="78">
        <v>-4.4945315E-2</v>
      </c>
      <c r="F28133" s="78">
        <v>3.0789837E-2</v>
      </c>
    </row>
    <row r="28134" spans="1:6" x14ac:dyDescent="0.25">
      <c r="A28134">
        <v>28132</v>
      </c>
      <c r="B28134" t="s">
        <v>28990</v>
      </c>
      <c r="C28134" s="78">
        <v>-0.62329990000000002</v>
      </c>
      <c r="D28134" s="78">
        <v>-0.9397607</v>
      </c>
      <c r="E28134" s="78">
        <v>-3.4390595000000003E-2</v>
      </c>
      <c r="F28134" s="78">
        <v>0.17954011</v>
      </c>
    </row>
    <row r="28135" spans="1:6" x14ac:dyDescent="0.25">
      <c r="A28135">
        <v>28133</v>
      </c>
      <c r="B28135" t="s">
        <v>28991</v>
      </c>
      <c r="C28135" s="78">
        <v>0.38820872000000001</v>
      </c>
      <c r="D28135" s="78">
        <v>0.25694233</v>
      </c>
      <c r="E28135" s="78">
        <v>-6.2689640000000005E-2</v>
      </c>
      <c r="F28135" s="78">
        <v>-5.1019713000000001E-2</v>
      </c>
    </row>
    <row r="28136" spans="1:6" x14ac:dyDescent="0.25">
      <c r="A28136">
        <v>28134</v>
      </c>
      <c r="B28136" t="s">
        <v>28992</v>
      </c>
      <c r="C28136" s="78">
        <v>3.0773801999999999</v>
      </c>
      <c r="D28136" s="78">
        <v>2.6131332</v>
      </c>
      <c r="E28136" s="78">
        <v>-0.106607944</v>
      </c>
      <c r="F28136" s="78">
        <v>-8.1548885000000002E-2</v>
      </c>
    </row>
    <row r="28137" spans="1:6" x14ac:dyDescent="0.25">
      <c r="A28137">
        <v>28135</v>
      </c>
      <c r="B28137" t="s">
        <v>28993</v>
      </c>
      <c r="C28137" s="78">
        <v>-0.41061205000000001</v>
      </c>
      <c r="D28137" s="78">
        <v>1.4232408999999999</v>
      </c>
      <c r="E28137" s="78">
        <v>-2.2083906E-2</v>
      </c>
      <c r="F28137" s="78">
        <v>-3.0298963000000002E-2</v>
      </c>
    </row>
    <row r="28138" spans="1:6" x14ac:dyDescent="0.25">
      <c r="A28138">
        <v>28136</v>
      </c>
      <c r="B28138" t="s">
        <v>28994</v>
      </c>
      <c r="C28138" s="78">
        <v>-2.3055979999999998</v>
      </c>
      <c r="D28138" s="78">
        <v>1.3294790000000001</v>
      </c>
      <c r="E28138" s="78">
        <v>-5.2854350000000001E-2</v>
      </c>
      <c r="F28138" s="78">
        <v>3.4836159999999998E-2</v>
      </c>
    </row>
    <row r="28139" spans="1:6" x14ac:dyDescent="0.25">
      <c r="A28139">
        <v>28137</v>
      </c>
      <c r="B28139" t="s">
        <v>28995</v>
      </c>
      <c r="C28139" s="78">
        <v>-1.5637448</v>
      </c>
      <c r="D28139" s="78">
        <v>0.7350447</v>
      </c>
      <c r="E28139" s="78">
        <v>-4.942071E-2</v>
      </c>
      <c r="F28139" s="78">
        <v>9.5329579999999997E-2</v>
      </c>
    </row>
    <row r="28140" spans="1:6" x14ac:dyDescent="0.25">
      <c r="A28140">
        <v>28138</v>
      </c>
      <c r="B28140" t="s">
        <v>28996</v>
      </c>
      <c r="C28140" s="78">
        <v>-5.2665383000000003E-2</v>
      </c>
      <c r="D28140" s="78">
        <v>1.4688686</v>
      </c>
      <c r="E28140" s="78">
        <v>-3.4390595000000003E-2</v>
      </c>
      <c r="F28140" s="78">
        <v>0.17954011</v>
      </c>
    </row>
    <row r="28141" spans="1:6" x14ac:dyDescent="0.25">
      <c r="A28141">
        <v>28139</v>
      </c>
      <c r="B28141" t="s">
        <v>28997</v>
      </c>
      <c r="C28141" s="78">
        <v>-4.0072888000000001E-2</v>
      </c>
      <c r="D28141" s="78">
        <v>1.1539048000000001</v>
      </c>
      <c r="E28141" s="78">
        <v>-6.4506850000000004E-2</v>
      </c>
      <c r="F28141" s="78">
        <v>8.6302299999999998E-2</v>
      </c>
    </row>
    <row r="28142" spans="1:6" x14ac:dyDescent="0.25">
      <c r="A28142">
        <v>28140</v>
      </c>
      <c r="B28142" t="s">
        <v>28998</v>
      </c>
      <c r="C28142" s="78">
        <v>-1.3271321</v>
      </c>
      <c r="D28142" s="78">
        <v>0.46858293000000001</v>
      </c>
      <c r="E28142" s="78">
        <v>-9.3310450000000003E-2</v>
      </c>
      <c r="F28142" s="78">
        <v>1.4410719000000001E-2</v>
      </c>
    </row>
    <row r="28143" spans="1:6" x14ac:dyDescent="0.25">
      <c r="A28143">
        <v>28141</v>
      </c>
      <c r="B28143" t="s">
        <v>28999</v>
      </c>
      <c r="C28143" s="78">
        <v>-1.6457151000000001</v>
      </c>
      <c r="D28143" s="78">
        <v>1.2839216</v>
      </c>
      <c r="E28143" s="78">
        <v>-7.6391669999999995E-2</v>
      </c>
      <c r="F28143" s="78">
        <v>5.7906985000000001E-2</v>
      </c>
    </row>
    <row r="28144" spans="1:6" x14ac:dyDescent="0.25">
      <c r="A28144">
        <v>28142</v>
      </c>
      <c r="B28144" t="s">
        <v>29000</v>
      </c>
      <c r="C28144" s="78">
        <v>-0.69275796000000001</v>
      </c>
      <c r="D28144" s="78">
        <v>0.38539433000000001</v>
      </c>
      <c r="E28144" s="78">
        <v>-3.4390595000000003E-2</v>
      </c>
      <c r="F28144" s="78">
        <v>0.17954011</v>
      </c>
    </row>
    <row r="28145" spans="1:6" x14ac:dyDescent="0.25">
      <c r="A28145">
        <v>28143</v>
      </c>
      <c r="B28145" t="s">
        <v>29001</v>
      </c>
      <c r="C28145" s="78">
        <v>2.2569910000000002</v>
      </c>
      <c r="D28145" s="78">
        <v>0.98066162999999995</v>
      </c>
      <c r="E28145" s="78">
        <v>0.21279776</v>
      </c>
      <c r="F28145" s="78">
        <v>-0.40781919999999999</v>
      </c>
    </row>
    <row r="28146" spans="1:6" x14ac:dyDescent="0.25">
      <c r="A28146">
        <v>28144</v>
      </c>
      <c r="B28146" t="s">
        <v>29002</v>
      </c>
      <c r="C28146" s="78">
        <v>0.27952227000000002</v>
      </c>
      <c r="D28146" s="78">
        <v>-2.3168228000000002</v>
      </c>
      <c r="E28146" s="78">
        <v>-4.5496500000000002E-2</v>
      </c>
      <c r="F28146" s="78">
        <v>-2.0211115000000002E-2</v>
      </c>
    </row>
    <row r="28147" spans="1:6" x14ac:dyDescent="0.25">
      <c r="A28147">
        <v>28145</v>
      </c>
      <c r="B28147" t="s">
        <v>29003</v>
      </c>
      <c r="C28147" s="78">
        <v>-0.41083449999999999</v>
      </c>
      <c r="D28147" s="78">
        <v>1.9174359000000001</v>
      </c>
      <c r="E28147" s="78">
        <v>-0.112103194</v>
      </c>
      <c r="F28147" s="78">
        <v>-0.17509179</v>
      </c>
    </row>
    <row r="28148" spans="1:6" x14ac:dyDescent="0.25">
      <c r="A28148">
        <v>28146</v>
      </c>
      <c r="B28148" t="s">
        <v>29004</v>
      </c>
      <c r="C28148" s="78">
        <v>0.76428640000000003</v>
      </c>
      <c r="D28148" s="78">
        <v>-1.5774497000000001</v>
      </c>
      <c r="E28148" s="78">
        <v>-9.0109380000000003E-2</v>
      </c>
      <c r="F28148" s="78">
        <v>2.72903E-2</v>
      </c>
    </row>
    <row r="28149" spans="1:6" x14ac:dyDescent="0.25">
      <c r="A28149">
        <v>28147</v>
      </c>
      <c r="B28149" t="s">
        <v>29005</v>
      </c>
      <c r="C28149" s="78">
        <v>2.0309051999999999</v>
      </c>
      <c r="D28149" s="78">
        <v>-4.7167763000000001E-2</v>
      </c>
      <c r="E28149" s="78">
        <v>-8.0820539999999996E-2</v>
      </c>
      <c r="F28149" s="78">
        <v>8.0579139999999994E-2</v>
      </c>
    </row>
    <row r="28150" spans="1:6" x14ac:dyDescent="0.25">
      <c r="A28150">
        <v>28148</v>
      </c>
      <c r="B28150" t="s">
        <v>29006</v>
      </c>
      <c r="C28150" s="78">
        <v>3.3165182999999998</v>
      </c>
      <c r="D28150" s="78">
        <v>-0.7878579</v>
      </c>
      <c r="E28150" s="78">
        <v>-2.1620271999999999E-2</v>
      </c>
      <c r="F28150" s="78">
        <v>4.7223716999999998E-2</v>
      </c>
    </row>
    <row r="28151" spans="1:6" x14ac:dyDescent="0.25">
      <c r="A28151">
        <v>28149</v>
      </c>
      <c r="B28151" t="s">
        <v>29007</v>
      </c>
      <c r="C28151" s="78">
        <v>1.0103171</v>
      </c>
      <c r="D28151" s="78">
        <v>-0.53915966000000004</v>
      </c>
      <c r="E28151" s="78">
        <v>-6.9725275000000003E-2</v>
      </c>
      <c r="F28151" s="78">
        <v>1.26715E-2</v>
      </c>
    </row>
    <row r="28152" spans="1:6" x14ac:dyDescent="0.25">
      <c r="A28152">
        <v>28150</v>
      </c>
      <c r="B28152" t="s">
        <v>29008</v>
      </c>
      <c r="C28152" s="78">
        <v>1.749719</v>
      </c>
      <c r="D28152" s="78">
        <v>1.0977838</v>
      </c>
      <c r="E28152" s="78">
        <v>-3.4390595000000003E-2</v>
      </c>
      <c r="F28152" s="78">
        <v>0.17954011</v>
      </c>
    </row>
    <row r="28153" spans="1:6" x14ac:dyDescent="0.25">
      <c r="A28153">
        <v>28151</v>
      </c>
      <c r="B28153" t="s">
        <v>29009</v>
      </c>
      <c r="C28153" s="78">
        <v>-0.76510990000000001</v>
      </c>
      <c r="D28153" s="78">
        <v>1.5026941</v>
      </c>
      <c r="E28153" s="78">
        <v>-0.105218574</v>
      </c>
      <c r="F28153" s="78">
        <v>-0.20332246000000001</v>
      </c>
    </row>
    <row r="28154" spans="1:6" x14ac:dyDescent="0.25">
      <c r="A28154">
        <v>28152</v>
      </c>
      <c r="B28154" t="s">
        <v>29010</v>
      </c>
      <c r="C28154" s="78">
        <v>-0.64213980000000004</v>
      </c>
      <c r="D28154" s="78">
        <v>2.1845526999999998</v>
      </c>
      <c r="E28154" s="78">
        <v>1.8171191E-2</v>
      </c>
      <c r="F28154" s="78">
        <v>-2.7708426000000001E-2</v>
      </c>
    </row>
    <row r="28155" spans="1:6" x14ac:dyDescent="0.25">
      <c r="A28155">
        <v>28153</v>
      </c>
      <c r="B28155" t="s">
        <v>29011</v>
      </c>
      <c r="C28155" s="78">
        <v>-0.12656945</v>
      </c>
      <c r="D28155" s="78">
        <v>-0.57095039999999997</v>
      </c>
      <c r="E28155" s="78">
        <v>-5.9701376E-2</v>
      </c>
      <c r="F28155" s="78">
        <v>0.14122583999999999</v>
      </c>
    </row>
    <row r="28156" spans="1:6" x14ac:dyDescent="0.25">
      <c r="A28156">
        <v>28154</v>
      </c>
      <c r="B28156" t="s">
        <v>29012</v>
      </c>
      <c r="C28156" s="78">
        <v>1.4442269999999999</v>
      </c>
      <c r="D28156" s="78">
        <v>1.5786382000000001</v>
      </c>
      <c r="E28156" s="78">
        <v>-6.1084732000000003E-2</v>
      </c>
      <c r="F28156" s="78">
        <v>9.5885090000000006E-2</v>
      </c>
    </row>
    <row r="28157" spans="1:6" x14ac:dyDescent="0.25">
      <c r="A28157">
        <v>28155</v>
      </c>
      <c r="B28157" t="s">
        <v>29013</v>
      </c>
      <c r="C28157" s="78">
        <v>1.0118185</v>
      </c>
      <c r="D28157" s="78">
        <v>0.56314969999999998</v>
      </c>
      <c r="E28157" s="78">
        <v>7.3215811999999998E-3</v>
      </c>
      <c r="F28157" s="78">
        <v>-0.27391486999999998</v>
      </c>
    </row>
    <row r="28158" spans="1:6" x14ac:dyDescent="0.25">
      <c r="A28158">
        <v>28156</v>
      </c>
      <c r="B28158" t="s">
        <v>29014</v>
      </c>
      <c r="C28158" s="78">
        <v>-1.0336293999999999</v>
      </c>
      <c r="D28158" s="78">
        <v>-0.11000073</v>
      </c>
      <c r="E28158" s="78">
        <v>8.1016660000000004E-2</v>
      </c>
      <c r="F28158" s="78">
        <v>-0.35098958000000002</v>
      </c>
    </row>
    <row r="28159" spans="1:6" x14ac:dyDescent="0.25">
      <c r="A28159">
        <v>28157</v>
      </c>
      <c r="B28159" t="s">
        <v>29015</v>
      </c>
      <c r="C28159" s="78">
        <v>-2.4105234000000002</v>
      </c>
      <c r="D28159" s="78">
        <v>8.4478940000000002E-2</v>
      </c>
      <c r="E28159" s="78">
        <v>-9.4206869999999998E-2</v>
      </c>
      <c r="F28159" s="78">
        <v>9.5956269999999996E-2</v>
      </c>
    </row>
    <row r="28160" spans="1:6" x14ac:dyDescent="0.25">
      <c r="A28160">
        <v>28158</v>
      </c>
      <c r="B28160" t="s">
        <v>29016</v>
      </c>
      <c r="C28160" s="78">
        <v>1.7040886</v>
      </c>
      <c r="D28160" s="78">
        <v>2.4771242</v>
      </c>
      <c r="E28160" s="78">
        <v>-7.6424389999999995E-2</v>
      </c>
      <c r="F28160" s="78">
        <v>5.9098712999999997E-2</v>
      </c>
    </row>
    <row r="28161" spans="1:6" x14ac:dyDescent="0.25">
      <c r="A28161">
        <v>28159</v>
      </c>
      <c r="B28161" t="s">
        <v>29017</v>
      </c>
      <c r="C28161" s="78">
        <v>-0.23423079999999999</v>
      </c>
      <c r="D28161" s="78">
        <v>0.88003240000000005</v>
      </c>
      <c r="E28161" s="78">
        <v>-2.6312077E-2</v>
      </c>
      <c r="F28161" s="78">
        <v>2.6290326999999999E-2</v>
      </c>
    </row>
    <row r="28162" spans="1:6" x14ac:dyDescent="0.25">
      <c r="A28162">
        <v>28160</v>
      </c>
      <c r="B28162" t="s">
        <v>29018</v>
      </c>
      <c r="C28162" s="78">
        <v>1.0452535000000001</v>
      </c>
      <c r="D28162" s="78">
        <v>1.3053788</v>
      </c>
      <c r="E28162" s="78">
        <v>-4.2066075000000001E-2</v>
      </c>
      <c r="F28162" s="78">
        <v>4.0066153E-2</v>
      </c>
    </row>
    <row r="28163" spans="1:6" x14ac:dyDescent="0.25">
      <c r="A28163">
        <v>28161</v>
      </c>
      <c r="B28163" t="s">
        <v>29019</v>
      </c>
      <c r="C28163" s="78">
        <v>0.590804</v>
      </c>
      <c r="D28163" s="78">
        <v>0.99810779999999999</v>
      </c>
      <c r="E28163" s="78">
        <v>-9.3709946000000002E-2</v>
      </c>
      <c r="F28163" s="78">
        <v>1.5879065000000001E-2</v>
      </c>
    </row>
    <row r="28164" spans="1:6" x14ac:dyDescent="0.25">
      <c r="A28164">
        <v>28162</v>
      </c>
      <c r="B28164" t="s">
        <v>29020</v>
      </c>
      <c r="C28164" s="78">
        <v>1.3441076999999999</v>
      </c>
      <c r="D28164" s="78">
        <v>-0.68551147000000001</v>
      </c>
      <c r="E28164" s="78">
        <v>-7.4906470000000003E-2</v>
      </c>
      <c r="F28164" s="78">
        <v>1.1636674E-2</v>
      </c>
    </row>
    <row r="28165" spans="1:6" x14ac:dyDescent="0.25">
      <c r="A28165">
        <v>28163</v>
      </c>
      <c r="B28165" t="s">
        <v>29021</v>
      </c>
      <c r="C28165" s="78">
        <v>-1.5053196</v>
      </c>
      <c r="D28165" s="78">
        <v>-0.57775279999999996</v>
      </c>
      <c r="E28165" s="78">
        <v>-8.3155445999999994E-2</v>
      </c>
      <c r="F28165" s="78">
        <v>7.9054079999999999E-2</v>
      </c>
    </row>
    <row r="28166" spans="1:6" x14ac:dyDescent="0.25">
      <c r="A28166">
        <v>28164</v>
      </c>
      <c r="B28166" t="s">
        <v>29022</v>
      </c>
      <c r="C28166" s="78">
        <v>1.2092160999999999</v>
      </c>
      <c r="D28166" s="78">
        <v>-5.0922413000000004</v>
      </c>
      <c r="E28166" s="78">
        <v>-6.0744095999999997E-2</v>
      </c>
      <c r="F28166" s="78">
        <v>9.9213870000000003E-3</v>
      </c>
    </row>
    <row r="28167" spans="1:6" x14ac:dyDescent="0.25">
      <c r="A28167">
        <v>28165</v>
      </c>
      <c r="B28167" t="s">
        <v>29023</v>
      </c>
      <c r="C28167" s="78">
        <v>-0.25472313000000002</v>
      </c>
      <c r="D28167" s="78">
        <v>2.0930240000000002</v>
      </c>
      <c r="E28167" s="78">
        <v>-9.9988653999999996E-2</v>
      </c>
      <c r="F28167" s="78">
        <v>-0.11379225599999999</v>
      </c>
    </row>
    <row r="28168" spans="1:6" x14ac:dyDescent="0.25">
      <c r="A28168">
        <v>28166</v>
      </c>
      <c r="B28168" t="s">
        <v>29024</v>
      </c>
      <c r="C28168" s="78">
        <v>-9.0730964999999997E-2</v>
      </c>
      <c r="D28168" s="78">
        <v>-0.42111834999999997</v>
      </c>
      <c r="E28168" s="78">
        <v>-6.6650059999999997E-2</v>
      </c>
      <c r="F28168" s="78">
        <v>5.1824078000000003E-2</v>
      </c>
    </row>
    <row r="28169" spans="1:6" x14ac:dyDescent="0.25">
      <c r="A28169">
        <v>28167</v>
      </c>
      <c r="B28169" t="s">
        <v>29025</v>
      </c>
      <c r="C28169" s="78">
        <v>0.87148296999999997</v>
      </c>
      <c r="D28169" s="78">
        <v>-1.1260250000000001</v>
      </c>
      <c r="E28169" s="78">
        <v>-0.117606744</v>
      </c>
      <c r="F28169" s="78">
        <v>3.6000311000000001E-3</v>
      </c>
    </row>
    <row r="28170" spans="1:6" x14ac:dyDescent="0.25">
      <c r="A28170">
        <v>28168</v>
      </c>
      <c r="B28170" t="s">
        <v>29026</v>
      </c>
      <c r="C28170" s="78">
        <v>-0.44633695000000001</v>
      </c>
      <c r="D28170" s="78">
        <v>0.57373499999999999</v>
      </c>
      <c r="E28170" s="78">
        <v>-9.1899919999999996E-2</v>
      </c>
      <c r="F28170" s="78">
        <v>6.3946710000000004E-2</v>
      </c>
    </row>
    <row r="28171" spans="1:6" x14ac:dyDescent="0.25">
      <c r="A28171">
        <v>28169</v>
      </c>
      <c r="B28171" t="s">
        <v>29027</v>
      </c>
      <c r="C28171" s="78">
        <v>-1.1219938</v>
      </c>
      <c r="D28171" s="78">
        <v>0.51590740000000002</v>
      </c>
      <c r="E28171" s="78">
        <v>-3.9985756999999997E-2</v>
      </c>
      <c r="F28171" s="78">
        <v>5.2381992000000002E-2</v>
      </c>
    </row>
    <row r="28172" spans="1:6" x14ac:dyDescent="0.25">
      <c r="A28172">
        <v>28170</v>
      </c>
      <c r="B28172" t="s">
        <v>29028</v>
      </c>
      <c r="C28172" s="78">
        <v>0.67944539999999998</v>
      </c>
      <c r="D28172" s="78">
        <v>-0.62869120000000001</v>
      </c>
      <c r="E28172" s="78">
        <v>1.6255338000000001E-2</v>
      </c>
      <c r="F28172" s="78">
        <v>2.0931407999999999E-2</v>
      </c>
    </row>
    <row r="28173" spans="1:6" x14ac:dyDescent="0.25">
      <c r="A28173">
        <v>28171</v>
      </c>
      <c r="B28173" t="s">
        <v>29029</v>
      </c>
      <c r="C28173" s="78">
        <v>0.27368100000000001</v>
      </c>
      <c r="D28173" s="78">
        <v>0.36636984</v>
      </c>
      <c r="E28173" s="78">
        <v>1.4581538999999999E-2</v>
      </c>
      <c r="F28173" s="78">
        <v>-0.14952750000000001</v>
      </c>
    </row>
    <row r="28174" spans="1:6" x14ac:dyDescent="0.25">
      <c r="A28174">
        <v>28172</v>
      </c>
      <c r="B28174" t="s">
        <v>29030</v>
      </c>
      <c r="C28174" s="78">
        <v>-2.2955299999999998</v>
      </c>
      <c r="D28174" s="78">
        <v>1.8485104999999999</v>
      </c>
      <c r="E28174" s="78">
        <v>-1.4600679000000001E-3</v>
      </c>
      <c r="F28174" s="78">
        <v>1.5838042E-2</v>
      </c>
    </row>
    <row r="28175" spans="1:6" x14ac:dyDescent="0.25">
      <c r="A28175">
        <v>28173</v>
      </c>
      <c r="B28175" t="s">
        <v>29031</v>
      </c>
      <c r="C28175" s="78">
        <v>-0.65816249999999998</v>
      </c>
      <c r="D28175" s="78">
        <v>0.49895974999999998</v>
      </c>
      <c r="E28175" s="78">
        <v>-5.1155581999999998E-2</v>
      </c>
      <c r="F28175" s="78">
        <v>8.9157849999999997E-2</v>
      </c>
    </row>
    <row r="28176" spans="1:6" x14ac:dyDescent="0.25">
      <c r="A28176">
        <v>28174</v>
      </c>
      <c r="B28176" t="s">
        <v>29032</v>
      </c>
      <c r="C28176" s="78">
        <v>0.72357583000000003</v>
      </c>
      <c r="D28176" s="78">
        <v>-0.10682478500000001</v>
      </c>
      <c r="E28176" s="78">
        <v>-7.2035535999999997E-2</v>
      </c>
      <c r="F28176" s="78">
        <v>7.906763E-2</v>
      </c>
    </row>
    <row r="28177" spans="1:6" x14ac:dyDescent="0.25">
      <c r="A28177">
        <v>28175</v>
      </c>
      <c r="B28177" t="s">
        <v>29033</v>
      </c>
      <c r="C28177" s="78">
        <v>-2.136387</v>
      </c>
      <c r="D28177" s="78">
        <v>-0.77369905000000005</v>
      </c>
      <c r="E28177" s="78">
        <v>-7.5924510000000001E-2</v>
      </c>
      <c r="F28177" s="78">
        <v>6.9403080000000006E-2</v>
      </c>
    </row>
    <row r="28178" spans="1:6" x14ac:dyDescent="0.25">
      <c r="A28178">
        <v>28176</v>
      </c>
      <c r="B28178" t="s">
        <v>29034</v>
      </c>
      <c r="C28178" s="78">
        <v>-0.63897424999999997</v>
      </c>
      <c r="D28178" s="78">
        <v>-0.63795469999999999</v>
      </c>
      <c r="E28178" s="78">
        <v>-4.2861030000000001E-2</v>
      </c>
      <c r="F28178" s="78">
        <v>8.6060239999999996E-2</v>
      </c>
    </row>
    <row r="28179" spans="1:6" x14ac:dyDescent="0.25">
      <c r="A28179">
        <v>28177</v>
      </c>
      <c r="B28179" t="s">
        <v>29035</v>
      </c>
      <c r="C28179" s="78">
        <v>-1.0099794</v>
      </c>
      <c r="D28179" s="78">
        <v>0.57590485000000002</v>
      </c>
      <c r="E28179" s="78">
        <v>-0.11978987000000001</v>
      </c>
      <c r="F28179" s="78">
        <v>-0.30395119999999998</v>
      </c>
    </row>
    <row r="28180" spans="1:6" x14ac:dyDescent="0.25">
      <c r="A28180">
        <v>28178</v>
      </c>
      <c r="B28180" t="s">
        <v>29036</v>
      </c>
      <c r="C28180" s="78">
        <v>1.5532528000000001</v>
      </c>
      <c r="D28180" s="78">
        <v>-0.25589567000000002</v>
      </c>
      <c r="E28180" s="78">
        <v>-4.8604906000000003E-2</v>
      </c>
      <c r="F28180" s="78">
        <v>-1.35015845E-2</v>
      </c>
    </row>
    <row r="28181" spans="1:6" x14ac:dyDescent="0.25">
      <c r="A28181">
        <v>28179</v>
      </c>
      <c r="B28181" t="s">
        <v>29037</v>
      </c>
      <c r="C28181" s="78">
        <v>3.938812</v>
      </c>
      <c r="D28181" s="78">
        <v>-1.0062576999999999</v>
      </c>
      <c r="E28181" s="78">
        <v>-3.8460497000000003E-2</v>
      </c>
      <c r="F28181" s="78">
        <v>3.1405717E-2</v>
      </c>
    </row>
    <row r="28182" spans="1:6" x14ac:dyDescent="0.25">
      <c r="A28182">
        <v>28180</v>
      </c>
      <c r="B28182" t="s">
        <v>29038</v>
      </c>
      <c r="C28182" s="78">
        <v>-2.1938038</v>
      </c>
      <c r="D28182" s="78">
        <v>-4.0274740000000003E-2</v>
      </c>
      <c r="E28182" s="78">
        <v>-2.5479443000000001E-2</v>
      </c>
      <c r="F28182" s="78">
        <v>4.3690382999999999E-2</v>
      </c>
    </row>
    <row r="28183" spans="1:6" x14ac:dyDescent="0.25">
      <c r="A28183">
        <v>28181</v>
      </c>
      <c r="B28183" t="s">
        <v>29039</v>
      </c>
      <c r="C28183" s="78">
        <v>0.41410497000000002</v>
      </c>
      <c r="D28183" s="78">
        <v>-2.0745873000000001</v>
      </c>
      <c r="E28183" s="78">
        <v>-8.9042120000000002E-2</v>
      </c>
      <c r="F28183" s="78">
        <v>2.1780386999999998E-2</v>
      </c>
    </row>
    <row r="28184" spans="1:6" x14ac:dyDescent="0.25">
      <c r="A28184">
        <v>28182</v>
      </c>
      <c r="B28184" t="s">
        <v>29040</v>
      </c>
      <c r="C28184" s="78">
        <v>-0.19870948999999999</v>
      </c>
      <c r="D28184" s="78">
        <v>1.5483762999999999</v>
      </c>
      <c r="E28184" s="78">
        <v>-4.1438583000000001E-2</v>
      </c>
      <c r="F28184" s="78">
        <v>0.12543552999999999</v>
      </c>
    </row>
    <row r="28185" spans="1:6" x14ac:dyDescent="0.25">
      <c r="A28185">
        <v>28183</v>
      </c>
      <c r="B28185" t="s">
        <v>29041</v>
      </c>
      <c r="C28185" s="78">
        <v>0.27665582</v>
      </c>
      <c r="D28185" s="78">
        <v>0.55414509999999995</v>
      </c>
      <c r="E28185" s="78">
        <v>-3.4390595000000003E-2</v>
      </c>
      <c r="F28185" s="78">
        <v>0.17954011</v>
      </c>
    </row>
    <row r="28186" spans="1:6" x14ac:dyDescent="0.25">
      <c r="A28186">
        <v>28184</v>
      </c>
      <c r="B28186" t="s">
        <v>29042</v>
      </c>
      <c r="C28186" s="78">
        <v>2.2047593999999999</v>
      </c>
      <c r="D28186" s="78">
        <v>-1.9393514000000001</v>
      </c>
      <c r="E28186" s="78">
        <v>-8.9918339999999999E-2</v>
      </c>
      <c r="F28186" s="78">
        <v>-4.2419866000000001E-2</v>
      </c>
    </row>
    <row r="28187" spans="1:6" x14ac:dyDescent="0.25">
      <c r="A28187">
        <v>28185</v>
      </c>
      <c r="B28187" t="s">
        <v>29043</v>
      </c>
      <c r="C28187" s="78">
        <v>0.58091473999999999</v>
      </c>
      <c r="D28187" s="78">
        <v>0.69978770000000001</v>
      </c>
      <c r="E28187" s="78">
        <v>-6.1832449999999997E-2</v>
      </c>
      <c r="F28187" s="78">
        <v>3.7428587999999998E-3</v>
      </c>
    </row>
    <row r="28188" spans="1:6" x14ac:dyDescent="0.25">
      <c r="A28188">
        <v>28186</v>
      </c>
      <c r="B28188" t="s">
        <v>29044</v>
      </c>
      <c r="C28188" s="78">
        <v>-1.3528259</v>
      </c>
      <c r="D28188" s="78">
        <v>-0.27789999999999998</v>
      </c>
      <c r="E28188" s="78">
        <v>1.4466017499999999E-2</v>
      </c>
      <c r="F28188" s="78">
        <v>1.2795329E-3</v>
      </c>
    </row>
    <row r="28189" spans="1:6" x14ac:dyDescent="0.25">
      <c r="A28189">
        <v>28187</v>
      </c>
      <c r="B28189" t="s">
        <v>29045</v>
      </c>
      <c r="C28189" s="78">
        <v>-0.66662120000000002</v>
      </c>
      <c r="D28189" s="78">
        <v>0.8292273</v>
      </c>
      <c r="E28189" s="78">
        <v>0.25221786000000002</v>
      </c>
      <c r="F28189" s="78">
        <v>-0.5705578</v>
      </c>
    </row>
    <row r="28190" spans="1:6" x14ac:dyDescent="0.25">
      <c r="A28190">
        <v>28188</v>
      </c>
      <c r="B28190" t="s">
        <v>29046</v>
      </c>
      <c r="C28190" s="78">
        <v>1.7443742</v>
      </c>
      <c r="D28190" s="78">
        <v>0.78364370000000005</v>
      </c>
      <c r="E28190" s="78">
        <v>-0.10971093</v>
      </c>
      <c r="F28190" s="78">
        <v>-0.13389645999999999</v>
      </c>
    </row>
    <row r="28191" spans="1:6" x14ac:dyDescent="0.25">
      <c r="A28191">
        <v>28189</v>
      </c>
      <c r="B28191" t="s">
        <v>29047</v>
      </c>
      <c r="C28191" s="78">
        <v>0.48595533000000002</v>
      </c>
      <c r="D28191" s="78">
        <v>-0.19819951</v>
      </c>
      <c r="E28191" s="78">
        <v>-6.9086514000000002E-2</v>
      </c>
      <c r="F28191" s="78">
        <v>-3.9525956000000001E-2</v>
      </c>
    </row>
    <row r="28192" spans="1:6" x14ac:dyDescent="0.25">
      <c r="A28192">
        <v>28190</v>
      </c>
      <c r="B28192" t="s">
        <v>29048</v>
      </c>
      <c r="C28192" s="78">
        <v>0.99954560000000003</v>
      </c>
      <c r="D28192" s="78">
        <v>-0.40767755999999999</v>
      </c>
      <c r="E28192" s="78">
        <v>-3.4390595000000003E-2</v>
      </c>
      <c r="F28192" s="78">
        <v>0.17954011</v>
      </c>
    </row>
    <row r="28193" spans="1:6" x14ac:dyDescent="0.25">
      <c r="A28193">
        <v>28191</v>
      </c>
      <c r="B28193" t="s">
        <v>29049</v>
      </c>
      <c r="C28193" s="78">
        <v>1.1652532</v>
      </c>
      <c r="D28193" s="78">
        <v>-0.55139229999999995</v>
      </c>
      <c r="E28193" s="78">
        <v>-7.3064476000000003E-2</v>
      </c>
      <c r="F28193" s="78">
        <v>7.4207300000000004E-2</v>
      </c>
    </row>
    <row r="28194" spans="1:6" x14ac:dyDescent="0.25">
      <c r="A28194">
        <v>28192</v>
      </c>
      <c r="B28194" t="s">
        <v>29050</v>
      </c>
      <c r="C28194" s="78">
        <v>-0.86500180000000004</v>
      </c>
      <c r="D28194" s="78">
        <v>0.55555869999999996</v>
      </c>
      <c r="E28194" s="78">
        <v>-0.12527345000000001</v>
      </c>
      <c r="F28194" s="78">
        <v>-0.35570097000000001</v>
      </c>
    </row>
    <row r="28195" spans="1:6" x14ac:dyDescent="0.25">
      <c r="A28195">
        <v>28193</v>
      </c>
      <c r="B28195" t="s">
        <v>29051</v>
      </c>
      <c r="C28195" s="78">
        <v>-1.4025091999999999E-2</v>
      </c>
      <c r="D28195" s="78">
        <v>1.1203590000000001</v>
      </c>
      <c r="E28195" s="78">
        <v>-5.2999213000000003E-2</v>
      </c>
      <c r="F28195" s="78">
        <v>6.3177176000000002E-2</v>
      </c>
    </row>
    <row r="28196" spans="1:6" x14ac:dyDescent="0.25">
      <c r="A28196">
        <v>28194</v>
      </c>
      <c r="B28196" t="s">
        <v>29052</v>
      </c>
      <c r="C28196" s="78">
        <v>0.24441805</v>
      </c>
      <c r="D28196" s="78">
        <v>-0.88747790000000004</v>
      </c>
      <c r="E28196" s="78">
        <v>-4.8965809999999999E-2</v>
      </c>
      <c r="F28196" s="78">
        <v>3.7525742999999999E-3</v>
      </c>
    </row>
    <row r="28197" spans="1:6" x14ac:dyDescent="0.25">
      <c r="A28197">
        <v>28195</v>
      </c>
      <c r="B28197" t="s">
        <v>29053</v>
      </c>
      <c r="C28197" s="78">
        <v>-0.32049309999999998</v>
      </c>
      <c r="D28197" s="78">
        <v>2.7435660000000001E-2</v>
      </c>
      <c r="E28197" s="78">
        <v>1.7476529E-3</v>
      </c>
      <c r="F28197" s="78">
        <v>2.7552217E-2</v>
      </c>
    </row>
    <row r="28198" spans="1:6" x14ac:dyDescent="0.25">
      <c r="A28198">
        <v>28196</v>
      </c>
      <c r="B28198" t="s">
        <v>29054</v>
      </c>
      <c r="C28198" s="78">
        <v>-0.55251753000000003</v>
      </c>
      <c r="D28198" s="78">
        <v>0.41992968000000003</v>
      </c>
      <c r="E28198" s="78">
        <v>-4.5659765999999997E-2</v>
      </c>
      <c r="F28198" s="78">
        <v>7.1911219999999998E-2</v>
      </c>
    </row>
    <row r="28199" spans="1:6" x14ac:dyDescent="0.25">
      <c r="A28199">
        <v>28197</v>
      </c>
      <c r="B28199" t="s">
        <v>29055</v>
      </c>
      <c r="C28199" s="78">
        <v>-2.3316560000000002</v>
      </c>
      <c r="D28199" s="78">
        <v>2.1591762999999999</v>
      </c>
      <c r="E28199" s="78">
        <v>-7.5086120000000006E-2</v>
      </c>
      <c r="F28199" s="78">
        <v>-0.3785944</v>
      </c>
    </row>
    <row r="28200" spans="1:6" x14ac:dyDescent="0.25">
      <c r="A28200">
        <v>28198</v>
      </c>
      <c r="B28200" t="s">
        <v>29056</v>
      </c>
      <c r="C28200" s="78">
        <v>1.6455058</v>
      </c>
      <c r="D28200" s="78">
        <v>-1.1052283000000001</v>
      </c>
      <c r="E28200" s="78">
        <v>-2.4392772E-2</v>
      </c>
      <c r="F28200" s="78">
        <v>-8.3629640000000005E-3</v>
      </c>
    </row>
    <row r="28201" spans="1:6" x14ac:dyDescent="0.25">
      <c r="A28201">
        <v>28199</v>
      </c>
      <c r="B28201" t="s">
        <v>29057</v>
      </c>
      <c r="C28201" s="78">
        <v>-1.7146176</v>
      </c>
      <c r="D28201" s="78">
        <v>0.47172844000000003</v>
      </c>
      <c r="E28201" s="78">
        <v>-4.4466916000000002E-2</v>
      </c>
      <c r="F28201" s="78">
        <v>3.6138833000000002E-2</v>
      </c>
    </row>
    <row r="28202" spans="1:6" x14ac:dyDescent="0.25">
      <c r="A28202">
        <v>28200</v>
      </c>
      <c r="B28202" t="s">
        <v>29058</v>
      </c>
      <c r="C28202" s="78">
        <v>1.0583343999999999</v>
      </c>
      <c r="D28202" s="78">
        <v>1.1085159</v>
      </c>
      <c r="E28202" s="78">
        <v>-6.0939743999999997E-2</v>
      </c>
      <c r="F28202" s="78">
        <v>8.1126794000000002E-2</v>
      </c>
    </row>
    <row r="28203" spans="1:6" x14ac:dyDescent="0.25">
      <c r="A28203">
        <v>28201</v>
      </c>
      <c r="B28203" t="s">
        <v>29059</v>
      </c>
      <c r="C28203" s="78">
        <v>0.92800320000000003</v>
      </c>
      <c r="D28203" s="78">
        <v>-1.9994160000000001</v>
      </c>
      <c r="E28203" s="78">
        <v>-3.4390595000000003E-2</v>
      </c>
      <c r="F28203" s="78">
        <v>0.17954011</v>
      </c>
    </row>
    <row r="28204" spans="1:6" x14ac:dyDescent="0.25">
      <c r="A28204">
        <v>28202</v>
      </c>
      <c r="B28204" t="s">
        <v>29060</v>
      </c>
      <c r="C28204" s="78">
        <v>-1.5813644</v>
      </c>
      <c r="D28204" s="78">
        <v>-0.71289179999999996</v>
      </c>
      <c r="E28204" s="78">
        <v>-3.3785519999999999E-2</v>
      </c>
      <c r="F28204" s="78">
        <v>-0.13348465000000001</v>
      </c>
    </row>
    <row r="28205" spans="1:6" x14ac:dyDescent="0.25">
      <c r="A28205">
        <v>28203</v>
      </c>
      <c r="B28205" t="s">
        <v>29061</v>
      </c>
      <c r="C28205" s="78">
        <v>8.3946495999999995E-2</v>
      </c>
      <c r="D28205" s="78">
        <v>-0.31250299999999998</v>
      </c>
      <c r="E28205" s="78">
        <v>9.3216540000000001E-2</v>
      </c>
      <c r="F28205" s="78">
        <v>-9.4816819999999996E-2</v>
      </c>
    </row>
    <row r="28206" spans="1:6" x14ac:dyDescent="0.25">
      <c r="A28206">
        <v>28204</v>
      </c>
      <c r="B28206" t="s">
        <v>29062</v>
      </c>
      <c r="C28206" s="78">
        <v>0.34825762999999998</v>
      </c>
      <c r="D28206" s="78">
        <v>-1.4691997000000001</v>
      </c>
      <c r="E28206" s="78">
        <v>-5.7589866000000003E-2</v>
      </c>
      <c r="F28206" s="78">
        <v>2.4979785000000001E-2</v>
      </c>
    </row>
    <row r="28207" spans="1:6" x14ac:dyDescent="0.25">
      <c r="A28207">
        <v>28205</v>
      </c>
      <c r="B28207" t="s">
        <v>29063</v>
      </c>
      <c r="C28207" s="78">
        <v>3.1615690000000001</v>
      </c>
      <c r="D28207" s="78">
        <v>-0.61871635999999997</v>
      </c>
      <c r="E28207" s="78">
        <v>-1.9966092000000001E-2</v>
      </c>
      <c r="F28207" s="78">
        <v>9.1081270000000006E-2</v>
      </c>
    </row>
    <row r="28208" spans="1:6" x14ac:dyDescent="0.25">
      <c r="A28208">
        <v>28206</v>
      </c>
      <c r="B28208" t="s">
        <v>29064</v>
      </c>
      <c r="C28208" s="78">
        <v>-1.1319994</v>
      </c>
      <c r="D28208" s="78">
        <v>-0.12804550000000001</v>
      </c>
      <c r="E28208" s="78">
        <v>-2.5118894999999999E-2</v>
      </c>
      <c r="F28208" s="78">
        <v>2.2414267000000002E-2</v>
      </c>
    </row>
    <row r="28209" spans="1:6" x14ac:dyDescent="0.25">
      <c r="A28209">
        <v>28207</v>
      </c>
      <c r="B28209" t="s">
        <v>29065</v>
      </c>
      <c r="C28209" s="78">
        <v>-1.5047237</v>
      </c>
      <c r="D28209" s="78">
        <v>0.42281118000000001</v>
      </c>
      <c r="E28209" s="78">
        <v>-6.3777760000000003E-2</v>
      </c>
      <c r="F28209" s="78">
        <v>0.11342157999999999</v>
      </c>
    </row>
    <row r="28210" spans="1:6" x14ac:dyDescent="0.25">
      <c r="A28210">
        <v>28208</v>
      </c>
      <c r="B28210" t="s">
        <v>29066</v>
      </c>
      <c r="C28210" s="78">
        <v>-2.2249207000000002</v>
      </c>
      <c r="D28210" s="78">
        <v>-1.0811356000000001</v>
      </c>
      <c r="E28210" s="78">
        <v>-3.4863791999999998E-2</v>
      </c>
      <c r="F28210" s="78">
        <v>6.0865990000000002E-2</v>
      </c>
    </row>
    <row r="28211" spans="1:6" x14ac:dyDescent="0.25">
      <c r="A28211">
        <v>28209</v>
      </c>
      <c r="B28211" t="s">
        <v>29067</v>
      </c>
      <c r="C28211" s="78">
        <v>-1.051415</v>
      </c>
      <c r="D28211" s="78">
        <v>0.76280165</v>
      </c>
      <c r="E28211" s="78">
        <v>-3.4390595000000003E-2</v>
      </c>
      <c r="F28211" s="78">
        <v>0.17954011</v>
      </c>
    </row>
    <row r="28212" spans="1:6" x14ac:dyDescent="0.25">
      <c r="A28212">
        <v>28210</v>
      </c>
      <c r="B28212" t="s">
        <v>29068</v>
      </c>
      <c r="C28212" s="78">
        <v>-1.5081344000000001</v>
      </c>
      <c r="D28212" s="78">
        <v>-0.30208351999999999</v>
      </c>
      <c r="E28212" s="78">
        <v>-6.9029850000000004E-2</v>
      </c>
      <c r="F28212" s="78">
        <v>-0.21671923000000001</v>
      </c>
    </row>
    <row r="28213" spans="1:6" x14ac:dyDescent="0.25">
      <c r="A28213">
        <v>28211</v>
      </c>
      <c r="B28213" t="s">
        <v>29069</v>
      </c>
      <c r="C28213" s="78">
        <v>0.19927766999999999</v>
      </c>
      <c r="D28213" s="78">
        <v>-0.86732613999999997</v>
      </c>
      <c r="E28213" s="78">
        <v>-5.0695860000000002E-2</v>
      </c>
      <c r="F28213" s="78">
        <v>7.9445189999999999E-2</v>
      </c>
    </row>
    <row r="28214" spans="1:6" x14ac:dyDescent="0.25">
      <c r="A28214">
        <v>28212</v>
      </c>
      <c r="B28214" t="s">
        <v>29070</v>
      </c>
      <c r="C28214" s="78">
        <v>0.38412376999999998</v>
      </c>
      <c r="D28214" s="78">
        <v>2.1616962000000002</v>
      </c>
      <c r="E28214" s="78">
        <v>-6.8436090000000005E-2</v>
      </c>
      <c r="F28214" s="78">
        <v>-0.13329951000000001</v>
      </c>
    </row>
    <row r="28215" spans="1:6" x14ac:dyDescent="0.25">
      <c r="A28215">
        <v>28213</v>
      </c>
      <c r="B28215" t="s">
        <v>29071</v>
      </c>
      <c r="C28215" s="78">
        <v>3.1920092000000002</v>
      </c>
      <c r="D28215" s="78">
        <v>1.2133981</v>
      </c>
      <c r="E28215" s="78">
        <v>-7.6005340000000005E-2</v>
      </c>
      <c r="F28215" s="78">
        <v>-2.5631025000000002E-2</v>
      </c>
    </row>
    <row r="28216" spans="1:6" x14ac:dyDescent="0.25">
      <c r="A28216">
        <v>28214</v>
      </c>
      <c r="B28216" t="s">
        <v>29072</v>
      </c>
      <c r="C28216" s="78">
        <v>-0.25974399999999997</v>
      </c>
      <c r="D28216" s="78">
        <v>-0.66536320000000004</v>
      </c>
      <c r="E28216" s="78">
        <v>-8.2512349999999998E-2</v>
      </c>
      <c r="F28216" s="78">
        <v>5.7311356000000003E-3</v>
      </c>
    </row>
    <row r="28217" spans="1:6" x14ac:dyDescent="0.25">
      <c r="A28217">
        <v>28215</v>
      </c>
      <c r="B28217" t="s">
        <v>29073</v>
      </c>
      <c r="C28217" s="78">
        <v>0.91622983999999996</v>
      </c>
      <c r="D28217" s="78">
        <v>-0.84576905000000002</v>
      </c>
      <c r="E28217" s="78">
        <v>-4.3863065999999999E-2</v>
      </c>
      <c r="F28217" s="78">
        <v>6.8171700000000002E-2</v>
      </c>
    </row>
    <row r="28218" spans="1:6" x14ac:dyDescent="0.25">
      <c r="A28218">
        <v>28216</v>
      </c>
      <c r="B28218" t="s">
        <v>29074</v>
      </c>
      <c r="C28218" s="78">
        <v>1.1793176000000001</v>
      </c>
      <c r="D28218" s="78">
        <v>-3.5610199999999998E-3</v>
      </c>
      <c r="E28218" s="78">
        <v>-8.1541749999999996E-2</v>
      </c>
      <c r="F28218" s="78">
        <v>-7.3699520000000004E-2</v>
      </c>
    </row>
    <row r="28219" spans="1:6" x14ac:dyDescent="0.25">
      <c r="A28219">
        <v>28217</v>
      </c>
      <c r="B28219" t="s">
        <v>29075</v>
      </c>
      <c r="C28219" s="78">
        <v>-1.1236246999999999</v>
      </c>
      <c r="D28219" s="78">
        <v>9.9958255999999995E-2</v>
      </c>
      <c r="E28219" s="78">
        <v>-9.8011000000000001E-2</v>
      </c>
      <c r="F28219" s="78">
        <v>-1.4011383000000001E-2</v>
      </c>
    </row>
    <row r="28220" spans="1:6" x14ac:dyDescent="0.25">
      <c r="A28220">
        <v>28218</v>
      </c>
      <c r="B28220" t="s">
        <v>29076</v>
      </c>
      <c r="C28220" s="78">
        <v>0.76458939999999997</v>
      </c>
      <c r="D28220" s="78">
        <v>-3.3738000000000001</v>
      </c>
      <c r="E28220" s="78">
        <v>-3.4561809999999998E-2</v>
      </c>
      <c r="F28220" s="78">
        <v>7.8828129999999996E-2</v>
      </c>
    </row>
    <row r="28221" spans="1:6" x14ac:dyDescent="0.25">
      <c r="A28221">
        <v>28219</v>
      </c>
      <c r="B28221" t="s">
        <v>29077</v>
      </c>
      <c r="C28221" s="78">
        <v>-1.816565</v>
      </c>
      <c r="D28221" s="78">
        <v>-3.191325</v>
      </c>
      <c r="E28221" s="78">
        <v>-5.1498047999999998E-2</v>
      </c>
      <c r="F28221" s="78">
        <v>0.10534455600000001</v>
      </c>
    </row>
    <row r="28222" spans="1:6" x14ac:dyDescent="0.25">
      <c r="A28222">
        <v>28220</v>
      </c>
      <c r="B28222" t="s">
        <v>29078</v>
      </c>
      <c r="C28222" s="78">
        <v>-2.0870068000000002</v>
      </c>
      <c r="D28222" s="78">
        <v>1.5368009</v>
      </c>
      <c r="E28222" s="78">
        <v>-3.4390595000000003E-2</v>
      </c>
      <c r="F28222" s="78">
        <v>0.17954011</v>
      </c>
    </row>
    <row r="28223" spans="1:6" x14ac:dyDescent="0.25">
      <c r="A28223">
        <v>28221</v>
      </c>
      <c r="B28223" t="s">
        <v>29079</v>
      </c>
      <c r="C28223" s="78">
        <v>2.5250286E-2</v>
      </c>
      <c r="D28223" s="78">
        <v>-0.69612560000000001</v>
      </c>
      <c r="E28223" s="78">
        <v>4.6909082999999997E-2</v>
      </c>
      <c r="F28223" s="78">
        <v>-0.24436004</v>
      </c>
    </row>
    <row r="28224" spans="1:6" x14ac:dyDescent="0.25">
      <c r="A28224">
        <v>28222</v>
      </c>
      <c r="B28224" t="s">
        <v>29080</v>
      </c>
      <c r="C28224" s="78">
        <v>-0.74455415999999996</v>
      </c>
      <c r="D28224" s="78">
        <v>-1.5176257</v>
      </c>
      <c r="E28224" s="78">
        <v>0.13863207</v>
      </c>
      <c r="F28224" s="78">
        <v>-0.25567030000000002</v>
      </c>
    </row>
    <row r="28225" spans="1:6" x14ac:dyDescent="0.25">
      <c r="A28225">
        <v>28223</v>
      </c>
      <c r="B28225" t="s">
        <v>29081</v>
      </c>
      <c r="C28225" s="78">
        <v>-0.24048976999999999</v>
      </c>
      <c r="D28225" s="78">
        <v>0.25514153000000001</v>
      </c>
      <c r="E28225" s="78">
        <v>-0.10544422000000001</v>
      </c>
      <c r="F28225" s="78">
        <v>-0.103513286</v>
      </c>
    </row>
    <row r="28226" spans="1:6" x14ac:dyDescent="0.25">
      <c r="A28226">
        <v>28224</v>
      </c>
      <c r="B28226" t="s">
        <v>29082</v>
      </c>
      <c r="C28226" s="78">
        <v>-2.7553103000000001</v>
      </c>
      <c r="D28226" s="78">
        <v>0.31675646000000002</v>
      </c>
      <c r="E28226" s="78">
        <v>-2.8747462000000001E-2</v>
      </c>
      <c r="F28226" s="78">
        <v>1.053597E-2</v>
      </c>
    </row>
    <row r="28227" spans="1:6" x14ac:dyDescent="0.25">
      <c r="A28227">
        <v>28225</v>
      </c>
      <c r="B28227" t="s">
        <v>29083</v>
      </c>
      <c r="C28227" s="78">
        <v>-0.35391787000000002</v>
      </c>
      <c r="D28227" s="78">
        <v>-1.8611499</v>
      </c>
      <c r="E28227" s="78">
        <v>-2.9445346000000001E-2</v>
      </c>
      <c r="F28227" s="78">
        <v>6.8460389999999996E-2</v>
      </c>
    </row>
    <row r="28228" spans="1:6" x14ac:dyDescent="0.25">
      <c r="A28228">
        <v>28226</v>
      </c>
      <c r="B28228" t="s">
        <v>29084</v>
      </c>
      <c r="C28228" s="78">
        <v>-1.0356311</v>
      </c>
      <c r="D28228" s="78">
        <v>-0.42110196</v>
      </c>
      <c r="E28228" s="78">
        <v>2.8087199999999999E-4</v>
      </c>
      <c r="F28228" s="78">
        <v>-0.45117593</v>
      </c>
    </row>
    <row r="28229" spans="1:6" x14ac:dyDescent="0.25">
      <c r="A28229">
        <v>28227</v>
      </c>
      <c r="B28229" t="s">
        <v>29085</v>
      </c>
      <c r="C28229" s="78">
        <v>1.498046</v>
      </c>
      <c r="D28229" s="78">
        <v>-0.98638594000000002</v>
      </c>
      <c r="E28229" s="78">
        <v>-8.8298779999999993E-2</v>
      </c>
      <c r="F28229" s="78">
        <v>-0.20462892999999999</v>
      </c>
    </row>
    <row r="28230" spans="1:6" x14ac:dyDescent="0.25">
      <c r="A28230">
        <v>28228</v>
      </c>
      <c r="B28230" t="s">
        <v>29086</v>
      </c>
      <c r="C28230" s="78">
        <v>-0.37690040000000002</v>
      </c>
      <c r="D28230" s="78">
        <v>-0.53563019999999995</v>
      </c>
      <c r="E28230" s="78">
        <v>-4.2874910000000002E-2</v>
      </c>
      <c r="F28230" s="78">
        <v>9.0877479999999997E-2</v>
      </c>
    </row>
    <row r="28231" spans="1:6" x14ac:dyDescent="0.25">
      <c r="A28231">
        <v>28229</v>
      </c>
      <c r="B28231" t="s">
        <v>29087</v>
      </c>
      <c r="C28231" s="78">
        <v>-1.1299178999999999</v>
      </c>
      <c r="D28231" s="78">
        <v>1.4085411999999999</v>
      </c>
      <c r="E28231" s="78">
        <v>-4.1752524999999999E-2</v>
      </c>
      <c r="F28231" s="78">
        <v>0.1520388</v>
      </c>
    </row>
    <row r="28232" spans="1:6" x14ac:dyDescent="0.25">
      <c r="A28232">
        <v>28230</v>
      </c>
      <c r="B28232" t="s">
        <v>29088</v>
      </c>
      <c r="C28232" s="78">
        <v>2.5321709999999999</v>
      </c>
      <c r="D28232" s="78">
        <v>2.0938775999999999</v>
      </c>
      <c r="E28232" s="78">
        <v>-6.5930810000000006E-2</v>
      </c>
      <c r="F28232" s="78">
        <v>6.5868469999999998E-2</v>
      </c>
    </row>
    <row r="28233" spans="1:6" x14ac:dyDescent="0.25">
      <c r="A28233">
        <v>28231</v>
      </c>
      <c r="B28233" t="s">
        <v>29089</v>
      </c>
      <c r="C28233" s="78">
        <v>-1.7701423999999999</v>
      </c>
      <c r="D28233" s="78">
        <v>0.43421634999999997</v>
      </c>
      <c r="E28233" s="78">
        <v>-6.0970135000000002E-2</v>
      </c>
      <c r="F28233" s="78">
        <v>3.2896116000000003E-2</v>
      </c>
    </row>
    <row r="28234" spans="1:6" x14ac:dyDescent="0.25">
      <c r="A28234">
        <v>28232</v>
      </c>
      <c r="B28234" t="s">
        <v>29090</v>
      </c>
      <c r="C28234" s="78">
        <v>-1.1954804999999999</v>
      </c>
      <c r="D28234" s="78">
        <v>0.9761841</v>
      </c>
      <c r="E28234" s="78">
        <v>-5.249417E-2</v>
      </c>
      <c r="F28234" s="78">
        <v>4.0036038000000003E-2</v>
      </c>
    </row>
    <row r="28235" spans="1:6" x14ac:dyDescent="0.25">
      <c r="A28235">
        <v>28233</v>
      </c>
      <c r="B28235" t="s">
        <v>29091</v>
      </c>
      <c r="C28235" s="78">
        <v>6.1947613999999998E-2</v>
      </c>
      <c r="D28235" s="78">
        <v>-0.49934486</v>
      </c>
      <c r="E28235" s="78">
        <v>1.487229E-2</v>
      </c>
      <c r="F28235" s="78">
        <v>1.4525428E-2</v>
      </c>
    </row>
    <row r="28236" spans="1:6" x14ac:dyDescent="0.25">
      <c r="A28236">
        <v>28234</v>
      </c>
      <c r="B28236" t="s">
        <v>29092</v>
      </c>
      <c r="C28236" s="78">
        <v>-1.2338886</v>
      </c>
      <c r="D28236" s="78">
        <v>-0.35337242000000002</v>
      </c>
      <c r="E28236" s="78">
        <v>-8.2988160000000005E-3</v>
      </c>
      <c r="F28236" s="78">
        <v>0.10482333000000001</v>
      </c>
    </row>
    <row r="28237" spans="1:6" x14ac:dyDescent="0.25">
      <c r="A28237">
        <v>28235</v>
      </c>
      <c r="B28237" t="s">
        <v>29093</v>
      </c>
      <c r="C28237" s="78">
        <v>-1.0345051000000001</v>
      </c>
      <c r="D28237" s="78">
        <v>-1.2054586</v>
      </c>
      <c r="E28237" s="78">
        <v>-3.4390595000000003E-2</v>
      </c>
      <c r="F28237" s="78">
        <v>0.17954011</v>
      </c>
    </row>
    <row r="28238" spans="1:6" x14ac:dyDescent="0.25">
      <c r="A28238">
        <v>28236</v>
      </c>
      <c r="B28238" t="s">
        <v>29094</v>
      </c>
      <c r="C28238" s="78">
        <v>-2.2731469</v>
      </c>
      <c r="D28238" s="78">
        <v>0.17367943</v>
      </c>
      <c r="E28238" s="78">
        <v>-0.11296567</v>
      </c>
      <c r="F28238" s="78">
        <v>-4.4285445999999999E-2</v>
      </c>
    </row>
    <row r="28239" spans="1:6" x14ac:dyDescent="0.25">
      <c r="A28239">
        <v>28237</v>
      </c>
      <c r="B28239" t="s">
        <v>29095</v>
      </c>
      <c r="C28239" s="78">
        <v>-1.6646698</v>
      </c>
      <c r="D28239" s="78">
        <v>-0.74784209999999995</v>
      </c>
      <c r="E28239" s="78">
        <v>1.0682993E-2</v>
      </c>
      <c r="F28239" s="78">
        <v>-0.28849124999999998</v>
      </c>
    </row>
    <row r="28240" spans="1:6" x14ac:dyDescent="0.25">
      <c r="A28240">
        <v>28238</v>
      </c>
      <c r="B28240" t="s">
        <v>29096</v>
      </c>
      <c r="C28240" s="78">
        <v>-0.28533477000000002</v>
      </c>
      <c r="D28240" s="78">
        <v>0.62585210000000002</v>
      </c>
      <c r="E28240" s="78">
        <v>-2.9585670000000001E-2</v>
      </c>
      <c r="F28240" s="78">
        <v>2.5924504000000001E-2</v>
      </c>
    </row>
    <row r="28241" spans="1:6" x14ac:dyDescent="0.25">
      <c r="A28241">
        <v>28239</v>
      </c>
      <c r="B28241" t="s">
        <v>29097</v>
      </c>
      <c r="C28241" s="78">
        <v>-1.9022459</v>
      </c>
      <c r="D28241" s="78">
        <v>0.91795649999999995</v>
      </c>
      <c r="E28241" s="78">
        <v>-0.11363034</v>
      </c>
      <c r="F28241" s="78">
        <v>7.4359923999999999E-3</v>
      </c>
    </row>
    <row r="28242" spans="1:6" x14ac:dyDescent="0.25">
      <c r="A28242">
        <v>28240</v>
      </c>
      <c r="B28242" t="s">
        <v>29098</v>
      </c>
      <c r="C28242" s="78">
        <v>1.2172699</v>
      </c>
      <c r="D28242" s="78">
        <v>-1.4457054</v>
      </c>
      <c r="E28242" s="78">
        <v>-7.536677E-2</v>
      </c>
      <c r="F28242" s="78">
        <v>7.9579239999999996E-2</v>
      </c>
    </row>
    <row r="28243" spans="1:6" x14ac:dyDescent="0.25">
      <c r="A28243">
        <v>28241</v>
      </c>
      <c r="B28243" t="s">
        <v>29099</v>
      </c>
      <c r="C28243" s="78">
        <v>-0.28498583999999999</v>
      </c>
      <c r="D28243" s="78">
        <v>1.6915686000000001</v>
      </c>
      <c r="E28243" s="78">
        <v>-6.5427159999999998E-2</v>
      </c>
      <c r="F28243" s="78">
        <v>9.4966869999999995E-2</v>
      </c>
    </row>
    <row r="28244" spans="1:6" x14ac:dyDescent="0.25">
      <c r="A28244">
        <v>28242</v>
      </c>
      <c r="B28244" t="s">
        <v>29100</v>
      </c>
      <c r="C28244" s="78">
        <v>-0.46666542</v>
      </c>
      <c r="D28244" s="78">
        <v>-0.78765035000000005</v>
      </c>
      <c r="E28244" s="78">
        <v>-8.3879980000000007E-3</v>
      </c>
      <c r="F28244" s="78">
        <v>6.3660469999999997E-2</v>
      </c>
    </row>
    <row r="28245" spans="1:6" x14ac:dyDescent="0.25">
      <c r="A28245">
        <v>28243</v>
      </c>
      <c r="B28245" t="s">
        <v>29101</v>
      </c>
      <c r="C28245" s="78">
        <v>0.52646862999999999</v>
      </c>
      <c r="D28245" s="78">
        <v>1.7963304999999999E-2</v>
      </c>
      <c r="E28245" s="78">
        <v>-3.4600407E-2</v>
      </c>
      <c r="F28245" s="78">
        <v>-0.13845651</v>
      </c>
    </row>
    <row r="28246" spans="1:6" x14ac:dyDescent="0.25">
      <c r="A28246">
        <v>28244</v>
      </c>
      <c r="B28246" t="s">
        <v>29102</v>
      </c>
      <c r="C28246" s="78">
        <v>-0.96517850000000005</v>
      </c>
      <c r="D28246" s="78">
        <v>1.2238448</v>
      </c>
      <c r="E28246" s="78">
        <v>2.3944340000000001E-2</v>
      </c>
      <c r="F28246" s="78">
        <v>-0.21077547999999999</v>
      </c>
    </row>
    <row r="28247" spans="1:6" x14ac:dyDescent="0.25">
      <c r="A28247">
        <v>28245</v>
      </c>
      <c r="B28247" t="s">
        <v>29103</v>
      </c>
      <c r="C28247" s="78">
        <v>-0.49049965000000001</v>
      </c>
      <c r="D28247" s="78">
        <v>-1.2986424000000001</v>
      </c>
      <c r="E28247" s="78">
        <v>-6.7397624000000003E-2</v>
      </c>
      <c r="F28247" s="78">
        <v>5.0511344999999999E-2</v>
      </c>
    </row>
    <row r="28248" spans="1:6" x14ac:dyDescent="0.25">
      <c r="A28248">
        <v>28246</v>
      </c>
      <c r="B28248" t="s">
        <v>29104</v>
      </c>
      <c r="C28248" s="78">
        <v>-0.18823263000000001</v>
      </c>
      <c r="D28248" s="78">
        <v>-1.1361327000000001</v>
      </c>
      <c r="E28248" s="78">
        <v>-8.4781079999999995E-2</v>
      </c>
      <c r="F28248" s="78">
        <v>1.2405335999999999E-2</v>
      </c>
    </row>
    <row r="28249" spans="1:6" x14ac:dyDescent="0.25">
      <c r="A28249">
        <v>28247</v>
      </c>
      <c r="B28249" t="s">
        <v>29105</v>
      </c>
      <c r="C28249" s="78">
        <v>1.0656677000000001</v>
      </c>
      <c r="D28249" s="78">
        <v>-0.10584822000000001</v>
      </c>
      <c r="E28249" s="78">
        <v>-3.4390595000000003E-2</v>
      </c>
      <c r="F28249" s="78">
        <v>0.17954011</v>
      </c>
    </row>
    <row r="28250" spans="1:6" x14ac:dyDescent="0.25">
      <c r="A28250">
        <v>28248</v>
      </c>
      <c r="B28250" t="s">
        <v>29106</v>
      </c>
      <c r="C28250" s="78">
        <v>2.9644349999999999</v>
      </c>
      <c r="D28250" s="78">
        <v>-0.76757850000000005</v>
      </c>
      <c r="E28250" s="78">
        <v>-0.19815958</v>
      </c>
      <c r="F28250" s="78">
        <v>-0.30985360000000001</v>
      </c>
    </row>
    <row r="28251" spans="1:6" x14ac:dyDescent="0.25">
      <c r="A28251">
        <v>28249</v>
      </c>
      <c r="B28251" t="s">
        <v>29107</v>
      </c>
      <c r="C28251" s="78">
        <v>-0.77883493999999998</v>
      </c>
      <c r="D28251" s="78">
        <v>1.7753277999999999</v>
      </c>
      <c r="E28251" s="78">
        <v>2.3231069999999999E-2</v>
      </c>
      <c r="F28251" s="78">
        <v>-0.19427885</v>
      </c>
    </row>
    <row r="28252" spans="1:6" x14ac:dyDescent="0.25">
      <c r="A28252">
        <v>28250</v>
      </c>
      <c r="B28252" t="s">
        <v>29108</v>
      </c>
      <c r="C28252" s="78">
        <v>1.0905750000000001</v>
      </c>
      <c r="D28252" s="78">
        <v>-0.52035105000000004</v>
      </c>
      <c r="E28252" s="78">
        <v>-7.3475269999999995E-2</v>
      </c>
      <c r="F28252" s="78">
        <v>-0.1045783</v>
      </c>
    </row>
    <row r="28253" spans="1:6" x14ac:dyDescent="0.25">
      <c r="A28253">
        <v>28251</v>
      </c>
      <c r="B28253" t="s">
        <v>29109</v>
      </c>
      <c r="C28253" s="78">
        <v>0.74315739999999997</v>
      </c>
      <c r="D28253" s="78">
        <v>-1.2411129999999999</v>
      </c>
      <c r="E28253" s="78">
        <v>-3.2717969999999999E-2</v>
      </c>
      <c r="F28253" s="78">
        <v>7.7904310000000004E-2</v>
      </c>
    </row>
    <row r="28254" spans="1:6" x14ac:dyDescent="0.25">
      <c r="A28254">
        <v>28252</v>
      </c>
      <c r="B28254" t="s">
        <v>29110</v>
      </c>
      <c r="C28254" s="78">
        <v>0.55702615</v>
      </c>
      <c r="D28254" s="78">
        <v>1.3200392000000001</v>
      </c>
      <c r="E28254" s="78">
        <v>-1.7200824E-2</v>
      </c>
      <c r="F28254" s="78">
        <v>2.7669922E-2</v>
      </c>
    </row>
    <row r="28255" spans="1:6" x14ac:dyDescent="0.25">
      <c r="A28255">
        <v>28253</v>
      </c>
      <c r="B28255" t="s">
        <v>29111</v>
      </c>
      <c r="C28255" s="78">
        <v>0.79318080000000002</v>
      </c>
      <c r="D28255" s="78">
        <v>-0.15973124</v>
      </c>
      <c r="E28255" s="78">
        <v>0.40922540000000002</v>
      </c>
      <c r="F28255" s="78">
        <v>-0.58025669999999996</v>
      </c>
    </row>
    <row r="28256" spans="1:6" x14ac:dyDescent="0.25">
      <c r="A28256">
        <v>28254</v>
      </c>
      <c r="B28256" t="s">
        <v>29112</v>
      </c>
      <c r="C28256" s="78">
        <v>-2.0996291999999999</v>
      </c>
      <c r="D28256" s="78">
        <v>1.0967034</v>
      </c>
      <c r="E28256" s="78">
        <v>-7.0790829999999999E-2</v>
      </c>
      <c r="F28256" s="78">
        <v>7.1084140000000004E-2</v>
      </c>
    </row>
    <row r="28257" spans="1:6" x14ac:dyDescent="0.25">
      <c r="A28257">
        <v>28255</v>
      </c>
      <c r="B28257" t="s">
        <v>29113</v>
      </c>
      <c r="C28257" s="78">
        <v>-1.4509335999999999</v>
      </c>
      <c r="D28257" s="78">
        <v>1.2437035000000001</v>
      </c>
      <c r="E28257" s="78">
        <v>-9.7781389999999996E-2</v>
      </c>
      <c r="F28257" s="78">
        <v>3.8274540000000003E-2</v>
      </c>
    </row>
    <row r="28258" spans="1:6" x14ac:dyDescent="0.25">
      <c r="A28258">
        <v>28256</v>
      </c>
      <c r="B28258" t="s">
        <v>29114</v>
      </c>
      <c r="C28258" s="78">
        <v>0.83786070000000001</v>
      </c>
      <c r="D28258" s="78">
        <v>0.44549179999999999</v>
      </c>
      <c r="E28258" s="78">
        <v>-5.7773999999999999E-2</v>
      </c>
      <c r="F28258" s="78">
        <v>0.10821528</v>
      </c>
    </row>
    <row r="28259" spans="1:6" x14ac:dyDescent="0.25">
      <c r="A28259">
        <v>28257</v>
      </c>
      <c r="B28259" t="s">
        <v>29115</v>
      </c>
      <c r="C28259" s="78">
        <v>-1.3499171999999999</v>
      </c>
      <c r="D28259" s="78">
        <v>-0.78220069999999997</v>
      </c>
      <c r="E28259" s="78">
        <v>-9.9556699999999998E-2</v>
      </c>
      <c r="F28259" s="78">
        <v>-5.6219472999999999E-2</v>
      </c>
    </row>
    <row r="28260" spans="1:6" x14ac:dyDescent="0.25">
      <c r="A28260">
        <v>28258</v>
      </c>
      <c r="B28260" t="s">
        <v>29116</v>
      </c>
      <c r="C28260" s="78">
        <v>1.2618487</v>
      </c>
      <c r="D28260" s="78">
        <v>-3.7254987000000002</v>
      </c>
      <c r="E28260" s="78">
        <v>-5.4015599999999997E-2</v>
      </c>
      <c r="F28260" s="78">
        <v>6.8136299999999997E-2</v>
      </c>
    </row>
    <row r="28261" spans="1:6" x14ac:dyDescent="0.25">
      <c r="A28261">
        <v>28259</v>
      </c>
      <c r="B28261" t="s">
        <v>29117</v>
      </c>
      <c r="C28261" s="78">
        <v>0.53496180000000004</v>
      </c>
      <c r="D28261" s="78">
        <v>0.76967096000000002</v>
      </c>
      <c r="E28261" s="78">
        <v>-3.4390595000000003E-2</v>
      </c>
      <c r="F28261" s="78">
        <v>0.17954011</v>
      </c>
    </row>
    <row r="28262" spans="1:6" x14ac:dyDescent="0.25">
      <c r="A28262">
        <v>28260</v>
      </c>
      <c r="B28262" t="s">
        <v>29118</v>
      </c>
      <c r="C28262" s="78">
        <v>-1.3962920000000001</v>
      </c>
      <c r="D28262" s="78">
        <v>2.3138964</v>
      </c>
      <c r="E28262" s="78">
        <v>-7.2537969999999993E-2</v>
      </c>
      <c r="F28262" s="78">
        <v>5.7287730000000002E-2</v>
      </c>
    </row>
    <row r="28263" spans="1:6" x14ac:dyDescent="0.25">
      <c r="A28263">
        <v>28261</v>
      </c>
      <c r="B28263" t="s">
        <v>29119</v>
      </c>
      <c r="C28263" s="78">
        <v>1.7161010000000001</v>
      </c>
      <c r="D28263" s="78">
        <v>1.2732508</v>
      </c>
      <c r="E28263" s="78">
        <v>-7.7070929999999996E-2</v>
      </c>
      <c r="F28263" s="78">
        <v>3.599459E-2</v>
      </c>
    </row>
    <row r="28264" spans="1:6" x14ac:dyDescent="0.25">
      <c r="A28264">
        <v>28262</v>
      </c>
      <c r="B28264" t="s">
        <v>29120</v>
      </c>
      <c r="C28264" s="78">
        <v>-0.95516323999999997</v>
      </c>
      <c r="D28264" s="78">
        <v>1.4805957000000001</v>
      </c>
      <c r="E28264" s="78">
        <v>5.1788986000000003E-4</v>
      </c>
      <c r="F28264" s="78">
        <v>-5.0807326999999999E-2</v>
      </c>
    </row>
    <row r="28265" spans="1:6" x14ac:dyDescent="0.25">
      <c r="A28265">
        <v>28263</v>
      </c>
      <c r="B28265" t="s">
        <v>29121</v>
      </c>
      <c r="C28265" s="78">
        <v>1.1787338000000001</v>
      </c>
      <c r="D28265" s="78">
        <v>-4.3260120000000004</v>
      </c>
      <c r="E28265" s="78">
        <v>1.0207299E-2</v>
      </c>
      <c r="F28265" s="78">
        <v>-3.3915788000000002E-2</v>
      </c>
    </row>
    <row r="28266" spans="1:6" x14ac:dyDescent="0.25">
      <c r="A28266">
        <v>28264</v>
      </c>
      <c r="B28266" t="s">
        <v>29122</v>
      </c>
      <c r="C28266" s="78">
        <v>-0.95599394999999998</v>
      </c>
      <c r="D28266" s="78">
        <v>-2.8754647000000002</v>
      </c>
      <c r="E28266" s="78">
        <v>-3.4390595000000003E-2</v>
      </c>
      <c r="F28266" s="78">
        <v>0.17954011</v>
      </c>
    </row>
    <row r="28267" spans="1:6" x14ac:dyDescent="0.25">
      <c r="A28267">
        <v>28265</v>
      </c>
      <c r="B28267" t="s">
        <v>29123</v>
      </c>
      <c r="C28267" s="78">
        <v>-3.9899022999999998</v>
      </c>
      <c r="D28267" s="78">
        <v>-0.26649015999999998</v>
      </c>
      <c r="E28267" s="78">
        <v>-1.7224514999999999E-2</v>
      </c>
      <c r="F28267" s="78">
        <v>6.8861459999999999E-2</v>
      </c>
    </row>
    <row r="28268" spans="1:6" x14ac:dyDescent="0.25">
      <c r="A28268">
        <v>28266</v>
      </c>
      <c r="B28268" t="s">
        <v>29124</v>
      </c>
      <c r="C28268" s="78">
        <v>-1.3580456999999999</v>
      </c>
      <c r="D28268" s="78">
        <v>1.1190492999999999</v>
      </c>
      <c r="E28268" s="78">
        <v>-3.4390595000000003E-2</v>
      </c>
      <c r="F28268" s="78">
        <v>0.17954011</v>
      </c>
    </row>
    <row r="28269" spans="1:6" x14ac:dyDescent="0.25">
      <c r="A28269">
        <v>28267</v>
      </c>
      <c r="B28269" t="s">
        <v>29125</v>
      </c>
      <c r="C28269" s="78">
        <v>-0.2179924</v>
      </c>
      <c r="D28269" s="78">
        <v>1.4210702</v>
      </c>
      <c r="E28269" s="78">
        <v>-0.13544639999999999</v>
      </c>
      <c r="F28269" s="78">
        <v>-0.12211470000000001</v>
      </c>
    </row>
    <row r="28270" spans="1:6" x14ac:dyDescent="0.25">
      <c r="A28270">
        <v>28268</v>
      </c>
      <c r="B28270" t="s">
        <v>29126</v>
      </c>
      <c r="C28270" s="78">
        <v>-1.5490824000000001</v>
      </c>
      <c r="D28270" s="78">
        <v>1.9292587999999999</v>
      </c>
      <c r="E28270" s="78">
        <v>-7.1052400000000002E-2</v>
      </c>
      <c r="F28270" s="78">
        <v>0.12140408</v>
      </c>
    </row>
    <row r="28271" spans="1:6" x14ac:dyDescent="0.25">
      <c r="A28271">
        <v>28269</v>
      </c>
      <c r="B28271" t="s">
        <v>29127</v>
      </c>
      <c r="C28271" s="78">
        <v>-1.1989601999999999</v>
      </c>
      <c r="D28271" s="78">
        <v>-0.53845370000000004</v>
      </c>
      <c r="E28271" s="78">
        <v>-5.3384609999999999E-2</v>
      </c>
      <c r="F28271" s="78">
        <v>0.11008097</v>
      </c>
    </row>
    <row r="28272" spans="1:6" x14ac:dyDescent="0.25">
      <c r="A28272">
        <v>28270</v>
      </c>
      <c r="B28272" t="s">
        <v>29128</v>
      </c>
      <c r="C28272" s="78">
        <v>-0.22751695</v>
      </c>
      <c r="D28272" s="78">
        <v>2.0682254000000002</v>
      </c>
      <c r="E28272" s="78">
        <v>-4.7884382000000003E-2</v>
      </c>
      <c r="F28272" s="78">
        <v>5.6797332999999998E-2</v>
      </c>
    </row>
    <row r="28273" spans="1:6" x14ac:dyDescent="0.25">
      <c r="A28273">
        <v>28271</v>
      </c>
      <c r="B28273" t="s">
        <v>29129</v>
      </c>
      <c r="C28273" s="78">
        <v>0.31713530000000001</v>
      </c>
      <c r="D28273" s="78">
        <v>-0.42939224999999998</v>
      </c>
      <c r="E28273" s="78">
        <v>-3.4390595000000003E-2</v>
      </c>
      <c r="F28273" s="78">
        <v>0.17954011</v>
      </c>
    </row>
    <row r="28274" spans="1:6" x14ac:dyDescent="0.25">
      <c r="A28274">
        <v>28272</v>
      </c>
      <c r="B28274" t="s">
        <v>29130</v>
      </c>
      <c r="C28274" s="78">
        <v>-0.28437333999999997</v>
      </c>
      <c r="D28274" s="78">
        <v>0.55452645</v>
      </c>
      <c r="E28274" s="78">
        <v>4.8859525000000001E-2</v>
      </c>
      <c r="F28274" s="78">
        <v>-0.111521825</v>
      </c>
    </row>
    <row r="28275" spans="1:6" x14ac:dyDescent="0.25">
      <c r="A28275">
        <v>28273</v>
      </c>
      <c r="B28275" t="s">
        <v>29131</v>
      </c>
      <c r="C28275" s="78">
        <v>1.797911</v>
      </c>
      <c r="D28275" s="78">
        <v>0.95905660000000004</v>
      </c>
      <c r="E28275" s="78">
        <v>-8.0709100000000006E-2</v>
      </c>
      <c r="F28275" s="78">
        <v>-2.9957622E-2</v>
      </c>
    </row>
    <row r="28276" spans="1:6" x14ac:dyDescent="0.25">
      <c r="A28276">
        <v>28274</v>
      </c>
      <c r="B28276" t="s">
        <v>29132</v>
      </c>
      <c r="C28276" s="78">
        <v>-0.39272279999999998</v>
      </c>
      <c r="D28276" s="78">
        <v>1.0678795999999999</v>
      </c>
      <c r="E28276" s="78">
        <v>-7.8262090000000006E-2</v>
      </c>
      <c r="F28276" s="78">
        <v>8.1561179999999997E-2</v>
      </c>
    </row>
    <row r="28277" spans="1:6" x14ac:dyDescent="0.25">
      <c r="A28277">
        <v>28275</v>
      </c>
      <c r="B28277" t="s">
        <v>29133</v>
      </c>
      <c r="C28277" s="78">
        <v>-1.0791575</v>
      </c>
      <c r="D28277" s="78">
        <v>-0.45982709999999999</v>
      </c>
      <c r="E28277" s="78">
        <v>-0.106955305</v>
      </c>
      <c r="F28277" s="78">
        <v>-0.22325776999999999</v>
      </c>
    </row>
    <row r="28278" spans="1:6" x14ac:dyDescent="0.25">
      <c r="A28278">
        <v>28276</v>
      </c>
      <c r="B28278" t="s">
        <v>29134</v>
      </c>
      <c r="C28278" s="78">
        <v>0.33063336999999998</v>
      </c>
      <c r="D28278" s="78">
        <v>2.5064685</v>
      </c>
      <c r="E28278" s="78">
        <v>-4.7589953999999997E-2</v>
      </c>
      <c r="F28278" s="78">
        <v>-4.3527483999999998E-2</v>
      </c>
    </row>
    <row r="28279" spans="1:6" x14ac:dyDescent="0.25">
      <c r="A28279">
        <v>28277</v>
      </c>
      <c r="B28279" t="s">
        <v>29135</v>
      </c>
      <c r="C28279" s="78">
        <v>-0.80351454</v>
      </c>
      <c r="D28279" s="78">
        <v>-1.2678651999999999</v>
      </c>
      <c r="E28279" s="78">
        <v>-4.9625635000000001E-2</v>
      </c>
      <c r="F28279" s="78">
        <v>8.9152079999999995E-2</v>
      </c>
    </row>
    <row r="28280" spans="1:6" x14ac:dyDescent="0.25">
      <c r="A28280">
        <v>28278</v>
      </c>
      <c r="B28280" t="s">
        <v>29136</v>
      </c>
      <c r="C28280" s="78">
        <v>0.37606539999999999</v>
      </c>
      <c r="D28280" s="78">
        <v>0.74485920000000005</v>
      </c>
      <c r="E28280" s="78">
        <v>-8.9622154999999995E-2</v>
      </c>
      <c r="F28280" s="78">
        <v>-6.1273873000000003E-3</v>
      </c>
    </row>
    <row r="28281" spans="1:6" x14ac:dyDescent="0.25">
      <c r="A28281">
        <v>28279</v>
      </c>
      <c r="B28281" t="s">
        <v>29137</v>
      </c>
      <c r="C28281" s="78">
        <v>-2.4538340000000001</v>
      </c>
      <c r="D28281" s="78">
        <v>1.6264864999999999</v>
      </c>
      <c r="E28281" s="78">
        <v>-8.5786609999999999E-2</v>
      </c>
      <c r="F28281" s="78">
        <v>7.6265520000000003E-2</v>
      </c>
    </row>
    <row r="28282" spans="1:6" x14ac:dyDescent="0.25">
      <c r="A28282">
        <v>28280</v>
      </c>
      <c r="B28282" t="s">
        <v>29138</v>
      </c>
      <c r="C28282" s="78">
        <v>-0.66336779999999995</v>
      </c>
      <c r="D28282" s="78">
        <v>-1.9665744999999999</v>
      </c>
      <c r="E28282" s="78">
        <v>-0.10420623399999999</v>
      </c>
      <c r="F28282" s="78">
        <v>-0.15899287000000001</v>
      </c>
    </row>
    <row r="28283" spans="1:6" x14ac:dyDescent="0.25">
      <c r="A28283">
        <v>28281</v>
      </c>
      <c r="B28283" t="s">
        <v>29139</v>
      </c>
      <c r="C28283" s="78">
        <v>0.18097659999999999</v>
      </c>
      <c r="D28283" s="78">
        <v>2.4717699999999998</v>
      </c>
      <c r="E28283" s="78">
        <v>-2.8336454000000001E-2</v>
      </c>
      <c r="F28283" s="78">
        <v>4.5401603000000002E-3</v>
      </c>
    </row>
    <row r="28284" spans="1:6" x14ac:dyDescent="0.25">
      <c r="A28284">
        <v>28282</v>
      </c>
      <c r="B28284" t="s">
        <v>29140</v>
      </c>
      <c r="C28284" s="78">
        <v>0.20516314999999999</v>
      </c>
      <c r="D28284" s="78">
        <v>0.89178849999999998</v>
      </c>
      <c r="E28284" s="78">
        <v>1.0765291999999999E-2</v>
      </c>
      <c r="F28284" s="78">
        <v>-5.8123380000000002E-2</v>
      </c>
    </row>
    <row r="28285" spans="1:6" x14ac:dyDescent="0.25">
      <c r="A28285">
        <v>28283</v>
      </c>
      <c r="B28285" t="s">
        <v>29141</v>
      </c>
      <c r="C28285" s="78">
        <v>-5.1576077999999997E-2</v>
      </c>
      <c r="D28285" s="78">
        <v>-0.19824924999999999</v>
      </c>
      <c r="E28285" s="78">
        <v>-3.2488897000000003E-2</v>
      </c>
      <c r="F28285" s="78">
        <v>3.1829134000000002E-2</v>
      </c>
    </row>
    <row r="28286" spans="1:6" x14ac:dyDescent="0.25">
      <c r="A28286">
        <v>28284</v>
      </c>
      <c r="B28286" t="s">
        <v>29142</v>
      </c>
      <c r="C28286" s="78">
        <v>0.17957333</v>
      </c>
      <c r="D28286" s="78">
        <v>-0.85171649999999999</v>
      </c>
      <c r="E28286" s="78">
        <v>-6.4869479999999993E-2</v>
      </c>
      <c r="F28286" s="78">
        <v>1.777929E-2</v>
      </c>
    </row>
    <row r="28287" spans="1:6" x14ac:dyDescent="0.25">
      <c r="A28287">
        <v>28285</v>
      </c>
      <c r="B28287" t="s">
        <v>29143</v>
      </c>
      <c r="C28287" s="78">
        <v>-0.90782200000000002</v>
      </c>
      <c r="D28287" s="78">
        <v>-0.12717899999999999</v>
      </c>
      <c r="E28287" s="78">
        <v>5.9486921999999998E-2</v>
      </c>
      <c r="F28287" s="78">
        <v>-0.100238964</v>
      </c>
    </row>
    <row r="28288" spans="1:6" x14ac:dyDescent="0.25">
      <c r="A28288">
        <v>28286</v>
      </c>
      <c r="B28288" t="s">
        <v>29144</v>
      </c>
      <c r="C28288" s="78">
        <v>-2.1099505000000001</v>
      </c>
      <c r="D28288" s="78">
        <v>0.49916231999999999</v>
      </c>
      <c r="E28288" s="78">
        <v>-0.12822238</v>
      </c>
      <c r="F28288" s="78">
        <v>-0.23705481</v>
      </c>
    </row>
    <row r="28289" spans="1:6" x14ac:dyDescent="0.25">
      <c r="A28289">
        <v>28287</v>
      </c>
      <c r="B28289" t="s">
        <v>29145</v>
      </c>
      <c r="C28289" s="78">
        <v>5.0844399999999998E-2</v>
      </c>
      <c r="D28289" s="78">
        <v>-0.18581685000000001</v>
      </c>
      <c r="E28289" s="78">
        <v>-8.4962259999999998E-2</v>
      </c>
      <c r="F28289" s="78">
        <v>-0.17671097999999999</v>
      </c>
    </row>
    <row r="28290" spans="1:6" x14ac:dyDescent="0.25">
      <c r="A28290">
        <v>28288</v>
      </c>
      <c r="B28290" t="s">
        <v>29146</v>
      </c>
      <c r="C28290" s="78">
        <v>-1.7563598</v>
      </c>
      <c r="D28290" s="78">
        <v>-2.9001136000000001</v>
      </c>
      <c r="E28290" s="78">
        <v>-9.9713355000000004E-2</v>
      </c>
      <c r="F28290" s="78">
        <v>-4.1423454999999998E-2</v>
      </c>
    </row>
    <row r="28291" spans="1:6" x14ac:dyDescent="0.25">
      <c r="A28291">
        <v>28289</v>
      </c>
      <c r="B28291" t="s">
        <v>29147</v>
      </c>
      <c r="C28291" s="78">
        <v>0.27683803000000001</v>
      </c>
      <c r="D28291" s="78">
        <v>0.111121066</v>
      </c>
      <c r="E28291" s="78">
        <v>-4.6980433000000002E-2</v>
      </c>
      <c r="F28291" s="78">
        <v>-2.5673821999999999E-2</v>
      </c>
    </row>
    <row r="28292" spans="1:6" x14ac:dyDescent="0.25">
      <c r="A28292">
        <v>28290</v>
      </c>
      <c r="B28292" t="s">
        <v>29148</v>
      </c>
      <c r="C28292" s="78">
        <v>-1.5737208</v>
      </c>
      <c r="D28292" s="78">
        <v>0.60575069999999998</v>
      </c>
      <c r="E28292" s="78">
        <v>-0.10344651000000001</v>
      </c>
      <c r="F28292" s="78">
        <v>-0.121663705</v>
      </c>
    </row>
    <row r="28293" spans="1:6" x14ac:dyDescent="0.25">
      <c r="A28293">
        <v>28291</v>
      </c>
      <c r="B28293" t="s">
        <v>29149</v>
      </c>
      <c r="C28293" s="78">
        <v>-1.0502452</v>
      </c>
      <c r="D28293" s="78">
        <v>-0.56118869999999998</v>
      </c>
      <c r="E28293" s="78">
        <v>-3.4390595000000003E-2</v>
      </c>
      <c r="F28293" s="78">
        <v>0.17954011</v>
      </c>
    </row>
    <row r="28294" spans="1:6" x14ac:dyDescent="0.25">
      <c r="A28294">
        <v>28292</v>
      </c>
      <c r="B28294" t="s">
        <v>29150</v>
      </c>
      <c r="C28294" s="78">
        <v>-0.86048119999999995</v>
      </c>
      <c r="D28294" s="78">
        <v>0.30905222999999998</v>
      </c>
      <c r="E28294" s="78">
        <v>-4.3998743999999999E-2</v>
      </c>
      <c r="F28294" s="78">
        <v>1.2512878E-2</v>
      </c>
    </row>
    <row r="28295" spans="1:6" x14ac:dyDescent="0.25">
      <c r="A28295">
        <v>28293</v>
      </c>
      <c r="B28295" t="s">
        <v>29151</v>
      </c>
      <c r="C28295" s="78">
        <v>1.3230876</v>
      </c>
      <c r="D28295" s="78">
        <v>0.76875079999999996</v>
      </c>
      <c r="E28295" s="78">
        <v>-5.8186464E-2</v>
      </c>
      <c r="F28295" s="78">
        <v>2.5529667999999998E-2</v>
      </c>
    </row>
    <row r="28296" spans="1:6" x14ac:dyDescent="0.25">
      <c r="A28296">
        <v>28294</v>
      </c>
      <c r="B28296" t="s">
        <v>29152</v>
      </c>
      <c r="C28296" s="78">
        <v>-0.80138960000000004</v>
      </c>
      <c r="D28296" s="78">
        <v>1.7448752999999999</v>
      </c>
      <c r="E28296" s="78">
        <v>-6.8800239999999999E-2</v>
      </c>
      <c r="F28296" s="78">
        <v>5.0762250000000002E-2</v>
      </c>
    </row>
    <row r="28297" spans="1:6" x14ac:dyDescent="0.25">
      <c r="A28297">
        <v>28295</v>
      </c>
      <c r="B28297" t="s">
        <v>29153</v>
      </c>
      <c r="C28297" s="78">
        <v>-0.59079576</v>
      </c>
      <c r="D28297" s="78">
        <v>-0.74623249999999997</v>
      </c>
      <c r="E28297" s="78">
        <v>-3.4390595000000003E-2</v>
      </c>
      <c r="F28297" s="78">
        <v>0.17954011</v>
      </c>
    </row>
    <row r="28298" spans="1:6" x14ac:dyDescent="0.25">
      <c r="A28298">
        <v>28296</v>
      </c>
      <c r="B28298" t="s">
        <v>29154</v>
      </c>
      <c r="C28298" s="78">
        <v>-0.36933345000000001</v>
      </c>
      <c r="D28298" s="78">
        <v>0.21371956</v>
      </c>
      <c r="E28298" s="78">
        <v>2.0029783000000001</v>
      </c>
      <c r="F28298" s="78">
        <v>0.43863081999999998</v>
      </c>
    </row>
    <row r="28299" spans="1:6" x14ac:dyDescent="0.25">
      <c r="A28299">
        <v>28297</v>
      </c>
      <c r="B28299" t="s">
        <v>29155</v>
      </c>
      <c r="C28299" s="78">
        <v>-0.30270596999999999</v>
      </c>
      <c r="D28299" s="78">
        <v>1.5639182</v>
      </c>
      <c r="E28299" s="78">
        <v>-3.4390595000000003E-2</v>
      </c>
      <c r="F28299" s="78">
        <v>0.17954011</v>
      </c>
    </row>
    <row r="28300" spans="1:6" x14ac:dyDescent="0.25">
      <c r="A28300">
        <v>28298</v>
      </c>
      <c r="B28300" t="s">
        <v>29156</v>
      </c>
      <c r="C28300" s="78">
        <v>0.95585597</v>
      </c>
      <c r="D28300" s="78">
        <v>0.66929939999999999</v>
      </c>
      <c r="E28300" s="78">
        <v>-0.15989165999999999</v>
      </c>
      <c r="F28300" s="78">
        <v>-0.35559289999999999</v>
      </c>
    </row>
    <row r="28301" spans="1:6" x14ac:dyDescent="0.25">
      <c r="A28301">
        <v>28299</v>
      </c>
      <c r="B28301" t="s">
        <v>29157</v>
      </c>
      <c r="C28301" s="78">
        <v>-0.98606240000000001</v>
      </c>
      <c r="D28301" s="78">
        <v>-0.37660149999999998</v>
      </c>
      <c r="E28301" s="78">
        <v>-8.5056240000000005E-2</v>
      </c>
      <c r="F28301" s="78">
        <v>6.8791920000000006E-2</v>
      </c>
    </row>
    <row r="28302" spans="1:6" x14ac:dyDescent="0.25">
      <c r="A28302">
        <v>28300</v>
      </c>
      <c r="B28302" t="s">
        <v>29158</v>
      </c>
      <c r="C28302" s="78">
        <v>-0.67222059999999995</v>
      </c>
      <c r="D28302" s="78">
        <v>0.35192674000000002</v>
      </c>
      <c r="E28302" s="78">
        <v>7.1948799999999993E-2</v>
      </c>
      <c r="F28302" s="78">
        <v>9.0826740000000003E-2</v>
      </c>
    </row>
    <row r="28303" spans="1:6" x14ac:dyDescent="0.25">
      <c r="A28303">
        <v>28301</v>
      </c>
      <c r="B28303" t="s">
        <v>29159</v>
      </c>
      <c r="C28303" s="78">
        <v>0.49056717999999999</v>
      </c>
      <c r="D28303" s="78">
        <v>-0.87504579999999998</v>
      </c>
      <c r="E28303" s="78">
        <v>-3.4390595000000003E-2</v>
      </c>
      <c r="F28303" s="78">
        <v>0.17954011</v>
      </c>
    </row>
    <row r="28304" spans="1:6" x14ac:dyDescent="0.25">
      <c r="A28304">
        <v>28302</v>
      </c>
      <c r="B28304" t="s">
        <v>29160</v>
      </c>
      <c r="C28304" s="78">
        <v>-1.8150683999999999</v>
      </c>
      <c r="D28304" s="78">
        <v>1.5236003</v>
      </c>
      <c r="E28304" s="78">
        <v>-0.10002419</v>
      </c>
      <c r="F28304" s="78">
        <v>-0.15310360000000001</v>
      </c>
    </row>
    <row r="28305" spans="1:6" x14ac:dyDescent="0.25">
      <c r="A28305">
        <v>28303</v>
      </c>
      <c r="B28305" t="s">
        <v>29161</v>
      </c>
      <c r="C28305" s="78">
        <v>2.7782594999999999</v>
      </c>
      <c r="D28305" s="78">
        <v>-1.0749997</v>
      </c>
      <c r="E28305" s="78">
        <v>-7.7604233999999994E-2</v>
      </c>
      <c r="F28305" s="78">
        <v>6.3475589999999998E-2</v>
      </c>
    </row>
    <row r="28306" spans="1:6" x14ac:dyDescent="0.25">
      <c r="A28306">
        <v>28304</v>
      </c>
      <c r="B28306" t="s">
        <v>29162</v>
      </c>
      <c r="C28306" s="78">
        <v>-0.36446548000000001</v>
      </c>
      <c r="D28306" s="78">
        <v>-0.45044568000000001</v>
      </c>
      <c r="E28306" s="78">
        <v>-3.4390595000000003E-2</v>
      </c>
      <c r="F28306" s="78">
        <v>0.17954011</v>
      </c>
    </row>
    <row r="28307" spans="1:6" x14ac:dyDescent="0.25">
      <c r="A28307">
        <v>28305</v>
      </c>
      <c r="B28307" t="s">
        <v>29163</v>
      </c>
      <c r="C28307" s="78">
        <v>2.6062994000000002</v>
      </c>
      <c r="D28307" s="78">
        <v>-0.4232187</v>
      </c>
      <c r="E28307" s="78">
        <v>-4.1838634999999999E-2</v>
      </c>
      <c r="F28307" s="78">
        <v>6.0135624999999998E-2</v>
      </c>
    </row>
    <row r="28308" spans="1:6" x14ac:dyDescent="0.25">
      <c r="A28308">
        <v>28306</v>
      </c>
      <c r="B28308" t="s">
        <v>29164</v>
      </c>
      <c r="C28308" s="78">
        <v>-0.10491192000000001</v>
      </c>
      <c r="D28308" s="78">
        <v>0.97740289999999996</v>
      </c>
      <c r="E28308" s="78">
        <v>-3.4390595000000003E-2</v>
      </c>
      <c r="F28308" s="78">
        <v>0.17954011</v>
      </c>
    </row>
    <row r="28309" spans="1:6" x14ac:dyDescent="0.25">
      <c r="A28309">
        <v>28307</v>
      </c>
      <c r="B28309" t="s">
        <v>29165</v>
      </c>
      <c r="C28309" s="78">
        <v>5.6995419999999998E-2</v>
      </c>
      <c r="D28309" s="78">
        <v>-1.0650493999999999</v>
      </c>
      <c r="E28309" s="78">
        <v>-0.10322873</v>
      </c>
      <c r="F28309" s="78">
        <v>-0.16385137</v>
      </c>
    </row>
    <row r="28310" spans="1:6" x14ac:dyDescent="0.25">
      <c r="A28310">
        <v>28308</v>
      </c>
      <c r="B28310" t="s">
        <v>29166</v>
      </c>
      <c r="C28310" s="78">
        <v>-0.56670120000000002</v>
      </c>
      <c r="D28310" s="78">
        <v>-2.0448966</v>
      </c>
      <c r="E28310" s="78">
        <v>-7.1627930000000006E-2</v>
      </c>
      <c r="F28310" s="78">
        <v>-8.7288099999999993E-2</v>
      </c>
    </row>
    <row r="28311" spans="1:6" x14ac:dyDescent="0.25">
      <c r="A28311">
        <v>28309</v>
      </c>
      <c r="B28311" t="s">
        <v>29167</v>
      </c>
      <c r="C28311" s="78">
        <v>-3.0573696000000001E-2</v>
      </c>
      <c r="D28311" s="78">
        <v>0.59613322999999996</v>
      </c>
      <c r="E28311" s="78">
        <v>-7.9409346000000006E-2</v>
      </c>
      <c r="F28311" s="78">
        <v>0.11975497</v>
      </c>
    </row>
    <row r="28312" spans="1:6" x14ac:dyDescent="0.25">
      <c r="A28312">
        <v>28310</v>
      </c>
      <c r="B28312" t="s">
        <v>29168</v>
      </c>
      <c r="C28312" s="78">
        <v>-0.73420629999999998</v>
      </c>
      <c r="D28312" s="78">
        <v>-1.8048793000000001</v>
      </c>
      <c r="E28312" s="78">
        <v>-6.9148115999999996E-2</v>
      </c>
      <c r="F28312" s="78">
        <v>1.9001007E-2</v>
      </c>
    </row>
    <row r="28313" spans="1:6" x14ac:dyDescent="0.25">
      <c r="A28313">
        <v>28311</v>
      </c>
      <c r="B28313" t="s">
        <v>29169</v>
      </c>
      <c r="C28313" s="78">
        <v>0.44261703000000002</v>
      </c>
      <c r="D28313" s="78">
        <v>-1.0325283000000001</v>
      </c>
      <c r="E28313" s="78">
        <v>0.30676508000000002</v>
      </c>
      <c r="F28313" s="78">
        <v>-0.62861009999999995</v>
      </c>
    </row>
    <row r="28314" spans="1:6" x14ac:dyDescent="0.25">
      <c r="A28314">
        <v>28312</v>
      </c>
      <c r="B28314" t="s">
        <v>29170</v>
      </c>
      <c r="C28314" s="78">
        <v>0.94805119999999998</v>
      </c>
      <c r="D28314" s="78">
        <v>-0.33599057999999998</v>
      </c>
      <c r="E28314" s="78">
        <v>9.5802440000000003E-2</v>
      </c>
      <c r="F28314" s="78">
        <v>-4.6007781999999997E-2</v>
      </c>
    </row>
    <row r="28315" spans="1:6" x14ac:dyDescent="0.25">
      <c r="A28315">
        <v>28313</v>
      </c>
      <c r="B28315" t="s">
        <v>29171</v>
      </c>
      <c r="C28315" s="78">
        <v>-1.0847595999999999</v>
      </c>
      <c r="D28315" s="78">
        <v>9.3961949999999995E-3</v>
      </c>
      <c r="E28315" s="78">
        <v>-6.4752883999999997E-2</v>
      </c>
      <c r="F28315" s="78">
        <v>0.12672563000000001</v>
      </c>
    </row>
    <row r="28316" spans="1:6" x14ac:dyDescent="0.25">
      <c r="A28316">
        <v>28314</v>
      </c>
      <c r="B28316" t="s">
        <v>29172</v>
      </c>
      <c r="C28316" s="78">
        <v>1.4654469999999999</v>
      </c>
      <c r="D28316" s="78">
        <v>2.0197019E-2</v>
      </c>
      <c r="E28316" s="78">
        <v>0.60726259999999999</v>
      </c>
      <c r="F28316" s="78">
        <v>-0.41134524</v>
      </c>
    </row>
    <row r="28317" spans="1:6" x14ac:dyDescent="0.25">
      <c r="A28317">
        <v>28315</v>
      </c>
      <c r="B28317" t="s">
        <v>29173</v>
      </c>
      <c r="C28317" s="78">
        <v>-2.7542646</v>
      </c>
      <c r="D28317" s="78">
        <v>-0.2588781</v>
      </c>
      <c r="E28317" s="78">
        <v>-6.0913879999999997E-2</v>
      </c>
      <c r="F28317" s="78">
        <v>-0.11338736000000001</v>
      </c>
    </row>
    <row r="28318" spans="1:6" x14ac:dyDescent="0.25">
      <c r="A28318">
        <v>28316</v>
      </c>
      <c r="B28318" t="s">
        <v>29174</v>
      </c>
      <c r="C28318" s="78">
        <v>-1.1695921</v>
      </c>
      <c r="D28318" s="78">
        <v>0.20688015000000001</v>
      </c>
      <c r="E28318" s="78">
        <v>2.4267438999999998E-2</v>
      </c>
      <c r="F28318" s="78">
        <v>-0.19638443999999999</v>
      </c>
    </row>
    <row r="28319" spans="1:6" x14ac:dyDescent="0.25">
      <c r="A28319">
        <v>28317</v>
      </c>
      <c r="B28319" t="s">
        <v>29175</v>
      </c>
      <c r="C28319" s="78">
        <v>0.69493985000000003</v>
      </c>
      <c r="D28319" s="78">
        <v>0.32978225</v>
      </c>
      <c r="E28319" s="78">
        <v>-6.2205034999999999E-2</v>
      </c>
      <c r="F28319" s="78">
        <v>-9.1418879999999994E-2</v>
      </c>
    </row>
    <row r="28320" spans="1:6" x14ac:dyDescent="0.25">
      <c r="A28320">
        <v>28318</v>
      </c>
      <c r="B28320" t="s">
        <v>29176</v>
      </c>
      <c r="C28320" s="78">
        <v>3.6865065000000001</v>
      </c>
      <c r="D28320" s="78">
        <v>-1.1116318999999999</v>
      </c>
      <c r="E28320" s="78">
        <v>-3.4390595000000003E-2</v>
      </c>
      <c r="F28320" s="78">
        <v>0.17954011</v>
      </c>
    </row>
    <row r="28321" spans="1:6" x14ac:dyDescent="0.25">
      <c r="A28321">
        <v>28319</v>
      </c>
      <c r="B28321" t="s">
        <v>29177</v>
      </c>
      <c r="C28321" s="78">
        <v>-2.4813838000000001</v>
      </c>
      <c r="D28321" s="78">
        <v>-0.73297274000000001</v>
      </c>
      <c r="E28321" s="78">
        <v>-6.4337320000000003E-2</v>
      </c>
      <c r="F28321" s="78">
        <v>1.8598884E-3</v>
      </c>
    </row>
    <row r="28322" spans="1:6" x14ac:dyDescent="0.25">
      <c r="A28322">
        <v>28320</v>
      </c>
      <c r="B28322" t="s">
        <v>29178</v>
      </c>
      <c r="C28322" s="78">
        <v>0.32071306999999999</v>
      </c>
      <c r="D28322" s="78">
        <v>-0.80493700000000001</v>
      </c>
      <c r="E28322" s="78">
        <v>5.6114119999999997E-3</v>
      </c>
      <c r="F28322" s="78">
        <v>6.2682829999999995E-2</v>
      </c>
    </row>
    <row r="28323" spans="1:6" x14ac:dyDescent="0.25">
      <c r="A28323">
        <v>28321</v>
      </c>
      <c r="B28323" t="s">
        <v>29179</v>
      </c>
      <c r="C28323" s="78">
        <v>-0.60536290000000004</v>
      </c>
      <c r="D28323" s="78">
        <v>-0.30793974000000002</v>
      </c>
      <c r="E28323" s="78">
        <v>-5.6638951999999999E-2</v>
      </c>
      <c r="F28323" s="78">
        <v>6.5672085000000005E-2</v>
      </c>
    </row>
    <row r="28324" spans="1:6" x14ac:dyDescent="0.25">
      <c r="A28324">
        <v>28322</v>
      </c>
      <c r="B28324" t="s">
        <v>29180</v>
      </c>
      <c r="C28324" s="78">
        <v>-1.9821363999999999</v>
      </c>
      <c r="D28324" s="78">
        <v>0.40091520000000003</v>
      </c>
      <c r="E28324" s="78">
        <v>-4.4529468000000003E-2</v>
      </c>
      <c r="F28324" s="78">
        <v>7.3937489999999995E-2</v>
      </c>
    </row>
    <row r="28325" spans="1:6" x14ac:dyDescent="0.25">
      <c r="A28325">
        <v>28323</v>
      </c>
      <c r="B28325" t="s">
        <v>29181</v>
      </c>
      <c r="C28325" s="78">
        <v>-0.1016199</v>
      </c>
      <c r="D28325" s="78">
        <v>-0.66025290000000003</v>
      </c>
      <c r="E28325" s="78">
        <v>5.3040799999999999E-2</v>
      </c>
      <c r="F28325" s="78">
        <v>-0.25850420000000002</v>
      </c>
    </row>
    <row r="28326" spans="1:6" x14ac:dyDescent="0.25">
      <c r="A28326">
        <v>28324</v>
      </c>
      <c r="B28326" t="s">
        <v>29182</v>
      </c>
      <c r="C28326" s="78">
        <v>3.1136007000000001</v>
      </c>
      <c r="D28326" s="78">
        <v>-1.6537645000000001</v>
      </c>
      <c r="E28326" s="78">
        <v>-3.4390595000000003E-2</v>
      </c>
      <c r="F28326" s="78">
        <v>0.17954011</v>
      </c>
    </row>
    <row r="28327" spans="1:6" x14ac:dyDescent="0.25">
      <c r="A28327">
        <v>28325</v>
      </c>
      <c r="B28327" t="s">
        <v>29183</v>
      </c>
      <c r="C28327" s="78">
        <v>-0.90900159999999997</v>
      </c>
      <c r="D28327" s="78">
        <v>5.3255035999999999E-2</v>
      </c>
      <c r="E28327" s="78">
        <v>-9.2304479999999994E-2</v>
      </c>
      <c r="F28327" s="78">
        <v>3.5784870000000003E-2</v>
      </c>
    </row>
    <row r="28328" spans="1:6" x14ac:dyDescent="0.25">
      <c r="A28328">
        <v>28326</v>
      </c>
      <c r="B28328" t="s">
        <v>29184</v>
      </c>
      <c r="C28328" s="78">
        <v>-0.67189169999999998</v>
      </c>
      <c r="D28328" s="78">
        <v>-0.16812956000000001</v>
      </c>
      <c r="E28328" s="78">
        <v>-5.5150669999999999E-2</v>
      </c>
      <c r="F28328" s="78">
        <v>-0.17780946</v>
      </c>
    </row>
    <row r="28329" spans="1:6" x14ac:dyDescent="0.25">
      <c r="A28329">
        <v>28327</v>
      </c>
      <c r="B28329" t="s">
        <v>29185</v>
      </c>
      <c r="C28329" s="78">
        <v>-1.4148601999999999</v>
      </c>
      <c r="D28329" s="78">
        <v>-9.1924370000000005E-2</v>
      </c>
      <c r="E28329" s="78">
        <v>-4.9747130000000001E-2</v>
      </c>
      <c r="F28329" s="78">
        <v>0.12123971</v>
      </c>
    </row>
    <row r="28330" spans="1:6" x14ac:dyDescent="0.25">
      <c r="A28330">
        <v>28328</v>
      </c>
      <c r="B28330" t="s">
        <v>29186</v>
      </c>
      <c r="C28330" s="78">
        <v>0.40317895999999998</v>
      </c>
      <c r="D28330" s="78">
        <v>2.2714799999999999</v>
      </c>
      <c r="E28330" s="78">
        <v>-2.4228584000000001E-2</v>
      </c>
      <c r="F28330" s="78">
        <v>1.5975267000000001E-2</v>
      </c>
    </row>
    <row r="28331" spans="1:6" x14ac:dyDescent="0.25">
      <c r="A28331">
        <v>28329</v>
      </c>
      <c r="B28331" t="s">
        <v>29187</v>
      </c>
      <c r="C28331" s="78">
        <v>-0.25839590000000001</v>
      </c>
      <c r="D28331" s="78">
        <v>-7.8307089999999996E-2</v>
      </c>
      <c r="E28331" s="78">
        <v>-3.4390595000000003E-2</v>
      </c>
      <c r="F28331" s="78">
        <v>0.17954011</v>
      </c>
    </row>
    <row r="28332" spans="1:6" x14ac:dyDescent="0.25">
      <c r="A28332">
        <v>28330</v>
      </c>
      <c r="B28332" t="s">
        <v>29188</v>
      </c>
      <c r="C28332" s="78">
        <v>-0.17685455</v>
      </c>
      <c r="D28332" s="78">
        <v>-0.58639719999999995</v>
      </c>
      <c r="E28332" s="78">
        <v>-4.1249476E-2</v>
      </c>
      <c r="F28332" s="78">
        <v>0.11930353</v>
      </c>
    </row>
    <row r="28333" spans="1:6" x14ac:dyDescent="0.25">
      <c r="A28333">
        <v>28331</v>
      </c>
      <c r="B28333" t="s">
        <v>29189</v>
      </c>
      <c r="C28333" s="78">
        <v>0.3306907</v>
      </c>
      <c r="D28333" s="78">
        <v>0.70750093000000003</v>
      </c>
      <c r="E28333" s="78">
        <v>-1.2859201000000001E-2</v>
      </c>
      <c r="F28333" s="78">
        <v>3.3361540000000002E-2</v>
      </c>
    </row>
    <row r="28334" spans="1:6" x14ac:dyDescent="0.25">
      <c r="A28334">
        <v>28332</v>
      </c>
      <c r="B28334" t="s">
        <v>29190</v>
      </c>
      <c r="C28334" s="78">
        <v>4.2307030000000001</v>
      </c>
      <c r="D28334" s="78">
        <v>-2.9590714</v>
      </c>
      <c r="E28334" s="78">
        <v>-0.10814112400000001</v>
      </c>
      <c r="F28334" s="78">
        <v>4.3062255000000001E-2</v>
      </c>
    </row>
    <row r="28335" spans="1:6" x14ac:dyDescent="0.25">
      <c r="A28335">
        <v>28333</v>
      </c>
      <c r="B28335" t="s">
        <v>29191</v>
      </c>
      <c r="C28335" s="78">
        <v>-0.89458439999999995</v>
      </c>
      <c r="D28335" s="78">
        <v>0.27745920000000002</v>
      </c>
      <c r="E28335" s="78">
        <v>-7.7974450000000001E-2</v>
      </c>
      <c r="F28335" s="78">
        <v>8.1413639999999995E-2</v>
      </c>
    </row>
    <row r="28336" spans="1:6" x14ac:dyDescent="0.25">
      <c r="A28336">
        <v>28334</v>
      </c>
      <c r="B28336" t="s">
        <v>29192</v>
      </c>
      <c r="C28336" s="78">
        <v>-1.4998715</v>
      </c>
      <c r="D28336" s="78">
        <v>1.6314032000000001</v>
      </c>
      <c r="E28336" s="78">
        <v>-3.4390595000000003E-2</v>
      </c>
      <c r="F28336" s="78">
        <v>0.17954011</v>
      </c>
    </row>
    <row r="28337" spans="1:6" x14ac:dyDescent="0.25">
      <c r="A28337">
        <v>28335</v>
      </c>
      <c r="B28337" t="s">
        <v>29193</v>
      </c>
      <c r="C28337" s="78">
        <v>0.67713820000000002</v>
      </c>
      <c r="D28337" s="78">
        <v>2.4549107999999999</v>
      </c>
      <c r="E28337" s="78">
        <v>0.1522271</v>
      </c>
      <c r="F28337" s="78">
        <v>-0.31800866</v>
      </c>
    </row>
    <row r="28338" spans="1:6" x14ac:dyDescent="0.25">
      <c r="A28338">
        <v>28336</v>
      </c>
      <c r="B28338" t="s">
        <v>29194</v>
      </c>
      <c r="C28338" s="78">
        <v>3.5427010000000001</v>
      </c>
      <c r="D28338" s="78">
        <v>-1.0063077</v>
      </c>
      <c r="E28338" s="78">
        <v>-0.16482846000000001</v>
      </c>
      <c r="F28338" s="78">
        <v>-0.31806505000000002</v>
      </c>
    </row>
    <row r="28339" spans="1:6" x14ac:dyDescent="0.25">
      <c r="A28339">
        <v>28337</v>
      </c>
      <c r="B28339" t="s">
        <v>29195</v>
      </c>
      <c r="C28339" s="78">
        <v>2.0128653000000001</v>
      </c>
      <c r="D28339" s="78">
        <v>0.61968005000000004</v>
      </c>
      <c r="E28339" s="78">
        <v>2.175241E-2</v>
      </c>
      <c r="F28339" s="78">
        <v>-0.10903968</v>
      </c>
    </row>
    <row r="28340" spans="1:6" x14ac:dyDescent="0.25">
      <c r="A28340">
        <v>28338</v>
      </c>
      <c r="B28340" t="s">
        <v>29196</v>
      </c>
      <c r="C28340" s="78">
        <v>1.8056030999999999</v>
      </c>
      <c r="D28340" s="78">
        <v>-0.10897532</v>
      </c>
      <c r="E28340" s="78">
        <v>-4.8800662000000002E-2</v>
      </c>
      <c r="F28340" s="78">
        <v>-0.30455009999999999</v>
      </c>
    </row>
    <row r="28341" spans="1:6" x14ac:dyDescent="0.25">
      <c r="A28341">
        <v>28339</v>
      </c>
      <c r="B28341" t="s">
        <v>29197</v>
      </c>
      <c r="C28341" s="78">
        <v>-1.6111645000000001</v>
      </c>
      <c r="D28341" s="78">
        <v>-0.30018590000000001</v>
      </c>
      <c r="E28341" s="78">
        <v>-1.3513786999999999E-2</v>
      </c>
      <c r="F28341" s="78">
        <v>0.14822096000000001</v>
      </c>
    </row>
    <row r="28342" spans="1:6" x14ac:dyDescent="0.25">
      <c r="A28342">
        <v>28340</v>
      </c>
      <c r="B28342" t="s">
        <v>29198</v>
      </c>
      <c r="C28342" s="78">
        <v>-0.46407029999999999</v>
      </c>
      <c r="D28342" s="78">
        <v>0.95225000000000004</v>
      </c>
      <c r="E28342" s="78">
        <v>-7.9009889999999999E-2</v>
      </c>
      <c r="F28342" s="78">
        <v>3.1784564000000001E-2</v>
      </c>
    </row>
    <row r="28343" spans="1:6" x14ac:dyDescent="0.25">
      <c r="A28343">
        <v>28341</v>
      </c>
      <c r="B28343" t="s">
        <v>29199</v>
      </c>
      <c r="C28343" s="78">
        <v>-0.20635173000000001</v>
      </c>
      <c r="D28343" s="78">
        <v>1.1992468999999999</v>
      </c>
      <c r="E28343" s="78">
        <v>-3.4390595000000003E-2</v>
      </c>
      <c r="F28343" s="78">
        <v>0.17954011</v>
      </c>
    </row>
    <row r="28344" spans="1:6" x14ac:dyDescent="0.25">
      <c r="A28344">
        <v>28342</v>
      </c>
      <c r="B28344" t="s">
        <v>29200</v>
      </c>
      <c r="C28344" s="78">
        <v>0.100334495</v>
      </c>
      <c r="D28344" s="78">
        <v>-1.3920828000000001</v>
      </c>
      <c r="E28344" s="78">
        <v>-5.11975E-2</v>
      </c>
      <c r="F28344" s="78">
        <v>9.116175E-2</v>
      </c>
    </row>
    <row r="28345" spans="1:6" x14ac:dyDescent="0.25">
      <c r="A28345">
        <v>28343</v>
      </c>
      <c r="B28345" t="s">
        <v>29201</v>
      </c>
      <c r="C28345" s="78">
        <v>2.1929219999999998</v>
      </c>
      <c r="D28345" s="78">
        <v>-4.4182353000000001</v>
      </c>
      <c r="E28345" s="78">
        <v>-5.8191247000000001E-2</v>
      </c>
      <c r="F28345" s="78">
        <v>-0.13999449</v>
      </c>
    </row>
    <row r="28346" spans="1:6" x14ac:dyDescent="0.25">
      <c r="A28346">
        <v>28344</v>
      </c>
      <c r="B28346" t="s">
        <v>29202</v>
      </c>
      <c r="C28346" s="78">
        <v>-0.21562120000000001</v>
      </c>
      <c r="D28346" s="78">
        <v>0.68954990000000005</v>
      </c>
      <c r="E28346" s="78">
        <v>1.0197467999999999E-2</v>
      </c>
      <c r="F28346" s="78">
        <v>-7.5429869999999996E-2</v>
      </c>
    </row>
    <row r="28347" spans="1:6" x14ac:dyDescent="0.25">
      <c r="A28347">
        <v>28345</v>
      </c>
      <c r="B28347" t="s">
        <v>29203</v>
      </c>
      <c r="C28347" s="78">
        <v>-0.75250170000000005</v>
      </c>
      <c r="D28347" s="78">
        <v>0.2427472</v>
      </c>
      <c r="E28347" s="78">
        <v>-3.6163013000000001E-2</v>
      </c>
      <c r="F28347" s="78">
        <v>6.8073709999999996E-2</v>
      </c>
    </row>
    <row r="28348" spans="1:6" x14ac:dyDescent="0.25">
      <c r="A28348">
        <v>28346</v>
      </c>
      <c r="B28348" t="s">
        <v>29204</v>
      </c>
      <c r="C28348" s="78">
        <v>6.7307085000000003E-2</v>
      </c>
      <c r="D28348" s="78">
        <v>0.65490400000000004</v>
      </c>
      <c r="E28348" s="78">
        <v>-3.4390595000000003E-2</v>
      </c>
      <c r="F28348" s="78">
        <v>0.17954011</v>
      </c>
    </row>
    <row r="28349" spans="1:6" x14ac:dyDescent="0.25">
      <c r="A28349">
        <v>28347</v>
      </c>
      <c r="B28349" t="s">
        <v>29205</v>
      </c>
      <c r="C28349" s="78">
        <v>1.3538733999999999</v>
      </c>
      <c r="D28349" s="78">
        <v>-1.1490201</v>
      </c>
      <c r="E28349" s="78">
        <v>-3.4390595000000003E-2</v>
      </c>
      <c r="F28349" s="78">
        <v>0.17954011</v>
      </c>
    </row>
    <row r="28350" spans="1:6" x14ac:dyDescent="0.25">
      <c r="A28350">
        <v>28348</v>
      </c>
      <c r="B28350" t="s">
        <v>29206</v>
      </c>
      <c r="C28350" s="78">
        <v>1.1378446</v>
      </c>
      <c r="D28350" s="78">
        <v>1.6405259000000001</v>
      </c>
      <c r="E28350" s="78">
        <v>0.40117427999999999</v>
      </c>
      <c r="F28350" s="78">
        <v>-0.45065277999999998</v>
      </c>
    </row>
    <row r="28351" spans="1:6" x14ac:dyDescent="0.25">
      <c r="A28351">
        <v>28349</v>
      </c>
      <c r="B28351" t="s">
        <v>29207</v>
      </c>
      <c r="C28351" s="78">
        <v>1.2184876</v>
      </c>
      <c r="D28351" s="78">
        <v>0.38891429999999999</v>
      </c>
      <c r="E28351" s="78">
        <v>-3.4390595000000003E-2</v>
      </c>
      <c r="F28351" s="78">
        <v>0.17954011</v>
      </c>
    </row>
    <row r="28352" spans="1:6" x14ac:dyDescent="0.25">
      <c r="A28352">
        <v>28350</v>
      </c>
      <c r="B28352" t="s">
        <v>29208</v>
      </c>
      <c r="C28352" s="78">
        <v>-2.1819829999999998</v>
      </c>
      <c r="D28352" s="78">
        <v>-1.4907505999999999</v>
      </c>
      <c r="E28352" s="78">
        <v>-3.4390595000000003E-2</v>
      </c>
      <c r="F28352" s="78">
        <v>0.17954011</v>
      </c>
    </row>
    <row r="28353" spans="1:6" x14ac:dyDescent="0.25">
      <c r="A28353">
        <v>28351</v>
      </c>
      <c r="B28353" t="s">
        <v>29209</v>
      </c>
      <c r="C28353" s="78">
        <v>-0.56285954000000005</v>
      </c>
      <c r="D28353" s="78">
        <v>-1.3367431000000001</v>
      </c>
      <c r="E28353" s="78">
        <v>-0.10389468</v>
      </c>
      <c r="F28353" s="78">
        <v>-0.12768243000000001</v>
      </c>
    </row>
    <row r="28354" spans="1:6" x14ac:dyDescent="0.25">
      <c r="A28354">
        <v>28352</v>
      </c>
      <c r="B28354" t="s">
        <v>29210</v>
      </c>
      <c r="C28354" s="78">
        <v>0.63181140000000002</v>
      </c>
      <c r="D28354" s="78">
        <v>1.3370514</v>
      </c>
      <c r="E28354" s="78">
        <v>-3.4390595000000003E-2</v>
      </c>
      <c r="F28354" s="78">
        <v>0.17954011</v>
      </c>
    </row>
    <row r="28355" spans="1:6" x14ac:dyDescent="0.25">
      <c r="A28355">
        <v>28353</v>
      </c>
      <c r="B28355" t="s">
        <v>29211</v>
      </c>
      <c r="C28355" s="78">
        <v>1.9822401000000001</v>
      </c>
      <c r="D28355" s="78">
        <v>-2.3646066000000001</v>
      </c>
      <c r="E28355" s="78">
        <v>-3.4390595000000003E-2</v>
      </c>
      <c r="F28355" s="78">
        <v>0.17954011</v>
      </c>
    </row>
    <row r="28356" spans="1:6" x14ac:dyDescent="0.25">
      <c r="A28356">
        <v>28354</v>
      </c>
      <c r="B28356" t="s">
        <v>29212</v>
      </c>
      <c r="C28356" s="78">
        <v>3.4447136</v>
      </c>
      <c r="D28356" s="78">
        <v>-2.9420259999999998</v>
      </c>
      <c r="E28356" s="78">
        <v>-6.6543829999999998E-2</v>
      </c>
      <c r="F28356" s="78">
        <v>-3.4929349999999998E-2</v>
      </c>
    </row>
    <row r="28357" spans="1:6" x14ac:dyDescent="0.25">
      <c r="A28357">
        <v>28355</v>
      </c>
      <c r="B28357" t="s">
        <v>29213</v>
      </c>
      <c r="C28357" s="78">
        <v>0.39367249999999998</v>
      </c>
      <c r="D28357" s="78">
        <v>-4.3702946000000003</v>
      </c>
      <c r="E28357" s="78">
        <v>-0.15650886</v>
      </c>
      <c r="F28357" s="78">
        <v>-0.28452860000000002</v>
      </c>
    </row>
    <row r="28358" spans="1:6" x14ac:dyDescent="0.25">
      <c r="A28358">
        <v>28356</v>
      </c>
      <c r="B28358" t="s">
        <v>29214</v>
      </c>
      <c r="C28358" s="78">
        <v>-0.54570940000000001</v>
      </c>
      <c r="D28358" s="78">
        <v>-0.20573235000000001</v>
      </c>
      <c r="E28358" s="78">
        <v>3.0031387E-2</v>
      </c>
      <c r="F28358" s="78">
        <v>-3.2998531999999997E-2</v>
      </c>
    </row>
    <row r="28359" spans="1:6" x14ac:dyDescent="0.25">
      <c r="A28359">
        <v>28357</v>
      </c>
      <c r="B28359" t="s">
        <v>29215</v>
      </c>
      <c r="C28359" s="78">
        <v>-0.38922927000000002</v>
      </c>
      <c r="D28359" s="78">
        <v>9.8344979999999999E-2</v>
      </c>
      <c r="E28359" s="78">
        <v>-3.4390595000000003E-2</v>
      </c>
      <c r="F28359" s="78">
        <v>0.17954011</v>
      </c>
    </row>
    <row r="28360" spans="1:6" x14ac:dyDescent="0.25">
      <c r="A28360">
        <v>28358</v>
      </c>
      <c r="B28360" t="s">
        <v>29216</v>
      </c>
      <c r="C28360" s="78">
        <v>-0.86460923999999995</v>
      </c>
      <c r="D28360" s="78">
        <v>0.4233015</v>
      </c>
      <c r="E28360" s="78">
        <v>-9.6760260000000001E-2</v>
      </c>
      <c r="F28360" s="78">
        <v>-0.1639391</v>
      </c>
    </row>
    <row r="28361" spans="1:6" x14ac:dyDescent="0.25">
      <c r="A28361">
        <v>28359</v>
      </c>
      <c r="B28361" t="s">
        <v>29217</v>
      </c>
      <c r="C28361" s="78">
        <v>0.12825784000000001</v>
      </c>
      <c r="D28361" s="78">
        <v>-0.4191917</v>
      </c>
      <c r="E28361" s="78">
        <v>-0.14077702</v>
      </c>
      <c r="F28361" s="78">
        <v>-0.22736807000000001</v>
      </c>
    </row>
    <row r="28362" spans="1:6" x14ac:dyDescent="0.25">
      <c r="A28362">
        <v>28360</v>
      </c>
      <c r="B28362" t="s">
        <v>29218</v>
      </c>
      <c r="C28362" s="78">
        <v>-1.2788489999999999</v>
      </c>
      <c r="D28362" s="78">
        <v>0.80167246000000003</v>
      </c>
      <c r="E28362" s="78">
        <v>4.2791553000000003E-3</v>
      </c>
      <c r="F28362" s="78">
        <v>8.7445969999999998E-3</v>
      </c>
    </row>
    <row r="28363" spans="1:6" x14ac:dyDescent="0.25">
      <c r="A28363">
        <v>28361</v>
      </c>
      <c r="B28363" t="s">
        <v>29219</v>
      </c>
      <c r="C28363" s="78">
        <v>-1.049995</v>
      </c>
      <c r="D28363" s="78">
        <v>0.61339854999999999</v>
      </c>
      <c r="E28363" s="78">
        <v>-3.9262900000000003E-2</v>
      </c>
      <c r="F28363" s="78">
        <v>7.238994E-2</v>
      </c>
    </row>
    <row r="28364" spans="1:6" x14ac:dyDescent="0.25">
      <c r="A28364">
        <v>28362</v>
      </c>
      <c r="B28364" t="s">
        <v>29220</v>
      </c>
      <c r="C28364" s="78">
        <v>0.83899902999999998</v>
      </c>
      <c r="D28364" s="78">
        <v>-0.18670007999999999</v>
      </c>
      <c r="E28364" s="78">
        <v>-8.4496989999999994E-2</v>
      </c>
      <c r="F28364" s="78">
        <v>-0.29143244000000001</v>
      </c>
    </row>
    <row r="28365" spans="1:6" x14ac:dyDescent="0.25">
      <c r="A28365">
        <v>28363</v>
      </c>
      <c r="B28365" t="s">
        <v>29221</v>
      </c>
      <c r="C28365" s="78">
        <v>-1.6425197</v>
      </c>
      <c r="D28365" s="78">
        <v>-1.3142168500000001E-2</v>
      </c>
      <c r="E28365" s="78">
        <v>0.18619733999999999</v>
      </c>
      <c r="F28365" s="78">
        <v>-0.65119636000000003</v>
      </c>
    </row>
    <row r="28366" spans="1:6" x14ac:dyDescent="0.25">
      <c r="A28366">
        <v>28364</v>
      </c>
      <c r="B28366" t="s">
        <v>29222</v>
      </c>
      <c r="C28366" s="78">
        <v>-1.1988759</v>
      </c>
      <c r="D28366" s="78">
        <v>4.2829230000000003E-2</v>
      </c>
      <c r="E28366" s="78">
        <v>-7.5506009999999998E-2</v>
      </c>
      <c r="F28366" s="78">
        <v>0.120052785</v>
      </c>
    </row>
    <row r="28367" spans="1:6" x14ac:dyDescent="0.25">
      <c r="A28367">
        <v>28365</v>
      </c>
      <c r="B28367" t="s">
        <v>29223</v>
      </c>
      <c r="C28367" s="78">
        <v>0.7549015</v>
      </c>
      <c r="D28367" s="78">
        <v>0.26019502</v>
      </c>
      <c r="E28367" s="78">
        <v>-5.9466273E-2</v>
      </c>
      <c r="F28367" s="78">
        <v>-7.5291049999999998E-2</v>
      </c>
    </row>
    <row r="28368" spans="1:6" x14ac:dyDescent="0.25">
      <c r="A28368">
        <v>28366</v>
      </c>
      <c r="B28368" t="s">
        <v>29224</v>
      </c>
      <c r="C28368" s="78">
        <v>3.9429227999999998</v>
      </c>
      <c r="D28368" s="78">
        <v>2.1833621999999999</v>
      </c>
      <c r="E28368" s="78">
        <v>1.0487176E-3</v>
      </c>
      <c r="F28368" s="78">
        <v>-0.16330831000000001</v>
      </c>
    </row>
    <row r="28369" spans="1:6" x14ac:dyDescent="0.25">
      <c r="A28369">
        <v>28367</v>
      </c>
      <c r="B28369" t="s">
        <v>29225</v>
      </c>
      <c r="C28369" s="78">
        <v>-3.8264989999999999E-2</v>
      </c>
      <c r="D28369" s="78">
        <v>2.9544875000000002E-2</v>
      </c>
      <c r="E28369" s="78">
        <v>-2.4495824999999999E-2</v>
      </c>
      <c r="F28369" s="78">
        <v>6.0283400000000001E-2</v>
      </c>
    </row>
    <row r="28370" spans="1:6" x14ac:dyDescent="0.25">
      <c r="A28370">
        <v>28368</v>
      </c>
      <c r="B28370" t="s">
        <v>29226</v>
      </c>
      <c r="C28370" s="78">
        <v>0.40324660000000001</v>
      </c>
      <c r="D28370" s="78">
        <v>0.35174685999999999</v>
      </c>
      <c r="E28370" s="78">
        <v>-6.3803730000000003E-2</v>
      </c>
      <c r="F28370" s="78">
        <v>8.7862045E-2</v>
      </c>
    </row>
    <row r="28371" spans="1:6" x14ac:dyDescent="0.25">
      <c r="A28371">
        <v>28369</v>
      </c>
      <c r="B28371" t="s">
        <v>29227</v>
      </c>
      <c r="C28371" s="78">
        <v>-1.7380701000000001</v>
      </c>
      <c r="D28371" s="78">
        <v>-0.37292059999999999</v>
      </c>
      <c r="E28371" s="78">
        <v>-4.101022E-2</v>
      </c>
      <c r="F28371" s="78">
        <v>0.15808642000000001</v>
      </c>
    </row>
    <row r="28372" spans="1:6" x14ac:dyDescent="0.25">
      <c r="A28372">
        <v>28370</v>
      </c>
      <c r="B28372" t="s">
        <v>29228</v>
      </c>
      <c r="C28372" s="78">
        <v>0.86681280000000005</v>
      </c>
      <c r="D28372" s="78">
        <v>-0.44686105999999998</v>
      </c>
      <c r="E28372" s="78">
        <v>-4.1508655999999998E-2</v>
      </c>
      <c r="F28372" s="78">
        <v>-0.26747334</v>
      </c>
    </row>
    <row r="28373" spans="1:6" x14ac:dyDescent="0.25">
      <c r="A28373">
        <v>28371</v>
      </c>
      <c r="B28373" t="s">
        <v>29229</v>
      </c>
      <c r="C28373" s="78">
        <v>-2.0775616000000001</v>
      </c>
      <c r="D28373" s="78">
        <v>1.2591551999999999</v>
      </c>
      <c r="E28373" s="78">
        <v>-8.4894225000000004E-2</v>
      </c>
      <c r="F28373" s="78">
        <v>9.9734569999999995E-2</v>
      </c>
    </row>
    <row r="28374" spans="1:6" x14ac:dyDescent="0.25">
      <c r="A28374">
        <v>28372</v>
      </c>
      <c r="B28374" t="s">
        <v>29230</v>
      </c>
      <c r="C28374" s="78">
        <v>-0.56288919999999998</v>
      </c>
      <c r="D28374" s="78">
        <v>-3.2883718000000002</v>
      </c>
      <c r="E28374" s="78">
        <v>-3.4390595000000003E-2</v>
      </c>
      <c r="F28374" s="78">
        <v>0.17954011</v>
      </c>
    </row>
    <row r="28375" spans="1:6" x14ac:dyDescent="0.25">
      <c r="A28375">
        <v>28373</v>
      </c>
      <c r="B28375" t="s">
        <v>29231</v>
      </c>
      <c r="C28375" s="78">
        <v>0.22981098</v>
      </c>
      <c r="D28375" s="78">
        <v>0.99697446999999995</v>
      </c>
      <c r="E28375" s="78">
        <v>-6.8035155999999999E-2</v>
      </c>
      <c r="F28375" s="78">
        <v>2.3772985E-2</v>
      </c>
    </row>
    <row r="28376" spans="1:6" x14ac:dyDescent="0.25">
      <c r="A28376">
        <v>28374</v>
      </c>
      <c r="B28376" t="s">
        <v>29232</v>
      </c>
      <c r="C28376" s="78">
        <v>-2.1024625000000001</v>
      </c>
      <c r="D28376" s="78">
        <v>-0.22329160000000001</v>
      </c>
      <c r="E28376" s="78">
        <v>-7.1280419999999997E-2</v>
      </c>
      <c r="F28376" s="78">
        <v>-4.7999904000000003E-2</v>
      </c>
    </row>
    <row r="28377" spans="1:6" x14ac:dyDescent="0.25">
      <c r="A28377">
        <v>28375</v>
      </c>
      <c r="B28377" t="s">
        <v>29233</v>
      </c>
      <c r="C28377" s="78">
        <v>-0.1423586</v>
      </c>
      <c r="D28377" s="78">
        <v>-0.13839293</v>
      </c>
      <c r="E28377" s="78">
        <v>-3.3645331999999998E-4</v>
      </c>
      <c r="F28377" s="78">
        <v>6.1133936E-2</v>
      </c>
    </row>
    <row r="28378" spans="1:6" x14ac:dyDescent="0.25">
      <c r="A28378">
        <v>28376</v>
      </c>
      <c r="B28378" t="s">
        <v>29234</v>
      </c>
      <c r="C28378" s="78">
        <v>0.53360366999999997</v>
      </c>
      <c r="D28378" s="78">
        <v>-3.1470058000000001</v>
      </c>
      <c r="E28378" s="78">
        <v>-4.5168659999999999E-2</v>
      </c>
      <c r="F28378" s="78">
        <v>7.4590704999999993E-2</v>
      </c>
    </row>
    <row r="28379" spans="1:6" x14ac:dyDescent="0.25">
      <c r="A28379">
        <v>28377</v>
      </c>
      <c r="B28379" t="s">
        <v>29235</v>
      </c>
      <c r="C28379" s="78">
        <v>-0.13778352999999999</v>
      </c>
      <c r="D28379" s="78">
        <v>-0.78708610000000001</v>
      </c>
      <c r="E28379" s="78">
        <v>-3.4390595000000003E-2</v>
      </c>
      <c r="F28379" s="78">
        <v>0.17954011</v>
      </c>
    </row>
    <row r="28380" spans="1:6" x14ac:dyDescent="0.25">
      <c r="A28380">
        <v>28378</v>
      </c>
      <c r="B28380" t="s">
        <v>29236</v>
      </c>
      <c r="C28380" s="78">
        <v>4.1276260000000002</v>
      </c>
      <c r="D28380" s="78">
        <v>-2.1480693999999998</v>
      </c>
      <c r="E28380" s="78">
        <v>-6.2074378E-2</v>
      </c>
      <c r="F28380" s="78">
        <v>5.5334540000000002E-2</v>
      </c>
    </row>
    <row r="28381" spans="1:6" x14ac:dyDescent="0.25">
      <c r="A28381">
        <v>28379</v>
      </c>
      <c r="B28381" t="s">
        <v>29237</v>
      </c>
      <c r="C28381" s="78">
        <v>-1.2364888000000001</v>
      </c>
      <c r="D28381" s="78">
        <v>1.6349739999999999</v>
      </c>
      <c r="E28381" s="78">
        <v>-6.3193990000000005E-2</v>
      </c>
      <c r="F28381" s="78">
        <v>0.122881725</v>
      </c>
    </row>
    <row r="28382" spans="1:6" x14ac:dyDescent="0.25">
      <c r="A28382">
        <v>28380</v>
      </c>
      <c r="B28382" t="s">
        <v>29238</v>
      </c>
      <c r="C28382" s="78">
        <v>-0.83854424999999999</v>
      </c>
      <c r="D28382" s="78">
        <v>0.71020854</v>
      </c>
      <c r="E28382" s="78">
        <v>-7.6235384000000003E-2</v>
      </c>
      <c r="F28382" s="78">
        <v>-0.118449494</v>
      </c>
    </row>
    <row r="28383" spans="1:6" x14ac:dyDescent="0.25">
      <c r="A28383">
        <v>28381</v>
      </c>
      <c r="B28383" t="s">
        <v>29239</v>
      </c>
      <c r="C28383" s="78">
        <v>0.21254893999999999</v>
      </c>
      <c r="D28383" s="78">
        <v>1.0722083</v>
      </c>
      <c r="E28383" s="78">
        <v>-6.0755216000000001E-2</v>
      </c>
      <c r="F28383" s="78">
        <v>0.14234585</v>
      </c>
    </row>
    <row r="28384" spans="1:6" x14ac:dyDescent="0.25">
      <c r="A28384">
        <v>28382</v>
      </c>
      <c r="B28384" t="s">
        <v>29240</v>
      </c>
      <c r="C28384" s="78">
        <v>0.47495893</v>
      </c>
      <c r="D28384" s="78">
        <v>-1.0386390999999999</v>
      </c>
      <c r="E28384" s="78">
        <v>-5.1795103000000002E-2</v>
      </c>
      <c r="F28384" s="78">
        <v>7.8230439999999998E-2</v>
      </c>
    </row>
    <row r="28385" spans="1:6" x14ac:dyDescent="0.25">
      <c r="A28385">
        <v>28383</v>
      </c>
      <c r="B28385" t="s">
        <v>29241</v>
      </c>
      <c r="C28385" s="78">
        <v>0.47957077999999997</v>
      </c>
      <c r="D28385" s="78">
        <v>-7.0363220000000004E-2</v>
      </c>
      <c r="E28385" s="78">
        <v>-7.9635079999999997E-2</v>
      </c>
      <c r="F28385" s="78">
        <v>-0.35340458000000002</v>
      </c>
    </row>
    <row r="28386" spans="1:6" x14ac:dyDescent="0.25">
      <c r="A28386">
        <v>28384</v>
      </c>
      <c r="B28386" t="s">
        <v>29242</v>
      </c>
      <c r="C28386" s="78">
        <v>-0.35474756000000002</v>
      </c>
      <c r="D28386" s="78">
        <v>-0.20097828000000001</v>
      </c>
      <c r="E28386" s="78">
        <v>-4.7004074000000003E-3</v>
      </c>
      <c r="F28386" s="78">
        <v>0.114104174</v>
      </c>
    </row>
    <row r="28387" spans="1:6" x14ac:dyDescent="0.25">
      <c r="A28387">
        <v>28385</v>
      </c>
      <c r="B28387" t="s">
        <v>29243</v>
      </c>
      <c r="C28387" s="78">
        <v>-0.46670663000000001</v>
      </c>
      <c r="D28387" s="78">
        <v>2.6560874000000001</v>
      </c>
      <c r="E28387" s="78">
        <v>-7.0639240000000006E-2</v>
      </c>
      <c r="F28387" s="78">
        <v>0.10211646000000001</v>
      </c>
    </row>
    <row r="28388" spans="1:6" x14ac:dyDescent="0.25">
      <c r="A28388">
        <v>28386</v>
      </c>
      <c r="B28388" t="s">
        <v>29244</v>
      </c>
      <c r="C28388" s="78">
        <v>0.96297129999999997</v>
      </c>
      <c r="D28388" s="78">
        <v>-4.5665576999999999E-2</v>
      </c>
      <c r="E28388" s="78">
        <v>-5.3312234999999999E-2</v>
      </c>
      <c r="F28388" s="78">
        <v>3.7243932E-2</v>
      </c>
    </row>
    <row r="28389" spans="1:6" x14ac:dyDescent="0.25">
      <c r="A28389">
        <v>28387</v>
      </c>
      <c r="B28389" t="s">
        <v>29245</v>
      </c>
      <c r="C28389" s="78">
        <v>-0.98582137000000003</v>
      </c>
      <c r="D28389" s="78">
        <v>0.2612874</v>
      </c>
      <c r="E28389" s="78">
        <v>-9.3764625000000004E-2</v>
      </c>
      <c r="F28389" s="78">
        <v>-3.7476969999999998E-2</v>
      </c>
    </row>
    <row r="28390" spans="1:6" x14ac:dyDescent="0.25">
      <c r="A28390">
        <v>28388</v>
      </c>
      <c r="B28390" t="s">
        <v>29246</v>
      </c>
      <c r="C28390" s="78">
        <v>-1.1396176</v>
      </c>
      <c r="D28390" s="78">
        <v>-0.73540603999999998</v>
      </c>
      <c r="E28390" s="78">
        <v>-6.7465939999999999E-3</v>
      </c>
      <c r="F28390" s="78">
        <v>6.5882010000000005E-2</v>
      </c>
    </row>
    <row r="28391" spans="1:6" x14ac:dyDescent="0.25">
      <c r="A28391">
        <v>28389</v>
      </c>
      <c r="B28391" t="s">
        <v>29247</v>
      </c>
      <c r="C28391" s="78">
        <v>-0.74626599999999998</v>
      </c>
      <c r="D28391" s="78">
        <v>0.59704493999999997</v>
      </c>
      <c r="E28391" s="78">
        <v>-3.4390595000000003E-2</v>
      </c>
      <c r="F28391" s="78">
        <v>0.17954011</v>
      </c>
    </row>
    <row r="28392" spans="1:6" x14ac:dyDescent="0.25">
      <c r="A28392">
        <v>28390</v>
      </c>
      <c r="B28392" t="s">
        <v>29248</v>
      </c>
      <c r="C28392" s="78">
        <v>0.55001270000000002</v>
      </c>
      <c r="D28392" s="78">
        <v>-2.0223857999999999</v>
      </c>
      <c r="E28392" s="78">
        <v>-7.8993110000000005E-2</v>
      </c>
      <c r="F28392" s="78">
        <v>-0.19668184</v>
      </c>
    </row>
    <row r="28393" spans="1:6" x14ac:dyDescent="0.25">
      <c r="A28393">
        <v>28391</v>
      </c>
      <c r="B28393" t="s">
        <v>29249</v>
      </c>
      <c r="C28393" s="78">
        <v>0.99453460000000005</v>
      </c>
      <c r="D28393" s="78">
        <v>0.98896074</v>
      </c>
      <c r="E28393" s="78">
        <v>-4.5305001999999997E-2</v>
      </c>
      <c r="F28393" s="78">
        <v>8.8897309999999993E-2</v>
      </c>
    </row>
    <row r="28394" spans="1:6" x14ac:dyDescent="0.25">
      <c r="A28394">
        <v>28392</v>
      </c>
      <c r="B28394" t="s">
        <v>29250</v>
      </c>
      <c r="C28394" s="78">
        <v>0.7725841</v>
      </c>
      <c r="D28394" s="78">
        <v>0.36607909999999999</v>
      </c>
      <c r="E28394" s="78">
        <v>-5.848064E-2</v>
      </c>
      <c r="F28394" s="78">
        <v>-5.6973845000000004E-3</v>
      </c>
    </row>
    <row r="28395" spans="1:6" x14ac:dyDescent="0.25">
      <c r="A28395">
        <v>28393</v>
      </c>
      <c r="B28395" t="s">
        <v>29251</v>
      </c>
      <c r="C28395" s="78">
        <v>0.31903860000000001</v>
      </c>
      <c r="D28395" s="78">
        <v>0.33881050000000001</v>
      </c>
      <c r="E28395" s="78">
        <v>-5.2773E-2</v>
      </c>
      <c r="F28395" s="78">
        <v>1.9407048999999999E-2</v>
      </c>
    </row>
    <row r="28396" spans="1:6" x14ac:dyDescent="0.25">
      <c r="A28396">
        <v>28394</v>
      </c>
      <c r="B28396" t="s">
        <v>29252</v>
      </c>
      <c r="C28396" s="78">
        <v>-2.1978848000000002</v>
      </c>
      <c r="D28396" s="78">
        <v>0.75150130000000004</v>
      </c>
      <c r="E28396" s="78">
        <v>-4.8559926000000003E-2</v>
      </c>
      <c r="F28396" s="78">
        <v>8.5994420000000002E-2</v>
      </c>
    </row>
    <row r="28397" spans="1:6" x14ac:dyDescent="0.25">
      <c r="A28397">
        <v>28395</v>
      </c>
      <c r="B28397" t="s">
        <v>29253</v>
      </c>
      <c r="C28397" s="78">
        <v>-0.12582072999999999</v>
      </c>
      <c r="D28397" s="78">
        <v>0.61024230000000002</v>
      </c>
      <c r="E28397" s="78">
        <v>-3.1127419999999999E-2</v>
      </c>
      <c r="F28397" s="78">
        <v>-0.21153569999999999</v>
      </c>
    </row>
    <row r="28398" spans="1:6" x14ac:dyDescent="0.25">
      <c r="A28398">
        <v>28396</v>
      </c>
      <c r="B28398" t="s">
        <v>29254</v>
      </c>
      <c r="C28398" s="78">
        <v>-1.4032884999999999</v>
      </c>
      <c r="D28398" s="78">
        <v>0.92694220000000005</v>
      </c>
      <c r="E28398" s="78">
        <v>-5.0841384000000003E-2</v>
      </c>
      <c r="F28398" s="78">
        <v>9.228364E-2</v>
      </c>
    </row>
    <row r="28399" spans="1:6" x14ac:dyDescent="0.25">
      <c r="A28399">
        <v>28397</v>
      </c>
      <c r="B28399" t="s">
        <v>29255</v>
      </c>
      <c r="C28399" s="78">
        <v>2.2287382999999998</v>
      </c>
      <c r="D28399" s="78">
        <v>1.7659923</v>
      </c>
      <c r="E28399" s="78">
        <v>-5.3436419999999998E-2</v>
      </c>
      <c r="F28399" s="78">
        <v>7.8223699999999993E-2</v>
      </c>
    </row>
    <row r="28400" spans="1:6" x14ac:dyDescent="0.25">
      <c r="A28400">
        <v>28398</v>
      </c>
      <c r="B28400" t="s">
        <v>29256</v>
      </c>
      <c r="C28400" s="78">
        <v>-1.5369847999999999</v>
      </c>
      <c r="D28400" s="78">
        <v>1.6771271000000001</v>
      </c>
      <c r="E28400" s="78">
        <v>-9.9668759999999995E-3</v>
      </c>
      <c r="F28400" s="78">
        <v>2.5856033E-2</v>
      </c>
    </row>
    <row r="28401" spans="1:6" x14ac:dyDescent="0.25">
      <c r="A28401">
        <v>28399</v>
      </c>
      <c r="B28401" t="s">
        <v>29257</v>
      </c>
      <c r="C28401" s="78">
        <v>1.401511</v>
      </c>
      <c r="D28401" s="78">
        <v>-1.6778024</v>
      </c>
      <c r="E28401" s="78">
        <v>-1.00096725E-2</v>
      </c>
      <c r="F28401" s="78">
        <v>6.1804301999999998E-2</v>
      </c>
    </row>
    <row r="28402" spans="1:6" x14ac:dyDescent="0.25">
      <c r="A28402">
        <v>28400</v>
      </c>
      <c r="B28402" t="s">
        <v>29258</v>
      </c>
      <c r="C28402" s="78">
        <v>-0.1122469</v>
      </c>
      <c r="D28402" s="78">
        <v>-3.2006964999999998</v>
      </c>
      <c r="E28402" s="78">
        <v>-9.9744975999999999E-2</v>
      </c>
      <c r="F28402" s="78">
        <v>-5.5074915000000002E-2</v>
      </c>
    </row>
    <row r="28403" spans="1:6" x14ac:dyDescent="0.25">
      <c r="A28403">
        <v>28401</v>
      </c>
      <c r="B28403" t="s">
        <v>29259</v>
      </c>
      <c r="C28403" s="78">
        <v>-1.3957392</v>
      </c>
      <c r="D28403" s="78">
        <v>2.9764674000000002</v>
      </c>
      <c r="E28403" s="78">
        <v>-0.15552458</v>
      </c>
      <c r="F28403" s="78">
        <v>-0.20832223999999999</v>
      </c>
    </row>
    <row r="28404" spans="1:6" x14ac:dyDescent="0.25">
      <c r="A28404">
        <v>28402</v>
      </c>
      <c r="B28404" t="s">
        <v>29260</v>
      </c>
      <c r="C28404" s="78">
        <v>-1.5280483</v>
      </c>
      <c r="D28404" s="78">
        <v>-0.19954836000000001</v>
      </c>
      <c r="E28404" s="78">
        <v>0.18061711999999999</v>
      </c>
      <c r="F28404" s="78">
        <v>-0.44160336</v>
      </c>
    </row>
    <row r="28405" spans="1:6" x14ac:dyDescent="0.25">
      <c r="A28405">
        <v>28403</v>
      </c>
      <c r="B28405" t="s">
        <v>29261</v>
      </c>
      <c r="C28405" s="78">
        <v>-2.0264427999999999</v>
      </c>
      <c r="D28405" s="78">
        <v>-1.5345274</v>
      </c>
      <c r="E28405" s="78">
        <v>-3.0484206999999999E-2</v>
      </c>
      <c r="F28405" s="78">
        <v>7.3393873999999998E-2</v>
      </c>
    </row>
    <row r="28406" spans="1:6" x14ac:dyDescent="0.25">
      <c r="A28406">
        <v>28404</v>
      </c>
      <c r="B28406" t="s">
        <v>29262</v>
      </c>
      <c r="C28406" s="78">
        <v>-1.1064725</v>
      </c>
      <c r="D28406" s="78">
        <v>0.40054800000000002</v>
      </c>
      <c r="E28406" s="78">
        <v>-6.9655579999999995E-2</v>
      </c>
      <c r="F28406" s="78">
        <v>1.9470125000000001E-2</v>
      </c>
    </row>
    <row r="28407" spans="1:6" x14ac:dyDescent="0.25">
      <c r="A28407">
        <v>28405</v>
      </c>
      <c r="B28407" t="s">
        <v>29263</v>
      </c>
      <c r="C28407" s="78">
        <v>1.0665481999999999</v>
      </c>
      <c r="D28407" s="78">
        <v>-0.71804950000000001</v>
      </c>
      <c r="E28407" s="78">
        <v>-0.10779749</v>
      </c>
      <c r="F28407" s="78">
        <v>-2.0844056999999999E-2</v>
      </c>
    </row>
    <row r="28408" spans="1:6" x14ac:dyDescent="0.25">
      <c r="A28408">
        <v>28406</v>
      </c>
      <c r="B28408" t="s">
        <v>29264</v>
      </c>
      <c r="C28408" s="78">
        <v>-1.0039479E-2</v>
      </c>
      <c r="D28408" s="78">
        <v>-0.16014633</v>
      </c>
      <c r="E28408" s="78">
        <v>-6.132166E-2</v>
      </c>
      <c r="F28408" s="78">
        <v>9.0000419999999998E-2</v>
      </c>
    </row>
    <row r="28409" spans="1:6" x14ac:dyDescent="0.25">
      <c r="A28409">
        <v>28407</v>
      </c>
      <c r="B28409" t="s">
        <v>29265</v>
      </c>
      <c r="C28409" s="78">
        <v>3.013865</v>
      </c>
      <c r="D28409" s="78">
        <v>-1.9743313</v>
      </c>
      <c r="E28409" s="78">
        <v>-0.28377843000000003</v>
      </c>
      <c r="F28409" s="78">
        <v>-0.49274372999999999</v>
      </c>
    </row>
    <row r="28410" spans="1:6" x14ac:dyDescent="0.25">
      <c r="A28410">
        <v>28408</v>
      </c>
      <c r="B28410" t="s">
        <v>24007</v>
      </c>
      <c r="C28410" s="78">
        <v>-1.4046501</v>
      </c>
      <c r="D28410" s="78">
        <v>1.3685430000000001</v>
      </c>
      <c r="E28410" s="78">
        <v>-7.8602480000000002E-2</v>
      </c>
      <c r="F28410" s="78">
        <v>7.6960890000000004E-2</v>
      </c>
    </row>
    <row r="28411" spans="1:6" x14ac:dyDescent="0.25">
      <c r="A28411">
        <v>28409</v>
      </c>
      <c r="B28411" t="s">
        <v>29266</v>
      </c>
      <c r="C28411" s="78">
        <v>1.0242807</v>
      </c>
      <c r="D28411" s="78">
        <v>-2.9219705999999999</v>
      </c>
      <c r="E28411" s="78">
        <v>-6.7469840000000003E-2</v>
      </c>
      <c r="F28411" s="78">
        <v>2.1019682000000001E-2</v>
      </c>
    </row>
    <row r="28412" spans="1:6" x14ac:dyDescent="0.25">
      <c r="A28412">
        <v>28410</v>
      </c>
      <c r="B28412" t="s">
        <v>29267</v>
      </c>
      <c r="C28412" s="78">
        <v>1.425165</v>
      </c>
      <c r="D28412" s="78">
        <v>-2.5886032999999999</v>
      </c>
      <c r="E28412" s="78">
        <v>-5.026659E-2</v>
      </c>
      <c r="F28412" s="78">
        <v>-3.3892779999999997E-2</v>
      </c>
    </row>
    <row r="28413" spans="1:6" x14ac:dyDescent="0.25">
      <c r="A28413">
        <v>28411</v>
      </c>
      <c r="B28413" t="s">
        <v>29268</v>
      </c>
      <c r="C28413" s="78">
        <v>-1.0609602</v>
      </c>
      <c r="D28413" s="78">
        <v>0.49267915000000001</v>
      </c>
      <c r="E28413" s="78">
        <v>-2.5266179999999999E-2</v>
      </c>
      <c r="F28413" s="78">
        <v>5.1584140000000001E-2</v>
      </c>
    </row>
    <row r="28414" spans="1:6" x14ac:dyDescent="0.25">
      <c r="A28414">
        <v>28412</v>
      </c>
      <c r="B28414" t="s">
        <v>29269</v>
      </c>
      <c r="C28414" s="78">
        <v>0.73023473999999999</v>
      </c>
      <c r="D28414" s="78">
        <v>0.80986499999999995</v>
      </c>
      <c r="E28414" s="78">
        <v>-3.4390595000000003E-2</v>
      </c>
      <c r="F28414" s="78">
        <v>0.17954011</v>
      </c>
    </row>
    <row r="28415" spans="1:6" x14ac:dyDescent="0.25">
      <c r="A28415">
        <v>28413</v>
      </c>
      <c r="B28415" t="s">
        <v>29270</v>
      </c>
      <c r="C28415" s="78">
        <v>-0.47742867</v>
      </c>
      <c r="D28415" s="78">
        <v>0.62803759999999997</v>
      </c>
      <c r="E28415" s="78">
        <v>-0.13269432</v>
      </c>
      <c r="F28415" s="78">
        <v>-0.28867555</v>
      </c>
    </row>
    <row r="28416" spans="1:6" x14ac:dyDescent="0.25">
      <c r="A28416">
        <v>28414</v>
      </c>
      <c r="B28416" t="s">
        <v>29271</v>
      </c>
      <c r="C28416" s="78">
        <v>-1.5499396000000001</v>
      </c>
      <c r="D28416" s="78">
        <v>0.84599875999999996</v>
      </c>
      <c r="E28416" s="78">
        <v>-5.8244560000000001E-2</v>
      </c>
      <c r="F28416" s="78">
        <v>-4.8753320000000003E-2</v>
      </c>
    </row>
    <row r="28417" spans="1:6" x14ac:dyDescent="0.25">
      <c r="A28417">
        <v>28415</v>
      </c>
      <c r="B28417" t="s">
        <v>29272</v>
      </c>
      <c r="C28417" s="78">
        <v>0.80381714999999998</v>
      </c>
      <c r="D28417" s="78">
        <v>-0.45122405999999998</v>
      </c>
      <c r="E28417" s="78">
        <v>-5.8936130000000003E-2</v>
      </c>
      <c r="F28417" s="78">
        <v>-7.8558939999999994E-2</v>
      </c>
    </row>
    <row r="28418" spans="1:6" x14ac:dyDescent="0.25">
      <c r="A28418">
        <v>28416</v>
      </c>
      <c r="B28418" t="s">
        <v>29273</v>
      </c>
      <c r="C28418" s="78">
        <v>0.63902175000000006</v>
      </c>
      <c r="D28418" s="78">
        <v>3.0487777999999999</v>
      </c>
      <c r="E28418" s="78">
        <v>-6.4155470000000006E-2</v>
      </c>
      <c r="F28418" s="78">
        <v>9.1917424999999997E-2</v>
      </c>
    </row>
    <row r="28419" spans="1:6" x14ac:dyDescent="0.25">
      <c r="A28419">
        <v>28417</v>
      </c>
      <c r="B28419" t="s">
        <v>29274</v>
      </c>
      <c r="C28419" s="78">
        <v>-0.62913560000000002</v>
      </c>
      <c r="D28419" s="78">
        <v>-0.25872707</v>
      </c>
      <c r="E28419" s="78">
        <v>-3.4390595000000003E-2</v>
      </c>
      <c r="F28419" s="78">
        <v>0.17954011</v>
      </c>
    </row>
    <row r="28420" spans="1:6" x14ac:dyDescent="0.25">
      <c r="A28420">
        <v>28418</v>
      </c>
      <c r="B28420" t="s">
        <v>29275</v>
      </c>
      <c r="C28420" s="78">
        <v>-0.24614332999999999</v>
      </c>
      <c r="D28420" s="78">
        <v>0.96825874000000001</v>
      </c>
      <c r="E28420" s="78">
        <v>-3.4390595000000003E-2</v>
      </c>
      <c r="F28420" s="78">
        <v>0.17954011</v>
      </c>
    </row>
    <row r="28421" spans="1:6" x14ac:dyDescent="0.25">
      <c r="A28421">
        <v>28419</v>
      </c>
      <c r="B28421" t="s">
        <v>29276</v>
      </c>
      <c r="C28421" s="78">
        <v>0.42086306000000001</v>
      </c>
      <c r="D28421" s="78">
        <v>1.6149224</v>
      </c>
      <c r="E28421" s="78">
        <v>-5.0582554000000002E-2</v>
      </c>
      <c r="F28421" s="78">
        <v>5.0225644999999999E-2</v>
      </c>
    </row>
    <row r="28422" spans="1:6" x14ac:dyDescent="0.25">
      <c r="A28422">
        <v>28420</v>
      </c>
      <c r="B28422" t="s">
        <v>29277</v>
      </c>
      <c r="C28422" s="78">
        <v>0.90374743999999996</v>
      </c>
      <c r="D28422" s="78">
        <v>-1.783989</v>
      </c>
      <c r="E28422" s="78">
        <v>-8.3143770000000006E-2</v>
      </c>
      <c r="F28422" s="78">
        <v>7.0747144999999997E-2</v>
      </c>
    </row>
    <row r="28423" spans="1:6" x14ac:dyDescent="0.25">
      <c r="A28423">
        <v>28421</v>
      </c>
      <c r="B28423" t="s">
        <v>29278</v>
      </c>
      <c r="C28423" s="78">
        <v>0.162379</v>
      </c>
      <c r="D28423" s="78">
        <v>-0.80002059999999997</v>
      </c>
      <c r="E28423" s="78">
        <v>-8.9571249999999996E-4</v>
      </c>
      <c r="F28423" s="78">
        <v>-4.613504E-3</v>
      </c>
    </row>
    <row r="28424" spans="1:6" x14ac:dyDescent="0.25">
      <c r="A28424">
        <v>28422</v>
      </c>
      <c r="B28424" t="s">
        <v>29279</v>
      </c>
      <c r="C28424" s="78">
        <v>-1.6191603000000001</v>
      </c>
      <c r="D28424" s="78">
        <v>-0.70304215000000003</v>
      </c>
      <c r="E28424" s="78">
        <v>-0.11050241</v>
      </c>
      <c r="F28424" s="78">
        <v>7.4036375000000001E-2</v>
      </c>
    </row>
    <row r="28425" spans="1:6" x14ac:dyDescent="0.25">
      <c r="A28425">
        <v>28423</v>
      </c>
      <c r="B28425" t="s">
        <v>29280</v>
      </c>
      <c r="C28425" s="78">
        <v>2.400156</v>
      </c>
      <c r="D28425" s="78">
        <v>0.38184318</v>
      </c>
      <c r="E28425" s="78">
        <v>-0.11747067999999999</v>
      </c>
      <c r="F28425" s="78">
        <v>-4.138203E-2</v>
      </c>
    </row>
    <row r="28426" spans="1:6" x14ac:dyDescent="0.25">
      <c r="A28426">
        <v>28424</v>
      </c>
      <c r="B28426" t="s">
        <v>29281</v>
      </c>
      <c r="C28426" s="78">
        <v>0.18553057000000001</v>
      </c>
      <c r="D28426" s="78">
        <v>0.65830122999999996</v>
      </c>
      <c r="E28426" s="78">
        <v>-8.0951389999999998E-2</v>
      </c>
      <c r="F28426" s="78">
        <v>-8.7111589999999996E-3</v>
      </c>
    </row>
    <row r="28427" spans="1:6" x14ac:dyDescent="0.25">
      <c r="A28427">
        <v>28425</v>
      </c>
      <c r="B28427" t="s">
        <v>29282</v>
      </c>
      <c r="C28427" s="78">
        <v>0.27979806000000002</v>
      </c>
      <c r="D28427" s="78">
        <v>-0.89346099999999995</v>
      </c>
      <c r="E28427" s="78">
        <v>-7.7977480000000002E-2</v>
      </c>
      <c r="F28427" s="78">
        <v>6.8234764000000003E-2</v>
      </c>
    </row>
    <row r="28428" spans="1:6" x14ac:dyDescent="0.25">
      <c r="A28428">
        <v>28426</v>
      </c>
      <c r="B28428" t="s">
        <v>29283</v>
      </c>
      <c r="C28428" s="78">
        <v>-1.7663975000000001</v>
      </c>
      <c r="D28428" s="78">
        <v>-5.5622548000000001E-2</v>
      </c>
      <c r="E28428" s="78">
        <v>-2.8751563000000001E-2</v>
      </c>
      <c r="F28428" s="78">
        <v>7.1145440000000004E-2</v>
      </c>
    </row>
    <row r="28429" spans="1:6" x14ac:dyDescent="0.25">
      <c r="A28429">
        <v>28427</v>
      </c>
      <c r="B28429" t="s">
        <v>29284</v>
      </c>
      <c r="C28429" s="78">
        <v>-1.1946775000000001</v>
      </c>
      <c r="D28429" s="78">
        <v>1.9156659</v>
      </c>
      <c r="E28429" s="78">
        <v>-7.7720255000000002E-2</v>
      </c>
      <c r="F28429" s="78">
        <v>3.0166953999999999E-2</v>
      </c>
    </row>
    <row r="28430" spans="1:6" x14ac:dyDescent="0.25">
      <c r="A28430">
        <v>28428</v>
      </c>
      <c r="B28430" t="s">
        <v>29285</v>
      </c>
      <c r="C28430" s="78">
        <v>-0.76947889999999997</v>
      </c>
      <c r="D28430" s="78">
        <v>5.9942229999999999E-2</v>
      </c>
      <c r="E28430" s="78">
        <v>-3.4390595000000003E-2</v>
      </c>
      <c r="F28430" s="78">
        <v>0.17954011</v>
      </c>
    </row>
    <row r="28431" spans="1:6" x14ac:dyDescent="0.25">
      <c r="A28431">
        <v>28429</v>
      </c>
      <c r="B28431" t="s">
        <v>29286</v>
      </c>
      <c r="C28431" s="78">
        <v>-1.0676048</v>
      </c>
      <c r="D28431" s="78">
        <v>-0.19939240999999999</v>
      </c>
      <c r="E28431" s="78">
        <v>-9.0972259999999999E-3</v>
      </c>
      <c r="F28431" s="78">
        <v>7.5258329999999998E-2</v>
      </c>
    </row>
    <row r="28432" spans="1:6" x14ac:dyDescent="0.25">
      <c r="A28432">
        <v>28430</v>
      </c>
      <c r="B28432" t="s">
        <v>29287</v>
      </c>
      <c r="C28432" s="78">
        <v>0.60302449999999996</v>
      </c>
      <c r="D28432" s="78">
        <v>2.2147193999999999E-2</v>
      </c>
      <c r="E28432" s="78">
        <v>-9.7611959999999998E-3</v>
      </c>
      <c r="F28432" s="78">
        <v>-5.322495E-2</v>
      </c>
    </row>
    <row r="28433" spans="1:6" x14ac:dyDescent="0.25">
      <c r="A28433">
        <v>28431</v>
      </c>
      <c r="B28433" t="s">
        <v>29288</v>
      </c>
      <c r="C28433" s="78">
        <v>-2.2625617999999998</v>
      </c>
      <c r="D28433" s="78">
        <v>0.96436334000000001</v>
      </c>
      <c r="E28433" s="78">
        <v>-5.1086962E-2</v>
      </c>
      <c r="F28433" s="78">
        <v>4.908593E-2</v>
      </c>
    </row>
    <row r="28434" spans="1:6" x14ac:dyDescent="0.25">
      <c r="A28434">
        <v>28432</v>
      </c>
      <c r="B28434" t="s">
        <v>29289</v>
      </c>
      <c r="C28434" s="78">
        <v>-1.2535585</v>
      </c>
      <c r="D28434" s="78">
        <v>2.1224658000000001</v>
      </c>
      <c r="E28434" s="78">
        <v>-4.1769765E-2</v>
      </c>
      <c r="F28434" s="78">
        <v>6.6974339999999993E-2</v>
      </c>
    </row>
    <row r="28435" spans="1:6" x14ac:dyDescent="0.25">
      <c r="A28435">
        <v>28433</v>
      </c>
      <c r="B28435" t="s">
        <v>29290</v>
      </c>
      <c r="C28435" s="78">
        <v>-0.15923973999999999</v>
      </c>
      <c r="D28435" s="78">
        <v>1.9846857000000002E-3</v>
      </c>
      <c r="E28435" s="78">
        <v>1.4705032E-2</v>
      </c>
      <c r="F28435" s="78">
        <v>-0.15125189999999999</v>
      </c>
    </row>
    <row r="28436" spans="1:6" x14ac:dyDescent="0.25">
      <c r="A28436">
        <v>28434</v>
      </c>
      <c r="B28436" t="s">
        <v>29291</v>
      </c>
      <c r="C28436" s="78">
        <v>-1.2811284999999999</v>
      </c>
      <c r="D28436" s="78">
        <v>-2.5844007000000002</v>
      </c>
      <c r="E28436" s="78">
        <v>-6.6047296000000005E-2</v>
      </c>
      <c r="F28436" s="78">
        <v>-6.5261275000000002E-3</v>
      </c>
    </row>
    <row r="28437" spans="1:6" x14ac:dyDescent="0.25">
      <c r="A28437">
        <v>28435</v>
      </c>
      <c r="B28437" t="s">
        <v>29292</v>
      </c>
      <c r="C28437" s="78">
        <v>-2.0040395000000002</v>
      </c>
      <c r="D28437" s="78">
        <v>1.0490546000000001</v>
      </c>
      <c r="E28437" s="78">
        <v>-3.4390595000000003E-2</v>
      </c>
      <c r="F28437" s="78">
        <v>0.17954011</v>
      </c>
    </row>
    <row r="28438" spans="1:6" x14ac:dyDescent="0.25">
      <c r="A28438">
        <v>28436</v>
      </c>
      <c r="B28438" t="s">
        <v>29293</v>
      </c>
      <c r="C28438" s="78">
        <v>0.94471300000000002</v>
      </c>
      <c r="D28438" s="78">
        <v>0.54925639999999998</v>
      </c>
      <c r="E28438" s="78">
        <v>-1.1165960000000001E-2</v>
      </c>
      <c r="F28438" s="78">
        <v>-9.8225549999999995E-2</v>
      </c>
    </row>
    <row r="28439" spans="1:6" x14ac:dyDescent="0.25">
      <c r="A28439">
        <v>28437</v>
      </c>
      <c r="B28439" t="s">
        <v>29294</v>
      </c>
      <c r="C28439" s="78">
        <v>-1.6464357000000001</v>
      </c>
      <c r="D28439" s="78">
        <v>-0.35821154999999999</v>
      </c>
      <c r="E28439" s="78">
        <v>-8.2060129999999995E-2</v>
      </c>
      <c r="F28439" s="78">
        <v>7.5564909999999999E-2</v>
      </c>
    </row>
    <row r="28440" spans="1:6" x14ac:dyDescent="0.25">
      <c r="A28440">
        <v>28438</v>
      </c>
      <c r="B28440" t="s">
        <v>29295</v>
      </c>
      <c r="C28440" s="78">
        <v>0.63083493999999996</v>
      </c>
      <c r="D28440" s="78">
        <v>0.66219114999999995</v>
      </c>
      <c r="E28440" s="78">
        <v>-8.0065124000000001E-2</v>
      </c>
      <c r="F28440" s="78">
        <v>-5.0626874000000002E-2</v>
      </c>
    </row>
    <row r="28441" spans="1:6" x14ac:dyDescent="0.25">
      <c r="A28441">
        <v>28439</v>
      </c>
      <c r="B28441" t="s">
        <v>29296</v>
      </c>
      <c r="C28441" s="78">
        <v>-0.47063938</v>
      </c>
      <c r="D28441" s="78">
        <v>0.66147053</v>
      </c>
      <c r="E28441" s="78">
        <v>-7.0262186000000004E-2</v>
      </c>
      <c r="F28441" s="78">
        <v>9.8432160000000005E-2</v>
      </c>
    </row>
    <row r="28442" spans="1:6" x14ac:dyDescent="0.25">
      <c r="A28442">
        <v>28440</v>
      </c>
      <c r="B28442" t="s">
        <v>29297</v>
      </c>
      <c r="C28442" s="78">
        <v>2.8686647000000001</v>
      </c>
      <c r="D28442" s="78">
        <v>-1.6488313999999999</v>
      </c>
      <c r="E28442" s="78">
        <v>1.0798778E-2</v>
      </c>
      <c r="F28442" s="78">
        <v>-1.6794740999999998E-2</v>
      </c>
    </row>
    <row r="28443" spans="1:6" x14ac:dyDescent="0.25">
      <c r="A28443">
        <v>28441</v>
      </c>
      <c r="B28443" t="s">
        <v>29298</v>
      </c>
      <c r="C28443" s="78">
        <v>1.6532027</v>
      </c>
      <c r="D28443" s="78">
        <v>0.55268600000000001</v>
      </c>
      <c r="E28443" s="78">
        <v>-2.7029595999999999E-2</v>
      </c>
      <c r="F28443" s="78">
        <v>5.926174E-2</v>
      </c>
    </row>
    <row r="28444" spans="1:6" x14ac:dyDescent="0.25">
      <c r="A28444">
        <v>28442</v>
      </c>
      <c r="B28444" t="s">
        <v>29299</v>
      </c>
      <c r="C28444" s="78">
        <v>0.9850949</v>
      </c>
      <c r="D28444" s="78">
        <v>-1.4517755999999999</v>
      </c>
      <c r="E28444" s="78">
        <v>-3.4390595000000003E-2</v>
      </c>
      <c r="F28444" s="78">
        <v>0.17954011</v>
      </c>
    </row>
    <row r="28445" spans="1:6" x14ac:dyDescent="0.25">
      <c r="A28445">
        <v>28443</v>
      </c>
      <c r="B28445" t="s">
        <v>29300</v>
      </c>
      <c r="C28445" s="78">
        <v>1.0013091999999999</v>
      </c>
      <c r="D28445" s="78">
        <v>0.31341155999999998</v>
      </c>
      <c r="E28445" s="78">
        <v>0.25839605999999998</v>
      </c>
      <c r="F28445" s="78">
        <v>-0.12815164000000001</v>
      </c>
    </row>
    <row r="28446" spans="1:6" x14ac:dyDescent="0.25">
      <c r="A28446">
        <v>28444</v>
      </c>
      <c r="B28446" t="s">
        <v>16491</v>
      </c>
      <c r="C28446" s="78">
        <v>0.67260359999999997</v>
      </c>
      <c r="D28446" s="78">
        <v>-0.37593140000000003</v>
      </c>
      <c r="E28446" s="78">
        <v>-3.4390595000000003E-2</v>
      </c>
      <c r="F28446" s="78">
        <v>0.17954011</v>
      </c>
    </row>
    <row r="28447" spans="1:6" x14ac:dyDescent="0.25">
      <c r="A28447">
        <v>28445</v>
      </c>
      <c r="B28447" t="s">
        <v>29301</v>
      </c>
      <c r="C28447" s="78">
        <v>1.4928372999999999</v>
      </c>
      <c r="D28447" s="78">
        <v>-0.44093683</v>
      </c>
      <c r="E28447" s="78">
        <v>-6.9021403999999995E-2</v>
      </c>
      <c r="F28447" s="78">
        <v>0.10739618500000001</v>
      </c>
    </row>
    <row r="28448" spans="1:6" x14ac:dyDescent="0.25">
      <c r="A28448">
        <v>28446</v>
      </c>
      <c r="B28448" t="s">
        <v>29302</v>
      </c>
      <c r="C28448" s="78">
        <v>0.44739839999999997</v>
      </c>
      <c r="D28448" s="78">
        <v>2.6306858000000002</v>
      </c>
      <c r="E28448" s="78">
        <v>-3.3479173000000001E-2</v>
      </c>
      <c r="F28448" s="78">
        <v>2.5868624E-2</v>
      </c>
    </row>
    <row r="28449" spans="1:6" x14ac:dyDescent="0.25">
      <c r="A28449">
        <v>28447</v>
      </c>
      <c r="B28449" t="s">
        <v>29303</v>
      </c>
      <c r="C28449" s="78">
        <v>-1.128312</v>
      </c>
      <c r="D28449" s="78">
        <v>0.96753920000000004</v>
      </c>
      <c r="E28449" s="78">
        <v>-2.1182633999999999E-2</v>
      </c>
      <c r="F28449" s="78">
        <v>7.6740199999999995E-2</v>
      </c>
    </row>
    <row r="28450" spans="1:6" x14ac:dyDescent="0.25">
      <c r="A28450">
        <v>28448</v>
      </c>
      <c r="B28450" t="s">
        <v>29304</v>
      </c>
      <c r="C28450" s="78">
        <v>0.34600379999999997</v>
      </c>
      <c r="D28450" s="78">
        <v>1.1829467</v>
      </c>
      <c r="E28450" s="78">
        <v>-0.10890783</v>
      </c>
      <c r="F28450" s="78">
        <v>-3.1756907999999999E-3</v>
      </c>
    </row>
    <row r="28451" spans="1:6" x14ac:dyDescent="0.25">
      <c r="A28451">
        <v>28449</v>
      </c>
      <c r="B28451" t="s">
        <v>29305</v>
      </c>
      <c r="C28451" s="78">
        <v>3.2473356999999998</v>
      </c>
      <c r="D28451" s="78">
        <v>-3.0123267</v>
      </c>
      <c r="E28451" s="78">
        <v>-3.4390595000000003E-2</v>
      </c>
      <c r="F28451" s="78">
        <v>0.17954011</v>
      </c>
    </row>
    <row r="28452" spans="1:6" x14ac:dyDescent="0.25">
      <c r="A28452">
        <v>28450</v>
      </c>
      <c r="B28452" t="s">
        <v>29306</v>
      </c>
      <c r="C28452" s="78">
        <v>1.3243081999999999</v>
      </c>
      <c r="D28452" s="78">
        <v>-1.6855496000000001</v>
      </c>
      <c r="E28452" s="78">
        <v>-3.4390595000000003E-2</v>
      </c>
      <c r="F28452" s="78">
        <v>0.17954011</v>
      </c>
    </row>
    <row r="28453" spans="1:6" x14ac:dyDescent="0.25">
      <c r="A28453">
        <v>28451</v>
      </c>
      <c r="B28453" t="s">
        <v>29307</v>
      </c>
      <c r="C28453" s="78">
        <v>-1.0762832</v>
      </c>
      <c r="D28453" s="78">
        <v>8.924559E-2</v>
      </c>
      <c r="E28453" s="78">
        <v>1.7346946000000001</v>
      </c>
      <c r="F28453" s="78">
        <v>-3.6024153E-3</v>
      </c>
    </row>
    <row r="28454" spans="1:6" x14ac:dyDescent="0.25">
      <c r="A28454">
        <v>28452</v>
      </c>
      <c r="B28454" t="s">
        <v>29308</v>
      </c>
      <c r="C28454" s="78">
        <v>-1.9142534</v>
      </c>
      <c r="D28454" s="78">
        <v>2.24227</v>
      </c>
      <c r="E28454" s="78">
        <v>-0.11310555</v>
      </c>
      <c r="F28454" s="78">
        <v>-0.11462299500000001</v>
      </c>
    </row>
    <row r="28455" spans="1:6" x14ac:dyDescent="0.25">
      <c r="A28455">
        <v>28453</v>
      </c>
      <c r="B28455" t="s">
        <v>29309</v>
      </c>
      <c r="C28455" s="78">
        <v>-1.6203414</v>
      </c>
      <c r="D28455" s="78">
        <v>1.7368789</v>
      </c>
      <c r="E28455" s="78">
        <v>-6.5302070000000004E-2</v>
      </c>
      <c r="F28455" s="78">
        <v>3.3490582999999997E-2</v>
      </c>
    </row>
    <row r="28456" spans="1:6" x14ac:dyDescent="0.25">
      <c r="A28456">
        <v>28454</v>
      </c>
      <c r="B28456" t="s">
        <v>29310</v>
      </c>
      <c r="C28456" s="78">
        <v>-0.1729087</v>
      </c>
      <c r="D28456" s="78">
        <v>-0.60949399999999998</v>
      </c>
      <c r="E28456" s="78">
        <v>1.5895236E-2</v>
      </c>
      <c r="F28456" s="78">
        <v>-0.39740102999999999</v>
      </c>
    </row>
    <row r="28457" spans="1:6" x14ac:dyDescent="0.25">
      <c r="A28457">
        <v>28455</v>
      </c>
      <c r="B28457" t="s">
        <v>29311</v>
      </c>
      <c r="C28457" s="78">
        <v>-0.323376</v>
      </c>
      <c r="D28457" s="78">
        <v>1.0071387999999999</v>
      </c>
      <c r="E28457" s="78">
        <v>-9.2841624999999997E-2</v>
      </c>
      <c r="F28457" s="78">
        <v>-0.34656596000000001</v>
      </c>
    </row>
    <row r="28458" spans="1:6" x14ac:dyDescent="0.25">
      <c r="A28458">
        <v>28456</v>
      </c>
      <c r="B28458" t="s">
        <v>29312</v>
      </c>
      <c r="C28458" s="78">
        <v>1.2859503000000001</v>
      </c>
      <c r="D28458" s="78">
        <v>-2.3992475999999998</v>
      </c>
      <c r="E28458" s="78">
        <v>-0.18435027000000001</v>
      </c>
      <c r="F28458" s="78">
        <v>-0.26415759999999999</v>
      </c>
    </row>
    <row r="28459" spans="1:6" x14ac:dyDescent="0.25">
      <c r="A28459">
        <v>28457</v>
      </c>
      <c r="B28459" t="s">
        <v>29313</v>
      </c>
      <c r="C28459" s="78">
        <v>-0.55238549999999997</v>
      </c>
      <c r="D28459" s="78">
        <v>0.66687876000000001</v>
      </c>
      <c r="E28459" s="78">
        <v>-8.3733150000000006E-2</v>
      </c>
      <c r="F28459" s="78">
        <v>9.0568720000000005E-2</v>
      </c>
    </row>
    <row r="28460" spans="1:6" x14ac:dyDescent="0.25">
      <c r="A28460">
        <v>28458</v>
      </c>
      <c r="B28460" t="s">
        <v>29314</v>
      </c>
      <c r="C28460" s="78">
        <v>-0.92465249999999999</v>
      </c>
      <c r="D28460" s="78">
        <v>0.50850680000000004</v>
      </c>
      <c r="E28460" s="78">
        <v>-9.8408280000000001E-2</v>
      </c>
      <c r="F28460" s="78">
        <v>1.8078311999999999E-2</v>
      </c>
    </row>
    <row r="28461" spans="1:6" x14ac:dyDescent="0.25">
      <c r="A28461">
        <v>28459</v>
      </c>
      <c r="B28461" t="s">
        <v>29315</v>
      </c>
      <c r="C28461" s="78">
        <v>-0.68210859999999995</v>
      </c>
      <c r="D28461" s="78">
        <v>0.4673872</v>
      </c>
      <c r="E28461" s="78">
        <v>-3.4390595000000003E-2</v>
      </c>
      <c r="F28461" s="78">
        <v>0.17954011</v>
      </c>
    </row>
    <row r="28462" spans="1:6" x14ac:dyDescent="0.25">
      <c r="A28462">
        <v>28460</v>
      </c>
      <c r="B28462" t="s">
        <v>29316</v>
      </c>
      <c r="C28462" s="78">
        <v>0.10788557</v>
      </c>
      <c r="D28462" s="78">
        <v>-0.1181359</v>
      </c>
      <c r="E28462" s="78">
        <v>6.2013739999999998E-2</v>
      </c>
      <c r="F28462" s="78">
        <v>-8.1257805000000002E-2</v>
      </c>
    </row>
    <row r="28463" spans="1:6" x14ac:dyDescent="0.25">
      <c r="A28463">
        <v>28461</v>
      </c>
      <c r="B28463" t="s">
        <v>29317</v>
      </c>
      <c r="C28463" s="78">
        <v>0.23114815</v>
      </c>
      <c r="D28463" s="78">
        <v>2.5789661000000002</v>
      </c>
      <c r="E28463" s="78">
        <v>-8.0188949999999995E-2</v>
      </c>
      <c r="F28463" s="78">
        <v>1.5841305E-2</v>
      </c>
    </row>
    <row r="28464" spans="1:6" x14ac:dyDescent="0.25">
      <c r="A28464">
        <v>28462</v>
      </c>
      <c r="B28464" t="s">
        <v>29318</v>
      </c>
      <c r="C28464" s="78">
        <v>-0.94687960000000004</v>
      </c>
      <c r="D28464" s="78">
        <v>-0.97691654999999999</v>
      </c>
      <c r="E28464" s="78">
        <v>-3.4390595000000003E-2</v>
      </c>
      <c r="F28464" s="78">
        <v>0.17954011</v>
      </c>
    </row>
    <row r="28465" spans="1:6" x14ac:dyDescent="0.25">
      <c r="A28465">
        <v>28463</v>
      </c>
      <c r="B28465" t="s">
        <v>29319</v>
      </c>
      <c r="C28465" s="78">
        <v>0.77844139999999995</v>
      </c>
      <c r="D28465" s="78">
        <v>1.0160389000000001</v>
      </c>
      <c r="E28465" s="78">
        <v>-4.2006942999999998E-2</v>
      </c>
      <c r="F28465" s="78">
        <v>-0.10217126</v>
      </c>
    </row>
    <row r="28466" spans="1:6" x14ac:dyDescent="0.25">
      <c r="A28466">
        <v>28464</v>
      </c>
      <c r="B28466" t="s">
        <v>29320</v>
      </c>
      <c r="C28466" s="78">
        <v>1.0205150000000001</v>
      </c>
      <c r="D28466" s="78">
        <v>-0.13010720000000001</v>
      </c>
      <c r="E28466" s="78">
        <v>0.14601748000000001</v>
      </c>
      <c r="F28466" s="78">
        <v>-3.8793355000000002E-2</v>
      </c>
    </row>
    <row r="28467" spans="1:6" x14ac:dyDescent="0.25">
      <c r="A28467">
        <v>28465</v>
      </c>
      <c r="B28467" t="s">
        <v>29321</v>
      </c>
      <c r="C28467" s="78">
        <v>-0.69815992999999998</v>
      </c>
      <c r="D28467" s="78">
        <v>1.5255745999999999</v>
      </c>
      <c r="E28467" s="78">
        <v>-6.1362556999999998E-2</v>
      </c>
      <c r="F28467" s="78">
        <v>6.5696610000000003E-2</v>
      </c>
    </row>
    <row r="28468" spans="1:6" x14ac:dyDescent="0.25">
      <c r="A28468">
        <v>28466</v>
      </c>
      <c r="B28468" t="s">
        <v>29322</v>
      </c>
      <c r="C28468" s="78">
        <v>2.2892005000000002</v>
      </c>
      <c r="D28468" s="78">
        <v>-0.34894750000000002</v>
      </c>
      <c r="E28468" s="78">
        <v>-1.4436463E-2</v>
      </c>
      <c r="F28468" s="78">
        <v>-8.6354089999999994E-2</v>
      </c>
    </row>
    <row r="28469" spans="1:6" x14ac:dyDescent="0.25">
      <c r="A28469">
        <v>28467</v>
      </c>
      <c r="B28469" t="s">
        <v>29323</v>
      </c>
      <c r="C28469" s="78">
        <v>4.1321784E-2</v>
      </c>
      <c r="D28469" s="78">
        <v>1.8853046</v>
      </c>
      <c r="E28469" s="78">
        <v>-5.0793193E-2</v>
      </c>
      <c r="F28469" s="78">
        <v>9.4797430000000002E-2</v>
      </c>
    </row>
    <row r="28470" spans="1:6" x14ac:dyDescent="0.25">
      <c r="A28470">
        <v>28468</v>
      </c>
      <c r="B28470" t="s">
        <v>29324</v>
      </c>
      <c r="C28470" s="78">
        <v>-0.81371426999999996</v>
      </c>
      <c r="D28470" s="78">
        <v>-0.13950678999999999</v>
      </c>
      <c r="E28470" s="78">
        <v>1.0838810000000001E-2</v>
      </c>
      <c r="F28470" s="78">
        <v>4.5461833E-2</v>
      </c>
    </row>
    <row r="28471" spans="1:6" x14ac:dyDescent="0.25">
      <c r="A28471">
        <v>28469</v>
      </c>
      <c r="B28471" t="s">
        <v>29325</v>
      </c>
      <c r="C28471" s="78">
        <v>0.18637535</v>
      </c>
      <c r="D28471" s="78">
        <v>-0.95732320000000004</v>
      </c>
      <c r="E28471" s="78">
        <v>-4.2704526E-2</v>
      </c>
      <c r="F28471" s="78">
        <v>6.1828263000000001E-2</v>
      </c>
    </row>
    <row r="28472" spans="1:6" x14ac:dyDescent="0.25">
      <c r="A28472">
        <v>28470</v>
      </c>
      <c r="B28472" t="s">
        <v>29326</v>
      </c>
      <c r="C28472" s="78">
        <v>1.4975786</v>
      </c>
      <c r="D28472" s="78">
        <v>1.6575518</v>
      </c>
      <c r="E28472" s="78">
        <v>-3.4390595000000003E-2</v>
      </c>
      <c r="F28472" s="78">
        <v>0.17954011</v>
      </c>
    </row>
    <row r="28473" spans="1:6" x14ac:dyDescent="0.25">
      <c r="A28473">
        <v>28471</v>
      </c>
      <c r="B28473" t="s">
        <v>29327</v>
      </c>
      <c r="C28473" s="78">
        <v>-0.55830215999999999</v>
      </c>
      <c r="D28473" s="78">
        <v>-9.9002090000000001E-2</v>
      </c>
      <c r="E28473" s="78">
        <v>-3.4390595000000003E-2</v>
      </c>
      <c r="F28473" s="78">
        <v>0.17954011</v>
      </c>
    </row>
    <row r="28474" spans="1:6" x14ac:dyDescent="0.25">
      <c r="A28474">
        <v>28472</v>
      </c>
      <c r="B28474" t="s">
        <v>29328</v>
      </c>
      <c r="C28474" s="78">
        <v>1.0211410000000001</v>
      </c>
      <c r="D28474" s="78">
        <v>3.4496500000000001</v>
      </c>
      <c r="E28474" s="78">
        <v>-3.4390595000000003E-2</v>
      </c>
      <c r="F28474" s="78">
        <v>0.17954011</v>
      </c>
    </row>
    <row r="28475" spans="1:6" x14ac:dyDescent="0.25">
      <c r="A28475">
        <v>28473</v>
      </c>
      <c r="B28475" t="s">
        <v>29329</v>
      </c>
      <c r="C28475" s="78">
        <v>1.8115969999999999</v>
      </c>
      <c r="D28475" s="78">
        <v>-2.0412951999999999E-3</v>
      </c>
      <c r="E28475" s="78">
        <v>-6.9133159999999999E-2</v>
      </c>
      <c r="F28475" s="78">
        <v>4.9080369999999998E-2</v>
      </c>
    </row>
    <row r="28476" spans="1:6" x14ac:dyDescent="0.25">
      <c r="A28476">
        <v>28474</v>
      </c>
      <c r="B28476" t="s">
        <v>29330</v>
      </c>
      <c r="C28476" s="78">
        <v>-1.2410975</v>
      </c>
      <c r="D28476" s="78">
        <v>-0.71374773999999996</v>
      </c>
      <c r="E28476" s="78">
        <v>-7.7617495999999994E-2</v>
      </c>
      <c r="F28476" s="78">
        <v>4.2786776999999998E-2</v>
      </c>
    </row>
    <row r="28477" spans="1:6" x14ac:dyDescent="0.25">
      <c r="A28477">
        <v>28475</v>
      </c>
      <c r="B28477" t="s">
        <v>29331</v>
      </c>
      <c r="C28477" s="78">
        <v>2.6127574</v>
      </c>
      <c r="D28477" s="78">
        <v>2.4630957000000002</v>
      </c>
      <c r="E28477" s="78">
        <v>-4.1877261999999998E-2</v>
      </c>
      <c r="F28477" s="78">
        <v>0.12092066</v>
      </c>
    </row>
    <row r="28478" spans="1:6" x14ac:dyDescent="0.25">
      <c r="A28478">
        <v>28476</v>
      </c>
      <c r="B28478" t="s">
        <v>29332</v>
      </c>
      <c r="C28478" s="78">
        <v>-0.43690792000000001</v>
      </c>
      <c r="D28478" s="78">
        <v>0.58364870000000002</v>
      </c>
      <c r="E28478" s="78">
        <v>-3.0379659E-2</v>
      </c>
      <c r="F28478" s="78">
        <v>3.4391508000000001E-2</v>
      </c>
    </row>
    <row r="28479" spans="1:6" x14ac:dyDescent="0.25">
      <c r="A28479">
        <v>28477</v>
      </c>
      <c r="B28479" t="s">
        <v>29333</v>
      </c>
      <c r="C28479" s="78">
        <v>-1.1852628000000001</v>
      </c>
      <c r="D28479" s="78">
        <v>0.2110958</v>
      </c>
      <c r="E28479" s="78">
        <v>-2.9072328000000001E-2</v>
      </c>
      <c r="F28479" s="78">
        <v>9.4954759999999999E-2</v>
      </c>
    </row>
    <row r="28480" spans="1:6" x14ac:dyDescent="0.25">
      <c r="A28480">
        <v>28478</v>
      </c>
      <c r="B28480" t="s">
        <v>29334</v>
      </c>
      <c r="C28480" s="78">
        <v>-6.3126475000000001E-2</v>
      </c>
      <c r="D28480" s="78">
        <v>0.41950858000000002</v>
      </c>
      <c r="E28480" s="78">
        <v>0.12698664000000001</v>
      </c>
      <c r="F28480" s="78">
        <v>-0.49287979999999998</v>
      </c>
    </row>
    <row r="28481" spans="1:6" x14ac:dyDescent="0.25">
      <c r="A28481">
        <v>28479</v>
      </c>
      <c r="B28481" t="s">
        <v>29335</v>
      </c>
      <c r="C28481" s="78">
        <v>0.37117538</v>
      </c>
      <c r="D28481" s="78">
        <v>0.16967305999999999</v>
      </c>
      <c r="E28481" s="78">
        <v>-0.12529056</v>
      </c>
      <c r="F28481" s="78">
        <v>-0.12779779999999999</v>
      </c>
    </row>
    <row r="28482" spans="1:6" x14ac:dyDescent="0.25">
      <c r="A28482">
        <v>28480</v>
      </c>
      <c r="B28482" t="s">
        <v>29336</v>
      </c>
      <c r="C28482" s="78">
        <v>-1.3631181999999999</v>
      </c>
      <c r="D28482" s="78">
        <v>1.4036038</v>
      </c>
      <c r="E28482" s="78">
        <v>-2.7822462999999999E-2</v>
      </c>
      <c r="F28482" s="78">
        <v>-8.817241E-3</v>
      </c>
    </row>
    <row r="28483" spans="1:6" x14ac:dyDescent="0.25">
      <c r="A28483">
        <v>28481</v>
      </c>
      <c r="B28483" t="s">
        <v>29337</v>
      </c>
      <c r="C28483" s="78">
        <v>-1.9945605</v>
      </c>
      <c r="D28483" s="78">
        <v>2.3107864999999999</v>
      </c>
      <c r="E28483" s="78">
        <v>-3.550383E-2</v>
      </c>
      <c r="F28483" s="78">
        <v>3.5242735999999997E-2</v>
      </c>
    </row>
    <row r="28484" spans="1:6" x14ac:dyDescent="0.25">
      <c r="A28484">
        <v>28482</v>
      </c>
      <c r="B28484" t="s">
        <v>29338</v>
      </c>
      <c r="C28484" s="78">
        <v>-0.35760364</v>
      </c>
      <c r="D28484" s="78">
        <v>1.0559449000000001</v>
      </c>
      <c r="E28484" s="78">
        <v>-3.4390595000000003E-2</v>
      </c>
      <c r="F28484" s="78">
        <v>0.17954011</v>
      </c>
    </row>
    <row r="28485" spans="1:6" x14ac:dyDescent="0.25">
      <c r="A28485">
        <v>28483</v>
      </c>
      <c r="B28485" t="s">
        <v>29339</v>
      </c>
      <c r="C28485" s="78">
        <v>0.28255126000000003</v>
      </c>
      <c r="D28485" s="78">
        <v>-0.2129462</v>
      </c>
      <c r="E28485" s="78">
        <v>-1.5537139E-2</v>
      </c>
      <c r="F28485" s="78">
        <v>7.6997116000000004E-2</v>
      </c>
    </row>
    <row r="28486" spans="1:6" x14ac:dyDescent="0.25">
      <c r="A28486">
        <v>28484</v>
      </c>
      <c r="B28486" t="s">
        <v>29340</v>
      </c>
      <c r="C28486" s="78">
        <v>-0.23882236000000001</v>
      </c>
      <c r="D28486" s="78">
        <v>-1.57081</v>
      </c>
      <c r="E28486" s="78">
        <v>-2.4192147000000001E-2</v>
      </c>
      <c r="F28486" s="78">
        <v>3.9905160000000002E-2</v>
      </c>
    </row>
    <row r="28487" spans="1:6" x14ac:dyDescent="0.25">
      <c r="A28487">
        <v>28485</v>
      </c>
      <c r="B28487" t="s">
        <v>29341</v>
      </c>
      <c r="C28487" s="78">
        <v>0.20301</v>
      </c>
      <c r="D28487" s="78">
        <v>-1.3173064999999999</v>
      </c>
      <c r="E28487" s="78">
        <v>-7.1383715E-2</v>
      </c>
      <c r="F28487" s="78">
        <v>8.5826609999999998E-2</v>
      </c>
    </row>
    <row r="28488" spans="1:6" x14ac:dyDescent="0.25">
      <c r="A28488">
        <v>28486</v>
      </c>
      <c r="B28488" t="s">
        <v>29342</v>
      </c>
      <c r="C28488" s="78">
        <v>-1.2447794999999999</v>
      </c>
      <c r="D28488" s="78">
        <v>-0.21543121000000001</v>
      </c>
      <c r="E28488" s="78">
        <v>0.39684659999999999</v>
      </c>
      <c r="F28488" s="78">
        <v>-0.74341493999999997</v>
      </c>
    </row>
    <row r="28489" spans="1:6" x14ac:dyDescent="0.25">
      <c r="A28489">
        <v>28487</v>
      </c>
      <c r="B28489" t="s">
        <v>29343</v>
      </c>
      <c r="C28489" s="78">
        <v>-0.43421500000000002</v>
      </c>
      <c r="D28489" s="78">
        <v>2.8593044000000001</v>
      </c>
      <c r="E28489" s="78">
        <v>-9.6172380000000002E-2</v>
      </c>
      <c r="F28489" s="78">
        <v>7.0865533999999994E-2</v>
      </c>
    </row>
    <row r="28490" spans="1:6" x14ac:dyDescent="0.25">
      <c r="A28490">
        <v>28488</v>
      </c>
      <c r="B28490" t="s">
        <v>29344</v>
      </c>
      <c r="C28490" s="78">
        <v>0.3981903</v>
      </c>
      <c r="D28490" s="78">
        <v>-2.8631799999999998</v>
      </c>
      <c r="E28490" s="78">
        <v>-4.9752260000000001E-3</v>
      </c>
      <c r="F28490" s="78">
        <v>-1.3878450000000001E-2</v>
      </c>
    </row>
    <row r="28491" spans="1:6" x14ac:dyDescent="0.25">
      <c r="A28491">
        <v>28489</v>
      </c>
      <c r="B28491" t="s">
        <v>29345</v>
      </c>
      <c r="C28491" s="78">
        <v>-0.55518650000000003</v>
      </c>
      <c r="D28491" s="78">
        <v>1.5173958999999999</v>
      </c>
      <c r="E28491" s="78">
        <v>-2.8227505999999999E-2</v>
      </c>
      <c r="F28491" s="78">
        <v>9.1243060000000001E-2</v>
      </c>
    </row>
    <row r="28492" spans="1:6" x14ac:dyDescent="0.25">
      <c r="A28492">
        <v>28490</v>
      </c>
      <c r="B28492" t="s">
        <v>29346</v>
      </c>
      <c r="C28492" s="78">
        <v>-0.45582529999999999</v>
      </c>
      <c r="D28492" s="78">
        <v>1.0739976</v>
      </c>
      <c r="E28492" s="78">
        <v>2.3111869E-2</v>
      </c>
      <c r="F28492" s="78">
        <v>-2.2493511000000001E-2</v>
      </c>
    </row>
    <row r="28493" spans="1:6" x14ac:dyDescent="0.25">
      <c r="A28493">
        <v>28491</v>
      </c>
      <c r="B28493" t="s">
        <v>29347</v>
      </c>
      <c r="C28493" s="78">
        <v>2.6382408000000002</v>
      </c>
      <c r="D28493" s="78">
        <v>0.27517268</v>
      </c>
      <c r="E28493" s="78">
        <v>-8.5947060000000006E-2</v>
      </c>
      <c r="F28493" s="78">
        <v>9.3015E-2</v>
      </c>
    </row>
    <row r="28494" spans="1:6" x14ac:dyDescent="0.25">
      <c r="A28494">
        <v>28492</v>
      </c>
      <c r="B28494" t="s">
        <v>29348</v>
      </c>
      <c r="C28494" s="78">
        <v>0.72516919999999996</v>
      </c>
      <c r="D28494" s="78">
        <v>1.3526849999999999</v>
      </c>
      <c r="E28494" s="78">
        <v>-2.0376746000000001E-2</v>
      </c>
      <c r="F28494" s="78">
        <v>-7.6347040000000005E-2</v>
      </c>
    </row>
    <row r="28495" spans="1:6" x14ac:dyDescent="0.25">
      <c r="A28495">
        <v>28493</v>
      </c>
      <c r="B28495" t="s">
        <v>29349</v>
      </c>
      <c r="C28495" s="78">
        <v>1.010788</v>
      </c>
      <c r="D28495" s="78">
        <v>-2.1173343000000001E-2</v>
      </c>
      <c r="E28495" s="78">
        <v>-3.4390595000000003E-2</v>
      </c>
      <c r="F28495" s="78">
        <v>0.17954011</v>
      </c>
    </row>
    <row r="28496" spans="1:6" x14ac:dyDescent="0.25">
      <c r="A28496">
        <v>28494</v>
      </c>
      <c r="B28496" t="s">
        <v>29350</v>
      </c>
      <c r="C28496" s="78">
        <v>1.3421270000000001</v>
      </c>
      <c r="D28496" s="78">
        <v>0.15584144999999999</v>
      </c>
      <c r="E28496" s="78">
        <v>-7.3479489999999995E-2</v>
      </c>
      <c r="F28496" s="78">
        <v>0.108647086</v>
      </c>
    </row>
    <row r="28497" spans="1:6" x14ac:dyDescent="0.25">
      <c r="A28497">
        <v>28495</v>
      </c>
      <c r="B28497" t="s">
        <v>29351</v>
      </c>
      <c r="C28497" s="78">
        <v>7.4780970000000002E-2</v>
      </c>
      <c r="D28497" s="78">
        <v>1.6831646</v>
      </c>
      <c r="E28497" s="78">
        <v>-6.5704360000000003E-2</v>
      </c>
      <c r="F28497" s="78">
        <v>-3.1614587E-2</v>
      </c>
    </row>
    <row r="28498" spans="1:6" x14ac:dyDescent="0.25">
      <c r="A28498">
        <v>28496</v>
      </c>
      <c r="B28498" t="s">
        <v>29352</v>
      </c>
      <c r="C28498" s="78">
        <v>-0.81930362999999995</v>
      </c>
      <c r="D28498" s="78">
        <v>2.155678</v>
      </c>
      <c r="E28498" s="78">
        <v>-5.298278E-2</v>
      </c>
      <c r="F28498" s="78">
        <v>6.3890420000000003E-2</v>
      </c>
    </row>
    <row r="28499" spans="1:6" x14ac:dyDescent="0.25">
      <c r="A28499">
        <v>28497</v>
      </c>
      <c r="B28499" t="s">
        <v>29353</v>
      </c>
      <c r="C28499" s="78">
        <v>0.90959835</v>
      </c>
      <c r="D28499" s="78">
        <v>-0.39506069999999999</v>
      </c>
      <c r="E28499" s="78">
        <v>-3.4390595000000003E-2</v>
      </c>
      <c r="F28499" s="78">
        <v>0.17954011</v>
      </c>
    </row>
    <row r="28500" spans="1:6" x14ac:dyDescent="0.25">
      <c r="A28500">
        <v>28498</v>
      </c>
      <c r="B28500" t="s">
        <v>29354</v>
      </c>
      <c r="C28500" s="78">
        <v>0.95356463999999996</v>
      </c>
      <c r="D28500" s="78">
        <v>-0.14346144</v>
      </c>
      <c r="E28500" s="78">
        <v>-4.9166948000000002E-2</v>
      </c>
      <c r="F28500" s="78">
        <v>7.6834164999999996E-2</v>
      </c>
    </row>
    <row r="28501" spans="1:6" x14ac:dyDescent="0.25">
      <c r="A28501">
        <v>28499</v>
      </c>
      <c r="B28501" t="s">
        <v>29355</v>
      </c>
      <c r="C28501" s="78">
        <v>-0.77270090000000002</v>
      </c>
      <c r="D28501" s="78">
        <v>1.7918111000000001</v>
      </c>
      <c r="E28501" s="78">
        <v>-3.4793249999999998E-2</v>
      </c>
      <c r="F28501" s="78">
        <v>-9.0110789999999996E-2</v>
      </c>
    </row>
    <row r="28502" spans="1:6" x14ac:dyDescent="0.25">
      <c r="A28502">
        <v>28500</v>
      </c>
      <c r="B28502" t="s">
        <v>29356</v>
      </c>
      <c r="C28502" s="78">
        <v>1.9596401000000001</v>
      </c>
      <c r="D28502" s="78">
        <v>1.6889491000000001</v>
      </c>
      <c r="E28502" s="78">
        <v>-4.3970114999999997E-2</v>
      </c>
      <c r="F28502" s="78">
        <v>-8.0134525999999998E-2</v>
      </c>
    </row>
    <row r="28503" spans="1:6" x14ac:dyDescent="0.25">
      <c r="A28503">
        <v>28501</v>
      </c>
      <c r="B28503" t="s">
        <v>29357</v>
      </c>
      <c r="C28503" s="78">
        <v>-9.6750050000000004E-2</v>
      </c>
      <c r="D28503" s="78">
        <v>-1.2945055000000001</v>
      </c>
      <c r="E28503" s="78">
        <v>8.3290559999999996E-3</v>
      </c>
      <c r="F28503" s="78">
        <v>-0.35541015999999997</v>
      </c>
    </row>
    <row r="28504" spans="1:6" x14ac:dyDescent="0.25">
      <c r="A28504">
        <v>28502</v>
      </c>
      <c r="B28504" t="s">
        <v>29358</v>
      </c>
      <c r="C28504" s="78">
        <v>2.4232320000000001</v>
      </c>
      <c r="D28504" s="78">
        <v>-2.7573645</v>
      </c>
      <c r="E28504" s="78">
        <v>3.3824029999999998E-2</v>
      </c>
      <c r="F28504" s="78">
        <v>-3.3551797000000001E-2</v>
      </c>
    </row>
    <row r="28505" spans="1:6" x14ac:dyDescent="0.25">
      <c r="A28505">
        <v>28503</v>
      </c>
      <c r="B28505" t="s">
        <v>29359</v>
      </c>
      <c r="C28505" s="78">
        <v>2.7887552999999999E-2</v>
      </c>
      <c r="D28505" s="78">
        <v>0.62073064</v>
      </c>
      <c r="E28505" s="78">
        <v>-8.0297224E-2</v>
      </c>
      <c r="F28505" s="78">
        <v>7.2550000000000003E-2</v>
      </c>
    </row>
    <row r="28506" spans="1:6" x14ac:dyDescent="0.25">
      <c r="A28506">
        <v>28504</v>
      </c>
      <c r="B28506" t="s">
        <v>29360</v>
      </c>
      <c r="C28506" s="78">
        <v>-2.9216503999999999</v>
      </c>
      <c r="D28506" s="78">
        <v>1.0522871</v>
      </c>
      <c r="E28506" s="78">
        <v>-3.4390595000000003E-2</v>
      </c>
      <c r="F28506" s="78">
        <v>0.17954011</v>
      </c>
    </row>
    <row r="28507" spans="1:6" x14ac:dyDescent="0.25">
      <c r="A28507">
        <v>28505</v>
      </c>
      <c r="B28507" t="s">
        <v>29361</v>
      </c>
      <c r="C28507" s="78">
        <v>1.2276119000000001</v>
      </c>
      <c r="D28507" s="78">
        <v>-4.3941007000000001</v>
      </c>
      <c r="E28507" s="78">
        <v>-8.9853020000000006E-2</v>
      </c>
      <c r="F28507" s="78">
        <v>8.4063100000000002E-2</v>
      </c>
    </row>
    <row r="28508" spans="1:6" x14ac:dyDescent="0.25">
      <c r="A28508">
        <v>28506</v>
      </c>
      <c r="B28508" t="s">
        <v>29362</v>
      </c>
      <c r="C28508" s="78">
        <v>3.3069459999999999</v>
      </c>
      <c r="D28508" s="78">
        <v>-5.500853E-2</v>
      </c>
      <c r="E28508" s="78">
        <v>-7.4843610000000005E-2</v>
      </c>
      <c r="F28508" s="78">
        <v>3.8931041999999999E-2</v>
      </c>
    </row>
    <row r="28509" spans="1:6" x14ac:dyDescent="0.25">
      <c r="A28509">
        <v>28507</v>
      </c>
      <c r="B28509" t="s">
        <v>29363</v>
      </c>
      <c r="C28509" s="78">
        <v>-2.4343319999999999</v>
      </c>
      <c r="D28509" s="78">
        <v>1.8890621999999999</v>
      </c>
      <c r="E28509" s="78">
        <v>-3.9816372000000003E-2</v>
      </c>
      <c r="F28509" s="78">
        <v>5.8384366E-2</v>
      </c>
    </row>
    <row r="28510" spans="1:6" x14ac:dyDescent="0.25">
      <c r="A28510">
        <v>28508</v>
      </c>
      <c r="B28510" t="s">
        <v>29364</v>
      </c>
      <c r="C28510" s="78">
        <v>0.55279993999999999</v>
      </c>
      <c r="D28510" s="78">
        <v>1.1339575</v>
      </c>
      <c r="E28510" s="78">
        <v>-6.9699999999999998E-2</v>
      </c>
      <c r="F28510" s="78">
        <v>7.8231624999999999E-2</v>
      </c>
    </row>
    <row r="28511" spans="1:6" x14ac:dyDescent="0.25">
      <c r="A28511">
        <v>28509</v>
      </c>
      <c r="B28511" t="s">
        <v>29365</v>
      </c>
      <c r="C28511" s="78">
        <v>-1.4061089</v>
      </c>
      <c r="D28511" s="78">
        <v>-9.4654740000000001E-2</v>
      </c>
      <c r="E28511" s="78">
        <v>-6.8681809999999996E-2</v>
      </c>
      <c r="F28511" s="78">
        <v>5.2389934999999999E-2</v>
      </c>
    </row>
    <row r="28512" spans="1:6" x14ac:dyDescent="0.25">
      <c r="A28512">
        <v>28510</v>
      </c>
      <c r="B28512" t="s">
        <v>29366</v>
      </c>
      <c r="C28512" s="78">
        <v>0.40274277000000003</v>
      </c>
      <c r="D28512" s="78">
        <v>-3.3494250000000001</v>
      </c>
      <c r="E28512" s="78">
        <v>-1.4847588E-2</v>
      </c>
      <c r="F28512" s="78">
        <v>-0.121077195</v>
      </c>
    </row>
    <row r="28513" spans="1:6" x14ac:dyDescent="0.25">
      <c r="A28513">
        <v>28511</v>
      </c>
      <c r="B28513" t="s">
        <v>29367</v>
      </c>
      <c r="C28513" s="78">
        <v>0.53919289999999997</v>
      </c>
      <c r="D28513" s="78">
        <v>-1.3889453</v>
      </c>
      <c r="E28513" s="78">
        <v>1.4635623E-3</v>
      </c>
      <c r="F28513" s="78">
        <v>-0.19056398999999999</v>
      </c>
    </row>
    <row r="28514" spans="1:6" x14ac:dyDescent="0.25">
      <c r="A28514">
        <v>28512</v>
      </c>
      <c r="B28514" t="s">
        <v>29368</v>
      </c>
      <c r="C28514" s="78">
        <v>-0.98463440000000002</v>
      </c>
      <c r="D28514" s="78">
        <v>-0.58012235000000001</v>
      </c>
      <c r="E28514" s="78">
        <v>-2.5430693999999999E-3</v>
      </c>
      <c r="F28514" s="78">
        <v>-8.3530889999999997E-2</v>
      </c>
    </row>
    <row r="28515" spans="1:6" x14ac:dyDescent="0.25">
      <c r="A28515">
        <v>28513</v>
      </c>
      <c r="B28515" t="s">
        <v>29369</v>
      </c>
      <c r="C28515" s="78">
        <v>-1.573218</v>
      </c>
      <c r="D28515" s="78">
        <v>0.75352799999999998</v>
      </c>
      <c r="E28515" s="78">
        <v>-9.7347125000000007E-2</v>
      </c>
      <c r="F28515" s="78">
        <v>6.6142800000000002E-2</v>
      </c>
    </row>
    <row r="28516" spans="1:6" x14ac:dyDescent="0.25">
      <c r="A28516">
        <v>28514</v>
      </c>
      <c r="B28516" t="s">
        <v>29370</v>
      </c>
      <c r="C28516" s="78">
        <v>-3.0796826E-3</v>
      </c>
      <c r="D28516" s="78">
        <v>0.42260550000000002</v>
      </c>
      <c r="E28516" s="78">
        <v>-3.4390595000000003E-2</v>
      </c>
      <c r="F28516" s="78">
        <v>0.17954011</v>
      </c>
    </row>
    <row r="28517" spans="1:6" x14ac:dyDescent="0.25">
      <c r="A28517">
        <v>28515</v>
      </c>
      <c r="B28517" t="s">
        <v>29371</v>
      </c>
      <c r="C28517" s="78">
        <v>-1.3962207</v>
      </c>
      <c r="D28517" s="78">
        <v>1.6943969999999999</v>
      </c>
      <c r="E28517" s="78">
        <v>-4.1442115000000002E-2</v>
      </c>
      <c r="F28517" s="78">
        <v>-4.8715903999999997E-2</v>
      </c>
    </row>
    <row r="28518" spans="1:6" x14ac:dyDescent="0.25">
      <c r="A28518">
        <v>28516</v>
      </c>
      <c r="B28518" t="s">
        <v>29372</v>
      </c>
      <c r="C28518" s="78">
        <v>-1.0295782</v>
      </c>
      <c r="D28518" s="78">
        <v>0.82943270000000002</v>
      </c>
      <c r="E28518" s="78">
        <v>-5.3363200000000003E-3</v>
      </c>
      <c r="F28518" s="78">
        <v>-0.11861001</v>
      </c>
    </row>
    <row r="28519" spans="1:6" x14ac:dyDescent="0.25">
      <c r="A28519">
        <v>28517</v>
      </c>
      <c r="B28519" t="s">
        <v>29373</v>
      </c>
      <c r="C28519" s="78">
        <v>0.7415986</v>
      </c>
      <c r="D28519" s="78">
        <v>1.2541310000000001</v>
      </c>
      <c r="E28519" s="78">
        <v>-3.6910015999999997E-2</v>
      </c>
      <c r="F28519" s="78">
        <v>2.4024546000000001E-2</v>
      </c>
    </row>
    <row r="28520" spans="1:6" x14ac:dyDescent="0.25">
      <c r="A28520">
        <v>28518</v>
      </c>
      <c r="B28520" t="s">
        <v>29374</v>
      </c>
      <c r="C28520" s="78">
        <v>-0.76527009999999995</v>
      </c>
      <c r="D28520" s="78">
        <v>0.1393739</v>
      </c>
      <c r="E28520" s="78">
        <v>-4.3829486000000001E-2</v>
      </c>
      <c r="F28520" s="78">
        <v>0.20255144</v>
      </c>
    </row>
    <row r="28521" spans="1:6" x14ac:dyDescent="0.25">
      <c r="A28521">
        <v>28519</v>
      </c>
      <c r="B28521" t="s">
        <v>29375</v>
      </c>
      <c r="C28521" s="78">
        <v>-8.4153679999999995E-2</v>
      </c>
      <c r="D28521" s="78">
        <v>-0.78836010000000001</v>
      </c>
      <c r="E28521" s="78">
        <v>-3.4390595000000003E-2</v>
      </c>
      <c r="F28521" s="78">
        <v>0.17954011</v>
      </c>
    </row>
    <row r="28522" spans="1:6" x14ac:dyDescent="0.25">
      <c r="A28522">
        <v>28520</v>
      </c>
      <c r="B28522" t="s">
        <v>29376</v>
      </c>
      <c r="C28522" s="78">
        <v>-3.1061023E-2</v>
      </c>
      <c r="D28522" s="78">
        <v>-1.1701024</v>
      </c>
      <c r="E28522" s="78">
        <v>-0.31839107999999999</v>
      </c>
      <c r="F28522" s="78">
        <v>-1.0378255999999999</v>
      </c>
    </row>
    <row r="28523" spans="1:6" x14ac:dyDescent="0.25">
      <c r="A28523">
        <v>28521</v>
      </c>
      <c r="B28523" t="s">
        <v>29377</v>
      </c>
      <c r="C28523" s="78">
        <v>0.94954764999999997</v>
      </c>
      <c r="D28523" s="78">
        <v>0.80685556000000003</v>
      </c>
      <c r="E28523" s="78">
        <v>-1.8510717999999999E-2</v>
      </c>
      <c r="F28523" s="78">
        <v>2.3311049E-2</v>
      </c>
    </row>
    <row r="28524" spans="1:6" x14ac:dyDescent="0.25">
      <c r="A28524">
        <v>28522</v>
      </c>
      <c r="B28524" t="s">
        <v>29378</v>
      </c>
      <c r="C28524" s="78">
        <v>0.74055314000000005</v>
      </c>
      <c r="D28524" s="78">
        <v>0.54287629999999998</v>
      </c>
      <c r="E28524" s="78">
        <v>-7.2983413999999996E-2</v>
      </c>
      <c r="F28524" s="78">
        <v>-2.5454000000000001E-2</v>
      </c>
    </row>
    <row r="28525" spans="1:6" x14ac:dyDescent="0.25">
      <c r="A28525">
        <v>28523</v>
      </c>
      <c r="B28525" t="s">
        <v>29379</v>
      </c>
      <c r="C28525" s="78">
        <v>0.63211300000000004</v>
      </c>
      <c r="D28525" s="78">
        <v>0.23301136</v>
      </c>
      <c r="E28525" s="78">
        <v>-3.4390595000000003E-2</v>
      </c>
      <c r="F28525" s="78">
        <v>0.17954011</v>
      </c>
    </row>
    <row r="28526" spans="1:6" x14ac:dyDescent="0.25">
      <c r="A28526">
        <v>28524</v>
      </c>
      <c r="B28526" t="s">
        <v>29380</v>
      </c>
      <c r="C28526" s="78">
        <v>-1.6680713</v>
      </c>
      <c r="D28526" s="78">
        <v>-1.0497117</v>
      </c>
      <c r="E28526" s="78">
        <v>-5.0135367E-2</v>
      </c>
      <c r="F28526" s="78">
        <v>-0.19752017999999999</v>
      </c>
    </row>
    <row r="28527" spans="1:6" x14ac:dyDescent="0.25">
      <c r="A28527">
        <v>28525</v>
      </c>
      <c r="B28527" t="s">
        <v>29381</v>
      </c>
      <c r="C28527" s="78">
        <v>2.7740334999999998</v>
      </c>
      <c r="D28527" s="78">
        <v>2.258569</v>
      </c>
      <c r="E28527" s="78">
        <v>-3.777138E-2</v>
      </c>
      <c r="F28527" s="78">
        <v>-0.16799397999999999</v>
      </c>
    </row>
    <row r="28528" spans="1:6" x14ac:dyDescent="0.25">
      <c r="A28528">
        <v>28526</v>
      </c>
      <c r="B28528" t="s">
        <v>29382</v>
      </c>
      <c r="C28528" s="78">
        <v>-2.8367163999999998</v>
      </c>
      <c r="D28528" s="78">
        <v>-2.135643</v>
      </c>
      <c r="E28528" s="78">
        <v>-0.15740554000000001</v>
      </c>
      <c r="F28528" s="78">
        <v>-0.13587515</v>
      </c>
    </row>
    <row r="28529" spans="1:6" x14ac:dyDescent="0.25">
      <c r="A28529">
        <v>28527</v>
      </c>
      <c r="B28529" t="s">
        <v>29383</v>
      </c>
      <c r="C28529" s="78">
        <v>1.6394899999999999</v>
      </c>
      <c r="D28529" s="78">
        <v>-1.9212435000000001</v>
      </c>
      <c r="E28529" s="78">
        <v>-4.2780932000000001E-2</v>
      </c>
      <c r="F28529" s="78">
        <v>5.6024164000000001E-2</v>
      </c>
    </row>
    <row r="28530" spans="1:6" x14ac:dyDescent="0.25">
      <c r="A28530">
        <v>28528</v>
      </c>
      <c r="B28530" t="s">
        <v>29384</v>
      </c>
      <c r="C28530" s="78">
        <v>-0.108492345</v>
      </c>
      <c r="D28530" s="78">
        <v>-1.0192786</v>
      </c>
      <c r="E28530" s="78">
        <v>-8.9263155999999996E-2</v>
      </c>
      <c r="F28530" s="78">
        <v>9.1700290000000004E-2</v>
      </c>
    </row>
    <row r="28531" spans="1:6" x14ac:dyDescent="0.25">
      <c r="A28531">
        <v>28529</v>
      </c>
      <c r="B28531" t="s">
        <v>29385</v>
      </c>
      <c r="C28531" s="78">
        <v>-1.9242680000000001</v>
      </c>
      <c r="D28531" s="78">
        <v>1.0540768</v>
      </c>
      <c r="E28531" s="78">
        <v>-8.5021150000000004E-2</v>
      </c>
      <c r="F28531" s="78">
        <v>2.8822288000000001E-2</v>
      </c>
    </row>
    <row r="28532" spans="1:6" x14ac:dyDescent="0.25">
      <c r="A28532">
        <v>28530</v>
      </c>
      <c r="B28532" t="s">
        <v>29386</v>
      </c>
      <c r="C28532" s="78">
        <v>0.35857728</v>
      </c>
      <c r="D28532" s="78">
        <v>1.5955197000000001</v>
      </c>
      <c r="E28532" s="78">
        <v>-5.7491593000000001E-2</v>
      </c>
      <c r="F28532" s="78">
        <v>-1.0255098000000001E-2</v>
      </c>
    </row>
    <row r="28533" spans="1:6" x14ac:dyDescent="0.25">
      <c r="A28533">
        <v>28531</v>
      </c>
      <c r="B28533" t="s">
        <v>29387</v>
      </c>
      <c r="C28533" s="78">
        <v>1.1692848</v>
      </c>
      <c r="D28533" s="78">
        <v>0.57858454999999998</v>
      </c>
      <c r="E28533" s="78">
        <v>-2.9345728000000001E-2</v>
      </c>
      <c r="F28533" s="78">
        <v>0.21183859999999999</v>
      </c>
    </row>
    <row r="28534" spans="1:6" x14ac:dyDescent="0.25">
      <c r="A28534">
        <v>28532</v>
      </c>
      <c r="B28534" t="s">
        <v>29388</v>
      </c>
      <c r="C28534" s="78">
        <v>-0.59414769999999995</v>
      </c>
      <c r="D28534" s="78">
        <v>0.74038530000000002</v>
      </c>
      <c r="E28534" s="78">
        <v>-0.10345923999999999</v>
      </c>
      <c r="F28534" s="78">
        <v>-5.8382749999999997E-2</v>
      </c>
    </row>
    <row r="28535" spans="1:6" x14ac:dyDescent="0.25">
      <c r="A28535">
        <v>28533</v>
      </c>
      <c r="B28535" t="s">
        <v>29389</v>
      </c>
      <c r="C28535" s="78">
        <v>1.5392362999999999E-2</v>
      </c>
      <c r="D28535" s="78">
        <v>1.6071085000000001</v>
      </c>
      <c r="E28535" s="78">
        <v>-7.0583834999999998E-2</v>
      </c>
      <c r="F28535" s="78">
        <v>4.7586635000000002E-2</v>
      </c>
    </row>
    <row r="28536" spans="1:6" x14ac:dyDescent="0.25">
      <c r="A28536">
        <v>28534</v>
      </c>
      <c r="B28536" t="s">
        <v>29390</v>
      </c>
      <c r="C28536" s="78">
        <v>0.36756994999999998</v>
      </c>
      <c r="D28536" s="78">
        <v>-0.2577296</v>
      </c>
      <c r="E28536" s="78">
        <v>-3.4390595000000003E-2</v>
      </c>
      <c r="F28536" s="78">
        <v>0.17954011</v>
      </c>
    </row>
    <row r="28537" spans="1:6" x14ac:dyDescent="0.25">
      <c r="A28537">
        <v>28535</v>
      </c>
      <c r="B28537" t="s">
        <v>29391</v>
      </c>
      <c r="C28537" s="78">
        <v>-0.63991169999999997</v>
      </c>
      <c r="D28537" s="78">
        <v>-2.5719791999999998E-2</v>
      </c>
      <c r="E28537" s="78">
        <v>1.7197074000000001</v>
      </c>
      <c r="F28537" s="78">
        <v>-7.3276385999999999E-2</v>
      </c>
    </row>
    <row r="28538" spans="1:6" x14ac:dyDescent="0.25">
      <c r="A28538">
        <v>28536</v>
      </c>
      <c r="B28538" t="s">
        <v>29392</v>
      </c>
      <c r="C28538" s="78">
        <v>-0.82904080000000002</v>
      </c>
      <c r="D28538" s="78">
        <v>-2.3661400000000001</v>
      </c>
      <c r="E28538" s="78">
        <v>-4.4826976999999997E-2</v>
      </c>
      <c r="F28538" s="78">
        <v>-3.8422435999999997E-2</v>
      </c>
    </row>
    <row r="28539" spans="1:6" x14ac:dyDescent="0.25">
      <c r="A28539">
        <v>28537</v>
      </c>
      <c r="B28539" t="s">
        <v>29393</v>
      </c>
      <c r="C28539" s="78">
        <v>-0.29049196999999999</v>
      </c>
      <c r="D28539" s="78">
        <v>-2.008394</v>
      </c>
      <c r="E28539" s="78">
        <v>-4.4073319999999999E-2</v>
      </c>
      <c r="F28539" s="78">
        <v>8.8211209999999998E-2</v>
      </c>
    </row>
    <row r="28540" spans="1:6" x14ac:dyDescent="0.25">
      <c r="A28540">
        <v>28538</v>
      </c>
      <c r="B28540" t="s">
        <v>29394</v>
      </c>
      <c r="C28540" s="78">
        <v>-1.6566668</v>
      </c>
      <c r="D28540" s="78">
        <v>-0.14043910000000001</v>
      </c>
      <c r="E28540" s="78">
        <v>-6.653531E-2</v>
      </c>
      <c r="F28540" s="78">
        <v>3.009887E-2</v>
      </c>
    </row>
    <row r="28541" spans="1:6" x14ac:dyDescent="0.25">
      <c r="A28541">
        <v>28539</v>
      </c>
      <c r="B28541" t="s">
        <v>29395</v>
      </c>
      <c r="C28541" s="78">
        <v>0.19668636</v>
      </c>
      <c r="D28541" s="78">
        <v>-2.5775073000000002</v>
      </c>
      <c r="E28541" s="78">
        <v>-7.2603479999999998E-2</v>
      </c>
      <c r="F28541" s="78">
        <v>-3.0489071999999999E-2</v>
      </c>
    </row>
    <row r="28542" spans="1:6" x14ac:dyDescent="0.25">
      <c r="A28542">
        <v>28540</v>
      </c>
      <c r="B28542" t="s">
        <v>29396</v>
      </c>
      <c r="C28542" s="78">
        <v>0.68073760000000005</v>
      </c>
      <c r="D28542" s="78">
        <v>-1.9798349</v>
      </c>
      <c r="E28542" s="78">
        <v>-2.8306472999999999E-2</v>
      </c>
      <c r="F28542" s="78">
        <v>4.5226663E-2</v>
      </c>
    </row>
    <row r="28543" spans="1:6" x14ac:dyDescent="0.25">
      <c r="A28543">
        <v>28541</v>
      </c>
      <c r="B28543" t="s">
        <v>29397</v>
      </c>
      <c r="C28543" s="78">
        <v>0.94403004999999995</v>
      </c>
      <c r="D28543" s="78">
        <v>-0.21535546</v>
      </c>
      <c r="E28543" s="78">
        <v>-6.6384435000000006E-2</v>
      </c>
      <c r="F28543" s="78">
        <v>4.2764768000000002E-2</v>
      </c>
    </row>
    <row r="28544" spans="1:6" x14ac:dyDescent="0.25">
      <c r="A28544">
        <v>28542</v>
      </c>
      <c r="B28544" t="s">
        <v>29398</v>
      </c>
      <c r="C28544" s="78">
        <v>1.4838704</v>
      </c>
      <c r="D28544" s="78">
        <v>0.50241374999999999</v>
      </c>
      <c r="E28544" s="78">
        <v>-3.0811075E-2</v>
      </c>
      <c r="F28544" s="78">
        <v>0.24091188999999999</v>
      </c>
    </row>
    <row r="28545" spans="1:6" x14ac:dyDescent="0.25">
      <c r="A28545">
        <v>28543</v>
      </c>
      <c r="B28545" t="s">
        <v>29399</v>
      </c>
      <c r="C28545" s="78">
        <v>-0.45916456</v>
      </c>
      <c r="D28545" s="78">
        <v>-0.76465499999999997</v>
      </c>
      <c r="E28545" s="78">
        <v>-4.7111555999999999E-2</v>
      </c>
      <c r="F28545" s="78">
        <v>3.703919E-2</v>
      </c>
    </row>
    <row r="28546" spans="1:6" x14ac:dyDescent="0.25">
      <c r="A28546">
        <v>28544</v>
      </c>
      <c r="B28546" t="s">
        <v>29400</v>
      </c>
      <c r="C28546" s="78">
        <v>1.0727371999999999</v>
      </c>
      <c r="D28546" s="78">
        <v>0.91189074999999997</v>
      </c>
      <c r="E28546" s="78">
        <v>-2.7096494999999999E-3</v>
      </c>
      <c r="F28546" s="78">
        <v>3.2458766999999999E-2</v>
      </c>
    </row>
    <row r="28547" spans="1:6" x14ac:dyDescent="0.25">
      <c r="A28547">
        <v>28545</v>
      </c>
      <c r="B28547" t="s">
        <v>29401</v>
      </c>
      <c r="C28547" s="78">
        <v>-1.0665319</v>
      </c>
      <c r="D28547" s="78">
        <v>0.11786619</v>
      </c>
      <c r="E28547" s="78">
        <v>-0.14585292</v>
      </c>
      <c r="F28547" s="78">
        <v>-0.114249185</v>
      </c>
    </row>
    <row r="28548" spans="1:6" x14ac:dyDescent="0.25">
      <c r="A28548">
        <v>28546</v>
      </c>
      <c r="B28548" t="s">
        <v>29402</v>
      </c>
      <c r="C28548" s="78">
        <v>0.104676396</v>
      </c>
      <c r="D28548" s="78">
        <v>1.7019316999999999E-2</v>
      </c>
      <c r="E28548" s="78">
        <v>-3.4390595000000003E-2</v>
      </c>
      <c r="F28548" s="78">
        <v>0.17954011</v>
      </c>
    </row>
    <row r="28549" spans="1:6" x14ac:dyDescent="0.25">
      <c r="A28549">
        <v>28547</v>
      </c>
      <c r="B28549" t="s">
        <v>29403</v>
      </c>
      <c r="C28549" s="78">
        <v>1.3109381</v>
      </c>
      <c r="D28549" s="78">
        <v>-1.6178931000000001</v>
      </c>
      <c r="E28549" s="78">
        <v>-3.4390595000000003E-2</v>
      </c>
      <c r="F28549" s="78">
        <v>0.17954011</v>
      </c>
    </row>
    <row r="28550" spans="1:6" x14ac:dyDescent="0.25">
      <c r="A28550">
        <v>28548</v>
      </c>
      <c r="B28550" t="s">
        <v>29404</v>
      </c>
      <c r="C28550" s="78">
        <v>-0.39272276</v>
      </c>
      <c r="D28550" s="78">
        <v>-1.6997021000000001</v>
      </c>
      <c r="E28550" s="78">
        <v>-0.1072036</v>
      </c>
      <c r="F28550" s="78">
        <v>1.7521173000000001E-2</v>
      </c>
    </row>
    <row r="28551" spans="1:6" x14ac:dyDescent="0.25">
      <c r="A28551">
        <v>28549</v>
      </c>
      <c r="B28551" t="s">
        <v>29405</v>
      </c>
      <c r="C28551" s="78">
        <v>0.20491084000000001</v>
      </c>
      <c r="D28551" s="78">
        <v>-0.12795925</v>
      </c>
      <c r="E28551" s="78">
        <v>-0.1033729</v>
      </c>
      <c r="F28551" s="78">
        <v>-0.14137040000000001</v>
      </c>
    </row>
    <row r="28552" spans="1:6" x14ac:dyDescent="0.25">
      <c r="A28552">
        <v>28550</v>
      </c>
      <c r="B28552" t="s">
        <v>29406</v>
      </c>
      <c r="C28552" s="78">
        <v>-1.3117375</v>
      </c>
      <c r="D28552" s="78">
        <v>1.8871112000000001</v>
      </c>
      <c r="E28552" s="78">
        <v>-3.4390595000000003E-2</v>
      </c>
      <c r="F28552" s="78">
        <v>0.17954011</v>
      </c>
    </row>
    <row r="28553" spans="1:6" x14ac:dyDescent="0.25">
      <c r="A28553">
        <v>28551</v>
      </c>
      <c r="B28553" t="s">
        <v>29407</v>
      </c>
      <c r="C28553" s="78">
        <v>-0.14985683999999999</v>
      </c>
      <c r="D28553" s="78">
        <v>-4.0846859999999996</v>
      </c>
      <c r="E28553" s="78">
        <v>-2.7891988E-2</v>
      </c>
      <c r="F28553" s="78">
        <v>2.0721226999999998E-2</v>
      </c>
    </row>
    <row r="28554" spans="1:6" x14ac:dyDescent="0.25">
      <c r="A28554">
        <v>28552</v>
      </c>
      <c r="B28554" t="s">
        <v>29408</v>
      </c>
      <c r="C28554" s="78">
        <v>0.93301796999999997</v>
      </c>
      <c r="D28554" s="78">
        <v>1.4025190000000001</v>
      </c>
      <c r="E28554" s="78">
        <v>4.9378240000000004E-3</v>
      </c>
      <c r="F28554" s="78">
        <v>2.5825023999999999E-2</v>
      </c>
    </row>
    <row r="28555" spans="1:6" x14ac:dyDescent="0.25">
      <c r="A28555">
        <v>28553</v>
      </c>
      <c r="B28555" t="s">
        <v>29409</v>
      </c>
      <c r="C28555" s="78">
        <v>-0.12578555999999999</v>
      </c>
      <c r="D28555" s="78">
        <v>-0.82838809999999996</v>
      </c>
      <c r="E28555" s="78">
        <v>-3.4390595000000003E-2</v>
      </c>
      <c r="F28555" s="78">
        <v>0.17954011</v>
      </c>
    </row>
    <row r="28556" spans="1:6" x14ac:dyDescent="0.25">
      <c r="A28556">
        <v>28554</v>
      </c>
      <c r="B28556" t="s">
        <v>29410</v>
      </c>
      <c r="C28556" s="78">
        <v>-0.33531003999999998</v>
      </c>
      <c r="D28556" s="78">
        <v>1.0906370999999999</v>
      </c>
      <c r="E28556" s="78">
        <v>-6.589565E-2</v>
      </c>
      <c r="F28556" s="78">
        <v>-8.4461494999999998E-2</v>
      </c>
    </row>
    <row r="28557" spans="1:6" x14ac:dyDescent="0.25">
      <c r="A28557">
        <v>28555</v>
      </c>
      <c r="B28557" t="s">
        <v>29411</v>
      </c>
      <c r="C28557" s="78">
        <v>-1.226084</v>
      </c>
      <c r="D28557" s="78">
        <v>-6.4688620000000002E-2</v>
      </c>
      <c r="E28557" s="78">
        <v>-7.4902189999999993E-2</v>
      </c>
      <c r="F28557" s="78">
        <v>-7.9205709999999999E-2</v>
      </c>
    </row>
    <row r="28558" spans="1:6" x14ac:dyDescent="0.25">
      <c r="A28558">
        <v>28556</v>
      </c>
      <c r="B28558" t="s">
        <v>29412</v>
      </c>
      <c r="C28558" s="78">
        <v>-1.3467528</v>
      </c>
      <c r="D28558" s="78">
        <v>0.87022960000000005</v>
      </c>
      <c r="E28558" s="78">
        <v>-7.1181309999999998E-2</v>
      </c>
      <c r="F28558" s="78">
        <v>7.2924269999999999E-2</v>
      </c>
    </row>
    <row r="28559" spans="1:6" x14ac:dyDescent="0.25">
      <c r="A28559">
        <v>28557</v>
      </c>
      <c r="B28559" t="s">
        <v>29413</v>
      </c>
      <c r="C28559" s="78">
        <v>0.29757371999999999</v>
      </c>
      <c r="D28559" s="78">
        <v>-1.4773582000000001</v>
      </c>
      <c r="E28559" s="78">
        <v>-2.7014314999999998E-4</v>
      </c>
      <c r="F28559" s="78">
        <v>-8.6548819999999999E-2</v>
      </c>
    </row>
    <row r="28560" spans="1:6" x14ac:dyDescent="0.25">
      <c r="A28560">
        <v>28558</v>
      </c>
      <c r="B28560" t="s">
        <v>29414</v>
      </c>
      <c r="C28560" s="78">
        <v>-0.7382822</v>
      </c>
      <c r="D28560" s="78">
        <v>1.2669026999999999</v>
      </c>
      <c r="E28560" s="78">
        <v>-3.4390595000000003E-2</v>
      </c>
      <c r="F28560" s="78">
        <v>0.17954011</v>
      </c>
    </row>
    <row r="28561" spans="1:6" x14ac:dyDescent="0.25">
      <c r="A28561">
        <v>28559</v>
      </c>
      <c r="B28561" t="s">
        <v>29415</v>
      </c>
      <c r="C28561" s="78">
        <v>-0.26867544999999998</v>
      </c>
      <c r="D28561" s="78">
        <v>0.25304759999999998</v>
      </c>
      <c r="E28561" s="78">
        <v>0.107765034</v>
      </c>
      <c r="F28561" s="78">
        <v>-0.13496954999999999</v>
      </c>
    </row>
    <row r="28562" spans="1:6" x14ac:dyDescent="0.25">
      <c r="A28562">
        <v>28560</v>
      </c>
      <c r="B28562" t="s">
        <v>29416</v>
      </c>
      <c r="C28562" s="78">
        <v>0.76702654000000003</v>
      </c>
      <c r="D28562" s="78">
        <v>-0.53504883999999997</v>
      </c>
      <c r="E28562" s="78">
        <v>-0.13718179</v>
      </c>
      <c r="F28562" s="78">
        <v>-0.13159335999999999</v>
      </c>
    </row>
    <row r="28563" spans="1:6" x14ac:dyDescent="0.25">
      <c r="A28563">
        <v>28561</v>
      </c>
      <c r="B28563" t="s">
        <v>29417</v>
      </c>
      <c r="C28563" s="78">
        <v>-1.2402564</v>
      </c>
      <c r="D28563" s="78">
        <v>-0.66994860000000001</v>
      </c>
      <c r="E28563" s="78">
        <v>-2.8072262000000001E-2</v>
      </c>
      <c r="F28563" s="78">
        <v>1.8224134999999999E-2</v>
      </c>
    </row>
    <row r="28564" spans="1:6" x14ac:dyDescent="0.25">
      <c r="A28564">
        <v>28562</v>
      </c>
      <c r="B28564" t="s">
        <v>29418</v>
      </c>
      <c r="C28564" s="78">
        <v>3.893545</v>
      </c>
      <c r="D28564" s="78">
        <v>3.1965015000000001</v>
      </c>
      <c r="E28564" s="78">
        <v>-6.3203499999999996E-2</v>
      </c>
      <c r="F28564" s="78">
        <v>1.592499E-2</v>
      </c>
    </row>
    <row r="28565" spans="1:6" x14ac:dyDescent="0.25">
      <c r="A28565">
        <v>28563</v>
      </c>
      <c r="B28565" t="s">
        <v>29419</v>
      </c>
      <c r="C28565" s="78">
        <v>0.66051839999999995</v>
      </c>
      <c r="D28565" s="78">
        <v>-0.45189037999999998</v>
      </c>
      <c r="E28565" s="78">
        <v>-4.8115472999999999E-2</v>
      </c>
      <c r="F28565" s="78">
        <v>9.4885595000000003E-2</v>
      </c>
    </row>
    <row r="28566" spans="1:6" x14ac:dyDescent="0.25">
      <c r="A28566">
        <v>28564</v>
      </c>
      <c r="B28566" t="s">
        <v>29420</v>
      </c>
      <c r="C28566" s="78">
        <v>-0.45035654000000003</v>
      </c>
      <c r="D28566" s="78">
        <v>6.8841903999999995E-2</v>
      </c>
      <c r="E28566" s="78">
        <v>7.3461040000000005E-2</v>
      </c>
      <c r="F28566" s="78">
        <v>-0.22375031000000001</v>
      </c>
    </row>
    <row r="28567" spans="1:6" x14ac:dyDescent="0.25">
      <c r="A28567">
        <v>28565</v>
      </c>
      <c r="B28567" t="s">
        <v>29421</v>
      </c>
      <c r="C28567" s="78">
        <v>4.0270429999999999</v>
      </c>
      <c r="D28567" s="78">
        <v>-0.3530546</v>
      </c>
      <c r="E28567" s="78">
        <v>-6.3425289999999995E-2</v>
      </c>
      <c r="F28567" s="78">
        <v>0.10240858999999999</v>
      </c>
    </row>
    <row r="28568" spans="1:6" x14ac:dyDescent="0.25">
      <c r="A28568">
        <v>28566</v>
      </c>
      <c r="B28568" t="s">
        <v>29422</v>
      </c>
      <c r="C28568" s="78">
        <v>-1.1770346</v>
      </c>
      <c r="D28568" s="78">
        <v>1.4533134999999999</v>
      </c>
      <c r="E28568" s="78">
        <v>-9.3665750000000006E-2</v>
      </c>
      <c r="F28568" s="78">
        <v>2.2431448E-2</v>
      </c>
    </row>
    <row r="28569" spans="1:6" x14ac:dyDescent="0.25">
      <c r="A28569">
        <v>28567</v>
      </c>
      <c r="B28569" t="s">
        <v>29423</v>
      </c>
      <c r="C28569" s="78">
        <v>-1.3949469999999999</v>
      </c>
      <c r="D28569" s="78">
        <v>-0.778003</v>
      </c>
      <c r="E28569" s="78">
        <v>-3.4390595000000003E-2</v>
      </c>
      <c r="F28569" s="78">
        <v>0.17954011</v>
      </c>
    </row>
    <row r="28570" spans="1:6" x14ac:dyDescent="0.25">
      <c r="A28570">
        <v>28568</v>
      </c>
      <c r="B28570" t="s">
        <v>29424</v>
      </c>
      <c r="C28570" s="78">
        <v>0.19106503999999999</v>
      </c>
      <c r="D28570" s="78">
        <v>1.7491855999999999</v>
      </c>
      <c r="E28570" s="78">
        <v>2.2521142000000001E-2</v>
      </c>
      <c r="F28570" s="78">
        <v>-0.15399261</v>
      </c>
    </row>
    <row r="28571" spans="1:6" x14ac:dyDescent="0.25">
      <c r="A28571">
        <v>28569</v>
      </c>
      <c r="B28571" t="s">
        <v>29425</v>
      </c>
      <c r="C28571" s="78">
        <v>-1.0417966000000001</v>
      </c>
      <c r="D28571" s="78">
        <v>-1.7626271</v>
      </c>
      <c r="E28571" s="78">
        <v>-6.6401600000000005E-2</v>
      </c>
      <c r="F28571" s="78">
        <v>-0.10531281000000001</v>
      </c>
    </row>
    <row r="28572" spans="1:6" x14ac:dyDescent="0.25">
      <c r="A28572">
        <v>28570</v>
      </c>
      <c r="B28572" t="s">
        <v>29426</v>
      </c>
      <c r="C28572" s="78">
        <v>-1.6446776000000001</v>
      </c>
      <c r="D28572" s="78">
        <v>0.33611780000000002</v>
      </c>
      <c r="E28572" s="78">
        <v>-4.4773309999999997E-2</v>
      </c>
      <c r="F28572" s="78">
        <v>3.6799819999999997E-2</v>
      </c>
    </row>
    <row r="28573" spans="1:6" x14ac:dyDescent="0.25">
      <c r="A28573">
        <v>28571</v>
      </c>
      <c r="B28573" t="s">
        <v>29427</v>
      </c>
      <c r="C28573" s="78">
        <v>-0.83979886999999998</v>
      </c>
      <c r="D28573" s="78">
        <v>3.3370981</v>
      </c>
      <c r="E28573" s="78">
        <v>-1.3835099999999999E-2</v>
      </c>
      <c r="F28573" s="78">
        <v>-6.3214899999999999E-3</v>
      </c>
    </row>
    <row r="28574" spans="1:6" x14ac:dyDescent="0.25">
      <c r="A28574">
        <v>28572</v>
      </c>
      <c r="B28574" t="s">
        <v>29428</v>
      </c>
      <c r="C28574" s="78">
        <v>-1.9342514</v>
      </c>
      <c r="D28574" s="78">
        <v>1.2917433</v>
      </c>
      <c r="E28574" s="78">
        <v>-7.0254280000000002E-2</v>
      </c>
      <c r="F28574" s="78">
        <v>5.9431119999999997E-2</v>
      </c>
    </row>
    <row r="28575" spans="1:6" x14ac:dyDescent="0.25">
      <c r="A28575">
        <v>28573</v>
      </c>
      <c r="B28575" t="s">
        <v>29429</v>
      </c>
      <c r="C28575" s="78">
        <v>-1.3267549000000001</v>
      </c>
      <c r="D28575" s="78">
        <v>0.94633350000000005</v>
      </c>
      <c r="E28575" s="78">
        <v>-3.4390595000000003E-2</v>
      </c>
      <c r="F28575" s="78">
        <v>0.17954011</v>
      </c>
    </row>
    <row r="28576" spans="1:6" x14ac:dyDescent="0.25">
      <c r="A28576">
        <v>28574</v>
      </c>
      <c r="B28576" t="s">
        <v>29430</v>
      </c>
      <c r="C28576" s="78">
        <v>-4.9208343000000002E-2</v>
      </c>
      <c r="D28576" s="78">
        <v>-0.28592896000000001</v>
      </c>
      <c r="E28576" s="78">
        <v>0.10772675</v>
      </c>
      <c r="F28576" s="78">
        <v>-0.53172450000000004</v>
      </c>
    </row>
    <row r="28577" spans="1:6" x14ac:dyDescent="0.25">
      <c r="A28577">
        <v>28575</v>
      </c>
      <c r="B28577" t="s">
        <v>29431</v>
      </c>
      <c r="C28577" s="78">
        <v>0.39934036000000001</v>
      </c>
      <c r="D28577" s="78">
        <v>0.54450330000000002</v>
      </c>
      <c r="E28577" s="78">
        <v>1.163372E-2</v>
      </c>
      <c r="F28577" s="78">
        <v>-0.10370906000000001</v>
      </c>
    </row>
    <row r="28578" spans="1:6" x14ac:dyDescent="0.25">
      <c r="A28578">
        <v>28576</v>
      </c>
      <c r="B28578" t="s">
        <v>29432</v>
      </c>
      <c r="C28578" s="78">
        <v>-0.26986306999999998</v>
      </c>
      <c r="D28578" s="78">
        <v>-0.93539309999999998</v>
      </c>
      <c r="E28578" s="78">
        <v>-4.5827149999999997E-2</v>
      </c>
      <c r="F28578" s="78">
        <v>3.1120688000000001E-2</v>
      </c>
    </row>
    <row r="28579" spans="1:6" x14ac:dyDescent="0.25">
      <c r="A28579">
        <v>28577</v>
      </c>
      <c r="B28579" t="s">
        <v>29433</v>
      </c>
      <c r="C28579" s="78">
        <v>-1.7801610000000001</v>
      </c>
      <c r="D28579" s="78">
        <v>1.1505312000000001</v>
      </c>
      <c r="E28579" s="78">
        <v>-6.9392300000000004E-2</v>
      </c>
      <c r="F28579" s="78">
        <v>6.4263379999999995E-2</v>
      </c>
    </row>
    <row r="28580" spans="1:6" x14ac:dyDescent="0.25">
      <c r="A28580">
        <v>28578</v>
      </c>
      <c r="B28580" t="s">
        <v>29434</v>
      </c>
      <c r="C28580" s="78">
        <v>1.5787252000000001</v>
      </c>
      <c r="D28580" s="78">
        <v>-3.7918916</v>
      </c>
      <c r="E28580" s="78">
        <v>1.7042606</v>
      </c>
      <c r="F28580" s="78">
        <v>0.11377717</v>
      </c>
    </row>
    <row r="28581" spans="1:6" x14ac:dyDescent="0.25">
      <c r="A28581">
        <v>28579</v>
      </c>
      <c r="B28581" t="s">
        <v>29435</v>
      </c>
      <c r="C28581" s="78">
        <v>-1.0478392000000001</v>
      </c>
      <c r="D28581" s="78">
        <v>-0.76924289999999995</v>
      </c>
      <c r="E28581" s="78">
        <v>-2.4737470000000001E-2</v>
      </c>
      <c r="F28581" s="78">
        <v>0.20553277</v>
      </c>
    </row>
    <row r="28582" spans="1:6" x14ac:dyDescent="0.25">
      <c r="A28582">
        <v>28580</v>
      </c>
      <c r="B28582" t="s">
        <v>29436</v>
      </c>
      <c r="C28582" s="78">
        <v>-5.9520304000000003E-2</v>
      </c>
      <c r="D28582" s="78">
        <v>-1.4244618</v>
      </c>
      <c r="E28582" s="78">
        <v>-6.0232399999999998E-2</v>
      </c>
      <c r="F28582" s="78">
        <v>9.1771110000000003E-2</v>
      </c>
    </row>
    <row r="28583" spans="1:6" x14ac:dyDescent="0.25">
      <c r="A28583">
        <v>28581</v>
      </c>
      <c r="B28583" t="s">
        <v>29437</v>
      </c>
      <c r="C28583" s="78">
        <v>0.76868060000000005</v>
      </c>
      <c r="D28583" s="78">
        <v>-1.0261126</v>
      </c>
      <c r="E28583" s="78">
        <v>-3.4390595000000003E-2</v>
      </c>
      <c r="F28583" s="78">
        <v>0.17954011</v>
      </c>
    </row>
    <row r="28584" spans="1:6" x14ac:dyDescent="0.25">
      <c r="A28584">
        <v>28582</v>
      </c>
      <c r="B28584" t="s">
        <v>29438</v>
      </c>
      <c r="C28584" s="78">
        <v>-1.2022979</v>
      </c>
      <c r="D28584" s="78">
        <v>-3.5447617</v>
      </c>
      <c r="E28584" s="78">
        <v>-0.11487429</v>
      </c>
      <c r="F28584" s="78">
        <v>-6.7108854999999995E-2</v>
      </c>
    </row>
    <row r="28585" spans="1:6" x14ac:dyDescent="0.25">
      <c r="A28585">
        <v>28583</v>
      </c>
      <c r="B28585" t="s">
        <v>29439</v>
      </c>
      <c r="C28585" s="78">
        <v>-1.4953116</v>
      </c>
      <c r="D28585" s="78">
        <v>1.9924668000000001</v>
      </c>
      <c r="E28585" s="78">
        <v>-7.5667634999999997E-2</v>
      </c>
      <c r="F28585" s="78">
        <v>5.7796010000000002E-2</v>
      </c>
    </row>
    <row r="28586" spans="1:6" x14ac:dyDescent="0.25">
      <c r="A28586">
        <v>28584</v>
      </c>
      <c r="B28586" t="s">
        <v>29440</v>
      </c>
      <c r="C28586" s="78">
        <v>-0.18386733999999999</v>
      </c>
      <c r="D28586" s="78">
        <v>1.0386255</v>
      </c>
      <c r="E28586" s="78">
        <v>-1.3292953E-2</v>
      </c>
      <c r="F28586" s="78">
        <v>9.2275350000000006E-2</v>
      </c>
    </row>
    <row r="28587" spans="1:6" x14ac:dyDescent="0.25">
      <c r="A28587">
        <v>28585</v>
      </c>
      <c r="B28587" t="s">
        <v>29441</v>
      </c>
      <c r="C28587" s="78">
        <v>-1.0798620000000001</v>
      </c>
      <c r="D28587" s="78">
        <v>2.3105229999999999</v>
      </c>
      <c r="E28587" s="78">
        <v>-5.0950414999999999E-2</v>
      </c>
      <c r="F28587" s="78">
        <v>0.19804730000000001</v>
      </c>
    </row>
    <row r="28588" spans="1:6" x14ac:dyDescent="0.25">
      <c r="A28588">
        <v>28586</v>
      </c>
      <c r="B28588" t="s">
        <v>29442</v>
      </c>
      <c r="C28588" s="78">
        <v>-3.9580774000000001</v>
      </c>
      <c r="D28588" s="78">
        <v>1.3632827000000001</v>
      </c>
      <c r="E28588" s="78">
        <v>-3.4390595000000003E-2</v>
      </c>
      <c r="F28588" s="78">
        <v>0.17954011</v>
      </c>
    </row>
    <row r="28589" spans="1:6" x14ac:dyDescent="0.25">
      <c r="A28589">
        <v>28587</v>
      </c>
      <c r="B28589" t="s">
        <v>29443</v>
      </c>
      <c r="C28589" s="78">
        <v>-1.0114882999999999</v>
      </c>
      <c r="D28589" s="78">
        <v>-3.4084272000000002</v>
      </c>
      <c r="E28589" s="78">
        <v>6.8420169999999997E-3</v>
      </c>
      <c r="F28589" s="78">
        <v>3.077498E-2</v>
      </c>
    </row>
    <row r="28590" spans="1:6" x14ac:dyDescent="0.25">
      <c r="A28590">
        <v>28588</v>
      </c>
      <c r="B28590" t="s">
        <v>29444</v>
      </c>
      <c r="C28590" s="78">
        <v>2.6441699999999999</v>
      </c>
      <c r="D28590" s="78">
        <v>-0.66091060000000001</v>
      </c>
      <c r="E28590" s="78">
        <v>-3.4390595000000003E-2</v>
      </c>
      <c r="F28590" s="78">
        <v>0.17954011</v>
      </c>
    </row>
    <row r="28591" spans="1:6" x14ac:dyDescent="0.25">
      <c r="A28591">
        <v>28589</v>
      </c>
      <c r="B28591" t="s">
        <v>29445</v>
      </c>
      <c r="C28591" s="78">
        <v>1.5668827000000001</v>
      </c>
      <c r="D28591" s="78">
        <v>-2.8187296000000002</v>
      </c>
      <c r="E28591" s="78">
        <v>-8.5905280000000001E-2</v>
      </c>
      <c r="F28591" s="78">
        <v>2.3536577999999999E-2</v>
      </c>
    </row>
    <row r="28592" spans="1:6" x14ac:dyDescent="0.25">
      <c r="A28592">
        <v>28590</v>
      </c>
      <c r="B28592" t="s">
        <v>29446</v>
      </c>
      <c r="C28592" s="78">
        <v>-1.0511543000000001</v>
      </c>
      <c r="D28592" s="78">
        <v>-2.5894685000000002</v>
      </c>
      <c r="E28592" s="78">
        <v>-8.1891790000000006E-2</v>
      </c>
      <c r="F28592" s="78">
        <v>-1.7305613000000001E-2</v>
      </c>
    </row>
    <row r="28593" spans="1:6" x14ac:dyDescent="0.25">
      <c r="A28593">
        <v>28591</v>
      </c>
      <c r="B28593" t="s">
        <v>29447</v>
      </c>
      <c r="C28593" s="78">
        <v>2.7181158000000001</v>
      </c>
      <c r="D28593" s="78">
        <v>-1.5665153000000001</v>
      </c>
      <c r="E28593" s="78">
        <v>-6.0378999999999997E-3</v>
      </c>
      <c r="F28593" s="78">
        <v>1.4272556E-2</v>
      </c>
    </row>
    <row r="28594" spans="1:6" x14ac:dyDescent="0.25">
      <c r="A28594">
        <v>28592</v>
      </c>
      <c r="B28594" t="s">
        <v>29448</v>
      </c>
      <c r="C28594" s="78">
        <v>-1.2272736</v>
      </c>
      <c r="D28594" s="78">
        <v>1.4745306</v>
      </c>
      <c r="E28594" s="78">
        <v>-2.6624789999999999E-2</v>
      </c>
      <c r="F28594" s="78">
        <v>8.774506E-2</v>
      </c>
    </row>
    <row r="28595" spans="1:6" x14ac:dyDescent="0.25">
      <c r="A28595">
        <v>28593</v>
      </c>
      <c r="B28595" t="s">
        <v>29449</v>
      </c>
      <c r="C28595" s="78">
        <v>-2.2787435</v>
      </c>
      <c r="D28595" s="78">
        <v>-0.47033652999999997</v>
      </c>
      <c r="E28595" s="78">
        <v>-3.4390595000000003E-2</v>
      </c>
      <c r="F28595" s="78">
        <v>0.17954011</v>
      </c>
    </row>
    <row r="28596" spans="1:6" x14ac:dyDescent="0.25">
      <c r="A28596">
        <v>28594</v>
      </c>
      <c r="B28596" t="s">
        <v>29450</v>
      </c>
      <c r="C28596" s="78">
        <v>-0.52961499999999995</v>
      </c>
      <c r="D28596" s="78">
        <v>1.5986145</v>
      </c>
      <c r="E28596" s="78">
        <v>-3.4390595000000003E-2</v>
      </c>
      <c r="F28596" s="78">
        <v>0.17954011</v>
      </c>
    </row>
    <row r="28597" spans="1:6" x14ac:dyDescent="0.25">
      <c r="A28597">
        <v>28595</v>
      </c>
      <c r="B28597" t="s">
        <v>29451</v>
      </c>
      <c r="C28597" s="78">
        <v>-1.8020560000000001</v>
      </c>
      <c r="D28597" s="78">
        <v>-1.8899710999999999</v>
      </c>
      <c r="E28597" s="78">
        <v>-3.4390595000000003E-2</v>
      </c>
      <c r="F28597" s="78">
        <v>0.17954011</v>
      </c>
    </row>
    <row r="28598" spans="1:6" x14ac:dyDescent="0.25">
      <c r="A28598">
        <v>28596</v>
      </c>
      <c r="B28598" t="s">
        <v>29452</v>
      </c>
      <c r="C28598" s="78">
        <v>-0.98383019999999999</v>
      </c>
      <c r="D28598" s="78">
        <v>0.72961116000000004</v>
      </c>
      <c r="E28598" s="78">
        <v>-8.5222006000000003E-2</v>
      </c>
      <c r="F28598" s="78">
        <v>0.16711819999999999</v>
      </c>
    </row>
    <row r="28599" spans="1:6" x14ac:dyDescent="0.25">
      <c r="A28599">
        <v>28597</v>
      </c>
      <c r="B28599" t="s">
        <v>29453</v>
      </c>
      <c r="C28599" s="78">
        <v>1.7547885000000001</v>
      </c>
      <c r="D28599" s="78">
        <v>1.4523668000000001</v>
      </c>
      <c r="E28599" s="78">
        <v>-5.8238484E-2</v>
      </c>
      <c r="F28599" s="78">
        <v>1.9804373E-2</v>
      </c>
    </row>
    <row r="28600" spans="1:6" x14ac:dyDescent="0.25">
      <c r="A28600">
        <v>28598</v>
      </c>
      <c r="B28600" t="s">
        <v>29454</v>
      </c>
      <c r="C28600" s="78">
        <v>-1.9640424000000001</v>
      </c>
      <c r="D28600" s="78">
        <v>6.8538039999999998E-3</v>
      </c>
      <c r="E28600" s="78">
        <v>-6.1266112999999997E-2</v>
      </c>
      <c r="F28600" s="78">
        <v>3.4430519999999999E-2</v>
      </c>
    </row>
    <row r="28601" spans="1:6" x14ac:dyDescent="0.25">
      <c r="A28601">
        <v>28599</v>
      </c>
      <c r="B28601" t="s">
        <v>29455</v>
      </c>
      <c r="C28601" s="78">
        <v>-2.2789836000000001</v>
      </c>
      <c r="D28601" s="78">
        <v>1.2480599999999999</v>
      </c>
      <c r="E28601" s="78">
        <v>-3.4390595000000003E-2</v>
      </c>
      <c r="F28601" s="78">
        <v>0.17954011</v>
      </c>
    </row>
    <row r="28602" spans="1:6" x14ac:dyDescent="0.25">
      <c r="A28602">
        <v>28600</v>
      </c>
      <c r="B28602" t="s">
        <v>29456</v>
      </c>
      <c r="C28602" s="78">
        <v>-2.7326779999999999</v>
      </c>
      <c r="D28602" s="78">
        <v>-0.24658039000000001</v>
      </c>
      <c r="E28602" s="78">
        <v>9.7696826000000001E-2</v>
      </c>
      <c r="F28602" s="78">
        <v>-7.2745459999999998E-2</v>
      </c>
    </row>
    <row r="28603" spans="1:6" x14ac:dyDescent="0.25">
      <c r="A28603">
        <v>28601</v>
      </c>
      <c r="B28603" t="s">
        <v>29457</v>
      </c>
      <c r="C28603" s="78">
        <v>-1.0086508999999999</v>
      </c>
      <c r="D28603" s="78">
        <v>0.40554010000000001</v>
      </c>
      <c r="E28603" s="78">
        <v>-8.1525479999999997E-2</v>
      </c>
      <c r="F28603" s="78">
        <v>-0.19044353</v>
      </c>
    </row>
    <row r="28604" spans="1:6" x14ac:dyDescent="0.25">
      <c r="A28604">
        <v>28602</v>
      </c>
      <c r="B28604" t="s">
        <v>21352</v>
      </c>
      <c r="C28604" s="78">
        <v>2.4118141999999998</v>
      </c>
      <c r="D28604" s="78">
        <v>2.0352467999999999E-2</v>
      </c>
      <c r="E28604" s="78">
        <v>-3.4390595000000003E-2</v>
      </c>
      <c r="F28604" s="78">
        <v>0.17954011</v>
      </c>
    </row>
    <row r="28605" spans="1:6" x14ac:dyDescent="0.25">
      <c r="A28605">
        <v>28603</v>
      </c>
      <c r="B28605" t="s">
        <v>29458</v>
      </c>
      <c r="C28605" s="78">
        <v>-0.48621017</v>
      </c>
      <c r="D28605" s="78">
        <v>0.5212599</v>
      </c>
      <c r="E28605" s="78">
        <v>-0.12277196</v>
      </c>
      <c r="F28605" s="78">
        <v>-0.20048587000000001</v>
      </c>
    </row>
    <row r="28606" spans="1:6" x14ac:dyDescent="0.25">
      <c r="A28606">
        <v>28604</v>
      </c>
      <c r="B28606" t="s">
        <v>29459</v>
      </c>
      <c r="C28606" s="78">
        <v>2.8507771000000002</v>
      </c>
      <c r="D28606" s="78">
        <v>-0.59179029999999999</v>
      </c>
      <c r="E28606" s="78">
        <v>-1.3593528000000001E-2</v>
      </c>
      <c r="F28606" s="78">
        <v>5.8302752999999999E-2</v>
      </c>
    </row>
    <row r="28607" spans="1:6" x14ac:dyDescent="0.25">
      <c r="A28607">
        <v>28605</v>
      </c>
      <c r="B28607" t="s">
        <v>29460</v>
      </c>
      <c r="C28607" s="78">
        <v>0.22728482</v>
      </c>
      <c r="D28607" s="78">
        <v>-0.66257595999999996</v>
      </c>
      <c r="E28607" s="78">
        <v>-8.5848289999999994E-2</v>
      </c>
      <c r="F28607" s="78">
        <v>-0.22268061</v>
      </c>
    </row>
    <row r="28608" spans="1:6" x14ac:dyDescent="0.25">
      <c r="A28608">
        <v>28606</v>
      </c>
      <c r="B28608" t="s">
        <v>29461</v>
      </c>
      <c r="C28608" s="78">
        <v>0.25214579999999998</v>
      </c>
      <c r="D28608" s="78">
        <v>0.46969944000000002</v>
      </c>
      <c r="E28608" s="78">
        <v>-3.6038063000000002E-2</v>
      </c>
      <c r="F28608" s="78">
        <v>-1.3362542E-2</v>
      </c>
    </row>
    <row r="28609" spans="1:6" x14ac:dyDescent="0.25">
      <c r="A28609">
        <v>28607</v>
      </c>
      <c r="B28609" t="s">
        <v>29462</v>
      </c>
      <c r="C28609" s="78">
        <v>2.0670353999999998E-2</v>
      </c>
      <c r="D28609" s="78">
        <v>-0.42522546999999999</v>
      </c>
      <c r="E28609" s="78">
        <v>-4.9930740000000001E-2</v>
      </c>
      <c r="F28609" s="78">
        <v>4.2038903000000002E-2</v>
      </c>
    </row>
    <row r="28610" spans="1:6" x14ac:dyDescent="0.25">
      <c r="A28610">
        <v>28608</v>
      </c>
      <c r="B28610" t="s">
        <v>29463</v>
      </c>
      <c r="C28610" s="78">
        <v>-0.49273735000000002</v>
      </c>
      <c r="D28610" s="78">
        <v>1.131237</v>
      </c>
      <c r="E28610" s="78">
        <v>-8.0800109999999998E-3</v>
      </c>
      <c r="F28610" s="78">
        <v>-0.13659452</v>
      </c>
    </row>
    <row r="28611" spans="1:6" x14ac:dyDescent="0.25">
      <c r="A28611">
        <v>28609</v>
      </c>
      <c r="B28611" t="s">
        <v>29464</v>
      </c>
      <c r="C28611" s="78">
        <v>3.4749732</v>
      </c>
      <c r="D28611" s="78">
        <v>3.3224522999999999E-2</v>
      </c>
      <c r="E28611" s="78">
        <v>-1.9539796000000002E-2</v>
      </c>
      <c r="F28611" s="78">
        <v>7.1950114999999995E-2</v>
      </c>
    </row>
    <row r="28612" spans="1:6" x14ac:dyDescent="0.25">
      <c r="A28612">
        <v>28610</v>
      </c>
      <c r="B28612" t="s">
        <v>29465</v>
      </c>
      <c r="C28612" s="78">
        <v>1.0035775</v>
      </c>
      <c r="D28612" s="78">
        <v>-0.12239646999999999</v>
      </c>
      <c r="E28612" s="78">
        <v>-3.8425260000000003E-2</v>
      </c>
      <c r="F28612" s="78">
        <v>0.17669055</v>
      </c>
    </row>
    <row r="28613" spans="1:6" x14ac:dyDescent="0.25">
      <c r="A28613">
        <v>28611</v>
      </c>
      <c r="B28613" t="s">
        <v>29466</v>
      </c>
      <c r="C28613" s="78">
        <v>9.1224104E-2</v>
      </c>
      <c r="D28613" s="78">
        <v>0.86022913000000001</v>
      </c>
      <c r="E28613" s="78">
        <v>-5.3725080000000001E-2</v>
      </c>
      <c r="F28613" s="78">
        <v>-3.5874307000000001E-2</v>
      </c>
    </row>
    <row r="28614" spans="1:6" x14ac:dyDescent="0.25">
      <c r="A28614">
        <v>28612</v>
      </c>
      <c r="B28614" t="s">
        <v>29467</v>
      </c>
      <c r="C28614" s="78">
        <v>-0.26735579999999998</v>
      </c>
      <c r="D28614" s="78">
        <v>-1.0296767</v>
      </c>
      <c r="E28614" s="78">
        <v>-8.6996110000000001E-2</v>
      </c>
      <c r="F28614" s="78">
        <v>-0.16257653999999999</v>
      </c>
    </row>
    <row r="28615" spans="1:6" x14ac:dyDescent="0.25">
      <c r="A28615">
        <v>28613</v>
      </c>
      <c r="B28615" t="s">
        <v>29468</v>
      </c>
      <c r="C28615" s="78">
        <v>2.7179164999999998</v>
      </c>
      <c r="D28615" s="78">
        <v>-0.76365170000000004</v>
      </c>
      <c r="E28615" s="78">
        <v>8.0165529999999992E-3</v>
      </c>
      <c r="F28615" s="78">
        <v>-1.8149465E-2</v>
      </c>
    </row>
    <row r="28616" spans="1:6" x14ac:dyDescent="0.25">
      <c r="A28616">
        <v>28614</v>
      </c>
      <c r="B28616" t="s">
        <v>29469</v>
      </c>
      <c r="C28616" s="78">
        <v>-1.1001004000000001</v>
      </c>
      <c r="D28616" s="78">
        <v>-2.3387541999999999</v>
      </c>
      <c r="E28616" s="78">
        <v>-7.9551830000000004E-2</v>
      </c>
      <c r="F28616" s="78">
        <v>-0.17161836</v>
      </c>
    </row>
    <row r="28617" spans="1:6" x14ac:dyDescent="0.25">
      <c r="A28617">
        <v>28615</v>
      </c>
      <c r="B28617" t="s">
        <v>29470</v>
      </c>
      <c r="C28617" s="78">
        <v>4.9342427000000004</v>
      </c>
      <c r="D28617" s="78">
        <v>2.9408221000000001</v>
      </c>
      <c r="E28617" s="78">
        <v>-4.5379629999999997E-2</v>
      </c>
      <c r="F28617" s="78">
        <v>-1.7717704000000001E-2</v>
      </c>
    </row>
    <row r="28618" spans="1:6" x14ac:dyDescent="0.25">
      <c r="A28618">
        <v>28616</v>
      </c>
      <c r="B28618" t="s">
        <v>29471</v>
      </c>
      <c r="C28618" s="78">
        <v>-0.92371594999999995</v>
      </c>
      <c r="D28618" s="78">
        <v>-1.6853962</v>
      </c>
      <c r="E28618" s="78">
        <v>-7.3906230000000003E-2</v>
      </c>
      <c r="F28618" s="78">
        <v>5.0742924000000003E-3</v>
      </c>
    </row>
    <row r="28619" spans="1:6" x14ac:dyDescent="0.25">
      <c r="A28619">
        <v>28617</v>
      </c>
      <c r="B28619" t="s">
        <v>29472</v>
      </c>
      <c r="C28619" s="78">
        <v>-1.8389753</v>
      </c>
      <c r="D28619" s="78">
        <v>0.44097033000000002</v>
      </c>
      <c r="E28619" s="78">
        <v>-7.2132080000000001E-2</v>
      </c>
      <c r="F28619" s="78">
        <v>1.1781767E-2</v>
      </c>
    </row>
    <row r="28620" spans="1:6" x14ac:dyDescent="0.25">
      <c r="A28620">
        <v>28618</v>
      </c>
      <c r="B28620" t="s">
        <v>29473</v>
      </c>
      <c r="C28620" s="78">
        <v>-0.50261723999999997</v>
      </c>
      <c r="D28620" s="78">
        <v>1.1688381000000001</v>
      </c>
      <c r="E28620" s="78">
        <v>-3.4390595000000003E-2</v>
      </c>
      <c r="F28620" s="78">
        <v>0.17954011</v>
      </c>
    </row>
    <row r="28621" spans="1:6" x14ac:dyDescent="0.25">
      <c r="A28621">
        <v>28619</v>
      </c>
      <c r="B28621" t="s">
        <v>29474</v>
      </c>
      <c r="C28621" s="78">
        <v>-9.6277769999999999E-2</v>
      </c>
      <c r="D28621" s="78">
        <v>1.1504277999999999</v>
      </c>
      <c r="E28621" s="78">
        <v>-3.4390595000000003E-2</v>
      </c>
      <c r="F28621" s="78">
        <v>0.17954011</v>
      </c>
    </row>
    <row r="28622" spans="1:6" x14ac:dyDescent="0.25">
      <c r="A28622">
        <v>28620</v>
      </c>
      <c r="B28622" t="s">
        <v>29475</v>
      </c>
      <c r="C28622" s="78">
        <v>4.3226914000000001</v>
      </c>
      <c r="D28622" s="78">
        <v>0.97539379999999998</v>
      </c>
      <c r="E28622" s="78">
        <v>-3.4390595000000003E-2</v>
      </c>
      <c r="F28622" s="78">
        <v>0.17954011</v>
      </c>
    </row>
    <row r="28623" spans="1:6" x14ac:dyDescent="0.25">
      <c r="A28623">
        <v>28621</v>
      </c>
      <c r="B28623" t="s">
        <v>29476</v>
      </c>
      <c r="C28623" s="78">
        <v>-1.3341012000000001</v>
      </c>
      <c r="D28623" s="78">
        <v>1.4973464000000001</v>
      </c>
      <c r="E28623" s="78">
        <v>0.60264850000000003</v>
      </c>
      <c r="F28623" s="78">
        <v>-0.23232643</v>
      </c>
    </row>
    <row r="28624" spans="1:6" x14ac:dyDescent="0.25">
      <c r="A28624">
        <v>28622</v>
      </c>
      <c r="B28624" t="s">
        <v>29477</v>
      </c>
      <c r="C28624" s="78">
        <v>-2.0258877000000002</v>
      </c>
      <c r="D28624" s="78">
        <v>-2.131259</v>
      </c>
      <c r="E28624" s="78">
        <v>5.2504892999999997E-2</v>
      </c>
      <c r="F28624" s="78">
        <v>-0.1109276</v>
      </c>
    </row>
    <row r="28625" spans="1:6" x14ac:dyDescent="0.25">
      <c r="A28625">
        <v>28623</v>
      </c>
      <c r="B28625" t="s">
        <v>29478</v>
      </c>
      <c r="C28625" s="78">
        <v>-0.29723232999999999</v>
      </c>
      <c r="D28625" s="78">
        <v>0.9113289</v>
      </c>
      <c r="E28625" s="78">
        <v>-6.4203650000000001E-2</v>
      </c>
      <c r="F28625" s="78">
        <v>6.2224478E-2</v>
      </c>
    </row>
    <row r="28626" spans="1:6" x14ac:dyDescent="0.25">
      <c r="A28626">
        <v>28624</v>
      </c>
      <c r="B28626" t="s">
        <v>29479</v>
      </c>
      <c r="C28626" s="78">
        <v>-0.74271553999999995</v>
      </c>
      <c r="D28626" s="78">
        <v>1.108152</v>
      </c>
      <c r="E28626" s="78">
        <v>-4.2232014000000003E-3</v>
      </c>
      <c r="F28626" s="78">
        <v>1.8188164E-2</v>
      </c>
    </row>
    <row r="28627" spans="1:6" x14ac:dyDescent="0.25">
      <c r="A28627">
        <v>28625</v>
      </c>
      <c r="B28627" t="s">
        <v>29480</v>
      </c>
      <c r="C28627" s="78">
        <v>3.3597800000000002</v>
      </c>
      <c r="D28627" s="78">
        <v>-0.65851736000000005</v>
      </c>
      <c r="E28627" s="78">
        <v>-2.6873918E-2</v>
      </c>
      <c r="F28627" s="78">
        <v>-0.18020130000000001</v>
      </c>
    </row>
    <row r="28628" spans="1:6" x14ac:dyDescent="0.25">
      <c r="A28628">
        <v>28626</v>
      </c>
      <c r="B28628" t="s">
        <v>29481</v>
      </c>
      <c r="C28628" s="78">
        <v>-1.4271450999999999</v>
      </c>
      <c r="D28628" s="78">
        <v>0.96996652999999999</v>
      </c>
      <c r="E28628" s="78">
        <v>-6.2554029999999997E-2</v>
      </c>
      <c r="F28628" s="78">
        <v>3.6366463000000002E-2</v>
      </c>
    </row>
    <row r="28629" spans="1:6" x14ac:dyDescent="0.25">
      <c r="A28629">
        <v>28627</v>
      </c>
      <c r="B28629" t="s">
        <v>29482</v>
      </c>
      <c r="C28629" s="78">
        <v>-0.44682133000000002</v>
      </c>
      <c r="D28629" s="78">
        <v>-0.96306000000000003</v>
      </c>
      <c r="E28629" s="78">
        <v>-0.13561583999999999</v>
      </c>
      <c r="F28629" s="78">
        <v>-0.17741183999999999</v>
      </c>
    </row>
    <row r="28630" spans="1:6" x14ac:dyDescent="0.25">
      <c r="A28630">
        <v>28628</v>
      </c>
      <c r="B28630" t="s">
        <v>29483</v>
      </c>
      <c r="C28630" s="78">
        <v>-2.6029534000000001</v>
      </c>
      <c r="D28630" s="78">
        <v>0.18195902999999999</v>
      </c>
      <c r="E28630" s="78">
        <v>3.4350182999999999E-2</v>
      </c>
      <c r="F28630" s="78">
        <v>-0.32796806000000001</v>
      </c>
    </row>
    <row r="28631" spans="1:6" x14ac:dyDescent="0.25">
      <c r="A28631">
        <v>28629</v>
      </c>
      <c r="B28631" t="s">
        <v>29484</v>
      </c>
      <c r="C28631" s="78">
        <v>0.55420994999999995</v>
      </c>
      <c r="D28631" s="78">
        <v>1.8341494</v>
      </c>
      <c r="E28631" s="78">
        <v>-9.5565620000000004E-2</v>
      </c>
      <c r="F28631" s="78">
        <v>-0.11690454</v>
      </c>
    </row>
    <row r="28632" spans="1:6" x14ac:dyDescent="0.25">
      <c r="A28632">
        <v>28630</v>
      </c>
      <c r="B28632" t="s">
        <v>29485</v>
      </c>
      <c r="C28632" s="78">
        <v>1.3181210000000001</v>
      </c>
      <c r="D28632" s="78">
        <v>0.19173266</v>
      </c>
      <c r="E28632" s="78">
        <v>4.1232836000000002E-2</v>
      </c>
      <c r="F28632" s="78">
        <v>-0.51822190000000001</v>
      </c>
    </row>
    <row r="28633" spans="1:6" x14ac:dyDescent="0.25">
      <c r="A28633">
        <v>28631</v>
      </c>
      <c r="B28633" t="s">
        <v>29486</v>
      </c>
      <c r="C28633" s="78">
        <v>-0.59365224999999999</v>
      </c>
      <c r="D28633" s="78">
        <v>-2.5837211999999998</v>
      </c>
      <c r="E28633" s="78">
        <v>-7.2535500000000003E-2</v>
      </c>
      <c r="F28633" s="78">
        <v>0.1167776</v>
      </c>
    </row>
    <row r="28634" spans="1:6" x14ac:dyDescent="0.25">
      <c r="A28634">
        <v>28632</v>
      </c>
      <c r="B28634" t="s">
        <v>29487</v>
      </c>
      <c r="C28634" s="78">
        <v>0.48688145999999999</v>
      </c>
      <c r="D28634" s="78">
        <v>0.86024487000000005</v>
      </c>
      <c r="E28634" s="78">
        <v>1.2323628999999999E-2</v>
      </c>
      <c r="F28634" s="78">
        <v>0.13803557999999999</v>
      </c>
    </row>
    <row r="28635" spans="1:6" x14ac:dyDescent="0.25">
      <c r="A28635">
        <v>28633</v>
      </c>
      <c r="B28635" t="s">
        <v>29488</v>
      </c>
      <c r="C28635" s="78">
        <v>-1.3560772999999999</v>
      </c>
      <c r="D28635" s="78">
        <v>0.59914199999999995</v>
      </c>
      <c r="E28635" s="78">
        <v>-1.3506779E-2</v>
      </c>
      <c r="F28635" s="78">
        <v>0.10543617</v>
      </c>
    </row>
    <row r="28636" spans="1:6" x14ac:dyDescent="0.25">
      <c r="A28636">
        <v>28634</v>
      </c>
      <c r="B28636" t="s">
        <v>29489</v>
      </c>
      <c r="C28636" s="78">
        <v>-4.915771E-2</v>
      </c>
      <c r="D28636" s="78">
        <v>1.1776304</v>
      </c>
      <c r="E28636" s="78">
        <v>-3.4390595000000003E-2</v>
      </c>
      <c r="F28636" s="78">
        <v>0.17954011</v>
      </c>
    </row>
    <row r="28637" spans="1:6" x14ac:dyDescent="0.25">
      <c r="A28637">
        <v>28635</v>
      </c>
      <c r="B28637" t="s">
        <v>29490</v>
      </c>
      <c r="C28637" s="78">
        <v>-0.78269509999999998</v>
      </c>
      <c r="D28637" s="78">
        <v>0.49717966000000002</v>
      </c>
      <c r="E28637" s="78">
        <v>-3.4390595000000003E-2</v>
      </c>
      <c r="F28637" s="78">
        <v>0.17954011</v>
      </c>
    </row>
    <row r="28638" spans="1:6" x14ac:dyDescent="0.25">
      <c r="A28638">
        <v>28636</v>
      </c>
      <c r="B28638" t="s">
        <v>29491</v>
      </c>
      <c r="C28638" s="78">
        <v>-4.4858484999999997E-2</v>
      </c>
      <c r="D28638" s="78">
        <v>-0.58659280000000003</v>
      </c>
      <c r="E28638" s="78">
        <v>-4.8798434000000002E-2</v>
      </c>
      <c r="F28638" s="78">
        <v>2.2374824000000001E-2</v>
      </c>
    </row>
    <row r="28639" spans="1:6" x14ac:dyDescent="0.25">
      <c r="A28639">
        <v>28637</v>
      </c>
      <c r="B28639" t="s">
        <v>29492</v>
      </c>
      <c r="C28639" s="78">
        <v>-1.1557615999999999</v>
      </c>
      <c r="D28639" s="78">
        <v>1.0284603000000001</v>
      </c>
      <c r="E28639" s="78">
        <v>-3.4390595000000003E-2</v>
      </c>
      <c r="F28639" s="78">
        <v>0.17954011</v>
      </c>
    </row>
    <row r="28640" spans="1:6" x14ac:dyDescent="0.25">
      <c r="A28640">
        <v>28638</v>
      </c>
      <c r="B28640" t="s">
        <v>29493</v>
      </c>
      <c r="C28640" s="78">
        <v>0.50387453999999998</v>
      </c>
      <c r="D28640" s="78">
        <v>0.16025457000000001</v>
      </c>
      <c r="E28640" s="78">
        <v>-3.4390595000000003E-2</v>
      </c>
      <c r="F28640" s="78">
        <v>0.17954011</v>
      </c>
    </row>
    <row r="28641" spans="1:6" x14ac:dyDescent="0.25">
      <c r="A28641">
        <v>28639</v>
      </c>
      <c r="B28641" t="s">
        <v>29494</v>
      </c>
      <c r="C28641" s="78">
        <v>-1.5542243</v>
      </c>
      <c r="D28641" s="78">
        <v>0.37078303000000001</v>
      </c>
      <c r="E28641" s="78">
        <v>1.5753787000000002E-2</v>
      </c>
      <c r="F28641" s="78">
        <v>-0.17487312999999999</v>
      </c>
    </row>
    <row r="28642" spans="1:6" x14ac:dyDescent="0.25">
      <c r="A28642">
        <v>28640</v>
      </c>
      <c r="B28642" t="s">
        <v>29495</v>
      </c>
      <c r="C28642" s="78">
        <v>-0.9482353</v>
      </c>
      <c r="D28642" s="78">
        <v>1.6290385000000001</v>
      </c>
      <c r="E28642" s="78">
        <v>-3.4390595000000003E-2</v>
      </c>
      <c r="F28642" s="78">
        <v>0.17954011</v>
      </c>
    </row>
    <row r="28643" spans="1:6" x14ac:dyDescent="0.25">
      <c r="A28643">
        <v>28641</v>
      </c>
      <c r="B28643" t="s">
        <v>29496</v>
      </c>
      <c r="C28643" s="78">
        <v>-0.82365710000000003</v>
      </c>
      <c r="D28643" s="78">
        <v>0.76994646</v>
      </c>
      <c r="E28643" s="78">
        <v>-3.4390595000000003E-2</v>
      </c>
      <c r="F28643" s="78">
        <v>0.17954011</v>
      </c>
    </row>
    <row r="28644" spans="1:6" x14ac:dyDescent="0.25">
      <c r="A28644">
        <v>28642</v>
      </c>
      <c r="B28644" t="s">
        <v>29497</v>
      </c>
      <c r="C28644" s="78">
        <v>1.7971200000000001</v>
      </c>
      <c r="D28644" s="78">
        <v>1.3556870999999999</v>
      </c>
      <c r="E28644" s="78">
        <v>-9.7379610000000005E-2</v>
      </c>
      <c r="F28644" s="78">
        <v>-0.13476974999999999</v>
      </c>
    </row>
    <row r="28645" spans="1:6" x14ac:dyDescent="0.25">
      <c r="A28645">
        <v>28643</v>
      </c>
      <c r="B28645" t="s">
        <v>29498</v>
      </c>
      <c r="C28645" s="78">
        <v>-1.7630235000000001</v>
      </c>
      <c r="D28645" s="78">
        <v>-0.24771588999999999</v>
      </c>
      <c r="E28645" s="78">
        <v>0.26863740000000003</v>
      </c>
      <c r="F28645" s="78">
        <v>-0.13114811000000001</v>
      </c>
    </row>
    <row r="28646" spans="1:6" x14ac:dyDescent="0.25">
      <c r="A28646">
        <v>28644</v>
      </c>
      <c r="B28646" t="s">
        <v>29499</v>
      </c>
      <c r="C28646" s="78">
        <v>0.123829514</v>
      </c>
      <c r="D28646" s="78">
        <v>-0.39250471999999997</v>
      </c>
      <c r="E28646" s="78">
        <v>-0.17250457</v>
      </c>
      <c r="F28646" s="78">
        <v>-0.71862406000000001</v>
      </c>
    </row>
    <row r="28647" spans="1:6" x14ac:dyDescent="0.25">
      <c r="A28647">
        <v>28645</v>
      </c>
      <c r="B28647" t="s">
        <v>29500</v>
      </c>
      <c r="C28647" s="78">
        <v>0.35032615</v>
      </c>
      <c r="D28647" s="78">
        <v>0.97036325999999995</v>
      </c>
      <c r="E28647" s="78">
        <v>-3.4390595000000003E-2</v>
      </c>
      <c r="F28647" s="78">
        <v>0.17954011</v>
      </c>
    </row>
    <row r="28648" spans="1:6" x14ac:dyDescent="0.25">
      <c r="A28648">
        <v>28646</v>
      </c>
      <c r="B28648" t="s">
        <v>29501</v>
      </c>
      <c r="C28648" s="78">
        <v>1.4261649999999999</v>
      </c>
      <c r="D28648" s="78">
        <v>-7.2712209999999999E-2</v>
      </c>
      <c r="E28648" s="78">
        <v>0.22460467000000001</v>
      </c>
      <c r="F28648" s="78">
        <v>-0.21170870999999999</v>
      </c>
    </row>
    <row r="28649" spans="1:6" x14ac:dyDescent="0.25">
      <c r="A28649">
        <v>28647</v>
      </c>
      <c r="B28649" t="s">
        <v>29502</v>
      </c>
      <c r="C28649" s="78">
        <v>-0.89862143999999999</v>
      </c>
      <c r="D28649" s="78">
        <v>-1.4027708999999999</v>
      </c>
      <c r="E28649" s="78">
        <v>-0.12135765</v>
      </c>
      <c r="F28649" s="78">
        <v>-0.22410701</v>
      </c>
    </row>
    <row r="28650" spans="1:6" x14ac:dyDescent="0.25">
      <c r="A28650">
        <v>28648</v>
      </c>
      <c r="B28650" t="s">
        <v>29503</v>
      </c>
      <c r="C28650" s="78">
        <v>-0.64047149999999997</v>
      </c>
      <c r="D28650" s="78">
        <v>-3.8929597999999999</v>
      </c>
      <c r="E28650" s="78">
        <v>-0.12276406600000001</v>
      </c>
      <c r="F28650" s="78">
        <v>-0.14300905</v>
      </c>
    </row>
    <row r="28651" spans="1:6" x14ac:dyDescent="0.25">
      <c r="A28651">
        <v>28649</v>
      </c>
      <c r="B28651" t="s">
        <v>29504</v>
      </c>
      <c r="C28651" s="78">
        <v>-0.8857739</v>
      </c>
      <c r="D28651" s="78">
        <v>0.52646760000000004</v>
      </c>
      <c r="E28651" s="78">
        <v>-8.7742180000000003E-2</v>
      </c>
      <c r="F28651" s="78">
        <v>-1.6578287000000001E-3</v>
      </c>
    </row>
    <row r="28652" spans="1:6" x14ac:dyDescent="0.25">
      <c r="A28652">
        <v>28650</v>
      </c>
      <c r="B28652" t="s">
        <v>29505</v>
      </c>
      <c r="C28652" s="78">
        <v>-1.2735288</v>
      </c>
      <c r="D28652" s="78">
        <v>0.60587199999999997</v>
      </c>
      <c r="E28652" s="78">
        <v>-4.9821026999999997E-2</v>
      </c>
      <c r="F28652" s="78">
        <v>4.9082026000000001E-2</v>
      </c>
    </row>
    <row r="28653" spans="1:6" x14ac:dyDescent="0.25">
      <c r="A28653">
        <v>28651</v>
      </c>
      <c r="B28653" t="s">
        <v>29506</v>
      </c>
      <c r="C28653" s="78">
        <v>-0.97022889999999995</v>
      </c>
      <c r="D28653" s="78">
        <v>-1.5755553</v>
      </c>
      <c r="E28653" s="78">
        <v>-4.7439724000000003E-2</v>
      </c>
      <c r="F28653" s="78">
        <v>0.113644145</v>
      </c>
    </row>
    <row r="28654" spans="1:6" x14ac:dyDescent="0.25">
      <c r="A28654">
        <v>28652</v>
      </c>
      <c r="B28654" t="s">
        <v>29507</v>
      </c>
      <c r="C28654" s="78">
        <v>1.0577596</v>
      </c>
      <c r="D28654" s="78">
        <v>-1.2241621</v>
      </c>
      <c r="E28654" s="78">
        <v>-6.9975760000000001E-3</v>
      </c>
      <c r="F28654" s="78">
        <v>3.3415884E-2</v>
      </c>
    </row>
    <row r="28655" spans="1:6" x14ac:dyDescent="0.25">
      <c r="A28655">
        <v>28653</v>
      </c>
      <c r="B28655" t="s">
        <v>29508</v>
      </c>
      <c r="C28655" s="78">
        <v>0.21341880999999999</v>
      </c>
      <c r="D28655" s="78">
        <v>0.22188785999999999</v>
      </c>
      <c r="E28655" s="78">
        <v>4.6650915999999999E-3</v>
      </c>
      <c r="F28655" s="78">
        <v>-4.7120884000000002E-2</v>
      </c>
    </row>
    <row r="28656" spans="1:6" x14ac:dyDescent="0.25">
      <c r="A28656">
        <v>28654</v>
      </c>
      <c r="B28656" t="s">
        <v>29509</v>
      </c>
      <c r="C28656" s="78">
        <v>1.7426385</v>
      </c>
      <c r="D28656" s="78">
        <v>1.5967898</v>
      </c>
      <c r="E28656" s="78">
        <v>-5.2982337999999997E-2</v>
      </c>
      <c r="F28656" s="78">
        <v>-0.22544040000000001</v>
      </c>
    </row>
    <row r="28657" spans="1:6" x14ac:dyDescent="0.25">
      <c r="A28657">
        <v>28655</v>
      </c>
      <c r="B28657" t="s">
        <v>29510</v>
      </c>
      <c r="C28657" s="78">
        <v>-1.1071321999999999</v>
      </c>
      <c r="D28657" s="78">
        <v>-1.0396540999999999</v>
      </c>
      <c r="E28657" s="78">
        <v>-5.6083574999999997E-2</v>
      </c>
      <c r="F28657" s="78">
        <v>0.11885208999999999</v>
      </c>
    </row>
    <row r="28658" spans="1:6" x14ac:dyDescent="0.25">
      <c r="A28658">
        <v>28656</v>
      </c>
      <c r="B28658" t="s">
        <v>29511</v>
      </c>
      <c r="C28658" s="78">
        <v>0.14333114</v>
      </c>
      <c r="D28658" s="78">
        <v>-0.45443967000000002</v>
      </c>
      <c r="E28658" s="78">
        <v>-1.6704305999999999E-2</v>
      </c>
      <c r="F28658" s="78">
        <v>-0.22948979</v>
      </c>
    </row>
    <row r="28659" spans="1:6" x14ac:dyDescent="0.25">
      <c r="A28659">
        <v>28657</v>
      </c>
      <c r="B28659" t="s">
        <v>29512</v>
      </c>
      <c r="C28659" s="78">
        <v>1.5816568</v>
      </c>
      <c r="D28659" s="78">
        <v>-0.20831253999999999</v>
      </c>
      <c r="E28659" s="78">
        <v>-4.3860999999999997E-2</v>
      </c>
      <c r="F28659" s="78">
        <v>1.7692387E-2</v>
      </c>
    </row>
    <row r="28660" spans="1:6" x14ac:dyDescent="0.25">
      <c r="A28660">
        <v>28658</v>
      </c>
      <c r="B28660" t="s">
        <v>29513</v>
      </c>
      <c r="C28660" s="78">
        <v>0.39259616000000003</v>
      </c>
      <c r="D28660" s="78">
        <v>-0.46999666000000001</v>
      </c>
      <c r="E28660" s="78">
        <v>-6.9555099999999998E-3</v>
      </c>
      <c r="F28660" s="78">
        <v>5.0124391999999997E-2</v>
      </c>
    </row>
    <row r="28661" spans="1:6" x14ac:dyDescent="0.25">
      <c r="A28661">
        <v>28659</v>
      </c>
      <c r="B28661" t="s">
        <v>29514</v>
      </c>
      <c r="C28661" s="78">
        <v>1.8176377000000001E-2</v>
      </c>
      <c r="D28661" s="78">
        <v>1.4973116</v>
      </c>
      <c r="E28661" s="78">
        <v>1.6607448E-2</v>
      </c>
      <c r="F28661" s="78">
        <v>7.3623289999999994E-2</v>
      </c>
    </row>
    <row r="28662" spans="1:6" x14ac:dyDescent="0.25">
      <c r="A28662">
        <v>28660</v>
      </c>
      <c r="B28662" t="s">
        <v>29515</v>
      </c>
      <c r="C28662" s="78">
        <v>-1.0024485999999999</v>
      </c>
      <c r="D28662" s="78">
        <v>1.1372123999999999</v>
      </c>
      <c r="E28662" s="78">
        <v>-8.5896509999999995E-2</v>
      </c>
      <c r="F28662" s="78">
        <v>7.7137510000000006E-2</v>
      </c>
    </row>
    <row r="28663" spans="1:6" x14ac:dyDescent="0.25">
      <c r="A28663">
        <v>28661</v>
      </c>
      <c r="B28663" t="s">
        <v>29516</v>
      </c>
      <c r="C28663" s="78">
        <v>1.4653738000000001</v>
      </c>
      <c r="D28663" s="78">
        <v>-1.7831614</v>
      </c>
      <c r="E28663" s="78">
        <v>-3.4390595000000003E-2</v>
      </c>
      <c r="F28663" s="78">
        <v>0.17954011</v>
      </c>
    </row>
    <row r="28664" spans="1:6" x14ac:dyDescent="0.25">
      <c r="A28664">
        <v>28662</v>
      </c>
      <c r="B28664" t="s">
        <v>29517</v>
      </c>
      <c r="C28664" s="78">
        <v>0.43926110000000002</v>
      </c>
      <c r="D28664" s="78">
        <v>0.7926531</v>
      </c>
      <c r="E28664" s="78">
        <v>-3.4390595000000003E-2</v>
      </c>
      <c r="F28664" s="78">
        <v>0.17954011</v>
      </c>
    </row>
    <row r="28665" spans="1:6" x14ac:dyDescent="0.25">
      <c r="A28665">
        <v>28663</v>
      </c>
      <c r="B28665" t="s">
        <v>29518</v>
      </c>
      <c r="C28665" s="78">
        <v>-1.9226958000000001</v>
      </c>
      <c r="D28665" s="78">
        <v>-1.457463</v>
      </c>
      <c r="E28665" s="78">
        <v>-5.3617900000000003E-2</v>
      </c>
      <c r="F28665" s="78">
        <v>-3.4862799999999999E-2</v>
      </c>
    </row>
    <row r="28666" spans="1:6" x14ac:dyDescent="0.25">
      <c r="A28666">
        <v>28664</v>
      </c>
      <c r="B28666" t="s">
        <v>29519</v>
      </c>
      <c r="C28666" s="78">
        <v>-0.11954582</v>
      </c>
      <c r="D28666" s="78">
        <v>-1.2040447999999999</v>
      </c>
      <c r="E28666" s="78">
        <v>-8.2472809999999994E-2</v>
      </c>
      <c r="F28666" s="78">
        <v>-4.2543172999999997E-2</v>
      </c>
    </row>
    <row r="28667" spans="1:6" x14ac:dyDescent="0.25">
      <c r="A28667">
        <v>28665</v>
      </c>
      <c r="B28667" t="s">
        <v>29520</v>
      </c>
      <c r="C28667" s="78">
        <v>-1.8656528999999999</v>
      </c>
      <c r="D28667" s="78">
        <v>-0.88851309999999994</v>
      </c>
      <c r="E28667" s="78">
        <v>-4.1737615999999998E-2</v>
      </c>
      <c r="F28667" s="78">
        <v>1.4667958E-2</v>
      </c>
    </row>
    <row r="28668" spans="1:6" x14ac:dyDescent="0.25">
      <c r="A28668">
        <v>28666</v>
      </c>
      <c r="B28668" t="s">
        <v>29521</v>
      </c>
      <c r="C28668" s="78">
        <v>-0.79674489999999998</v>
      </c>
      <c r="D28668" s="78">
        <v>-0.57014905999999999</v>
      </c>
      <c r="E28668" s="78">
        <v>-3.4390595000000003E-2</v>
      </c>
      <c r="F28668" s="78">
        <v>0.17954011</v>
      </c>
    </row>
    <row r="28669" spans="1:6" x14ac:dyDescent="0.25">
      <c r="A28669">
        <v>28667</v>
      </c>
      <c r="B28669" t="s">
        <v>29522</v>
      </c>
      <c r="C28669" s="78">
        <v>-0.15854270000000001</v>
      </c>
      <c r="D28669" s="78">
        <v>-1.3410740999999999</v>
      </c>
      <c r="E28669" s="78">
        <v>-3.4390595000000003E-2</v>
      </c>
      <c r="F28669" s="78">
        <v>0.17954011</v>
      </c>
    </row>
    <row r="28670" spans="1:6" x14ac:dyDescent="0.25">
      <c r="A28670">
        <v>28668</v>
      </c>
      <c r="B28670" t="s">
        <v>29523</v>
      </c>
      <c r="C28670" s="78">
        <v>1.7794323999999999</v>
      </c>
      <c r="D28670" s="78">
        <v>-0.59543383000000005</v>
      </c>
      <c r="E28670" s="78">
        <v>-3.9070830000000001E-2</v>
      </c>
      <c r="F28670" s="78">
        <v>-0.12717766999999999</v>
      </c>
    </row>
    <row r="28671" spans="1:6" x14ac:dyDescent="0.25">
      <c r="A28671">
        <v>28669</v>
      </c>
      <c r="B28671" t="s">
        <v>29524</v>
      </c>
      <c r="C28671" s="78">
        <v>-0.16271341</v>
      </c>
      <c r="D28671" s="78">
        <v>5.9100956000000003E-2</v>
      </c>
      <c r="E28671" s="78">
        <v>-8.1105960000000005E-2</v>
      </c>
      <c r="F28671" s="78">
        <v>2.976209E-4</v>
      </c>
    </row>
    <row r="28672" spans="1:6" x14ac:dyDescent="0.25">
      <c r="A28672">
        <v>28670</v>
      </c>
      <c r="B28672" t="s">
        <v>29525</v>
      </c>
      <c r="C28672" s="78">
        <v>0.95703649999999996</v>
      </c>
      <c r="D28672" s="78">
        <v>1.7930737999999999</v>
      </c>
      <c r="E28672" s="78">
        <v>-4.1700800000000003E-2</v>
      </c>
      <c r="F28672" s="78">
        <v>9.8207674999999994E-2</v>
      </c>
    </row>
    <row r="28673" spans="1:6" x14ac:dyDescent="0.25">
      <c r="A28673">
        <v>28671</v>
      </c>
      <c r="B28673" t="s">
        <v>29526</v>
      </c>
      <c r="C28673" s="78">
        <v>0.89084004999999999</v>
      </c>
      <c r="D28673" s="78">
        <v>-0.22440251999999999</v>
      </c>
      <c r="E28673" s="78">
        <v>-3.4390595000000003E-2</v>
      </c>
      <c r="F28673" s="78">
        <v>0.17954011</v>
      </c>
    </row>
    <row r="28674" spans="1:6" x14ac:dyDescent="0.25">
      <c r="A28674">
        <v>28672</v>
      </c>
      <c r="B28674" t="s">
        <v>29527</v>
      </c>
      <c r="C28674" s="78">
        <v>-2.6814935000000002</v>
      </c>
      <c r="D28674" s="78">
        <v>1.7007890999999999</v>
      </c>
      <c r="E28674" s="78">
        <v>-0.21050811</v>
      </c>
      <c r="F28674" s="78">
        <v>-0.42144155999999999</v>
      </c>
    </row>
    <row r="28675" spans="1:6" x14ac:dyDescent="0.25">
      <c r="A28675">
        <v>28673</v>
      </c>
      <c r="B28675" t="s">
        <v>29528</v>
      </c>
      <c r="C28675" s="78">
        <v>-0.93772460000000002</v>
      </c>
      <c r="D28675" s="78">
        <v>1.6971826999999998E-2</v>
      </c>
      <c r="E28675" s="78">
        <v>-8.1840604999999997E-2</v>
      </c>
      <c r="F28675" s="78">
        <v>8.4697549999999996E-2</v>
      </c>
    </row>
    <row r="28676" spans="1:6" x14ac:dyDescent="0.25">
      <c r="A28676">
        <v>28674</v>
      </c>
      <c r="B28676" t="s">
        <v>29529</v>
      </c>
      <c r="C28676" s="78">
        <v>1.3787008999999999</v>
      </c>
      <c r="D28676" s="78">
        <v>0.35288977999999999</v>
      </c>
      <c r="E28676" s="78">
        <v>-7.7975840000000005E-2</v>
      </c>
      <c r="F28676" s="78">
        <v>3.0541182E-2</v>
      </c>
    </row>
    <row r="28677" spans="1:6" x14ac:dyDescent="0.25">
      <c r="A28677">
        <v>28675</v>
      </c>
      <c r="B28677" t="s">
        <v>29530</v>
      </c>
      <c r="C28677" s="78">
        <v>-6.1618507000000003E-2</v>
      </c>
      <c r="D28677" s="78">
        <v>0.79789650000000001</v>
      </c>
      <c r="E28677" s="78">
        <v>-0.11946221</v>
      </c>
      <c r="F28677" s="78">
        <v>-0.1350856</v>
      </c>
    </row>
    <row r="28678" spans="1:6" x14ac:dyDescent="0.25">
      <c r="A28678">
        <v>28676</v>
      </c>
      <c r="B28678" t="s">
        <v>29531</v>
      </c>
      <c r="C28678" s="78">
        <v>-1.5788219999999999</v>
      </c>
      <c r="D28678" s="78">
        <v>0.60711574999999995</v>
      </c>
      <c r="E28678" s="78">
        <v>4.9813959999999997E-2</v>
      </c>
      <c r="F28678" s="78">
        <v>-0.26969915999999999</v>
      </c>
    </row>
    <row r="28679" spans="1:6" x14ac:dyDescent="0.25">
      <c r="A28679">
        <v>28677</v>
      </c>
      <c r="B28679" t="s">
        <v>29532</v>
      </c>
      <c r="C28679" s="78">
        <v>-1.2890983</v>
      </c>
      <c r="D28679" s="78">
        <v>0.57985770000000003</v>
      </c>
      <c r="E28679" s="78">
        <v>-4.1505326000000002E-2</v>
      </c>
      <c r="F28679" s="78">
        <v>-0.17250778</v>
      </c>
    </row>
    <row r="28680" spans="1:6" x14ac:dyDescent="0.25">
      <c r="A28680">
        <v>28678</v>
      </c>
      <c r="B28680" t="s">
        <v>29533</v>
      </c>
      <c r="C28680" s="78">
        <v>2.0696189999999999</v>
      </c>
      <c r="D28680" s="78">
        <v>-1.2328805</v>
      </c>
      <c r="E28680" s="78">
        <v>-0.22892473999999999</v>
      </c>
      <c r="F28680" s="78">
        <v>-0.29138225000000001</v>
      </c>
    </row>
    <row r="28681" spans="1:6" x14ac:dyDescent="0.25">
      <c r="A28681">
        <v>28679</v>
      </c>
      <c r="B28681" t="s">
        <v>29534</v>
      </c>
      <c r="C28681" s="78">
        <v>-0.70702003999999996</v>
      </c>
      <c r="D28681" s="78">
        <v>0.77396240000000005</v>
      </c>
      <c r="E28681" s="78">
        <v>-7.2955995999999995E-2</v>
      </c>
      <c r="F28681" s="78">
        <v>6.5263994000000006E-2</v>
      </c>
    </row>
    <row r="28682" spans="1:6" x14ac:dyDescent="0.25">
      <c r="A28682">
        <v>28680</v>
      </c>
      <c r="B28682" t="s">
        <v>29535</v>
      </c>
      <c r="C28682" s="78">
        <v>0.42197057999999998</v>
      </c>
      <c r="D28682" s="78">
        <v>1.6737251</v>
      </c>
      <c r="E28682" s="78">
        <v>-3.6548227000000003E-2</v>
      </c>
      <c r="F28682" s="78">
        <v>-3.7513315999999998E-2</v>
      </c>
    </row>
    <row r="28683" spans="1:6" x14ac:dyDescent="0.25">
      <c r="A28683">
        <v>28681</v>
      </c>
      <c r="B28683" t="s">
        <v>29536</v>
      </c>
      <c r="C28683" s="78">
        <v>2.5067108</v>
      </c>
      <c r="D28683" s="78">
        <v>0.48892765999999999</v>
      </c>
      <c r="E28683" s="78">
        <v>-0.11448520399999999</v>
      </c>
      <c r="F28683" s="78">
        <v>-8.1948649999999998E-2</v>
      </c>
    </row>
    <row r="28684" spans="1:6" x14ac:dyDescent="0.25">
      <c r="A28684">
        <v>28682</v>
      </c>
      <c r="B28684" t="s">
        <v>29537</v>
      </c>
      <c r="C28684" s="78">
        <v>-0.87018644999999994</v>
      </c>
      <c r="D28684" s="78">
        <v>-0.21141297000000001</v>
      </c>
      <c r="E28684" s="78">
        <v>-3.2456137000000003E-2</v>
      </c>
      <c r="F28684" s="78">
        <v>5.0661310000000001E-2</v>
      </c>
    </row>
    <row r="28685" spans="1:6" x14ac:dyDescent="0.25">
      <c r="A28685">
        <v>28683</v>
      </c>
      <c r="B28685" t="s">
        <v>29538</v>
      </c>
      <c r="C28685" s="78">
        <v>-3.2114729999999998</v>
      </c>
      <c r="D28685" s="78">
        <v>8.5911766000000001E-2</v>
      </c>
      <c r="E28685" s="78">
        <v>-0.18394014</v>
      </c>
      <c r="F28685" s="78">
        <v>-0.14907192</v>
      </c>
    </row>
    <row r="28686" spans="1:6" x14ac:dyDescent="0.25">
      <c r="A28686">
        <v>28684</v>
      </c>
      <c r="B28686" t="s">
        <v>29539</v>
      </c>
      <c r="C28686" s="78">
        <v>-0.52195703999999998</v>
      </c>
      <c r="D28686" s="78">
        <v>1.4342036</v>
      </c>
      <c r="E28686" s="78">
        <v>-3.9341540000000001E-2</v>
      </c>
      <c r="F28686" s="78">
        <v>-2.4614154999999999E-2</v>
      </c>
    </row>
    <row r="28687" spans="1:6" x14ac:dyDescent="0.25">
      <c r="A28687">
        <v>28685</v>
      </c>
      <c r="B28687" t="s">
        <v>29540</v>
      </c>
      <c r="C28687" s="78">
        <v>-0.63888370000000005</v>
      </c>
      <c r="D28687" s="78">
        <v>0.20589710999999999</v>
      </c>
      <c r="E28687" s="78">
        <v>-3.4390595000000003E-2</v>
      </c>
      <c r="F28687" s="78">
        <v>0.17954011</v>
      </c>
    </row>
    <row r="28688" spans="1:6" x14ac:dyDescent="0.25">
      <c r="A28688">
        <v>28686</v>
      </c>
      <c r="B28688" t="s">
        <v>29541</v>
      </c>
      <c r="C28688" s="78">
        <v>-1.3342742999999999</v>
      </c>
      <c r="D28688" s="78">
        <v>-1.6285248999999999</v>
      </c>
      <c r="E28688" s="78">
        <v>-1.0587521000000001E-2</v>
      </c>
      <c r="F28688" s="78">
        <v>6.4244695000000004E-2</v>
      </c>
    </row>
    <row r="28689" spans="1:6" x14ac:dyDescent="0.25">
      <c r="A28689">
        <v>28687</v>
      </c>
      <c r="B28689" t="s">
        <v>29542</v>
      </c>
      <c r="C28689" s="78">
        <v>0.46793136000000002</v>
      </c>
      <c r="D28689" s="78">
        <v>-0.33776727000000001</v>
      </c>
      <c r="E28689" s="78">
        <v>-7.0107325999999998E-2</v>
      </c>
      <c r="F28689" s="78">
        <v>1.0913134E-2</v>
      </c>
    </row>
    <row r="28690" spans="1:6" x14ac:dyDescent="0.25">
      <c r="A28690">
        <v>28688</v>
      </c>
      <c r="B28690" t="s">
        <v>29543</v>
      </c>
      <c r="C28690" s="78">
        <v>0.42519614</v>
      </c>
      <c r="D28690" s="78">
        <v>-0.23406407000000001</v>
      </c>
      <c r="E28690" s="78">
        <v>-2.5723651E-2</v>
      </c>
      <c r="F28690" s="78">
        <v>9.9371865000000004E-2</v>
      </c>
    </row>
    <row r="28691" spans="1:6" x14ac:dyDescent="0.25">
      <c r="A28691">
        <v>28689</v>
      </c>
      <c r="B28691" t="s">
        <v>29544</v>
      </c>
      <c r="C28691" s="78">
        <v>0.7581521</v>
      </c>
      <c r="D28691" s="78">
        <v>1.0335151</v>
      </c>
      <c r="E28691" s="78">
        <v>-5.235952E-2</v>
      </c>
      <c r="F28691" s="78">
        <v>-6.4363032999999997E-3</v>
      </c>
    </row>
    <row r="28692" spans="1:6" x14ac:dyDescent="0.25">
      <c r="A28692">
        <v>28690</v>
      </c>
      <c r="B28692" t="s">
        <v>29545</v>
      </c>
      <c r="C28692" s="78">
        <v>1.2905884999999999</v>
      </c>
      <c r="D28692" s="78">
        <v>0.33464986000000002</v>
      </c>
      <c r="E28692" s="78">
        <v>0.12332994</v>
      </c>
      <c r="F28692" s="78">
        <v>-0.25059277000000002</v>
      </c>
    </row>
    <row r="28693" spans="1:6" x14ac:dyDescent="0.25">
      <c r="A28693">
        <v>28691</v>
      </c>
      <c r="B28693" t="s">
        <v>29546</v>
      </c>
      <c r="C28693" s="78">
        <v>0.34550056000000001</v>
      </c>
      <c r="D28693" s="78">
        <v>-0.68222225000000003</v>
      </c>
      <c r="E28693" s="78">
        <v>-1.5032092E-2</v>
      </c>
      <c r="F28693" s="78">
        <v>5.6399114E-2</v>
      </c>
    </row>
    <row r="28694" spans="1:6" x14ac:dyDescent="0.25">
      <c r="A28694">
        <v>28692</v>
      </c>
      <c r="B28694" t="s">
        <v>29547</v>
      </c>
      <c r="C28694" s="78">
        <v>0.20124634999999999</v>
      </c>
      <c r="D28694" s="78">
        <v>-2.9533795999999999</v>
      </c>
      <c r="E28694" s="78">
        <v>-5.5300663999999999E-2</v>
      </c>
      <c r="F28694" s="78">
        <v>0.20265192000000001</v>
      </c>
    </row>
    <row r="28695" spans="1:6" x14ac:dyDescent="0.25">
      <c r="A28695">
        <v>28693</v>
      </c>
      <c r="B28695" t="s">
        <v>29548</v>
      </c>
      <c r="C28695" s="78">
        <v>-1.5536995</v>
      </c>
      <c r="D28695" s="78">
        <v>0.39025264999999998</v>
      </c>
      <c r="E28695" s="78">
        <v>2.1278095E-2</v>
      </c>
      <c r="F28695" s="78">
        <v>-0.22349437</v>
      </c>
    </row>
    <row r="28696" spans="1:6" x14ac:dyDescent="0.25">
      <c r="A28696">
        <v>28694</v>
      </c>
      <c r="B28696" t="s">
        <v>29549</v>
      </c>
      <c r="C28696" s="78">
        <v>2.065439</v>
      </c>
      <c r="D28696" s="78">
        <v>-0.62019133999999998</v>
      </c>
      <c r="E28696" s="78">
        <v>-8.1751749999999998E-2</v>
      </c>
      <c r="F28696" s="78">
        <v>-0.19504677000000001</v>
      </c>
    </row>
    <row r="28697" spans="1:6" x14ac:dyDescent="0.25">
      <c r="A28697">
        <v>28695</v>
      </c>
      <c r="B28697" t="s">
        <v>29550</v>
      </c>
      <c r="C28697" s="78">
        <v>3.7877769999999998E-2</v>
      </c>
      <c r="D28697" s="78">
        <v>2.4707496</v>
      </c>
      <c r="E28697" s="78">
        <v>-7.6401399999999994E-2</v>
      </c>
      <c r="F28697" s="78">
        <v>6.1324902000000001E-2</v>
      </c>
    </row>
    <row r="28698" spans="1:6" x14ac:dyDescent="0.25">
      <c r="A28698">
        <v>28696</v>
      </c>
      <c r="B28698" t="s">
        <v>29551</v>
      </c>
      <c r="C28698" s="78">
        <v>0.69335469999999999</v>
      </c>
      <c r="D28698" s="78">
        <v>1.0450486000000001</v>
      </c>
      <c r="E28698" s="78">
        <v>-3.4390595000000003E-2</v>
      </c>
      <c r="F28698" s="78">
        <v>0.17954011</v>
      </c>
    </row>
    <row r="28699" spans="1:6" x14ac:dyDescent="0.25">
      <c r="A28699">
        <v>28697</v>
      </c>
      <c r="B28699" t="s">
        <v>29552</v>
      </c>
      <c r="C28699" s="78">
        <v>-0.63039020000000001</v>
      </c>
      <c r="D28699" s="78">
        <v>-0.15717849</v>
      </c>
      <c r="E28699" s="78">
        <v>-0.11734651</v>
      </c>
      <c r="F28699" s="78">
        <v>-9.3078910000000004E-3</v>
      </c>
    </row>
    <row r="28700" spans="1:6" x14ac:dyDescent="0.25">
      <c r="A28700">
        <v>28698</v>
      </c>
      <c r="B28700" t="s">
        <v>29553</v>
      </c>
      <c r="C28700" s="78">
        <v>1.1970122999999999</v>
      </c>
      <c r="D28700" s="78">
        <v>0.43252462000000003</v>
      </c>
      <c r="E28700" s="78">
        <v>-3.4390595000000003E-2</v>
      </c>
      <c r="F28700" s="78">
        <v>0.17954011</v>
      </c>
    </row>
    <row r="28701" spans="1:6" x14ac:dyDescent="0.25">
      <c r="A28701">
        <v>28699</v>
      </c>
      <c r="B28701" t="s">
        <v>29554</v>
      </c>
      <c r="C28701" s="78">
        <v>-2.0850947</v>
      </c>
      <c r="D28701" s="78">
        <v>0.11637881999999999</v>
      </c>
      <c r="E28701" s="78">
        <v>-2.3147298E-2</v>
      </c>
      <c r="F28701" s="78">
        <v>0.12669333999999999</v>
      </c>
    </row>
    <row r="28702" spans="1:6" x14ac:dyDescent="0.25">
      <c r="A28702">
        <v>28700</v>
      </c>
      <c r="B28702" t="s">
        <v>29555</v>
      </c>
      <c r="C28702" s="78">
        <v>3.9044940000000001</v>
      </c>
      <c r="D28702" s="78">
        <v>1.0124242000000001</v>
      </c>
      <c r="E28702" s="78">
        <v>-3.4390595000000003E-2</v>
      </c>
      <c r="F28702" s="78">
        <v>0.17954011</v>
      </c>
    </row>
    <row r="28703" spans="1:6" x14ac:dyDescent="0.25">
      <c r="A28703">
        <v>28701</v>
      </c>
      <c r="B28703" t="s">
        <v>29556</v>
      </c>
      <c r="C28703" s="78">
        <v>0.27487883000000002</v>
      </c>
      <c r="D28703" s="78">
        <v>-0.7794025</v>
      </c>
      <c r="E28703" s="78">
        <v>-3.4390595000000003E-2</v>
      </c>
      <c r="F28703" s="78">
        <v>0.17954011</v>
      </c>
    </row>
    <row r="28704" spans="1:6" x14ac:dyDescent="0.25">
      <c r="A28704">
        <v>28702</v>
      </c>
      <c r="B28704" t="s">
        <v>29557</v>
      </c>
      <c r="C28704" s="78">
        <v>-0.29320639999999998</v>
      </c>
      <c r="D28704" s="78">
        <v>1.6266571000000001</v>
      </c>
      <c r="E28704" s="78">
        <v>-7.5940380000000002E-2</v>
      </c>
      <c r="F28704" s="78">
        <v>0.11105949399999999</v>
      </c>
    </row>
    <row r="28705" spans="1:6" x14ac:dyDescent="0.25">
      <c r="A28705">
        <v>28703</v>
      </c>
      <c r="B28705" t="s">
        <v>29558</v>
      </c>
      <c r="C28705" s="78">
        <v>0.38553579999999998</v>
      </c>
      <c r="D28705" s="78">
        <v>-1.3988157999999999</v>
      </c>
      <c r="E28705" s="78">
        <v>-8.5292279999999998E-2</v>
      </c>
      <c r="F28705" s="78">
        <v>-2.8320938E-2</v>
      </c>
    </row>
    <row r="28706" spans="1:6" x14ac:dyDescent="0.25">
      <c r="A28706">
        <v>28704</v>
      </c>
      <c r="B28706" t="s">
        <v>29559</v>
      </c>
      <c r="C28706" s="78">
        <v>-0.89309530000000004</v>
      </c>
      <c r="D28706" s="78">
        <v>1.0725682999999999</v>
      </c>
      <c r="E28706" s="78">
        <v>-9.1065359999999998E-2</v>
      </c>
      <c r="F28706" s="78">
        <v>-3.0358850999999999E-2</v>
      </c>
    </row>
    <row r="28707" spans="1:6" x14ac:dyDescent="0.25">
      <c r="A28707">
        <v>28705</v>
      </c>
      <c r="B28707" t="s">
        <v>29560</v>
      </c>
      <c r="C28707" s="78">
        <v>-0.29063840000000002</v>
      </c>
      <c r="D28707" s="78">
        <v>0.98006749999999998</v>
      </c>
      <c r="E28707" s="78">
        <v>-4.9655289999999998E-2</v>
      </c>
      <c r="F28707" s="78">
        <v>5.7209169999999997E-2</v>
      </c>
    </row>
    <row r="28708" spans="1:6" x14ac:dyDescent="0.25">
      <c r="A28708">
        <v>28706</v>
      </c>
      <c r="B28708" t="s">
        <v>29561</v>
      </c>
      <c r="C28708" s="78">
        <v>-0.23852275000000001</v>
      </c>
      <c r="D28708" s="78">
        <v>-2.6114191999999998</v>
      </c>
      <c r="E28708" s="78">
        <v>-3.4390595000000003E-2</v>
      </c>
      <c r="F28708" s="78">
        <v>0.17954011</v>
      </c>
    </row>
    <row r="28709" spans="1:6" x14ac:dyDescent="0.25">
      <c r="A28709">
        <v>28707</v>
      </c>
      <c r="B28709" t="s">
        <v>29562</v>
      </c>
      <c r="C28709" s="78">
        <v>1.0441917000000001</v>
      </c>
      <c r="D28709" s="78">
        <v>-2.0150583000000002</v>
      </c>
      <c r="E28709" s="78">
        <v>-0.120905176</v>
      </c>
      <c r="F28709" s="78">
        <v>-0.22023617000000001</v>
      </c>
    </row>
    <row r="28710" spans="1:6" x14ac:dyDescent="0.25">
      <c r="A28710">
        <v>28708</v>
      </c>
      <c r="B28710" t="s">
        <v>29563</v>
      </c>
      <c r="C28710" s="78">
        <v>-2.0507716999999999</v>
      </c>
      <c r="D28710" s="78">
        <v>0.37700539999999999</v>
      </c>
      <c r="E28710" s="78">
        <v>-7.5277170000000004E-2</v>
      </c>
      <c r="F28710" s="78">
        <v>2.5163769999999999E-2</v>
      </c>
    </row>
    <row r="28711" spans="1:6" x14ac:dyDescent="0.25">
      <c r="A28711">
        <v>28709</v>
      </c>
      <c r="B28711" t="s">
        <v>29564</v>
      </c>
      <c r="C28711" s="78">
        <v>0.10563949</v>
      </c>
      <c r="D28711" s="78">
        <v>0.23670252</v>
      </c>
      <c r="E28711" s="78">
        <v>-7.5359140000000005E-2</v>
      </c>
      <c r="F28711" s="78">
        <v>4.6563430000000003E-2</v>
      </c>
    </row>
    <row r="28712" spans="1:6" x14ac:dyDescent="0.25">
      <c r="A28712">
        <v>28710</v>
      </c>
      <c r="B28712" t="s">
        <v>29565</v>
      </c>
      <c r="C28712" s="78">
        <v>-0.76484655999999995</v>
      </c>
      <c r="D28712" s="78">
        <v>0.89202429999999999</v>
      </c>
      <c r="E28712" s="78">
        <v>-3.4390595000000003E-2</v>
      </c>
      <c r="F28712" s="78">
        <v>0.17954011</v>
      </c>
    </row>
    <row r="28713" spans="1:6" x14ac:dyDescent="0.25">
      <c r="A28713">
        <v>28711</v>
      </c>
      <c r="B28713" t="s">
        <v>29566</v>
      </c>
      <c r="C28713" s="78">
        <v>-0.41105144999999998</v>
      </c>
      <c r="D28713" s="78">
        <v>-1.055965</v>
      </c>
      <c r="E28713" s="78">
        <v>5.3236489999999997E-2</v>
      </c>
      <c r="F28713" s="78">
        <v>-0.31570429999999999</v>
      </c>
    </row>
    <row r="28714" spans="1:6" x14ac:dyDescent="0.25">
      <c r="A28714">
        <v>28712</v>
      </c>
      <c r="B28714" t="s">
        <v>29567</v>
      </c>
      <c r="C28714" s="78">
        <v>1.4287555000000001</v>
      </c>
      <c r="D28714" s="78">
        <v>0.72766626000000001</v>
      </c>
      <c r="E28714" s="78">
        <v>4.250195E-3</v>
      </c>
      <c r="F28714" s="78">
        <v>-0.26721966000000003</v>
      </c>
    </row>
    <row r="28715" spans="1:6" x14ac:dyDescent="0.25">
      <c r="A28715">
        <v>28713</v>
      </c>
      <c r="B28715" t="s">
        <v>29568</v>
      </c>
      <c r="C28715" s="78">
        <v>-1.9296709999999999</v>
      </c>
      <c r="D28715" s="78">
        <v>1.8234351</v>
      </c>
      <c r="E28715" s="78">
        <v>1.1009969E-2</v>
      </c>
      <c r="F28715" s="78">
        <v>-4.7534390000000003E-2</v>
      </c>
    </row>
    <row r="28716" spans="1:6" x14ac:dyDescent="0.25">
      <c r="A28716">
        <v>28714</v>
      </c>
      <c r="B28716" t="s">
        <v>29569</v>
      </c>
      <c r="C28716" s="78">
        <v>-0.94422649999999997</v>
      </c>
      <c r="D28716" s="78">
        <v>0.42315989999999998</v>
      </c>
      <c r="E28716" s="78">
        <v>-4.2438187000000002E-2</v>
      </c>
      <c r="F28716" s="78">
        <v>2.9466048000000002E-2</v>
      </c>
    </row>
    <row r="28717" spans="1:6" x14ac:dyDescent="0.25">
      <c r="A28717">
        <v>28715</v>
      </c>
      <c r="B28717" t="s">
        <v>29570</v>
      </c>
      <c r="C28717" s="78">
        <v>1.7324108</v>
      </c>
      <c r="D28717" s="78">
        <v>3.8972150000000001</v>
      </c>
      <c r="E28717" s="78">
        <v>-8.6221054000000005E-2</v>
      </c>
      <c r="F28717" s="78">
        <v>-9.7525570000000002E-3</v>
      </c>
    </row>
    <row r="28718" spans="1:6" x14ac:dyDescent="0.25">
      <c r="A28718">
        <v>28716</v>
      </c>
      <c r="B28718" t="s">
        <v>29571</v>
      </c>
      <c r="C28718" s="78">
        <v>-1.2453350000000001</v>
      </c>
      <c r="D28718" s="78">
        <v>1.3688241999999999</v>
      </c>
      <c r="E28718" s="78">
        <v>-5.2030899999999998E-2</v>
      </c>
      <c r="F28718" s="78">
        <v>0.11440740000000001</v>
      </c>
    </row>
    <row r="28719" spans="1:6" x14ac:dyDescent="0.25">
      <c r="A28719">
        <v>28717</v>
      </c>
      <c r="B28719" t="s">
        <v>29572</v>
      </c>
      <c r="C28719" s="78">
        <v>-0.27666479999999999</v>
      </c>
      <c r="D28719" s="78">
        <v>1.6056938000000001</v>
      </c>
      <c r="E28719" s="78">
        <v>-8.0470330000000007E-2</v>
      </c>
      <c r="F28719" s="78">
        <v>-0.18979596000000001</v>
      </c>
    </row>
    <row r="28720" spans="1:6" x14ac:dyDescent="0.25">
      <c r="A28720">
        <v>28718</v>
      </c>
      <c r="B28720" t="s">
        <v>29573</v>
      </c>
      <c r="C28720" s="78">
        <v>-6.4432290000000003E-2</v>
      </c>
      <c r="D28720" s="78">
        <v>-0.48741139999999999</v>
      </c>
      <c r="E28720" s="78">
        <v>-3.9972519999999997E-2</v>
      </c>
      <c r="F28720" s="78">
        <v>7.6697509999999997E-2</v>
      </c>
    </row>
    <row r="28721" spans="1:6" x14ac:dyDescent="0.25">
      <c r="A28721">
        <v>28719</v>
      </c>
      <c r="B28721" t="s">
        <v>29574</v>
      </c>
      <c r="C28721" s="78">
        <v>-0.41213490000000003</v>
      </c>
      <c r="D28721" s="78">
        <v>-1.3003714</v>
      </c>
      <c r="E28721" s="78">
        <v>-6.2464020000000002E-2</v>
      </c>
      <c r="F28721" s="78">
        <v>2.8623655000000001E-2</v>
      </c>
    </row>
    <row r="28722" spans="1:6" x14ac:dyDescent="0.25">
      <c r="A28722">
        <v>28720</v>
      </c>
      <c r="B28722" t="s">
        <v>29575</v>
      </c>
      <c r="C28722" s="78">
        <v>-3.2890280000000001</v>
      </c>
      <c r="D28722" s="78">
        <v>-2.1591448999999998</v>
      </c>
      <c r="E28722" s="78">
        <v>-4.8301049999999998E-2</v>
      </c>
      <c r="F28722" s="78">
        <v>5.6629939999999997E-2</v>
      </c>
    </row>
    <row r="28723" spans="1:6" x14ac:dyDescent="0.25">
      <c r="A28723">
        <v>28721</v>
      </c>
      <c r="B28723" t="s">
        <v>29576</v>
      </c>
      <c r="C28723" s="78">
        <v>1.6285191999999999</v>
      </c>
      <c r="D28723" s="78">
        <v>1.1230087</v>
      </c>
      <c r="E28723" s="78">
        <v>-4.0231250000000003E-2</v>
      </c>
      <c r="F28723" s="78">
        <v>9.9294289999999993E-2</v>
      </c>
    </row>
    <row r="28724" spans="1:6" x14ac:dyDescent="0.25">
      <c r="A28724">
        <v>28722</v>
      </c>
      <c r="B28724" t="s">
        <v>29577</v>
      </c>
      <c r="C28724" s="78">
        <v>0.33306953</v>
      </c>
      <c r="D28724" s="78">
        <v>-0.88680756000000005</v>
      </c>
      <c r="E28724" s="78">
        <v>-3.4390595000000003E-2</v>
      </c>
      <c r="F28724" s="78">
        <v>0.17954011</v>
      </c>
    </row>
    <row r="28725" spans="1:6" x14ac:dyDescent="0.25">
      <c r="A28725">
        <v>28723</v>
      </c>
      <c r="B28725" t="s">
        <v>29578</v>
      </c>
      <c r="C28725" s="78">
        <v>-1.2127094</v>
      </c>
      <c r="D28725" s="78">
        <v>2.0000675000000001</v>
      </c>
      <c r="E28725" s="78">
        <v>-3.706446E-2</v>
      </c>
      <c r="F28725" s="78">
        <v>-1.4806911000000001E-2</v>
      </c>
    </row>
    <row r="28726" spans="1:6" x14ac:dyDescent="0.25">
      <c r="A28726">
        <v>28724</v>
      </c>
      <c r="B28726" t="s">
        <v>29579</v>
      </c>
      <c r="C28726" s="78">
        <v>0.42646625999999999</v>
      </c>
      <c r="D28726" s="78">
        <v>1.0110581999999999</v>
      </c>
      <c r="E28726" s="78">
        <v>-6.6636799999999996E-2</v>
      </c>
      <c r="F28726" s="78">
        <v>0.13240778</v>
      </c>
    </row>
    <row r="28727" spans="1:6" x14ac:dyDescent="0.25">
      <c r="A28727">
        <v>28725</v>
      </c>
      <c r="B28727" t="s">
        <v>29580</v>
      </c>
      <c r="C28727" s="78">
        <v>-0.922037</v>
      </c>
      <c r="D28727" s="78">
        <v>0.12337461</v>
      </c>
      <c r="E28727" s="78">
        <v>2.8222203E-3</v>
      </c>
      <c r="F28727" s="78">
        <v>4.7302737999999997E-2</v>
      </c>
    </row>
    <row r="28728" spans="1:6" x14ac:dyDescent="0.25">
      <c r="A28728">
        <v>28726</v>
      </c>
      <c r="B28728" t="s">
        <v>29581</v>
      </c>
      <c r="C28728" s="78">
        <v>-0.76329606999999999</v>
      </c>
      <c r="D28728" s="78">
        <v>-1.7793418999999999</v>
      </c>
      <c r="E28728" s="78">
        <v>4.7941999999999999E-2</v>
      </c>
      <c r="F28728" s="78">
        <v>-0.25983857999999999</v>
      </c>
    </row>
    <row r="28729" spans="1:6" x14ac:dyDescent="0.25">
      <c r="A28729">
        <v>28727</v>
      </c>
      <c r="B28729" t="s">
        <v>29582</v>
      </c>
      <c r="C28729" s="78">
        <v>-0.93025400000000003</v>
      </c>
      <c r="D28729" s="78">
        <v>1.0100727</v>
      </c>
      <c r="E28729" s="78">
        <v>-3.7872660000000002E-2</v>
      </c>
      <c r="F28729" s="78">
        <v>7.8839960000000001E-2</v>
      </c>
    </row>
    <row r="28730" spans="1:6" x14ac:dyDescent="0.25">
      <c r="A28730">
        <v>28728</v>
      </c>
      <c r="B28730" t="s">
        <v>29583</v>
      </c>
      <c r="C28730" s="78">
        <v>1.1696845</v>
      </c>
      <c r="D28730" s="78">
        <v>-1.0670161</v>
      </c>
      <c r="E28730" s="78">
        <v>-7.0009440000000006E-2</v>
      </c>
      <c r="F28730" s="78">
        <v>-0.11154218</v>
      </c>
    </row>
    <row r="28731" spans="1:6" x14ac:dyDescent="0.25">
      <c r="A28731">
        <v>28729</v>
      </c>
      <c r="B28731" t="s">
        <v>29584</v>
      </c>
      <c r="C28731" s="78">
        <v>6.3200383999999998E-2</v>
      </c>
      <c r="D28731" s="78">
        <v>0.1742002</v>
      </c>
      <c r="E28731" s="78">
        <v>-4.3318233999999997E-2</v>
      </c>
      <c r="F28731" s="78">
        <v>-4.1381090000000002E-2</v>
      </c>
    </row>
    <row r="28732" spans="1:6" x14ac:dyDescent="0.25">
      <c r="A28732">
        <v>28730</v>
      </c>
      <c r="B28732" t="s">
        <v>29585</v>
      </c>
      <c r="C28732" s="78">
        <v>1.1387385999999999</v>
      </c>
      <c r="D28732" s="78">
        <v>-1.4042872</v>
      </c>
      <c r="E28732" s="78">
        <v>-4.9484952999999998E-2</v>
      </c>
      <c r="F28732" s="78">
        <v>0.22633018999999999</v>
      </c>
    </row>
    <row r="28733" spans="1:6" x14ac:dyDescent="0.25">
      <c r="A28733">
        <v>28731</v>
      </c>
      <c r="B28733" t="s">
        <v>29586</v>
      </c>
      <c r="C28733" s="78">
        <v>-0.86786693000000004</v>
      </c>
      <c r="D28733" s="78">
        <v>-1.9745737000000001</v>
      </c>
      <c r="E28733" s="78">
        <v>-6.8955509999999998E-2</v>
      </c>
      <c r="F28733" s="78">
        <v>5.4093778000000002E-2</v>
      </c>
    </row>
    <row r="28734" spans="1:6" x14ac:dyDescent="0.25">
      <c r="A28734">
        <v>28732</v>
      </c>
      <c r="B28734" t="s">
        <v>29587</v>
      </c>
      <c r="C28734" s="78">
        <v>0.14998522</v>
      </c>
      <c r="D28734" s="78">
        <v>0.50580519999999995</v>
      </c>
      <c r="E28734" s="78">
        <v>-6.9516800000000004E-2</v>
      </c>
      <c r="F28734" s="78">
        <v>9.7598199999999996E-2</v>
      </c>
    </row>
    <row r="28735" spans="1:6" x14ac:dyDescent="0.25">
      <c r="A28735">
        <v>28733</v>
      </c>
      <c r="B28735" t="s">
        <v>29588</v>
      </c>
      <c r="C28735" s="78">
        <v>3.4315555999999997E-2</v>
      </c>
      <c r="D28735" s="78">
        <v>-0.46875443999999999</v>
      </c>
      <c r="E28735" s="78">
        <v>-5.9849877000000003E-2</v>
      </c>
      <c r="F28735" s="78">
        <v>2.5803237999999999E-2</v>
      </c>
    </row>
    <row r="28736" spans="1:6" x14ac:dyDescent="0.25">
      <c r="A28736">
        <v>28734</v>
      </c>
      <c r="B28736" t="s">
        <v>29589</v>
      </c>
      <c r="C28736" s="78">
        <v>0.95612954999999999</v>
      </c>
      <c r="D28736" s="78">
        <v>-1.7919248000000001</v>
      </c>
      <c r="E28736" s="78">
        <v>-6.3716486000000003E-2</v>
      </c>
      <c r="F28736" s="78">
        <v>-3.4319743999999999E-2</v>
      </c>
    </row>
    <row r="28737" spans="1:6" x14ac:dyDescent="0.25">
      <c r="A28737">
        <v>28735</v>
      </c>
      <c r="B28737" t="s">
        <v>29590</v>
      </c>
      <c r="C28737" s="78">
        <v>5.4012089999999999E-2</v>
      </c>
      <c r="D28737" s="78">
        <v>-1.010777</v>
      </c>
      <c r="E28737" s="78">
        <v>-5.0947680000000002E-2</v>
      </c>
      <c r="F28737" s="78">
        <v>1.1371061E-2</v>
      </c>
    </row>
    <row r="28738" spans="1:6" x14ac:dyDescent="0.25">
      <c r="A28738">
        <v>28736</v>
      </c>
      <c r="B28738" t="s">
        <v>29591</v>
      </c>
      <c r="C28738" s="78">
        <v>-1.1127577</v>
      </c>
      <c r="D28738" s="78">
        <v>-5.5598794999999999E-2</v>
      </c>
      <c r="E28738" s="78">
        <v>-4.1863404E-2</v>
      </c>
      <c r="F28738" s="78">
        <v>4.1540994999999997E-2</v>
      </c>
    </row>
    <row r="28739" spans="1:6" x14ac:dyDescent="0.25">
      <c r="A28739">
        <v>28737</v>
      </c>
      <c r="B28739" t="s">
        <v>29592</v>
      </c>
      <c r="C28739" s="78">
        <v>-1.0383279999999999</v>
      </c>
      <c r="D28739" s="78">
        <v>-0.70853770000000005</v>
      </c>
      <c r="E28739" s="78">
        <v>-3.4390595000000003E-2</v>
      </c>
      <c r="F28739" s="78">
        <v>0.17954011</v>
      </c>
    </row>
    <row r="28740" spans="1:6" x14ac:dyDescent="0.25">
      <c r="A28740">
        <v>28738</v>
      </c>
      <c r="B28740" t="s">
        <v>29593</v>
      </c>
      <c r="C28740" s="78">
        <v>-1.8776164</v>
      </c>
      <c r="D28740" s="78">
        <v>0.29893609999999998</v>
      </c>
      <c r="E28740" s="78">
        <v>2.2726505999999999E-4</v>
      </c>
      <c r="F28740" s="78">
        <v>-0.42315577999999998</v>
      </c>
    </row>
    <row r="28741" spans="1:6" x14ac:dyDescent="0.25">
      <c r="A28741">
        <v>28739</v>
      </c>
      <c r="B28741" t="s">
        <v>29594</v>
      </c>
      <c r="C28741" s="78">
        <v>0.11416671</v>
      </c>
      <c r="D28741" s="78">
        <v>0.48691243000000001</v>
      </c>
      <c r="E28741" s="78">
        <v>-3.4390595000000003E-2</v>
      </c>
      <c r="F28741" s="78">
        <v>0.17954011</v>
      </c>
    </row>
    <row r="28742" spans="1:6" x14ac:dyDescent="0.25">
      <c r="A28742">
        <v>28740</v>
      </c>
      <c r="B28742" t="s">
        <v>29595</v>
      </c>
      <c r="C28742" s="78">
        <v>-0.31461053999999999</v>
      </c>
      <c r="D28742" s="78">
        <v>-0.32997093</v>
      </c>
      <c r="E28742" s="78">
        <v>6.7452416000000001E-3</v>
      </c>
      <c r="F28742" s="78">
        <v>-0.22263543</v>
      </c>
    </row>
    <row r="28743" spans="1:6" x14ac:dyDescent="0.25">
      <c r="A28743">
        <v>28741</v>
      </c>
      <c r="B28743" t="s">
        <v>29596</v>
      </c>
      <c r="C28743" s="78">
        <v>-1.2079344999999999</v>
      </c>
      <c r="D28743" s="78">
        <v>-0.15172425</v>
      </c>
      <c r="E28743" s="78">
        <v>-7.9093220000000006E-2</v>
      </c>
      <c r="F28743" s="78">
        <v>1.8723309E-2</v>
      </c>
    </row>
    <row r="28744" spans="1:6" x14ac:dyDescent="0.25">
      <c r="A28744">
        <v>28742</v>
      </c>
      <c r="B28744" t="s">
        <v>29597</v>
      </c>
      <c r="C28744" s="78">
        <v>-0.81982832999999999</v>
      </c>
      <c r="D28744" s="78">
        <v>-0.69723500000000005</v>
      </c>
      <c r="E28744" s="78">
        <v>-5.5571189999999999E-2</v>
      </c>
      <c r="F28744" s="78">
        <v>7.5550854000000001E-2</v>
      </c>
    </row>
    <row r="28745" spans="1:6" x14ac:dyDescent="0.25">
      <c r="A28745">
        <v>28743</v>
      </c>
      <c r="B28745" t="s">
        <v>29598</v>
      </c>
      <c r="C28745" s="78">
        <v>-1.3164359999999999</v>
      </c>
      <c r="D28745" s="78">
        <v>0.81291866000000002</v>
      </c>
      <c r="E28745" s="78">
        <v>-1.1877491999999999E-3</v>
      </c>
      <c r="F28745" s="78">
        <v>-2.8671265000000001E-2</v>
      </c>
    </row>
    <row r="28746" spans="1:6" x14ac:dyDescent="0.25">
      <c r="A28746">
        <v>28744</v>
      </c>
      <c r="B28746" t="s">
        <v>29599</v>
      </c>
      <c r="C28746" s="78">
        <v>-0.43508851999999998</v>
      </c>
      <c r="D28746" s="78">
        <v>1.9226934</v>
      </c>
      <c r="E28746" s="78">
        <v>-1.0243107E-2</v>
      </c>
      <c r="F28746" s="78">
        <v>1.5001819E-2</v>
      </c>
    </row>
    <row r="28747" spans="1:6" x14ac:dyDescent="0.25">
      <c r="A28747">
        <v>28745</v>
      </c>
      <c r="B28747" t="s">
        <v>29600</v>
      </c>
      <c r="C28747" s="78">
        <v>1.4536789999999999</v>
      </c>
      <c r="D28747" s="78">
        <v>-2.9279218</v>
      </c>
      <c r="E28747" s="78">
        <v>-2.1297228000000001E-2</v>
      </c>
      <c r="F28747" s="78">
        <v>5.1225199999999999E-2</v>
      </c>
    </row>
    <row r="28748" spans="1:6" x14ac:dyDescent="0.25">
      <c r="A28748">
        <v>28746</v>
      </c>
      <c r="B28748" t="s">
        <v>29601</v>
      </c>
      <c r="C28748" s="78">
        <v>-0.43535104000000002</v>
      </c>
      <c r="D28748" s="78">
        <v>0.88900614</v>
      </c>
      <c r="E28748" s="78">
        <v>-3.4390595000000003E-2</v>
      </c>
      <c r="F28748" s="78">
        <v>0.17954011</v>
      </c>
    </row>
    <row r="28749" spans="1:6" x14ac:dyDescent="0.25">
      <c r="A28749">
        <v>28747</v>
      </c>
      <c r="B28749" t="s">
        <v>29602</v>
      </c>
      <c r="C28749" s="78">
        <v>-0.25649404999999997</v>
      </c>
      <c r="D28749" s="78">
        <v>1.7453816</v>
      </c>
      <c r="E28749" s="78">
        <v>-3.4390595000000003E-2</v>
      </c>
      <c r="F28749" s="78">
        <v>0.17954011</v>
      </c>
    </row>
    <row r="28750" spans="1:6" x14ac:dyDescent="0.25">
      <c r="A28750">
        <v>28748</v>
      </c>
      <c r="B28750" t="s">
        <v>29603</v>
      </c>
      <c r="C28750" s="78">
        <v>-0.56683444999999999</v>
      </c>
      <c r="D28750" s="78">
        <v>0.96611369999999996</v>
      </c>
      <c r="E28750" s="78">
        <v>-5.8849986999999999E-2</v>
      </c>
      <c r="F28750" s="78">
        <v>5.3620398E-2</v>
      </c>
    </row>
    <row r="28751" spans="1:6" x14ac:dyDescent="0.25">
      <c r="A28751">
        <v>28749</v>
      </c>
      <c r="B28751" t="s">
        <v>29604</v>
      </c>
      <c r="C28751" s="78">
        <v>-0.1077013</v>
      </c>
      <c r="D28751" s="78">
        <v>-3.2418062999999999</v>
      </c>
      <c r="E28751" s="78">
        <v>-0.110489145</v>
      </c>
      <c r="F28751" s="78">
        <v>5.2648767999999999E-2</v>
      </c>
    </row>
    <row r="28752" spans="1:6" x14ac:dyDescent="0.25">
      <c r="A28752">
        <v>28750</v>
      </c>
      <c r="B28752" t="s">
        <v>29605</v>
      </c>
      <c r="C28752" s="78">
        <v>1.8844155</v>
      </c>
      <c r="D28752" s="78">
        <v>0.52023107000000002</v>
      </c>
      <c r="E28752" s="78">
        <v>-5.8151267E-2</v>
      </c>
      <c r="F28752" s="78">
        <v>-1.5501483999999999E-2</v>
      </c>
    </row>
    <row r="28753" spans="1:6" x14ac:dyDescent="0.25">
      <c r="A28753">
        <v>28751</v>
      </c>
      <c r="B28753" t="s">
        <v>29606</v>
      </c>
      <c r="C28753" s="78">
        <v>3.2604164999999998</v>
      </c>
      <c r="D28753" s="78">
        <v>2.2518492000000001</v>
      </c>
      <c r="E28753" s="78">
        <v>2.5346670000000002E-2</v>
      </c>
      <c r="F28753" s="78">
        <v>-0.11311184000000001</v>
      </c>
    </row>
    <row r="28754" spans="1:6" x14ac:dyDescent="0.25">
      <c r="A28754">
        <v>28752</v>
      </c>
      <c r="B28754" t="s">
        <v>29607</v>
      </c>
      <c r="C28754" s="78">
        <v>1.1840291000000001</v>
      </c>
      <c r="D28754" s="78">
        <v>0.31838887999999999</v>
      </c>
      <c r="E28754" s="78">
        <v>-7.8946784000000006E-2</v>
      </c>
      <c r="F28754" s="78">
        <v>-3.8475139999999998E-2</v>
      </c>
    </row>
    <row r="28755" spans="1:6" x14ac:dyDescent="0.25">
      <c r="A28755">
        <v>28753</v>
      </c>
      <c r="B28755" t="s">
        <v>29608</v>
      </c>
      <c r="C28755" s="78">
        <v>0.22528127000000001</v>
      </c>
      <c r="D28755" s="78">
        <v>-0.41076317000000001</v>
      </c>
      <c r="E28755" s="78">
        <v>-9.8339944999999998E-2</v>
      </c>
      <c r="F28755" s="78">
        <v>-2.9494300000000001E-2</v>
      </c>
    </row>
    <row r="28756" spans="1:6" x14ac:dyDescent="0.25">
      <c r="A28756">
        <v>28754</v>
      </c>
      <c r="B28756" t="s">
        <v>29609</v>
      </c>
      <c r="C28756" s="78">
        <v>-0.41903594</v>
      </c>
      <c r="D28756" s="78">
        <v>-0.23075163000000001</v>
      </c>
      <c r="E28756" s="78">
        <v>-3.0361860000000001E-4</v>
      </c>
      <c r="F28756" s="78">
        <v>-9.1086819999999999E-2</v>
      </c>
    </row>
    <row r="28757" spans="1:6" x14ac:dyDescent="0.25">
      <c r="A28757">
        <v>28755</v>
      </c>
      <c r="B28757" t="s">
        <v>29610</v>
      </c>
      <c r="C28757" s="78">
        <v>1.3031396</v>
      </c>
      <c r="D28757" s="78">
        <v>0.82387529999999998</v>
      </c>
      <c r="E28757" s="78">
        <v>-9.61809E-2</v>
      </c>
      <c r="F28757" s="78">
        <v>-2.1745771000000001E-2</v>
      </c>
    </row>
    <row r="28758" spans="1:6" x14ac:dyDescent="0.25">
      <c r="A28758">
        <v>28756</v>
      </c>
      <c r="B28758" t="s">
        <v>29611</v>
      </c>
      <c r="C28758" s="78">
        <v>-1.065982</v>
      </c>
      <c r="D28758" s="78">
        <v>-4.0525080000000004</v>
      </c>
      <c r="E28758" s="78">
        <v>-4.7900980000000003E-2</v>
      </c>
      <c r="F28758" s="78">
        <v>4.8239008E-2</v>
      </c>
    </row>
    <row r="28759" spans="1:6" x14ac:dyDescent="0.25">
      <c r="A28759">
        <v>28757</v>
      </c>
      <c r="B28759" t="s">
        <v>29612</v>
      </c>
      <c r="C28759" s="78">
        <v>-2.4767160000000001</v>
      </c>
      <c r="D28759" s="78">
        <v>-0.83182560000000005</v>
      </c>
      <c r="E28759" s="78">
        <v>-3.4390595000000003E-2</v>
      </c>
      <c r="F28759" s="78">
        <v>0.17954011</v>
      </c>
    </row>
    <row r="28760" spans="1:6" x14ac:dyDescent="0.25">
      <c r="A28760">
        <v>28758</v>
      </c>
      <c r="B28760" t="s">
        <v>29613</v>
      </c>
      <c r="C28760" s="78">
        <v>1.4524747</v>
      </c>
      <c r="D28760" s="78">
        <v>-0.67778300000000002</v>
      </c>
      <c r="E28760" s="78">
        <v>4.2950477000000001E-2</v>
      </c>
      <c r="F28760" s="78">
        <v>3.9885044000000001E-2</v>
      </c>
    </row>
    <row r="28761" spans="1:6" x14ac:dyDescent="0.25">
      <c r="A28761">
        <v>28759</v>
      </c>
      <c r="B28761" t="s">
        <v>29614</v>
      </c>
      <c r="C28761" s="78">
        <v>-0.61365939999999997</v>
      </c>
      <c r="D28761" s="78">
        <v>-0.46030870000000002</v>
      </c>
      <c r="E28761" s="78">
        <v>-3.4390595000000003E-2</v>
      </c>
      <c r="F28761" s="78">
        <v>0.17954011</v>
      </c>
    </row>
    <row r="28762" spans="1:6" x14ac:dyDescent="0.25">
      <c r="A28762">
        <v>28760</v>
      </c>
      <c r="B28762" t="s">
        <v>29615</v>
      </c>
      <c r="C28762" s="78">
        <v>4.3006190000000002</v>
      </c>
      <c r="D28762" s="78">
        <v>1.9677515000000001</v>
      </c>
      <c r="E28762" s="78">
        <v>-6.8616659999999996E-2</v>
      </c>
      <c r="F28762" s="78">
        <v>2.8254092000000003E-4</v>
      </c>
    </row>
    <row r="28763" spans="1:6" x14ac:dyDescent="0.25">
      <c r="A28763">
        <v>28761</v>
      </c>
      <c r="B28763" t="s">
        <v>29616</v>
      </c>
      <c r="C28763" s="78">
        <v>-1.3105074000000001</v>
      </c>
      <c r="D28763" s="78">
        <v>0.33771436999999999</v>
      </c>
      <c r="E28763" s="78">
        <v>-8.1596520000000006E-2</v>
      </c>
      <c r="F28763" s="78">
        <v>-1.8089339999999999E-2</v>
      </c>
    </row>
    <row r="28764" spans="1:6" x14ac:dyDescent="0.25">
      <c r="A28764">
        <v>28762</v>
      </c>
      <c r="B28764" t="s">
        <v>29617</v>
      </c>
      <c r="C28764" s="78">
        <v>0.26780219999999999</v>
      </c>
      <c r="D28764" s="78">
        <v>-1.3109576000000001</v>
      </c>
      <c r="E28764" s="78">
        <v>1.5795554999999999E-2</v>
      </c>
      <c r="F28764" s="78">
        <v>-5.6888759999999998E-3</v>
      </c>
    </row>
    <row r="28765" spans="1:6" x14ac:dyDescent="0.25">
      <c r="A28765">
        <v>28763</v>
      </c>
      <c r="B28765" t="s">
        <v>29618</v>
      </c>
      <c r="C28765" s="78">
        <v>-1.3263237000000001</v>
      </c>
      <c r="D28765" s="78">
        <v>0.24827868</v>
      </c>
      <c r="E28765" s="78">
        <v>-4.2178819999999999E-2</v>
      </c>
      <c r="F28765" s="78">
        <v>8.6629310000000001E-2</v>
      </c>
    </row>
    <row r="28766" spans="1:6" x14ac:dyDescent="0.25">
      <c r="A28766">
        <v>28764</v>
      </c>
      <c r="B28766" t="s">
        <v>29619</v>
      </c>
      <c r="C28766" s="78">
        <v>-1.3199175999999999</v>
      </c>
      <c r="D28766" s="78">
        <v>1.2146051</v>
      </c>
      <c r="E28766" s="78">
        <v>-4.1783180000000003E-2</v>
      </c>
      <c r="F28766" s="78">
        <v>2.7678922000000002E-2</v>
      </c>
    </row>
    <row r="28767" spans="1:6" x14ac:dyDescent="0.25">
      <c r="A28767">
        <v>28765</v>
      </c>
      <c r="B28767" t="s">
        <v>22007</v>
      </c>
      <c r="C28767" s="78">
        <v>0.60823022999999998</v>
      </c>
      <c r="D28767" s="78">
        <v>-0.35149828</v>
      </c>
      <c r="E28767" s="78">
        <v>-3.4390595000000003E-2</v>
      </c>
      <c r="F28767" s="78">
        <v>0.17954011</v>
      </c>
    </row>
    <row r="28768" spans="1:6" x14ac:dyDescent="0.25">
      <c r="A28768">
        <v>28766</v>
      </c>
      <c r="B28768" t="s">
        <v>29620</v>
      </c>
      <c r="C28768" s="78">
        <v>3.3316227999999999</v>
      </c>
      <c r="D28768" s="78">
        <v>1.0703514999999999</v>
      </c>
      <c r="E28768" s="78">
        <v>-9.5926709999999998E-2</v>
      </c>
      <c r="F28768" s="78">
        <v>0.118071936</v>
      </c>
    </row>
    <row r="28769" spans="1:6" x14ac:dyDescent="0.25">
      <c r="A28769">
        <v>28767</v>
      </c>
      <c r="B28769" t="s">
        <v>29621</v>
      </c>
      <c r="C28769" s="78">
        <v>1.8017681999999999</v>
      </c>
      <c r="D28769" s="78">
        <v>0.17311509999999999</v>
      </c>
      <c r="E28769" s="78">
        <v>-1.8994581E-2</v>
      </c>
      <c r="F28769" s="78">
        <v>-7.2664190000000003E-2</v>
      </c>
    </row>
    <row r="28770" spans="1:6" x14ac:dyDescent="0.25">
      <c r="A28770">
        <v>28768</v>
      </c>
      <c r="B28770" t="s">
        <v>29622</v>
      </c>
      <c r="C28770" s="78">
        <v>-1.5086984999999999</v>
      </c>
      <c r="D28770" s="78">
        <v>1.4293199999999999</v>
      </c>
      <c r="E28770" s="78">
        <v>-8.2227800000000004E-2</v>
      </c>
      <c r="F28770" s="78">
        <v>7.2118619999999994E-2</v>
      </c>
    </row>
    <row r="28771" spans="1:6" x14ac:dyDescent="0.25">
      <c r="A28771">
        <v>28769</v>
      </c>
      <c r="B28771" t="s">
        <v>29623</v>
      </c>
      <c r="C28771" s="78">
        <v>2.8628632999999999</v>
      </c>
      <c r="D28771" s="78">
        <v>-1.9710277</v>
      </c>
      <c r="E28771" s="78">
        <v>-4.0812857000000001E-2</v>
      </c>
      <c r="F28771" s="78">
        <v>-4.1685282999999997E-2</v>
      </c>
    </row>
    <row r="28772" spans="1:6" x14ac:dyDescent="0.25">
      <c r="A28772">
        <v>28770</v>
      </c>
      <c r="B28772" t="s">
        <v>29624</v>
      </c>
      <c r="C28772" s="78">
        <v>0.9197495</v>
      </c>
      <c r="D28772" s="78">
        <v>-1.4179033000000001</v>
      </c>
      <c r="E28772" s="78">
        <v>-4.2521684999999997E-2</v>
      </c>
      <c r="F28772" s="78">
        <v>3.3613175000000002E-2</v>
      </c>
    </row>
    <row r="28773" spans="1:6" x14ac:dyDescent="0.25">
      <c r="A28773">
        <v>28771</v>
      </c>
      <c r="B28773" t="s">
        <v>29625</v>
      </c>
      <c r="C28773" s="78">
        <v>-3.6012312999999998</v>
      </c>
      <c r="D28773" s="78">
        <v>-1.3516433999999999</v>
      </c>
      <c r="E28773" s="78">
        <v>-6.0299207000000001E-2</v>
      </c>
      <c r="F28773" s="78">
        <v>0.114818506</v>
      </c>
    </row>
    <row r="28774" spans="1:6" x14ac:dyDescent="0.25">
      <c r="A28774">
        <v>28772</v>
      </c>
      <c r="B28774" t="s">
        <v>29626</v>
      </c>
      <c r="C28774" s="78">
        <v>1.3658018999999999</v>
      </c>
      <c r="D28774" s="78">
        <v>-1.3050165</v>
      </c>
      <c r="E28774" s="78">
        <v>-3.8622200000000002E-2</v>
      </c>
      <c r="F28774" s="78">
        <v>2.3419901999999999E-2</v>
      </c>
    </row>
    <row r="28775" spans="1:6" x14ac:dyDescent="0.25">
      <c r="A28775">
        <v>28773</v>
      </c>
      <c r="B28775" t="s">
        <v>29627</v>
      </c>
      <c r="C28775" s="78">
        <v>3.3327960000000001</v>
      </c>
      <c r="D28775" s="78">
        <v>2.3578317000000002</v>
      </c>
      <c r="E28775" s="78">
        <v>-6.8593189999999998E-2</v>
      </c>
      <c r="F28775" s="78">
        <v>4.1506170000000002E-2</v>
      </c>
    </row>
    <row r="28776" spans="1:6" x14ac:dyDescent="0.25">
      <c r="A28776">
        <v>28774</v>
      </c>
      <c r="B28776" t="s">
        <v>29628</v>
      </c>
      <c r="C28776" s="78">
        <v>1.3782094</v>
      </c>
      <c r="D28776" s="78">
        <v>1.3715444000000001</v>
      </c>
      <c r="E28776" s="78">
        <v>3.5845364999999997E-2</v>
      </c>
      <c r="F28776" s="78">
        <v>-8.0914479999999997E-2</v>
      </c>
    </row>
    <row r="28777" spans="1:6" x14ac:dyDescent="0.25">
      <c r="A28777">
        <v>28775</v>
      </c>
      <c r="B28777" t="s">
        <v>29629</v>
      </c>
      <c r="C28777" s="78">
        <v>-0.18785083</v>
      </c>
      <c r="D28777" s="78">
        <v>0.14989575999999999</v>
      </c>
      <c r="E28777" s="78">
        <v>-9.7721815000000004E-2</v>
      </c>
      <c r="F28777" s="78">
        <v>-7.2809739999999998E-2</v>
      </c>
    </row>
    <row r="28778" spans="1:6" x14ac:dyDescent="0.25">
      <c r="A28778">
        <v>28776</v>
      </c>
      <c r="B28778" t="s">
        <v>29630</v>
      </c>
      <c r="C28778" s="78">
        <v>1.3875872</v>
      </c>
      <c r="D28778" s="78">
        <v>-0.81324565000000004</v>
      </c>
      <c r="E28778" s="78">
        <v>-3.4390595000000003E-2</v>
      </c>
      <c r="F28778" s="78">
        <v>0.17954011</v>
      </c>
    </row>
    <row r="28779" spans="1:6" x14ac:dyDescent="0.25">
      <c r="A28779">
        <v>28777</v>
      </c>
      <c r="B28779" t="s">
        <v>29631</v>
      </c>
      <c r="C28779" s="78">
        <v>-0.67577814999999997</v>
      </c>
      <c r="D28779" s="78">
        <v>-1.6822790999999999</v>
      </c>
      <c r="E28779" s="78">
        <v>-0.15161885</v>
      </c>
      <c r="F28779" s="78">
        <v>-0.16636275</v>
      </c>
    </row>
    <row r="28780" spans="1:6" x14ac:dyDescent="0.25">
      <c r="A28780">
        <v>28778</v>
      </c>
      <c r="B28780" t="s">
        <v>29632</v>
      </c>
      <c r="C28780" s="78">
        <v>0.38913735999999999</v>
      </c>
      <c r="D28780" s="78">
        <v>0.18405071000000001</v>
      </c>
      <c r="E28780" s="78">
        <v>-5.1614344E-2</v>
      </c>
      <c r="F28780" s="78">
        <v>-0.44246210000000002</v>
      </c>
    </row>
    <row r="28781" spans="1:6" x14ac:dyDescent="0.25">
      <c r="A28781">
        <v>28779</v>
      </c>
      <c r="B28781" t="s">
        <v>29633</v>
      </c>
      <c r="C28781" s="78">
        <v>0.43365463999999998</v>
      </c>
      <c r="D28781" s="78">
        <v>0.79273236000000002</v>
      </c>
      <c r="E28781" s="78">
        <v>-0.106172904</v>
      </c>
      <c r="F28781" s="78">
        <v>8.5730059999999997E-2</v>
      </c>
    </row>
    <row r="28782" spans="1:6" x14ac:dyDescent="0.25">
      <c r="A28782">
        <v>28780</v>
      </c>
      <c r="B28782" t="s">
        <v>29634</v>
      </c>
      <c r="C28782" s="78">
        <v>0.65159820000000002</v>
      </c>
      <c r="D28782" s="78">
        <v>1.1069226000000001</v>
      </c>
      <c r="E28782" s="78">
        <v>-2.7618456999999999E-2</v>
      </c>
      <c r="F28782" s="78">
        <v>-0.13113327</v>
      </c>
    </row>
    <row r="28783" spans="1:6" x14ac:dyDescent="0.25">
      <c r="A28783">
        <v>28781</v>
      </c>
      <c r="B28783" t="s">
        <v>29635</v>
      </c>
      <c r="C28783" s="78">
        <v>-1.5626452</v>
      </c>
      <c r="D28783" s="78">
        <v>-0.15789944</v>
      </c>
      <c r="E28783" s="78">
        <v>-2.0523313000000001E-2</v>
      </c>
      <c r="F28783" s="78">
        <v>-0.15110080000000001</v>
      </c>
    </row>
    <row r="28784" spans="1:6" x14ac:dyDescent="0.25">
      <c r="A28784">
        <v>28782</v>
      </c>
      <c r="B28784" t="s">
        <v>29636</v>
      </c>
      <c r="C28784" s="78">
        <v>-1.4118170000000001</v>
      </c>
      <c r="D28784" s="78">
        <v>-0.2218697</v>
      </c>
      <c r="E28784" s="78">
        <v>5.9120428000000003E-2</v>
      </c>
      <c r="F28784" s="78">
        <v>1.01849735E-2</v>
      </c>
    </row>
    <row r="28785" spans="1:6" x14ac:dyDescent="0.25">
      <c r="A28785">
        <v>28783</v>
      </c>
      <c r="B28785" t="s">
        <v>29637</v>
      </c>
      <c r="C28785" s="78">
        <v>1.0964464</v>
      </c>
      <c r="D28785" s="78">
        <v>5.7898834000000003E-2</v>
      </c>
      <c r="E28785" s="78">
        <v>-1.4910606999999999E-2</v>
      </c>
      <c r="F28785" s="78">
        <v>2.0695209999999999E-2</v>
      </c>
    </row>
    <row r="28786" spans="1:6" x14ac:dyDescent="0.25">
      <c r="A28786">
        <v>28784</v>
      </c>
      <c r="B28786" t="s">
        <v>29638</v>
      </c>
      <c r="C28786" s="78">
        <v>0.70568229999999998</v>
      </c>
      <c r="D28786" s="78">
        <v>0.67212099999999997</v>
      </c>
      <c r="E28786" s="78">
        <v>-9.5728375000000004E-2</v>
      </c>
      <c r="F28786" s="78">
        <v>-4.6359345000000003E-2</v>
      </c>
    </row>
    <row r="28787" spans="1:6" x14ac:dyDescent="0.25">
      <c r="A28787">
        <v>28785</v>
      </c>
      <c r="B28787" t="s">
        <v>29639</v>
      </c>
      <c r="C28787" s="78">
        <v>0.52262103999999998</v>
      </c>
      <c r="D28787" s="78">
        <v>-0.11850178</v>
      </c>
      <c r="E28787" s="78">
        <v>-4.7792689999999999E-2</v>
      </c>
      <c r="F28787" s="78">
        <v>-4.3004304E-2</v>
      </c>
    </row>
    <row r="28788" spans="1:6" x14ac:dyDescent="0.25">
      <c r="A28788">
        <v>28786</v>
      </c>
      <c r="B28788" t="s">
        <v>29640</v>
      </c>
      <c r="C28788" s="78">
        <v>1.6485571000000001</v>
      </c>
      <c r="D28788" s="78">
        <v>-1.5811523000000001</v>
      </c>
      <c r="E28788" s="78">
        <v>-3.4390595000000003E-2</v>
      </c>
      <c r="F28788" s="78">
        <v>0.17954011</v>
      </c>
    </row>
    <row r="28789" spans="1:6" x14ac:dyDescent="0.25">
      <c r="A28789">
        <v>28787</v>
      </c>
      <c r="B28789" t="s">
        <v>29641</v>
      </c>
      <c r="C28789" s="78">
        <v>0.18174538000000001</v>
      </c>
      <c r="D28789" s="78">
        <v>0.41071445000000001</v>
      </c>
      <c r="E28789" s="78">
        <v>1.8787234999999999E-2</v>
      </c>
      <c r="F28789" s="78">
        <v>-0.28478920000000002</v>
      </c>
    </row>
    <row r="28790" spans="1:6" x14ac:dyDescent="0.25">
      <c r="A28790">
        <v>28788</v>
      </c>
      <c r="B28790" t="s">
        <v>29642</v>
      </c>
      <c r="C28790" s="78">
        <v>0.57635665000000003</v>
      </c>
      <c r="D28790" s="78">
        <v>0.28821861999999998</v>
      </c>
      <c r="E28790" s="78">
        <v>1.2313589E-2</v>
      </c>
      <c r="F28790" s="78">
        <v>-6.6447969999999995E-2</v>
      </c>
    </row>
    <row r="28791" spans="1:6" x14ac:dyDescent="0.25">
      <c r="A28791">
        <v>28789</v>
      </c>
      <c r="B28791" t="s">
        <v>29643</v>
      </c>
      <c r="C28791" s="78">
        <v>1.0150752999999999</v>
      </c>
      <c r="D28791" s="78">
        <v>-1.8901296999999999</v>
      </c>
      <c r="E28791" s="78">
        <v>-4.0103529999999998E-2</v>
      </c>
      <c r="F28791" s="78">
        <v>4.5805470000000001E-2</v>
      </c>
    </row>
    <row r="28792" spans="1:6" x14ac:dyDescent="0.25">
      <c r="A28792">
        <v>28790</v>
      </c>
      <c r="B28792" t="s">
        <v>29644</v>
      </c>
      <c r="C28792" s="78">
        <v>-0.10932267</v>
      </c>
      <c r="D28792" s="78">
        <v>-0.57602595999999995</v>
      </c>
      <c r="E28792" s="78">
        <v>-3.4390595000000003E-2</v>
      </c>
      <c r="F28792" s="78">
        <v>0.17954011</v>
      </c>
    </row>
    <row r="28793" spans="1:6" x14ac:dyDescent="0.25">
      <c r="A28793">
        <v>28791</v>
      </c>
      <c r="B28793" t="s">
        <v>29645</v>
      </c>
      <c r="C28793" s="78">
        <v>-2.7258475</v>
      </c>
      <c r="D28793" s="78">
        <v>0.54058980000000001</v>
      </c>
      <c r="E28793" s="78">
        <v>-9.6760689999999996E-2</v>
      </c>
      <c r="F28793" s="78">
        <v>-0.4042502</v>
      </c>
    </row>
    <row r="28794" spans="1:6" x14ac:dyDescent="0.25">
      <c r="A28794">
        <v>28792</v>
      </c>
      <c r="B28794" t="s">
        <v>29646</v>
      </c>
      <c r="C28794" s="78">
        <v>-2.2852302000000001E-2</v>
      </c>
      <c r="D28794" s="78">
        <v>-0.23400187</v>
      </c>
      <c r="E28794" s="78">
        <v>-7.0014660000000006E-2</v>
      </c>
      <c r="F28794" s="78">
        <v>-5.4108040000000003E-2</v>
      </c>
    </row>
    <row r="28795" spans="1:6" x14ac:dyDescent="0.25">
      <c r="A28795">
        <v>28793</v>
      </c>
      <c r="B28795" t="s">
        <v>29647</v>
      </c>
      <c r="C28795" s="78">
        <v>-0.61726999999999999</v>
      </c>
      <c r="D28795" s="78">
        <v>0.78545889999999996</v>
      </c>
      <c r="E28795" s="78">
        <v>-3.4390595000000003E-2</v>
      </c>
      <c r="F28795" s="78">
        <v>0.17954011</v>
      </c>
    </row>
    <row r="28796" spans="1:6" x14ac:dyDescent="0.25">
      <c r="A28796">
        <v>28794</v>
      </c>
      <c r="B28796" t="s">
        <v>29648</v>
      </c>
      <c r="C28796" s="78">
        <v>1.2331128E-2</v>
      </c>
      <c r="D28796" s="78">
        <v>0.75654410000000005</v>
      </c>
      <c r="E28796" s="78">
        <v>0.47300567999999998</v>
      </c>
      <c r="F28796" s="78">
        <v>-0.31970900000000002</v>
      </c>
    </row>
    <row r="28797" spans="1:6" x14ac:dyDescent="0.25">
      <c r="A28797">
        <v>28795</v>
      </c>
      <c r="B28797" t="s">
        <v>29649</v>
      </c>
      <c r="C28797" s="78">
        <v>-0.13348895</v>
      </c>
      <c r="D28797" s="78">
        <v>-1.2960252999999999</v>
      </c>
      <c r="E28797" s="78">
        <v>-3.4390595000000003E-2</v>
      </c>
      <c r="F28797" s="78">
        <v>0.17954011</v>
      </c>
    </row>
    <row r="28798" spans="1:6" x14ac:dyDescent="0.25">
      <c r="A28798">
        <v>28796</v>
      </c>
      <c r="B28798" t="s">
        <v>29650</v>
      </c>
      <c r="C28798" s="78">
        <v>0.74571644999999998</v>
      </c>
      <c r="D28798" s="78">
        <v>-0.60184956000000001</v>
      </c>
      <c r="E28798" s="78">
        <v>3.1366329999999998E-2</v>
      </c>
      <c r="F28798" s="78">
        <v>-0.26003498000000003</v>
      </c>
    </row>
    <row r="28799" spans="1:6" x14ac:dyDescent="0.25">
      <c r="A28799">
        <v>28797</v>
      </c>
      <c r="B28799" t="s">
        <v>29651</v>
      </c>
      <c r="C28799" s="78">
        <v>-1.1171964000000001</v>
      </c>
      <c r="D28799" s="78">
        <v>0.55886245000000001</v>
      </c>
      <c r="E28799" s="78">
        <v>-3.153657E-2</v>
      </c>
      <c r="F28799" s="78">
        <v>5.2615403999999996E-3</v>
      </c>
    </row>
    <row r="28800" spans="1:6" x14ac:dyDescent="0.25">
      <c r="A28800">
        <v>28798</v>
      </c>
      <c r="B28800" t="s">
        <v>29652</v>
      </c>
      <c r="C28800" s="78">
        <v>3.7883070000000001</v>
      </c>
      <c r="D28800" s="78">
        <v>-1.8556665000000001</v>
      </c>
      <c r="E28800" s="78">
        <v>-5.4808089999999997E-2</v>
      </c>
      <c r="F28800" s="78">
        <v>-1.9774750000000001E-2</v>
      </c>
    </row>
    <row r="28801" spans="1:6" x14ac:dyDescent="0.25">
      <c r="A28801">
        <v>28799</v>
      </c>
      <c r="B28801" t="s">
        <v>29653</v>
      </c>
      <c r="C28801" s="78">
        <v>0.39165719999999998</v>
      </c>
      <c r="D28801" s="78">
        <v>-2.6071892000000001</v>
      </c>
      <c r="E28801" s="78">
        <v>-3.9839531999999997E-2</v>
      </c>
      <c r="F28801" s="78">
        <v>9.5585114999999998E-2</v>
      </c>
    </row>
    <row r="28802" spans="1:6" x14ac:dyDescent="0.25">
      <c r="A28802">
        <v>28800</v>
      </c>
      <c r="B28802" t="s">
        <v>29654</v>
      </c>
      <c r="C28802" s="78">
        <v>1.1372787</v>
      </c>
      <c r="D28802" s="78">
        <v>-1.0456418999999999</v>
      </c>
      <c r="E28802" s="78">
        <v>-3.4390595000000003E-2</v>
      </c>
      <c r="F28802" s="78">
        <v>0.17954011</v>
      </c>
    </row>
    <row r="28803" spans="1:6" x14ac:dyDescent="0.25">
      <c r="A28803">
        <v>28801</v>
      </c>
      <c r="B28803" t="s">
        <v>29655</v>
      </c>
      <c r="C28803" s="78">
        <v>-0.47475168000000001</v>
      </c>
      <c r="D28803" s="78">
        <v>1.0694394</v>
      </c>
      <c r="E28803" s="78">
        <v>-8.2491090000000003E-2</v>
      </c>
      <c r="F28803" s="78">
        <v>1.4655858000000001E-2</v>
      </c>
    </row>
    <row r="28804" spans="1:6" x14ac:dyDescent="0.25">
      <c r="A28804">
        <v>28802</v>
      </c>
      <c r="B28804" t="s">
        <v>29656</v>
      </c>
      <c r="C28804" s="78">
        <v>1.48772895E-2</v>
      </c>
      <c r="D28804" s="78">
        <v>-0.30754926999999999</v>
      </c>
      <c r="E28804" s="78">
        <v>-3.7336316000000001E-2</v>
      </c>
      <c r="F28804" s="78">
        <v>1.5305310500000001E-2</v>
      </c>
    </row>
    <row r="28805" spans="1:6" x14ac:dyDescent="0.25">
      <c r="A28805">
        <v>28803</v>
      </c>
      <c r="B28805" t="s">
        <v>29657</v>
      </c>
      <c r="C28805" s="78">
        <v>-1.3572356999999999</v>
      </c>
      <c r="D28805" s="78">
        <v>0.83264669999999996</v>
      </c>
      <c r="E28805" s="78">
        <v>-9.8324549999999997E-2</v>
      </c>
      <c r="F28805" s="78">
        <v>1.7133892000000001E-2</v>
      </c>
    </row>
    <row r="28806" spans="1:6" x14ac:dyDescent="0.25">
      <c r="A28806">
        <v>28804</v>
      </c>
      <c r="B28806" t="s">
        <v>29658</v>
      </c>
      <c r="C28806" s="78">
        <v>0.47314372999999998</v>
      </c>
      <c r="D28806" s="78">
        <v>0.75297904000000004</v>
      </c>
      <c r="E28806" s="78">
        <v>-8.2581334000000006E-2</v>
      </c>
      <c r="F28806" s="78">
        <v>-3.6645499999999998E-2</v>
      </c>
    </row>
    <row r="28807" spans="1:6" x14ac:dyDescent="0.25">
      <c r="A28807">
        <v>28805</v>
      </c>
      <c r="B28807" t="s">
        <v>29659</v>
      </c>
      <c r="C28807" s="78">
        <v>0.87487983999999996</v>
      </c>
      <c r="D28807" s="78">
        <v>1.1243738999999999</v>
      </c>
      <c r="E28807" s="78">
        <v>-6.3083070000000005E-2</v>
      </c>
      <c r="F28807" s="78">
        <v>-0.32015042999999999</v>
      </c>
    </row>
    <row r="28808" spans="1:6" x14ac:dyDescent="0.25">
      <c r="A28808">
        <v>28806</v>
      </c>
      <c r="B28808" t="s">
        <v>29660</v>
      </c>
      <c r="C28808" s="78">
        <v>2.6495557000000001</v>
      </c>
      <c r="D28808" s="78">
        <v>-1.5384488000000001</v>
      </c>
      <c r="E28808" s="78">
        <v>-6.9910369999999999E-2</v>
      </c>
      <c r="F28808" s="78">
        <v>4.6980620000000001E-2</v>
      </c>
    </row>
    <row r="28809" spans="1:6" x14ac:dyDescent="0.25">
      <c r="A28809">
        <v>28807</v>
      </c>
      <c r="B28809" t="s">
        <v>29661</v>
      </c>
      <c r="C28809" s="78">
        <v>-0.41915744999999999</v>
      </c>
      <c r="D28809" s="78">
        <v>0.44222093000000001</v>
      </c>
      <c r="E28809" s="78">
        <v>-3.4390595000000003E-2</v>
      </c>
      <c r="F28809" s="78">
        <v>0.17954011</v>
      </c>
    </row>
    <row r="28810" spans="1:6" x14ac:dyDescent="0.25">
      <c r="A28810">
        <v>28808</v>
      </c>
      <c r="B28810" t="s">
        <v>29662</v>
      </c>
      <c r="C28810" s="78">
        <v>0.35012080000000001</v>
      </c>
      <c r="D28810" s="78">
        <v>0.72825479999999998</v>
      </c>
      <c r="E28810" s="78">
        <v>-3.4390595000000003E-2</v>
      </c>
      <c r="F28810" s="78">
        <v>0.17954011</v>
      </c>
    </row>
    <row r="28811" spans="1:6" x14ac:dyDescent="0.25">
      <c r="A28811">
        <v>28809</v>
      </c>
      <c r="B28811" t="s">
        <v>29663</v>
      </c>
      <c r="C28811" s="78">
        <v>1.0645583000000001</v>
      </c>
      <c r="D28811" s="78">
        <v>0.20687024000000001</v>
      </c>
      <c r="E28811" s="78">
        <v>-0.12563716</v>
      </c>
      <c r="F28811" s="78">
        <v>-0.20216547000000001</v>
      </c>
    </row>
    <row r="28812" spans="1:6" x14ac:dyDescent="0.25">
      <c r="A28812">
        <v>28810</v>
      </c>
      <c r="B28812" t="s">
        <v>29664</v>
      </c>
      <c r="C28812" s="78">
        <v>-0.73096989999999995</v>
      </c>
      <c r="D28812" s="78">
        <v>1.1153605</v>
      </c>
      <c r="E28812" s="78">
        <v>-5.9198800000000003E-2</v>
      </c>
      <c r="F28812" s="78">
        <v>1.9237936000000001E-2</v>
      </c>
    </row>
    <row r="28813" spans="1:6" x14ac:dyDescent="0.25">
      <c r="A28813">
        <v>28811</v>
      </c>
      <c r="B28813" t="s">
        <v>29665</v>
      </c>
      <c r="C28813" s="78">
        <v>2.0138273</v>
      </c>
      <c r="D28813" s="78">
        <v>1.3020961</v>
      </c>
      <c r="E28813" s="78">
        <v>8.7044310000000003E-3</v>
      </c>
      <c r="F28813" s="78">
        <v>9.2526230000000001E-2</v>
      </c>
    </row>
    <row r="28814" spans="1:6" x14ac:dyDescent="0.25">
      <c r="A28814">
        <v>28812</v>
      </c>
      <c r="B28814" t="s">
        <v>29666</v>
      </c>
      <c r="C28814" s="78">
        <v>-1.9321116</v>
      </c>
      <c r="D28814" s="78">
        <v>-0.88433253999999994</v>
      </c>
      <c r="E28814" s="78">
        <v>0.4174851</v>
      </c>
      <c r="F28814" s="78">
        <v>-0.35613054</v>
      </c>
    </row>
    <row r="28815" spans="1:6" x14ac:dyDescent="0.25">
      <c r="A28815">
        <v>28813</v>
      </c>
      <c r="B28815" t="s">
        <v>29667</v>
      </c>
      <c r="C28815" s="78">
        <v>1.3750507000000001</v>
      </c>
      <c r="D28815" s="78">
        <v>-2.3000909999999999E-2</v>
      </c>
      <c r="E28815" s="78">
        <v>-8.4212966E-2</v>
      </c>
      <c r="F28815" s="78">
        <v>4.0856614999999999E-2</v>
      </c>
    </row>
    <row r="28816" spans="1:6" x14ac:dyDescent="0.25">
      <c r="A28816">
        <v>28814</v>
      </c>
      <c r="B28816" t="s">
        <v>29668</v>
      </c>
      <c r="C28816" s="78">
        <v>2.6660344999999999</v>
      </c>
      <c r="D28816" s="78">
        <v>3.3129528000000001</v>
      </c>
      <c r="E28816" s="78">
        <v>-7.6027654E-2</v>
      </c>
      <c r="F28816" s="78">
        <v>0.103022695</v>
      </c>
    </row>
    <row r="28817" spans="1:6" x14ac:dyDescent="0.25">
      <c r="A28817">
        <v>28815</v>
      </c>
      <c r="B28817" t="s">
        <v>29669</v>
      </c>
      <c r="C28817" s="78">
        <v>-5.3135067000000001E-2</v>
      </c>
      <c r="D28817" s="78">
        <v>-0.91016876999999996</v>
      </c>
      <c r="E28817" s="78">
        <v>-0.11382038999999999</v>
      </c>
      <c r="F28817" s="78">
        <v>-0.21863896999999999</v>
      </c>
    </row>
    <row r="28818" spans="1:6" x14ac:dyDescent="0.25">
      <c r="A28818">
        <v>28816</v>
      </c>
      <c r="B28818" t="s">
        <v>29670</v>
      </c>
      <c r="C28818" s="78">
        <v>-0.74963915000000003</v>
      </c>
      <c r="D28818" s="78">
        <v>-1.1706532000000001</v>
      </c>
      <c r="E28818" s="78">
        <v>1.2092378000000001E-2</v>
      </c>
      <c r="F28818" s="78">
        <v>-8.3686220000000006E-2</v>
      </c>
    </row>
    <row r="28819" spans="1:6" x14ac:dyDescent="0.25">
      <c r="A28819">
        <v>28817</v>
      </c>
      <c r="B28819" t="s">
        <v>29671</v>
      </c>
      <c r="C28819" s="78">
        <v>-0.88072620000000001</v>
      </c>
      <c r="D28819" s="78">
        <v>1.7015444</v>
      </c>
      <c r="E28819" s="78">
        <v>-3.4390595000000003E-2</v>
      </c>
      <c r="F28819" s="78">
        <v>0.17954011</v>
      </c>
    </row>
    <row r="28820" spans="1:6" x14ac:dyDescent="0.25">
      <c r="A28820">
        <v>28818</v>
      </c>
      <c r="B28820" t="s">
        <v>29672</v>
      </c>
      <c r="C28820" s="78">
        <v>2.9782261999999999</v>
      </c>
      <c r="D28820" s="78">
        <v>0.77420056000000004</v>
      </c>
      <c r="E28820" s="78">
        <v>-7.9242735999999994E-2</v>
      </c>
      <c r="F28820" s="78">
        <v>7.0748924999999999E-3</v>
      </c>
    </row>
    <row r="28821" spans="1:6" x14ac:dyDescent="0.25">
      <c r="A28821">
        <v>28819</v>
      </c>
      <c r="B28821" t="s">
        <v>29673</v>
      </c>
      <c r="C28821" s="78">
        <v>-3.2236251999999999</v>
      </c>
      <c r="D28821" s="78">
        <v>-0.54083309999999996</v>
      </c>
      <c r="E28821" s="78">
        <v>-7.8950450000000005E-2</v>
      </c>
      <c r="F28821" s="78">
        <v>8.3194672999999998E-4</v>
      </c>
    </row>
    <row r="28822" spans="1:6" x14ac:dyDescent="0.25">
      <c r="A28822">
        <v>28820</v>
      </c>
      <c r="B28822" t="s">
        <v>29674</v>
      </c>
      <c r="C28822" s="78">
        <v>-1.7603853</v>
      </c>
      <c r="D28822" s="78">
        <v>-3.9538934999999997E-2</v>
      </c>
      <c r="E28822" s="78">
        <v>-6.6568315000000003E-2</v>
      </c>
      <c r="F28822" s="78">
        <v>1.3461307E-2</v>
      </c>
    </row>
    <row r="28823" spans="1:6" x14ac:dyDescent="0.25">
      <c r="A28823">
        <v>28821</v>
      </c>
      <c r="B28823" t="s">
        <v>29675</v>
      </c>
      <c r="C28823" s="78">
        <v>-1.0952301</v>
      </c>
      <c r="D28823" s="78">
        <v>0.44591445000000002</v>
      </c>
      <c r="E28823" s="78">
        <v>2.6223734E-3</v>
      </c>
      <c r="F28823" s="78">
        <v>-0.2575326</v>
      </c>
    </row>
    <row r="28824" spans="1:6" x14ac:dyDescent="0.25">
      <c r="A28824">
        <v>28822</v>
      </c>
      <c r="B28824" t="s">
        <v>29676</v>
      </c>
      <c r="C28824" s="78">
        <v>0.76684569999999996</v>
      </c>
      <c r="D28824" s="78">
        <v>0.89318335000000004</v>
      </c>
      <c r="E28824" s="78">
        <v>-2.6183497E-2</v>
      </c>
      <c r="F28824" s="78">
        <v>-3.2463356999999998E-2</v>
      </c>
    </row>
    <row r="28825" spans="1:6" x14ac:dyDescent="0.25">
      <c r="A28825">
        <v>28823</v>
      </c>
      <c r="B28825" t="s">
        <v>29677</v>
      </c>
      <c r="C28825" s="78">
        <v>6.9833725999999999E-2</v>
      </c>
      <c r="D28825" s="78">
        <v>-0.54519070000000003</v>
      </c>
      <c r="E28825" s="78">
        <v>-3.4390595000000003E-2</v>
      </c>
      <c r="F28825" s="78">
        <v>0.17954011</v>
      </c>
    </row>
    <row r="28826" spans="1:6" x14ac:dyDescent="0.25">
      <c r="A28826">
        <v>28824</v>
      </c>
      <c r="B28826" t="s">
        <v>29678</v>
      </c>
      <c r="C28826" s="78">
        <v>0.92170094999999996</v>
      </c>
      <c r="D28826" s="78">
        <v>0.17771903999999999</v>
      </c>
      <c r="E28826" s="78">
        <v>-3.4390595000000003E-2</v>
      </c>
      <c r="F28826" s="78">
        <v>0.17954011</v>
      </c>
    </row>
    <row r="28827" spans="1:6" x14ac:dyDescent="0.25">
      <c r="A28827">
        <v>28825</v>
      </c>
      <c r="B28827" t="s">
        <v>29679</v>
      </c>
      <c r="C28827" s="78">
        <v>-1.8321292</v>
      </c>
      <c r="D28827" s="78">
        <v>-1.8514314999999999</v>
      </c>
      <c r="E28827" s="78">
        <v>-8.278431E-2</v>
      </c>
      <c r="F28827" s="78">
        <v>-3.9287895000000003E-2</v>
      </c>
    </row>
    <row r="28828" spans="1:6" x14ac:dyDescent="0.25">
      <c r="A28828">
        <v>28826</v>
      </c>
      <c r="B28828" t="s">
        <v>29680</v>
      </c>
      <c r="C28828" s="78">
        <v>-0.5090209</v>
      </c>
      <c r="D28828" s="78">
        <v>1.5643545000000001</v>
      </c>
      <c r="E28828" s="78">
        <v>-4.0461405999999998E-2</v>
      </c>
      <c r="F28828" s="78">
        <v>-2.6631653E-3</v>
      </c>
    </row>
    <row r="28829" spans="1:6" x14ac:dyDescent="0.25">
      <c r="A28829">
        <v>28827</v>
      </c>
      <c r="B28829" t="s">
        <v>29681</v>
      </c>
      <c r="C28829" s="78">
        <v>5.4660708000000002E-2</v>
      </c>
      <c r="D28829" s="78">
        <v>3.2641518</v>
      </c>
      <c r="E28829" s="78">
        <v>-4.5463073999999999E-2</v>
      </c>
      <c r="F28829" s="78">
        <v>3.1540840000000001E-2</v>
      </c>
    </row>
    <row r="28830" spans="1:6" x14ac:dyDescent="0.25">
      <c r="A28830">
        <v>28828</v>
      </c>
      <c r="B28830" t="s">
        <v>29682</v>
      </c>
      <c r="C28830" s="78">
        <v>0.18394126999999999</v>
      </c>
      <c r="D28830" s="78">
        <v>1.0506884000000001</v>
      </c>
      <c r="E28830" s="78">
        <v>-2.8747726000000001E-2</v>
      </c>
      <c r="F28830" s="78">
        <v>5.9030346999999997E-2</v>
      </c>
    </row>
    <row r="28831" spans="1:6" x14ac:dyDescent="0.25">
      <c r="A28831">
        <v>28829</v>
      </c>
      <c r="B28831" t="s">
        <v>29683</v>
      </c>
      <c r="C28831" s="78">
        <v>0.49039492000000001</v>
      </c>
      <c r="D28831" s="78">
        <v>-0.33191702000000001</v>
      </c>
      <c r="E28831" s="78">
        <v>-4.6736710000000001E-2</v>
      </c>
      <c r="F28831" s="78">
        <v>0.12957494999999999</v>
      </c>
    </row>
    <row r="28832" spans="1:6" x14ac:dyDescent="0.25">
      <c r="A28832">
        <v>28830</v>
      </c>
      <c r="B28832" t="s">
        <v>29684</v>
      </c>
      <c r="C28832" s="78">
        <v>-0.63685000000000003</v>
      </c>
      <c r="D28832" s="78">
        <v>-0.39746330000000002</v>
      </c>
      <c r="E28832" s="78">
        <v>-4.6890594000000001E-2</v>
      </c>
      <c r="F28832" s="78">
        <v>0.19636672999999999</v>
      </c>
    </row>
    <row r="28833" spans="1:6" x14ac:dyDescent="0.25">
      <c r="A28833">
        <v>28831</v>
      </c>
      <c r="B28833" t="s">
        <v>29685</v>
      </c>
      <c r="C28833" s="78">
        <v>1.6955385999999999</v>
      </c>
      <c r="D28833" s="78">
        <v>0.16870384999999999</v>
      </c>
      <c r="E28833" s="78">
        <v>-9.1033353999999997E-2</v>
      </c>
      <c r="F28833" s="78">
        <v>2.0106912000000001E-2</v>
      </c>
    </row>
    <row r="28834" spans="1:6" x14ac:dyDescent="0.25">
      <c r="A28834">
        <v>28832</v>
      </c>
      <c r="B28834" t="s">
        <v>29686</v>
      </c>
      <c r="C28834" s="78">
        <v>2.6001017000000002</v>
      </c>
      <c r="D28834" s="78">
        <v>0.63121020000000005</v>
      </c>
      <c r="E28834" s="78">
        <v>-8.9567599999999997E-2</v>
      </c>
      <c r="F28834" s="78">
        <v>-0.38697702</v>
      </c>
    </row>
    <row r="28835" spans="1:6" x14ac:dyDescent="0.25">
      <c r="A28835">
        <v>28833</v>
      </c>
      <c r="B28835" t="s">
        <v>29687</v>
      </c>
      <c r="C28835" s="78">
        <v>0.77730787000000001</v>
      </c>
      <c r="D28835" s="78">
        <v>-0.75143729999999997</v>
      </c>
      <c r="E28835" s="78">
        <v>-3.6777450000000003E-2</v>
      </c>
      <c r="F28835" s="78">
        <v>2.2196770000000002E-3</v>
      </c>
    </row>
    <row r="28836" spans="1:6" x14ac:dyDescent="0.25">
      <c r="A28836">
        <v>28834</v>
      </c>
      <c r="B28836" t="s">
        <v>29688</v>
      </c>
      <c r="C28836" s="78">
        <v>0.88947153000000001</v>
      </c>
      <c r="D28836" s="78">
        <v>2.1637857E-2</v>
      </c>
      <c r="E28836" s="78">
        <v>-7.8729019999999997E-2</v>
      </c>
      <c r="F28836" s="78">
        <v>-0.13188742000000001</v>
      </c>
    </row>
    <row r="28837" spans="1:6" x14ac:dyDescent="0.25">
      <c r="A28837">
        <v>28835</v>
      </c>
      <c r="B28837" t="s">
        <v>29689</v>
      </c>
      <c r="C28837" s="78">
        <v>0.4654645</v>
      </c>
      <c r="D28837" s="78">
        <v>1.2141675999999999</v>
      </c>
      <c r="E28837" s="78">
        <v>3.3513542E-2</v>
      </c>
      <c r="F28837" s="78">
        <v>-3.0476868000000001E-2</v>
      </c>
    </row>
    <row r="28838" spans="1:6" x14ac:dyDescent="0.25">
      <c r="A28838">
        <v>28836</v>
      </c>
      <c r="B28838" t="s">
        <v>29690</v>
      </c>
      <c r="C28838" s="78">
        <v>0.30625131999999999</v>
      </c>
      <c r="D28838" s="78">
        <v>-1.9262561</v>
      </c>
      <c r="E28838" s="78">
        <v>-3.4390595000000003E-2</v>
      </c>
      <c r="F28838" s="78">
        <v>0.17954011</v>
      </c>
    </row>
    <row r="28839" spans="1:6" x14ac:dyDescent="0.25">
      <c r="A28839">
        <v>28837</v>
      </c>
      <c r="B28839" t="s">
        <v>29691</v>
      </c>
      <c r="C28839" s="78">
        <v>-2.5862503000000001</v>
      </c>
      <c r="D28839" s="78">
        <v>-0.29910250999999999</v>
      </c>
      <c r="E28839" s="78">
        <v>-0.10082881</v>
      </c>
      <c r="F28839" s="78">
        <v>-0.17206210999999999</v>
      </c>
    </row>
    <row r="28840" spans="1:6" x14ac:dyDescent="0.25">
      <c r="A28840">
        <v>28838</v>
      </c>
      <c r="B28840" t="s">
        <v>29692</v>
      </c>
      <c r="C28840" s="78">
        <v>-0.33777810000000003</v>
      </c>
      <c r="D28840" s="78">
        <v>3.0035571999999999</v>
      </c>
      <c r="E28840" s="78">
        <v>-3.8124699999999997E-2</v>
      </c>
      <c r="F28840" s="78">
        <v>-5.0009682999999999E-2</v>
      </c>
    </row>
    <row r="28841" spans="1:6" x14ac:dyDescent="0.25">
      <c r="A28841">
        <v>28839</v>
      </c>
      <c r="B28841" t="s">
        <v>29693</v>
      </c>
      <c r="C28841" s="78">
        <v>-0.46802100000000002</v>
      </c>
      <c r="D28841" s="78">
        <v>0.15860642</v>
      </c>
      <c r="E28841" s="78">
        <v>-3.3061855000000001E-2</v>
      </c>
      <c r="F28841" s="78">
        <v>-0.16798352</v>
      </c>
    </row>
    <row r="28842" spans="1:6" x14ac:dyDescent="0.25">
      <c r="A28842">
        <v>28840</v>
      </c>
      <c r="B28842" t="s">
        <v>29694</v>
      </c>
      <c r="C28842" s="78">
        <v>-1.2137467</v>
      </c>
      <c r="D28842" s="78">
        <v>-0.72913419999999995</v>
      </c>
      <c r="E28842" s="78">
        <v>-1.7412277E-2</v>
      </c>
      <c r="F28842" s="78">
        <v>7.0063719999999996E-2</v>
      </c>
    </row>
    <row r="28843" spans="1:6" x14ac:dyDescent="0.25">
      <c r="A28843">
        <v>28841</v>
      </c>
      <c r="B28843" t="s">
        <v>29695</v>
      </c>
      <c r="C28843" s="78">
        <v>-0.99921110000000002</v>
      </c>
      <c r="D28843" s="78">
        <v>0.75974489999999995</v>
      </c>
      <c r="E28843" s="78">
        <v>-8.1538409999999998E-4</v>
      </c>
      <c r="F28843" s="78">
        <v>5.5506125000000003E-2</v>
      </c>
    </row>
    <row r="28844" spans="1:6" x14ac:dyDescent="0.25">
      <c r="A28844">
        <v>28842</v>
      </c>
      <c r="B28844" t="s">
        <v>29696</v>
      </c>
      <c r="C28844" s="78">
        <v>4.0485529999999999E-2</v>
      </c>
      <c r="D28844" s="78">
        <v>1.0852062</v>
      </c>
      <c r="E28844" s="78">
        <v>-0.10390128</v>
      </c>
      <c r="F28844" s="78">
        <v>2.7657016999999999E-2</v>
      </c>
    </row>
    <row r="28845" spans="1:6" x14ac:dyDescent="0.25">
      <c r="A28845">
        <v>28843</v>
      </c>
      <c r="B28845" t="s">
        <v>29697</v>
      </c>
      <c r="C28845" s="78">
        <v>-2.1739337000000001</v>
      </c>
      <c r="D28845" s="78">
        <v>2.2039976000000001</v>
      </c>
      <c r="E28845" s="78">
        <v>-4.0708892000000003E-2</v>
      </c>
      <c r="F28845" s="78">
        <v>0.20570720000000001</v>
      </c>
    </row>
    <row r="28846" spans="1:6" x14ac:dyDescent="0.25">
      <c r="A28846">
        <v>28844</v>
      </c>
      <c r="B28846" t="s">
        <v>29698</v>
      </c>
      <c r="C28846" s="78">
        <v>1.6329142000000001</v>
      </c>
      <c r="D28846" s="78">
        <v>-1.0714697</v>
      </c>
      <c r="E28846" s="78">
        <v>-3.4390595000000003E-2</v>
      </c>
      <c r="F28846" s="78">
        <v>0.17954011</v>
      </c>
    </row>
    <row r="28847" spans="1:6" x14ac:dyDescent="0.25">
      <c r="A28847">
        <v>28845</v>
      </c>
      <c r="B28847" t="s">
        <v>29699</v>
      </c>
      <c r="C28847" s="78">
        <v>0.85549366000000004</v>
      </c>
      <c r="D28847" s="78">
        <v>6.5754649999999998E-2</v>
      </c>
      <c r="E28847" s="78">
        <v>-7.813146E-2</v>
      </c>
      <c r="F28847" s="78">
        <v>-1.7096281000000001E-2</v>
      </c>
    </row>
    <row r="28848" spans="1:6" x14ac:dyDescent="0.25">
      <c r="A28848">
        <v>28846</v>
      </c>
      <c r="B28848" t="s">
        <v>29700</v>
      </c>
      <c r="C28848" s="78">
        <v>2.5687275000000001</v>
      </c>
      <c r="D28848" s="78">
        <v>-3.9848034000000001</v>
      </c>
      <c r="E28848" s="78">
        <v>-7.0524260000000005E-2</v>
      </c>
      <c r="F28848" s="78">
        <v>9.7710630000000007E-2</v>
      </c>
    </row>
    <row r="28849" spans="1:6" x14ac:dyDescent="0.25">
      <c r="A28849">
        <v>28847</v>
      </c>
      <c r="B28849" t="s">
        <v>29701</v>
      </c>
      <c r="C28849" s="78">
        <v>2.7232593999999999</v>
      </c>
      <c r="D28849" s="78">
        <v>0.86469910000000005</v>
      </c>
      <c r="E28849" s="78">
        <v>-9.7680089999999997E-2</v>
      </c>
      <c r="F28849" s="78">
        <v>-2.9920265000000001E-2</v>
      </c>
    </row>
    <row r="28850" spans="1:6" x14ac:dyDescent="0.25">
      <c r="A28850">
        <v>28848</v>
      </c>
      <c r="B28850" t="s">
        <v>29702</v>
      </c>
      <c r="C28850" s="78">
        <v>0.47748544999999998</v>
      </c>
      <c r="D28850" s="78">
        <v>-1.6246350000000001</v>
      </c>
      <c r="E28850" s="78">
        <v>0.26449260000000002</v>
      </c>
      <c r="F28850" s="78">
        <v>-0.37734543999999998</v>
      </c>
    </row>
    <row r="28851" spans="1:6" x14ac:dyDescent="0.25">
      <c r="A28851">
        <v>28849</v>
      </c>
      <c r="B28851" t="s">
        <v>29703</v>
      </c>
      <c r="C28851" s="78">
        <v>-0.27626162999999998</v>
      </c>
      <c r="D28851" s="78">
        <v>0.24338213</v>
      </c>
      <c r="E28851" s="78">
        <v>-5.1031195000000001E-2</v>
      </c>
      <c r="F28851" s="78">
        <v>1.3844520000000001E-2</v>
      </c>
    </row>
    <row r="28852" spans="1:6" x14ac:dyDescent="0.25">
      <c r="A28852">
        <v>28850</v>
      </c>
      <c r="B28852" t="s">
        <v>29704</v>
      </c>
      <c r="C28852" s="78">
        <v>0.11004940000000001</v>
      </c>
      <c r="D28852" s="78">
        <v>0.49588664999999998</v>
      </c>
      <c r="E28852" s="78">
        <v>-3.4390595000000003E-2</v>
      </c>
      <c r="F28852" s="78">
        <v>0.17954011</v>
      </c>
    </row>
    <row r="28853" spans="1:6" x14ac:dyDescent="0.25">
      <c r="A28853">
        <v>28851</v>
      </c>
      <c r="B28853" t="s">
        <v>29705</v>
      </c>
      <c r="C28853" s="78">
        <v>0.12279126</v>
      </c>
      <c r="D28853" s="78">
        <v>-0.64902424999999997</v>
      </c>
      <c r="E28853" s="78">
        <v>-9.3557014999999993E-2</v>
      </c>
      <c r="F28853" s="78">
        <v>-0.27847897999999999</v>
      </c>
    </row>
    <row r="28854" spans="1:6" x14ac:dyDescent="0.25">
      <c r="A28854">
        <v>28852</v>
      </c>
      <c r="B28854" t="s">
        <v>29706</v>
      </c>
      <c r="C28854" s="78">
        <v>-0.97354174000000004</v>
      </c>
      <c r="D28854" s="78">
        <v>-0.90913560000000004</v>
      </c>
      <c r="E28854" s="78">
        <v>-0.11200738</v>
      </c>
      <c r="F28854" s="78">
        <v>-7.5874016000000002E-2</v>
      </c>
    </row>
    <row r="28855" spans="1:6" x14ac:dyDescent="0.25">
      <c r="A28855">
        <v>28853</v>
      </c>
      <c r="B28855" t="s">
        <v>29707</v>
      </c>
      <c r="C28855" s="78">
        <v>0.42590168</v>
      </c>
      <c r="D28855" s="78">
        <v>2.0021266999999998</v>
      </c>
      <c r="E28855" s="78">
        <v>-4.3225800000000002E-2</v>
      </c>
      <c r="F28855" s="78">
        <v>-9.994902E-2</v>
      </c>
    </row>
    <row r="28856" spans="1:6" x14ac:dyDescent="0.25">
      <c r="A28856">
        <v>28854</v>
      </c>
      <c r="B28856" t="s">
        <v>29708</v>
      </c>
      <c r="C28856" s="78">
        <v>-1.5834052999999999</v>
      </c>
      <c r="D28856" s="78">
        <v>-0.96103156000000001</v>
      </c>
      <c r="E28856" s="78">
        <v>-3.4390595000000003E-2</v>
      </c>
      <c r="F28856" s="78">
        <v>0.17954011</v>
      </c>
    </row>
    <row r="28857" spans="1:6" x14ac:dyDescent="0.25">
      <c r="A28857">
        <v>28855</v>
      </c>
      <c r="B28857" t="s">
        <v>29709</v>
      </c>
      <c r="C28857" s="78">
        <v>1.2673994</v>
      </c>
      <c r="D28857" s="78">
        <v>2.1278247E-2</v>
      </c>
      <c r="E28857" s="78">
        <v>-5.3764746000000002E-2</v>
      </c>
      <c r="F28857" s="78">
        <v>-0.10505102600000001</v>
      </c>
    </row>
    <row r="28858" spans="1:6" x14ac:dyDescent="0.25">
      <c r="A28858">
        <v>28856</v>
      </c>
      <c r="B28858" t="s">
        <v>29710</v>
      </c>
      <c r="C28858" s="78">
        <v>5.2364050000000004</v>
      </c>
      <c r="D28858" s="78">
        <v>0.17954928000000001</v>
      </c>
      <c r="E28858" s="78">
        <v>-1.3598786999999999E-2</v>
      </c>
      <c r="F28858" s="78">
        <v>-1.2928337E-2</v>
      </c>
    </row>
    <row r="28859" spans="1:6" x14ac:dyDescent="0.25">
      <c r="A28859">
        <v>28857</v>
      </c>
      <c r="B28859" t="s">
        <v>29711</v>
      </c>
      <c r="C28859" s="78">
        <v>-0.57658339999999997</v>
      </c>
      <c r="D28859" s="78">
        <v>1.1062323000000001</v>
      </c>
      <c r="E28859" s="78">
        <v>-2.1083517E-2</v>
      </c>
      <c r="F28859" s="78">
        <v>0.19528466</v>
      </c>
    </row>
    <row r="28860" spans="1:6" x14ac:dyDescent="0.25">
      <c r="A28860">
        <v>28858</v>
      </c>
      <c r="B28860" t="s">
        <v>29712</v>
      </c>
      <c r="C28860" s="78">
        <v>2.0143722999999998</v>
      </c>
      <c r="D28860" s="78">
        <v>-0.90182983999999999</v>
      </c>
      <c r="E28860" s="78">
        <v>-3.4390595000000003E-2</v>
      </c>
      <c r="F28860" s="78">
        <v>0.17954011</v>
      </c>
    </row>
    <row r="28861" spans="1:6" x14ac:dyDescent="0.25">
      <c r="A28861">
        <v>28859</v>
      </c>
      <c r="B28861" t="s">
        <v>29713</v>
      </c>
      <c r="C28861" s="78">
        <v>-1.3276433000000001</v>
      </c>
      <c r="D28861" s="78">
        <v>-4.9464434000000002E-2</v>
      </c>
      <c r="E28861" s="78">
        <v>-8.2084840000000006E-2</v>
      </c>
      <c r="F28861" s="78">
        <v>-0.25499653999999999</v>
      </c>
    </row>
    <row r="28862" spans="1:6" x14ac:dyDescent="0.25">
      <c r="A28862">
        <v>28860</v>
      </c>
      <c r="B28862" t="s">
        <v>29714</v>
      </c>
      <c r="C28862" s="78">
        <v>-1.6353466999999999</v>
      </c>
      <c r="D28862" s="78">
        <v>1.1065446999999999</v>
      </c>
      <c r="E28862" s="78">
        <v>-8.7023249999999996E-2</v>
      </c>
      <c r="F28862" s="78">
        <v>-1.1361703000000001E-2</v>
      </c>
    </row>
    <row r="28863" spans="1:6" x14ac:dyDescent="0.25">
      <c r="A28863">
        <v>28861</v>
      </c>
      <c r="B28863" t="s">
        <v>29715</v>
      </c>
      <c r="C28863" s="78">
        <v>-6.2563809999999997E-2</v>
      </c>
      <c r="D28863" s="78">
        <v>1.6312541</v>
      </c>
      <c r="E28863" s="78">
        <v>-5.2637413000000001E-2</v>
      </c>
      <c r="F28863" s="78">
        <v>8.4329909999999994E-2</v>
      </c>
    </row>
    <row r="28864" spans="1:6" x14ac:dyDescent="0.25">
      <c r="A28864">
        <v>28862</v>
      </c>
      <c r="B28864" t="s">
        <v>29716</v>
      </c>
      <c r="C28864" s="78">
        <v>-1.5788082999999999</v>
      </c>
      <c r="D28864" s="78">
        <v>1.0658554</v>
      </c>
      <c r="E28864" s="78">
        <v>-3.4390595000000003E-2</v>
      </c>
      <c r="F28864" s="78">
        <v>0.17954011</v>
      </c>
    </row>
    <row r="28865" spans="1:6" x14ac:dyDescent="0.25">
      <c r="A28865">
        <v>28863</v>
      </c>
      <c r="B28865" t="s">
        <v>29717</v>
      </c>
      <c r="C28865" s="78">
        <v>-2.1277843000000001</v>
      </c>
      <c r="D28865" s="78">
        <v>-0.49544319999999997</v>
      </c>
      <c r="E28865" s="78">
        <v>0.46442348</v>
      </c>
      <c r="F28865" s="78">
        <v>-0.37016105999999999</v>
      </c>
    </row>
    <row r="28866" spans="1:6" x14ac:dyDescent="0.25">
      <c r="A28866">
        <v>28864</v>
      </c>
      <c r="B28866" t="s">
        <v>29718</v>
      </c>
      <c r="C28866" s="78">
        <v>-1.0063678E-2</v>
      </c>
      <c r="D28866" s="78">
        <v>-0.88380110000000001</v>
      </c>
      <c r="E28866" s="78">
        <v>-3.0140126E-2</v>
      </c>
      <c r="F28866" s="78">
        <v>-0.21580732999999999</v>
      </c>
    </row>
    <row r="28867" spans="1:6" x14ac:dyDescent="0.25">
      <c r="A28867">
        <v>28865</v>
      </c>
      <c r="B28867" t="s">
        <v>29719</v>
      </c>
      <c r="C28867" s="78">
        <v>2.2171034999999999</v>
      </c>
      <c r="D28867" s="78">
        <v>2.4808322999999999</v>
      </c>
      <c r="E28867" s="78">
        <v>8.6754709999999999E-2</v>
      </c>
      <c r="F28867" s="78">
        <v>-0.22926371000000001</v>
      </c>
    </row>
    <row r="28868" spans="1:6" x14ac:dyDescent="0.25">
      <c r="A28868">
        <v>28866</v>
      </c>
      <c r="B28868" t="s">
        <v>29720</v>
      </c>
      <c r="C28868" s="78">
        <v>1.6365183999999999</v>
      </c>
      <c r="D28868" s="78">
        <v>1.7158359000000001</v>
      </c>
      <c r="E28868" s="78">
        <v>-8.2878240000000006E-2</v>
      </c>
      <c r="F28868" s="78">
        <v>9.9060796000000007E-2</v>
      </c>
    </row>
    <row r="28869" spans="1:6" x14ac:dyDescent="0.25">
      <c r="A28869">
        <v>28867</v>
      </c>
      <c r="B28869" t="s">
        <v>29721</v>
      </c>
      <c r="C28869" s="78">
        <v>-1.5453885000000001</v>
      </c>
      <c r="D28869" s="78">
        <v>-0.33437428000000002</v>
      </c>
      <c r="E28869" s="78">
        <v>-8.1689029999999996E-2</v>
      </c>
      <c r="F28869" s="78">
        <v>-4.3487430000000001E-2</v>
      </c>
    </row>
    <row r="28870" spans="1:6" x14ac:dyDescent="0.25">
      <c r="A28870">
        <v>28868</v>
      </c>
      <c r="B28870" t="s">
        <v>29722</v>
      </c>
      <c r="C28870" s="78">
        <v>0.64182614999999998</v>
      </c>
      <c r="D28870" s="78">
        <v>2.1088499999999999</v>
      </c>
      <c r="E28870" s="78">
        <v>-5.9924393999999999E-2</v>
      </c>
      <c r="F28870" s="78">
        <v>4.1568830000000001E-2</v>
      </c>
    </row>
    <row r="28871" spans="1:6" x14ac:dyDescent="0.25">
      <c r="A28871">
        <v>28869</v>
      </c>
      <c r="B28871" t="s">
        <v>29723</v>
      </c>
      <c r="C28871" s="78">
        <v>-0.19717567999999999</v>
      </c>
      <c r="D28871" s="78">
        <v>9.4349779999999994E-2</v>
      </c>
      <c r="E28871" s="78">
        <v>-4.5758123999999997E-2</v>
      </c>
      <c r="F28871" s="78">
        <v>4.6993315000000001E-2</v>
      </c>
    </row>
    <row r="28872" spans="1:6" x14ac:dyDescent="0.25">
      <c r="A28872">
        <v>28870</v>
      </c>
      <c r="B28872" t="s">
        <v>29724</v>
      </c>
      <c r="C28872" s="78">
        <v>-2.280357</v>
      </c>
      <c r="D28872" s="78">
        <v>0.10050186999999999</v>
      </c>
      <c r="E28872" s="78">
        <v>5.282448E-2</v>
      </c>
      <c r="F28872" s="78">
        <v>-0.18949068999999999</v>
      </c>
    </row>
    <row r="28873" spans="1:6" x14ac:dyDescent="0.25">
      <c r="A28873">
        <v>28871</v>
      </c>
      <c r="B28873" t="s">
        <v>29725</v>
      </c>
      <c r="C28873" s="78">
        <v>3.6973707999999998</v>
      </c>
      <c r="D28873" s="78">
        <v>-3.1695343999999999</v>
      </c>
      <c r="E28873" s="78">
        <v>2.0425096E-2</v>
      </c>
      <c r="F28873" s="78">
        <v>1.6099990000000002E-2</v>
      </c>
    </row>
    <row r="28874" spans="1:6" x14ac:dyDescent="0.25">
      <c r="A28874">
        <v>28872</v>
      </c>
      <c r="B28874" t="s">
        <v>29726</v>
      </c>
      <c r="C28874" s="78">
        <v>-1.2603266</v>
      </c>
      <c r="D28874" s="78">
        <v>-0.79338275999999996</v>
      </c>
      <c r="E28874" s="78">
        <v>-2.7641176999999999E-2</v>
      </c>
      <c r="F28874" s="78">
        <v>-1.5216126999999999E-2</v>
      </c>
    </row>
    <row r="28875" spans="1:6" x14ac:dyDescent="0.25">
      <c r="A28875">
        <v>28873</v>
      </c>
      <c r="B28875" t="s">
        <v>29727</v>
      </c>
      <c r="C28875" s="78">
        <v>-1.1108401999999999</v>
      </c>
      <c r="D28875" s="78">
        <v>1.6731590000000001</v>
      </c>
      <c r="E28875" s="78">
        <v>-4.0597822999999998E-2</v>
      </c>
      <c r="F28875" s="78">
        <v>0.10982967</v>
      </c>
    </row>
    <row r="28876" spans="1:6" x14ac:dyDescent="0.25">
      <c r="A28876">
        <v>28874</v>
      </c>
      <c r="B28876" t="s">
        <v>29728</v>
      </c>
      <c r="C28876" s="78">
        <v>-0.68845250000000002</v>
      </c>
      <c r="D28876" s="78">
        <v>-3.9575010000000001E-2</v>
      </c>
      <c r="E28876" s="78">
        <v>-7.0442809999999995E-2</v>
      </c>
      <c r="F28876" s="78">
        <v>2.4092599999999999E-2</v>
      </c>
    </row>
    <row r="28877" spans="1:6" x14ac:dyDescent="0.25">
      <c r="A28877">
        <v>28875</v>
      </c>
      <c r="B28877" t="s">
        <v>29729</v>
      </c>
      <c r="C28877" s="78">
        <v>0.28726246999999999</v>
      </c>
      <c r="D28877" s="78">
        <v>1.2265079999999999</v>
      </c>
      <c r="E28877" s="78">
        <v>5.9413830000000001E-2</v>
      </c>
      <c r="F28877" s="78">
        <v>-0.3302157</v>
      </c>
    </row>
    <row r="28878" spans="1:6" x14ac:dyDescent="0.25">
      <c r="A28878">
        <v>28876</v>
      </c>
      <c r="B28878" t="s">
        <v>29730</v>
      </c>
      <c r="C28878" s="78">
        <v>-1.4034842000000001</v>
      </c>
      <c r="D28878" s="78">
        <v>1.3533314000000001</v>
      </c>
      <c r="E28878" s="78">
        <v>-0.15062812</v>
      </c>
      <c r="F28878" s="78">
        <v>1.8518179999999999E-2</v>
      </c>
    </row>
    <row r="28879" spans="1:6" x14ac:dyDescent="0.25">
      <c r="A28879">
        <v>28877</v>
      </c>
      <c r="B28879" t="s">
        <v>29731</v>
      </c>
      <c r="C28879" s="78">
        <v>0.66691020000000001</v>
      </c>
      <c r="D28879" s="78">
        <v>1.4849477</v>
      </c>
      <c r="E28879" s="78">
        <v>-6.8619563999999994E-2</v>
      </c>
      <c r="F28879" s="78">
        <v>5.5665612000000003E-2</v>
      </c>
    </row>
    <row r="28880" spans="1:6" x14ac:dyDescent="0.25">
      <c r="A28880">
        <v>28878</v>
      </c>
      <c r="B28880" t="s">
        <v>29732</v>
      </c>
      <c r="C28880" s="78">
        <v>-0.21156389</v>
      </c>
      <c r="D28880" s="78">
        <v>1.1115288999999999</v>
      </c>
      <c r="E28880" s="78">
        <v>-0.11335333</v>
      </c>
      <c r="F28880" s="78">
        <v>-5.1630629999999997E-2</v>
      </c>
    </row>
    <row r="28881" spans="1:6" x14ac:dyDescent="0.25">
      <c r="A28881">
        <v>28879</v>
      </c>
      <c r="B28881" t="s">
        <v>29733</v>
      </c>
      <c r="C28881" s="78">
        <v>0.7693217</v>
      </c>
      <c r="D28881" s="78">
        <v>0.61271089999999995</v>
      </c>
      <c r="E28881" s="78">
        <v>-3.4390595000000003E-2</v>
      </c>
      <c r="F28881" s="78">
        <v>0.17954011</v>
      </c>
    </row>
    <row r="28882" spans="1:6" x14ac:dyDescent="0.25">
      <c r="A28882">
        <v>28880</v>
      </c>
      <c r="B28882" t="s">
        <v>29734</v>
      </c>
      <c r="C28882" s="78">
        <v>1.9392735000000001</v>
      </c>
      <c r="D28882" s="78">
        <v>-1.7844201</v>
      </c>
      <c r="E28882" s="78">
        <v>-8.6491789999999999E-2</v>
      </c>
      <c r="F28882" s="78">
        <v>3.6415009999999998E-2</v>
      </c>
    </row>
    <row r="28883" spans="1:6" x14ac:dyDescent="0.25">
      <c r="A28883">
        <v>28881</v>
      </c>
      <c r="B28883" t="s">
        <v>29735</v>
      </c>
      <c r="C28883" s="78">
        <v>0.46561727000000003</v>
      </c>
      <c r="D28883" s="78">
        <v>-0.71934664000000004</v>
      </c>
      <c r="E28883" s="78">
        <v>-0.12030934</v>
      </c>
      <c r="F28883" s="78">
        <v>-0.21521108</v>
      </c>
    </row>
    <row r="28884" spans="1:6" x14ac:dyDescent="0.25">
      <c r="A28884">
        <v>28882</v>
      </c>
      <c r="B28884" t="s">
        <v>29736</v>
      </c>
      <c r="C28884" s="78">
        <v>-0.91680790000000001</v>
      </c>
      <c r="D28884" s="78">
        <v>-2.5916739</v>
      </c>
      <c r="E28884" s="78">
        <v>-0.18254791000000001</v>
      </c>
      <c r="F28884" s="78">
        <v>-0.32312316000000002</v>
      </c>
    </row>
    <row r="28885" spans="1:6" x14ac:dyDescent="0.25">
      <c r="A28885">
        <v>28883</v>
      </c>
      <c r="B28885" t="s">
        <v>29737</v>
      </c>
      <c r="C28885" s="78">
        <v>-0.18441268999999999</v>
      </c>
      <c r="D28885" s="78">
        <v>-0.53582540000000001</v>
      </c>
      <c r="E28885" s="78">
        <v>-1.8270964000000001E-2</v>
      </c>
      <c r="F28885" s="78">
        <v>5.3826003999999997E-2</v>
      </c>
    </row>
    <row r="28886" spans="1:6" x14ac:dyDescent="0.25">
      <c r="A28886">
        <v>28884</v>
      </c>
      <c r="B28886" t="s">
        <v>29738</v>
      </c>
      <c r="C28886" s="78">
        <v>-1.5638025</v>
      </c>
      <c r="D28886" s="78">
        <v>-0.80344199999999999</v>
      </c>
      <c r="E28886" s="78">
        <v>-8.2693680000000006E-2</v>
      </c>
      <c r="F28886" s="78">
        <v>-0.14748256000000001</v>
      </c>
    </row>
    <row r="28887" spans="1:6" x14ac:dyDescent="0.25">
      <c r="A28887">
        <v>28885</v>
      </c>
      <c r="B28887" t="s">
        <v>29739</v>
      </c>
      <c r="C28887" s="78">
        <v>0.98077919999999996</v>
      </c>
      <c r="D28887" s="78">
        <v>0.28579470000000001</v>
      </c>
      <c r="E28887" s="78">
        <v>-7.8098589999999996E-2</v>
      </c>
      <c r="F28887" s="78">
        <v>5.4092273000000003E-2</v>
      </c>
    </row>
    <row r="28888" spans="1:6" x14ac:dyDescent="0.25">
      <c r="A28888">
        <v>28886</v>
      </c>
      <c r="B28888" t="s">
        <v>29740</v>
      </c>
      <c r="C28888" s="78">
        <v>-0.40116847</v>
      </c>
      <c r="D28888" s="78">
        <v>-1.0542217</v>
      </c>
      <c r="E28888" s="78">
        <v>-7.8645259999999995E-2</v>
      </c>
      <c r="F28888" s="78">
        <v>0.11322699999999999</v>
      </c>
    </row>
    <row r="28889" spans="1:6" x14ac:dyDescent="0.25">
      <c r="A28889">
        <v>28887</v>
      </c>
      <c r="B28889" t="s">
        <v>29741</v>
      </c>
      <c r="C28889" s="78">
        <v>-0.51483009999999996</v>
      </c>
      <c r="D28889" s="78">
        <v>-0.83015749999999999</v>
      </c>
      <c r="E28889" s="78">
        <v>-3.4390595000000003E-2</v>
      </c>
      <c r="F28889" s="78">
        <v>0.17954011</v>
      </c>
    </row>
    <row r="28890" spans="1:6" x14ac:dyDescent="0.25">
      <c r="A28890">
        <v>28888</v>
      </c>
      <c r="B28890" t="s">
        <v>29742</v>
      </c>
      <c r="C28890" s="78">
        <v>2.1721119999999998</v>
      </c>
      <c r="D28890" s="78">
        <v>-0.2489421</v>
      </c>
      <c r="E28890" s="78">
        <v>7.3775019999999997E-2</v>
      </c>
      <c r="F28890" s="78">
        <v>-4.5196859999999998E-2</v>
      </c>
    </row>
    <row r="28891" spans="1:6" x14ac:dyDescent="0.25">
      <c r="A28891">
        <v>28889</v>
      </c>
      <c r="B28891" t="s">
        <v>29743</v>
      </c>
      <c r="C28891" s="78">
        <v>-0.71045150000000001</v>
      </c>
      <c r="D28891" s="78">
        <v>-2.2789445000000002</v>
      </c>
      <c r="E28891" s="78">
        <v>-1.4049895E-2</v>
      </c>
      <c r="F28891" s="78">
        <v>-3.5832107000000002E-2</v>
      </c>
    </row>
    <row r="28892" spans="1:6" x14ac:dyDescent="0.25">
      <c r="A28892">
        <v>28890</v>
      </c>
      <c r="B28892" t="s">
        <v>29744</v>
      </c>
      <c r="C28892" s="78">
        <v>0.71546220000000005</v>
      </c>
      <c r="D28892" s="78">
        <v>0.83754039999999996</v>
      </c>
      <c r="E28892" s="78">
        <v>1.9819320000000001E-2</v>
      </c>
      <c r="F28892" s="78">
        <v>-0.20556501999999999</v>
      </c>
    </row>
    <row r="28893" spans="1:6" x14ac:dyDescent="0.25">
      <c r="A28893">
        <v>28891</v>
      </c>
      <c r="B28893" t="s">
        <v>29745</v>
      </c>
      <c r="C28893" s="78">
        <v>-1.4620515000000001</v>
      </c>
      <c r="D28893" s="78">
        <v>0.70941509999999997</v>
      </c>
      <c r="E28893" s="78">
        <v>-2.8910562E-3</v>
      </c>
      <c r="F28893" s="78">
        <v>8.2150070000000006E-2</v>
      </c>
    </row>
    <row r="28894" spans="1:6" x14ac:dyDescent="0.25">
      <c r="A28894">
        <v>28892</v>
      </c>
      <c r="B28894" t="s">
        <v>29746</v>
      </c>
      <c r="C28894" s="78">
        <v>1.0397246</v>
      </c>
      <c r="D28894" s="78">
        <v>0.93009410000000003</v>
      </c>
      <c r="E28894" s="78">
        <v>-8.3724839999999995E-2</v>
      </c>
      <c r="F28894" s="78">
        <v>-5.2735059999999999E-3</v>
      </c>
    </row>
    <row r="28895" spans="1:6" x14ac:dyDescent="0.25">
      <c r="A28895">
        <v>28893</v>
      </c>
      <c r="B28895" t="s">
        <v>29747</v>
      </c>
      <c r="C28895" s="78">
        <v>0.30212499999999998</v>
      </c>
      <c r="D28895" s="78">
        <v>1.1994081999999999</v>
      </c>
      <c r="E28895" s="78">
        <v>-3.4390595000000003E-2</v>
      </c>
      <c r="F28895" s="78">
        <v>0.17954011</v>
      </c>
    </row>
    <row r="28896" spans="1:6" x14ac:dyDescent="0.25">
      <c r="A28896">
        <v>28894</v>
      </c>
      <c r="B28896" t="s">
        <v>29748</v>
      </c>
      <c r="C28896" s="78">
        <v>-1.2883233999999999</v>
      </c>
      <c r="D28896" s="78">
        <v>0.91939519999999997</v>
      </c>
      <c r="E28896" s="78">
        <v>5.1749002000000002E-2</v>
      </c>
      <c r="F28896" s="78">
        <v>-0.39529467000000001</v>
      </c>
    </row>
    <row r="28897" spans="1:6" x14ac:dyDescent="0.25">
      <c r="A28897">
        <v>28895</v>
      </c>
      <c r="B28897" t="s">
        <v>29749</v>
      </c>
      <c r="C28897" s="78">
        <v>2.5240197000000002</v>
      </c>
      <c r="D28897" s="78">
        <v>2.3921763999999999</v>
      </c>
      <c r="E28897" s="78">
        <v>-5.5402066999999999E-2</v>
      </c>
      <c r="F28897" s="78">
        <v>-6.8314E-2</v>
      </c>
    </row>
    <row r="28898" spans="1:6" x14ac:dyDescent="0.25">
      <c r="A28898">
        <v>28896</v>
      </c>
      <c r="B28898" t="s">
        <v>29750</v>
      </c>
      <c r="C28898" s="78">
        <v>0.46212609999999998</v>
      </c>
      <c r="D28898" s="78">
        <v>-0.69277084</v>
      </c>
      <c r="E28898" s="78">
        <v>-5.8623740000000001E-2</v>
      </c>
      <c r="F28898" s="78">
        <v>-0.16839997000000001</v>
      </c>
    </row>
    <row r="28899" spans="1:6" x14ac:dyDescent="0.25">
      <c r="A28899">
        <v>28897</v>
      </c>
      <c r="B28899" t="s">
        <v>29751</v>
      </c>
      <c r="C28899" s="78">
        <v>0.57763386000000005</v>
      </c>
      <c r="D28899" s="78">
        <v>-0.86963356000000003</v>
      </c>
      <c r="E28899" s="78">
        <v>-4.1684850000000002E-2</v>
      </c>
      <c r="F28899" s="78">
        <v>3.5618110000000001E-2</v>
      </c>
    </row>
    <row r="28900" spans="1:6" x14ac:dyDescent="0.25">
      <c r="A28900">
        <v>28898</v>
      </c>
      <c r="B28900" t="s">
        <v>29752</v>
      </c>
      <c r="C28900" s="78">
        <v>-0.14527908</v>
      </c>
      <c r="D28900" s="78">
        <v>1.2443858000000001</v>
      </c>
      <c r="E28900" s="78">
        <v>-3.4390595000000003E-2</v>
      </c>
      <c r="F28900" s="78">
        <v>0.17954011</v>
      </c>
    </row>
    <row r="28901" spans="1:6" x14ac:dyDescent="0.25">
      <c r="A28901">
        <v>28899</v>
      </c>
      <c r="B28901" t="s">
        <v>29753</v>
      </c>
      <c r="C28901" s="78">
        <v>-0.9240971</v>
      </c>
      <c r="D28901" s="78">
        <v>1.4431022</v>
      </c>
      <c r="E28901" s="78">
        <v>-0.11875674</v>
      </c>
      <c r="F28901" s="78">
        <v>5.533304E-2</v>
      </c>
    </row>
    <row r="28902" spans="1:6" x14ac:dyDescent="0.25">
      <c r="A28902">
        <v>28900</v>
      </c>
      <c r="B28902" t="s">
        <v>29754</v>
      </c>
      <c r="C28902" s="78">
        <v>-0.81550800000000001</v>
      </c>
      <c r="D28902" s="78">
        <v>9.9014720000000001E-2</v>
      </c>
      <c r="E28902" s="78">
        <v>-7.9880099999999996E-2</v>
      </c>
      <c r="F28902" s="78">
        <v>2.3381888999999999E-2</v>
      </c>
    </row>
    <row r="28903" spans="1:6" x14ac:dyDescent="0.25">
      <c r="A28903">
        <v>28901</v>
      </c>
      <c r="B28903" t="s">
        <v>29755</v>
      </c>
      <c r="C28903" s="78">
        <v>0.31081809999999999</v>
      </c>
      <c r="D28903" s="78">
        <v>-1.7443038</v>
      </c>
      <c r="E28903" s="78">
        <v>-3.2733466000000003E-2</v>
      </c>
      <c r="F28903" s="78">
        <v>1.1978686000000001E-2</v>
      </c>
    </row>
    <row r="28904" spans="1:6" x14ac:dyDescent="0.25">
      <c r="A28904">
        <v>28902</v>
      </c>
      <c r="B28904" t="s">
        <v>29756</v>
      </c>
      <c r="C28904" s="78">
        <v>-1.5147924E-3</v>
      </c>
      <c r="D28904" s="78">
        <v>0.22756462999999999</v>
      </c>
      <c r="E28904" s="78">
        <v>-2.3483253999999999E-2</v>
      </c>
      <c r="F28904" s="78">
        <v>8.5094420000000007E-3</v>
      </c>
    </row>
    <row r="28905" spans="1:6" x14ac:dyDescent="0.25">
      <c r="A28905">
        <v>28903</v>
      </c>
      <c r="B28905" t="s">
        <v>29757</v>
      </c>
      <c r="C28905" s="78">
        <v>1.1233866E-2</v>
      </c>
      <c r="D28905" s="78">
        <v>0.67891555999999997</v>
      </c>
      <c r="E28905" s="78">
        <v>-1.0623677E-2</v>
      </c>
      <c r="F28905" s="78">
        <v>-3.8344280000000001E-2</v>
      </c>
    </row>
    <row r="28906" spans="1:6" x14ac:dyDescent="0.25">
      <c r="A28906">
        <v>28904</v>
      </c>
      <c r="B28906" t="s">
        <v>29758</v>
      </c>
      <c r="C28906" s="78">
        <v>1.3316329</v>
      </c>
      <c r="D28906" s="78">
        <v>-2.5381866</v>
      </c>
      <c r="E28906" s="78">
        <v>-2.8107936E-2</v>
      </c>
      <c r="F28906" s="78">
        <v>7.3508433999999997E-2</v>
      </c>
    </row>
    <row r="28907" spans="1:6" x14ac:dyDescent="0.25">
      <c r="A28907">
        <v>28905</v>
      </c>
      <c r="B28907" t="s">
        <v>29759</v>
      </c>
      <c r="C28907" s="78">
        <v>0.59545349999999997</v>
      </c>
      <c r="D28907" s="78">
        <v>0.62346064999999995</v>
      </c>
      <c r="E28907" s="78">
        <v>-8.9222949999999995E-2</v>
      </c>
      <c r="F28907" s="78">
        <v>2.5927990000000001E-2</v>
      </c>
    </row>
    <row r="28908" spans="1:6" x14ac:dyDescent="0.25">
      <c r="A28908">
        <v>28906</v>
      </c>
      <c r="B28908" t="s">
        <v>29760</v>
      </c>
      <c r="C28908" s="78">
        <v>-1.2271373000000001</v>
      </c>
      <c r="D28908" s="78">
        <v>-1.4976654</v>
      </c>
      <c r="E28908" s="78">
        <v>-3.4390595000000003E-2</v>
      </c>
      <c r="F28908" s="78">
        <v>0.17954011</v>
      </c>
    </row>
    <row r="28909" spans="1:6" x14ac:dyDescent="0.25">
      <c r="A28909">
        <v>28907</v>
      </c>
      <c r="B28909" t="s">
        <v>29761</v>
      </c>
      <c r="C28909" s="78">
        <v>-0.82359939999999998</v>
      </c>
      <c r="D28909" s="78">
        <v>0.38932696</v>
      </c>
      <c r="E28909" s="78">
        <v>-2.7812804999999999E-2</v>
      </c>
      <c r="F28909" s="78">
        <v>3.9983004000000003E-2</v>
      </c>
    </row>
    <row r="28910" spans="1:6" x14ac:dyDescent="0.25">
      <c r="A28910">
        <v>28908</v>
      </c>
      <c r="B28910" t="s">
        <v>29762</v>
      </c>
      <c r="C28910" s="78">
        <v>0.56360200000000005</v>
      </c>
      <c r="D28910" s="78">
        <v>1.5834364999999999</v>
      </c>
      <c r="E28910" s="78">
        <v>-4.3275833E-2</v>
      </c>
      <c r="F28910" s="78">
        <v>-8.1014169999999996E-2</v>
      </c>
    </row>
    <row r="28911" spans="1:6" x14ac:dyDescent="0.25">
      <c r="A28911">
        <v>28909</v>
      </c>
      <c r="B28911" t="s">
        <v>29763</v>
      </c>
      <c r="C28911" s="78">
        <v>-1.2981273</v>
      </c>
      <c r="D28911" s="78">
        <v>-1.4746592999999999</v>
      </c>
      <c r="E28911" s="78">
        <v>4.9434137000000003E-2</v>
      </c>
      <c r="F28911" s="78">
        <v>-0.43823212</v>
      </c>
    </row>
    <row r="28912" spans="1:6" x14ac:dyDescent="0.25">
      <c r="A28912">
        <v>28910</v>
      </c>
      <c r="B28912" t="s">
        <v>29764</v>
      </c>
      <c r="C28912" s="78">
        <v>0.96882199999999996</v>
      </c>
      <c r="D28912" s="78">
        <v>-0.42044039999999999</v>
      </c>
      <c r="E28912" s="78">
        <v>-2.2578142999999998E-2</v>
      </c>
      <c r="F28912" s="78">
        <v>4.2682886000000003E-2</v>
      </c>
    </row>
    <row r="28913" spans="1:6" x14ac:dyDescent="0.25">
      <c r="A28913">
        <v>28911</v>
      </c>
      <c r="B28913" t="s">
        <v>29765</v>
      </c>
      <c r="C28913" s="78">
        <v>1.0200895000000001</v>
      </c>
      <c r="D28913" s="78">
        <v>-0.506328</v>
      </c>
      <c r="E28913" s="78">
        <v>3.5803876999999998E-3</v>
      </c>
      <c r="F28913" s="78">
        <v>0.10986554</v>
      </c>
    </row>
    <row r="28914" spans="1:6" x14ac:dyDescent="0.25">
      <c r="A28914">
        <v>28912</v>
      </c>
      <c r="B28914" t="s">
        <v>29766</v>
      </c>
      <c r="C28914" s="78">
        <v>-0.91913129999999998</v>
      </c>
      <c r="D28914" s="78">
        <v>0.10555728</v>
      </c>
      <c r="E28914" s="78">
        <v>3.9864425000000002E-2</v>
      </c>
      <c r="F28914" s="78">
        <v>-6.5476510000000002E-2</v>
      </c>
    </row>
    <row r="28915" spans="1:6" x14ac:dyDescent="0.25">
      <c r="A28915">
        <v>28913</v>
      </c>
      <c r="B28915" t="s">
        <v>29767</v>
      </c>
      <c r="C28915" s="78">
        <v>-2.2990680000000001</v>
      </c>
      <c r="D28915" s="78">
        <v>-1.2741388</v>
      </c>
      <c r="E28915" s="78">
        <v>-4.5854702999999997E-2</v>
      </c>
      <c r="F28915" s="78">
        <v>-3.9442076999999999E-2</v>
      </c>
    </row>
    <row r="28916" spans="1:6" x14ac:dyDescent="0.25">
      <c r="A28916">
        <v>28914</v>
      </c>
      <c r="B28916" t="s">
        <v>29768</v>
      </c>
      <c r="C28916" s="78">
        <v>-1.9317264999999999</v>
      </c>
      <c r="D28916" s="78">
        <v>-1.4647284</v>
      </c>
      <c r="E28916" s="78">
        <v>-3.4390595000000003E-2</v>
      </c>
      <c r="F28916" s="78">
        <v>0.17954011</v>
      </c>
    </row>
    <row r="28917" spans="1:6" x14ac:dyDescent="0.25">
      <c r="A28917">
        <v>28915</v>
      </c>
      <c r="B28917" t="s">
        <v>29769</v>
      </c>
      <c r="C28917" s="78">
        <v>0.7547604</v>
      </c>
      <c r="D28917" s="78">
        <v>1.0011497</v>
      </c>
      <c r="E28917" s="78">
        <v>-3.7617589999999999E-2</v>
      </c>
      <c r="F28917" s="78">
        <v>-4.9797013000000001E-2</v>
      </c>
    </row>
    <row r="28918" spans="1:6" x14ac:dyDescent="0.25">
      <c r="A28918">
        <v>28916</v>
      </c>
      <c r="B28918" t="s">
        <v>29770</v>
      </c>
      <c r="C28918" s="78">
        <v>1.9914902000000001</v>
      </c>
      <c r="D28918" s="78">
        <v>-0.22519937000000001</v>
      </c>
      <c r="E28918" s="78">
        <v>-4.4947814000000003E-2</v>
      </c>
      <c r="F28918" s="78">
        <v>-6.7308350000000003E-2</v>
      </c>
    </row>
    <row r="28919" spans="1:6" x14ac:dyDescent="0.25">
      <c r="A28919">
        <v>28917</v>
      </c>
      <c r="B28919" t="s">
        <v>29771</v>
      </c>
      <c r="C28919" s="78">
        <v>0.75150439999999996</v>
      </c>
      <c r="D28919" s="78">
        <v>0.76750030000000002</v>
      </c>
      <c r="E28919" s="78">
        <v>-2.8225407000000001E-2</v>
      </c>
      <c r="F28919" s="78">
        <v>-1.4674619E-2</v>
      </c>
    </row>
    <row r="28920" spans="1:6" x14ac:dyDescent="0.25">
      <c r="A28920">
        <v>28918</v>
      </c>
      <c r="B28920" t="s">
        <v>29772</v>
      </c>
      <c r="C28920" s="78">
        <v>-0.55250454000000004</v>
      </c>
      <c r="D28920" s="78">
        <v>-2.7815441999999999</v>
      </c>
      <c r="E28920" s="78">
        <v>-9.2494174999999998E-2</v>
      </c>
      <c r="F28920" s="78">
        <v>1.5418977E-2</v>
      </c>
    </row>
    <row r="28921" spans="1:6" x14ac:dyDescent="0.25">
      <c r="A28921">
        <v>28919</v>
      </c>
      <c r="B28921" t="s">
        <v>29773</v>
      </c>
      <c r="C28921" s="78">
        <v>-1.1537725999999999</v>
      </c>
      <c r="D28921" s="78">
        <v>-0.33250279999999999</v>
      </c>
      <c r="E28921" s="78">
        <v>-5.4803345000000003E-2</v>
      </c>
      <c r="F28921" s="78">
        <v>0.10183449999999999</v>
      </c>
    </row>
    <row r="28922" spans="1:6" x14ac:dyDescent="0.25">
      <c r="A28922">
        <v>28920</v>
      </c>
      <c r="B28922" t="s">
        <v>29774</v>
      </c>
      <c r="C28922" s="78">
        <v>-2.2729651999999998</v>
      </c>
      <c r="D28922" s="78">
        <v>-0.22008622</v>
      </c>
      <c r="E28922" s="78">
        <v>-7.4492470000000005E-2</v>
      </c>
      <c r="F28922" s="78">
        <v>8.098988E-2</v>
      </c>
    </row>
    <row r="28923" spans="1:6" x14ac:dyDescent="0.25">
      <c r="A28923">
        <v>28921</v>
      </c>
      <c r="B28923" t="s">
        <v>29775</v>
      </c>
      <c r="C28923" s="78">
        <v>-2.1306386000000002</v>
      </c>
      <c r="D28923" s="78">
        <v>0.83119582999999997</v>
      </c>
      <c r="E28923" s="78">
        <v>-4.2988329999999998E-2</v>
      </c>
      <c r="F28923" s="78">
        <v>-3.1754119999999997E-2</v>
      </c>
    </row>
    <row r="28924" spans="1:6" x14ac:dyDescent="0.25">
      <c r="A28924">
        <v>28922</v>
      </c>
      <c r="B28924" t="s">
        <v>29776</v>
      </c>
      <c r="C28924" s="78">
        <v>-0.77249789999999996</v>
      </c>
      <c r="D28924" s="78">
        <v>1.4277667000000001</v>
      </c>
      <c r="E28924" s="78">
        <v>-7.2055205999999997E-2</v>
      </c>
      <c r="F28924" s="78">
        <v>9.0322009999999994E-2</v>
      </c>
    </row>
    <row r="28925" spans="1:6" x14ac:dyDescent="0.25">
      <c r="A28925">
        <v>28923</v>
      </c>
      <c r="B28925" t="s">
        <v>29777</v>
      </c>
      <c r="C28925" s="78">
        <v>0.75208914000000004</v>
      </c>
      <c r="D28925" s="78">
        <v>0.43242930000000002</v>
      </c>
      <c r="E28925" s="78">
        <v>-4.7286137999999998E-2</v>
      </c>
      <c r="F28925" s="78">
        <v>4.0841295999999999E-2</v>
      </c>
    </row>
    <row r="28926" spans="1:6" x14ac:dyDescent="0.25">
      <c r="A28926">
        <v>28924</v>
      </c>
      <c r="B28926" t="s">
        <v>29778</v>
      </c>
      <c r="C28926" s="78">
        <v>-1.4941036000000001</v>
      </c>
      <c r="D28926" s="78">
        <v>0.47768579999999999</v>
      </c>
      <c r="E28926" s="78">
        <v>-8.4235770000000001E-2</v>
      </c>
      <c r="F28926" s="78">
        <v>9.1011179999999997E-2</v>
      </c>
    </row>
    <row r="28927" spans="1:6" x14ac:dyDescent="0.25">
      <c r="A28927">
        <v>28925</v>
      </c>
      <c r="B28927" t="s">
        <v>29779</v>
      </c>
      <c r="C28927" s="78">
        <v>1.2091989999999999</v>
      </c>
      <c r="D28927" s="78">
        <v>0.18836027</v>
      </c>
      <c r="E28927" s="78">
        <v>-2.6128276999999998E-2</v>
      </c>
      <c r="F28927" s="78">
        <v>-3.2678529999999997E-2</v>
      </c>
    </row>
    <row r="28928" spans="1:6" x14ac:dyDescent="0.25">
      <c r="A28928">
        <v>28926</v>
      </c>
      <c r="B28928" t="s">
        <v>29780</v>
      </c>
      <c r="C28928" s="78">
        <v>-0.50119749999999996</v>
      </c>
      <c r="D28928" s="78">
        <v>-0.53141939999999999</v>
      </c>
      <c r="E28928" s="78">
        <v>1.6800854E-2</v>
      </c>
      <c r="F28928" s="78">
        <v>-2.7800277000000002E-2</v>
      </c>
    </row>
    <row r="28929" spans="1:6" x14ac:dyDescent="0.25">
      <c r="A28929">
        <v>28927</v>
      </c>
      <c r="B28929" t="s">
        <v>29781</v>
      </c>
      <c r="C28929" s="78">
        <v>-2.1611232999999999</v>
      </c>
      <c r="D28929" s="78">
        <v>-0.19509304</v>
      </c>
      <c r="E28929" s="78">
        <v>-6.4557370000000003E-2</v>
      </c>
      <c r="F28929" s="78">
        <v>0.11656252</v>
      </c>
    </row>
    <row r="28930" spans="1:6" x14ac:dyDescent="0.25">
      <c r="A28930">
        <v>28928</v>
      </c>
      <c r="B28930" t="s">
        <v>29782</v>
      </c>
      <c r="C28930" s="78">
        <v>4.9438485999999999</v>
      </c>
      <c r="D28930" s="78">
        <v>-2.4448892999999998</v>
      </c>
      <c r="E28930" s="78">
        <v>-3.3048033999999997E-2</v>
      </c>
      <c r="F28930" s="78">
        <v>6.4219330000000005E-2</v>
      </c>
    </row>
    <row r="28931" spans="1:6" x14ac:dyDescent="0.25">
      <c r="A28931">
        <v>28929</v>
      </c>
      <c r="B28931" t="s">
        <v>29783</v>
      </c>
      <c r="C28931" s="78">
        <v>3.4035959999999998</v>
      </c>
      <c r="D28931" s="78">
        <v>-0.9586749</v>
      </c>
      <c r="E28931" s="78">
        <v>-3.4390595000000003E-2</v>
      </c>
      <c r="F28931" s="78">
        <v>0.17954011</v>
      </c>
    </row>
    <row r="28932" spans="1:6" x14ac:dyDescent="0.25">
      <c r="A28932">
        <v>28930</v>
      </c>
      <c r="B28932" t="s">
        <v>29784</v>
      </c>
      <c r="C28932" s="78">
        <v>-0.23881273</v>
      </c>
      <c r="D28932" s="78">
        <v>-0.41300102999999999</v>
      </c>
      <c r="E28932" s="78">
        <v>7.949289E-3</v>
      </c>
      <c r="F28932" s="78">
        <v>5.0463214999999999E-2</v>
      </c>
    </row>
    <row r="28933" spans="1:6" x14ac:dyDescent="0.25">
      <c r="A28933">
        <v>28931</v>
      </c>
      <c r="B28933" t="s">
        <v>29785</v>
      </c>
      <c r="C28933" s="78">
        <v>-1.0582391</v>
      </c>
      <c r="D28933" s="78">
        <v>1.5506819E-2</v>
      </c>
      <c r="E28933" s="78">
        <v>-3.4390595000000003E-2</v>
      </c>
      <c r="F28933" s="78">
        <v>0.17954011</v>
      </c>
    </row>
    <row r="28934" spans="1:6" x14ac:dyDescent="0.25">
      <c r="A28934">
        <v>28932</v>
      </c>
      <c r="B28934" t="s">
        <v>29786</v>
      </c>
      <c r="C28934" s="78">
        <v>1.4339265999999999</v>
      </c>
      <c r="D28934" s="78">
        <v>-2.3253868</v>
      </c>
      <c r="E28934" s="78">
        <v>-0.110366926</v>
      </c>
      <c r="F28934" s="78">
        <v>0.10065513</v>
      </c>
    </row>
    <row r="28935" spans="1:6" x14ac:dyDescent="0.25">
      <c r="A28935">
        <v>28933</v>
      </c>
      <c r="B28935" t="s">
        <v>29787</v>
      </c>
      <c r="C28935" s="78">
        <v>-0.76374439999999999</v>
      </c>
      <c r="D28935" s="78">
        <v>0.58707319999999996</v>
      </c>
      <c r="E28935" s="78">
        <v>-9.6140589999999998E-2</v>
      </c>
      <c r="F28935" s="78">
        <v>-0.36881195999999999</v>
      </c>
    </row>
    <row r="28936" spans="1:6" x14ac:dyDescent="0.25">
      <c r="A28936">
        <v>28934</v>
      </c>
      <c r="B28936" t="s">
        <v>29788</v>
      </c>
      <c r="C28936" s="78">
        <v>0.13962801999999999</v>
      </c>
      <c r="D28936" s="78">
        <v>0.90239670000000005</v>
      </c>
      <c r="E28936" s="78">
        <v>-5.7446091999999997E-2</v>
      </c>
      <c r="F28936" s="78">
        <v>9.9562965000000003E-2</v>
      </c>
    </row>
    <row r="28937" spans="1:6" x14ac:dyDescent="0.25">
      <c r="A28937">
        <v>28935</v>
      </c>
      <c r="B28937" t="s">
        <v>29789</v>
      </c>
      <c r="C28937" s="78">
        <v>0.40378836000000001</v>
      </c>
      <c r="D28937" s="78">
        <v>-0.23989636</v>
      </c>
      <c r="E28937" s="78">
        <v>-4.222269E-2</v>
      </c>
      <c r="F28937" s="78">
        <v>2.1007761E-2</v>
      </c>
    </row>
    <row r="28938" spans="1:6" x14ac:dyDescent="0.25">
      <c r="A28938">
        <v>28936</v>
      </c>
      <c r="B28938" t="s">
        <v>29790</v>
      </c>
      <c r="C28938" s="78">
        <v>-0.77508913999999995</v>
      </c>
      <c r="D28938" s="78">
        <v>-3.4266472000000001</v>
      </c>
      <c r="E28938" s="78">
        <v>-3.1404561999999997E-2</v>
      </c>
      <c r="F28938" s="78">
        <v>8.5026980000000002E-2</v>
      </c>
    </row>
    <row r="28939" spans="1:6" x14ac:dyDescent="0.25">
      <c r="A28939">
        <v>28937</v>
      </c>
      <c r="B28939" t="s">
        <v>29791</v>
      </c>
      <c r="C28939" s="78">
        <v>-0.22470290000000001</v>
      </c>
      <c r="D28939" s="78">
        <v>-0.35600975000000001</v>
      </c>
      <c r="E28939" s="78">
        <v>-3.4390595000000003E-2</v>
      </c>
      <c r="F28939" s="78">
        <v>0.17954011</v>
      </c>
    </row>
    <row r="28940" spans="1:6" x14ac:dyDescent="0.25">
      <c r="A28940">
        <v>28938</v>
      </c>
      <c r="B28940" t="s">
        <v>29792</v>
      </c>
      <c r="C28940" s="78">
        <v>-0.85503644000000001</v>
      </c>
      <c r="D28940" s="78">
        <v>1.0546217</v>
      </c>
      <c r="E28940" s="78">
        <v>-4.5421644999999997E-2</v>
      </c>
      <c r="F28940" s="78">
        <v>7.8445749999999995E-2</v>
      </c>
    </row>
    <row r="28941" spans="1:6" x14ac:dyDescent="0.25">
      <c r="A28941">
        <v>28939</v>
      </c>
      <c r="B28941" t="s">
        <v>29793</v>
      </c>
      <c r="C28941" s="78">
        <v>2.9965421999999999</v>
      </c>
      <c r="D28941" s="78">
        <v>0.90107190000000004</v>
      </c>
      <c r="E28941" s="78">
        <v>-3.4390595000000003E-2</v>
      </c>
      <c r="F28941" s="78">
        <v>0.17954011</v>
      </c>
    </row>
    <row r="28942" spans="1:6" x14ac:dyDescent="0.25">
      <c r="A28942">
        <v>28940</v>
      </c>
      <c r="B28942" t="s">
        <v>29794</v>
      </c>
      <c r="C28942" s="78">
        <v>1.3867427000000001</v>
      </c>
      <c r="D28942" s="78">
        <v>-2.8031117999999999</v>
      </c>
      <c r="E28942" s="78">
        <v>0.14635164000000001</v>
      </c>
      <c r="F28942" s="78">
        <v>-0.25790976999999998</v>
      </c>
    </row>
    <row r="28943" spans="1:6" x14ac:dyDescent="0.25">
      <c r="A28943">
        <v>28941</v>
      </c>
      <c r="B28943" t="s">
        <v>29795</v>
      </c>
      <c r="C28943" s="78">
        <v>-0.36354389999999998</v>
      </c>
      <c r="D28943" s="78">
        <v>0.84015094999999995</v>
      </c>
      <c r="E28943" s="78">
        <v>-5.6208298000000002E-3</v>
      </c>
      <c r="F28943" s="78">
        <v>1.0661617E-2</v>
      </c>
    </row>
    <row r="28944" spans="1:6" x14ac:dyDescent="0.25">
      <c r="A28944">
        <v>28942</v>
      </c>
      <c r="B28944" t="s">
        <v>29796</v>
      </c>
      <c r="C28944" s="78">
        <v>-2.3757090000000001</v>
      </c>
      <c r="D28944" s="78">
        <v>1.6987490000000001</v>
      </c>
      <c r="E28944" s="78">
        <v>-5.8747710000000002E-2</v>
      </c>
      <c r="F28944" s="78">
        <v>2.8765916999999998E-2</v>
      </c>
    </row>
    <row r="28945" spans="1:6" x14ac:dyDescent="0.25">
      <c r="A28945">
        <v>28943</v>
      </c>
      <c r="B28945" t="s">
        <v>29797</v>
      </c>
      <c r="C28945" s="78">
        <v>-0.12274209</v>
      </c>
      <c r="D28945" s="78">
        <v>-0.97347676999999999</v>
      </c>
      <c r="E28945" s="78">
        <v>-4.4214528000000003E-2</v>
      </c>
      <c r="F28945" s="78">
        <v>-4.3377039999999999E-2</v>
      </c>
    </row>
    <row r="28946" spans="1:6" x14ac:dyDescent="0.25">
      <c r="A28946">
        <v>28944</v>
      </c>
      <c r="B28946" t="s">
        <v>29798</v>
      </c>
      <c r="C28946" s="78">
        <v>-0.13956358999999999</v>
      </c>
      <c r="D28946" s="78">
        <v>0.57443630000000001</v>
      </c>
      <c r="E28946" s="78">
        <v>-3.853637E-2</v>
      </c>
      <c r="F28946" s="78">
        <v>2.2270396000000001E-2</v>
      </c>
    </row>
    <row r="28947" spans="1:6" x14ac:dyDescent="0.25">
      <c r="A28947">
        <v>28945</v>
      </c>
      <c r="B28947" t="s">
        <v>29799</v>
      </c>
      <c r="C28947" s="78">
        <v>-1.3628420999999999</v>
      </c>
      <c r="D28947" s="78">
        <v>8.5482950000000002E-2</v>
      </c>
      <c r="E28947" s="78">
        <v>-3.4390595000000003E-2</v>
      </c>
      <c r="F28947" s="78">
        <v>0.17954011</v>
      </c>
    </row>
    <row r="28948" spans="1:6" x14ac:dyDescent="0.25">
      <c r="A28948">
        <v>28946</v>
      </c>
      <c r="B28948" t="s">
        <v>29800</v>
      </c>
      <c r="C28948" s="78">
        <v>4.8933536E-2</v>
      </c>
      <c r="D28948" s="78">
        <v>-0.94370319999999996</v>
      </c>
      <c r="E28948" s="78">
        <v>-9.4464480000000003E-2</v>
      </c>
      <c r="F28948" s="78">
        <v>3.4013210000000002E-2</v>
      </c>
    </row>
    <row r="28949" spans="1:6" x14ac:dyDescent="0.25">
      <c r="A28949">
        <v>28947</v>
      </c>
      <c r="B28949" t="s">
        <v>29801</v>
      </c>
      <c r="C28949" s="78">
        <v>-1.2724188999999999</v>
      </c>
      <c r="D28949" s="78">
        <v>0.73783849999999995</v>
      </c>
      <c r="E28949" s="78">
        <v>0.14157771999999999</v>
      </c>
      <c r="F28949" s="78">
        <v>-0.47345340000000002</v>
      </c>
    </row>
    <row r="28950" spans="1:6" x14ac:dyDescent="0.25">
      <c r="A28950">
        <v>28948</v>
      </c>
      <c r="B28950" t="s">
        <v>29802</v>
      </c>
      <c r="C28950" s="78">
        <v>-0.28912579999999999</v>
      </c>
      <c r="D28950" s="78">
        <v>-0.23424091999999999</v>
      </c>
      <c r="E28950" s="78">
        <v>0.17831104</v>
      </c>
      <c r="F28950" s="78">
        <v>-0.42588282</v>
      </c>
    </row>
    <row r="28951" spans="1:6" x14ac:dyDescent="0.25">
      <c r="A28951">
        <v>28949</v>
      </c>
      <c r="B28951" t="s">
        <v>29803</v>
      </c>
      <c r="C28951" s="78">
        <v>1.4527574000000001</v>
      </c>
      <c r="D28951" s="78">
        <v>-1.5087851999999999</v>
      </c>
      <c r="E28951" s="78">
        <v>-2.9364599000000002E-2</v>
      </c>
      <c r="F28951" s="78">
        <v>0.16572312</v>
      </c>
    </row>
    <row r="28952" spans="1:6" x14ac:dyDescent="0.25">
      <c r="A28952">
        <v>28950</v>
      </c>
      <c r="B28952" t="s">
        <v>29804</v>
      </c>
      <c r="C28952" s="78">
        <v>-0.95138555999999996</v>
      </c>
      <c r="D28952" s="78">
        <v>-0.76579319999999995</v>
      </c>
      <c r="E28952" s="78">
        <v>-4.2622827000000002E-2</v>
      </c>
      <c r="F28952" s="78">
        <v>1.4012679E-2</v>
      </c>
    </row>
    <row r="28953" spans="1:6" x14ac:dyDescent="0.25">
      <c r="A28953">
        <v>28951</v>
      </c>
      <c r="B28953" t="s">
        <v>29805</v>
      </c>
      <c r="C28953" s="78">
        <v>1.0802612</v>
      </c>
      <c r="D28953" s="78">
        <v>1.368325</v>
      </c>
      <c r="E28953" s="78">
        <v>-5.3810176000000001E-2</v>
      </c>
      <c r="F28953" s="78">
        <v>2.6315449999999999E-5</v>
      </c>
    </row>
    <row r="28954" spans="1:6" x14ac:dyDescent="0.25">
      <c r="A28954">
        <v>28952</v>
      </c>
      <c r="B28954" t="s">
        <v>29806</v>
      </c>
      <c r="C28954" s="78">
        <v>-0.33705622000000002</v>
      </c>
      <c r="D28954" s="78">
        <v>-1.7529144999999999</v>
      </c>
      <c r="E28954" s="78">
        <v>-8.2536940000000003E-2</v>
      </c>
      <c r="F28954" s="78">
        <v>3.3807427000000001E-2</v>
      </c>
    </row>
    <row r="28955" spans="1:6" x14ac:dyDescent="0.25">
      <c r="A28955">
        <v>28953</v>
      </c>
      <c r="B28955" t="s">
        <v>29807</v>
      </c>
      <c r="C28955" s="78">
        <v>0.57913506000000003</v>
      </c>
      <c r="D28955" s="78">
        <v>2.0175467</v>
      </c>
      <c r="E28955" s="78">
        <v>-9.1264269999999995E-3</v>
      </c>
      <c r="F28955" s="78">
        <v>-2.6025102000000001E-2</v>
      </c>
    </row>
    <row r="28956" spans="1:6" x14ac:dyDescent="0.25">
      <c r="A28956">
        <v>28954</v>
      </c>
      <c r="B28956" t="s">
        <v>29808</v>
      </c>
      <c r="C28956" s="78">
        <v>-0.96956145999999999</v>
      </c>
      <c r="D28956" s="78">
        <v>-0.87271989999999999</v>
      </c>
      <c r="E28956" s="78">
        <v>7.8437519999999997E-2</v>
      </c>
      <c r="F28956" s="78">
        <v>-0.10373141</v>
      </c>
    </row>
    <row r="28957" spans="1:6" x14ac:dyDescent="0.25">
      <c r="A28957">
        <v>28955</v>
      </c>
      <c r="B28957" t="s">
        <v>29809</v>
      </c>
      <c r="C28957" s="78">
        <v>-0.83693050000000002</v>
      </c>
      <c r="D28957" s="78">
        <v>-0.35910292999999999</v>
      </c>
      <c r="E28957" s="78">
        <v>4.2437304000000002E-2</v>
      </c>
      <c r="F28957" s="78">
        <v>-0.21881233</v>
      </c>
    </row>
    <row r="28958" spans="1:6" x14ac:dyDescent="0.25">
      <c r="A28958">
        <v>28956</v>
      </c>
      <c r="B28958" t="s">
        <v>29810</v>
      </c>
      <c r="C28958" s="78">
        <v>-1.200461</v>
      </c>
      <c r="D28958" s="78">
        <v>-2.0118231999999998</v>
      </c>
      <c r="E28958" s="78">
        <v>-0.13179737</v>
      </c>
      <c r="F28958" s="78">
        <v>-0.13253683999999999</v>
      </c>
    </row>
    <row r="28959" spans="1:6" x14ac:dyDescent="0.25">
      <c r="A28959">
        <v>28957</v>
      </c>
      <c r="B28959" t="s">
        <v>29811</v>
      </c>
      <c r="C28959" s="78">
        <v>0.93255469999999996</v>
      </c>
      <c r="D28959" s="78">
        <v>1.7700948000000001</v>
      </c>
      <c r="E28959" s="78">
        <v>-2.3154575E-2</v>
      </c>
      <c r="F28959" s="78">
        <v>8.7180460000000001E-2</v>
      </c>
    </row>
    <row r="28960" spans="1:6" x14ac:dyDescent="0.25">
      <c r="A28960">
        <v>28958</v>
      </c>
      <c r="B28960" t="s">
        <v>29812</v>
      </c>
      <c r="C28960" s="78">
        <v>1.6256427</v>
      </c>
      <c r="D28960" s="78">
        <v>-0.62821543000000002</v>
      </c>
      <c r="E28960" s="78">
        <v>-5.7044930000000001E-2</v>
      </c>
      <c r="F28960" s="78">
        <v>9.8235619999999996E-2</v>
      </c>
    </row>
    <row r="28961" spans="1:6" x14ac:dyDescent="0.25">
      <c r="A28961">
        <v>28959</v>
      </c>
      <c r="B28961" t="s">
        <v>26755</v>
      </c>
      <c r="C28961" s="78">
        <v>-1.5391531000000001</v>
      </c>
      <c r="D28961" s="78">
        <v>0.11295869</v>
      </c>
      <c r="E28961" s="78">
        <v>0.33672946999999998</v>
      </c>
      <c r="F28961" s="78">
        <v>-0.41121029999999997</v>
      </c>
    </row>
    <row r="28962" spans="1:6" x14ac:dyDescent="0.25">
      <c r="A28962">
        <v>28960</v>
      </c>
      <c r="B28962" t="s">
        <v>29813</v>
      </c>
      <c r="C28962" s="78">
        <v>-2.5570567</v>
      </c>
      <c r="D28962" s="78">
        <v>-0.67865969999999998</v>
      </c>
      <c r="E28962" s="78">
        <v>-6.727429E-2</v>
      </c>
      <c r="F28962" s="78">
        <v>4.1708229999999999E-2</v>
      </c>
    </row>
    <row r="28963" spans="1:6" x14ac:dyDescent="0.25">
      <c r="A28963">
        <v>28961</v>
      </c>
      <c r="B28963" t="s">
        <v>29814</v>
      </c>
      <c r="C28963" s="78">
        <v>-0.11675134</v>
      </c>
      <c r="D28963" s="78">
        <v>-1.3052166000000001</v>
      </c>
      <c r="E28963" s="78">
        <v>-1.6184397E-2</v>
      </c>
      <c r="F28963" s="78">
        <v>-7.0977109999999996E-2</v>
      </c>
    </row>
    <row r="28964" spans="1:6" x14ac:dyDescent="0.25">
      <c r="A28964">
        <v>28962</v>
      </c>
      <c r="B28964" t="s">
        <v>29815</v>
      </c>
      <c r="C28964" s="78">
        <v>-0.25712478</v>
      </c>
      <c r="D28964" s="78">
        <v>-0.51572203999999999</v>
      </c>
      <c r="E28964" s="78">
        <v>-5.9199832000000001E-2</v>
      </c>
      <c r="F28964" s="78">
        <v>8.7876770000000007E-3</v>
      </c>
    </row>
    <row r="28965" spans="1:6" x14ac:dyDescent="0.25">
      <c r="A28965">
        <v>28963</v>
      </c>
      <c r="B28965" t="s">
        <v>29816</v>
      </c>
      <c r="C28965" s="78">
        <v>-4.007206</v>
      </c>
      <c r="D28965" s="78">
        <v>0.58728325000000003</v>
      </c>
      <c r="E28965" s="78">
        <v>-4.2619042000000003E-2</v>
      </c>
      <c r="F28965" s="78">
        <v>0.24056964</v>
      </c>
    </row>
    <row r="28966" spans="1:6" x14ac:dyDescent="0.25">
      <c r="A28966">
        <v>28964</v>
      </c>
      <c r="B28966" t="s">
        <v>29817</v>
      </c>
      <c r="C28966" s="78">
        <v>0.3257216</v>
      </c>
      <c r="D28966" s="78">
        <v>-0.25891224000000002</v>
      </c>
      <c r="E28966" s="78">
        <v>3.3441382999999998E-2</v>
      </c>
      <c r="F28966" s="78">
        <v>-4.0471925999999998E-2</v>
      </c>
    </row>
    <row r="28967" spans="1:6" x14ac:dyDescent="0.25">
      <c r="A28967">
        <v>28965</v>
      </c>
      <c r="B28967" t="s">
        <v>29818</v>
      </c>
      <c r="C28967" s="78">
        <v>0.99286746999999997</v>
      </c>
      <c r="D28967" s="78">
        <v>-0.23686492000000001</v>
      </c>
      <c r="E28967" s="78">
        <v>-7.5401590000000004E-2</v>
      </c>
      <c r="F28967" s="78">
        <v>-1.9061714E-3</v>
      </c>
    </row>
    <row r="28968" spans="1:6" x14ac:dyDescent="0.25">
      <c r="A28968">
        <v>28966</v>
      </c>
      <c r="B28968" t="s">
        <v>29819</v>
      </c>
      <c r="C28968" s="78">
        <v>-0.77000415</v>
      </c>
      <c r="D28968" s="78">
        <v>0.75565194999999996</v>
      </c>
      <c r="E28968" s="78">
        <v>-6.5944439999999993E-2</v>
      </c>
      <c r="F28968" s="78">
        <v>3.7575959999999999E-2</v>
      </c>
    </row>
    <row r="28969" spans="1:6" x14ac:dyDescent="0.25">
      <c r="A28969">
        <v>28967</v>
      </c>
      <c r="B28969" t="s">
        <v>29820</v>
      </c>
      <c r="C28969" s="78">
        <v>1.3398281000000001</v>
      </c>
      <c r="D28969" s="78">
        <v>-0.53701840000000001</v>
      </c>
      <c r="E28969" s="78">
        <v>-4.6407684999999997E-2</v>
      </c>
      <c r="F28969" s="78">
        <v>0.10482495999999999</v>
      </c>
    </row>
    <row r="28970" spans="1:6" x14ac:dyDescent="0.25">
      <c r="A28970">
        <v>28968</v>
      </c>
      <c r="B28970" t="s">
        <v>29821</v>
      </c>
      <c r="C28970" s="78">
        <v>2.5532751999999999E-2</v>
      </c>
      <c r="D28970" s="78">
        <v>0.78334426999999995</v>
      </c>
      <c r="E28970" s="78">
        <v>-3.6528967000000002E-2</v>
      </c>
      <c r="F28970" s="78">
        <v>5.8989427999999997E-2</v>
      </c>
    </row>
    <row r="28971" spans="1:6" x14ac:dyDescent="0.25">
      <c r="A28971">
        <v>28969</v>
      </c>
      <c r="B28971" t="s">
        <v>29822</v>
      </c>
      <c r="C28971" s="78">
        <v>2.1624105</v>
      </c>
      <c r="D28971" s="78">
        <v>-0.24856555</v>
      </c>
      <c r="E28971" s="78">
        <v>-3.1473115000000003E-2</v>
      </c>
      <c r="F28971" s="78">
        <v>1.5388861E-2</v>
      </c>
    </row>
    <row r="28972" spans="1:6" x14ac:dyDescent="0.25">
      <c r="A28972">
        <v>28970</v>
      </c>
      <c r="B28972" t="s">
        <v>29823</v>
      </c>
      <c r="C28972" s="78">
        <v>-1.9902120000000001</v>
      </c>
      <c r="D28972" s="78">
        <v>-2.0379865000000001</v>
      </c>
      <c r="E28972" s="78">
        <v>-8.5588620000000004E-2</v>
      </c>
      <c r="F28972" s="78">
        <v>3.5257487999999998E-3</v>
      </c>
    </row>
    <row r="28973" spans="1:6" x14ac:dyDescent="0.25">
      <c r="A28973">
        <v>28971</v>
      </c>
      <c r="B28973" t="s">
        <v>29824</v>
      </c>
      <c r="C28973" s="78">
        <v>-1.3539493</v>
      </c>
      <c r="D28973" s="78">
        <v>-1.1491720999999999</v>
      </c>
      <c r="E28973" s="78">
        <v>-8.1152450000000001E-3</v>
      </c>
      <c r="F28973" s="78">
        <v>7.7278929999999996E-2</v>
      </c>
    </row>
    <row r="28974" spans="1:6" x14ac:dyDescent="0.25">
      <c r="A28974">
        <v>28972</v>
      </c>
      <c r="B28974" t="s">
        <v>29825</v>
      </c>
      <c r="C28974" s="78">
        <v>0.25855615999999998</v>
      </c>
      <c r="D28974" s="78">
        <v>-0.11940315</v>
      </c>
      <c r="E28974" s="78">
        <v>-9.143656E-2</v>
      </c>
      <c r="F28974" s="78">
        <v>2.4102733000000001E-2</v>
      </c>
    </row>
    <row r="28975" spans="1:6" x14ac:dyDescent="0.25">
      <c r="A28975">
        <v>28973</v>
      </c>
      <c r="B28975" t="s">
        <v>29826</v>
      </c>
      <c r="C28975" s="78">
        <v>0.98954439999999999</v>
      </c>
      <c r="D28975" s="78">
        <v>-1.4334686999999999</v>
      </c>
      <c r="E28975" s="78">
        <v>-5.2102737000000003E-2</v>
      </c>
      <c r="F28975" s="78">
        <v>-9.5105620000000002E-3</v>
      </c>
    </row>
    <row r="28976" spans="1:6" x14ac:dyDescent="0.25">
      <c r="A28976">
        <v>28974</v>
      </c>
      <c r="B28976" t="s">
        <v>29827</v>
      </c>
      <c r="C28976" s="78">
        <v>-0.79515089999999999</v>
      </c>
      <c r="D28976" s="78">
        <v>0.19058396</v>
      </c>
      <c r="E28976" s="78">
        <v>-3.4390595000000003E-2</v>
      </c>
      <c r="F28976" s="78">
        <v>0.17954011</v>
      </c>
    </row>
    <row r="28977" spans="1:6" x14ac:dyDescent="0.25">
      <c r="A28977">
        <v>28975</v>
      </c>
      <c r="B28977" t="s">
        <v>29828</v>
      </c>
      <c r="C28977" s="78">
        <v>0.67337406</v>
      </c>
      <c r="D28977" s="78">
        <v>0.68968152999999999</v>
      </c>
      <c r="E28977" s="78">
        <v>4.9590269999999999E-2</v>
      </c>
      <c r="F28977" s="78">
        <v>-0.12687583</v>
      </c>
    </row>
    <row r="28978" spans="1:6" x14ac:dyDescent="0.25">
      <c r="A28978">
        <v>28976</v>
      </c>
      <c r="B28978" t="s">
        <v>29829</v>
      </c>
      <c r="C28978" s="78">
        <v>-2.0477607</v>
      </c>
      <c r="D28978" s="78">
        <v>-0.3413371</v>
      </c>
      <c r="E28978" s="78">
        <v>-4.6823554000000003E-2</v>
      </c>
      <c r="F28978" s="78">
        <v>5.8591619999999997E-2</v>
      </c>
    </row>
    <row r="28979" spans="1:6" x14ac:dyDescent="0.25">
      <c r="A28979">
        <v>28977</v>
      </c>
      <c r="B28979" t="s">
        <v>29830</v>
      </c>
      <c r="C28979" s="78">
        <v>-0.17223126</v>
      </c>
      <c r="D28979" s="78">
        <v>-1.3331445</v>
      </c>
      <c r="E28979" s="78">
        <v>-8.9678930000000004E-2</v>
      </c>
      <c r="F28979" s="78">
        <v>4.1774347000000003E-2</v>
      </c>
    </row>
    <row r="28980" spans="1:6" x14ac:dyDescent="0.25">
      <c r="A28980">
        <v>28978</v>
      </c>
      <c r="B28980" t="s">
        <v>29831</v>
      </c>
      <c r="C28980" s="78">
        <v>-0.21724378999999999</v>
      </c>
      <c r="D28980" s="78">
        <v>0.20344883</v>
      </c>
      <c r="E28980" s="78">
        <v>-7.7874929999999995E-2</v>
      </c>
      <c r="F28980" s="78">
        <v>6.8305804999999997E-2</v>
      </c>
    </row>
    <row r="28981" spans="1:6" x14ac:dyDescent="0.25">
      <c r="A28981">
        <v>28979</v>
      </c>
      <c r="B28981" t="s">
        <v>29832</v>
      </c>
      <c r="C28981" s="78">
        <v>1.8796743</v>
      </c>
      <c r="D28981" s="78">
        <v>-2.5685872999999999</v>
      </c>
      <c r="E28981" s="78">
        <v>-2.3631386000000001E-2</v>
      </c>
      <c r="F28981" s="78">
        <v>4.6821742999999999E-2</v>
      </c>
    </row>
    <row r="28982" spans="1:6" x14ac:dyDescent="0.25">
      <c r="A28982">
        <v>28980</v>
      </c>
      <c r="B28982" t="s">
        <v>29833</v>
      </c>
      <c r="C28982" s="78">
        <v>-0.38100010000000001</v>
      </c>
      <c r="D28982" s="78">
        <v>0.79425323000000003</v>
      </c>
      <c r="E28982" s="78">
        <v>-3.4390595000000003E-2</v>
      </c>
      <c r="F28982" s="78">
        <v>0.17954011</v>
      </c>
    </row>
    <row r="28983" spans="1:6" x14ac:dyDescent="0.25">
      <c r="A28983">
        <v>28981</v>
      </c>
      <c r="B28983" t="s">
        <v>29834</v>
      </c>
      <c r="C28983" s="78">
        <v>-0.93232815999999996</v>
      </c>
      <c r="D28983" s="78">
        <v>0.4745991</v>
      </c>
      <c r="E28983" s="78">
        <v>-5.8655649999999997E-2</v>
      </c>
      <c r="F28983" s="78">
        <v>4.9907743999999997E-2</v>
      </c>
    </row>
    <row r="28984" spans="1:6" x14ac:dyDescent="0.25">
      <c r="A28984">
        <v>28982</v>
      </c>
      <c r="B28984" t="s">
        <v>29835</v>
      </c>
      <c r="C28984" s="78">
        <v>3.5114991999999998</v>
      </c>
      <c r="D28984" s="78">
        <v>-2.8145258000000002</v>
      </c>
      <c r="E28984" s="78">
        <v>-5.6504470000000001E-2</v>
      </c>
      <c r="F28984" s="78">
        <v>2.7736321000000001E-2</v>
      </c>
    </row>
    <row r="28985" spans="1:6" x14ac:dyDescent="0.25">
      <c r="A28985">
        <v>28983</v>
      </c>
      <c r="B28985" t="s">
        <v>29836</v>
      </c>
      <c r="C28985" s="78">
        <v>1.1348214000000001</v>
      </c>
      <c r="D28985" s="78">
        <v>0.13806262999999999</v>
      </c>
      <c r="E28985" s="78">
        <v>8.9931490000000006E-3</v>
      </c>
      <c r="F28985" s="78">
        <v>-0.3094344</v>
      </c>
    </row>
    <row r="28986" spans="1:6" x14ac:dyDescent="0.25">
      <c r="A28986">
        <v>28984</v>
      </c>
      <c r="B28986" t="s">
        <v>29837</v>
      </c>
      <c r="C28986" s="78">
        <v>-2.1307328000000001</v>
      </c>
      <c r="D28986" s="78">
        <v>-0.82616710000000004</v>
      </c>
      <c r="E28986" s="78">
        <v>-3.7981982999999997E-2</v>
      </c>
      <c r="F28986" s="78">
        <v>5.5207579999999999E-2</v>
      </c>
    </row>
    <row r="28987" spans="1:6" x14ac:dyDescent="0.25">
      <c r="A28987">
        <v>28985</v>
      </c>
      <c r="B28987" t="s">
        <v>29838</v>
      </c>
      <c r="C28987" s="78">
        <v>-1.8873084</v>
      </c>
      <c r="D28987" s="78">
        <v>-0.36507406999999997</v>
      </c>
      <c r="E28987" s="78">
        <v>-8.0110100000000007E-3</v>
      </c>
      <c r="F28987" s="78">
        <v>3.7763193E-2</v>
      </c>
    </row>
    <row r="28988" spans="1:6" x14ac:dyDescent="0.25">
      <c r="A28988">
        <v>28986</v>
      </c>
      <c r="B28988" t="s">
        <v>29839</v>
      </c>
      <c r="C28988" s="78">
        <v>0.34523662999999999</v>
      </c>
      <c r="D28988" s="78">
        <v>-3.2951793999999999</v>
      </c>
      <c r="E28988" s="78">
        <v>-5.2089160000000002E-2</v>
      </c>
      <c r="F28988" s="78">
        <v>7.5930120000000004E-2</v>
      </c>
    </row>
    <row r="28989" spans="1:6" x14ac:dyDescent="0.25">
      <c r="A28989">
        <v>28987</v>
      </c>
      <c r="B28989" t="s">
        <v>29840</v>
      </c>
      <c r="C28989" s="78">
        <v>-0.86075179999999996</v>
      </c>
      <c r="D28989" s="78">
        <v>0.48295613999999998</v>
      </c>
      <c r="E28989" s="78">
        <v>-3.4390595000000003E-2</v>
      </c>
      <c r="F28989" s="78">
        <v>0.17954011</v>
      </c>
    </row>
    <row r="28990" spans="1:6" x14ac:dyDescent="0.25">
      <c r="A28990">
        <v>28988</v>
      </c>
      <c r="B28990" t="s">
        <v>29841</v>
      </c>
      <c r="C28990" s="78">
        <v>-1.1054371999999999</v>
      </c>
      <c r="D28990" s="78">
        <v>2.9987185999999999E-2</v>
      </c>
      <c r="E28990" s="78">
        <v>-7.9436465999999997E-2</v>
      </c>
      <c r="F28990" s="78">
        <v>7.0275900000000002E-2</v>
      </c>
    </row>
    <row r="28991" spans="1:6" x14ac:dyDescent="0.25">
      <c r="A28991">
        <v>28989</v>
      </c>
      <c r="B28991" t="s">
        <v>29842</v>
      </c>
      <c r="C28991" s="78">
        <v>-2.9329597999999999</v>
      </c>
      <c r="D28991" s="78">
        <v>0.88603604000000002</v>
      </c>
      <c r="E28991" s="78">
        <v>-6.6702259999999999E-2</v>
      </c>
      <c r="F28991" s="78">
        <v>1.7979531999999999E-2</v>
      </c>
    </row>
    <row r="28992" spans="1:6" x14ac:dyDescent="0.25">
      <c r="A28992">
        <v>28990</v>
      </c>
      <c r="B28992" t="s">
        <v>29843</v>
      </c>
      <c r="C28992" s="78">
        <v>0.62499990000000005</v>
      </c>
      <c r="D28992" s="78">
        <v>-7.3296340000000001E-2</v>
      </c>
      <c r="E28992" s="78">
        <v>-4.2478446000000003E-2</v>
      </c>
      <c r="F28992" s="78">
        <v>1.1309415E-2</v>
      </c>
    </row>
    <row r="28993" spans="1:6" x14ac:dyDescent="0.25">
      <c r="A28993">
        <v>28991</v>
      </c>
      <c r="B28993" t="s">
        <v>29844</v>
      </c>
      <c r="C28993" s="78">
        <v>0.79067180000000004</v>
      </c>
      <c r="D28993" s="78">
        <v>-0.41879549999999999</v>
      </c>
      <c r="E28993" s="78">
        <v>-1.4838277999999999E-3</v>
      </c>
      <c r="F28993" s="78">
        <v>3.2990350000000002E-2</v>
      </c>
    </row>
    <row r="28994" spans="1:6" x14ac:dyDescent="0.25">
      <c r="A28994">
        <v>28992</v>
      </c>
      <c r="B28994" t="s">
        <v>29845</v>
      </c>
      <c r="C28994" s="78">
        <v>-0.99673915000000002</v>
      </c>
      <c r="D28994" s="78">
        <v>-3.2844169999999999</v>
      </c>
      <c r="E28994" s="78">
        <v>-6.7591109999999996E-2</v>
      </c>
      <c r="F28994" s="78">
        <v>1.6690567E-2</v>
      </c>
    </row>
    <row r="28995" spans="1:6" x14ac:dyDescent="0.25">
      <c r="A28995">
        <v>28993</v>
      </c>
      <c r="B28995" t="s">
        <v>29846</v>
      </c>
      <c r="C28995" s="78">
        <v>0.47600088000000002</v>
      </c>
      <c r="D28995" s="78">
        <v>-7.0903629999999995E-2</v>
      </c>
      <c r="E28995" s="78">
        <v>1.7830662000000001E-2</v>
      </c>
      <c r="F28995" s="78">
        <v>-1.7241089999999999E-3</v>
      </c>
    </row>
    <row r="28996" spans="1:6" x14ac:dyDescent="0.25">
      <c r="A28996">
        <v>28994</v>
      </c>
      <c r="B28996" t="s">
        <v>29847</v>
      </c>
      <c r="C28996" s="78">
        <v>3.2779883999999999</v>
      </c>
      <c r="D28996" s="78">
        <v>-0.15503085</v>
      </c>
      <c r="E28996" s="78">
        <v>-7.6781705000000006E-2</v>
      </c>
      <c r="F28996" s="78">
        <v>3.7572547999999997E-2</v>
      </c>
    </row>
    <row r="28997" spans="1:6" x14ac:dyDescent="0.25">
      <c r="A28997">
        <v>28995</v>
      </c>
      <c r="B28997" t="s">
        <v>29848</v>
      </c>
      <c r="C28997" s="78">
        <v>3.1949907999999999E-2</v>
      </c>
      <c r="D28997" s="78">
        <v>-0.41673693000000001</v>
      </c>
      <c r="E28997" s="78">
        <v>-0.11885759</v>
      </c>
      <c r="F28997" s="78">
        <v>-6.1272963999999999E-2</v>
      </c>
    </row>
    <row r="28998" spans="1:6" x14ac:dyDescent="0.25">
      <c r="A28998">
        <v>28996</v>
      </c>
      <c r="B28998" t="s">
        <v>29849</v>
      </c>
      <c r="C28998" s="78">
        <v>-0.33667254000000002</v>
      </c>
      <c r="D28998" s="78">
        <v>0.61102190000000001</v>
      </c>
      <c r="E28998" s="78">
        <v>0.30105197</v>
      </c>
      <c r="F28998" s="78">
        <v>-0.28955024000000001</v>
      </c>
    </row>
    <row r="28999" spans="1:6" x14ac:dyDescent="0.25">
      <c r="A28999">
        <v>28997</v>
      </c>
      <c r="B28999" t="s">
        <v>29850</v>
      </c>
      <c r="C28999" s="78">
        <v>-1.3233873</v>
      </c>
      <c r="D28999" s="78">
        <v>-1.5864347000000001</v>
      </c>
      <c r="E28999" s="78">
        <v>-8.8448170000000007E-2</v>
      </c>
      <c r="F28999" s="78">
        <v>3.2833250000000001E-2</v>
      </c>
    </row>
    <row r="29000" spans="1:6" x14ac:dyDescent="0.25">
      <c r="A29000">
        <v>28998</v>
      </c>
      <c r="B29000" t="s">
        <v>29851</v>
      </c>
      <c r="C29000" s="78">
        <v>5.5261100000000001</v>
      </c>
      <c r="D29000" s="78">
        <v>-1.8108035</v>
      </c>
      <c r="E29000" s="78">
        <v>-6.4873606E-2</v>
      </c>
      <c r="F29000" s="78">
        <v>-0.30101198000000001</v>
      </c>
    </row>
    <row r="29001" spans="1:6" x14ac:dyDescent="0.25">
      <c r="A29001">
        <v>28999</v>
      </c>
      <c r="B29001" t="s">
        <v>29852</v>
      </c>
      <c r="C29001" s="78">
        <v>0.16205206999999999</v>
      </c>
      <c r="D29001" s="78">
        <v>-1.0222802</v>
      </c>
      <c r="E29001" s="78">
        <v>-8.4621830000000003E-4</v>
      </c>
      <c r="F29001" s="78">
        <v>-9.5083189999999998E-2</v>
      </c>
    </row>
    <row r="29002" spans="1:6" x14ac:dyDescent="0.25">
      <c r="A29002">
        <v>29000</v>
      </c>
      <c r="B29002" t="s">
        <v>29853</v>
      </c>
      <c r="C29002" s="78">
        <v>-1.4515867</v>
      </c>
      <c r="D29002" s="78">
        <v>-0.15695851999999999</v>
      </c>
      <c r="E29002" s="78">
        <v>-7.1758255000000007E-2</v>
      </c>
      <c r="F29002" s="78">
        <v>6.4545050000000007E-2</v>
      </c>
    </row>
    <row r="29003" spans="1:6" x14ac:dyDescent="0.25">
      <c r="A29003">
        <v>29001</v>
      </c>
      <c r="B29003" t="s">
        <v>29854</v>
      </c>
      <c r="C29003" s="78">
        <v>1.3308416999999999</v>
      </c>
      <c r="D29003" s="78">
        <v>1.6512039999999999</v>
      </c>
      <c r="E29003" s="78">
        <v>-2.1468671000000002E-2</v>
      </c>
      <c r="F29003" s="78">
        <v>0.10916359</v>
      </c>
    </row>
    <row r="29004" spans="1:6" x14ac:dyDescent="0.25">
      <c r="A29004">
        <v>29002</v>
      </c>
      <c r="B29004" t="s">
        <v>29855</v>
      </c>
      <c r="C29004" s="78">
        <v>-3.4811206000000001</v>
      </c>
      <c r="D29004" s="78">
        <v>0.88002239999999998</v>
      </c>
      <c r="E29004" s="78">
        <v>-6.5150574000000003E-2</v>
      </c>
      <c r="F29004" s="78">
        <v>-7.8219789999999997E-2</v>
      </c>
    </row>
    <row r="29005" spans="1:6" x14ac:dyDescent="0.25">
      <c r="A29005">
        <v>29003</v>
      </c>
      <c r="B29005" t="s">
        <v>29856</v>
      </c>
      <c r="C29005" s="78">
        <v>0.60715330000000001</v>
      </c>
      <c r="D29005" s="78">
        <v>0.12465751</v>
      </c>
      <c r="E29005" s="78">
        <v>-9.0860836E-2</v>
      </c>
      <c r="F29005" s="78">
        <v>4.6337009999999998E-2</v>
      </c>
    </row>
    <row r="29006" spans="1:6" x14ac:dyDescent="0.25">
      <c r="A29006">
        <v>29004</v>
      </c>
      <c r="B29006" t="s">
        <v>29857</v>
      </c>
      <c r="C29006" s="78">
        <v>2.4453079999999998</v>
      </c>
      <c r="D29006" s="78">
        <v>-3.9506237999999998</v>
      </c>
      <c r="E29006" s="78">
        <v>-8.6192550000000007E-2</v>
      </c>
      <c r="F29006" s="78">
        <v>-0.1456411</v>
      </c>
    </row>
    <row r="29007" spans="1:6" x14ac:dyDescent="0.25">
      <c r="A29007">
        <v>29005</v>
      </c>
      <c r="B29007" t="s">
        <v>29858</v>
      </c>
      <c r="C29007" s="78">
        <v>0.25871297999999998</v>
      </c>
      <c r="D29007" s="78">
        <v>0.1456943</v>
      </c>
      <c r="E29007" s="78">
        <v>-9.9151469999999992E-3</v>
      </c>
      <c r="F29007" s="78">
        <v>-0.111604854</v>
      </c>
    </row>
    <row r="29008" spans="1:6" x14ac:dyDescent="0.25">
      <c r="A29008">
        <v>29006</v>
      </c>
      <c r="B29008" t="s">
        <v>29859</v>
      </c>
      <c r="C29008" s="78">
        <v>0.99670552999999995</v>
      </c>
      <c r="D29008" s="78">
        <v>-0.65423109999999995</v>
      </c>
      <c r="E29008" s="78">
        <v>1.3599719999999999E-2</v>
      </c>
      <c r="F29008" s="78">
        <v>7.1979409999999994E-2</v>
      </c>
    </row>
    <row r="29009" spans="1:6" x14ac:dyDescent="0.25">
      <c r="A29009">
        <v>29007</v>
      </c>
      <c r="B29009" t="s">
        <v>29860</v>
      </c>
      <c r="C29009" s="78">
        <v>-0.60481300000000005</v>
      </c>
      <c r="D29009" s="78">
        <v>0.66533655000000003</v>
      </c>
      <c r="E29009" s="78">
        <v>-5.7978399999999999E-2</v>
      </c>
      <c r="F29009" s="78">
        <v>-7.3879660000000002E-3</v>
      </c>
    </row>
    <row r="29010" spans="1:6" x14ac:dyDescent="0.25">
      <c r="A29010">
        <v>29008</v>
      </c>
      <c r="B29010" t="s">
        <v>29861</v>
      </c>
      <c r="C29010" s="78">
        <v>0.98510134000000005</v>
      </c>
      <c r="D29010" s="78">
        <v>-0.76700674999999996</v>
      </c>
      <c r="E29010" s="78">
        <v>-4.7743215999999998E-2</v>
      </c>
      <c r="F29010" s="78">
        <v>-0.21083958</v>
      </c>
    </row>
    <row r="29011" spans="1:6" x14ac:dyDescent="0.25">
      <c r="A29011">
        <v>29009</v>
      </c>
      <c r="B29011" t="s">
        <v>29862</v>
      </c>
      <c r="C29011" s="78">
        <v>1.2729315000000001</v>
      </c>
      <c r="D29011" s="78">
        <v>-1.5271357999999999</v>
      </c>
      <c r="E29011" s="78">
        <v>3.6842595999999998E-2</v>
      </c>
      <c r="F29011" s="78">
        <v>-0.10422559000000001</v>
      </c>
    </row>
    <row r="29012" spans="1:6" x14ac:dyDescent="0.25">
      <c r="A29012">
        <v>29010</v>
      </c>
      <c r="B29012" t="s">
        <v>29863</v>
      </c>
      <c r="C29012" s="78">
        <v>-0.95648619999999995</v>
      </c>
      <c r="D29012" s="78">
        <v>-0.22816306</v>
      </c>
      <c r="E29012" s="78">
        <v>-0.10133292000000001</v>
      </c>
      <c r="F29012" s="78">
        <v>1.8528268000000001E-2</v>
      </c>
    </row>
    <row r="29013" spans="1:6" x14ac:dyDescent="0.25">
      <c r="A29013">
        <v>29011</v>
      </c>
      <c r="B29013" t="s">
        <v>29864</v>
      </c>
      <c r="C29013" s="78">
        <v>-1.1997549999999999</v>
      </c>
      <c r="D29013" s="78">
        <v>0.13882738</v>
      </c>
      <c r="E29013" s="78">
        <v>-3.5288170000000001E-2</v>
      </c>
      <c r="F29013" s="78">
        <v>-0.25463491999999999</v>
      </c>
    </row>
    <row r="29014" spans="1:6" x14ac:dyDescent="0.25">
      <c r="A29014">
        <v>29012</v>
      </c>
      <c r="B29014" t="s">
        <v>29865</v>
      </c>
      <c r="C29014" s="78">
        <v>-0.50139743000000003</v>
      </c>
      <c r="D29014" s="78">
        <v>-0.72584400000000004</v>
      </c>
      <c r="E29014" s="78">
        <v>-6.1934084E-2</v>
      </c>
      <c r="F29014" s="78">
        <v>-0.11256771</v>
      </c>
    </row>
    <row r="29015" spans="1:6" x14ac:dyDescent="0.25">
      <c r="A29015">
        <v>29013</v>
      </c>
      <c r="B29015" t="s">
        <v>29866</v>
      </c>
      <c r="C29015" s="78">
        <v>0.60640466000000004</v>
      </c>
      <c r="D29015" s="78">
        <v>-0.49431404000000001</v>
      </c>
      <c r="E29015" s="78">
        <v>-3.4390595000000003E-2</v>
      </c>
      <c r="F29015" s="78">
        <v>0.17954011</v>
      </c>
    </row>
    <row r="29016" spans="1:6" x14ac:dyDescent="0.25">
      <c r="A29016">
        <v>29014</v>
      </c>
      <c r="B29016" t="s">
        <v>29867</v>
      </c>
      <c r="C29016" s="78">
        <v>-6.5875409999999995E-2</v>
      </c>
      <c r="D29016" s="78">
        <v>0.45011485000000001</v>
      </c>
      <c r="E29016" s="78">
        <v>-8.4787360000000006E-2</v>
      </c>
      <c r="F29016" s="78">
        <v>4.794553E-3</v>
      </c>
    </row>
    <row r="29017" spans="1:6" x14ac:dyDescent="0.25">
      <c r="A29017">
        <v>29015</v>
      </c>
      <c r="B29017" t="s">
        <v>29868</v>
      </c>
      <c r="C29017" s="78">
        <v>3.913081</v>
      </c>
      <c r="D29017" s="78">
        <v>-0.45097769999999998</v>
      </c>
      <c r="E29017" s="78">
        <v>-4.7914337000000001E-2</v>
      </c>
      <c r="F29017" s="78">
        <v>2.9664919000000001E-2</v>
      </c>
    </row>
    <row r="29018" spans="1:6" x14ac:dyDescent="0.25">
      <c r="A29018">
        <v>29016</v>
      </c>
      <c r="B29018" t="s">
        <v>29869</v>
      </c>
      <c r="C29018" s="78">
        <v>-1.6398736</v>
      </c>
      <c r="D29018" s="78">
        <v>1.0004289</v>
      </c>
      <c r="E29018" s="78">
        <v>-1.3679013E-2</v>
      </c>
      <c r="F29018" s="78">
        <v>8.4956149999999994E-2</v>
      </c>
    </row>
    <row r="29019" spans="1:6" x14ac:dyDescent="0.25">
      <c r="A29019">
        <v>29017</v>
      </c>
      <c r="B29019" t="s">
        <v>29870</v>
      </c>
      <c r="C29019" s="78">
        <v>3.1462626</v>
      </c>
      <c r="D29019" s="78">
        <v>-1.4974255999999999</v>
      </c>
      <c r="E29019" s="78">
        <v>-7.0405886000000001E-2</v>
      </c>
      <c r="F29019" s="78">
        <v>-5.6889354999999997E-3</v>
      </c>
    </row>
    <row r="29020" spans="1:6" x14ac:dyDescent="0.25">
      <c r="A29020">
        <v>29018</v>
      </c>
      <c r="B29020" t="s">
        <v>29871</v>
      </c>
      <c r="C29020" s="78">
        <v>0.36692419999999998</v>
      </c>
      <c r="D29020" s="78">
        <v>-1.3303674000000001</v>
      </c>
      <c r="E29020" s="78">
        <v>-6.5099190000000001E-2</v>
      </c>
      <c r="F29020" s="78">
        <v>0.10776534</v>
      </c>
    </row>
    <row r="29021" spans="1:6" x14ac:dyDescent="0.25">
      <c r="A29021">
        <v>29019</v>
      </c>
      <c r="B29021" t="s">
        <v>29872</v>
      </c>
      <c r="C29021" s="78">
        <v>-0.27585483</v>
      </c>
      <c r="D29021" s="78">
        <v>-0.59328340000000002</v>
      </c>
      <c r="E29021" s="78">
        <v>-3.4390595000000003E-2</v>
      </c>
      <c r="F29021" s="78">
        <v>0.17954011</v>
      </c>
    </row>
    <row r="29022" spans="1:6" x14ac:dyDescent="0.25">
      <c r="A29022">
        <v>29020</v>
      </c>
      <c r="B29022" t="s">
        <v>29873</v>
      </c>
      <c r="C29022" s="78">
        <v>-0.41302544000000002</v>
      </c>
      <c r="D29022" s="78">
        <v>8.9137079999999994E-2</v>
      </c>
      <c r="E29022" s="78">
        <v>-0.10675032399999999</v>
      </c>
      <c r="F29022" s="78">
        <v>2.8615102E-2</v>
      </c>
    </row>
    <row r="29023" spans="1:6" x14ac:dyDescent="0.25">
      <c r="A29023">
        <v>29021</v>
      </c>
      <c r="B29023" t="s">
        <v>29874</v>
      </c>
      <c r="C29023" s="78">
        <v>-1.1641959</v>
      </c>
      <c r="D29023" s="78">
        <v>0.36573505000000001</v>
      </c>
      <c r="E29023" s="78">
        <v>-3.0643343999999999E-2</v>
      </c>
      <c r="F29023" s="78">
        <v>2.4777934000000001E-2</v>
      </c>
    </row>
    <row r="29024" spans="1:6" x14ac:dyDescent="0.25">
      <c r="A29024">
        <v>29022</v>
      </c>
      <c r="B29024" t="s">
        <v>29875</v>
      </c>
      <c r="C29024" s="78">
        <v>0.33770456999999998</v>
      </c>
      <c r="D29024" s="78">
        <v>0.68820760000000003</v>
      </c>
      <c r="E29024" s="78">
        <v>-5.1265089999999999E-2</v>
      </c>
      <c r="F29024" s="78">
        <v>2.9454246E-2</v>
      </c>
    </row>
    <row r="29025" spans="1:6" x14ac:dyDescent="0.25">
      <c r="A29025">
        <v>29023</v>
      </c>
      <c r="B29025" t="s">
        <v>29876</v>
      </c>
      <c r="C29025" s="78">
        <v>0.83898485</v>
      </c>
      <c r="D29025" s="78">
        <v>-0.90101969999999998</v>
      </c>
      <c r="E29025" s="78">
        <v>-3.8680847999999997E-2</v>
      </c>
      <c r="F29025" s="78">
        <v>2.4571119999999998E-2</v>
      </c>
    </row>
    <row r="29026" spans="1:6" x14ac:dyDescent="0.25">
      <c r="A29026">
        <v>29024</v>
      </c>
      <c r="B29026" t="s">
        <v>29877</v>
      </c>
      <c r="C29026" s="78">
        <v>-0.59027684000000002</v>
      </c>
      <c r="D29026" s="78">
        <v>-0.96919703000000001</v>
      </c>
      <c r="E29026" s="78">
        <v>-5.0286930000000001E-2</v>
      </c>
      <c r="F29026" s="78">
        <v>5.252333E-2</v>
      </c>
    </row>
    <row r="29027" spans="1:6" x14ac:dyDescent="0.25">
      <c r="A29027">
        <v>29025</v>
      </c>
      <c r="B29027" t="s">
        <v>29878</v>
      </c>
      <c r="C29027" s="78">
        <v>2.3035410000000001</v>
      </c>
      <c r="D29027" s="78">
        <v>1.0531033000000001</v>
      </c>
      <c r="E29027" s="78">
        <v>-4.6163759999999998E-2</v>
      </c>
      <c r="F29027" s="78">
        <v>-3.7297650000000002E-2</v>
      </c>
    </row>
    <row r="29028" spans="1:6" x14ac:dyDescent="0.25">
      <c r="A29028">
        <v>29026</v>
      </c>
      <c r="B29028" t="s">
        <v>29879</v>
      </c>
      <c r="C29028" s="78">
        <v>7.3976249999999993E-2</v>
      </c>
      <c r="D29028" s="78">
        <v>2.7221061999999998</v>
      </c>
      <c r="E29028" s="78">
        <v>-2.158273E-3</v>
      </c>
      <c r="F29028" s="78">
        <v>8.1297540000000001E-2</v>
      </c>
    </row>
    <row r="29029" spans="1:6" x14ac:dyDescent="0.25">
      <c r="A29029">
        <v>29027</v>
      </c>
      <c r="B29029" t="s">
        <v>29880</v>
      </c>
      <c r="C29029" s="78">
        <v>-0.55384403000000004</v>
      </c>
      <c r="D29029" s="78">
        <v>0.3221637</v>
      </c>
      <c r="E29029" s="78">
        <v>-8.4919789999999995E-2</v>
      </c>
      <c r="F29029" s="78">
        <v>2.2944630000000001E-2</v>
      </c>
    </row>
    <row r="29030" spans="1:6" x14ac:dyDescent="0.25">
      <c r="A29030">
        <v>29028</v>
      </c>
      <c r="B29030" t="s">
        <v>29881</v>
      </c>
      <c r="C29030" s="78">
        <v>0.65199362999999999</v>
      </c>
      <c r="D29030" s="78">
        <v>-0.56596270000000004</v>
      </c>
      <c r="E29030" s="78">
        <v>0.14346376</v>
      </c>
      <c r="F29030" s="78">
        <v>-0.12639837000000001</v>
      </c>
    </row>
    <row r="29031" spans="1:6" x14ac:dyDescent="0.25">
      <c r="A29031">
        <v>29029</v>
      </c>
      <c r="B29031" t="s">
        <v>29882</v>
      </c>
      <c r="C29031" s="78">
        <v>1.598303</v>
      </c>
      <c r="D29031" s="78">
        <v>-0.68250023999999998</v>
      </c>
      <c r="E29031" s="78">
        <v>-4.9584646000000003E-2</v>
      </c>
      <c r="F29031" s="78">
        <v>0.120820425</v>
      </c>
    </row>
    <row r="29032" spans="1:6" x14ac:dyDescent="0.25">
      <c r="A29032">
        <v>29030</v>
      </c>
      <c r="B29032" t="s">
        <v>29883</v>
      </c>
      <c r="C29032" s="78">
        <v>-1.4365399999999999</v>
      </c>
      <c r="D29032" s="78">
        <v>-0.23626759999999999</v>
      </c>
      <c r="E29032" s="78">
        <v>-5.0917893999999998E-2</v>
      </c>
      <c r="F29032" s="78">
        <v>0.14495763</v>
      </c>
    </row>
    <row r="29033" spans="1:6" x14ac:dyDescent="0.25">
      <c r="A29033">
        <v>29031</v>
      </c>
      <c r="B29033" t="s">
        <v>29884</v>
      </c>
      <c r="C29033" s="78">
        <v>-1.5365776</v>
      </c>
      <c r="D29033" s="78">
        <v>1.9352883999999999</v>
      </c>
      <c r="E29033" s="78">
        <v>-3.4390595000000003E-2</v>
      </c>
      <c r="F29033" s="78">
        <v>0.17954011</v>
      </c>
    </row>
    <row r="29034" spans="1:6" x14ac:dyDescent="0.25">
      <c r="A29034">
        <v>29032</v>
      </c>
      <c r="B29034" t="s">
        <v>29885</v>
      </c>
      <c r="C29034" s="78">
        <v>0.14475784</v>
      </c>
      <c r="D29034" s="78">
        <v>0.15580682000000001</v>
      </c>
      <c r="E29034" s="78">
        <v>-1.8191135000000001E-2</v>
      </c>
      <c r="F29034" s="78">
        <v>0.109328315</v>
      </c>
    </row>
    <row r="29035" spans="1:6" x14ac:dyDescent="0.25">
      <c r="A29035">
        <v>29033</v>
      </c>
      <c r="B29035" t="s">
        <v>29886</v>
      </c>
      <c r="C29035" s="78">
        <v>-5.1405965999999997E-2</v>
      </c>
      <c r="D29035" s="78">
        <v>0.94437647000000002</v>
      </c>
      <c r="E29035" s="78">
        <v>-7.7459860000000005E-2</v>
      </c>
      <c r="F29035" s="78">
        <v>5.3582653000000001E-2</v>
      </c>
    </row>
    <row r="29036" spans="1:6" x14ac:dyDescent="0.25">
      <c r="A29036">
        <v>29034</v>
      </c>
      <c r="B29036" t="s">
        <v>29887</v>
      </c>
      <c r="C29036" s="78">
        <v>0.86258495000000002</v>
      </c>
      <c r="D29036" s="78">
        <v>0.37776458000000002</v>
      </c>
      <c r="E29036" s="78">
        <v>-4.4644030000000001E-2</v>
      </c>
      <c r="F29036" s="78">
        <v>-0.41908538000000001</v>
      </c>
    </row>
    <row r="29037" spans="1:6" x14ac:dyDescent="0.25">
      <c r="A29037">
        <v>29035</v>
      </c>
      <c r="B29037" t="s">
        <v>29888</v>
      </c>
      <c r="C29037" s="78">
        <v>-1.1080912000000001</v>
      </c>
      <c r="D29037" s="78">
        <v>1.6688339000000001</v>
      </c>
      <c r="E29037" s="78">
        <v>-1.2754003999999999E-2</v>
      </c>
      <c r="F29037" s="78">
        <v>-0.18482087999999999</v>
      </c>
    </row>
    <row r="29038" spans="1:6" x14ac:dyDescent="0.25">
      <c r="A29038">
        <v>29036</v>
      </c>
      <c r="B29038" t="s">
        <v>29889</v>
      </c>
      <c r="C29038" s="78">
        <v>0.70265710000000003</v>
      </c>
      <c r="D29038" s="78">
        <v>1.8324856</v>
      </c>
      <c r="E29038" s="78">
        <v>-5.7116359999999998E-2</v>
      </c>
      <c r="F29038" s="78">
        <v>9.9290110000000001E-2</v>
      </c>
    </row>
    <row r="29039" spans="1:6" x14ac:dyDescent="0.25">
      <c r="A29039">
        <v>29037</v>
      </c>
      <c r="B29039" t="s">
        <v>29890</v>
      </c>
      <c r="C29039" s="78">
        <v>-4.4920236000000002E-2</v>
      </c>
      <c r="D29039" s="78">
        <v>-0.51651230000000004</v>
      </c>
      <c r="E29039" s="78">
        <v>-5.1659673000000003E-2</v>
      </c>
      <c r="F29039" s="78">
        <v>0.11054908500000001</v>
      </c>
    </row>
    <row r="29040" spans="1:6" x14ac:dyDescent="0.25">
      <c r="A29040">
        <v>29038</v>
      </c>
      <c r="B29040" t="s">
        <v>29891</v>
      </c>
      <c r="C29040" s="78">
        <v>-1.1794195999999999</v>
      </c>
      <c r="D29040" s="78">
        <v>0.89398350000000004</v>
      </c>
      <c r="E29040" s="78">
        <v>-1.9722428E-2</v>
      </c>
      <c r="F29040" s="78">
        <v>0.16230281999999999</v>
      </c>
    </row>
    <row r="29041" spans="1:6" x14ac:dyDescent="0.25">
      <c r="A29041">
        <v>29039</v>
      </c>
      <c r="B29041" t="s">
        <v>29892</v>
      </c>
      <c r="C29041" s="78">
        <v>4.6174454999999996</v>
      </c>
      <c r="D29041" s="78">
        <v>0.82489310000000005</v>
      </c>
      <c r="E29041" s="78">
        <v>-7.3714584E-2</v>
      </c>
      <c r="F29041" s="78">
        <v>-8.428244E-2</v>
      </c>
    </row>
    <row r="29042" spans="1:6" x14ac:dyDescent="0.25">
      <c r="A29042">
        <v>29040</v>
      </c>
      <c r="B29042" t="s">
        <v>29893</v>
      </c>
      <c r="C29042" s="78">
        <v>0.27201995000000001</v>
      </c>
      <c r="D29042" s="78">
        <v>0.72313260000000001</v>
      </c>
      <c r="E29042" s="78">
        <v>-7.0149359999999994E-2</v>
      </c>
      <c r="F29042" s="78">
        <v>2.9990851999999998E-2</v>
      </c>
    </row>
    <row r="29043" spans="1:6" x14ac:dyDescent="0.25">
      <c r="A29043">
        <v>29041</v>
      </c>
      <c r="B29043" t="s">
        <v>29894</v>
      </c>
      <c r="C29043" s="78">
        <v>0.84674320000000003</v>
      </c>
      <c r="D29043" s="78">
        <v>1.0723946</v>
      </c>
      <c r="E29043" s="78">
        <v>-7.5187680000000007E-2</v>
      </c>
      <c r="F29043" s="78">
        <v>9.0045150000000004E-2</v>
      </c>
    </row>
    <row r="29044" spans="1:6" x14ac:dyDescent="0.25">
      <c r="A29044">
        <v>29042</v>
      </c>
      <c r="B29044" t="s">
        <v>29895</v>
      </c>
      <c r="C29044" s="78">
        <v>0.2935913</v>
      </c>
      <c r="D29044" s="78">
        <v>-0.58405839999999998</v>
      </c>
      <c r="E29044" s="78">
        <v>-2.4896169999999999E-2</v>
      </c>
      <c r="F29044" s="78">
        <v>-1.0806978E-2</v>
      </c>
    </row>
    <row r="29045" spans="1:6" x14ac:dyDescent="0.25">
      <c r="A29045">
        <v>29043</v>
      </c>
      <c r="B29045" t="s">
        <v>29896</v>
      </c>
      <c r="C29045" s="78">
        <v>1.4399436000000001</v>
      </c>
      <c r="D29045" s="78">
        <v>0.73587009999999997</v>
      </c>
      <c r="E29045" s="78">
        <v>-9.3854173999999999E-2</v>
      </c>
      <c r="F29045" s="78">
        <v>-0.10730273999999999</v>
      </c>
    </row>
    <row r="29046" spans="1:6" x14ac:dyDescent="0.25">
      <c r="A29046">
        <v>29044</v>
      </c>
      <c r="B29046" t="s">
        <v>29897</v>
      </c>
      <c r="C29046" s="78">
        <v>-0.46212312999999999</v>
      </c>
      <c r="D29046" s="78">
        <v>0.66884315000000005</v>
      </c>
      <c r="E29046" s="78">
        <v>-3.4390595000000003E-2</v>
      </c>
      <c r="F29046" s="78">
        <v>0.17954011</v>
      </c>
    </row>
    <row r="29047" spans="1:6" x14ac:dyDescent="0.25">
      <c r="A29047">
        <v>29045</v>
      </c>
      <c r="B29047" t="s">
        <v>29898</v>
      </c>
      <c r="C29047" s="78">
        <v>-0.78559493999999996</v>
      </c>
      <c r="D29047" s="78">
        <v>-0.67618560000000005</v>
      </c>
      <c r="E29047" s="78">
        <v>-2.9190067E-2</v>
      </c>
      <c r="F29047" s="78">
        <v>-6.4883679999999996E-3</v>
      </c>
    </row>
    <row r="29048" spans="1:6" x14ac:dyDescent="0.25">
      <c r="A29048">
        <v>29046</v>
      </c>
      <c r="B29048" t="s">
        <v>29899</v>
      </c>
      <c r="C29048" s="78">
        <v>-1.6202805</v>
      </c>
      <c r="D29048" s="78">
        <v>0.18880525000000001</v>
      </c>
      <c r="E29048" s="78">
        <v>-5.4603234E-2</v>
      </c>
      <c r="F29048" s="78">
        <v>-0.24123944</v>
      </c>
    </row>
    <row r="29049" spans="1:6" x14ac:dyDescent="0.25">
      <c r="A29049">
        <v>29047</v>
      </c>
      <c r="B29049" t="s">
        <v>29900</v>
      </c>
      <c r="C29049" s="78">
        <v>-2.3185449</v>
      </c>
      <c r="D29049" s="78">
        <v>2.4776924</v>
      </c>
      <c r="E29049" s="78">
        <v>-6.875966E-2</v>
      </c>
      <c r="F29049" s="78">
        <v>-3.5850020000000003E-2</v>
      </c>
    </row>
    <row r="29050" spans="1:6" x14ac:dyDescent="0.25">
      <c r="A29050">
        <v>29048</v>
      </c>
      <c r="B29050" t="s">
        <v>29901</v>
      </c>
      <c r="C29050" s="78">
        <v>-1.2656516</v>
      </c>
      <c r="D29050" s="78">
        <v>-1.2692934</v>
      </c>
      <c r="E29050" s="78">
        <v>-6.3957125000000004E-2</v>
      </c>
      <c r="F29050" s="78">
        <v>1.7645537999999999E-2</v>
      </c>
    </row>
    <row r="29051" spans="1:6" x14ac:dyDescent="0.25">
      <c r="A29051">
        <v>29049</v>
      </c>
      <c r="B29051" t="s">
        <v>29902</v>
      </c>
      <c r="C29051" s="78">
        <v>-2.4010045999999998</v>
      </c>
      <c r="D29051" s="78">
        <v>0.91164935000000002</v>
      </c>
      <c r="E29051" s="78">
        <v>-6.7497075000000004E-2</v>
      </c>
      <c r="F29051" s="78">
        <v>-1.6564816E-2</v>
      </c>
    </row>
    <row r="29052" spans="1:6" x14ac:dyDescent="0.25">
      <c r="A29052">
        <v>29050</v>
      </c>
      <c r="B29052" t="s">
        <v>29903</v>
      </c>
      <c r="C29052" s="78">
        <v>-0.79523670000000002</v>
      </c>
      <c r="D29052" s="78">
        <v>0.27917415000000001</v>
      </c>
      <c r="E29052" s="78">
        <v>3.5637189999999999E-2</v>
      </c>
      <c r="F29052" s="78">
        <v>-0.31417835</v>
      </c>
    </row>
    <row r="29053" spans="1:6" x14ac:dyDescent="0.25">
      <c r="A29053">
        <v>29051</v>
      </c>
      <c r="B29053" t="s">
        <v>29904</v>
      </c>
      <c r="C29053" s="78">
        <v>-0.20080754000000001</v>
      </c>
      <c r="D29053" s="78">
        <v>0.22944587</v>
      </c>
      <c r="E29053" s="78">
        <v>-2.1716920000000001E-2</v>
      </c>
      <c r="F29053" s="78">
        <v>7.469075E-2</v>
      </c>
    </row>
    <row r="29054" spans="1:6" x14ac:dyDescent="0.25">
      <c r="A29054">
        <v>29052</v>
      </c>
      <c r="B29054" t="s">
        <v>29905</v>
      </c>
      <c r="C29054" s="78">
        <v>8.9267819999999998E-2</v>
      </c>
      <c r="D29054" s="78">
        <v>-1.0245118</v>
      </c>
      <c r="E29054" s="78">
        <v>-3.4390595000000003E-2</v>
      </c>
      <c r="F29054" s="78">
        <v>0.17954011</v>
      </c>
    </row>
    <row r="29055" spans="1:6" x14ac:dyDescent="0.25">
      <c r="A29055">
        <v>29053</v>
      </c>
      <c r="B29055" t="s">
        <v>29906</v>
      </c>
      <c r="C29055" s="78">
        <v>2.5641763000000002</v>
      </c>
      <c r="D29055" s="78">
        <v>0.41405267000000001</v>
      </c>
      <c r="E29055" s="78">
        <v>-3.4390595000000003E-2</v>
      </c>
      <c r="F29055" s="78">
        <v>0.17954011</v>
      </c>
    </row>
    <row r="29056" spans="1:6" x14ac:dyDescent="0.25">
      <c r="A29056">
        <v>29054</v>
      </c>
      <c r="B29056" t="s">
        <v>29907</v>
      </c>
      <c r="C29056" s="78">
        <v>-1.7951561</v>
      </c>
      <c r="D29056" s="78">
        <v>1.8672289</v>
      </c>
      <c r="E29056" s="78">
        <v>-3.4390595000000003E-2</v>
      </c>
      <c r="F29056" s="78">
        <v>0.17954011</v>
      </c>
    </row>
    <row r="29057" spans="1:6" x14ac:dyDescent="0.25">
      <c r="A29057">
        <v>29055</v>
      </c>
      <c r="B29057" t="s">
        <v>29908</v>
      </c>
      <c r="C29057" s="78">
        <v>-0.83538305999999996</v>
      </c>
      <c r="D29057" s="78">
        <v>0.19390470000000001</v>
      </c>
      <c r="E29057" s="78">
        <v>1.5705078999999999E-3</v>
      </c>
      <c r="F29057" s="78">
        <v>1.854828E-2</v>
      </c>
    </row>
    <row r="29058" spans="1:6" x14ac:dyDescent="0.25">
      <c r="A29058">
        <v>29056</v>
      </c>
      <c r="B29058" t="s">
        <v>29909</v>
      </c>
      <c r="C29058" s="78">
        <v>-0.52661460000000004</v>
      </c>
      <c r="D29058" s="78">
        <v>1.4244608999999999</v>
      </c>
      <c r="E29058" s="78">
        <v>-0.10573581</v>
      </c>
      <c r="F29058" s="78">
        <v>-0.104336336</v>
      </c>
    </row>
    <row r="29059" spans="1:6" x14ac:dyDescent="0.25">
      <c r="A29059">
        <v>29057</v>
      </c>
      <c r="B29059" t="s">
        <v>29910</v>
      </c>
      <c r="C29059" s="78">
        <v>2.1337655</v>
      </c>
      <c r="D29059" s="78">
        <v>-3.1038670000000002</v>
      </c>
      <c r="E29059" s="78">
        <v>-8.5750010000000002E-2</v>
      </c>
      <c r="F29059" s="78">
        <v>8.0967954999999994E-2</v>
      </c>
    </row>
    <row r="29060" spans="1:6" x14ac:dyDescent="0.25">
      <c r="A29060">
        <v>29058</v>
      </c>
      <c r="B29060" t="s">
        <v>29911</v>
      </c>
      <c r="C29060" s="78">
        <v>4.1139990000000001E-2</v>
      </c>
      <c r="D29060" s="78">
        <v>1.606684</v>
      </c>
      <c r="E29060" s="78">
        <v>0.10429034</v>
      </c>
      <c r="F29060" s="78">
        <v>-0.22845383</v>
      </c>
    </row>
    <row r="29061" spans="1:6" x14ac:dyDescent="0.25">
      <c r="A29061">
        <v>29059</v>
      </c>
      <c r="B29061" t="s">
        <v>29912</v>
      </c>
      <c r="C29061" s="78">
        <v>-0.35614224999999999</v>
      </c>
      <c r="D29061" s="78">
        <v>-0.50521170000000004</v>
      </c>
      <c r="E29061" s="78">
        <v>-4.8548229999999998E-2</v>
      </c>
      <c r="F29061" s="78">
        <v>-3.605278E-2</v>
      </c>
    </row>
    <row r="29062" spans="1:6" x14ac:dyDescent="0.25">
      <c r="A29062">
        <v>29060</v>
      </c>
      <c r="B29062" t="s">
        <v>29913</v>
      </c>
      <c r="C29062" s="78">
        <v>1.0130135</v>
      </c>
      <c r="D29062" s="78">
        <v>7.9609570000000004E-2</v>
      </c>
      <c r="E29062" s="78">
        <v>-2.1545914999999999E-2</v>
      </c>
      <c r="F29062" s="78">
        <v>2.8390347999999999E-2</v>
      </c>
    </row>
    <row r="29063" spans="1:6" x14ac:dyDescent="0.25">
      <c r="A29063">
        <v>29061</v>
      </c>
      <c r="B29063" t="s">
        <v>29914</v>
      </c>
      <c r="C29063" s="78">
        <v>0.89689960000000002</v>
      </c>
      <c r="D29063" s="78">
        <v>-1.8224610000000001</v>
      </c>
      <c r="E29063" s="78">
        <v>5.3451930000000002E-2</v>
      </c>
      <c r="F29063" s="78">
        <v>-5.6729108E-2</v>
      </c>
    </row>
    <row r="29064" spans="1:6" x14ac:dyDescent="0.25">
      <c r="A29064">
        <v>29062</v>
      </c>
      <c r="B29064" t="s">
        <v>29915</v>
      </c>
      <c r="C29064" s="78">
        <v>0.31249700000000002</v>
      </c>
      <c r="D29064" s="78">
        <v>0.19052384999999999</v>
      </c>
      <c r="E29064" s="78">
        <v>-5.0438292000000003E-2</v>
      </c>
      <c r="F29064" s="78">
        <v>0.11200847</v>
      </c>
    </row>
    <row r="29065" spans="1:6" x14ac:dyDescent="0.25">
      <c r="A29065">
        <v>29063</v>
      </c>
      <c r="B29065" t="s">
        <v>29916</v>
      </c>
      <c r="C29065" s="78">
        <v>-0.73117346000000005</v>
      </c>
      <c r="D29065" s="78">
        <v>1.0477224999999999</v>
      </c>
      <c r="E29065" s="78">
        <v>-6.2524070000000001E-2</v>
      </c>
      <c r="F29065" s="78">
        <v>-0.39891660000000001</v>
      </c>
    </row>
    <row r="29066" spans="1:6" x14ac:dyDescent="0.25">
      <c r="A29066">
        <v>29064</v>
      </c>
      <c r="B29066" t="s">
        <v>29917</v>
      </c>
      <c r="C29066" s="78">
        <v>2.1275512999999999</v>
      </c>
      <c r="D29066" s="78">
        <v>1.3803208</v>
      </c>
      <c r="E29066" s="78">
        <v>3.7736980000000003E-2</v>
      </c>
      <c r="F29066" s="78">
        <v>0.14997418000000001</v>
      </c>
    </row>
    <row r="29067" spans="1:6" x14ac:dyDescent="0.25">
      <c r="A29067">
        <v>29065</v>
      </c>
      <c r="B29067" t="s">
        <v>29918</v>
      </c>
      <c r="C29067" s="78">
        <v>-0.28321563999999999</v>
      </c>
      <c r="D29067" s="78">
        <v>-0.23683390000000001</v>
      </c>
      <c r="E29067" s="78">
        <v>-3.4390595000000003E-2</v>
      </c>
      <c r="F29067" s="78">
        <v>0.17954011</v>
      </c>
    </row>
    <row r="29068" spans="1:6" x14ac:dyDescent="0.25">
      <c r="A29068">
        <v>29066</v>
      </c>
      <c r="B29068" t="s">
        <v>29919</v>
      </c>
      <c r="C29068" s="78">
        <v>1.6585106000000001</v>
      </c>
      <c r="D29068" s="78">
        <v>-1.5855071999999999</v>
      </c>
      <c r="E29068" s="78">
        <v>-7.7243625999999996E-2</v>
      </c>
      <c r="F29068" s="78">
        <v>9.216038E-2</v>
      </c>
    </row>
    <row r="29069" spans="1:6" x14ac:dyDescent="0.25">
      <c r="A29069">
        <v>29067</v>
      </c>
      <c r="B29069" t="s">
        <v>29920</v>
      </c>
      <c r="C29069" s="78">
        <v>0.97756432999999998</v>
      </c>
      <c r="D29069" s="78">
        <v>-1.3381008000000001</v>
      </c>
      <c r="E29069" s="78">
        <v>-6.8917000000000006E-2</v>
      </c>
      <c r="F29069" s="78">
        <v>-0.100939795</v>
      </c>
    </row>
    <row r="29070" spans="1:6" x14ac:dyDescent="0.25">
      <c r="A29070">
        <v>29068</v>
      </c>
      <c r="B29070" t="s">
        <v>29921</v>
      </c>
      <c r="C29070" s="78">
        <v>-0.8889842</v>
      </c>
      <c r="D29070" s="78">
        <v>-2.9713642999999998</v>
      </c>
      <c r="E29070" s="78">
        <v>-6.1031476000000001E-2</v>
      </c>
      <c r="F29070" s="78">
        <v>2.9367790000000001E-2</v>
      </c>
    </row>
    <row r="29071" spans="1:6" x14ac:dyDescent="0.25">
      <c r="A29071">
        <v>29069</v>
      </c>
      <c r="B29071" t="s">
        <v>29922</v>
      </c>
      <c r="C29071" s="78">
        <v>-0.58013060000000005</v>
      </c>
      <c r="D29071" s="78">
        <v>0.42821163000000001</v>
      </c>
      <c r="E29071" s="78">
        <v>-3.3075508000000003E-2</v>
      </c>
      <c r="F29071" s="78">
        <v>7.9881389999999997E-2</v>
      </c>
    </row>
    <row r="29072" spans="1:6" x14ac:dyDescent="0.25">
      <c r="A29072">
        <v>29070</v>
      </c>
      <c r="B29072" t="s">
        <v>29923</v>
      </c>
      <c r="C29072" s="78">
        <v>-1.9596214999999999</v>
      </c>
      <c r="D29072" s="78">
        <v>0.34663719999999998</v>
      </c>
      <c r="E29072" s="78">
        <v>-2.244759E-2</v>
      </c>
      <c r="F29072" s="78">
        <v>5.7330243000000003E-2</v>
      </c>
    </row>
    <row r="29073" spans="1:6" x14ac:dyDescent="0.25">
      <c r="A29073">
        <v>29071</v>
      </c>
      <c r="B29073" t="s">
        <v>29924</v>
      </c>
      <c r="C29073" s="78">
        <v>-0.13372448000000001</v>
      </c>
      <c r="D29073" s="78">
        <v>-0.20116574000000001</v>
      </c>
      <c r="E29073" s="78">
        <v>-3.4390595000000003E-2</v>
      </c>
      <c r="F29073" s="78">
        <v>0.17954011</v>
      </c>
    </row>
    <row r="29074" spans="1:6" x14ac:dyDescent="0.25">
      <c r="A29074">
        <v>29072</v>
      </c>
      <c r="B29074" t="s">
        <v>29925</v>
      </c>
      <c r="C29074" s="78">
        <v>-0.34315836</v>
      </c>
      <c r="D29074" s="78">
        <v>0.48002096999999999</v>
      </c>
      <c r="E29074" s="78">
        <v>-5.4541904000000002E-2</v>
      </c>
      <c r="F29074" s="78">
        <v>-4.7459050000000003E-2</v>
      </c>
    </row>
    <row r="29075" spans="1:6" x14ac:dyDescent="0.25">
      <c r="A29075">
        <v>29073</v>
      </c>
      <c r="B29075" t="s">
        <v>29926</v>
      </c>
      <c r="C29075" s="78">
        <v>-1.3523643999999999</v>
      </c>
      <c r="D29075" s="78">
        <v>-3.3117545000000002</v>
      </c>
      <c r="E29075" s="78">
        <v>-7.7042230000000003E-2</v>
      </c>
      <c r="F29075" s="78">
        <v>3.2690780000000003E-2</v>
      </c>
    </row>
    <row r="29076" spans="1:6" x14ac:dyDescent="0.25">
      <c r="A29076">
        <v>29074</v>
      </c>
      <c r="B29076" t="s">
        <v>29927</v>
      </c>
      <c r="C29076" s="78">
        <v>0.50830660000000005</v>
      </c>
      <c r="D29076" s="78">
        <v>0.98498390000000002</v>
      </c>
      <c r="E29076" s="78">
        <v>-3.4390595000000003E-2</v>
      </c>
      <c r="F29076" s="78">
        <v>0.17954011</v>
      </c>
    </row>
    <row r="29077" spans="1:6" x14ac:dyDescent="0.25">
      <c r="A29077">
        <v>29075</v>
      </c>
      <c r="B29077" t="s">
        <v>29928</v>
      </c>
      <c r="C29077" s="78">
        <v>2.1010309999999999</v>
      </c>
      <c r="D29077" s="78">
        <v>-1.7864027</v>
      </c>
      <c r="E29077" s="78">
        <v>-7.2690679999999994E-2</v>
      </c>
      <c r="F29077" s="78">
        <v>0.11166841499999999</v>
      </c>
    </row>
    <row r="29078" spans="1:6" x14ac:dyDescent="0.25">
      <c r="A29078">
        <v>29076</v>
      </c>
      <c r="B29078" t="s">
        <v>29929</v>
      </c>
      <c r="C29078" s="78">
        <v>0.96432245000000005</v>
      </c>
      <c r="D29078" s="78">
        <v>-2.0400214000000001</v>
      </c>
      <c r="E29078" s="78">
        <v>-4.0648963000000003E-2</v>
      </c>
      <c r="F29078" s="78">
        <v>2.7553573000000001E-2</v>
      </c>
    </row>
    <row r="29079" spans="1:6" x14ac:dyDescent="0.25">
      <c r="A29079">
        <v>29077</v>
      </c>
      <c r="B29079" t="s">
        <v>29930</v>
      </c>
      <c r="C29079" s="78">
        <v>-0.36790138</v>
      </c>
      <c r="D29079" s="78">
        <v>1.2665793000000001</v>
      </c>
      <c r="E29079" s="78">
        <v>-7.2063100000000005E-2</v>
      </c>
      <c r="F29079" s="78">
        <v>6.2220341999999998E-2</v>
      </c>
    </row>
    <row r="29080" spans="1:6" x14ac:dyDescent="0.25">
      <c r="A29080">
        <v>29078</v>
      </c>
      <c r="B29080" t="s">
        <v>29931</v>
      </c>
      <c r="C29080" s="78">
        <v>-0.70183969999999996</v>
      </c>
      <c r="D29080" s="78">
        <v>-0.72527945000000005</v>
      </c>
      <c r="E29080" s="78">
        <v>-5.1387864999999998E-2</v>
      </c>
      <c r="F29080" s="78">
        <v>-0.16900824</v>
      </c>
    </row>
    <row r="29081" spans="1:6" x14ac:dyDescent="0.25">
      <c r="A29081">
        <v>29079</v>
      </c>
      <c r="B29081" t="s">
        <v>29932</v>
      </c>
      <c r="C29081" s="78">
        <v>-0.71321522999999998</v>
      </c>
      <c r="D29081" s="78">
        <v>-2.7535913000000001</v>
      </c>
      <c r="E29081" s="78">
        <v>-3.0614879000000001E-2</v>
      </c>
      <c r="F29081" s="78">
        <v>5.9908837E-2</v>
      </c>
    </row>
    <row r="29082" spans="1:6" x14ac:dyDescent="0.25">
      <c r="A29082">
        <v>29080</v>
      </c>
      <c r="B29082" t="s">
        <v>29933</v>
      </c>
      <c r="C29082" s="78">
        <v>-1.2834452000000001</v>
      </c>
      <c r="D29082" s="78">
        <v>-2.3759030000000001</v>
      </c>
      <c r="E29082" s="78">
        <v>-3.4390595000000003E-2</v>
      </c>
      <c r="F29082" s="78">
        <v>0.17954011</v>
      </c>
    </row>
    <row r="29083" spans="1:6" x14ac:dyDescent="0.25">
      <c r="A29083">
        <v>29081</v>
      </c>
      <c r="B29083" t="s">
        <v>29934</v>
      </c>
      <c r="C29083" s="78">
        <v>-1.0397668</v>
      </c>
      <c r="D29083" s="78">
        <v>-0.40255882999999998</v>
      </c>
      <c r="E29083" s="78">
        <v>-7.7678590000000006E-2</v>
      </c>
      <c r="F29083" s="78">
        <v>0.10859254</v>
      </c>
    </row>
    <row r="29084" spans="1:6" x14ac:dyDescent="0.25">
      <c r="A29084">
        <v>29082</v>
      </c>
      <c r="B29084" t="s">
        <v>29935</v>
      </c>
      <c r="C29084" s="78">
        <v>-1.2041352999999999</v>
      </c>
      <c r="D29084" s="78">
        <v>0.69329130000000005</v>
      </c>
      <c r="E29084" s="78">
        <v>1.7818015E-2</v>
      </c>
      <c r="F29084" s="78">
        <v>1.6982824000000001E-2</v>
      </c>
    </row>
    <row r="29085" spans="1:6" x14ac:dyDescent="0.25">
      <c r="A29085">
        <v>29083</v>
      </c>
      <c r="B29085" t="s">
        <v>29936</v>
      </c>
      <c r="C29085" s="78">
        <v>-1.9474142000000001</v>
      </c>
      <c r="D29085" s="78">
        <v>-2.0543321999999999E-2</v>
      </c>
      <c r="E29085" s="78">
        <v>-3.4390595000000003E-2</v>
      </c>
      <c r="F29085" s="78">
        <v>0.17954011</v>
      </c>
    </row>
    <row r="29086" spans="1:6" x14ac:dyDescent="0.25">
      <c r="A29086">
        <v>29084</v>
      </c>
      <c r="B29086" t="s">
        <v>29937</v>
      </c>
      <c r="C29086" s="78">
        <v>-0.37947953000000001</v>
      </c>
      <c r="D29086" s="78">
        <v>9.7189800000000007E-2</v>
      </c>
      <c r="E29086" s="78">
        <v>-6.3145519999999997E-2</v>
      </c>
      <c r="F29086" s="78">
        <v>-9.4312919999999995E-2</v>
      </c>
    </row>
    <row r="29087" spans="1:6" x14ac:dyDescent="0.25">
      <c r="A29087">
        <v>29085</v>
      </c>
      <c r="B29087" t="s">
        <v>29938</v>
      </c>
      <c r="C29087" s="78">
        <v>-0.27972627</v>
      </c>
      <c r="D29087" s="78">
        <v>0.8858992</v>
      </c>
      <c r="E29087" s="78">
        <v>-6.0354724999999998E-2</v>
      </c>
      <c r="F29087" s="78">
        <v>6.8528510000000001E-2</v>
      </c>
    </row>
    <row r="29088" spans="1:6" x14ac:dyDescent="0.25">
      <c r="A29088">
        <v>29086</v>
      </c>
      <c r="B29088" t="s">
        <v>29939</v>
      </c>
      <c r="C29088" s="78">
        <v>4.1836734</v>
      </c>
      <c r="D29088" s="78">
        <v>3.0677538000000002</v>
      </c>
      <c r="E29088" s="78">
        <v>-5.8701354999999997E-2</v>
      </c>
      <c r="F29088" s="78">
        <v>1.946117E-2</v>
      </c>
    </row>
    <row r="29089" spans="1:6" x14ac:dyDescent="0.25">
      <c r="A29089">
        <v>29087</v>
      </c>
      <c r="B29089" t="s">
        <v>29940</v>
      </c>
      <c r="C29089" s="78">
        <v>-1.2676008000000001</v>
      </c>
      <c r="D29089" s="78">
        <v>-0.80767476999999999</v>
      </c>
      <c r="E29089" s="78">
        <v>-3.4390595000000003E-2</v>
      </c>
      <c r="F29089" s="78">
        <v>0.17954011</v>
      </c>
    </row>
    <row r="29090" spans="1:6" x14ac:dyDescent="0.25">
      <c r="A29090">
        <v>29088</v>
      </c>
      <c r="B29090" t="s">
        <v>29941</v>
      </c>
      <c r="C29090" s="78">
        <v>-1.4886628</v>
      </c>
      <c r="D29090" s="78">
        <v>1.4780990000000001</v>
      </c>
      <c r="E29090" s="78">
        <v>-5.9065475999999999E-2</v>
      </c>
      <c r="F29090" s="78">
        <v>7.3729790000000003E-2</v>
      </c>
    </row>
    <row r="29091" spans="1:6" x14ac:dyDescent="0.25">
      <c r="A29091">
        <v>29089</v>
      </c>
      <c r="B29091" t="s">
        <v>29942</v>
      </c>
      <c r="C29091" s="78">
        <v>-1.6422099999999999</v>
      </c>
      <c r="D29091" s="78">
        <v>0.89401174000000005</v>
      </c>
      <c r="E29091" s="78">
        <v>0.10545088</v>
      </c>
      <c r="F29091" s="78">
        <v>2.1044284E-2</v>
      </c>
    </row>
    <row r="29092" spans="1:6" x14ac:dyDescent="0.25">
      <c r="A29092">
        <v>29090</v>
      </c>
      <c r="B29092" t="s">
        <v>29943</v>
      </c>
      <c r="C29092" s="78">
        <v>1.2372707999999999</v>
      </c>
      <c r="D29092" s="78">
        <v>-8.7360679999999996E-2</v>
      </c>
      <c r="E29092" s="78">
        <v>-9.2150844999999995E-2</v>
      </c>
      <c r="F29092" s="78">
        <v>6.0787215999999998E-2</v>
      </c>
    </row>
    <row r="29093" spans="1:6" x14ac:dyDescent="0.25">
      <c r="A29093">
        <v>29091</v>
      </c>
      <c r="B29093" t="s">
        <v>29944</v>
      </c>
      <c r="C29093" s="78">
        <v>0.43465868000000002</v>
      </c>
      <c r="D29093" s="78">
        <v>0.76840496000000003</v>
      </c>
      <c r="E29093" s="78">
        <v>-2.7363406E-2</v>
      </c>
      <c r="F29093" s="78">
        <v>0.15198141000000001</v>
      </c>
    </row>
    <row r="29094" spans="1:6" x14ac:dyDescent="0.25">
      <c r="A29094">
        <v>29092</v>
      </c>
      <c r="B29094" t="s">
        <v>29945</v>
      </c>
      <c r="C29094" s="78">
        <v>5.3439170000000001E-2</v>
      </c>
      <c r="D29094" s="78">
        <v>-2.0711088000000002</v>
      </c>
      <c r="E29094" s="78">
        <v>-9.9765820000000005E-2</v>
      </c>
      <c r="F29094" s="78">
        <v>-0.61952620000000003</v>
      </c>
    </row>
    <row r="29095" spans="1:6" x14ac:dyDescent="0.25">
      <c r="A29095">
        <v>29093</v>
      </c>
      <c r="B29095" t="s">
        <v>29946</v>
      </c>
      <c r="C29095" s="78">
        <v>2.4509997000000001</v>
      </c>
      <c r="D29095" s="78">
        <v>-0.105778396</v>
      </c>
      <c r="E29095" s="78">
        <v>-6.7547365999999998E-2</v>
      </c>
      <c r="F29095" s="78">
        <v>0.12274185999999999</v>
      </c>
    </row>
    <row r="29096" spans="1:6" x14ac:dyDescent="0.25">
      <c r="A29096">
        <v>29094</v>
      </c>
      <c r="B29096" t="s">
        <v>29947</v>
      </c>
      <c r="C29096" s="78">
        <v>0.91537259999999998</v>
      </c>
      <c r="D29096" s="78">
        <v>-0.17411815999999999</v>
      </c>
      <c r="E29096" s="78">
        <v>-2.9276239999999999E-2</v>
      </c>
      <c r="F29096" s="78">
        <v>8.1668704999999994E-2</v>
      </c>
    </row>
    <row r="29097" spans="1:6" x14ac:dyDescent="0.25">
      <c r="A29097">
        <v>29095</v>
      </c>
      <c r="B29097" t="s">
        <v>29948</v>
      </c>
      <c r="C29097" s="78">
        <v>0.54927720000000002</v>
      </c>
      <c r="D29097" s="78">
        <v>-7.1724830000000003E-2</v>
      </c>
      <c r="E29097" s="78">
        <v>-1.7910717E-2</v>
      </c>
      <c r="F29097" s="78">
        <v>7.2169289999999997E-2</v>
      </c>
    </row>
    <row r="29098" spans="1:6" x14ac:dyDescent="0.25">
      <c r="A29098">
        <v>29096</v>
      </c>
      <c r="B29098" t="s">
        <v>29949</v>
      </c>
      <c r="C29098" s="78">
        <v>-0.72904990000000003</v>
      </c>
      <c r="D29098" s="78">
        <v>-0.78413189999999999</v>
      </c>
      <c r="E29098" s="78">
        <v>-6.1835057999999998E-2</v>
      </c>
      <c r="F29098" s="78">
        <v>0.18875281999999999</v>
      </c>
    </row>
    <row r="29099" spans="1:6" x14ac:dyDescent="0.25">
      <c r="A29099">
        <v>29097</v>
      </c>
      <c r="B29099" t="s">
        <v>29950</v>
      </c>
      <c r="C29099" s="78">
        <v>0.29909328000000002</v>
      </c>
      <c r="D29099" s="78">
        <v>0.59239980000000003</v>
      </c>
      <c r="E29099" s="78">
        <v>-3.4390595000000003E-2</v>
      </c>
      <c r="F29099" s="78">
        <v>0.17954011</v>
      </c>
    </row>
    <row r="29100" spans="1:6" x14ac:dyDescent="0.25">
      <c r="A29100">
        <v>29098</v>
      </c>
      <c r="B29100" t="s">
        <v>29951</v>
      </c>
      <c r="C29100" s="78">
        <v>9.3022259999999996E-2</v>
      </c>
      <c r="D29100" s="78">
        <v>0.83245860000000005</v>
      </c>
      <c r="E29100" s="78">
        <v>-3.4390595000000003E-2</v>
      </c>
      <c r="F29100" s="78">
        <v>0.17954011</v>
      </c>
    </row>
    <row r="29101" spans="1:6" x14ac:dyDescent="0.25">
      <c r="A29101">
        <v>29099</v>
      </c>
      <c r="B29101" t="s">
        <v>29952</v>
      </c>
      <c r="C29101" s="78">
        <v>-0.61850106999999999</v>
      </c>
      <c r="D29101" s="78">
        <v>-1.3598375</v>
      </c>
      <c r="E29101" s="78">
        <v>0.19580740999999999</v>
      </c>
      <c r="F29101" s="78">
        <v>-0.38503355</v>
      </c>
    </row>
    <row r="29102" spans="1:6" x14ac:dyDescent="0.25">
      <c r="A29102">
        <v>29100</v>
      </c>
      <c r="B29102" t="s">
        <v>29953</v>
      </c>
      <c r="C29102" s="78">
        <v>-2.1049666</v>
      </c>
      <c r="D29102" s="78">
        <v>1.4950671</v>
      </c>
      <c r="E29102" s="78">
        <v>-8.2345219999999997E-2</v>
      </c>
      <c r="F29102" s="78">
        <v>1.7738088999999999E-2</v>
      </c>
    </row>
    <row r="29103" spans="1:6" x14ac:dyDescent="0.25">
      <c r="A29103">
        <v>29101</v>
      </c>
      <c r="B29103" t="s">
        <v>29954</v>
      </c>
      <c r="C29103" s="78">
        <v>-0.90075380000000005</v>
      </c>
      <c r="D29103" s="78">
        <v>-0.33475569999999999</v>
      </c>
      <c r="E29103" s="78">
        <v>-3.4390595000000003E-2</v>
      </c>
      <c r="F29103" s="78">
        <v>0.17954011</v>
      </c>
    </row>
    <row r="29104" spans="1:6" x14ac:dyDescent="0.25">
      <c r="A29104">
        <v>29102</v>
      </c>
      <c r="B29104" t="s">
        <v>29955</v>
      </c>
      <c r="C29104" s="78">
        <v>-0.39411032000000001</v>
      </c>
      <c r="D29104" s="78">
        <v>1.5260475</v>
      </c>
      <c r="E29104" s="78">
        <v>-3.4390595000000003E-2</v>
      </c>
      <c r="F29104" s="78">
        <v>0.17954011</v>
      </c>
    </row>
    <row r="29105" spans="1:6" x14ac:dyDescent="0.25">
      <c r="A29105">
        <v>29103</v>
      </c>
      <c r="B29105" t="s">
        <v>29956</v>
      </c>
      <c r="C29105" s="78">
        <v>-1.1750050999999999</v>
      </c>
      <c r="D29105" s="78">
        <v>-0.78481279999999998</v>
      </c>
      <c r="E29105" s="78">
        <v>-3.4390595000000003E-2</v>
      </c>
      <c r="F29105" s="78">
        <v>0.17954011</v>
      </c>
    </row>
    <row r="29106" spans="1:6" x14ac:dyDescent="0.25">
      <c r="A29106">
        <v>29104</v>
      </c>
      <c r="B29106" t="s">
        <v>29957</v>
      </c>
      <c r="C29106" s="78">
        <v>-0.8098649</v>
      </c>
      <c r="D29106" s="78">
        <v>-8.978593E-2</v>
      </c>
      <c r="E29106" s="78">
        <v>-7.1310289999999998E-2</v>
      </c>
      <c r="F29106" s="78">
        <v>5.7248279999999999E-2</v>
      </c>
    </row>
    <row r="29107" spans="1:6" x14ac:dyDescent="0.25">
      <c r="A29107">
        <v>29105</v>
      </c>
      <c r="B29107" t="s">
        <v>29958</v>
      </c>
      <c r="C29107" s="78">
        <v>2.9590201</v>
      </c>
      <c r="D29107" s="78">
        <v>0.53535129999999997</v>
      </c>
      <c r="E29107" s="78">
        <v>-3.3198457000000001E-2</v>
      </c>
      <c r="F29107" s="78">
        <v>5.9744566999999998E-2</v>
      </c>
    </row>
    <row r="29108" spans="1:6" x14ac:dyDescent="0.25">
      <c r="A29108">
        <v>29106</v>
      </c>
      <c r="B29108" t="s">
        <v>29959</v>
      </c>
      <c r="C29108" s="78">
        <v>0.43107404999999999</v>
      </c>
      <c r="D29108" s="78">
        <v>1.9904408</v>
      </c>
      <c r="E29108" s="78">
        <v>2.2172618000000002</v>
      </c>
      <c r="F29108" s="78">
        <v>-5.1505997999999997E-2</v>
      </c>
    </row>
    <row r="29109" spans="1:6" x14ac:dyDescent="0.25">
      <c r="A29109">
        <v>29107</v>
      </c>
      <c r="B29109" t="s">
        <v>29960</v>
      </c>
      <c r="C29109" s="78">
        <v>1.1099102000000001</v>
      </c>
      <c r="D29109" s="78">
        <v>-2.9635495999999999</v>
      </c>
      <c r="E29109" s="78">
        <v>-3.4390595000000003E-2</v>
      </c>
      <c r="F29109" s="78">
        <v>0.17954011</v>
      </c>
    </row>
    <row r="29110" spans="1:6" x14ac:dyDescent="0.25">
      <c r="A29110">
        <v>29108</v>
      </c>
      <c r="B29110" t="s">
        <v>29961</v>
      </c>
      <c r="C29110" s="78">
        <v>-1.7529220000000001</v>
      </c>
      <c r="D29110" s="78">
        <v>-0.27006970000000002</v>
      </c>
      <c r="E29110" s="78">
        <v>-0.12893946000000001</v>
      </c>
      <c r="F29110" s="78">
        <v>-0.38918417999999999</v>
      </c>
    </row>
    <row r="29111" spans="1:6" x14ac:dyDescent="0.25">
      <c r="A29111">
        <v>29109</v>
      </c>
      <c r="B29111" t="s">
        <v>29962</v>
      </c>
      <c r="C29111" s="78">
        <v>0.58041240000000005</v>
      </c>
      <c r="D29111" s="78">
        <v>-1.8186544</v>
      </c>
      <c r="E29111" s="78">
        <v>-7.8846360000000004E-2</v>
      </c>
      <c r="F29111" s="78">
        <v>9.6144789999999994E-2</v>
      </c>
    </row>
    <row r="29112" spans="1:6" x14ac:dyDescent="0.25">
      <c r="A29112">
        <v>29110</v>
      </c>
      <c r="B29112" t="s">
        <v>29963</v>
      </c>
      <c r="C29112" s="78">
        <v>-0.27138119999999999</v>
      </c>
      <c r="D29112" s="78">
        <v>1.2339547</v>
      </c>
      <c r="E29112" s="78">
        <v>-5.5474824999999998E-2</v>
      </c>
      <c r="F29112" s="78">
        <v>-8.2743570000000002E-2</v>
      </c>
    </row>
    <row r="29113" spans="1:6" x14ac:dyDescent="0.25">
      <c r="A29113">
        <v>29111</v>
      </c>
      <c r="B29113" t="s">
        <v>29964</v>
      </c>
      <c r="C29113" s="78">
        <v>0.97162663999999999</v>
      </c>
      <c r="D29113" s="78">
        <v>-0.22681256999999999</v>
      </c>
      <c r="E29113" s="78">
        <v>-2.1672782000000002E-2</v>
      </c>
      <c r="F29113" s="78">
        <v>9.1213649999999993E-2</v>
      </c>
    </row>
    <row r="29114" spans="1:6" x14ac:dyDescent="0.25">
      <c r="A29114">
        <v>29112</v>
      </c>
      <c r="B29114" t="s">
        <v>29965</v>
      </c>
      <c r="C29114" s="78">
        <v>8.4728209999999998E-2</v>
      </c>
      <c r="D29114" s="78">
        <v>0.93137250000000005</v>
      </c>
      <c r="E29114" s="78">
        <v>-3.4390595000000003E-2</v>
      </c>
      <c r="F29114" s="78">
        <v>0.17954011</v>
      </c>
    </row>
    <row r="29115" spans="1:6" x14ac:dyDescent="0.25">
      <c r="A29115">
        <v>29113</v>
      </c>
      <c r="B29115" t="s">
        <v>29966</v>
      </c>
      <c r="C29115" s="78">
        <v>-0.99107979999999996</v>
      </c>
      <c r="D29115" s="78">
        <v>-0.120450735</v>
      </c>
      <c r="E29115" s="78">
        <v>-4.0465593000000001E-2</v>
      </c>
      <c r="F29115" s="78">
        <v>3.4840613999999999E-2</v>
      </c>
    </row>
    <row r="29116" spans="1:6" x14ac:dyDescent="0.25">
      <c r="A29116">
        <v>29114</v>
      </c>
      <c r="B29116" t="s">
        <v>29967</v>
      </c>
      <c r="C29116" s="78">
        <v>-0.13157308000000001</v>
      </c>
      <c r="D29116" s="78">
        <v>0.98272705000000005</v>
      </c>
      <c r="E29116" s="78">
        <v>2.3468532E-2</v>
      </c>
      <c r="F29116" s="78">
        <v>-8.1782830000000001E-2</v>
      </c>
    </row>
    <row r="29117" spans="1:6" x14ac:dyDescent="0.25">
      <c r="A29117">
        <v>29115</v>
      </c>
      <c r="B29117" t="s">
        <v>29968</v>
      </c>
      <c r="C29117" s="78">
        <v>2.054964</v>
      </c>
      <c r="D29117" s="78">
        <v>-0.18891126</v>
      </c>
      <c r="E29117" s="78">
        <v>-3.5254029999999999E-2</v>
      </c>
      <c r="F29117" s="78">
        <v>-4.4029235999999999E-2</v>
      </c>
    </row>
    <row r="29118" spans="1:6" x14ac:dyDescent="0.25">
      <c r="A29118">
        <v>29116</v>
      </c>
      <c r="B29118" t="s">
        <v>29969</v>
      </c>
      <c r="C29118" s="78">
        <v>1.9434910999999999</v>
      </c>
      <c r="D29118" s="78">
        <v>1.6087028000000001</v>
      </c>
      <c r="E29118" s="78">
        <v>2.1662897999999999E-3</v>
      </c>
      <c r="F29118" s="78">
        <v>7.2623099999999996E-2</v>
      </c>
    </row>
    <row r="29119" spans="1:6" x14ac:dyDescent="0.25">
      <c r="A29119">
        <v>29117</v>
      </c>
      <c r="B29119" t="s">
        <v>29970</v>
      </c>
      <c r="C29119" s="78">
        <v>0.95411840000000003</v>
      </c>
      <c r="D29119" s="78">
        <v>-0.56760860000000002</v>
      </c>
      <c r="E29119" s="78">
        <v>-3.4390595000000003E-2</v>
      </c>
      <c r="F29119" s="78">
        <v>0.17954011</v>
      </c>
    </row>
    <row r="29120" spans="1:6" x14ac:dyDescent="0.25">
      <c r="A29120">
        <v>29118</v>
      </c>
      <c r="B29120" t="s">
        <v>29971</v>
      </c>
      <c r="C29120" s="78">
        <v>1.3379091000000001</v>
      </c>
      <c r="D29120" s="78">
        <v>0.24160618</v>
      </c>
      <c r="E29120" s="78">
        <v>-3.4390595000000003E-2</v>
      </c>
      <c r="F29120" s="78">
        <v>0.17954011</v>
      </c>
    </row>
    <row r="29121" spans="1:6" x14ac:dyDescent="0.25">
      <c r="A29121">
        <v>29119</v>
      </c>
      <c r="B29121" t="s">
        <v>29972</v>
      </c>
      <c r="C29121" s="78">
        <v>-1.4979491</v>
      </c>
      <c r="D29121" s="78">
        <v>1.4739770000000001</v>
      </c>
      <c r="E29121" s="78">
        <v>-0.10485606</v>
      </c>
      <c r="F29121" s="78">
        <v>8.1020235999999995E-2</v>
      </c>
    </row>
    <row r="29122" spans="1:6" x14ac:dyDescent="0.25">
      <c r="A29122">
        <v>29120</v>
      </c>
      <c r="B29122" t="s">
        <v>29973</v>
      </c>
      <c r="C29122" s="78">
        <v>2.1839650000000002</v>
      </c>
      <c r="D29122" s="78">
        <v>2.6982727</v>
      </c>
      <c r="E29122" s="78">
        <v>-0.12279132</v>
      </c>
      <c r="F29122" s="78">
        <v>-9.2212719999999998E-2</v>
      </c>
    </row>
    <row r="29123" spans="1:6" x14ac:dyDescent="0.25">
      <c r="A29123">
        <v>29121</v>
      </c>
      <c r="B29123" t="s">
        <v>29974</v>
      </c>
      <c r="C29123" s="78">
        <v>-1.0013069000000001</v>
      </c>
      <c r="D29123" s="78">
        <v>0.19457915000000001</v>
      </c>
      <c r="E29123" s="78">
        <v>-3.4390595000000003E-2</v>
      </c>
      <c r="F29123" s="78">
        <v>0.17954011</v>
      </c>
    </row>
    <row r="29124" spans="1:6" x14ac:dyDescent="0.25">
      <c r="A29124">
        <v>29122</v>
      </c>
      <c r="B29124" t="s">
        <v>29975</v>
      </c>
      <c r="C29124" s="78">
        <v>-0.99566449999999995</v>
      </c>
      <c r="D29124" s="78">
        <v>-1.0502552999999999</v>
      </c>
      <c r="E29124" s="78">
        <v>-3.4390595000000003E-2</v>
      </c>
      <c r="F29124" s="78">
        <v>0.17954011</v>
      </c>
    </row>
    <row r="29125" spans="1:6" x14ac:dyDescent="0.25">
      <c r="A29125">
        <v>29123</v>
      </c>
      <c r="B29125" t="s">
        <v>29976</v>
      </c>
      <c r="C29125" s="78">
        <v>-0.79856192999999998</v>
      </c>
      <c r="D29125" s="78">
        <v>0.77758300000000002</v>
      </c>
      <c r="E29125" s="78">
        <v>-7.5371759999999996E-2</v>
      </c>
      <c r="F29125" s="78">
        <v>7.2824106E-2</v>
      </c>
    </row>
    <row r="29126" spans="1:6" x14ac:dyDescent="0.25">
      <c r="A29126">
        <v>29124</v>
      </c>
      <c r="B29126" t="s">
        <v>29977</v>
      </c>
      <c r="C29126" s="78">
        <v>-0.27332752999999999</v>
      </c>
      <c r="D29126" s="78">
        <v>-1.2000831000000001</v>
      </c>
      <c r="E29126" s="78">
        <v>-3.4390595000000003E-2</v>
      </c>
      <c r="F29126" s="78">
        <v>0.17954011</v>
      </c>
    </row>
    <row r="29127" spans="1:6" x14ac:dyDescent="0.25">
      <c r="A29127">
        <v>29125</v>
      </c>
      <c r="B29127" t="s">
        <v>29978</v>
      </c>
      <c r="C29127" s="78">
        <v>1.6829695</v>
      </c>
      <c r="D29127" s="78">
        <v>0.20624982</v>
      </c>
      <c r="E29127" s="78">
        <v>-1.9257865999999998E-2</v>
      </c>
      <c r="F29127" s="78">
        <v>-0.17708895999999999</v>
      </c>
    </row>
    <row r="29128" spans="1:6" x14ac:dyDescent="0.25">
      <c r="A29128">
        <v>29126</v>
      </c>
      <c r="B29128" t="s">
        <v>29979</v>
      </c>
      <c r="C29128" s="78">
        <v>-1.3310709999999999</v>
      </c>
      <c r="D29128" s="78">
        <v>-2.1828197999999999</v>
      </c>
      <c r="E29128" s="78">
        <v>-2.2498034E-3</v>
      </c>
      <c r="F29128" s="78">
        <v>1.9547610999999999E-2</v>
      </c>
    </row>
    <row r="29129" spans="1:6" x14ac:dyDescent="0.25">
      <c r="A29129">
        <v>29127</v>
      </c>
      <c r="B29129" t="s">
        <v>29980</v>
      </c>
      <c r="C29129" s="78">
        <v>-1.3012842</v>
      </c>
      <c r="D29129" s="78">
        <v>-0.86364079999999999</v>
      </c>
      <c r="E29129" s="78">
        <v>-7.6841116000000001E-2</v>
      </c>
      <c r="F29129" s="78">
        <v>8.4418594999999999E-2</v>
      </c>
    </row>
    <row r="29130" spans="1:6" x14ac:dyDescent="0.25">
      <c r="A29130">
        <v>29128</v>
      </c>
      <c r="B29130" t="s">
        <v>29981</v>
      </c>
      <c r="C29130" s="78">
        <v>-0.38536197</v>
      </c>
      <c r="D29130" s="78">
        <v>-0.63243329999999998</v>
      </c>
      <c r="E29130" s="78">
        <v>-4.9711770000000002E-2</v>
      </c>
      <c r="F29130" s="78">
        <v>8.8861850000000006E-2</v>
      </c>
    </row>
    <row r="29131" spans="1:6" x14ac:dyDescent="0.25">
      <c r="A29131">
        <v>29129</v>
      </c>
      <c r="B29131" t="s">
        <v>29982</v>
      </c>
      <c r="C29131" s="78">
        <v>-0.94791239999999999</v>
      </c>
      <c r="D29131" s="78">
        <v>-0.72267689999999996</v>
      </c>
      <c r="E29131" s="78">
        <v>-3.4390595000000003E-2</v>
      </c>
      <c r="F29131" s="78">
        <v>0.17954011</v>
      </c>
    </row>
    <row r="29132" spans="1:6" x14ac:dyDescent="0.25">
      <c r="A29132">
        <v>29130</v>
      </c>
      <c r="B29132" t="s">
        <v>29983</v>
      </c>
      <c r="C29132" s="78">
        <v>-0.33483015999999999</v>
      </c>
      <c r="D29132" s="78">
        <v>-0.35717972999999997</v>
      </c>
      <c r="E29132" s="78">
        <v>0.13344586999999999</v>
      </c>
      <c r="F29132" s="78">
        <v>-0.19203548000000001</v>
      </c>
    </row>
    <row r="29133" spans="1:6" x14ac:dyDescent="0.25">
      <c r="A29133">
        <v>29131</v>
      </c>
      <c r="B29133" t="s">
        <v>29984</v>
      </c>
      <c r="C29133" s="78">
        <v>-0.53523076000000003</v>
      </c>
      <c r="D29133" s="78">
        <v>-0.27551653999999998</v>
      </c>
      <c r="E29133" s="78">
        <v>-3.7570720000000002E-2</v>
      </c>
      <c r="F29133" s="78">
        <v>-0.12508230000000001</v>
      </c>
    </row>
    <row r="29134" spans="1:6" x14ac:dyDescent="0.25">
      <c r="A29134">
        <v>29132</v>
      </c>
      <c r="B29134" t="s">
        <v>29985</v>
      </c>
      <c r="C29134" s="78">
        <v>-9.8227380000000003E-2</v>
      </c>
      <c r="D29134" s="78">
        <v>-0.76743600000000001</v>
      </c>
      <c r="E29134" s="78">
        <v>3.4130494999999997E-2</v>
      </c>
      <c r="F29134" s="78">
        <v>-1.0314479499999999E-2</v>
      </c>
    </row>
    <row r="29135" spans="1:6" x14ac:dyDescent="0.25">
      <c r="A29135">
        <v>29133</v>
      </c>
      <c r="B29135" t="s">
        <v>29986</v>
      </c>
      <c r="C29135" s="78">
        <v>0.17014977000000001</v>
      </c>
      <c r="D29135" s="78">
        <v>0.58474444999999997</v>
      </c>
      <c r="E29135" s="78">
        <v>-9.2628719999999998E-2</v>
      </c>
      <c r="F29135" s="78">
        <v>3.9087160000000003E-2</v>
      </c>
    </row>
    <row r="29136" spans="1:6" x14ac:dyDescent="0.25">
      <c r="A29136">
        <v>29134</v>
      </c>
      <c r="B29136" t="s">
        <v>29987</v>
      </c>
      <c r="C29136" s="78">
        <v>-0.87793540000000003</v>
      </c>
      <c r="D29136" s="78">
        <v>0.20745732</v>
      </c>
      <c r="E29136" s="78">
        <v>-3.4390595000000003E-2</v>
      </c>
      <c r="F29136" s="78">
        <v>0.17954011</v>
      </c>
    </row>
    <row r="29137" spans="1:6" x14ac:dyDescent="0.25">
      <c r="A29137">
        <v>29135</v>
      </c>
      <c r="B29137" t="s">
        <v>29988</v>
      </c>
      <c r="C29137" s="78">
        <v>0.65334879999999995</v>
      </c>
      <c r="D29137" s="78">
        <v>0.95663940000000003</v>
      </c>
      <c r="E29137" s="78">
        <v>-8.1125710000000004E-2</v>
      </c>
      <c r="F29137" s="78">
        <v>1.6419052999999999E-2</v>
      </c>
    </row>
    <row r="29138" spans="1:6" x14ac:dyDescent="0.25">
      <c r="A29138">
        <v>29136</v>
      </c>
      <c r="B29138" t="s">
        <v>29989</v>
      </c>
      <c r="C29138" s="78">
        <v>2.6378403000000001</v>
      </c>
      <c r="D29138" s="78">
        <v>3.0838763999999999</v>
      </c>
      <c r="E29138" s="78">
        <v>-6.9418444999999995E-2</v>
      </c>
      <c r="F29138" s="78">
        <v>2.9747188000000002E-3</v>
      </c>
    </row>
    <row r="29139" spans="1:6" x14ac:dyDescent="0.25">
      <c r="A29139">
        <v>29137</v>
      </c>
      <c r="B29139" t="s">
        <v>29990</v>
      </c>
      <c r="C29139" s="78">
        <v>0.51626159999999999</v>
      </c>
      <c r="D29139" s="78">
        <v>-1.0776161</v>
      </c>
      <c r="E29139" s="78">
        <v>-0.11549698999999999</v>
      </c>
      <c r="F29139" s="78">
        <v>-0.22992620999999999</v>
      </c>
    </row>
    <row r="29140" spans="1:6" x14ac:dyDescent="0.25">
      <c r="A29140">
        <v>29138</v>
      </c>
      <c r="B29140" t="s">
        <v>29991</v>
      </c>
      <c r="C29140" s="78">
        <v>0.70386314000000005</v>
      </c>
      <c r="D29140" s="78">
        <v>-2.6153316000000002</v>
      </c>
      <c r="E29140" s="78">
        <v>-0.10178567500000001</v>
      </c>
      <c r="F29140" s="78">
        <v>1.0119483E-2</v>
      </c>
    </row>
    <row r="29141" spans="1:6" x14ac:dyDescent="0.25">
      <c r="A29141">
        <v>29139</v>
      </c>
      <c r="B29141" t="s">
        <v>29992</v>
      </c>
      <c r="C29141" s="78">
        <v>-0.52287139999999999</v>
      </c>
      <c r="D29141" s="78">
        <v>-0.36560472999999999</v>
      </c>
      <c r="E29141" s="78">
        <v>-3.4390595000000003E-2</v>
      </c>
      <c r="F29141" s="78">
        <v>0.17954011</v>
      </c>
    </row>
    <row r="29142" spans="1:6" x14ac:dyDescent="0.25">
      <c r="A29142">
        <v>29140</v>
      </c>
      <c r="B29142" t="s">
        <v>29993</v>
      </c>
      <c r="C29142" s="78">
        <v>-0.63744069999999997</v>
      </c>
      <c r="D29142" s="78">
        <v>0.93501570000000001</v>
      </c>
      <c r="E29142" s="78">
        <v>-3.4390595000000003E-2</v>
      </c>
      <c r="F29142" s="78">
        <v>0.17954011</v>
      </c>
    </row>
    <row r="29143" spans="1:6" x14ac:dyDescent="0.25">
      <c r="A29143">
        <v>29141</v>
      </c>
      <c r="B29143" t="s">
        <v>29994</v>
      </c>
      <c r="C29143" s="78">
        <v>-0.83381223999999998</v>
      </c>
      <c r="D29143" s="78">
        <v>-1.1107537999999999</v>
      </c>
      <c r="E29143" s="78">
        <v>-7.2897459999999997E-2</v>
      </c>
      <c r="F29143" s="78">
        <v>0.10442811</v>
      </c>
    </row>
    <row r="29144" spans="1:6" x14ac:dyDescent="0.25">
      <c r="A29144">
        <v>29142</v>
      </c>
      <c r="B29144" t="s">
        <v>29995</v>
      </c>
      <c r="C29144" s="78">
        <v>2.2445335000000002</v>
      </c>
      <c r="D29144" s="78">
        <v>-2.4216356000000001</v>
      </c>
      <c r="E29144" s="78">
        <v>-3.5214863999999999E-2</v>
      </c>
      <c r="F29144" s="78">
        <v>1.2401864E-2</v>
      </c>
    </row>
    <row r="29145" spans="1:6" x14ac:dyDescent="0.25">
      <c r="A29145">
        <v>29143</v>
      </c>
      <c r="B29145" t="s">
        <v>29996</v>
      </c>
      <c r="C29145" s="78">
        <v>0.79624950000000005</v>
      </c>
      <c r="D29145" s="78">
        <v>-2.5422760000000002</v>
      </c>
      <c r="E29145" s="78">
        <v>-3.4390595000000003E-2</v>
      </c>
      <c r="F29145" s="78">
        <v>0.17954011</v>
      </c>
    </row>
    <row r="29146" spans="1:6" x14ac:dyDescent="0.25">
      <c r="A29146">
        <v>29144</v>
      </c>
      <c r="B29146" t="s">
        <v>29997</v>
      </c>
      <c r="C29146" s="78">
        <v>0.53691770000000005</v>
      </c>
      <c r="D29146" s="78">
        <v>0.10719257</v>
      </c>
      <c r="E29146" s="78">
        <v>-9.6642259999999994E-2</v>
      </c>
      <c r="F29146" s="78">
        <v>-0.1551554</v>
      </c>
    </row>
    <row r="29147" spans="1:6" x14ac:dyDescent="0.25">
      <c r="A29147">
        <v>29145</v>
      </c>
      <c r="B29147" t="s">
        <v>29998</v>
      </c>
      <c r="C29147" s="78">
        <v>1.7422622000000001</v>
      </c>
      <c r="D29147" s="78">
        <v>1.3465777E-2</v>
      </c>
      <c r="E29147" s="78">
        <v>1.0527652E-2</v>
      </c>
      <c r="F29147" s="78">
        <v>-0.17054833</v>
      </c>
    </row>
    <row r="29148" spans="1:6" x14ac:dyDescent="0.25">
      <c r="A29148">
        <v>29146</v>
      </c>
      <c r="B29148" t="s">
        <v>29999</v>
      </c>
      <c r="C29148" s="78">
        <v>-2.2708740000000001</v>
      </c>
      <c r="D29148" s="78">
        <v>-0.61452410000000002</v>
      </c>
      <c r="E29148" s="78">
        <v>-1.4246218000000001E-3</v>
      </c>
      <c r="F29148" s="78">
        <v>0.14632955</v>
      </c>
    </row>
    <row r="29149" spans="1:6" x14ac:dyDescent="0.25">
      <c r="A29149">
        <v>29147</v>
      </c>
      <c r="B29149" t="s">
        <v>30000</v>
      </c>
      <c r="C29149" s="78">
        <v>-0.15830230000000001</v>
      </c>
      <c r="D29149" s="78">
        <v>-0.46071967000000003</v>
      </c>
      <c r="E29149" s="78">
        <v>-7.5934420000000002E-2</v>
      </c>
      <c r="F29149" s="78">
        <v>-0.23432449999999999</v>
      </c>
    </row>
    <row r="29150" spans="1:6" x14ac:dyDescent="0.25">
      <c r="A29150">
        <v>29148</v>
      </c>
      <c r="B29150" t="s">
        <v>30001</v>
      </c>
      <c r="C29150" s="78">
        <v>-1.1372215999999999</v>
      </c>
      <c r="D29150" s="78">
        <v>-8.6727890000000002E-3</v>
      </c>
      <c r="E29150" s="78">
        <v>0.2202771</v>
      </c>
      <c r="F29150" s="78">
        <v>-0.22473551</v>
      </c>
    </row>
    <row r="29151" spans="1:6" x14ac:dyDescent="0.25">
      <c r="A29151">
        <v>29149</v>
      </c>
      <c r="B29151" t="s">
        <v>30002</v>
      </c>
      <c r="C29151" s="78">
        <v>-0.81256260000000002</v>
      </c>
      <c r="D29151" s="78">
        <v>0.36635125000000002</v>
      </c>
      <c r="E29151" s="78">
        <v>4.5309904999999998E-2</v>
      </c>
      <c r="F29151" s="78">
        <v>-0.37930863999999997</v>
      </c>
    </row>
    <row r="29152" spans="1:6" x14ac:dyDescent="0.25">
      <c r="A29152">
        <v>29150</v>
      </c>
      <c r="B29152" t="s">
        <v>30003</v>
      </c>
      <c r="C29152" s="78">
        <v>-7.5063765000000005E-2</v>
      </c>
      <c r="D29152" s="78">
        <v>-0.53258395000000003</v>
      </c>
      <c r="E29152" s="78">
        <v>7.8367129999999993E-2</v>
      </c>
      <c r="F29152" s="78">
        <v>-0.20177049999999999</v>
      </c>
    </row>
    <row r="29153" spans="1:6" x14ac:dyDescent="0.25">
      <c r="A29153">
        <v>29151</v>
      </c>
      <c r="B29153" t="s">
        <v>30004</v>
      </c>
      <c r="C29153" s="78">
        <v>-1.5826256000000001</v>
      </c>
      <c r="D29153" s="78">
        <v>-0.80793680000000001</v>
      </c>
      <c r="E29153" s="78">
        <v>-8.2761440000000006E-2</v>
      </c>
      <c r="F29153" s="78">
        <v>-0.20845278</v>
      </c>
    </row>
    <row r="29154" spans="1:6" x14ac:dyDescent="0.25">
      <c r="A29154">
        <v>29152</v>
      </c>
      <c r="B29154" t="s">
        <v>30005</v>
      </c>
      <c r="C29154" s="78">
        <v>-0.64306587000000004</v>
      </c>
      <c r="D29154" s="78">
        <v>0.53939705999999998</v>
      </c>
      <c r="E29154" s="78">
        <v>-1.9208577000000001E-2</v>
      </c>
      <c r="F29154" s="78">
        <v>7.2836780000000004E-2</v>
      </c>
    </row>
    <row r="29155" spans="1:6" x14ac:dyDescent="0.25">
      <c r="A29155">
        <v>29153</v>
      </c>
      <c r="B29155" t="s">
        <v>30006</v>
      </c>
      <c r="C29155" s="78">
        <v>-0.14425066</v>
      </c>
      <c r="D29155" s="78">
        <v>-1.8879821999999999</v>
      </c>
      <c r="E29155" s="78">
        <v>0.2313894</v>
      </c>
      <c r="F29155" s="78">
        <v>-0.36593574000000001</v>
      </c>
    </row>
    <row r="29156" spans="1:6" x14ac:dyDescent="0.25">
      <c r="A29156">
        <v>29154</v>
      </c>
      <c r="B29156" t="s">
        <v>30007</v>
      </c>
      <c r="C29156" s="78">
        <v>-0.40033049999999998</v>
      </c>
      <c r="D29156" s="78">
        <v>0.19896846000000001</v>
      </c>
      <c r="E29156" s="78">
        <v>-2.0436391000000002E-2</v>
      </c>
      <c r="F29156" s="78">
        <v>-0.28647316</v>
      </c>
    </row>
    <row r="29157" spans="1:6" x14ac:dyDescent="0.25">
      <c r="A29157">
        <v>29155</v>
      </c>
      <c r="B29157" t="s">
        <v>30008</v>
      </c>
      <c r="C29157" s="78">
        <v>-2.105226</v>
      </c>
      <c r="D29157" s="78">
        <v>-0.11210357999999999</v>
      </c>
      <c r="E29157" s="78">
        <v>-1.1727253E-2</v>
      </c>
      <c r="F29157" s="78">
        <v>0.19809602000000001</v>
      </c>
    </row>
    <row r="29158" spans="1:6" x14ac:dyDescent="0.25">
      <c r="A29158">
        <v>29156</v>
      </c>
      <c r="B29158" t="s">
        <v>30009</v>
      </c>
      <c r="C29158" s="78">
        <v>-0.15515971000000001</v>
      </c>
      <c r="D29158" s="78">
        <v>2.6432159999999998</v>
      </c>
      <c r="E29158" s="78">
        <v>-7.5867265000000003E-2</v>
      </c>
      <c r="F29158" s="78">
        <v>5.3080782E-2</v>
      </c>
    </row>
    <row r="29159" spans="1:6" x14ac:dyDescent="0.25">
      <c r="A29159">
        <v>29157</v>
      </c>
      <c r="B29159" t="s">
        <v>30010</v>
      </c>
      <c r="C29159" s="78">
        <v>1.4032214000000001</v>
      </c>
      <c r="D29159" s="78">
        <v>0.20869897000000001</v>
      </c>
      <c r="E29159" s="78">
        <v>3.92973E-2</v>
      </c>
      <c r="F29159" s="78">
        <v>-9.5482869999999997E-2</v>
      </c>
    </row>
    <row r="29160" spans="1:6" x14ac:dyDescent="0.25">
      <c r="A29160">
        <v>29158</v>
      </c>
      <c r="B29160" t="s">
        <v>30011</v>
      </c>
      <c r="C29160" s="78">
        <v>-1.9566034999999999</v>
      </c>
      <c r="D29160" s="78">
        <v>0.25690505000000002</v>
      </c>
      <c r="E29160" s="78">
        <v>7.9411340000000007E-3</v>
      </c>
      <c r="F29160" s="78">
        <v>-0.117868796</v>
      </c>
    </row>
    <row r="29161" spans="1:6" x14ac:dyDescent="0.25">
      <c r="A29161">
        <v>29159</v>
      </c>
      <c r="B29161" t="s">
        <v>30012</v>
      </c>
      <c r="C29161" s="78">
        <v>0.7848543</v>
      </c>
      <c r="D29161" s="78">
        <v>-1.6320897000000001</v>
      </c>
      <c r="E29161" s="78">
        <v>-3.4390595000000003E-2</v>
      </c>
      <c r="F29161" s="78">
        <v>0.17954011</v>
      </c>
    </row>
    <row r="29162" spans="1:6" x14ac:dyDescent="0.25">
      <c r="A29162">
        <v>29160</v>
      </c>
      <c r="B29162" t="s">
        <v>30013</v>
      </c>
      <c r="C29162" s="78">
        <v>-0.56821036000000003</v>
      </c>
      <c r="D29162" s="78">
        <v>0.11725764</v>
      </c>
      <c r="E29162" s="78">
        <v>-3.4390595000000003E-2</v>
      </c>
      <c r="F29162" s="78">
        <v>0.17954011</v>
      </c>
    </row>
    <row r="29163" spans="1:6" x14ac:dyDescent="0.25">
      <c r="A29163">
        <v>29161</v>
      </c>
      <c r="B29163" t="s">
        <v>30014</v>
      </c>
      <c r="C29163" s="78">
        <v>2.0750088999999998</v>
      </c>
      <c r="D29163" s="78">
        <v>-1.8639269999999999</v>
      </c>
      <c r="E29163" s="78">
        <v>-3.4390595000000003E-2</v>
      </c>
      <c r="F29163" s="78">
        <v>0.17954011</v>
      </c>
    </row>
    <row r="29164" spans="1:6" x14ac:dyDescent="0.25">
      <c r="A29164">
        <v>29162</v>
      </c>
      <c r="B29164" t="s">
        <v>30015</v>
      </c>
      <c r="C29164" s="78">
        <v>3.2422879999999998</v>
      </c>
      <c r="D29164" s="78">
        <v>1.9935681999999999</v>
      </c>
      <c r="E29164" s="78">
        <v>-0.12954502000000001</v>
      </c>
      <c r="F29164" s="78">
        <v>-0.30297148000000002</v>
      </c>
    </row>
    <row r="29165" spans="1:6" x14ac:dyDescent="0.25">
      <c r="A29165">
        <v>29163</v>
      </c>
      <c r="B29165" t="s">
        <v>30016</v>
      </c>
      <c r="C29165" s="78">
        <v>-1.1741303000000001</v>
      </c>
      <c r="D29165" s="78">
        <v>0.88151749999999995</v>
      </c>
      <c r="E29165" s="78">
        <v>-5.6466505E-2</v>
      </c>
      <c r="F29165" s="78">
        <v>0.11584487</v>
      </c>
    </row>
    <row r="29166" spans="1:6" x14ac:dyDescent="0.25">
      <c r="A29166">
        <v>29164</v>
      </c>
      <c r="B29166" t="s">
        <v>30017</v>
      </c>
      <c r="C29166" s="78">
        <v>1.0471431</v>
      </c>
      <c r="D29166" s="78">
        <v>0.93377840000000001</v>
      </c>
      <c r="E29166" s="78">
        <v>-6.3121386000000002E-2</v>
      </c>
      <c r="F29166" s="78">
        <v>-2.4767548E-2</v>
      </c>
    </row>
    <row r="29167" spans="1:6" x14ac:dyDescent="0.25">
      <c r="A29167">
        <v>29165</v>
      </c>
      <c r="B29167" t="s">
        <v>30018</v>
      </c>
      <c r="C29167" s="78">
        <v>-0.64093909999999998</v>
      </c>
      <c r="D29167" s="78">
        <v>1.1593173999999999</v>
      </c>
      <c r="E29167" s="78">
        <v>-3.4390595000000003E-2</v>
      </c>
      <c r="F29167" s="78">
        <v>0.17954011</v>
      </c>
    </row>
    <row r="29168" spans="1:6" x14ac:dyDescent="0.25">
      <c r="A29168">
        <v>29166</v>
      </c>
      <c r="B29168" t="s">
        <v>30019</v>
      </c>
      <c r="C29168" s="78">
        <v>-1.5101448</v>
      </c>
      <c r="D29168" s="78">
        <v>0.31802560000000002</v>
      </c>
      <c r="E29168" s="78">
        <v>-0.11855842</v>
      </c>
      <c r="F29168" s="78">
        <v>1.0835974999999999E-3</v>
      </c>
    </row>
    <row r="29169" spans="1:6" x14ac:dyDescent="0.25">
      <c r="A29169">
        <v>29167</v>
      </c>
      <c r="B29169" t="s">
        <v>30020</v>
      </c>
      <c r="C29169" s="78">
        <v>1.7860829</v>
      </c>
      <c r="D29169" s="78">
        <v>0.2351087</v>
      </c>
      <c r="E29169" s="78">
        <v>-4.5518250000000003E-2</v>
      </c>
      <c r="F29169" s="78">
        <v>-0.22005986</v>
      </c>
    </row>
    <row r="29170" spans="1:6" x14ac:dyDescent="0.25">
      <c r="A29170">
        <v>29168</v>
      </c>
      <c r="B29170" t="s">
        <v>30021</v>
      </c>
      <c r="C29170" s="78">
        <v>-5.8279246E-2</v>
      </c>
      <c r="D29170" s="78">
        <v>-0.77434765999999999</v>
      </c>
      <c r="E29170" s="78">
        <v>-4.0954313999999999E-2</v>
      </c>
      <c r="F29170" s="78">
        <v>-0.32191019999999998</v>
      </c>
    </row>
    <row r="29171" spans="1:6" x14ac:dyDescent="0.25">
      <c r="A29171">
        <v>29169</v>
      </c>
      <c r="B29171" t="s">
        <v>30022</v>
      </c>
      <c r="C29171" s="78">
        <v>-0.7081075</v>
      </c>
      <c r="D29171" s="78">
        <v>1.5628352000000001</v>
      </c>
      <c r="E29171" s="78">
        <v>2.1115503999999999E-3</v>
      </c>
      <c r="F29171" s="78">
        <v>-0.121534094</v>
      </c>
    </row>
    <row r="29172" spans="1:6" x14ac:dyDescent="0.25">
      <c r="A29172">
        <v>29170</v>
      </c>
      <c r="B29172" t="s">
        <v>30023</v>
      </c>
      <c r="C29172" s="78">
        <v>-0.29698323999999998</v>
      </c>
      <c r="D29172" s="78">
        <v>-1.7238910000000001</v>
      </c>
      <c r="E29172" s="78">
        <v>-3.3965003000000001E-2</v>
      </c>
      <c r="F29172" s="78">
        <v>5.4606564000000003E-2</v>
      </c>
    </row>
    <row r="29173" spans="1:6" x14ac:dyDescent="0.25">
      <c r="A29173">
        <v>29171</v>
      </c>
      <c r="B29173" t="s">
        <v>30024</v>
      </c>
      <c r="C29173" s="78">
        <v>-0.63053289999999995</v>
      </c>
      <c r="D29173" s="78">
        <v>0.69786656000000002</v>
      </c>
      <c r="E29173" s="78">
        <v>2.4725250000000001E-2</v>
      </c>
      <c r="F29173" s="78">
        <v>3.6159530000000002E-2</v>
      </c>
    </row>
    <row r="29174" spans="1:6" x14ac:dyDescent="0.25">
      <c r="A29174">
        <v>29172</v>
      </c>
      <c r="B29174" t="s">
        <v>30025</v>
      </c>
      <c r="C29174" s="78">
        <v>0.28664687</v>
      </c>
      <c r="D29174" s="78">
        <v>-0.33844354999999998</v>
      </c>
      <c r="E29174" s="78">
        <v>2.2803769000000001E-3</v>
      </c>
      <c r="F29174" s="78">
        <v>8.1610980000000003E-3</v>
      </c>
    </row>
    <row r="29175" spans="1:6" x14ac:dyDescent="0.25">
      <c r="A29175">
        <v>29173</v>
      </c>
      <c r="B29175" t="s">
        <v>30026</v>
      </c>
      <c r="C29175" s="78">
        <v>1.5762487999999999</v>
      </c>
      <c r="D29175" s="78">
        <v>-1.5299958</v>
      </c>
      <c r="E29175" s="78">
        <v>-3.4390595000000003E-2</v>
      </c>
      <c r="F29175" s="78">
        <v>0.17954011</v>
      </c>
    </row>
    <row r="29176" spans="1:6" x14ac:dyDescent="0.25">
      <c r="A29176">
        <v>29174</v>
      </c>
      <c r="B29176" t="s">
        <v>30027</v>
      </c>
      <c r="C29176" s="78">
        <v>-0.36485970000000001</v>
      </c>
      <c r="D29176" s="78">
        <v>0.97805940000000002</v>
      </c>
      <c r="E29176" s="78">
        <v>-0.101010114</v>
      </c>
      <c r="F29176" s="78">
        <v>-7.0293170000000002E-2</v>
      </c>
    </row>
    <row r="29177" spans="1:6" x14ac:dyDescent="0.25">
      <c r="A29177">
        <v>29175</v>
      </c>
      <c r="B29177" t="s">
        <v>30028</v>
      </c>
      <c r="C29177" s="78">
        <v>0.81772493999999996</v>
      </c>
      <c r="D29177" s="78">
        <v>0.22514147000000001</v>
      </c>
      <c r="E29177" s="78">
        <v>-4.9502685999999997E-2</v>
      </c>
      <c r="F29177" s="78">
        <v>1.3559788E-2</v>
      </c>
    </row>
    <row r="29178" spans="1:6" x14ac:dyDescent="0.25">
      <c r="A29178">
        <v>29176</v>
      </c>
      <c r="B29178" t="s">
        <v>30029</v>
      </c>
      <c r="C29178" s="78">
        <v>7.0849060000000002E-3</v>
      </c>
      <c r="D29178" s="78">
        <v>0.89676975999999997</v>
      </c>
      <c r="E29178" s="78">
        <v>-8.6147929999999998E-2</v>
      </c>
      <c r="F29178" s="78">
        <v>-0.14932034999999999</v>
      </c>
    </row>
    <row r="29179" spans="1:6" x14ac:dyDescent="0.25">
      <c r="A29179">
        <v>29177</v>
      </c>
      <c r="B29179" t="s">
        <v>30030</v>
      </c>
      <c r="C29179" s="78">
        <v>1.7234503000000001</v>
      </c>
      <c r="D29179" s="78">
        <v>0.86732580000000004</v>
      </c>
      <c r="E29179" s="78">
        <v>-3.4390595000000003E-2</v>
      </c>
      <c r="F29179" s="78">
        <v>0.17954011</v>
      </c>
    </row>
    <row r="29180" spans="1:6" x14ac:dyDescent="0.25">
      <c r="A29180">
        <v>29178</v>
      </c>
      <c r="B29180" t="s">
        <v>30031</v>
      </c>
      <c r="C29180" s="78">
        <v>0.18466124</v>
      </c>
      <c r="D29180" s="78">
        <v>-1.4825984000000001</v>
      </c>
      <c r="E29180" s="78">
        <v>-8.6973960000000003E-2</v>
      </c>
      <c r="F29180" s="78">
        <v>6.9624179999999994E-2</v>
      </c>
    </row>
    <row r="29181" spans="1:6" x14ac:dyDescent="0.25">
      <c r="A29181">
        <v>29179</v>
      </c>
      <c r="B29181" t="s">
        <v>30032</v>
      </c>
      <c r="C29181" s="78">
        <v>-1.9567249</v>
      </c>
      <c r="D29181" s="78">
        <v>0.64240439999999999</v>
      </c>
      <c r="E29181" s="78">
        <v>-2.1452827000000001E-2</v>
      </c>
      <c r="F29181" s="78">
        <v>4.6349660000000001E-2</v>
      </c>
    </row>
    <row r="29182" spans="1:6" x14ac:dyDescent="0.25">
      <c r="A29182">
        <v>29180</v>
      </c>
      <c r="B29182" t="s">
        <v>30033</v>
      </c>
      <c r="C29182" s="78">
        <v>-0.1321193</v>
      </c>
      <c r="D29182" s="78">
        <v>-3.0279120000000002</v>
      </c>
      <c r="E29182" s="78">
        <v>-3.0920057000000001E-2</v>
      </c>
      <c r="F29182" s="78">
        <v>1.5438423E-2</v>
      </c>
    </row>
    <row r="29183" spans="1:6" x14ac:dyDescent="0.25">
      <c r="A29183">
        <v>29181</v>
      </c>
      <c r="B29183" t="s">
        <v>30034</v>
      </c>
      <c r="C29183" s="78">
        <v>-0.140122</v>
      </c>
      <c r="D29183" s="78">
        <v>0.38075703</v>
      </c>
      <c r="E29183" s="78">
        <v>-3.4390595000000003E-2</v>
      </c>
      <c r="F29183" s="78">
        <v>0.17954011</v>
      </c>
    </row>
    <row r="29184" spans="1:6" x14ac:dyDescent="0.25">
      <c r="A29184">
        <v>29182</v>
      </c>
      <c r="B29184" t="s">
        <v>30035</v>
      </c>
      <c r="C29184" s="78">
        <v>0.51407360000000002</v>
      </c>
      <c r="D29184" s="78">
        <v>1.5372638999999999</v>
      </c>
      <c r="E29184" s="78">
        <v>-3.4390595000000003E-2</v>
      </c>
      <c r="F29184" s="78">
        <v>0.17954011</v>
      </c>
    </row>
    <row r="29185" spans="1:6" x14ac:dyDescent="0.25">
      <c r="A29185">
        <v>29183</v>
      </c>
      <c r="B29185" t="s">
        <v>30036</v>
      </c>
      <c r="C29185" s="78">
        <v>-1.2281994000000001</v>
      </c>
      <c r="D29185" s="78">
        <v>0.49026350000000002</v>
      </c>
      <c r="E29185" s="78">
        <v>0.50987400000000005</v>
      </c>
      <c r="F29185" s="78">
        <v>-0.24489637</v>
      </c>
    </row>
    <row r="29186" spans="1:6" x14ac:dyDescent="0.25">
      <c r="A29186">
        <v>29184</v>
      </c>
      <c r="B29186" t="s">
        <v>30037</v>
      </c>
      <c r="C29186" s="78">
        <v>-1.2924476</v>
      </c>
      <c r="D29186" s="78">
        <v>1.9584893999999999</v>
      </c>
      <c r="E29186" s="78">
        <v>-9.1207153999999999E-2</v>
      </c>
      <c r="F29186" s="78">
        <v>4.7756642000000002E-2</v>
      </c>
    </row>
    <row r="29187" spans="1:6" x14ac:dyDescent="0.25">
      <c r="A29187">
        <v>29185</v>
      </c>
      <c r="B29187" t="s">
        <v>30038</v>
      </c>
      <c r="C29187" s="78">
        <v>-0.33955132999999998</v>
      </c>
      <c r="D29187" s="78">
        <v>0.60963000000000001</v>
      </c>
      <c r="E29187" s="78">
        <v>-1.2032861000000001E-2</v>
      </c>
      <c r="F29187" s="78">
        <v>-1.4739141000000001E-2</v>
      </c>
    </row>
    <row r="29188" spans="1:6" x14ac:dyDescent="0.25">
      <c r="A29188">
        <v>29186</v>
      </c>
      <c r="B29188" t="s">
        <v>30039</v>
      </c>
      <c r="C29188" s="78">
        <v>-0.90997890000000003</v>
      </c>
      <c r="D29188" s="78">
        <v>-1.3714345999999999</v>
      </c>
      <c r="E29188" s="78">
        <v>-6.707195E-3</v>
      </c>
      <c r="F29188" s="78">
        <v>-1.2757838000000001E-2</v>
      </c>
    </row>
    <row r="29189" spans="1:6" x14ac:dyDescent="0.25">
      <c r="A29189">
        <v>29187</v>
      </c>
      <c r="B29189" t="s">
        <v>30040</v>
      </c>
      <c r="C29189" s="78">
        <v>-1.8428121</v>
      </c>
      <c r="D29189" s="78">
        <v>0.65974235999999997</v>
      </c>
      <c r="E29189" s="78">
        <v>-5.4331115999999999E-2</v>
      </c>
      <c r="F29189" s="78">
        <v>-1.1636168E-3</v>
      </c>
    </row>
    <row r="29190" spans="1:6" x14ac:dyDescent="0.25">
      <c r="A29190">
        <v>29188</v>
      </c>
      <c r="B29190" t="s">
        <v>30041</v>
      </c>
      <c r="C29190" s="78">
        <v>1.0734885000000001</v>
      </c>
      <c r="D29190" s="78">
        <v>1.5477828</v>
      </c>
      <c r="E29190" s="78">
        <v>-1.0154420500000001E-2</v>
      </c>
      <c r="F29190" s="78">
        <v>5.3656769999999999E-2</v>
      </c>
    </row>
    <row r="29191" spans="1:6" x14ac:dyDescent="0.25">
      <c r="A29191">
        <v>29189</v>
      </c>
      <c r="B29191" t="s">
        <v>30042</v>
      </c>
      <c r="C29191" s="78">
        <v>0.63417109999999999</v>
      </c>
      <c r="D29191" s="78">
        <v>0.16554156</v>
      </c>
      <c r="E29191" s="78">
        <v>-3.2685793999999997E-2</v>
      </c>
      <c r="F29191" s="78">
        <v>-2.5490120000000002E-2</v>
      </c>
    </row>
    <row r="29192" spans="1:6" x14ac:dyDescent="0.25">
      <c r="A29192">
        <v>29190</v>
      </c>
      <c r="B29192" t="s">
        <v>30043</v>
      </c>
      <c r="C29192" s="78">
        <v>-2.2579984999999998</v>
      </c>
      <c r="D29192" s="78">
        <v>-1.4355819000000001</v>
      </c>
      <c r="E29192" s="78">
        <v>-4.7154653999999997E-2</v>
      </c>
      <c r="F29192" s="78">
        <v>-0.26751756999999998</v>
      </c>
    </row>
    <row r="29193" spans="1:6" x14ac:dyDescent="0.25">
      <c r="A29193">
        <v>29191</v>
      </c>
      <c r="B29193" t="s">
        <v>30044</v>
      </c>
      <c r="C29193" s="78">
        <v>-2.1305171999999999</v>
      </c>
      <c r="D29193" s="78">
        <v>-0.30170461999999998</v>
      </c>
      <c r="E29193" s="78">
        <v>-0.111397356</v>
      </c>
      <c r="F29193" s="78">
        <v>-5.1086932000000002E-2</v>
      </c>
    </row>
    <row r="29194" spans="1:6" x14ac:dyDescent="0.25">
      <c r="A29194">
        <v>29192</v>
      </c>
      <c r="B29194" t="s">
        <v>30045</v>
      </c>
      <c r="C29194" s="78">
        <v>0.82161709999999999</v>
      </c>
      <c r="D29194" s="78">
        <v>-0.61526570000000003</v>
      </c>
      <c r="E29194" s="78">
        <v>-3.4615189999999997E-2</v>
      </c>
      <c r="F29194" s="78">
        <v>-0.27041643999999998</v>
      </c>
    </row>
    <row r="29195" spans="1:6" x14ac:dyDescent="0.25">
      <c r="A29195">
        <v>29193</v>
      </c>
      <c r="B29195" t="s">
        <v>30046</v>
      </c>
      <c r="C29195" s="78">
        <v>-1.1083509</v>
      </c>
      <c r="D29195" s="78">
        <v>0.27675949999999999</v>
      </c>
      <c r="E29195" s="78">
        <v>-3.4183376000000001E-2</v>
      </c>
      <c r="F29195" s="78">
        <v>-3.7005274999999997E-2</v>
      </c>
    </row>
    <row r="29196" spans="1:6" x14ac:dyDescent="0.25">
      <c r="A29196">
        <v>29194</v>
      </c>
      <c r="B29196" t="s">
        <v>30047</v>
      </c>
      <c r="C29196" s="78">
        <v>6.5655920000000006E-2</v>
      </c>
      <c r="D29196" s="78">
        <v>-1.2231034000000001</v>
      </c>
      <c r="E29196" s="78">
        <v>-3.4390595000000003E-2</v>
      </c>
      <c r="F29196" s="78">
        <v>0.17954011</v>
      </c>
    </row>
    <row r="29197" spans="1:6" x14ac:dyDescent="0.25">
      <c r="A29197">
        <v>29195</v>
      </c>
      <c r="B29197" t="s">
        <v>30048</v>
      </c>
      <c r="C29197" s="78">
        <v>0.41562792999999998</v>
      </c>
      <c r="D29197" s="78">
        <v>-0.42681214000000001</v>
      </c>
      <c r="E29197" s="78">
        <v>-4.5565504999999999E-2</v>
      </c>
      <c r="F29197" s="78">
        <v>0.11951415</v>
      </c>
    </row>
    <row r="29198" spans="1:6" x14ac:dyDescent="0.25">
      <c r="A29198">
        <v>29196</v>
      </c>
      <c r="B29198" t="s">
        <v>30049</v>
      </c>
      <c r="C29198" s="78">
        <v>0.72160374999999999</v>
      </c>
      <c r="D29198" s="78">
        <v>-2.3973205000000002</v>
      </c>
      <c r="E29198" s="78">
        <v>2.5823694000000001E-2</v>
      </c>
      <c r="F29198" s="78">
        <v>-0.27300572000000001</v>
      </c>
    </row>
    <row r="29199" spans="1:6" x14ac:dyDescent="0.25">
      <c r="A29199">
        <v>29197</v>
      </c>
      <c r="B29199" t="s">
        <v>30050</v>
      </c>
      <c r="C29199" s="78">
        <v>1.2532439</v>
      </c>
      <c r="D29199" s="78">
        <v>-2.1264653</v>
      </c>
      <c r="E29199" s="78">
        <v>-5.5273555000000002E-2</v>
      </c>
      <c r="F29199" s="78">
        <v>6.0163452999999999E-2</v>
      </c>
    </row>
    <row r="29200" spans="1:6" x14ac:dyDescent="0.25">
      <c r="A29200">
        <v>29198</v>
      </c>
      <c r="B29200" t="s">
        <v>30051</v>
      </c>
      <c r="C29200" s="78">
        <v>-0.78476524000000003</v>
      </c>
      <c r="D29200" s="78">
        <v>1.0112810999999999</v>
      </c>
      <c r="E29200" s="78">
        <v>-5.7759776999999998E-2</v>
      </c>
      <c r="F29200" s="78">
        <v>8.630707E-2</v>
      </c>
    </row>
    <row r="29201" spans="1:6" x14ac:dyDescent="0.25">
      <c r="A29201">
        <v>29199</v>
      </c>
      <c r="B29201" t="s">
        <v>30052</v>
      </c>
      <c r="C29201" s="78">
        <v>2.9788899999999998</v>
      </c>
      <c r="D29201" s="78">
        <v>1.4937377000000001</v>
      </c>
      <c r="E29201" s="78">
        <v>-3.4118946999999997E-2</v>
      </c>
      <c r="F29201" s="78">
        <v>-2.4354799999999999E-2</v>
      </c>
    </row>
    <row r="29202" spans="1:6" x14ac:dyDescent="0.25">
      <c r="A29202">
        <v>29200</v>
      </c>
      <c r="B29202" t="s">
        <v>30053</v>
      </c>
      <c r="C29202" s="78">
        <v>0.74368250000000002</v>
      </c>
      <c r="D29202" s="78">
        <v>1.2650759</v>
      </c>
      <c r="E29202" s="78">
        <v>-7.645715E-3</v>
      </c>
      <c r="F29202" s="78">
        <v>-1.0937870000000001E-2</v>
      </c>
    </row>
    <row r="29203" spans="1:6" x14ac:dyDescent="0.25">
      <c r="A29203">
        <v>29201</v>
      </c>
      <c r="B29203" t="s">
        <v>30054</v>
      </c>
      <c r="C29203" s="78">
        <v>-1.4422615000000001</v>
      </c>
      <c r="D29203" s="78">
        <v>-1.6862066</v>
      </c>
      <c r="E29203" s="78">
        <v>-3.556024E-2</v>
      </c>
      <c r="F29203" s="78">
        <v>8.7533354999999993E-2</v>
      </c>
    </row>
    <row r="29204" spans="1:6" x14ac:dyDescent="0.25">
      <c r="A29204">
        <v>29202</v>
      </c>
      <c r="B29204" t="s">
        <v>30055</v>
      </c>
      <c r="C29204" s="78">
        <v>-1.0074269</v>
      </c>
      <c r="D29204" s="78">
        <v>-0.75735710000000001</v>
      </c>
      <c r="E29204" s="78">
        <v>-6.1433189999999999E-2</v>
      </c>
      <c r="F29204" s="78">
        <v>0.11588766</v>
      </c>
    </row>
    <row r="29205" spans="1:6" x14ac:dyDescent="0.25">
      <c r="A29205">
        <v>29203</v>
      </c>
      <c r="B29205" t="s">
        <v>30056</v>
      </c>
      <c r="C29205" s="78">
        <v>-1.4025179999999999</v>
      </c>
      <c r="D29205" s="78">
        <v>0.97832300000000005</v>
      </c>
      <c r="E29205" s="78">
        <v>-3.0292739999999999E-2</v>
      </c>
      <c r="F29205" s="78">
        <v>7.4385434E-2</v>
      </c>
    </row>
    <row r="29206" spans="1:6" x14ac:dyDescent="0.25">
      <c r="A29206">
        <v>29204</v>
      </c>
      <c r="B29206" t="s">
        <v>30057</v>
      </c>
      <c r="C29206" s="78">
        <v>0.5412998</v>
      </c>
      <c r="D29206" s="78">
        <v>3.6709309000000001</v>
      </c>
      <c r="E29206" s="78">
        <v>-5.3970129999999998E-2</v>
      </c>
      <c r="F29206" s="78">
        <v>4.6767666999999999E-2</v>
      </c>
    </row>
    <row r="29207" spans="1:6" x14ac:dyDescent="0.25">
      <c r="A29207">
        <v>29205</v>
      </c>
      <c r="B29207" t="s">
        <v>30058</v>
      </c>
      <c r="C29207" s="78">
        <v>0.58332099999999998</v>
      </c>
      <c r="D29207" s="78">
        <v>-1.0143882</v>
      </c>
      <c r="E29207" s="78">
        <v>-7.7700679999999994E-2</v>
      </c>
      <c r="F29207" s="78">
        <v>5.6332647999999999E-2</v>
      </c>
    </row>
    <row r="29208" spans="1:6" x14ac:dyDescent="0.25">
      <c r="A29208">
        <v>29206</v>
      </c>
      <c r="B29208" t="s">
        <v>30059</v>
      </c>
      <c r="C29208" s="78">
        <v>-1.0037479</v>
      </c>
      <c r="D29208" s="78">
        <v>-0.15189844</v>
      </c>
      <c r="E29208" s="78">
        <v>-6.5396614000000006E-2</v>
      </c>
      <c r="F29208" s="78">
        <v>6.7585476000000005E-2</v>
      </c>
    </row>
    <row r="29209" spans="1:6" x14ac:dyDescent="0.25">
      <c r="A29209">
        <v>29207</v>
      </c>
      <c r="B29209" t="s">
        <v>30060</v>
      </c>
      <c r="C29209" s="78">
        <v>3.1226060000000002</v>
      </c>
      <c r="D29209" s="78">
        <v>-0.61561489999999996</v>
      </c>
      <c r="E29209" s="78">
        <v>-5.1560401999999998E-2</v>
      </c>
      <c r="F29209" s="78">
        <v>7.649272E-2</v>
      </c>
    </row>
    <row r="29210" spans="1:6" x14ac:dyDescent="0.25">
      <c r="A29210">
        <v>29208</v>
      </c>
      <c r="B29210" t="s">
        <v>30061</v>
      </c>
      <c r="C29210" s="78">
        <v>-1.4191640000000001</v>
      </c>
      <c r="D29210" s="78">
        <v>0.69872533999999997</v>
      </c>
      <c r="E29210" s="78">
        <v>-4.8643947E-2</v>
      </c>
      <c r="F29210" s="78">
        <v>2.2155701999999999E-2</v>
      </c>
    </row>
    <row r="29211" spans="1:6" x14ac:dyDescent="0.25">
      <c r="A29211">
        <v>29209</v>
      </c>
      <c r="B29211" t="s">
        <v>30062</v>
      </c>
      <c r="C29211" s="78">
        <v>0.27086802999999998</v>
      </c>
      <c r="D29211" s="78">
        <v>-1.2940475</v>
      </c>
      <c r="E29211" s="78">
        <v>-5.5817489999999997E-2</v>
      </c>
      <c r="F29211" s="78">
        <v>9.5815810000000005E-3</v>
      </c>
    </row>
    <row r="29212" spans="1:6" x14ac:dyDescent="0.25">
      <c r="A29212">
        <v>29210</v>
      </c>
      <c r="B29212" t="s">
        <v>30063</v>
      </c>
      <c r="C29212" s="78">
        <v>-0.121723026</v>
      </c>
      <c r="D29212" s="78">
        <v>1.1273727</v>
      </c>
      <c r="E29212" s="78">
        <v>-0.13707053999999999</v>
      </c>
      <c r="F29212" s="78">
        <v>-0.48323798000000001</v>
      </c>
    </row>
    <row r="29213" spans="1:6" x14ac:dyDescent="0.25">
      <c r="A29213">
        <v>29211</v>
      </c>
      <c r="B29213" t="s">
        <v>30064</v>
      </c>
      <c r="C29213" s="78">
        <v>-1.1222426000000001</v>
      </c>
      <c r="D29213" s="78">
        <v>-0.89581920000000004</v>
      </c>
      <c r="E29213" s="78">
        <v>-5.2910632999999999E-2</v>
      </c>
      <c r="F29213" s="78">
        <v>-8.5456119999999997E-2</v>
      </c>
    </row>
    <row r="29214" spans="1:6" x14ac:dyDescent="0.25">
      <c r="A29214">
        <v>29212</v>
      </c>
      <c r="B29214" t="s">
        <v>30065</v>
      </c>
      <c r="C29214" s="78">
        <v>-0.76734530000000001</v>
      </c>
      <c r="D29214" s="78">
        <v>0.48214435999999999</v>
      </c>
      <c r="E29214" s="78">
        <v>3.8158092999999997E-2</v>
      </c>
      <c r="F29214" s="78">
        <v>-0.10336293000000001</v>
      </c>
    </row>
    <row r="29215" spans="1:6" x14ac:dyDescent="0.25">
      <c r="A29215">
        <v>29213</v>
      </c>
      <c r="B29215" t="s">
        <v>30066</v>
      </c>
      <c r="C29215" s="78">
        <v>-0.53075075000000005</v>
      </c>
      <c r="D29215" s="78">
        <v>0.49747285000000002</v>
      </c>
      <c r="E29215" s="78">
        <v>-0.100516096</v>
      </c>
      <c r="F29215" s="78">
        <v>1.5956729999999999E-2</v>
      </c>
    </row>
    <row r="29216" spans="1:6" x14ac:dyDescent="0.25">
      <c r="A29216">
        <v>29214</v>
      </c>
      <c r="B29216" t="s">
        <v>30067</v>
      </c>
      <c r="C29216" s="78">
        <v>0.73935280000000003</v>
      </c>
      <c r="D29216" s="78">
        <v>0.67612654000000005</v>
      </c>
      <c r="E29216" s="78">
        <v>-4.3268338000000003E-2</v>
      </c>
      <c r="F29216" s="78">
        <v>-8.6364850000000007E-2</v>
      </c>
    </row>
    <row r="29217" spans="1:6" x14ac:dyDescent="0.25">
      <c r="A29217">
        <v>29215</v>
      </c>
      <c r="B29217" t="s">
        <v>30068</v>
      </c>
      <c r="C29217" s="78">
        <v>-0.46909309999999999</v>
      </c>
      <c r="D29217" s="78">
        <v>2.3035703000000001</v>
      </c>
      <c r="E29217" s="78">
        <v>-7.4475764999999999E-2</v>
      </c>
      <c r="F29217" s="78">
        <v>5.0991938000000001E-2</v>
      </c>
    </row>
    <row r="29218" spans="1:6" x14ac:dyDescent="0.25">
      <c r="A29218">
        <v>29216</v>
      </c>
      <c r="B29218" t="s">
        <v>30069</v>
      </c>
      <c r="C29218" s="78">
        <v>-0.227159</v>
      </c>
      <c r="D29218" s="78">
        <v>-0.47568149999999998</v>
      </c>
      <c r="E29218" s="78">
        <v>-6.4493449999999994E-2</v>
      </c>
      <c r="F29218" s="78">
        <v>6.1320394E-2</v>
      </c>
    </row>
    <row r="29219" spans="1:6" x14ac:dyDescent="0.25">
      <c r="A29219">
        <v>29217</v>
      </c>
      <c r="B29219" t="s">
        <v>30070</v>
      </c>
      <c r="C29219" s="78">
        <v>-2.3455244999999998</v>
      </c>
      <c r="D29219" s="78">
        <v>-0.37898483999999999</v>
      </c>
      <c r="E29219" s="78">
        <v>-3.8005047E-2</v>
      </c>
      <c r="F29219" s="78">
        <v>-3.9287626999999999E-2</v>
      </c>
    </row>
    <row r="29220" spans="1:6" x14ac:dyDescent="0.25">
      <c r="A29220">
        <v>29218</v>
      </c>
      <c r="B29220" t="s">
        <v>30071</v>
      </c>
      <c r="C29220" s="78">
        <v>-0.81418659999999998</v>
      </c>
      <c r="D29220" s="78">
        <v>-6.4182279999999998E-3</v>
      </c>
      <c r="E29220" s="78">
        <v>-0.11723463000000001</v>
      </c>
      <c r="F29220" s="78">
        <v>-0.30170226</v>
      </c>
    </row>
    <row r="29221" spans="1:6" x14ac:dyDescent="0.25">
      <c r="A29221">
        <v>29219</v>
      </c>
      <c r="B29221" t="s">
        <v>30072</v>
      </c>
      <c r="C29221" s="78">
        <v>0.98718404999999998</v>
      </c>
      <c r="D29221" s="78">
        <v>-1.8262160999999999</v>
      </c>
      <c r="E29221" s="78">
        <v>-9.4723010000000007E-3</v>
      </c>
      <c r="F29221" s="78">
        <v>-2.6173979E-2</v>
      </c>
    </row>
    <row r="29222" spans="1:6" x14ac:dyDescent="0.25">
      <c r="A29222">
        <v>29220</v>
      </c>
      <c r="B29222" t="s">
        <v>30073</v>
      </c>
      <c r="C29222" s="78">
        <v>0.48097804</v>
      </c>
      <c r="D29222" s="78">
        <v>-0.269121</v>
      </c>
      <c r="E29222" s="78">
        <v>-8.1437014000000002E-2</v>
      </c>
      <c r="F29222" s="78">
        <v>9.1671290000000002E-2</v>
      </c>
    </row>
    <row r="29223" spans="1:6" x14ac:dyDescent="0.25">
      <c r="A29223">
        <v>29221</v>
      </c>
      <c r="B29223" t="s">
        <v>30074</v>
      </c>
      <c r="C29223" s="78">
        <v>0.79727530000000002</v>
      </c>
      <c r="D29223" s="78">
        <v>-0.24014240000000001</v>
      </c>
      <c r="E29223" s="78">
        <v>-2.1034513000000001E-2</v>
      </c>
      <c r="F29223" s="78">
        <v>-2.5169476999999999E-2</v>
      </c>
    </row>
    <row r="29224" spans="1:6" x14ac:dyDescent="0.25">
      <c r="A29224">
        <v>29222</v>
      </c>
      <c r="B29224" t="s">
        <v>30075</v>
      </c>
      <c r="C29224" s="78">
        <v>-0.63662339999999995</v>
      </c>
      <c r="D29224" s="78">
        <v>-3.0596187000000001</v>
      </c>
      <c r="E29224" s="78">
        <v>-2.8840289000000002E-2</v>
      </c>
      <c r="F29224" s="78">
        <v>-3.6247401999999998E-2</v>
      </c>
    </row>
    <row r="29225" spans="1:6" x14ac:dyDescent="0.25">
      <c r="A29225">
        <v>29223</v>
      </c>
      <c r="B29225" t="s">
        <v>25222</v>
      </c>
      <c r="C29225" s="78">
        <v>-0.84371719999999994</v>
      </c>
      <c r="D29225" s="78">
        <v>0.70941399999999999</v>
      </c>
      <c r="E29225" s="78">
        <v>-3.4390595000000003E-2</v>
      </c>
      <c r="F29225" s="78">
        <v>0.17954011</v>
      </c>
    </row>
    <row r="29226" spans="1:6" x14ac:dyDescent="0.25">
      <c r="A29226">
        <v>29224</v>
      </c>
      <c r="B29226" t="s">
        <v>30076</v>
      </c>
      <c r="C29226" s="78">
        <v>1.8656024</v>
      </c>
      <c r="D29226" s="78">
        <v>-2.1691227</v>
      </c>
      <c r="E29226" s="78">
        <v>-1.3584344E-2</v>
      </c>
      <c r="F29226" s="78">
        <v>-0.16981275000000001</v>
      </c>
    </row>
    <row r="29227" spans="1:6" x14ac:dyDescent="0.25">
      <c r="A29227">
        <v>29225</v>
      </c>
      <c r="B29227" t="s">
        <v>30077</v>
      </c>
      <c r="C29227" s="78">
        <v>-0.98726800000000003</v>
      </c>
      <c r="D29227" s="78">
        <v>0.75693449999999995</v>
      </c>
      <c r="E29227" s="78">
        <v>-6.8648379999999995E-2</v>
      </c>
      <c r="F29227" s="78">
        <v>7.1525030000000003E-2</v>
      </c>
    </row>
    <row r="29228" spans="1:6" x14ac:dyDescent="0.25">
      <c r="A29228">
        <v>29226</v>
      </c>
      <c r="B29228" t="s">
        <v>30078</v>
      </c>
      <c r="C29228" s="78">
        <v>-1.7489140000000001</v>
      </c>
      <c r="D29228" s="78">
        <v>0.13250813</v>
      </c>
      <c r="E29228" s="78">
        <v>-4.9578539999999997E-2</v>
      </c>
      <c r="F29228" s="78">
        <v>9.6407380000000001E-2</v>
      </c>
    </row>
    <row r="29229" spans="1:6" x14ac:dyDescent="0.25">
      <c r="A29229">
        <v>29227</v>
      </c>
      <c r="B29229" t="s">
        <v>30079</v>
      </c>
      <c r="C29229" s="78">
        <v>2.1055820000000001</v>
      </c>
      <c r="D29229" s="78">
        <v>1.9152575999999999</v>
      </c>
      <c r="E29229" s="78">
        <v>-0.12387048000000001</v>
      </c>
      <c r="F29229" s="78">
        <v>-1.4695965</v>
      </c>
    </row>
    <row r="29230" spans="1:6" x14ac:dyDescent="0.25">
      <c r="A29230">
        <v>29228</v>
      </c>
      <c r="B29230" t="s">
        <v>30080</v>
      </c>
      <c r="C29230" s="78">
        <v>-1.4883633999999999</v>
      </c>
      <c r="D29230" s="78">
        <v>1.0705799</v>
      </c>
      <c r="E29230" s="78">
        <v>-7.6797190000000001E-2</v>
      </c>
      <c r="F29230" s="78">
        <v>-9.6619469999999999E-2</v>
      </c>
    </row>
    <row r="29231" spans="1:6" x14ac:dyDescent="0.25">
      <c r="A29231">
        <v>29229</v>
      </c>
      <c r="B29231" t="s">
        <v>30081</v>
      </c>
      <c r="C29231" s="78">
        <v>1.2327276</v>
      </c>
      <c r="D29231" s="78">
        <v>5.3312957000000001E-2</v>
      </c>
      <c r="E29231" s="78">
        <v>-6.6882360000000002E-2</v>
      </c>
      <c r="F29231" s="78">
        <v>6.8478890000000001E-2</v>
      </c>
    </row>
    <row r="29232" spans="1:6" x14ac:dyDescent="0.25">
      <c r="A29232">
        <v>29230</v>
      </c>
      <c r="B29232" t="s">
        <v>30082</v>
      </c>
      <c r="C29232" s="78">
        <v>1.1808168999999999</v>
      </c>
      <c r="D29232" s="78">
        <v>-0.98879530000000004</v>
      </c>
      <c r="E29232" s="78">
        <v>-3.6665182999999998E-3</v>
      </c>
      <c r="F29232" s="78">
        <v>-0.15744564999999999</v>
      </c>
    </row>
    <row r="29233" spans="1:6" x14ac:dyDescent="0.25">
      <c r="A29233">
        <v>29231</v>
      </c>
      <c r="B29233" t="s">
        <v>30083</v>
      </c>
      <c r="C29233" s="78">
        <v>-9.7408890000000008E-3</v>
      </c>
      <c r="D29233" s="78">
        <v>-0.60881269999999998</v>
      </c>
      <c r="E29233" s="78">
        <v>-3.3762420000000001E-2</v>
      </c>
      <c r="F29233" s="78">
        <v>3.8673609999999997E-2</v>
      </c>
    </row>
    <row r="29234" spans="1:6" x14ac:dyDescent="0.25">
      <c r="A29234">
        <v>29232</v>
      </c>
      <c r="B29234" t="s">
        <v>30084</v>
      </c>
      <c r="C29234" s="78">
        <v>-0.81189423999999999</v>
      </c>
      <c r="D29234" s="78">
        <v>-0.30743816000000002</v>
      </c>
      <c r="E29234" s="78">
        <v>2.4523619999999999E-2</v>
      </c>
      <c r="F29234" s="78">
        <v>0.1184133</v>
      </c>
    </row>
    <row r="29235" spans="1:6" x14ac:dyDescent="0.25">
      <c r="A29235">
        <v>29233</v>
      </c>
      <c r="B29235" t="s">
        <v>30085</v>
      </c>
      <c r="C29235" s="78">
        <v>-0.19492522000000001</v>
      </c>
      <c r="D29235" s="78">
        <v>-0.90922190000000003</v>
      </c>
      <c r="E29235" s="78">
        <v>-3.4390595000000003E-2</v>
      </c>
      <c r="F29235" s="78">
        <v>0.17954011</v>
      </c>
    </row>
    <row r="29236" spans="1:6" x14ac:dyDescent="0.25">
      <c r="A29236">
        <v>29234</v>
      </c>
      <c r="B29236" t="s">
        <v>30086</v>
      </c>
      <c r="C29236" s="78">
        <v>-2.0812688000000001</v>
      </c>
      <c r="D29236" s="78">
        <v>1.1649666000000001</v>
      </c>
      <c r="E29236" s="78">
        <v>-3.4390595000000003E-2</v>
      </c>
      <c r="F29236" s="78">
        <v>0.17954011</v>
      </c>
    </row>
    <row r="29237" spans="1:6" x14ac:dyDescent="0.25">
      <c r="A29237">
        <v>29235</v>
      </c>
      <c r="B29237" t="s">
        <v>30087</v>
      </c>
      <c r="C29237" s="78">
        <v>-1.7105406999999999</v>
      </c>
      <c r="D29237" s="78">
        <v>0.98490416999999997</v>
      </c>
      <c r="E29237" s="78">
        <v>4.5380223999999997E-2</v>
      </c>
      <c r="F29237" s="78">
        <v>-0.37340993</v>
      </c>
    </row>
    <row r="29238" spans="1:6" x14ac:dyDescent="0.25">
      <c r="A29238">
        <v>29236</v>
      </c>
      <c r="B29238" t="s">
        <v>30088</v>
      </c>
      <c r="C29238" s="78">
        <v>-2.0810322999999999</v>
      </c>
      <c r="D29238" s="78">
        <v>-0.93559945</v>
      </c>
      <c r="E29238" s="78">
        <v>9.9045599999999998E-3</v>
      </c>
      <c r="F29238" s="78">
        <v>0.14257771999999999</v>
      </c>
    </row>
    <row r="29239" spans="1:6" x14ac:dyDescent="0.25">
      <c r="A29239">
        <v>29237</v>
      </c>
      <c r="B29239" t="s">
        <v>30089</v>
      </c>
      <c r="C29239" s="78">
        <v>0.3879319</v>
      </c>
      <c r="D29239" s="78">
        <v>0.78930650000000002</v>
      </c>
      <c r="E29239" s="78">
        <v>-5.1873185000000002E-2</v>
      </c>
      <c r="F29239" s="78">
        <v>-0.17083076999999999</v>
      </c>
    </row>
    <row r="29240" spans="1:6" x14ac:dyDescent="0.25">
      <c r="A29240">
        <v>29238</v>
      </c>
      <c r="B29240" t="s">
        <v>30090</v>
      </c>
      <c r="C29240" s="78">
        <v>-0.66966460000000005</v>
      </c>
      <c r="D29240" s="78">
        <v>1.1916865000000001</v>
      </c>
      <c r="E29240" s="78">
        <v>-8.1651879999999996E-2</v>
      </c>
      <c r="F29240" s="78">
        <v>4.5688239999999998E-2</v>
      </c>
    </row>
    <row r="29241" spans="1:6" x14ac:dyDescent="0.25">
      <c r="A29241">
        <v>29239</v>
      </c>
      <c r="B29241" t="s">
        <v>30091</v>
      </c>
      <c r="C29241" s="78">
        <v>-1.141794</v>
      </c>
      <c r="D29241" s="78">
        <v>-0.81427324000000001</v>
      </c>
      <c r="E29241" s="78">
        <v>2.3646869000000001E-2</v>
      </c>
      <c r="F29241" s="78">
        <v>-0.26265860000000002</v>
      </c>
    </row>
    <row r="29242" spans="1:6" x14ac:dyDescent="0.25">
      <c r="A29242">
        <v>29240</v>
      </c>
      <c r="B29242" t="s">
        <v>30092</v>
      </c>
      <c r="C29242" s="78">
        <v>-2.409357</v>
      </c>
      <c r="D29242" s="78">
        <v>0.58736480000000002</v>
      </c>
      <c r="E29242" s="78">
        <v>-1.9158564999999999E-2</v>
      </c>
      <c r="F29242" s="78">
        <v>-6.0097129999999999E-2</v>
      </c>
    </row>
    <row r="29243" spans="1:6" x14ac:dyDescent="0.25">
      <c r="A29243">
        <v>29241</v>
      </c>
      <c r="B29243" t="s">
        <v>30093</v>
      </c>
      <c r="C29243" s="78">
        <v>-0.30286562</v>
      </c>
      <c r="D29243" s="78">
        <v>0.14695045000000001</v>
      </c>
      <c r="E29243" s="78">
        <v>-3.8011678E-2</v>
      </c>
      <c r="F29243" s="78">
        <v>1.4442787E-2</v>
      </c>
    </row>
    <row r="29244" spans="1:6" x14ac:dyDescent="0.25">
      <c r="A29244">
        <v>29242</v>
      </c>
      <c r="B29244" t="s">
        <v>30094</v>
      </c>
      <c r="C29244" s="78">
        <v>5.1688980000000004</v>
      </c>
      <c r="D29244" s="78">
        <v>1.4460181000000001</v>
      </c>
      <c r="E29244" s="78">
        <v>-5.9668329999999999E-2</v>
      </c>
      <c r="F29244" s="78">
        <v>-3.1247526000000001E-2</v>
      </c>
    </row>
    <row r="29245" spans="1:6" x14ac:dyDescent="0.25">
      <c r="A29245">
        <v>29243</v>
      </c>
      <c r="B29245" t="s">
        <v>30095</v>
      </c>
      <c r="C29245" s="78">
        <v>-0.81224394</v>
      </c>
      <c r="D29245" s="78">
        <v>-2.8068675999999999</v>
      </c>
      <c r="E29245" s="78">
        <v>-1.657666E-2</v>
      </c>
      <c r="F29245" s="78">
        <v>-6.7604794999999995E-2</v>
      </c>
    </row>
    <row r="29246" spans="1:6" x14ac:dyDescent="0.25">
      <c r="A29246">
        <v>29244</v>
      </c>
      <c r="B29246" t="s">
        <v>30096</v>
      </c>
      <c r="C29246" s="78">
        <v>2.2601170000000002</v>
      </c>
      <c r="D29246" s="78">
        <v>-0.77235509999999996</v>
      </c>
      <c r="E29246" s="78">
        <v>-3.4390595000000003E-2</v>
      </c>
      <c r="F29246" s="78">
        <v>0.17954011</v>
      </c>
    </row>
    <row r="29247" spans="1:6" x14ac:dyDescent="0.25">
      <c r="A29247">
        <v>29245</v>
      </c>
      <c r="B29247" t="s">
        <v>30097</v>
      </c>
      <c r="C29247" s="78">
        <v>-0.47073913000000001</v>
      </c>
      <c r="D29247" s="78">
        <v>2.6619433999999998E-4</v>
      </c>
      <c r="E29247" s="78">
        <v>-0.13887176000000001</v>
      </c>
      <c r="F29247" s="78">
        <v>-0.17774156999999999</v>
      </c>
    </row>
    <row r="29248" spans="1:6" x14ac:dyDescent="0.25">
      <c r="A29248">
        <v>29246</v>
      </c>
      <c r="B29248" t="s">
        <v>30098</v>
      </c>
      <c r="C29248" s="78">
        <v>3.5574357999999999</v>
      </c>
      <c r="D29248" s="78">
        <v>2.5665382999999999</v>
      </c>
      <c r="E29248" s="78">
        <v>-0.12140827</v>
      </c>
      <c r="F29248" s="78">
        <v>-0.15381120000000001</v>
      </c>
    </row>
    <row r="29249" spans="1:6" x14ac:dyDescent="0.25">
      <c r="A29249">
        <v>29247</v>
      </c>
      <c r="B29249" t="s">
        <v>30099</v>
      </c>
      <c r="C29249" s="78">
        <v>-0.48291346000000002</v>
      </c>
      <c r="D29249" s="78">
        <v>-0.23057810000000001</v>
      </c>
      <c r="E29249" s="78">
        <v>-5.7083078000000002E-2</v>
      </c>
      <c r="F29249" s="78">
        <v>9.7838359999999999E-2</v>
      </c>
    </row>
    <row r="29250" spans="1:6" x14ac:dyDescent="0.25">
      <c r="A29250">
        <v>29248</v>
      </c>
      <c r="B29250" t="s">
        <v>30100</v>
      </c>
      <c r="C29250" s="78">
        <v>0.60283109999999995</v>
      </c>
      <c r="D29250" s="78">
        <v>-0.47293475000000001</v>
      </c>
      <c r="E29250" s="78">
        <v>-2.0428783999999998E-3</v>
      </c>
      <c r="F29250" s="78">
        <v>-0.30314416</v>
      </c>
    </row>
    <row r="29251" spans="1:6" x14ac:dyDescent="0.25">
      <c r="A29251">
        <v>29249</v>
      </c>
      <c r="B29251" t="s">
        <v>30101</v>
      </c>
      <c r="C29251" s="78">
        <v>-0.71819173999999997</v>
      </c>
      <c r="D29251" s="78">
        <v>-1.0810503</v>
      </c>
      <c r="E29251" s="78">
        <v>0.115321666</v>
      </c>
      <c r="F29251" s="78">
        <v>-0.16173233000000001</v>
      </c>
    </row>
    <row r="29252" spans="1:6" x14ac:dyDescent="0.25">
      <c r="A29252">
        <v>29250</v>
      </c>
      <c r="B29252" t="s">
        <v>30102</v>
      </c>
      <c r="C29252" s="78">
        <v>-8.0150959999999993E-3</v>
      </c>
      <c r="D29252" s="78">
        <v>0.31302123999999998</v>
      </c>
      <c r="E29252" s="78">
        <v>-5.4269627000000001E-2</v>
      </c>
      <c r="F29252" s="78">
        <v>-0.16216691</v>
      </c>
    </row>
    <row r="29253" spans="1:6" x14ac:dyDescent="0.25">
      <c r="A29253">
        <v>29251</v>
      </c>
      <c r="B29253" t="s">
        <v>30103</v>
      </c>
      <c r="C29253" s="78">
        <v>-0.23886046999999999</v>
      </c>
      <c r="D29253" s="78">
        <v>0.88261219999999996</v>
      </c>
      <c r="E29253" s="78">
        <v>-8.0939559999999994E-2</v>
      </c>
      <c r="F29253" s="78">
        <v>7.8773220000000005E-2</v>
      </c>
    </row>
    <row r="29254" spans="1:6" x14ac:dyDescent="0.25">
      <c r="A29254">
        <v>29252</v>
      </c>
      <c r="B29254" t="s">
        <v>30104</v>
      </c>
      <c r="C29254" s="78">
        <v>-0.42809278000000001</v>
      </c>
      <c r="D29254" s="78">
        <v>3.3424442000000001</v>
      </c>
      <c r="E29254" s="78">
        <v>-1.1442463999999999E-2</v>
      </c>
      <c r="F29254" s="78">
        <v>-5.2047625E-2</v>
      </c>
    </row>
    <row r="29255" spans="1:6" x14ac:dyDescent="0.25">
      <c r="A29255">
        <v>29253</v>
      </c>
      <c r="B29255" t="s">
        <v>30105</v>
      </c>
      <c r="C29255" s="78">
        <v>3.7992759999999999</v>
      </c>
      <c r="D29255" s="78">
        <v>2.0454227999999999</v>
      </c>
      <c r="E29255" s="78">
        <v>-7.6279860000000005E-2</v>
      </c>
      <c r="F29255" s="78">
        <v>0.1025305</v>
      </c>
    </row>
    <row r="29256" spans="1:6" x14ac:dyDescent="0.25">
      <c r="A29256">
        <v>29254</v>
      </c>
      <c r="B29256" t="s">
        <v>30106</v>
      </c>
      <c r="C29256" s="78">
        <v>-0.68448304999999998</v>
      </c>
      <c r="D29256" s="78">
        <v>-3.4104809999999999</v>
      </c>
      <c r="E29256" s="78">
        <v>-5.1193625E-2</v>
      </c>
      <c r="F29256" s="78">
        <v>7.9482269999999994E-2</v>
      </c>
    </row>
    <row r="29257" spans="1:6" x14ac:dyDescent="0.25">
      <c r="A29257">
        <v>29255</v>
      </c>
      <c r="B29257" t="s">
        <v>30107</v>
      </c>
      <c r="C29257" s="78">
        <v>-1.2143527000000001</v>
      </c>
      <c r="D29257" s="78">
        <v>4.5313447999999999E-2</v>
      </c>
      <c r="E29257" s="78">
        <v>-3.4390595000000003E-2</v>
      </c>
      <c r="F29257" s="78">
        <v>0.17954011</v>
      </c>
    </row>
    <row r="29258" spans="1:6" x14ac:dyDescent="0.25">
      <c r="A29258">
        <v>29256</v>
      </c>
      <c r="B29258" t="s">
        <v>30108</v>
      </c>
      <c r="C29258" s="78">
        <v>4.0878863000000001</v>
      </c>
      <c r="D29258" s="78">
        <v>0.97425010000000001</v>
      </c>
      <c r="E29258" s="78">
        <v>1.2393229E-2</v>
      </c>
      <c r="F29258" s="78">
        <v>-9.5720009999999994E-2</v>
      </c>
    </row>
    <row r="29259" spans="1:6" x14ac:dyDescent="0.25">
      <c r="A29259">
        <v>29257</v>
      </c>
      <c r="B29259" t="s">
        <v>30109</v>
      </c>
      <c r="C29259" s="78">
        <v>0.11249611</v>
      </c>
      <c r="D29259" s="78">
        <v>1.4531339999999999</v>
      </c>
      <c r="E29259" s="78">
        <v>-4.056067E-2</v>
      </c>
      <c r="F29259" s="78">
        <v>5.8122060000000003E-2</v>
      </c>
    </row>
    <row r="29260" spans="1:6" x14ac:dyDescent="0.25">
      <c r="A29260">
        <v>29258</v>
      </c>
      <c r="B29260" t="s">
        <v>30110</v>
      </c>
      <c r="C29260" s="78">
        <v>0.14679447000000001</v>
      </c>
      <c r="D29260" s="78">
        <v>0.49797022000000002</v>
      </c>
      <c r="E29260" s="78">
        <v>-0.10351673</v>
      </c>
      <c r="F29260" s="78">
        <v>-0.17846574000000001</v>
      </c>
    </row>
    <row r="29261" spans="1:6" x14ac:dyDescent="0.25">
      <c r="A29261">
        <v>29259</v>
      </c>
      <c r="B29261" t="s">
        <v>30111</v>
      </c>
      <c r="C29261" s="78">
        <v>-1.0321133</v>
      </c>
      <c r="D29261" s="78">
        <v>-0.59928095000000003</v>
      </c>
      <c r="E29261" s="78">
        <v>-3.4390595000000003E-2</v>
      </c>
      <c r="F29261" s="78">
        <v>0.17954011</v>
      </c>
    </row>
    <row r="29262" spans="1:6" x14ac:dyDescent="0.25">
      <c r="A29262">
        <v>29260</v>
      </c>
      <c r="B29262" t="s">
        <v>30112</v>
      </c>
      <c r="C29262" s="78">
        <v>0.53543806000000005</v>
      </c>
      <c r="D29262" s="78">
        <v>2.2273122999999999E-2</v>
      </c>
      <c r="E29262" s="78">
        <v>-5.9553439999999999E-2</v>
      </c>
      <c r="F29262" s="78">
        <v>3.1047061000000001E-2</v>
      </c>
    </row>
    <row r="29263" spans="1:6" x14ac:dyDescent="0.25">
      <c r="A29263">
        <v>29261</v>
      </c>
      <c r="B29263" t="s">
        <v>30113</v>
      </c>
      <c r="C29263" s="78">
        <v>-0.27130989999999999</v>
      </c>
      <c r="D29263" s="78">
        <v>0.20568416</v>
      </c>
      <c r="E29263" s="78">
        <v>-3.4390595000000003E-2</v>
      </c>
      <c r="F29263" s="78">
        <v>0.17954011</v>
      </c>
    </row>
    <row r="29264" spans="1:6" x14ac:dyDescent="0.25">
      <c r="A29264">
        <v>29262</v>
      </c>
      <c r="B29264" t="s">
        <v>30114</v>
      </c>
      <c r="C29264" s="78">
        <v>0.40334192000000002</v>
      </c>
      <c r="D29264" s="78">
        <v>0.39838907000000001</v>
      </c>
      <c r="E29264" s="78">
        <v>1.6294659</v>
      </c>
      <c r="F29264" s="78">
        <v>8.9399099999999995E-2</v>
      </c>
    </row>
    <row r="29265" spans="1:6" x14ac:dyDescent="0.25">
      <c r="A29265">
        <v>29263</v>
      </c>
      <c r="B29265" t="s">
        <v>30115</v>
      </c>
      <c r="C29265" s="78">
        <v>-0.90723467000000002</v>
      </c>
      <c r="D29265" s="78">
        <v>0.33339774999999999</v>
      </c>
      <c r="E29265" s="78">
        <v>-3.4390595000000003E-2</v>
      </c>
      <c r="F29265" s="78">
        <v>0.17954011</v>
      </c>
    </row>
    <row r="29266" spans="1:6" x14ac:dyDescent="0.25">
      <c r="A29266">
        <v>29264</v>
      </c>
      <c r="B29266" t="s">
        <v>30116</v>
      </c>
      <c r="C29266" s="78">
        <v>0.83443809999999996</v>
      </c>
      <c r="D29266" s="78">
        <v>0.7103505</v>
      </c>
      <c r="E29266" s="78">
        <v>-8.6776770000000003E-2</v>
      </c>
      <c r="F29266" s="78">
        <v>1.9852266E-2</v>
      </c>
    </row>
    <row r="29267" spans="1:6" x14ac:dyDescent="0.25">
      <c r="A29267">
        <v>29265</v>
      </c>
      <c r="B29267" t="s">
        <v>30117</v>
      </c>
      <c r="C29267" s="78">
        <v>-1.7463982</v>
      </c>
      <c r="D29267" s="78">
        <v>0.26434383</v>
      </c>
      <c r="E29267" s="78">
        <v>-0.13266379</v>
      </c>
      <c r="F29267" s="78">
        <v>9.2684230000000006E-2</v>
      </c>
    </row>
    <row r="29268" spans="1:6" x14ac:dyDescent="0.25">
      <c r="A29268">
        <v>29266</v>
      </c>
      <c r="B29268" t="s">
        <v>30118</v>
      </c>
      <c r="C29268" s="78">
        <v>-2.240993</v>
      </c>
      <c r="D29268" s="78">
        <v>-0.1561042</v>
      </c>
      <c r="E29268" s="78">
        <v>-3.4390595000000003E-2</v>
      </c>
      <c r="F29268" s="78">
        <v>0.17954011</v>
      </c>
    </row>
    <row r="29269" spans="1:6" x14ac:dyDescent="0.25">
      <c r="A29269">
        <v>29267</v>
      </c>
      <c r="B29269" t="s">
        <v>30119</v>
      </c>
      <c r="C29269" s="78">
        <v>-1.0721305999999999</v>
      </c>
      <c r="D29269" s="78">
        <v>0.19947317000000001</v>
      </c>
      <c r="E29269" s="78">
        <v>-8.1881670000000004E-2</v>
      </c>
      <c r="F29269" s="78">
        <v>-4.1130989999999999E-2</v>
      </c>
    </row>
    <row r="29270" spans="1:6" x14ac:dyDescent="0.25">
      <c r="A29270">
        <v>29268</v>
      </c>
      <c r="B29270" t="s">
        <v>30120</v>
      </c>
      <c r="C29270" s="78">
        <v>1.0315722000000001</v>
      </c>
      <c r="D29270" s="78">
        <v>-1.3047194</v>
      </c>
      <c r="E29270" s="78">
        <v>-1.5749576000000001E-2</v>
      </c>
      <c r="F29270" s="78">
        <v>3.0797273E-2</v>
      </c>
    </row>
    <row r="29271" spans="1:6" x14ac:dyDescent="0.25">
      <c r="A29271">
        <v>29269</v>
      </c>
      <c r="B29271" t="s">
        <v>30121</v>
      </c>
      <c r="C29271" s="78">
        <v>0.84664450000000002</v>
      </c>
      <c r="D29271" s="78">
        <v>-3.1931120000000002</v>
      </c>
      <c r="E29271" s="78">
        <v>-4.2545363000000003E-2</v>
      </c>
      <c r="F29271" s="78">
        <v>-7.8365790000000005E-2</v>
      </c>
    </row>
    <row r="29272" spans="1:6" x14ac:dyDescent="0.25">
      <c r="A29272">
        <v>29270</v>
      </c>
      <c r="B29272" t="s">
        <v>30122</v>
      </c>
      <c r="C29272" s="78">
        <v>-0.86844160000000004</v>
      </c>
      <c r="D29272" s="78">
        <v>-0.49535444000000001</v>
      </c>
      <c r="E29272" s="78">
        <v>-9.0204580000000006E-2</v>
      </c>
      <c r="F29272" s="78">
        <v>0.10485989</v>
      </c>
    </row>
    <row r="29273" spans="1:6" x14ac:dyDescent="0.25">
      <c r="A29273">
        <v>29271</v>
      </c>
      <c r="B29273" t="s">
        <v>30123</v>
      </c>
      <c r="C29273" s="78">
        <v>-0.58587279999999997</v>
      </c>
      <c r="D29273" s="78">
        <v>0.21656518</v>
      </c>
      <c r="E29273" s="78">
        <v>-2.5149988000000002E-2</v>
      </c>
      <c r="F29273" s="78">
        <v>4.4475912999999999E-2</v>
      </c>
    </row>
    <row r="29274" spans="1:6" x14ac:dyDescent="0.25">
      <c r="A29274">
        <v>29272</v>
      </c>
      <c r="B29274" t="s">
        <v>30124</v>
      </c>
      <c r="C29274" s="78">
        <v>4.9493460000000003E-2</v>
      </c>
      <c r="D29274" s="78">
        <v>0.67992430000000004</v>
      </c>
      <c r="E29274" s="78">
        <v>-2.9698018E-2</v>
      </c>
      <c r="F29274" s="78">
        <v>5.8764904999999999E-2</v>
      </c>
    </row>
    <row r="29275" spans="1:6" x14ac:dyDescent="0.25">
      <c r="A29275">
        <v>29273</v>
      </c>
      <c r="B29275" t="s">
        <v>30125</v>
      </c>
      <c r="C29275" s="78">
        <v>0.68387973000000002</v>
      </c>
      <c r="D29275" s="78">
        <v>-1.7772037999999999</v>
      </c>
      <c r="E29275" s="78">
        <v>-0.123128474</v>
      </c>
      <c r="F29275" s="78">
        <v>-0.22621922</v>
      </c>
    </row>
    <row r="29276" spans="1:6" x14ac:dyDescent="0.25">
      <c r="A29276">
        <v>29274</v>
      </c>
      <c r="B29276" t="s">
        <v>30126</v>
      </c>
      <c r="C29276" s="78">
        <v>4.6165203999999997</v>
      </c>
      <c r="D29276" s="78">
        <v>-3.2820330000000002</v>
      </c>
      <c r="E29276" s="78">
        <v>-0.1149216</v>
      </c>
      <c r="F29276" s="78">
        <v>-0.29484116999999999</v>
      </c>
    </row>
    <row r="29277" spans="1:6" x14ac:dyDescent="0.25">
      <c r="A29277">
        <v>29275</v>
      </c>
      <c r="B29277" t="s">
        <v>30127</v>
      </c>
      <c r="C29277" s="78">
        <v>2.8490202</v>
      </c>
      <c r="D29277" s="78">
        <v>-0.61916316000000005</v>
      </c>
      <c r="E29277" s="78">
        <v>-7.266794E-2</v>
      </c>
      <c r="F29277" s="78">
        <v>7.4510640000000003E-2</v>
      </c>
    </row>
    <row r="29278" spans="1:6" x14ac:dyDescent="0.25">
      <c r="A29278">
        <v>29276</v>
      </c>
      <c r="B29278" t="s">
        <v>30128</v>
      </c>
      <c r="C29278" s="78">
        <v>5.8648378000000001E-2</v>
      </c>
      <c r="D29278" s="78">
        <v>0.28699767999999998</v>
      </c>
      <c r="E29278" s="78">
        <v>0.27193763999999998</v>
      </c>
      <c r="F29278" s="78">
        <v>-0.46178770000000002</v>
      </c>
    </row>
    <row r="29279" spans="1:6" x14ac:dyDescent="0.25">
      <c r="A29279">
        <v>29277</v>
      </c>
      <c r="B29279" t="s">
        <v>30129</v>
      </c>
      <c r="C29279" s="78">
        <v>0.18636969</v>
      </c>
      <c r="D29279" s="78">
        <v>-2.0251302999999998</v>
      </c>
      <c r="E29279" s="78">
        <v>-4.8787516000000003E-2</v>
      </c>
      <c r="F29279" s="78">
        <v>-4.8593654999999999E-2</v>
      </c>
    </row>
    <row r="29280" spans="1:6" x14ac:dyDescent="0.25">
      <c r="A29280">
        <v>29278</v>
      </c>
      <c r="B29280" t="s">
        <v>30130</v>
      </c>
      <c r="C29280" s="78">
        <v>0.16101882000000001</v>
      </c>
      <c r="D29280" s="78">
        <v>-1.1193865999999999</v>
      </c>
      <c r="E29280" s="78">
        <v>-3.4390595000000003E-2</v>
      </c>
      <c r="F29280" s="78">
        <v>0.17954011</v>
      </c>
    </row>
    <row r="29281" spans="1:6" x14ac:dyDescent="0.25">
      <c r="A29281">
        <v>29279</v>
      </c>
      <c r="B29281" t="s">
        <v>30131</v>
      </c>
      <c r="C29281" s="78">
        <v>0.12535778</v>
      </c>
      <c r="D29281" s="78">
        <v>1.0422944999999999</v>
      </c>
      <c r="E29281" s="78">
        <v>-3.4390595000000003E-2</v>
      </c>
      <c r="F29281" s="78">
        <v>0.17954011</v>
      </c>
    </row>
    <row r="29282" spans="1:6" x14ac:dyDescent="0.25">
      <c r="A29282">
        <v>29280</v>
      </c>
      <c r="B29282" t="s">
        <v>30132</v>
      </c>
      <c r="C29282" s="78">
        <v>-0.75605725999999995</v>
      </c>
      <c r="D29282" s="78">
        <v>1.1432735000000001</v>
      </c>
      <c r="E29282" s="78">
        <v>-8.9276074999999996E-2</v>
      </c>
      <c r="F29282" s="78">
        <v>4.5415222999999998E-2</v>
      </c>
    </row>
    <row r="29283" spans="1:6" x14ac:dyDescent="0.25">
      <c r="A29283">
        <v>29281</v>
      </c>
      <c r="B29283" t="s">
        <v>30133</v>
      </c>
      <c r="C29283" s="78">
        <v>-0.28986508</v>
      </c>
      <c r="D29283" s="78">
        <v>1.3589211999999999</v>
      </c>
      <c r="E29283" s="78">
        <v>-7.6894790000000005E-2</v>
      </c>
      <c r="F29283" s="78">
        <v>9.6908869999999994E-2</v>
      </c>
    </row>
    <row r="29284" spans="1:6" x14ac:dyDescent="0.25">
      <c r="A29284">
        <v>29282</v>
      </c>
      <c r="B29284" t="s">
        <v>30134</v>
      </c>
      <c r="C29284" s="78">
        <v>-0.77646519999999997</v>
      </c>
      <c r="D29284" s="78">
        <v>-0.16818920000000001</v>
      </c>
      <c r="E29284" s="78">
        <v>-2.6263557E-2</v>
      </c>
      <c r="F29284" s="78">
        <v>6.611359E-2</v>
      </c>
    </row>
    <row r="29285" spans="1:6" x14ac:dyDescent="0.25">
      <c r="A29285">
        <v>29283</v>
      </c>
      <c r="B29285" t="s">
        <v>30135</v>
      </c>
      <c r="C29285" s="78">
        <v>2.8675096</v>
      </c>
      <c r="D29285" s="78">
        <v>1.5658966999999999</v>
      </c>
      <c r="E29285" s="78">
        <v>-3.4390595000000003E-2</v>
      </c>
      <c r="F29285" s="78">
        <v>0.17954011</v>
      </c>
    </row>
    <row r="29286" spans="1:6" x14ac:dyDescent="0.25">
      <c r="A29286">
        <v>29284</v>
      </c>
      <c r="B29286" t="s">
        <v>30136</v>
      </c>
      <c r="C29286" s="78">
        <v>-1.3232231999999999</v>
      </c>
      <c r="D29286" s="78">
        <v>1.5736551000000001</v>
      </c>
      <c r="E29286" s="78">
        <v>-6.0822319999999999E-2</v>
      </c>
      <c r="F29286" s="78">
        <v>3.4179196000000002E-2</v>
      </c>
    </row>
    <row r="29287" spans="1:6" x14ac:dyDescent="0.25">
      <c r="A29287">
        <v>29285</v>
      </c>
      <c r="B29287" t="s">
        <v>30137</v>
      </c>
      <c r="C29287" s="78">
        <v>6.1363727E-2</v>
      </c>
      <c r="D29287" s="78">
        <v>1.3234063</v>
      </c>
      <c r="E29287" s="78">
        <v>-1.2129445000000001E-2</v>
      </c>
      <c r="F29287" s="78">
        <v>8.3618830000000005E-2</v>
      </c>
    </row>
    <row r="29288" spans="1:6" x14ac:dyDescent="0.25">
      <c r="A29288">
        <v>29286</v>
      </c>
      <c r="B29288" t="s">
        <v>30138</v>
      </c>
      <c r="C29288" s="78">
        <v>0.43287315999999998</v>
      </c>
      <c r="D29288" s="78">
        <v>0.99803936000000004</v>
      </c>
      <c r="E29288" s="78">
        <v>0.21624642999999999</v>
      </c>
      <c r="F29288" s="78">
        <v>-0.40968162000000002</v>
      </c>
    </row>
    <row r="29289" spans="1:6" x14ac:dyDescent="0.25">
      <c r="A29289">
        <v>29287</v>
      </c>
      <c r="B29289" t="s">
        <v>30139</v>
      </c>
      <c r="C29289" s="78">
        <v>-0.87884426000000004</v>
      </c>
      <c r="D29289" s="78">
        <v>-2.13328E-3</v>
      </c>
      <c r="E29289" s="78">
        <v>-0.26892137999999999</v>
      </c>
      <c r="F29289" s="78">
        <v>-0.56537545</v>
      </c>
    </row>
    <row r="29290" spans="1:6" x14ac:dyDescent="0.25">
      <c r="A29290">
        <v>29288</v>
      </c>
      <c r="B29290" t="s">
        <v>30140</v>
      </c>
      <c r="C29290" s="78">
        <v>1.3218776999999999</v>
      </c>
      <c r="D29290" s="78">
        <v>-2.5069105999999999</v>
      </c>
      <c r="E29290" s="78">
        <v>-5.3343120000000001E-2</v>
      </c>
      <c r="F29290" s="78">
        <v>3.4566164000000003E-2</v>
      </c>
    </row>
    <row r="29291" spans="1:6" x14ac:dyDescent="0.25">
      <c r="A29291">
        <v>29289</v>
      </c>
      <c r="B29291" t="s">
        <v>30141</v>
      </c>
      <c r="C29291" s="78">
        <v>2.7676403999999999</v>
      </c>
      <c r="D29291" s="78">
        <v>3.0333923999999999</v>
      </c>
      <c r="E29291" s="78">
        <v>-5.9177689999999998E-2</v>
      </c>
      <c r="F29291" s="78">
        <v>-0.18616940000000001</v>
      </c>
    </row>
    <row r="29292" spans="1:6" x14ac:dyDescent="0.25">
      <c r="A29292">
        <v>29290</v>
      </c>
      <c r="B29292" t="s">
        <v>30142</v>
      </c>
      <c r="C29292" s="78">
        <v>1.6071514</v>
      </c>
      <c r="D29292" s="78">
        <v>-1.4880319</v>
      </c>
      <c r="E29292" s="78">
        <v>-1.7902872E-2</v>
      </c>
      <c r="F29292" s="78">
        <v>1.6153798E-2</v>
      </c>
    </row>
    <row r="29293" spans="1:6" x14ac:dyDescent="0.25">
      <c r="A29293">
        <v>29291</v>
      </c>
      <c r="B29293" t="s">
        <v>30143</v>
      </c>
      <c r="C29293" s="78">
        <v>-0.31174945999999998</v>
      </c>
      <c r="D29293" s="78">
        <v>0.59858440000000002</v>
      </c>
      <c r="E29293" s="78">
        <v>-2.456034E-2</v>
      </c>
      <c r="F29293" s="78">
        <v>1.9133135999999999E-2</v>
      </c>
    </row>
    <row r="29294" spans="1:6" x14ac:dyDescent="0.25">
      <c r="A29294">
        <v>29292</v>
      </c>
      <c r="B29294" t="s">
        <v>30144</v>
      </c>
      <c r="C29294" s="78">
        <v>-1.4297848</v>
      </c>
      <c r="D29294" s="78">
        <v>-1.6757010999999999</v>
      </c>
      <c r="E29294" s="78">
        <v>-4.7642030000000002E-2</v>
      </c>
      <c r="F29294" s="78">
        <v>3.4826442999999999E-2</v>
      </c>
    </row>
    <row r="29295" spans="1:6" x14ac:dyDescent="0.25">
      <c r="A29295">
        <v>29293</v>
      </c>
      <c r="B29295" t="s">
        <v>30145</v>
      </c>
      <c r="C29295" s="78">
        <v>0.87652850000000004</v>
      </c>
      <c r="D29295" s="78">
        <v>-1.0821197</v>
      </c>
      <c r="E29295" s="78">
        <v>-5.5499821999999997E-2</v>
      </c>
      <c r="F29295" s="78">
        <v>-2.0553917E-3</v>
      </c>
    </row>
    <row r="29296" spans="1:6" x14ac:dyDescent="0.25">
      <c r="A29296">
        <v>29294</v>
      </c>
      <c r="B29296" t="s">
        <v>30146</v>
      </c>
      <c r="C29296" s="78">
        <v>-0.79048324000000003</v>
      </c>
      <c r="D29296" s="78">
        <v>-0.54236804999999999</v>
      </c>
      <c r="E29296" s="78">
        <v>-7.5689569999999998E-2</v>
      </c>
      <c r="F29296" s="78">
        <v>1.8095508E-2</v>
      </c>
    </row>
    <row r="29297" spans="1:6" x14ac:dyDescent="0.25">
      <c r="A29297">
        <v>29295</v>
      </c>
      <c r="B29297" t="s">
        <v>30147</v>
      </c>
      <c r="C29297" s="78">
        <v>-0.74589216999999997</v>
      </c>
      <c r="D29297" s="78">
        <v>1.1848559999999999</v>
      </c>
      <c r="E29297" s="78">
        <v>-3.4390595000000003E-2</v>
      </c>
      <c r="F29297" s="78">
        <v>0.17954011</v>
      </c>
    </row>
    <row r="29298" spans="1:6" x14ac:dyDescent="0.25">
      <c r="A29298">
        <v>29296</v>
      </c>
      <c r="B29298" t="s">
        <v>30148</v>
      </c>
      <c r="C29298" s="78">
        <v>-1.7558271000000001</v>
      </c>
      <c r="D29298" s="78">
        <v>-1.7872125000000001</v>
      </c>
      <c r="E29298" s="78">
        <v>1.657778E-2</v>
      </c>
      <c r="F29298" s="78">
        <v>-0.45255864000000001</v>
      </c>
    </row>
    <row r="29299" spans="1:6" x14ac:dyDescent="0.25">
      <c r="A29299">
        <v>29297</v>
      </c>
      <c r="B29299" t="s">
        <v>30149</v>
      </c>
      <c r="C29299" s="78">
        <v>-0.21740803</v>
      </c>
      <c r="D29299" s="78">
        <v>-0.69668806000000005</v>
      </c>
      <c r="E29299" s="78">
        <v>-0.11245463999999999</v>
      </c>
      <c r="F29299" s="78">
        <v>-0.18979017000000001</v>
      </c>
    </row>
    <row r="29300" spans="1:6" x14ac:dyDescent="0.25">
      <c r="A29300">
        <v>29298</v>
      </c>
      <c r="B29300" t="s">
        <v>30150</v>
      </c>
      <c r="C29300" s="78">
        <v>1.6359314</v>
      </c>
      <c r="D29300" s="78">
        <v>-0.53576860000000004</v>
      </c>
      <c r="E29300" s="78">
        <v>-6.6626550000000007E-2</v>
      </c>
      <c r="F29300" s="78">
        <v>5.9060453999999997E-3</v>
      </c>
    </row>
    <row r="29301" spans="1:6" x14ac:dyDescent="0.25">
      <c r="A29301">
        <v>29299</v>
      </c>
      <c r="B29301" t="s">
        <v>30151</v>
      </c>
      <c r="C29301" s="78">
        <v>-2.4900095000000002</v>
      </c>
      <c r="D29301" s="78">
        <v>0.49756099999999998</v>
      </c>
      <c r="E29301" s="78">
        <v>-3.5310543999999999E-2</v>
      </c>
      <c r="F29301" s="78">
        <v>0.15407676000000001</v>
      </c>
    </row>
    <row r="29302" spans="1:6" x14ac:dyDescent="0.25">
      <c r="A29302">
        <v>29300</v>
      </c>
      <c r="B29302" t="s">
        <v>30152</v>
      </c>
      <c r="C29302" s="78">
        <v>-0.75146009999999996</v>
      </c>
      <c r="D29302" s="78">
        <v>-1.9730365999999999</v>
      </c>
      <c r="E29302" s="78">
        <v>-6.0314763E-2</v>
      </c>
      <c r="F29302" s="78">
        <v>-0.1745622</v>
      </c>
    </row>
    <row r="29303" spans="1:6" x14ac:dyDescent="0.25">
      <c r="A29303">
        <v>29301</v>
      </c>
      <c r="B29303" t="s">
        <v>30153</v>
      </c>
      <c r="C29303" s="78">
        <v>-0.42783523000000001</v>
      </c>
      <c r="D29303" s="78">
        <v>-8.1955760000000002E-2</v>
      </c>
      <c r="E29303" s="78">
        <v>-1.9404404E-2</v>
      </c>
      <c r="F29303" s="78">
        <v>5.1998407000000003E-2</v>
      </c>
    </row>
    <row r="29304" spans="1:6" x14ac:dyDescent="0.25">
      <c r="A29304">
        <v>29302</v>
      </c>
      <c r="B29304" t="s">
        <v>30154</v>
      </c>
      <c r="C29304" s="78">
        <v>-2.1455557000000001</v>
      </c>
      <c r="D29304" s="78">
        <v>-2.5896378000000002</v>
      </c>
      <c r="E29304" s="78">
        <v>-6.7195859999999996E-2</v>
      </c>
      <c r="F29304" s="78">
        <v>0.112436995</v>
      </c>
    </row>
    <row r="29305" spans="1:6" x14ac:dyDescent="0.25">
      <c r="A29305">
        <v>29303</v>
      </c>
      <c r="B29305" t="s">
        <v>30155</v>
      </c>
      <c r="C29305" s="78">
        <v>-0.26066982999999999</v>
      </c>
      <c r="D29305" s="78">
        <v>0.58166019999999996</v>
      </c>
      <c r="E29305" s="78">
        <v>-2.3287316999999998E-2</v>
      </c>
      <c r="F29305" s="78">
        <v>6.8108626000000005E-2</v>
      </c>
    </row>
    <row r="29306" spans="1:6" x14ac:dyDescent="0.25">
      <c r="A29306">
        <v>29304</v>
      </c>
      <c r="B29306" t="s">
        <v>30156</v>
      </c>
      <c r="C29306" s="78">
        <v>-0.191944</v>
      </c>
      <c r="D29306" s="78">
        <v>2.4525863999999999</v>
      </c>
      <c r="E29306" s="78">
        <v>-3.4390595000000003E-2</v>
      </c>
      <c r="F29306" s="78">
        <v>0.17954011</v>
      </c>
    </row>
    <row r="29307" spans="1:6" x14ac:dyDescent="0.25">
      <c r="A29307">
        <v>29305</v>
      </c>
      <c r="B29307" t="s">
        <v>30157</v>
      </c>
      <c r="C29307" s="78">
        <v>-9.2228560000000001E-2</v>
      </c>
      <c r="D29307" s="78">
        <v>-2.9225382999999998</v>
      </c>
      <c r="E29307" s="78">
        <v>-6.3433900000000001E-2</v>
      </c>
      <c r="F29307" s="78">
        <v>-2.061665E-2</v>
      </c>
    </row>
    <row r="29308" spans="1:6" x14ac:dyDescent="0.25">
      <c r="A29308">
        <v>29306</v>
      </c>
      <c r="B29308" t="s">
        <v>30158</v>
      </c>
      <c r="C29308" s="78">
        <v>-1.6233401000000001</v>
      </c>
      <c r="D29308" s="78">
        <v>1.7713852000000001</v>
      </c>
      <c r="E29308" s="78">
        <v>-3.4390595000000003E-2</v>
      </c>
      <c r="F29308" s="78">
        <v>0.17954011</v>
      </c>
    </row>
    <row r="29309" spans="1:6" x14ac:dyDescent="0.25">
      <c r="A29309">
        <v>29307</v>
      </c>
      <c r="B29309" t="s">
        <v>30159</v>
      </c>
      <c r="C29309" s="78">
        <v>-0.60295206000000001</v>
      </c>
      <c r="D29309" s="78">
        <v>-1.2572424</v>
      </c>
      <c r="E29309" s="78">
        <v>-4.3463334000000001E-3</v>
      </c>
      <c r="F29309" s="78">
        <v>-0.19592435999999999</v>
      </c>
    </row>
    <row r="29310" spans="1:6" x14ac:dyDescent="0.25">
      <c r="A29310">
        <v>29308</v>
      </c>
      <c r="B29310" t="s">
        <v>30160</v>
      </c>
      <c r="C29310" s="78">
        <v>-0.45401387999999998</v>
      </c>
      <c r="D29310" s="78">
        <v>-0.77066064000000001</v>
      </c>
      <c r="E29310" s="78">
        <v>-5.1633767999999997E-2</v>
      </c>
      <c r="F29310" s="78">
        <v>2.1494566999999999E-2</v>
      </c>
    </row>
    <row r="29311" spans="1:6" x14ac:dyDescent="0.25">
      <c r="A29311">
        <v>29309</v>
      </c>
      <c r="B29311" t="s">
        <v>30161</v>
      </c>
      <c r="C29311" s="78">
        <v>3.8896658</v>
      </c>
      <c r="D29311" s="78">
        <v>2.9579293999999998</v>
      </c>
      <c r="E29311" s="78">
        <v>-9.0499650000000001E-2</v>
      </c>
      <c r="F29311" s="78">
        <v>-3.3826410000000001E-2</v>
      </c>
    </row>
    <row r="29312" spans="1:6" x14ac:dyDescent="0.25">
      <c r="A29312">
        <v>29310</v>
      </c>
      <c r="B29312" t="s">
        <v>30162</v>
      </c>
      <c r="C29312" s="78">
        <v>-0.15289681999999999</v>
      </c>
      <c r="D29312" s="78">
        <v>-0.60578860000000001</v>
      </c>
      <c r="E29312" s="78">
        <v>-2.8415767000000001E-2</v>
      </c>
      <c r="F29312" s="78">
        <v>-1.6072005E-2</v>
      </c>
    </row>
    <row r="29313" spans="1:6" x14ac:dyDescent="0.25">
      <c r="A29313">
        <v>29311</v>
      </c>
      <c r="B29313" t="s">
        <v>30163</v>
      </c>
      <c r="C29313" s="78">
        <v>-1.2291003</v>
      </c>
      <c r="D29313" s="78">
        <v>-1.2465229</v>
      </c>
      <c r="E29313" s="78">
        <v>-0.11614801</v>
      </c>
      <c r="F29313" s="78">
        <v>-5.9301183E-2</v>
      </c>
    </row>
    <row r="29314" spans="1:6" x14ac:dyDescent="0.25">
      <c r="A29314">
        <v>29312</v>
      </c>
      <c r="B29314" t="s">
        <v>30164</v>
      </c>
      <c r="C29314" s="78">
        <v>-1.7183481</v>
      </c>
      <c r="D29314" s="78">
        <v>0.82549070000000002</v>
      </c>
      <c r="E29314" s="78">
        <v>-6.3544959999999998E-2</v>
      </c>
      <c r="F29314" s="78">
        <v>-3.6052853000000003E-2</v>
      </c>
    </row>
    <row r="29315" spans="1:6" x14ac:dyDescent="0.25">
      <c r="A29315">
        <v>29313</v>
      </c>
      <c r="B29315" t="s">
        <v>30165</v>
      </c>
      <c r="C29315" s="78">
        <v>1.8237710000000001E-2</v>
      </c>
      <c r="D29315" s="78">
        <v>1.7524233</v>
      </c>
      <c r="E29315" s="78">
        <v>-4.7178289999999998E-2</v>
      </c>
      <c r="F29315" s="78">
        <v>1.62846E-2</v>
      </c>
    </row>
    <row r="29316" spans="1:6" x14ac:dyDescent="0.25">
      <c r="A29316">
        <v>29314</v>
      </c>
      <c r="B29316" t="s">
        <v>30166</v>
      </c>
      <c r="C29316" s="78">
        <v>-2.7974093</v>
      </c>
      <c r="D29316" s="78">
        <v>0.66479206000000002</v>
      </c>
      <c r="E29316" s="78">
        <v>-6.7687410000000003E-2</v>
      </c>
      <c r="F29316" s="78">
        <v>6.6499810000000006E-2</v>
      </c>
    </row>
    <row r="29317" spans="1:6" x14ac:dyDescent="0.25">
      <c r="A29317">
        <v>29315</v>
      </c>
      <c r="B29317" t="s">
        <v>30167</v>
      </c>
      <c r="C29317" s="78">
        <v>-0.16215399</v>
      </c>
      <c r="D29317" s="78">
        <v>0.77530896999999999</v>
      </c>
      <c r="E29317" s="78">
        <v>-4.1826892999999997E-2</v>
      </c>
      <c r="F29317" s="78">
        <v>-2.8227909999999998E-2</v>
      </c>
    </row>
    <row r="29318" spans="1:6" x14ac:dyDescent="0.25">
      <c r="A29318">
        <v>29316</v>
      </c>
      <c r="B29318" t="s">
        <v>30168</v>
      </c>
      <c r="C29318" s="78">
        <v>0.48405144</v>
      </c>
      <c r="D29318" s="78">
        <v>0.58654313999999996</v>
      </c>
      <c r="E29318" s="78">
        <v>-3.4550324E-2</v>
      </c>
      <c r="F29318" s="78">
        <v>7.8069470000000002E-2</v>
      </c>
    </row>
    <row r="29319" spans="1:6" x14ac:dyDescent="0.25">
      <c r="A29319">
        <v>29317</v>
      </c>
      <c r="B29319" t="s">
        <v>30169</v>
      </c>
      <c r="C29319" s="78">
        <v>0.60412717000000005</v>
      </c>
      <c r="D29319" s="78">
        <v>0.97425200000000001</v>
      </c>
      <c r="E29319" s="78">
        <v>-3.4390595000000003E-2</v>
      </c>
      <c r="F29319" s="78">
        <v>0.17954011</v>
      </c>
    </row>
    <row r="29320" spans="1:6" x14ac:dyDescent="0.25">
      <c r="A29320">
        <v>29318</v>
      </c>
      <c r="B29320" t="s">
        <v>30170</v>
      </c>
      <c r="C29320" s="78">
        <v>0.91773879999999997</v>
      </c>
      <c r="D29320" s="78">
        <v>0.96354424999999999</v>
      </c>
      <c r="E29320" s="78">
        <v>-7.0529469999999997E-2</v>
      </c>
      <c r="F29320" s="78">
        <v>-9.231143E-2</v>
      </c>
    </row>
    <row r="29321" spans="1:6" x14ac:dyDescent="0.25">
      <c r="A29321">
        <v>29319</v>
      </c>
      <c r="B29321" t="s">
        <v>30171</v>
      </c>
      <c r="C29321" s="78">
        <v>3.5895598</v>
      </c>
      <c r="D29321" s="78">
        <v>-1.4240823</v>
      </c>
      <c r="E29321" s="78">
        <v>-5.6656282000000002E-2</v>
      </c>
      <c r="F29321" s="78">
        <v>-3.8574964000000003E-2</v>
      </c>
    </row>
    <row r="29322" spans="1:6" x14ac:dyDescent="0.25">
      <c r="A29322">
        <v>29320</v>
      </c>
      <c r="B29322" t="s">
        <v>30172</v>
      </c>
      <c r="C29322" s="78">
        <v>-0.39498266999999998</v>
      </c>
      <c r="D29322" s="78">
        <v>-0.40994320000000001</v>
      </c>
      <c r="E29322" s="78">
        <v>-7.8971330000000006E-2</v>
      </c>
      <c r="F29322" s="78">
        <v>4.2271018E-2</v>
      </c>
    </row>
    <row r="29323" spans="1:6" x14ac:dyDescent="0.25">
      <c r="A29323">
        <v>29321</v>
      </c>
      <c r="B29323" t="s">
        <v>30173</v>
      </c>
      <c r="C29323" s="78">
        <v>-1.4465709</v>
      </c>
      <c r="D29323" s="78">
        <v>-1.6493579</v>
      </c>
      <c r="E29323" s="78">
        <v>-3.4390595000000003E-2</v>
      </c>
      <c r="F29323" s="78">
        <v>0.17954011</v>
      </c>
    </row>
    <row r="29324" spans="1:6" x14ac:dyDescent="0.25">
      <c r="A29324">
        <v>29322</v>
      </c>
      <c r="B29324" t="s">
        <v>30174</v>
      </c>
      <c r="C29324" s="78">
        <v>1.4332885</v>
      </c>
      <c r="D29324" s="78">
        <v>1.5698729</v>
      </c>
      <c r="E29324" s="78">
        <v>-6.0662128000000003E-2</v>
      </c>
      <c r="F29324" s="78">
        <v>-1.2641013E-2</v>
      </c>
    </row>
    <row r="29325" spans="1:6" x14ac:dyDescent="0.25">
      <c r="A29325">
        <v>29323</v>
      </c>
      <c r="B29325" t="s">
        <v>30175</v>
      </c>
      <c r="C29325" s="78">
        <v>-0.88633512999999997</v>
      </c>
      <c r="D29325" s="78">
        <v>0.79741024999999999</v>
      </c>
      <c r="E29325" s="78">
        <v>-2.5594394999999999E-2</v>
      </c>
      <c r="F29325" s="78">
        <v>0.11977391</v>
      </c>
    </row>
    <row r="29326" spans="1:6" x14ac:dyDescent="0.25">
      <c r="A29326">
        <v>29324</v>
      </c>
      <c r="B29326" t="s">
        <v>30176</v>
      </c>
      <c r="C29326" s="78">
        <v>-0.6765466</v>
      </c>
      <c r="D29326" s="78">
        <v>6.3374490000000002E-3</v>
      </c>
      <c r="E29326" s="78">
        <v>0.66714949999999995</v>
      </c>
      <c r="F29326" s="78">
        <v>0.17847690999999999</v>
      </c>
    </row>
    <row r="29327" spans="1:6" x14ac:dyDescent="0.25">
      <c r="A29327">
        <v>29325</v>
      </c>
      <c r="B29327" t="s">
        <v>30177</v>
      </c>
      <c r="C29327" s="78">
        <v>-0.61671350000000003</v>
      </c>
      <c r="D29327" s="78">
        <v>-0.17054126</v>
      </c>
      <c r="E29327" s="78">
        <v>-5.7463363000000003E-2</v>
      </c>
      <c r="F29327" s="78">
        <v>-3.4952924000000003E-2</v>
      </c>
    </row>
    <row r="29328" spans="1:6" x14ac:dyDescent="0.25">
      <c r="A29328">
        <v>29326</v>
      </c>
      <c r="B29328" t="s">
        <v>30178</v>
      </c>
      <c r="C29328" s="78">
        <v>0.89798009999999995</v>
      </c>
      <c r="D29328" s="78">
        <v>0.49374288</v>
      </c>
      <c r="E29328" s="78">
        <v>-6.5791290000000002E-2</v>
      </c>
      <c r="F29328" s="78">
        <v>6.1139359999999997E-2</v>
      </c>
    </row>
    <row r="29329" spans="1:6" x14ac:dyDescent="0.25">
      <c r="A29329">
        <v>29327</v>
      </c>
      <c r="B29329" t="s">
        <v>30179</v>
      </c>
      <c r="C29329" s="78">
        <v>0.35140660000000001</v>
      </c>
      <c r="D29329" s="78">
        <v>-0.41113021999999999</v>
      </c>
      <c r="E29329" s="78">
        <v>-4.5245342000000001E-2</v>
      </c>
      <c r="F29329" s="78">
        <v>-9.2592400000000005E-2</v>
      </c>
    </row>
    <row r="29330" spans="1:6" x14ac:dyDescent="0.25">
      <c r="A29330">
        <v>29328</v>
      </c>
      <c r="B29330" t="s">
        <v>30180</v>
      </c>
      <c r="C29330" s="78">
        <v>0.86634873999999995</v>
      </c>
      <c r="D29330" s="78">
        <v>1.2369213999999999</v>
      </c>
      <c r="E29330" s="78">
        <v>-3.2125744999999997E-2</v>
      </c>
      <c r="F29330" s="78">
        <v>1.7050058E-2</v>
      </c>
    </row>
    <row r="29331" spans="1:6" x14ac:dyDescent="0.25">
      <c r="A29331">
        <v>29329</v>
      </c>
      <c r="B29331" t="s">
        <v>30181</v>
      </c>
      <c r="C29331" s="78">
        <v>-0.83209789999999995</v>
      </c>
      <c r="D29331" s="78">
        <v>-1.5522517</v>
      </c>
      <c r="E29331" s="78">
        <v>-0.121926874</v>
      </c>
      <c r="F29331" s="78">
        <v>-8.4677440000000007E-2</v>
      </c>
    </row>
    <row r="29332" spans="1:6" x14ac:dyDescent="0.25">
      <c r="A29332">
        <v>29330</v>
      </c>
      <c r="B29332" t="s">
        <v>30182</v>
      </c>
      <c r="C29332" s="78">
        <v>-0.79058700000000004</v>
      </c>
      <c r="D29332" s="78">
        <v>1.2450218000000001E-3</v>
      </c>
      <c r="E29332" s="78">
        <v>-6.1930499999999999E-2</v>
      </c>
      <c r="F29332" s="78">
        <v>8.7424130000000003E-2</v>
      </c>
    </row>
    <row r="29333" spans="1:6" x14ac:dyDescent="0.25">
      <c r="A29333">
        <v>29331</v>
      </c>
      <c r="B29333" t="s">
        <v>30183</v>
      </c>
      <c r="C29333" s="78">
        <v>0.9319383</v>
      </c>
      <c r="D29333" s="78">
        <v>-1.1391263</v>
      </c>
      <c r="E29333" s="78">
        <v>5.6106560000000003E-3</v>
      </c>
      <c r="F29333" s="78">
        <v>-0.11747934</v>
      </c>
    </row>
    <row r="29334" spans="1:6" x14ac:dyDescent="0.25">
      <c r="A29334">
        <v>29332</v>
      </c>
      <c r="B29334" t="s">
        <v>30184</v>
      </c>
      <c r="C29334" s="78">
        <v>-3.281577</v>
      </c>
      <c r="D29334" s="78">
        <v>0.63162196000000004</v>
      </c>
      <c r="E29334" s="78">
        <v>-8.8795399999999997E-2</v>
      </c>
      <c r="F29334" s="78">
        <v>0.10774896</v>
      </c>
    </row>
    <row r="29335" spans="1:6" x14ac:dyDescent="0.25">
      <c r="A29335">
        <v>29333</v>
      </c>
      <c r="B29335" t="s">
        <v>30185</v>
      </c>
      <c r="C29335" s="78">
        <v>1.5853058</v>
      </c>
      <c r="D29335" s="78">
        <v>-0.52725255000000004</v>
      </c>
      <c r="E29335" s="78">
        <v>-8.6736664000000005E-2</v>
      </c>
      <c r="F29335" s="78">
        <v>2.4643540000000001E-4</v>
      </c>
    </row>
    <row r="29336" spans="1:6" x14ac:dyDescent="0.25">
      <c r="A29336">
        <v>29334</v>
      </c>
      <c r="B29336" t="s">
        <v>30186</v>
      </c>
      <c r="C29336" s="78">
        <v>0.46329913</v>
      </c>
      <c r="D29336" s="78">
        <v>1.6750480000000001</v>
      </c>
      <c r="E29336" s="78">
        <v>-6.2801179999999998E-2</v>
      </c>
      <c r="F29336" s="78">
        <v>3.2628119999999997E-2</v>
      </c>
    </row>
    <row r="29337" spans="1:6" x14ac:dyDescent="0.25">
      <c r="A29337">
        <v>29335</v>
      </c>
      <c r="B29337" t="s">
        <v>30187</v>
      </c>
      <c r="C29337" s="78">
        <v>2.6501090000000001E-2</v>
      </c>
      <c r="D29337" s="78">
        <v>0.56132024999999997</v>
      </c>
      <c r="E29337" s="78">
        <v>0.41891813</v>
      </c>
      <c r="F29337" s="78">
        <v>-0.39977794999999999</v>
      </c>
    </row>
    <row r="29338" spans="1:6" x14ac:dyDescent="0.25">
      <c r="A29338">
        <v>29336</v>
      </c>
      <c r="B29338" t="s">
        <v>30188</v>
      </c>
      <c r="C29338" s="78">
        <v>2.9852056999999999</v>
      </c>
      <c r="D29338" s="78">
        <v>2.0534878000000001</v>
      </c>
      <c r="E29338" s="78">
        <v>-8.3051726000000006E-2</v>
      </c>
      <c r="F29338" s="78">
        <v>0.10044216</v>
      </c>
    </row>
    <row r="29339" spans="1:6" x14ac:dyDescent="0.25">
      <c r="A29339">
        <v>29337</v>
      </c>
      <c r="B29339" t="s">
        <v>30189</v>
      </c>
      <c r="C29339" s="78">
        <v>-0.33102696999999998</v>
      </c>
      <c r="D29339" s="78">
        <v>-1.4098902</v>
      </c>
      <c r="E29339" s="78">
        <v>-8.2437179999999999E-2</v>
      </c>
      <c r="F29339" s="78">
        <v>3.278756E-2</v>
      </c>
    </row>
    <row r="29340" spans="1:6" x14ac:dyDescent="0.25">
      <c r="A29340">
        <v>29338</v>
      </c>
      <c r="B29340" t="s">
        <v>30190</v>
      </c>
      <c r="C29340" s="78">
        <v>-0.20924348000000001</v>
      </c>
      <c r="D29340" s="78">
        <v>0.19272660999999999</v>
      </c>
      <c r="E29340" s="78">
        <v>-6.0482986000000002E-2</v>
      </c>
      <c r="F29340" s="78">
        <v>8.6264566000000001E-2</v>
      </c>
    </row>
    <row r="29341" spans="1:6" x14ac:dyDescent="0.25">
      <c r="A29341">
        <v>29339</v>
      </c>
      <c r="B29341" t="s">
        <v>30191</v>
      </c>
      <c r="C29341" s="78">
        <v>0.73563254</v>
      </c>
      <c r="D29341" s="78">
        <v>-2.0229086999999999</v>
      </c>
      <c r="E29341" s="78">
        <v>-0.12851741999999999</v>
      </c>
      <c r="F29341" s="78">
        <v>-0.21568493999999999</v>
      </c>
    </row>
    <row r="29342" spans="1:6" x14ac:dyDescent="0.25">
      <c r="A29342">
        <v>29340</v>
      </c>
      <c r="B29342" t="s">
        <v>30192</v>
      </c>
      <c r="C29342" s="78">
        <v>-2.3169965000000001E-2</v>
      </c>
      <c r="D29342" s="78">
        <v>1.8013455</v>
      </c>
      <c r="E29342" s="78">
        <v>-3.9353363000000002E-2</v>
      </c>
      <c r="F29342" s="78">
        <v>1.3296962000000001E-2</v>
      </c>
    </row>
    <row r="29343" spans="1:6" x14ac:dyDescent="0.25">
      <c r="A29343">
        <v>29341</v>
      </c>
      <c r="B29343" t="s">
        <v>30193</v>
      </c>
      <c r="C29343" s="78">
        <v>-0.36600939999999998</v>
      </c>
      <c r="D29343" s="78">
        <v>1.1807189</v>
      </c>
      <c r="E29343" s="78">
        <v>0.42473796000000003</v>
      </c>
      <c r="F29343" s="78">
        <v>-0.31384026999999998</v>
      </c>
    </row>
    <row r="29344" spans="1:6" x14ac:dyDescent="0.25">
      <c r="A29344">
        <v>29342</v>
      </c>
      <c r="B29344" t="s">
        <v>30194</v>
      </c>
      <c r="C29344" s="78">
        <v>-1.2321997</v>
      </c>
      <c r="D29344" s="78">
        <v>-1.7124132999999999</v>
      </c>
      <c r="E29344" s="78">
        <v>-7.7882275000000001E-2</v>
      </c>
      <c r="F29344" s="78">
        <v>-9.3876764000000001E-2</v>
      </c>
    </row>
    <row r="29345" spans="1:6" x14ac:dyDescent="0.25">
      <c r="A29345">
        <v>29343</v>
      </c>
      <c r="B29345" t="s">
        <v>30195</v>
      </c>
      <c r="C29345" s="78">
        <v>-1.8275958000000001</v>
      </c>
      <c r="D29345" s="78">
        <v>1.3557402000000001</v>
      </c>
      <c r="E29345" s="78">
        <v>1.9377711999999998E-2</v>
      </c>
      <c r="F29345" s="78">
        <v>4.3321297000000002E-2</v>
      </c>
    </row>
    <row r="29346" spans="1:6" x14ac:dyDescent="0.25">
      <c r="A29346">
        <v>29344</v>
      </c>
      <c r="B29346" t="s">
        <v>30196</v>
      </c>
      <c r="C29346" s="78">
        <v>-1.4481301</v>
      </c>
      <c r="D29346" s="78">
        <v>-1.4356503</v>
      </c>
      <c r="E29346" s="78">
        <v>-3.4390595000000003E-2</v>
      </c>
      <c r="F29346" s="78">
        <v>0.17954011</v>
      </c>
    </row>
    <row r="29347" spans="1:6" x14ac:dyDescent="0.25">
      <c r="A29347">
        <v>29345</v>
      </c>
      <c r="B29347" t="s">
        <v>30197</v>
      </c>
      <c r="C29347" s="78">
        <v>0.75019157000000003</v>
      </c>
      <c r="D29347" s="78">
        <v>-0.60928249999999995</v>
      </c>
      <c r="E29347" s="78">
        <v>-3.4390595000000003E-2</v>
      </c>
      <c r="F29347" s="78">
        <v>0.17954011</v>
      </c>
    </row>
    <row r="29348" spans="1:6" x14ac:dyDescent="0.25">
      <c r="A29348">
        <v>29346</v>
      </c>
      <c r="B29348" t="s">
        <v>30198</v>
      </c>
      <c r="C29348" s="78">
        <v>-1.0941406</v>
      </c>
      <c r="D29348" s="78">
        <v>-8.9083283999999999E-2</v>
      </c>
      <c r="E29348" s="78">
        <v>-3.9537743E-2</v>
      </c>
      <c r="F29348" s="78">
        <v>-8.7670189999999995E-2</v>
      </c>
    </row>
    <row r="29349" spans="1:6" x14ac:dyDescent="0.25">
      <c r="A29349">
        <v>29347</v>
      </c>
      <c r="B29349" t="s">
        <v>30199</v>
      </c>
      <c r="C29349" s="78">
        <v>-0.85987073000000003</v>
      </c>
      <c r="D29349" s="78">
        <v>0.4273826</v>
      </c>
      <c r="E29349" s="78">
        <v>-0.15894517</v>
      </c>
      <c r="F29349" s="78">
        <v>-0.10003905</v>
      </c>
    </row>
    <row r="29350" spans="1:6" x14ac:dyDescent="0.25">
      <c r="A29350">
        <v>29348</v>
      </c>
      <c r="B29350" t="s">
        <v>30200</v>
      </c>
      <c r="C29350" s="78">
        <v>-1.7564253000000001</v>
      </c>
      <c r="D29350" s="78">
        <v>0.18474786000000001</v>
      </c>
      <c r="E29350" s="78">
        <v>-7.7557769999999998E-2</v>
      </c>
      <c r="F29350" s="78">
        <v>7.5583689999999995E-2</v>
      </c>
    </row>
    <row r="29351" spans="1:6" x14ac:dyDescent="0.25">
      <c r="A29351">
        <v>29349</v>
      </c>
      <c r="B29351" t="s">
        <v>30201</v>
      </c>
      <c r="C29351" s="78">
        <v>2.9480401999999999</v>
      </c>
      <c r="D29351" s="78">
        <v>-1.3160672</v>
      </c>
      <c r="E29351" s="78">
        <v>-5.4132145E-2</v>
      </c>
      <c r="F29351" s="78">
        <v>2.0847826999999999E-2</v>
      </c>
    </row>
    <row r="29352" spans="1:6" x14ac:dyDescent="0.25">
      <c r="A29352">
        <v>29350</v>
      </c>
      <c r="B29352" t="s">
        <v>30202</v>
      </c>
      <c r="C29352" s="78">
        <v>-0.43764832999999997</v>
      </c>
      <c r="D29352" s="78">
        <v>2.3554053000000001</v>
      </c>
      <c r="E29352" s="78">
        <v>-0.13838378000000001</v>
      </c>
      <c r="F29352" s="78">
        <v>-0.25714480000000001</v>
      </c>
    </row>
    <row r="29353" spans="1:6" x14ac:dyDescent="0.25">
      <c r="A29353">
        <v>29351</v>
      </c>
      <c r="B29353" t="s">
        <v>30203</v>
      </c>
      <c r="C29353" s="78">
        <v>0.43495443</v>
      </c>
      <c r="D29353" s="78">
        <v>-1.2117009000000001</v>
      </c>
      <c r="E29353" s="78">
        <v>-1.7570114000000001E-2</v>
      </c>
      <c r="F29353" s="78">
        <v>-8.9575950000000005E-3</v>
      </c>
    </row>
    <row r="29354" spans="1:6" x14ac:dyDescent="0.25">
      <c r="A29354">
        <v>29352</v>
      </c>
      <c r="B29354" t="s">
        <v>30204</v>
      </c>
      <c r="C29354" s="78">
        <v>2.8163789999999999E-3</v>
      </c>
      <c r="D29354" s="78">
        <v>0.60891010000000001</v>
      </c>
      <c r="E29354" s="78">
        <v>-3.4390595000000003E-2</v>
      </c>
      <c r="F29354" s="78">
        <v>0.17954011</v>
      </c>
    </row>
    <row r="29355" spans="1:6" x14ac:dyDescent="0.25">
      <c r="A29355">
        <v>29353</v>
      </c>
      <c r="B29355" t="s">
        <v>30205</v>
      </c>
      <c r="C29355" s="78">
        <v>-1.3081487000000001</v>
      </c>
      <c r="D29355" s="78">
        <v>-1.1687075</v>
      </c>
      <c r="E29355" s="78">
        <v>-3.4390595000000003E-2</v>
      </c>
      <c r="F29355" s="78">
        <v>0.17954011</v>
      </c>
    </row>
    <row r="29356" spans="1:6" x14ac:dyDescent="0.25">
      <c r="A29356">
        <v>29354</v>
      </c>
      <c r="B29356" t="s">
        <v>30206</v>
      </c>
      <c r="C29356" s="78">
        <v>-2.6690743000000001</v>
      </c>
      <c r="D29356" s="78">
        <v>1.5774896</v>
      </c>
      <c r="E29356" s="78">
        <v>-0.11696611</v>
      </c>
      <c r="F29356" s="78">
        <v>2.6774197999999999E-2</v>
      </c>
    </row>
    <row r="29357" spans="1:6" x14ac:dyDescent="0.25">
      <c r="A29357">
        <v>29355</v>
      </c>
      <c r="B29357" t="s">
        <v>30207</v>
      </c>
      <c r="C29357" s="78">
        <v>0.50385179999999996</v>
      </c>
      <c r="D29357" s="78">
        <v>0.64216949999999995</v>
      </c>
      <c r="E29357" s="78">
        <v>-7.6066120000000001E-2</v>
      </c>
      <c r="F29357" s="78">
        <v>-4.0672943000000003E-2</v>
      </c>
    </row>
    <row r="29358" spans="1:6" x14ac:dyDescent="0.25">
      <c r="A29358">
        <v>29356</v>
      </c>
      <c r="B29358" t="s">
        <v>30208</v>
      </c>
      <c r="C29358" s="78">
        <v>-3.4542071999999999</v>
      </c>
      <c r="D29358" s="78">
        <v>-0.55698203999999996</v>
      </c>
      <c r="E29358" s="78">
        <v>-8.2569600000000007E-2</v>
      </c>
      <c r="F29358" s="78">
        <v>2.6744707999999999E-2</v>
      </c>
    </row>
    <row r="29359" spans="1:6" x14ac:dyDescent="0.25">
      <c r="A29359">
        <v>29357</v>
      </c>
      <c r="B29359" t="s">
        <v>30209</v>
      </c>
      <c r="C29359" s="78">
        <v>-0.44541436000000001</v>
      </c>
      <c r="D29359" s="78">
        <v>0.57977825000000005</v>
      </c>
      <c r="E29359" s="78">
        <v>-3.9097626000000003E-2</v>
      </c>
      <c r="F29359" s="78">
        <v>-3.5876274E-2</v>
      </c>
    </row>
    <row r="29360" spans="1:6" x14ac:dyDescent="0.25">
      <c r="A29360">
        <v>29358</v>
      </c>
      <c r="B29360" t="s">
        <v>30210</v>
      </c>
      <c r="C29360" s="78">
        <v>-0.26347017</v>
      </c>
      <c r="D29360" s="78">
        <v>-0.35187765999999998</v>
      </c>
      <c r="E29360" s="78">
        <v>-5.1565369999999999E-2</v>
      </c>
      <c r="F29360" s="78">
        <v>3.7266970000000003E-2</v>
      </c>
    </row>
    <row r="29361" spans="1:6" x14ac:dyDescent="0.25">
      <c r="A29361">
        <v>29359</v>
      </c>
      <c r="B29361" t="s">
        <v>30211</v>
      </c>
      <c r="C29361" s="78">
        <v>-0.96073509999999995</v>
      </c>
      <c r="D29361" s="78">
        <v>0.48940438000000003</v>
      </c>
      <c r="E29361" s="78">
        <v>-3.4390595000000003E-2</v>
      </c>
      <c r="F29361" s="78">
        <v>0.17954011</v>
      </c>
    </row>
    <row r="29362" spans="1:6" x14ac:dyDescent="0.25">
      <c r="A29362">
        <v>29360</v>
      </c>
      <c r="B29362" t="s">
        <v>30212</v>
      </c>
      <c r="C29362" s="78">
        <v>0.25680526999999997</v>
      </c>
      <c r="D29362" s="78">
        <v>-0.34735359999999998</v>
      </c>
      <c r="E29362" s="78">
        <v>-3.4390595000000003E-2</v>
      </c>
      <c r="F29362" s="78">
        <v>0.17954011</v>
      </c>
    </row>
    <row r="29363" spans="1:6" x14ac:dyDescent="0.25">
      <c r="A29363">
        <v>29361</v>
      </c>
      <c r="B29363" t="s">
        <v>30213</v>
      </c>
      <c r="C29363" s="78">
        <v>3.3686755000000002</v>
      </c>
      <c r="D29363" s="78">
        <v>7.1592000000000003E-2</v>
      </c>
      <c r="E29363" s="78">
        <v>-5.8515124000000002E-2</v>
      </c>
      <c r="F29363" s="78">
        <v>4.0040581999999998E-2</v>
      </c>
    </row>
    <row r="29364" spans="1:6" x14ac:dyDescent="0.25">
      <c r="A29364">
        <v>29362</v>
      </c>
      <c r="B29364" t="s">
        <v>30214</v>
      </c>
      <c r="C29364" s="78">
        <v>2.0315775999999999</v>
      </c>
      <c r="D29364" s="78">
        <v>-4.3252629999999996</v>
      </c>
      <c r="E29364" s="78">
        <v>-3.4390595000000003E-2</v>
      </c>
      <c r="F29364" s="78">
        <v>0.17954011</v>
      </c>
    </row>
    <row r="29365" spans="1:6" x14ac:dyDescent="0.25">
      <c r="A29365">
        <v>29363</v>
      </c>
      <c r="B29365" t="s">
        <v>30215</v>
      </c>
      <c r="C29365" s="78">
        <v>-4.3732673E-2</v>
      </c>
      <c r="D29365" s="78">
        <v>0.81663644000000002</v>
      </c>
      <c r="E29365" s="78">
        <v>-8.4332569999999996E-2</v>
      </c>
      <c r="F29365" s="78">
        <v>-0.22251193</v>
      </c>
    </row>
    <row r="29366" spans="1:6" x14ac:dyDescent="0.25">
      <c r="A29366">
        <v>29364</v>
      </c>
      <c r="B29366" t="s">
        <v>30216</v>
      </c>
      <c r="C29366" s="78">
        <v>5.4158119999999997E-2</v>
      </c>
      <c r="D29366" s="78">
        <v>-0.18556656999999999</v>
      </c>
      <c r="E29366" s="78">
        <v>2.2527579999999998E-2</v>
      </c>
      <c r="F29366" s="78">
        <v>0.28801733000000002</v>
      </c>
    </row>
    <row r="29367" spans="1:6" x14ac:dyDescent="0.25">
      <c r="A29367">
        <v>29365</v>
      </c>
      <c r="B29367" t="s">
        <v>30217</v>
      </c>
      <c r="C29367" s="78">
        <v>1.3698157</v>
      </c>
      <c r="D29367" s="78">
        <v>0.11627885</v>
      </c>
      <c r="E29367" s="78">
        <v>-2.0013817E-2</v>
      </c>
      <c r="F29367" s="78">
        <v>-7.6079530000000006E-2</v>
      </c>
    </row>
    <row r="29368" spans="1:6" x14ac:dyDescent="0.25">
      <c r="A29368">
        <v>29366</v>
      </c>
      <c r="B29368" t="s">
        <v>30218</v>
      </c>
      <c r="C29368" s="78">
        <v>6.3605519999999999E-2</v>
      </c>
      <c r="D29368" s="78">
        <v>-1.1105813</v>
      </c>
      <c r="E29368" s="78">
        <v>-7.7661537000000003E-3</v>
      </c>
      <c r="F29368" s="78">
        <v>-2.2454172000000001E-2</v>
      </c>
    </row>
    <row r="29369" spans="1:6" x14ac:dyDescent="0.25">
      <c r="A29369">
        <v>29367</v>
      </c>
      <c r="B29369" t="s">
        <v>30219</v>
      </c>
      <c r="C29369" s="78">
        <v>-1.2637278000000001</v>
      </c>
      <c r="D29369" s="78">
        <v>-3.4689016000000001</v>
      </c>
      <c r="E29369" s="78">
        <v>-3.4390595000000003E-2</v>
      </c>
      <c r="F29369" s="78">
        <v>0.17954011</v>
      </c>
    </row>
    <row r="29370" spans="1:6" x14ac:dyDescent="0.25">
      <c r="A29370">
        <v>29368</v>
      </c>
      <c r="B29370" t="s">
        <v>30220</v>
      </c>
      <c r="C29370" s="78">
        <v>-0.37698108000000002</v>
      </c>
      <c r="D29370" s="78">
        <v>0.51788246999999998</v>
      </c>
      <c r="E29370" s="78">
        <v>-3.4381019999999998E-2</v>
      </c>
      <c r="F29370" s="78">
        <v>6.3241273000000002E-3</v>
      </c>
    </row>
    <row r="29371" spans="1:6" x14ac:dyDescent="0.25">
      <c r="A29371">
        <v>29369</v>
      </c>
      <c r="B29371" t="s">
        <v>30221</v>
      </c>
      <c r="C29371" s="78">
        <v>0.51894724000000003</v>
      </c>
      <c r="D29371" s="78">
        <v>0.31557109999999999</v>
      </c>
      <c r="E29371" s="78">
        <v>2.6866943E-3</v>
      </c>
      <c r="F29371" s="78">
        <v>-0.18413709</v>
      </c>
    </row>
    <row r="29372" spans="1:6" x14ac:dyDescent="0.25">
      <c r="A29372">
        <v>29370</v>
      </c>
      <c r="B29372" t="s">
        <v>30222</v>
      </c>
      <c r="C29372" s="78">
        <v>-1.8141974999999999</v>
      </c>
      <c r="D29372" s="78">
        <v>-0.42936482999999998</v>
      </c>
      <c r="E29372" s="78">
        <v>-0.13546662000000001</v>
      </c>
      <c r="F29372" s="78">
        <v>-0.17740600000000001</v>
      </c>
    </row>
    <row r="29373" spans="1:6" x14ac:dyDescent="0.25">
      <c r="A29373">
        <v>29371</v>
      </c>
      <c r="B29373" t="s">
        <v>30223</v>
      </c>
      <c r="C29373" s="78">
        <v>0.22493252</v>
      </c>
      <c r="D29373" s="78">
        <v>-1.8256543999999999</v>
      </c>
      <c r="E29373" s="78">
        <v>-3.4390595000000003E-2</v>
      </c>
      <c r="F29373" s="78">
        <v>0.17954011</v>
      </c>
    </row>
    <row r="29374" spans="1:6" x14ac:dyDescent="0.25">
      <c r="A29374">
        <v>29372</v>
      </c>
      <c r="B29374" t="s">
        <v>30224</v>
      </c>
      <c r="C29374" s="78">
        <v>1.9737115999999999</v>
      </c>
      <c r="D29374" s="78">
        <v>-2.9345298</v>
      </c>
      <c r="E29374" s="78">
        <v>-3.4390595000000003E-2</v>
      </c>
      <c r="F29374" s="78">
        <v>0.17954011</v>
      </c>
    </row>
    <row r="29375" spans="1:6" x14ac:dyDescent="0.25">
      <c r="A29375">
        <v>29373</v>
      </c>
      <c r="B29375" t="s">
        <v>30225</v>
      </c>
      <c r="C29375" s="78">
        <v>0.11588779</v>
      </c>
      <c r="D29375" s="78">
        <v>0.26178578000000002</v>
      </c>
      <c r="E29375" s="78">
        <v>0.37835115000000002</v>
      </c>
      <c r="F29375" s="78">
        <v>-0.44079881999999998</v>
      </c>
    </row>
    <row r="29376" spans="1:6" x14ac:dyDescent="0.25">
      <c r="A29376">
        <v>29374</v>
      </c>
      <c r="B29376" t="s">
        <v>30226</v>
      </c>
      <c r="C29376" s="78">
        <v>0.60984147</v>
      </c>
      <c r="D29376" s="78">
        <v>-0.29688817000000001</v>
      </c>
      <c r="E29376" s="78">
        <v>-3.1675328000000003E-2</v>
      </c>
      <c r="F29376" s="78">
        <v>-4.1944667999999997E-2</v>
      </c>
    </row>
    <row r="29377" spans="1:6" x14ac:dyDescent="0.25">
      <c r="A29377">
        <v>29375</v>
      </c>
      <c r="B29377" t="s">
        <v>30227</v>
      </c>
      <c r="C29377" s="78">
        <v>-1.5890559</v>
      </c>
      <c r="D29377" s="78">
        <v>1.029585</v>
      </c>
      <c r="E29377" s="78">
        <v>0.17081688</v>
      </c>
      <c r="F29377" s="78">
        <v>-0.25172597000000002</v>
      </c>
    </row>
    <row r="29378" spans="1:6" x14ac:dyDescent="0.25">
      <c r="A29378">
        <v>29376</v>
      </c>
      <c r="B29378" t="s">
        <v>30228</v>
      </c>
      <c r="C29378" s="78">
        <v>-0.70642499999999997</v>
      </c>
      <c r="D29378" s="78">
        <v>-0.62485193999999999</v>
      </c>
      <c r="E29378" s="78">
        <v>-0.10972741</v>
      </c>
      <c r="F29378" s="78">
        <v>-0.12920423</v>
      </c>
    </row>
    <row r="29379" spans="1:6" x14ac:dyDescent="0.25">
      <c r="A29379">
        <v>29377</v>
      </c>
      <c r="B29379" t="s">
        <v>30229</v>
      </c>
      <c r="C29379" s="78">
        <v>1.0418829000000001</v>
      </c>
      <c r="D29379" s="78">
        <v>-7.0195999999999995E-2</v>
      </c>
      <c r="E29379" s="78">
        <v>-6.9418999999999995E-2</v>
      </c>
      <c r="F29379" s="78">
        <v>0.11920419</v>
      </c>
    </row>
    <row r="29380" spans="1:6" x14ac:dyDescent="0.25">
      <c r="A29380">
        <v>29378</v>
      </c>
      <c r="B29380" t="s">
        <v>30230</v>
      </c>
      <c r="C29380" s="78">
        <v>-1.2537479</v>
      </c>
      <c r="D29380" s="78">
        <v>-0.75877249999999996</v>
      </c>
      <c r="E29380" s="78">
        <v>-4.4397734000000001E-2</v>
      </c>
      <c r="F29380" s="78">
        <v>3.2719104999999998E-2</v>
      </c>
    </row>
    <row r="29381" spans="1:6" x14ac:dyDescent="0.25">
      <c r="A29381">
        <v>29379</v>
      </c>
      <c r="B29381" t="s">
        <v>30231</v>
      </c>
      <c r="C29381" s="78">
        <v>0.30386380000000002</v>
      </c>
      <c r="D29381" s="78">
        <v>-3.0303871999999998</v>
      </c>
      <c r="E29381" s="78">
        <v>-5.3988389999999997E-2</v>
      </c>
      <c r="F29381" s="78">
        <v>2.1996439E-2</v>
      </c>
    </row>
    <row r="29382" spans="1:6" x14ac:dyDescent="0.25">
      <c r="A29382">
        <v>29380</v>
      </c>
      <c r="B29382" t="s">
        <v>30232</v>
      </c>
      <c r="C29382" s="78">
        <v>1.7604032999999999</v>
      </c>
      <c r="D29382" s="78">
        <v>2.8833286999999999</v>
      </c>
      <c r="E29382" s="78">
        <v>-9.0643525000000003E-2</v>
      </c>
      <c r="F29382" s="78">
        <v>-0.39698577000000002</v>
      </c>
    </row>
    <row r="29383" spans="1:6" x14ac:dyDescent="0.25">
      <c r="A29383">
        <v>29381</v>
      </c>
      <c r="B29383" t="s">
        <v>30233</v>
      </c>
      <c r="C29383" s="78">
        <v>-1.1722931999999999</v>
      </c>
      <c r="D29383" s="78">
        <v>0.77360810000000002</v>
      </c>
      <c r="E29383" s="78">
        <v>-9.8716600000000002E-2</v>
      </c>
      <c r="F29383" s="78">
        <v>-2.1438672999999998E-2</v>
      </c>
    </row>
    <row r="29384" spans="1:6" x14ac:dyDescent="0.25">
      <c r="A29384">
        <v>29382</v>
      </c>
      <c r="B29384" t="s">
        <v>30234</v>
      </c>
      <c r="C29384" s="78">
        <v>-0.45249247999999997</v>
      </c>
      <c r="D29384" s="78">
        <v>-0.77057609999999999</v>
      </c>
      <c r="E29384" s="78">
        <v>3.0067380000000001E-2</v>
      </c>
      <c r="F29384" s="78">
        <v>-8.3497870000000002E-2</v>
      </c>
    </row>
    <row r="29385" spans="1:6" x14ac:dyDescent="0.25">
      <c r="A29385">
        <v>29383</v>
      </c>
      <c r="B29385" t="s">
        <v>30235</v>
      </c>
      <c r="C29385" s="78">
        <v>-1.7847291999999999</v>
      </c>
      <c r="D29385" s="78">
        <v>1.7208637</v>
      </c>
      <c r="E29385" s="78">
        <v>-3.4390595000000003E-2</v>
      </c>
      <c r="F29385" s="78">
        <v>0.17954011</v>
      </c>
    </row>
    <row r="29386" spans="1:6" x14ac:dyDescent="0.25">
      <c r="A29386">
        <v>29384</v>
      </c>
      <c r="B29386" t="s">
        <v>30236</v>
      </c>
      <c r="C29386" s="78">
        <v>7.5752169999999994E-2</v>
      </c>
      <c r="D29386" s="78">
        <v>1.6889871000000001</v>
      </c>
      <c r="E29386" s="78">
        <v>-3.4390595000000003E-2</v>
      </c>
      <c r="F29386" s="78">
        <v>0.17954011</v>
      </c>
    </row>
    <row r="29387" spans="1:6" x14ac:dyDescent="0.25">
      <c r="A29387">
        <v>29385</v>
      </c>
      <c r="B29387" t="s">
        <v>30237</v>
      </c>
      <c r="C29387" s="78">
        <v>0.97578849999999995</v>
      </c>
      <c r="D29387" s="78">
        <v>-1.4716328000000001</v>
      </c>
      <c r="E29387" s="78">
        <v>3.4678355E-3</v>
      </c>
      <c r="F29387" s="78">
        <v>-0.2103294</v>
      </c>
    </row>
    <row r="29388" spans="1:6" x14ac:dyDescent="0.25">
      <c r="A29388">
        <v>29386</v>
      </c>
      <c r="B29388" t="s">
        <v>30238</v>
      </c>
      <c r="C29388" s="78">
        <v>-1.8428738</v>
      </c>
      <c r="D29388" s="78">
        <v>0.49580625</v>
      </c>
      <c r="E29388" s="78">
        <v>-5.0346612999999998E-2</v>
      </c>
      <c r="F29388" s="78">
        <v>2.9184178000000002E-2</v>
      </c>
    </row>
    <row r="29389" spans="1:6" x14ac:dyDescent="0.25">
      <c r="A29389">
        <v>29387</v>
      </c>
      <c r="B29389" t="s">
        <v>30239</v>
      </c>
      <c r="C29389" s="78">
        <v>-1.3557963</v>
      </c>
      <c r="D29389" s="78">
        <v>-1.0348014000000001</v>
      </c>
      <c r="E29389" s="78">
        <v>-2.9279137E-2</v>
      </c>
      <c r="F29389" s="78">
        <v>7.0192829999999998E-2</v>
      </c>
    </row>
    <row r="29390" spans="1:6" x14ac:dyDescent="0.25">
      <c r="A29390">
        <v>29388</v>
      </c>
      <c r="B29390" t="s">
        <v>30240</v>
      </c>
      <c r="C29390" s="78">
        <v>0.15863289999999999</v>
      </c>
      <c r="D29390" s="78">
        <v>1.3202103000000001</v>
      </c>
      <c r="E29390" s="78">
        <v>-4.9310702999999997E-2</v>
      </c>
      <c r="F29390" s="78">
        <v>-1.8619536999999999E-2</v>
      </c>
    </row>
    <row r="29391" spans="1:6" x14ac:dyDescent="0.25">
      <c r="A29391">
        <v>29389</v>
      </c>
      <c r="B29391" t="s">
        <v>30241</v>
      </c>
      <c r="C29391" s="78">
        <v>-6.7006200000000002E-2</v>
      </c>
      <c r="D29391" s="78">
        <v>-0.52143870000000003</v>
      </c>
      <c r="E29391" s="78">
        <v>-0.10738438</v>
      </c>
      <c r="F29391" s="78">
        <v>5.8788269999999997E-2</v>
      </c>
    </row>
    <row r="29392" spans="1:6" x14ac:dyDescent="0.25">
      <c r="A29392">
        <v>29390</v>
      </c>
      <c r="B29392" t="s">
        <v>30242</v>
      </c>
      <c r="C29392" s="78">
        <v>-1.7909358</v>
      </c>
      <c r="D29392" s="78">
        <v>0.39040285000000002</v>
      </c>
      <c r="E29392" s="78">
        <v>-7.8023486000000003E-2</v>
      </c>
      <c r="F29392" s="78">
        <v>-3.3069416999999997E-2</v>
      </c>
    </row>
    <row r="29393" spans="1:6" x14ac:dyDescent="0.25">
      <c r="A29393">
        <v>29391</v>
      </c>
      <c r="B29393" t="s">
        <v>30243</v>
      </c>
      <c r="C29393" s="78">
        <v>0.78357960000000004</v>
      </c>
      <c r="D29393" s="78">
        <v>0.40525949999999999</v>
      </c>
      <c r="E29393" s="78">
        <v>0.24004784000000001</v>
      </c>
      <c r="F29393" s="78">
        <v>-0.46485132000000001</v>
      </c>
    </row>
    <row r="29394" spans="1:6" x14ac:dyDescent="0.25">
      <c r="A29394">
        <v>29392</v>
      </c>
      <c r="B29394" t="s">
        <v>30244</v>
      </c>
      <c r="C29394" s="78">
        <v>0.75327074999999999</v>
      </c>
      <c r="D29394" s="78">
        <v>1.1659565999999999</v>
      </c>
      <c r="E29394" s="78">
        <v>-0.15725003000000001</v>
      </c>
      <c r="F29394" s="78">
        <v>-0.54802256999999999</v>
      </c>
    </row>
    <row r="29395" spans="1:6" x14ac:dyDescent="0.25">
      <c r="A29395">
        <v>29393</v>
      </c>
      <c r="B29395" t="s">
        <v>30245</v>
      </c>
      <c r="C29395" s="78">
        <v>-0.20813372999999999</v>
      </c>
      <c r="D29395" s="78">
        <v>0.41806219999999999</v>
      </c>
      <c r="E29395" s="78">
        <v>-6.7183720000000002E-2</v>
      </c>
      <c r="F29395" s="78">
        <v>8.993149E-4</v>
      </c>
    </row>
    <row r="29396" spans="1:6" x14ac:dyDescent="0.25">
      <c r="A29396">
        <v>29394</v>
      </c>
      <c r="B29396" t="s">
        <v>30246</v>
      </c>
      <c r="C29396" s="78">
        <v>-0.97478545000000005</v>
      </c>
      <c r="D29396" s="78">
        <v>1.9834674999999999</v>
      </c>
      <c r="E29396" s="78">
        <v>-2.1175493E-2</v>
      </c>
      <c r="F29396" s="78">
        <v>0.10037271</v>
      </c>
    </row>
    <row r="29397" spans="1:6" x14ac:dyDescent="0.25">
      <c r="A29397">
        <v>29395</v>
      </c>
      <c r="B29397" t="s">
        <v>30247</v>
      </c>
      <c r="C29397" s="78">
        <v>-0.71907454999999998</v>
      </c>
      <c r="D29397" s="78">
        <v>0.71262455000000002</v>
      </c>
      <c r="E29397" s="78">
        <v>-1.7040366000000001E-2</v>
      </c>
      <c r="F29397" s="78">
        <v>7.3539939999999998E-2</v>
      </c>
    </row>
    <row r="29398" spans="1:6" x14ac:dyDescent="0.25">
      <c r="A29398">
        <v>29396</v>
      </c>
      <c r="B29398" t="s">
        <v>30248</v>
      </c>
      <c r="C29398" s="78">
        <v>-2.1327609999999999</v>
      </c>
      <c r="D29398" s="78">
        <v>1.8897716</v>
      </c>
      <c r="E29398" s="78">
        <v>-3.4390595000000003E-2</v>
      </c>
      <c r="F29398" s="78">
        <v>0.17954011</v>
      </c>
    </row>
    <row r="29399" spans="1:6" x14ac:dyDescent="0.25">
      <c r="A29399">
        <v>29397</v>
      </c>
      <c r="B29399" t="s">
        <v>30249</v>
      </c>
      <c r="C29399" s="78">
        <v>-1.8584453999999999</v>
      </c>
      <c r="D29399" s="78">
        <v>-6.3453319999999994E-2</v>
      </c>
      <c r="E29399" s="78">
        <v>-0.12968107000000001</v>
      </c>
      <c r="F29399" s="78">
        <v>-0.120992824</v>
      </c>
    </row>
    <row r="29400" spans="1:6" x14ac:dyDescent="0.25">
      <c r="A29400">
        <v>29398</v>
      </c>
      <c r="B29400" t="s">
        <v>30250</v>
      </c>
      <c r="C29400" s="78">
        <v>3.4982867</v>
      </c>
      <c r="D29400" s="78">
        <v>-0.78619932999999997</v>
      </c>
      <c r="E29400" s="78">
        <v>-5.9560634000000001E-2</v>
      </c>
      <c r="F29400" s="78">
        <v>-2.6005371999999999E-2</v>
      </c>
    </row>
    <row r="29401" spans="1:6" x14ac:dyDescent="0.25">
      <c r="A29401">
        <v>29399</v>
      </c>
      <c r="B29401" t="s">
        <v>30251</v>
      </c>
      <c r="C29401" s="78">
        <v>-0.86111795999999996</v>
      </c>
      <c r="D29401" s="78">
        <v>0.71876419999999996</v>
      </c>
      <c r="E29401" s="78">
        <v>-6.602819E-2</v>
      </c>
      <c r="F29401" s="78">
        <v>0.114361934</v>
      </c>
    </row>
    <row r="29402" spans="1:6" x14ac:dyDescent="0.25">
      <c r="A29402">
        <v>29400</v>
      </c>
      <c r="B29402" t="s">
        <v>30252</v>
      </c>
      <c r="C29402" s="78">
        <v>-0.55884445000000005</v>
      </c>
      <c r="D29402" s="78">
        <v>-2.0218805999999998</v>
      </c>
      <c r="E29402" s="78">
        <v>-5.8363017000000003E-2</v>
      </c>
      <c r="F29402" s="78">
        <v>5.6941239999999997E-2</v>
      </c>
    </row>
    <row r="29403" spans="1:6" x14ac:dyDescent="0.25">
      <c r="A29403">
        <v>29401</v>
      </c>
      <c r="B29403" t="s">
        <v>30253</v>
      </c>
      <c r="C29403" s="78">
        <v>3.8009970000000002</v>
      </c>
      <c r="D29403" s="78">
        <v>2.2267478000000001</v>
      </c>
      <c r="E29403" s="78">
        <v>-5.5704490000000002E-2</v>
      </c>
      <c r="F29403" s="78">
        <v>2.1849721999999999E-3</v>
      </c>
    </row>
    <row r="29404" spans="1:6" x14ac:dyDescent="0.25">
      <c r="A29404">
        <v>29402</v>
      </c>
      <c r="B29404" t="s">
        <v>30254</v>
      </c>
      <c r="C29404" s="78">
        <v>0.70306290000000005</v>
      </c>
      <c r="D29404" s="78">
        <v>0.6056395</v>
      </c>
      <c r="E29404" s="78">
        <v>-3.7769827999999998E-2</v>
      </c>
      <c r="F29404" s="78">
        <v>-1.8896400000000001E-2</v>
      </c>
    </row>
    <row r="29405" spans="1:6" x14ac:dyDescent="0.25">
      <c r="A29405">
        <v>29403</v>
      </c>
      <c r="B29405" t="s">
        <v>30255</v>
      </c>
      <c r="C29405" s="78">
        <v>-0.67448149999999996</v>
      </c>
      <c r="D29405" s="78">
        <v>0.82372199999999995</v>
      </c>
      <c r="E29405" s="78">
        <v>-0.15455025</v>
      </c>
      <c r="F29405" s="78">
        <v>-0.16078074000000001</v>
      </c>
    </row>
    <row r="29406" spans="1:6" x14ac:dyDescent="0.25">
      <c r="A29406">
        <v>29404</v>
      </c>
      <c r="B29406" t="s">
        <v>30256</v>
      </c>
      <c r="C29406" s="78">
        <v>1.1361985999999999E-2</v>
      </c>
      <c r="D29406" s="78">
        <v>-0.91988720000000002</v>
      </c>
      <c r="E29406" s="78">
        <v>-7.1669880000000005E-2</v>
      </c>
      <c r="F29406" s="78">
        <v>6.7720550000000004E-2</v>
      </c>
    </row>
    <row r="29407" spans="1:6" x14ac:dyDescent="0.25">
      <c r="A29407">
        <v>29405</v>
      </c>
      <c r="B29407" t="s">
        <v>30257</v>
      </c>
      <c r="C29407" s="78">
        <v>0.66229990000000005</v>
      </c>
      <c r="D29407" s="78">
        <v>1.4125384000000001</v>
      </c>
      <c r="E29407" s="78">
        <v>4.3845716999999999E-2</v>
      </c>
      <c r="F29407" s="78">
        <v>-2.9092401E-2</v>
      </c>
    </row>
    <row r="29408" spans="1:6" x14ac:dyDescent="0.25">
      <c r="A29408">
        <v>29406</v>
      </c>
      <c r="B29408" t="s">
        <v>30258</v>
      </c>
      <c r="C29408" s="78">
        <v>1.4312565000000001E-3</v>
      </c>
      <c r="D29408" s="78">
        <v>1.5515391999999999</v>
      </c>
      <c r="E29408" s="78">
        <v>3.1958441999999997E-2</v>
      </c>
      <c r="F29408" s="78">
        <v>-7.8098669999999995E-2</v>
      </c>
    </row>
    <row r="29409" spans="1:6" x14ac:dyDescent="0.25">
      <c r="A29409">
        <v>29407</v>
      </c>
      <c r="B29409" t="s">
        <v>30259</v>
      </c>
      <c r="C29409" s="78">
        <v>0.92596230000000002</v>
      </c>
      <c r="D29409" s="78">
        <v>-0.16497319999999999</v>
      </c>
      <c r="E29409" s="78">
        <v>-6.2996150000000001E-2</v>
      </c>
      <c r="F29409" s="78">
        <v>0.13995763999999999</v>
      </c>
    </row>
    <row r="29410" spans="1:6" x14ac:dyDescent="0.25">
      <c r="A29410">
        <v>29408</v>
      </c>
      <c r="B29410" t="s">
        <v>30260</v>
      </c>
      <c r="C29410" s="78">
        <v>0.35522135999999999</v>
      </c>
      <c r="D29410" s="78">
        <v>-0.20251235000000001</v>
      </c>
      <c r="E29410" s="78">
        <v>-4.1085650000000001E-2</v>
      </c>
      <c r="F29410" s="78">
        <v>0.100071415</v>
      </c>
    </row>
    <row r="29411" spans="1:6" x14ac:dyDescent="0.25">
      <c r="A29411">
        <v>29409</v>
      </c>
      <c r="B29411" t="s">
        <v>30261</v>
      </c>
      <c r="C29411" s="78">
        <v>-0.15184638</v>
      </c>
      <c r="D29411" s="78">
        <v>-0.63359810000000005</v>
      </c>
      <c r="E29411" s="78">
        <v>5.4363649999999999E-2</v>
      </c>
      <c r="F29411" s="78">
        <v>-0.16712779999999999</v>
      </c>
    </row>
    <row r="29412" spans="1:6" x14ac:dyDescent="0.25">
      <c r="A29412">
        <v>29410</v>
      </c>
      <c r="B29412" t="s">
        <v>30262</v>
      </c>
      <c r="C29412" s="78">
        <v>-2.4118341999999999</v>
      </c>
      <c r="D29412" s="78">
        <v>-1.0671778999999999</v>
      </c>
      <c r="E29412" s="78">
        <v>-0.10491196999999999</v>
      </c>
      <c r="F29412" s="78">
        <v>2.2158027E-2</v>
      </c>
    </row>
    <row r="29413" spans="1:6" x14ac:dyDescent="0.25">
      <c r="A29413">
        <v>29411</v>
      </c>
      <c r="B29413" t="s">
        <v>30263</v>
      </c>
      <c r="C29413" s="78">
        <v>0.79538920000000002</v>
      </c>
      <c r="D29413" s="78">
        <v>-1.8097863999999999</v>
      </c>
      <c r="E29413" s="78">
        <v>-3.5273609999999997E-2</v>
      </c>
      <c r="F29413" s="78">
        <v>8.6146206000000003E-2</v>
      </c>
    </row>
    <row r="29414" spans="1:6" x14ac:dyDescent="0.25">
      <c r="A29414">
        <v>29412</v>
      </c>
      <c r="B29414" t="s">
        <v>30264</v>
      </c>
      <c r="C29414" s="78">
        <v>-1.4538770000000001</v>
      </c>
      <c r="D29414" s="78">
        <v>1.5416569</v>
      </c>
      <c r="E29414" s="78">
        <v>-8.6970019999999995E-2</v>
      </c>
      <c r="F29414" s="78">
        <v>-0.24193154</v>
      </c>
    </row>
    <row r="29415" spans="1:6" x14ac:dyDescent="0.25">
      <c r="A29415">
        <v>29413</v>
      </c>
      <c r="B29415" t="s">
        <v>30265</v>
      </c>
      <c r="C29415" s="78">
        <v>2.4940533999999999</v>
      </c>
      <c r="D29415" s="78">
        <v>2.7581673000000002</v>
      </c>
      <c r="E29415" s="78">
        <v>-3.4390595000000003E-2</v>
      </c>
      <c r="F29415" s="78">
        <v>0.17954011</v>
      </c>
    </row>
    <row r="29416" spans="1:6" x14ac:dyDescent="0.25">
      <c r="A29416">
        <v>29414</v>
      </c>
      <c r="B29416" t="s">
        <v>30266</v>
      </c>
      <c r="C29416" s="78">
        <v>-0.32435315999999997</v>
      </c>
      <c r="D29416" s="78">
        <v>0.48891341999999999</v>
      </c>
      <c r="E29416" s="78">
        <v>-3.4390595000000003E-2</v>
      </c>
      <c r="F29416" s="78">
        <v>0.17954011</v>
      </c>
    </row>
    <row r="29417" spans="1:6" x14ac:dyDescent="0.25">
      <c r="A29417">
        <v>29415</v>
      </c>
      <c r="B29417" t="s">
        <v>30267</v>
      </c>
      <c r="C29417" s="78">
        <v>-4.6748579999999998E-2</v>
      </c>
      <c r="D29417" s="78">
        <v>-2.3748383000000001E-2</v>
      </c>
      <c r="E29417" s="78">
        <v>-3.4390595000000003E-2</v>
      </c>
      <c r="F29417" s="78">
        <v>0.17954011</v>
      </c>
    </row>
    <row r="29418" spans="1:6" x14ac:dyDescent="0.25">
      <c r="A29418">
        <v>29416</v>
      </c>
      <c r="B29418" t="s">
        <v>30268</v>
      </c>
      <c r="C29418" s="78">
        <v>0.68926540000000003</v>
      </c>
      <c r="D29418" s="78">
        <v>1.0412998</v>
      </c>
      <c r="E29418" s="78">
        <v>-4.4966414999999997E-3</v>
      </c>
      <c r="F29418" s="78">
        <v>-1.1777042999999999E-2</v>
      </c>
    </row>
    <row r="29419" spans="1:6" x14ac:dyDescent="0.25">
      <c r="A29419">
        <v>29417</v>
      </c>
      <c r="B29419" t="s">
        <v>30269</v>
      </c>
      <c r="C29419" s="78">
        <v>-1.728337</v>
      </c>
      <c r="D29419" s="78">
        <v>-0.19206086</v>
      </c>
      <c r="E29419" s="78">
        <v>-0.15682597000000001</v>
      </c>
      <c r="F29419" s="78">
        <v>-0.31100236999999997</v>
      </c>
    </row>
    <row r="29420" spans="1:6" x14ac:dyDescent="0.25">
      <c r="A29420">
        <v>29418</v>
      </c>
      <c r="B29420" t="s">
        <v>30270</v>
      </c>
      <c r="C29420" s="78">
        <v>-1.6942264</v>
      </c>
      <c r="D29420" s="78">
        <v>0.37480574999999999</v>
      </c>
      <c r="E29420" s="78">
        <v>-8.9889064000000005E-2</v>
      </c>
      <c r="F29420" s="78">
        <v>9.1359176E-2</v>
      </c>
    </row>
    <row r="29421" spans="1:6" x14ac:dyDescent="0.25">
      <c r="A29421">
        <v>29419</v>
      </c>
      <c r="B29421" t="s">
        <v>30271</v>
      </c>
      <c r="C29421" s="78">
        <v>0.15724066</v>
      </c>
      <c r="D29421" s="78">
        <v>0.74504756999999999</v>
      </c>
      <c r="E29421" s="78">
        <v>8.4079580000000001E-3</v>
      </c>
      <c r="F29421" s="78">
        <v>-8.3906159999999994E-2</v>
      </c>
    </row>
    <row r="29422" spans="1:6" x14ac:dyDescent="0.25">
      <c r="A29422">
        <v>29420</v>
      </c>
      <c r="B29422" t="s">
        <v>30272</v>
      </c>
      <c r="C29422" s="78">
        <v>2.2181248999999998</v>
      </c>
      <c r="D29422" s="78">
        <v>-0.57485235000000001</v>
      </c>
      <c r="E29422" s="78">
        <v>-1.0557687E-2</v>
      </c>
      <c r="F29422" s="78">
        <v>-8.5513549999999994E-2</v>
      </c>
    </row>
    <row r="29423" spans="1:6" x14ac:dyDescent="0.25">
      <c r="A29423">
        <v>29421</v>
      </c>
      <c r="B29423" t="s">
        <v>30273</v>
      </c>
      <c r="C29423" s="78">
        <v>0.64451360000000002</v>
      </c>
      <c r="D29423" s="78">
        <v>0.17100004999999999</v>
      </c>
      <c r="E29423" s="78">
        <v>-4.6616937999999997E-2</v>
      </c>
      <c r="F29423" s="78">
        <v>0.104544386</v>
      </c>
    </row>
    <row r="29424" spans="1:6" x14ac:dyDescent="0.25">
      <c r="A29424">
        <v>29422</v>
      </c>
      <c r="B29424" t="s">
        <v>30274</v>
      </c>
      <c r="C29424" s="78">
        <v>0.50336049999999999</v>
      </c>
      <c r="D29424" s="78">
        <v>-0.52568113999999999</v>
      </c>
      <c r="E29424" s="78">
        <v>-3.4390595000000003E-2</v>
      </c>
      <c r="F29424" s="78">
        <v>0.17954011</v>
      </c>
    </row>
    <row r="29425" spans="1:6" x14ac:dyDescent="0.25">
      <c r="A29425">
        <v>29423</v>
      </c>
      <c r="B29425" t="s">
        <v>30275</v>
      </c>
      <c r="C29425" s="78">
        <v>-1.3282304</v>
      </c>
      <c r="D29425" s="78">
        <v>-0.51542030000000005</v>
      </c>
      <c r="E29425" s="78">
        <v>6.9628164000000006E-2</v>
      </c>
      <c r="F29425" s="78">
        <v>-0.27785290000000001</v>
      </c>
    </row>
    <row r="29426" spans="1:6" x14ac:dyDescent="0.25">
      <c r="A29426">
        <v>29424</v>
      </c>
      <c r="B29426" t="s">
        <v>30276</v>
      </c>
      <c r="C29426" s="78">
        <v>-2.0337874999999999</v>
      </c>
      <c r="D29426" s="78">
        <v>-0.28727933999999999</v>
      </c>
      <c r="E29426" s="78">
        <v>-8.074481E-2</v>
      </c>
      <c r="F29426" s="78">
        <v>7.4015810000000001E-2</v>
      </c>
    </row>
    <row r="29427" spans="1:6" x14ac:dyDescent="0.25">
      <c r="A29427">
        <v>29425</v>
      </c>
      <c r="B29427" t="s">
        <v>30277</v>
      </c>
      <c r="C29427" s="78">
        <v>5.2939772999999999</v>
      </c>
      <c r="D29427" s="78">
        <v>3.4851716000000001</v>
      </c>
      <c r="E29427" s="78">
        <v>-6.6333799999999998E-2</v>
      </c>
      <c r="F29427" s="78">
        <v>-0.23465018000000001</v>
      </c>
    </row>
    <row r="29428" spans="1:6" x14ac:dyDescent="0.25">
      <c r="A29428">
        <v>29426</v>
      </c>
      <c r="B29428" t="s">
        <v>30278</v>
      </c>
      <c r="C29428" s="78">
        <v>1.0657692000000001</v>
      </c>
      <c r="D29428" s="78">
        <v>-0.69557226000000005</v>
      </c>
      <c r="E29428" s="78">
        <v>-7.9480250000000002E-2</v>
      </c>
      <c r="F29428" s="78">
        <v>6.2636929999999993E-2</v>
      </c>
    </row>
    <row r="29429" spans="1:6" x14ac:dyDescent="0.25">
      <c r="A29429">
        <v>29427</v>
      </c>
      <c r="B29429" t="s">
        <v>30279</v>
      </c>
      <c r="C29429" s="78">
        <v>2.2268764999999999</v>
      </c>
      <c r="D29429" s="78">
        <v>0.65782430000000003</v>
      </c>
      <c r="E29429" s="78">
        <v>-1.0620951999999999E-2</v>
      </c>
      <c r="F29429" s="78">
        <v>1.9029899999999999E-2</v>
      </c>
    </row>
    <row r="29430" spans="1:6" x14ac:dyDescent="0.25">
      <c r="A29430">
        <v>29428</v>
      </c>
      <c r="B29430" t="s">
        <v>30280</v>
      </c>
      <c r="C29430" s="78">
        <v>-5.4687259999999998E-5</v>
      </c>
      <c r="D29430" s="78">
        <v>-1.0479456</v>
      </c>
      <c r="E29430" s="78">
        <v>-0.11615071</v>
      </c>
      <c r="F29430" s="78">
        <v>-6.9888294000000004E-2</v>
      </c>
    </row>
    <row r="29431" spans="1:6" x14ac:dyDescent="0.25">
      <c r="A29431">
        <v>29429</v>
      </c>
      <c r="B29431" t="s">
        <v>30281</v>
      </c>
      <c r="C29431" s="78">
        <v>4.7942727999999997E-2</v>
      </c>
      <c r="D29431" s="78">
        <v>-1.1311761</v>
      </c>
      <c r="E29431" s="78">
        <v>-1.3335085999999999E-2</v>
      </c>
      <c r="F29431" s="78">
        <v>2.2552088000000001E-2</v>
      </c>
    </row>
    <row r="29432" spans="1:6" x14ac:dyDescent="0.25">
      <c r="A29432">
        <v>29430</v>
      </c>
      <c r="B29432" t="s">
        <v>30282</v>
      </c>
      <c r="C29432" s="78">
        <v>0.18626633000000001</v>
      </c>
      <c r="D29432" s="78">
        <v>-1.6132034</v>
      </c>
      <c r="E29432" s="78">
        <v>-3.4666719999999998E-2</v>
      </c>
      <c r="F29432" s="78">
        <v>7.6658584000000002E-2</v>
      </c>
    </row>
    <row r="29433" spans="1:6" x14ac:dyDescent="0.25">
      <c r="A29433">
        <v>29431</v>
      </c>
      <c r="B29433" t="s">
        <v>30283</v>
      </c>
      <c r="C29433" s="78">
        <v>1.0063162000000001</v>
      </c>
      <c r="D29433" s="78">
        <v>0.96879815999999996</v>
      </c>
      <c r="E29433" s="78">
        <v>-3.4390595000000003E-2</v>
      </c>
      <c r="F29433" s="78">
        <v>0.17954011</v>
      </c>
    </row>
    <row r="29434" spans="1:6" x14ac:dyDescent="0.25">
      <c r="A29434">
        <v>29432</v>
      </c>
      <c r="B29434" t="s">
        <v>30284</v>
      </c>
      <c r="C29434" s="78">
        <v>0.19888225000000001</v>
      </c>
      <c r="D29434" s="78">
        <v>-2.9157519999999999E-2</v>
      </c>
      <c r="E29434" s="78">
        <v>0.17728119000000001</v>
      </c>
      <c r="F29434" s="78">
        <v>-0.18463494</v>
      </c>
    </row>
    <row r="29435" spans="1:6" x14ac:dyDescent="0.25">
      <c r="A29435">
        <v>29433</v>
      </c>
      <c r="B29435" t="s">
        <v>30285</v>
      </c>
      <c r="C29435" s="78">
        <v>-0.45852090000000001</v>
      </c>
      <c r="D29435" s="78">
        <v>0.81747639999999999</v>
      </c>
      <c r="E29435" s="78">
        <v>3.1861220000000003E-2</v>
      </c>
      <c r="F29435" s="78">
        <v>-0.22842787000000001</v>
      </c>
    </row>
    <row r="29436" spans="1:6" x14ac:dyDescent="0.25">
      <c r="A29436">
        <v>29434</v>
      </c>
      <c r="B29436" t="s">
        <v>30286</v>
      </c>
      <c r="C29436" s="78">
        <v>-1.6677831000000001</v>
      </c>
      <c r="D29436" s="78">
        <v>-2.7789294999999998</v>
      </c>
      <c r="E29436" s="78">
        <v>-8.0910330000000003E-2</v>
      </c>
      <c r="F29436" s="78">
        <v>-1.5188261999999999E-2</v>
      </c>
    </row>
    <row r="29437" spans="1:6" x14ac:dyDescent="0.25">
      <c r="A29437">
        <v>29435</v>
      </c>
      <c r="B29437" t="s">
        <v>30287</v>
      </c>
      <c r="C29437" s="78">
        <v>-1.1367426</v>
      </c>
      <c r="D29437" s="78">
        <v>0.119165875</v>
      </c>
      <c r="E29437" s="78">
        <v>-3.4390595000000003E-2</v>
      </c>
      <c r="F29437" s="78">
        <v>0.17954011</v>
      </c>
    </row>
    <row r="29438" spans="1:6" x14ac:dyDescent="0.25">
      <c r="A29438">
        <v>29436</v>
      </c>
      <c r="B29438" t="s">
        <v>30288</v>
      </c>
      <c r="C29438" s="78">
        <v>1.7108375</v>
      </c>
      <c r="D29438" s="78">
        <v>1.7177069</v>
      </c>
      <c r="E29438" s="78">
        <v>7.0710319999999993E-2</v>
      </c>
      <c r="F29438" s="78">
        <v>-0.20252486</v>
      </c>
    </row>
    <row r="29439" spans="1:6" x14ac:dyDescent="0.25">
      <c r="A29439">
        <v>29437</v>
      </c>
      <c r="B29439" t="s">
        <v>30289</v>
      </c>
      <c r="C29439" s="78">
        <v>-1.8202506000000001</v>
      </c>
      <c r="D29439" s="78">
        <v>-0.78129289999999996</v>
      </c>
      <c r="E29439" s="78">
        <v>-7.9863519999999993E-2</v>
      </c>
      <c r="F29439" s="78">
        <v>4.1279509999999998E-2</v>
      </c>
    </row>
    <row r="29440" spans="1:6" x14ac:dyDescent="0.25">
      <c r="A29440">
        <v>29438</v>
      </c>
      <c r="B29440" t="s">
        <v>30290</v>
      </c>
      <c r="C29440" s="78">
        <v>2.1294632</v>
      </c>
      <c r="D29440" s="78">
        <v>-0.83204959999999994</v>
      </c>
      <c r="E29440" s="78">
        <v>-5.0136282999999997E-2</v>
      </c>
      <c r="F29440" s="78">
        <v>-8.3136483999999997E-2</v>
      </c>
    </row>
    <row r="29441" spans="1:6" x14ac:dyDescent="0.25">
      <c r="A29441">
        <v>29439</v>
      </c>
      <c r="B29441" t="s">
        <v>30291</v>
      </c>
      <c r="C29441" s="78">
        <v>-0.33200449999999998</v>
      </c>
      <c r="D29441" s="78">
        <v>1.2991307999999999</v>
      </c>
      <c r="E29441" s="78">
        <v>-6.793623E-2</v>
      </c>
      <c r="F29441" s="78">
        <v>-1.0934174000000001E-3</v>
      </c>
    </row>
    <row r="29442" spans="1:6" x14ac:dyDescent="0.25">
      <c r="A29442">
        <v>29440</v>
      </c>
      <c r="B29442" t="s">
        <v>30292</v>
      </c>
      <c r="C29442" s="78">
        <v>2.6077278000000002</v>
      </c>
      <c r="D29442" s="78">
        <v>-1.7922187000000001</v>
      </c>
      <c r="E29442" s="78">
        <v>-2.9740240000000001E-2</v>
      </c>
      <c r="F29442" s="78">
        <v>3.5504773000000003E-2</v>
      </c>
    </row>
    <row r="29443" spans="1:6" x14ac:dyDescent="0.25">
      <c r="A29443">
        <v>29441</v>
      </c>
      <c r="B29443" t="s">
        <v>30293</v>
      </c>
      <c r="C29443" s="78">
        <v>-1.2731713</v>
      </c>
      <c r="D29443" s="78">
        <v>-0.56880620000000004</v>
      </c>
      <c r="E29443" s="78">
        <v>-3.4390595000000003E-2</v>
      </c>
      <c r="F29443" s="78">
        <v>0.17954011</v>
      </c>
    </row>
    <row r="29444" spans="1:6" x14ac:dyDescent="0.25">
      <c r="A29444">
        <v>29442</v>
      </c>
      <c r="B29444" t="s">
        <v>30294</v>
      </c>
      <c r="C29444" s="78">
        <v>-0.44825712000000001</v>
      </c>
      <c r="D29444" s="78">
        <v>1.1965866000000001</v>
      </c>
      <c r="E29444" s="78">
        <v>-4.6486913999999997E-2</v>
      </c>
      <c r="F29444" s="78">
        <v>3.0917287000000002E-2</v>
      </c>
    </row>
    <row r="29445" spans="1:6" x14ac:dyDescent="0.25">
      <c r="A29445">
        <v>29443</v>
      </c>
      <c r="B29445" t="s">
        <v>30295</v>
      </c>
      <c r="C29445" s="78">
        <v>-0.15292153</v>
      </c>
      <c r="D29445" s="78">
        <v>-1.3473409999999999</v>
      </c>
      <c r="E29445" s="78">
        <v>-6.615944E-2</v>
      </c>
      <c r="F29445" s="78">
        <v>9.5683050000000006E-2</v>
      </c>
    </row>
    <row r="29446" spans="1:6" x14ac:dyDescent="0.25">
      <c r="A29446">
        <v>29444</v>
      </c>
      <c r="B29446" t="s">
        <v>30296</v>
      </c>
      <c r="C29446" s="78">
        <v>0.27780719999999998</v>
      </c>
      <c r="D29446" s="78">
        <v>0.33478954</v>
      </c>
      <c r="E29446" s="78">
        <v>-3.4390595000000003E-2</v>
      </c>
      <c r="F29446" s="78">
        <v>0.17954011</v>
      </c>
    </row>
    <row r="29447" spans="1:6" x14ac:dyDescent="0.25">
      <c r="A29447">
        <v>29445</v>
      </c>
      <c r="B29447" t="s">
        <v>30297</v>
      </c>
      <c r="C29447" s="78">
        <v>3.2963870000000002</v>
      </c>
      <c r="D29447" s="78">
        <v>2.6440184000000002</v>
      </c>
      <c r="E29447" s="78">
        <v>-1.7572810000000001E-2</v>
      </c>
      <c r="F29447" s="78">
        <v>-3.2465904999999999E-3</v>
      </c>
    </row>
    <row r="29448" spans="1:6" x14ac:dyDescent="0.25">
      <c r="A29448">
        <v>29446</v>
      </c>
      <c r="B29448" t="s">
        <v>30298</v>
      </c>
      <c r="C29448" s="78">
        <v>1.1534262</v>
      </c>
      <c r="D29448" s="78">
        <v>-2.0971109999999999</v>
      </c>
      <c r="E29448" s="78">
        <v>-6.9139354E-2</v>
      </c>
      <c r="F29448" s="78">
        <v>5.0637363999999997E-2</v>
      </c>
    </row>
    <row r="29449" spans="1:6" x14ac:dyDescent="0.25">
      <c r="A29449">
        <v>29447</v>
      </c>
      <c r="B29449" t="s">
        <v>30299</v>
      </c>
      <c r="C29449" s="78">
        <v>-0.73851215999999997</v>
      </c>
      <c r="D29449" s="78">
        <v>-1.9294918000000001E-2</v>
      </c>
      <c r="E29449" s="78">
        <v>-4.3241232999999997E-2</v>
      </c>
      <c r="F29449" s="78">
        <v>6.7232295999999997E-2</v>
      </c>
    </row>
    <row r="29450" spans="1:6" x14ac:dyDescent="0.25">
      <c r="A29450">
        <v>29448</v>
      </c>
      <c r="B29450" t="s">
        <v>30300</v>
      </c>
      <c r="C29450" s="78">
        <v>0.97284950000000003</v>
      </c>
      <c r="D29450" s="78">
        <v>-1.0945704999999999</v>
      </c>
      <c r="E29450" s="78">
        <v>-0.14749346999999999</v>
      </c>
      <c r="F29450" s="78">
        <v>-0.19709007000000001</v>
      </c>
    </row>
    <row r="29451" spans="1:6" x14ac:dyDescent="0.25">
      <c r="A29451">
        <v>29449</v>
      </c>
      <c r="B29451" t="s">
        <v>30301</v>
      </c>
      <c r="C29451" s="78">
        <v>-0.17344018999999999</v>
      </c>
      <c r="D29451" s="78">
        <v>-0.36199166999999999</v>
      </c>
      <c r="E29451" s="78">
        <v>-6.2741110000000003E-2</v>
      </c>
      <c r="F29451" s="78">
        <v>-1.5816851999999999E-2</v>
      </c>
    </row>
    <row r="29452" spans="1:6" x14ac:dyDescent="0.25">
      <c r="A29452">
        <v>29450</v>
      </c>
      <c r="B29452" t="s">
        <v>30302</v>
      </c>
      <c r="C29452" s="78">
        <v>-0.70011469999999998</v>
      </c>
      <c r="D29452" s="78">
        <v>8.0503284999999994E-2</v>
      </c>
      <c r="E29452" s="78">
        <v>-9.5459476000000001E-2</v>
      </c>
      <c r="F29452" s="78">
        <v>2.1303072999999999E-2</v>
      </c>
    </row>
    <row r="29453" spans="1:6" x14ac:dyDescent="0.25">
      <c r="A29453">
        <v>29451</v>
      </c>
      <c r="B29453" t="s">
        <v>30303</v>
      </c>
      <c r="C29453" s="78">
        <v>0.97686419999999996</v>
      </c>
      <c r="D29453" s="78">
        <v>-1.6155626999999999</v>
      </c>
      <c r="E29453" s="78">
        <v>-5.6177816999999998E-2</v>
      </c>
      <c r="F29453" s="78">
        <v>-6.7833989999999997E-2</v>
      </c>
    </row>
    <row r="29454" spans="1:6" x14ac:dyDescent="0.25">
      <c r="A29454">
        <v>29452</v>
      </c>
      <c r="B29454" t="s">
        <v>30304</v>
      </c>
      <c r="C29454" s="78">
        <v>5.1058977999999998E-2</v>
      </c>
      <c r="D29454" s="78">
        <v>0.5366225</v>
      </c>
      <c r="E29454" s="78">
        <v>-0.100193694</v>
      </c>
      <c r="F29454" s="78">
        <v>-0.29858713999999997</v>
      </c>
    </row>
    <row r="29455" spans="1:6" x14ac:dyDescent="0.25">
      <c r="A29455">
        <v>29453</v>
      </c>
      <c r="B29455" t="s">
        <v>30305</v>
      </c>
      <c r="C29455" s="78">
        <v>0.40668937999999999</v>
      </c>
      <c r="D29455" s="78">
        <v>-2.1005400000000001</v>
      </c>
      <c r="E29455" s="78">
        <v>2.3751817999999999E-3</v>
      </c>
      <c r="F29455" s="78">
        <v>5.4888032000000003E-2</v>
      </c>
    </row>
    <row r="29456" spans="1:6" x14ac:dyDescent="0.25">
      <c r="A29456">
        <v>29454</v>
      </c>
      <c r="B29456" t="s">
        <v>30306</v>
      </c>
      <c r="C29456" s="78">
        <v>1.9325231</v>
      </c>
      <c r="D29456" s="78">
        <v>-3.1953627999999998</v>
      </c>
      <c r="E29456" s="78">
        <v>-3.5902400000000001E-2</v>
      </c>
      <c r="F29456" s="78">
        <v>5.8571369999999998E-2</v>
      </c>
    </row>
    <row r="29457" spans="1:6" x14ac:dyDescent="0.25">
      <c r="A29457">
        <v>29455</v>
      </c>
      <c r="B29457" t="s">
        <v>30307</v>
      </c>
      <c r="C29457" s="78">
        <v>3.6785953</v>
      </c>
      <c r="D29457" s="78">
        <v>3.1424048</v>
      </c>
      <c r="E29457" s="78">
        <v>0.19341760999999999</v>
      </c>
      <c r="F29457" s="78">
        <v>-0.47549902999999999</v>
      </c>
    </row>
    <row r="29458" spans="1:6" x14ac:dyDescent="0.25">
      <c r="A29458">
        <v>29456</v>
      </c>
      <c r="B29458" t="s">
        <v>30308</v>
      </c>
      <c r="C29458" s="78">
        <v>2.6605034000000001</v>
      </c>
      <c r="D29458" s="78">
        <v>3.2854757000000001</v>
      </c>
      <c r="E29458" s="78">
        <v>0.11047226</v>
      </c>
      <c r="F29458" s="78">
        <v>-0.15740720999999999</v>
      </c>
    </row>
    <row r="29459" spans="1:6" x14ac:dyDescent="0.25">
      <c r="A29459">
        <v>29457</v>
      </c>
      <c r="B29459" t="s">
        <v>30309</v>
      </c>
      <c r="C29459" s="78">
        <v>-3.1750193000000002</v>
      </c>
      <c r="D29459" s="78">
        <v>-2.0946570000000002</v>
      </c>
      <c r="E29459" s="78">
        <v>-8.2641110000000004E-2</v>
      </c>
      <c r="F29459" s="78">
        <v>-0.19173543000000001</v>
      </c>
    </row>
    <row r="29460" spans="1:6" x14ac:dyDescent="0.25">
      <c r="A29460">
        <v>29458</v>
      </c>
      <c r="B29460" t="s">
        <v>30310</v>
      </c>
      <c r="C29460" s="78">
        <v>1.1993704999999999</v>
      </c>
      <c r="D29460" s="78">
        <v>-2.2669367999999999</v>
      </c>
      <c r="E29460" s="78">
        <v>-5.6156909999999997E-2</v>
      </c>
      <c r="F29460" s="78">
        <v>6.7629515999999999E-3</v>
      </c>
    </row>
    <row r="29461" spans="1:6" x14ac:dyDescent="0.25">
      <c r="A29461">
        <v>29459</v>
      </c>
      <c r="B29461" t="s">
        <v>30311</v>
      </c>
      <c r="C29461" s="78">
        <v>-0.93541609999999997</v>
      </c>
      <c r="D29461" s="78">
        <v>0.33466762</v>
      </c>
      <c r="E29461" s="78">
        <v>-7.0872279999999996E-2</v>
      </c>
      <c r="F29461" s="78">
        <v>-0.61037326000000003</v>
      </c>
    </row>
    <row r="29462" spans="1:6" x14ac:dyDescent="0.25">
      <c r="A29462">
        <v>29460</v>
      </c>
      <c r="B29462" t="s">
        <v>30312</v>
      </c>
      <c r="C29462" s="78">
        <v>-0.88906439999999998</v>
      </c>
      <c r="D29462" s="78">
        <v>0.95777034999999999</v>
      </c>
      <c r="E29462" s="78">
        <v>0.10677174</v>
      </c>
      <c r="F29462" s="78">
        <v>-0.51764619999999995</v>
      </c>
    </row>
    <row r="29463" spans="1:6" x14ac:dyDescent="0.25">
      <c r="A29463">
        <v>29461</v>
      </c>
      <c r="B29463" t="s">
        <v>30313</v>
      </c>
      <c r="C29463" s="78">
        <v>0.24578574</v>
      </c>
      <c r="D29463" s="78">
        <v>1.3521249</v>
      </c>
      <c r="E29463" s="78">
        <v>-7.4203274999999999E-2</v>
      </c>
      <c r="F29463" s="78">
        <v>7.7327939999999998E-2</v>
      </c>
    </row>
    <row r="29464" spans="1:6" x14ac:dyDescent="0.25">
      <c r="A29464">
        <v>29462</v>
      </c>
      <c r="B29464" t="s">
        <v>30314</v>
      </c>
      <c r="C29464" s="78">
        <v>0.58841350000000003</v>
      </c>
      <c r="D29464" s="78">
        <v>1.0716933</v>
      </c>
      <c r="E29464" s="78">
        <v>-7.9858646000000005E-2</v>
      </c>
      <c r="F29464" s="78">
        <v>2.2798895999999999E-2</v>
      </c>
    </row>
    <row r="29465" spans="1:6" x14ac:dyDescent="0.25">
      <c r="A29465">
        <v>29463</v>
      </c>
      <c r="B29465" t="s">
        <v>30315</v>
      </c>
      <c r="C29465" s="78">
        <v>-1.1287574</v>
      </c>
      <c r="D29465" s="78">
        <v>-0.90791904999999995</v>
      </c>
      <c r="E29465" s="78">
        <v>-8.475734E-2</v>
      </c>
      <c r="F29465" s="78">
        <v>-0.30097479999999999</v>
      </c>
    </row>
    <row r="29466" spans="1:6" x14ac:dyDescent="0.25">
      <c r="A29466">
        <v>29464</v>
      </c>
      <c r="B29466" t="s">
        <v>30316</v>
      </c>
      <c r="C29466" s="78">
        <v>3.3993506</v>
      </c>
      <c r="D29466" s="78">
        <v>0.23587134000000001</v>
      </c>
      <c r="E29466" s="78">
        <v>0.11123189</v>
      </c>
      <c r="F29466" s="78">
        <v>-0.13937811999999999</v>
      </c>
    </row>
    <row r="29467" spans="1:6" x14ac:dyDescent="0.25">
      <c r="A29467">
        <v>29465</v>
      </c>
      <c r="B29467" t="s">
        <v>30317</v>
      </c>
      <c r="C29467" s="78">
        <v>0.61311877000000004</v>
      </c>
      <c r="D29467" s="78">
        <v>0.91605294000000004</v>
      </c>
      <c r="E29467" s="78">
        <v>2.0056149999999998E-2</v>
      </c>
      <c r="F29467" s="78">
        <v>-7.6942460000000004E-2</v>
      </c>
    </row>
    <row r="29468" spans="1:6" x14ac:dyDescent="0.25">
      <c r="A29468">
        <v>29466</v>
      </c>
      <c r="B29468" t="s">
        <v>30318</v>
      </c>
      <c r="C29468" s="78">
        <v>-1.4286757000000001</v>
      </c>
      <c r="D29468" s="78">
        <v>-5.0262302000000002E-2</v>
      </c>
      <c r="E29468" s="78">
        <v>0.19878803</v>
      </c>
      <c r="F29468" s="78">
        <v>-0.24594278999999999</v>
      </c>
    </row>
    <row r="29469" spans="1:6" x14ac:dyDescent="0.25">
      <c r="A29469">
        <v>29467</v>
      </c>
      <c r="B29469" t="s">
        <v>30319</v>
      </c>
      <c r="C29469" s="78">
        <v>-0.78552412999999999</v>
      </c>
      <c r="D29469" s="78">
        <v>1.5528158000000001</v>
      </c>
      <c r="E29469" s="78">
        <v>-8.7207525999999994E-2</v>
      </c>
      <c r="F29469" s="78">
        <v>2.2089810000000001E-2</v>
      </c>
    </row>
    <row r="29470" spans="1:6" x14ac:dyDescent="0.25">
      <c r="A29470">
        <v>29468</v>
      </c>
      <c r="B29470" t="s">
        <v>30320</v>
      </c>
      <c r="C29470" s="78">
        <v>1.1839656000000001</v>
      </c>
      <c r="D29470" s="78">
        <v>1.1507068</v>
      </c>
      <c r="E29470" s="78">
        <v>-2.9463119999999999E-2</v>
      </c>
      <c r="F29470" s="78">
        <v>7.1965403999999997E-2</v>
      </c>
    </row>
    <row r="29471" spans="1:6" x14ac:dyDescent="0.25">
      <c r="A29471">
        <v>29469</v>
      </c>
      <c r="B29471" t="s">
        <v>30321</v>
      </c>
      <c r="C29471" s="78">
        <v>-1.3485615</v>
      </c>
      <c r="D29471" s="78">
        <v>1.8777987</v>
      </c>
      <c r="E29471" s="78">
        <v>-3.4625990000000002E-2</v>
      </c>
      <c r="F29471" s="78">
        <v>0.11602247</v>
      </c>
    </row>
    <row r="29472" spans="1:6" x14ac:dyDescent="0.25">
      <c r="A29472">
        <v>29470</v>
      </c>
      <c r="B29472" t="s">
        <v>30322</v>
      </c>
      <c r="C29472" s="78">
        <v>-0.78361725999999998</v>
      </c>
      <c r="D29472" s="78">
        <v>0.24102900999999999</v>
      </c>
      <c r="E29472" s="78">
        <v>-3.4390595000000003E-2</v>
      </c>
      <c r="F29472" s="78">
        <v>0.17954011</v>
      </c>
    </row>
    <row r="29473" spans="1:6" x14ac:dyDescent="0.25">
      <c r="A29473">
        <v>29471</v>
      </c>
      <c r="B29473" t="s">
        <v>30323</v>
      </c>
      <c r="C29473" s="78">
        <v>-0.19818317999999999</v>
      </c>
      <c r="D29473" s="78">
        <v>0.62794053999999999</v>
      </c>
      <c r="E29473" s="78">
        <v>-3.4390595000000003E-2</v>
      </c>
      <c r="F29473" s="78">
        <v>0.17954011</v>
      </c>
    </row>
    <row r="29474" spans="1:6" x14ac:dyDescent="0.25">
      <c r="A29474">
        <v>29472</v>
      </c>
      <c r="B29474" t="s">
        <v>30324</v>
      </c>
      <c r="C29474" s="78">
        <v>3.8265859999999998</v>
      </c>
      <c r="D29474" s="78">
        <v>0.83494080000000004</v>
      </c>
      <c r="E29474" s="78">
        <v>1.1752725E-2</v>
      </c>
      <c r="F29474" s="78">
        <v>-0.32825272999999999</v>
      </c>
    </row>
    <row r="29475" spans="1:6" x14ac:dyDescent="0.25">
      <c r="A29475">
        <v>29473</v>
      </c>
      <c r="B29475" t="s">
        <v>30325</v>
      </c>
      <c r="C29475" s="78">
        <v>-0.56812214999999999</v>
      </c>
      <c r="D29475" s="78">
        <v>-0.6008618</v>
      </c>
      <c r="E29475" s="78">
        <v>4.8984463999999998E-2</v>
      </c>
      <c r="F29475" s="78">
        <v>-0.18792574000000001</v>
      </c>
    </row>
    <row r="29476" spans="1:6" x14ac:dyDescent="0.25">
      <c r="A29476">
        <v>29474</v>
      </c>
      <c r="B29476" t="s">
        <v>30326</v>
      </c>
      <c r="C29476" s="78">
        <v>0.72801660000000001</v>
      </c>
      <c r="D29476" s="78">
        <v>0.1269499</v>
      </c>
      <c r="E29476" s="78">
        <v>-5.2266390000000003E-2</v>
      </c>
      <c r="F29476" s="78">
        <v>-1.9857869E-2</v>
      </c>
    </row>
    <row r="29477" spans="1:6" x14ac:dyDescent="0.25">
      <c r="A29477">
        <v>29475</v>
      </c>
      <c r="B29477" t="s">
        <v>30327</v>
      </c>
      <c r="C29477" s="78">
        <v>-0.55093550000000002</v>
      </c>
      <c r="D29477" s="78">
        <v>0.37186390000000002</v>
      </c>
      <c r="E29477" s="78">
        <v>-7.0151240000000004E-2</v>
      </c>
      <c r="F29477" s="78">
        <v>4.7914310000000002E-2</v>
      </c>
    </row>
    <row r="29478" spans="1:6" x14ac:dyDescent="0.25">
      <c r="A29478">
        <v>29476</v>
      </c>
      <c r="B29478" t="s">
        <v>30328</v>
      </c>
      <c r="C29478" s="78">
        <v>-2.4951819999999998</v>
      </c>
      <c r="D29478" s="78">
        <v>-0.77953030000000001</v>
      </c>
      <c r="E29478" s="78">
        <v>-5.3654625999999997E-2</v>
      </c>
      <c r="F29478" s="78">
        <v>2.2344142000000002E-3</v>
      </c>
    </row>
    <row r="29479" spans="1:6" x14ac:dyDescent="0.25">
      <c r="A29479">
        <v>29477</v>
      </c>
      <c r="B29479" t="s">
        <v>30329</v>
      </c>
      <c r="C29479" s="78">
        <v>1.1573647</v>
      </c>
      <c r="D29479" s="78">
        <v>-2.5852463000000001</v>
      </c>
      <c r="E29479" s="78">
        <v>-5.4452149999999998E-2</v>
      </c>
      <c r="F29479" s="78">
        <v>3.8130507000000001E-2</v>
      </c>
    </row>
    <row r="29480" spans="1:6" x14ac:dyDescent="0.25">
      <c r="A29480">
        <v>29478</v>
      </c>
      <c r="B29480" t="s">
        <v>30330</v>
      </c>
      <c r="C29480" s="78">
        <v>1.1942687999999999</v>
      </c>
      <c r="D29480" s="78">
        <v>3.8633300000000002E-2</v>
      </c>
      <c r="E29480" s="78">
        <v>-1.7451774E-2</v>
      </c>
      <c r="F29480" s="78">
        <v>3.1417787000000003E-2</v>
      </c>
    </row>
    <row r="29481" spans="1:6" x14ac:dyDescent="0.25">
      <c r="A29481">
        <v>29479</v>
      </c>
      <c r="B29481" t="s">
        <v>30331</v>
      </c>
      <c r="C29481" s="78">
        <v>-1.0929148</v>
      </c>
      <c r="D29481" s="78">
        <v>0.58948827000000004</v>
      </c>
      <c r="E29481" s="78">
        <v>-7.9518320000000003E-2</v>
      </c>
      <c r="F29481" s="78">
        <v>4.9420565E-2</v>
      </c>
    </row>
    <row r="29482" spans="1:6" x14ac:dyDescent="0.25">
      <c r="A29482">
        <v>29480</v>
      </c>
      <c r="B29482" t="s">
        <v>30332</v>
      </c>
      <c r="C29482" s="78">
        <v>0.84842490000000004</v>
      </c>
      <c r="D29482" s="78">
        <v>4.1002090000000004</v>
      </c>
      <c r="E29482" s="78">
        <v>-4.9990369999999999E-2</v>
      </c>
      <c r="F29482" s="78">
        <v>-3.9374082999999997E-2</v>
      </c>
    </row>
    <row r="29483" spans="1:6" x14ac:dyDescent="0.25">
      <c r="A29483">
        <v>29481</v>
      </c>
      <c r="B29483" t="s">
        <v>30333</v>
      </c>
      <c r="C29483" s="78">
        <v>-1.0479217000000001</v>
      </c>
      <c r="D29483" s="78">
        <v>-0.27394795</v>
      </c>
      <c r="E29483" s="78">
        <v>-3.4390595000000003E-2</v>
      </c>
      <c r="F29483" s="78">
        <v>0.17954011</v>
      </c>
    </row>
    <row r="29484" spans="1:6" x14ac:dyDescent="0.25">
      <c r="A29484">
        <v>29482</v>
      </c>
      <c r="B29484" t="s">
        <v>30334</v>
      </c>
      <c r="C29484" s="78">
        <v>-1.9690726000000001</v>
      </c>
      <c r="D29484" s="78">
        <v>0.30892294999999997</v>
      </c>
      <c r="E29484" s="78">
        <v>-2.8200444000000002E-2</v>
      </c>
      <c r="F29484" s="78">
        <v>7.0749220000000002E-2</v>
      </c>
    </row>
    <row r="29485" spans="1:6" x14ac:dyDescent="0.25">
      <c r="A29485">
        <v>29483</v>
      </c>
      <c r="B29485" t="s">
        <v>30335</v>
      </c>
      <c r="C29485" s="78">
        <v>0.33342543000000002</v>
      </c>
      <c r="D29485" s="78">
        <v>-1.3395022999999999</v>
      </c>
      <c r="E29485" s="78">
        <v>-3.9543849999999998E-2</v>
      </c>
      <c r="F29485" s="78">
        <v>7.3655029999999996E-2</v>
      </c>
    </row>
    <row r="29486" spans="1:6" x14ac:dyDescent="0.25">
      <c r="A29486">
        <v>29484</v>
      </c>
      <c r="B29486" t="s">
        <v>30336</v>
      </c>
      <c r="C29486" s="78">
        <v>-1.1374903999999999</v>
      </c>
      <c r="D29486" s="78">
        <v>-0.29239976000000001</v>
      </c>
      <c r="E29486" s="78">
        <v>-3.4390595000000003E-2</v>
      </c>
      <c r="F29486" s="78">
        <v>0.17954011</v>
      </c>
    </row>
    <row r="29487" spans="1:6" x14ac:dyDescent="0.25">
      <c r="A29487">
        <v>29485</v>
      </c>
      <c r="B29487" t="s">
        <v>30337</v>
      </c>
      <c r="C29487" s="78">
        <v>1.1460425999999999</v>
      </c>
      <c r="D29487" s="78">
        <v>1.6262141000000001</v>
      </c>
      <c r="E29487" s="78">
        <v>-0.13194686</v>
      </c>
      <c r="F29487" s="78">
        <v>-0.32698977000000001</v>
      </c>
    </row>
    <row r="29488" spans="1:6" x14ac:dyDescent="0.25">
      <c r="A29488">
        <v>29486</v>
      </c>
      <c r="B29488" t="s">
        <v>30338</v>
      </c>
      <c r="C29488" s="78">
        <v>0.70533394999999999</v>
      </c>
      <c r="D29488" s="78">
        <v>0.38244349999999999</v>
      </c>
      <c r="E29488" s="78">
        <v>2.5130183E-2</v>
      </c>
      <c r="F29488" s="78">
        <v>-6.7934244999999999E-3</v>
      </c>
    </row>
    <row r="29489" spans="1:6" x14ac:dyDescent="0.25">
      <c r="A29489">
        <v>29487</v>
      </c>
      <c r="B29489" t="s">
        <v>30339</v>
      </c>
      <c r="C29489" s="78">
        <v>1.0013698</v>
      </c>
      <c r="D29489" s="78">
        <v>-0.70563184999999995</v>
      </c>
      <c r="E29489" s="78">
        <v>2.6215031999999999E-2</v>
      </c>
      <c r="F29489" s="78">
        <v>0.10432031999999999</v>
      </c>
    </row>
    <row r="29490" spans="1:6" x14ac:dyDescent="0.25">
      <c r="A29490">
        <v>29488</v>
      </c>
      <c r="B29490" t="s">
        <v>30340</v>
      </c>
      <c r="C29490" s="78">
        <v>1.2707694</v>
      </c>
      <c r="D29490" s="78">
        <v>1.7430407000000001</v>
      </c>
      <c r="E29490" s="78">
        <v>4.5762249999999997E-3</v>
      </c>
      <c r="F29490" s="78">
        <v>4.0431111999999998E-2</v>
      </c>
    </row>
    <row r="29491" spans="1:6" x14ac:dyDescent="0.25">
      <c r="A29491">
        <v>29489</v>
      </c>
      <c r="B29491" t="s">
        <v>30341</v>
      </c>
      <c r="C29491" s="78">
        <v>4.8841923000000002E-2</v>
      </c>
      <c r="D29491" s="78">
        <v>0.35484125999999999</v>
      </c>
      <c r="E29491" s="78">
        <v>0.25958782000000002</v>
      </c>
      <c r="F29491" s="78">
        <v>-0.26227504000000001</v>
      </c>
    </row>
    <row r="29492" spans="1:6" x14ac:dyDescent="0.25">
      <c r="A29492">
        <v>29490</v>
      </c>
      <c r="B29492" t="s">
        <v>30342</v>
      </c>
      <c r="C29492" s="78">
        <v>-1.3518790999999999</v>
      </c>
      <c r="D29492" s="78">
        <v>1.5299821</v>
      </c>
      <c r="E29492" s="78">
        <v>-0.1053282</v>
      </c>
      <c r="F29492" s="78">
        <v>-0.48401361999999998</v>
      </c>
    </row>
    <row r="29493" spans="1:6" x14ac:dyDescent="0.25">
      <c r="A29493">
        <v>29491</v>
      </c>
      <c r="B29493" t="s">
        <v>30343</v>
      </c>
      <c r="C29493" s="78">
        <v>1.4385939999999999</v>
      </c>
      <c r="D29493" s="78">
        <v>-0.67013109999999998</v>
      </c>
      <c r="E29493" s="78">
        <v>-8.6421830000000005E-2</v>
      </c>
      <c r="F29493" s="78">
        <v>3.1063556999999999E-2</v>
      </c>
    </row>
    <row r="29494" spans="1:6" x14ac:dyDescent="0.25">
      <c r="A29494">
        <v>29492</v>
      </c>
      <c r="B29494" t="s">
        <v>30344</v>
      </c>
      <c r="C29494" s="78">
        <v>2.6089186999999998</v>
      </c>
      <c r="D29494" s="78">
        <v>-9.3961686000000003E-2</v>
      </c>
      <c r="E29494" s="78">
        <v>-3.0771097000000001E-2</v>
      </c>
      <c r="F29494" s="78">
        <v>-4.4452980000000003E-2</v>
      </c>
    </row>
    <row r="29495" spans="1:6" x14ac:dyDescent="0.25">
      <c r="A29495">
        <v>29493</v>
      </c>
      <c r="B29495" t="s">
        <v>30345</v>
      </c>
      <c r="C29495" s="78">
        <v>-1.2880807999999999</v>
      </c>
      <c r="D29495" s="78">
        <v>-1.5837829000000001</v>
      </c>
      <c r="E29495" s="78">
        <v>-2.4770532000000001E-2</v>
      </c>
      <c r="F29495" s="78">
        <v>4.4812976999999997E-2</v>
      </c>
    </row>
    <row r="29496" spans="1:6" x14ac:dyDescent="0.25">
      <c r="A29496">
        <v>29494</v>
      </c>
      <c r="B29496" t="s">
        <v>30346</v>
      </c>
      <c r="C29496" s="78">
        <v>-1.9064481</v>
      </c>
      <c r="D29496" s="78">
        <v>0.23326893000000001</v>
      </c>
      <c r="E29496" s="78">
        <v>-3.1178913999999999E-2</v>
      </c>
      <c r="F29496" s="78">
        <v>9.4872319999999996E-2</v>
      </c>
    </row>
    <row r="29497" spans="1:6" x14ac:dyDescent="0.25">
      <c r="A29497">
        <v>29495</v>
      </c>
      <c r="B29497" t="s">
        <v>30347</v>
      </c>
      <c r="C29497" s="78">
        <v>0.36618109999999998</v>
      </c>
      <c r="D29497" s="78">
        <v>-1.2410194999999999</v>
      </c>
      <c r="E29497" s="78">
        <v>-3.2445736000000003E-2</v>
      </c>
      <c r="F29497" s="78">
        <v>7.0417339999999995E-2</v>
      </c>
    </row>
    <row r="29498" spans="1:6" x14ac:dyDescent="0.25">
      <c r="A29498">
        <v>29496</v>
      </c>
      <c r="B29498" t="s">
        <v>30348</v>
      </c>
      <c r="C29498" s="78">
        <v>-6.7098169999999999E-2</v>
      </c>
      <c r="D29498" s="78">
        <v>0.3768069</v>
      </c>
      <c r="E29498" s="78">
        <v>-5.9942715000000001E-2</v>
      </c>
      <c r="F29498" s="78">
        <v>7.3132950000000002E-2</v>
      </c>
    </row>
    <row r="29499" spans="1:6" x14ac:dyDescent="0.25">
      <c r="A29499">
        <v>29497</v>
      </c>
      <c r="B29499" t="s">
        <v>30349</v>
      </c>
      <c r="C29499" s="78">
        <v>-1.9797834999999999</v>
      </c>
      <c r="D29499" s="78">
        <v>0.14091619999999999</v>
      </c>
      <c r="E29499" s="78">
        <v>-4.5774147000000001E-2</v>
      </c>
      <c r="F29499" s="78">
        <v>0.10770011</v>
      </c>
    </row>
    <row r="29500" spans="1:6" x14ac:dyDescent="0.25">
      <c r="A29500">
        <v>29498</v>
      </c>
      <c r="B29500" t="s">
        <v>30350</v>
      </c>
      <c r="C29500" s="78">
        <v>3.0260235E-2</v>
      </c>
      <c r="D29500" s="78">
        <v>-0.41286662000000002</v>
      </c>
      <c r="E29500" s="78">
        <v>8.0777674999999993E-2</v>
      </c>
      <c r="F29500" s="78">
        <v>-0.15324919000000001</v>
      </c>
    </row>
    <row r="29501" spans="1:6" x14ac:dyDescent="0.25">
      <c r="A29501">
        <v>29499</v>
      </c>
      <c r="B29501" t="s">
        <v>30351</v>
      </c>
      <c r="C29501" s="78">
        <v>0.26310197000000002</v>
      </c>
      <c r="D29501" s="78">
        <v>0.99979320000000005</v>
      </c>
      <c r="E29501" s="78">
        <v>0.11295274</v>
      </c>
      <c r="F29501" s="78">
        <v>-0.12833636000000001</v>
      </c>
    </row>
    <row r="29502" spans="1:6" x14ac:dyDescent="0.25">
      <c r="A29502">
        <v>29500</v>
      </c>
      <c r="B29502" t="s">
        <v>30352</v>
      </c>
      <c r="C29502" s="78">
        <v>3.3320259999999999</v>
      </c>
      <c r="D29502" s="78">
        <v>0.9705336</v>
      </c>
      <c r="E29502" s="78">
        <v>2.2606826999999999E-2</v>
      </c>
      <c r="F29502" s="78">
        <v>-9.9886164E-2</v>
      </c>
    </row>
    <row r="29503" spans="1:6" x14ac:dyDescent="0.25">
      <c r="A29503">
        <v>29501</v>
      </c>
      <c r="B29503" t="s">
        <v>30353</v>
      </c>
      <c r="C29503" s="78">
        <v>2.9607161999999998</v>
      </c>
      <c r="D29503" s="78">
        <v>-0.79693747000000004</v>
      </c>
      <c r="E29503" s="78">
        <v>-1.789847E-2</v>
      </c>
      <c r="F29503" s="78">
        <v>-3.2675325999999998E-2</v>
      </c>
    </row>
    <row r="29504" spans="1:6" x14ac:dyDescent="0.25">
      <c r="A29504">
        <v>29502</v>
      </c>
      <c r="B29504" t="s">
        <v>30354</v>
      </c>
      <c r="C29504" s="78">
        <v>0.42647745999999997</v>
      </c>
      <c r="D29504" s="78">
        <v>1.172131</v>
      </c>
      <c r="E29504" s="78">
        <v>1.9109137000000002E-2</v>
      </c>
      <c r="F29504" s="78">
        <v>-3.4748389999999997E-2</v>
      </c>
    </row>
    <row r="29505" spans="1:6" x14ac:dyDescent="0.25">
      <c r="A29505">
        <v>29503</v>
      </c>
      <c r="B29505" t="s">
        <v>30355</v>
      </c>
      <c r="C29505" s="78">
        <v>0.52733850000000004</v>
      </c>
      <c r="D29505" s="78">
        <v>0.16871844</v>
      </c>
      <c r="E29505" s="78">
        <v>-3.2261312E-2</v>
      </c>
      <c r="F29505" s="78">
        <v>4.1416870000000001E-2</v>
      </c>
    </row>
    <row r="29506" spans="1:6" x14ac:dyDescent="0.25">
      <c r="A29506">
        <v>29504</v>
      </c>
      <c r="B29506" t="s">
        <v>30356</v>
      </c>
      <c r="C29506" s="78">
        <v>-0.14271328</v>
      </c>
      <c r="D29506" s="78">
        <v>-0.35926409999999998</v>
      </c>
      <c r="E29506" s="78">
        <v>-3.4390595000000003E-2</v>
      </c>
      <c r="F29506" s="78">
        <v>0.17954011</v>
      </c>
    </row>
    <row r="29507" spans="1:6" x14ac:dyDescent="0.25">
      <c r="A29507">
        <v>29505</v>
      </c>
      <c r="B29507" t="s">
        <v>30357</v>
      </c>
      <c r="C29507" s="78">
        <v>-2.4827746999999998</v>
      </c>
      <c r="D29507" s="78">
        <v>-0.25607200000000002</v>
      </c>
      <c r="E29507" s="78">
        <v>0.16097794000000001</v>
      </c>
      <c r="F29507" s="78">
        <v>-0.34871447</v>
      </c>
    </row>
    <row r="29508" spans="1:6" x14ac:dyDescent="0.25">
      <c r="A29508">
        <v>29506</v>
      </c>
      <c r="B29508" t="s">
        <v>30358</v>
      </c>
      <c r="C29508" s="78">
        <v>-2.0369980000000001</v>
      </c>
      <c r="D29508" s="78">
        <v>0.18888149000000001</v>
      </c>
      <c r="E29508" s="78">
        <v>-5.6201880000000003E-2</v>
      </c>
      <c r="F29508" s="78">
        <v>0.11067347</v>
      </c>
    </row>
    <row r="29509" spans="1:6" x14ac:dyDescent="0.25">
      <c r="A29509">
        <v>29507</v>
      </c>
      <c r="B29509" t="s">
        <v>30359</v>
      </c>
      <c r="C29509" s="78">
        <v>4.4824152999999999E-2</v>
      </c>
      <c r="D29509" s="78">
        <v>1.291221</v>
      </c>
      <c r="E29509" s="78">
        <v>-0.10289379999999999</v>
      </c>
      <c r="F29509" s="78">
        <v>-0.23217330999999999</v>
      </c>
    </row>
    <row r="29510" spans="1:6" x14ac:dyDescent="0.25">
      <c r="A29510">
        <v>29508</v>
      </c>
      <c r="B29510" t="s">
        <v>30360</v>
      </c>
      <c r="C29510" s="78">
        <v>-1.4512882</v>
      </c>
      <c r="D29510" s="78">
        <v>0.14528062999999999</v>
      </c>
      <c r="E29510" s="78">
        <v>-6.3515656000000004E-2</v>
      </c>
      <c r="F29510" s="78">
        <v>-1.0796874999999999E-2</v>
      </c>
    </row>
    <row r="29511" spans="1:6" x14ac:dyDescent="0.25">
      <c r="A29511">
        <v>29509</v>
      </c>
      <c r="B29511" t="s">
        <v>30361</v>
      </c>
      <c r="C29511" s="78">
        <v>-1.5564439999999999</v>
      </c>
      <c r="D29511" s="78">
        <v>1.9029689000000001</v>
      </c>
      <c r="E29511" s="78">
        <v>-3.4390595000000003E-2</v>
      </c>
      <c r="F29511" s="78">
        <v>0.17954011</v>
      </c>
    </row>
    <row r="29512" spans="1:6" x14ac:dyDescent="0.25">
      <c r="A29512">
        <v>29510</v>
      </c>
      <c r="B29512" t="s">
        <v>30362</v>
      </c>
      <c r="C29512" s="78">
        <v>1.1529319</v>
      </c>
      <c r="D29512" s="78">
        <v>-1.2118755999999999</v>
      </c>
      <c r="E29512" s="78">
        <v>-0.13582364</v>
      </c>
      <c r="F29512" s="78">
        <v>-0.18953316000000001</v>
      </c>
    </row>
    <row r="29513" spans="1:6" x14ac:dyDescent="0.25">
      <c r="A29513">
        <v>29511</v>
      </c>
      <c r="B29513" t="s">
        <v>30363</v>
      </c>
      <c r="C29513" s="78">
        <v>-3.3577830000000003E-2</v>
      </c>
      <c r="D29513" s="78">
        <v>-0.33690490000000001</v>
      </c>
      <c r="E29513" s="78">
        <v>-3.4390595000000003E-2</v>
      </c>
      <c r="F29513" s="78">
        <v>0.17954011</v>
      </c>
    </row>
    <row r="29514" spans="1:6" x14ac:dyDescent="0.25">
      <c r="A29514">
        <v>29512</v>
      </c>
      <c r="B29514" t="s">
        <v>30364</v>
      </c>
      <c r="C29514" s="78">
        <v>-0.52611774</v>
      </c>
      <c r="D29514" s="78">
        <v>-0.86837626000000001</v>
      </c>
      <c r="E29514" s="78">
        <v>-3.4390595000000003E-2</v>
      </c>
      <c r="F29514" s="78">
        <v>0.17954011</v>
      </c>
    </row>
    <row r="29515" spans="1:6" x14ac:dyDescent="0.25">
      <c r="A29515">
        <v>29513</v>
      </c>
      <c r="B29515" t="s">
        <v>30365</v>
      </c>
      <c r="C29515" s="78">
        <v>3.6895845</v>
      </c>
      <c r="D29515" s="78">
        <v>-0.33037939999999999</v>
      </c>
      <c r="E29515" s="78">
        <v>-9.4193830000000006E-2</v>
      </c>
      <c r="F29515" s="78">
        <v>7.1441545999999995E-2</v>
      </c>
    </row>
    <row r="29516" spans="1:6" x14ac:dyDescent="0.25">
      <c r="A29516">
        <v>29514</v>
      </c>
      <c r="B29516" t="s">
        <v>30366</v>
      </c>
      <c r="C29516" s="78">
        <v>-3.338E-2</v>
      </c>
      <c r="D29516" s="78">
        <v>0.89263769999999998</v>
      </c>
      <c r="E29516" s="78">
        <v>-6.3109319999999997E-2</v>
      </c>
      <c r="F29516" s="78">
        <v>0.10895745499999999</v>
      </c>
    </row>
    <row r="29517" spans="1:6" x14ac:dyDescent="0.25">
      <c r="A29517">
        <v>29515</v>
      </c>
      <c r="B29517" t="s">
        <v>30367</v>
      </c>
      <c r="C29517" s="78">
        <v>-1.1617272000000001</v>
      </c>
      <c r="D29517" s="78">
        <v>1.4200732</v>
      </c>
      <c r="E29517" s="78">
        <v>-2.7768753E-2</v>
      </c>
      <c r="F29517" s="78">
        <v>6.3051780000000002E-2</v>
      </c>
    </row>
    <row r="29518" spans="1:6" x14ac:dyDescent="0.25">
      <c r="A29518">
        <v>29516</v>
      </c>
      <c r="B29518" t="s">
        <v>30368</v>
      </c>
      <c r="C29518" s="78">
        <v>-0.19724622</v>
      </c>
      <c r="D29518" s="78">
        <v>-0.68604803000000003</v>
      </c>
      <c r="E29518" s="78">
        <v>-3.4390595000000003E-2</v>
      </c>
      <c r="F29518" s="78">
        <v>0.17954011</v>
      </c>
    </row>
    <row r="29519" spans="1:6" x14ac:dyDescent="0.25">
      <c r="A29519">
        <v>29517</v>
      </c>
      <c r="B29519" t="s">
        <v>30369</v>
      </c>
      <c r="C29519" s="78">
        <v>-0.58302520000000002</v>
      </c>
      <c r="D29519" s="78">
        <v>5.9927090000000002E-2</v>
      </c>
      <c r="E29519" s="78">
        <v>-0.10062979</v>
      </c>
      <c r="F29519" s="78">
        <v>-5.1157979999999999E-2</v>
      </c>
    </row>
    <row r="29520" spans="1:6" x14ac:dyDescent="0.25">
      <c r="A29520">
        <v>29518</v>
      </c>
      <c r="B29520" t="s">
        <v>30370</v>
      </c>
      <c r="C29520" s="78">
        <v>1.3170062</v>
      </c>
      <c r="D29520" s="78">
        <v>0.10899954000000001</v>
      </c>
      <c r="E29520" s="78">
        <v>-9.7499563999999997E-2</v>
      </c>
      <c r="F29520" s="78">
        <v>-8.2258954999999995E-2</v>
      </c>
    </row>
    <row r="29521" spans="1:6" x14ac:dyDescent="0.25">
      <c r="A29521">
        <v>29519</v>
      </c>
      <c r="B29521" t="s">
        <v>30371</v>
      </c>
      <c r="C29521" s="78">
        <v>1.0994313</v>
      </c>
      <c r="D29521" s="78">
        <v>-5.1170765999999999E-2</v>
      </c>
      <c r="E29521" s="78">
        <v>0.50853693</v>
      </c>
      <c r="F29521" s="78">
        <v>-0.25659567</v>
      </c>
    </row>
    <row r="29522" spans="1:6" x14ac:dyDescent="0.25">
      <c r="A29522">
        <v>29520</v>
      </c>
      <c r="B29522" t="s">
        <v>30372</v>
      </c>
      <c r="C29522" s="78">
        <v>1.2451794</v>
      </c>
      <c r="D29522" s="78">
        <v>-1.0217086</v>
      </c>
      <c r="E29522" s="78">
        <v>1.0383487E-2</v>
      </c>
      <c r="F29522" s="78">
        <v>-0.124910876</v>
      </c>
    </row>
    <row r="29523" spans="1:6" x14ac:dyDescent="0.25">
      <c r="A29523">
        <v>29521</v>
      </c>
      <c r="B29523" t="s">
        <v>30373</v>
      </c>
      <c r="C29523" s="78">
        <v>-0.15278340000000001</v>
      </c>
      <c r="D29523" s="78">
        <v>-0.63410279999999997</v>
      </c>
      <c r="E29523" s="78">
        <v>-2.0397611E-2</v>
      </c>
      <c r="F29523" s="78">
        <v>-0.11063344999999999</v>
      </c>
    </row>
    <row r="29524" spans="1:6" x14ac:dyDescent="0.25">
      <c r="A29524">
        <v>29522</v>
      </c>
      <c r="B29524" t="s">
        <v>30374</v>
      </c>
      <c r="C29524" s="78">
        <v>4.9671596999999998</v>
      </c>
      <c r="D29524" s="78">
        <v>-0.32056924999999997</v>
      </c>
      <c r="E29524" s="78">
        <v>-7.7353954000000003E-2</v>
      </c>
      <c r="F29524" s="78">
        <v>0.11266118999999999</v>
      </c>
    </row>
    <row r="29525" spans="1:6" x14ac:dyDescent="0.25">
      <c r="A29525">
        <v>29523</v>
      </c>
      <c r="B29525" t="s">
        <v>30375</v>
      </c>
      <c r="C29525" s="78">
        <v>1.2236195000000001</v>
      </c>
      <c r="D29525" s="78">
        <v>-2.6420653E-3</v>
      </c>
      <c r="E29525" s="78">
        <v>-6.7618250000000005E-2</v>
      </c>
      <c r="F29525" s="78">
        <v>7.8615550000000006E-2</v>
      </c>
    </row>
    <row r="29526" spans="1:6" x14ac:dyDescent="0.25">
      <c r="A29526">
        <v>29524</v>
      </c>
      <c r="B29526" t="s">
        <v>30376</v>
      </c>
      <c r="C29526" s="78">
        <v>-1.0186801999999999</v>
      </c>
      <c r="D29526" s="78">
        <v>-0.12893629000000001</v>
      </c>
      <c r="E29526" s="78">
        <v>-2.5848362999999999E-2</v>
      </c>
      <c r="F29526" s="78">
        <v>1.9165173000000001E-2</v>
      </c>
    </row>
    <row r="29527" spans="1:6" x14ac:dyDescent="0.25">
      <c r="A29527">
        <v>29525</v>
      </c>
      <c r="B29527" t="s">
        <v>30377</v>
      </c>
      <c r="C29527" s="78">
        <v>-1.8273834</v>
      </c>
      <c r="D29527" s="78">
        <v>0.52858066999999997</v>
      </c>
      <c r="E29527" s="78">
        <v>-3.4390595000000003E-2</v>
      </c>
      <c r="F29527" s="78">
        <v>0.17954011</v>
      </c>
    </row>
    <row r="29528" spans="1:6" x14ac:dyDescent="0.25">
      <c r="A29528">
        <v>29526</v>
      </c>
      <c r="B29528" t="s">
        <v>30378</v>
      </c>
      <c r="C29528" s="78">
        <v>-9.5562519999999998E-2</v>
      </c>
      <c r="D29528" s="78">
        <v>-2.0627996999999998</v>
      </c>
      <c r="E29528" s="78">
        <v>-7.3612910000000004E-2</v>
      </c>
      <c r="F29528" s="78">
        <v>3.9743095999999999E-2</v>
      </c>
    </row>
    <row r="29529" spans="1:6" x14ac:dyDescent="0.25">
      <c r="A29529">
        <v>29527</v>
      </c>
      <c r="B29529" t="s">
        <v>30379</v>
      </c>
      <c r="C29529" s="78">
        <v>-2.3306426999999998</v>
      </c>
      <c r="D29529" s="78">
        <v>-0.50838150000000004</v>
      </c>
      <c r="E29529" s="78">
        <v>2.2815298000000001E-2</v>
      </c>
      <c r="F29529" s="78">
        <v>-4.4160739999999997E-2</v>
      </c>
    </row>
    <row r="29530" spans="1:6" x14ac:dyDescent="0.25">
      <c r="A29530">
        <v>29528</v>
      </c>
      <c r="B29530" t="s">
        <v>30380</v>
      </c>
      <c r="C29530" s="78">
        <v>-2.1548300999999999E-2</v>
      </c>
      <c r="D29530" s="78">
        <v>-2.3511164</v>
      </c>
      <c r="E29530" s="78">
        <v>-5.4775707E-2</v>
      </c>
      <c r="F29530" s="78">
        <v>6.8410479999999996E-2</v>
      </c>
    </row>
    <row r="29531" spans="1:6" x14ac:dyDescent="0.25">
      <c r="A29531">
        <v>29529</v>
      </c>
      <c r="B29531" t="s">
        <v>30381</v>
      </c>
      <c r="C29531" s="78">
        <v>-3.9361025999999999</v>
      </c>
      <c r="D29531" s="78">
        <v>1.5214878000000001</v>
      </c>
      <c r="E29531" s="78">
        <v>-3.4390595000000003E-2</v>
      </c>
      <c r="F29531" s="78">
        <v>0.17954011</v>
      </c>
    </row>
    <row r="29532" spans="1:6" x14ac:dyDescent="0.25">
      <c r="A29532">
        <v>29530</v>
      </c>
      <c r="B29532" t="s">
        <v>30382</v>
      </c>
      <c r="C29532" s="78">
        <v>-0.73944783000000003</v>
      </c>
      <c r="D29532" s="78">
        <v>0.52241610000000005</v>
      </c>
      <c r="E29532" s="78">
        <v>-9.5806820000000001E-2</v>
      </c>
      <c r="F29532" s="78">
        <v>-0.36418504000000002</v>
      </c>
    </row>
    <row r="29533" spans="1:6" x14ac:dyDescent="0.25">
      <c r="A29533">
        <v>29531</v>
      </c>
      <c r="B29533" t="s">
        <v>30383</v>
      </c>
      <c r="C29533" s="78">
        <v>0.26247767</v>
      </c>
      <c r="D29533" s="78">
        <v>-1.6624190999999999</v>
      </c>
      <c r="E29533" s="78">
        <v>-4.6486154000000002E-2</v>
      </c>
      <c r="F29533" s="78">
        <v>4.5732737000000002E-2</v>
      </c>
    </row>
    <row r="29534" spans="1:6" x14ac:dyDescent="0.25">
      <c r="A29534">
        <v>29532</v>
      </c>
      <c r="B29534" t="s">
        <v>30384</v>
      </c>
      <c r="C29534" s="78">
        <v>1.5558997000000001</v>
      </c>
      <c r="D29534" s="78">
        <v>1.6636807</v>
      </c>
      <c r="E29534" s="78">
        <v>-9.7226919999999994E-2</v>
      </c>
      <c r="F29534" s="78">
        <v>-5.3533584000000002E-2</v>
      </c>
    </row>
    <row r="29535" spans="1:6" x14ac:dyDescent="0.25">
      <c r="A29535">
        <v>29533</v>
      </c>
      <c r="B29535" t="s">
        <v>30385</v>
      </c>
      <c r="C29535" s="78">
        <v>1.4479097000000001</v>
      </c>
      <c r="D29535" s="78">
        <v>1.2168304999999999</v>
      </c>
      <c r="E29535" s="78">
        <v>-3.4390595000000003E-2</v>
      </c>
      <c r="F29535" s="78">
        <v>0.17954011</v>
      </c>
    </row>
    <row r="29536" spans="1:6" x14ac:dyDescent="0.25">
      <c r="A29536">
        <v>29534</v>
      </c>
      <c r="B29536" t="s">
        <v>30386</v>
      </c>
      <c r="C29536" s="78">
        <v>-0.23987686999999999</v>
      </c>
      <c r="D29536" s="78">
        <v>0.9041053</v>
      </c>
      <c r="E29536" s="78">
        <v>-4.6722908E-2</v>
      </c>
      <c r="F29536" s="78">
        <v>6.2267072E-2</v>
      </c>
    </row>
    <row r="29537" spans="1:6" x14ac:dyDescent="0.25">
      <c r="A29537">
        <v>29535</v>
      </c>
      <c r="B29537" t="s">
        <v>30387</v>
      </c>
      <c r="C29537" s="78">
        <v>-1.6248497</v>
      </c>
      <c r="D29537" s="78">
        <v>0.77794706999999996</v>
      </c>
      <c r="E29537" s="78">
        <v>1.6934859999999999E-2</v>
      </c>
      <c r="F29537" s="78">
        <v>-1.7131567E-2</v>
      </c>
    </row>
    <row r="29538" spans="1:6" x14ac:dyDescent="0.25">
      <c r="A29538">
        <v>29536</v>
      </c>
      <c r="B29538" t="s">
        <v>30388</v>
      </c>
      <c r="C29538" s="78">
        <v>-0.44640713999999998</v>
      </c>
      <c r="D29538" s="78">
        <v>-0.44487687999999997</v>
      </c>
      <c r="E29538" s="78">
        <v>-8.3082690000000001E-2</v>
      </c>
      <c r="F29538" s="78">
        <v>8.3163284000000004E-2</v>
      </c>
    </row>
    <row r="29539" spans="1:6" x14ac:dyDescent="0.25">
      <c r="A29539">
        <v>29537</v>
      </c>
      <c r="B29539" t="s">
        <v>30389</v>
      </c>
      <c r="C29539" s="78">
        <v>0.8299067</v>
      </c>
      <c r="D29539" s="78">
        <v>4.6208350000000002E-2</v>
      </c>
      <c r="E29539" s="78">
        <v>-3.4390595000000003E-2</v>
      </c>
      <c r="F29539" s="78">
        <v>0.17954011</v>
      </c>
    </row>
    <row r="29540" spans="1:6" x14ac:dyDescent="0.25">
      <c r="A29540">
        <v>29538</v>
      </c>
      <c r="B29540" t="s">
        <v>30390</v>
      </c>
      <c r="C29540" s="78">
        <v>1.9674731000000001</v>
      </c>
      <c r="D29540" s="78">
        <v>-4.2637359999999997</v>
      </c>
      <c r="E29540" s="78">
        <v>1.072203E-2</v>
      </c>
      <c r="F29540" s="78">
        <v>-1.2390852000000001E-2</v>
      </c>
    </row>
    <row r="29541" spans="1:6" x14ac:dyDescent="0.25">
      <c r="A29541">
        <v>29539</v>
      </c>
      <c r="B29541" t="s">
        <v>30391</v>
      </c>
      <c r="C29541" s="78">
        <v>-0.80512667000000004</v>
      </c>
      <c r="D29541" s="78">
        <v>-0.38458952000000002</v>
      </c>
      <c r="E29541" s="78">
        <v>-3.4390595000000003E-2</v>
      </c>
      <c r="F29541" s="78">
        <v>0.17954011</v>
      </c>
    </row>
    <row r="29542" spans="1:6" x14ac:dyDescent="0.25">
      <c r="A29542">
        <v>29540</v>
      </c>
      <c r="B29542" t="s">
        <v>30392</v>
      </c>
      <c r="C29542" s="78">
        <v>-0.76721760000000006</v>
      </c>
      <c r="D29542" s="78">
        <v>-1.0926948000000001</v>
      </c>
      <c r="E29542" s="78">
        <v>-3.4390595000000003E-2</v>
      </c>
      <c r="F29542" s="78">
        <v>0.17954011</v>
      </c>
    </row>
    <row r="29543" spans="1:6" x14ac:dyDescent="0.25">
      <c r="A29543">
        <v>29541</v>
      </c>
      <c r="B29543" t="s">
        <v>25364</v>
      </c>
      <c r="C29543" s="78">
        <v>0.31670794000000002</v>
      </c>
      <c r="D29543" s="78">
        <v>-0.52501679999999995</v>
      </c>
      <c r="E29543" s="78">
        <v>-3.4390595000000003E-2</v>
      </c>
      <c r="F29543" s="78">
        <v>0.17954011</v>
      </c>
    </row>
    <row r="29544" spans="1:6" x14ac:dyDescent="0.25">
      <c r="A29544">
        <v>29542</v>
      </c>
      <c r="B29544" t="s">
        <v>30393</v>
      </c>
      <c r="C29544" s="78">
        <v>0.57002940000000002</v>
      </c>
      <c r="D29544" s="78">
        <v>-1.5452231000000001</v>
      </c>
      <c r="E29544" s="78">
        <v>-0.10935238</v>
      </c>
      <c r="F29544" s="78">
        <v>3.6018267E-2</v>
      </c>
    </row>
    <row r="29545" spans="1:6" x14ac:dyDescent="0.25">
      <c r="A29545">
        <v>29543</v>
      </c>
      <c r="B29545" t="s">
        <v>30394</v>
      </c>
      <c r="C29545" s="78">
        <v>3.0553530000000002</v>
      </c>
      <c r="D29545" s="78">
        <v>1.1302331999999999</v>
      </c>
      <c r="E29545" s="78">
        <v>-3.4390595000000003E-2</v>
      </c>
      <c r="F29545" s="78">
        <v>0.17954011</v>
      </c>
    </row>
    <row r="29546" spans="1:6" x14ac:dyDescent="0.25">
      <c r="A29546">
        <v>29544</v>
      </c>
      <c r="B29546" t="s">
        <v>30395</v>
      </c>
      <c r="C29546" s="78">
        <v>0.73735490000000004</v>
      </c>
      <c r="D29546" s="78">
        <v>3.6290480000000001</v>
      </c>
      <c r="E29546" s="78">
        <v>-0.12249111</v>
      </c>
      <c r="F29546" s="78">
        <v>-8.9487120000000003E-2</v>
      </c>
    </row>
    <row r="29547" spans="1:6" x14ac:dyDescent="0.25">
      <c r="A29547">
        <v>29545</v>
      </c>
      <c r="B29547" t="s">
        <v>30396</v>
      </c>
      <c r="C29547" s="78">
        <v>-0.63930149999999997</v>
      </c>
      <c r="D29547" s="78">
        <v>-1.3519733</v>
      </c>
      <c r="E29547" s="78">
        <v>-6.825734E-2</v>
      </c>
      <c r="F29547" s="78">
        <v>4.4343100000000003E-2</v>
      </c>
    </row>
    <row r="29548" spans="1:6" x14ac:dyDescent="0.25">
      <c r="A29548">
        <v>29546</v>
      </c>
      <c r="B29548" t="s">
        <v>30397</v>
      </c>
      <c r="C29548" s="78">
        <v>0.40066233000000001</v>
      </c>
      <c r="D29548" s="78">
        <v>0.80895709999999998</v>
      </c>
      <c r="E29548" s="78">
        <v>0.35851595000000003</v>
      </c>
      <c r="F29548" s="78">
        <v>-0.29798227999999999</v>
      </c>
    </row>
    <row r="29549" spans="1:6" x14ac:dyDescent="0.25">
      <c r="A29549">
        <v>29547</v>
      </c>
      <c r="B29549" t="s">
        <v>30398</v>
      </c>
      <c r="C29549" s="78">
        <v>1.2289941</v>
      </c>
      <c r="D29549" s="78">
        <v>1.7315948999999999</v>
      </c>
      <c r="E29549" s="78">
        <v>0.41891794999999998</v>
      </c>
      <c r="F29549" s="78">
        <v>-0.27450353</v>
      </c>
    </row>
    <row r="29550" spans="1:6" x14ac:dyDescent="0.25">
      <c r="A29550">
        <v>29548</v>
      </c>
      <c r="B29550" t="s">
        <v>30399</v>
      </c>
      <c r="C29550" s="78">
        <v>-0.44627823999999999</v>
      </c>
      <c r="D29550" s="78">
        <v>-2.7910612000000001</v>
      </c>
      <c r="E29550" s="78">
        <v>-4.4697630000000002E-2</v>
      </c>
      <c r="F29550" s="78">
        <v>8.4460079999999996E-3</v>
      </c>
    </row>
    <row r="29551" spans="1:6" x14ac:dyDescent="0.25">
      <c r="A29551">
        <v>29549</v>
      </c>
      <c r="B29551" t="s">
        <v>30400</v>
      </c>
      <c r="C29551" s="78">
        <v>-0.90729369999999998</v>
      </c>
      <c r="D29551" s="78">
        <v>-0.65035449999999995</v>
      </c>
      <c r="E29551" s="78">
        <v>-3.9701667000000003E-2</v>
      </c>
      <c r="F29551" s="78">
        <v>7.9717919999999998E-2</v>
      </c>
    </row>
    <row r="29552" spans="1:6" x14ac:dyDescent="0.25">
      <c r="A29552">
        <v>29550</v>
      </c>
      <c r="B29552" t="s">
        <v>30401</v>
      </c>
      <c r="C29552" s="78">
        <v>-1.1550581</v>
      </c>
      <c r="D29552" s="78">
        <v>1.003336</v>
      </c>
      <c r="E29552" s="78">
        <v>-0.10481864</v>
      </c>
      <c r="F29552" s="78">
        <v>-0.23848618999999999</v>
      </c>
    </row>
    <row r="29553" spans="1:6" x14ac:dyDescent="0.25">
      <c r="A29553">
        <v>29551</v>
      </c>
      <c r="B29553" t="s">
        <v>30402</v>
      </c>
      <c r="C29553" s="78">
        <v>-0.54226326999999996</v>
      </c>
      <c r="D29553" s="78">
        <v>0.4346739</v>
      </c>
      <c r="E29553" s="78">
        <v>-7.6073669999999996E-2</v>
      </c>
      <c r="F29553" s="78">
        <v>-4.1227979999999997E-2</v>
      </c>
    </row>
    <row r="29554" spans="1:6" x14ac:dyDescent="0.25">
      <c r="A29554">
        <v>29552</v>
      </c>
      <c r="B29554" t="s">
        <v>30403</v>
      </c>
      <c r="C29554" s="78">
        <v>-0.21670333</v>
      </c>
      <c r="D29554" s="78">
        <v>-0.16028738000000001</v>
      </c>
      <c r="E29554" s="78">
        <v>-6.6428260000000003E-2</v>
      </c>
      <c r="F29554" s="78">
        <v>6.4213320000000004E-2</v>
      </c>
    </row>
    <row r="29555" spans="1:6" x14ac:dyDescent="0.25">
      <c r="A29555">
        <v>29553</v>
      </c>
      <c r="B29555" t="s">
        <v>30404</v>
      </c>
      <c r="C29555" s="78">
        <v>-0.58726173999999998</v>
      </c>
      <c r="D29555" s="78">
        <v>-0.15486722999999999</v>
      </c>
      <c r="E29555" s="78">
        <v>-6.5454170000000006E-2</v>
      </c>
      <c r="F29555" s="78">
        <v>0.10706569000000001</v>
      </c>
    </row>
    <row r="29556" spans="1:6" x14ac:dyDescent="0.25">
      <c r="A29556">
        <v>29554</v>
      </c>
      <c r="B29556" t="s">
        <v>30405</v>
      </c>
      <c r="C29556" s="78">
        <v>0.51874803999999997</v>
      </c>
      <c r="D29556" s="78">
        <v>-0.15611559</v>
      </c>
      <c r="E29556" s="78">
        <v>-0.12405053000000001</v>
      </c>
      <c r="F29556" s="78">
        <v>-0.10788591</v>
      </c>
    </row>
    <row r="29557" spans="1:6" x14ac:dyDescent="0.25">
      <c r="A29557">
        <v>29555</v>
      </c>
      <c r="B29557" t="s">
        <v>30406</v>
      </c>
      <c r="C29557" s="78">
        <v>-0.41006546999999999</v>
      </c>
      <c r="D29557" s="78">
        <v>0.31259409999999999</v>
      </c>
      <c r="E29557" s="78">
        <v>-3.2997520000000002E-2</v>
      </c>
      <c r="F29557" s="78">
        <v>-1.5726581E-2</v>
      </c>
    </row>
    <row r="29558" spans="1:6" x14ac:dyDescent="0.25">
      <c r="A29558">
        <v>29556</v>
      </c>
      <c r="B29558" t="s">
        <v>30407</v>
      </c>
      <c r="C29558" s="78">
        <v>1.7912924E-2</v>
      </c>
      <c r="D29558" s="78">
        <v>1.1392013999999999</v>
      </c>
      <c r="E29558" s="78">
        <v>-6.4434363999999994E-2</v>
      </c>
      <c r="F29558" s="78">
        <v>5.5024475000000003E-2</v>
      </c>
    </row>
    <row r="29559" spans="1:6" x14ac:dyDescent="0.25">
      <c r="A29559">
        <v>29557</v>
      </c>
      <c r="B29559" t="s">
        <v>30408</v>
      </c>
      <c r="C29559" s="78">
        <v>1.4865596000000001</v>
      </c>
      <c r="D29559" s="78">
        <v>-4.3378262999999997</v>
      </c>
      <c r="E29559" s="78">
        <v>-3.7724309999999997E-2</v>
      </c>
      <c r="F29559" s="78">
        <v>-1.2519479E-2</v>
      </c>
    </row>
    <row r="29560" spans="1:6" x14ac:dyDescent="0.25">
      <c r="A29560">
        <v>29558</v>
      </c>
      <c r="B29560" t="s">
        <v>30409</v>
      </c>
      <c r="C29560" s="78">
        <v>-5.1319062999999998E-2</v>
      </c>
      <c r="D29560" s="78">
        <v>3.4577950000000003E-2</v>
      </c>
      <c r="E29560" s="78">
        <v>-7.8892799999999999E-2</v>
      </c>
      <c r="F29560" s="78">
        <v>2.1889463000000001E-2</v>
      </c>
    </row>
    <row r="29561" spans="1:6" x14ac:dyDescent="0.25">
      <c r="A29561">
        <v>29559</v>
      </c>
      <c r="B29561" t="s">
        <v>30410</v>
      </c>
      <c r="C29561" s="78">
        <v>0.63925505000000005</v>
      </c>
      <c r="D29561" s="78">
        <v>-0.56149435000000003</v>
      </c>
      <c r="E29561" s="78">
        <v>-3.4390595000000003E-2</v>
      </c>
      <c r="F29561" s="78">
        <v>0.17954011</v>
      </c>
    </row>
    <row r="29562" spans="1:6" x14ac:dyDescent="0.25">
      <c r="A29562">
        <v>29560</v>
      </c>
      <c r="B29562" t="s">
        <v>30411</v>
      </c>
      <c r="C29562" s="78">
        <v>0.36887940000000002</v>
      </c>
      <c r="D29562" s="78">
        <v>0.38132684999999999</v>
      </c>
      <c r="E29562" s="78">
        <v>-0.14055242000000001</v>
      </c>
      <c r="F29562" s="78">
        <v>-0.15328617</v>
      </c>
    </row>
    <row r="29563" spans="1:6" x14ac:dyDescent="0.25">
      <c r="A29563">
        <v>29561</v>
      </c>
      <c r="B29563" t="s">
        <v>30412</v>
      </c>
      <c r="C29563" s="78">
        <v>1.2162379999999999</v>
      </c>
      <c r="D29563" s="78">
        <v>0.86063062999999995</v>
      </c>
      <c r="E29563" s="78">
        <v>-7.1761350000000002E-2</v>
      </c>
      <c r="F29563" s="78">
        <v>9.5757980000000006E-2</v>
      </c>
    </row>
    <row r="29564" spans="1:6" x14ac:dyDescent="0.25">
      <c r="A29564">
        <v>29562</v>
      </c>
      <c r="B29564" t="s">
        <v>30413</v>
      </c>
      <c r="C29564" s="78">
        <v>3.1123943000000001</v>
      </c>
      <c r="D29564" s="78">
        <v>-2.0647034999999998</v>
      </c>
      <c r="E29564" s="78">
        <v>-6.7176130000000001E-2</v>
      </c>
      <c r="F29564" s="78">
        <v>5.7826414999999999E-2</v>
      </c>
    </row>
    <row r="29565" spans="1:6" x14ac:dyDescent="0.25">
      <c r="A29565">
        <v>29563</v>
      </c>
      <c r="B29565" t="s">
        <v>30414</v>
      </c>
      <c r="C29565" s="78">
        <v>-0.73917200000000005</v>
      </c>
      <c r="D29565" s="78">
        <v>-0.49206169999999999</v>
      </c>
      <c r="E29565" s="78">
        <v>0.20507579000000001</v>
      </c>
      <c r="F29565" s="78">
        <v>-0.37500978000000001</v>
      </c>
    </row>
    <row r="29566" spans="1:6" x14ac:dyDescent="0.25">
      <c r="A29566">
        <v>29564</v>
      </c>
      <c r="B29566" t="s">
        <v>30415</v>
      </c>
      <c r="C29566" s="78">
        <v>-0.49629973999999999</v>
      </c>
      <c r="D29566" s="78">
        <v>-1.446763</v>
      </c>
      <c r="E29566" s="78">
        <v>-4.9161985999999998E-2</v>
      </c>
      <c r="F29566" s="78">
        <v>0.10500520000000001</v>
      </c>
    </row>
    <row r="29567" spans="1:6" x14ac:dyDescent="0.25">
      <c r="A29567">
        <v>29565</v>
      </c>
      <c r="B29567" t="s">
        <v>30416</v>
      </c>
      <c r="C29567" s="78">
        <v>-1.3370451999999999</v>
      </c>
      <c r="D29567" s="78">
        <v>-1.2800408999999999</v>
      </c>
      <c r="E29567" s="78">
        <v>-7.1099670000000004E-2</v>
      </c>
      <c r="F29567" s="78">
        <v>3.1198739999999999E-2</v>
      </c>
    </row>
    <row r="29568" spans="1:6" x14ac:dyDescent="0.25">
      <c r="A29568">
        <v>29566</v>
      </c>
      <c r="B29568" t="s">
        <v>30417</v>
      </c>
      <c r="C29568" s="78">
        <v>-1.7652277999999999</v>
      </c>
      <c r="D29568" s="78">
        <v>2.0926589999999998</v>
      </c>
      <c r="E29568" s="78">
        <v>-3.4390595000000003E-2</v>
      </c>
      <c r="F29568" s="78">
        <v>0.17954011</v>
      </c>
    </row>
    <row r="29569" spans="1:6" x14ac:dyDescent="0.25">
      <c r="A29569">
        <v>29567</v>
      </c>
      <c r="B29569" t="s">
        <v>30418</v>
      </c>
      <c r="C29569" s="78">
        <v>-0.92667984999999997</v>
      </c>
      <c r="D29569" s="78">
        <v>-1.8687001000000001</v>
      </c>
      <c r="E29569" s="78">
        <v>-0.18236764</v>
      </c>
      <c r="F29569" s="78">
        <v>-0.3081506</v>
      </c>
    </row>
    <row r="29570" spans="1:6" x14ac:dyDescent="0.25">
      <c r="A29570">
        <v>29568</v>
      </c>
      <c r="B29570" t="s">
        <v>30419</v>
      </c>
      <c r="C29570" s="78">
        <v>-0.60092676</v>
      </c>
      <c r="D29570" s="78">
        <v>1.8484038</v>
      </c>
      <c r="E29570" s="78">
        <v>-4.0833052000000002E-2</v>
      </c>
      <c r="F29570" s="78">
        <v>6.7312060000000007E-2</v>
      </c>
    </row>
    <row r="29571" spans="1:6" x14ac:dyDescent="0.25">
      <c r="A29571">
        <v>29569</v>
      </c>
      <c r="B29571" t="s">
        <v>30420</v>
      </c>
      <c r="C29571" s="78">
        <v>-0.78568464999999998</v>
      </c>
      <c r="D29571" s="78">
        <v>0.43865169999999998</v>
      </c>
      <c r="E29571" s="78">
        <v>-5.1819436000000003E-2</v>
      </c>
      <c r="F29571" s="78">
        <v>8.1808049999999993E-2</v>
      </c>
    </row>
    <row r="29572" spans="1:6" x14ac:dyDescent="0.25">
      <c r="A29572">
        <v>29570</v>
      </c>
      <c r="B29572" t="s">
        <v>30421</v>
      </c>
      <c r="C29572" s="78">
        <v>0.18935212000000001</v>
      </c>
      <c r="D29572" s="78">
        <v>0.65180254000000004</v>
      </c>
      <c r="E29572" s="78">
        <v>-3.4390595000000003E-2</v>
      </c>
      <c r="F29572" s="78">
        <v>0.17954011</v>
      </c>
    </row>
    <row r="29573" spans="1:6" x14ac:dyDescent="0.25">
      <c r="A29573">
        <v>29571</v>
      </c>
      <c r="B29573" t="s">
        <v>30422</v>
      </c>
      <c r="C29573" s="78">
        <v>3.6756332</v>
      </c>
      <c r="D29573" s="78">
        <v>2.582932</v>
      </c>
      <c r="E29573" s="78">
        <v>-7.3056679999999999E-2</v>
      </c>
      <c r="F29573" s="78">
        <v>-5.9633029999999997E-2</v>
      </c>
    </row>
    <row r="29574" spans="1:6" x14ac:dyDescent="0.25">
      <c r="A29574">
        <v>29572</v>
      </c>
      <c r="B29574" t="s">
        <v>30423</v>
      </c>
      <c r="C29574" s="78">
        <v>-0.23247345999999999</v>
      </c>
      <c r="D29574" s="78">
        <v>-0.93120325000000004</v>
      </c>
      <c r="E29574" s="78">
        <v>-0.20016438</v>
      </c>
      <c r="F29574" s="78">
        <v>-0.51803904999999995</v>
      </c>
    </row>
    <row r="29575" spans="1:6" x14ac:dyDescent="0.25">
      <c r="A29575">
        <v>29573</v>
      </c>
      <c r="B29575" t="s">
        <v>30424</v>
      </c>
      <c r="C29575" s="78">
        <v>3.4454514999999999</v>
      </c>
      <c r="D29575" s="78">
        <v>-0.71104276</v>
      </c>
      <c r="E29575" s="78">
        <v>-9.2830419999999997E-2</v>
      </c>
      <c r="F29575" s="78">
        <v>4.538068E-2</v>
      </c>
    </row>
    <row r="29576" spans="1:6" x14ac:dyDescent="0.25">
      <c r="A29576">
        <v>29574</v>
      </c>
      <c r="B29576" t="s">
        <v>30425</v>
      </c>
      <c r="C29576" s="78">
        <v>-1.0183565999999999</v>
      </c>
      <c r="D29576" s="78">
        <v>-3.6503701999999999E-2</v>
      </c>
      <c r="E29576" s="78">
        <v>-7.6481359999999998E-2</v>
      </c>
      <c r="F29576" s="78">
        <v>5.3081154999999998E-2</v>
      </c>
    </row>
    <row r="29577" spans="1:6" x14ac:dyDescent="0.25">
      <c r="A29577">
        <v>29575</v>
      </c>
      <c r="B29577" t="s">
        <v>30426</v>
      </c>
      <c r="C29577" s="78">
        <v>-0.65067070000000005</v>
      </c>
      <c r="D29577" s="78">
        <v>0.3580586</v>
      </c>
      <c r="E29577" s="78">
        <v>-6.365208E-2</v>
      </c>
      <c r="F29577" s="78">
        <v>0.10508302</v>
      </c>
    </row>
    <row r="29578" spans="1:6" x14ac:dyDescent="0.25">
      <c r="A29578">
        <v>29576</v>
      </c>
      <c r="B29578" t="s">
        <v>30427</v>
      </c>
      <c r="C29578" s="78">
        <v>1.1056807</v>
      </c>
      <c r="D29578" s="78">
        <v>0.33024369999999997</v>
      </c>
      <c r="E29578" s="78">
        <v>-6.6508523999999999E-2</v>
      </c>
      <c r="F29578" s="78">
        <v>9.1960940000000005E-2</v>
      </c>
    </row>
    <row r="29579" spans="1:6" x14ac:dyDescent="0.25">
      <c r="A29579">
        <v>29577</v>
      </c>
      <c r="B29579" t="s">
        <v>30428</v>
      </c>
      <c r="C29579" s="78">
        <v>1.254408</v>
      </c>
      <c r="D29579" s="78">
        <v>0.73537220000000003</v>
      </c>
      <c r="E29579" s="78">
        <v>-2.3842703999999999E-2</v>
      </c>
      <c r="F29579" s="78">
        <v>9.5378450000000004E-2</v>
      </c>
    </row>
    <row r="29580" spans="1:6" x14ac:dyDescent="0.25">
      <c r="A29580">
        <v>29578</v>
      </c>
      <c r="B29580" t="s">
        <v>30429</v>
      </c>
      <c r="C29580" s="78">
        <v>0.81325066000000001</v>
      </c>
      <c r="D29580" s="78">
        <v>1.5847815999999999</v>
      </c>
      <c r="E29580" s="78">
        <v>-3.4390595000000003E-2</v>
      </c>
      <c r="F29580" s="78">
        <v>0.17954011</v>
      </c>
    </row>
    <row r="29581" spans="1:6" x14ac:dyDescent="0.25">
      <c r="A29581">
        <v>29579</v>
      </c>
      <c r="B29581" t="s">
        <v>30430</v>
      </c>
      <c r="C29581" s="78">
        <v>0.42332156999999998</v>
      </c>
      <c r="D29581" s="78">
        <v>-0.95288503000000002</v>
      </c>
      <c r="E29581" s="78">
        <v>-6.6743486000000005E-2</v>
      </c>
      <c r="F29581" s="78">
        <v>5.0644726000000001E-2</v>
      </c>
    </row>
    <row r="29582" spans="1:6" x14ac:dyDescent="0.25">
      <c r="A29582">
        <v>29580</v>
      </c>
      <c r="B29582" t="s">
        <v>30431</v>
      </c>
      <c r="C29582" s="78">
        <v>1.1782980000000001</v>
      </c>
      <c r="D29582" s="78">
        <v>0.74405575000000002</v>
      </c>
      <c r="E29582" s="78">
        <v>-2.8212516999999999E-2</v>
      </c>
      <c r="F29582" s="78">
        <v>-5.7745980000000002E-2</v>
      </c>
    </row>
    <row r="29583" spans="1:6" x14ac:dyDescent="0.25">
      <c r="A29583">
        <v>29581</v>
      </c>
      <c r="B29583" t="s">
        <v>30432</v>
      </c>
      <c r="C29583" s="78">
        <v>-1.3408724999999999</v>
      </c>
      <c r="D29583" s="78">
        <v>-1.739544</v>
      </c>
      <c r="E29583" s="78">
        <v>-4.5708331999999997E-2</v>
      </c>
      <c r="F29583" s="78">
        <v>2.5003015999999999E-2</v>
      </c>
    </row>
    <row r="29584" spans="1:6" x14ac:dyDescent="0.25">
      <c r="A29584">
        <v>29582</v>
      </c>
      <c r="B29584" t="s">
        <v>30433</v>
      </c>
      <c r="C29584" s="78">
        <v>-0.56506520000000005</v>
      </c>
      <c r="D29584" s="78">
        <v>-2.1806105999999999E-2</v>
      </c>
      <c r="E29584" s="78">
        <v>-1.6576365999999999E-2</v>
      </c>
      <c r="F29584" s="78">
        <v>4.4611721999999999E-2</v>
      </c>
    </row>
    <row r="29585" spans="1:6" x14ac:dyDescent="0.25">
      <c r="A29585">
        <v>29583</v>
      </c>
      <c r="B29585" t="s">
        <v>30434</v>
      </c>
      <c r="C29585" s="78">
        <v>-1.4174787</v>
      </c>
      <c r="D29585" s="78">
        <v>-1.7657653</v>
      </c>
      <c r="E29585" s="78">
        <v>-3.4390595000000003E-2</v>
      </c>
      <c r="F29585" s="78">
        <v>0.17954011</v>
      </c>
    </row>
    <row r="29586" spans="1:6" x14ac:dyDescent="0.25">
      <c r="A29586">
        <v>29584</v>
      </c>
      <c r="B29586" t="s">
        <v>30435</v>
      </c>
      <c r="C29586" s="78">
        <v>-1.3417406000000001</v>
      </c>
      <c r="D29586" s="78">
        <v>-0.16308555</v>
      </c>
      <c r="E29586" s="78">
        <v>-3.4390595000000003E-2</v>
      </c>
      <c r="F29586" s="78">
        <v>0.17954011</v>
      </c>
    </row>
    <row r="29587" spans="1:6" x14ac:dyDescent="0.25">
      <c r="A29587">
        <v>29585</v>
      </c>
      <c r="B29587" t="s">
        <v>30436</v>
      </c>
      <c r="C29587" s="78">
        <v>1.1715622999999999</v>
      </c>
      <c r="D29587" s="78">
        <v>-0.11931348</v>
      </c>
      <c r="E29587" s="78">
        <v>1.1039562500000001E-2</v>
      </c>
      <c r="F29587" s="78">
        <v>-0.11802596999999999</v>
      </c>
    </row>
    <row r="29588" spans="1:6" x14ac:dyDescent="0.25">
      <c r="A29588">
        <v>29586</v>
      </c>
      <c r="B29588" t="s">
        <v>30437</v>
      </c>
      <c r="C29588" s="78">
        <v>2.2785500999999999</v>
      </c>
      <c r="D29588" s="78">
        <v>2.4225883000000001</v>
      </c>
      <c r="E29588" s="78">
        <v>-2.4508624999999999E-2</v>
      </c>
      <c r="F29588" s="78">
        <v>-7.9246009999999999E-3</v>
      </c>
    </row>
    <row r="29589" spans="1:6" x14ac:dyDescent="0.25">
      <c r="A29589">
        <v>29587</v>
      </c>
      <c r="B29589" t="s">
        <v>30438</v>
      </c>
      <c r="C29589" s="78">
        <v>9.3648404000000005E-2</v>
      </c>
      <c r="D29589" s="78">
        <v>0.35753632000000002</v>
      </c>
      <c r="E29589" s="78">
        <v>-7.8366069999999996E-2</v>
      </c>
      <c r="F29589" s="78">
        <v>4.2377338000000001E-2</v>
      </c>
    </row>
    <row r="29590" spans="1:6" x14ac:dyDescent="0.25">
      <c r="A29590">
        <v>29588</v>
      </c>
      <c r="B29590" t="s">
        <v>30439</v>
      </c>
      <c r="C29590" s="78">
        <v>0.65863499999999997</v>
      </c>
      <c r="D29590" s="78">
        <v>0.50075970000000003</v>
      </c>
      <c r="E29590" s="78">
        <v>-7.2774779999999997E-2</v>
      </c>
      <c r="F29590" s="78">
        <v>-0.14967359999999999</v>
      </c>
    </row>
    <row r="29591" spans="1:6" x14ac:dyDescent="0.25">
      <c r="A29591">
        <v>29589</v>
      </c>
      <c r="B29591" t="s">
        <v>30440</v>
      </c>
      <c r="C29591" s="78">
        <v>1.9371744</v>
      </c>
      <c r="D29591" s="78">
        <v>1.8052528999999999</v>
      </c>
      <c r="E29591" s="78">
        <v>-3.8673962999999999E-2</v>
      </c>
      <c r="F29591" s="78">
        <v>7.4452094999999996E-2</v>
      </c>
    </row>
    <row r="29592" spans="1:6" x14ac:dyDescent="0.25">
      <c r="A29592">
        <v>29590</v>
      </c>
      <c r="B29592" t="s">
        <v>30441</v>
      </c>
      <c r="C29592" s="78">
        <v>2.7703842999999999</v>
      </c>
      <c r="D29592" s="78">
        <v>1.1996842999999999</v>
      </c>
      <c r="E29592" s="78">
        <v>-1.9589588000000002E-2</v>
      </c>
      <c r="F29592" s="78">
        <v>6.0991257E-2</v>
      </c>
    </row>
    <row r="29593" spans="1:6" x14ac:dyDescent="0.25">
      <c r="A29593">
        <v>29591</v>
      </c>
      <c r="B29593" t="s">
        <v>30442</v>
      </c>
      <c r="C29593" s="78">
        <v>-0.99764775999999999</v>
      </c>
      <c r="D29593" s="78">
        <v>-0.7456585</v>
      </c>
      <c r="E29593" s="78">
        <v>-4.6155549999999997E-2</v>
      </c>
      <c r="F29593" s="78">
        <v>7.6507640000000002E-2</v>
      </c>
    </row>
    <row r="29594" spans="1:6" x14ac:dyDescent="0.25">
      <c r="A29594">
        <v>29592</v>
      </c>
      <c r="B29594" t="s">
        <v>30443</v>
      </c>
      <c r="C29594" s="78">
        <v>-1.2461438</v>
      </c>
      <c r="D29594" s="78">
        <v>2.2342992000000002</v>
      </c>
      <c r="E29594" s="78">
        <v>6.2484425000000003E-2</v>
      </c>
      <c r="F29594" s="78">
        <v>-6.2866463999999997E-2</v>
      </c>
    </row>
    <row r="29595" spans="1:6" x14ac:dyDescent="0.25">
      <c r="A29595">
        <v>29593</v>
      </c>
      <c r="B29595" t="s">
        <v>30444</v>
      </c>
      <c r="C29595" s="78">
        <v>-0.43081057</v>
      </c>
      <c r="D29595" s="78">
        <v>1.5230219</v>
      </c>
      <c r="E29595" s="78">
        <v>-7.3877200000000004E-2</v>
      </c>
      <c r="F29595" s="78">
        <v>9.385056E-2</v>
      </c>
    </row>
    <row r="29596" spans="1:6" x14ac:dyDescent="0.25">
      <c r="A29596">
        <v>29594</v>
      </c>
      <c r="B29596" t="s">
        <v>30445</v>
      </c>
      <c r="C29596" s="78">
        <v>1.7295275999999999</v>
      </c>
      <c r="D29596" s="78">
        <v>1.3880136000000001</v>
      </c>
      <c r="E29596" s="78">
        <v>-1.6176027999999999E-2</v>
      </c>
      <c r="F29596" s="78">
        <v>-0.10711504500000001</v>
      </c>
    </row>
    <row r="29597" spans="1:6" x14ac:dyDescent="0.25">
      <c r="A29597">
        <v>29595</v>
      </c>
      <c r="B29597" t="s">
        <v>30446</v>
      </c>
      <c r="C29597" s="78">
        <v>-1.6678104</v>
      </c>
      <c r="D29597" s="78">
        <v>-1.3661331000000001</v>
      </c>
      <c r="E29597" s="78">
        <v>-5.2667222999999999E-2</v>
      </c>
      <c r="F29597" s="78">
        <v>5.1016583999999997E-2</v>
      </c>
    </row>
    <row r="29598" spans="1:6" x14ac:dyDescent="0.25">
      <c r="A29598">
        <v>29596</v>
      </c>
      <c r="B29598" t="s">
        <v>30447</v>
      </c>
      <c r="C29598" s="78">
        <v>-0.78987145000000003</v>
      </c>
      <c r="D29598" s="78">
        <v>-2.1110251999999999E-2</v>
      </c>
      <c r="E29598" s="78">
        <v>-5.0783954999999999E-2</v>
      </c>
      <c r="F29598" s="78">
        <v>9.5606029999999995E-2</v>
      </c>
    </row>
    <row r="29599" spans="1:6" x14ac:dyDescent="0.25">
      <c r="A29599">
        <v>29597</v>
      </c>
      <c r="B29599" t="s">
        <v>30448</v>
      </c>
      <c r="C29599" s="78">
        <v>-0.56382679999999996</v>
      </c>
      <c r="D29599" s="78">
        <v>-7.3068739999999993E-2</v>
      </c>
      <c r="E29599" s="78">
        <v>-3.4390595000000003E-2</v>
      </c>
      <c r="F29599" s="78">
        <v>0.17954011</v>
      </c>
    </row>
    <row r="29600" spans="1:6" x14ac:dyDescent="0.25">
      <c r="A29600">
        <v>29598</v>
      </c>
      <c r="B29600" t="s">
        <v>30449</v>
      </c>
      <c r="C29600" s="78">
        <v>2.6546845000000001</v>
      </c>
      <c r="D29600" s="78">
        <v>2.3285016999999999</v>
      </c>
      <c r="E29600" s="78">
        <v>-4.6735995000000002E-2</v>
      </c>
      <c r="F29600" s="78">
        <v>3.2562673E-2</v>
      </c>
    </row>
    <row r="29601" spans="1:6" x14ac:dyDescent="0.25">
      <c r="A29601">
        <v>29599</v>
      </c>
      <c r="B29601" t="s">
        <v>30450</v>
      </c>
      <c r="C29601" s="78">
        <v>-0.37521785000000002</v>
      </c>
      <c r="D29601" s="78">
        <v>-0.2839025</v>
      </c>
      <c r="E29601" s="78">
        <v>-4.7945785999999997E-2</v>
      </c>
      <c r="F29601" s="78">
        <v>6.522791E-2</v>
      </c>
    </row>
    <row r="29602" spans="1:6" x14ac:dyDescent="0.25">
      <c r="A29602">
        <v>29600</v>
      </c>
      <c r="B29602" t="s">
        <v>30451</v>
      </c>
      <c r="C29602" s="78">
        <v>-1.1819520999999999</v>
      </c>
      <c r="D29602" s="78">
        <v>-7.1831375000000003E-2</v>
      </c>
      <c r="E29602" s="78">
        <v>-8.0879779999999998E-2</v>
      </c>
      <c r="F29602" s="78">
        <v>2.843675E-2</v>
      </c>
    </row>
    <row r="29603" spans="1:6" x14ac:dyDescent="0.25">
      <c r="A29603">
        <v>29601</v>
      </c>
      <c r="B29603" t="s">
        <v>30452</v>
      </c>
      <c r="C29603" s="78">
        <v>-7.9929920000000002E-2</v>
      </c>
      <c r="D29603" s="78">
        <v>-0.34151127999999997</v>
      </c>
      <c r="E29603" s="78">
        <v>-3.4390595000000003E-2</v>
      </c>
      <c r="F29603" s="78">
        <v>0.17954011</v>
      </c>
    </row>
    <row r="29604" spans="1:6" x14ac:dyDescent="0.25">
      <c r="A29604">
        <v>29602</v>
      </c>
      <c r="B29604" t="s">
        <v>30453</v>
      </c>
      <c r="C29604" s="78">
        <v>-0.82867930000000001</v>
      </c>
      <c r="D29604" s="78">
        <v>1.1011405999999999</v>
      </c>
      <c r="E29604" s="78">
        <v>0.10981004</v>
      </c>
      <c r="F29604" s="78">
        <v>-0.22937270000000001</v>
      </c>
    </row>
    <row r="29605" spans="1:6" x14ac:dyDescent="0.25">
      <c r="A29605">
        <v>29603</v>
      </c>
      <c r="B29605" t="s">
        <v>30454</v>
      </c>
      <c r="C29605" s="78">
        <v>1.8389069</v>
      </c>
      <c r="D29605" s="78">
        <v>-0.29201781999999998</v>
      </c>
      <c r="E29605" s="78">
        <v>-1.4570230999999999E-2</v>
      </c>
      <c r="F29605" s="78">
        <v>-0.14528284999999999</v>
      </c>
    </row>
    <row r="29606" spans="1:6" x14ac:dyDescent="0.25">
      <c r="A29606">
        <v>29604</v>
      </c>
      <c r="B29606" t="s">
        <v>30455</v>
      </c>
      <c r="C29606" s="78">
        <v>-0.84918815000000003</v>
      </c>
      <c r="D29606" s="78">
        <v>-3.8696047999999998</v>
      </c>
      <c r="E29606" s="78">
        <v>-0.124437675</v>
      </c>
      <c r="F29606" s="78">
        <v>-6.2597126000000003E-2</v>
      </c>
    </row>
    <row r="29607" spans="1:6" x14ac:dyDescent="0.25">
      <c r="A29607">
        <v>29605</v>
      </c>
      <c r="B29607" t="s">
        <v>30456</v>
      </c>
      <c r="C29607" s="78">
        <v>0.64687693000000002</v>
      </c>
      <c r="D29607" s="78">
        <v>-2.6529354999999999</v>
      </c>
      <c r="E29607" s="78">
        <v>-5.0702263000000003E-3</v>
      </c>
      <c r="F29607" s="78">
        <v>-0.19225492</v>
      </c>
    </row>
    <row r="29608" spans="1:6" x14ac:dyDescent="0.25">
      <c r="A29608">
        <v>29606</v>
      </c>
      <c r="B29608" t="s">
        <v>30457</v>
      </c>
      <c r="C29608" s="78">
        <v>-7.2321709999999997E-2</v>
      </c>
      <c r="D29608" s="78">
        <v>-1.0687458999999999</v>
      </c>
      <c r="E29608" s="78">
        <v>-5.9649279999999999E-2</v>
      </c>
      <c r="F29608" s="78">
        <v>0.118425444</v>
      </c>
    </row>
    <row r="29609" spans="1:6" x14ac:dyDescent="0.25">
      <c r="A29609">
        <v>29607</v>
      </c>
      <c r="B29609" t="s">
        <v>30458</v>
      </c>
      <c r="C29609" s="78">
        <v>0.69386314999999998</v>
      </c>
      <c r="D29609" s="78">
        <v>3.0460372999999999E-2</v>
      </c>
      <c r="E29609" s="78">
        <v>-2.0863969E-2</v>
      </c>
      <c r="F29609" s="78">
        <v>-2.0966678999999998E-2</v>
      </c>
    </row>
    <row r="29610" spans="1:6" x14ac:dyDescent="0.25">
      <c r="A29610">
        <v>29608</v>
      </c>
      <c r="B29610" t="s">
        <v>30459</v>
      </c>
      <c r="C29610" s="78">
        <v>-1.1369632000000001</v>
      </c>
      <c r="D29610" s="78">
        <v>-1.0983042999999999</v>
      </c>
      <c r="E29610" s="78">
        <v>-9.5389790000000002E-2</v>
      </c>
      <c r="F29610" s="78">
        <v>-0.42504459999999999</v>
      </c>
    </row>
    <row r="29611" spans="1:6" x14ac:dyDescent="0.25">
      <c r="A29611">
        <v>29609</v>
      </c>
      <c r="B29611" t="s">
        <v>30460</v>
      </c>
      <c r="C29611" s="78">
        <v>-0.86307979999999995</v>
      </c>
      <c r="D29611" s="78">
        <v>-0.86203609999999997</v>
      </c>
      <c r="E29611" s="78">
        <v>-8.7131575000000003E-2</v>
      </c>
      <c r="F29611" s="78">
        <v>-1.6947106E-2</v>
      </c>
    </row>
    <row r="29612" spans="1:6" x14ac:dyDescent="0.25">
      <c r="A29612">
        <v>29610</v>
      </c>
      <c r="B29612" t="s">
        <v>30461</v>
      </c>
      <c r="C29612" s="78">
        <v>0.67457663999999995</v>
      </c>
      <c r="D29612" s="78">
        <v>-0.68788850000000001</v>
      </c>
      <c r="E29612" s="78">
        <v>-7.7318189999999995E-2</v>
      </c>
      <c r="F29612" s="78">
        <v>6.1749905000000001E-2</v>
      </c>
    </row>
    <row r="29613" spans="1:6" x14ac:dyDescent="0.25">
      <c r="A29613">
        <v>29611</v>
      </c>
      <c r="B29613" t="s">
        <v>30462</v>
      </c>
      <c r="C29613" s="78">
        <v>0.56144357</v>
      </c>
      <c r="D29613" s="78">
        <v>-1.8480795999999999</v>
      </c>
      <c r="E29613" s="78">
        <v>0.33370327999999999</v>
      </c>
      <c r="F29613" s="78">
        <v>-0.3585719</v>
      </c>
    </row>
    <row r="29614" spans="1:6" x14ac:dyDescent="0.25">
      <c r="A29614">
        <v>29612</v>
      </c>
      <c r="B29614" t="s">
        <v>30463</v>
      </c>
      <c r="C29614" s="78">
        <v>-6.5172343999999993E-2</v>
      </c>
      <c r="D29614" s="78">
        <v>-1.8831340000000001</v>
      </c>
      <c r="E29614" s="78">
        <v>1.2434192E-2</v>
      </c>
      <c r="F29614" s="78">
        <v>-0.21059770999999999</v>
      </c>
    </row>
    <row r="29615" spans="1:6" x14ac:dyDescent="0.25">
      <c r="A29615">
        <v>29613</v>
      </c>
      <c r="B29615" t="s">
        <v>30464</v>
      </c>
      <c r="C29615" s="78">
        <v>-0.48711595000000002</v>
      </c>
      <c r="D29615" s="78">
        <v>0.90209496</v>
      </c>
      <c r="E29615" s="78">
        <v>-9.3839093999999998E-2</v>
      </c>
      <c r="F29615" s="78">
        <v>-6.9077029999999998E-2</v>
      </c>
    </row>
    <row r="29616" spans="1:6" x14ac:dyDescent="0.25">
      <c r="A29616">
        <v>29614</v>
      </c>
      <c r="B29616" t="s">
        <v>30465</v>
      </c>
      <c r="C29616" s="78">
        <v>-1.2663959</v>
      </c>
      <c r="D29616" s="78">
        <v>-0.15441527999999999</v>
      </c>
      <c r="E29616" s="78">
        <v>-7.0268899999999995E-2</v>
      </c>
      <c r="F29616" s="78">
        <v>2.9897987999999999E-3</v>
      </c>
    </row>
    <row r="29617" spans="1:6" x14ac:dyDescent="0.25">
      <c r="A29617">
        <v>29615</v>
      </c>
      <c r="B29617" t="s">
        <v>30466</v>
      </c>
      <c r="C29617" s="78">
        <v>-1.1528821</v>
      </c>
      <c r="D29617" s="78">
        <v>2.702485E-2</v>
      </c>
      <c r="E29617" s="78">
        <v>-4.3947834999999998E-2</v>
      </c>
      <c r="F29617" s="78">
        <v>8.0549029999999994E-2</v>
      </c>
    </row>
    <row r="29618" spans="1:6" x14ac:dyDescent="0.25">
      <c r="A29618">
        <v>29616</v>
      </c>
      <c r="B29618" t="s">
        <v>30467</v>
      </c>
      <c r="C29618" s="78">
        <v>3.5957810000000001</v>
      </c>
      <c r="D29618" s="78">
        <v>-0.55297065000000001</v>
      </c>
      <c r="E29618" s="78">
        <v>-3.4390595000000003E-2</v>
      </c>
      <c r="F29618" s="78">
        <v>0.17954011</v>
      </c>
    </row>
    <row r="29619" spans="1:6" x14ac:dyDescent="0.25">
      <c r="A29619">
        <v>29617</v>
      </c>
      <c r="B29619" t="s">
        <v>30468</v>
      </c>
      <c r="C29619" s="78">
        <v>0.66091882999999996</v>
      </c>
      <c r="D29619" s="78">
        <v>1.5815760999999999</v>
      </c>
      <c r="E29619" s="78">
        <v>-4.2268503000000004E-3</v>
      </c>
      <c r="F29619" s="78">
        <v>-0.12658088000000001</v>
      </c>
    </row>
    <row r="29620" spans="1:6" x14ac:dyDescent="0.25">
      <c r="A29620">
        <v>29618</v>
      </c>
      <c r="B29620" t="s">
        <v>30469</v>
      </c>
      <c r="C29620" s="78">
        <v>-0.68250250000000001</v>
      </c>
      <c r="D29620" s="78">
        <v>-0.17312741000000001</v>
      </c>
      <c r="E29620" s="78">
        <v>-3.4390595000000003E-2</v>
      </c>
      <c r="F29620" s="78">
        <v>0.17954011</v>
      </c>
    </row>
    <row r="29621" spans="1:6" x14ac:dyDescent="0.25">
      <c r="A29621">
        <v>29619</v>
      </c>
      <c r="B29621" t="s">
        <v>30470</v>
      </c>
      <c r="C29621" s="78">
        <v>0.26031442999999999</v>
      </c>
      <c r="D29621" s="78">
        <v>0.35714814</v>
      </c>
      <c r="E29621" s="78">
        <v>-6.7747383999999994E-2</v>
      </c>
      <c r="F29621" s="78">
        <v>5.9607885999999999E-2</v>
      </c>
    </row>
    <row r="29622" spans="1:6" x14ac:dyDescent="0.25">
      <c r="A29622">
        <v>29620</v>
      </c>
      <c r="B29622" t="s">
        <v>30471</v>
      </c>
      <c r="C29622" s="78">
        <v>-1.0152614</v>
      </c>
      <c r="D29622" s="78">
        <v>-3.3254445000000001</v>
      </c>
      <c r="E29622" s="78">
        <v>-6.5634029999999996E-2</v>
      </c>
      <c r="F29622" s="78">
        <v>-1.5628308E-2</v>
      </c>
    </row>
    <row r="29623" spans="1:6" x14ac:dyDescent="0.25">
      <c r="A29623">
        <v>29621</v>
      </c>
      <c r="B29623" t="s">
        <v>30472</v>
      </c>
      <c r="C29623" s="78">
        <v>-0.95715844999999999</v>
      </c>
      <c r="D29623" s="78">
        <v>0.73383509999999996</v>
      </c>
      <c r="E29623" s="78">
        <v>-0.13756621999999999</v>
      </c>
      <c r="F29623" s="78">
        <v>-4.0479689999999999E-2</v>
      </c>
    </row>
    <row r="29624" spans="1:6" x14ac:dyDescent="0.25">
      <c r="A29624">
        <v>29622</v>
      </c>
      <c r="B29624" t="s">
        <v>30473</v>
      </c>
      <c r="C29624" s="78">
        <v>1.2342584000000001</v>
      </c>
      <c r="D29624" s="78">
        <v>2.5735035000000002</v>
      </c>
      <c r="E29624" s="78">
        <v>-5.6513752999999998E-3</v>
      </c>
      <c r="F29624" s="78">
        <v>-7.7771842000000004E-3</v>
      </c>
    </row>
    <row r="29625" spans="1:6" x14ac:dyDescent="0.25">
      <c r="A29625">
        <v>29623</v>
      </c>
      <c r="B29625" t="s">
        <v>30474</v>
      </c>
      <c r="C29625" s="78">
        <v>1.0067922</v>
      </c>
      <c r="D29625" s="78">
        <v>1.1760706000000001</v>
      </c>
      <c r="E29625" s="78">
        <v>-7.2596595E-2</v>
      </c>
      <c r="F29625" s="78">
        <v>2.7091533000000001E-2</v>
      </c>
    </row>
    <row r="29626" spans="1:6" x14ac:dyDescent="0.25">
      <c r="A29626">
        <v>29624</v>
      </c>
      <c r="B29626" t="s">
        <v>30475</v>
      </c>
      <c r="C29626" s="78">
        <v>-1.3893648000000001</v>
      </c>
      <c r="D29626" s="78">
        <v>-0.88598083999999999</v>
      </c>
      <c r="E29626" s="78">
        <v>-6.924951E-2</v>
      </c>
      <c r="F29626" s="78">
        <v>6.1906084E-2</v>
      </c>
    </row>
    <row r="29627" spans="1:6" x14ac:dyDescent="0.25">
      <c r="A29627">
        <v>29625</v>
      </c>
      <c r="B29627" t="s">
        <v>30476</v>
      </c>
      <c r="C29627" s="78">
        <v>-0.60052349999999999</v>
      </c>
      <c r="D29627" s="78">
        <v>0.16285379999999999</v>
      </c>
      <c r="E29627" s="78">
        <v>-7.393247E-2</v>
      </c>
      <c r="F29627" s="78">
        <v>0.10542511</v>
      </c>
    </row>
    <row r="29628" spans="1:6" x14ac:dyDescent="0.25">
      <c r="A29628">
        <v>29626</v>
      </c>
      <c r="B29628" t="s">
        <v>30477</v>
      </c>
      <c r="C29628" s="78">
        <v>-1.7278966</v>
      </c>
      <c r="D29628" s="78">
        <v>1.8637781</v>
      </c>
      <c r="E29628" s="78">
        <v>-0.14959454999999999</v>
      </c>
      <c r="F29628" s="78">
        <v>-0.19794895000000001</v>
      </c>
    </row>
    <row r="29629" spans="1:6" x14ac:dyDescent="0.25">
      <c r="A29629">
        <v>29627</v>
      </c>
      <c r="B29629" t="s">
        <v>30478</v>
      </c>
      <c r="C29629" s="78">
        <v>-0.99718989999999996</v>
      </c>
      <c r="D29629" s="78">
        <v>-1.7600714</v>
      </c>
      <c r="E29629" s="78">
        <v>-7.2452500000000003E-2</v>
      </c>
      <c r="F29629" s="78">
        <v>3.5926937999999999E-2</v>
      </c>
    </row>
    <row r="29630" spans="1:6" x14ac:dyDescent="0.25">
      <c r="A29630">
        <v>29628</v>
      </c>
      <c r="B29630" t="s">
        <v>30479</v>
      </c>
      <c r="C29630" s="78">
        <v>-1.2419738</v>
      </c>
      <c r="D29630" s="78">
        <v>-3.8963635000000001</v>
      </c>
      <c r="E29630" s="78">
        <v>-4.5545194000000001E-3</v>
      </c>
      <c r="F29630" s="78">
        <v>5.8025844E-2</v>
      </c>
    </row>
    <row r="29631" spans="1:6" x14ac:dyDescent="0.25">
      <c r="A29631">
        <v>29629</v>
      </c>
      <c r="B29631" t="s">
        <v>30480</v>
      </c>
      <c r="C29631" s="78">
        <v>-3.4497585000000002</v>
      </c>
      <c r="D29631" s="78">
        <v>-0.25845396999999998</v>
      </c>
      <c r="E29631" s="78">
        <v>-3.4390595000000003E-2</v>
      </c>
      <c r="F29631" s="78">
        <v>0.17954011</v>
      </c>
    </row>
    <row r="29632" spans="1:6" x14ac:dyDescent="0.25">
      <c r="A29632">
        <v>29630</v>
      </c>
      <c r="B29632" t="s">
        <v>30481</v>
      </c>
      <c r="C29632" s="78">
        <v>-4.5885146000000003E-3</v>
      </c>
      <c r="D29632" s="78">
        <v>0.89211750000000001</v>
      </c>
      <c r="E29632" s="78">
        <v>-9.9093479999999998E-2</v>
      </c>
      <c r="F29632" s="78">
        <v>-9.3538090000000004E-2</v>
      </c>
    </row>
    <row r="29633" spans="1:6" x14ac:dyDescent="0.25">
      <c r="A29633">
        <v>29631</v>
      </c>
      <c r="B29633" t="s">
        <v>30482</v>
      </c>
      <c r="C29633" s="78">
        <v>-0.19874406</v>
      </c>
      <c r="D29633" s="78">
        <v>0.48822906999999999</v>
      </c>
      <c r="E29633" s="78">
        <v>-3.4390595000000003E-2</v>
      </c>
      <c r="F29633" s="78">
        <v>0.17954011</v>
      </c>
    </row>
    <row r="29634" spans="1:6" x14ac:dyDescent="0.25">
      <c r="A29634">
        <v>29632</v>
      </c>
      <c r="B29634" t="s">
        <v>30483</v>
      </c>
      <c r="C29634" s="78">
        <v>-0.33727764999999998</v>
      </c>
      <c r="D29634" s="78">
        <v>-2.3447537000000001</v>
      </c>
      <c r="E29634" s="78">
        <v>2.7265979999999999E-2</v>
      </c>
      <c r="F29634" s="78">
        <v>-8.1481170000000006E-2</v>
      </c>
    </row>
    <row r="29635" spans="1:6" x14ac:dyDescent="0.25">
      <c r="A29635">
        <v>29633</v>
      </c>
      <c r="B29635" t="s">
        <v>30484</v>
      </c>
      <c r="C29635" s="78">
        <v>-0.18747589000000001</v>
      </c>
      <c r="D29635" s="78">
        <v>2.3516278000000002</v>
      </c>
      <c r="E29635" s="78">
        <v>-0.13340387000000001</v>
      </c>
      <c r="F29635" s="78">
        <v>-0.20295386000000001</v>
      </c>
    </row>
    <row r="29636" spans="1:6" x14ac:dyDescent="0.25">
      <c r="A29636">
        <v>29634</v>
      </c>
      <c r="B29636" t="s">
        <v>30485</v>
      </c>
      <c r="C29636" s="78">
        <v>0.24891426999999999</v>
      </c>
      <c r="D29636" s="78">
        <v>-1.0224886</v>
      </c>
      <c r="E29636" s="78">
        <v>-6.2675209999999995E-2</v>
      </c>
      <c r="F29636" s="78">
        <v>0.11344033000000001</v>
      </c>
    </row>
    <row r="29637" spans="1:6" x14ac:dyDescent="0.25">
      <c r="A29637">
        <v>29635</v>
      </c>
      <c r="B29637" t="s">
        <v>30486</v>
      </c>
      <c r="C29637" s="78">
        <v>-1.8954238999999999</v>
      </c>
      <c r="D29637" s="78">
        <v>-0.23675405999999999</v>
      </c>
      <c r="E29637" s="78">
        <v>1.3567600000000001E-2</v>
      </c>
      <c r="F29637" s="78">
        <v>0.10713157</v>
      </c>
    </row>
    <row r="29638" spans="1:6" x14ac:dyDescent="0.25">
      <c r="A29638">
        <v>29636</v>
      </c>
      <c r="B29638" t="s">
        <v>30487</v>
      </c>
      <c r="C29638" s="78">
        <v>-4.5013517000000003E-2</v>
      </c>
      <c r="D29638" s="78">
        <v>-2.7310536000000001</v>
      </c>
      <c r="E29638" s="78">
        <v>-5.7122193000000002E-2</v>
      </c>
      <c r="F29638" s="78">
        <v>3.2910080000000001E-2</v>
      </c>
    </row>
    <row r="29639" spans="1:6" x14ac:dyDescent="0.25">
      <c r="A29639">
        <v>29637</v>
      </c>
      <c r="B29639" t="s">
        <v>30488</v>
      </c>
      <c r="C29639" s="78">
        <v>0.37028613999999999</v>
      </c>
      <c r="D29639" s="78">
        <v>2.1114975000000001E-2</v>
      </c>
      <c r="E29639" s="78">
        <v>-5.9181536999999999E-2</v>
      </c>
      <c r="F29639" s="78">
        <v>5.040762E-2</v>
      </c>
    </row>
    <row r="29640" spans="1:6" x14ac:dyDescent="0.25">
      <c r="A29640">
        <v>29638</v>
      </c>
      <c r="B29640" t="s">
        <v>30489</v>
      </c>
      <c r="C29640" s="78">
        <v>0.66940235999999997</v>
      </c>
      <c r="D29640" s="78">
        <v>-0.38967933999999999</v>
      </c>
      <c r="E29640" s="78">
        <v>-3.4390595000000003E-2</v>
      </c>
      <c r="F29640" s="78">
        <v>0.17954011</v>
      </c>
    </row>
    <row r="29641" spans="1:6" x14ac:dyDescent="0.25">
      <c r="A29641">
        <v>29639</v>
      </c>
      <c r="B29641" t="s">
        <v>30490</v>
      </c>
      <c r="C29641" s="78">
        <v>0.50298524</v>
      </c>
      <c r="D29641" s="78">
        <v>0.40402257000000003</v>
      </c>
      <c r="E29641" s="78">
        <v>-3.4390595000000003E-2</v>
      </c>
      <c r="F29641" s="78">
        <v>0.17954011</v>
      </c>
    </row>
    <row r="29642" spans="1:6" x14ac:dyDescent="0.25">
      <c r="A29642">
        <v>29640</v>
      </c>
      <c r="B29642" t="s">
        <v>30491</v>
      </c>
      <c r="C29642" s="78">
        <v>0.38750663000000002</v>
      </c>
      <c r="D29642" s="78">
        <v>1.5327811</v>
      </c>
      <c r="E29642" s="78">
        <v>1.546089E-2</v>
      </c>
      <c r="F29642" s="78">
        <v>-1.015535E-2</v>
      </c>
    </row>
    <row r="29643" spans="1:6" x14ac:dyDescent="0.25">
      <c r="A29643">
        <v>29641</v>
      </c>
      <c r="B29643" t="s">
        <v>30492</v>
      </c>
      <c r="C29643" s="78">
        <v>-0.60090069999999995</v>
      </c>
      <c r="D29643" s="78">
        <v>1.6725506999999999</v>
      </c>
      <c r="E29643" s="78">
        <v>-6.1434068000000001E-2</v>
      </c>
      <c r="F29643" s="78">
        <v>8.2288269999999997E-2</v>
      </c>
    </row>
    <row r="29644" spans="1:6" x14ac:dyDescent="0.25">
      <c r="A29644">
        <v>29642</v>
      </c>
      <c r="B29644" t="s">
        <v>30493</v>
      </c>
      <c r="C29644" s="78">
        <v>-1.8925346999999999</v>
      </c>
      <c r="D29644" s="78">
        <v>-0.14393875</v>
      </c>
      <c r="E29644" s="78">
        <v>-6.2888589999999994E-2</v>
      </c>
      <c r="F29644" s="78">
        <v>0.10805895</v>
      </c>
    </row>
    <row r="29645" spans="1:6" x14ac:dyDescent="0.25">
      <c r="A29645">
        <v>29643</v>
      </c>
      <c r="B29645" t="s">
        <v>30494</v>
      </c>
      <c r="C29645" s="78">
        <v>-0.17530604999999999</v>
      </c>
      <c r="D29645" s="78">
        <v>-1.2624972999999999</v>
      </c>
      <c r="E29645" s="78">
        <v>-3.4390595000000003E-2</v>
      </c>
      <c r="F29645" s="78">
        <v>0.17954011</v>
      </c>
    </row>
    <row r="29646" spans="1:6" x14ac:dyDescent="0.25">
      <c r="A29646">
        <v>29644</v>
      </c>
      <c r="B29646" t="s">
        <v>30495</v>
      </c>
      <c r="C29646" s="78">
        <v>2.8683402999999998</v>
      </c>
      <c r="D29646" s="78">
        <v>0.85310330000000001</v>
      </c>
      <c r="E29646" s="78">
        <v>-3.6624003000000002E-2</v>
      </c>
      <c r="F29646" s="78">
        <v>9.381188E-2</v>
      </c>
    </row>
    <row r="29647" spans="1:6" x14ac:dyDescent="0.25">
      <c r="A29647">
        <v>29645</v>
      </c>
      <c r="B29647" t="s">
        <v>30496</v>
      </c>
      <c r="C29647" s="78">
        <v>-0.77226969999999995</v>
      </c>
      <c r="D29647" s="78">
        <v>-0.13303703</v>
      </c>
      <c r="E29647" s="78">
        <v>-3.3436260000000002E-2</v>
      </c>
      <c r="F29647" s="78">
        <v>6.4282790000000006E-2</v>
      </c>
    </row>
    <row r="29648" spans="1:6" x14ac:dyDescent="0.25">
      <c r="A29648">
        <v>29646</v>
      </c>
      <c r="B29648" t="s">
        <v>30497</v>
      </c>
      <c r="C29648" s="78">
        <v>1.5050958000000001</v>
      </c>
      <c r="D29648" s="78">
        <v>-8.2794963999999999E-2</v>
      </c>
      <c r="E29648" s="78">
        <v>-7.3331320000000005E-2</v>
      </c>
      <c r="F29648" s="78">
        <v>-7.2924660000000002E-2</v>
      </c>
    </row>
    <row r="29649" spans="1:6" x14ac:dyDescent="0.25">
      <c r="A29649">
        <v>29647</v>
      </c>
      <c r="B29649" t="s">
        <v>30498</v>
      </c>
      <c r="C29649" s="78">
        <v>-0.68341549999999995</v>
      </c>
      <c r="D29649" s="78">
        <v>1.3379274999999999</v>
      </c>
      <c r="E29649" s="78">
        <v>-0.11320621</v>
      </c>
      <c r="F29649" s="78">
        <v>-0.11760484</v>
      </c>
    </row>
    <row r="29650" spans="1:6" x14ac:dyDescent="0.25">
      <c r="A29650">
        <v>29648</v>
      </c>
      <c r="B29650" t="s">
        <v>30499</v>
      </c>
      <c r="C29650" s="78">
        <v>-1.0687186</v>
      </c>
      <c r="D29650" s="78">
        <v>-0.96095660000000005</v>
      </c>
      <c r="E29650" s="78">
        <v>-1.1986383999999999E-2</v>
      </c>
      <c r="F29650" s="78">
        <v>2.3152738999999999E-2</v>
      </c>
    </row>
    <row r="29651" spans="1:6" x14ac:dyDescent="0.25">
      <c r="A29651">
        <v>29649</v>
      </c>
      <c r="B29651" t="s">
        <v>30500</v>
      </c>
      <c r="C29651" s="78">
        <v>1.6644776E-2</v>
      </c>
      <c r="D29651" s="78">
        <v>-2.5651305999999999E-3</v>
      </c>
      <c r="E29651" s="78">
        <v>-3.4390595000000003E-2</v>
      </c>
      <c r="F29651" s="78">
        <v>0.17954011</v>
      </c>
    </row>
    <row r="29652" spans="1:6" x14ac:dyDescent="0.25">
      <c r="A29652">
        <v>29650</v>
      </c>
      <c r="B29652" t="s">
        <v>30501</v>
      </c>
      <c r="C29652" s="78">
        <v>-4.3320774999999999E-2</v>
      </c>
      <c r="D29652" s="78">
        <v>-2.2772405</v>
      </c>
      <c r="E29652" s="78">
        <v>-0.14204530000000001</v>
      </c>
      <c r="F29652" s="78">
        <v>-0.27845550000000002</v>
      </c>
    </row>
    <row r="29653" spans="1:6" x14ac:dyDescent="0.25">
      <c r="A29653">
        <v>29651</v>
      </c>
      <c r="B29653" t="s">
        <v>30502</v>
      </c>
      <c r="C29653" s="78">
        <v>3.4461336</v>
      </c>
      <c r="D29653" s="78">
        <v>0.27011692999999998</v>
      </c>
      <c r="E29653" s="78">
        <v>-4.6863259999999997E-2</v>
      </c>
      <c r="F29653" s="78">
        <v>5.1764548000000001E-2</v>
      </c>
    </row>
    <row r="29654" spans="1:6" x14ac:dyDescent="0.25">
      <c r="A29654">
        <v>29652</v>
      </c>
      <c r="B29654" t="s">
        <v>30503</v>
      </c>
      <c r="C29654" s="78">
        <v>-0.53376579999999996</v>
      </c>
      <c r="D29654" s="78">
        <v>-0.68269100000000005</v>
      </c>
      <c r="E29654" s="78">
        <v>-3.4390595000000003E-2</v>
      </c>
      <c r="F29654" s="78">
        <v>0.17954011</v>
      </c>
    </row>
    <row r="29655" spans="1:6" x14ac:dyDescent="0.25">
      <c r="A29655">
        <v>29653</v>
      </c>
      <c r="B29655" t="s">
        <v>30504</v>
      </c>
      <c r="C29655" s="78">
        <v>-0.90589520000000001</v>
      </c>
      <c r="D29655" s="78">
        <v>-1.9303929</v>
      </c>
      <c r="E29655" s="78">
        <v>-8.0935279999999998E-2</v>
      </c>
      <c r="F29655" s="78">
        <v>8.9176130000000006E-2</v>
      </c>
    </row>
    <row r="29656" spans="1:6" x14ac:dyDescent="0.25">
      <c r="A29656">
        <v>29654</v>
      </c>
      <c r="B29656" t="s">
        <v>30505</v>
      </c>
      <c r="C29656" s="78">
        <v>1.1562159000000001</v>
      </c>
      <c r="D29656" s="78">
        <v>-1.9608873</v>
      </c>
      <c r="E29656" s="78">
        <v>-3.9508525000000003E-2</v>
      </c>
      <c r="F29656" s="78">
        <v>-0.27751546999999999</v>
      </c>
    </row>
    <row r="29657" spans="1:6" x14ac:dyDescent="0.25">
      <c r="A29657">
        <v>29655</v>
      </c>
      <c r="B29657" t="s">
        <v>30506</v>
      </c>
      <c r="C29657" s="78">
        <v>-0.34247300000000003</v>
      </c>
      <c r="D29657" s="78">
        <v>-0.20996442000000001</v>
      </c>
      <c r="E29657" s="78">
        <v>-8.8883580000000004E-2</v>
      </c>
      <c r="F29657" s="78">
        <v>1.2477934E-2</v>
      </c>
    </row>
    <row r="29658" spans="1:6" x14ac:dyDescent="0.25">
      <c r="A29658">
        <v>29656</v>
      </c>
      <c r="B29658" t="s">
        <v>30507</v>
      </c>
      <c r="C29658" s="78">
        <v>-1.2792367</v>
      </c>
      <c r="D29658" s="78">
        <v>1.6422456999999999</v>
      </c>
      <c r="E29658" s="78">
        <v>-2.3932922999999998E-2</v>
      </c>
      <c r="F29658" s="78">
        <v>4.3886109999999999E-2</v>
      </c>
    </row>
    <row r="29659" spans="1:6" x14ac:dyDescent="0.25">
      <c r="A29659">
        <v>29657</v>
      </c>
      <c r="B29659" t="s">
        <v>30508</v>
      </c>
      <c r="C29659" s="78">
        <v>1.6140686</v>
      </c>
      <c r="D29659" s="78">
        <v>-0.34851447000000002</v>
      </c>
      <c r="E29659" s="78">
        <v>-5.5712009999999999E-2</v>
      </c>
      <c r="F29659" s="78">
        <v>7.3242929999999998E-2</v>
      </c>
    </row>
    <row r="29660" spans="1:6" x14ac:dyDescent="0.25">
      <c r="A29660">
        <v>29658</v>
      </c>
      <c r="B29660" t="s">
        <v>30509</v>
      </c>
      <c r="C29660" s="78">
        <v>-0.71114940000000004</v>
      </c>
      <c r="D29660" s="78">
        <v>-0.33517190000000002</v>
      </c>
      <c r="E29660" s="78">
        <v>-8.4014729999999996E-2</v>
      </c>
      <c r="F29660" s="78">
        <v>6.8024135999999999E-2</v>
      </c>
    </row>
    <row r="29661" spans="1:6" x14ac:dyDescent="0.25">
      <c r="A29661">
        <v>29659</v>
      </c>
      <c r="B29661" t="s">
        <v>30510</v>
      </c>
      <c r="C29661" s="78">
        <v>-0.40698572999999999</v>
      </c>
      <c r="D29661" s="78">
        <v>0.25119439999999998</v>
      </c>
      <c r="E29661" s="78">
        <v>-2.8229527000000001E-2</v>
      </c>
      <c r="F29661" s="78">
        <v>-0.11560939000000001</v>
      </c>
    </row>
    <row r="29662" spans="1:6" x14ac:dyDescent="0.25">
      <c r="A29662">
        <v>29660</v>
      </c>
      <c r="B29662" t="s">
        <v>30511</v>
      </c>
      <c r="C29662" s="78">
        <v>-1.5755505999999999</v>
      </c>
      <c r="D29662" s="78">
        <v>0.92133209999999999</v>
      </c>
      <c r="E29662" s="78">
        <v>-6.3354949999999993E-2</v>
      </c>
      <c r="F29662" s="78">
        <v>0.12467768999999999</v>
      </c>
    </row>
    <row r="29663" spans="1:6" x14ac:dyDescent="0.25">
      <c r="A29663">
        <v>29661</v>
      </c>
      <c r="B29663" t="s">
        <v>30512</v>
      </c>
      <c r="C29663" s="78">
        <v>-0.29555583000000002</v>
      </c>
      <c r="D29663" s="78">
        <v>-1.0855216999999999</v>
      </c>
      <c r="E29663" s="78">
        <v>-1.1625725999999999E-2</v>
      </c>
      <c r="F29663" s="78">
        <v>-0.17523493000000001</v>
      </c>
    </row>
    <row r="29664" spans="1:6" x14ac:dyDescent="0.25">
      <c r="A29664">
        <v>29662</v>
      </c>
      <c r="B29664" t="s">
        <v>30513</v>
      </c>
      <c r="C29664" s="78">
        <v>-1.6378950999999999</v>
      </c>
      <c r="D29664" s="78">
        <v>0.42171037</v>
      </c>
      <c r="E29664" s="78">
        <v>-5.2274447000000002E-2</v>
      </c>
      <c r="F29664" s="78">
        <v>2.0633027000000002E-2</v>
      </c>
    </row>
    <row r="29665" spans="1:6" x14ac:dyDescent="0.25">
      <c r="A29665">
        <v>29663</v>
      </c>
      <c r="B29665" t="s">
        <v>30514</v>
      </c>
      <c r="C29665" s="78">
        <v>0.74506223000000005</v>
      </c>
      <c r="D29665" s="78">
        <v>-0.83458220000000005</v>
      </c>
      <c r="E29665" s="78">
        <v>-4.6386139999999999E-2</v>
      </c>
      <c r="F29665" s="78">
        <v>8.7023415000000007E-2</v>
      </c>
    </row>
    <row r="29666" spans="1:6" x14ac:dyDescent="0.25">
      <c r="A29666">
        <v>29664</v>
      </c>
      <c r="B29666" t="s">
        <v>30515</v>
      </c>
      <c r="C29666" s="78">
        <v>-0.10133695600000001</v>
      </c>
      <c r="D29666" s="78">
        <v>0.70221496000000005</v>
      </c>
      <c r="E29666" s="78">
        <v>-3.4390595000000003E-2</v>
      </c>
      <c r="F29666" s="78">
        <v>0.17954011</v>
      </c>
    </row>
    <row r="29667" spans="1:6" x14ac:dyDescent="0.25">
      <c r="A29667">
        <v>29665</v>
      </c>
      <c r="B29667" t="s">
        <v>30516</v>
      </c>
      <c r="C29667" s="78">
        <v>2.0329847000000001</v>
      </c>
      <c r="D29667" s="78">
        <v>-1.8483177</v>
      </c>
      <c r="E29667" s="78">
        <v>-5.5588209999999999E-2</v>
      </c>
      <c r="F29667" s="78">
        <v>8.4447410000000004E-3</v>
      </c>
    </row>
    <row r="29668" spans="1:6" x14ac:dyDescent="0.25">
      <c r="A29668">
        <v>29666</v>
      </c>
      <c r="B29668" t="s">
        <v>30517</v>
      </c>
      <c r="C29668" s="78">
        <v>7.2041450000000003E-3</v>
      </c>
      <c r="D29668" s="78">
        <v>-0.35223856999999997</v>
      </c>
      <c r="E29668" s="78">
        <v>0.10859036399999999</v>
      </c>
      <c r="F29668" s="78">
        <v>-0.97635406000000002</v>
      </c>
    </row>
    <row r="29669" spans="1:6" x14ac:dyDescent="0.25">
      <c r="A29669">
        <v>29667</v>
      </c>
      <c r="B29669" t="s">
        <v>30518</v>
      </c>
      <c r="C29669" s="78">
        <v>0.87070619999999999</v>
      </c>
      <c r="D29669" s="78">
        <v>1.6994083</v>
      </c>
      <c r="E29669" s="78">
        <v>-8.2476530000000006E-2</v>
      </c>
      <c r="F29669" s="78">
        <v>-5.6117325999999997E-3</v>
      </c>
    </row>
    <row r="29670" spans="1:6" x14ac:dyDescent="0.25">
      <c r="A29670">
        <v>29668</v>
      </c>
      <c r="B29670" t="s">
        <v>30519</v>
      </c>
      <c r="C29670" s="78">
        <v>0.98292219999999997</v>
      </c>
      <c r="D29670" s="78">
        <v>-4.2615540000000003</v>
      </c>
      <c r="E29670" s="78">
        <v>-4.992547E-2</v>
      </c>
      <c r="F29670" s="78">
        <v>-3.9286077000000003E-2</v>
      </c>
    </row>
    <row r="29671" spans="1:6" x14ac:dyDescent="0.25">
      <c r="A29671">
        <v>29669</v>
      </c>
      <c r="B29671" t="s">
        <v>30520</v>
      </c>
      <c r="C29671" s="78">
        <v>-1.2499336000000001</v>
      </c>
      <c r="D29671" s="78">
        <v>0.70106590000000002</v>
      </c>
      <c r="E29671" s="78">
        <v>-6.3181559999999998E-2</v>
      </c>
      <c r="F29671" s="78">
        <v>7.6423495999999994E-2</v>
      </c>
    </row>
    <row r="29672" spans="1:6" x14ac:dyDescent="0.25">
      <c r="A29672">
        <v>29670</v>
      </c>
      <c r="B29672" t="s">
        <v>30521</v>
      </c>
      <c r="C29672" s="78">
        <v>2.3933369999999998</v>
      </c>
      <c r="D29672" s="78">
        <v>-0.85124100000000003</v>
      </c>
      <c r="E29672" s="78">
        <v>-3.4390595000000003E-2</v>
      </c>
      <c r="F29672" s="78">
        <v>0.17954011</v>
      </c>
    </row>
    <row r="29673" spans="1:6" x14ac:dyDescent="0.25">
      <c r="A29673">
        <v>29671</v>
      </c>
      <c r="B29673" t="s">
        <v>30522</v>
      </c>
      <c r="C29673" s="78">
        <v>-2.0667593000000002</v>
      </c>
      <c r="D29673" s="78">
        <v>-0.70070030000000005</v>
      </c>
      <c r="E29673" s="78">
        <v>1.1202093E-2</v>
      </c>
      <c r="F29673" s="78">
        <v>1.1396751E-2</v>
      </c>
    </row>
    <row r="29674" spans="1:6" x14ac:dyDescent="0.25">
      <c r="A29674">
        <v>29672</v>
      </c>
      <c r="B29674" t="s">
        <v>30523</v>
      </c>
      <c r="C29674" s="78">
        <v>0.22556928000000001</v>
      </c>
      <c r="D29674" s="78">
        <v>0.1190963</v>
      </c>
      <c r="E29674" s="78">
        <v>-3.4390595000000003E-2</v>
      </c>
      <c r="F29674" s="78">
        <v>0.17954011</v>
      </c>
    </row>
    <row r="29675" spans="1:6" x14ac:dyDescent="0.25">
      <c r="A29675">
        <v>29673</v>
      </c>
      <c r="B29675" t="s">
        <v>30524</v>
      </c>
      <c r="C29675" s="78">
        <v>3.1638392999999998</v>
      </c>
      <c r="D29675" s="78">
        <v>-2.0066779000000001</v>
      </c>
      <c r="E29675" s="78">
        <v>-4.8314900000000001E-2</v>
      </c>
      <c r="F29675" s="78">
        <v>-0.19953541</v>
      </c>
    </row>
    <row r="29676" spans="1:6" x14ac:dyDescent="0.25">
      <c r="A29676">
        <v>29674</v>
      </c>
      <c r="B29676" t="s">
        <v>30525</v>
      </c>
      <c r="C29676" s="78">
        <v>-0.88146840000000004</v>
      </c>
      <c r="D29676" s="78">
        <v>-2.3012890000000001</v>
      </c>
      <c r="E29676" s="78">
        <v>-6.7885039999999994E-2</v>
      </c>
      <c r="F29676" s="78">
        <v>6.6521410000000003E-2</v>
      </c>
    </row>
    <row r="29677" spans="1:6" x14ac:dyDescent="0.25">
      <c r="A29677">
        <v>29675</v>
      </c>
      <c r="B29677" t="s">
        <v>30526</v>
      </c>
      <c r="C29677" s="78">
        <v>-0.11393219</v>
      </c>
      <c r="D29677" s="78">
        <v>0.47593600000000003</v>
      </c>
      <c r="E29677" s="78">
        <v>-7.8688400000000006E-2</v>
      </c>
      <c r="F29677" s="78">
        <v>6.4405030000000002E-2</v>
      </c>
    </row>
    <row r="29678" spans="1:6" x14ac:dyDescent="0.25">
      <c r="A29678">
        <v>29676</v>
      </c>
      <c r="B29678" t="s">
        <v>30527</v>
      </c>
      <c r="C29678" s="78">
        <v>-0.85585772999999998</v>
      </c>
      <c r="D29678" s="78">
        <v>0.73663270000000003</v>
      </c>
      <c r="E29678" s="78">
        <v>-9.3104530000000005E-2</v>
      </c>
      <c r="F29678" s="78">
        <v>-9.6818370000000001E-2</v>
      </c>
    </row>
    <row r="29679" spans="1:6" x14ac:dyDescent="0.25">
      <c r="A29679">
        <v>29677</v>
      </c>
      <c r="B29679" t="s">
        <v>30528</v>
      </c>
      <c r="C29679" s="78">
        <v>-2.3398249999999998</v>
      </c>
      <c r="D29679" s="78">
        <v>-0.73172736000000005</v>
      </c>
      <c r="E29679" s="78">
        <v>-6.9910063999999994E-2</v>
      </c>
      <c r="F29679" s="78">
        <v>-0.20490725000000001</v>
      </c>
    </row>
    <row r="29680" spans="1:6" x14ac:dyDescent="0.25">
      <c r="A29680">
        <v>29678</v>
      </c>
      <c r="B29680" t="s">
        <v>30529</v>
      </c>
      <c r="C29680" s="78">
        <v>-0.16676283</v>
      </c>
      <c r="D29680" s="78">
        <v>0.95445764</v>
      </c>
      <c r="E29680" s="78">
        <v>-1.2385428E-2</v>
      </c>
      <c r="F29680" s="78">
        <v>9.8944366000000006E-2</v>
      </c>
    </row>
    <row r="29681" spans="1:6" x14ac:dyDescent="0.25">
      <c r="A29681">
        <v>29679</v>
      </c>
      <c r="B29681" t="s">
        <v>30530</v>
      </c>
      <c r="C29681" s="78">
        <v>2.8824977999999999</v>
      </c>
      <c r="D29681" s="78">
        <v>2.014561</v>
      </c>
      <c r="E29681" s="78">
        <v>-1.8083340999999999E-2</v>
      </c>
      <c r="F29681" s="78">
        <v>-7.0899025000000004E-2</v>
      </c>
    </row>
    <row r="29682" spans="1:6" x14ac:dyDescent="0.25">
      <c r="A29682">
        <v>29680</v>
      </c>
      <c r="B29682" t="s">
        <v>30531</v>
      </c>
      <c r="C29682" s="78">
        <v>0.71052073999999998</v>
      </c>
      <c r="D29682" s="78">
        <v>-6.2197566000000003E-2</v>
      </c>
      <c r="E29682" s="78">
        <v>-4.2489369999999999E-2</v>
      </c>
      <c r="F29682" s="78">
        <v>0.10398961</v>
      </c>
    </row>
    <row r="29683" spans="1:6" x14ac:dyDescent="0.25">
      <c r="A29683">
        <v>29681</v>
      </c>
      <c r="B29683" t="s">
        <v>30532</v>
      </c>
      <c r="C29683" s="78">
        <v>-0.85553690000000004</v>
      </c>
      <c r="D29683" s="78">
        <v>0.12807283</v>
      </c>
      <c r="E29683" s="78">
        <v>-3.4390595000000003E-2</v>
      </c>
      <c r="F29683" s="78">
        <v>0.17954011</v>
      </c>
    </row>
    <row r="29684" spans="1:6" x14ac:dyDescent="0.25">
      <c r="A29684">
        <v>29682</v>
      </c>
      <c r="B29684" t="s">
        <v>30533</v>
      </c>
      <c r="C29684" s="78">
        <v>-1.3120191000000001</v>
      </c>
      <c r="D29684" s="78">
        <v>-0.65905119999999995</v>
      </c>
      <c r="E29684" s="78">
        <v>-3.4390595000000003E-2</v>
      </c>
      <c r="F29684" s="78">
        <v>0.17954011</v>
      </c>
    </row>
    <row r="29685" spans="1:6" x14ac:dyDescent="0.25">
      <c r="A29685">
        <v>29683</v>
      </c>
      <c r="B29685" t="s">
        <v>30534</v>
      </c>
      <c r="C29685" s="78">
        <v>2.2563035</v>
      </c>
      <c r="D29685" s="78">
        <v>2.6348805</v>
      </c>
      <c r="E29685" s="78">
        <v>-3.4390595000000003E-2</v>
      </c>
      <c r="F29685" s="78">
        <v>0.17954011</v>
      </c>
    </row>
    <row r="29686" spans="1:6" x14ac:dyDescent="0.25">
      <c r="A29686">
        <v>29684</v>
      </c>
      <c r="B29686" t="s">
        <v>30535</v>
      </c>
      <c r="C29686" s="78">
        <v>1.1540244</v>
      </c>
      <c r="D29686" s="78">
        <v>0.80479719999999999</v>
      </c>
      <c r="E29686" s="78">
        <v>1.0854318999999999E-2</v>
      </c>
      <c r="F29686" s="78">
        <v>-0.13219912</v>
      </c>
    </row>
    <row r="29687" spans="1:6" x14ac:dyDescent="0.25">
      <c r="A29687">
        <v>29685</v>
      </c>
      <c r="B29687" t="s">
        <v>30536</v>
      </c>
      <c r="C29687" s="78">
        <v>0.83466613000000001</v>
      </c>
      <c r="D29687" s="78">
        <v>1.1446346999999999</v>
      </c>
      <c r="E29687" s="78">
        <v>-0.10158642</v>
      </c>
      <c r="F29687" s="78">
        <v>-0.10362993</v>
      </c>
    </row>
    <row r="29688" spans="1:6" x14ac:dyDescent="0.25">
      <c r="A29688">
        <v>29686</v>
      </c>
      <c r="B29688" t="s">
        <v>30537</v>
      </c>
      <c r="C29688" s="78">
        <v>-0.71578664000000003</v>
      </c>
      <c r="D29688" s="78">
        <v>0.38228195999999998</v>
      </c>
      <c r="E29688" s="78">
        <v>-6.9253090000000003E-2</v>
      </c>
      <c r="F29688" s="78">
        <v>-1.6945361999999999E-2</v>
      </c>
    </row>
    <row r="29689" spans="1:6" x14ac:dyDescent="0.25">
      <c r="A29689">
        <v>29687</v>
      </c>
      <c r="B29689" t="s">
        <v>30538</v>
      </c>
      <c r="C29689" s="78">
        <v>-1.3634766</v>
      </c>
      <c r="D29689" s="78">
        <v>-1.1113578</v>
      </c>
      <c r="E29689" s="78">
        <v>-5.581274E-2</v>
      </c>
      <c r="F29689" s="78">
        <v>5.2247554000000002E-2</v>
      </c>
    </row>
    <row r="29690" spans="1:6" x14ac:dyDescent="0.25">
      <c r="A29690">
        <v>29688</v>
      </c>
      <c r="B29690" t="s">
        <v>30539</v>
      </c>
      <c r="C29690" s="78">
        <v>-0.39639207999999998</v>
      </c>
      <c r="D29690" s="78">
        <v>0.53753835000000005</v>
      </c>
      <c r="E29690" s="78">
        <v>-2.6098891999999999E-2</v>
      </c>
      <c r="F29690" s="78">
        <v>0.12453722</v>
      </c>
    </row>
    <row r="29691" spans="1:6" x14ac:dyDescent="0.25">
      <c r="A29691">
        <v>29689</v>
      </c>
      <c r="B29691" t="s">
        <v>30540</v>
      </c>
      <c r="C29691" s="78">
        <v>-0.76887870000000003</v>
      </c>
      <c r="D29691" s="78">
        <v>-1.1037459999999999</v>
      </c>
      <c r="E29691" s="78">
        <v>-3.4390595000000003E-2</v>
      </c>
      <c r="F29691" s="78">
        <v>0.17954011</v>
      </c>
    </row>
    <row r="29692" spans="1:6" x14ac:dyDescent="0.25">
      <c r="A29692">
        <v>29690</v>
      </c>
      <c r="B29692" t="s">
        <v>30541</v>
      </c>
      <c r="C29692" s="78">
        <v>2.6010960000000001</v>
      </c>
      <c r="D29692" s="78">
        <v>1.6676834</v>
      </c>
      <c r="E29692" s="78">
        <v>-3.9239388E-2</v>
      </c>
      <c r="F29692" s="78">
        <v>-3.6436736999999997E-2</v>
      </c>
    </row>
    <row r="29693" spans="1:6" x14ac:dyDescent="0.25">
      <c r="A29693">
        <v>29691</v>
      </c>
      <c r="B29693" t="s">
        <v>30542</v>
      </c>
      <c r="C29693" s="78">
        <v>-1.2423455999999999</v>
      </c>
      <c r="D29693" s="78">
        <v>1.3064061</v>
      </c>
      <c r="E29693" s="78">
        <v>-9.7982705000000003E-2</v>
      </c>
      <c r="F29693" s="78">
        <v>4.2791665E-2</v>
      </c>
    </row>
    <row r="29694" spans="1:6" x14ac:dyDescent="0.25">
      <c r="A29694">
        <v>29692</v>
      </c>
      <c r="B29694" t="s">
        <v>30543</v>
      </c>
      <c r="C29694" s="78">
        <v>-1.3149891</v>
      </c>
      <c r="D29694" s="78">
        <v>1.1602783999999999</v>
      </c>
      <c r="E29694" s="78">
        <v>-0.13092366999999999</v>
      </c>
      <c r="F29694" s="78">
        <v>-0.23387583000000001</v>
      </c>
    </row>
    <row r="29695" spans="1:6" x14ac:dyDescent="0.25">
      <c r="A29695">
        <v>29693</v>
      </c>
      <c r="B29695" t="s">
        <v>30544</v>
      </c>
      <c r="C29695" s="78">
        <v>-1.9489540000000001</v>
      </c>
      <c r="D29695" s="78">
        <v>0.69889140000000005</v>
      </c>
      <c r="E29695" s="78">
        <v>-0.101459965</v>
      </c>
      <c r="F29695" s="78">
        <v>-1.6054004E-2</v>
      </c>
    </row>
    <row r="29696" spans="1:6" x14ac:dyDescent="0.25">
      <c r="A29696">
        <v>29694</v>
      </c>
      <c r="B29696" t="s">
        <v>30545</v>
      </c>
      <c r="C29696" s="78">
        <v>-0.98973979999999995</v>
      </c>
      <c r="D29696" s="78">
        <v>-0.78270790000000001</v>
      </c>
      <c r="E29696" s="78">
        <v>-9.3386170000000004E-2</v>
      </c>
      <c r="F29696" s="78">
        <v>4.9961194E-2</v>
      </c>
    </row>
    <row r="29697" spans="1:6" x14ac:dyDescent="0.25">
      <c r="A29697">
        <v>29695</v>
      </c>
      <c r="B29697" t="s">
        <v>30546</v>
      </c>
      <c r="C29697" s="78">
        <v>-0.46624267000000003</v>
      </c>
      <c r="D29697" s="78">
        <v>0.50124263999999996</v>
      </c>
      <c r="E29697" s="78">
        <v>-4.4978373000000002E-2</v>
      </c>
      <c r="F29697" s="78">
        <v>-1.9659712999999999E-2</v>
      </c>
    </row>
    <row r="29698" spans="1:6" x14ac:dyDescent="0.25">
      <c r="A29698">
        <v>29696</v>
      </c>
      <c r="B29698" t="s">
        <v>30547</v>
      </c>
      <c r="C29698" s="78">
        <v>0.38114103999999999</v>
      </c>
      <c r="D29698" s="78">
        <v>2.9878869999999998E-2</v>
      </c>
      <c r="E29698" s="78">
        <v>-3.4390595000000003E-2</v>
      </c>
      <c r="F29698" s="78">
        <v>0.17954011</v>
      </c>
    </row>
    <row r="29699" spans="1:6" x14ac:dyDescent="0.25">
      <c r="A29699">
        <v>29697</v>
      </c>
      <c r="B29699" t="s">
        <v>30548</v>
      </c>
      <c r="C29699" s="78">
        <v>-1.6552074999999999</v>
      </c>
      <c r="D29699" s="78">
        <v>-0.41104205999999999</v>
      </c>
      <c r="E29699" s="78">
        <v>-7.7338370000000004E-2</v>
      </c>
      <c r="F29699" s="78">
        <v>7.3947940000000004E-2</v>
      </c>
    </row>
    <row r="29700" spans="1:6" x14ac:dyDescent="0.25">
      <c r="A29700">
        <v>29698</v>
      </c>
      <c r="B29700" t="s">
        <v>30549</v>
      </c>
      <c r="C29700" s="78">
        <v>-1.2801886E-2</v>
      </c>
      <c r="D29700" s="78">
        <v>-2.7902941999999999</v>
      </c>
      <c r="E29700" s="78">
        <v>6.1066933000000004E-3</v>
      </c>
      <c r="F29700" s="78">
        <v>6.4612224999999995E-2</v>
      </c>
    </row>
    <row r="29701" spans="1:6" x14ac:dyDescent="0.25">
      <c r="A29701">
        <v>29699</v>
      </c>
      <c r="B29701" t="s">
        <v>30550</v>
      </c>
      <c r="C29701" s="78">
        <v>-0.93506120000000004</v>
      </c>
      <c r="D29701" s="78">
        <v>-0.46166697000000001</v>
      </c>
      <c r="E29701" s="78">
        <v>-4.1809376000000002E-2</v>
      </c>
      <c r="F29701" s="78">
        <v>5.6891522999999999E-2</v>
      </c>
    </row>
    <row r="29702" spans="1:6" x14ac:dyDescent="0.25">
      <c r="A29702">
        <v>29700</v>
      </c>
      <c r="B29702" t="s">
        <v>30551</v>
      </c>
      <c r="C29702" s="78">
        <v>-1.1582417</v>
      </c>
      <c r="D29702" s="78">
        <v>-1.5001042</v>
      </c>
      <c r="E29702" s="78">
        <v>-3.8491077999999998E-2</v>
      </c>
      <c r="F29702" s="78">
        <v>7.8999829999999993E-2</v>
      </c>
    </row>
    <row r="29703" spans="1:6" x14ac:dyDescent="0.25">
      <c r="A29703">
        <v>29701</v>
      </c>
      <c r="B29703" t="s">
        <v>30552</v>
      </c>
      <c r="C29703" s="78">
        <v>3.6510984999999998</v>
      </c>
      <c r="D29703" s="78">
        <v>-0.38851413000000001</v>
      </c>
      <c r="E29703" s="78">
        <v>0.18852579999999999</v>
      </c>
      <c r="F29703" s="78">
        <v>-0.36105287000000003</v>
      </c>
    </row>
    <row r="29704" spans="1:6" x14ac:dyDescent="0.25">
      <c r="A29704">
        <v>29702</v>
      </c>
      <c r="B29704" t="s">
        <v>30553</v>
      </c>
      <c r="C29704" s="78">
        <v>-0.53008235000000004</v>
      </c>
      <c r="D29704" s="78">
        <v>0.23499887</v>
      </c>
      <c r="E29704" s="78">
        <v>-5.2016422E-2</v>
      </c>
      <c r="F29704" s="78">
        <v>-1.0659053999999999E-2</v>
      </c>
    </row>
    <row r="29705" spans="1:6" x14ac:dyDescent="0.25">
      <c r="A29705">
        <v>29703</v>
      </c>
      <c r="B29705" t="s">
        <v>30554</v>
      </c>
      <c r="C29705" s="78">
        <v>-0.87676670000000001</v>
      </c>
      <c r="D29705" s="78">
        <v>-0.5450796</v>
      </c>
      <c r="E29705" s="78">
        <v>-7.9690809999999994E-3</v>
      </c>
      <c r="F29705" s="78">
        <v>-4.7436654999999999E-3</v>
      </c>
    </row>
    <row r="29706" spans="1:6" x14ac:dyDescent="0.25">
      <c r="A29706">
        <v>29704</v>
      </c>
      <c r="B29706" t="s">
        <v>30555</v>
      </c>
      <c r="C29706" s="78">
        <v>0.13053008999999999</v>
      </c>
      <c r="D29706" s="78">
        <v>0.73211336000000005</v>
      </c>
      <c r="E29706" s="78">
        <v>-4.3588742999999999E-2</v>
      </c>
      <c r="F29706" s="78">
        <v>7.0542900000000006E-2</v>
      </c>
    </row>
    <row r="29707" spans="1:6" x14ac:dyDescent="0.25">
      <c r="A29707">
        <v>29705</v>
      </c>
      <c r="B29707" t="s">
        <v>30556</v>
      </c>
      <c r="C29707" s="78">
        <v>-0.94542839999999995</v>
      </c>
      <c r="D29707" s="78">
        <v>1.8434417999999999</v>
      </c>
      <c r="E29707" s="78">
        <v>-3.4390595000000003E-2</v>
      </c>
      <c r="F29707" s="78">
        <v>0.17954011</v>
      </c>
    </row>
    <row r="29708" spans="1:6" x14ac:dyDescent="0.25">
      <c r="A29708">
        <v>29706</v>
      </c>
      <c r="B29708" t="s">
        <v>30557</v>
      </c>
      <c r="C29708" s="78">
        <v>1.2839404000000001</v>
      </c>
      <c r="D29708" s="78">
        <v>-0.55490530000000005</v>
      </c>
      <c r="E29708" s="78">
        <v>-8.3656579999999994E-2</v>
      </c>
      <c r="F29708" s="78">
        <v>1.6255602000000001E-2</v>
      </c>
    </row>
    <row r="29709" spans="1:6" x14ac:dyDescent="0.25">
      <c r="A29709">
        <v>29707</v>
      </c>
      <c r="B29709" t="s">
        <v>30558</v>
      </c>
      <c r="C29709" s="78">
        <v>3.2701107999999999</v>
      </c>
      <c r="D29709" s="78">
        <v>-1.4076911999999999</v>
      </c>
      <c r="E29709" s="78">
        <v>-9.3604740000000006E-2</v>
      </c>
      <c r="F29709" s="78">
        <v>-9.9165739999999992E-3</v>
      </c>
    </row>
    <row r="29710" spans="1:6" x14ac:dyDescent="0.25">
      <c r="A29710">
        <v>29708</v>
      </c>
      <c r="B29710" t="s">
        <v>30559</v>
      </c>
      <c r="C29710" s="78">
        <v>-0.39068633000000003</v>
      </c>
      <c r="D29710" s="78">
        <v>0.79513895999999995</v>
      </c>
      <c r="E29710" s="78">
        <v>-0.13083032</v>
      </c>
      <c r="F29710" s="78">
        <v>-3.8837521999999999E-2</v>
      </c>
    </row>
    <row r="29711" spans="1:6" x14ac:dyDescent="0.25">
      <c r="A29711">
        <v>29709</v>
      </c>
      <c r="B29711" t="s">
        <v>30560</v>
      </c>
      <c r="C29711" s="78">
        <v>1.9334472</v>
      </c>
      <c r="D29711" s="78">
        <v>-4.3031281999999997</v>
      </c>
      <c r="E29711" s="78">
        <v>-0.14149696</v>
      </c>
      <c r="F29711" s="78">
        <v>-0.20081271000000001</v>
      </c>
    </row>
    <row r="29712" spans="1:6" x14ac:dyDescent="0.25">
      <c r="A29712">
        <v>29710</v>
      </c>
      <c r="B29712" t="s">
        <v>30561</v>
      </c>
      <c r="C29712" s="78">
        <v>0.42728265999999998</v>
      </c>
      <c r="D29712" s="78">
        <v>-0.51476776999999996</v>
      </c>
      <c r="E29712" s="78">
        <v>-3.4390595000000003E-2</v>
      </c>
      <c r="F29712" s="78">
        <v>0.17954011</v>
      </c>
    </row>
    <row r="29713" spans="1:6" x14ac:dyDescent="0.25">
      <c r="A29713">
        <v>29711</v>
      </c>
      <c r="B29713" t="s">
        <v>30562</v>
      </c>
      <c r="C29713" s="78">
        <v>1.8051759000000001</v>
      </c>
      <c r="D29713" s="78">
        <v>4.3631419999999997E-2</v>
      </c>
      <c r="E29713" s="78">
        <v>0.11953229</v>
      </c>
      <c r="F29713" s="78">
        <v>-0.24079375</v>
      </c>
    </row>
    <row r="29714" spans="1:6" x14ac:dyDescent="0.25">
      <c r="A29714">
        <v>29712</v>
      </c>
      <c r="B29714" t="s">
        <v>30563</v>
      </c>
      <c r="C29714" s="78">
        <v>-1.1282281000000001</v>
      </c>
      <c r="D29714" s="78">
        <v>0.60702073999999995</v>
      </c>
      <c r="E29714" s="78">
        <v>-0.12834804999999999</v>
      </c>
      <c r="F29714" s="78">
        <v>-0.34327424000000001</v>
      </c>
    </row>
    <row r="29715" spans="1:6" x14ac:dyDescent="0.25">
      <c r="A29715">
        <v>29713</v>
      </c>
      <c r="B29715" t="s">
        <v>30564</v>
      </c>
      <c r="C29715" s="78">
        <v>-1.0826578</v>
      </c>
      <c r="D29715" s="78">
        <v>-1.3018163</v>
      </c>
      <c r="E29715" s="78">
        <v>-7.2994069999999994E-2</v>
      </c>
      <c r="F29715" s="78">
        <v>-0.19692312000000001</v>
      </c>
    </row>
    <row r="29716" spans="1:6" x14ac:dyDescent="0.25">
      <c r="A29716">
        <v>29714</v>
      </c>
      <c r="B29716" t="s">
        <v>30565</v>
      </c>
      <c r="C29716" s="78">
        <v>1.6715734999999999E-2</v>
      </c>
      <c r="D29716" s="78">
        <v>-1.2749419</v>
      </c>
      <c r="E29716" s="78">
        <v>-8.5705175999999994E-2</v>
      </c>
      <c r="F29716" s="78">
        <v>3.1941009999999999E-2</v>
      </c>
    </row>
    <row r="29717" spans="1:6" x14ac:dyDescent="0.25">
      <c r="A29717">
        <v>29715</v>
      </c>
      <c r="B29717" t="s">
        <v>30566</v>
      </c>
      <c r="C29717" s="78">
        <v>-0.13182905</v>
      </c>
      <c r="D29717" s="78">
        <v>0.56016790000000005</v>
      </c>
      <c r="E29717" s="78">
        <v>-0.10734162999999999</v>
      </c>
      <c r="F29717" s="78">
        <v>0.1889023</v>
      </c>
    </row>
    <row r="29718" spans="1:6" x14ac:dyDescent="0.25">
      <c r="A29718">
        <v>29716</v>
      </c>
      <c r="B29718" t="s">
        <v>30567</v>
      </c>
      <c r="C29718" s="78">
        <v>-0.104650825</v>
      </c>
      <c r="D29718" s="78">
        <v>0.70999586999999997</v>
      </c>
      <c r="E29718" s="78">
        <v>0.13087504999999999</v>
      </c>
      <c r="F29718" s="78">
        <v>-0.46334462999999998</v>
      </c>
    </row>
    <row r="29719" spans="1:6" x14ac:dyDescent="0.25">
      <c r="A29719">
        <v>29717</v>
      </c>
      <c r="B29719" t="s">
        <v>30568</v>
      </c>
      <c r="C29719" s="78">
        <v>1.5034463</v>
      </c>
      <c r="D29719" s="78">
        <v>2.0142579999999999</v>
      </c>
      <c r="E29719" s="78">
        <v>-3.4390595000000003E-2</v>
      </c>
      <c r="F29719" s="78">
        <v>0.17954011</v>
      </c>
    </row>
    <row r="29720" spans="1:6" x14ac:dyDescent="0.25">
      <c r="A29720">
        <v>29718</v>
      </c>
      <c r="B29720" t="s">
        <v>30569</v>
      </c>
      <c r="C29720" s="78">
        <v>1.1506482</v>
      </c>
      <c r="D29720" s="78">
        <v>3.6616072E-2</v>
      </c>
      <c r="E29720" s="78">
        <v>7.4093820000000005E-2</v>
      </c>
      <c r="F29720" s="78">
        <v>-0.24301095</v>
      </c>
    </row>
    <row r="29721" spans="1:6" x14ac:dyDescent="0.25">
      <c r="A29721">
        <v>29719</v>
      </c>
      <c r="B29721" t="s">
        <v>30570</v>
      </c>
      <c r="C29721" s="78">
        <v>-0.61279594999999998</v>
      </c>
      <c r="D29721" s="78">
        <v>0.15687765000000001</v>
      </c>
      <c r="E29721" s="78">
        <v>-7.7638289999999999E-2</v>
      </c>
      <c r="F29721" s="78">
        <v>1.4955700000000001E-3</v>
      </c>
    </row>
    <row r="29722" spans="1:6" x14ac:dyDescent="0.25">
      <c r="A29722">
        <v>29720</v>
      </c>
      <c r="B29722" t="s">
        <v>30571</v>
      </c>
      <c r="C29722" s="78">
        <v>-0.74346166999999996</v>
      </c>
      <c r="D29722" s="78">
        <v>0.43831599999999998</v>
      </c>
      <c r="E29722" s="78">
        <v>-5.6014729999999999E-2</v>
      </c>
      <c r="F29722" s="78">
        <v>8.8458136000000007E-2</v>
      </c>
    </row>
    <row r="29723" spans="1:6" x14ac:dyDescent="0.25">
      <c r="A29723">
        <v>29721</v>
      </c>
      <c r="B29723" t="s">
        <v>30572</v>
      </c>
      <c r="C29723" s="78">
        <v>2.5053241000000002</v>
      </c>
      <c r="D29723" s="78">
        <v>-1.5854193999999999</v>
      </c>
      <c r="E29723" s="78">
        <v>-3.4390595000000003E-2</v>
      </c>
      <c r="F29723" s="78">
        <v>0.17954011</v>
      </c>
    </row>
    <row r="29724" spans="1:6" x14ac:dyDescent="0.25">
      <c r="A29724">
        <v>29722</v>
      </c>
      <c r="B29724" t="s">
        <v>30573</v>
      </c>
      <c r="C29724" s="78">
        <v>-1.2649543999999999</v>
      </c>
      <c r="D29724" s="78">
        <v>0.47307977000000001</v>
      </c>
      <c r="E29724" s="78">
        <v>-0.1429416</v>
      </c>
      <c r="F29724" s="78">
        <v>-0.15628554</v>
      </c>
    </row>
    <row r="29725" spans="1:6" x14ac:dyDescent="0.25">
      <c r="A29725">
        <v>29723</v>
      </c>
      <c r="B29725" t="s">
        <v>30574</v>
      </c>
      <c r="C29725" s="78">
        <v>-0.3742163</v>
      </c>
      <c r="D29725" s="78">
        <v>1.8237116</v>
      </c>
      <c r="E29725" s="78">
        <v>-7.8807669999999996E-2</v>
      </c>
      <c r="F29725" s="78">
        <v>2.6332662E-2</v>
      </c>
    </row>
    <row r="29726" spans="1:6" x14ac:dyDescent="0.25">
      <c r="A29726">
        <v>29724</v>
      </c>
      <c r="B29726" t="s">
        <v>30575</v>
      </c>
      <c r="C29726" s="78">
        <v>-1.7172927</v>
      </c>
      <c r="D29726" s="78">
        <v>-1.8306382999999999</v>
      </c>
      <c r="E29726" s="78">
        <v>-3.2270417000000003E-2</v>
      </c>
      <c r="F29726" s="78">
        <v>3.5732090000000001E-2</v>
      </c>
    </row>
    <row r="29727" spans="1:6" x14ac:dyDescent="0.25">
      <c r="A29727">
        <v>29725</v>
      </c>
      <c r="B29727" t="s">
        <v>30576</v>
      </c>
      <c r="C29727" s="78">
        <v>1.1920459000000001</v>
      </c>
      <c r="D29727" s="78">
        <v>-0.37355306999999999</v>
      </c>
      <c r="E29727" s="78">
        <v>-3.4390595000000003E-2</v>
      </c>
      <c r="F29727" s="78">
        <v>0.17954011</v>
      </c>
    </row>
    <row r="29728" spans="1:6" x14ac:dyDescent="0.25">
      <c r="A29728">
        <v>29726</v>
      </c>
      <c r="B29728" t="s">
        <v>30577</v>
      </c>
      <c r="C29728" s="78">
        <v>0.75713633999999996</v>
      </c>
      <c r="D29728" s="78">
        <v>0.34886489999999998</v>
      </c>
      <c r="E29728" s="78">
        <v>-3.1602890000000002E-2</v>
      </c>
      <c r="F29728" s="78">
        <v>6.2309459999999997E-2</v>
      </c>
    </row>
    <row r="29729" spans="1:6" x14ac:dyDescent="0.25">
      <c r="A29729">
        <v>29727</v>
      </c>
      <c r="B29729" t="s">
        <v>30578</v>
      </c>
      <c r="C29729" s="78">
        <v>-0.91823779999999999</v>
      </c>
      <c r="D29729" s="78">
        <v>-0.38558290000000001</v>
      </c>
      <c r="E29729" s="78">
        <v>-5.3612462999999999E-2</v>
      </c>
      <c r="F29729" s="78">
        <v>7.1907504999999997E-2</v>
      </c>
    </row>
    <row r="29730" spans="1:6" x14ac:dyDescent="0.25">
      <c r="A29730">
        <v>29728</v>
      </c>
      <c r="B29730" t="s">
        <v>30579</v>
      </c>
      <c r="C29730" s="78">
        <v>1.9474195000000001</v>
      </c>
      <c r="D29730" s="78">
        <v>-2.1541557</v>
      </c>
      <c r="E29730" s="78">
        <v>-8.4675979999999998E-2</v>
      </c>
      <c r="F29730" s="78">
        <v>3.6992863000000001E-2</v>
      </c>
    </row>
    <row r="29731" spans="1:6" x14ac:dyDescent="0.25">
      <c r="A29731">
        <v>29729</v>
      </c>
      <c r="B29731" t="s">
        <v>30580</v>
      </c>
      <c r="C29731" s="78">
        <v>-1.1914148</v>
      </c>
      <c r="D29731" s="78">
        <v>0.36470532</v>
      </c>
      <c r="E29731" s="78">
        <v>-5.4491735999999999E-2</v>
      </c>
      <c r="F29731" s="78">
        <v>3.2506346999999998E-2</v>
      </c>
    </row>
    <row r="29732" spans="1:6" x14ac:dyDescent="0.25">
      <c r="A29732">
        <v>29730</v>
      </c>
      <c r="B29732" t="s">
        <v>30581</v>
      </c>
      <c r="C29732" s="78">
        <v>-2.4759077999999999</v>
      </c>
      <c r="D29732" s="78">
        <v>-0.52713169999999998</v>
      </c>
      <c r="E29732" s="78">
        <v>2.140332E-2</v>
      </c>
      <c r="F29732" s="78">
        <v>-0.48282380000000003</v>
      </c>
    </row>
    <row r="29733" spans="1:6" x14ac:dyDescent="0.25">
      <c r="A29733">
        <v>29731</v>
      </c>
      <c r="B29733" t="s">
        <v>30582</v>
      </c>
      <c r="C29733" s="78">
        <v>-1.5954896000000001</v>
      </c>
      <c r="D29733" s="78">
        <v>-0.28666164999999999</v>
      </c>
      <c r="E29733" s="78">
        <v>-6.4984754000000006E-2</v>
      </c>
      <c r="F29733" s="78">
        <v>-0.24398576</v>
      </c>
    </row>
    <row r="29734" spans="1:6" x14ac:dyDescent="0.25">
      <c r="A29734">
        <v>29732</v>
      </c>
      <c r="B29734" t="s">
        <v>30583</v>
      </c>
      <c r="C29734" s="78">
        <v>6.2020153000000001E-2</v>
      </c>
      <c r="D29734" s="78">
        <v>-9.7537399999999996E-2</v>
      </c>
      <c r="E29734" s="78">
        <v>2.783846E-3</v>
      </c>
      <c r="F29734" s="78">
        <v>-0.12844620000000001</v>
      </c>
    </row>
    <row r="29735" spans="1:6" x14ac:dyDescent="0.25">
      <c r="A29735">
        <v>29733</v>
      </c>
      <c r="B29735" t="s">
        <v>30584</v>
      </c>
      <c r="C29735" s="78">
        <v>-0.84491265000000004</v>
      </c>
      <c r="D29735" s="78">
        <v>-1.9225559999999999</v>
      </c>
      <c r="E29735" s="78">
        <v>-0.101660654</v>
      </c>
      <c r="F29735" s="78">
        <v>-2.8765692999999998E-2</v>
      </c>
    </row>
    <row r="29736" spans="1:6" x14ac:dyDescent="0.25">
      <c r="A29736">
        <v>29734</v>
      </c>
      <c r="B29736" t="s">
        <v>30585</v>
      </c>
      <c r="C29736" s="78">
        <v>1.4714341</v>
      </c>
      <c r="D29736" s="78">
        <v>0.83536242999999999</v>
      </c>
      <c r="E29736" s="78">
        <v>-4.9314457999999999E-2</v>
      </c>
      <c r="F29736" s="78">
        <v>2.3098394000000001E-2</v>
      </c>
    </row>
    <row r="29737" spans="1:6" x14ac:dyDescent="0.25">
      <c r="A29737">
        <v>29735</v>
      </c>
      <c r="B29737" t="s">
        <v>30586</v>
      </c>
      <c r="C29737" s="78">
        <v>-2.2489849999999998</v>
      </c>
      <c r="D29737" s="78">
        <v>1.776899</v>
      </c>
      <c r="E29737" s="78">
        <v>-4.5683872E-2</v>
      </c>
      <c r="F29737" s="78">
        <v>8.2735315000000004E-2</v>
      </c>
    </row>
    <row r="29738" spans="1:6" x14ac:dyDescent="0.25">
      <c r="A29738">
        <v>29736</v>
      </c>
      <c r="B29738" t="s">
        <v>30587</v>
      </c>
      <c r="C29738" s="78">
        <v>-1.0078324999999999</v>
      </c>
      <c r="D29738" s="78">
        <v>0.64687883999999995</v>
      </c>
      <c r="E29738" s="78">
        <v>-8.0163165999999994E-2</v>
      </c>
      <c r="F29738" s="78">
        <v>2.4388238999999999E-2</v>
      </c>
    </row>
    <row r="29739" spans="1:6" x14ac:dyDescent="0.25">
      <c r="A29739">
        <v>29737</v>
      </c>
      <c r="B29739" t="s">
        <v>30588</v>
      </c>
      <c r="C29739" s="78">
        <v>-2.6131758999999999</v>
      </c>
      <c r="D29739" s="78">
        <v>-5.5202662999999999E-2</v>
      </c>
      <c r="E29739" s="78">
        <v>-2.2525277E-2</v>
      </c>
      <c r="F29739" s="78">
        <v>0.11623143</v>
      </c>
    </row>
    <row r="29740" spans="1:6" x14ac:dyDescent="0.25">
      <c r="A29740">
        <v>29738</v>
      </c>
      <c r="B29740" t="s">
        <v>30589</v>
      </c>
      <c r="C29740" s="78">
        <v>-0.11150056</v>
      </c>
      <c r="D29740" s="78">
        <v>1.0988519000000001</v>
      </c>
      <c r="E29740" s="78">
        <v>-4.0226261999999999E-2</v>
      </c>
      <c r="F29740" s="78">
        <v>0.14084727</v>
      </c>
    </row>
    <row r="29741" spans="1:6" x14ac:dyDescent="0.25">
      <c r="A29741">
        <v>29739</v>
      </c>
      <c r="B29741" t="s">
        <v>30590</v>
      </c>
      <c r="C29741" s="78">
        <v>-0.55112450000000002</v>
      </c>
      <c r="D29741" s="78">
        <v>0.96074709999999997</v>
      </c>
      <c r="E29741" s="78">
        <v>-3.4390595000000003E-2</v>
      </c>
      <c r="F29741" s="78">
        <v>0.17954011</v>
      </c>
    </row>
    <row r="29742" spans="1:6" x14ac:dyDescent="0.25">
      <c r="A29742">
        <v>29740</v>
      </c>
      <c r="B29742" t="s">
        <v>30591</v>
      </c>
      <c r="C29742" s="78">
        <v>-2.0696756999999999</v>
      </c>
      <c r="D29742" s="78">
        <v>-7.6663405000000004E-2</v>
      </c>
      <c r="E29742" s="78">
        <v>-3.4507755000000001E-2</v>
      </c>
      <c r="F29742" s="78">
        <v>-0.10499628</v>
      </c>
    </row>
    <row r="29743" spans="1:6" x14ac:dyDescent="0.25">
      <c r="A29743">
        <v>29741</v>
      </c>
      <c r="B29743" t="s">
        <v>30592</v>
      </c>
      <c r="C29743" s="78">
        <v>-1.5572176</v>
      </c>
      <c r="D29743" s="78">
        <v>0.90334809999999999</v>
      </c>
      <c r="E29743" s="78">
        <v>-8.4299490000000005E-2</v>
      </c>
      <c r="F29743" s="78">
        <v>-7.5746519999999998E-2</v>
      </c>
    </row>
    <row r="29744" spans="1:6" x14ac:dyDescent="0.25">
      <c r="A29744">
        <v>29742</v>
      </c>
      <c r="B29744" t="s">
        <v>30593</v>
      </c>
      <c r="C29744" s="78">
        <v>-0.989375</v>
      </c>
      <c r="D29744" s="78">
        <v>-0.49420037999999999</v>
      </c>
      <c r="E29744" s="78">
        <v>-3.3282171999999999E-2</v>
      </c>
      <c r="F29744" s="78">
        <v>7.899776E-2</v>
      </c>
    </row>
    <row r="29745" spans="1:6" x14ac:dyDescent="0.25">
      <c r="A29745">
        <v>29743</v>
      </c>
      <c r="B29745" t="s">
        <v>30594</v>
      </c>
      <c r="C29745" s="78">
        <v>5.8002860000000003E-2</v>
      </c>
      <c r="D29745" s="78">
        <v>2.5880985000000001</v>
      </c>
      <c r="E29745" s="78">
        <v>-6.4413620000000005E-2</v>
      </c>
      <c r="F29745" s="78">
        <v>0.11682394</v>
      </c>
    </row>
    <row r="29746" spans="1:6" x14ac:dyDescent="0.25">
      <c r="A29746">
        <v>29744</v>
      </c>
      <c r="B29746" t="s">
        <v>30595</v>
      </c>
      <c r="C29746" s="78">
        <v>0.96640409999999999</v>
      </c>
      <c r="D29746" s="78">
        <v>0.30346337000000001</v>
      </c>
      <c r="E29746" s="78">
        <v>-4.028615E-2</v>
      </c>
      <c r="F29746" s="78">
        <v>5.6446740000000002E-2</v>
      </c>
    </row>
    <row r="29747" spans="1:6" x14ac:dyDescent="0.25">
      <c r="A29747">
        <v>29745</v>
      </c>
      <c r="B29747" t="s">
        <v>30596</v>
      </c>
      <c r="C29747" s="78">
        <v>-0.27760994</v>
      </c>
      <c r="D29747" s="78">
        <v>-2.7774542999999999E-2</v>
      </c>
      <c r="E29747" s="78">
        <v>-3.4390595000000003E-2</v>
      </c>
      <c r="F29747" s="78">
        <v>0.17954011</v>
      </c>
    </row>
    <row r="29748" spans="1:6" x14ac:dyDescent="0.25">
      <c r="A29748">
        <v>29746</v>
      </c>
      <c r="B29748" t="s">
        <v>30597</v>
      </c>
      <c r="C29748" s="78">
        <v>0.72273885999999998</v>
      </c>
      <c r="D29748" s="78">
        <v>-0.50543890000000002</v>
      </c>
      <c r="E29748" s="78">
        <v>-0.13211152000000001</v>
      </c>
      <c r="F29748" s="78">
        <v>-0.13188620000000001</v>
      </c>
    </row>
    <row r="29749" spans="1:6" x14ac:dyDescent="0.25">
      <c r="A29749">
        <v>29747</v>
      </c>
      <c r="B29749" t="s">
        <v>30598</v>
      </c>
      <c r="C29749" s="78">
        <v>0.30943443999999998</v>
      </c>
      <c r="D29749" s="78">
        <v>0.83033310000000005</v>
      </c>
      <c r="E29749" s="78">
        <v>-5.2379873E-3</v>
      </c>
      <c r="F29749" s="78">
        <v>-0.39969044999999997</v>
      </c>
    </row>
    <row r="29750" spans="1:6" x14ac:dyDescent="0.25">
      <c r="A29750">
        <v>29748</v>
      </c>
      <c r="B29750" t="s">
        <v>30599</v>
      </c>
      <c r="C29750" s="78">
        <v>-0.27057653999999998</v>
      </c>
      <c r="D29750" s="78">
        <v>0.34829705999999999</v>
      </c>
      <c r="E29750" s="78">
        <v>-3.4502725999999997E-2</v>
      </c>
      <c r="F29750" s="78">
        <v>-0.124045774</v>
      </c>
    </row>
    <row r="29751" spans="1:6" x14ac:dyDescent="0.25">
      <c r="A29751">
        <v>29749</v>
      </c>
      <c r="B29751" t="s">
        <v>30600</v>
      </c>
      <c r="C29751" s="78">
        <v>0.24778673000000001</v>
      </c>
      <c r="D29751" s="78">
        <v>0.4492312</v>
      </c>
      <c r="E29751" s="78">
        <v>2.6222788E-2</v>
      </c>
      <c r="F29751" s="78">
        <v>-0.18308203000000001</v>
      </c>
    </row>
    <row r="29752" spans="1:6" x14ac:dyDescent="0.25">
      <c r="A29752">
        <v>29750</v>
      </c>
      <c r="B29752" t="s">
        <v>30601</v>
      </c>
      <c r="C29752" s="78">
        <v>-1.272486</v>
      </c>
      <c r="D29752" s="78">
        <v>0.41744298000000002</v>
      </c>
      <c r="E29752" s="78">
        <v>-2.6481923000000001E-2</v>
      </c>
      <c r="F29752" s="78">
        <v>4.1832805000000001E-2</v>
      </c>
    </row>
    <row r="29753" spans="1:6" x14ac:dyDescent="0.25">
      <c r="A29753">
        <v>29751</v>
      </c>
      <c r="B29753" t="s">
        <v>30602</v>
      </c>
      <c r="C29753" s="78">
        <v>-1.8852723</v>
      </c>
      <c r="D29753" s="78">
        <v>0.22008726000000001</v>
      </c>
      <c r="E29753" s="78">
        <v>-0.110934794</v>
      </c>
      <c r="F29753" s="78">
        <v>5.5193833999999997E-2</v>
      </c>
    </row>
    <row r="29754" spans="1:6" x14ac:dyDescent="0.25">
      <c r="A29754">
        <v>29752</v>
      </c>
      <c r="B29754" t="s">
        <v>30603</v>
      </c>
      <c r="C29754" s="78">
        <v>1.2959719999999999</v>
      </c>
      <c r="D29754" s="78">
        <v>-0.21822440000000001</v>
      </c>
      <c r="E29754" s="78">
        <v>-0.13505769000000001</v>
      </c>
      <c r="F29754" s="78">
        <v>-0.13021268</v>
      </c>
    </row>
    <row r="29755" spans="1:6" x14ac:dyDescent="0.25">
      <c r="A29755">
        <v>29753</v>
      </c>
      <c r="B29755" t="s">
        <v>30604</v>
      </c>
      <c r="C29755" s="78">
        <v>-0.47841808000000002</v>
      </c>
      <c r="D29755" s="78">
        <v>0.40849196999999998</v>
      </c>
      <c r="E29755" s="78">
        <v>-4.3460727E-4</v>
      </c>
      <c r="F29755" s="78">
        <v>3.1677097000000001E-2</v>
      </c>
    </row>
    <row r="29756" spans="1:6" x14ac:dyDescent="0.25">
      <c r="A29756">
        <v>29754</v>
      </c>
      <c r="B29756" t="s">
        <v>30605</v>
      </c>
      <c r="C29756" s="78">
        <v>-0.1923993</v>
      </c>
      <c r="D29756" s="78">
        <v>0.84953725000000002</v>
      </c>
      <c r="E29756" s="78">
        <v>-3.4390595000000003E-2</v>
      </c>
      <c r="F29756" s="78">
        <v>0.17954011</v>
      </c>
    </row>
    <row r="29757" spans="1:6" x14ac:dyDescent="0.25">
      <c r="A29757">
        <v>29755</v>
      </c>
      <c r="B29757" t="s">
        <v>30606</v>
      </c>
      <c r="C29757" s="78">
        <v>0.77485369999999998</v>
      </c>
      <c r="D29757" s="78">
        <v>2.2632105</v>
      </c>
      <c r="E29757" s="78">
        <v>-3.6526144000000003E-2</v>
      </c>
      <c r="F29757" s="78">
        <v>-4.7063216999999997E-2</v>
      </c>
    </row>
    <row r="29758" spans="1:6" x14ac:dyDescent="0.25">
      <c r="A29758">
        <v>29756</v>
      </c>
      <c r="B29758" t="s">
        <v>30607</v>
      </c>
      <c r="C29758" s="78">
        <v>0.79222345000000005</v>
      </c>
      <c r="D29758" s="78">
        <v>0.20627981000000001</v>
      </c>
      <c r="E29758" s="78">
        <v>-1.0630302E-3</v>
      </c>
      <c r="F29758" s="78">
        <v>-1.7527878E-2</v>
      </c>
    </row>
    <row r="29759" spans="1:6" x14ac:dyDescent="0.25">
      <c r="A29759">
        <v>29757</v>
      </c>
      <c r="B29759" t="s">
        <v>30608</v>
      </c>
      <c r="C29759" s="78">
        <v>-0.67740440000000002</v>
      </c>
      <c r="D29759" s="78">
        <v>-0.64104439999999996</v>
      </c>
      <c r="E29759" s="78">
        <v>-8.6002289999999995E-2</v>
      </c>
      <c r="F29759" s="78">
        <v>1.1719584E-2</v>
      </c>
    </row>
    <row r="29760" spans="1:6" x14ac:dyDescent="0.25">
      <c r="A29760">
        <v>29758</v>
      </c>
      <c r="B29760" t="s">
        <v>30609</v>
      </c>
      <c r="C29760" s="78">
        <v>-1.9250592</v>
      </c>
      <c r="D29760" s="78">
        <v>2.1045059999999999E-3</v>
      </c>
      <c r="E29760" s="78">
        <v>-7.6907314000000004E-2</v>
      </c>
      <c r="F29760" s="78">
        <v>1.8163606999999998E-2</v>
      </c>
    </row>
    <row r="29761" spans="1:6" x14ac:dyDescent="0.25">
      <c r="A29761">
        <v>29759</v>
      </c>
      <c r="B29761" t="s">
        <v>30610</v>
      </c>
      <c r="C29761" s="78">
        <v>1.2936789</v>
      </c>
      <c r="D29761" s="78">
        <v>0.37404177</v>
      </c>
      <c r="E29761" s="78">
        <v>-2.0224135000000001E-2</v>
      </c>
      <c r="F29761" s="78">
        <v>4.5635120000000001E-2</v>
      </c>
    </row>
    <row r="29762" spans="1:6" x14ac:dyDescent="0.25">
      <c r="A29762">
        <v>29760</v>
      </c>
      <c r="B29762" t="s">
        <v>30611</v>
      </c>
      <c r="C29762" s="78">
        <v>3.4732150000000002</v>
      </c>
      <c r="D29762" s="78">
        <v>2.1222772999999999</v>
      </c>
      <c r="E29762" s="78">
        <v>-6.6756529999999994E-2</v>
      </c>
      <c r="F29762" s="78">
        <v>-0.18731518</v>
      </c>
    </row>
    <row r="29763" spans="1:6" x14ac:dyDescent="0.25">
      <c r="A29763">
        <v>29761</v>
      </c>
      <c r="B29763" t="s">
        <v>30612</v>
      </c>
      <c r="C29763" s="78">
        <v>0.10316083</v>
      </c>
      <c r="D29763" s="78">
        <v>0.83977807000000004</v>
      </c>
      <c r="E29763" s="78">
        <v>-6.6778390000000007E-2</v>
      </c>
      <c r="F29763" s="78">
        <v>-4.8747121999999997E-2</v>
      </c>
    </row>
    <row r="29764" spans="1:6" x14ac:dyDescent="0.25">
      <c r="A29764">
        <v>29762</v>
      </c>
      <c r="B29764" t="s">
        <v>30613</v>
      </c>
      <c r="C29764" s="78">
        <v>-1.3384845000000001</v>
      </c>
      <c r="D29764" s="78">
        <v>-1.3050663</v>
      </c>
      <c r="E29764" s="78">
        <v>-0.13334364000000001</v>
      </c>
      <c r="F29764" s="78">
        <v>-0.16132716999999999</v>
      </c>
    </row>
    <row r="29765" spans="1:6" x14ac:dyDescent="0.25">
      <c r="A29765">
        <v>29763</v>
      </c>
      <c r="B29765" t="s">
        <v>30614</v>
      </c>
      <c r="C29765" s="78">
        <v>-0.53575050000000002</v>
      </c>
      <c r="D29765" s="78">
        <v>-1.3841132</v>
      </c>
      <c r="E29765" s="78">
        <v>-3.4390595000000003E-2</v>
      </c>
      <c r="F29765" s="78">
        <v>0.17954011</v>
      </c>
    </row>
    <row r="29766" spans="1:6" x14ac:dyDescent="0.25">
      <c r="A29766">
        <v>29764</v>
      </c>
      <c r="B29766" t="s">
        <v>30615</v>
      </c>
      <c r="C29766" s="78">
        <v>-0.185309</v>
      </c>
      <c r="D29766" s="78">
        <v>0.57327306</v>
      </c>
      <c r="E29766" s="78">
        <v>6.5957070000000007E-2</v>
      </c>
      <c r="F29766" s="78">
        <v>-0.12662572999999999</v>
      </c>
    </row>
    <row r="29767" spans="1:6" x14ac:dyDescent="0.25">
      <c r="A29767">
        <v>29765</v>
      </c>
      <c r="B29767" t="s">
        <v>30616</v>
      </c>
      <c r="C29767" s="78">
        <v>-1.554891</v>
      </c>
      <c r="D29767" s="78">
        <v>0.17193268</v>
      </c>
      <c r="E29767" s="78">
        <v>-2.7614633999999999E-2</v>
      </c>
      <c r="F29767" s="78">
        <v>3.8300886999999999E-2</v>
      </c>
    </row>
    <row r="29768" spans="1:6" x14ac:dyDescent="0.25">
      <c r="A29768">
        <v>29766</v>
      </c>
      <c r="B29768" t="s">
        <v>30617</v>
      </c>
      <c r="C29768" s="78">
        <v>-0.45100593999999999</v>
      </c>
      <c r="D29768" s="78">
        <v>-3.2564091999999998</v>
      </c>
      <c r="E29768" s="78">
        <v>8.8289790000000007E-3</v>
      </c>
      <c r="F29768" s="78">
        <v>0.107238285</v>
      </c>
    </row>
    <row r="29769" spans="1:6" x14ac:dyDescent="0.25">
      <c r="A29769">
        <v>29767</v>
      </c>
      <c r="B29769" t="s">
        <v>30618</v>
      </c>
      <c r="C29769" s="78">
        <v>-0.22532579999999999</v>
      </c>
      <c r="D29769" s="78">
        <v>-0.85101210000000005</v>
      </c>
      <c r="E29769" s="78">
        <v>-7.6075110000000001E-2</v>
      </c>
      <c r="F29769" s="78">
        <v>-6.0749694999999999E-2</v>
      </c>
    </row>
    <row r="29770" spans="1:6" x14ac:dyDescent="0.25">
      <c r="A29770">
        <v>29768</v>
      </c>
      <c r="B29770" t="s">
        <v>30619</v>
      </c>
      <c r="C29770" s="78">
        <v>-2.4236949999999999</v>
      </c>
      <c r="D29770" s="78">
        <v>3.4459919999999998E-2</v>
      </c>
      <c r="E29770" s="78">
        <v>-5.2308819999999999E-2</v>
      </c>
      <c r="F29770" s="78">
        <v>2.6482627000000002E-2</v>
      </c>
    </row>
    <row r="29771" spans="1:6" x14ac:dyDescent="0.25">
      <c r="A29771">
        <v>29769</v>
      </c>
      <c r="B29771" t="s">
        <v>30620</v>
      </c>
      <c r="C29771" s="78">
        <v>-0.39602809999999999</v>
      </c>
      <c r="D29771" s="78">
        <v>1.0267858999999999</v>
      </c>
      <c r="E29771" s="78">
        <v>7.274738E-2</v>
      </c>
      <c r="F29771" s="78">
        <v>-0.32672709999999999</v>
      </c>
    </row>
    <row r="29772" spans="1:6" x14ac:dyDescent="0.25">
      <c r="A29772">
        <v>29770</v>
      </c>
      <c r="B29772" t="s">
        <v>30621</v>
      </c>
      <c r="C29772" s="78">
        <v>0.17617795</v>
      </c>
      <c r="D29772" s="78">
        <v>0.72000470000000005</v>
      </c>
      <c r="E29772" s="78">
        <v>-5.9616223000000003E-2</v>
      </c>
      <c r="F29772" s="78">
        <v>9.7244949999999997E-2</v>
      </c>
    </row>
    <row r="29773" spans="1:6" x14ac:dyDescent="0.25">
      <c r="A29773">
        <v>29771</v>
      </c>
      <c r="B29773" t="s">
        <v>30622</v>
      </c>
      <c r="C29773" s="78">
        <v>1.0774182999999999</v>
      </c>
      <c r="D29773" s="78">
        <v>-0.33697464999999999</v>
      </c>
      <c r="E29773" s="78">
        <v>-3.4390595000000003E-2</v>
      </c>
      <c r="F29773" s="78">
        <v>0.17954011</v>
      </c>
    </row>
    <row r="29774" spans="1:6" x14ac:dyDescent="0.25">
      <c r="A29774">
        <v>29772</v>
      </c>
      <c r="B29774" t="s">
        <v>30623</v>
      </c>
      <c r="C29774" s="78">
        <v>-0.29320185999999998</v>
      </c>
      <c r="D29774" s="78">
        <v>-1.0261595999999999</v>
      </c>
      <c r="E29774" s="78">
        <v>-1.8406222E-2</v>
      </c>
      <c r="F29774" s="78">
        <v>-3.7089244E-2</v>
      </c>
    </row>
    <row r="29775" spans="1:6" x14ac:dyDescent="0.25">
      <c r="A29775">
        <v>29773</v>
      </c>
      <c r="B29775" t="s">
        <v>30624</v>
      </c>
      <c r="C29775" s="78">
        <v>0.29173502000000001</v>
      </c>
      <c r="D29775" s="78">
        <v>-0.24118661999999999</v>
      </c>
      <c r="E29775" s="78">
        <v>-6.6421750000000002E-2</v>
      </c>
      <c r="F29775" s="78">
        <v>9.7056866000000006E-2</v>
      </c>
    </row>
    <row r="29776" spans="1:6" x14ac:dyDescent="0.25">
      <c r="A29776">
        <v>29774</v>
      </c>
      <c r="B29776" t="s">
        <v>30625</v>
      </c>
      <c r="C29776" s="78">
        <v>-1.3323807999999999</v>
      </c>
      <c r="D29776" s="78">
        <v>-1.2899102</v>
      </c>
      <c r="E29776" s="78">
        <v>-8.6009150000000006E-3</v>
      </c>
      <c r="F29776" s="78">
        <v>-0.35373682000000001</v>
      </c>
    </row>
    <row r="29777" spans="1:6" x14ac:dyDescent="0.25">
      <c r="A29777">
        <v>29775</v>
      </c>
      <c r="B29777" t="s">
        <v>30626</v>
      </c>
      <c r="C29777" s="78">
        <v>3.60168</v>
      </c>
      <c r="D29777" s="78">
        <v>0.44886680000000001</v>
      </c>
      <c r="E29777" s="78">
        <v>-0.15858016999999999</v>
      </c>
      <c r="F29777" s="78">
        <v>-0.26651275000000002</v>
      </c>
    </row>
    <row r="29778" spans="1:6" x14ac:dyDescent="0.25">
      <c r="A29778">
        <v>29776</v>
      </c>
      <c r="B29778" t="s">
        <v>30627</v>
      </c>
      <c r="C29778" s="78">
        <v>1.6388400999999999</v>
      </c>
      <c r="D29778" s="78">
        <v>1.6613907999999999</v>
      </c>
      <c r="E29778" s="78">
        <v>-5.3246795999999999E-2</v>
      </c>
      <c r="F29778" s="78">
        <v>9.196406E-2</v>
      </c>
    </row>
    <row r="29779" spans="1:6" x14ac:dyDescent="0.25">
      <c r="A29779">
        <v>29777</v>
      </c>
      <c r="B29779" t="s">
        <v>30628</v>
      </c>
      <c r="C29779" s="78">
        <v>-2.466418</v>
      </c>
      <c r="D29779" s="78">
        <v>1.766481</v>
      </c>
      <c r="E29779" s="78">
        <v>-3.4390595000000003E-2</v>
      </c>
      <c r="F29779" s="78">
        <v>0.17954011</v>
      </c>
    </row>
    <row r="29780" spans="1:6" x14ac:dyDescent="0.25">
      <c r="A29780">
        <v>29778</v>
      </c>
      <c r="B29780" t="s">
        <v>30629</v>
      </c>
      <c r="C29780" s="78">
        <v>-1.5305016</v>
      </c>
      <c r="D29780" s="78">
        <v>-1.1512325000000001</v>
      </c>
      <c r="E29780" s="78">
        <v>7.1607019999999993E-2</v>
      </c>
      <c r="F29780" s="78">
        <v>-0.10187043</v>
      </c>
    </row>
    <row r="29781" spans="1:6" x14ac:dyDescent="0.25">
      <c r="A29781">
        <v>29779</v>
      </c>
      <c r="B29781" t="s">
        <v>30630</v>
      </c>
      <c r="C29781" s="78">
        <v>0.24228211999999999</v>
      </c>
      <c r="D29781" s="78">
        <v>0.77775764000000003</v>
      </c>
      <c r="E29781" s="78">
        <v>-3.3189944999999998E-2</v>
      </c>
      <c r="F29781" s="78">
        <v>8.9105039999999996E-2</v>
      </c>
    </row>
    <row r="29782" spans="1:6" x14ac:dyDescent="0.25">
      <c r="A29782">
        <v>29780</v>
      </c>
      <c r="B29782" t="s">
        <v>30631</v>
      </c>
      <c r="C29782" s="78">
        <v>-1.9803567</v>
      </c>
      <c r="D29782" s="78">
        <v>0.24990585000000001</v>
      </c>
      <c r="E29782" s="78">
        <v>-3.4390595000000003E-2</v>
      </c>
      <c r="F29782" s="78">
        <v>0.17954011</v>
      </c>
    </row>
    <row r="29783" spans="1:6" x14ac:dyDescent="0.25">
      <c r="A29783">
        <v>29781</v>
      </c>
      <c r="B29783" t="s">
        <v>30632</v>
      </c>
      <c r="C29783" s="78">
        <v>-1.7905622999999999E-2</v>
      </c>
      <c r="D29783" s="78">
        <v>0.92258870000000004</v>
      </c>
      <c r="E29783" s="78">
        <v>-3.4390595000000003E-2</v>
      </c>
      <c r="F29783" s="78">
        <v>0.17954011</v>
      </c>
    </row>
    <row r="29784" spans="1:6" x14ac:dyDescent="0.25">
      <c r="A29784">
        <v>29782</v>
      </c>
      <c r="B29784" t="s">
        <v>30633</v>
      </c>
      <c r="C29784" s="78">
        <v>1.0642908</v>
      </c>
      <c r="D29784" s="78">
        <v>-6.7057969999999995E-2</v>
      </c>
      <c r="E29784" s="78">
        <v>2.1121912E-2</v>
      </c>
      <c r="F29784" s="78">
        <v>-0.27339481999999998</v>
      </c>
    </row>
    <row r="29785" spans="1:6" x14ac:dyDescent="0.25">
      <c r="A29785">
        <v>29783</v>
      </c>
      <c r="B29785" t="s">
        <v>30634</v>
      </c>
      <c r="C29785" s="78">
        <v>1.0898155</v>
      </c>
      <c r="D29785" s="78">
        <v>0.1401434</v>
      </c>
      <c r="E29785" s="78">
        <v>-6.1520274999999999E-2</v>
      </c>
      <c r="F29785" s="78">
        <v>2.9017030000000002E-4</v>
      </c>
    </row>
    <row r="29786" spans="1:6" x14ac:dyDescent="0.25">
      <c r="A29786">
        <v>29784</v>
      </c>
      <c r="B29786" t="s">
        <v>30635</v>
      </c>
      <c r="C29786" s="78">
        <v>-0.21670639999999999</v>
      </c>
      <c r="D29786" s="78">
        <v>-0.52185130000000002</v>
      </c>
      <c r="E29786" s="78">
        <v>-3.4390595000000003E-2</v>
      </c>
      <c r="F29786" s="78">
        <v>0.17954011</v>
      </c>
    </row>
    <row r="29787" spans="1:6" x14ac:dyDescent="0.25">
      <c r="A29787">
        <v>29785</v>
      </c>
      <c r="B29787" t="s">
        <v>30636</v>
      </c>
      <c r="C29787" s="78">
        <v>0.29638360000000002</v>
      </c>
      <c r="D29787" s="78">
        <v>-0.10424101</v>
      </c>
      <c r="E29787" s="78">
        <v>-2.6816763E-2</v>
      </c>
      <c r="F29787" s="78">
        <v>4.4536739999999998E-2</v>
      </c>
    </row>
    <row r="29788" spans="1:6" x14ac:dyDescent="0.25">
      <c r="A29788">
        <v>29786</v>
      </c>
      <c r="B29788" t="s">
        <v>30637</v>
      </c>
      <c r="C29788" s="78">
        <v>-5.5155188000000001E-2</v>
      </c>
      <c r="D29788" s="78">
        <v>1.4005217999999999</v>
      </c>
      <c r="E29788" s="78">
        <v>-8.737251E-2</v>
      </c>
      <c r="F29788" s="78">
        <v>5.0888299999999997E-2</v>
      </c>
    </row>
    <row r="29789" spans="1:6" x14ac:dyDescent="0.25">
      <c r="A29789">
        <v>29787</v>
      </c>
      <c r="B29789" t="s">
        <v>30638</v>
      </c>
      <c r="C29789" s="78">
        <v>-1.748645</v>
      </c>
      <c r="D29789" s="78">
        <v>-1.8477106999999999</v>
      </c>
      <c r="E29789" s="78">
        <v>-5.8673203E-2</v>
      </c>
      <c r="F29789" s="78">
        <v>0.13995692000000001</v>
      </c>
    </row>
    <row r="29790" spans="1:6" x14ac:dyDescent="0.25">
      <c r="A29790">
        <v>29788</v>
      </c>
      <c r="B29790" t="s">
        <v>30639</v>
      </c>
      <c r="C29790" s="78">
        <v>2.5608255999999998</v>
      </c>
      <c r="D29790" s="78">
        <v>-2.3305091999999998</v>
      </c>
      <c r="E29790" s="78">
        <v>-5.057714E-2</v>
      </c>
      <c r="F29790" s="78">
        <v>8.1552885000000006E-2</v>
      </c>
    </row>
    <row r="29791" spans="1:6" x14ac:dyDescent="0.25">
      <c r="A29791">
        <v>29789</v>
      </c>
      <c r="B29791" t="s">
        <v>30640</v>
      </c>
      <c r="C29791" s="78">
        <v>0.17386457</v>
      </c>
      <c r="D29791" s="78">
        <v>2.3500874</v>
      </c>
      <c r="E29791" s="78">
        <v>-2.5937709999999999E-2</v>
      </c>
      <c r="F29791" s="78">
        <v>4.1061997000000003E-2</v>
      </c>
    </row>
    <row r="29792" spans="1:6" x14ac:dyDescent="0.25">
      <c r="A29792">
        <v>29790</v>
      </c>
      <c r="B29792" t="s">
        <v>30641</v>
      </c>
      <c r="C29792" s="78">
        <v>-1.4832696999999999</v>
      </c>
      <c r="D29792" s="78">
        <v>-1.0940102</v>
      </c>
      <c r="E29792" s="78">
        <v>-3.4390595000000003E-2</v>
      </c>
      <c r="F29792" s="78">
        <v>0.17954011</v>
      </c>
    </row>
    <row r="29793" spans="1:6" x14ac:dyDescent="0.25">
      <c r="A29793">
        <v>29791</v>
      </c>
      <c r="B29793" t="s">
        <v>30642</v>
      </c>
      <c r="C29793" s="78">
        <v>1.4058188</v>
      </c>
      <c r="D29793" s="78">
        <v>-2.0298921999999999</v>
      </c>
      <c r="E29793" s="78">
        <v>-5.5836410000000003E-2</v>
      </c>
      <c r="F29793" s="78">
        <v>2.1901919999999998E-2</v>
      </c>
    </row>
    <row r="29794" spans="1:6" x14ac:dyDescent="0.25">
      <c r="A29794">
        <v>29792</v>
      </c>
      <c r="B29794" t="s">
        <v>30643</v>
      </c>
      <c r="C29794" s="78">
        <v>-1.0078206000000001</v>
      </c>
      <c r="D29794" s="78">
        <v>-1.9111514E-2</v>
      </c>
      <c r="E29794" s="78">
        <v>-3.4390595000000003E-2</v>
      </c>
      <c r="F29794" s="78">
        <v>0.17954011</v>
      </c>
    </row>
    <row r="29795" spans="1:6" x14ac:dyDescent="0.25">
      <c r="A29795">
        <v>29793</v>
      </c>
      <c r="B29795" t="s">
        <v>30644</v>
      </c>
      <c r="C29795" s="78">
        <v>6.880203E-2</v>
      </c>
      <c r="D29795" s="78">
        <v>-0.39073565999999998</v>
      </c>
      <c r="E29795" s="78">
        <v>-1.9616727E-2</v>
      </c>
      <c r="F29795" s="78">
        <v>4.1394292999999999E-2</v>
      </c>
    </row>
    <row r="29796" spans="1:6" x14ac:dyDescent="0.25">
      <c r="A29796">
        <v>29794</v>
      </c>
      <c r="B29796" t="s">
        <v>30645</v>
      </c>
      <c r="C29796" s="78">
        <v>0.53106620000000004</v>
      </c>
      <c r="D29796" s="78">
        <v>0.47315373999999999</v>
      </c>
      <c r="E29796" s="78">
        <v>-8.0985119999999994E-2</v>
      </c>
      <c r="F29796" s="78">
        <v>8.6372640000000004E-3</v>
      </c>
    </row>
    <row r="29797" spans="1:6" x14ac:dyDescent="0.25">
      <c r="A29797">
        <v>29795</v>
      </c>
      <c r="B29797" t="s">
        <v>30646</v>
      </c>
      <c r="C29797" s="78">
        <v>0.10324898</v>
      </c>
      <c r="D29797" s="78">
        <v>-2.5165793999999999</v>
      </c>
      <c r="E29797" s="78">
        <v>-4.0890474000000003E-2</v>
      </c>
      <c r="F29797" s="78">
        <v>6.2710433999999995E-2</v>
      </c>
    </row>
    <row r="29798" spans="1:6" x14ac:dyDescent="0.25">
      <c r="A29798">
        <v>29796</v>
      </c>
      <c r="B29798" t="s">
        <v>30647</v>
      </c>
      <c r="C29798" s="78">
        <v>-0.81058940000000002</v>
      </c>
      <c r="D29798" s="78">
        <v>0.18927550000000001</v>
      </c>
      <c r="E29798" s="78">
        <v>-1.3341023E-2</v>
      </c>
      <c r="F29798" s="78">
        <v>8.1256049999999996E-2</v>
      </c>
    </row>
    <row r="29799" spans="1:6" x14ac:dyDescent="0.25">
      <c r="A29799">
        <v>29797</v>
      </c>
      <c r="B29799" t="s">
        <v>30648</v>
      </c>
      <c r="C29799" s="78">
        <v>-1.8002629999999999</v>
      </c>
      <c r="D29799" s="78">
        <v>2.1305193999999998</v>
      </c>
      <c r="E29799" s="78">
        <v>0.12380509000000001</v>
      </c>
      <c r="F29799" s="78">
        <v>-0.14747913000000001</v>
      </c>
    </row>
    <row r="29800" spans="1:6" x14ac:dyDescent="0.25">
      <c r="A29800">
        <v>29798</v>
      </c>
      <c r="B29800" t="s">
        <v>30649</v>
      </c>
      <c r="C29800" s="78">
        <v>-0.66534495000000005</v>
      </c>
      <c r="D29800" s="78">
        <v>-0.38311877999999999</v>
      </c>
      <c r="E29800" s="78">
        <v>-6.3924400000000006E-2</v>
      </c>
      <c r="F29800" s="78">
        <v>0.13048717000000001</v>
      </c>
    </row>
    <row r="29801" spans="1:6" x14ac:dyDescent="0.25">
      <c r="A29801">
        <v>29799</v>
      </c>
      <c r="B29801" t="s">
        <v>30650</v>
      </c>
      <c r="C29801" s="78">
        <v>0.38167562999999999</v>
      </c>
      <c r="D29801" s="78">
        <v>0.57004993999999998</v>
      </c>
      <c r="E29801" s="78">
        <v>-8.9866914000000006E-2</v>
      </c>
      <c r="F29801" s="78">
        <v>2.5905922000000001E-2</v>
      </c>
    </row>
    <row r="29802" spans="1:6" x14ac:dyDescent="0.25">
      <c r="A29802">
        <v>29800</v>
      </c>
      <c r="B29802" t="s">
        <v>30651</v>
      </c>
      <c r="C29802" s="78">
        <v>-2.3304364999999998</v>
      </c>
      <c r="D29802" s="78">
        <v>-0.17863485000000001</v>
      </c>
      <c r="E29802" s="78">
        <v>-0.10694099999999999</v>
      </c>
      <c r="F29802" s="78">
        <v>-8.3497719999999997E-2</v>
      </c>
    </row>
    <row r="29803" spans="1:6" x14ac:dyDescent="0.25">
      <c r="A29803">
        <v>29801</v>
      </c>
      <c r="B29803" t="s">
        <v>30652</v>
      </c>
      <c r="C29803" s="78">
        <v>-3.8085133E-2</v>
      </c>
      <c r="D29803" s="78">
        <v>0.15122830000000001</v>
      </c>
      <c r="E29803" s="78">
        <v>-2.8647763999999999E-2</v>
      </c>
      <c r="F29803" s="78">
        <v>3.5509140000000002E-2</v>
      </c>
    </row>
    <row r="29804" spans="1:6" x14ac:dyDescent="0.25">
      <c r="A29804">
        <v>29802</v>
      </c>
      <c r="B29804" t="s">
        <v>30653</v>
      </c>
      <c r="C29804" s="78">
        <v>3.4985092</v>
      </c>
      <c r="D29804" s="78">
        <v>0.92574703999999997</v>
      </c>
      <c r="E29804" s="78">
        <v>-4.5048095000000003E-2</v>
      </c>
      <c r="F29804" s="78">
        <v>8.4798890000000002E-2</v>
      </c>
    </row>
    <row r="29805" spans="1:6" x14ac:dyDescent="0.25">
      <c r="A29805">
        <v>29803</v>
      </c>
      <c r="B29805" t="s">
        <v>30654</v>
      </c>
      <c r="C29805" s="78">
        <v>-1.1274427</v>
      </c>
      <c r="D29805" s="78">
        <v>1.0866711</v>
      </c>
      <c r="E29805" s="78">
        <v>-7.8362119999999993E-2</v>
      </c>
      <c r="F29805" s="78">
        <v>4.3232486000000001E-2</v>
      </c>
    </row>
    <row r="29806" spans="1:6" x14ac:dyDescent="0.25">
      <c r="A29806">
        <v>29804</v>
      </c>
      <c r="B29806" t="s">
        <v>30655</v>
      </c>
      <c r="C29806" s="78">
        <v>-0.85836520000000005</v>
      </c>
      <c r="D29806" s="78">
        <v>-1.9853052</v>
      </c>
      <c r="E29806" s="78">
        <v>0.28811156999999998</v>
      </c>
      <c r="F29806" s="78">
        <v>-0.28808904000000002</v>
      </c>
    </row>
    <row r="29807" spans="1:6" x14ac:dyDescent="0.25">
      <c r="A29807">
        <v>29805</v>
      </c>
      <c r="B29807" t="s">
        <v>30656</v>
      </c>
      <c r="C29807" s="78">
        <v>-1.4713023999999999</v>
      </c>
      <c r="D29807" s="78">
        <v>-2.2322215999999999</v>
      </c>
      <c r="E29807" s="78">
        <v>-3.4390595000000003E-2</v>
      </c>
      <c r="F29807" s="78">
        <v>0.17954011</v>
      </c>
    </row>
    <row r="29808" spans="1:6" x14ac:dyDescent="0.25">
      <c r="A29808">
        <v>29806</v>
      </c>
      <c r="B29808" t="s">
        <v>30657</v>
      </c>
      <c r="C29808" s="78">
        <v>3.547447</v>
      </c>
      <c r="D29808" s="78">
        <v>0.37331533</v>
      </c>
      <c r="E29808" s="78">
        <v>-3.4390595000000003E-2</v>
      </c>
      <c r="F29808" s="78">
        <v>0.17954011</v>
      </c>
    </row>
    <row r="29809" spans="1:6" x14ac:dyDescent="0.25">
      <c r="A29809">
        <v>29807</v>
      </c>
      <c r="B29809" t="s">
        <v>30658</v>
      </c>
      <c r="C29809" s="78">
        <v>0.86561189999999999</v>
      </c>
      <c r="D29809" s="78">
        <v>-1.0058058999999999</v>
      </c>
      <c r="E29809" s="78">
        <v>-0.100179344</v>
      </c>
      <c r="F29809" s="78">
        <v>0.10471082499999999</v>
      </c>
    </row>
    <row r="29810" spans="1:6" x14ac:dyDescent="0.25">
      <c r="A29810">
        <v>29808</v>
      </c>
      <c r="B29810" t="s">
        <v>30659</v>
      </c>
      <c r="C29810" s="78">
        <v>-0.55554926000000004</v>
      </c>
      <c r="D29810" s="78">
        <v>-0.59134936000000005</v>
      </c>
      <c r="E29810" s="78">
        <v>-3.4390595000000003E-2</v>
      </c>
      <c r="F29810" s="78">
        <v>0.17954011</v>
      </c>
    </row>
    <row r="29811" spans="1:6" x14ac:dyDescent="0.25">
      <c r="A29811">
        <v>29809</v>
      </c>
      <c r="B29811" t="s">
        <v>30660</v>
      </c>
      <c r="C29811" s="78">
        <v>-1.2715578000000001</v>
      </c>
      <c r="D29811" s="78">
        <v>-1.9346861</v>
      </c>
      <c r="E29811" s="78">
        <v>-8.7317110000000003E-2</v>
      </c>
      <c r="F29811" s="78">
        <v>5.1715299999999999E-2</v>
      </c>
    </row>
    <row r="29812" spans="1:6" x14ac:dyDescent="0.25">
      <c r="A29812">
        <v>29810</v>
      </c>
      <c r="B29812" t="s">
        <v>30661</v>
      </c>
      <c r="C29812" s="78">
        <v>1.8701416</v>
      </c>
      <c r="D29812" s="78">
        <v>0.12149358</v>
      </c>
      <c r="E29812" s="78">
        <v>-4.2285441999999999E-2</v>
      </c>
      <c r="F29812" s="78">
        <v>4.3963715E-2</v>
      </c>
    </row>
    <row r="29813" spans="1:6" x14ac:dyDescent="0.25">
      <c r="A29813">
        <v>29811</v>
      </c>
      <c r="B29813" t="s">
        <v>30662</v>
      </c>
      <c r="C29813" s="78">
        <v>2.0852067000000001</v>
      </c>
      <c r="D29813" s="78">
        <v>-1.0369694</v>
      </c>
      <c r="E29813" s="78">
        <v>-6.1375294000000002E-3</v>
      </c>
      <c r="F29813" s="78">
        <v>8.7151829999999996E-3</v>
      </c>
    </row>
    <row r="29814" spans="1:6" x14ac:dyDescent="0.25">
      <c r="A29814">
        <v>29812</v>
      </c>
      <c r="B29814" t="s">
        <v>30663</v>
      </c>
      <c r="C29814" s="78">
        <v>-0.30431920000000001</v>
      </c>
      <c r="D29814" s="78">
        <v>-2.2368877</v>
      </c>
      <c r="E29814" s="78">
        <v>-7.1863670000000004E-2</v>
      </c>
      <c r="F29814" s="78">
        <v>5.4508402999999997E-2</v>
      </c>
    </row>
    <row r="29815" spans="1:6" x14ac:dyDescent="0.25">
      <c r="A29815">
        <v>29813</v>
      </c>
      <c r="B29815" t="s">
        <v>30664</v>
      </c>
      <c r="C29815" s="78">
        <v>0.77553092999999995</v>
      </c>
      <c r="D29815" s="78">
        <v>0.41680764999999997</v>
      </c>
      <c r="E29815" s="78">
        <v>3.1882066000000001E-2</v>
      </c>
      <c r="F29815" s="78">
        <v>-0.24207012</v>
      </c>
    </row>
    <row r="29816" spans="1:6" x14ac:dyDescent="0.25">
      <c r="A29816">
        <v>29814</v>
      </c>
      <c r="B29816" t="s">
        <v>30665</v>
      </c>
      <c r="C29816" s="78">
        <v>-2.4588800000000002</v>
      </c>
      <c r="D29816" s="78">
        <v>0.77775072999999995</v>
      </c>
      <c r="E29816" s="78">
        <v>-0.11198871000000001</v>
      </c>
      <c r="F29816" s="78">
        <v>-4.9239129999999999E-2</v>
      </c>
    </row>
    <row r="29817" spans="1:6" x14ac:dyDescent="0.25">
      <c r="A29817">
        <v>29815</v>
      </c>
      <c r="B29817" t="s">
        <v>30666</v>
      </c>
      <c r="C29817" s="78">
        <v>0.24783793000000001</v>
      </c>
      <c r="D29817" s="78">
        <v>0.26126860000000002</v>
      </c>
      <c r="E29817" s="78">
        <v>-7.6901849999999994E-2</v>
      </c>
      <c r="F29817" s="78">
        <v>2.5014669E-2</v>
      </c>
    </row>
    <row r="29818" spans="1:6" x14ac:dyDescent="0.25">
      <c r="A29818">
        <v>29816</v>
      </c>
      <c r="B29818" t="s">
        <v>30667</v>
      </c>
      <c r="C29818" s="78">
        <v>-0.98398289999999999</v>
      </c>
      <c r="D29818" s="78">
        <v>1.2626687000000001</v>
      </c>
      <c r="E29818" s="78">
        <v>-8.0131330000000001E-2</v>
      </c>
      <c r="F29818" s="78">
        <v>2.8264925E-2</v>
      </c>
    </row>
    <row r="29819" spans="1:6" x14ac:dyDescent="0.25">
      <c r="A29819">
        <v>29817</v>
      </c>
      <c r="B29819" t="s">
        <v>30668</v>
      </c>
      <c r="C29819" s="78">
        <v>-2.0883333999999998</v>
      </c>
      <c r="D29819" s="78">
        <v>-0.19788900000000001</v>
      </c>
      <c r="E29819" s="78">
        <v>-0.1169159</v>
      </c>
      <c r="F29819" s="78">
        <v>8.2291359999999994E-2</v>
      </c>
    </row>
    <row r="29820" spans="1:6" x14ac:dyDescent="0.25">
      <c r="A29820">
        <v>29818</v>
      </c>
      <c r="B29820" t="s">
        <v>30669</v>
      </c>
      <c r="C29820" s="78">
        <v>-0.72775520000000005</v>
      </c>
      <c r="D29820" s="78">
        <v>0.90949120000000006</v>
      </c>
      <c r="E29820" s="78">
        <v>5.6295786E-2</v>
      </c>
      <c r="F29820" s="78">
        <v>-4.8123390000000002E-2</v>
      </c>
    </row>
    <row r="29821" spans="1:6" x14ac:dyDescent="0.25">
      <c r="A29821">
        <v>29819</v>
      </c>
      <c r="B29821" t="s">
        <v>30670</v>
      </c>
      <c r="C29821" s="78">
        <v>-1.3012248</v>
      </c>
      <c r="D29821" s="78">
        <v>0.48242104000000002</v>
      </c>
      <c r="E29821" s="78">
        <v>-8.3061120000000002E-2</v>
      </c>
      <c r="F29821" s="78">
        <v>0.10147813</v>
      </c>
    </row>
    <row r="29822" spans="1:6" x14ac:dyDescent="0.25">
      <c r="A29822">
        <v>29820</v>
      </c>
      <c r="B29822" t="s">
        <v>30671</v>
      </c>
      <c r="C29822" s="78">
        <v>1.4223695000000001</v>
      </c>
      <c r="D29822" s="78">
        <v>-0.72216164999999999</v>
      </c>
      <c r="E29822" s="78">
        <v>-1.4513748E-2</v>
      </c>
      <c r="F29822" s="78">
        <v>-1.139839E-2</v>
      </c>
    </row>
    <row r="29823" spans="1:6" x14ac:dyDescent="0.25">
      <c r="A29823">
        <v>29821</v>
      </c>
      <c r="B29823" t="s">
        <v>30672</v>
      </c>
      <c r="C29823" s="78">
        <v>0.64317809999999997</v>
      </c>
      <c r="D29823" s="78">
        <v>0.80708120000000005</v>
      </c>
      <c r="E29823" s="78">
        <v>-2.0372431999999999E-2</v>
      </c>
      <c r="F29823" s="78">
        <v>4.3937147000000003E-2</v>
      </c>
    </row>
    <row r="29824" spans="1:6" x14ac:dyDescent="0.25">
      <c r="A29824">
        <v>29822</v>
      </c>
      <c r="B29824" t="s">
        <v>30673</v>
      </c>
      <c r="C29824" s="78">
        <v>1.1650796999999999</v>
      </c>
      <c r="D29824" s="78">
        <v>-0.15821162</v>
      </c>
      <c r="E29824" s="78">
        <v>-1.5742619999999999E-2</v>
      </c>
      <c r="F29824" s="78">
        <v>-4.8177347000000002E-2</v>
      </c>
    </row>
    <row r="29825" spans="1:6" x14ac:dyDescent="0.25">
      <c r="A29825">
        <v>29823</v>
      </c>
      <c r="B29825" t="s">
        <v>30674</v>
      </c>
      <c r="C29825" s="78">
        <v>-1.0353250000000001</v>
      </c>
      <c r="D29825" s="78">
        <v>-7.9841494999999998E-2</v>
      </c>
      <c r="E29825" s="78">
        <v>-3.4390595000000003E-2</v>
      </c>
      <c r="F29825" s="78">
        <v>0.17954011</v>
      </c>
    </row>
    <row r="29826" spans="1:6" x14ac:dyDescent="0.25">
      <c r="A29826">
        <v>29824</v>
      </c>
      <c r="B29826" t="s">
        <v>30675</v>
      </c>
      <c r="C29826" s="78">
        <v>-0.54644053999999997</v>
      </c>
      <c r="D29826" s="78">
        <v>0.11087008</v>
      </c>
      <c r="E29826" s="78">
        <v>-7.4286980000000002E-2</v>
      </c>
      <c r="F29826" s="78">
        <v>-0.18194959999999999</v>
      </c>
    </row>
    <row r="29827" spans="1:6" x14ac:dyDescent="0.25">
      <c r="A29827">
        <v>29825</v>
      </c>
      <c r="B29827" t="s">
        <v>30676</v>
      </c>
      <c r="C29827" s="78">
        <v>-0.98617909999999998</v>
      </c>
      <c r="D29827" s="78">
        <v>0.36951676</v>
      </c>
      <c r="E29827" s="78">
        <v>-7.7310249999999997E-2</v>
      </c>
      <c r="F29827" s="78">
        <v>8.7281674000000004E-2</v>
      </c>
    </row>
    <row r="29828" spans="1:6" x14ac:dyDescent="0.25">
      <c r="A29828">
        <v>29826</v>
      </c>
      <c r="B29828" t="s">
        <v>30677</v>
      </c>
      <c r="C29828" s="78">
        <v>-0.17066877999999999</v>
      </c>
      <c r="D29828" s="78">
        <v>-0.67386866000000001</v>
      </c>
      <c r="E29828" s="78">
        <v>-5.7695545000000001E-2</v>
      </c>
      <c r="F29828" s="78">
        <v>2.3199676999999998E-2</v>
      </c>
    </row>
    <row r="29829" spans="1:6" x14ac:dyDescent="0.25">
      <c r="A29829">
        <v>29827</v>
      </c>
      <c r="B29829" t="s">
        <v>30678</v>
      </c>
      <c r="C29829" s="78">
        <v>-0.89457209999999998</v>
      </c>
      <c r="D29829" s="78">
        <v>-2.6006198</v>
      </c>
      <c r="E29829" s="78">
        <v>-6.2843060000000006E-2</v>
      </c>
      <c r="F29829" s="78">
        <v>6.2061212999999997E-2</v>
      </c>
    </row>
    <row r="29830" spans="1:6" x14ac:dyDescent="0.25">
      <c r="A29830">
        <v>29828</v>
      </c>
      <c r="B29830" t="s">
        <v>30679</v>
      </c>
      <c r="C29830" s="78">
        <v>0.18367723</v>
      </c>
      <c r="D29830" s="78">
        <v>-0.35980036999999998</v>
      </c>
      <c r="E29830" s="78">
        <v>2.52338</v>
      </c>
      <c r="F29830" s="78">
        <v>0.20439328000000001</v>
      </c>
    </row>
    <row r="29831" spans="1:6" x14ac:dyDescent="0.25">
      <c r="A29831">
        <v>29829</v>
      </c>
      <c r="B29831" t="s">
        <v>30680</v>
      </c>
      <c r="C29831" s="78">
        <v>-1.0158528</v>
      </c>
      <c r="D29831" s="78">
        <v>-1.0935714999999999</v>
      </c>
      <c r="E29831" s="78">
        <v>-3.4390595000000003E-2</v>
      </c>
      <c r="F29831" s="78">
        <v>0.17954011</v>
      </c>
    </row>
    <row r="29832" spans="1:6" x14ac:dyDescent="0.25">
      <c r="A29832">
        <v>29830</v>
      </c>
      <c r="B29832" t="s">
        <v>30681</v>
      </c>
      <c r="C29832" s="78">
        <v>2.6550957999999998</v>
      </c>
      <c r="D29832" s="78">
        <v>0.35972142000000001</v>
      </c>
      <c r="E29832" s="78">
        <v>-0.10446258</v>
      </c>
      <c r="F29832" s="78">
        <v>-9.071127E-3</v>
      </c>
    </row>
    <row r="29833" spans="1:6" x14ac:dyDescent="0.25">
      <c r="A29833">
        <v>29831</v>
      </c>
      <c r="B29833" t="s">
        <v>30682</v>
      </c>
      <c r="C29833" s="78">
        <v>-1.2843692</v>
      </c>
      <c r="D29833" s="78">
        <v>-1.4685178999999999</v>
      </c>
      <c r="E29833" s="78">
        <v>-9.2012435000000004E-2</v>
      </c>
      <c r="F29833" s="78">
        <v>1.2285843499999999E-2</v>
      </c>
    </row>
    <row r="29834" spans="1:6" x14ac:dyDescent="0.25">
      <c r="A29834">
        <v>29832</v>
      </c>
      <c r="B29834" t="s">
        <v>30683</v>
      </c>
      <c r="C29834" s="78">
        <v>-5.1420629999999997E-3</v>
      </c>
      <c r="D29834" s="78">
        <v>-0.53089450000000005</v>
      </c>
      <c r="E29834" s="78">
        <v>-7.9519820000000005E-2</v>
      </c>
      <c r="F29834" s="78">
        <v>-4.7336670000000004E-3</v>
      </c>
    </row>
    <row r="29835" spans="1:6" x14ac:dyDescent="0.25">
      <c r="A29835">
        <v>29833</v>
      </c>
      <c r="B29835" t="s">
        <v>30684</v>
      </c>
      <c r="C29835" s="78">
        <v>-0.16488903999999999</v>
      </c>
      <c r="D29835" s="78">
        <v>0.27659099999999998</v>
      </c>
      <c r="E29835" s="78">
        <v>-7.6768260000000005E-2</v>
      </c>
      <c r="F29835" s="78">
        <v>7.0951589999999995E-2</v>
      </c>
    </row>
    <row r="29836" spans="1:6" x14ac:dyDescent="0.25">
      <c r="A29836">
        <v>29834</v>
      </c>
      <c r="B29836" t="s">
        <v>30685</v>
      </c>
      <c r="C29836" s="78">
        <v>-0.41650369999999998</v>
      </c>
      <c r="D29836" s="78">
        <v>-0.74792576</v>
      </c>
      <c r="E29836" s="78">
        <v>-0.13477032</v>
      </c>
      <c r="F29836" s="78">
        <v>-0.18388982000000001</v>
      </c>
    </row>
    <row r="29837" spans="1:6" x14ac:dyDescent="0.25">
      <c r="A29837">
        <v>29835</v>
      </c>
      <c r="B29837" t="s">
        <v>30686</v>
      </c>
      <c r="C29837" s="78">
        <v>0.97229849999999995</v>
      </c>
      <c r="D29837" s="78">
        <v>-1.1404481</v>
      </c>
      <c r="E29837" s="78">
        <v>-4.5533480000000001E-2</v>
      </c>
      <c r="F29837" s="78">
        <v>5.0403415999999999E-2</v>
      </c>
    </row>
    <row r="29838" spans="1:6" x14ac:dyDescent="0.25">
      <c r="A29838">
        <v>29836</v>
      </c>
      <c r="B29838" t="s">
        <v>30687</v>
      </c>
      <c r="C29838" s="78">
        <v>-1.2668489999999999</v>
      </c>
      <c r="D29838" s="78">
        <v>-0.46409139999999999</v>
      </c>
      <c r="E29838" s="78">
        <v>-8.4742520000000002E-2</v>
      </c>
      <c r="F29838" s="78">
        <v>3.8376911999999999E-2</v>
      </c>
    </row>
    <row r="29839" spans="1:6" x14ac:dyDescent="0.25">
      <c r="A29839">
        <v>29837</v>
      </c>
      <c r="B29839" t="s">
        <v>30688</v>
      </c>
      <c r="C29839" s="78">
        <v>-0.70221317000000005</v>
      </c>
      <c r="D29839" s="78">
        <v>-2.8117359000000001E-2</v>
      </c>
      <c r="E29839" s="78">
        <v>-3.4390595000000003E-2</v>
      </c>
      <c r="F29839" s="78">
        <v>0.17954011</v>
      </c>
    </row>
    <row r="29840" spans="1:6" x14ac:dyDescent="0.25">
      <c r="A29840">
        <v>29838</v>
      </c>
      <c r="B29840" t="s">
        <v>30689</v>
      </c>
      <c r="C29840" s="78">
        <v>-1.4309867999999999</v>
      </c>
      <c r="D29840" s="78">
        <v>-0.76073539999999995</v>
      </c>
      <c r="E29840" s="78">
        <v>-5.0667506000000001E-2</v>
      </c>
      <c r="F29840" s="78">
        <v>-1.3488382E-2</v>
      </c>
    </row>
    <row r="29841" spans="1:6" x14ac:dyDescent="0.25">
      <c r="A29841">
        <v>29839</v>
      </c>
      <c r="B29841" t="s">
        <v>30690</v>
      </c>
      <c r="C29841" s="78">
        <v>-8.3289474000000002E-2</v>
      </c>
      <c r="D29841" s="78">
        <v>1.6115907</v>
      </c>
      <c r="E29841" s="78">
        <v>5.3626936E-2</v>
      </c>
      <c r="F29841" s="78">
        <v>-0.24003426999999999</v>
      </c>
    </row>
    <row r="29842" spans="1:6" x14ac:dyDescent="0.25">
      <c r="A29842">
        <v>29840</v>
      </c>
      <c r="B29842" t="s">
        <v>30691</v>
      </c>
      <c r="C29842" s="78">
        <v>-2.7465755999999999</v>
      </c>
      <c r="D29842" s="78">
        <v>-1.7856247000000001</v>
      </c>
      <c r="E29842" s="78">
        <v>-9.6118233999999997E-2</v>
      </c>
      <c r="F29842" s="78">
        <v>-0.23550473</v>
      </c>
    </row>
    <row r="29843" spans="1:6" x14ac:dyDescent="0.25">
      <c r="A29843">
        <v>29841</v>
      </c>
      <c r="B29843" t="s">
        <v>30692</v>
      </c>
      <c r="C29843" s="78">
        <v>1.455211</v>
      </c>
      <c r="D29843" s="78">
        <v>1.2857099000000001</v>
      </c>
      <c r="E29843" s="78">
        <v>-7.8348589999999996E-2</v>
      </c>
      <c r="F29843" s="78">
        <v>-3.2574131999999999E-2</v>
      </c>
    </row>
    <row r="29844" spans="1:6" x14ac:dyDescent="0.25">
      <c r="A29844">
        <v>29842</v>
      </c>
      <c r="B29844" t="s">
        <v>30693</v>
      </c>
      <c r="C29844" s="78">
        <v>0.28932795</v>
      </c>
      <c r="D29844" s="78">
        <v>0.44656610000000002</v>
      </c>
      <c r="E29844" s="78">
        <v>-5.9575595000000002E-2</v>
      </c>
      <c r="F29844" s="78">
        <v>0.14053910999999999</v>
      </c>
    </row>
    <row r="29845" spans="1:6" x14ac:dyDescent="0.25">
      <c r="A29845">
        <v>29843</v>
      </c>
      <c r="B29845" t="s">
        <v>30694</v>
      </c>
      <c r="C29845" s="78">
        <v>0.25479301999999998</v>
      </c>
      <c r="D29845" s="78">
        <v>-1.6890029</v>
      </c>
      <c r="E29845" s="78">
        <v>-2.6042305000000002E-2</v>
      </c>
      <c r="F29845" s="78">
        <v>8.7930720000000004E-2</v>
      </c>
    </row>
    <row r="29846" spans="1:6" x14ac:dyDescent="0.25">
      <c r="A29846">
        <v>29844</v>
      </c>
      <c r="B29846" t="s">
        <v>30695</v>
      </c>
      <c r="C29846" s="78">
        <v>1.4021858</v>
      </c>
      <c r="D29846" s="78">
        <v>-0.28700094999999998</v>
      </c>
      <c r="E29846" s="78">
        <v>-0.11054543999999999</v>
      </c>
      <c r="F29846" s="78">
        <v>-0.25335020000000003</v>
      </c>
    </row>
    <row r="29847" spans="1:6" x14ac:dyDescent="0.25">
      <c r="A29847">
        <v>29845</v>
      </c>
      <c r="B29847" t="s">
        <v>30696</v>
      </c>
      <c r="C29847" s="78">
        <v>-1.4188261</v>
      </c>
      <c r="D29847" s="78">
        <v>-0.54203749999999995</v>
      </c>
      <c r="E29847" s="78">
        <v>-3.4390595000000003E-2</v>
      </c>
      <c r="F29847" s="78">
        <v>0.17954011</v>
      </c>
    </row>
    <row r="29848" spans="1:6" x14ac:dyDescent="0.25">
      <c r="A29848">
        <v>29846</v>
      </c>
      <c r="B29848" t="s">
        <v>30697</v>
      </c>
      <c r="C29848" s="78">
        <v>0.1074864</v>
      </c>
      <c r="D29848" s="78">
        <v>2.732648E-2</v>
      </c>
      <c r="E29848" s="78">
        <v>-6.1187119999999998E-2</v>
      </c>
      <c r="F29848" s="78">
        <v>-2.4756088999999998E-2</v>
      </c>
    </row>
    <row r="29849" spans="1:6" x14ac:dyDescent="0.25">
      <c r="A29849">
        <v>29847</v>
      </c>
      <c r="B29849" t="s">
        <v>30698</v>
      </c>
      <c r="C29849" s="78">
        <v>0.27000619999999997</v>
      </c>
      <c r="D29849" s="78">
        <v>-0.11338523</v>
      </c>
      <c r="E29849" s="78">
        <v>-3.4390595000000003E-2</v>
      </c>
      <c r="F29849" s="78">
        <v>0.17954011</v>
      </c>
    </row>
    <row r="29850" spans="1:6" x14ac:dyDescent="0.25">
      <c r="A29850">
        <v>29848</v>
      </c>
      <c r="B29850" t="s">
        <v>30699</v>
      </c>
      <c r="C29850" s="78">
        <v>0.926736</v>
      </c>
      <c r="D29850" s="78">
        <v>0.22247992</v>
      </c>
      <c r="E29850" s="78">
        <v>-2.2290692000000001E-2</v>
      </c>
      <c r="F29850" s="78">
        <v>-2.0932928E-2</v>
      </c>
    </row>
    <row r="29851" spans="1:6" x14ac:dyDescent="0.25">
      <c r="A29851">
        <v>29849</v>
      </c>
      <c r="B29851" t="s">
        <v>30700</v>
      </c>
      <c r="C29851" s="78">
        <v>0.9832225</v>
      </c>
      <c r="D29851" s="78">
        <v>0.9808519</v>
      </c>
      <c r="E29851" s="78">
        <v>9.6712150000000004E-3</v>
      </c>
      <c r="F29851" s="78">
        <v>-0.13604964</v>
      </c>
    </row>
    <row r="29852" spans="1:6" x14ac:dyDescent="0.25">
      <c r="A29852">
        <v>29850</v>
      </c>
      <c r="B29852" t="s">
        <v>30701</v>
      </c>
      <c r="C29852" s="78">
        <v>-0.4780356</v>
      </c>
      <c r="D29852" s="78">
        <v>-3.1979039999999999</v>
      </c>
      <c r="E29852" s="78">
        <v>2.5048964000000001E-3</v>
      </c>
      <c r="F29852" s="78">
        <v>2.3532942000000001E-2</v>
      </c>
    </row>
    <row r="29853" spans="1:6" x14ac:dyDescent="0.25">
      <c r="A29853">
        <v>29851</v>
      </c>
      <c r="B29853" t="s">
        <v>30702</v>
      </c>
      <c r="C29853" s="78">
        <v>3.1506257</v>
      </c>
      <c r="D29853" s="78">
        <v>-2.2444480000000002</v>
      </c>
      <c r="E29853" s="78">
        <v>-6.7946729999999997E-2</v>
      </c>
      <c r="F29853" s="78">
        <v>4.1380583999999998E-2</v>
      </c>
    </row>
    <row r="29854" spans="1:6" x14ac:dyDescent="0.25">
      <c r="A29854">
        <v>29852</v>
      </c>
      <c r="B29854" t="s">
        <v>30703</v>
      </c>
      <c r="C29854" s="78">
        <v>-0.98009679999999999</v>
      </c>
      <c r="D29854" s="78">
        <v>-2.0161136999999999E-2</v>
      </c>
      <c r="E29854" s="78">
        <v>-5.1830347999999998E-2</v>
      </c>
      <c r="F29854" s="78">
        <v>2.1339730000000001E-2</v>
      </c>
    </row>
    <row r="29855" spans="1:6" x14ac:dyDescent="0.25">
      <c r="A29855">
        <v>29853</v>
      </c>
      <c r="B29855" t="s">
        <v>30704</v>
      </c>
      <c r="C29855" s="78">
        <v>-1.2068976</v>
      </c>
      <c r="D29855" s="78">
        <v>1.2409648</v>
      </c>
      <c r="E29855" s="78">
        <v>-4.1813063999999997E-2</v>
      </c>
      <c r="F29855" s="78">
        <v>3.5792976999999997E-2</v>
      </c>
    </row>
    <row r="29856" spans="1:6" x14ac:dyDescent="0.25">
      <c r="A29856">
        <v>29854</v>
      </c>
      <c r="B29856" t="s">
        <v>30705</v>
      </c>
      <c r="C29856" s="78">
        <v>0.28672530000000002</v>
      </c>
      <c r="D29856" s="78">
        <v>-2.5261889000000002</v>
      </c>
      <c r="E29856" s="78">
        <v>-7.1232229999999994E-2</v>
      </c>
      <c r="F29856" s="78">
        <v>-0.18086121999999999</v>
      </c>
    </row>
    <row r="29857" spans="1:6" x14ac:dyDescent="0.25">
      <c r="A29857">
        <v>29855</v>
      </c>
      <c r="B29857" t="s">
        <v>30706</v>
      </c>
      <c r="C29857" s="78">
        <v>1.6944112</v>
      </c>
      <c r="D29857" s="78">
        <v>0.52141696000000004</v>
      </c>
      <c r="E29857" s="78">
        <v>-3.2890933999999997E-2</v>
      </c>
      <c r="F29857" s="78">
        <v>2.0906775999999998E-2</v>
      </c>
    </row>
    <row r="29858" spans="1:6" x14ac:dyDescent="0.25">
      <c r="A29858">
        <v>29856</v>
      </c>
      <c r="B29858" t="s">
        <v>30707</v>
      </c>
      <c r="C29858" s="78">
        <v>-0.56201564999999998</v>
      </c>
      <c r="D29858" s="78">
        <v>1.9853059</v>
      </c>
      <c r="E29858" s="78">
        <v>-7.5665189999999998E-3</v>
      </c>
      <c r="F29858" s="78">
        <v>0.10536532999999999</v>
      </c>
    </row>
    <row r="29859" spans="1:6" x14ac:dyDescent="0.25">
      <c r="A29859">
        <v>29857</v>
      </c>
      <c r="B29859" t="s">
        <v>30708</v>
      </c>
      <c r="C29859" s="78">
        <v>-0.95754932999999998</v>
      </c>
      <c r="D29859" s="78">
        <v>0.55232840000000005</v>
      </c>
      <c r="E29859" s="78">
        <v>2.4522677E-2</v>
      </c>
      <c r="F29859" s="78">
        <v>-0.25546144999999998</v>
      </c>
    </row>
    <row r="29860" spans="1:6" x14ac:dyDescent="0.25">
      <c r="A29860">
        <v>29858</v>
      </c>
      <c r="B29860" t="s">
        <v>30709</v>
      </c>
      <c r="C29860" s="78">
        <v>-0.684562</v>
      </c>
      <c r="D29860" s="78">
        <v>2.2816489</v>
      </c>
      <c r="E29860" s="78">
        <v>-5.7038989999999998E-2</v>
      </c>
      <c r="F29860" s="78">
        <v>0.15808912999999999</v>
      </c>
    </row>
    <row r="29861" spans="1:6" x14ac:dyDescent="0.25">
      <c r="A29861">
        <v>29859</v>
      </c>
      <c r="B29861" t="s">
        <v>30710</v>
      </c>
      <c r="C29861" s="78">
        <v>0.3244011</v>
      </c>
      <c r="D29861" s="78">
        <v>-0.52330790000000005</v>
      </c>
      <c r="E29861" s="78">
        <v>-9.0015440000000002E-2</v>
      </c>
      <c r="F29861" s="78">
        <v>-0.10728346</v>
      </c>
    </row>
    <row r="29862" spans="1:6" x14ac:dyDescent="0.25">
      <c r="A29862">
        <v>29860</v>
      </c>
      <c r="B29862" t="s">
        <v>30711</v>
      </c>
      <c r="C29862" s="78">
        <v>0.85559856999999995</v>
      </c>
      <c r="D29862" s="78">
        <v>-1.6125351000000001</v>
      </c>
      <c r="E29862" s="78">
        <v>-6.7383244999999994E-2</v>
      </c>
      <c r="F29862" s="78">
        <v>5.2882894999999999E-2</v>
      </c>
    </row>
    <row r="29863" spans="1:6" x14ac:dyDescent="0.25">
      <c r="A29863">
        <v>29861</v>
      </c>
      <c r="B29863" t="s">
        <v>30712</v>
      </c>
      <c r="C29863" s="78">
        <v>-0.23525633000000001</v>
      </c>
      <c r="D29863" s="78">
        <v>9.4779335000000006E-2</v>
      </c>
      <c r="E29863" s="78">
        <v>2.9954399999999999E-2</v>
      </c>
      <c r="F29863" s="78">
        <v>-6.8799170000000007E-2</v>
      </c>
    </row>
    <row r="29864" spans="1:6" x14ac:dyDescent="0.25">
      <c r="A29864">
        <v>29862</v>
      </c>
      <c r="B29864" t="s">
        <v>30713</v>
      </c>
      <c r="C29864" s="78">
        <v>-1.0582126000000001</v>
      </c>
      <c r="D29864" s="78">
        <v>-0.98173034000000003</v>
      </c>
      <c r="E29864" s="78">
        <v>-2.0485375E-2</v>
      </c>
      <c r="F29864" s="78">
        <v>8.0378530000000004E-2</v>
      </c>
    </row>
    <row r="29865" spans="1:6" x14ac:dyDescent="0.25">
      <c r="A29865">
        <v>29863</v>
      </c>
      <c r="B29865" t="s">
        <v>30714</v>
      </c>
      <c r="C29865" s="78">
        <v>-1.8378563000000001</v>
      </c>
      <c r="D29865" s="78">
        <v>0.94440805999999999</v>
      </c>
      <c r="E29865" s="78">
        <v>-8.3809999999999996E-2</v>
      </c>
      <c r="F29865" s="78">
        <v>2.3282975000000001E-2</v>
      </c>
    </row>
    <row r="29866" spans="1:6" x14ac:dyDescent="0.25">
      <c r="A29866">
        <v>29864</v>
      </c>
      <c r="B29866" t="s">
        <v>30715</v>
      </c>
      <c r="C29866" s="78">
        <v>0.29349497000000002</v>
      </c>
      <c r="D29866" s="78">
        <v>0.48858708000000001</v>
      </c>
      <c r="E29866" s="78">
        <v>0.103273004</v>
      </c>
      <c r="F29866" s="78">
        <v>-0.16552933</v>
      </c>
    </row>
    <row r="29867" spans="1:6" x14ac:dyDescent="0.25">
      <c r="A29867">
        <v>29865</v>
      </c>
      <c r="B29867" t="s">
        <v>30716</v>
      </c>
      <c r="C29867" s="78">
        <v>0.35956374000000002</v>
      </c>
      <c r="D29867" s="78">
        <v>0.55137705999999997</v>
      </c>
      <c r="E29867" s="78">
        <v>-3.3320017E-2</v>
      </c>
      <c r="F29867" s="78">
        <v>6.7380469999999998E-2</v>
      </c>
    </row>
    <row r="29868" spans="1:6" x14ac:dyDescent="0.25">
      <c r="A29868">
        <v>29866</v>
      </c>
      <c r="B29868" t="s">
        <v>30717</v>
      </c>
      <c r="C29868" s="78">
        <v>-0.59999150000000001</v>
      </c>
      <c r="D29868" s="78">
        <v>-0.87964439999999999</v>
      </c>
      <c r="E29868" s="78">
        <v>-4.7428234999999999E-2</v>
      </c>
      <c r="F29868" s="78">
        <v>0.11187219599999999</v>
      </c>
    </row>
    <row r="29869" spans="1:6" x14ac:dyDescent="0.25">
      <c r="A29869">
        <v>29867</v>
      </c>
      <c r="B29869" t="s">
        <v>30718</v>
      </c>
      <c r="C29869" s="78">
        <v>-1.7952764000000001</v>
      </c>
      <c r="D29869" s="78">
        <v>-0.55787754000000001</v>
      </c>
      <c r="E29869" s="78">
        <v>-0.10655066000000001</v>
      </c>
      <c r="F29869" s="78">
        <v>3.9141790000000003E-2</v>
      </c>
    </row>
    <row r="29870" spans="1:6" x14ac:dyDescent="0.25">
      <c r="A29870">
        <v>29868</v>
      </c>
      <c r="B29870" t="s">
        <v>30719</v>
      </c>
      <c r="C29870" s="78">
        <v>-0.94393740000000004</v>
      </c>
      <c r="D29870" s="78">
        <v>1.9208392000000001</v>
      </c>
      <c r="E29870" s="78">
        <v>-3.4390595000000003E-2</v>
      </c>
      <c r="F29870" s="78">
        <v>0.17954011</v>
      </c>
    </row>
    <row r="29871" spans="1:6" x14ac:dyDescent="0.25">
      <c r="A29871">
        <v>29869</v>
      </c>
      <c r="B29871" t="s">
        <v>30720</v>
      </c>
      <c r="C29871" s="78">
        <v>-0.23849548000000001</v>
      </c>
      <c r="D29871" s="78">
        <v>-1.3593643</v>
      </c>
      <c r="E29871" s="78">
        <v>-3.4390595000000003E-2</v>
      </c>
      <c r="F29871" s="78">
        <v>0.17954011</v>
      </c>
    </row>
    <row r="29872" spans="1:6" x14ac:dyDescent="0.25">
      <c r="A29872">
        <v>29870</v>
      </c>
      <c r="B29872" t="s">
        <v>30721</v>
      </c>
      <c r="C29872" s="78">
        <v>-1.3796538</v>
      </c>
      <c r="D29872" s="78">
        <v>0.85454094000000003</v>
      </c>
      <c r="E29872" s="78">
        <v>-6.661599E-2</v>
      </c>
      <c r="F29872" s="78">
        <v>6.1163530000000001E-2</v>
      </c>
    </row>
    <row r="29873" spans="1:6" x14ac:dyDescent="0.25">
      <c r="A29873">
        <v>29871</v>
      </c>
      <c r="B29873" t="s">
        <v>30722</v>
      </c>
      <c r="C29873" s="78">
        <v>-2.9287581</v>
      </c>
      <c r="D29873" s="78">
        <v>0.42579942999999998</v>
      </c>
      <c r="E29873" s="78">
        <v>0.10583558999999999</v>
      </c>
      <c r="F29873" s="78">
        <v>-0.22244913999999999</v>
      </c>
    </row>
    <row r="29874" spans="1:6" x14ac:dyDescent="0.25">
      <c r="A29874">
        <v>29872</v>
      </c>
      <c r="B29874" t="s">
        <v>30723</v>
      </c>
      <c r="C29874" s="78">
        <v>-0.95153456999999997</v>
      </c>
      <c r="D29874" s="78">
        <v>1.1031896999999999</v>
      </c>
      <c r="E29874" s="78">
        <v>-6.4482263999999997E-2</v>
      </c>
      <c r="F29874" s="78">
        <v>-5.5684669999999999E-2</v>
      </c>
    </row>
    <row r="29875" spans="1:6" x14ac:dyDescent="0.25">
      <c r="A29875">
        <v>29873</v>
      </c>
      <c r="B29875" t="s">
        <v>30724</v>
      </c>
      <c r="C29875" s="78">
        <v>0.54746603999999999</v>
      </c>
      <c r="D29875" s="78">
        <v>-0.66617119999999996</v>
      </c>
      <c r="E29875" s="78">
        <v>-7.4927389999999996E-2</v>
      </c>
      <c r="F29875" s="78">
        <v>0.10329740499999999</v>
      </c>
    </row>
    <row r="29876" spans="1:6" x14ac:dyDescent="0.25">
      <c r="A29876">
        <v>29874</v>
      </c>
      <c r="B29876" t="s">
        <v>30725</v>
      </c>
      <c r="C29876" s="78">
        <v>-2.8839842999999998</v>
      </c>
      <c r="D29876" s="78">
        <v>-1.0703385000000001</v>
      </c>
      <c r="E29876" s="78">
        <v>-4.6396729999999997E-2</v>
      </c>
      <c r="F29876" s="78">
        <v>7.0356719999999998E-2</v>
      </c>
    </row>
    <row r="29877" spans="1:6" x14ac:dyDescent="0.25">
      <c r="A29877">
        <v>29875</v>
      </c>
      <c r="B29877" t="s">
        <v>30726</v>
      </c>
      <c r="C29877" s="78">
        <v>2.6569456000000002E-2</v>
      </c>
      <c r="D29877" s="78">
        <v>0.94584500000000005</v>
      </c>
      <c r="E29877" s="78">
        <v>-3.4390595000000003E-2</v>
      </c>
      <c r="F29877" s="78">
        <v>0.17954011</v>
      </c>
    </row>
    <row r="29878" spans="1:6" x14ac:dyDescent="0.25">
      <c r="A29878">
        <v>29876</v>
      </c>
      <c r="B29878" t="s">
        <v>30727</v>
      </c>
      <c r="C29878" s="78">
        <v>9.6548469999999997E-2</v>
      </c>
      <c r="D29878" s="78">
        <v>1.4823831000000001</v>
      </c>
      <c r="E29878" s="78">
        <v>-0.10854936</v>
      </c>
      <c r="F29878" s="78">
        <v>-0.15124290000000001</v>
      </c>
    </row>
    <row r="29879" spans="1:6" x14ac:dyDescent="0.25">
      <c r="A29879">
        <v>29877</v>
      </c>
      <c r="B29879" t="s">
        <v>30728</v>
      </c>
      <c r="C29879" s="78">
        <v>0.74618375000000003</v>
      </c>
      <c r="D29879" s="78">
        <v>-2.9187333999999998</v>
      </c>
      <c r="E29879" s="78">
        <v>-6.9001969999999996E-2</v>
      </c>
      <c r="F29879" s="78">
        <v>7.0024900000000001E-2</v>
      </c>
    </row>
    <row r="29880" spans="1:6" x14ac:dyDescent="0.25">
      <c r="A29880">
        <v>29878</v>
      </c>
      <c r="B29880" t="s">
        <v>30729</v>
      </c>
      <c r="C29880" s="78">
        <v>2.8837152000000001</v>
      </c>
      <c r="D29880" s="78">
        <v>-0.8971671</v>
      </c>
      <c r="E29880" s="78">
        <v>-0.12292361</v>
      </c>
      <c r="F29880" s="78">
        <v>-0.14873866999999999</v>
      </c>
    </row>
    <row r="29881" spans="1:6" x14ac:dyDescent="0.25">
      <c r="A29881">
        <v>29879</v>
      </c>
      <c r="B29881" t="s">
        <v>30730</v>
      </c>
      <c r="C29881" s="78">
        <v>-0.31014627</v>
      </c>
      <c r="D29881" s="78">
        <v>-0.93909025000000002</v>
      </c>
      <c r="E29881" s="78">
        <v>2.6418707999999999E-2</v>
      </c>
      <c r="F29881" s="78">
        <v>-0.25883309999999998</v>
      </c>
    </row>
    <row r="29882" spans="1:6" x14ac:dyDescent="0.25">
      <c r="A29882">
        <v>29880</v>
      </c>
      <c r="B29882" t="s">
        <v>30731</v>
      </c>
      <c r="C29882" s="78">
        <v>-0.81094896999999999</v>
      </c>
      <c r="D29882" s="78">
        <v>0.74796700000000005</v>
      </c>
      <c r="E29882" s="78">
        <v>-8.5712499999999997E-2</v>
      </c>
      <c r="F29882" s="78">
        <v>5.4562159999999998E-2</v>
      </c>
    </row>
    <row r="29883" spans="1:6" x14ac:dyDescent="0.25">
      <c r="A29883">
        <v>29881</v>
      </c>
      <c r="B29883" t="s">
        <v>30732</v>
      </c>
      <c r="C29883" s="78">
        <v>1.7096617999999999</v>
      </c>
      <c r="D29883" s="78">
        <v>-0.79858375000000004</v>
      </c>
      <c r="E29883" s="78">
        <v>-9.4673104999999994E-2</v>
      </c>
      <c r="F29883" s="78">
        <v>-5.4728819999999997E-2</v>
      </c>
    </row>
    <row r="29884" spans="1:6" x14ac:dyDescent="0.25">
      <c r="A29884">
        <v>29882</v>
      </c>
      <c r="B29884" t="s">
        <v>30733</v>
      </c>
      <c r="C29884" s="78">
        <v>-0.77447520000000003</v>
      </c>
      <c r="D29884" s="78">
        <v>1.3865738999999999</v>
      </c>
      <c r="E29884" s="78">
        <v>-7.1480945000000004E-2</v>
      </c>
      <c r="F29884" s="78">
        <v>9.2169719999999997E-2</v>
      </c>
    </row>
    <row r="29885" spans="1:6" x14ac:dyDescent="0.25">
      <c r="A29885">
        <v>29883</v>
      </c>
      <c r="B29885" t="s">
        <v>30734</v>
      </c>
      <c r="C29885" s="78">
        <v>0.15759071999999999</v>
      </c>
      <c r="D29885" s="78">
        <v>-0.75154483000000005</v>
      </c>
      <c r="E29885" s="78">
        <v>-3.4390595000000003E-2</v>
      </c>
      <c r="F29885" s="78">
        <v>0.17954011</v>
      </c>
    </row>
    <row r="29886" spans="1:6" x14ac:dyDescent="0.25">
      <c r="A29886">
        <v>29884</v>
      </c>
      <c r="B29886" t="s">
        <v>30735</v>
      </c>
      <c r="C29886" s="78">
        <v>-0.84335077000000003</v>
      </c>
      <c r="D29886" s="78">
        <v>0.21934882999999999</v>
      </c>
      <c r="E29886" s="78">
        <v>-3.4390595000000003E-2</v>
      </c>
      <c r="F29886" s="78">
        <v>0.17954011</v>
      </c>
    </row>
    <row r="29887" spans="1:6" x14ac:dyDescent="0.25">
      <c r="A29887">
        <v>29885</v>
      </c>
      <c r="B29887" t="s">
        <v>30736</v>
      </c>
      <c r="C29887" s="78">
        <v>-1.3551302999999999</v>
      </c>
      <c r="D29887" s="78">
        <v>0.28419238000000002</v>
      </c>
      <c r="E29887" s="78">
        <v>-4.7051906999999997E-2</v>
      </c>
      <c r="F29887" s="78">
        <v>-0.13935019000000001</v>
      </c>
    </row>
    <row r="29888" spans="1:6" x14ac:dyDescent="0.25">
      <c r="A29888">
        <v>29886</v>
      </c>
      <c r="B29888" t="s">
        <v>30737</v>
      </c>
      <c r="C29888" s="78">
        <v>1.2885172</v>
      </c>
      <c r="D29888" s="78">
        <v>-1.009563</v>
      </c>
      <c r="E29888" s="78">
        <v>-3.4390595000000003E-2</v>
      </c>
      <c r="F29888" s="78">
        <v>0.17954011</v>
      </c>
    </row>
    <row r="29889" spans="1:6" x14ac:dyDescent="0.25">
      <c r="A29889">
        <v>29887</v>
      </c>
      <c r="B29889" t="s">
        <v>30738</v>
      </c>
      <c r="C29889" s="78">
        <v>-1.9031085000000001</v>
      </c>
      <c r="D29889" s="78">
        <v>-0.51230929999999997</v>
      </c>
      <c r="E29889" s="78">
        <v>-4.7160529999999999E-2</v>
      </c>
      <c r="F29889" s="78">
        <v>-4.2299584000000001E-2</v>
      </c>
    </row>
    <row r="29890" spans="1:6" x14ac:dyDescent="0.25">
      <c r="A29890">
        <v>29888</v>
      </c>
      <c r="B29890" t="s">
        <v>30739</v>
      </c>
      <c r="C29890" s="78">
        <v>-0.1074321</v>
      </c>
      <c r="D29890" s="78">
        <v>1.3901707000000001</v>
      </c>
      <c r="E29890" s="78">
        <v>0.11150089000000001</v>
      </c>
      <c r="F29890" s="78">
        <v>-1.0064275</v>
      </c>
    </row>
    <row r="29891" spans="1:6" x14ac:dyDescent="0.25">
      <c r="A29891">
        <v>29889</v>
      </c>
      <c r="B29891" t="s">
        <v>30740</v>
      </c>
      <c r="C29891" s="78">
        <v>-1.7994443</v>
      </c>
      <c r="D29891" s="78">
        <v>1.7848537</v>
      </c>
      <c r="E29891" s="78">
        <v>-4.8446197000000003E-2</v>
      </c>
      <c r="F29891" s="78">
        <v>-2.6054680000000001E-3</v>
      </c>
    </row>
    <row r="29892" spans="1:6" x14ac:dyDescent="0.25">
      <c r="A29892">
        <v>29890</v>
      </c>
      <c r="B29892" t="s">
        <v>30741</v>
      </c>
      <c r="C29892" s="78">
        <v>-1.7197994000000001</v>
      </c>
      <c r="D29892" s="78">
        <v>0.13201451</v>
      </c>
      <c r="E29892" s="78">
        <v>-8.3817920000000004E-2</v>
      </c>
      <c r="F29892" s="78">
        <v>1.3441533E-2</v>
      </c>
    </row>
    <row r="29893" spans="1:6" x14ac:dyDescent="0.25">
      <c r="A29893">
        <v>29891</v>
      </c>
      <c r="B29893" t="s">
        <v>30742</v>
      </c>
      <c r="C29893" s="78">
        <v>-0.71654516000000001</v>
      </c>
      <c r="D29893" s="78">
        <v>0.87891257</v>
      </c>
      <c r="E29893" s="78">
        <v>-9.6886634999999999E-2</v>
      </c>
      <c r="F29893" s="78">
        <v>8.9473739999999996E-2</v>
      </c>
    </row>
    <row r="29894" spans="1:6" x14ac:dyDescent="0.25">
      <c r="A29894">
        <v>29892</v>
      </c>
      <c r="B29894" t="s">
        <v>30743</v>
      </c>
      <c r="C29894" s="78">
        <v>-0.41524791999999999</v>
      </c>
      <c r="D29894" s="78">
        <v>-0.99775696000000003</v>
      </c>
      <c r="E29894" s="78">
        <v>-6.6870310000000002E-2</v>
      </c>
      <c r="F29894" s="78">
        <v>-8.1776870000000002E-2</v>
      </c>
    </row>
    <row r="29895" spans="1:6" x14ac:dyDescent="0.25">
      <c r="A29895">
        <v>29893</v>
      </c>
      <c r="B29895" t="s">
        <v>30744</v>
      </c>
      <c r="C29895" s="78">
        <v>-0.84634566</v>
      </c>
      <c r="D29895" s="78">
        <v>1.3621551999999999</v>
      </c>
      <c r="E29895" s="78">
        <v>-9.6450075999999996E-2</v>
      </c>
      <c r="F29895" s="78">
        <v>4.9978032999999998E-2</v>
      </c>
    </row>
    <row r="29896" spans="1:6" x14ac:dyDescent="0.25">
      <c r="A29896">
        <v>29894</v>
      </c>
      <c r="B29896" t="s">
        <v>30745</v>
      </c>
      <c r="C29896" s="78">
        <v>-0.25975524999999999</v>
      </c>
      <c r="D29896" s="78">
        <v>-0.71545029999999998</v>
      </c>
      <c r="E29896" s="78">
        <v>-5.4290763999999998E-2</v>
      </c>
      <c r="F29896" s="78">
        <v>1.8667355E-2</v>
      </c>
    </row>
    <row r="29897" spans="1:6" x14ac:dyDescent="0.25">
      <c r="A29897">
        <v>29895</v>
      </c>
      <c r="B29897" t="s">
        <v>30746</v>
      </c>
      <c r="C29897" s="78">
        <v>-1.1201352</v>
      </c>
      <c r="D29897" s="78">
        <v>1.1835359999999999</v>
      </c>
      <c r="E29897" s="78">
        <v>-3.4390595000000003E-2</v>
      </c>
      <c r="F29897" s="78">
        <v>0.17954011</v>
      </c>
    </row>
    <row r="29898" spans="1:6" x14ac:dyDescent="0.25">
      <c r="A29898">
        <v>29896</v>
      </c>
      <c r="B29898" t="s">
        <v>30747</v>
      </c>
      <c r="C29898" s="78">
        <v>-0.39275700000000002</v>
      </c>
      <c r="D29898" s="78">
        <v>-0.36115291999999999</v>
      </c>
      <c r="E29898" s="78">
        <v>-8.2185579999999994E-2</v>
      </c>
      <c r="F29898" s="78">
        <v>1.8008947000000001E-2</v>
      </c>
    </row>
    <row r="29899" spans="1:6" x14ac:dyDescent="0.25">
      <c r="A29899">
        <v>29897</v>
      </c>
      <c r="B29899" t="s">
        <v>30748</v>
      </c>
      <c r="C29899" s="78">
        <v>-0.19080006999999999</v>
      </c>
      <c r="D29899" s="78">
        <v>-3.4212856999999999E-2</v>
      </c>
      <c r="E29899" s="78">
        <v>-5.1682220000000001E-2</v>
      </c>
      <c r="F29899" s="78">
        <v>6.9588440000000001E-2</v>
      </c>
    </row>
    <row r="29900" spans="1:6" x14ac:dyDescent="0.25">
      <c r="A29900">
        <v>29898</v>
      </c>
      <c r="B29900" t="s">
        <v>30749</v>
      </c>
      <c r="C29900" s="78">
        <v>-1.0744225999999999</v>
      </c>
      <c r="D29900" s="78">
        <v>0.95519520000000002</v>
      </c>
      <c r="E29900" s="78">
        <v>-8.5943535000000001E-2</v>
      </c>
      <c r="F29900" s="78">
        <v>5.2525534999999998E-2</v>
      </c>
    </row>
    <row r="29901" spans="1:6" x14ac:dyDescent="0.25">
      <c r="A29901">
        <v>29899</v>
      </c>
      <c r="B29901" t="s">
        <v>30750</v>
      </c>
      <c r="C29901" s="78">
        <v>-0.52245109999999995</v>
      </c>
      <c r="D29901" s="78">
        <v>0.55084489999999997</v>
      </c>
      <c r="E29901" s="78">
        <v>-6.3466770000000006E-2</v>
      </c>
      <c r="F29901" s="78">
        <v>1.1092067000000001E-2</v>
      </c>
    </row>
    <row r="29902" spans="1:6" x14ac:dyDescent="0.25">
      <c r="A29902">
        <v>29900</v>
      </c>
      <c r="B29902" t="s">
        <v>30751</v>
      </c>
      <c r="C29902" s="78">
        <v>-0.11268526</v>
      </c>
      <c r="D29902" s="78">
        <v>-0.48623826999999997</v>
      </c>
      <c r="E29902" s="78">
        <v>-4.3029855999999998E-2</v>
      </c>
      <c r="F29902" s="78">
        <v>0.11606065</v>
      </c>
    </row>
    <row r="29903" spans="1:6" x14ac:dyDescent="0.25">
      <c r="A29903">
        <v>29901</v>
      </c>
      <c r="B29903" t="s">
        <v>30752</v>
      </c>
      <c r="C29903" s="78">
        <v>-1.8928940000000001</v>
      </c>
      <c r="D29903" s="78">
        <v>0.32019051999999998</v>
      </c>
      <c r="E29903" s="78">
        <v>-4.5246910000000001E-2</v>
      </c>
      <c r="F29903" s="78">
        <v>0.10827900999999999</v>
      </c>
    </row>
    <row r="29904" spans="1:6" x14ac:dyDescent="0.25">
      <c r="A29904">
        <v>29902</v>
      </c>
      <c r="B29904" t="s">
        <v>30753</v>
      </c>
      <c r="C29904" s="78">
        <v>-1.6221918</v>
      </c>
      <c r="D29904" s="78">
        <v>-0.58180569999999998</v>
      </c>
      <c r="E29904" s="78">
        <v>-3.4390595000000003E-2</v>
      </c>
      <c r="F29904" s="78">
        <v>0.17954011</v>
      </c>
    </row>
    <row r="29905" spans="1:6" x14ac:dyDescent="0.25">
      <c r="A29905">
        <v>29903</v>
      </c>
      <c r="B29905" t="s">
        <v>30754</v>
      </c>
      <c r="C29905" s="78">
        <v>-0.75272559999999999</v>
      </c>
      <c r="D29905" s="78">
        <v>0.85563350000000005</v>
      </c>
      <c r="E29905" s="78">
        <v>-0.11619863</v>
      </c>
      <c r="F29905" s="78">
        <v>-0.33684760000000002</v>
      </c>
    </row>
    <row r="29906" spans="1:6" x14ac:dyDescent="0.25">
      <c r="A29906">
        <v>29904</v>
      </c>
      <c r="B29906" t="s">
        <v>30755</v>
      </c>
      <c r="C29906" s="78">
        <v>-2.2067169999999998</v>
      </c>
      <c r="D29906" s="78">
        <v>-0.88015069999999995</v>
      </c>
      <c r="E29906" s="78">
        <v>-4.7253183999999997E-2</v>
      </c>
      <c r="F29906" s="78">
        <v>-2.7452052000000001E-2</v>
      </c>
    </row>
    <row r="29907" spans="1:6" x14ac:dyDescent="0.25">
      <c r="A29907">
        <v>29905</v>
      </c>
      <c r="B29907" t="s">
        <v>30756</v>
      </c>
      <c r="C29907" s="78">
        <v>-0.32013609999999998</v>
      </c>
      <c r="D29907" s="78">
        <v>-3.1793271999999999</v>
      </c>
      <c r="E29907" s="78">
        <v>-1.3606264999999999E-2</v>
      </c>
      <c r="F29907" s="78">
        <v>2.6520595000000001E-2</v>
      </c>
    </row>
    <row r="29908" spans="1:6" x14ac:dyDescent="0.25">
      <c r="A29908">
        <v>29906</v>
      </c>
      <c r="B29908" t="s">
        <v>30757</v>
      </c>
      <c r="C29908" s="78">
        <v>-0.58178949999999996</v>
      </c>
      <c r="D29908" s="78">
        <v>0.13024688000000001</v>
      </c>
      <c r="E29908" s="78">
        <v>-3.4390595000000003E-2</v>
      </c>
      <c r="F29908" s="78">
        <v>0.17954011</v>
      </c>
    </row>
    <row r="29909" spans="1:6" x14ac:dyDescent="0.25">
      <c r="A29909">
        <v>29907</v>
      </c>
      <c r="B29909" t="s">
        <v>30758</v>
      </c>
      <c r="C29909" s="78">
        <v>-0.22113109</v>
      </c>
      <c r="D29909" s="78">
        <v>1.1042356499999999E-2</v>
      </c>
      <c r="E29909" s="78">
        <v>-3.4390595000000003E-2</v>
      </c>
      <c r="F29909" s="78">
        <v>0.17954011</v>
      </c>
    </row>
    <row r="29910" spans="1:6" x14ac:dyDescent="0.25">
      <c r="A29910">
        <v>29908</v>
      </c>
      <c r="B29910" t="s">
        <v>30759</v>
      </c>
      <c r="C29910" s="78">
        <v>-0.17636466000000001</v>
      </c>
      <c r="D29910" s="78">
        <v>-0.54227539999999996</v>
      </c>
      <c r="E29910" s="78">
        <v>-6.3857360000000002E-2</v>
      </c>
      <c r="F29910" s="78">
        <v>6.7813979999999996E-2</v>
      </c>
    </row>
    <row r="29911" spans="1:6" x14ac:dyDescent="0.25">
      <c r="A29911">
        <v>29909</v>
      </c>
      <c r="B29911" t="s">
        <v>30760</v>
      </c>
      <c r="C29911" s="78">
        <v>-0.15308716999999999</v>
      </c>
      <c r="D29911" s="78">
        <v>2.0936140000000001</v>
      </c>
      <c r="E29911" s="78">
        <v>-3.4390595000000003E-2</v>
      </c>
      <c r="F29911" s="78">
        <v>0.17954011</v>
      </c>
    </row>
    <row r="29912" spans="1:6" x14ac:dyDescent="0.25">
      <c r="A29912">
        <v>29910</v>
      </c>
      <c r="B29912" t="s">
        <v>30761</v>
      </c>
      <c r="C29912" s="78">
        <v>-0.64073795</v>
      </c>
      <c r="D29912" s="78">
        <v>0.96103249999999996</v>
      </c>
      <c r="E29912" s="78">
        <v>-7.1985869999999993E-2</v>
      </c>
      <c r="F29912" s="78">
        <v>5.7840794000000003E-3</v>
      </c>
    </row>
    <row r="29913" spans="1:6" x14ac:dyDescent="0.25">
      <c r="A29913">
        <v>29911</v>
      </c>
      <c r="B29913" t="s">
        <v>30762</v>
      </c>
      <c r="C29913" s="78">
        <v>0.28473612999999998</v>
      </c>
      <c r="D29913" s="78">
        <v>-0.50487479999999996</v>
      </c>
      <c r="E29913" s="78">
        <v>2.5892965E-2</v>
      </c>
      <c r="F29913" s="78">
        <v>-0.19882364999999999</v>
      </c>
    </row>
    <row r="29914" spans="1:6" x14ac:dyDescent="0.25">
      <c r="A29914">
        <v>29912</v>
      </c>
      <c r="B29914" t="s">
        <v>30763</v>
      </c>
      <c r="C29914" s="78">
        <v>-2.1319697</v>
      </c>
      <c r="D29914" s="78">
        <v>0.17825547</v>
      </c>
      <c r="E29914" s="78">
        <v>-0.10793382</v>
      </c>
      <c r="F29914" s="78">
        <v>-1.45781785E-2</v>
      </c>
    </row>
    <row r="29915" spans="1:6" x14ac:dyDescent="0.25">
      <c r="A29915">
        <v>29913</v>
      </c>
      <c r="B29915" t="s">
        <v>30764</v>
      </c>
      <c r="C29915" s="78">
        <v>0.27494249999999998</v>
      </c>
      <c r="D29915" s="78">
        <v>-3.7928245</v>
      </c>
      <c r="E29915" s="78">
        <v>-4.7162265000000002E-2</v>
      </c>
      <c r="F29915" s="78">
        <v>-9.1582759999999999E-2</v>
      </c>
    </row>
    <row r="29916" spans="1:6" x14ac:dyDescent="0.25">
      <c r="A29916">
        <v>29914</v>
      </c>
      <c r="B29916" t="s">
        <v>30765</v>
      </c>
      <c r="C29916" s="78">
        <v>-1.517555</v>
      </c>
      <c r="D29916" s="78">
        <v>-0.57654905000000001</v>
      </c>
      <c r="E29916" s="78">
        <v>-3.4390595000000003E-2</v>
      </c>
      <c r="F29916" s="78">
        <v>0.17954011</v>
      </c>
    </row>
    <row r="29917" spans="1:6" x14ac:dyDescent="0.25">
      <c r="A29917">
        <v>29915</v>
      </c>
      <c r="B29917" t="s">
        <v>30766</v>
      </c>
      <c r="C29917" s="78">
        <v>-1.9761621</v>
      </c>
      <c r="D29917" s="78">
        <v>0.65131280000000003</v>
      </c>
      <c r="E29917" s="78">
        <v>-0.13823172</v>
      </c>
      <c r="F29917" s="78">
        <v>-0.54192172999999999</v>
      </c>
    </row>
    <row r="29918" spans="1:6" x14ac:dyDescent="0.25">
      <c r="A29918">
        <v>29916</v>
      </c>
      <c r="B29918" t="s">
        <v>30767</v>
      </c>
      <c r="C29918" s="78">
        <v>0.14786372</v>
      </c>
      <c r="D29918" s="78">
        <v>1.5360957</v>
      </c>
      <c r="E29918" s="78">
        <v>-0.11027913</v>
      </c>
      <c r="F29918" s="78">
        <v>-0.40994459999999999</v>
      </c>
    </row>
    <row r="29919" spans="1:6" x14ac:dyDescent="0.25">
      <c r="A29919">
        <v>29917</v>
      </c>
      <c r="B29919" t="s">
        <v>30768</v>
      </c>
      <c r="C29919" s="78">
        <v>2.9056609999999998</v>
      </c>
      <c r="D29919" s="78">
        <v>-0.29059970000000002</v>
      </c>
      <c r="E29919" s="78">
        <v>-2.2344897999999998E-2</v>
      </c>
      <c r="F29919" s="78">
        <v>-0.20661823000000001</v>
      </c>
    </row>
    <row r="29920" spans="1:6" x14ac:dyDescent="0.25">
      <c r="A29920">
        <v>29918</v>
      </c>
      <c r="B29920" t="s">
        <v>30769</v>
      </c>
      <c r="C29920" s="78">
        <v>0.39510437999999998</v>
      </c>
      <c r="D29920" s="78">
        <v>-1.5799551999999999</v>
      </c>
      <c r="E29920" s="78">
        <v>-8.056228E-2</v>
      </c>
      <c r="F29920" s="78">
        <v>8.7907120000000005E-2</v>
      </c>
    </row>
    <row r="29921" spans="1:6" x14ac:dyDescent="0.25">
      <c r="A29921">
        <v>29919</v>
      </c>
      <c r="B29921" t="s">
        <v>30770</v>
      </c>
      <c r="C29921" s="78">
        <v>-1.0641257</v>
      </c>
      <c r="D29921" s="78">
        <v>-0.11900303</v>
      </c>
      <c r="E29921" s="78">
        <v>-3.4390595000000003E-2</v>
      </c>
      <c r="F29921" s="78">
        <v>0.17954011</v>
      </c>
    </row>
    <row r="29922" spans="1:6" x14ac:dyDescent="0.25">
      <c r="A29922">
        <v>29920</v>
      </c>
      <c r="B29922" t="s">
        <v>30771</v>
      </c>
      <c r="C29922" s="78">
        <v>1.0157495000000001</v>
      </c>
      <c r="D29922" s="78">
        <v>-0.59184133999999999</v>
      </c>
      <c r="E29922" s="78">
        <v>-6.3667979999999999E-2</v>
      </c>
      <c r="F29922" s="78">
        <v>8.2529699999999998E-2</v>
      </c>
    </row>
    <row r="29923" spans="1:6" x14ac:dyDescent="0.25">
      <c r="A29923">
        <v>29921</v>
      </c>
      <c r="B29923" t="s">
        <v>30772</v>
      </c>
      <c r="C29923" s="78">
        <v>1.6619405</v>
      </c>
      <c r="D29923" s="78">
        <v>-2.8286877000000001</v>
      </c>
      <c r="E29923" s="78">
        <v>6.0256720000000001E-3</v>
      </c>
      <c r="F29923" s="78">
        <v>-6.6128820000000005E-2</v>
      </c>
    </row>
    <row r="29924" spans="1:6" x14ac:dyDescent="0.25">
      <c r="A29924">
        <v>29922</v>
      </c>
      <c r="B29924" t="s">
        <v>30773</v>
      </c>
      <c r="C29924" s="78">
        <v>3.0771658</v>
      </c>
      <c r="D29924" s="78">
        <v>1.9013850000000001</v>
      </c>
      <c r="E29924" s="78">
        <v>-5.2716974E-2</v>
      </c>
      <c r="F29924" s="78">
        <v>0.12575126</v>
      </c>
    </row>
    <row r="29925" spans="1:6" x14ac:dyDescent="0.25">
      <c r="A29925">
        <v>29923</v>
      </c>
      <c r="B29925" t="s">
        <v>30774</v>
      </c>
      <c r="C29925" s="78">
        <v>0.4329402</v>
      </c>
      <c r="D29925" s="78">
        <v>0.80799270000000001</v>
      </c>
      <c r="E29925" s="78">
        <v>-8.8870320000000003E-2</v>
      </c>
      <c r="F29925" s="78">
        <v>4.2312354000000003E-2</v>
      </c>
    </row>
    <row r="29926" spans="1:6" x14ac:dyDescent="0.25">
      <c r="A29926">
        <v>29924</v>
      </c>
      <c r="B29926" t="s">
        <v>30775</v>
      </c>
      <c r="C29926" s="78">
        <v>-0.18584022</v>
      </c>
      <c r="D29926" s="78">
        <v>-0.48193732</v>
      </c>
      <c r="E29926" s="78">
        <v>-3.4390595000000003E-2</v>
      </c>
      <c r="F29926" s="78">
        <v>0.17954011</v>
      </c>
    </row>
    <row r="29927" spans="1:6" x14ac:dyDescent="0.25">
      <c r="A29927">
        <v>29925</v>
      </c>
      <c r="B29927" t="s">
        <v>30776</v>
      </c>
      <c r="C29927" s="78">
        <v>-1.8966082</v>
      </c>
      <c r="D29927" s="78">
        <v>0.42377543000000001</v>
      </c>
      <c r="E29927" s="78">
        <v>-7.1311769999999997E-2</v>
      </c>
      <c r="F29927" s="78">
        <v>0.11017484</v>
      </c>
    </row>
    <row r="29928" spans="1:6" x14ac:dyDescent="0.25">
      <c r="A29928">
        <v>29926</v>
      </c>
      <c r="B29928" t="s">
        <v>30777</v>
      </c>
      <c r="C29928" s="78">
        <v>-0.16104528000000001</v>
      </c>
      <c r="D29928" s="78">
        <v>-3.0433338000000001</v>
      </c>
      <c r="E29928" s="78">
        <v>-1.1447911999999999E-2</v>
      </c>
      <c r="F29928" s="78">
        <v>2.8162524000000001E-2</v>
      </c>
    </row>
    <row r="29929" spans="1:6" x14ac:dyDescent="0.25">
      <c r="A29929">
        <v>29927</v>
      </c>
      <c r="B29929" t="s">
        <v>30778</v>
      </c>
      <c r="C29929" s="78">
        <v>1.0553440000000001</v>
      </c>
      <c r="D29929" s="78">
        <v>0.7607621</v>
      </c>
      <c r="E29929" s="78">
        <v>-7.8661986000000003E-2</v>
      </c>
      <c r="F29929" s="78">
        <v>2.2429839E-2</v>
      </c>
    </row>
    <row r="29930" spans="1:6" x14ac:dyDescent="0.25">
      <c r="A29930">
        <v>29928</v>
      </c>
      <c r="B29930" t="s">
        <v>30779</v>
      </c>
      <c r="C29930" s="78">
        <v>1.1259277999999999</v>
      </c>
      <c r="D29930" s="78">
        <v>0.27286953000000003</v>
      </c>
      <c r="E29930" s="78">
        <v>2.4956405000000001E-2</v>
      </c>
      <c r="F29930" s="78">
        <v>-9.1518894000000003E-2</v>
      </c>
    </row>
    <row r="29931" spans="1:6" x14ac:dyDescent="0.25">
      <c r="A29931">
        <v>29929</v>
      </c>
      <c r="B29931" t="s">
        <v>30780</v>
      </c>
      <c r="C29931" s="78">
        <v>-0.58443719999999999</v>
      </c>
      <c r="D29931" s="78">
        <v>1.0061979999999999</v>
      </c>
      <c r="E29931" s="78">
        <v>-4.7511958E-2</v>
      </c>
      <c r="F29931" s="78">
        <v>2.1315201999999998E-2</v>
      </c>
    </row>
    <row r="29932" spans="1:6" x14ac:dyDescent="0.25">
      <c r="A29932">
        <v>29930</v>
      </c>
      <c r="B29932" t="s">
        <v>30781</v>
      </c>
      <c r="C29932" s="78">
        <v>-0.90481140000000004</v>
      </c>
      <c r="D29932" s="78">
        <v>-0.20536094999999999</v>
      </c>
      <c r="E29932" s="78">
        <v>-7.4618770000000001E-2</v>
      </c>
      <c r="F29932" s="78">
        <v>3.2893390000000002E-2</v>
      </c>
    </row>
    <row r="29933" spans="1:6" x14ac:dyDescent="0.25">
      <c r="A29933">
        <v>29931</v>
      </c>
      <c r="B29933" t="s">
        <v>30782</v>
      </c>
      <c r="C29933" s="78">
        <v>0.50731850000000001</v>
      </c>
      <c r="D29933" s="78">
        <v>-0.60242116000000001</v>
      </c>
      <c r="E29933" s="78">
        <v>-8.3602560000000006E-2</v>
      </c>
      <c r="F29933" s="78">
        <v>2.1160974999999999E-2</v>
      </c>
    </row>
    <row r="29934" spans="1:6" x14ac:dyDescent="0.25">
      <c r="A29934">
        <v>29932</v>
      </c>
      <c r="B29934" t="s">
        <v>30783</v>
      </c>
      <c r="C29934" s="78">
        <v>0.53729974999999996</v>
      </c>
      <c r="D29934" s="78">
        <v>2.7762625000000001</v>
      </c>
      <c r="E29934" s="78">
        <v>2.2662102999999999E-2</v>
      </c>
      <c r="F29934" s="78">
        <v>-0.18752948999999999</v>
      </c>
    </row>
    <row r="29935" spans="1:6" x14ac:dyDescent="0.25">
      <c r="A29935">
        <v>29933</v>
      </c>
      <c r="B29935" t="s">
        <v>30784</v>
      </c>
      <c r="C29935" s="78">
        <v>0.56736039999999999</v>
      </c>
      <c r="D29935" s="78">
        <v>-2.4882336</v>
      </c>
      <c r="E29935" s="78">
        <v>-8.0594979999999997E-2</v>
      </c>
      <c r="F29935" s="78">
        <v>-8.7792229999999999E-2</v>
      </c>
    </row>
    <row r="29936" spans="1:6" x14ac:dyDescent="0.25">
      <c r="A29936">
        <v>29934</v>
      </c>
      <c r="B29936" t="s">
        <v>30785</v>
      </c>
      <c r="C29936" s="78">
        <v>0.10254088</v>
      </c>
      <c r="D29936" s="78">
        <v>-1.184639</v>
      </c>
      <c r="E29936" s="78">
        <v>-7.8400449999999997E-2</v>
      </c>
      <c r="F29936" s="78">
        <v>-2.8048202000000001E-2</v>
      </c>
    </row>
    <row r="29937" spans="1:6" x14ac:dyDescent="0.25">
      <c r="A29937">
        <v>29935</v>
      </c>
      <c r="B29937" t="s">
        <v>30786</v>
      </c>
      <c r="C29937" s="78">
        <v>0.70855473999999996</v>
      </c>
      <c r="D29937" s="78">
        <v>-0.40224323000000001</v>
      </c>
      <c r="E29937" s="78">
        <v>-0.18605511999999999</v>
      </c>
      <c r="F29937" s="78">
        <v>-0.50849529999999998</v>
      </c>
    </row>
    <row r="29938" spans="1:6" x14ac:dyDescent="0.25">
      <c r="A29938">
        <v>29936</v>
      </c>
      <c r="B29938" t="s">
        <v>30787</v>
      </c>
      <c r="C29938" s="78">
        <v>0.63735189999999997</v>
      </c>
      <c r="D29938" s="78">
        <v>-0.78074549999999998</v>
      </c>
      <c r="E29938" s="78">
        <v>-4.6960401999999998E-2</v>
      </c>
      <c r="F29938" s="78">
        <v>-9.9024310000000004E-2</v>
      </c>
    </row>
    <row r="29939" spans="1:6" x14ac:dyDescent="0.25">
      <c r="A29939">
        <v>29937</v>
      </c>
      <c r="B29939" t="s">
        <v>30788</v>
      </c>
      <c r="C29939" s="78">
        <v>-0.20919582</v>
      </c>
      <c r="D29939" s="78">
        <v>0.72504519999999995</v>
      </c>
      <c r="E29939" s="78">
        <v>-4.6882409999999999E-2</v>
      </c>
      <c r="F29939" s="78">
        <v>0.12103613000000001</v>
      </c>
    </row>
    <row r="29940" spans="1:6" x14ac:dyDescent="0.25">
      <c r="A29940">
        <v>29938</v>
      </c>
      <c r="B29940" t="s">
        <v>30789</v>
      </c>
      <c r="C29940" s="78">
        <v>1.6057218</v>
      </c>
      <c r="D29940" s="78">
        <v>-3.6988892999999998</v>
      </c>
      <c r="E29940" s="78">
        <v>-8.6075929999999995E-2</v>
      </c>
      <c r="F29940" s="78">
        <v>6.6322939999999997E-2</v>
      </c>
    </row>
    <row r="29941" spans="1:6" x14ac:dyDescent="0.25">
      <c r="A29941">
        <v>29939</v>
      </c>
      <c r="B29941" t="s">
        <v>30790</v>
      </c>
      <c r="C29941" s="78">
        <v>-0.94838940000000005</v>
      </c>
      <c r="D29941" s="78">
        <v>-1.0904119999999999</v>
      </c>
      <c r="E29941" s="78">
        <v>-0.10538328</v>
      </c>
      <c r="F29941" s="78">
        <v>-8.1785574999999999E-2</v>
      </c>
    </row>
    <row r="29942" spans="1:6" x14ac:dyDescent="0.25">
      <c r="A29942">
        <v>29940</v>
      </c>
      <c r="B29942" t="s">
        <v>30791</v>
      </c>
      <c r="C29942" s="78">
        <v>0.47192647999999998</v>
      </c>
      <c r="D29942" s="78">
        <v>0.49412355000000002</v>
      </c>
      <c r="E29942" s="78">
        <v>-2.0057835E-2</v>
      </c>
      <c r="F29942" s="78">
        <v>7.9951674E-2</v>
      </c>
    </row>
    <row r="29943" spans="1:6" x14ac:dyDescent="0.25">
      <c r="A29943">
        <v>29941</v>
      </c>
      <c r="B29943" t="s">
        <v>30792</v>
      </c>
      <c r="C29943" s="78">
        <v>1.8378730999999999</v>
      </c>
      <c r="D29943" s="78">
        <v>0.23155514999999999</v>
      </c>
      <c r="E29943" s="78">
        <v>-8.8577940000000004E-3</v>
      </c>
      <c r="F29943" s="78">
        <v>0.10103163</v>
      </c>
    </row>
    <row r="29944" spans="1:6" x14ac:dyDescent="0.25">
      <c r="A29944">
        <v>29942</v>
      </c>
      <c r="B29944" t="s">
        <v>30793</v>
      </c>
      <c r="C29944" s="78">
        <v>0.68747210000000003</v>
      </c>
      <c r="D29944" s="78">
        <v>-2.7069749999999999</v>
      </c>
      <c r="E29944" s="78">
        <v>-0.319517</v>
      </c>
      <c r="F29944" s="78">
        <v>-0.93312806000000004</v>
      </c>
    </row>
    <row r="29945" spans="1:6" x14ac:dyDescent="0.25">
      <c r="A29945">
        <v>29943</v>
      </c>
      <c r="B29945" t="s">
        <v>30794</v>
      </c>
      <c r="C29945" s="78">
        <v>1.1346780999999999</v>
      </c>
      <c r="D29945" s="78">
        <v>1.2516263999999999</v>
      </c>
      <c r="E29945" s="78">
        <v>-4.2872927999999998E-2</v>
      </c>
      <c r="F29945" s="78">
        <v>-4.6296669999999998E-2</v>
      </c>
    </row>
    <row r="29946" spans="1:6" x14ac:dyDescent="0.25">
      <c r="A29946">
        <v>29944</v>
      </c>
      <c r="B29946" t="s">
        <v>30795</v>
      </c>
      <c r="C29946" s="78">
        <v>-1.0849352999999999</v>
      </c>
      <c r="D29946" s="78">
        <v>-0.77910100000000004</v>
      </c>
      <c r="E29946" s="78">
        <v>-3.6404427000000003E-2</v>
      </c>
      <c r="F29946" s="78">
        <v>-0.18403314000000001</v>
      </c>
    </row>
    <row r="29947" spans="1:6" x14ac:dyDescent="0.25">
      <c r="A29947">
        <v>29945</v>
      </c>
      <c r="B29947" t="s">
        <v>30796</v>
      </c>
      <c r="C29947" s="78">
        <v>0.86023307000000004</v>
      </c>
      <c r="D29947" s="78">
        <v>1.2319937999999999</v>
      </c>
      <c r="E29947" s="78">
        <v>-9.302589E-2</v>
      </c>
      <c r="F29947" s="78">
        <v>7.2139640000000005E-2</v>
      </c>
    </row>
    <row r="29948" spans="1:6" x14ac:dyDescent="0.25">
      <c r="A29948">
        <v>29946</v>
      </c>
      <c r="B29948" t="s">
        <v>30797</v>
      </c>
      <c r="C29948" s="78">
        <v>0.42900129999999997</v>
      </c>
      <c r="D29948" s="78">
        <v>1.965597</v>
      </c>
      <c r="E29948" s="78">
        <v>8.0564830000000004E-2</v>
      </c>
      <c r="F29948" s="78">
        <v>-0.12334253000000001</v>
      </c>
    </row>
    <row r="29949" spans="1:6" x14ac:dyDescent="0.25">
      <c r="A29949">
        <v>29947</v>
      </c>
      <c r="B29949" t="s">
        <v>30798</v>
      </c>
      <c r="C29949" s="78">
        <v>-0.16176911999999999</v>
      </c>
      <c r="D29949" s="78">
        <v>8.3347320000000003E-2</v>
      </c>
      <c r="E29949" s="78">
        <v>-5.3458317999999998E-2</v>
      </c>
      <c r="F29949" s="78">
        <v>6.1132208E-2</v>
      </c>
    </row>
    <row r="29950" spans="1:6" x14ac:dyDescent="0.25">
      <c r="A29950">
        <v>29948</v>
      </c>
      <c r="B29950" t="s">
        <v>30799</v>
      </c>
      <c r="C29950" s="78">
        <v>-1.7221314000000001</v>
      </c>
      <c r="D29950" s="78">
        <v>-0.23564023000000001</v>
      </c>
      <c r="E29950" s="78">
        <v>-8.3512039999999996E-2</v>
      </c>
      <c r="F29950" s="78">
        <v>5.0867080000000002E-2</v>
      </c>
    </row>
    <row r="29951" spans="1:6" x14ac:dyDescent="0.25">
      <c r="A29951">
        <v>29949</v>
      </c>
      <c r="B29951" t="s">
        <v>30800</v>
      </c>
      <c r="C29951" s="78">
        <v>-0.80082494000000004</v>
      </c>
      <c r="D29951" s="78">
        <v>0.50795937000000002</v>
      </c>
      <c r="E29951" s="78">
        <v>0.51786379999999999</v>
      </c>
      <c r="F29951" s="78">
        <v>-0.28073418</v>
      </c>
    </row>
    <row r="29952" spans="1:6" x14ac:dyDescent="0.25">
      <c r="A29952">
        <v>29950</v>
      </c>
      <c r="B29952" t="s">
        <v>30801</v>
      </c>
      <c r="C29952" s="78">
        <v>-1.2772367</v>
      </c>
      <c r="D29952" s="78">
        <v>2.050173</v>
      </c>
      <c r="E29952" s="78">
        <v>-0.22946240000000001</v>
      </c>
      <c r="F29952" s="78">
        <v>-0.54275240000000002</v>
      </c>
    </row>
    <row r="29953" spans="1:6" x14ac:dyDescent="0.25">
      <c r="A29953">
        <v>29951</v>
      </c>
      <c r="B29953" t="s">
        <v>30802</v>
      </c>
      <c r="C29953" s="78">
        <v>1.8120099000000001</v>
      </c>
      <c r="D29953" s="78">
        <v>-0.94944143000000003</v>
      </c>
      <c r="E29953" s="78">
        <v>-1.7669864E-2</v>
      </c>
      <c r="F29953" s="78">
        <v>-6.3795894000000006E-2</v>
      </c>
    </row>
    <row r="29954" spans="1:6" x14ac:dyDescent="0.25">
      <c r="A29954">
        <v>29952</v>
      </c>
      <c r="B29954" t="s">
        <v>30803</v>
      </c>
      <c r="C29954" s="78">
        <v>-1.642714</v>
      </c>
      <c r="D29954" s="78">
        <v>0.20296216</v>
      </c>
      <c r="E29954" s="78">
        <v>-7.9909086000000004E-2</v>
      </c>
      <c r="F29954" s="78">
        <v>9.0939829999999999E-2</v>
      </c>
    </row>
    <row r="29955" spans="1:6" x14ac:dyDescent="0.25">
      <c r="A29955">
        <v>29953</v>
      </c>
      <c r="B29955" t="s">
        <v>30804</v>
      </c>
      <c r="C29955" s="78">
        <v>4.7813654000000002E-3</v>
      </c>
      <c r="D29955" s="78">
        <v>-0.85314643000000001</v>
      </c>
      <c r="E29955" s="78">
        <v>-7.2106069999999994E-2</v>
      </c>
      <c r="F29955" s="78">
        <v>9.7966880000000006E-2</v>
      </c>
    </row>
    <row r="29956" spans="1:6" x14ac:dyDescent="0.25">
      <c r="A29956">
        <v>29954</v>
      </c>
      <c r="B29956" t="s">
        <v>30805</v>
      </c>
      <c r="C29956" s="78">
        <v>-0.16493194999999999</v>
      </c>
      <c r="D29956" s="78">
        <v>-7.9913440000000002E-2</v>
      </c>
      <c r="E29956" s="78">
        <v>-6.4684494999999995E-2</v>
      </c>
      <c r="F29956" s="78">
        <v>0.13858970000000001</v>
      </c>
    </row>
    <row r="29957" spans="1:6" x14ac:dyDescent="0.25">
      <c r="A29957">
        <v>29955</v>
      </c>
      <c r="B29957" t="s">
        <v>30806</v>
      </c>
      <c r="C29957" s="78">
        <v>-0.59626800000000002</v>
      </c>
      <c r="D29957" s="78">
        <v>1.2522534999999999</v>
      </c>
      <c r="E29957" s="78">
        <v>-7.2745845000000003E-2</v>
      </c>
      <c r="F29957" s="78">
        <v>8.6755596000000004E-2</v>
      </c>
    </row>
    <row r="29958" spans="1:6" x14ac:dyDescent="0.25">
      <c r="A29958">
        <v>29956</v>
      </c>
      <c r="B29958" t="s">
        <v>30807</v>
      </c>
      <c r="C29958" s="78">
        <v>-1.5248446</v>
      </c>
      <c r="D29958" s="78">
        <v>5.7611555000000002E-2</v>
      </c>
      <c r="E29958" s="78">
        <v>-3.4390595000000003E-2</v>
      </c>
      <c r="F29958" s="78">
        <v>0.17954011</v>
      </c>
    </row>
    <row r="29959" spans="1:6" x14ac:dyDescent="0.25">
      <c r="A29959">
        <v>29957</v>
      </c>
      <c r="B29959" t="s">
        <v>30808</v>
      </c>
      <c r="C29959" s="78">
        <v>-1.1343136</v>
      </c>
      <c r="D29959" s="78">
        <v>6.4707340000000002E-2</v>
      </c>
      <c r="E29959" s="78">
        <v>0.49726959999999998</v>
      </c>
      <c r="F29959" s="78">
        <v>-0.17359759</v>
      </c>
    </row>
    <row r="29960" spans="1:6" x14ac:dyDescent="0.25">
      <c r="A29960">
        <v>29958</v>
      </c>
      <c r="B29960" t="s">
        <v>30809</v>
      </c>
      <c r="C29960" s="78">
        <v>3.6357453</v>
      </c>
      <c r="D29960" s="78">
        <v>-0.83293307000000005</v>
      </c>
      <c r="E29960" s="78">
        <v>-3.4390595000000003E-2</v>
      </c>
      <c r="F29960" s="78">
        <v>0.17954011</v>
      </c>
    </row>
    <row r="29961" spans="1:6" x14ac:dyDescent="0.25">
      <c r="A29961">
        <v>29959</v>
      </c>
      <c r="B29961" t="s">
        <v>30810</v>
      </c>
      <c r="C29961" s="78">
        <v>0.42848124999999998</v>
      </c>
      <c r="D29961" s="78">
        <v>1.7697765000000001</v>
      </c>
      <c r="E29961" s="78">
        <v>-4.9525738E-2</v>
      </c>
      <c r="F29961" s="78">
        <v>-0.18689685</v>
      </c>
    </row>
    <row r="29962" spans="1:6" x14ac:dyDescent="0.25">
      <c r="A29962">
        <v>29960</v>
      </c>
      <c r="B29962" t="s">
        <v>30811</v>
      </c>
      <c r="C29962" s="78">
        <v>2.5446198</v>
      </c>
      <c r="D29962" s="78">
        <v>-1.7956848999999999</v>
      </c>
      <c r="E29962" s="78">
        <v>-1.5498181999999999E-2</v>
      </c>
      <c r="F29962" s="78">
        <v>-0.14117573</v>
      </c>
    </row>
    <row r="29963" spans="1:6" x14ac:dyDescent="0.25">
      <c r="A29963">
        <v>29961</v>
      </c>
      <c r="B29963" t="s">
        <v>30812</v>
      </c>
      <c r="C29963" s="78">
        <v>-0.14684053999999999</v>
      </c>
      <c r="D29963" s="78">
        <v>-0.43862167000000002</v>
      </c>
      <c r="E29963" s="78">
        <v>-1.2643948E-2</v>
      </c>
      <c r="F29963" s="78">
        <v>0.11181821</v>
      </c>
    </row>
    <row r="29964" spans="1:6" x14ac:dyDescent="0.25">
      <c r="A29964">
        <v>29962</v>
      </c>
      <c r="B29964" t="s">
        <v>30813</v>
      </c>
      <c r="C29964" s="78">
        <v>1.3318326</v>
      </c>
      <c r="D29964" s="78">
        <v>1.6284565</v>
      </c>
      <c r="E29964" s="78">
        <v>-4.4101267999999999E-2</v>
      </c>
      <c r="F29964" s="78">
        <v>0.114858985</v>
      </c>
    </row>
    <row r="29965" spans="1:6" x14ac:dyDescent="0.25">
      <c r="A29965">
        <v>29963</v>
      </c>
      <c r="B29965" t="s">
        <v>30814</v>
      </c>
      <c r="C29965" s="78">
        <v>0.71664810000000001</v>
      </c>
      <c r="D29965" s="78">
        <v>1.4443804</v>
      </c>
      <c r="E29965" s="78">
        <v>2.5401600000000001E-3</v>
      </c>
      <c r="F29965" s="78">
        <v>7.5222150000000002E-2</v>
      </c>
    </row>
    <row r="29966" spans="1:6" x14ac:dyDescent="0.25">
      <c r="A29966">
        <v>29964</v>
      </c>
      <c r="B29966" t="s">
        <v>30815</v>
      </c>
      <c r="C29966" s="78">
        <v>-1.4801124000000001</v>
      </c>
      <c r="D29966" s="78">
        <v>-0.48298015999999999</v>
      </c>
      <c r="E29966" s="78">
        <v>2.217489</v>
      </c>
      <c r="F29966" s="78">
        <v>-0.10943485999999999</v>
      </c>
    </row>
    <row r="29967" spans="1:6" x14ac:dyDescent="0.25">
      <c r="A29967">
        <v>29965</v>
      </c>
      <c r="B29967" t="s">
        <v>30816</v>
      </c>
      <c r="C29967" s="78">
        <v>-0.14113390000000001</v>
      </c>
      <c r="D29967" s="78">
        <v>0.3824439</v>
      </c>
      <c r="E29967" s="78">
        <v>-3.3666442999999997E-2</v>
      </c>
      <c r="F29967" s="78">
        <v>8.9906249999999993E-2</v>
      </c>
    </row>
    <row r="29968" spans="1:6" x14ac:dyDescent="0.25">
      <c r="A29968">
        <v>29966</v>
      </c>
      <c r="B29968" t="s">
        <v>30817</v>
      </c>
      <c r="C29968" s="78">
        <v>0.42502667999999999</v>
      </c>
      <c r="D29968" s="78">
        <v>-0.46950750000000002</v>
      </c>
      <c r="E29968" s="78">
        <v>-4.6900329999999997E-2</v>
      </c>
      <c r="F29968" s="78">
        <v>-5.0711184999999999E-2</v>
      </c>
    </row>
    <row r="29969" spans="1:6" x14ac:dyDescent="0.25">
      <c r="A29969">
        <v>29967</v>
      </c>
      <c r="B29969" t="s">
        <v>30818</v>
      </c>
      <c r="C29969" s="78">
        <v>-0.47770565999999998</v>
      </c>
      <c r="D29969" s="78">
        <v>-0.41757104</v>
      </c>
      <c r="E29969" s="78">
        <v>3.1601447999999997E-2</v>
      </c>
      <c r="F29969" s="78">
        <v>-2.9869050000000001E-2</v>
      </c>
    </row>
    <row r="29970" spans="1:6" x14ac:dyDescent="0.25">
      <c r="A29970">
        <v>29968</v>
      </c>
      <c r="B29970" t="s">
        <v>30819</v>
      </c>
      <c r="C29970" s="78">
        <v>-2.2721385999999999</v>
      </c>
      <c r="D29970" s="78">
        <v>0.77014494</v>
      </c>
      <c r="E29970" s="78">
        <v>-3.954038E-2</v>
      </c>
      <c r="F29970" s="78">
        <v>0.109496735</v>
      </c>
    </row>
    <row r="29971" spans="1:6" x14ac:dyDescent="0.25">
      <c r="A29971">
        <v>29969</v>
      </c>
      <c r="B29971" t="s">
        <v>30820</v>
      </c>
      <c r="C29971" s="78">
        <v>0.37025734999999999</v>
      </c>
      <c r="D29971" s="78">
        <v>0.18520797999999999</v>
      </c>
      <c r="E29971" s="78">
        <v>-3.8926847000000001E-2</v>
      </c>
      <c r="F29971" s="78">
        <v>8.6872630000000006E-2</v>
      </c>
    </row>
    <row r="29972" spans="1:6" x14ac:dyDescent="0.25">
      <c r="A29972">
        <v>29970</v>
      </c>
      <c r="B29972" t="s">
        <v>30821</v>
      </c>
      <c r="C29972" s="78">
        <v>0.68915769999999998</v>
      </c>
      <c r="D29972" s="78">
        <v>0.57254875000000005</v>
      </c>
      <c r="E29972" s="78">
        <v>-3.4390595000000003E-2</v>
      </c>
      <c r="F29972" s="78">
        <v>0.17954011</v>
      </c>
    </row>
    <row r="29973" spans="1:6" x14ac:dyDescent="0.25">
      <c r="A29973">
        <v>29971</v>
      </c>
      <c r="B29973" t="s">
        <v>30822</v>
      </c>
      <c r="C29973" s="78">
        <v>-0.98164856</v>
      </c>
      <c r="D29973" s="78">
        <v>-5.7024329999999998E-2</v>
      </c>
      <c r="E29973" s="78">
        <v>-2.7870118999999999E-2</v>
      </c>
      <c r="F29973" s="78">
        <v>0.11021166</v>
      </c>
    </row>
    <row r="29974" spans="1:6" x14ac:dyDescent="0.25">
      <c r="A29974">
        <v>29972</v>
      </c>
      <c r="B29974" t="s">
        <v>30823</v>
      </c>
      <c r="C29974" s="78">
        <v>-1.288376</v>
      </c>
      <c r="D29974" s="78">
        <v>-0.50678694000000002</v>
      </c>
      <c r="E29974" s="78">
        <v>-3.4390595000000003E-2</v>
      </c>
      <c r="F29974" s="78">
        <v>0.17954011</v>
      </c>
    </row>
    <row r="29975" spans="1:6" x14ac:dyDescent="0.25">
      <c r="A29975">
        <v>29973</v>
      </c>
      <c r="B29975" t="s">
        <v>30824</v>
      </c>
      <c r="C29975" s="78">
        <v>-7.1125599999999997E-2</v>
      </c>
      <c r="D29975" s="78">
        <v>0.90111350000000001</v>
      </c>
      <c r="E29975" s="78">
        <v>1.44174</v>
      </c>
      <c r="F29975" s="78">
        <v>0.19501597000000001</v>
      </c>
    </row>
    <row r="29976" spans="1:6" x14ac:dyDescent="0.25">
      <c r="A29976">
        <v>29974</v>
      </c>
      <c r="B29976" t="s">
        <v>30825</v>
      </c>
      <c r="C29976" s="78">
        <v>-0.90685797000000001</v>
      </c>
      <c r="D29976" s="78">
        <v>-1.204645</v>
      </c>
      <c r="E29976" s="78">
        <v>-7.114724E-2</v>
      </c>
      <c r="F29976" s="78">
        <v>2.1186872999999998E-2</v>
      </c>
    </row>
    <row r="29977" spans="1:6" x14ac:dyDescent="0.25">
      <c r="A29977">
        <v>29975</v>
      </c>
      <c r="B29977" t="s">
        <v>8677</v>
      </c>
      <c r="C29977" s="78">
        <v>-0.81007063000000001</v>
      </c>
      <c r="D29977" s="78">
        <v>6.2354623999999997E-2</v>
      </c>
      <c r="E29977" s="78">
        <v>-2.4163250000000001E-2</v>
      </c>
      <c r="F29977" s="78">
        <v>-5.1071584000000003E-2</v>
      </c>
    </row>
    <row r="29978" spans="1:6" x14ac:dyDescent="0.25">
      <c r="A29978">
        <v>29976</v>
      </c>
      <c r="B29978" t="s">
        <v>30826</v>
      </c>
      <c r="C29978" s="78">
        <v>3.6404526000000001</v>
      </c>
      <c r="D29978" s="78">
        <v>1.7472991</v>
      </c>
      <c r="E29978" s="78">
        <v>-4.3222980000000001E-2</v>
      </c>
      <c r="F29978" s="78">
        <v>7.8769705999999995E-2</v>
      </c>
    </row>
    <row r="29979" spans="1:6" x14ac:dyDescent="0.25">
      <c r="A29979">
        <v>29977</v>
      </c>
      <c r="B29979" t="s">
        <v>30827</v>
      </c>
      <c r="C29979" s="78">
        <v>0.52624713999999995</v>
      </c>
      <c r="D29979" s="78">
        <v>0.71924520000000003</v>
      </c>
      <c r="E29979" s="78">
        <v>-3.7310156999999997E-2</v>
      </c>
      <c r="F29979" s="78">
        <v>6.7988880000000002E-2</v>
      </c>
    </row>
    <row r="29980" spans="1:6" x14ac:dyDescent="0.25">
      <c r="A29980">
        <v>29978</v>
      </c>
      <c r="B29980" t="s">
        <v>30828</v>
      </c>
      <c r="C29980" s="78">
        <v>-0.10748899000000001</v>
      </c>
      <c r="D29980" s="78">
        <v>-1.7222362</v>
      </c>
      <c r="E29980" s="78">
        <v>-7.1841909999999995E-2</v>
      </c>
      <c r="F29980" s="78">
        <v>0.11629078</v>
      </c>
    </row>
    <row r="29981" spans="1:6" x14ac:dyDescent="0.25">
      <c r="A29981">
        <v>29979</v>
      </c>
      <c r="B29981" t="s">
        <v>30829</v>
      </c>
      <c r="C29981" s="78">
        <v>0.12711272000000001</v>
      </c>
      <c r="D29981" s="78">
        <v>0.31577230000000001</v>
      </c>
      <c r="E29981" s="78">
        <v>-6.3766080000000003E-2</v>
      </c>
      <c r="F29981" s="78">
        <v>0.10993241500000001</v>
      </c>
    </row>
    <row r="29982" spans="1:6" x14ac:dyDescent="0.25">
      <c r="A29982">
        <v>29980</v>
      </c>
      <c r="B29982" t="s">
        <v>30830</v>
      </c>
      <c r="C29982" s="78">
        <v>3.8211634000000001</v>
      </c>
      <c r="D29982" s="78">
        <v>3.665333</v>
      </c>
      <c r="E29982" s="78">
        <v>-8.8582299999999999E-3</v>
      </c>
      <c r="F29982" s="78">
        <v>3.4068227000000001E-3</v>
      </c>
    </row>
    <row r="29983" spans="1:6" x14ac:dyDescent="0.25">
      <c r="A29983">
        <v>29981</v>
      </c>
      <c r="B29983" t="s">
        <v>30831</v>
      </c>
      <c r="C29983" s="78">
        <v>-1.0899129000000001</v>
      </c>
      <c r="D29983" s="78">
        <v>0.2679358</v>
      </c>
      <c r="E29983" s="78">
        <v>-3.1058487999999999E-2</v>
      </c>
      <c r="F29983" s="78">
        <v>7.4519429999999998E-2</v>
      </c>
    </row>
    <row r="29984" spans="1:6" x14ac:dyDescent="0.25">
      <c r="A29984">
        <v>29982</v>
      </c>
      <c r="B29984" t="s">
        <v>30832</v>
      </c>
      <c r="C29984" s="78">
        <v>-1.2855460000000001</v>
      </c>
      <c r="D29984" s="78">
        <v>-4.4558099999999996</v>
      </c>
      <c r="E29984" s="78">
        <v>-3.4390595000000003E-2</v>
      </c>
      <c r="F29984" s="78">
        <v>0.17954011</v>
      </c>
    </row>
    <row r="29985" spans="1:6" x14ac:dyDescent="0.25">
      <c r="A29985">
        <v>29983</v>
      </c>
      <c r="B29985" t="s">
        <v>30833</v>
      </c>
      <c r="C29985" s="78">
        <v>1.4432073E-2</v>
      </c>
      <c r="D29985" s="78">
        <v>-0.32944630000000003</v>
      </c>
      <c r="E29985" s="78">
        <v>-2.5193803E-3</v>
      </c>
      <c r="F29985" s="78">
        <v>3.24903E-2</v>
      </c>
    </row>
    <row r="29986" spans="1:6" x14ac:dyDescent="0.25">
      <c r="A29986">
        <v>29984</v>
      </c>
      <c r="B29986" t="s">
        <v>30834</v>
      </c>
      <c r="C29986" s="78">
        <v>-1.6001498000000001</v>
      </c>
      <c r="D29986" s="78">
        <v>0.37498617000000001</v>
      </c>
      <c r="E29986" s="78">
        <v>2.6619404999999999E-2</v>
      </c>
      <c r="F29986" s="78">
        <v>-0.12727930000000001</v>
      </c>
    </row>
    <row r="29987" spans="1:6" x14ac:dyDescent="0.25">
      <c r="A29987">
        <v>29985</v>
      </c>
      <c r="B29987" t="s">
        <v>30835</v>
      </c>
      <c r="C29987" s="78">
        <v>-1.0905038</v>
      </c>
      <c r="D29987" s="78">
        <v>0.26898408000000001</v>
      </c>
      <c r="E29987" s="78">
        <v>-0.120751575</v>
      </c>
      <c r="F29987" s="78">
        <v>-7.3977280000000006E-2</v>
      </c>
    </row>
    <row r="29988" spans="1:6" x14ac:dyDescent="0.25">
      <c r="A29988">
        <v>29986</v>
      </c>
      <c r="B29988" t="s">
        <v>30836</v>
      </c>
      <c r="C29988" s="78">
        <v>-0.18914296999999999</v>
      </c>
      <c r="D29988" s="78">
        <v>-1.105742</v>
      </c>
      <c r="E29988" s="78">
        <v>-8.1985390000000005E-2</v>
      </c>
      <c r="F29988" s="78">
        <v>6.0211673E-2</v>
      </c>
    </row>
    <row r="29989" spans="1:6" x14ac:dyDescent="0.25">
      <c r="A29989">
        <v>29987</v>
      </c>
      <c r="B29989" t="s">
        <v>30837</v>
      </c>
      <c r="C29989" s="78">
        <v>-0.99632644999999997</v>
      </c>
      <c r="D29989" s="78">
        <v>0.22416850999999999</v>
      </c>
      <c r="E29989" s="78">
        <v>-8.5148509999999997E-2</v>
      </c>
      <c r="F29989" s="78">
        <v>0.10054997</v>
      </c>
    </row>
    <row r="29990" spans="1:6" x14ac:dyDescent="0.25">
      <c r="A29990">
        <v>29988</v>
      </c>
      <c r="B29990" t="s">
        <v>30838</v>
      </c>
      <c r="C29990" s="78">
        <v>-0.72448146000000002</v>
      </c>
      <c r="D29990" s="78">
        <v>-0.98469483999999996</v>
      </c>
      <c r="E29990" s="78">
        <v>-3.1637367E-2</v>
      </c>
      <c r="F29990" s="78">
        <v>6.9886320000000002E-2</v>
      </c>
    </row>
    <row r="29991" spans="1:6" x14ac:dyDescent="0.25">
      <c r="A29991">
        <v>29989</v>
      </c>
      <c r="B29991" t="s">
        <v>30839</v>
      </c>
      <c r="C29991" s="78">
        <v>-0.95834684000000003</v>
      </c>
      <c r="D29991" s="78">
        <v>0.49785142999999998</v>
      </c>
      <c r="E29991" s="78">
        <v>-3.4390595000000003E-2</v>
      </c>
      <c r="F29991" s="78">
        <v>0.17954011</v>
      </c>
    </row>
    <row r="29992" spans="1:6" x14ac:dyDescent="0.25">
      <c r="A29992">
        <v>29990</v>
      </c>
      <c r="B29992" t="s">
        <v>30840</v>
      </c>
      <c r="C29992" s="78">
        <v>-1.2773672</v>
      </c>
      <c r="D29992" s="78">
        <v>-0.83928380000000002</v>
      </c>
      <c r="E29992" s="78">
        <v>-0.10301489</v>
      </c>
      <c r="F29992" s="78">
        <v>-0.12730959999999999</v>
      </c>
    </row>
    <row r="29993" spans="1:6" x14ac:dyDescent="0.25">
      <c r="A29993">
        <v>29991</v>
      </c>
      <c r="B29993" t="s">
        <v>30841</v>
      </c>
      <c r="C29993" s="78">
        <v>-8.8090719999999997E-2</v>
      </c>
      <c r="D29993" s="78">
        <v>1.1911651999999999</v>
      </c>
      <c r="E29993" s="78">
        <v>-3.4390595000000003E-2</v>
      </c>
      <c r="F29993" s="78">
        <v>0.17954011</v>
      </c>
    </row>
    <row r="29994" spans="1:6" x14ac:dyDescent="0.25">
      <c r="A29994">
        <v>29992</v>
      </c>
      <c r="B29994" t="s">
        <v>30842</v>
      </c>
      <c r="C29994" s="78">
        <v>1.4105597999999999</v>
      </c>
      <c r="D29994" s="78">
        <v>-0.92059314000000003</v>
      </c>
      <c r="E29994" s="78">
        <v>0.41382954</v>
      </c>
      <c r="F29994" s="78">
        <v>-0.28084779999999998</v>
      </c>
    </row>
    <row r="29995" spans="1:6" x14ac:dyDescent="0.25">
      <c r="A29995">
        <v>29993</v>
      </c>
      <c r="B29995" t="s">
        <v>30843</v>
      </c>
      <c r="C29995" s="78">
        <v>-0.44427317</v>
      </c>
      <c r="D29995" s="78">
        <v>1.0992470999999999</v>
      </c>
      <c r="E29995" s="78">
        <v>-4.3218236E-2</v>
      </c>
      <c r="F29995" s="78">
        <v>8.2708500000000004E-2</v>
      </c>
    </row>
    <row r="29996" spans="1:6" x14ac:dyDescent="0.25">
      <c r="A29996">
        <v>29994</v>
      </c>
      <c r="B29996" t="s">
        <v>30844</v>
      </c>
      <c r="C29996" s="78">
        <v>0.89449730000000005</v>
      </c>
      <c r="D29996" s="78">
        <v>1.8713219999999999</v>
      </c>
      <c r="E29996" s="78">
        <v>-7.0189630000000003E-2</v>
      </c>
      <c r="F29996" s="78">
        <v>7.026346E-2</v>
      </c>
    </row>
    <row r="29997" spans="1:6" x14ac:dyDescent="0.25">
      <c r="A29997">
        <v>29995</v>
      </c>
      <c r="B29997" t="s">
        <v>30845</v>
      </c>
      <c r="C29997" s="78">
        <v>-0.38049032999999999</v>
      </c>
      <c r="D29997" s="78">
        <v>-2.8420755999999998</v>
      </c>
      <c r="E29997" s="78">
        <v>-9.0504120000000007E-3</v>
      </c>
      <c r="F29997" s="78">
        <v>2.0083844999999999E-2</v>
      </c>
    </row>
    <row r="29998" spans="1:6" x14ac:dyDescent="0.25">
      <c r="A29998">
        <v>29996</v>
      </c>
      <c r="B29998" t="s">
        <v>30846</v>
      </c>
      <c r="C29998" s="78">
        <v>1.7548163999999999</v>
      </c>
      <c r="D29998" s="78">
        <v>-1.4112671999999999</v>
      </c>
      <c r="E29998" s="78">
        <v>-4.2241365000000003E-2</v>
      </c>
      <c r="F29998" s="78">
        <v>8.5257425999999997E-2</v>
      </c>
    </row>
    <row r="29999" spans="1:6" x14ac:dyDescent="0.25">
      <c r="A29999">
        <v>29997</v>
      </c>
      <c r="B29999" t="s">
        <v>30847</v>
      </c>
      <c r="C29999" s="78">
        <v>-2.8119546999999998</v>
      </c>
      <c r="D29999" s="78">
        <v>-0.63539100000000004</v>
      </c>
      <c r="E29999" s="78">
        <v>-3.4390595000000003E-2</v>
      </c>
      <c r="F29999" s="78">
        <v>0.17954011</v>
      </c>
    </row>
    <row r="30000" spans="1:6" x14ac:dyDescent="0.25">
      <c r="A30000">
        <v>29998</v>
      </c>
      <c r="B30000" t="s">
        <v>30848</v>
      </c>
      <c r="C30000" s="78">
        <v>-0.13129642999999999</v>
      </c>
      <c r="D30000" s="78">
        <v>-1.7931645000000001</v>
      </c>
      <c r="E30000" s="78">
        <v>-3.4390595000000003E-2</v>
      </c>
      <c r="F30000" s="78">
        <v>0.17954011</v>
      </c>
    </row>
    <row r="30001" spans="1:6" x14ac:dyDescent="0.25">
      <c r="A30001">
        <v>29999</v>
      </c>
      <c r="B30001" t="s">
        <v>30849</v>
      </c>
      <c r="C30001" s="78">
        <v>-0.59498419999999996</v>
      </c>
      <c r="D30001" s="78">
        <v>-0.43746188000000003</v>
      </c>
      <c r="E30001" s="78">
        <v>0.11156288</v>
      </c>
      <c r="F30001" s="78">
        <v>-0.48178852</v>
      </c>
    </row>
    <row r="30002" spans="1:6" x14ac:dyDescent="0.25">
      <c r="A30002">
        <v>30000</v>
      </c>
      <c r="B30002" t="s">
        <v>30850</v>
      </c>
      <c r="C30002" s="78">
        <v>0.50600886</v>
      </c>
      <c r="D30002" s="78">
        <v>-9.7500000000000003E-2</v>
      </c>
      <c r="E30002" s="78">
        <v>1.3907678E-2</v>
      </c>
      <c r="F30002" s="78">
        <v>-9.9768209999999996E-2</v>
      </c>
    </row>
    <row r="30003" spans="1:6" x14ac:dyDescent="0.25">
      <c r="A30003">
        <v>30001</v>
      </c>
      <c r="B30003" t="s">
        <v>30851</v>
      </c>
      <c r="C30003" s="78">
        <v>0.73619579999999996</v>
      </c>
      <c r="D30003" s="78">
        <v>1.0391214</v>
      </c>
      <c r="E30003" s="78">
        <v>-9.1775835E-2</v>
      </c>
      <c r="F30003" s="78">
        <v>9.0267374999999997E-2</v>
      </c>
    </row>
    <row r="30004" spans="1:6" x14ac:dyDescent="0.25">
      <c r="A30004">
        <v>30002</v>
      </c>
      <c r="B30004" t="s">
        <v>30852</v>
      </c>
      <c r="C30004" s="78">
        <v>0.64188800000000001</v>
      </c>
      <c r="D30004" s="78">
        <v>-6.6342949999999998E-2</v>
      </c>
      <c r="E30004" s="78">
        <v>1.9560322000000002E-2</v>
      </c>
      <c r="F30004" s="78">
        <v>8.5493770000000004E-3</v>
      </c>
    </row>
    <row r="30005" spans="1:6" x14ac:dyDescent="0.25">
      <c r="A30005">
        <v>30003</v>
      </c>
      <c r="B30005" t="s">
        <v>30853</v>
      </c>
      <c r="C30005" s="78">
        <v>1.3665811000000001</v>
      </c>
      <c r="D30005" s="78">
        <v>1.6331916</v>
      </c>
      <c r="E30005" s="78">
        <v>-4.9776250000000001E-2</v>
      </c>
      <c r="F30005" s="78">
        <v>7.1665145E-2</v>
      </c>
    </row>
    <row r="30006" spans="1:6" x14ac:dyDescent="0.25">
      <c r="A30006">
        <v>30004</v>
      </c>
      <c r="B30006" t="s">
        <v>30854</v>
      </c>
      <c r="C30006" s="78">
        <v>-0.43147839999999998</v>
      </c>
      <c r="D30006" s="78">
        <v>-1.1981482999999999</v>
      </c>
      <c r="E30006" s="78">
        <v>-1.4330378E-2</v>
      </c>
      <c r="F30006" s="78">
        <v>9.8194845000000003E-2</v>
      </c>
    </row>
    <row r="30007" spans="1:6" x14ac:dyDescent="0.25">
      <c r="A30007">
        <v>30005</v>
      </c>
      <c r="B30007" t="s">
        <v>30855</v>
      </c>
      <c r="C30007" s="78">
        <v>1.0285795</v>
      </c>
      <c r="D30007" s="78">
        <v>1.0903533000000001</v>
      </c>
      <c r="E30007" s="78">
        <v>-3.4390595000000003E-2</v>
      </c>
      <c r="F30007" s="78">
        <v>0.17954011</v>
      </c>
    </row>
    <row r="30008" spans="1:6" x14ac:dyDescent="0.25">
      <c r="A30008">
        <v>30006</v>
      </c>
      <c r="B30008" t="s">
        <v>30856</v>
      </c>
      <c r="C30008" s="78">
        <v>-1.2052752</v>
      </c>
      <c r="D30008" s="78">
        <v>1.5237746999999999</v>
      </c>
      <c r="E30008" s="78">
        <v>-3.4390595000000003E-2</v>
      </c>
      <c r="F30008" s="78">
        <v>0.17954011</v>
      </c>
    </row>
    <row r="30009" spans="1:6" x14ac:dyDescent="0.25">
      <c r="A30009">
        <v>30007</v>
      </c>
      <c r="B30009" t="s">
        <v>30857</v>
      </c>
      <c r="C30009" s="78">
        <v>-0.75885309999999995</v>
      </c>
      <c r="D30009" s="78">
        <v>-2.2948407999999998</v>
      </c>
      <c r="E30009" s="78">
        <v>-8.871764E-2</v>
      </c>
      <c r="F30009" s="78">
        <v>-5.0216614999999999E-3</v>
      </c>
    </row>
    <row r="30010" spans="1:6" x14ac:dyDescent="0.25">
      <c r="A30010">
        <v>30008</v>
      </c>
      <c r="B30010" t="s">
        <v>30858</v>
      </c>
      <c r="C30010" s="78">
        <v>-1.1850864999999999</v>
      </c>
      <c r="D30010" s="78">
        <v>-0.15289637</v>
      </c>
      <c r="E30010" s="78">
        <v>-6.8238093999999999E-2</v>
      </c>
      <c r="F30010" s="78">
        <v>3.2584608000000001E-2</v>
      </c>
    </row>
    <row r="30011" spans="1:6" x14ac:dyDescent="0.25">
      <c r="A30011">
        <v>30009</v>
      </c>
      <c r="B30011" t="s">
        <v>30859</v>
      </c>
      <c r="C30011" s="78">
        <v>0.16141543</v>
      </c>
      <c r="D30011" s="78">
        <v>-3.4016027000000002</v>
      </c>
      <c r="E30011" s="78">
        <v>-4.2569823999999999E-2</v>
      </c>
      <c r="F30011" s="78">
        <v>3.5398319999999997E-2</v>
      </c>
    </row>
    <row r="30012" spans="1:6" x14ac:dyDescent="0.25">
      <c r="A30012">
        <v>30010</v>
      </c>
      <c r="B30012" t="s">
        <v>30860</v>
      </c>
      <c r="C30012" s="78">
        <v>1.0305667000000001</v>
      </c>
      <c r="D30012" s="78">
        <v>1.0208980999999999</v>
      </c>
      <c r="E30012" s="78">
        <v>-4.5020922999999997E-2</v>
      </c>
      <c r="F30012" s="78">
        <v>4.403965E-2</v>
      </c>
    </row>
    <row r="30013" spans="1:6" x14ac:dyDescent="0.25">
      <c r="A30013">
        <v>30011</v>
      </c>
      <c r="B30013" t="s">
        <v>30861</v>
      </c>
      <c r="C30013" s="78">
        <v>1.3914621</v>
      </c>
      <c r="D30013" s="78">
        <v>-0.53461932999999995</v>
      </c>
      <c r="E30013" s="78">
        <v>-3.4390595000000003E-2</v>
      </c>
      <c r="F30013" s="78">
        <v>0.17954011</v>
      </c>
    </row>
    <row r="30014" spans="1:6" x14ac:dyDescent="0.25">
      <c r="A30014">
        <v>30012</v>
      </c>
      <c r="B30014" t="s">
        <v>30862</v>
      </c>
      <c r="C30014" s="78">
        <v>-0.41271150000000001</v>
      </c>
      <c r="D30014" s="78">
        <v>0.68605846000000004</v>
      </c>
      <c r="E30014" s="78">
        <v>1.3358208999999999E-2</v>
      </c>
      <c r="F30014" s="78">
        <v>-0.30432165</v>
      </c>
    </row>
    <row r="30015" spans="1:6" x14ac:dyDescent="0.25">
      <c r="A30015">
        <v>30013</v>
      </c>
      <c r="B30015" t="s">
        <v>30863</v>
      </c>
      <c r="C30015" s="78">
        <v>-0.31861980000000001</v>
      </c>
      <c r="D30015" s="78">
        <v>-0.23761547</v>
      </c>
      <c r="E30015" s="78">
        <v>5.3422230000000001E-2</v>
      </c>
      <c r="F30015" s="78">
        <v>-8.4116860000000002E-2</v>
      </c>
    </row>
    <row r="30016" spans="1:6" x14ac:dyDescent="0.25">
      <c r="A30016">
        <v>30014</v>
      </c>
      <c r="B30016" t="s">
        <v>30864</v>
      </c>
      <c r="C30016" s="78">
        <v>-1.789228</v>
      </c>
      <c r="D30016" s="78">
        <v>1.8467209</v>
      </c>
      <c r="E30016" s="78">
        <v>-4.963969E-2</v>
      </c>
      <c r="F30016" s="78">
        <v>8.3767809999999998E-2</v>
      </c>
    </row>
    <row r="30017" spans="1:6" x14ac:dyDescent="0.25">
      <c r="A30017">
        <v>30015</v>
      </c>
      <c r="B30017" t="s">
        <v>30865</v>
      </c>
      <c r="C30017" s="78">
        <v>0.87581609999999999</v>
      </c>
      <c r="D30017" s="78">
        <v>-4.9087459999999998</v>
      </c>
      <c r="E30017" s="78">
        <v>-6.372775E-2</v>
      </c>
      <c r="F30017" s="78">
        <v>9.8549230000000002E-2</v>
      </c>
    </row>
    <row r="30018" spans="1:6" x14ac:dyDescent="0.25">
      <c r="A30018">
        <v>30016</v>
      </c>
      <c r="B30018" t="s">
        <v>30866</v>
      </c>
      <c r="C30018" s="78">
        <v>-1.9964819</v>
      </c>
      <c r="D30018" s="78">
        <v>0.77044535000000003</v>
      </c>
      <c r="E30018" s="78">
        <v>-8.6562230000000004E-2</v>
      </c>
      <c r="F30018" s="78">
        <v>1.8505602999999999E-2</v>
      </c>
    </row>
    <row r="30019" spans="1:6" x14ac:dyDescent="0.25">
      <c r="A30019">
        <v>30017</v>
      </c>
      <c r="B30019" t="s">
        <v>30867</v>
      </c>
      <c r="C30019" s="78">
        <v>-7.1065009999999998E-2</v>
      </c>
      <c r="D30019" s="78">
        <v>0.69653379999999998</v>
      </c>
      <c r="E30019" s="78">
        <v>-0.15261849999999999</v>
      </c>
      <c r="F30019" s="78">
        <v>-0.29991728000000001</v>
      </c>
    </row>
    <row r="30020" spans="1:6" x14ac:dyDescent="0.25">
      <c r="A30020">
        <v>30018</v>
      </c>
      <c r="B30020" t="s">
        <v>30868</v>
      </c>
      <c r="C30020" s="78">
        <v>-1.0077429</v>
      </c>
      <c r="D30020" s="78">
        <v>-3.5925075999999998</v>
      </c>
      <c r="E30020" s="78">
        <v>-0.13110891999999999</v>
      </c>
      <c r="F30020" s="78">
        <v>-0.31289909999999999</v>
      </c>
    </row>
    <row r="30021" spans="1:6" x14ac:dyDescent="0.25">
      <c r="A30021">
        <v>30019</v>
      </c>
      <c r="B30021" t="s">
        <v>30869</v>
      </c>
      <c r="C30021" s="78">
        <v>1.2248428</v>
      </c>
      <c r="D30021" s="78">
        <v>-3.9157579999999998</v>
      </c>
      <c r="E30021" s="78">
        <v>-7.0454820000000001E-2</v>
      </c>
      <c r="F30021" s="78">
        <v>-8.4244609999999994E-3</v>
      </c>
    </row>
    <row r="30022" spans="1:6" x14ac:dyDescent="0.25">
      <c r="A30022">
        <v>30020</v>
      </c>
      <c r="B30022" t="s">
        <v>30870</v>
      </c>
      <c r="C30022" s="78">
        <v>-0.2645766</v>
      </c>
      <c r="D30022" s="78">
        <v>1.3476412</v>
      </c>
      <c r="E30022" s="78">
        <v>-7.5063820000000003E-2</v>
      </c>
      <c r="F30022" s="78">
        <v>5.903299E-2</v>
      </c>
    </row>
    <row r="30023" spans="1:6" x14ac:dyDescent="0.25">
      <c r="A30023">
        <v>30021</v>
      </c>
      <c r="B30023" t="s">
        <v>30871</v>
      </c>
      <c r="C30023" s="78">
        <v>0.58504829999999997</v>
      </c>
      <c r="D30023" s="78">
        <v>1.0926954</v>
      </c>
      <c r="E30023" s="78">
        <v>-3.4390595000000003E-2</v>
      </c>
      <c r="F30023" s="78">
        <v>0.17954011</v>
      </c>
    </row>
    <row r="30024" spans="1:6" x14ac:dyDescent="0.25">
      <c r="A30024">
        <v>30022</v>
      </c>
      <c r="B30024" t="s">
        <v>30872</v>
      </c>
      <c r="C30024" s="78">
        <v>-1.650101E-2</v>
      </c>
      <c r="D30024" s="78">
        <v>0.16856647999999999</v>
      </c>
      <c r="E30024" s="78">
        <v>0.45289980000000002</v>
      </c>
      <c r="F30024" s="78">
        <v>-0.24237940999999999</v>
      </c>
    </row>
    <row r="30025" spans="1:6" x14ac:dyDescent="0.25">
      <c r="A30025">
        <v>30023</v>
      </c>
      <c r="B30025" t="s">
        <v>30873</v>
      </c>
      <c r="C30025" s="78">
        <v>-0.63261149999999999</v>
      </c>
      <c r="D30025" s="78">
        <v>-3.0182180000000001</v>
      </c>
      <c r="E30025" s="78">
        <v>-4.3761026000000001E-2</v>
      </c>
      <c r="F30025" s="78">
        <v>2.0194515999999999E-2</v>
      </c>
    </row>
    <row r="30026" spans="1:6" x14ac:dyDescent="0.25">
      <c r="A30026">
        <v>30024</v>
      </c>
      <c r="B30026" t="s">
        <v>30874</v>
      </c>
      <c r="C30026" s="78">
        <v>0.23396823</v>
      </c>
      <c r="D30026" s="78">
        <v>-0.32107434000000001</v>
      </c>
      <c r="E30026" s="78">
        <v>-4.3482564000000001E-2</v>
      </c>
      <c r="F30026" s="78">
        <v>0.103755765</v>
      </c>
    </row>
    <row r="30027" spans="1:6" x14ac:dyDescent="0.25">
      <c r="A30027">
        <v>30025</v>
      </c>
      <c r="B30027" t="s">
        <v>30875</v>
      </c>
      <c r="C30027" s="78">
        <v>-1.6916476</v>
      </c>
      <c r="D30027" s="78">
        <v>1.9056070000000001</v>
      </c>
      <c r="E30027" s="78">
        <v>-8.8600620000000005E-2</v>
      </c>
      <c r="F30027" s="78">
        <v>-0.13065515</v>
      </c>
    </row>
    <row r="30028" spans="1:6" x14ac:dyDescent="0.25">
      <c r="A30028">
        <v>30026</v>
      </c>
      <c r="B30028" t="s">
        <v>30876</v>
      </c>
      <c r="C30028" s="78">
        <v>-1.0920692999999999</v>
      </c>
      <c r="D30028" s="78">
        <v>-0.54295110000000002</v>
      </c>
      <c r="E30028" s="78">
        <v>-3.872279E-2</v>
      </c>
      <c r="F30028" s="78">
        <v>-1.1999533E-2</v>
      </c>
    </row>
    <row r="30029" spans="1:6" x14ac:dyDescent="0.25">
      <c r="A30029">
        <v>30027</v>
      </c>
      <c r="B30029" t="s">
        <v>30877</v>
      </c>
      <c r="C30029" s="78">
        <v>-2.9800950999999999E-2</v>
      </c>
      <c r="D30029" s="78">
        <v>0.65003</v>
      </c>
      <c r="E30029" s="78">
        <v>-3.4390595000000003E-2</v>
      </c>
      <c r="F30029" s="78">
        <v>0.17954011</v>
      </c>
    </row>
    <row r="30030" spans="1:6" x14ac:dyDescent="0.25">
      <c r="A30030">
        <v>30028</v>
      </c>
      <c r="B30030" t="s">
        <v>30878</v>
      </c>
      <c r="C30030" s="78">
        <v>-1.3845687</v>
      </c>
      <c r="D30030" s="78">
        <v>0.105600685</v>
      </c>
      <c r="E30030" s="78">
        <v>5.0790135E-2</v>
      </c>
      <c r="F30030" s="78">
        <v>-0.25699365000000002</v>
      </c>
    </row>
    <row r="30031" spans="1:6" x14ac:dyDescent="0.25">
      <c r="A30031">
        <v>30029</v>
      </c>
      <c r="B30031" t="s">
        <v>30879</v>
      </c>
      <c r="C30031" s="78">
        <v>-0.60691494000000001</v>
      </c>
      <c r="D30031" s="78">
        <v>9.8180139999999999E-2</v>
      </c>
      <c r="E30031" s="78">
        <v>9.7029950000000007E-3</v>
      </c>
      <c r="F30031" s="78">
        <v>-0.12117486</v>
      </c>
    </row>
    <row r="30032" spans="1:6" x14ac:dyDescent="0.25">
      <c r="A30032">
        <v>30030</v>
      </c>
      <c r="B30032" t="s">
        <v>30880</v>
      </c>
      <c r="C30032" s="78">
        <v>-1.9483265999999999</v>
      </c>
      <c r="D30032" s="78">
        <v>-1.9461888000000001</v>
      </c>
      <c r="E30032" s="78">
        <v>-8.1843055999999997E-2</v>
      </c>
      <c r="F30032" s="78">
        <v>8.6791664000000004E-2</v>
      </c>
    </row>
    <row r="30033" spans="1:6" x14ac:dyDescent="0.25">
      <c r="A30033">
        <v>30031</v>
      </c>
      <c r="B30033" t="s">
        <v>30881</v>
      </c>
      <c r="C30033" s="78">
        <v>-0.94315899999999997</v>
      </c>
      <c r="D30033" s="78">
        <v>-0.51327599999999995</v>
      </c>
      <c r="E30033" s="78">
        <v>-9.3768924000000003E-2</v>
      </c>
      <c r="F30033" s="78">
        <v>-0.36245292000000001</v>
      </c>
    </row>
    <row r="30034" spans="1:6" x14ac:dyDescent="0.25">
      <c r="A30034">
        <v>30032</v>
      </c>
      <c r="B30034" t="s">
        <v>30882</v>
      </c>
      <c r="C30034" s="78">
        <v>-0.33358042999999998</v>
      </c>
      <c r="D30034" s="78">
        <v>0.84444889999999995</v>
      </c>
      <c r="E30034" s="78">
        <v>-7.957272E-2</v>
      </c>
      <c r="F30034" s="78">
        <v>7.1793510000000005E-2</v>
      </c>
    </row>
    <row r="30035" spans="1:6" x14ac:dyDescent="0.25">
      <c r="A30035">
        <v>30033</v>
      </c>
      <c r="B30035" t="s">
        <v>30883</v>
      </c>
      <c r="C30035" s="78">
        <v>-0.89807725000000005</v>
      </c>
      <c r="D30035" s="78">
        <v>-1.7490709</v>
      </c>
      <c r="E30035" s="78">
        <v>-7.6762849999999994E-2</v>
      </c>
      <c r="F30035" s="78">
        <v>-0.12172477</v>
      </c>
    </row>
    <row r="30036" spans="1:6" x14ac:dyDescent="0.25">
      <c r="A30036">
        <v>30034</v>
      </c>
      <c r="B30036" t="s">
        <v>30884</v>
      </c>
      <c r="C30036" s="78">
        <v>4.4915456999999996</v>
      </c>
      <c r="D30036" s="78">
        <v>-0.40324791999999998</v>
      </c>
      <c r="E30036" s="78">
        <v>-7.7622339999999998E-2</v>
      </c>
      <c r="F30036" s="78">
        <v>-0.16435473</v>
      </c>
    </row>
    <row r="30037" spans="1:6" x14ac:dyDescent="0.25">
      <c r="A30037">
        <v>30035</v>
      </c>
      <c r="B30037" t="s">
        <v>30885</v>
      </c>
      <c r="C30037" s="78">
        <v>-0.45561558000000002</v>
      </c>
      <c r="D30037" s="78">
        <v>0.45802057000000002</v>
      </c>
      <c r="E30037" s="78">
        <v>-0.102774456</v>
      </c>
      <c r="F30037" s="78">
        <v>-1.3435661999999999E-2</v>
      </c>
    </row>
    <row r="30038" spans="1:6" x14ac:dyDescent="0.25">
      <c r="A30038">
        <v>30036</v>
      </c>
      <c r="B30038" t="s">
        <v>30886</v>
      </c>
      <c r="C30038" s="78">
        <v>-0.23494855000000001</v>
      </c>
      <c r="D30038" s="78">
        <v>2.9135960000000001</v>
      </c>
      <c r="E30038" s="78">
        <v>-7.9420470000000007E-3</v>
      </c>
      <c r="F30038" s="78">
        <v>-0.15025447</v>
      </c>
    </row>
    <row r="30039" spans="1:6" x14ac:dyDescent="0.25">
      <c r="A30039">
        <v>30037</v>
      </c>
      <c r="B30039" t="s">
        <v>18172</v>
      </c>
      <c r="C30039" s="78">
        <v>-0.86523830000000002</v>
      </c>
      <c r="D30039" s="78">
        <v>9.7737594999999997E-2</v>
      </c>
      <c r="E30039" s="78">
        <v>-3.4390595000000003E-2</v>
      </c>
      <c r="F30039" s="78">
        <v>0.17954011</v>
      </c>
    </row>
    <row r="30040" spans="1:6" x14ac:dyDescent="0.25">
      <c r="A30040">
        <v>30038</v>
      </c>
      <c r="B30040" t="s">
        <v>30887</v>
      </c>
      <c r="C30040" s="78">
        <v>0.86404550000000002</v>
      </c>
      <c r="D30040" s="78">
        <v>4.1578746000000004</v>
      </c>
      <c r="E30040" s="78">
        <v>-3.4390595000000003E-2</v>
      </c>
      <c r="F30040" s="78">
        <v>0.17954011</v>
      </c>
    </row>
    <row r="30041" spans="1:6" x14ac:dyDescent="0.25">
      <c r="A30041">
        <v>30039</v>
      </c>
      <c r="B30041" t="s">
        <v>30888</v>
      </c>
      <c r="C30041" s="78">
        <v>-1.8354162999999999</v>
      </c>
      <c r="D30041" s="78">
        <v>1.1129591000000001</v>
      </c>
      <c r="E30041" s="78">
        <v>-3.4390595000000003E-2</v>
      </c>
      <c r="F30041" s="78">
        <v>0.17954011</v>
      </c>
    </row>
    <row r="30042" spans="1:6" x14ac:dyDescent="0.25">
      <c r="A30042">
        <v>30040</v>
      </c>
      <c r="B30042" t="s">
        <v>30889</v>
      </c>
      <c r="C30042" s="78">
        <v>-0.81100170000000005</v>
      </c>
      <c r="D30042" s="78">
        <v>1.3329921</v>
      </c>
      <c r="E30042" s="78">
        <v>-7.4998140000000005E-2</v>
      </c>
      <c r="F30042" s="78">
        <v>-0.36345254999999999</v>
      </c>
    </row>
    <row r="30043" spans="1:6" x14ac:dyDescent="0.25">
      <c r="A30043">
        <v>30041</v>
      </c>
      <c r="B30043" t="s">
        <v>30890</v>
      </c>
      <c r="C30043" s="78">
        <v>-1.3633659</v>
      </c>
      <c r="D30043" s="78">
        <v>-0.57984349999999996</v>
      </c>
      <c r="E30043" s="78">
        <v>-6.5434590000000001E-2</v>
      </c>
      <c r="F30043" s="78">
        <v>0.20810514999999999</v>
      </c>
    </row>
    <row r="30044" spans="1:6" x14ac:dyDescent="0.25">
      <c r="A30044">
        <v>30042</v>
      </c>
      <c r="B30044" t="s">
        <v>30891</v>
      </c>
      <c r="C30044" s="78">
        <v>-1.2748827</v>
      </c>
      <c r="D30044" s="78">
        <v>-0.66365194000000005</v>
      </c>
      <c r="E30044" s="78">
        <v>-6.7160259999999999E-2</v>
      </c>
      <c r="F30044" s="78">
        <v>-0.22459770000000001</v>
      </c>
    </row>
    <row r="30045" spans="1:6" x14ac:dyDescent="0.25">
      <c r="A30045">
        <v>30043</v>
      </c>
      <c r="B30045" t="s">
        <v>30892</v>
      </c>
      <c r="C30045" s="78">
        <v>-1.4075363000000001</v>
      </c>
      <c r="D30045" s="78">
        <v>2.2376206000000001</v>
      </c>
      <c r="E30045" s="78">
        <v>-6.2427465000000001E-2</v>
      </c>
      <c r="F30045" s="78">
        <v>0.11782864999999999</v>
      </c>
    </row>
    <row r="30046" spans="1:6" x14ac:dyDescent="0.25">
      <c r="A30046">
        <v>30044</v>
      </c>
      <c r="B30046" t="s">
        <v>30893</v>
      </c>
      <c r="C30046" s="78">
        <v>-0.43645509999999998</v>
      </c>
      <c r="D30046" s="78">
        <v>1.1556206</v>
      </c>
      <c r="E30046" s="78">
        <v>-3.4390595000000003E-2</v>
      </c>
      <c r="F30046" s="78">
        <v>0.17954011</v>
      </c>
    </row>
    <row r="30047" spans="1:6" x14ac:dyDescent="0.25">
      <c r="A30047">
        <v>30045</v>
      </c>
      <c r="B30047" t="s">
        <v>30894</v>
      </c>
      <c r="C30047" s="78">
        <v>-1.6316668000000001</v>
      </c>
      <c r="D30047" s="78">
        <v>-0.24336964</v>
      </c>
      <c r="E30047" s="78">
        <v>-3.4390595000000003E-2</v>
      </c>
      <c r="F30047" s="78">
        <v>0.17954011</v>
      </c>
    </row>
    <row r="30048" spans="1:6" x14ac:dyDescent="0.25">
      <c r="A30048">
        <v>30046</v>
      </c>
      <c r="B30048" t="s">
        <v>30895</v>
      </c>
      <c r="C30048" s="78">
        <v>-1.0373000000000001</v>
      </c>
      <c r="D30048" s="78">
        <v>5.4263324E-3</v>
      </c>
      <c r="E30048" s="78">
        <v>-3.4390595000000003E-2</v>
      </c>
      <c r="F30048" s="78">
        <v>0.17954011</v>
      </c>
    </row>
    <row r="30049" spans="1:6" x14ac:dyDescent="0.25">
      <c r="A30049">
        <v>30047</v>
      </c>
      <c r="B30049" t="s">
        <v>30896</v>
      </c>
      <c r="C30049" s="78">
        <v>-2.5051787000000001</v>
      </c>
      <c r="D30049" s="78">
        <v>0.84458409999999995</v>
      </c>
      <c r="E30049" s="78">
        <v>1.3498161E-2</v>
      </c>
      <c r="F30049" s="78">
        <v>1.2221932E-2</v>
      </c>
    </row>
    <row r="30050" spans="1:6" x14ac:dyDescent="0.25">
      <c r="A30050">
        <v>30048</v>
      </c>
      <c r="B30050" t="s">
        <v>30897</v>
      </c>
      <c r="C30050" s="78">
        <v>-2.1921206</v>
      </c>
      <c r="D30050" s="78">
        <v>2.3509864999999999</v>
      </c>
      <c r="E30050" s="78">
        <v>-3.4390595000000003E-2</v>
      </c>
      <c r="F30050" s="78">
        <v>0.17954011</v>
      </c>
    </row>
    <row r="30051" spans="1:6" x14ac:dyDescent="0.25">
      <c r="A30051">
        <v>30049</v>
      </c>
      <c r="B30051" t="s">
        <v>30898</v>
      </c>
      <c r="C30051" s="78">
        <v>0.47345194000000002</v>
      </c>
      <c r="D30051" s="78">
        <v>1.7358844</v>
      </c>
      <c r="E30051" s="78">
        <v>-3.4390595000000003E-2</v>
      </c>
      <c r="F30051" s="78">
        <v>0.17954011</v>
      </c>
    </row>
    <row r="30052" spans="1:6" x14ac:dyDescent="0.25">
      <c r="A30052">
        <v>30050</v>
      </c>
      <c r="B30052" t="s">
        <v>30899</v>
      </c>
      <c r="C30052" s="78">
        <v>-0.74245309999999998</v>
      </c>
      <c r="D30052" s="78">
        <v>-2.3723842999999998</v>
      </c>
      <c r="E30052" s="78">
        <v>-8.6029224000000001E-2</v>
      </c>
      <c r="F30052" s="78">
        <v>-1.9200385E-2</v>
      </c>
    </row>
    <row r="30053" spans="1:6" x14ac:dyDescent="0.25">
      <c r="A30053">
        <v>30051</v>
      </c>
      <c r="B30053" t="s">
        <v>30900</v>
      </c>
      <c r="C30053" s="78">
        <v>0.37059572000000002</v>
      </c>
      <c r="D30053" s="78">
        <v>0.21861130000000001</v>
      </c>
      <c r="E30053" s="78">
        <v>-0.12022062</v>
      </c>
      <c r="F30053" s="78">
        <v>6.0323006999999998E-2</v>
      </c>
    </row>
    <row r="30054" spans="1:6" x14ac:dyDescent="0.25">
      <c r="A30054">
        <v>30052</v>
      </c>
      <c r="B30054" t="s">
        <v>30901</v>
      </c>
      <c r="C30054" s="78">
        <v>1.0861969</v>
      </c>
      <c r="D30054" s="78">
        <v>1.0762022</v>
      </c>
      <c r="E30054" s="78">
        <v>-9.8930599999999994E-2</v>
      </c>
      <c r="F30054" s="78">
        <v>-2.4563834E-2</v>
      </c>
    </row>
    <row r="30055" spans="1:6" x14ac:dyDescent="0.25">
      <c r="A30055">
        <v>30053</v>
      </c>
      <c r="B30055" t="s">
        <v>30902</v>
      </c>
      <c r="C30055" s="78">
        <v>2.553525</v>
      </c>
      <c r="D30055" s="78">
        <v>2.8734028</v>
      </c>
      <c r="E30055" s="78">
        <v>-4.9663313000000001E-2</v>
      </c>
      <c r="F30055" s="78">
        <v>7.1391490000000002E-2</v>
      </c>
    </row>
    <row r="30056" spans="1:6" x14ac:dyDescent="0.25">
      <c r="A30056">
        <v>30054</v>
      </c>
      <c r="B30056" t="s">
        <v>30903</v>
      </c>
      <c r="C30056" s="78">
        <v>1.5497030000000001</v>
      </c>
      <c r="D30056" s="78">
        <v>0.18102476000000001</v>
      </c>
      <c r="E30056" s="78">
        <v>-6.572944E-2</v>
      </c>
      <c r="F30056" s="78">
        <v>0.13045234999999999</v>
      </c>
    </row>
    <row r="30057" spans="1:6" x14ac:dyDescent="0.25">
      <c r="A30057">
        <v>30055</v>
      </c>
      <c r="B30057" t="s">
        <v>30904</v>
      </c>
      <c r="C30057" s="78">
        <v>1.6120247000000001</v>
      </c>
      <c r="D30057" s="78">
        <v>-1.0914788</v>
      </c>
      <c r="E30057" s="78">
        <v>-2.5417612999999999E-2</v>
      </c>
      <c r="F30057" s="78">
        <v>-0.14952029999999999</v>
      </c>
    </row>
    <row r="30058" spans="1:6" x14ac:dyDescent="0.25">
      <c r="A30058">
        <v>30056</v>
      </c>
      <c r="B30058" t="s">
        <v>30905</v>
      </c>
      <c r="C30058" s="78">
        <v>-1.4492798</v>
      </c>
      <c r="D30058" s="78">
        <v>-0.30524084000000001</v>
      </c>
      <c r="E30058" s="78">
        <v>-8.8511586000000003E-2</v>
      </c>
      <c r="F30058" s="78">
        <v>-0.109634414</v>
      </c>
    </row>
    <row r="30059" spans="1:6" x14ac:dyDescent="0.25">
      <c r="A30059">
        <v>30057</v>
      </c>
      <c r="B30059" t="s">
        <v>30906</v>
      </c>
      <c r="C30059" s="78">
        <v>-0.3570294</v>
      </c>
      <c r="D30059" s="78">
        <v>-0.26060709999999998</v>
      </c>
      <c r="E30059" s="78">
        <v>-2.9127925999999998E-2</v>
      </c>
      <c r="F30059" s="78">
        <v>9.5488359999999994E-2</v>
      </c>
    </row>
    <row r="30060" spans="1:6" x14ac:dyDescent="0.25">
      <c r="A30060">
        <v>30058</v>
      </c>
      <c r="B30060" t="s">
        <v>30907</v>
      </c>
      <c r="C30060" s="78">
        <v>1.9205053999999999</v>
      </c>
      <c r="D30060" s="78">
        <v>1.2474084999999999</v>
      </c>
      <c r="E30060" s="78">
        <v>-3.4390595000000003E-2</v>
      </c>
      <c r="F30060" s="78">
        <v>0.17954011</v>
      </c>
    </row>
    <row r="30061" spans="1:6" x14ac:dyDescent="0.25">
      <c r="A30061">
        <v>30059</v>
      </c>
      <c r="B30061" t="s">
        <v>30908</v>
      </c>
      <c r="C30061" s="78">
        <v>-0.86991870000000004</v>
      </c>
      <c r="D30061" s="78">
        <v>1.0824122</v>
      </c>
      <c r="E30061" s="78">
        <v>2.5210048999999998E-2</v>
      </c>
      <c r="F30061" s="78">
        <v>-6.3883393999999996E-2</v>
      </c>
    </row>
    <row r="30062" spans="1:6" x14ac:dyDescent="0.25">
      <c r="A30062">
        <v>30060</v>
      </c>
      <c r="B30062" t="s">
        <v>30909</v>
      </c>
      <c r="C30062" s="78">
        <v>-0.63187515999999999</v>
      </c>
      <c r="D30062" s="78">
        <v>-3.2925740000000001</v>
      </c>
      <c r="E30062" s="78">
        <v>-5.8912213999999997E-2</v>
      </c>
      <c r="F30062" s="78">
        <v>5.7079970000000001E-2</v>
      </c>
    </row>
    <row r="30063" spans="1:6" x14ac:dyDescent="0.25">
      <c r="A30063">
        <v>30061</v>
      </c>
      <c r="B30063" t="s">
        <v>30910</v>
      </c>
      <c r="C30063" s="78">
        <v>-1.2416836</v>
      </c>
      <c r="D30063" s="78">
        <v>-0.72300410000000004</v>
      </c>
      <c r="E30063" s="78">
        <v>-3.4473415E-2</v>
      </c>
      <c r="F30063" s="78">
        <v>8.6455249999999997E-2</v>
      </c>
    </row>
    <row r="30064" spans="1:6" x14ac:dyDescent="0.25">
      <c r="A30064">
        <v>30062</v>
      </c>
      <c r="B30064" t="s">
        <v>30911</v>
      </c>
      <c r="C30064" s="78">
        <v>2.0029395000000001</v>
      </c>
      <c r="D30064" s="78">
        <v>-0.18263966000000001</v>
      </c>
      <c r="E30064" s="78">
        <v>-1.4738493E-2</v>
      </c>
      <c r="F30064" s="78">
        <v>1.4755710999999999E-2</v>
      </c>
    </row>
    <row r="30065" spans="1:6" x14ac:dyDescent="0.25">
      <c r="A30065">
        <v>30063</v>
      </c>
      <c r="B30065" t="s">
        <v>30912</v>
      </c>
      <c r="C30065" s="78">
        <v>-2.2192365999999999</v>
      </c>
      <c r="D30065" s="78">
        <v>-1.8408876999999999</v>
      </c>
      <c r="E30065" s="78">
        <v>-8.6408659999999998E-2</v>
      </c>
      <c r="F30065" s="78">
        <v>1.9511402000000001E-2</v>
      </c>
    </row>
    <row r="30066" spans="1:6" x14ac:dyDescent="0.25">
      <c r="A30066">
        <v>30064</v>
      </c>
      <c r="B30066" t="s">
        <v>30913</v>
      </c>
      <c r="C30066" s="78">
        <v>-0.25110754000000002</v>
      </c>
      <c r="D30066" s="78">
        <v>-0.59272060000000004</v>
      </c>
      <c r="E30066" s="78">
        <v>-5.8831439999999999E-2</v>
      </c>
      <c r="F30066" s="78">
        <v>4.0731043000000001E-2</v>
      </c>
    </row>
    <row r="30067" spans="1:6" x14ac:dyDescent="0.25">
      <c r="A30067">
        <v>30065</v>
      </c>
      <c r="B30067" t="s">
        <v>30914</v>
      </c>
      <c r="C30067" s="78">
        <v>-0.62837520000000002</v>
      </c>
      <c r="D30067" s="78">
        <v>1.0321020000000001</v>
      </c>
      <c r="E30067" s="78">
        <v>-4.8212709999999999E-2</v>
      </c>
      <c r="F30067" s="78">
        <v>3.6643057999999999E-2</v>
      </c>
    </row>
    <row r="30068" spans="1:6" x14ac:dyDescent="0.25">
      <c r="A30068">
        <v>30066</v>
      </c>
      <c r="B30068" t="s">
        <v>30915</v>
      </c>
      <c r="C30068" s="78">
        <v>-0.36378944000000002</v>
      </c>
      <c r="D30068" s="78">
        <v>0.71892120000000004</v>
      </c>
      <c r="E30068" s="78">
        <v>-1.5354605E-2</v>
      </c>
      <c r="F30068" s="78">
        <v>9.2348079999999999E-2</v>
      </c>
    </row>
    <row r="30069" spans="1:6" x14ac:dyDescent="0.25">
      <c r="A30069">
        <v>30067</v>
      </c>
      <c r="B30069" t="s">
        <v>30916</v>
      </c>
      <c r="C30069" s="78">
        <v>-1.2071837000000001</v>
      </c>
      <c r="D30069" s="78">
        <v>0.17930657999999999</v>
      </c>
      <c r="E30069" s="78">
        <v>0.24122208000000001</v>
      </c>
      <c r="F30069" s="78">
        <v>-0.43914175</v>
      </c>
    </row>
    <row r="30070" spans="1:6" x14ac:dyDescent="0.25">
      <c r="A30070">
        <v>30068</v>
      </c>
      <c r="B30070" t="s">
        <v>30917</v>
      </c>
      <c r="C30070" s="78">
        <v>-0.90368855000000003</v>
      </c>
      <c r="D30070" s="78">
        <v>1.1437105999999999</v>
      </c>
      <c r="E30070" s="78">
        <v>-6.6264390000000006E-2</v>
      </c>
      <c r="F30070" s="78">
        <v>9.9708969999999994E-2</v>
      </c>
    </row>
    <row r="30071" spans="1:6" x14ac:dyDescent="0.25">
      <c r="A30071">
        <v>30069</v>
      </c>
      <c r="B30071" t="s">
        <v>30918</v>
      </c>
      <c r="C30071" s="78">
        <v>3.9981929999999999E-2</v>
      </c>
      <c r="D30071" s="78">
        <v>-3.5884856999999999E-2</v>
      </c>
      <c r="E30071" s="78">
        <v>-3.4390595000000003E-2</v>
      </c>
      <c r="F30071" s="78">
        <v>0.17954011</v>
      </c>
    </row>
    <row r="30072" spans="1:6" x14ac:dyDescent="0.25">
      <c r="A30072">
        <v>30070</v>
      </c>
      <c r="B30072" t="s">
        <v>30919</v>
      </c>
      <c r="C30072" s="78">
        <v>-2.6210182</v>
      </c>
      <c r="D30072" s="78">
        <v>0.20108190000000001</v>
      </c>
      <c r="E30072" s="78">
        <v>-2.3331965999999999E-2</v>
      </c>
      <c r="F30072" s="78">
        <v>-6.6559389999999996E-2</v>
      </c>
    </row>
    <row r="30073" spans="1:6" x14ac:dyDescent="0.25">
      <c r="A30073">
        <v>30071</v>
      </c>
      <c r="B30073" t="s">
        <v>30920</v>
      </c>
      <c r="C30073" s="78">
        <v>-2.2241175000000002</v>
      </c>
      <c r="D30073" s="78">
        <v>-2.1286684999999999</v>
      </c>
      <c r="E30073" s="78">
        <v>-7.3660959999999998E-2</v>
      </c>
      <c r="F30073" s="78">
        <v>8.1629425000000005E-2</v>
      </c>
    </row>
    <row r="30074" spans="1:6" x14ac:dyDescent="0.25">
      <c r="A30074">
        <v>30072</v>
      </c>
      <c r="B30074" t="s">
        <v>30921</v>
      </c>
      <c r="C30074" s="78">
        <v>4.0026814000000001E-2</v>
      </c>
      <c r="D30074" s="78">
        <v>0.20067729000000001</v>
      </c>
      <c r="E30074" s="78">
        <v>-7.9331234E-2</v>
      </c>
      <c r="F30074" s="78">
        <v>-0.20864968</v>
      </c>
    </row>
    <row r="30075" spans="1:6" x14ac:dyDescent="0.25">
      <c r="A30075">
        <v>30073</v>
      </c>
      <c r="B30075" t="s">
        <v>30922</v>
      </c>
      <c r="C30075" s="78">
        <v>-0.36696773999999999</v>
      </c>
      <c r="D30075" s="78">
        <v>0.86873363999999997</v>
      </c>
      <c r="E30075" s="78">
        <v>-7.0552660000000003E-2</v>
      </c>
      <c r="F30075" s="78">
        <v>0.113303274</v>
      </c>
    </row>
    <row r="30076" spans="1:6" x14ac:dyDescent="0.25">
      <c r="A30076">
        <v>30074</v>
      </c>
      <c r="B30076" t="s">
        <v>30923</v>
      </c>
      <c r="C30076" s="78">
        <v>-0.91653859999999998</v>
      </c>
      <c r="D30076" s="78">
        <v>-0.63231002999999997</v>
      </c>
      <c r="E30076" s="78">
        <v>-8.0237149999999993E-2</v>
      </c>
      <c r="F30076" s="78">
        <v>2.8191150000000002E-2</v>
      </c>
    </row>
    <row r="30077" spans="1:6" x14ac:dyDescent="0.25">
      <c r="A30077">
        <v>30075</v>
      </c>
      <c r="B30077" t="s">
        <v>30924</v>
      </c>
      <c r="C30077" s="78">
        <v>-0.45959988000000002</v>
      </c>
      <c r="D30077" s="78">
        <v>1.2882589999999999E-2</v>
      </c>
      <c r="E30077" s="78">
        <v>-6.420091E-2</v>
      </c>
      <c r="F30077" s="78">
        <v>-7.5986832000000002E-3</v>
      </c>
    </row>
    <row r="30078" spans="1:6" x14ac:dyDescent="0.25">
      <c r="A30078">
        <v>30076</v>
      </c>
      <c r="B30078" t="s">
        <v>30925</v>
      </c>
      <c r="C30078" s="78">
        <v>-1.7803537</v>
      </c>
      <c r="D30078" s="78">
        <v>-0.92831635000000001</v>
      </c>
      <c r="E30078" s="78">
        <v>-0.10418669999999999</v>
      </c>
      <c r="F30078" s="78">
        <v>2.2360653000000001E-2</v>
      </c>
    </row>
    <row r="30079" spans="1:6" x14ac:dyDescent="0.25">
      <c r="A30079">
        <v>30077</v>
      </c>
      <c r="B30079" t="s">
        <v>30926</v>
      </c>
      <c r="C30079" s="78">
        <v>-0.82055999999999996</v>
      </c>
      <c r="D30079" s="78">
        <v>1.2384415</v>
      </c>
      <c r="E30079" s="78">
        <v>-3.4390595000000003E-2</v>
      </c>
      <c r="F30079" s="78">
        <v>0.17954011</v>
      </c>
    </row>
    <row r="30080" spans="1:6" x14ac:dyDescent="0.25">
      <c r="A30080">
        <v>30078</v>
      </c>
      <c r="B30080" t="s">
        <v>30927</v>
      </c>
      <c r="C30080" s="78">
        <v>-1.3256831</v>
      </c>
      <c r="D30080" s="78">
        <v>0.30414409999999997</v>
      </c>
      <c r="E30080" s="78">
        <v>-4.9131664999999998E-2</v>
      </c>
      <c r="F30080" s="78">
        <v>6.8029829999999999E-2</v>
      </c>
    </row>
    <row r="30081" spans="1:6" x14ac:dyDescent="0.25">
      <c r="A30081">
        <v>30079</v>
      </c>
      <c r="B30081" t="s">
        <v>30928</v>
      </c>
      <c r="C30081" s="78">
        <v>0.42777212999999997</v>
      </c>
      <c r="D30081" s="78">
        <v>2.1294333999999999</v>
      </c>
      <c r="E30081" s="78">
        <v>-0.12194139</v>
      </c>
      <c r="F30081" s="78">
        <v>-0.15437931999999999</v>
      </c>
    </row>
    <row r="30082" spans="1:6" x14ac:dyDescent="0.25">
      <c r="A30082">
        <v>30080</v>
      </c>
      <c r="B30082" t="s">
        <v>30929</v>
      </c>
      <c r="C30082" s="78">
        <v>0.19332382000000001</v>
      </c>
      <c r="D30082" s="78">
        <v>-5.9177159999999999E-2</v>
      </c>
      <c r="E30082" s="78">
        <v>-3.0901060000000001E-2</v>
      </c>
      <c r="F30082" s="78">
        <v>7.2202089999999997E-2</v>
      </c>
    </row>
    <row r="30083" spans="1:6" x14ac:dyDescent="0.25">
      <c r="A30083">
        <v>30081</v>
      </c>
      <c r="B30083" t="s">
        <v>30930</v>
      </c>
      <c r="C30083" s="78">
        <v>2.4896517</v>
      </c>
      <c r="D30083" s="78">
        <v>-2.5581752999999998</v>
      </c>
      <c r="E30083" s="78">
        <v>-0.10263866000000001</v>
      </c>
      <c r="F30083" s="78">
        <v>9.3071249999999994E-2</v>
      </c>
    </row>
    <row r="30084" spans="1:6" x14ac:dyDescent="0.25">
      <c r="A30084">
        <v>30082</v>
      </c>
      <c r="B30084" t="s">
        <v>30931</v>
      </c>
      <c r="C30084" s="78">
        <v>-0.70813804999999996</v>
      </c>
      <c r="D30084" s="78">
        <v>-3.5018975999999999</v>
      </c>
      <c r="E30084" s="78">
        <v>-9.6222243999999998E-2</v>
      </c>
      <c r="F30084" s="78">
        <v>9.0198479999999998E-2</v>
      </c>
    </row>
    <row r="30085" spans="1:6" x14ac:dyDescent="0.25">
      <c r="A30085">
        <v>30083</v>
      </c>
      <c r="B30085" t="s">
        <v>30932</v>
      </c>
      <c r="C30085" s="78">
        <v>-2.2912753000000001</v>
      </c>
      <c r="D30085" s="78">
        <v>0.91031443999999995</v>
      </c>
      <c r="E30085" s="78">
        <v>-7.9426095000000002E-2</v>
      </c>
      <c r="F30085" s="78">
        <v>4.3114692000000003E-2</v>
      </c>
    </row>
    <row r="30086" spans="1:6" x14ac:dyDescent="0.25">
      <c r="A30086">
        <v>30084</v>
      </c>
      <c r="B30086" t="s">
        <v>30933</v>
      </c>
      <c r="C30086" s="78">
        <v>-0.39032143000000002</v>
      </c>
      <c r="D30086" s="78">
        <v>-0.25830473999999998</v>
      </c>
      <c r="E30086" s="78">
        <v>-6.2893149999999995E-2</v>
      </c>
      <c r="F30086" s="78">
        <v>7.4827670000000004E-3</v>
      </c>
    </row>
    <row r="30087" spans="1:6" x14ac:dyDescent="0.25">
      <c r="A30087">
        <v>30085</v>
      </c>
      <c r="B30087" t="s">
        <v>30934</v>
      </c>
      <c r="C30087" s="78">
        <v>0.20104793000000001</v>
      </c>
      <c r="D30087" s="78">
        <v>1.9272653</v>
      </c>
      <c r="E30087" s="78">
        <v>-9.6326659999999998E-3</v>
      </c>
      <c r="F30087" s="78">
        <v>-0.22070045999999999</v>
      </c>
    </row>
    <row r="30088" spans="1:6" x14ac:dyDescent="0.25">
      <c r="A30088">
        <v>30086</v>
      </c>
      <c r="B30088" t="s">
        <v>30935</v>
      </c>
      <c r="C30088" s="78">
        <v>-1.0669002999999999</v>
      </c>
      <c r="D30088" s="78">
        <v>1.4097122</v>
      </c>
      <c r="E30088" s="78">
        <v>-8.3682634000000006E-2</v>
      </c>
      <c r="F30088" s="78">
        <v>1.1582716999999999E-2</v>
      </c>
    </row>
    <row r="30089" spans="1:6" x14ac:dyDescent="0.25">
      <c r="A30089">
        <v>30087</v>
      </c>
      <c r="B30089" t="s">
        <v>30936</v>
      </c>
      <c r="C30089" s="78">
        <v>-1.6011607999999999</v>
      </c>
      <c r="D30089" s="78">
        <v>-0.22977600000000001</v>
      </c>
      <c r="E30089" s="78">
        <v>-6.6542009999999999E-2</v>
      </c>
      <c r="F30089" s="78">
        <v>1.0944501000000001E-2</v>
      </c>
    </row>
    <row r="30090" spans="1:6" x14ac:dyDescent="0.25">
      <c r="A30090">
        <v>30088</v>
      </c>
      <c r="B30090" t="s">
        <v>30937</v>
      </c>
      <c r="C30090" s="78">
        <v>-1.1724973999999999</v>
      </c>
      <c r="D30090" s="78">
        <v>-0.15880537</v>
      </c>
      <c r="E30090" s="78">
        <v>4.8953295000000001E-3</v>
      </c>
      <c r="F30090" s="78">
        <v>5.5616640000000002E-2</v>
      </c>
    </row>
    <row r="30091" spans="1:6" x14ac:dyDescent="0.25">
      <c r="A30091">
        <v>30089</v>
      </c>
      <c r="B30091" t="s">
        <v>30938</v>
      </c>
      <c r="C30091" s="78">
        <v>0.32251616999999999</v>
      </c>
      <c r="D30091" s="78">
        <v>3.0315769000000001</v>
      </c>
      <c r="E30091" s="78">
        <v>-3.5822159999999999E-2</v>
      </c>
      <c r="F30091" s="78">
        <v>1.7007053000000001E-2</v>
      </c>
    </row>
    <row r="30092" spans="1:6" x14ac:dyDescent="0.25">
      <c r="A30092">
        <v>30090</v>
      </c>
      <c r="B30092" t="s">
        <v>30939</v>
      </c>
      <c r="C30092" s="78">
        <v>0.31155416000000002</v>
      </c>
      <c r="D30092" s="78">
        <v>3.1112685</v>
      </c>
      <c r="E30092" s="78">
        <v>-4.3938890000000001E-2</v>
      </c>
      <c r="F30092" s="78">
        <v>8.3943519999999994E-2</v>
      </c>
    </row>
    <row r="30093" spans="1:6" x14ac:dyDescent="0.25">
      <c r="A30093">
        <v>30091</v>
      </c>
      <c r="B30093" t="s">
        <v>30940</v>
      </c>
      <c r="C30093" s="78">
        <v>-0.83720349999999999</v>
      </c>
      <c r="D30093" s="78">
        <v>2.2969633E-2</v>
      </c>
      <c r="E30093" s="78">
        <v>-9.7217663999999995E-2</v>
      </c>
      <c r="F30093" s="78">
        <v>6.8342399999999998E-2</v>
      </c>
    </row>
    <row r="30094" spans="1:6" x14ac:dyDescent="0.25">
      <c r="A30094">
        <v>30092</v>
      </c>
      <c r="B30094" t="s">
        <v>30941</v>
      </c>
      <c r="C30094" s="78">
        <v>-0.72468853</v>
      </c>
      <c r="D30094" s="78">
        <v>0.38704416000000003</v>
      </c>
      <c r="E30094" s="78">
        <v>-8.5351510000000005E-2</v>
      </c>
      <c r="F30094" s="78">
        <v>-0.17192017000000001</v>
      </c>
    </row>
    <row r="30095" spans="1:6" x14ac:dyDescent="0.25">
      <c r="A30095">
        <v>30093</v>
      </c>
      <c r="B30095" t="s">
        <v>30942</v>
      </c>
      <c r="C30095" s="78">
        <v>2.1046521999999999</v>
      </c>
      <c r="D30095" s="78">
        <v>-0.70895220000000003</v>
      </c>
      <c r="E30095" s="78">
        <v>-1.1861224E-2</v>
      </c>
      <c r="F30095" s="78">
        <v>1.2646928E-2</v>
      </c>
    </row>
    <row r="30096" spans="1:6" x14ac:dyDescent="0.25">
      <c r="A30096">
        <v>30094</v>
      </c>
      <c r="B30096" t="s">
        <v>30943</v>
      </c>
      <c r="C30096" s="78">
        <v>-1.9441824000000001</v>
      </c>
      <c r="D30096" s="78">
        <v>0.62124270000000004</v>
      </c>
      <c r="E30096" s="78">
        <v>-3.6546450000000001E-2</v>
      </c>
      <c r="F30096" s="78">
        <v>-3.4628807999999999E-4</v>
      </c>
    </row>
    <row r="30097" spans="1:6" x14ac:dyDescent="0.25">
      <c r="A30097">
        <v>30095</v>
      </c>
      <c r="B30097" t="s">
        <v>30944</v>
      </c>
      <c r="C30097" s="78">
        <v>-0.30015439999999999</v>
      </c>
      <c r="D30097" s="78">
        <v>-0.45458759999999998</v>
      </c>
      <c r="E30097" s="78">
        <v>-5.1969494999999999E-3</v>
      </c>
      <c r="F30097" s="78">
        <v>7.1785740000000001E-2</v>
      </c>
    </row>
    <row r="30098" spans="1:6" x14ac:dyDescent="0.25">
      <c r="A30098">
        <v>30096</v>
      </c>
      <c r="B30098" t="s">
        <v>30945</v>
      </c>
      <c r="C30098" s="78">
        <v>0.45279846000000001</v>
      </c>
      <c r="D30098" s="78">
        <v>6.8674534999999997E-3</v>
      </c>
      <c r="E30098" s="78">
        <v>-6.8392419999999995E-2</v>
      </c>
      <c r="F30098" s="78">
        <v>-5.2139910000000003E-3</v>
      </c>
    </row>
    <row r="30099" spans="1:6" x14ac:dyDescent="0.25">
      <c r="A30099">
        <v>30097</v>
      </c>
      <c r="B30099" t="s">
        <v>30946</v>
      </c>
      <c r="C30099" s="78">
        <v>0.61902809999999997</v>
      </c>
      <c r="D30099" s="78">
        <v>-1.2204497999999999</v>
      </c>
      <c r="E30099" s="78">
        <v>-5.5300414999999999E-2</v>
      </c>
      <c r="F30099" s="78">
        <v>1.7285898000000001E-2</v>
      </c>
    </row>
    <row r="30100" spans="1:6" x14ac:dyDescent="0.25">
      <c r="A30100">
        <v>30098</v>
      </c>
      <c r="B30100" t="s">
        <v>30947</v>
      </c>
      <c r="C30100" s="78">
        <v>1.4754583999999999</v>
      </c>
      <c r="D30100" s="78">
        <v>0.73798319999999995</v>
      </c>
      <c r="E30100" s="78">
        <v>-5.1142126000000003E-2</v>
      </c>
      <c r="F30100" s="78">
        <v>5.7454421999999998E-2</v>
      </c>
    </row>
    <row r="30101" spans="1:6" x14ac:dyDescent="0.25">
      <c r="A30101">
        <v>30099</v>
      </c>
      <c r="B30101" t="s">
        <v>30948</v>
      </c>
      <c r="C30101" s="78">
        <v>-0.36346602</v>
      </c>
      <c r="D30101" s="78">
        <v>-0.77191160000000003</v>
      </c>
      <c r="E30101" s="78">
        <v>-4.1166960000000002E-2</v>
      </c>
      <c r="F30101" s="78">
        <v>5.2603169999999998E-2</v>
      </c>
    </row>
    <row r="30102" spans="1:6" x14ac:dyDescent="0.25">
      <c r="A30102">
        <v>30100</v>
      </c>
      <c r="B30102" t="s">
        <v>30949</v>
      </c>
      <c r="C30102" s="78">
        <v>1.6673373</v>
      </c>
      <c r="D30102" s="78">
        <v>-0.11121780000000001</v>
      </c>
      <c r="E30102" s="78">
        <v>-3.6140364000000001E-2</v>
      </c>
      <c r="F30102" s="78">
        <v>8.2370356000000006E-2</v>
      </c>
    </row>
    <row r="30103" spans="1:6" x14ac:dyDescent="0.25">
      <c r="A30103">
        <v>30101</v>
      </c>
      <c r="B30103" t="s">
        <v>30950</v>
      </c>
      <c r="C30103" s="78">
        <v>-2.2325678</v>
      </c>
      <c r="D30103" s="78">
        <v>-0.39183970000000001</v>
      </c>
      <c r="E30103" s="78">
        <v>3.8826529999999998E-2</v>
      </c>
      <c r="F30103" s="78">
        <v>-0.27583045</v>
      </c>
    </row>
    <row r="30104" spans="1:6" x14ac:dyDescent="0.25">
      <c r="A30104">
        <v>30102</v>
      </c>
      <c r="B30104" t="s">
        <v>30951</v>
      </c>
      <c r="C30104" s="78">
        <v>-6.73348E-2</v>
      </c>
      <c r="D30104" s="78">
        <v>-1.5385118</v>
      </c>
      <c r="E30104" s="78">
        <v>-6.628916E-2</v>
      </c>
      <c r="F30104" s="78">
        <v>2.1188542000000001E-2</v>
      </c>
    </row>
    <row r="30105" spans="1:6" x14ac:dyDescent="0.25">
      <c r="A30105">
        <v>30103</v>
      </c>
      <c r="B30105" t="s">
        <v>30952</v>
      </c>
      <c r="C30105" s="78">
        <v>-0.63727750000000005</v>
      </c>
      <c r="D30105" s="78">
        <v>2.1379440000000001</v>
      </c>
      <c r="E30105" s="78">
        <v>0.16449225000000001</v>
      </c>
      <c r="F30105" s="78">
        <v>-6.9491445999999998E-2</v>
      </c>
    </row>
    <row r="30106" spans="1:6" x14ac:dyDescent="0.25">
      <c r="A30106">
        <v>30104</v>
      </c>
      <c r="B30106" t="s">
        <v>30953</v>
      </c>
      <c r="C30106" s="78">
        <v>-0.50615109999999996</v>
      </c>
      <c r="D30106" s="78">
        <v>3.3678446000000002</v>
      </c>
      <c r="E30106" s="78">
        <v>-6.8163870000000001E-2</v>
      </c>
      <c r="F30106" s="78">
        <v>6.5740199999999999E-3</v>
      </c>
    </row>
    <row r="30107" spans="1:6" x14ac:dyDescent="0.25">
      <c r="A30107">
        <v>30105</v>
      </c>
      <c r="B30107" t="s">
        <v>30954</v>
      </c>
      <c r="C30107" s="78">
        <v>9.1535599999999995E-2</v>
      </c>
      <c r="D30107" s="78">
        <v>-0.6460304</v>
      </c>
      <c r="E30107" s="78">
        <v>-6.0865849999999999E-2</v>
      </c>
      <c r="F30107" s="78">
        <v>7.1934860000000003E-2</v>
      </c>
    </row>
    <row r="30108" spans="1:6" x14ac:dyDescent="0.25">
      <c r="A30108">
        <v>30106</v>
      </c>
      <c r="B30108" t="s">
        <v>30955</v>
      </c>
      <c r="C30108" s="78">
        <v>-8.310294E-2</v>
      </c>
      <c r="D30108" s="78">
        <v>1.5712796</v>
      </c>
      <c r="E30108" s="78">
        <v>-3.4390595000000003E-2</v>
      </c>
      <c r="F30108" s="78">
        <v>0.17954011</v>
      </c>
    </row>
    <row r="30109" spans="1:6" x14ac:dyDescent="0.25">
      <c r="A30109">
        <v>30107</v>
      </c>
      <c r="B30109" t="s">
        <v>30956</v>
      </c>
      <c r="C30109" s="78">
        <v>-0.86860393999999996</v>
      </c>
      <c r="D30109" s="78">
        <v>-0.57572234</v>
      </c>
      <c r="E30109" s="78">
        <v>4.0567079999999998E-2</v>
      </c>
      <c r="F30109" s="78">
        <v>6.4683030000000002E-2</v>
      </c>
    </row>
    <row r="30110" spans="1:6" x14ac:dyDescent="0.25">
      <c r="A30110">
        <v>30108</v>
      </c>
      <c r="B30110" t="s">
        <v>30957</v>
      </c>
      <c r="C30110" s="78">
        <v>0.28594037999999999</v>
      </c>
      <c r="D30110" s="78">
        <v>-0.687276</v>
      </c>
      <c r="E30110" s="78">
        <v>-3.6755804000000003E-2</v>
      </c>
      <c r="F30110" s="78">
        <v>7.7581345999999995E-2</v>
      </c>
    </row>
    <row r="30111" spans="1:6" x14ac:dyDescent="0.25">
      <c r="A30111">
        <v>30109</v>
      </c>
      <c r="B30111" t="s">
        <v>30958</v>
      </c>
      <c r="C30111" s="78">
        <v>6.0543149999999997E-2</v>
      </c>
      <c r="D30111" s="78">
        <v>0.22050819999999999</v>
      </c>
      <c r="E30111" s="78">
        <v>-9.9403694000000001E-2</v>
      </c>
      <c r="F30111" s="78">
        <v>3.1217232000000001E-2</v>
      </c>
    </row>
    <row r="30112" spans="1:6" x14ac:dyDescent="0.25">
      <c r="A30112">
        <v>30110</v>
      </c>
      <c r="B30112" t="s">
        <v>30959</v>
      </c>
      <c r="C30112" s="78">
        <v>-2.6755097000000001</v>
      </c>
      <c r="D30112" s="78">
        <v>-1.7739381999999999</v>
      </c>
      <c r="E30112" s="78">
        <v>-6.2170845000000002E-2</v>
      </c>
      <c r="F30112" s="78">
        <v>-2.9990777E-2</v>
      </c>
    </row>
    <row r="30113" spans="1:6" x14ac:dyDescent="0.25">
      <c r="A30113">
        <v>30111</v>
      </c>
      <c r="B30113" t="s">
        <v>30960</v>
      </c>
      <c r="C30113" s="78">
        <v>0.20171877999999999</v>
      </c>
      <c r="D30113" s="78">
        <v>-0.56657623999999995</v>
      </c>
      <c r="E30113" s="78">
        <v>-5.0947226999999998E-2</v>
      </c>
      <c r="F30113" s="78">
        <v>-1.9267708000000001E-2</v>
      </c>
    </row>
    <row r="30114" spans="1:6" x14ac:dyDescent="0.25">
      <c r="A30114">
        <v>30112</v>
      </c>
      <c r="B30114" t="s">
        <v>30961</v>
      </c>
      <c r="C30114" s="78">
        <v>2.7224623999999999</v>
      </c>
      <c r="D30114" s="78">
        <v>-1.3324214000000001</v>
      </c>
      <c r="E30114" s="78">
        <v>5.4487389999999997E-2</v>
      </c>
      <c r="F30114" s="78">
        <v>-0.2332408</v>
      </c>
    </row>
    <row r="30115" spans="1:6" x14ac:dyDescent="0.25">
      <c r="A30115">
        <v>30113</v>
      </c>
      <c r="B30115" t="s">
        <v>30962</v>
      </c>
      <c r="C30115" s="78">
        <v>3.7298439000000001</v>
      </c>
      <c r="D30115" s="78">
        <v>1.9556319</v>
      </c>
      <c r="E30115" s="78">
        <v>-3.7469000000000002E-2</v>
      </c>
      <c r="F30115" s="78">
        <v>3.5768777000000002E-2</v>
      </c>
    </row>
    <row r="30116" spans="1:6" x14ac:dyDescent="0.25">
      <c r="A30116">
        <v>30114</v>
      </c>
      <c r="B30116" t="s">
        <v>30963</v>
      </c>
      <c r="C30116" s="78">
        <v>-0.56855330000000004</v>
      </c>
      <c r="D30116" s="78">
        <v>0.27474686999999998</v>
      </c>
      <c r="E30116" s="78">
        <v>2.156363E-2</v>
      </c>
      <c r="F30116" s="78">
        <v>-0.24029143</v>
      </c>
    </row>
    <row r="30117" spans="1:6" x14ac:dyDescent="0.25">
      <c r="A30117">
        <v>30115</v>
      </c>
      <c r="B30117" t="s">
        <v>30964</v>
      </c>
      <c r="C30117" s="78">
        <v>1.1756523000000001</v>
      </c>
      <c r="D30117" s="78">
        <v>-1.9339364999999999</v>
      </c>
      <c r="E30117" s="78">
        <v>-6.9479009999999994E-2</v>
      </c>
      <c r="F30117" s="78">
        <v>2.4611384E-2</v>
      </c>
    </row>
    <row r="30118" spans="1:6" x14ac:dyDescent="0.25">
      <c r="A30118">
        <v>30116</v>
      </c>
      <c r="B30118" t="s">
        <v>30965</v>
      </c>
      <c r="C30118" s="78">
        <v>0.122870415</v>
      </c>
      <c r="D30118" s="78">
        <v>-0.37849232999999999</v>
      </c>
      <c r="E30118" s="78">
        <v>-3.4390595000000003E-2</v>
      </c>
      <c r="F30118" s="78">
        <v>0.17954011</v>
      </c>
    </row>
    <row r="30119" spans="1:6" x14ac:dyDescent="0.25">
      <c r="A30119">
        <v>30117</v>
      </c>
      <c r="B30119" t="s">
        <v>30966</v>
      </c>
      <c r="C30119" s="78">
        <v>-0.90013533999999995</v>
      </c>
      <c r="D30119" s="78">
        <v>-0.12576103</v>
      </c>
      <c r="E30119" s="78">
        <v>-9.2650469999999999E-2</v>
      </c>
      <c r="F30119" s="78">
        <v>-0.11558168000000001</v>
      </c>
    </row>
    <row r="30120" spans="1:6" x14ac:dyDescent="0.25">
      <c r="A30120">
        <v>30118</v>
      </c>
      <c r="B30120" t="s">
        <v>30967</v>
      </c>
      <c r="C30120" s="78">
        <v>1.0926402</v>
      </c>
      <c r="D30120" s="78">
        <v>0.87485254000000001</v>
      </c>
      <c r="E30120" s="78">
        <v>-0.10270312400000001</v>
      </c>
      <c r="F30120" s="78">
        <v>4.2467386000000003E-2</v>
      </c>
    </row>
    <row r="30121" spans="1:6" x14ac:dyDescent="0.25">
      <c r="A30121">
        <v>30119</v>
      </c>
      <c r="B30121" t="s">
        <v>30968</v>
      </c>
      <c r="C30121" s="78">
        <v>0.80531810000000004</v>
      </c>
      <c r="D30121" s="78">
        <v>-0.61819610000000003</v>
      </c>
      <c r="E30121" s="78">
        <v>-3.4390595000000003E-2</v>
      </c>
      <c r="F30121" s="78">
        <v>0.17954011</v>
      </c>
    </row>
    <row r="30122" spans="1:6" x14ac:dyDescent="0.25">
      <c r="A30122">
        <v>30120</v>
      </c>
      <c r="B30122" t="s">
        <v>30969</v>
      </c>
      <c r="C30122" s="78">
        <v>-0.67226576999999998</v>
      </c>
      <c r="D30122" s="78">
        <v>-7.9431444000000004E-2</v>
      </c>
      <c r="E30122" s="78">
        <v>-3.4390595000000003E-2</v>
      </c>
      <c r="F30122" s="78">
        <v>0.17954011</v>
      </c>
    </row>
    <row r="30123" spans="1:6" x14ac:dyDescent="0.25">
      <c r="A30123">
        <v>30121</v>
      </c>
      <c r="B30123" t="s">
        <v>30970</v>
      </c>
      <c r="C30123" s="78">
        <v>-0.47183596999999999</v>
      </c>
      <c r="D30123" s="78">
        <v>2.7972554999999999</v>
      </c>
      <c r="E30123" s="78">
        <v>-8.4497905999999998E-2</v>
      </c>
      <c r="F30123" s="78">
        <v>-6.7617849999999993E-2</v>
      </c>
    </row>
    <row r="30124" spans="1:6" x14ac:dyDescent="0.25">
      <c r="A30124">
        <v>30122</v>
      </c>
      <c r="B30124" t="s">
        <v>30971</v>
      </c>
      <c r="C30124" s="78">
        <v>1.6255318000000001</v>
      </c>
      <c r="D30124" s="78">
        <v>0.81594014000000004</v>
      </c>
      <c r="E30124" s="78">
        <v>-6.4826259999999997E-2</v>
      </c>
      <c r="F30124" s="78">
        <v>-0.10434161</v>
      </c>
    </row>
    <row r="30125" spans="1:6" x14ac:dyDescent="0.25">
      <c r="A30125">
        <v>30123</v>
      </c>
      <c r="B30125" t="s">
        <v>30972</v>
      </c>
      <c r="C30125" s="78">
        <v>0.64629329999999996</v>
      </c>
      <c r="D30125" s="78">
        <v>-0.14627701000000001</v>
      </c>
      <c r="E30125" s="78">
        <v>-5.5502599999999999E-2</v>
      </c>
      <c r="F30125" s="78">
        <v>7.8788179999999999E-2</v>
      </c>
    </row>
    <row r="30126" spans="1:6" x14ac:dyDescent="0.25">
      <c r="A30126">
        <v>30124</v>
      </c>
      <c r="B30126" t="s">
        <v>30973</v>
      </c>
      <c r="C30126" s="78">
        <v>-1.8923711999999999</v>
      </c>
      <c r="D30126" s="78">
        <v>0.66550564999999995</v>
      </c>
      <c r="E30126" s="78">
        <v>-9.7473725999999997E-2</v>
      </c>
      <c r="F30126" s="78">
        <v>5.9737815999999999E-2</v>
      </c>
    </row>
    <row r="30127" spans="1:6" x14ac:dyDescent="0.25">
      <c r="A30127">
        <v>30125</v>
      </c>
      <c r="B30127" t="s">
        <v>30974</v>
      </c>
      <c r="C30127" s="78">
        <v>-0.30342047999999999</v>
      </c>
      <c r="D30127" s="78">
        <v>-0.230488</v>
      </c>
      <c r="E30127" s="78">
        <v>5.4453474000000002E-2</v>
      </c>
      <c r="F30127" s="78">
        <v>-1.0268703000000001E-2</v>
      </c>
    </row>
    <row r="30128" spans="1:6" x14ac:dyDescent="0.25">
      <c r="A30128">
        <v>30126</v>
      </c>
      <c r="B30128" t="s">
        <v>30975</v>
      </c>
      <c r="C30128" s="78">
        <v>-2.2414662999999999</v>
      </c>
      <c r="D30128" s="78">
        <v>-1.2747482999999999</v>
      </c>
      <c r="E30128" s="78">
        <v>-5.9431903000000001E-2</v>
      </c>
      <c r="F30128" s="78">
        <v>3.8282736999999997E-2</v>
      </c>
    </row>
    <row r="30129" spans="1:6" x14ac:dyDescent="0.25">
      <c r="A30129">
        <v>30127</v>
      </c>
      <c r="B30129" t="s">
        <v>30976</v>
      </c>
      <c r="C30129" s="78">
        <v>-1.3396375</v>
      </c>
      <c r="D30129" s="78">
        <v>-1.8937280999999999</v>
      </c>
      <c r="E30129" s="78">
        <v>-9.3355833999999999E-2</v>
      </c>
      <c r="F30129" s="78">
        <v>1.8190353999999999E-2</v>
      </c>
    </row>
    <row r="30130" spans="1:6" x14ac:dyDescent="0.25">
      <c r="A30130">
        <v>30128</v>
      </c>
      <c r="B30130" t="s">
        <v>30977</v>
      </c>
      <c r="C30130" s="78">
        <v>1.5586766000000001</v>
      </c>
      <c r="D30130" s="78">
        <v>-0.84954536000000003</v>
      </c>
      <c r="E30130" s="78">
        <v>-7.0576280000000005E-2</v>
      </c>
      <c r="F30130" s="78">
        <v>-0.24970344999999999</v>
      </c>
    </row>
    <row r="30131" spans="1:6" x14ac:dyDescent="0.25">
      <c r="A30131">
        <v>30129</v>
      </c>
      <c r="B30131" t="s">
        <v>30978</v>
      </c>
      <c r="C30131" s="78">
        <v>-1.1537105000000001E-2</v>
      </c>
      <c r="D30131" s="78">
        <v>-1.0397708000000001</v>
      </c>
      <c r="E30131" s="78">
        <v>-0.10056682</v>
      </c>
      <c r="F30131" s="78">
        <v>6.2472969999999997E-3</v>
      </c>
    </row>
    <row r="30132" spans="1:6" x14ac:dyDescent="0.25">
      <c r="A30132">
        <v>30130</v>
      </c>
      <c r="B30132" t="s">
        <v>30979</v>
      </c>
      <c r="C30132" s="78">
        <v>0.18436363</v>
      </c>
      <c r="D30132" s="78">
        <v>0.26007247</v>
      </c>
      <c r="E30132" s="78">
        <v>-3.4390595000000003E-2</v>
      </c>
      <c r="F30132" s="78">
        <v>0.17954011</v>
      </c>
    </row>
    <row r="30133" spans="1:6" x14ac:dyDescent="0.25">
      <c r="A30133">
        <v>30131</v>
      </c>
      <c r="B30133" t="s">
        <v>30980</v>
      </c>
      <c r="C30133" s="78">
        <v>1.0286687999999999</v>
      </c>
      <c r="D30133" s="78">
        <v>0.14062937</v>
      </c>
      <c r="E30133" s="78">
        <v>-3.4390595000000003E-2</v>
      </c>
      <c r="F30133" s="78">
        <v>0.17954011</v>
      </c>
    </row>
    <row r="30134" spans="1:6" x14ac:dyDescent="0.25">
      <c r="A30134">
        <v>30132</v>
      </c>
      <c r="B30134" t="s">
        <v>30981</v>
      </c>
      <c r="C30134" s="78">
        <v>-1.1614306000000001</v>
      </c>
      <c r="D30134" s="78">
        <v>0.25140659999999998</v>
      </c>
      <c r="E30134" s="78">
        <v>-4.8824243000000003E-2</v>
      </c>
      <c r="F30134" s="78">
        <v>-1.6369267999999999E-2</v>
      </c>
    </row>
    <row r="30135" spans="1:6" x14ac:dyDescent="0.25">
      <c r="A30135">
        <v>30133</v>
      </c>
      <c r="B30135" t="s">
        <v>30982</v>
      </c>
      <c r="C30135" s="78">
        <v>-0.59677625000000001</v>
      </c>
      <c r="D30135" s="78">
        <v>-1.5074898999999999</v>
      </c>
      <c r="E30135" s="78">
        <v>-0.10285872</v>
      </c>
      <c r="F30135" s="78">
        <v>-0.30213790000000001</v>
      </c>
    </row>
    <row r="30136" spans="1:6" x14ac:dyDescent="0.25">
      <c r="A30136">
        <v>30134</v>
      </c>
      <c r="B30136" t="s">
        <v>30983</v>
      </c>
      <c r="C30136" s="78">
        <v>-8.7314219999999998E-2</v>
      </c>
      <c r="D30136" s="78">
        <v>-2.4057119999999999</v>
      </c>
      <c r="E30136" s="78">
        <v>-0.12227755999999999</v>
      </c>
      <c r="F30136" s="78">
        <v>-0.104157075</v>
      </c>
    </row>
    <row r="30137" spans="1:6" x14ac:dyDescent="0.25">
      <c r="A30137">
        <v>30135</v>
      </c>
      <c r="B30137" t="s">
        <v>30984</v>
      </c>
      <c r="C30137" s="78">
        <v>5.8781759999999998</v>
      </c>
      <c r="D30137" s="78">
        <v>-6.4812659999999994E-2</v>
      </c>
      <c r="E30137" s="78">
        <v>-7.7680550000000001E-2</v>
      </c>
      <c r="F30137" s="78">
        <v>-0.25395358000000001</v>
      </c>
    </row>
    <row r="30138" spans="1:6" x14ac:dyDescent="0.25">
      <c r="A30138">
        <v>30136</v>
      </c>
      <c r="B30138" t="s">
        <v>30985</v>
      </c>
      <c r="C30138" s="78">
        <v>0.88743470000000002</v>
      </c>
      <c r="D30138" s="78">
        <v>-0.18070838</v>
      </c>
      <c r="E30138" s="78">
        <v>6.6925810000000002E-2</v>
      </c>
      <c r="F30138" s="78">
        <v>-6.6956920000000003E-2</v>
      </c>
    </row>
    <row r="30139" spans="1:6" x14ac:dyDescent="0.25">
      <c r="A30139">
        <v>30137</v>
      </c>
      <c r="B30139" t="s">
        <v>30986</v>
      </c>
      <c r="C30139" s="78">
        <v>1.9551946</v>
      </c>
      <c r="D30139" s="78">
        <v>-3.5853299999999999</v>
      </c>
      <c r="E30139" s="78">
        <v>-3.8965367000000001E-2</v>
      </c>
      <c r="F30139" s="78">
        <v>7.4717690000000003E-2</v>
      </c>
    </row>
    <row r="30140" spans="1:6" x14ac:dyDescent="0.25">
      <c r="A30140">
        <v>30138</v>
      </c>
      <c r="B30140" t="s">
        <v>30987</v>
      </c>
      <c r="C30140" s="78">
        <v>1.0136442000000001</v>
      </c>
      <c r="D30140" s="78">
        <v>0.40352735000000001</v>
      </c>
      <c r="E30140" s="78">
        <v>-0.13964637999999999</v>
      </c>
      <c r="F30140" s="78">
        <v>-0.17618782999999999</v>
      </c>
    </row>
    <row r="30141" spans="1:6" x14ac:dyDescent="0.25">
      <c r="A30141">
        <v>30139</v>
      </c>
      <c r="B30141" t="s">
        <v>30988</v>
      </c>
      <c r="C30141" s="78">
        <v>-0.80335400000000001</v>
      </c>
      <c r="D30141" s="78">
        <v>-0.51183175999999997</v>
      </c>
      <c r="E30141" s="78">
        <v>-6.1953170000000002E-2</v>
      </c>
      <c r="F30141" s="78">
        <v>3.2452179999999997E-2</v>
      </c>
    </row>
    <row r="30142" spans="1:6" x14ac:dyDescent="0.25">
      <c r="A30142">
        <v>30140</v>
      </c>
      <c r="B30142" t="s">
        <v>30989</v>
      </c>
      <c r="C30142" s="78">
        <v>-0.40581460000000003</v>
      </c>
      <c r="D30142" s="78">
        <v>1.2954303</v>
      </c>
      <c r="E30142" s="78">
        <v>-4.0652479999999998E-2</v>
      </c>
      <c r="F30142" s="78">
        <v>0.119657904</v>
      </c>
    </row>
    <row r="30143" spans="1:6" x14ac:dyDescent="0.25">
      <c r="A30143">
        <v>30141</v>
      </c>
      <c r="B30143" t="s">
        <v>30990</v>
      </c>
      <c r="C30143" s="78">
        <v>-1.460488</v>
      </c>
      <c r="D30143" s="78">
        <v>0.12991177000000001</v>
      </c>
      <c r="E30143" s="78">
        <v>-3.4390595000000003E-2</v>
      </c>
      <c r="F30143" s="78">
        <v>0.17954011</v>
      </c>
    </row>
    <row r="30144" spans="1:6" x14ac:dyDescent="0.25">
      <c r="A30144">
        <v>30142</v>
      </c>
      <c r="B30144" t="s">
        <v>30991</v>
      </c>
      <c r="C30144" s="78">
        <v>-0.31349727999999999</v>
      </c>
      <c r="D30144" s="78">
        <v>-0.46059754000000003</v>
      </c>
      <c r="E30144" s="78">
        <v>-9.9042990000000001E-3</v>
      </c>
      <c r="F30144" s="78">
        <v>-1.0174081E-2</v>
      </c>
    </row>
    <row r="30145" spans="1:6" x14ac:dyDescent="0.25">
      <c r="A30145">
        <v>30143</v>
      </c>
      <c r="B30145" t="s">
        <v>30992</v>
      </c>
      <c r="C30145" s="78">
        <v>2.4309750000000001</v>
      </c>
      <c r="D30145" s="78">
        <v>-0.60346115</v>
      </c>
      <c r="E30145" s="78">
        <v>-3.4390595000000003E-2</v>
      </c>
      <c r="F30145" s="78">
        <v>0.17954011</v>
      </c>
    </row>
    <row r="30146" spans="1:6" x14ac:dyDescent="0.25">
      <c r="A30146">
        <v>30144</v>
      </c>
      <c r="B30146" t="s">
        <v>30993</v>
      </c>
      <c r="C30146" s="78">
        <v>-1.1287961</v>
      </c>
      <c r="D30146" s="78">
        <v>0.54216754</v>
      </c>
      <c r="E30146" s="78">
        <v>-3.4390595000000003E-2</v>
      </c>
      <c r="F30146" s="78">
        <v>0.17954011</v>
      </c>
    </row>
    <row r="30147" spans="1:6" x14ac:dyDescent="0.25">
      <c r="A30147">
        <v>30145</v>
      </c>
      <c r="B30147" t="s">
        <v>30994</v>
      </c>
      <c r="C30147" s="78">
        <v>0.30508806999999999</v>
      </c>
      <c r="D30147" s="78">
        <v>1.0348303000000001</v>
      </c>
      <c r="E30147" s="78">
        <v>-6.9805905000000001E-2</v>
      </c>
      <c r="F30147" s="78">
        <v>5.0523505000000003E-2</v>
      </c>
    </row>
    <row r="30148" spans="1:6" x14ac:dyDescent="0.25">
      <c r="A30148">
        <v>30146</v>
      </c>
      <c r="B30148" t="s">
        <v>30995</v>
      </c>
      <c r="C30148" s="78">
        <v>-1.1352519999999999</v>
      </c>
      <c r="D30148" s="78">
        <v>-0.30374822000000001</v>
      </c>
      <c r="E30148" s="78">
        <v>-6.1155464999999999E-2</v>
      </c>
      <c r="F30148" s="78">
        <v>8.8080383999999998E-2</v>
      </c>
    </row>
    <row r="30149" spans="1:6" x14ac:dyDescent="0.25">
      <c r="A30149">
        <v>30147</v>
      </c>
      <c r="B30149" t="s">
        <v>30996</v>
      </c>
      <c r="C30149" s="78">
        <v>6.1181872999999998E-2</v>
      </c>
      <c r="D30149" s="78">
        <v>-1.7065984000000001</v>
      </c>
      <c r="E30149" s="78">
        <v>8.9194999999999997E-4</v>
      </c>
      <c r="F30149" s="78">
        <v>0.16551975999999999</v>
      </c>
    </row>
    <row r="30150" spans="1:6" x14ac:dyDescent="0.25">
      <c r="A30150">
        <v>30148</v>
      </c>
      <c r="B30150" t="s">
        <v>28438</v>
      </c>
      <c r="C30150" s="78">
        <v>-1.8647838999999999</v>
      </c>
      <c r="D30150" s="78">
        <v>0.69274575000000005</v>
      </c>
      <c r="E30150" s="78">
        <v>-3.4390595000000003E-2</v>
      </c>
      <c r="F30150" s="78">
        <v>0.17954011</v>
      </c>
    </row>
    <row r="30151" spans="1:6" x14ac:dyDescent="0.25">
      <c r="A30151">
        <v>30149</v>
      </c>
      <c r="B30151" t="s">
        <v>30997</v>
      </c>
      <c r="C30151" s="78">
        <v>-1.3501160999999999</v>
      </c>
      <c r="D30151" s="78">
        <v>1.8196330000000001</v>
      </c>
      <c r="E30151" s="78">
        <v>-5.4544464000000001E-2</v>
      </c>
      <c r="F30151" s="78">
        <v>9.3443099999999998E-3</v>
      </c>
    </row>
    <row r="30152" spans="1:6" x14ac:dyDescent="0.25">
      <c r="A30152">
        <v>30150</v>
      </c>
      <c r="B30152" t="s">
        <v>30998</v>
      </c>
      <c r="C30152" s="78">
        <v>-0.12375989599999999</v>
      </c>
      <c r="D30152" s="78">
        <v>1.6793009000000001</v>
      </c>
      <c r="E30152" s="78">
        <v>-7.1141884000000002E-2</v>
      </c>
      <c r="F30152" s="78">
        <v>9.3762319999999996E-2</v>
      </c>
    </row>
    <row r="30153" spans="1:6" x14ac:dyDescent="0.25">
      <c r="A30153">
        <v>30151</v>
      </c>
      <c r="B30153" t="s">
        <v>30999</v>
      </c>
      <c r="C30153" s="78">
        <v>0.87860227000000002</v>
      </c>
      <c r="D30153" s="78">
        <v>-2.3266312999999998</v>
      </c>
      <c r="E30153" s="78">
        <v>-6.2171700000000003E-2</v>
      </c>
      <c r="F30153" s="78">
        <v>9.2099009999999995E-2</v>
      </c>
    </row>
    <row r="30154" spans="1:6" x14ac:dyDescent="0.25">
      <c r="A30154">
        <v>30152</v>
      </c>
      <c r="B30154" t="s">
        <v>31000</v>
      </c>
      <c r="C30154" s="78">
        <v>-1.3733622999999999</v>
      </c>
      <c r="D30154" s="78">
        <v>-0.14853832</v>
      </c>
      <c r="E30154" s="78">
        <v>-9.5146364999999997E-2</v>
      </c>
      <c r="F30154" s="78">
        <v>0.11650835</v>
      </c>
    </row>
    <row r="30155" spans="1:6" x14ac:dyDescent="0.25">
      <c r="A30155">
        <v>30153</v>
      </c>
      <c r="B30155" t="s">
        <v>31001</v>
      </c>
      <c r="C30155" s="78">
        <v>4.2349709999999998</v>
      </c>
      <c r="D30155" s="78">
        <v>1.886028</v>
      </c>
      <c r="E30155" s="78">
        <v>-3.4390595000000003E-2</v>
      </c>
      <c r="F30155" s="78">
        <v>0.17954011</v>
      </c>
    </row>
    <row r="30156" spans="1:6" x14ac:dyDescent="0.25">
      <c r="A30156">
        <v>30154</v>
      </c>
      <c r="B30156" t="s">
        <v>31002</v>
      </c>
      <c r="C30156" s="78">
        <v>2.9963701999999998E-2</v>
      </c>
      <c r="D30156" s="78">
        <v>-1.1905136000000001</v>
      </c>
      <c r="E30156" s="78">
        <v>-2.3269838000000001E-2</v>
      </c>
      <c r="F30156" s="78">
        <v>1.4971465E-2</v>
      </c>
    </row>
    <row r="30157" spans="1:6" x14ac:dyDescent="0.25">
      <c r="A30157">
        <v>30155</v>
      </c>
      <c r="B30157" t="s">
        <v>31003</v>
      </c>
      <c r="C30157" s="78">
        <v>-0.86200699999999997</v>
      </c>
      <c r="D30157" s="78">
        <v>-1.6446825</v>
      </c>
      <c r="E30157" s="78">
        <v>-5.3963683999999998E-2</v>
      </c>
      <c r="F30157" s="78">
        <v>0.15506427</v>
      </c>
    </row>
    <row r="30158" spans="1:6" x14ac:dyDescent="0.25">
      <c r="A30158">
        <v>30156</v>
      </c>
      <c r="B30158" t="s">
        <v>31004</v>
      </c>
      <c r="C30158" s="78">
        <v>-1.1047962</v>
      </c>
      <c r="D30158" s="78">
        <v>0.14316445999999999</v>
      </c>
      <c r="E30158" s="78">
        <v>-6.0133464999999997E-2</v>
      </c>
      <c r="F30158" s="78">
        <v>8.8992370000000001E-2</v>
      </c>
    </row>
    <row r="30159" spans="1:6" x14ac:dyDescent="0.25">
      <c r="A30159">
        <v>30157</v>
      </c>
      <c r="B30159" t="s">
        <v>31005</v>
      </c>
      <c r="C30159" s="78">
        <v>-1.5053436</v>
      </c>
      <c r="D30159" s="78">
        <v>1.7026367</v>
      </c>
      <c r="E30159" s="78">
        <v>-8.6619660000000001E-2</v>
      </c>
      <c r="F30159" s="78">
        <v>9.9804119999999996E-2</v>
      </c>
    </row>
    <row r="30160" spans="1:6" x14ac:dyDescent="0.25">
      <c r="A30160">
        <v>30158</v>
      </c>
      <c r="B30160" t="s">
        <v>31006</v>
      </c>
      <c r="C30160" s="78">
        <v>0.16038927</v>
      </c>
      <c r="D30160" s="78">
        <v>1.4524277000000001</v>
      </c>
      <c r="E30160" s="78">
        <v>-0.10484130999999999</v>
      </c>
      <c r="F30160" s="78">
        <v>-1.8249004999999999E-2</v>
      </c>
    </row>
    <row r="30161" spans="1:6" x14ac:dyDescent="0.25">
      <c r="A30161">
        <v>30159</v>
      </c>
      <c r="B30161" t="s">
        <v>31007</v>
      </c>
      <c r="C30161" s="78">
        <v>-0.43791955999999999</v>
      </c>
      <c r="D30161" s="78">
        <v>0.21451957999999999</v>
      </c>
      <c r="E30161" s="78">
        <v>-9.4645195000000001E-2</v>
      </c>
      <c r="F30161" s="78">
        <v>4.7616079999999998E-2</v>
      </c>
    </row>
    <row r="30162" spans="1:6" x14ac:dyDescent="0.25">
      <c r="A30162">
        <v>30160</v>
      </c>
      <c r="B30162" t="s">
        <v>31008</v>
      </c>
      <c r="C30162" s="78">
        <v>0.45331719999999998</v>
      </c>
      <c r="D30162" s="78">
        <v>1.7667098999999999</v>
      </c>
      <c r="E30162" s="78">
        <v>-8.6836220000000006E-2</v>
      </c>
      <c r="F30162" s="78">
        <v>4.6700403000000001E-2</v>
      </c>
    </row>
    <row r="30163" spans="1:6" x14ac:dyDescent="0.25">
      <c r="A30163">
        <v>30161</v>
      </c>
      <c r="B30163" t="s">
        <v>31009</v>
      </c>
      <c r="C30163" s="78">
        <v>-0.23347362999999999</v>
      </c>
      <c r="D30163" s="78">
        <v>0.35183864999999998</v>
      </c>
      <c r="E30163" s="78">
        <v>-1.7757477000000001E-2</v>
      </c>
      <c r="F30163" s="78">
        <v>8.3660529999999997E-2</v>
      </c>
    </row>
    <row r="30164" spans="1:6" x14ac:dyDescent="0.25">
      <c r="A30164">
        <v>30162</v>
      </c>
      <c r="B30164" t="s">
        <v>31010</v>
      </c>
      <c r="C30164" s="78">
        <v>-1.0510248</v>
      </c>
      <c r="D30164" s="78">
        <v>-0.16411394000000001</v>
      </c>
      <c r="E30164" s="78">
        <v>-3.9733846000000003E-2</v>
      </c>
      <c r="F30164" s="78">
        <v>0.15529477999999999</v>
      </c>
    </row>
    <row r="30165" spans="1:6" x14ac:dyDescent="0.25">
      <c r="A30165">
        <v>30163</v>
      </c>
      <c r="B30165" t="s">
        <v>31011</v>
      </c>
      <c r="C30165" s="78">
        <v>-0.93869435999999995</v>
      </c>
      <c r="D30165" s="78">
        <v>0.81294180000000005</v>
      </c>
      <c r="E30165" s="78">
        <v>-5.5830089999999999E-2</v>
      </c>
      <c r="F30165" s="78">
        <v>0.13494782</v>
      </c>
    </row>
    <row r="30166" spans="1:6" x14ac:dyDescent="0.25">
      <c r="A30166">
        <v>30164</v>
      </c>
      <c r="B30166" t="s">
        <v>31012</v>
      </c>
      <c r="C30166" s="78">
        <v>-1.4380310000000001</v>
      </c>
      <c r="D30166" s="78">
        <v>-0.69341074999999996</v>
      </c>
      <c r="E30166" s="78">
        <v>-6.8912074000000004E-2</v>
      </c>
      <c r="F30166" s="78">
        <v>-2.082929E-2</v>
      </c>
    </row>
    <row r="30167" spans="1:6" x14ac:dyDescent="0.25">
      <c r="A30167">
        <v>30165</v>
      </c>
      <c r="B30167" t="s">
        <v>31013</v>
      </c>
      <c r="C30167" s="78">
        <v>1.6630252999999999</v>
      </c>
      <c r="D30167" s="78">
        <v>-3.5905153000000002E-2</v>
      </c>
      <c r="E30167" s="78">
        <v>-3.4390595000000003E-2</v>
      </c>
      <c r="F30167" s="78">
        <v>0.17954011</v>
      </c>
    </row>
    <row r="30168" spans="1:6" x14ac:dyDescent="0.25">
      <c r="A30168">
        <v>30166</v>
      </c>
      <c r="B30168" t="s">
        <v>31014</v>
      </c>
      <c r="C30168" s="78">
        <v>8.7805960000000002E-2</v>
      </c>
      <c r="D30168" s="78">
        <v>0.8744459</v>
      </c>
      <c r="E30168" s="78">
        <v>0.49270733999999999</v>
      </c>
      <c r="F30168" s="78">
        <v>-0.29628926999999999</v>
      </c>
    </row>
    <row r="30169" spans="1:6" x14ac:dyDescent="0.25">
      <c r="A30169">
        <v>30167</v>
      </c>
      <c r="B30169" t="s">
        <v>31015</v>
      </c>
      <c r="C30169" s="78">
        <v>1.4658301</v>
      </c>
      <c r="D30169" s="78">
        <v>3.1482709999999997E-2</v>
      </c>
      <c r="E30169" s="78">
        <v>-8.1304855999999995E-2</v>
      </c>
      <c r="F30169" s="78">
        <v>2.9833063E-2</v>
      </c>
    </row>
    <row r="30170" spans="1:6" x14ac:dyDescent="0.25">
      <c r="A30170">
        <v>30168</v>
      </c>
      <c r="B30170" t="s">
        <v>31016</v>
      </c>
      <c r="C30170" s="78">
        <v>-1.4728295</v>
      </c>
      <c r="D30170" s="78">
        <v>-0.55545009999999995</v>
      </c>
      <c r="E30170" s="78">
        <v>8.3733409999999994E-2</v>
      </c>
      <c r="F30170" s="78">
        <v>-0.12392597</v>
      </c>
    </row>
    <row r="30171" spans="1:6" x14ac:dyDescent="0.25">
      <c r="A30171">
        <v>30169</v>
      </c>
      <c r="B30171" t="s">
        <v>31017</v>
      </c>
      <c r="C30171" s="78">
        <v>-0.41829765000000002</v>
      </c>
      <c r="D30171" s="78">
        <v>0.65690320000000002</v>
      </c>
      <c r="E30171" s="78">
        <v>-2.6431512000000001E-2</v>
      </c>
      <c r="F30171" s="78">
        <v>0.10402424</v>
      </c>
    </row>
    <row r="30172" spans="1:6" x14ac:dyDescent="0.25">
      <c r="A30172">
        <v>30170</v>
      </c>
      <c r="B30172" t="s">
        <v>31018</v>
      </c>
      <c r="C30172" s="78">
        <v>-0.31741755999999999</v>
      </c>
      <c r="D30172" s="78">
        <v>-1.5654823</v>
      </c>
      <c r="E30172" s="78">
        <v>-5.0853677E-2</v>
      </c>
      <c r="F30172" s="78">
        <v>-5.3306416000000002E-2</v>
      </c>
    </row>
    <row r="30173" spans="1:6" x14ac:dyDescent="0.25">
      <c r="A30173">
        <v>30171</v>
      </c>
      <c r="B30173" t="s">
        <v>31019</v>
      </c>
      <c r="C30173" s="78">
        <v>0.68566822999999999</v>
      </c>
      <c r="D30173" s="78">
        <v>-1.0436646000000001</v>
      </c>
      <c r="E30173" s="78">
        <v>3.4749242999999999E-2</v>
      </c>
      <c r="F30173" s="78">
        <v>0.123730406</v>
      </c>
    </row>
    <row r="30174" spans="1:6" x14ac:dyDescent="0.25">
      <c r="A30174">
        <v>30172</v>
      </c>
      <c r="B30174" t="s">
        <v>31020</v>
      </c>
      <c r="C30174" s="78">
        <v>-2.1078326999999999</v>
      </c>
      <c r="D30174" s="78">
        <v>0.55641640000000003</v>
      </c>
      <c r="E30174" s="78">
        <v>-7.4604765000000003E-2</v>
      </c>
      <c r="F30174" s="78">
        <v>7.453717E-2</v>
      </c>
    </row>
    <row r="30175" spans="1:6" x14ac:dyDescent="0.25">
      <c r="A30175">
        <v>30173</v>
      </c>
      <c r="B30175" t="s">
        <v>31021</v>
      </c>
      <c r="C30175" s="78">
        <v>-1.7855128</v>
      </c>
      <c r="D30175" s="78">
        <v>1.2899239</v>
      </c>
      <c r="E30175" s="78">
        <v>-5.3408070000000002E-2</v>
      </c>
      <c r="F30175" s="78">
        <v>-3.9267674000000002E-2</v>
      </c>
    </row>
    <row r="30176" spans="1:6" x14ac:dyDescent="0.25">
      <c r="A30176">
        <v>30174</v>
      </c>
      <c r="B30176" t="s">
        <v>31022</v>
      </c>
      <c r="C30176" s="78">
        <v>1.6436645000000001</v>
      </c>
      <c r="D30176" s="78">
        <v>-1.6623464999999999</v>
      </c>
      <c r="E30176" s="78">
        <v>-5.6678988E-2</v>
      </c>
      <c r="F30176" s="78">
        <v>9.2285539999999999E-2</v>
      </c>
    </row>
    <row r="30177" spans="1:6" x14ac:dyDescent="0.25">
      <c r="A30177">
        <v>30175</v>
      </c>
      <c r="B30177" t="s">
        <v>31023</v>
      </c>
      <c r="C30177" s="78">
        <v>0.19835189</v>
      </c>
      <c r="D30177" s="78">
        <v>0.73403430000000003</v>
      </c>
      <c r="E30177" s="78">
        <v>2.7220856000000002E-2</v>
      </c>
      <c r="F30177" s="78">
        <v>-3.100723E-2</v>
      </c>
    </row>
    <row r="30178" spans="1:6" x14ac:dyDescent="0.25">
      <c r="A30178">
        <v>30176</v>
      </c>
      <c r="B30178" t="s">
        <v>31024</v>
      </c>
      <c r="C30178" s="78">
        <v>-0.55745107000000005</v>
      </c>
      <c r="D30178" s="78">
        <v>1.0565941000000001</v>
      </c>
      <c r="E30178" s="78">
        <v>-2.9660389000000001E-3</v>
      </c>
      <c r="F30178" s="78">
        <v>3.4465193999999998E-2</v>
      </c>
    </row>
    <row r="30179" spans="1:6" x14ac:dyDescent="0.25">
      <c r="A30179">
        <v>30177</v>
      </c>
      <c r="B30179" t="s">
        <v>31025</v>
      </c>
      <c r="C30179" s="78">
        <v>-0.74800619999999995</v>
      </c>
      <c r="D30179" s="78">
        <v>-2.3087518</v>
      </c>
      <c r="E30179" s="78">
        <v>0.23537526</v>
      </c>
      <c r="F30179" s="78">
        <v>-0.14047398</v>
      </c>
    </row>
    <row r="30180" spans="1:6" x14ac:dyDescent="0.25">
      <c r="A30180">
        <v>30178</v>
      </c>
      <c r="B30180" t="s">
        <v>31026</v>
      </c>
      <c r="C30180" s="78">
        <v>2.0077509999999998</v>
      </c>
      <c r="D30180" s="78">
        <v>2.462879</v>
      </c>
      <c r="E30180" s="78">
        <v>-7.2341815000000004E-2</v>
      </c>
      <c r="F30180" s="78">
        <v>0.109281085</v>
      </c>
    </row>
    <row r="30181" spans="1:6" x14ac:dyDescent="0.25">
      <c r="A30181">
        <v>30179</v>
      </c>
      <c r="B30181" t="s">
        <v>31027</v>
      </c>
      <c r="C30181" s="78">
        <v>-0.88180340000000001</v>
      </c>
      <c r="D30181" s="78">
        <v>-1.7632574999999999</v>
      </c>
      <c r="E30181" s="78">
        <v>-8.5041779999999997E-2</v>
      </c>
      <c r="F30181" s="78">
        <v>-5.6485146E-2</v>
      </c>
    </row>
    <row r="30182" spans="1:6" x14ac:dyDescent="0.25">
      <c r="A30182">
        <v>30180</v>
      </c>
      <c r="B30182" t="s">
        <v>31028</v>
      </c>
      <c r="C30182" s="78">
        <v>1.606182</v>
      </c>
      <c r="D30182" s="78">
        <v>0.77931665999999999</v>
      </c>
      <c r="E30182" s="78">
        <v>-5.2586465999999998E-2</v>
      </c>
      <c r="F30182" s="78">
        <v>6.973116E-2</v>
      </c>
    </row>
    <row r="30183" spans="1:6" x14ac:dyDescent="0.25">
      <c r="A30183">
        <v>30181</v>
      </c>
      <c r="B30183" t="s">
        <v>31029</v>
      </c>
      <c r="C30183" s="78">
        <v>0.64020540000000004</v>
      </c>
      <c r="D30183" s="78">
        <v>0.85764085999999995</v>
      </c>
      <c r="E30183" s="78">
        <v>-0.15355484</v>
      </c>
      <c r="F30183" s="78">
        <v>-7.9213514999999998E-2</v>
      </c>
    </row>
    <row r="30184" spans="1:6" x14ac:dyDescent="0.25">
      <c r="A30184">
        <v>30182</v>
      </c>
      <c r="B30184" t="s">
        <v>31030</v>
      </c>
      <c r="C30184" s="78">
        <v>-1.7023071999999999</v>
      </c>
      <c r="D30184" s="78">
        <v>0.23314463999999999</v>
      </c>
      <c r="E30184" s="78">
        <v>-7.1106730000000007E-2</v>
      </c>
      <c r="F30184" s="78">
        <v>0.10813896000000001</v>
      </c>
    </row>
    <row r="30185" spans="1:6" x14ac:dyDescent="0.25">
      <c r="A30185">
        <v>30183</v>
      </c>
      <c r="B30185" t="s">
        <v>31031</v>
      </c>
      <c r="C30185" s="78">
        <v>-1.4881260000000001</v>
      </c>
      <c r="D30185" s="78">
        <v>1.51081</v>
      </c>
      <c r="E30185" s="78">
        <v>-8.7470229999999996E-2</v>
      </c>
      <c r="F30185" s="78">
        <v>-0.21579064000000001</v>
      </c>
    </row>
    <row r="30186" spans="1:6" x14ac:dyDescent="0.25">
      <c r="A30186">
        <v>30184</v>
      </c>
      <c r="B30186" t="s">
        <v>31032</v>
      </c>
      <c r="C30186" s="78">
        <v>9.3443719999999994E-2</v>
      </c>
      <c r="D30186" s="78">
        <v>2.3222320000000001</v>
      </c>
      <c r="E30186" s="78">
        <v>-1.7185392000000001E-2</v>
      </c>
      <c r="F30186" s="78">
        <v>-2.5499329000000001E-2</v>
      </c>
    </row>
    <row r="30187" spans="1:6" x14ac:dyDescent="0.25">
      <c r="A30187">
        <v>30185</v>
      </c>
      <c r="B30187" t="s">
        <v>31033</v>
      </c>
      <c r="C30187" s="78">
        <v>-0.75760954999999996</v>
      </c>
      <c r="D30187" s="78">
        <v>-0.98642134999999997</v>
      </c>
      <c r="E30187" s="78">
        <v>-1.2296921000000001E-2</v>
      </c>
      <c r="F30187" s="78">
        <v>0.10127911000000001</v>
      </c>
    </row>
    <row r="30188" spans="1:6" x14ac:dyDescent="0.25">
      <c r="A30188">
        <v>30186</v>
      </c>
      <c r="B30188" t="s">
        <v>31034</v>
      </c>
      <c r="C30188" s="78">
        <v>-1.3698995E-2</v>
      </c>
      <c r="D30188" s="78">
        <v>-0.42189088000000002</v>
      </c>
      <c r="E30188" s="78">
        <v>-3.4390595000000003E-2</v>
      </c>
      <c r="F30188" s="78">
        <v>0.17954011</v>
      </c>
    </row>
    <row r="30189" spans="1:6" x14ac:dyDescent="0.25">
      <c r="A30189">
        <v>30187</v>
      </c>
      <c r="B30189" t="s">
        <v>31035</v>
      </c>
      <c r="C30189" s="78">
        <v>-1.13418</v>
      </c>
      <c r="D30189" s="78">
        <v>0.94180620000000004</v>
      </c>
      <c r="E30189" s="78">
        <v>-3.4390595000000003E-2</v>
      </c>
      <c r="F30189" s="78">
        <v>0.17954011</v>
      </c>
    </row>
    <row r="30190" spans="1:6" x14ac:dyDescent="0.25">
      <c r="A30190">
        <v>30188</v>
      </c>
      <c r="B30190" t="s">
        <v>31036</v>
      </c>
      <c r="C30190" s="78">
        <v>1.1733631</v>
      </c>
      <c r="D30190" s="78">
        <v>-1.088719</v>
      </c>
      <c r="E30190" s="78">
        <v>1.9014667999999998E-2</v>
      </c>
      <c r="F30190" s="78">
        <v>-0.20101340000000001</v>
      </c>
    </row>
    <row r="30191" spans="1:6" x14ac:dyDescent="0.25">
      <c r="A30191">
        <v>30189</v>
      </c>
      <c r="B30191" t="s">
        <v>31037</v>
      </c>
      <c r="C30191" s="78">
        <v>-0.16915298000000001</v>
      </c>
      <c r="D30191" s="78">
        <v>-0.76141760000000003</v>
      </c>
      <c r="E30191" s="78">
        <v>-2.7947018000000001E-2</v>
      </c>
      <c r="F30191" s="78">
        <v>6.6535145000000004E-2</v>
      </c>
    </row>
    <row r="30192" spans="1:6" x14ac:dyDescent="0.25">
      <c r="A30192">
        <v>30190</v>
      </c>
      <c r="B30192" t="s">
        <v>31038</v>
      </c>
      <c r="C30192" s="78">
        <v>1.7028154</v>
      </c>
      <c r="D30192" s="78">
        <v>0.43939728</v>
      </c>
      <c r="E30192" s="78">
        <v>-8.2968146000000007E-2</v>
      </c>
      <c r="F30192" s="78">
        <v>3.0943200000000001E-2</v>
      </c>
    </row>
    <row r="30193" spans="1:6" x14ac:dyDescent="0.25">
      <c r="A30193">
        <v>30191</v>
      </c>
      <c r="B30193" t="s">
        <v>31039</v>
      </c>
      <c r="C30193" s="78">
        <v>-2.613175</v>
      </c>
      <c r="D30193" s="78">
        <v>0.36666045000000003</v>
      </c>
      <c r="E30193" s="78">
        <v>-3.4390595000000003E-2</v>
      </c>
      <c r="F30193" s="78">
        <v>0.17954011</v>
      </c>
    </row>
    <row r="30194" spans="1:6" x14ac:dyDescent="0.25">
      <c r="A30194">
        <v>30192</v>
      </c>
      <c r="B30194" t="s">
        <v>31040</v>
      </c>
      <c r="C30194" s="78">
        <v>3.9102074999999998</v>
      </c>
      <c r="D30194" s="78">
        <v>-0.19923463</v>
      </c>
      <c r="E30194" s="78">
        <v>-8.2608710000000002E-2</v>
      </c>
      <c r="F30194" s="78">
        <v>8.5004569999999995E-3</v>
      </c>
    </row>
    <row r="30195" spans="1:6" x14ac:dyDescent="0.25">
      <c r="A30195">
        <v>30193</v>
      </c>
      <c r="B30195" t="s">
        <v>31041</v>
      </c>
      <c r="C30195" s="78">
        <v>0.79770099999999999</v>
      </c>
      <c r="D30195" s="78">
        <v>0.72835565000000002</v>
      </c>
      <c r="E30195" s="78">
        <v>-5.4779870000000001E-2</v>
      </c>
      <c r="F30195" s="78">
        <v>3.9348750000000002E-2</v>
      </c>
    </row>
    <row r="30196" spans="1:6" x14ac:dyDescent="0.25">
      <c r="A30196">
        <v>30194</v>
      </c>
      <c r="B30196" t="s">
        <v>31042</v>
      </c>
      <c r="C30196" s="78">
        <v>-1.0873066</v>
      </c>
      <c r="D30196" s="78">
        <v>-0.42354705999999998</v>
      </c>
      <c r="E30196" s="78">
        <v>-5.2845374000000001E-2</v>
      </c>
      <c r="F30196" s="78">
        <v>0.19824141000000001</v>
      </c>
    </row>
    <row r="30197" spans="1:6" x14ac:dyDescent="0.25">
      <c r="A30197">
        <v>30195</v>
      </c>
      <c r="B30197" t="s">
        <v>31043</v>
      </c>
      <c r="C30197" s="78">
        <v>-0.14384419000000001</v>
      </c>
      <c r="D30197" s="78">
        <v>0.17470917</v>
      </c>
      <c r="E30197" s="78">
        <v>-8.5064810000000005E-2</v>
      </c>
      <c r="F30197" s="78">
        <v>7.0028110000000005E-2</v>
      </c>
    </row>
    <row r="30198" spans="1:6" x14ac:dyDescent="0.25">
      <c r="A30198">
        <v>30196</v>
      </c>
      <c r="B30198" t="s">
        <v>31044</v>
      </c>
      <c r="C30198" s="78">
        <v>-8.2736044999999994E-2</v>
      </c>
      <c r="D30198" s="78">
        <v>0.52942610000000001</v>
      </c>
      <c r="E30198" s="78">
        <v>-7.5135750000000001E-2</v>
      </c>
      <c r="F30198" s="78">
        <v>-1.334253E-2</v>
      </c>
    </row>
    <row r="30199" spans="1:6" x14ac:dyDescent="0.25">
      <c r="A30199">
        <v>30197</v>
      </c>
      <c r="B30199" t="s">
        <v>31045</v>
      </c>
      <c r="C30199" s="78">
        <v>6.7546575999999997E-2</v>
      </c>
      <c r="D30199" s="78">
        <v>-0.53842676</v>
      </c>
      <c r="E30199" s="78">
        <v>6.2612259999999999E-3</v>
      </c>
      <c r="F30199" s="78">
        <v>-9.1831189999999993E-2</v>
      </c>
    </row>
    <row r="30200" spans="1:6" x14ac:dyDescent="0.25">
      <c r="A30200">
        <v>30198</v>
      </c>
      <c r="B30200" t="s">
        <v>31046</v>
      </c>
      <c r="C30200" s="78">
        <v>0.53956234000000003</v>
      </c>
      <c r="D30200" s="78">
        <v>1.3329397000000001</v>
      </c>
      <c r="E30200" s="78">
        <v>-4.3938376000000001E-2</v>
      </c>
      <c r="F30200" s="78">
        <v>6.9477819999999996E-2</v>
      </c>
    </row>
    <row r="30201" spans="1:6" x14ac:dyDescent="0.25">
      <c r="A30201">
        <v>30199</v>
      </c>
      <c r="B30201" t="s">
        <v>31047</v>
      </c>
      <c r="C30201" s="78">
        <v>0.44948247000000002</v>
      </c>
      <c r="D30201" s="78">
        <v>-0.12218192</v>
      </c>
      <c r="E30201" s="78">
        <v>-7.8348100000000004E-2</v>
      </c>
      <c r="F30201" s="78">
        <v>1.8260643E-2</v>
      </c>
    </row>
    <row r="30202" spans="1:6" x14ac:dyDescent="0.25">
      <c r="A30202">
        <v>30200</v>
      </c>
      <c r="B30202" t="s">
        <v>31048</v>
      </c>
      <c r="C30202" s="78">
        <v>1.2200145</v>
      </c>
      <c r="D30202" s="78">
        <v>1.3213736</v>
      </c>
      <c r="E30202" s="78">
        <v>-9.0494489999999997E-2</v>
      </c>
      <c r="F30202" s="78">
        <v>6.4845749999999994E-2</v>
      </c>
    </row>
    <row r="30203" spans="1:6" x14ac:dyDescent="0.25">
      <c r="A30203">
        <v>30201</v>
      </c>
      <c r="B30203" t="s">
        <v>31049</v>
      </c>
      <c r="C30203" s="78">
        <v>-0.11889466999999999</v>
      </c>
      <c r="D30203" s="78">
        <v>1.1922333000000001</v>
      </c>
      <c r="E30203" s="78">
        <v>-6.2903200000000006E-2</v>
      </c>
      <c r="F30203" s="78">
        <v>-1.2561947E-2</v>
      </c>
    </row>
    <row r="30204" spans="1:6" x14ac:dyDescent="0.25">
      <c r="A30204">
        <v>30202</v>
      </c>
      <c r="B30204" t="s">
        <v>31050</v>
      </c>
      <c r="C30204" s="78">
        <v>-0.45566457999999999</v>
      </c>
      <c r="D30204" s="78">
        <v>-0.63137829999999995</v>
      </c>
      <c r="E30204" s="78">
        <v>-5.1845535999999998E-2</v>
      </c>
      <c r="F30204" s="78">
        <v>8.2129090000000002E-2</v>
      </c>
    </row>
    <row r="30205" spans="1:6" x14ac:dyDescent="0.25">
      <c r="A30205">
        <v>30203</v>
      </c>
      <c r="B30205" t="s">
        <v>31051</v>
      </c>
      <c r="C30205" s="78">
        <v>-0.35155111999999999</v>
      </c>
      <c r="D30205" s="78">
        <v>-0.13369057000000001</v>
      </c>
      <c r="E30205" s="78">
        <v>-0.16186855999999999</v>
      </c>
      <c r="F30205" s="78">
        <v>-0.29799372000000002</v>
      </c>
    </row>
    <row r="30206" spans="1:6" x14ac:dyDescent="0.25">
      <c r="A30206">
        <v>30204</v>
      </c>
      <c r="B30206" t="s">
        <v>31052</v>
      </c>
      <c r="C30206" s="78">
        <v>-7.4185100000000004E-2</v>
      </c>
      <c r="D30206" s="78">
        <v>0.86645899999999998</v>
      </c>
      <c r="E30206" s="78">
        <v>6.4796990000000002E-3</v>
      </c>
      <c r="F30206" s="78">
        <v>2.235055E-2</v>
      </c>
    </row>
    <row r="30207" spans="1:6" x14ac:dyDescent="0.25">
      <c r="A30207">
        <v>30205</v>
      </c>
      <c r="B30207" t="s">
        <v>31053</v>
      </c>
      <c r="C30207" s="78">
        <v>1.1283641</v>
      </c>
      <c r="D30207" s="78">
        <v>1.1884812</v>
      </c>
      <c r="E30207" s="78">
        <v>-3.9118707000000003E-2</v>
      </c>
      <c r="F30207" s="78">
        <v>4.627949E-2</v>
      </c>
    </row>
    <row r="30208" spans="1:6" x14ac:dyDescent="0.25">
      <c r="A30208">
        <v>30206</v>
      </c>
      <c r="B30208" t="s">
        <v>31054</v>
      </c>
      <c r="C30208" s="78">
        <v>1.5555485</v>
      </c>
      <c r="D30208" s="78">
        <v>0.35230040000000001</v>
      </c>
      <c r="E30208" s="78">
        <v>-2.7822706999999999E-2</v>
      </c>
      <c r="F30208" s="78">
        <v>7.6792079999999999E-2</v>
      </c>
    </row>
    <row r="30209" spans="1:6" x14ac:dyDescent="0.25">
      <c r="A30209">
        <v>30207</v>
      </c>
      <c r="B30209" t="s">
        <v>31055</v>
      </c>
      <c r="C30209" s="78">
        <v>-7.9223039999999995E-2</v>
      </c>
      <c r="D30209" s="78">
        <v>-0.29621118000000002</v>
      </c>
      <c r="E30209" s="78">
        <v>-3.4390595000000003E-2</v>
      </c>
      <c r="F30209" s="78">
        <v>0.17954011</v>
      </c>
    </row>
    <row r="30210" spans="1:6" x14ac:dyDescent="0.25">
      <c r="A30210">
        <v>30208</v>
      </c>
      <c r="B30210" t="s">
        <v>31056</v>
      </c>
      <c r="C30210" s="78">
        <v>1.1455622999999999</v>
      </c>
      <c r="D30210" s="78">
        <v>-0.83882869999999998</v>
      </c>
      <c r="E30210" s="78">
        <v>-3.4390595000000003E-2</v>
      </c>
      <c r="F30210" s="78">
        <v>0.17954011</v>
      </c>
    </row>
    <row r="30211" spans="1:6" x14ac:dyDescent="0.25">
      <c r="A30211">
        <v>30209</v>
      </c>
      <c r="B30211" t="s">
        <v>31057</v>
      </c>
      <c r="C30211" s="78">
        <v>-0.62972914999999996</v>
      </c>
      <c r="D30211" s="78">
        <v>1.1913830000000001</v>
      </c>
      <c r="E30211" s="78">
        <v>-9.4279766000000001E-2</v>
      </c>
      <c r="F30211" s="78">
        <v>-0.53318359999999998</v>
      </c>
    </row>
    <row r="30212" spans="1:6" x14ac:dyDescent="0.25">
      <c r="A30212">
        <v>30210</v>
      </c>
      <c r="B30212" t="s">
        <v>31058</v>
      </c>
      <c r="C30212" s="78">
        <v>-0.40490457000000002</v>
      </c>
      <c r="D30212" s="78">
        <v>0.56859919999999997</v>
      </c>
      <c r="E30212" s="78">
        <v>-0.16517045</v>
      </c>
      <c r="F30212" s="78">
        <v>-0.36097800000000002</v>
      </c>
    </row>
    <row r="30213" spans="1:6" x14ac:dyDescent="0.25">
      <c r="A30213">
        <v>30211</v>
      </c>
      <c r="B30213" t="s">
        <v>31059</v>
      </c>
      <c r="C30213" s="78">
        <v>-1.3553478000000001</v>
      </c>
      <c r="D30213" s="78">
        <v>-0.99870395999999995</v>
      </c>
      <c r="E30213" s="78">
        <v>-4.2562373000000001E-2</v>
      </c>
      <c r="F30213" s="78">
        <v>8.0769659999999993E-2</v>
      </c>
    </row>
    <row r="30214" spans="1:6" x14ac:dyDescent="0.25">
      <c r="A30214">
        <v>30212</v>
      </c>
      <c r="B30214" t="s">
        <v>31060</v>
      </c>
      <c r="C30214" s="78">
        <v>-1.3370048999999999</v>
      </c>
      <c r="D30214" s="78">
        <v>-0.39604887</v>
      </c>
      <c r="E30214" s="78">
        <v>-9.7732899999999998E-2</v>
      </c>
      <c r="F30214" s="78">
        <v>-0.11655997</v>
      </c>
    </row>
    <row r="30215" spans="1:6" x14ac:dyDescent="0.25">
      <c r="A30215">
        <v>30213</v>
      </c>
      <c r="B30215" t="s">
        <v>31061</v>
      </c>
      <c r="C30215" s="78">
        <v>0.92915665999999997</v>
      </c>
      <c r="D30215" s="78">
        <v>0.80961050000000001</v>
      </c>
      <c r="E30215" s="78">
        <v>9.5093979999999995E-2</v>
      </c>
      <c r="F30215" s="78">
        <v>-8.4468799999999997E-2</v>
      </c>
    </row>
    <row r="30216" spans="1:6" x14ac:dyDescent="0.25">
      <c r="A30216">
        <v>30214</v>
      </c>
      <c r="B30216" t="s">
        <v>31062</v>
      </c>
      <c r="C30216" s="78">
        <v>-1.2692794000000001</v>
      </c>
      <c r="D30216" s="78">
        <v>-0.32095525000000003</v>
      </c>
      <c r="E30216" s="78">
        <v>-3.4390595000000003E-2</v>
      </c>
      <c r="F30216" s="78">
        <v>0.17954011</v>
      </c>
    </row>
    <row r="30217" spans="1:6" x14ac:dyDescent="0.25">
      <c r="A30217">
        <v>30215</v>
      </c>
      <c r="B30217" t="s">
        <v>31063</v>
      </c>
      <c r="C30217" s="78">
        <v>1.7087444000000001</v>
      </c>
      <c r="D30217" s="78">
        <v>-0.77053870000000002</v>
      </c>
      <c r="E30217" s="78">
        <v>1.2576426999999999E-2</v>
      </c>
      <c r="F30217" s="78">
        <v>-0.27772403000000001</v>
      </c>
    </row>
    <row r="30218" spans="1:6" x14ac:dyDescent="0.25">
      <c r="A30218">
        <v>30216</v>
      </c>
      <c r="B30218" t="s">
        <v>31064</v>
      </c>
      <c r="C30218" s="78">
        <v>2.367543</v>
      </c>
      <c r="D30218" s="78">
        <v>-0.75491750000000002</v>
      </c>
      <c r="E30218" s="78">
        <v>-3.4390595000000003E-2</v>
      </c>
      <c r="F30218" s="78">
        <v>0.17954011</v>
      </c>
    </row>
    <row r="30219" spans="1:6" x14ac:dyDescent="0.25">
      <c r="A30219">
        <v>30217</v>
      </c>
      <c r="B30219" t="s">
        <v>31065</v>
      </c>
      <c r="C30219" s="78">
        <v>-0.11794376400000001</v>
      </c>
      <c r="D30219" s="78">
        <v>0.56322753000000003</v>
      </c>
      <c r="E30219" s="78">
        <v>-0.10139358</v>
      </c>
      <c r="F30219" s="78">
        <v>3.1343803000000003E-2</v>
      </c>
    </row>
    <row r="30220" spans="1:6" x14ac:dyDescent="0.25">
      <c r="A30220">
        <v>30218</v>
      </c>
      <c r="B30220" t="s">
        <v>31066</v>
      </c>
      <c r="C30220" s="78">
        <v>-1.3793314000000001</v>
      </c>
      <c r="D30220" s="78">
        <v>1.0456548000000001</v>
      </c>
      <c r="E30220" s="78">
        <v>-3.9265476000000001E-2</v>
      </c>
      <c r="F30220" s="78">
        <v>1.6717612999999999E-2</v>
      </c>
    </row>
    <row r="30221" spans="1:6" x14ac:dyDescent="0.25">
      <c r="A30221">
        <v>30219</v>
      </c>
      <c r="B30221" t="s">
        <v>31067</v>
      </c>
      <c r="C30221" s="78">
        <v>0.22909048000000001</v>
      </c>
      <c r="D30221" s="78">
        <v>-0.61447059999999998</v>
      </c>
      <c r="E30221" s="78">
        <v>0.15527125999999999</v>
      </c>
      <c r="F30221" s="78">
        <v>-0.56753050000000005</v>
      </c>
    </row>
    <row r="30222" spans="1:6" x14ac:dyDescent="0.25">
      <c r="A30222">
        <v>30220</v>
      </c>
      <c r="B30222" t="s">
        <v>31068</v>
      </c>
      <c r="C30222" s="78">
        <v>0.66966619999999999</v>
      </c>
      <c r="D30222" s="78">
        <v>0.90220546999999995</v>
      </c>
      <c r="E30222" s="78">
        <v>-6.0817709999999997E-2</v>
      </c>
      <c r="F30222" s="78">
        <v>-0.34959137000000001</v>
      </c>
    </row>
    <row r="30223" spans="1:6" x14ac:dyDescent="0.25">
      <c r="A30223">
        <v>30221</v>
      </c>
      <c r="B30223" t="s">
        <v>31069</v>
      </c>
      <c r="C30223" s="78">
        <v>-1.0526536</v>
      </c>
      <c r="D30223" s="78">
        <v>1.2735337</v>
      </c>
      <c r="E30223" s="78">
        <v>-6.8163513999999994E-2</v>
      </c>
      <c r="F30223" s="78">
        <v>9.1038869999999994E-2</v>
      </c>
    </row>
    <row r="30224" spans="1:6" x14ac:dyDescent="0.25">
      <c r="A30224">
        <v>30222</v>
      </c>
      <c r="B30224" t="s">
        <v>31070</v>
      </c>
      <c r="C30224" s="78">
        <v>1.7583459999999999E-2</v>
      </c>
      <c r="D30224" s="78">
        <v>-0.39106806999999999</v>
      </c>
      <c r="E30224" s="78">
        <v>-7.6290205E-2</v>
      </c>
      <c r="F30224" s="78">
        <v>7.1098389999999997E-2</v>
      </c>
    </row>
    <row r="30225" spans="1:6" x14ac:dyDescent="0.25">
      <c r="A30225">
        <v>30223</v>
      </c>
      <c r="B30225" t="s">
        <v>31071</v>
      </c>
      <c r="C30225" s="78">
        <v>1.6191612</v>
      </c>
      <c r="D30225" s="78">
        <v>1.3851796000000001</v>
      </c>
      <c r="E30225" s="78">
        <v>-1.0330349000000001E-2</v>
      </c>
      <c r="F30225" s="78">
        <v>-7.0285890000000004E-2</v>
      </c>
    </row>
    <row r="30226" spans="1:6" x14ac:dyDescent="0.25">
      <c r="A30226">
        <v>30224</v>
      </c>
      <c r="B30226" t="s">
        <v>31072</v>
      </c>
      <c r="C30226" s="78">
        <v>2.0657518000000001</v>
      </c>
      <c r="D30226" s="78">
        <v>0.28588282999999998</v>
      </c>
      <c r="E30226" s="78">
        <v>-7.0426730000000007E-2</v>
      </c>
      <c r="F30226" s="78">
        <v>-0.10209803000000001</v>
      </c>
    </row>
    <row r="30227" spans="1:6" x14ac:dyDescent="0.25">
      <c r="A30227">
        <v>30225</v>
      </c>
      <c r="B30227" t="s">
        <v>31073</v>
      </c>
      <c r="C30227" s="78">
        <v>0.97200070000000005</v>
      </c>
      <c r="D30227" s="78">
        <v>2.7818573</v>
      </c>
      <c r="E30227" s="78">
        <v>-3.0470138000000001E-2</v>
      </c>
      <c r="F30227" s="78">
        <v>2.6422456E-2</v>
      </c>
    </row>
    <row r="30228" spans="1:6" x14ac:dyDescent="0.25">
      <c r="A30228">
        <v>30226</v>
      </c>
      <c r="B30228" t="s">
        <v>31074</v>
      </c>
      <c r="C30228" s="78">
        <v>-0.46569505</v>
      </c>
      <c r="D30228" s="78">
        <v>-0.42029503000000001</v>
      </c>
      <c r="E30228" s="78">
        <v>-7.5421760000000004E-2</v>
      </c>
      <c r="F30228" s="78">
        <v>6.5980479999999994E-2</v>
      </c>
    </row>
    <row r="30229" spans="1:6" x14ac:dyDescent="0.25">
      <c r="A30229">
        <v>30227</v>
      </c>
      <c r="B30229" t="s">
        <v>31075</v>
      </c>
      <c r="C30229" s="78">
        <v>0.17741403</v>
      </c>
      <c r="D30229" s="78">
        <v>-0.34891202999999998</v>
      </c>
      <c r="E30229" s="78">
        <v>-8.4009020000000003E-5</v>
      </c>
      <c r="F30229" s="78">
        <v>0.20533925</v>
      </c>
    </row>
    <row r="30230" spans="1:6" x14ac:dyDescent="0.25">
      <c r="A30230">
        <v>30228</v>
      </c>
      <c r="B30230" t="s">
        <v>31076</v>
      </c>
      <c r="C30230" s="78">
        <v>-1.0893523000000001</v>
      </c>
      <c r="D30230" s="78">
        <v>0.87043035000000002</v>
      </c>
      <c r="E30230" s="78">
        <v>-0.114850655</v>
      </c>
      <c r="F30230" s="78">
        <v>8.5865849999999994E-2</v>
      </c>
    </row>
    <row r="30231" spans="1:6" x14ac:dyDescent="0.25">
      <c r="A30231">
        <v>30229</v>
      </c>
      <c r="B30231" t="s">
        <v>31077</v>
      </c>
      <c r="C30231" s="78">
        <v>-0.32045177000000002</v>
      </c>
      <c r="D30231" s="78">
        <v>1.9545039</v>
      </c>
      <c r="E30231" s="78">
        <v>2.1078903E-2</v>
      </c>
      <c r="F30231" s="78">
        <v>-3.3962905000000002E-2</v>
      </c>
    </row>
    <row r="30232" spans="1:6" x14ac:dyDescent="0.25">
      <c r="A30232">
        <v>30230</v>
      </c>
      <c r="B30232" t="s">
        <v>31078</v>
      </c>
      <c r="C30232" s="78">
        <v>0.24825676999999999</v>
      </c>
      <c r="D30232" s="78">
        <v>-1.1686302</v>
      </c>
      <c r="E30232" s="78">
        <v>-3.4390595000000003E-2</v>
      </c>
      <c r="F30232" s="78">
        <v>0.17954011</v>
      </c>
    </row>
    <row r="30233" spans="1:6" x14ac:dyDescent="0.25">
      <c r="A30233">
        <v>30231</v>
      </c>
      <c r="B30233" t="s">
        <v>31079</v>
      </c>
      <c r="C30233" s="78">
        <v>7.7516823999999998E-2</v>
      </c>
      <c r="D30233" s="78">
        <v>1.908588</v>
      </c>
      <c r="E30233" s="78">
        <v>-3.4390595000000003E-2</v>
      </c>
      <c r="F30233" s="78">
        <v>0.17954011</v>
      </c>
    </row>
    <row r="30234" spans="1:6" x14ac:dyDescent="0.25">
      <c r="A30234">
        <v>30232</v>
      </c>
      <c r="B30234" t="s">
        <v>31080</v>
      </c>
      <c r="C30234" s="78">
        <v>-0.57566874999999995</v>
      </c>
      <c r="D30234" s="78">
        <v>1.2654707000000001</v>
      </c>
      <c r="E30234" s="78">
        <v>-3.4390595000000003E-2</v>
      </c>
      <c r="F30234" s="78">
        <v>0.17954011</v>
      </c>
    </row>
    <row r="30235" spans="1:6" x14ac:dyDescent="0.25">
      <c r="A30235">
        <v>30233</v>
      </c>
      <c r="B30235" t="s">
        <v>31081</v>
      </c>
      <c r="C30235" s="78">
        <v>1.0553303000000001</v>
      </c>
      <c r="D30235" s="78">
        <v>-0.2422821</v>
      </c>
      <c r="E30235" s="78">
        <v>-4.7360043999999997E-2</v>
      </c>
      <c r="F30235" s="78">
        <v>0.10858674</v>
      </c>
    </row>
    <row r="30236" spans="1:6" x14ac:dyDescent="0.25">
      <c r="A30236">
        <v>30234</v>
      </c>
      <c r="B30236" t="s">
        <v>31082</v>
      </c>
      <c r="C30236" s="78">
        <v>1.2875082</v>
      </c>
      <c r="D30236" s="78">
        <v>0.45945340000000001</v>
      </c>
      <c r="E30236" s="78">
        <v>-9.2452809999999996E-2</v>
      </c>
      <c r="F30236" s="78">
        <v>-0.17876254</v>
      </c>
    </row>
    <row r="30237" spans="1:6" x14ac:dyDescent="0.25">
      <c r="A30237">
        <v>30235</v>
      </c>
      <c r="B30237" t="s">
        <v>31083</v>
      </c>
      <c r="C30237" s="78">
        <v>-1.3622748</v>
      </c>
      <c r="D30237" s="78">
        <v>0.78318679999999996</v>
      </c>
      <c r="E30237" s="78">
        <v>-3.9966896000000002E-2</v>
      </c>
      <c r="F30237" s="78">
        <v>-1.1246279E-2</v>
      </c>
    </row>
    <row r="30238" spans="1:6" x14ac:dyDescent="0.25">
      <c r="A30238">
        <v>30236</v>
      </c>
      <c r="B30238" t="s">
        <v>31084</v>
      </c>
      <c r="C30238" s="78">
        <v>-0.94409186</v>
      </c>
      <c r="D30238" s="78">
        <v>1.5903516</v>
      </c>
      <c r="E30238" s="78">
        <v>-0.11305195</v>
      </c>
      <c r="F30238" s="78">
        <v>-9.1821479999999997E-2</v>
      </c>
    </row>
    <row r="30239" spans="1:6" x14ac:dyDescent="0.25">
      <c r="A30239">
        <v>30237</v>
      </c>
      <c r="B30239" t="s">
        <v>31085</v>
      </c>
      <c r="C30239" s="78">
        <v>-0.14098664999999999</v>
      </c>
      <c r="D30239" s="78">
        <v>-0.88098823999999998</v>
      </c>
      <c r="E30239" s="78">
        <v>-0.12073964</v>
      </c>
      <c r="F30239" s="78">
        <v>-6.5393999999999994E-2</v>
      </c>
    </row>
    <row r="30240" spans="1:6" x14ac:dyDescent="0.25">
      <c r="A30240">
        <v>30238</v>
      </c>
      <c r="B30240" t="s">
        <v>31086</v>
      </c>
      <c r="C30240" s="78">
        <v>-2.4304730000000001</v>
      </c>
      <c r="D30240" s="78">
        <v>-6.5316680000000002E-2</v>
      </c>
      <c r="E30240" s="78">
        <v>-9.0137824000000005E-2</v>
      </c>
      <c r="F30240" s="78">
        <v>1.9785984999999999E-2</v>
      </c>
    </row>
    <row r="30241" spans="1:6" x14ac:dyDescent="0.25">
      <c r="A30241">
        <v>30239</v>
      </c>
      <c r="B30241" t="s">
        <v>31087</v>
      </c>
      <c r="C30241" s="78">
        <v>-0.23536225999999999</v>
      </c>
      <c r="D30241" s="78">
        <v>0.64714645999999998</v>
      </c>
      <c r="E30241" s="78">
        <v>-0.14177851</v>
      </c>
      <c r="F30241" s="78">
        <v>-0.54165470000000004</v>
      </c>
    </row>
    <row r="30242" spans="1:6" x14ac:dyDescent="0.25">
      <c r="A30242">
        <v>30240</v>
      </c>
      <c r="B30242" t="s">
        <v>31088</v>
      </c>
      <c r="C30242" s="78">
        <v>0.28538350000000001</v>
      </c>
      <c r="D30242" s="78">
        <v>-0.28250834000000002</v>
      </c>
      <c r="E30242" s="78">
        <v>-0.12643120999999999</v>
      </c>
      <c r="F30242" s="78">
        <v>-0.3527226</v>
      </c>
    </row>
    <row r="30243" spans="1:6" x14ac:dyDescent="0.25">
      <c r="A30243">
        <v>30241</v>
      </c>
      <c r="B30243" t="s">
        <v>31089</v>
      </c>
      <c r="C30243" s="78">
        <v>0.30255725999999999</v>
      </c>
      <c r="D30243" s="78">
        <v>-0.82052124000000004</v>
      </c>
      <c r="E30243" s="78">
        <v>-2.2281451000000001E-2</v>
      </c>
      <c r="F30243" s="78">
        <v>-3.2622218000000001E-2</v>
      </c>
    </row>
    <row r="30244" spans="1:6" x14ac:dyDescent="0.25">
      <c r="A30244">
        <v>30242</v>
      </c>
      <c r="B30244" t="s">
        <v>31090</v>
      </c>
      <c r="C30244" s="78">
        <v>-3.1204437999999999</v>
      </c>
      <c r="D30244" s="78">
        <v>-1.4269487000000001</v>
      </c>
      <c r="E30244" s="78">
        <v>-7.3172840000000003E-2</v>
      </c>
      <c r="F30244" s="78">
        <v>2.1901265E-2</v>
      </c>
    </row>
    <row r="30245" spans="1:6" x14ac:dyDescent="0.25">
      <c r="A30245">
        <v>30243</v>
      </c>
      <c r="B30245" t="s">
        <v>31091</v>
      </c>
      <c r="C30245" s="78">
        <v>-1.9694996</v>
      </c>
      <c r="D30245" s="78">
        <v>-0.58991289999999996</v>
      </c>
      <c r="E30245" s="78">
        <v>-3.8814157000000002E-2</v>
      </c>
      <c r="F30245" s="78">
        <v>2.4162829E-2</v>
      </c>
    </row>
    <row r="30246" spans="1:6" x14ac:dyDescent="0.25">
      <c r="A30246">
        <v>30244</v>
      </c>
      <c r="B30246" t="s">
        <v>31092</v>
      </c>
      <c r="C30246" s="78">
        <v>1.6609370000000001</v>
      </c>
      <c r="D30246" s="78">
        <v>1.6704829000000001</v>
      </c>
      <c r="E30246" s="78">
        <v>-0.12838161000000001</v>
      </c>
      <c r="F30246" s="78">
        <v>-0.16581883</v>
      </c>
    </row>
    <row r="30247" spans="1:6" x14ac:dyDescent="0.25">
      <c r="A30247">
        <v>30245</v>
      </c>
      <c r="B30247" t="s">
        <v>31093</v>
      </c>
      <c r="C30247" s="78">
        <v>1.4584136000000001</v>
      </c>
      <c r="D30247" s="78">
        <v>-0.91917026000000002</v>
      </c>
      <c r="E30247" s="78">
        <v>-2.0117445000000001E-2</v>
      </c>
      <c r="F30247" s="78">
        <v>8.9183529999999997E-2</v>
      </c>
    </row>
    <row r="30248" spans="1:6" x14ac:dyDescent="0.25">
      <c r="A30248">
        <v>30246</v>
      </c>
      <c r="B30248" t="s">
        <v>31094</v>
      </c>
      <c r="C30248" s="78">
        <v>-1.5608233</v>
      </c>
      <c r="D30248" s="78">
        <v>-0.66097855999999999</v>
      </c>
      <c r="E30248" s="78">
        <v>9.9142339999999992E-3</v>
      </c>
      <c r="F30248" s="78">
        <v>4.1101409999999998E-2</v>
      </c>
    </row>
    <row r="30249" spans="1:6" x14ac:dyDescent="0.25">
      <c r="A30249">
        <v>30247</v>
      </c>
      <c r="B30249" t="s">
        <v>31095</v>
      </c>
      <c r="C30249" s="78">
        <v>-0.91773884999999999</v>
      </c>
      <c r="D30249" s="78">
        <v>-1.4038059000000001</v>
      </c>
      <c r="E30249" s="78">
        <v>-7.3845359999999999E-2</v>
      </c>
      <c r="F30249" s="78">
        <v>4.4185130000000003E-2</v>
      </c>
    </row>
    <row r="30250" spans="1:6" x14ac:dyDescent="0.25">
      <c r="A30250">
        <v>30248</v>
      </c>
      <c r="B30250" t="s">
        <v>31096</v>
      </c>
      <c r="C30250" s="78">
        <v>-0.11933032</v>
      </c>
      <c r="D30250" s="78">
        <v>-1.2726565999999999</v>
      </c>
      <c r="E30250" s="78">
        <v>-3.4390595000000003E-2</v>
      </c>
      <c r="F30250" s="78">
        <v>0.17954011</v>
      </c>
    </row>
    <row r="30251" spans="1:6" x14ac:dyDescent="0.25">
      <c r="A30251">
        <v>30249</v>
      </c>
      <c r="B30251" t="s">
        <v>31097</v>
      </c>
      <c r="C30251" s="78">
        <v>-1.3009439</v>
      </c>
      <c r="D30251" s="78">
        <v>-0.92544866000000003</v>
      </c>
      <c r="E30251" s="78">
        <v>-3.4390595000000003E-2</v>
      </c>
      <c r="F30251" s="78">
        <v>0.17954011</v>
      </c>
    </row>
    <row r="30252" spans="1:6" x14ac:dyDescent="0.25">
      <c r="A30252">
        <v>30250</v>
      </c>
      <c r="B30252" t="s">
        <v>31098</v>
      </c>
      <c r="C30252" s="78">
        <v>-1.0373121999999999</v>
      </c>
      <c r="D30252" s="78">
        <v>-1.8859121000000001</v>
      </c>
      <c r="E30252" s="78">
        <v>-6.9910849999999997E-2</v>
      </c>
      <c r="F30252" s="78">
        <v>-0.11523844</v>
      </c>
    </row>
    <row r="30253" spans="1:6" x14ac:dyDescent="0.25">
      <c r="A30253">
        <v>30251</v>
      </c>
      <c r="B30253" t="s">
        <v>31099</v>
      </c>
      <c r="C30253" s="78">
        <v>1.1977553000000001</v>
      </c>
      <c r="D30253" s="78">
        <v>-0.59556735000000005</v>
      </c>
      <c r="E30253" s="78">
        <v>-7.1112830000000002E-2</v>
      </c>
      <c r="F30253" s="78">
        <v>4.4317469999999998E-2</v>
      </c>
    </row>
    <row r="30254" spans="1:6" x14ac:dyDescent="0.25">
      <c r="A30254">
        <v>30252</v>
      </c>
      <c r="B30254" t="s">
        <v>31100</v>
      </c>
      <c r="C30254" s="78">
        <v>0.24453374999999999</v>
      </c>
      <c r="D30254" s="78">
        <v>0.50526320000000002</v>
      </c>
      <c r="E30254" s="78">
        <v>0.11671461</v>
      </c>
      <c r="F30254" s="78">
        <v>-0.34990937</v>
      </c>
    </row>
    <row r="30255" spans="1:6" x14ac:dyDescent="0.25">
      <c r="A30255">
        <v>30253</v>
      </c>
      <c r="B30255" t="s">
        <v>31101</v>
      </c>
      <c r="C30255" s="78">
        <v>-1.1556120999999999</v>
      </c>
      <c r="D30255" s="78">
        <v>0.35000414000000002</v>
      </c>
      <c r="E30255" s="78">
        <v>2.5114361000000002E-2</v>
      </c>
      <c r="F30255" s="78">
        <v>-7.9251080000000002E-3</v>
      </c>
    </row>
    <row r="30256" spans="1:6" x14ac:dyDescent="0.25">
      <c r="A30256">
        <v>30254</v>
      </c>
      <c r="B30256" t="s">
        <v>31102</v>
      </c>
      <c r="C30256" s="78">
        <v>0.8136698</v>
      </c>
      <c r="D30256" s="78">
        <v>-0.61993359999999997</v>
      </c>
      <c r="E30256" s="78">
        <v>-6.2709600000000004E-2</v>
      </c>
      <c r="F30256" s="78">
        <v>0.10716013000000001</v>
      </c>
    </row>
    <row r="30257" spans="1:6" x14ac:dyDescent="0.25">
      <c r="A30257">
        <v>30255</v>
      </c>
      <c r="B30257" t="s">
        <v>31103</v>
      </c>
      <c r="C30257" s="78">
        <v>1.0462157999999999</v>
      </c>
      <c r="D30257" s="78">
        <v>2.2615732999999998</v>
      </c>
      <c r="E30257" s="78">
        <v>-3.4390595000000003E-2</v>
      </c>
      <c r="F30257" s="78">
        <v>0.17954011</v>
      </c>
    </row>
    <row r="30258" spans="1:6" x14ac:dyDescent="0.25">
      <c r="A30258">
        <v>30256</v>
      </c>
      <c r="B30258" t="s">
        <v>31104</v>
      </c>
      <c r="C30258" s="78">
        <v>-0.14971182</v>
      </c>
      <c r="D30258" s="78">
        <v>0.89485440000000005</v>
      </c>
      <c r="E30258" s="78">
        <v>-3.4390595000000003E-2</v>
      </c>
      <c r="F30258" s="78">
        <v>0.17954011</v>
      </c>
    </row>
    <row r="30259" spans="1:6" x14ac:dyDescent="0.25">
      <c r="A30259">
        <v>30257</v>
      </c>
      <c r="B30259" t="s">
        <v>31105</v>
      </c>
      <c r="C30259" s="78">
        <v>-0.61800109999999997</v>
      </c>
      <c r="D30259" s="78">
        <v>1.6366286000000001</v>
      </c>
      <c r="E30259" s="78">
        <v>-5.4522187E-2</v>
      </c>
      <c r="F30259" s="78">
        <v>0.17062925000000001</v>
      </c>
    </row>
    <row r="30260" spans="1:6" x14ac:dyDescent="0.25">
      <c r="A30260">
        <v>30258</v>
      </c>
      <c r="B30260" t="s">
        <v>31106</v>
      </c>
      <c r="C30260" s="78">
        <v>-0.56371563999999996</v>
      </c>
      <c r="D30260" s="78">
        <v>-0.20307520000000001</v>
      </c>
      <c r="E30260" s="78">
        <v>-4.4673237999999997E-2</v>
      </c>
      <c r="F30260" s="78">
        <v>5.4723985000000003E-2</v>
      </c>
    </row>
    <row r="30261" spans="1:6" x14ac:dyDescent="0.25">
      <c r="A30261">
        <v>30259</v>
      </c>
      <c r="B30261" t="s">
        <v>31107</v>
      </c>
      <c r="C30261" s="78">
        <v>0.47284415000000002</v>
      </c>
      <c r="D30261" s="78">
        <v>0.41329696999999999</v>
      </c>
      <c r="E30261" s="78">
        <v>-3.4390595000000003E-2</v>
      </c>
      <c r="F30261" s="78">
        <v>0.17954011</v>
      </c>
    </row>
    <row r="30262" spans="1:6" x14ac:dyDescent="0.25">
      <c r="A30262">
        <v>30260</v>
      </c>
      <c r="B30262" t="s">
        <v>31108</v>
      </c>
      <c r="C30262" s="78">
        <v>-0.83180266999999997</v>
      </c>
      <c r="D30262" s="78">
        <v>-1.5622625000000001</v>
      </c>
      <c r="E30262" s="78">
        <v>1.3415303E-2</v>
      </c>
      <c r="F30262" s="78">
        <v>-0.111280695</v>
      </c>
    </row>
    <row r="30263" spans="1:6" x14ac:dyDescent="0.25">
      <c r="A30263">
        <v>30261</v>
      </c>
      <c r="B30263" t="s">
        <v>31109</v>
      </c>
      <c r="C30263" s="78">
        <v>1.6571623</v>
      </c>
      <c r="D30263" s="78">
        <v>-0.10001462999999999</v>
      </c>
      <c r="E30263" s="78">
        <v>-1.0251908000000001E-2</v>
      </c>
      <c r="F30263" s="78">
        <v>4.0791035000000003E-3</v>
      </c>
    </row>
    <row r="30264" spans="1:6" x14ac:dyDescent="0.25">
      <c r="A30264">
        <v>30262</v>
      </c>
      <c r="B30264" t="s">
        <v>31110</v>
      </c>
      <c r="C30264" s="78">
        <v>-0.51977549999999995</v>
      </c>
      <c r="D30264" s="78">
        <v>2.4700470000000001</v>
      </c>
      <c r="E30264" s="78">
        <v>-3.4390595000000003E-2</v>
      </c>
      <c r="F30264" s="78">
        <v>0.17954011</v>
      </c>
    </row>
    <row r="30265" spans="1:6" x14ac:dyDescent="0.25">
      <c r="A30265">
        <v>30263</v>
      </c>
      <c r="B30265" t="s">
        <v>31111</v>
      </c>
      <c r="C30265" s="78">
        <v>-2.2587693</v>
      </c>
      <c r="D30265" s="78">
        <v>-2.5108693</v>
      </c>
      <c r="E30265" s="78">
        <v>7.4735579999999996E-2</v>
      </c>
      <c r="F30265" s="78">
        <v>-0.10736788999999999</v>
      </c>
    </row>
    <row r="30266" spans="1:6" x14ac:dyDescent="0.25">
      <c r="A30266">
        <v>30264</v>
      </c>
      <c r="B30266" t="s">
        <v>31112</v>
      </c>
      <c r="C30266" s="78">
        <v>1.0284194</v>
      </c>
      <c r="D30266" s="78">
        <v>-3.0147579000000002</v>
      </c>
      <c r="E30266" s="78">
        <v>-6.9436766000000004E-3</v>
      </c>
      <c r="F30266" s="78">
        <v>4.6311244000000001E-2</v>
      </c>
    </row>
    <row r="30267" spans="1:6" x14ac:dyDescent="0.25">
      <c r="A30267">
        <v>30265</v>
      </c>
      <c r="B30267" t="s">
        <v>31113</v>
      </c>
      <c r="C30267" s="78">
        <v>-0.23258303</v>
      </c>
      <c r="D30267" s="78">
        <v>-1.3360821000000001</v>
      </c>
      <c r="E30267" s="78">
        <v>-7.8438506000000005E-2</v>
      </c>
      <c r="F30267" s="78">
        <v>9.7858890000000004E-2</v>
      </c>
    </row>
    <row r="30268" spans="1:6" x14ac:dyDescent="0.25">
      <c r="A30268">
        <v>30266</v>
      </c>
      <c r="B30268" t="s">
        <v>31114</v>
      </c>
      <c r="C30268" s="78">
        <v>-1.1793598999999999</v>
      </c>
      <c r="D30268" s="78">
        <v>1.2623533</v>
      </c>
      <c r="E30268" s="78">
        <v>-3.4390595000000003E-2</v>
      </c>
      <c r="F30268" s="78">
        <v>0.17954011</v>
      </c>
    </row>
    <row r="30269" spans="1:6" x14ac:dyDescent="0.25">
      <c r="A30269">
        <v>30267</v>
      </c>
      <c r="B30269" t="s">
        <v>31115</v>
      </c>
      <c r="C30269" s="78">
        <v>0.26702019999999999</v>
      </c>
      <c r="D30269" s="78">
        <v>-0.118275225</v>
      </c>
      <c r="E30269" s="78">
        <v>-6.2145859999999997E-2</v>
      </c>
      <c r="F30269" s="78">
        <v>-0.51867269999999999</v>
      </c>
    </row>
    <row r="30270" spans="1:6" x14ac:dyDescent="0.25">
      <c r="A30270">
        <v>30268</v>
      </c>
      <c r="B30270" t="s">
        <v>31116</v>
      </c>
      <c r="C30270" s="78">
        <v>0.84404825999999999</v>
      </c>
      <c r="D30270" s="78">
        <v>-0.61667170000000004</v>
      </c>
      <c r="E30270" s="78">
        <v>4.4927303000000002E-2</v>
      </c>
      <c r="F30270" s="78">
        <v>-0.13257564999999999</v>
      </c>
    </row>
    <row r="30271" spans="1:6" x14ac:dyDescent="0.25">
      <c r="A30271">
        <v>30269</v>
      </c>
      <c r="B30271" t="s">
        <v>31117</v>
      </c>
      <c r="C30271" s="78">
        <v>-0.16640663</v>
      </c>
      <c r="D30271" s="78">
        <v>-2.0164042000000002</v>
      </c>
      <c r="E30271" s="78">
        <v>-0.1197146</v>
      </c>
      <c r="F30271" s="78">
        <v>-0.20191524999999999</v>
      </c>
    </row>
    <row r="30272" spans="1:6" x14ac:dyDescent="0.25">
      <c r="A30272">
        <v>30270</v>
      </c>
      <c r="B30272" t="s">
        <v>31118</v>
      </c>
      <c r="C30272" s="78">
        <v>-2.2487001000000002</v>
      </c>
      <c r="D30272" s="78">
        <v>-2.1917124000000001</v>
      </c>
      <c r="E30272" s="78">
        <v>-1.5971757E-2</v>
      </c>
      <c r="F30272" s="78">
        <v>3.9963975999999998E-2</v>
      </c>
    </row>
    <row r="30273" spans="1:6" x14ac:dyDescent="0.25">
      <c r="A30273">
        <v>30271</v>
      </c>
      <c r="B30273" t="s">
        <v>31119</v>
      </c>
      <c r="C30273" s="78">
        <v>0.7452569</v>
      </c>
      <c r="D30273" s="78">
        <v>-1.3391082000000001</v>
      </c>
      <c r="E30273" s="78">
        <v>0.40675349999999999</v>
      </c>
      <c r="F30273" s="78">
        <v>-0.32126389999999999</v>
      </c>
    </row>
    <row r="30274" spans="1:6" x14ac:dyDescent="0.25">
      <c r="A30274">
        <v>30272</v>
      </c>
      <c r="B30274" t="s">
        <v>31120</v>
      </c>
      <c r="C30274" s="78">
        <v>0.33169957999999999</v>
      </c>
      <c r="D30274" s="78">
        <v>1.1789293000000001</v>
      </c>
      <c r="E30274" s="78">
        <v>3.2356406999999997E-2</v>
      </c>
      <c r="F30274" s="78">
        <v>-0.27957486999999998</v>
      </c>
    </row>
    <row r="30275" spans="1:6" x14ac:dyDescent="0.25">
      <c r="A30275">
        <v>30273</v>
      </c>
      <c r="B30275" t="s">
        <v>31121</v>
      </c>
      <c r="C30275" s="78">
        <v>-0.54836929999999995</v>
      </c>
      <c r="D30275" s="78">
        <v>1.9957853999999999</v>
      </c>
      <c r="E30275" s="78">
        <v>-5.2153273999999999E-2</v>
      </c>
      <c r="F30275" s="78">
        <v>9.0432910000000002E-3</v>
      </c>
    </row>
    <row r="30276" spans="1:6" x14ac:dyDescent="0.25">
      <c r="A30276">
        <v>30274</v>
      </c>
      <c r="B30276" t="s">
        <v>31122</v>
      </c>
      <c r="C30276" s="78">
        <v>-1.779685</v>
      </c>
      <c r="D30276" s="78">
        <v>-3.0675560000000002</v>
      </c>
      <c r="E30276" s="78">
        <v>-5.0917209999999997E-2</v>
      </c>
      <c r="F30276" s="78">
        <v>-1.1121526E-2</v>
      </c>
    </row>
    <row r="30277" spans="1:6" x14ac:dyDescent="0.25">
      <c r="A30277">
        <v>30275</v>
      </c>
      <c r="B30277" t="s">
        <v>31123</v>
      </c>
      <c r="C30277" s="78">
        <v>2.4874364999999998</v>
      </c>
      <c r="D30277" s="78">
        <v>2.2091759999999998</v>
      </c>
      <c r="E30277" s="78">
        <v>-8.8135816000000006E-2</v>
      </c>
      <c r="F30277" s="78">
        <v>2.383472E-2</v>
      </c>
    </row>
    <row r="30278" spans="1:6" x14ac:dyDescent="0.25">
      <c r="A30278">
        <v>30276</v>
      </c>
      <c r="B30278" t="s">
        <v>31124</v>
      </c>
      <c r="C30278" s="78">
        <v>0.92902770000000001</v>
      </c>
      <c r="D30278" s="78">
        <v>0.81067809999999996</v>
      </c>
      <c r="E30278" s="78">
        <v>0.101706564</v>
      </c>
      <c r="F30278" s="78">
        <v>-0.67458695000000002</v>
      </c>
    </row>
    <row r="30279" spans="1:6" x14ac:dyDescent="0.25">
      <c r="A30279">
        <v>30277</v>
      </c>
      <c r="B30279" t="s">
        <v>31125</v>
      </c>
      <c r="C30279" s="78">
        <v>-1.1975718</v>
      </c>
      <c r="D30279" s="78">
        <v>-1.2822614999999999</v>
      </c>
      <c r="E30279" s="78">
        <v>-6.3091220000000003E-2</v>
      </c>
      <c r="F30279" s="78">
        <v>8.4192779999999995E-2</v>
      </c>
    </row>
    <row r="30280" spans="1:6" x14ac:dyDescent="0.25">
      <c r="A30280">
        <v>30278</v>
      </c>
      <c r="B30280" t="s">
        <v>31126</v>
      </c>
      <c r="C30280" s="78">
        <v>0.40062204000000001</v>
      </c>
      <c r="D30280" s="78">
        <v>8.6773980000000001E-2</v>
      </c>
      <c r="E30280" s="78">
        <v>-1.9824404E-2</v>
      </c>
      <c r="F30280" s="78">
        <v>-0.28459698</v>
      </c>
    </row>
    <row r="30281" spans="1:6" x14ac:dyDescent="0.25">
      <c r="A30281">
        <v>30279</v>
      </c>
      <c r="B30281" t="s">
        <v>31127</v>
      </c>
      <c r="C30281" s="78">
        <v>0.66481124999999996</v>
      </c>
      <c r="D30281" s="78">
        <v>-1.3956507</v>
      </c>
      <c r="E30281" s="78">
        <v>-5.3206730000000001E-2</v>
      </c>
      <c r="F30281" s="78">
        <v>5.7745515999999997E-2</v>
      </c>
    </row>
    <row r="30282" spans="1:6" x14ac:dyDescent="0.25">
      <c r="A30282">
        <v>30280</v>
      </c>
      <c r="B30282" t="s">
        <v>31128</v>
      </c>
      <c r="C30282" s="78">
        <v>2.1158771999999999</v>
      </c>
      <c r="D30282" s="78">
        <v>-1.7690353000000001</v>
      </c>
      <c r="E30282" s="78">
        <v>-5.6776277999999999E-2</v>
      </c>
      <c r="F30282" s="78">
        <v>6.3661314999999996E-2</v>
      </c>
    </row>
    <row r="30283" spans="1:6" x14ac:dyDescent="0.25">
      <c r="A30283">
        <v>30281</v>
      </c>
      <c r="B30283" t="s">
        <v>31129</v>
      </c>
      <c r="C30283" s="78">
        <v>-1.6910261</v>
      </c>
      <c r="D30283" s="78">
        <v>4.7436565E-2</v>
      </c>
      <c r="E30283" s="78">
        <v>-3.4390595000000003E-2</v>
      </c>
      <c r="F30283" s="78">
        <v>0.17954011</v>
      </c>
    </row>
    <row r="30284" spans="1:6" x14ac:dyDescent="0.25">
      <c r="A30284">
        <v>30282</v>
      </c>
      <c r="B30284" t="s">
        <v>31130</v>
      </c>
      <c r="C30284" s="78">
        <v>5.7314664000000001E-2</v>
      </c>
      <c r="D30284" s="78">
        <v>-0.87477313999999995</v>
      </c>
      <c r="E30284" s="78">
        <v>-6.2471791999999998E-2</v>
      </c>
      <c r="F30284" s="78">
        <v>0.10006249</v>
      </c>
    </row>
    <row r="30285" spans="1:6" x14ac:dyDescent="0.25">
      <c r="A30285">
        <v>30283</v>
      </c>
      <c r="B30285" t="s">
        <v>31131</v>
      </c>
      <c r="C30285" s="78">
        <v>1.7297643</v>
      </c>
      <c r="D30285" s="78">
        <v>3.9095651999999999</v>
      </c>
      <c r="E30285" s="78">
        <v>-3.8632135999999997E-2</v>
      </c>
      <c r="F30285" s="78">
        <v>4.6854361999999997E-2</v>
      </c>
    </row>
    <row r="30286" spans="1:6" x14ac:dyDescent="0.25">
      <c r="A30286">
        <v>30284</v>
      </c>
      <c r="B30286" t="s">
        <v>31132</v>
      </c>
      <c r="C30286" s="78">
        <v>0.36746617999999998</v>
      </c>
      <c r="D30286" s="78">
        <v>-2.0242333E-3</v>
      </c>
      <c r="E30286" s="78">
        <v>-3.4390595000000003E-2</v>
      </c>
      <c r="F30286" s="78">
        <v>0.17954011</v>
      </c>
    </row>
    <row r="30287" spans="1:6" x14ac:dyDescent="0.25">
      <c r="A30287">
        <v>30285</v>
      </c>
      <c r="B30287" t="s">
        <v>31133</v>
      </c>
      <c r="C30287" s="78">
        <v>0.76236369999999998</v>
      </c>
      <c r="D30287" s="78">
        <v>0.53873700000000002</v>
      </c>
      <c r="E30287" s="78">
        <v>-2.9517620000000001E-2</v>
      </c>
      <c r="F30287" s="78">
        <v>7.248462E-2</v>
      </c>
    </row>
    <row r="30288" spans="1:6" x14ac:dyDescent="0.25">
      <c r="A30288">
        <v>30286</v>
      </c>
      <c r="B30288" t="s">
        <v>31134</v>
      </c>
      <c r="C30288" s="78">
        <v>-1.2381806</v>
      </c>
      <c r="D30288" s="78">
        <v>0.61479974000000004</v>
      </c>
      <c r="E30288" s="78">
        <v>-8.9240159999999999E-2</v>
      </c>
      <c r="F30288" s="78">
        <v>-8.7424829999999995E-2</v>
      </c>
    </row>
    <row r="30289" spans="1:6" x14ac:dyDescent="0.25">
      <c r="A30289">
        <v>30287</v>
      </c>
      <c r="B30289" t="s">
        <v>31135</v>
      </c>
      <c r="C30289" s="78">
        <v>1.5700244000000001</v>
      </c>
      <c r="D30289" s="78">
        <v>-0.23635268000000001</v>
      </c>
      <c r="E30289" s="78">
        <v>-3.4390595000000003E-2</v>
      </c>
      <c r="F30289" s="78">
        <v>0.17954011</v>
      </c>
    </row>
    <row r="30290" spans="1:6" x14ac:dyDescent="0.25">
      <c r="A30290">
        <v>30288</v>
      </c>
      <c r="B30290" t="s">
        <v>31136</v>
      </c>
      <c r="C30290" s="78">
        <v>-0.84742170000000006</v>
      </c>
      <c r="D30290" s="78">
        <v>-0.10569784</v>
      </c>
      <c r="E30290" s="78">
        <v>1.6384136000000001E-2</v>
      </c>
      <c r="F30290" s="78">
        <v>-0.31844062000000001</v>
      </c>
    </row>
    <row r="30291" spans="1:6" x14ac:dyDescent="0.25">
      <c r="A30291">
        <v>30289</v>
      </c>
      <c r="B30291" t="s">
        <v>31137</v>
      </c>
      <c r="C30291" s="78">
        <v>0.51604899999999998</v>
      </c>
      <c r="D30291" s="78">
        <v>-1.792184</v>
      </c>
      <c r="E30291" s="78">
        <v>-4.0835419999999999E-3</v>
      </c>
      <c r="F30291" s="78">
        <v>-4.3026670000000003E-2</v>
      </c>
    </row>
    <row r="30292" spans="1:6" x14ac:dyDescent="0.25">
      <c r="A30292">
        <v>30290</v>
      </c>
      <c r="B30292" t="s">
        <v>31138</v>
      </c>
      <c r="C30292" s="78">
        <v>0.21823086999999999</v>
      </c>
      <c r="D30292" s="78">
        <v>0.75872826999999998</v>
      </c>
      <c r="E30292" s="78">
        <v>-2.0725689999999998E-3</v>
      </c>
      <c r="F30292" s="78">
        <v>-0.11378412</v>
      </c>
    </row>
    <row r="30293" spans="1:6" x14ac:dyDescent="0.25">
      <c r="A30293">
        <v>30291</v>
      </c>
      <c r="B30293" t="s">
        <v>31139</v>
      </c>
      <c r="C30293" s="78">
        <v>0.54860149999999996</v>
      </c>
      <c r="D30293" s="78">
        <v>-0.91223430000000005</v>
      </c>
      <c r="E30293" s="78">
        <v>-6.4434654999999993E-2</v>
      </c>
      <c r="F30293" s="78">
        <v>-3.2032043000000003E-2</v>
      </c>
    </row>
    <row r="30294" spans="1:6" x14ac:dyDescent="0.25">
      <c r="A30294">
        <v>30292</v>
      </c>
      <c r="B30294" t="s">
        <v>31140</v>
      </c>
      <c r="C30294" s="78">
        <v>-1.0224715</v>
      </c>
      <c r="D30294" s="78">
        <v>0.41862537999999999</v>
      </c>
      <c r="E30294" s="78">
        <v>-3.4390595000000003E-2</v>
      </c>
      <c r="F30294" s="78">
        <v>0.17954011</v>
      </c>
    </row>
    <row r="30295" spans="1:6" x14ac:dyDescent="0.25">
      <c r="A30295">
        <v>30293</v>
      </c>
      <c r="B30295" t="s">
        <v>31141</v>
      </c>
      <c r="C30295" s="78">
        <v>0.14290186999999999</v>
      </c>
      <c r="D30295" s="78">
        <v>-1.7813369999999999</v>
      </c>
      <c r="E30295" s="78">
        <v>-6.5400829999999993E-2</v>
      </c>
      <c r="F30295" s="78">
        <v>6.5243800000000005E-2</v>
      </c>
    </row>
    <row r="30296" spans="1:6" x14ac:dyDescent="0.25">
      <c r="A30296">
        <v>30294</v>
      </c>
      <c r="B30296" t="s">
        <v>31142</v>
      </c>
      <c r="C30296" s="78">
        <v>-0.60413647000000004</v>
      </c>
      <c r="D30296" s="78">
        <v>0.33295953</v>
      </c>
      <c r="E30296" s="78">
        <v>-9.0949820000000001E-2</v>
      </c>
      <c r="F30296" s="78">
        <v>0.13092355</v>
      </c>
    </row>
    <row r="30297" spans="1:6" x14ac:dyDescent="0.25">
      <c r="A30297">
        <v>30295</v>
      </c>
      <c r="B30297" t="s">
        <v>31143</v>
      </c>
      <c r="C30297" s="78">
        <v>0.59806466000000003</v>
      </c>
      <c r="D30297" s="78">
        <v>-0.26439091999999997</v>
      </c>
      <c r="E30297" s="78">
        <v>-8.6022650000000006E-2</v>
      </c>
      <c r="F30297" s="78">
        <v>6.8677686000000002E-2</v>
      </c>
    </row>
    <row r="30298" spans="1:6" x14ac:dyDescent="0.25">
      <c r="A30298">
        <v>30296</v>
      </c>
      <c r="B30298" t="s">
        <v>31144</v>
      </c>
      <c r="C30298" s="78">
        <v>-0.89458850000000001</v>
      </c>
      <c r="D30298" s="78">
        <v>-0.63056946000000003</v>
      </c>
      <c r="E30298" s="78">
        <v>-6.7714825000000006E-2</v>
      </c>
      <c r="F30298" s="78">
        <v>-1.2912303000000001E-3</v>
      </c>
    </row>
    <row r="30299" spans="1:6" x14ac:dyDescent="0.25">
      <c r="A30299">
        <v>30297</v>
      </c>
      <c r="B30299" t="s">
        <v>31145</v>
      </c>
      <c r="C30299" s="78">
        <v>-1.6425730000000001</v>
      </c>
      <c r="D30299" s="78">
        <v>-1.5216525000000001</v>
      </c>
      <c r="E30299" s="78">
        <v>-7.7640294999999998E-2</v>
      </c>
      <c r="F30299" s="78">
        <v>4.1926100000000001E-2</v>
      </c>
    </row>
    <row r="30300" spans="1:6" x14ac:dyDescent="0.25">
      <c r="A30300">
        <v>30298</v>
      </c>
      <c r="B30300" t="s">
        <v>31146</v>
      </c>
      <c r="C30300" s="78">
        <v>-0.30575085000000002</v>
      </c>
      <c r="D30300" s="78">
        <v>0.33483762</v>
      </c>
      <c r="E30300" s="78">
        <v>2.3787160000000002E-2</v>
      </c>
      <c r="F30300" s="78">
        <v>-0.52757200000000004</v>
      </c>
    </row>
    <row r="30301" spans="1:6" x14ac:dyDescent="0.25">
      <c r="A30301">
        <v>30299</v>
      </c>
      <c r="B30301" t="s">
        <v>31147</v>
      </c>
      <c r="C30301" s="78">
        <v>0.48571983000000002</v>
      </c>
      <c r="D30301" s="78">
        <v>-2.3037497999999998</v>
      </c>
      <c r="E30301" s="78">
        <v>-3.4303396999999999E-2</v>
      </c>
      <c r="F30301" s="78">
        <v>3.9016380000000003E-2</v>
      </c>
    </row>
    <row r="30302" spans="1:6" x14ac:dyDescent="0.25">
      <c r="A30302">
        <v>30300</v>
      </c>
      <c r="B30302" t="s">
        <v>31148</v>
      </c>
      <c r="C30302" s="78">
        <v>0.60753787000000004</v>
      </c>
      <c r="D30302" s="78">
        <v>-1.6052006000000001</v>
      </c>
      <c r="E30302" s="78">
        <v>-9.2088624999999993E-2</v>
      </c>
      <c r="F30302" s="78">
        <v>-0.22084992000000001</v>
      </c>
    </row>
    <row r="30303" spans="1:6" x14ac:dyDescent="0.25">
      <c r="A30303">
        <v>30301</v>
      </c>
      <c r="B30303" t="s">
        <v>31149</v>
      </c>
      <c r="C30303" s="78">
        <v>-1.3215617</v>
      </c>
      <c r="D30303" s="78">
        <v>0.99311554000000002</v>
      </c>
      <c r="E30303" s="78">
        <v>-7.596029E-2</v>
      </c>
      <c r="F30303" s="78">
        <v>-3.2855703999999999E-2</v>
      </c>
    </row>
    <row r="30304" spans="1:6" x14ac:dyDescent="0.25">
      <c r="A30304">
        <v>30302</v>
      </c>
      <c r="B30304" t="s">
        <v>31150</v>
      </c>
      <c r="C30304" s="78">
        <v>0.89714059999999995</v>
      </c>
      <c r="D30304" s="78">
        <v>-1.1823307000000001</v>
      </c>
      <c r="E30304" s="78">
        <v>-6.8599014999999999E-2</v>
      </c>
      <c r="F30304" s="78">
        <v>8.9362159999999996E-2</v>
      </c>
    </row>
    <row r="30305" spans="1:6" x14ac:dyDescent="0.25">
      <c r="A30305">
        <v>30303</v>
      </c>
      <c r="B30305" t="s">
        <v>31151</v>
      </c>
      <c r="C30305" s="78">
        <v>-0.39751497000000002</v>
      </c>
      <c r="D30305" s="78">
        <v>-7.8313949999999997E-3</v>
      </c>
      <c r="E30305" s="78">
        <v>-3.5609825999999997E-2</v>
      </c>
      <c r="F30305" s="78">
        <v>5.2574127999999998E-2</v>
      </c>
    </row>
    <row r="30306" spans="1:6" x14ac:dyDescent="0.25">
      <c r="A30306">
        <v>30304</v>
      </c>
      <c r="B30306" t="s">
        <v>31152</v>
      </c>
      <c r="C30306" s="78">
        <v>-0.46635905</v>
      </c>
      <c r="D30306" s="78">
        <v>-1.0401034</v>
      </c>
      <c r="E30306" s="78">
        <v>-6.4543959999999997E-2</v>
      </c>
      <c r="F30306" s="78">
        <v>9.4282840000000007E-2</v>
      </c>
    </row>
    <row r="30307" spans="1:6" x14ac:dyDescent="0.25">
      <c r="A30307">
        <v>30305</v>
      </c>
      <c r="B30307" t="s">
        <v>31153</v>
      </c>
      <c r="C30307" s="78">
        <v>0.18538836</v>
      </c>
      <c r="D30307" s="78">
        <v>1.6813241999999999</v>
      </c>
      <c r="E30307" s="78">
        <v>-3.4390595000000003E-2</v>
      </c>
      <c r="F30307" s="78">
        <v>0.17954011</v>
      </c>
    </row>
    <row r="30308" spans="1:6" x14ac:dyDescent="0.25">
      <c r="A30308">
        <v>30306</v>
      </c>
      <c r="B30308" t="s">
        <v>31154</v>
      </c>
      <c r="C30308" s="78">
        <v>-0.23972254000000001</v>
      </c>
      <c r="D30308" s="78">
        <v>1.5202682999999999</v>
      </c>
      <c r="E30308" s="78">
        <v>-3.4390595000000003E-2</v>
      </c>
      <c r="F30308" s="78">
        <v>0.17954011</v>
      </c>
    </row>
    <row r="30309" spans="1:6" x14ac:dyDescent="0.25">
      <c r="A30309">
        <v>30307</v>
      </c>
      <c r="B30309" t="s">
        <v>31155</v>
      </c>
      <c r="C30309" s="78">
        <v>0.76789092999999997</v>
      </c>
      <c r="D30309" s="78">
        <v>0.41859484000000002</v>
      </c>
      <c r="E30309" s="78">
        <v>-5.6854643000000003E-2</v>
      </c>
      <c r="F30309" s="78">
        <v>4.2269005999999998E-2</v>
      </c>
    </row>
    <row r="30310" spans="1:6" x14ac:dyDescent="0.25">
      <c r="A30310">
        <v>30308</v>
      </c>
      <c r="B30310" t="s">
        <v>31156</v>
      </c>
      <c r="C30310" s="78">
        <v>0.15148439999999999</v>
      </c>
      <c r="D30310" s="78">
        <v>-1.4528445999999999</v>
      </c>
      <c r="E30310" s="78">
        <v>-5.7492359999999999E-2</v>
      </c>
      <c r="F30310" s="78">
        <v>-0.2281936</v>
      </c>
    </row>
    <row r="30311" spans="1:6" x14ac:dyDescent="0.25">
      <c r="A30311">
        <v>30309</v>
      </c>
      <c r="B30311" t="s">
        <v>31157</v>
      </c>
      <c r="C30311" s="78">
        <v>0.18467966</v>
      </c>
      <c r="D30311" s="78">
        <v>-0.1322777</v>
      </c>
      <c r="E30311" s="78">
        <v>-4.8783726999999999E-2</v>
      </c>
      <c r="F30311" s="78">
        <v>-0.1532007</v>
      </c>
    </row>
    <row r="30312" spans="1:6" x14ac:dyDescent="0.25">
      <c r="A30312">
        <v>30310</v>
      </c>
      <c r="B30312" t="s">
        <v>31158</v>
      </c>
      <c r="C30312" s="78">
        <v>-1.2883571</v>
      </c>
      <c r="D30312" s="78">
        <v>0.35484356</v>
      </c>
      <c r="E30312" s="78">
        <v>5.724959E-3</v>
      </c>
      <c r="F30312" s="78">
        <v>-5.5473670000000003E-2</v>
      </c>
    </row>
    <row r="30313" spans="1:6" x14ac:dyDescent="0.25">
      <c r="A30313">
        <v>30311</v>
      </c>
      <c r="B30313" t="s">
        <v>31159</v>
      </c>
      <c r="C30313" s="78">
        <v>-1.2134771</v>
      </c>
      <c r="D30313" s="78">
        <v>2.7640039999999999</v>
      </c>
      <c r="E30313" s="78">
        <v>-5.4682527000000002E-2</v>
      </c>
      <c r="F30313" s="78">
        <v>3.6282554000000002E-2</v>
      </c>
    </row>
    <row r="30314" spans="1:6" x14ac:dyDescent="0.25">
      <c r="A30314">
        <v>30312</v>
      </c>
      <c r="B30314" t="s">
        <v>31160</v>
      </c>
      <c r="C30314" s="78">
        <v>1.1832227</v>
      </c>
      <c r="D30314" s="78">
        <v>-0.54390419999999995</v>
      </c>
      <c r="E30314" s="78">
        <v>-2.7825869999999999E-2</v>
      </c>
      <c r="F30314" s="78">
        <v>7.0803635000000004E-2</v>
      </c>
    </row>
    <row r="30315" spans="1:6" x14ac:dyDescent="0.25">
      <c r="A30315">
        <v>30313</v>
      </c>
      <c r="B30315" t="s">
        <v>31161</v>
      </c>
      <c r="C30315" s="78">
        <v>-1.7838057</v>
      </c>
      <c r="D30315" s="78">
        <v>-0.81339525999999995</v>
      </c>
      <c r="E30315" s="78">
        <v>-3.4390595000000003E-2</v>
      </c>
      <c r="F30315" s="78">
        <v>0.17954011</v>
      </c>
    </row>
    <row r="30316" spans="1:6" x14ac:dyDescent="0.25">
      <c r="A30316">
        <v>30314</v>
      </c>
      <c r="B30316" t="s">
        <v>31162</v>
      </c>
      <c r="C30316" s="78">
        <v>0.72634697000000004</v>
      </c>
      <c r="D30316" s="78">
        <v>-1.4279660000000001</v>
      </c>
      <c r="E30316" s="78">
        <v>-3.4390595000000003E-2</v>
      </c>
      <c r="F30316" s="78">
        <v>0.17954011</v>
      </c>
    </row>
    <row r="30317" spans="1:6" x14ac:dyDescent="0.25">
      <c r="A30317">
        <v>30315</v>
      </c>
      <c r="B30317" t="s">
        <v>31163</v>
      </c>
      <c r="C30317" s="78">
        <v>-2.2173419999999999</v>
      </c>
      <c r="D30317" s="78">
        <v>-1.3597682E-2</v>
      </c>
      <c r="E30317" s="78">
        <v>-3.4390595000000003E-2</v>
      </c>
      <c r="F30317" s="78">
        <v>0.17954011</v>
      </c>
    </row>
    <row r="30318" spans="1:6" x14ac:dyDescent="0.25">
      <c r="A30318">
        <v>30316</v>
      </c>
      <c r="B30318" t="s">
        <v>31164</v>
      </c>
      <c r="C30318" s="78">
        <v>-0.74028059999999996</v>
      </c>
      <c r="D30318" s="78">
        <v>1.4112425</v>
      </c>
      <c r="E30318" s="78">
        <v>-7.7017530000000001E-2</v>
      </c>
      <c r="F30318" s="78">
        <v>0.10124745</v>
      </c>
    </row>
    <row r="30319" spans="1:6" x14ac:dyDescent="0.25">
      <c r="A30319">
        <v>30317</v>
      </c>
      <c r="B30319" t="s">
        <v>31165</v>
      </c>
      <c r="C30319" s="78">
        <v>4.3766974999999997</v>
      </c>
      <c r="D30319" s="78">
        <v>0.59993315000000003</v>
      </c>
      <c r="E30319" s="78">
        <v>-0.18817222</v>
      </c>
      <c r="F30319" s="78">
        <v>-0.38294845999999999</v>
      </c>
    </row>
    <row r="30320" spans="1:6" x14ac:dyDescent="0.25">
      <c r="A30320">
        <v>30318</v>
      </c>
      <c r="B30320" t="s">
        <v>31166</v>
      </c>
      <c r="C30320" s="78">
        <v>0.28086737000000001</v>
      </c>
      <c r="D30320" s="78">
        <v>0.15253734999999999</v>
      </c>
      <c r="E30320" s="78">
        <v>4.5387360000000002E-2</v>
      </c>
      <c r="F30320" s="78">
        <v>-5.3965000000000003E-3</v>
      </c>
    </row>
    <row r="30321" spans="1:6" x14ac:dyDescent="0.25">
      <c r="A30321">
        <v>30319</v>
      </c>
      <c r="B30321" t="s">
        <v>31167</v>
      </c>
      <c r="C30321" s="78">
        <v>-1.1727053000000001</v>
      </c>
      <c r="D30321" s="78">
        <v>1.5862163</v>
      </c>
      <c r="E30321" s="78">
        <v>-9.3074770000000001E-2</v>
      </c>
      <c r="F30321" s="78">
        <v>4.6813548000000003E-2</v>
      </c>
    </row>
    <row r="30322" spans="1:6" x14ac:dyDescent="0.25">
      <c r="A30322">
        <v>30320</v>
      </c>
      <c r="B30322" t="s">
        <v>31168</v>
      </c>
      <c r="C30322" s="78">
        <v>-2.2110533999999999</v>
      </c>
      <c r="D30322" s="78">
        <v>0.23127429999999999</v>
      </c>
      <c r="E30322" s="78">
        <v>-3.4390595000000003E-2</v>
      </c>
      <c r="F30322" s="78">
        <v>0.17954011</v>
      </c>
    </row>
    <row r="30323" spans="1:6" x14ac:dyDescent="0.25">
      <c r="A30323">
        <v>30321</v>
      </c>
      <c r="B30323" t="s">
        <v>31169</v>
      </c>
      <c r="C30323" s="78">
        <v>0.74608063999999996</v>
      </c>
      <c r="D30323" s="78">
        <v>0.18512698999999999</v>
      </c>
      <c r="E30323" s="78">
        <v>-3.6937225999999997E-2</v>
      </c>
      <c r="F30323" s="78">
        <v>0.22114120000000001</v>
      </c>
    </row>
    <row r="30324" spans="1:6" x14ac:dyDescent="0.25">
      <c r="A30324">
        <v>30322</v>
      </c>
      <c r="B30324" t="s">
        <v>31170</v>
      </c>
      <c r="C30324" s="78">
        <v>-0.55251980000000001</v>
      </c>
      <c r="D30324" s="78">
        <v>-0.44164340000000002</v>
      </c>
      <c r="E30324" s="78">
        <v>-7.7322534999999998E-2</v>
      </c>
      <c r="F30324" s="78">
        <v>-0.30589931999999997</v>
      </c>
    </row>
    <row r="30325" spans="1:6" x14ac:dyDescent="0.25">
      <c r="A30325">
        <v>30323</v>
      </c>
      <c r="B30325" t="s">
        <v>31171</v>
      </c>
      <c r="C30325" s="78">
        <v>-1.2160409999999999</v>
      </c>
      <c r="D30325" s="78">
        <v>-0.60747695000000002</v>
      </c>
      <c r="E30325" s="78">
        <v>-2.6070679999999999E-2</v>
      </c>
      <c r="F30325" s="78">
        <v>4.5744760000000002E-2</v>
      </c>
    </row>
    <row r="30326" spans="1:6" x14ac:dyDescent="0.25">
      <c r="A30326">
        <v>30324</v>
      </c>
      <c r="B30326" t="s">
        <v>31172</v>
      </c>
      <c r="C30326" s="78">
        <v>-0.35679527999999999</v>
      </c>
      <c r="D30326" s="78">
        <v>-2.2579862999999998</v>
      </c>
      <c r="E30326" s="78">
        <v>5.9120324000000002E-2</v>
      </c>
      <c r="F30326" s="78">
        <v>-0.13504194</v>
      </c>
    </row>
    <row r="30327" spans="1:6" x14ac:dyDescent="0.25">
      <c r="A30327">
        <v>30325</v>
      </c>
      <c r="B30327" t="s">
        <v>31173</v>
      </c>
      <c r="C30327" s="78">
        <v>-0.86561226999999996</v>
      </c>
      <c r="D30327" s="78">
        <v>0.62440189999999995</v>
      </c>
      <c r="E30327" s="78">
        <v>-8.1666230000000006E-2</v>
      </c>
      <c r="F30327" s="78">
        <v>9.3305505999999996E-2</v>
      </c>
    </row>
    <row r="30328" spans="1:6" x14ac:dyDescent="0.25">
      <c r="A30328">
        <v>30326</v>
      </c>
      <c r="B30328" t="s">
        <v>31174</v>
      </c>
      <c r="C30328" s="78">
        <v>0.35973027000000002</v>
      </c>
      <c r="D30328" s="78">
        <v>0.29426711999999999</v>
      </c>
      <c r="E30328" s="78">
        <v>-3.4390595000000003E-2</v>
      </c>
      <c r="F30328" s="78">
        <v>0.17954011</v>
      </c>
    </row>
    <row r="30329" spans="1:6" x14ac:dyDescent="0.25">
      <c r="A30329">
        <v>30327</v>
      </c>
      <c r="B30329" t="s">
        <v>31175</v>
      </c>
      <c r="C30329" s="78">
        <v>-0.24371745</v>
      </c>
      <c r="D30329" s="78">
        <v>-4.4493093999999997E-2</v>
      </c>
      <c r="E30329" s="78">
        <v>-3.4390595000000003E-2</v>
      </c>
      <c r="F30329" s="78">
        <v>0.17954011</v>
      </c>
    </row>
    <row r="30330" spans="1:6" x14ac:dyDescent="0.25">
      <c r="A30330">
        <v>30328</v>
      </c>
      <c r="B30330" t="s">
        <v>31176</v>
      </c>
      <c r="C30330" s="78">
        <v>0.51737845000000005</v>
      </c>
      <c r="D30330" s="78">
        <v>-0.51612639999999999</v>
      </c>
      <c r="E30330" s="78">
        <v>-5.5070582999999999E-2</v>
      </c>
      <c r="F30330" s="78">
        <v>2.2591531000000002E-2</v>
      </c>
    </row>
    <row r="30331" spans="1:6" x14ac:dyDescent="0.25">
      <c r="A30331">
        <v>30329</v>
      </c>
      <c r="B30331" t="s">
        <v>31177</v>
      </c>
      <c r="C30331" s="78">
        <v>5.1719165</v>
      </c>
      <c r="D30331" s="78">
        <v>0.82801689999999994</v>
      </c>
      <c r="E30331" s="78">
        <v>-0.12261732</v>
      </c>
      <c r="F30331" s="78">
        <v>-0.20577885000000001</v>
      </c>
    </row>
    <row r="30332" spans="1:6" x14ac:dyDescent="0.25">
      <c r="A30332">
        <v>30330</v>
      </c>
      <c r="B30332" t="s">
        <v>31178</v>
      </c>
      <c r="C30332" s="78">
        <v>0.59377219999999997</v>
      </c>
      <c r="D30332" s="78">
        <v>-0.1080547</v>
      </c>
      <c r="E30332" s="78">
        <v>-6.9696090000000002E-2</v>
      </c>
      <c r="F30332" s="78">
        <v>8.6584314999999995E-2</v>
      </c>
    </row>
    <row r="30333" spans="1:6" x14ac:dyDescent="0.25">
      <c r="A30333">
        <v>30331</v>
      </c>
      <c r="B30333" t="s">
        <v>31179</v>
      </c>
      <c r="C30333" s="78">
        <v>-0.90436510000000003</v>
      </c>
      <c r="D30333" s="78">
        <v>0.75533209999999995</v>
      </c>
      <c r="E30333" s="78">
        <v>-5.3852152E-2</v>
      </c>
      <c r="F30333" s="78">
        <v>8.9617769999999999E-2</v>
      </c>
    </row>
    <row r="30334" spans="1:6" x14ac:dyDescent="0.25">
      <c r="A30334">
        <v>30332</v>
      </c>
      <c r="B30334" t="s">
        <v>31180</v>
      </c>
      <c r="C30334" s="78">
        <v>1.6283255999999999</v>
      </c>
      <c r="D30334" s="78">
        <v>-1.3289837</v>
      </c>
      <c r="E30334" s="78">
        <v>-7.8102989999999997E-2</v>
      </c>
      <c r="F30334" s="78">
        <v>2.3788854000000002E-2</v>
      </c>
    </row>
    <row r="30335" spans="1:6" x14ac:dyDescent="0.25">
      <c r="A30335">
        <v>30333</v>
      </c>
      <c r="B30335" t="s">
        <v>31181</v>
      </c>
      <c r="C30335" s="78">
        <v>4.8280143999999998</v>
      </c>
      <c r="D30335" s="78">
        <v>-2.4601670000000002</v>
      </c>
      <c r="E30335" s="78">
        <v>-1.8891431E-2</v>
      </c>
      <c r="F30335" s="78">
        <v>-3.8154736000000002E-2</v>
      </c>
    </row>
    <row r="30336" spans="1:6" x14ac:dyDescent="0.25">
      <c r="A30336">
        <v>30334</v>
      </c>
      <c r="B30336" t="s">
        <v>31182</v>
      </c>
      <c r="C30336" s="78">
        <v>-1.6823665000000001</v>
      </c>
      <c r="D30336" s="78">
        <v>0.34892082000000002</v>
      </c>
      <c r="E30336" s="78">
        <v>-7.7152319999999996E-2</v>
      </c>
      <c r="F30336" s="78">
        <v>-2.6980832E-2</v>
      </c>
    </row>
    <row r="30337" spans="1:6" x14ac:dyDescent="0.25">
      <c r="A30337">
        <v>30335</v>
      </c>
      <c r="B30337" t="s">
        <v>31183</v>
      </c>
      <c r="C30337" s="78">
        <v>-1.2254822999999999</v>
      </c>
      <c r="D30337" s="78">
        <v>2.6804491999999999E-2</v>
      </c>
      <c r="E30337" s="78">
        <v>-5.5828553000000003E-2</v>
      </c>
      <c r="F30337" s="78">
        <v>8.4631940000000003E-2</v>
      </c>
    </row>
    <row r="30338" spans="1:6" x14ac:dyDescent="0.25">
      <c r="A30338">
        <v>30336</v>
      </c>
      <c r="B30338" t="s">
        <v>31184</v>
      </c>
      <c r="C30338" s="78">
        <v>-1.4711145000000001</v>
      </c>
      <c r="D30338" s="78">
        <v>-1.4447002</v>
      </c>
      <c r="E30338" s="78">
        <v>2.0386688E-2</v>
      </c>
      <c r="F30338" s="78">
        <v>0.15657753999999999</v>
      </c>
    </row>
    <row r="30339" spans="1:6" x14ac:dyDescent="0.25">
      <c r="A30339">
        <v>30337</v>
      </c>
      <c r="B30339" t="s">
        <v>31185</v>
      </c>
      <c r="C30339" s="78">
        <v>0.73839973999999997</v>
      </c>
      <c r="D30339" s="78">
        <v>-3.8091109999999997E-2</v>
      </c>
      <c r="E30339" s="78">
        <v>-7.7406269999999999E-2</v>
      </c>
      <c r="F30339" s="78">
        <v>-7.4560420000000002E-2</v>
      </c>
    </row>
    <row r="30340" spans="1:6" x14ac:dyDescent="0.25">
      <c r="A30340">
        <v>30338</v>
      </c>
      <c r="B30340" t="s">
        <v>31186</v>
      </c>
      <c r="C30340" s="78">
        <v>-1.1355888000000001</v>
      </c>
      <c r="D30340" s="78">
        <v>-1.3610021000000001</v>
      </c>
      <c r="E30340" s="78">
        <v>-3.4390595000000003E-2</v>
      </c>
      <c r="F30340" s="78">
        <v>0.17954011</v>
      </c>
    </row>
    <row r="30341" spans="1:6" x14ac:dyDescent="0.25">
      <c r="A30341">
        <v>30339</v>
      </c>
      <c r="B30341" t="s">
        <v>31187</v>
      </c>
      <c r="C30341" s="78">
        <v>-0.924292</v>
      </c>
      <c r="D30341" s="78">
        <v>-0.48244235000000002</v>
      </c>
      <c r="E30341" s="78">
        <v>-4.7498353E-2</v>
      </c>
      <c r="F30341" s="78">
        <v>2.3873835999999999E-2</v>
      </c>
    </row>
    <row r="30342" spans="1:6" x14ac:dyDescent="0.25">
      <c r="A30342">
        <v>30340</v>
      </c>
      <c r="B30342" t="s">
        <v>31188</v>
      </c>
      <c r="C30342" s="78">
        <v>-2.1501768000000001</v>
      </c>
      <c r="D30342" s="78">
        <v>-0.80593336000000004</v>
      </c>
      <c r="E30342" s="78">
        <v>-8.1842300000000007E-2</v>
      </c>
      <c r="F30342" s="78">
        <v>8.8717370000000004E-2</v>
      </c>
    </row>
    <row r="30343" spans="1:6" x14ac:dyDescent="0.25">
      <c r="A30343">
        <v>30341</v>
      </c>
      <c r="B30343" t="s">
        <v>31189</v>
      </c>
      <c r="C30343" s="78">
        <v>0.89723014999999995</v>
      </c>
      <c r="D30343" s="78">
        <v>1.0904818999999999</v>
      </c>
      <c r="E30343" s="78">
        <v>-8.704539E-2</v>
      </c>
      <c r="F30343" s="78">
        <v>4.6961247999999997E-2</v>
      </c>
    </row>
    <row r="30344" spans="1:6" x14ac:dyDescent="0.25">
      <c r="A30344">
        <v>30342</v>
      </c>
      <c r="B30344" t="s">
        <v>31190</v>
      </c>
      <c r="C30344" s="78">
        <v>-1.0398286999999999</v>
      </c>
      <c r="D30344" s="78">
        <v>-1.1000608000000001</v>
      </c>
      <c r="E30344" s="78">
        <v>-5.0250626999999999E-2</v>
      </c>
      <c r="F30344" s="78">
        <v>-4.9599049999999999E-2</v>
      </c>
    </row>
    <row r="30345" spans="1:6" x14ac:dyDescent="0.25">
      <c r="A30345">
        <v>30343</v>
      </c>
      <c r="B30345" t="s">
        <v>31191</v>
      </c>
      <c r="C30345" s="78">
        <v>-0.7668604</v>
      </c>
      <c r="D30345" s="78">
        <v>-1.5611067999999999</v>
      </c>
      <c r="E30345" s="78">
        <v>-3.4390595000000003E-2</v>
      </c>
      <c r="F30345" s="78">
        <v>0.17954011</v>
      </c>
    </row>
    <row r="30346" spans="1:6" x14ac:dyDescent="0.25">
      <c r="A30346">
        <v>30344</v>
      </c>
      <c r="B30346" t="s">
        <v>31192</v>
      </c>
      <c r="C30346" s="78">
        <v>0.14322051</v>
      </c>
      <c r="D30346" s="78">
        <v>2.427292</v>
      </c>
      <c r="E30346" s="78">
        <v>-7.0771230000000004E-2</v>
      </c>
      <c r="F30346" s="78">
        <v>5.3287998000000003E-2</v>
      </c>
    </row>
    <row r="30347" spans="1:6" x14ac:dyDescent="0.25">
      <c r="A30347">
        <v>30345</v>
      </c>
      <c r="B30347" t="s">
        <v>31193</v>
      </c>
      <c r="C30347" s="78">
        <v>0.90276979999999996</v>
      </c>
      <c r="D30347" s="78">
        <v>-0.26077573999999998</v>
      </c>
      <c r="E30347" s="78">
        <v>-8.8114603999999999E-2</v>
      </c>
      <c r="F30347" s="78">
        <v>-0.28579503000000001</v>
      </c>
    </row>
    <row r="30348" spans="1:6" x14ac:dyDescent="0.25">
      <c r="A30348">
        <v>30346</v>
      </c>
      <c r="B30348" t="s">
        <v>31194</v>
      </c>
      <c r="C30348" s="78">
        <v>0.60261869999999995</v>
      </c>
      <c r="D30348" s="78">
        <v>-0.71133195999999999</v>
      </c>
      <c r="E30348" s="78">
        <v>-8.9472380000000004E-2</v>
      </c>
      <c r="F30348" s="78">
        <v>-0.24540878999999999</v>
      </c>
    </row>
    <row r="30349" spans="1:6" x14ac:dyDescent="0.25">
      <c r="A30349">
        <v>30347</v>
      </c>
      <c r="B30349" t="s">
        <v>31195</v>
      </c>
      <c r="C30349" s="78">
        <v>-2.9209456</v>
      </c>
      <c r="D30349" s="78">
        <v>-0.83827030000000002</v>
      </c>
      <c r="E30349" s="78">
        <v>-8.2761180000000004E-2</v>
      </c>
      <c r="F30349" s="78">
        <v>9.2955380000000008E-3</v>
      </c>
    </row>
    <row r="30350" spans="1:6" x14ac:dyDescent="0.25">
      <c r="A30350">
        <v>30348</v>
      </c>
      <c r="B30350" t="s">
        <v>31196</v>
      </c>
      <c r="C30350" s="78">
        <v>-2.5509279</v>
      </c>
      <c r="D30350" s="78">
        <v>0.32668424000000001</v>
      </c>
      <c r="E30350" s="78">
        <v>-3.4390595000000003E-2</v>
      </c>
      <c r="F30350" s="78">
        <v>0.17954011</v>
      </c>
    </row>
    <row r="30351" spans="1:6" x14ac:dyDescent="0.25">
      <c r="A30351">
        <v>30349</v>
      </c>
      <c r="B30351" t="s">
        <v>31197</v>
      </c>
      <c r="C30351" s="78">
        <v>-0.88354650000000001</v>
      </c>
      <c r="D30351" s="78">
        <v>2.0932525E-2</v>
      </c>
      <c r="E30351" s="78">
        <v>-7.5505316000000003E-2</v>
      </c>
      <c r="F30351" s="78">
        <v>2.4654984000000001E-2</v>
      </c>
    </row>
    <row r="30352" spans="1:6" x14ac:dyDescent="0.25">
      <c r="A30352">
        <v>30350</v>
      </c>
      <c r="B30352" t="s">
        <v>31198</v>
      </c>
      <c r="C30352" s="78">
        <v>-0.62914040000000004</v>
      </c>
      <c r="D30352" s="78">
        <v>0.64838280000000004</v>
      </c>
      <c r="E30352" s="78">
        <v>-0.10745853</v>
      </c>
      <c r="F30352" s="78">
        <v>-1.7140626999999999E-2</v>
      </c>
    </row>
    <row r="30353" spans="1:6" x14ac:dyDescent="0.25">
      <c r="A30353">
        <v>30351</v>
      </c>
      <c r="B30353" t="s">
        <v>31199</v>
      </c>
      <c r="C30353" s="78">
        <v>-6.8865419999999998E-3</v>
      </c>
      <c r="D30353" s="78">
        <v>0.18916227999999999</v>
      </c>
      <c r="E30353" s="78">
        <v>-0.11282246999999999</v>
      </c>
      <c r="F30353" s="78">
        <v>-4.5135586999999998E-2</v>
      </c>
    </row>
    <row r="30354" spans="1:6" x14ac:dyDescent="0.25">
      <c r="A30354">
        <v>30352</v>
      </c>
      <c r="B30354" t="s">
        <v>31200</v>
      </c>
      <c r="C30354" s="78">
        <v>1.5901004000000001</v>
      </c>
      <c r="D30354" s="78">
        <v>1.1252757</v>
      </c>
      <c r="E30354" s="78">
        <v>-3.0197496000000001E-2</v>
      </c>
      <c r="F30354" s="78">
        <v>6.564644E-2</v>
      </c>
    </row>
    <row r="30355" spans="1:6" x14ac:dyDescent="0.25">
      <c r="A30355">
        <v>30353</v>
      </c>
      <c r="B30355" t="s">
        <v>31201</v>
      </c>
      <c r="C30355" s="78">
        <v>0.89623045999999995</v>
      </c>
      <c r="D30355" s="78">
        <v>-0.85957779999999995</v>
      </c>
      <c r="E30355" s="78">
        <v>1.47366</v>
      </c>
      <c r="F30355" s="78">
        <v>0.12157056500000001</v>
      </c>
    </row>
    <row r="30356" spans="1:6" x14ac:dyDescent="0.25">
      <c r="A30356">
        <v>30354</v>
      </c>
      <c r="B30356" t="s">
        <v>31202</v>
      </c>
      <c r="C30356" s="78">
        <v>-0.15784565</v>
      </c>
      <c r="D30356" s="78">
        <v>-0.46508959999999999</v>
      </c>
      <c r="E30356" s="78">
        <v>-5.1945976999999997E-2</v>
      </c>
      <c r="F30356" s="78">
        <v>0.10993275</v>
      </c>
    </row>
    <row r="30357" spans="1:6" x14ac:dyDescent="0.25">
      <c r="A30357">
        <v>30355</v>
      </c>
      <c r="B30357" t="s">
        <v>31203</v>
      </c>
      <c r="C30357" s="78">
        <v>0.40267726999999998</v>
      </c>
      <c r="D30357" s="78">
        <v>0.85694753999999995</v>
      </c>
      <c r="E30357" s="78">
        <v>-4.340844E-2</v>
      </c>
      <c r="F30357" s="78">
        <v>6.3999675000000006E-2</v>
      </c>
    </row>
    <row r="30358" spans="1:6" x14ac:dyDescent="0.25">
      <c r="A30358">
        <v>30356</v>
      </c>
      <c r="B30358" t="s">
        <v>31204</v>
      </c>
      <c r="C30358" s="78">
        <v>-0.43511050000000001</v>
      </c>
      <c r="D30358" s="78">
        <v>0.30458780000000002</v>
      </c>
      <c r="E30358" s="78">
        <v>-4.6424976999999996E-3</v>
      </c>
      <c r="F30358" s="78">
        <v>7.9338125999999995E-2</v>
      </c>
    </row>
    <row r="30359" spans="1:6" x14ac:dyDescent="0.25">
      <c r="A30359">
        <v>30357</v>
      </c>
      <c r="B30359" t="s">
        <v>31205</v>
      </c>
      <c r="C30359" s="78">
        <v>-0.21806291</v>
      </c>
      <c r="D30359" s="78">
        <v>2.5266413999999999</v>
      </c>
      <c r="E30359" s="78">
        <v>-2.945207E-3</v>
      </c>
      <c r="F30359" s="78">
        <v>9.2646900000000004E-2</v>
      </c>
    </row>
    <row r="30360" spans="1:6" x14ac:dyDescent="0.25">
      <c r="A30360">
        <v>30358</v>
      </c>
      <c r="B30360" t="s">
        <v>31206</v>
      </c>
      <c r="C30360" s="78">
        <v>0.74042269999999999</v>
      </c>
      <c r="D30360" s="78">
        <v>-0.48839690000000002</v>
      </c>
      <c r="E30360" s="78">
        <v>-1.4108455000000001E-2</v>
      </c>
      <c r="F30360" s="78">
        <v>5.718314E-2</v>
      </c>
    </row>
    <row r="30361" spans="1:6" x14ac:dyDescent="0.25">
      <c r="A30361">
        <v>30359</v>
      </c>
      <c r="B30361" t="s">
        <v>31207</v>
      </c>
      <c r="C30361" s="78">
        <v>1.9887493999999999</v>
      </c>
      <c r="D30361" s="78">
        <v>-3.5427482000000001</v>
      </c>
      <c r="E30361" s="78">
        <v>-0.114544064</v>
      </c>
      <c r="F30361" s="78">
        <v>7.2939400000000001E-2</v>
      </c>
    </row>
    <row r="30362" spans="1:6" x14ac:dyDescent="0.25">
      <c r="A30362">
        <v>30360</v>
      </c>
      <c r="B30362" t="s">
        <v>31208</v>
      </c>
      <c r="C30362" s="78">
        <v>-0.20998465999999999</v>
      </c>
      <c r="D30362" s="78">
        <v>1.4656602000000001</v>
      </c>
      <c r="E30362" s="78">
        <v>-8.3888409999999997E-2</v>
      </c>
      <c r="F30362" s="78">
        <v>-2.6682496E-2</v>
      </c>
    </row>
    <row r="30363" spans="1:6" x14ac:dyDescent="0.25">
      <c r="A30363">
        <v>30361</v>
      </c>
      <c r="B30363" t="s">
        <v>31209</v>
      </c>
      <c r="C30363" s="78">
        <v>-1.0958996000000001</v>
      </c>
      <c r="D30363" s="78">
        <v>-0.25984950000000001</v>
      </c>
      <c r="E30363" s="78">
        <v>-4.4505469999999998E-2</v>
      </c>
      <c r="F30363" s="78">
        <v>-2.3941397999999998E-3</v>
      </c>
    </row>
    <row r="30364" spans="1:6" x14ac:dyDescent="0.25">
      <c r="A30364">
        <v>30362</v>
      </c>
      <c r="B30364" t="s">
        <v>31210</v>
      </c>
      <c r="C30364" s="78">
        <v>0.19257519000000001</v>
      </c>
      <c r="D30364" s="78">
        <v>-3.8714411000000002</v>
      </c>
      <c r="E30364" s="78">
        <v>-5.9184812000000003E-2</v>
      </c>
      <c r="F30364" s="78">
        <v>5.0985112999999999E-2</v>
      </c>
    </row>
    <row r="30365" spans="1:6" x14ac:dyDescent="0.25">
      <c r="A30365">
        <v>30363</v>
      </c>
      <c r="B30365" t="s">
        <v>31211</v>
      </c>
      <c r="C30365" s="78">
        <v>1.7717183999999999</v>
      </c>
      <c r="D30365" s="78">
        <v>0.11252354000000001</v>
      </c>
      <c r="E30365" s="78">
        <v>-3.4390595000000003E-2</v>
      </c>
      <c r="F30365" s="78">
        <v>0.17954011</v>
      </c>
    </row>
    <row r="30366" spans="1:6" x14ac:dyDescent="0.25">
      <c r="A30366">
        <v>30364</v>
      </c>
      <c r="B30366" t="s">
        <v>31212</v>
      </c>
      <c r="C30366" s="78">
        <v>-1.5626462999999999</v>
      </c>
      <c r="D30366" s="78">
        <v>-0.84086870000000002</v>
      </c>
      <c r="E30366" s="78">
        <v>-8.9616220000000007E-3</v>
      </c>
      <c r="F30366" s="78">
        <v>-3.6369310000000002E-2</v>
      </c>
    </row>
    <row r="30367" spans="1:6" x14ac:dyDescent="0.25">
      <c r="A30367">
        <v>30365</v>
      </c>
      <c r="B30367" t="s">
        <v>31213</v>
      </c>
      <c r="C30367" s="78">
        <v>-0.44159195000000001</v>
      </c>
      <c r="D30367" s="78">
        <v>-1.7000732000000001</v>
      </c>
      <c r="E30367" s="78">
        <v>6.3624559999999997E-2</v>
      </c>
      <c r="F30367" s="78">
        <v>-3.4298732999999998E-2</v>
      </c>
    </row>
    <row r="30368" spans="1:6" x14ac:dyDescent="0.25">
      <c r="A30368">
        <v>30366</v>
      </c>
      <c r="B30368" t="s">
        <v>31214</v>
      </c>
      <c r="C30368" s="78">
        <v>1.7540532</v>
      </c>
      <c r="D30368" s="78">
        <v>1.1422645</v>
      </c>
      <c r="E30368" s="78">
        <v>-3.4390595000000003E-2</v>
      </c>
      <c r="F30368" s="78">
        <v>0.17954011</v>
      </c>
    </row>
    <row r="30369" spans="1:6" x14ac:dyDescent="0.25">
      <c r="A30369">
        <v>30367</v>
      </c>
      <c r="B30369" t="s">
        <v>31215</v>
      </c>
      <c r="C30369" s="78">
        <v>2.9767267999999998</v>
      </c>
      <c r="D30369" s="78">
        <v>1.8763620000000001</v>
      </c>
      <c r="E30369" s="78">
        <v>-3.4390595000000003E-2</v>
      </c>
      <c r="F30369" s="78">
        <v>0.17954011</v>
      </c>
    </row>
    <row r="30370" spans="1:6" x14ac:dyDescent="0.25">
      <c r="A30370">
        <v>30368</v>
      </c>
      <c r="B30370" t="s">
        <v>31216</v>
      </c>
      <c r="C30370" s="78">
        <v>0.87902769999999997</v>
      </c>
      <c r="D30370" s="78">
        <v>0.44783062000000001</v>
      </c>
      <c r="E30370" s="78">
        <v>-3.4390595000000003E-2</v>
      </c>
      <c r="F30370" s="78">
        <v>0.17954011</v>
      </c>
    </row>
    <row r="30371" spans="1:6" x14ac:dyDescent="0.25">
      <c r="A30371">
        <v>30369</v>
      </c>
      <c r="B30371" t="s">
        <v>31217</v>
      </c>
      <c r="C30371" s="78">
        <v>-8.7180674E-2</v>
      </c>
      <c r="D30371" s="78">
        <v>1.7308747</v>
      </c>
      <c r="E30371" s="78">
        <v>9.0064229999999995E-2</v>
      </c>
      <c r="F30371" s="78">
        <v>-0.43311690000000003</v>
      </c>
    </row>
    <row r="30372" spans="1:6" x14ac:dyDescent="0.25">
      <c r="A30372">
        <v>30370</v>
      </c>
      <c r="B30372" t="s">
        <v>31218</v>
      </c>
      <c r="C30372" s="78">
        <v>-2.1027233999999999</v>
      </c>
      <c r="D30372" s="78">
        <v>-0.96174382999999997</v>
      </c>
      <c r="E30372" s="78">
        <v>-5.2779912999999998E-2</v>
      </c>
      <c r="F30372" s="78">
        <v>8.8521085999999999E-2</v>
      </c>
    </row>
    <row r="30373" spans="1:6" x14ac:dyDescent="0.25">
      <c r="A30373">
        <v>30371</v>
      </c>
      <c r="B30373" t="s">
        <v>31219</v>
      </c>
      <c r="C30373" s="78">
        <v>-0.66196792999999998</v>
      </c>
      <c r="D30373" s="78">
        <v>-0.23712828999999999</v>
      </c>
      <c r="E30373" s="78">
        <v>-8.7614129999999998E-2</v>
      </c>
      <c r="F30373" s="78">
        <v>8.0538239999999994E-3</v>
      </c>
    </row>
    <row r="30374" spans="1:6" x14ac:dyDescent="0.25">
      <c r="A30374">
        <v>30372</v>
      </c>
      <c r="B30374" t="s">
        <v>31220</v>
      </c>
      <c r="C30374" s="78">
        <v>-0.61171144</v>
      </c>
      <c r="D30374" s="78">
        <v>0.64534809999999998</v>
      </c>
      <c r="E30374" s="78">
        <v>-7.1318480000000004E-2</v>
      </c>
      <c r="F30374" s="78">
        <v>8.7371240000000003E-2</v>
      </c>
    </row>
    <row r="30375" spans="1:6" x14ac:dyDescent="0.25">
      <c r="A30375">
        <v>30373</v>
      </c>
      <c r="B30375" t="s">
        <v>31221</v>
      </c>
      <c r="C30375" s="78">
        <v>-2.2573013</v>
      </c>
      <c r="D30375" s="78">
        <v>-1.0569382</v>
      </c>
      <c r="E30375" s="78">
        <v>-8.2564499999999999E-2</v>
      </c>
      <c r="F30375" s="78">
        <v>0.11142916</v>
      </c>
    </row>
    <row r="30376" spans="1:6" x14ac:dyDescent="0.25">
      <c r="A30376">
        <v>30374</v>
      </c>
      <c r="B30376" t="s">
        <v>31222</v>
      </c>
      <c r="C30376" s="78">
        <v>-0.82003389999999998</v>
      </c>
      <c r="D30376" s="78">
        <v>1.9920746</v>
      </c>
      <c r="E30376" s="78">
        <v>1.6064383000000001E-3</v>
      </c>
      <c r="F30376" s="78">
        <v>6.9580585E-2</v>
      </c>
    </row>
    <row r="30377" spans="1:6" x14ac:dyDescent="0.25">
      <c r="A30377">
        <v>30375</v>
      </c>
      <c r="B30377" t="s">
        <v>31223</v>
      </c>
      <c r="C30377" s="78">
        <v>0.7610401</v>
      </c>
      <c r="D30377" s="78">
        <v>-1.065912</v>
      </c>
      <c r="E30377" s="78">
        <v>-3.8887575000000001E-2</v>
      </c>
      <c r="F30377" s="78">
        <v>6.9750889999999996E-2</v>
      </c>
    </row>
    <row r="30378" spans="1:6" x14ac:dyDescent="0.25">
      <c r="A30378">
        <v>30376</v>
      </c>
      <c r="B30378" t="s">
        <v>31224</v>
      </c>
      <c r="C30378" s="78">
        <v>-1.0952466000000001</v>
      </c>
      <c r="D30378" s="78">
        <v>0.20783483999999999</v>
      </c>
      <c r="E30378" s="78">
        <v>2.1839052000000001E-2</v>
      </c>
      <c r="F30378" s="78">
        <v>-0.35660999999999998</v>
      </c>
    </row>
    <row r="30379" spans="1:6" x14ac:dyDescent="0.25">
      <c r="A30379">
        <v>30377</v>
      </c>
      <c r="B30379" t="s">
        <v>31225</v>
      </c>
      <c r="C30379" s="78">
        <v>2.2728380000000001</v>
      </c>
      <c r="D30379" s="78">
        <v>0.59052013999999997</v>
      </c>
      <c r="E30379" s="78">
        <v>-3.0680486999999999E-2</v>
      </c>
      <c r="F30379" s="78">
        <v>1.9919052999999999E-2</v>
      </c>
    </row>
    <row r="30380" spans="1:6" x14ac:dyDescent="0.25">
      <c r="A30380">
        <v>30378</v>
      </c>
      <c r="B30380" t="s">
        <v>31226</v>
      </c>
      <c r="C30380" s="78">
        <v>2.3679975999999998</v>
      </c>
      <c r="D30380" s="78">
        <v>0.35808430000000002</v>
      </c>
      <c r="E30380" s="78">
        <v>-3.7024885E-2</v>
      </c>
      <c r="F30380" s="78">
        <v>2.6736006E-2</v>
      </c>
    </row>
    <row r="30381" spans="1:6" x14ac:dyDescent="0.25">
      <c r="A30381">
        <v>30379</v>
      </c>
      <c r="B30381" t="s">
        <v>31227</v>
      </c>
      <c r="C30381" s="78">
        <v>-1.452021</v>
      </c>
      <c r="D30381" s="78">
        <v>0.73837423000000002</v>
      </c>
      <c r="E30381" s="78">
        <v>-5.2941597999999999E-2</v>
      </c>
      <c r="F30381" s="78">
        <v>1.8873735999999999E-2</v>
      </c>
    </row>
    <row r="30382" spans="1:6" x14ac:dyDescent="0.25">
      <c r="A30382">
        <v>30380</v>
      </c>
      <c r="B30382" t="s">
        <v>31228</v>
      </c>
      <c r="C30382" s="78">
        <v>-0.91049665000000002</v>
      </c>
      <c r="D30382" s="78">
        <v>1.3329839999999999</v>
      </c>
      <c r="E30382" s="78">
        <v>-0.16154276000000001</v>
      </c>
      <c r="F30382" s="78">
        <v>-0.31453895999999998</v>
      </c>
    </row>
    <row r="30383" spans="1:6" x14ac:dyDescent="0.25">
      <c r="A30383">
        <v>30381</v>
      </c>
      <c r="B30383" t="s">
        <v>31229</v>
      </c>
      <c r="C30383" s="78">
        <v>1.915924</v>
      </c>
      <c r="D30383" s="78">
        <v>-0.72735274000000005</v>
      </c>
      <c r="E30383" s="78">
        <v>-2.4000411999999999E-2</v>
      </c>
      <c r="F30383" s="78">
        <v>-6.1568350000000001E-2</v>
      </c>
    </row>
    <row r="30384" spans="1:6" x14ac:dyDescent="0.25">
      <c r="A30384">
        <v>30382</v>
      </c>
      <c r="B30384" t="s">
        <v>31230</v>
      </c>
      <c r="C30384" s="78">
        <v>-2.1075965999999999</v>
      </c>
      <c r="D30384" s="78">
        <v>0.91443370000000002</v>
      </c>
      <c r="E30384" s="78">
        <v>2.7683880000000001E-2</v>
      </c>
      <c r="F30384" s="78">
        <v>1.1919394E-2</v>
      </c>
    </row>
    <row r="30385" spans="1:6" x14ac:dyDescent="0.25">
      <c r="A30385">
        <v>30383</v>
      </c>
      <c r="B30385" t="s">
        <v>31231</v>
      </c>
      <c r="C30385" s="78">
        <v>-1.7390512</v>
      </c>
      <c r="D30385" s="78">
        <v>-2.2025907</v>
      </c>
      <c r="E30385" s="78">
        <v>-7.8598626000000005E-2</v>
      </c>
      <c r="F30385" s="78">
        <v>6.1170004E-2</v>
      </c>
    </row>
    <row r="30386" spans="1:6" x14ac:dyDescent="0.25">
      <c r="A30386">
        <v>30384</v>
      </c>
      <c r="B30386" t="s">
        <v>31232</v>
      </c>
      <c r="C30386" s="78">
        <v>-0.60568469999999996</v>
      </c>
      <c r="D30386" s="78">
        <v>2.1698390000000001</v>
      </c>
      <c r="E30386" s="78">
        <v>-3.4390595000000003E-2</v>
      </c>
      <c r="F30386" s="78">
        <v>0.17954011</v>
      </c>
    </row>
    <row r="30387" spans="1:6" x14ac:dyDescent="0.25">
      <c r="A30387">
        <v>30385</v>
      </c>
      <c r="B30387" t="s">
        <v>31233</v>
      </c>
      <c r="C30387" s="78">
        <v>1.2564905</v>
      </c>
      <c r="D30387" s="78">
        <v>0.95989380000000002</v>
      </c>
      <c r="E30387" s="78">
        <v>-5.7425120000000003E-2</v>
      </c>
      <c r="F30387" s="78">
        <v>-0.30474603</v>
      </c>
    </row>
    <row r="30388" spans="1:6" x14ac:dyDescent="0.25">
      <c r="A30388">
        <v>30386</v>
      </c>
      <c r="B30388" t="s">
        <v>31234</v>
      </c>
      <c r="C30388" s="78">
        <v>-0.5099709</v>
      </c>
      <c r="D30388" s="78">
        <v>0.74468946000000003</v>
      </c>
      <c r="E30388" s="78">
        <v>-7.6870895999999994E-2</v>
      </c>
      <c r="F30388" s="78">
        <v>-0.10465117</v>
      </c>
    </row>
    <row r="30389" spans="1:6" x14ac:dyDescent="0.25">
      <c r="A30389">
        <v>30387</v>
      </c>
      <c r="B30389" t="s">
        <v>31235</v>
      </c>
      <c r="C30389" s="78">
        <v>-1.4448018</v>
      </c>
      <c r="D30389" s="78">
        <v>-0.42521145999999999</v>
      </c>
      <c r="E30389" s="78">
        <v>-8.9887110000000006E-2</v>
      </c>
      <c r="F30389" s="78">
        <v>-2.269125E-2</v>
      </c>
    </row>
    <row r="30390" spans="1:6" x14ac:dyDescent="0.25">
      <c r="A30390">
        <v>30388</v>
      </c>
      <c r="B30390" t="s">
        <v>31236</v>
      </c>
      <c r="C30390" s="78">
        <v>-0.31467230000000002</v>
      </c>
      <c r="D30390" s="78">
        <v>1.3034679</v>
      </c>
      <c r="E30390" s="78">
        <v>-5.4416526E-2</v>
      </c>
      <c r="F30390" s="78">
        <v>1.5791342E-2</v>
      </c>
    </row>
    <row r="30391" spans="1:6" x14ac:dyDescent="0.25">
      <c r="A30391">
        <v>30389</v>
      </c>
      <c r="B30391" t="s">
        <v>31237</v>
      </c>
      <c r="C30391" s="78">
        <v>0.44173506000000001</v>
      </c>
      <c r="D30391" s="78">
        <v>1.6067642</v>
      </c>
      <c r="E30391" s="78">
        <v>-3.4390595000000003E-2</v>
      </c>
      <c r="F30391" s="78">
        <v>0.17954011</v>
      </c>
    </row>
    <row r="30392" spans="1:6" x14ac:dyDescent="0.25">
      <c r="A30392">
        <v>30390</v>
      </c>
      <c r="B30392" t="s">
        <v>31238</v>
      </c>
      <c r="C30392" s="78">
        <v>0.23790184</v>
      </c>
      <c r="D30392" s="78">
        <v>0.42981796999999999</v>
      </c>
      <c r="E30392" s="78">
        <v>-7.7448160000000002E-2</v>
      </c>
      <c r="F30392" s="78">
        <v>-1.1193946E-2</v>
      </c>
    </row>
    <row r="30393" spans="1:6" x14ac:dyDescent="0.25">
      <c r="A30393">
        <v>30391</v>
      </c>
      <c r="B30393" t="s">
        <v>31239</v>
      </c>
      <c r="C30393" s="78">
        <v>-0.68772215000000003</v>
      </c>
      <c r="D30393" s="78">
        <v>0.76212060000000004</v>
      </c>
      <c r="E30393" s="78">
        <v>-7.3542969999999999E-2</v>
      </c>
      <c r="F30393" s="78">
        <v>9.9494059999999995E-2</v>
      </c>
    </row>
    <row r="30394" spans="1:6" x14ac:dyDescent="0.25">
      <c r="A30394">
        <v>30392</v>
      </c>
      <c r="B30394" t="s">
        <v>31240</v>
      </c>
      <c r="C30394" s="78">
        <v>0.28572853999999998</v>
      </c>
      <c r="D30394" s="78">
        <v>-1.0383004</v>
      </c>
      <c r="E30394" s="78">
        <v>-4.3404955000000002E-2</v>
      </c>
      <c r="F30394" s="78">
        <v>1.9650415000000001E-2</v>
      </c>
    </row>
    <row r="30395" spans="1:6" x14ac:dyDescent="0.25">
      <c r="A30395">
        <v>30393</v>
      </c>
      <c r="B30395" t="s">
        <v>31241</v>
      </c>
      <c r="C30395" s="78">
        <v>-0.6686491</v>
      </c>
      <c r="D30395" s="78">
        <v>-1.9927503</v>
      </c>
      <c r="E30395" s="78">
        <v>-6.4224705000000007E-2</v>
      </c>
      <c r="F30395" s="78">
        <v>5.9268147E-2</v>
      </c>
    </row>
    <row r="30396" spans="1:6" x14ac:dyDescent="0.25">
      <c r="A30396">
        <v>30394</v>
      </c>
      <c r="B30396" t="s">
        <v>31242</v>
      </c>
      <c r="C30396" s="78">
        <v>2.6280109999999999</v>
      </c>
      <c r="D30396" s="78">
        <v>1.5848188000000001</v>
      </c>
      <c r="E30396" s="78">
        <v>-7.1776285999999995E-2</v>
      </c>
      <c r="F30396" s="78">
        <v>1.4496267E-2</v>
      </c>
    </row>
    <row r="30397" spans="1:6" x14ac:dyDescent="0.25">
      <c r="A30397">
        <v>30395</v>
      </c>
      <c r="B30397" t="s">
        <v>31243</v>
      </c>
      <c r="C30397" s="78">
        <v>2.1907063</v>
      </c>
      <c r="D30397" s="78">
        <v>1.28739</v>
      </c>
      <c r="E30397" s="78">
        <v>-8.4531980000000007E-2</v>
      </c>
      <c r="F30397" s="78">
        <v>-2.4583474000000001E-2</v>
      </c>
    </row>
    <row r="30398" spans="1:6" x14ac:dyDescent="0.25">
      <c r="A30398">
        <v>30396</v>
      </c>
      <c r="B30398" t="s">
        <v>31244</v>
      </c>
      <c r="C30398" s="78">
        <v>2.367213</v>
      </c>
      <c r="D30398" s="78">
        <v>0.24067496999999999</v>
      </c>
      <c r="E30398" s="78">
        <v>-7.8353000000000006E-2</v>
      </c>
      <c r="F30398" s="78">
        <v>1.63109E-2</v>
      </c>
    </row>
    <row r="30399" spans="1:6" x14ac:dyDescent="0.25">
      <c r="A30399">
        <v>30397</v>
      </c>
      <c r="B30399" t="s">
        <v>31245</v>
      </c>
      <c r="C30399" s="78">
        <v>-1.6208834999999999</v>
      </c>
      <c r="D30399" s="78">
        <v>-0.95263089999999995</v>
      </c>
      <c r="E30399" s="78">
        <v>-6.5794839999999993E-2</v>
      </c>
      <c r="F30399" s="78">
        <v>0.11211046600000001</v>
      </c>
    </row>
    <row r="30400" spans="1:6" x14ac:dyDescent="0.25">
      <c r="A30400">
        <v>30398</v>
      </c>
      <c r="B30400" t="s">
        <v>31246</v>
      </c>
      <c r="C30400" s="78">
        <v>-2.3817854000000001</v>
      </c>
      <c r="D30400" s="78">
        <v>-0.46345076000000002</v>
      </c>
      <c r="E30400" s="78">
        <v>0.51735019999999998</v>
      </c>
      <c r="F30400" s="78">
        <v>-0.19896437</v>
      </c>
    </row>
    <row r="30401" spans="1:6" x14ac:dyDescent="0.25">
      <c r="A30401">
        <v>30399</v>
      </c>
      <c r="B30401" t="s">
        <v>31247</v>
      </c>
      <c r="C30401" s="78">
        <v>-1.9539926999999999</v>
      </c>
      <c r="D30401" s="78">
        <v>-6.4563780000000001E-2</v>
      </c>
      <c r="E30401" s="78">
        <v>-5.9117085999999999E-2</v>
      </c>
      <c r="F30401" s="78">
        <v>8.8650240000000005E-2</v>
      </c>
    </row>
    <row r="30402" spans="1:6" x14ac:dyDescent="0.25">
      <c r="A30402">
        <v>30400</v>
      </c>
      <c r="B30402" t="s">
        <v>31248</v>
      </c>
      <c r="C30402" s="78">
        <v>-0.62198054999999997</v>
      </c>
      <c r="D30402" s="78">
        <v>-1.379759</v>
      </c>
      <c r="E30402" s="78">
        <v>4.6845014999999997E-2</v>
      </c>
      <c r="F30402" s="78">
        <v>-0.70721420000000002</v>
      </c>
    </row>
    <row r="30403" spans="1:6" x14ac:dyDescent="0.25">
      <c r="A30403">
        <v>30401</v>
      </c>
      <c r="B30403" t="s">
        <v>31249</v>
      </c>
      <c r="C30403" s="78">
        <v>-0.80468980000000001</v>
      </c>
      <c r="D30403" s="78">
        <v>-0.9732847</v>
      </c>
      <c r="E30403" s="78">
        <v>3.0395549000000001E-2</v>
      </c>
      <c r="F30403" s="78">
        <v>-0.26230966999999999</v>
      </c>
    </row>
    <row r="30404" spans="1:6" x14ac:dyDescent="0.25">
      <c r="A30404">
        <v>30402</v>
      </c>
      <c r="B30404" t="s">
        <v>31250</v>
      </c>
      <c r="C30404" s="78">
        <v>0.40796926999999999</v>
      </c>
      <c r="D30404" s="78">
        <v>-0.3487499</v>
      </c>
      <c r="E30404" s="78">
        <v>-9.1602279999999994E-2</v>
      </c>
      <c r="F30404" s="78">
        <v>0.109707125</v>
      </c>
    </row>
    <row r="30405" spans="1:6" x14ac:dyDescent="0.25">
      <c r="A30405">
        <v>30403</v>
      </c>
      <c r="B30405" t="s">
        <v>31251</v>
      </c>
      <c r="C30405" s="78">
        <v>-0.60581669999999999</v>
      </c>
      <c r="D30405" s="78">
        <v>0.16368067</v>
      </c>
      <c r="E30405" s="78">
        <v>-6.9450189999999995E-2</v>
      </c>
      <c r="F30405" s="78">
        <v>8.0917776000000001E-4</v>
      </c>
    </row>
    <row r="30406" spans="1:6" x14ac:dyDescent="0.25">
      <c r="A30406">
        <v>30404</v>
      </c>
      <c r="B30406" t="s">
        <v>31252</v>
      </c>
      <c r="C30406" s="78">
        <v>0.16349843</v>
      </c>
      <c r="D30406" s="78">
        <v>0.33869295999999999</v>
      </c>
      <c r="E30406" s="78">
        <v>-3.4390595000000003E-2</v>
      </c>
      <c r="F30406" s="78">
        <v>0.17954011</v>
      </c>
    </row>
    <row r="30407" spans="1:6" x14ac:dyDescent="0.25">
      <c r="A30407">
        <v>30405</v>
      </c>
      <c r="B30407" t="s">
        <v>31253</v>
      </c>
      <c r="C30407" s="78">
        <v>-0.64824899999999996</v>
      </c>
      <c r="D30407" s="78">
        <v>0.71648060000000002</v>
      </c>
      <c r="E30407" s="78">
        <v>-3.4390595000000003E-2</v>
      </c>
      <c r="F30407" s="78">
        <v>0.17954011</v>
      </c>
    </row>
    <row r="30408" spans="1:6" x14ac:dyDescent="0.25">
      <c r="A30408">
        <v>30406</v>
      </c>
      <c r="B30408" t="s">
        <v>31254</v>
      </c>
      <c r="C30408" s="78">
        <v>-1.3732857000000001</v>
      </c>
      <c r="D30408" s="78">
        <v>0.40205973</v>
      </c>
      <c r="E30408" s="78">
        <v>-9.7184090000000001E-2</v>
      </c>
      <c r="F30408" s="78">
        <v>1.4304116E-2</v>
      </c>
    </row>
    <row r="30409" spans="1:6" x14ac:dyDescent="0.25">
      <c r="A30409">
        <v>30407</v>
      </c>
      <c r="B30409" t="s">
        <v>31255</v>
      </c>
      <c r="C30409" s="78">
        <v>3.4956502999999999</v>
      </c>
      <c r="D30409" s="78">
        <v>-1.0598555999999999</v>
      </c>
      <c r="E30409" s="78">
        <v>-5.6148275999999997E-2</v>
      </c>
      <c r="F30409" s="78">
        <v>-4.4535400000000003E-2</v>
      </c>
    </row>
    <row r="30410" spans="1:6" x14ac:dyDescent="0.25">
      <c r="A30410">
        <v>30408</v>
      </c>
      <c r="B30410" t="s">
        <v>31256</v>
      </c>
      <c r="C30410" s="78">
        <v>-1.5265116999999999</v>
      </c>
      <c r="D30410" s="78">
        <v>-1.4580879</v>
      </c>
      <c r="E30410" s="78">
        <v>7.4176415999999995E-2</v>
      </c>
      <c r="F30410" s="78">
        <v>-8.0817150000000004E-2</v>
      </c>
    </row>
    <row r="30411" spans="1:6" x14ac:dyDescent="0.25">
      <c r="A30411">
        <v>30409</v>
      </c>
      <c r="B30411" t="s">
        <v>31257</v>
      </c>
      <c r="C30411" s="78">
        <v>3.653413</v>
      </c>
      <c r="D30411" s="78">
        <v>1.7532429</v>
      </c>
      <c r="E30411" s="78">
        <v>-3.2836883999999997E-2</v>
      </c>
      <c r="F30411" s="78">
        <v>8.0785289999999996E-2</v>
      </c>
    </row>
    <row r="30412" spans="1:6" x14ac:dyDescent="0.25">
      <c r="A30412">
        <v>30410</v>
      </c>
      <c r="B30412" t="s">
        <v>31258</v>
      </c>
      <c r="C30412" s="78">
        <v>0.72201777</v>
      </c>
      <c r="D30412" s="78">
        <v>-1.1486069000000001</v>
      </c>
      <c r="E30412" s="78">
        <v>-3.4390595000000003E-2</v>
      </c>
      <c r="F30412" s="78">
        <v>0.17954011</v>
      </c>
    </row>
    <row r="30413" spans="1:6" x14ac:dyDescent="0.25">
      <c r="A30413">
        <v>30411</v>
      </c>
      <c r="B30413" t="s">
        <v>31259</v>
      </c>
      <c r="C30413" s="78">
        <v>0.54146859999999997</v>
      </c>
      <c r="D30413" s="78">
        <v>0.29822883</v>
      </c>
      <c r="E30413" s="78">
        <v>-3.4390595000000003E-2</v>
      </c>
      <c r="F30413" s="78">
        <v>0.17954011</v>
      </c>
    </row>
    <row r="30414" spans="1:6" x14ac:dyDescent="0.25">
      <c r="A30414">
        <v>30412</v>
      </c>
      <c r="B30414" t="s">
        <v>31260</v>
      </c>
      <c r="C30414" s="78">
        <v>0.76366734999999997</v>
      </c>
      <c r="D30414" s="78">
        <v>2.3410362999999998</v>
      </c>
      <c r="E30414" s="78">
        <v>-6.8370849999999997E-2</v>
      </c>
      <c r="F30414" s="78">
        <v>0.10405718</v>
      </c>
    </row>
    <row r="30415" spans="1:6" x14ac:dyDescent="0.25">
      <c r="A30415">
        <v>30413</v>
      </c>
      <c r="B30415" t="s">
        <v>31261</v>
      </c>
      <c r="C30415" s="78">
        <v>1.0456513999999999</v>
      </c>
      <c r="D30415" s="78">
        <v>-1.7382238000000001</v>
      </c>
      <c r="E30415" s="78">
        <v>-2.4382658000000001E-2</v>
      </c>
      <c r="F30415" s="78">
        <v>8.1326319999999994E-2</v>
      </c>
    </row>
    <row r="30416" spans="1:6" x14ac:dyDescent="0.25">
      <c r="A30416">
        <v>30414</v>
      </c>
      <c r="B30416" t="s">
        <v>31262</v>
      </c>
      <c r="C30416" s="78">
        <v>0.50248349999999997</v>
      </c>
      <c r="D30416" s="78">
        <v>-8.0031455000000001E-2</v>
      </c>
      <c r="E30416" s="78">
        <v>0.13157488000000001</v>
      </c>
      <c r="F30416" s="78">
        <v>-0.25952023000000002</v>
      </c>
    </row>
    <row r="30417" spans="1:6" x14ac:dyDescent="0.25">
      <c r="A30417">
        <v>30415</v>
      </c>
      <c r="B30417" t="s">
        <v>31263</v>
      </c>
      <c r="C30417" s="78">
        <v>-3.3090950000000001E-2</v>
      </c>
      <c r="D30417" s="78">
        <v>-3.2112555999999999</v>
      </c>
      <c r="E30417" s="78">
        <v>1.4050383E-2</v>
      </c>
      <c r="F30417" s="78">
        <v>-7.4842019999999995E-2</v>
      </c>
    </row>
    <row r="30418" spans="1:6" x14ac:dyDescent="0.25">
      <c r="A30418">
        <v>30416</v>
      </c>
      <c r="B30418" t="s">
        <v>31264</v>
      </c>
      <c r="C30418" s="78">
        <v>-2.0983263999999999</v>
      </c>
      <c r="D30418" s="78">
        <v>0.32357525999999998</v>
      </c>
      <c r="E30418" s="78">
        <v>9.8708760000000006E-3</v>
      </c>
      <c r="F30418" s="78">
        <v>5.6735426000000004E-3</v>
      </c>
    </row>
    <row r="30419" spans="1:6" x14ac:dyDescent="0.25">
      <c r="A30419">
        <v>30417</v>
      </c>
      <c r="B30419" t="s">
        <v>31265</v>
      </c>
      <c r="C30419" s="78">
        <v>1.3076137999999999</v>
      </c>
      <c r="D30419" s="78">
        <v>1.0651507</v>
      </c>
      <c r="E30419" s="78">
        <v>-4.9528677E-2</v>
      </c>
      <c r="F30419" s="78">
        <v>2.7467370000000001E-2</v>
      </c>
    </row>
    <row r="30420" spans="1:6" x14ac:dyDescent="0.25">
      <c r="A30420">
        <v>30418</v>
      </c>
      <c r="B30420" t="s">
        <v>31266</v>
      </c>
      <c r="C30420" s="78">
        <v>-1.5399106</v>
      </c>
      <c r="D30420" s="78">
        <v>-0.88020885000000004</v>
      </c>
      <c r="E30420" s="78">
        <v>-4.3259624000000003E-2</v>
      </c>
      <c r="F30420" s="78">
        <v>-4.1482150000000002E-3</v>
      </c>
    </row>
    <row r="30421" spans="1:6" x14ac:dyDescent="0.25">
      <c r="A30421">
        <v>30419</v>
      </c>
      <c r="B30421" t="s">
        <v>31267</v>
      </c>
      <c r="C30421" s="78">
        <v>0.25479766999999998</v>
      </c>
      <c r="D30421" s="78">
        <v>-1.2060881000000001</v>
      </c>
      <c r="E30421" s="78">
        <v>-2.4525854999999999E-2</v>
      </c>
      <c r="F30421" s="78">
        <v>3.1462683999999998E-2</v>
      </c>
    </row>
    <row r="30422" spans="1:6" x14ac:dyDescent="0.25">
      <c r="A30422">
        <v>30420</v>
      </c>
      <c r="B30422" t="s">
        <v>31268</v>
      </c>
      <c r="C30422" s="78">
        <v>1.2067665999999999</v>
      </c>
      <c r="D30422" s="78">
        <v>1.1349301000000001</v>
      </c>
      <c r="E30422" s="78">
        <v>-3.4390595000000003E-2</v>
      </c>
      <c r="F30422" s="78">
        <v>0.17954011</v>
      </c>
    </row>
    <row r="30423" spans="1:6" x14ac:dyDescent="0.25">
      <c r="A30423">
        <v>30421</v>
      </c>
      <c r="B30423" t="s">
        <v>31269</v>
      </c>
      <c r="C30423" s="78">
        <v>1.3105610999999999</v>
      </c>
      <c r="D30423" s="78">
        <v>0.8712609</v>
      </c>
      <c r="E30423" s="78">
        <v>-3.4390595000000003E-2</v>
      </c>
      <c r="F30423" s="78">
        <v>0.17954011</v>
      </c>
    </row>
    <row r="30424" spans="1:6" x14ac:dyDescent="0.25">
      <c r="A30424">
        <v>30422</v>
      </c>
      <c r="B30424" t="s">
        <v>31270</v>
      </c>
      <c r="C30424" s="78">
        <v>0.34212675999999997</v>
      </c>
      <c r="D30424" s="78">
        <v>-4.7467217000000002</v>
      </c>
      <c r="E30424" s="78">
        <v>-3.4390595000000003E-2</v>
      </c>
      <c r="F30424" s="78">
        <v>0.17954011</v>
      </c>
    </row>
    <row r="30425" spans="1:6" x14ac:dyDescent="0.25">
      <c r="A30425">
        <v>30423</v>
      </c>
      <c r="B30425" t="s">
        <v>31271</v>
      </c>
      <c r="C30425" s="78">
        <v>0.91263293999999995</v>
      </c>
      <c r="D30425" s="78">
        <v>0.97022339999999996</v>
      </c>
      <c r="E30425" s="78">
        <v>-0.14122108</v>
      </c>
      <c r="F30425" s="78">
        <v>-0.46706027</v>
      </c>
    </row>
    <row r="30426" spans="1:6" x14ac:dyDescent="0.25">
      <c r="A30426">
        <v>30424</v>
      </c>
      <c r="B30426" t="s">
        <v>31272</v>
      </c>
      <c r="C30426" s="78">
        <v>-1.5987993</v>
      </c>
      <c r="D30426" s="78">
        <v>0.6507617</v>
      </c>
      <c r="E30426" s="78">
        <v>-0.13252632</v>
      </c>
      <c r="F30426" s="78">
        <v>-0.16573826999999999</v>
      </c>
    </row>
    <row r="30427" spans="1:6" x14ac:dyDescent="0.25">
      <c r="A30427">
        <v>30425</v>
      </c>
      <c r="B30427" t="s">
        <v>31273</v>
      </c>
      <c r="C30427" s="78">
        <v>1.3423708999999999</v>
      </c>
      <c r="D30427" s="78">
        <v>-4.9267261999999999E-2</v>
      </c>
      <c r="E30427" s="78">
        <v>-4.6585010000000003E-2</v>
      </c>
      <c r="F30427" s="78">
        <v>-5.4638773000000002E-2</v>
      </c>
    </row>
    <row r="30428" spans="1:6" x14ac:dyDescent="0.25">
      <c r="A30428">
        <v>30426</v>
      </c>
      <c r="B30428" t="s">
        <v>31274</v>
      </c>
      <c r="C30428" s="78">
        <v>-0.26731187000000001</v>
      </c>
      <c r="D30428" s="78">
        <v>0.81135939999999995</v>
      </c>
      <c r="E30428" s="78">
        <v>-0.10673785</v>
      </c>
      <c r="F30428" s="78">
        <v>-6.9617644000000006E-2</v>
      </c>
    </row>
    <row r="30429" spans="1:6" x14ac:dyDescent="0.25">
      <c r="A30429">
        <v>30427</v>
      </c>
      <c r="B30429" t="s">
        <v>31275</v>
      </c>
      <c r="C30429" s="78">
        <v>-1.0107162000000001</v>
      </c>
      <c r="D30429" s="78">
        <v>0.101508446</v>
      </c>
      <c r="E30429" s="78">
        <v>-7.7472540000000006E-2</v>
      </c>
      <c r="F30429" s="78">
        <v>0.11439326</v>
      </c>
    </row>
    <row r="30430" spans="1:6" x14ac:dyDescent="0.25">
      <c r="A30430">
        <v>30428</v>
      </c>
      <c r="B30430" t="s">
        <v>31276</v>
      </c>
      <c r="C30430" s="78">
        <v>0.29835846999999999</v>
      </c>
      <c r="D30430" s="78">
        <v>0.31389742999999998</v>
      </c>
      <c r="E30430" s="78">
        <v>1.1731739999999999E-2</v>
      </c>
      <c r="F30430" s="78">
        <v>5.6297526000000001E-2</v>
      </c>
    </row>
    <row r="30431" spans="1:6" x14ac:dyDescent="0.25">
      <c r="A30431">
        <v>30429</v>
      </c>
      <c r="B30431" t="s">
        <v>31277</v>
      </c>
      <c r="C30431" s="78">
        <v>0.80282235000000002</v>
      </c>
      <c r="D30431" s="78">
        <v>-0.79719114000000002</v>
      </c>
      <c r="E30431" s="78">
        <v>-5.5177650000000002E-2</v>
      </c>
      <c r="F30431" s="78">
        <v>8.4863400000000005E-2</v>
      </c>
    </row>
    <row r="30432" spans="1:6" x14ac:dyDescent="0.25">
      <c r="A30432">
        <v>30430</v>
      </c>
      <c r="B30432" t="s">
        <v>31278</v>
      </c>
      <c r="C30432" s="78">
        <v>7.9704373999999995E-2</v>
      </c>
      <c r="D30432" s="78">
        <v>1.269366</v>
      </c>
      <c r="E30432" s="78">
        <v>-4.3952310000000001E-2</v>
      </c>
      <c r="F30432" s="78">
        <v>-3.5801887999999997E-2</v>
      </c>
    </row>
    <row r="30433" spans="1:6" x14ac:dyDescent="0.25">
      <c r="A30433">
        <v>30431</v>
      </c>
      <c r="B30433" t="s">
        <v>31279</v>
      </c>
      <c r="C30433" s="78">
        <v>-0.82508159999999997</v>
      </c>
      <c r="D30433" s="78">
        <v>-1.0229048999999999</v>
      </c>
      <c r="E30433" s="78">
        <v>-0.15828453000000001</v>
      </c>
      <c r="F30433" s="78">
        <v>-0.18966864</v>
      </c>
    </row>
    <row r="30434" spans="1:6" x14ac:dyDescent="0.25">
      <c r="A30434">
        <v>30432</v>
      </c>
      <c r="B30434" t="s">
        <v>31280</v>
      </c>
      <c r="C30434" s="78">
        <v>0.22521105</v>
      </c>
      <c r="D30434" s="78">
        <v>0.24413087999999999</v>
      </c>
      <c r="E30434" s="78">
        <v>-6.0964919999999999E-2</v>
      </c>
      <c r="F30434" s="78">
        <v>-5.7739763999999999E-2</v>
      </c>
    </row>
    <row r="30435" spans="1:6" x14ac:dyDescent="0.25">
      <c r="A30435">
        <v>30433</v>
      </c>
      <c r="B30435" t="s">
        <v>31281</v>
      </c>
      <c r="C30435" s="78">
        <v>5.4976053</v>
      </c>
      <c r="D30435" s="78">
        <v>1.0222182</v>
      </c>
      <c r="E30435" s="78">
        <v>-0.1285239</v>
      </c>
      <c r="F30435" s="78">
        <v>-0.19099574</v>
      </c>
    </row>
    <row r="30436" spans="1:6" x14ac:dyDescent="0.25">
      <c r="A30436">
        <v>30434</v>
      </c>
      <c r="B30436" t="s">
        <v>31282</v>
      </c>
      <c r="C30436" s="78">
        <v>-1.2238066000000001</v>
      </c>
      <c r="D30436" s="78">
        <v>-1.9776579000000001</v>
      </c>
      <c r="E30436" s="78">
        <v>-1.3452730999999999E-3</v>
      </c>
      <c r="F30436" s="78">
        <v>0.10569687999999999</v>
      </c>
    </row>
    <row r="30437" spans="1:6" x14ac:dyDescent="0.25">
      <c r="A30437">
        <v>30435</v>
      </c>
      <c r="B30437" t="s">
        <v>31283</v>
      </c>
      <c r="C30437" s="78">
        <v>-1.0333114000000001</v>
      </c>
      <c r="D30437" s="78">
        <v>-1.4723656000000001</v>
      </c>
      <c r="E30437" s="78">
        <v>-6.7869864000000002E-2</v>
      </c>
      <c r="F30437" s="78">
        <v>3.1892657E-3</v>
      </c>
    </row>
    <row r="30438" spans="1:6" x14ac:dyDescent="0.25">
      <c r="A30438">
        <v>30436</v>
      </c>
      <c r="B30438" t="s">
        <v>31284</v>
      </c>
      <c r="C30438" s="78">
        <v>0.28184482</v>
      </c>
      <c r="D30438" s="78">
        <v>-0.94092286000000003</v>
      </c>
      <c r="E30438" s="78">
        <v>-2.8359795E-2</v>
      </c>
      <c r="F30438" s="78">
        <v>-0.112654105</v>
      </c>
    </row>
    <row r="30439" spans="1:6" x14ac:dyDescent="0.25">
      <c r="A30439">
        <v>30437</v>
      </c>
      <c r="B30439" t="s">
        <v>31285</v>
      </c>
      <c r="C30439" s="78">
        <v>-0.96223130000000001</v>
      </c>
      <c r="D30439" s="78">
        <v>-0.66920159999999995</v>
      </c>
      <c r="E30439" s="78">
        <v>-6.9285563999999994E-2</v>
      </c>
      <c r="F30439" s="78">
        <v>-3.1840146E-2</v>
      </c>
    </row>
    <row r="30440" spans="1:6" x14ac:dyDescent="0.25">
      <c r="A30440">
        <v>30438</v>
      </c>
      <c r="B30440" t="s">
        <v>31286</v>
      </c>
      <c r="C30440" s="78">
        <v>-0.30733835999999998</v>
      </c>
      <c r="D30440" s="78">
        <v>5.7917580000000003E-2</v>
      </c>
      <c r="E30440" s="78">
        <v>-6.7668766000000005E-2</v>
      </c>
      <c r="F30440" s="78">
        <v>-2.7154312E-2</v>
      </c>
    </row>
    <row r="30441" spans="1:6" x14ac:dyDescent="0.25">
      <c r="A30441">
        <v>30439</v>
      </c>
      <c r="B30441" t="s">
        <v>31287</v>
      </c>
      <c r="C30441" s="78">
        <v>0.9037094</v>
      </c>
      <c r="D30441" s="78">
        <v>1.3775014999999999</v>
      </c>
      <c r="E30441" s="78">
        <v>-9.6470970000000003E-2</v>
      </c>
      <c r="F30441" s="78">
        <v>-0.31461792999999999</v>
      </c>
    </row>
    <row r="30442" spans="1:6" x14ac:dyDescent="0.25">
      <c r="A30442">
        <v>30440</v>
      </c>
      <c r="B30442" t="s">
        <v>31288</v>
      </c>
      <c r="C30442" s="78">
        <v>-1.4863476</v>
      </c>
      <c r="D30442" s="78">
        <v>0.45269805000000002</v>
      </c>
      <c r="E30442" s="78">
        <v>-6.6026896000000002E-2</v>
      </c>
      <c r="F30442" s="78">
        <v>-0.2387427</v>
      </c>
    </row>
    <row r="30443" spans="1:6" x14ac:dyDescent="0.25">
      <c r="A30443">
        <v>30441</v>
      </c>
      <c r="B30443" t="s">
        <v>31289</v>
      </c>
      <c r="C30443" s="78">
        <v>0.58677409999999997</v>
      </c>
      <c r="D30443" s="78">
        <v>-2.0198743000000001</v>
      </c>
      <c r="E30443" s="78">
        <v>-4.6012459999999998E-2</v>
      </c>
      <c r="F30443" s="78">
        <v>0.10468861</v>
      </c>
    </row>
    <row r="30444" spans="1:6" x14ac:dyDescent="0.25">
      <c r="A30444">
        <v>30442</v>
      </c>
      <c r="B30444" t="s">
        <v>31290</v>
      </c>
      <c r="C30444" s="78">
        <v>0.12554826999999999</v>
      </c>
      <c r="D30444" s="78">
        <v>0.4633854</v>
      </c>
      <c r="E30444" s="78">
        <v>-5.9831660000000002E-2</v>
      </c>
      <c r="F30444" s="78">
        <v>-0.12000242999999999</v>
      </c>
    </row>
    <row r="30445" spans="1:6" x14ac:dyDescent="0.25">
      <c r="A30445">
        <v>30443</v>
      </c>
      <c r="B30445" t="s">
        <v>31291</v>
      </c>
      <c r="C30445" s="78">
        <v>3.7988607999999999</v>
      </c>
      <c r="D30445" s="78">
        <v>-0.93016779999999999</v>
      </c>
      <c r="E30445" s="78">
        <v>-6.2827149999999998E-2</v>
      </c>
      <c r="F30445" s="78">
        <v>2.8366476000000002E-2</v>
      </c>
    </row>
    <row r="30446" spans="1:6" x14ac:dyDescent="0.25">
      <c r="A30446">
        <v>30444</v>
      </c>
      <c r="B30446" t="s">
        <v>31292</v>
      </c>
      <c r="C30446" s="78">
        <v>0.25268170000000001</v>
      </c>
      <c r="D30446" s="78">
        <v>0.29293782000000002</v>
      </c>
      <c r="E30446" s="78">
        <v>-1.3600727999999999E-2</v>
      </c>
      <c r="F30446" s="78">
        <v>-6.7038609999999998E-2</v>
      </c>
    </row>
    <row r="30447" spans="1:6" x14ac:dyDescent="0.25">
      <c r="A30447">
        <v>30445</v>
      </c>
      <c r="B30447" t="s">
        <v>31293</v>
      </c>
      <c r="C30447" s="78">
        <v>2.7491667</v>
      </c>
      <c r="D30447" s="78">
        <v>5.8538944000000002E-2</v>
      </c>
      <c r="E30447" s="78">
        <v>0.15949648999999999</v>
      </c>
      <c r="F30447" s="78">
        <v>-3.4625858000000002E-2</v>
      </c>
    </row>
    <row r="30448" spans="1:6" x14ac:dyDescent="0.25">
      <c r="A30448">
        <v>30446</v>
      </c>
      <c r="B30448" t="s">
        <v>31294</v>
      </c>
      <c r="C30448" s="78">
        <v>0.53614329999999999</v>
      </c>
      <c r="D30448" s="78">
        <v>1.0977504</v>
      </c>
      <c r="E30448" s="78">
        <v>-0.10400534</v>
      </c>
      <c r="F30448" s="78">
        <v>-4.7363669999999997E-2</v>
      </c>
    </row>
    <row r="30449" spans="1:6" x14ac:dyDescent="0.25">
      <c r="A30449">
        <v>30447</v>
      </c>
      <c r="B30449" t="s">
        <v>31295</v>
      </c>
      <c r="C30449" s="78">
        <v>0.71734107000000003</v>
      </c>
      <c r="D30449" s="78">
        <v>0.21301211</v>
      </c>
      <c r="E30449" s="78">
        <v>-0.10595234000000001</v>
      </c>
      <c r="F30449" s="78">
        <v>-0.1211472</v>
      </c>
    </row>
    <row r="30450" spans="1:6" x14ac:dyDescent="0.25">
      <c r="A30450">
        <v>30448</v>
      </c>
      <c r="B30450" t="s">
        <v>31296</v>
      </c>
      <c r="C30450" s="78">
        <v>-0.77523989999999998</v>
      </c>
      <c r="D30450" s="78">
        <v>0.89728189999999997</v>
      </c>
      <c r="E30450" s="78">
        <v>-1.9632533000000001E-2</v>
      </c>
      <c r="F30450" s="78">
        <v>0.11870741</v>
      </c>
    </row>
    <row r="30451" spans="1:6" x14ac:dyDescent="0.25">
      <c r="A30451">
        <v>30449</v>
      </c>
      <c r="B30451" t="s">
        <v>31297</v>
      </c>
      <c r="C30451" s="78">
        <v>-1.6790031000000001</v>
      </c>
      <c r="D30451" s="78">
        <v>2.3833820000000001</v>
      </c>
      <c r="E30451" s="78">
        <v>-4.5063779999999998E-2</v>
      </c>
      <c r="F30451" s="78">
        <v>6.8162979999999998E-2</v>
      </c>
    </row>
    <row r="30452" spans="1:6" x14ac:dyDescent="0.25">
      <c r="A30452">
        <v>30450</v>
      </c>
      <c r="B30452" t="s">
        <v>31298</v>
      </c>
      <c r="C30452" s="78">
        <v>7.5366589999999997E-2</v>
      </c>
      <c r="D30452" s="78">
        <v>0.83540499999999995</v>
      </c>
      <c r="E30452" s="78">
        <v>2.0309797999999999E-3</v>
      </c>
      <c r="F30452" s="78">
        <v>6.4330845999999997E-3</v>
      </c>
    </row>
    <row r="30453" spans="1:6" x14ac:dyDescent="0.25">
      <c r="A30453">
        <v>30451</v>
      </c>
      <c r="B30453" t="s">
        <v>31299</v>
      </c>
      <c r="C30453" s="78">
        <v>-1.4163562000000001</v>
      </c>
      <c r="D30453" s="78">
        <v>1.2472624999999999</v>
      </c>
      <c r="E30453" s="78">
        <v>-7.9183474000000004E-2</v>
      </c>
      <c r="F30453" s="78">
        <v>3.1993806E-2</v>
      </c>
    </row>
    <row r="30454" spans="1:6" x14ac:dyDescent="0.25">
      <c r="A30454">
        <v>30452</v>
      </c>
      <c r="B30454" t="s">
        <v>31300</v>
      </c>
      <c r="C30454" s="78">
        <v>-0.46605706000000002</v>
      </c>
      <c r="D30454" s="78">
        <v>1.7104729999999999</v>
      </c>
      <c r="E30454" s="78">
        <v>3.7630350000000001E-3</v>
      </c>
      <c r="F30454" s="78">
        <v>-0.10317518000000001</v>
      </c>
    </row>
    <row r="30455" spans="1:6" x14ac:dyDescent="0.25">
      <c r="A30455">
        <v>30453</v>
      </c>
      <c r="B30455" t="s">
        <v>31301</v>
      </c>
      <c r="C30455" s="78">
        <v>1.9059731</v>
      </c>
      <c r="D30455" s="78">
        <v>1.2093924</v>
      </c>
      <c r="E30455" s="78">
        <v>-7.0066719999999999E-2</v>
      </c>
      <c r="F30455" s="78">
        <v>0.12490830999999999</v>
      </c>
    </row>
    <row r="30456" spans="1:6" x14ac:dyDescent="0.25">
      <c r="A30456">
        <v>30454</v>
      </c>
      <c r="B30456" t="s">
        <v>31302</v>
      </c>
      <c r="C30456" s="78">
        <v>1.5770375999999999E-2</v>
      </c>
      <c r="D30456" s="78">
        <v>-1.5131308999999999</v>
      </c>
      <c r="E30456" s="78">
        <v>2.6369467000000001E-4</v>
      </c>
      <c r="F30456" s="78">
        <v>0.12844196999999999</v>
      </c>
    </row>
    <row r="30457" spans="1:6" x14ac:dyDescent="0.25">
      <c r="A30457">
        <v>30455</v>
      </c>
      <c r="B30457" t="s">
        <v>31303</v>
      </c>
      <c r="C30457" s="78">
        <v>0.33031270000000001</v>
      </c>
      <c r="D30457" s="78">
        <v>1.1951699</v>
      </c>
      <c r="E30457" s="78">
        <v>-3.4390595000000003E-2</v>
      </c>
      <c r="F30457" s="78">
        <v>0.17954011</v>
      </c>
    </row>
    <row r="30458" spans="1:6" x14ac:dyDescent="0.25">
      <c r="A30458">
        <v>30456</v>
      </c>
      <c r="B30458" t="s">
        <v>31304</v>
      </c>
      <c r="C30458" s="78">
        <v>0.24388793</v>
      </c>
      <c r="D30458" s="78">
        <v>0.83906510000000001</v>
      </c>
      <c r="E30458" s="78">
        <v>-3.3718076E-2</v>
      </c>
      <c r="F30458" s="78">
        <v>-4.8484799999999996E-3</v>
      </c>
    </row>
    <row r="30459" spans="1:6" x14ac:dyDescent="0.25">
      <c r="A30459">
        <v>30457</v>
      </c>
      <c r="B30459" t="s">
        <v>31305</v>
      </c>
      <c r="C30459" s="78">
        <v>3.2246594000000002</v>
      </c>
      <c r="D30459" s="78">
        <v>1.3797284000000001</v>
      </c>
      <c r="E30459" s="78">
        <v>-8.8499410000000001E-2</v>
      </c>
      <c r="F30459" s="78">
        <v>-0.17920579</v>
      </c>
    </row>
    <row r="30460" spans="1:6" x14ac:dyDescent="0.25">
      <c r="A30460">
        <v>30458</v>
      </c>
      <c r="B30460" t="s">
        <v>31306</v>
      </c>
      <c r="C30460" s="78">
        <v>7.5181629999999999E-2</v>
      </c>
      <c r="D30460" s="78">
        <v>1.0040077000000001</v>
      </c>
      <c r="E30460" s="78">
        <v>-7.2005810000000003E-2</v>
      </c>
      <c r="F30460" s="78">
        <v>5.2692009999999997E-2</v>
      </c>
    </row>
    <row r="30461" spans="1:6" x14ac:dyDescent="0.25">
      <c r="A30461">
        <v>30459</v>
      </c>
      <c r="B30461" t="s">
        <v>31307</v>
      </c>
      <c r="C30461" s="78">
        <v>-0.54579014000000003</v>
      </c>
      <c r="D30461" s="78">
        <v>1.8451846000000001</v>
      </c>
      <c r="E30461" s="78">
        <v>-4.0419795000000001E-2</v>
      </c>
      <c r="F30461" s="78">
        <v>-2.5449320000000001E-2</v>
      </c>
    </row>
    <row r="30462" spans="1:6" x14ac:dyDescent="0.25">
      <c r="A30462">
        <v>30460</v>
      </c>
      <c r="B30462" t="s">
        <v>31308</v>
      </c>
      <c r="C30462" s="78">
        <v>-0.96745645999999996</v>
      </c>
      <c r="D30462" s="78">
        <v>1.7155218000000001</v>
      </c>
      <c r="E30462" s="78">
        <v>-6.0917730000000003E-2</v>
      </c>
      <c r="F30462" s="78">
        <v>0.11799259500000001</v>
      </c>
    </row>
    <row r="30463" spans="1:6" x14ac:dyDescent="0.25">
      <c r="A30463">
        <v>30461</v>
      </c>
      <c r="B30463" t="s">
        <v>31309</v>
      </c>
      <c r="C30463" s="78">
        <v>0.63674189999999997</v>
      </c>
      <c r="D30463" s="78">
        <v>9.8796499999999995E-2</v>
      </c>
      <c r="E30463" s="78">
        <v>-5.2327659999999998E-2</v>
      </c>
      <c r="F30463" s="78">
        <v>8.7146269999999998E-2</v>
      </c>
    </row>
    <row r="30464" spans="1:6" x14ac:dyDescent="0.25">
      <c r="A30464">
        <v>30462</v>
      </c>
      <c r="B30464" t="s">
        <v>31310</v>
      </c>
      <c r="C30464" s="78">
        <v>-2.5230362</v>
      </c>
      <c r="D30464" s="78">
        <v>-0.70890677000000002</v>
      </c>
      <c r="E30464" s="78">
        <v>-5.8013387E-2</v>
      </c>
      <c r="F30464" s="78">
        <v>7.0245266000000001E-2</v>
      </c>
    </row>
    <row r="30465" spans="1:6" x14ac:dyDescent="0.25">
      <c r="A30465">
        <v>30463</v>
      </c>
      <c r="B30465" t="s">
        <v>31311</v>
      </c>
      <c r="C30465" s="78">
        <v>5.3081284000000002</v>
      </c>
      <c r="D30465" s="78">
        <v>-0.56023429999999996</v>
      </c>
      <c r="E30465" s="78">
        <v>-5.2914895000000003E-2</v>
      </c>
      <c r="F30465" s="78">
        <v>-3.1939774999999997E-2</v>
      </c>
    </row>
    <row r="30466" spans="1:6" x14ac:dyDescent="0.25">
      <c r="A30466">
        <v>30464</v>
      </c>
      <c r="B30466" t="s">
        <v>31312</v>
      </c>
      <c r="C30466" s="78">
        <v>-2.6377999999999999</v>
      </c>
      <c r="D30466" s="78">
        <v>-1.2173434000000001</v>
      </c>
      <c r="E30466" s="78">
        <v>-3.7084695000000001E-2</v>
      </c>
      <c r="F30466" s="78">
        <v>-1.3476327E-2</v>
      </c>
    </row>
    <row r="30467" spans="1:6" x14ac:dyDescent="0.25">
      <c r="A30467">
        <v>30465</v>
      </c>
      <c r="B30467" t="s">
        <v>31313</v>
      </c>
      <c r="C30467" s="78">
        <v>2.2956430000000001</v>
      </c>
      <c r="D30467" s="78">
        <v>-1.7433420000000002E-2</v>
      </c>
      <c r="E30467" s="78">
        <v>-7.0922360000000004E-2</v>
      </c>
      <c r="F30467" s="78">
        <v>6.8013324999999999E-2</v>
      </c>
    </row>
    <row r="30468" spans="1:6" x14ac:dyDescent="0.25">
      <c r="A30468">
        <v>30466</v>
      </c>
      <c r="B30468" t="s">
        <v>31314</v>
      </c>
      <c r="C30468" s="78">
        <v>-3.3102105000000002</v>
      </c>
      <c r="D30468" s="78">
        <v>1.3136707999999999</v>
      </c>
      <c r="E30468" s="78">
        <v>-3.4390595000000003E-2</v>
      </c>
      <c r="F30468" s="78">
        <v>0.17954011</v>
      </c>
    </row>
    <row r="30469" spans="1:6" x14ac:dyDescent="0.25">
      <c r="A30469">
        <v>30467</v>
      </c>
      <c r="B30469" t="s">
        <v>31315</v>
      </c>
      <c r="C30469" s="78">
        <v>-0.80632769999999998</v>
      </c>
      <c r="D30469" s="78">
        <v>0.42740810000000001</v>
      </c>
      <c r="E30469" s="78">
        <v>-6.4749374999999998E-2</v>
      </c>
      <c r="F30469" s="78">
        <v>6.4244569999999997E-3</v>
      </c>
    </row>
    <row r="30470" spans="1:6" x14ac:dyDescent="0.25">
      <c r="A30470">
        <v>30468</v>
      </c>
      <c r="B30470" t="s">
        <v>31316</v>
      </c>
      <c r="C30470" s="78">
        <v>2.2510588</v>
      </c>
      <c r="D30470" s="78">
        <v>-3.5695233000000002</v>
      </c>
      <c r="E30470" s="78">
        <v>-4.1020013000000001E-2</v>
      </c>
      <c r="F30470" s="78">
        <v>-0.117467925</v>
      </c>
    </row>
    <row r="30471" spans="1:6" x14ac:dyDescent="0.25">
      <c r="A30471">
        <v>30469</v>
      </c>
      <c r="B30471" t="s">
        <v>31317</v>
      </c>
      <c r="C30471" s="78">
        <v>0.32562180000000002</v>
      </c>
      <c r="D30471" s="78">
        <v>-0.35355088000000001</v>
      </c>
      <c r="E30471" s="78">
        <v>-4.4893887E-2</v>
      </c>
      <c r="F30471" s="78">
        <v>0.12828745999999999</v>
      </c>
    </row>
    <row r="30472" spans="1:6" x14ac:dyDescent="0.25">
      <c r="A30472">
        <v>30470</v>
      </c>
      <c r="B30472" t="s">
        <v>31318</v>
      </c>
      <c r="C30472" s="78">
        <v>1.718264</v>
      </c>
      <c r="D30472" s="78">
        <v>-1.5393621</v>
      </c>
      <c r="E30472" s="78">
        <v>-2.9496970000000001E-2</v>
      </c>
      <c r="F30472" s="78">
        <v>-2.2337064E-2</v>
      </c>
    </row>
    <row r="30473" spans="1:6" x14ac:dyDescent="0.25">
      <c r="A30473">
        <v>30471</v>
      </c>
      <c r="B30473" t="s">
        <v>31319</v>
      </c>
      <c r="C30473" s="78">
        <v>-1.3088055999999999</v>
      </c>
      <c r="D30473" s="78">
        <v>0.70783733999999998</v>
      </c>
      <c r="E30473" s="78">
        <v>-6.2440259999999997E-2</v>
      </c>
      <c r="F30473" s="78">
        <v>2.4886011999999999E-2</v>
      </c>
    </row>
    <row r="30474" spans="1:6" x14ac:dyDescent="0.25">
      <c r="A30474">
        <v>30472</v>
      </c>
      <c r="B30474" t="s">
        <v>31320</v>
      </c>
      <c r="C30474" s="78">
        <v>3.5511165999999997E-2</v>
      </c>
      <c r="D30474" s="78">
        <v>0.96270025000000004</v>
      </c>
      <c r="E30474" s="78">
        <v>-5.2642300000000003E-2</v>
      </c>
      <c r="F30474" s="78">
        <v>4.8760414000000002E-2</v>
      </c>
    </row>
    <row r="30475" spans="1:6" x14ac:dyDescent="0.25">
      <c r="A30475">
        <v>30473</v>
      </c>
      <c r="B30475" t="s">
        <v>31321</v>
      </c>
      <c r="C30475" s="78">
        <v>2.701654</v>
      </c>
      <c r="D30475" s="78">
        <v>0.24500363</v>
      </c>
      <c r="E30475" s="78">
        <v>-3.4390595000000003E-2</v>
      </c>
      <c r="F30475" s="78">
        <v>0.17954011</v>
      </c>
    </row>
    <row r="30476" spans="1:6" x14ac:dyDescent="0.25">
      <c r="A30476">
        <v>30474</v>
      </c>
      <c r="B30476" t="s">
        <v>31322</v>
      </c>
      <c r="C30476" s="78">
        <v>0.11662939</v>
      </c>
      <c r="D30476" s="78">
        <v>1.0534728</v>
      </c>
      <c r="E30476" s="78">
        <v>0.47428086000000003</v>
      </c>
      <c r="F30476" s="78">
        <v>-0.27693462000000002</v>
      </c>
    </row>
    <row r="30477" spans="1:6" x14ac:dyDescent="0.25">
      <c r="A30477">
        <v>30475</v>
      </c>
      <c r="B30477" t="s">
        <v>31323</v>
      </c>
      <c r="C30477" s="78">
        <v>-1.6559207</v>
      </c>
      <c r="D30477" s="78">
        <v>-0.85498450000000004</v>
      </c>
      <c r="E30477" s="78">
        <v>-7.9567656E-2</v>
      </c>
      <c r="F30477" s="78">
        <v>9.5941709999999999E-2</v>
      </c>
    </row>
    <row r="30478" spans="1:6" x14ac:dyDescent="0.25">
      <c r="A30478">
        <v>30476</v>
      </c>
      <c r="B30478" t="s">
        <v>31324</v>
      </c>
      <c r="C30478" s="78">
        <v>2.1917531000000001</v>
      </c>
      <c r="D30478" s="78">
        <v>-1.7513098</v>
      </c>
      <c r="E30478" s="78">
        <v>-8.2027199999999995E-2</v>
      </c>
      <c r="F30478" s="78">
        <v>9.603594E-2</v>
      </c>
    </row>
    <row r="30479" spans="1:6" x14ac:dyDescent="0.25">
      <c r="A30479">
        <v>30477</v>
      </c>
      <c r="B30479" t="s">
        <v>31325</v>
      </c>
      <c r="C30479" s="78">
        <v>-1.4511539</v>
      </c>
      <c r="D30479" s="78">
        <v>-1.0982733</v>
      </c>
      <c r="E30479" s="78">
        <v>-4.5019403E-2</v>
      </c>
      <c r="F30479" s="78">
        <v>-4.8395544000000004E-3</v>
      </c>
    </row>
    <row r="30480" spans="1:6" x14ac:dyDescent="0.25">
      <c r="A30480">
        <v>30478</v>
      </c>
      <c r="B30480" t="s">
        <v>31326</v>
      </c>
      <c r="C30480" s="78">
        <v>0.75373756999999997</v>
      </c>
      <c r="D30480" s="78">
        <v>-0.84204875999999995</v>
      </c>
      <c r="E30480" s="78">
        <v>-6.5145104999999995E-2</v>
      </c>
      <c r="F30480" s="78">
        <v>-1.8780679000000001E-3</v>
      </c>
    </row>
    <row r="30481" spans="1:6" x14ac:dyDescent="0.25">
      <c r="A30481">
        <v>30479</v>
      </c>
      <c r="B30481" t="s">
        <v>31327</v>
      </c>
      <c r="C30481" s="78">
        <v>-3.1244310999999998</v>
      </c>
      <c r="D30481" s="78">
        <v>1.9779948999999999</v>
      </c>
      <c r="E30481" s="78">
        <v>-0.10615128</v>
      </c>
      <c r="F30481" s="78">
        <v>-9.4637720000000005E-3</v>
      </c>
    </row>
    <row r="30482" spans="1:6" x14ac:dyDescent="0.25">
      <c r="A30482">
        <v>30480</v>
      </c>
      <c r="B30482" t="s">
        <v>31328</v>
      </c>
      <c r="C30482" s="78">
        <v>4.8471937</v>
      </c>
      <c r="D30482" s="78">
        <v>0.59446560000000004</v>
      </c>
      <c r="E30482" s="78">
        <v>-5.9349313000000001E-2</v>
      </c>
      <c r="F30482" s="78">
        <v>-0.12967308</v>
      </c>
    </row>
    <row r="30483" spans="1:6" x14ac:dyDescent="0.25">
      <c r="A30483">
        <v>30481</v>
      </c>
      <c r="B30483" t="s">
        <v>31329</v>
      </c>
      <c r="C30483" s="78">
        <v>-1.0639482</v>
      </c>
      <c r="D30483" s="78">
        <v>1.3468838999999999</v>
      </c>
      <c r="E30483" s="78">
        <v>-8.6010753999999995E-2</v>
      </c>
      <c r="F30483" s="78">
        <v>0.11400428</v>
      </c>
    </row>
    <row r="30484" spans="1:6" x14ac:dyDescent="0.25">
      <c r="A30484">
        <v>30482</v>
      </c>
      <c r="B30484" t="s">
        <v>31330</v>
      </c>
      <c r="C30484" s="78">
        <v>-0.94398855999999998</v>
      </c>
      <c r="D30484" s="78">
        <v>0.72588395999999999</v>
      </c>
      <c r="E30484" s="78">
        <v>-3.4390595000000003E-2</v>
      </c>
      <c r="F30484" s="78">
        <v>0.17954011</v>
      </c>
    </row>
    <row r="30485" spans="1:6" x14ac:dyDescent="0.25">
      <c r="A30485">
        <v>30483</v>
      </c>
      <c r="B30485" t="s">
        <v>31331</v>
      </c>
      <c r="C30485" s="78">
        <v>-2.0564282</v>
      </c>
      <c r="D30485" s="78">
        <v>0.11507098</v>
      </c>
      <c r="E30485" s="78">
        <v>-3.4390595000000003E-2</v>
      </c>
      <c r="F30485" s="78">
        <v>0.17954011</v>
      </c>
    </row>
    <row r="30486" spans="1:6" x14ac:dyDescent="0.25">
      <c r="A30486">
        <v>30484</v>
      </c>
      <c r="B30486" t="s">
        <v>31332</v>
      </c>
      <c r="C30486" s="78">
        <v>-1.4496089999999999</v>
      </c>
      <c r="D30486" s="78">
        <v>-0.34195896999999997</v>
      </c>
      <c r="E30486" s="78">
        <v>3.215786E-3</v>
      </c>
      <c r="F30486" s="78">
        <v>-0.40582138000000001</v>
      </c>
    </row>
    <row r="30487" spans="1:6" x14ac:dyDescent="0.25">
      <c r="A30487">
        <v>30485</v>
      </c>
      <c r="B30487" t="s">
        <v>31333</v>
      </c>
      <c r="C30487" s="78">
        <v>0.71603464999999999</v>
      </c>
      <c r="D30487" s="78">
        <v>-7.3999285999999997E-2</v>
      </c>
      <c r="E30487" s="78">
        <v>9.8677039999999994E-2</v>
      </c>
      <c r="F30487" s="78">
        <v>-0.26876503000000002</v>
      </c>
    </row>
    <row r="30488" spans="1:6" x14ac:dyDescent="0.25">
      <c r="A30488">
        <v>30486</v>
      </c>
      <c r="B30488" t="s">
        <v>31334</v>
      </c>
      <c r="C30488" s="78">
        <v>0.82135990000000003</v>
      </c>
      <c r="D30488" s="78">
        <v>-0.44889304000000002</v>
      </c>
      <c r="E30488" s="78">
        <v>-6.5202564000000005E-2</v>
      </c>
      <c r="F30488" s="78">
        <v>-4.9537480000000002E-2</v>
      </c>
    </row>
    <row r="30489" spans="1:6" x14ac:dyDescent="0.25">
      <c r="A30489">
        <v>30487</v>
      </c>
      <c r="B30489" t="s">
        <v>31335</v>
      </c>
      <c r="C30489" s="78">
        <v>-1.1208494</v>
      </c>
      <c r="D30489" s="78">
        <v>-0.42682436000000001</v>
      </c>
      <c r="E30489" s="78">
        <v>-2.9860832E-2</v>
      </c>
      <c r="F30489" s="78">
        <v>9.389931E-2</v>
      </c>
    </row>
    <row r="30490" spans="1:6" x14ac:dyDescent="0.25">
      <c r="A30490">
        <v>30488</v>
      </c>
      <c r="B30490" t="s">
        <v>31336</v>
      </c>
      <c r="C30490" s="78">
        <v>1.4970167999999999</v>
      </c>
      <c r="D30490" s="78">
        <v>-1.8613123</v>
      </c>
      <c r="E30490" s="78">
        <v>-9.6194249999999995E-2</v>
      </c>
      <c r="F30490" s="78">
        <v>1.6545325999999999E-2</v>
      </c>
    </row>
    <row r="30491" spans="1:6" x14ac:dyDescent="0.25">
      <c r="A30491">
        <v>30489</v>
      </c>
      <c r="B30491" t="s">
        <v>31337</v>
      </c>
      <c r="C30491" s="78">
        <v>1.075895</v>
      </c>
      <c r="D30491" s="78">
        <v>-0.98617719999999998</v>
      </c>
      <c r="E30491" s="78">
        <v>-1.4743882999999999E-2</v>
      </c>
      <c r="F30491" s="78">
        <v>-6.9237544999999998E-2</v>
      </c>
    </row>
    <row r="30492" spans="1:6" x14ac:dyDescent="0.25">
      <c r="A30492">
        <v>30490</v>
      </c>
      <c r="B30492" t="s">
        <v>31338</v>
      </c>
      <c r="C30492" s="78">
        <v>-1.2318168</v>
      </c>
      <c r="D30492" s="78">
        <v>-0.71575533999999996</v>
      </c>
      <c r="E30492" s="78">
        <v>2.3625217E-2</v>
      </c>
      <c r="F30492" s="78">
        <v>-1.8136293000000001E-2</v>
      </c>
    </row>
    <row r="30493" spans="1:6" x14ac:dyDescent="0.25">
      <c r="A30493">
        <v>30491</v>
      </c>
      <c r="B30493" t="s">
        <v>31339</v>
      </c>
      <c r="C30493" s="78">
        <v>-0.69933429999999996</v>
      </c>
      <c r="D30493" s="78">
        <v>1.5226141</v>
      </c>
      <c r="E30493" s="78">
        <v>-6.1885019999999999E-2</v>
      </c>
      <c r="F30493" s="78">
        <v>0.14266385000000001</v>
      </c>
    </row>
    <row r="30494" spans="1:6" x14ac:dyDescent="0.25">
      <c r="A30494">
        <v>30492</v>
      </c>
      <c r="B30494" t="s">
        <v>31340</v>
      </c>
      <c r="C30494" s="78">
        <v>-1.1544344</v>
      </c>
      <c r="D30494" s="78">
        <v>0.43228329999999998</v>
      </c>
      <c r="E30494" s="78">
        <v>-1.7816266000000001E-2</v>
      </c>
      <c r="F30494" s="78">
        <v>1.4641032E-2</v>
      </c>
    </row>
    <row r="30495" spans="1:6" x14ac:dyDescent="0.25">
      <c r="A30495">
        <v>30493</v>
      </c>
      <c r="B30495" t="s">
        <v>31341</v>
      </c>
      <c r="C30495" s="78">
        <v>-0.68382233000000003</v>
      </c>
      <c r="D30495" s="78">
        <v>-1.6538484</v>
      </c>
      <c r="E30495" s="78">
        <v>-1.9256803999999999E-2</v>
      </c>
      <c r="F30495" s="78">
        <v>8.1630125999999997E-2</v>
      </c>
    </row>
    <row r="30496" spans="1:6" x14ac:dyDescent="0.25">
      <c r="A30496">
        <v>30494</v>
      </c>
      <c r="B30496" t="s">
        <v>31342</v>
      </c>
      <c r="C30496" s="78">
        <v>-1.8771479</v>
      </c>
      <c r="D30496" s="78">
        <v>-0.21628465999999999</v>
      </c>
      <c r="E30496" s="78">
        <v>-3.4390595000000003E-2</v>
      </c>
      <c r="F30496" s="78">
        <v>0.17954011</v>
      </c>
    </row>
    <row r="30497" spans="1:6" x14ac:dyDescent="0.25">
      <c r="A30497">
        <v>30495</v>
      </c>
      <c r="B30497" t="s">
        <v>31343</v>
      </c>
      <c r="C30497" s="78">
        <v>2.7681581999999998</v>
      </c>
      <c r="D30497" s="78">
        <v>-0.90473139999999996</v>
      </c>
      <c r="E30497" s="78">
        <v>-8.5824220000000007E-2</v>
      </c>
      <c r="F30497" s="78">
        <v>-3.1946346E-2</v>
      </c>
    </row>
    <row r="30498" spans="1:6" x14ac:dyDescent="0.25">
      <c r="A30498">
        <v>30496</v>
      </c>
      <c r="B30498" t="s">
        <v>31344</v>
      </c>
      <c r="C30498" s="78">
        <v>-0.10217181</v>
      </c>
      <c r="D30498" s="78">
        <v>-1.5592664500000001E-2</v>
      </c>
      <c r="E30498" s="78">
        <v>-8.7493119999999994E-2</v>
      </c>
      <c r="F30498" s="78">
        <v>-7.1137469999999994E-2</v>
      </c>
    </row>
    <row r="30499" spans="1:6" x14ac:dyDescent="0.25">
      <c r="A30499">
        <v>30497</v>
      </c>
      <c r="B30499" t="s">
        <v>31345</v>
      </c>
      <c r="C30499" s="78">
        <v>-1.0837326</v>
      </c>
      <c r="D30499" s="78">
        <v>-1.8453580000000001</v>
      </c>
      <c r="E30499" s="78">
        <v>-1.3650624E-2</v>
      </c>
      <c r="F30499" s="78">
        <v>1.5277013000000001E-2</v>
      </c>
    </row>
    <row r="30500" spans="1:6" x14ac:dyDescent="0.25">
      <c r="A30500">
        <v>30498</v>
      </c>
      <c r="B30500" t="s">
        <v>31346</v>
      </c>
      <c r="C30500" s="78">
        <v>-0.50251394999999999</v>
      </c>
      <c r="D30500" s="78">
        <v>0.13981803000000001</v>
      </c>
      <c r="E30500" s="78">
        <v>-9.0706350000000005E-2</v>
      </c>
      <c r="F30500" s="78">
        <v>2.7394295E-3</v>
      </c>
    </row>
    <row r="30501" spans="1:6" x14ac:dyDescent="0.25">
      <c r="A30501">
        <v>30499</v>
      </c>
      <c r="B30501" t="s">
        <v>31347</v>
      </c>
      <c r="C30501" s="78">
        <v>-1.1632285</v>
      </c>
      <c r="D30501" s="78">
        <v>0.72445510000000002</v>
      </c>
      <c r="E30501" s="78">
        <v>-9.909198000000001E-4</v>
      </c>
      <c r="F30501" s="78">
        <v>6.5218359999999996E-3</v>
      </c>
    </row>
    <row r="30502" spans="1:6" x14ac:dyDescent="0.25">
      <c r="A30502">
        <v>30500</v>
      </c>
      <c r="B30502" t="s">
        <v>31348</v>
      </c>
      <c r="C30502" s="78">
        <v>-0.24203938</v>
      </c>
      <c r="D30502" s="78">
        <v>-1.0737030000000001</v>
      </c>
      <c r="E30502" s="78">
        <v>-3.4390595000000003E-2</v>
      </c>
      <c r="F30502" s="78">
        <v>0.17954011</v>
      </c>
    </row>
    <row r="30503" spans="1:6" x14ac:dyDescent="0.25">
      <c r="A30503">
        <v>30501</v>
      </c>
      <c r="B30503" t="s">
        <v>31349</v>
      </c>
      <c r="C30503" s="78">
        <v>1.5505365</v>
      </c>
      <c r="D30503" s="78">
        <v>2.7165034000000001</v>
      </c>
      <c r="E30503" s="78">
        <v>-4.6485699999999998E-2</v>
      </c>
      <c r="F30503" s="78">
        <v>-0.22197036000000001</v>
      </c>
    </row>
    <row r="30504" spans="1:6" x14ac:dyDescent="0.25">
      <c r="A30504">
        <v>30502</v>
      </c>
      <c r="B30504" t="s">
        <v>31350</v>
      </c>
      <c r="C30504" s="78">
        <v>0.19780006999999999</v>
      </c>
      <c r="D30504" s="78">
        <v>0.83942209999999995</v>
      </c>
      <c r="E30504" s="78">
        <v>-0.15910183</v>
      </c>
      <c r="F30504" s="78">
        <v>-0.25182468000000002</v>
      </c>
    </row>
    <row r="30505" spans="1:6" x14ac:dyDescent="0.25">
      <c r="A30505">
        <v>30503</v>
      </c>
      <c r="B30505" t="s">
        <v>31351</v>
      </c>
      <c r="C30505" s="78">
        <v>-1.4741173000000001</v>
      </c>
      <c r="D30505" s="78">
        <v>9.1126725000000006E-2</v>
      </c>
      <c r="E30505" s="78">
        <v>-5.1242969999999999E-2</v>
      </c>
      <c r="F30505" s="78">
        <v>8.210829E-2</v>
      </c>
    </row>
    <row r="30506" spans="1:6" x14ac:dyDescent="0.25">
      <c r="A30506">
        <v>30504</v>
      </c>
      <c r="B30506" t="s">
        <v>31352</v>
      </c>
      <c r="C30506" s="78">
        <v>-2.3483223999999998</v>
      </c>
      <c r="D30506" s="78">
        <v>7.9180979999999998E-2</v>
      </c>
      <c r="E30506" s="78">
        <v>-8.5028194000000001E-2</v>
      </c>
      <c r="F30506" s="78">
        <v>7.2476650000000004E-2</v>
      </c>
    </row>
    <row r="30507" spans="1:6" x14ac:dyDescent="0.25">
      <c r="A30507">
        <v>30505</v>
      </c>
      <c r="B30507" t="s">
        <v>31353</v>
      </c>
      <c r="C30507" s="78">
        <v>-1.4452668</v>
      </c>
      <c r="D30507" s="78">
        <v>1.9766085</v>
      </c>
      <c r="E30507" s="78">
        <v>1.8364936E-4</v>
      </c>
      <c r="F30507" s="78">
        <v>0.14313002999999999</v>
      </c>
    </row>
    <row r="30508" spans="1:6" x14ac:dyDescent="0.25">
      <c r="A30508">
        <v>30506</v>
      </c>
      <c r="B30508" t="s">
        <v>31354</v>
      </c>
      <c r="C30508" s="78">
        <v>-2.6843436000000001</v>
      </c>
      <c r="D30508" s="78">
        <v>-1.772958</v>
      </c>
      <c r="E30508" s="78">
        <v>1.7532262999999999E-2</v>
      </c>
      <c r="F30508" s="78">
        <v>8.1477679999999997E-2</v>
      </c>
    </row>
    <row r="30509" spans="1:6" x14ac:dyDescent="0.25">
      <c r="A30509">
        <v>30507</v>
      </c>
      <c r="B30509" t="s">
        <v>31355</v>
      </c>
      <c r="C30509" s="78">
        <v>-0.94007087</v>
      </c>
      <c r="D30509" s="78">
        <v>-0.73225784000000005</v>
      </c>
      <c r="E30509" s="78">
        <v>-8.4144780000000002E-2</v>
      </c>
      <c r="F30509" s="78">
        <v>-1.2027875E-2</v>
      </c>
    </row>
    <row r="30510" spans="1:6" x14ac:dyDescent="0.25">
      <c r="A30510">
        <v>30508</v>
      </c>
      <c r="B30510" t="s">
        <v>31356</v>
      </c>
      <c r="C30510" s="78">
        <v>-1.1648896</v>
      </c>
      <c r="D30510" s="78">
        <v>-0.51550510000000005</v>
      </c>
      <c r="E30510" s="78">
        <v>-5.9398220000000002E-2</v>
      </c>
      <c r="F30510" s="78">
        <v>0.13625084000000001</v>
      </c>
    </row>
    <row r="30511" spans="1:6" x14ac:dyDescent="0.25">
      <c r="A30511">
        <v>30509</v>
      </c>
      <c r="B30511" t="s">
        <v>31357</v>
      </c>
      <c r="C30511" s="78">
        <v>4.4784160000000003E-2</v>
      </c>
      <c r="D30511" s="78">
        <v>1.494262</v>
      </c>
      <c r="E30511" s="78">
        <v>-5.9783610000000001E-2</v>
      </c>
      <c r="F30511" s="78">
        <v>0.11860707</v>
      </c>
    </row>
    <row r="30512" spans="1:6" x14ac:dyDescent="0.25">
      <c r="A30512">
        <v>30510</v>
      </c>
      <c r="B30512" t="s">
        <v>31358</v>
      </c>
      <c r="C30512" s="78">
        <v>-0.44777566000000002</v>
      </c>
      <c r="D30512" s="78">
        <v>0.38339582</v>
      </c>
      <c r="E30512" s="78">
        <v>-3.4390595000000003E-2</v>
      </c>
      <c r="F30512" s="78">
        <v>0.17954011</v>
      </c>
    </row>
    <row r="30513" spans="1:6" x14ac:dyDescent="0.25">
      <c r="A30513">
        <v>30511</v>
      </c>
      <c r="B30513" t="s">
        <v>31359</v>
      </c>
      <c r="C30513" s="78">
        <v>7.1433394999999997E-2</v>
      </c>
      <c r="D30513" s="78">
        <v>1.365677</v>
      </c>
      <c r="E30513" s="78">
        <v>-3.4390595000000003E-2</v>
      </c>
      <c r="F30513" s="78">
        <v>0.17954011</v>
      </c>
    </row>
    <row r="30514" spans="1:6" x14ac:dyDescent="0.25">
      <c r="A30514">
        <v>30512</v>
      </c>
      <c r="B30514" t="s">
        <v>31360</v>
      </c>
      <c r="C30514" s="78">
        <v>0.28012379999999998</v>
      </c>
      <c r="D30514" s="78">
        <v>4.4886365999999997E-2</v>
      </c>
      <c r="E30514" s="78">
        <v>-7.8360260000000001E-2</v>
      </c>
      <c r="F30514" s="78">
        <v>-3.2087579999999997E-2</v>
      </c>
    </row>
    <row r="30515" spans="1:6" x14ac:dyDescent="0.25">
      <c r="A30515">
        <v>30513</v>
      </c>
      <c r="B30515" t="s">
        <v>31361</v>
      </c>
      <c r="C30515" s="78">
        <v>1.5440248000000001</v>
      </c>
      <c r="D30515" s="78">
        <v>2.4575874999999998</v>
      </c>
      <c r="E30515" s="78">
        <v>-9.9651320000000002E-2</v>
      </c>
      <c r="F30515" s="78">
        <v>-1.3566613E-3</v>
      </c>
    </row>
    <row r="30516" spans="1:6" x14ac:dyDescent="0.25">
      <c r="A30516">
        <v>30514</v>
      </c>
      <c r="B30516" t="s">
        <v>31362</v>
      </c>
      <c r="C30516" s="78">
        <v>-3.8011372000000002E-2</v>
      </c>
      <c r="D30516" s="78">
        <v>-0.42520989999999997</v>
      </c>
      <c r="E30516" s="78">
        <v>-3.4390595000000003E-2</v>
      </c>
      <c r="F30516" s="78">
        <v>0.17954011</v>
      </c>
    </row>
    <row r="30517" spans="1:6" x14ac:dyDescent="0.25">
      <c r="A30517">
        <v>30515</v>
      </c>
      <c r="B30517" t="s">
        <v>31363</v>
      </c>
      <c r="C30517" s="78">
        <v>-1.5457681000000001</v>
      </c>
      <c r="D30517" s="78">
        <v>2.1293771000000001</v>
      </c>
      <c r="E30517" s="78">
        <v>0.31070145999999998</v>
      </c>
      <c r="F30517" s="78">
        <v>-0.18437851999999999</v>
      </c>
    </row>
    <row r="30518" spans="1:6" x14ac:dyDescent="0.25">
      <c r="A30518">
        <v>30516</v>
      </c>
      <c r="B30518" t="s">
        <v>31364</v>
      </c>
      <c r="C30518" s="78">
        <v>-0.13032508000000001</v>
      </c>
      <c r="D30518" s="78">
        <v>1.4477684</v>
      </c>
      <c r="E30518" s="78">
        <v>-6.225282E-2</v>
      </c>
      <c r="F30518" s="78">
        <v>0.15351587999999999</v>
      </c>
    </row>
    <row r="30519" spans="1:6" x14ac:dyDescent="0.25">
      <c r="A30519">
        <v>30517</v>
      </c>
      <c r="B30519" t="s">
        <v>31365</v>
      </c>
      <c r="C30519" s="78">
        <v>-7.7109486000000005E-2</v>
      </c>
      <c r="D30519" s="78">
        <v>1.1633146999999999</v>
      </c>
      <c r="E30519" s="78">
        <v>-5.3820713999999999E-2</v>
      </c>
      <c r="F30519" s="78">
        <v>-8.0003130000000006E-2</v>
      </c>
    </row>
    <row r="30520" spans="1:6" x14ac:dyDescent="0.25">
      <c r="A30520">
        <v>30518</v>
      </c>
      <c r="B30520" t="s">
        <v>31366</v>
      </c>
      <c r="C30520" s="78">
        <v>-1.2891680000000001E-2</v>
      </c>
      <c r="D30520" s="78">
        <v>-0.50628759999999995</v>
      </c>
      <c r="E30520" s="78">
        <v>-3.1331350000000001E-2</v>
      </c>
      <c r="F30520" s="78">
        <v>2.9663815999999999E-2</v>
      </c>
    </row>
    <row r="30521" spans="1:6" x14ac:dyDescent="0.25">
      <c r="A30521">
        <v>30519</v>
      </c>
      <c r="B30521" t="s">
        <v>31367</v>
      </c>
      <c r="C30521" s="78">
        <v>2.2791638000000001</v>
      </c>
      <c r="D30521" s="78">
        <v>0.86181355000000004</v>
      </c>
      <c r="E30521" s="78">
        <v>-1.8856077999999998E-2</v>
      </c>
      <c r="F30521" s="78">
        <v>7.6715775E-2</v>
      </c>
    </row>
    <row r="30522" spans="1:6" x14ac:dyDescent="0.25">
      <c r="A30522">
        <v>30520</v>
      </c>
      <c r="B30522" t="s">
        <v>31368</v>
      </c>
      <c r="C30522" s="78">
        <v>2.9428184000000002</v>
      </c>
      <c r="D30522" s="78">
        <v>1.9533445</v>
      </c>
      <c r="E30522" s="78">
        <v>-3.4390595000000003E-2</v>
      </c>
      <c r="F30522" s="78">
        <v>0.17954011</v>
      </c>
    </row>
    <row r="30523" spans="1:6" x14ac:dyDescent="0.25">
      <c r="A30523">
        <v>30521</v>
      </c>
      <c r="B30523" t="s">
        <v>31369</v>
      </c>
      <c r="C30523" s="78">
        <v>-0.85551213999999998</v>
      </c>
      <c r="D30523" s="78">
        <v>-1.2502784</v>
      </c>
      <c r="E30523" s="78">
        <v>-4.7230355000000002E-2</v>
      </c>
      <c r="F30523" s="78">
        <v>-1.8557146E-2</v>
      </c>
    </row>
    <row r="30524" spans="1:6" x14ac:dyDescent="0.25">
      <c r="A30524">
        <v>30522</v>
      </c>
      <c r="B30524" t="s">
        <v>31370</v>
      </c>
      <c r="C30524" s="78">
        <v>2.109467</v>
      </c>
      <c r="D30524" s="78">
        <v>-1.1873762999999999</v>
      </c>
      <c r="E30524" s="78">
        <v>-5.4004796000000001E-2</v>
      </c>
      <c r="F30524" s="78">
        <v>-0.44314956999999999</v>
      </c>
    </row>
    <row r="30525" spans="1:6" x14ac:dyDescent="0.25">
      <c r="A30525">
        <v>30523</v>
      </c>
      <c r="B30525" t="s">
        <v>31371</v>
      </c>
      <c r="C30525" s="78">
        <v>0.90552440000000001</v>
      </c>
      <c r="D30525" s="78">
        <v>0.52378619999999998</v>
      </c>
      <c r="E30525" s="78">
        <v>-7.6307319999999998E-2</v>
      </c>
      <c r="F30525" s="78">
        <v>3.1732112E-2</v>
      </c>
    </row>
    <row r="30526" spans="1:6" x14ac:dyDescent="0.25">
      <c r="A30526">
        <v>30524</v>
      </c>
      <c r="B30526" t="s">
        <v>31372</v>
      </c>
      <c r="C30526" s="78">
        <v>-0.60865219999999998</v>
      </c>
      <c r="D30526" s="78">
        <v>0.88374509999999995</v>
      </c>
      <c r="E30526" s="78">
        <v>2.462E-2</v>
      </c>
      <c r="F30526" s="78">
        <v>-2.7478307E-2</v>
      </c>
    </row>
    <row r="30527" spans="1:6" x14ac:dyDescent="0.25">
      <c r="A30527">
        <v>30525</v>
      </c>
      <c r="B30527" t="s">
        <v>31373</v>
      </c>
      <c r="C30527" s="78">
        <v>-0.10515562000000001</v>
      </c>
      <c r="D30527" s="78">
        <v>1.9272469000000001</v>
      </c>
      <c r="E30527" s="78">
        <v>-8.9939310000000001E-3</v>
      </c>
      <c r="F30527" s="78">
        <v>-4.9680469999999998E-5</v>
      </c>
    </row>
    <row r="30528" spans="1:6" x14ac:dyDescent="0.25">
      <c r="A30528">
        <v>30526</v>
      </c>
      <c r="B30528" t="s">
        <v>31374</v>
      </c>
      <c r="C30528" s="78">
        <v>4.5607230000000003</v>
      </c>
      <c r="D30528" s="78">
        <v>1.6038226</v>
      </c>
      <c r="E30528" s="78">
        <v>-3.6046315000000002E-2</v>
      </c>
      <c r="F30528" s="78">
        <v>-0.18186326</v>
      </c>
    </row>
    <row r="30529" spans="1:6" x14ac:dyDescent="0.25">
      <c r="A30529">
        <v>30527</v>
      </c>
      <c r="B30529" t="s">
        <v>31375</v>
      </c>
      <c r="C30529" s="78">
        <v>0.1989071</v>
      </c>
      <c r="D30529" s="78">
        <v>-2.7714232999999999</v>
      </c>
      <c r="E30529" s="78">
        <v>0.10992427</v>
      </c>
      <c r="F30529" s="78">
        <v>-0.20593823</v>
      </c>
    </row>
    <row r="30530" spans="1:6" x14ac:dyDescent="0.25">
      <c r="A30530">
        <v>30528</v>
      </c>
      <c r="B30530" t="s">
        <v>31376</v>
      </c>
      <c r="C30530" s="78">
        <v>0.71473299999999995</v>
      </c>
      <c r="D30530" s="78">
        <v>-0.18796146</v>
      </c>
      <c r="E30530" s="78">
        <v>-7.428593E-2</v>
      </c>
      <c r="F30530" s="78">
        <v>3.8727089999999999E-2</v>
      </c>
    </row>
    <row r="30531" spans="1:6" x14ac:dyDescent="0.25">
      <c r="A30531">
        <v>30529</v>
      </c>
      <c r="B30531" t="s">
        <v>31377</v>
      </c>
      <c r="C30531" s="78">
        <v>0.42298105000000003</v>
      </c>
      <c r="D30531" s="78">
        <v>-0.39100412000000001</v>
      </c>
      <c r="E30531" s="78">
        <v>8.3135959999999995E-2</v>
      </c>
      <c r="F30531" s="78">
        <v>-9.1369140000000001E-2</v>
      </c>
    </row>
    <row r="30532" spans="1:6" x14ac:dyDescent="0.25">
      <c r="A30532">
        <v>30530</v>
      </c>
      <c r="B30532" t="s">
        <v>31378</v>
      </c>
      <c r="C30532" s="78">
        <v>-9.9642960000000003E-2</v>
      </c>
      <c r="D30532" s="78">
        <v>1.855777</v>
      </c>
      <c r="E30532" s="78">
        <v>-7.3210360000000002E-2</v>
      </c>
      <c r="F30532" s="78">
        <v>0.11781593999999999</v>
      </c>
    </row>
    <row r="30533" spans="1:6" x14ac:dyDescent="0.25">
      <c r="A30533">
        <v>30531</v>
      </c>
      <c r="B30533" t="s">
        <v>31379</v>
      </c>
      <c r="C30533" s="78">
        <v>-1.1928471</v>
      </c>
      <c r="D30533" s="78">
        <v>1.9936981</v>
      </c>
      <c r="E30533" s="78">
        <v>-1.6125715999999998E-2</v>
      </c>
      <c r="F30533" s="78">
        <v>3.8057312000000003E-2</v>
      </c>
    </row>
    <row r="30534" spans="1:6" x14ac:dyDescent="0.25">
      <c r="A30534">
        <v>30532</v>
      </c>
      <c r="B30534" t="s">
        <v>31380</v>
      </c>
      <c r="C30534" s="78">
        <v>-1.1299452999999999</v>
      </c>
      <c r="D30534" s="78">
        <v>-0.9978783</v>
      </c>
      <c r="E30534" s="78">
        <v>-9.3278849999999996E-2</v>
      </c>
      <c r="F30534" s="78">
        <v>-4.2016222999999998E-2</v>
      </c>
    </row>
    <row r="30535" spans="1:6" x14ac:dyDescent="0.25">
      <c r="A30535">
        <v>30533</v>
      </c>
      <c r="B30535" t="s">
        <v>31381</v>
      </c>
      <c r="C30535" s="78">
        <v>4.0645803999999996</v>
      </c>
      <c r="D30535" s="78">
        <v>1.4199767000000001</v>
      </c>
      <c r="E30535" s="78">
        <v>-5.2271795000000003E-2</v>
      </c>
      <c r="F30535" s="78">
        <v>3.9243757999999997E-2</v>
      </c>
    </row>
    <row r="30536" spans="1:6" x14ac:dyDescent="0.25">
      <c r="A30536">
        <v>30534</v>
      </c>
      <c r="B30536" t="s">
        <v>31382</v>
      </c>
      <c r="C30536" s="78">
        <v>3.2351293999999999</v>
      </c>
      <c r="D30536" s="78">
        <v>2.6712829999999999</v>
      </c>
      <c r="E30536" s="78">
        <v>6.1093662E-2</v>
      </c>
      <c r="F30536" s="78">
        <v>9.5273730000000001E-2</v>
      </c>
    </row>
    <row r="30537" spans="1:6" x14ac:dyDescent="0.25">
      <c r="A30537">
        <v>30535</v>
      </c>
      <c r="B30537" t="s">
        <v>31383</v>
      </c>
      <c r="C30537" s="78">
        <v>-0.83008950000000004</v>
      </c>
      <c r="D30537" s="78">
        <v>0.89264810000000006</v>
      </c>
      <c r="E30537" s="78">
        <v>-3.4390595000000003E-2</v>
      </c>
      <c r="F30537" s="78">
        <v>0.17954011</v>
      </c>
    </row>
    <row r="30538" spans="1:6" x14ac:dyDescent="0.25">
      <c r="A30538">
        <v>30536</v>
      </c>
      <c r="B30538" t="s">
        <v>31384</v>
      </c>
      <c r="C30538" s="78">
        <v>-2.8248413000000001</v>
      </c>
      <c r="D30538" s="78">
        <v>1.4967127</v>
      </c>
      <c r="E30538" s="78">
        <v>-8.1344280000000005E-2</v>
      </c>
      <c r="F30538" s="78">
        <v>6.8550689999999997E-2</v>
      </c>
    </row>
    <row r="30539" spans="1:6" x14ac:dyDescent="0.25">
      <c r="A30539">
        <v>30537</v>
      </c>
      <c r="B30539" t="s">
        <v>31385</v>
      </c>
      <c r="C30539" s="78">
        <v>-0.70873195</v>
      </c>
      <c r="D30539" s="78">
        <v>0.5508556</v>
      </c>
      <c r="E30539" s="78">
        <v>-3.4390595000000003E-2</v>
      </c>
      <c r="F30539" s="78">
        <v>0.17954011</v>
      </c>
    </row>
    <row r="30540" spans="1:6" x14ac:dyDescent="0.25">
      <c r="A30540">
        <v>30538</v>
      </c>
      <c r="B30540" t="s">
        <v>31386</v>
      </c>
      <c r="C30540" s="78">
        <v>-1.1356548</v>
      </c>
      <c r="D30540" s="78">
        <v>1.5538721</v>
      </c>
      <c r="E30540" s="78">
        <v>-3.4390595000000003E-2</v>
      </c>
      <c r="F30540" s="78">
        <v>0.17954011</v>
      </c>
    </row>
    <row r="30541" spans="1:6" x14ac:dyDescent="0.25">
      <c r="A30541">
        <v>30539</v>
      </c>
      <c r="B30541" t="s">
        <v>31387</v>
      </c>
      <c r="C30541" s="78">
        <v>5.3001672E-2</v>
      </c>
      <c r="D30541" s="78">
        <v>2.8946049999999999</v>
      </c>
      <c r="E30541" s="78">
        <v>-6.5646276000000003E-2</v>
      </c>
      <c r="F30541" s="78">
        <v>4.8262014999999998E-2</v>
      </c>
    </row>
    <row r="30542" spans="1:6" x14ac:dyDescent="0.25">
      <c r="A30542">
        <v>30540</v>
      </c>
      <c r="B30542" t="s">
        <v>31388</v>
      </c>
      <c r="C30542" s="78">
        <v>0.97282539999999995</v>
      </c>
      <c r="D30542" s="78">
        <v>-2.0892737000000001</v>
      </c>
      <c r="E30542" s="78">
        <v>0.15859814999999999</v>
      </c>
      <c r="F30542" s="78">
        <v>-2.3370683E-3</v>
      </c>
    </row>
    <row r="30543" spans="1:6" x14ac:dyDescent="0.25">
      <c r="A30543">
        <v>30541</v>
      </c>
      <c r="B30543" t="s">
        <v>31389</v>
      </c>
      <c r="C30543" s="78">
        <v>-2.0155694</v>
      </c>
      <c r="D30543" s="78">
        <v>-9.8937094000000003E-2</v>
      </c>
      <c r="E30543" s="78">
        <v>-7.1018755000000003E-2</v>
      </c>
      <c r="F30543" s="78">
        <v>2.7433932000000001E-2</v>
      </c>
    </row>
    <row r="30544" spans="1:6" x14ac:dyDescent="0.25">
      <c r="A30544">
        <v>30542</v>
      </c>
      <c r="B30544" t="s">
        <v>31390</v>
      </c>
      <c r="C30544" s="78">
        <v>0.64170919999999998</v>
      </c>
      <c r="D30544" s="78">
        <v>1.294408</v>
      </c>
      <c r="E30544" s="78">
        <v>-0.10740155</v>
      </c>
      <c r="F30544" s="78">
        <v>-0.45507127000000003</v>
      </c>
    </row>
    <row r="30545" spans="1:6" x14ac:dyDescent="0.25">
      <c r="A30545">
        <v>30543</v>
      </c>
      <c r="B30545" t="s">
        <v>31391</v>
      </c>
      <c r="C30545" s="78">
        <v>0.71028519999999995</v>
      </c>
      <c r="D30545" s="78">
        <v>0.61307489999999998</v>
      </c>
      <c r="E30545" s="78">
        <v>-6.6459680000000004E-3</v>
      </c>
      <c r="F30545" s="78">
        <v>-5.7149169999999999E-2</v>
      </c>
    </row>
    <row r="30546" spans="1:6" x14ac:dyDescent="0.25">
      <c r="A30546">
        <v>30544</v>
      </c>
      <c r="B30546" t="s">
        <v>31392</v>
      </c>
      <c r="C30546" s="78">
        <v>-2.2736228000000001</v>
      </c>
      <c r="D30546" s="78">
        <v>-0.20939931000000001</v>
      </c>
      <c r="E30546" s="78">
        <v>-5.7204223999999998E-2</v>
      </c>
      <c r="F30546" s="78">
        <v>0.10247323999999999</v>
      </c>
    </row>
    <row r="30547" spans="1:6" x14ac:dyDescent="0.25">
      <c r="A30547">
        <v>30545</v>
      </c>
      <c r="B30547" t="s">
        <v>31393</v>
      </c>
      <c r="C30547" s="78">
        <v>-0.85810584000000001</v>
      </c>
      <c r="D30547" s="78">
        <v>0.41919020000000001</v>
      </c>
      <c r="E30547" s="78">
        <v>-9.1884209999999994E-2</v>
      </c>
      <c r="F30547" s="78">
        <v>-5.8365910000000003E-3</v>
      </c>
    </row>
    <row r="30548" spans="1:6" x14ac:dyDescent="0.25">
      <c r="A30548">
        <v>30546</v>
      </c>
      <c r="B30548" t="s">
        <v>31394</v>
      </c>
      <c r="C30548" s="78">
        <v>0.52181719999999998</v>
      </c>
      <c r="D30548" s="78">
        <v>-0.92976740000000002</v>
      </c>
      <c r="E30548" s="78">
        <v>-4.0717530000000002E-2</v>
      </c>
      <c r="F30548" s="78">
        <v>9.135828E-2</v>
      </c>
    </row>
    <row r="30549" spans="1:6" x14ac:dyDescent="0.25">
      <c r="A30549">
        <v>30547</v>
      </c>
      <c r="B30549" t="s">
        <v>31395</v>
      </c>
      <c r="C30549" s="78">
        <v>1.1924233</v>
      </c>
      <c r="D30549" s="78">
        <v>0.34402227000000002</v>
      </c>
      <c r="E30549" s="78">
        <v>-9.4636700000000004E-2</v>
      </c>
      <c r="F30549" s="78">
        <v>-0.18088941</v>
      </c>
    </row>
    <row r="30550" spans="1:6" x14ac:dyDescent="0.25">
      <c r="A30550">
        <v>30548</v>
      </c>
      <c r="B30550" t="s">
        <v>31396</v>
      </c>
      <c r="C30550" s="78">
        <v>0.35181846999999999</v>
      </c>
      <c r="D30550" s="78">
        <v>-1.9951135</v>
      </c>
      <c r="E30550" s="78">
        <v>-5.0217713999999997E-2</v>
      </c>
      <c r="F30550" s="78">
        <v>4.9661650000000002E-2</v>
      </c>
    </row>
    <row r="30551" spans="1:6" x14ac:dyDescent="0.25">
      <c r="A30551">
        <v>30549</v>
      </c>
      <c r="B30551" t="s">
        <v>31397</v>
      </c>
      <c r="C30551" s="78">
        <v>-5.1381886000000002E-2</v>
      </c>
      <c r="D30551" s="78">
        <v>-0.32425585000000001</v>
      </c>
      <c r="E30551" s="78">
        <v>-5.4016069999999999E-2</v>
      </c>
      <c r="F30551" s="78">
        <v>9.0922706000000006E-2</v>
      </c>
    </row>
    <row r="30552" spans="1:6" x14ac:dyDescent="0.25">
      <c r="A30552">
        <v>30550</v>
      </c>
      <c r="B30552" t="s">
        <v>31398</v>
      </c>
      <c r="C30552" s="78">
        <v>0.32182893000000001</v>
      </c>
      <c r="D30552" s="78">
        <v>0.24607382999999999</v>
      </c>
      <c r="E30552" s="78">
        <v>-4.3493933999999998E-2</v>
      </c>
      <c r="F30552" s="78">
        <v>5.5245540000000003E-2</v>
      </c>
    </row>
    <row r="30553" spans="1:6" x14ac:dyDescent="0.25">
      <c r="A30553">
        <v>30551</v>
      </c>
      <c r="B30553" t="s">
        <v>31399</v>
      </c>
      <c r="C30553" s="78">
        <v>0.91856179999999998</v>
      </c>
      <c r="D30553" s="78">
        <v>0.40401024000000002</v>
      </c>
      <c r="E30553" s="78">
        <v>0.21720827000000001</v>
      </c>
      <c r="F30553" s="78">
        <v>-0.85372656999999996</v>
      </c>
    </row>
    <row r="30554" spans="1:6" x14ac:dyDescent="0.25">
      <c r="A30554">
        <v>30552</v>
      </c>
      <c r="B30554" t="s">
        <v>31400</v>
      </c>
      <c r="C30554" s="78">
        <v>2.5538967000000001</v>
      </c>
      <c r="D30554" s="78">
        <v>1.7361932</v>
      </c>
      <c r="E30554" s="78">
        <v>-9.1052800000000003E-2</v>
      </c>
      <c r="F30554" s="78">
        <v>9.3137406000000006E-2</v>
      </c>
    </row>
    <row r="30555" spans="1:6" x14ac:dyDescent="0.25">
      <c r="A30555">
        <v>30553</v>
      </c>
      <c r="B30555" t="s">
        <v>31401</v>
      </c>
      <c r="C30555" s="78">
        <v>-1.6599885999999999</v>
      </c>
      <c r="D30555" s="78">
        <v>-0.69456302999999997</v>
      </c>
      <c r="E30555" s="78">
        <v>-8.7728484999999995E-2</v>
      </c>
      <c r="F30555" s="78">
        <v>8.8121265000000004E-2</v>
      </c>
    </row>
    <row r="30556" spans="1:6" x14ac:dyDescent="0.25">
      <c r="A30556">
        <v>30554</v>
      </c>
      <c r="B30556" t="s">
        <v>31402</v>
      </c>
      <c r="C30556" s="78">
        <v>1.0014692999999999</v>
      </c>
      <c r="D30556" s="78">
        <v>0.96595600000000004</v>
      </c>
      <c r="E30556" s="78">
        <v>-7.5030100000000002E-2</v>
      </c>
      <c r="F30556" s="78">
        <v>-9.4571605000000003E-2</v>
      </c>
    </row>
    <row r="30557" spans="1:6" x14ac:dyDescent="0.25">
      <c r="A30557">
        <v>30555</v>
      </c>
      <c r="B30557" t="s">
        <v>31403</v>
      </c>
      <c r="C30557" s="78">
        <v>2.6530683000000002</v>
      </c>
      <c r="D30557" s="78">
        <v>-0.33600053000000002</v>
      </c>
      <c r="E30557" s="78">
        <v>-3.4390595000000003E-2</v>
      </c>
      <c r="F30557" s="78">
        <v>0.17954011</v>
      </c>
    </row>
    <row r="30558" spans="1:6" x14ac:dyDescent="0.25">
      <c r="A30558">
        <v>30556</v>
      </c>
      <c r="B30558" t="s">
        <v>31404</v>
      </c>
      <c r="C30558" s="78">
        <v>-0.35750105999999998</v>
      </c>
      <c r="D30558" s="78">
        <v>1.883478</v>
      </c>
      <c r="E30558" s="78">
        <v>-3.4390595000000003E-2</v>
      </c>
      <c r="F30558" s="78">
        <v>0.17954011</v>
      </c>
    </row>
    <row r="30559" spans="1:6" x14ac:dyDescent="0.25">
      <c r="A30559">
        <v>30557</v>
      </c>
      <c r="B30559" t="s">
        <v>31405</v>
      </c>
      <c r="C30559" s="78">
        <v>-1.8102744</v>
      </c>
      <c r="D30559" s="78">
        <v>0.17030254</v>
      </c>
      <c r="E30559" s="78">
        <v>-2.8839680999999999E-2</v>
      </c>
      <c r="F30559" s="78">
        <v>4.4193834000000001E-2</v>
      </c>
    </row>
    <row r="30560" spans="1:6" x14ac:dyDescent="0.25">
      <c r="A30560">
        <v>30558</v>
      </c>
      <c r="B30560" t="s">
        <v>31406</v>
      </c>
      <c r="C30560" s="78">
        <v>3.2103733999999999</v>
      </c>
      <c r="D30560" s="78">
        <v>-1.9154952999999999</v>
      </c>
      <c r="E30560" s="78">
        <v>-0.12360905</v>
      </c>
      <c r="F30560" s="78">
        <v>-0.14659707</v>
      </c>
    </row>
    <row r="30561" spans="1:6" x14ac:dyDescent="0.25">
      <c r="A30561">
        <v>30559</v>
      </c>
      <c r="B30561" t="s">
        <v>31407</v>
      </c>
      <c r="C30561" s="78">
        <v>3.0966114999999999</v>
      </c>
      <c r="D30561" s="78">
        <v>1.3519083999999999</v>
      </c>
      <c r="E30561" s="78">
        <v>-4.2108850000000003E-2</v>
      </c>
      <c r="F30561" s="78">
        <v>-4.2620673999999997E-2</v>
      </c>
    </row>
    <row r="30562" spans="1:6" x14ac:dyDescent="0.25">
      <c r="A30562">
        <v>30560</v>
      </c>
      <c r="B30562" t="s">
        <v>31408</v>
      </c>
      <c r="C30562" s="78">
        <v>-1.0475492</v>
      </c>
      <c r="D30562" s="78">
        <v>-1.2277596</v>
      </c>
      <c r="E30562" s="78">
        <v>6.4551010000000004E-3</v>
      </c>
      <c r="F30562" s="78">
        <v>1.7216935999999999E-2</v>
      </c>
    </row>
    <row r="30563" spans="1:6" x14ac:dyDescent="0.25">
      <c r="A30563">
        <v>30561</v>
      </c>
      <c r="B30563" t="s">
        <v>31409</v>
      </c>
      <c r="C30563" s="78">
        <v>-0.42335063000000001</v>
      </c>
      <c r="D30563" s="78">
        <v>2.3708596000000002</v>
      </c>
      <c r="E30563" s="78">
        <v>-3.4390595000000003E-2</v>
      </c>
      <c r="F30563" s="78">
        <v>0.17954011</v>
      </c>
    </row>
    <row r="30564" spans="1:6" x14ac:dyDescent="0.25">
      <c r="A30564">
        <v>30562</v>
      </c>
      <c r="B30564" t="s">
        <v>31410</v>
      </c>
      <c r="C30564" s="78">
        <v>-0.8219012</v>
      </c>
      <c r="D30564" s="78">
        <v>1.7068003</v>
      </c>
      <c r="E30564" s="78">
        <v>1.7210808000000001E-2</v>
      </c>
      <c r="F30564" s="78">
        <v>-0.10706775</v>
      </c>
    </row>
    <row r="30565" spans="1:6" x14ac:dyDescent="0.25">
      <c r="A30565">
        <v>30563</v>
      </c>
      <c r="B30565" t="s">
        <v>31411</v>
      </c>
      <c r="C30565" s="78">
        <v>8.3237560000000002E-2</v>
      </c>
      <c r="D30565" s="78">
        <v>2.0359962999999998E-2</v>
      </c>
      <c r="E30565" s="78">
        <v>-3.4390595000000003E-2</v>
      </c>
      <c r="F30565" s="78">
        <v>0.17954011</v>
      </c>
    </row>
    <row r="30566" spans="1:6" x14ac:dyDescent="0.25">
      <c r="A30566">
        <v>30564</v>
      </c>
      <c r="B30566" t="s">
        <v>31412</v>
      </c>
      <c r="C30566" s="78">
        <v>2.2862073999999999</v>
      </c>
      <c r="D30566" s="78">
        <v>2.5887886999999998</v>
      </c>
      <c r="E30566" s="78">
        <v>-3.4390595000000003E-2</v>
      </c>
      <c r="F30566" s="78">
        <v>0.17954011</v>
      </c>
    </row>
    <row r="30567" spans="1:6" x14ac:dyDescent="0.25">
      <c r="A30567">
        <v>30565</v>
      </c>
      <c r="B30567" t="s">
        <v>31413</v>
      </c>
      <c r="C30567" s="78">
        <v>-0.38940138000000002</v>
      </c>
      <c r="D30567" s="78">
        <v>1.4864244</v>
      </c>
      <c r="E30567" s="78">
        <v>-3.4390595000000003E-2</v>
      </c>
      <c r="F30567" s="78">
        <v>0.17954011</v>
      </c>
    </row>
    <row r="30568" spans="1:6" x14ac:dyDescent="0.25">
      <c r="A30568">
        <v>30566</v>
      </c>
      <c r="B30568" t="s">
        <v>31414</v>
      </c>
      <c r="C30568" s="78">
        <v>0.85456869999999996</v>
      </c>
      <c r="D30568" s="78">
        <v>-1.6967851</v>
      </c>
      <c r="E30568" s="78">
        <v>-0.12031382</v>
      </c>
      <c r="F30568" s="78">
        <v>-8.8895859999999997E-3</v>
      </c>
    </row>
    <row r="30569" spans="1:6" x14ac:dyDescent="0.25">
      <c r="A30569">
        <v>30567</v>
      </c>
      <c r="B30569" t="s">
        <v>31415</v>
      </c>
      <c r="C30569" s="78">
        <v>1.0803043999999999</v>
      </c>
      <c r="D30569" s="78">
        <v>-4.4378668000000003E-2</v>
      </c>
      <c r="E30569" s="78">
        <v>3.4804325999999997E-2</v>
      </c>
      <c r="F30569" s="78">
        <v>-0.23213337000000001</v>
      </c>
    </row>
    <row r="30570" spans="1:6" x14ac:dyDescent="0.25">
      <c r="A30570">
        <v>30568</v>
      </c>
      <c r="B30570" t="s">
        <v>31416</v>
      </c>
      <c r="C30570" s="78">
        <v>0.66337500000000005</v>
      </c>
      <c r="D30570" s="78">
        <v>-1.45268</v>
      </c>
      <c r="E30570" s="78">
        <v>-6.7124694999999998E-2</v>
      </c>
      <c r="F30570" s="78">
        <v>0.10375616</v>
      </c>
    </row>
    <row r="30571" spans="1:6" x14ac:dyDescent="0.25">
      <c r="A30571">
        <v>30569</v>
      </c>
      <c r="B30571" t="s">
        <v>31417</v>
      </c>
      <c r="C30571" s="78">
        <v>-1.4334989</v>
      </c>
      <c r="D30571" s="78">
        <v>-9.3022406000000002E-2</v>
      </c>
      <c r="E30571" s="78">
        <v>-5.9798982000000001E-2</v>
      </c>
      <c r="F30571" s="78">
        <v>4.2740777000000001E-2</v>
      </c>
    </row>
    <row r="30572" spans="1:6" x14ac:dyDescent="0.25">
      <c r="A30572">
        <v>30570</v>
      </c>
      <c r="B30572" t="s">
        <v>31418</v>
      </c>
      <c r="C30572" s="78">
        <v>0.25938721999999997</v>
      </c>
      <c r="D30572" s="78">
        <v>-0.47373179999999998</v>
      </c>
      <c r="E30572" s="78">
        <v>-6.0779451999999998E-2</v>
      </c>
      <c r="F30572" s="78">
        <v>5.3814053999999998E-3</v>
      </c>
    </row>
    <row r="30573" spans="1:6" x14ac:dyDescent="0.25">
      <c r="A30573">
        <v>30571</v>
      </c>
      <c r="B30573" t="s">
        <v>31419</v>
      </c>
      <c r="C30573" s="78">
        <v>-0.66363360000000005</v>
      </c>
      <c r="D30573" s="78">
        <v>-0.76947546</v>
      </c>
      <c r="E30573" s="78">
        <v>3.9766985999999997E-2</v>
      </c>
      <c r="F30573" s="78">
        <v>-0.31027776000000001</v>
      </c>
    </row>
    <row r="30574" spans="1:6" x14ac:dyDescent="0.25">
      <c r="A30574">
        <v>30572</v>
      </c>
      <c r="B30574" t="s">
        <v>31420</v>
      </c>
      <c r="C30574" s="78">
        <v>2.0035674999999999</v>
      </c>
      <c r="D30574" s="78">
        <v>-1.1220177</v>
      </c>
      <c r="E30574" s="78">
        <v>-2.0273309999999999E-2</v>
      </c>
      <c r="F30574" s="78">
        <v>5.6043170000000003E-2</v>
      </c>
    </row>
    <row r="30575" spans="1:6" x14ac:dyDescent="0.25">
      <c r="A30575">
        <v>30573</v>
      </c>
      <c r="B30575" t="s">
        <v>31421</v>
      </c>
      <c r="C30575" s="78">
        <v>-3.0811014000000001</v>
      </c>
      <c r="D30575" s="78">
        <v>-0.21346667</v>
      </c>
      <c r="E30575" s="78">
        <v>-3.4390595000000003E-2</v>
      </c>
      <c r="F30575" s="78">
        <v>0.17954011</v>
      </c>
    </row>
    <row r="30576" spans="1:6" x14ac:dyDescent="0.25">
      <c r="A30576">
        <v>30574</v>
      </c>
      <c r="B30576" t="s">
        <v>31422</v>
      </c>
      <c r="C30576" s="78">
        <v>-0.31443476999999997</v>
      </c>
      <c r="D30576" s="78">
        <v>0.86364936999999997</v>
      </c>
      <c r="E30576" s="78">
        <v>-3.4390595000000003E-2</v>
      </c>
      <c r="F30576" s="78">
        <v>0.17954011</v>
      </c>
    </row>
    <row r="30577" spans="1:6" x14ac:dyDescent="0.25">
      <c r="A30577">
        <v>30575</v>
      </c>
      <c r="B30577" t="s">
        <v>31423</v>
      </c>
      <c r="C30577" s="78">
        <v>0.17733421999999999</v>
      </c>
      <c r="D30577" s="78">
        <v>-0.50051460000000003</v>
      </c>
      <c r="E30577" s="78">
        <v>-3.4390595000000003E-2</v>
      </c>
      <c r="F30577" s="78">
        <v>0.17954011</v>
      </c>
    </row>
    <row r="30578" spans="1:6" x14ac:dyDescent="0.25">
      <c r="A30578">
        <v>30576</v>
      </c>
      <c r="B30578" t="s">
        <v>31424</v>
      </c>
      <c r="C30578" s="78">
        <v>4.5441265</v>
      </c>
      <c r="D30578" s="78">
        <v>-2.4003185999999999</v>
      </c>
      <c r="E30578" s="78">
        <v>-3.4390595000000003E-2</v>
      </c>
      <c r="F30578" s="78">
        <v>0.17954011</v>
      </c>
    </row>
    <row r="30579" spans="1:6" x14ac:dyDescent="0.25">
      <c r="A30579">
        <v>30577</v>
      </c>
      <c r="B30579" t="s">
        <v>31425</v>
      </c>
      <c r="C30579" s="78">
        <v>-0.56742729999999997</v>
      </c>
      <c r="D30579" s="78">
        <v>0.37917715000000002</v>
      </c>
      <c r="E30579" s="78">
        <v>-8.3611740000000004E-2</v>
      </c>
      <c r="F30579" s="78">
        <v>-5.5262892999999999E-3</v>
      </c>
    </row>
    <row r="30580" spans="1:6" x14ac:dyDescent="0.25">
      <c r="A30580">
        <v>30578</v>
      </c>
      <c r="B30580" t="s">
        <v>31426</v>
      </c>
      <c r="C30580" s="78">
        <v>2.2304845000000002</v>
      </c>
      <c r="D30580" s="78">
        <v>-1.6171892000000001</v>
      </c>
      <c r="E30580" s="78">
        <v>-6.6837505000000005E-2</v>
      </c>
      <c r="F30580" s="78">
        <v>7.6005030000000001E-2</v>
      </c>
    </row>
    <row r="30581" spans="1:6" x14ac:dyDescent="0.25">
      <c r="A30581">
        <v>30579</v>
      </c>
      <c r="B30581" t="s">
        <v>31427</v>
      </c>
      <c r="C30581" s="78">
        <v>-3.038754</v>
      </c>
      <c r="D30581" s="78">
        <v>1.3014239000000001</v>
      </c>
      <c r="E30581" s="78">
        <v>-0.12213135999999999</v>
      </c>
      <c r="F30581" s="78">
        <v>-0.19993628999999999</v>
      </c>
    </row>
    <row r="30582" spans="1:6" x14ac:dyDescent="0.25">
      <c r="A30582">
        <v>30580</v>
      </c>
      <c r="B30582" t="s">
        <v>31428</v>
      </c>
      <c r="C30582" s="78">
        <v>-0.53193604999999999</v>
      </c>
      <c r="D30582" s="78">
        <v>-1.3364834999999999</v>
      </c>
      <c r="E30582" s="78">
        <v>-4.396651E-2</v>
      </c>
      <c r="F30582" s="78">
        <v>2.8884023000000002E-2</v>
      </c>
    </row>
    <row r="30583" spans="1:6" x14ac:dyDescent="0.25">
      <c r="A30583">
        <v>30581</v>
      </c>
      <c r="B30583" t="s">
        <v>31429</v>
      </c>
      <c r="C30583" s="78">
        <v>-0.41843086000000002</v>
      </c>
      <c r="D30583" s="78">
        <v>1.2215457999999999</v>
      </c>
      <c r="E30583" s="78">
        <v>-8.7656929999999994E-2</v>
      </c>
      <c r="F30583" s="78">
        <v>2.4674088000000002E-3</v>
      </c>
    </row>
    <row r="30584" spans="1:6" x14ac:dyDescent="0.25">
      <c r="A30584">
        <v>30582</v>
      </c>
      <c r="B30584" t="s">
        <v>31430</v>
      </c>
      <c r="C30584" s="78">
        <v>0.6578193</v>
      </c>
      <c r="D30584" s="78">
        <v>-1.4038473</v>
      </c>
      <c r="E30584" s="78">
        <v>-3.4390595000000003E-2</v>
      </c>
      <c r="F30584" s="78">
        <v>0.17954011</v>
      </c>
    </row>
    <row r="30585" spans="1:6" x14ac:dyDescent="0.25">
      <c r="A30585">
        <v>30583</v>
      </c>
      <c r="B30585" t="s">
        <v>31431</v>
      </c>
      <c r="C30585" s="78">
        <v>1.621996</v>
      </c>
      <c r="D30585" s="78">
        <v>-1.655394</v>
      </c>
      <c r="E30585" s="78">
        <v>-8.4178180000000005E-2</v>
      </c>
      <c r="F30585" s="78">
        <v>3.609851E-2</v>
      </c>
    </row>
    <row r="30586" spans="1:6" x14ac:dyDescent="0.25">
      <c r="A30586">
        <v>30584</v>
      </c>
      <c r="B30586" t="s">
        <v>31432</v>
      </c>
      <c r="C30586" s="78">
        <v>-0.92425822999999996</v>
      </c>
      <c r="D30586" s="78">
        <v>-2.0103811999999999</v>
      </c>
      <c r="E30586" s="78">
        <v>-9.0042919999999999E-2</v>
      </c>
      <c r="F30586" s="78">
        <v>-5.8439105999999998E-2</v>
      </c>
    </row>
    <row r="30587" spans="1:6" x14ac:dyDescent="0.25">
      <c r="A30587">
        <v>30585</v>
      </c>
      <c r="B30587" t="s">
        <v>31433</v>
      </c>
      <c r="C30587" s="78">
        <v>-1.7012929000000001</v>
      </c>
      <c r="D30587" s="78">
        <v>-0.46893093000000002</v>
      </c>
      <c r="E30587" s="78">
        <v>-7.8491089999999999E-2</v>
      </c>
      <c r="F30587" s="78">
        <v>6.2175966999999999E-2</v>
      </c>
    </row>
    <row r="30588" spans="1:6" x14ac:dyDescent="0.25">
      <c r="A30588">
        <v>30586</v>
      </c>
      <c r="B30588" t="s">
        <v>31434</v>
      </c>
      <c r="C30588" s="78">
        <v>-1.1710122000000001</v>
      </c>
      <c r="D30588" s="78">
        <v>-0.81537104000000005</v>
      </c>
      <c r="E30588" s="78">
        <v>-3.4390595000000003E-2</v>
      </c>
      <c r="F30588" s="78">
        <v>0.17954011</v>
      </c>
    </row>
    <row r="30589" spans="1:6" x14ac:dyDescent="0.25">
      <c r="A30589">
        <v>30587</v>
      </c>
      <c r="B30589" t="s">
        <v>31435</v>
      </c>
      <c r="C30589" s="78">
        <v>-1.4817685</v>
      </c>
      <c r="D30589" s="78">
        <v>-0.53347135000000001</v>
      </c>
      <c r="E30589" s="78">
        <v>-3.7016552000000001E-2</v>
      </c>
      <c r="F30589" s="78">
        <v>-7.4328735000000007E-2</v>
      </c>
    </row>
    <row r="30590" spans="1:6" x14ac:dyDescent="0.25">
      <c r="A30590">
        <v>30588</v>
      </c>
      <c r="B30590" t="s">
        <v>31436</v>
      </c>
      <c r="C30590" s="78">
        <v>-5.8310658000000001E-2</v>
      </c>
      <c r="D30590" s="78">
        <v>1.2728075999999999</v>
      </c>
      <c r="E30590" s="78">
        <v>1.3935279E-2</v>
      </c>
      <c r="F30590" s="78">
        <v>3.2298997000000003E-2</v>
      </c>
    </row>
    <row r="30591" spans="1:6" x14ac:dyDescent="0.25">
      <c r="A30591">
        <v>30589</v>
      </c>
      <c r="B30591" t="s">
        <v>31437</v>
      </c>
      <c r="C30591" s="78">
        <v>0.44001982000000001</v>
      </c>
      <c r="D30591" s="78">
        <v>0.19921298000000001</v>
      </c>
      <c r="E30591" s="78">
        <v>-7.8202019999999997E-2</v>
      </c>
      <c r="F30591" s="78">
        <v>-1.8469900000000001E-2</v>
      </c>
    </row>
    <row r="30592" spans="1:6" x14ac:dyDescent="0.25">
      <c r="A30592">
        <v>30590</v>
      </c>
      <c r="B30592" t="s">
        <v>31438</v>
      </c>
      <c r="C30592" s="78">
        <v>2.7879230000000002</v>
      </c>
      <c r="D30592" s="78">
        <v>0.52167726000000003</v>
      </c>
      <c r="E30592" s="78">
        <v>-8.623873E-2</v>
      </c>
      <c r="F30592" s="78">
        <v>7.5427949999999994E-2</v>
      </c>
    </row>
    <row r="30593" spans="1:6" x14ac:dyDescent="0.25">
      <c r="A30593">
        <v>30591</v>
      </c>
      <c r="B30593" t="s">
        <v>31439</v>
      </c>
      <c r="C30593" s="78">
        <v>1.3821162</v>
      </c>
      <c r="D30593" s="78">
        <v>-4.1266100000000003</v>
      </c>
      <c r="E30593" s="78">
        <v>4.7717330000000002E-2</v>
      </c>
      <c r="F30593" s="78">
        <v>-0.33653712000000002</v>
      </c>
    </row>
    <row r="30594" spans="1:6" x14ac:dyDescent="0.25">
      <c r="A30594">
        <v>30592</v>
      </c>
      <c r="B30594" t="s">
        <v>31440</v>
      </c>
      <c r="C30594" s="78">
        <v>-1.0698635999999999</v>
      </c>
      <c r="D30594" s="78">
        <v>-0.31444892000000002</v>
      </c>
      <c r="E30594" s="78">
        <v>-3.4390595000000003E-2</v>
      </c>
      <c r="F30594" s="78">
        <v>0.17954011</v>
      </c>
    </row>
    <row r="30595" spans="1:6" x14ac:dyDescent="0.25">
      <c r="A30595">
        <v>30593</v>
      </c>
      <c r="B30595" t="s">
        <v>31441</v>
      </c>
      <c r="C30595" s="78">
        <v>0.22239664000000001</v>
      </c>
      <c r="D30595" s="78">
        <v>0.53640060000000001</v>
      </c>
      <c r="E30595" s="78">
        <v>1.8499907</v>
      </c>
      <c r="F30595" s="78">
        <v>3.0630350000000001E-2</v>
      </c>
    </row>
    <row r="30596" spans="1:6" x14ac:dyDescent="0.25">
      <c r="A30596">
        <v>30594</v>
      </c>
      <c r="B30596" t="s">
        <v>31442</v>
      </c>
      <c r="C30596" s="78">
        <v>0.9303131</v>
      </c>
      <c r="D30596" s="78">
        <v>1.7781746</v>
      </c>
      <c r="E30596" s="78">
        <v>4.854982E-2</v>
      </c>
      <c r="F30596" s="78">
        <v>-0.22987218000000001</v>
      </c>
    </row>
    <row r="30597" spans="1:6" x14ac:dyDescent="0.25">
      <c r="A30597">
        <v>30595</v>
      </c>
      <c r="B30597" t="s">
        <v>31443</v>
      </c>
      <c r="C30597" s="78">
        <v>0.26557471999999999</v>
      </c>
      <c r="D30597" s="78">
        <v>1.559877</v>
      </c>
      <c r="E30597" s="78">
        <v>-7.6901554999999996E-2</v>
      </c>
      <c r="F30597" s="78">
        <v>1.0326207E-3</v>
      </c>
    </row>
    <row r="30598" spans="1:6" x14ac:dyDescent="0.25">
      <c r="A30598">
        <v>30596</v>
      </c>
      <c r="B30598" t="s">
        <v>31444</v>
      </c>
      <c r="C30598" s="78">
        <v>-1.2675122000000001</v>
      </c>
      <c r="D30598" s="78">
        <v>0.12942997000000001</v>
      </c>
      <c r="E30598" s="78">
        <v>-5.8168452000000002E-2</v>
      </c>
      <c r="F30598" s="78">
        <v>0.10091379</v>
      </c>
    </row>
    <row r="30599" spans="1:6" x14ac:dyDescent="0.25">
      <c r="A30599">
        <v>30597</v>
      </c>
      <c r="B30599" t="s">
        <v>31445</v>
      </c>
      <c r="C30599" s="78">
        <v>-0.62138139999999997</v>
      </c>
      <c r="D30599" s="78">
        <v>1.7349281000000001</v>
      </c>
      <c r="E30599" s="78">
        <v>-3.4390595000000003E-2</v>
      </c>
      <c r="F30599" s="78">
        <v>0.17954011</v>
      </c>
    </row>
    <row r="30600" spans="1:6" x14ac:dyDescent="0.25">
      <c r="A30600">
        <v>30598</v>
      </c>
      <c r="B30600" t="s">
        <v>31446</v>
      </c>
      <c r="C30600" s="78">
        <v>3.0053943E-2</v>
      </c>
      <c r="D30600" s="78">
        <v>-1.1185575999999999</v>
      </c>
      <c r="E30600" s="78">
        <v>-9.2290170000000005E-2</v>
      </c>
      <c r="F30600" s="78">
        <v>-0.30505753000000002</v>
      </c>
    </row>
    <row r="30601" spans="1:6" x14ac:dyDescent="0.25">
      <c r="A30601">
        <v>30599</v>
      </c>
      <c r="B30601" t="s">
        <v>31447</v>
      </c>
      <c r="C30601" s="78">
        <v>-2.2391396000000001</v>
      </c>
      <c r="D30601" s="78">
        <v>0.14313906000000001</v>
      </c>
      <c r="E30601" s="78">
        <v>2.1210178999999999E-2</v>
      </c>
      <c r="F30601" s="78">
        <v>0.10545721</v>
      </c>
    </row>
    <row r="30602" spans="1:6" x14ac:dyDescent="0.25">
      <c r="A30602">
        <v>30600</v>
      </c>
      <c r="B30602" t="s">
        <v>31448</v>
      </c>
      <c r="C30602" s="78">
        <v>-1.2635627</v>
      </c>
      <c r="D30602" s="78">
        <v>-0.45454470000000002</v>
      </c>
      <c r="E30602" s="78">
        <v>-5.4570929999999997E-2</v>
      </c>
      <c r="F30602" s="78">
        <v>9.0814829999999996E-3</v>
      </c>
    </row>
    <row r="30603" spans="1:6" x14ac:dyDescent="0.25">
      <c r="A30603">
        <v>30601</v>
      </c>
      <c r="B30603" t="s">
        <v>31449</v>
      </c>
      <c r="C30603" s="78">
        <v>-0.31462922999999998</v>
      </c>
      <c r="D30603" s="78">
        <v>1.6085997000000001</v>
      </c>
      <c r="E30603" s="78">
        <v>-7.9111100000000004E-2</v>
      </c>
      <c r="F30603" s="78">
        <v>2.8285906E-2</v>
      </c>
    </row>
    <row r="30604" spans="1:6" x14ac:dyDescent="0.25">
      <c r="A30604">
        <v>30602</v>
      </c>
      <c r="B30604" t="s">
        <v>31450</v>
      </c>
      <c r="C30604" s="78">
        <v>2.1148132999999998</v>
      </c>
      <c r="D30604" s="78">
        <v>-0.31964162000000002</v>
      </c>
      <c r="E30604" s="78">
        <v>-2.0538253999999999E-2</v>
      </c>
      <c r="F30604" s="78">
        <v>9.0932579999999999E-2</v>
      </c>
    </row>
    <row r="30605" spans="1:6" x14ac:dyDescent="0.25">
      <c r="A30605">
        <v>30603</v>
      </c>
      <c r="B30605" t="s">
        <v>31451</v>
      </c>
      <c r="C30605" s="78">
        <v>-1.4091594000000001</v>
      </c>
      <c r="D30605" s="78">
        <v>0.78151630000000005</v>
      </c>
      <c r="E30605" s="78">
        <v>-4.64433E-2</v>
      </c>
      <c r="F30605" s="78">
        <v>5.3182109999999998E-2</v>
      </c>
    </row>
    <row r="30606" spans="1:6" x14ac:dyDescent="0.25">
      <c r="A30606">
        <v>30604</v>
      </c>
      <c r="B30606" t="s">
        <v>31452</v>
      </c>
      <c r="C30606" s="78">
        <v>-0.71745309999999995</v>
      </c>
      <c r="D30606" s="78">
        <v>0.36159353999999999</v>
      </c>
      <c r="E30606" s="78">
        <v>-3.4390595000000003E-2</v>
      </c>
      <c r="F30606" s="78">
        <v>0.17954011</v>
      </c>
    </row>
    <row r="30607" spans="1:6" x14ac:dyDescent="0.25">
      <c r="A30607">
        <v>30605</v>
      </c>
      <c r="B30607" t="s">
        <v>31453</v>
      </c>
      <c r="C30607" s="78">
        <v>0.13019749999999999</v>
      </c>
      <c r="D30607" s="78">
        <v>-8.0749810000000005E-2</v>
      </c>
      <c r="E30607" s="78">
        <v>-3.4390595000000003E-2</v>
      </c>
      <c r="F30607" s="78">
        <v>0.17954011</v>
      </c>
    </row>
    <row r="30608" spans="1:6" x14ac:dyDescent="0.25">
      <c r="A30608">
        <v>30606</v>
      </c>
      <c r="B30608" t="s">
        <v>31454</v>
      </c>
      <c r="C30608" s="78">
        <v>-0.34194076000000001</v>
      </c>
      <c r="D30608" s="78">
        <v>-2.8663162999999998</v>
      </c>
      <c r="E30608" s="78">
        <v>-0.20557919999999999</v>
      </c>
      <c r="F30608" s="78">
        <v>-0.38980221999999998</v>
      </c>
    </row>
    <row r="30609" spans="1:6" x14ac:dyDescent="0.25">
      <c r="A30609">
        <v>30607</v>
      </c>
      <c r="B30609" t="s">
        <v>31455</v>
      </c>
      <c r="C30609" s="78">
        <v>0.33471307</v>
      </c>
      <c r="D30609" s="78">
        <v>0.50663482999999998</v>
      </c>
      <c r="E30609" s="78">
        <v>5.9209900000000003E-2</v>
      </c>
      <c r="F30609" s="78">
        <v>-0.38976359999999999</v>
      </c>
    </row>
    <row r="30610" spans="1:6" x14ac:dyDescent="0.25">
      <c r="A30610">
        <v>30608</v>
      </c>
      <c r="B30610" t="s">
        <v>31456</v>
      </c>
      <c r="C30610" s="78">
        <v>0.31381682</v>
      </c>
      <c r="D30610" s="78">
        <v>-0.54798996</v>
      </c>
      <c r="E30610" s="78">
        <v>-5.9684604000000002E-2</v>
      </c>
      <c r="F30610" s="78">
        <v>-8.1983104000000001E-2</v>
      </c>
    </row>
    <row r="30611" spans="1:6" x14ac:dyDescent="0.25">
      <c r="A30611">
        <v>30609</v>
      </c>
      <c r="B30611" t="s">
        <v>31457</v>
      </c>
      <c r="C30611" s="78">
        <v>0.70387650000000002</v>
      </c>
      <c r="D30611" s="78">
        <v>2.4175219999999999</v>
      </c>
      <c r="E30611" s="78">
        <v>-0.13139397999999999</v>
      </c>
      <c r="F30611" s="78">
        <v>-0.34738540000000001</v>
      </c>
    </row>
    <row r="30612" spans="1:6" x14ac:dyDescent="0.25">
      <c r="A30612">
        <v>30610</v>
      </c>
      <c r="B30612" t="s">
        <v>31458</v>
      </c>
      <c r="C30612" s="78">
        <v>0.53650140000000002</v>
      </c>
      <c r="D30612" s="78">
        <v>1.2051928000000001</v>
      </c>
      <c r="E30612" s="78">
        <v>7.8485159999999998E-2</v>
      </c>
      <c r="F30612" s="78">
        <v>-1.8573776E-2</v>
      </c>
    </row>
    <row r="30613" spans="1:6" x14ac:dyDescent="0.25">
      <c r="A30613">
        <v>30611</v>
      </c>
      <c r="B30613" t="s">
        <v>31459</v>
      </c>
      <c r="C30613" s="78">
        <v>0.13537379999999999</v>
      </c>
      <c r="D30613" s="78">
        <v>0.81243025999999996</v>
      </c>
      <c r="E30613" s="78">
        <v>-4.4242985999999998E-2</v>
      </c>
      <c r="F30613" s="78">
        <v>-5.7128787E-2</v>
      </c>
    </row>
    <row r="30614" spans="1:6" x14ac:dyDescent="0.25">
      <c r="A30614">
        <v>30612</v>
      </c>
      <c r="B30614" t="s">
        <v>31460</v>
      </c>
      <c r="C30614" s="78">
        <v>-1.3196558</v>
      </c>
      <c r="D30614" s="78">
        <v>-0.57389559999999995</v>
      </c>
      <c r="E30614" s="78">
        <v>-4.2065195999999999E-2</v>
      </c>
      <c r="F30614" s="78">
        <v>0.10370441499999999</v>
      </c>
    </row>
    <row r="30615" spans="1:6" x14ac:dyDescent="0.25">
      <c r="A30615">
        <v>30613</v>
      </c>
      <c r="B30615" t="s">
        <v>31461</v>
      </c>
      <c r="C30615" s="78">
        <v>0.15611842000000001</v>
      </c>
      <c r="D30615" s="78">
        <v>0.76687289999999997</v>
      </c>
      <c r="E30615" s="78">
        <v>-3.4390595000000003E-2</v>
      </c>
      <c r="F30615" s="78">
        <v>0.17954011</v>
      </c>
    </row>
    <row r="30616" spans="1:6" x14ac:dyDescent="0.25">
      <c r="A30616">
        <v>30614</v>
      </c>
      <c r="B30616" t="s">
        <v>31462</v>
      </c>
      <c r="C30616" s="78">
        <v>0.21562728</v>
      </c>
      <c r="D30616" s="78">
        <v>-0.92547953000000005</v>
      </c>
      <c r="E30616" s="78">
        <v>-9.777893E-2</v>
      </c>
      <c r="F30616" s="78">
        <v>-2.2821813999999999E-2</v>
      </c>
    </row>
    <row r="30617" spans="1:6" x14ac:dyDescent="0.25">
      <c r="A30617">
        <v>30615</v>
      </c>
      <c r="B30617" t="s">
        <v>31463</v>
      </c>
      <c r="C30617" s="78">
        <v>0.85217200000000004</v>
      </c>
      <c r="D30617" s="78">
        <v>2.1348593</v>
      </c>
      <c r="E30617" s="78">
        <v>-7.9838259999999994E-2</v>
      </c>
      <c r="F30617" s="78">
        <v>7.9318219999999995E-2</v>
      </c>
    </row>
    <row r="30618" spans="1:6" x14ac:dyDescent="0.25">
      <c r="A30618">
        <v>30616</v>
      </c>
      <c r="B30618" t="s">
        <v>31464</v>
      </c>
      <c r="C30618" s="78">
        <v>-3.2833195000000002</v>
      </c>
      <c r="D30618" s="78">
        <v>0.28309069999999997</v>
      </c>
      <c r="E30618" s="78">
        <v>-5.0721704999999999E-2</v>
      </c>
      <c r="F30618" s="78">
        <v>2.3897572999999998E-2</v>
      </c>
    </row>
    <row r="30619" spans="1:6" x14ac:dyDescent="0.25">
      <c r="A30619">
        <v>30617</v>
      </c>
      <c r="B30619" t="s">
        <v>31465</v>
      </c>
      <c r="C30619" s="78">
        <v>-0.70532112999999996</v>
      </c>
      <c r="D30619" s="78">
        <v>0.37739706000000001</v>
      </c>
      <c r="E30619" s="78">
        <v>-4.7644069999999997E-2</v>
      </c>
      <c r="F30619" s="78">
        <v>-3.6217882999999999E-2</v>
      </c>
    </row>
    <row r="30620" spans="1:6" x14ac:dyDescent="0.25">
      <c r="A30620">
        <v>30618</v>
      </c>
      <c r="B30620" t="s">
        <v>31466</v>
      </c>
      <c r="C30620" s="78">
        <v>0.1162031</v>
      </c>
      <c r="D30620" s="78">
        <v>-0.88768480000000005</v>
      </c>
      <c r="E30620" s="78">
        <v>3.6183680000000003E-2</v>
      </c>
      <c r="F30620" s="78">
        <v>5.7792067999999997E-3</v>
      </c>
    </row>
    <row r="30621" spans="1:6" x14ac:dyDescent="0.25">
      <c r="A30621">
        <v>30619</v>
      </c>
      <c r="B30621" t="s">
        <v>31467</v>
      </c>
      <c r="C30621" s="78">
        <v>-1.6126355999999999</v>
      </c>
      <c r="D30621" s="78">
        <v>-0.77611960000000002</v>
      </c>
      <c r="E30621" s="78">
        <v>-8.2013234000000004E-2</v>
      </c>
      <c r="F30621" s="78">
        <v>6.8931049999999994E-2</v>
      </c>
    </row>
    <row r="30622" spans="1:6" x14ac:dyDescent="0.25">
      <c r="A30622">
        <v>30620</v>
      </c>
      <c r="B30622" t="s">
        <v>31468</v>
      </c>
      <c r="C30622" s="78">
        <v>-0.81652630000000004</v>
      </c>
      <c r="D30622" s="78">
        <v>2.9329350000000001</v>
      </c>
      <c r="E30622" s="78">
        <v>-3.4390595000000003E-2</v>
      </c>
      <c r="F30622" s="78">
        <v>0.17954011</v>
      </c>
    </row>
    <row r="30623" spans="1:6" x14ac:dyDescent="0.25">
      <c r="A30623">
        <v>30621</v>
      </c>
      <c r="B30623" t="s">
        <v>31469</v>
      </c>
      <c r="C30623" s="78">
        <v>3.1091291999999999</v>
      </c>
      <c r="D30623" s="78">
        <v>3.0897557999999998</v>
      </c>
      <c r="E30623" s="78">
        <v>-2.9382851000000001E-2</v>
      </c>
      <c r="F30623" s="78">
        <v>0.110992886</v>
      </c>
    </row>
    <row r="30624" spans="1:6" x14ac:dyDescent="0.25">
      <c r="A30624">
        <v>30622</v>
      </c>
      <c r="B30624" t="s">
        <v>31470</v>
      </c>
      <c r="C30624" s="78">
        <v>-0.53382909999999995</v>
      </c>
      <c r="D30624" s="78">
        <v>-0.58295680000000005</v>
      </c>
      <c r="E30624" s="78">
        <v>-1.7857105000000002E-2</v>
      </c>
      <c r="F30624" s="78">
        <v>7.9542210000000002E-2</v>
      </c>
    </row>
    <row r="30625" spans="1:6" x14ac:dyDescent="0.25">
      <c r="A30625">
        <v>30623</v>
      </c>
      <c r="B30625" t="s">
        <v>31471</v>
      </c>
      <c r="C30625" s="78">
        <v>1.8233033000000001</v>
      </c>
      <c r="D30625" s="78">
        <v>-1.8309804000000001</v>
      </c>
      <c r="E30625" s="78">
        <v>1.3924713999999999E-2</v>
      </c>
      <c r="F30625" s="78">
        <v>-0.38287884</v>
      </c>
    </row>
    <row r="30626" spans="1:6" x14ac:dyDescent="0.25">
      <c r="A30626">
        <v>30624</v>
      </c>
      <c r="B30626" t="s">
        <v>31472</v>
      </c>
      <c r="C30626" s="78">
        <v>0.24203606999999999</v>
      </c>
      <c r="D30626" s="78">
        <v>0.56301224000000005</v>
      </c>
      <c r="E30626" s="78">
        <v>0.2496408</v>
      </c>
      <c r="F30626" s="78">
        <v>-0.33036774000000002</v>
      </c>
    </row>
    <row r="30627" spans="1:6" x14ac:dyDescent="0.25">
      <c r="A30627">
        <v>30625</v>
      </c>
      <c r="B30627" t="s">
        <v>31473</v>
      </c>
      <c r="C30627" s="78">
        <v>-0.39344978000000003</v>
      </c>
      <c r="D30627" s="78">
        <v>1.1034029000000001</v>
      </c>
      <c r="E30627" s="78">
        <v>-5.6553867000000001E-2</v>
      </c>
      <c r="F30627" s="78">
        <v>2.7289107E-2</v>
      </c>
    </row>
    <row r="30628" spans="1:6" x14ac:dyDescent="0.25">
      <c r="A30628">
        <v>30626</v>
      </c>
      <c r="B30628" t="s">
        <v>31474</v>
      </c>
      <c r="C30628" s="78">
        <v>1.7131959000000001</v>
      </c>
      <c r="D30628" s="78">
        <v>-1.3362757999999999</v>
      </c>
      <c r="E30628" s="78">
        <v>-2.9182672999999999E-2</v>
      </c>
      <c r="F30628" s="78">
        <v>4.0385872000000003E-2</v>
      </c>
    </row>
    <row r="30629" spans="1:6" x14ac:dyDescent="0.25">
      <c r="A30629">
        <v>30627</v>
      </c>
      <c r="B30629" t="s">
        <v>31475</v>
      </c>
      <c r="C30629" s="78">
        <v>1.313941</v>
      </c>
      <c r="D30629" s="78">
        <v>0.44577600000000001</v>
      </c>
      <c r="E30629" s="78">
        <v>-3.3082004999999998E-2</v>
      </c>
      <c r="F30629" s="78">
        <v>7.1941480000000002E-2</v>
      </c>
    </row>
    <row r="30630" spans="1:6" x14ac:dyDescent="0.25">
      <c r="A30630">
        <v>30628</v>
      </c>
      <c r="B30630" t="s">
        <v>31476</v>
      </c>
      <c r="C30630" s="78">
        <v>1.2955365999999999</v>
      </c>
      <c r="D30630" s="78">
        <v>0.57247055000000002</v>
      </c>
      <c r="E30630" s="78">
        <v>-3.4390595000000003E-2</v>
      </c>
      <c r="F30630" s="78">
        <v>0.17954011</v>
      </c>
    </row>
    <row r="30631" spans="1:6" x14ac:dyDescent="0.25">
      <c r="A30631">
        <v>30629</v>
      </c>
      <c r="B30631" t="s">
        <v>31477</v>
      </c>
      <c r="C30631" s="78">
        <v>-2.3258152000000001</v>
      </c>
      <c r="D30631" s="78">
        <v>-0.61594545999999994</v>
      </c>
      <c r="E30631" s="78">
        <v>-7.5772699999999998E-2</v>
      </c>
      <c r="F30631" s="78">
        <v>1.3293877000000001E-2</v>
      </c>
    </row>
    <row r="30632" spans="1:6" x14ac:dyDescent="0.25">
      <c r="A30632">
        <v>30630</v>
      </c>
      <c r="B30632" t="s">
        <v>31478</v>
      </c>
      <c r="C30632" s="78">
        <v>1.6378864</v>
      </c>
      <c r="D30632" s="78">
        <v>-1.8877003999999999</v>
      </c>
      <c r="E30632" s="78">
        <v>-3.4761526000000001E-2</v>
      </c>
      <c r="F30632" s="78">
        <v>-0.18723308</v>
      </c>
    </row>
    <row r="30633" spans="1:6" x14ac:dyDescent="0.25">
      <c r="A30633">
        <v>30631</v>
      </c>
      <c r="B30633" t="s">
        <v>31479</v>
      </c>
      <c r="C30633" s="78">
        <v>-2.0954701999999998</v>
      </c>
      <c r="D30633" s="78">
        <v>2.6283455</v>
      </c>
      <c r="E30633" s="78">
        <v>-4.9304954999999998E-2</v>
      </c>
      <c r="F30633" s="78">
        <v>0.10337399999999999</v>
      </c>
    </row>
    <row r="30634" spans="1:6" x14ac:dyDescent="0.25">
      <c r="A30634">
        <v>30632</v>
      </c>
      <c r="B30634" t="s">
        <v>31480</v>
      </c>
      <c r="C30634" s="78">
        <v>0.16963102999999999</v>
      </c>
      <c r="D30634" s="78">
        <v>0.10561653999999999</v>
      </c>
      <c r="E30634" s="78">
        <v>-5.9184453999999997E-2</v>
      </c>
      <c r="F30634" s="78">
        <v>-5.3859576999999999E-2</v>
      </c>
    </row>
    <row r="30635" spans="1:6" x14ac:dyDescent="0.25">
      <c r="A30635">
        <v>30633</v>
      </c>
      <c r="B30635" t="s">
        <v>31481</v>
      </c>
      <c r="C30635" s="78">
        <v>-2.0920706</v>
      </c>
      <c r="D30635" s="78">
        <v>-0.61668719999999999</v>
      </c>
      <c r="E30635" s="78">
        <v>-5.0288234000000001E-2</v>
      </c>
      <c r="F30635" s="78">
        <v>5.9158259999999997E-2</v>
      </c>
    </row>
    <row r="30636" spans="1:6" x14ac:dyDescent="0.25">
      <c r="A30636">
        <v>30634</v>
      </c>
      <c r="B30636" t="s">
        <v>31482</v>
      </c>
      <c r="C30636" s="78">
        <v>7.0945949999999994E-2</v>
      </c>
      <c r="D30636" s="78">
        <v>-0.57959366000000001</v>
      </c>
      <c r="E30636" s="78">
        <v>-7.3874519999999999E-2</v>
      </c>
      <c r="F30636" s="78">
        <v>1.8791973999999999E-2</v>
      </c>
    </row>
    <row r="30637" spans="1:6" x14ac:dyDescent="0.25">
      <c r="A30637">
        <v>30635</v>
      </c>
      <c r="B30637" t="s">
        <v>31483</v>
      </c>
      <c r="C30637" s="78">
        <v>1.1280429999999999</v>
      </c>
      <c r="D30637" s="78">
        <v>8.221001E-2</v>
      </c>
      <c r="E30637" s="78">
        <v>-6.4312869999999994E-2</v>
      </c>
      <c r="F30637" s="78">
        <v>7.6314969999999996E-2</v>
      </c>
    </row>
    <row r="30638" spans="1:6" x14ac:dyDescent="0.25">
      <c r="A30638">
        <v>30636</v>
      </c>
      <c r="B30638" t="s">
        <v>31484</v>
      </c>
      <c r="C30638" s="78">
        <v>2.1268875999999999</v>
      </c>
      <c r="D30638" s="78">
        <v>1.7529068999999999</v>
      </c>
      <c r="E30638" s="78">
        <v>2.5582612000000001E-3</v>
      </c>
      <c r="F30638" s="78">
        <v>0.11536069</v>
      </c>
    </row>
    <row r="30639" spans="1:6" x14ac:dyDescent="0.25">
      <c r="A30639">
        <v>30637</v>
      </c>
      <c r="B30639" t="s">
        <v>31485</v>
      </c>
      <c r="C30639" s="78">
        <v>0.55605769999999999</v>
      </c>
      <c r="D30639" s="78">
        <v>-2.2921209999999999</v>
      </c>
      <c r="E30639" s="78">
        <v>-2.9912448000000001E-2</v>
      </c>
      <c r="F30639" s="78">
        <v>-6.1061830000000003E-3</v>
      </c>
    </row>
    <row r="30640" spans="1:6" x14ac:dyDescent="0.25">
      <c r="A30640">
        <v>30638</v>
      </c>
      <c r="B30640" t="s">
        <v>31486</v>
      </c>
      <c r="C30640" s="78">
        <v>-0.10063708</v>
      </c>
      <c r="D30640" s="78">
        <v>0.36962151999999998</v>
      </c>
      <c r="E30640" s="78">
        <v>-9.7584920000000006E-2</v>
      </c>
      <c r="F30640" s="78">
        <v>-2.6294768E-2</v>
      </c>
    </row>
    <row r="30641" spans="1:6" x14ac:dyDescent="0.25">
      <c r="A30641">
        <v>30639</v>
      </c>
      <c r="B30641" t="s">
        <v>31487</v>
      </c>
      <c r="C30641" s="78">
        <v>-1.1474595999999999</v>
      </c>
      <c r="D30641" s="78">
        <v>-2.2913496000000002</v>
      </c>
      <c r="E30641" s="78">
        <v>-0.10959642</v>
      </c>
      <c r="F30641" s="78">
        <v>-0.19564052000000001</v>
      </c>
    </row>
    <row r="30642" spans="1:6" x14ac:dyDescent="0.25">
      <c r="A30642">
        <v>30640</v>
      </c>
      <c r="B30642" t="s">
        <v>31488</v>
      </c>
      <c r="C30642" s="78">
        <v>3.8102442999999999</v>
      </c>
      <c r="D30642" s="78">
        <v>-2.7895940000000001</v>
      </c>
      <c r="E30642" s="78">
        <v>-6.7789316000000002E-2</v>
      </c>
      <c r="F30642" s="78">
        <v>-1.1011615000000001E-2</v>
      </c>
    </row>
    <row r="30643" spans="1:6" x14ac:dyDescent="0.25">
      <c r="A30643">
        <v>30641</v>
      </c>
      <c r="B30643" t="s">
        <v>31489</v>
      </c>
      <c r="C30643" s="78">
        <v>-1.2431296999999999</v>
      </c>
      <c r="D30643" s="78">
        <v>-0.75223609999999996</v>
      </c>
      <c r="E30643" s="78">
        <v>-2.6378084E-2</v>
      </c>
      <c r="F30643" s="78">
        <v>-1.408875E-3</v>
      </c>
    </row>
    <row r="30644" spans="1:6" x14ac:dyDescent="0.25">
      <c r="A30644">
        <v>30642</v>
      </c>
      <c r="B30644" t="s">
        <v>31490</v>
      </c>
      <c r="C30644" s="78">
        <v>-0.42648409999999998</v>
      </c>
      <c r="D30644" s="78">
        <v>0.14375636999999999</v>
      </c>
      <c r="E30644" s="78">
        <v>-5.3085208000000002E-2</v>
      </c>
      <c r="F30644" s="78">
        <v>5.5086336999999999E-2</v>
      </c>
    </row>
    <row r="30645" spans="1:6" x14ac:dyDescent="0.25">
      <c r="A30645">
        <v>30643</v>
      </c>
      <c r="B30645" t="s">
        <v>31491</v>
      </c>
      <c r="C30645" s="78">
        <v>-1.0170618</v>
      </c>
      <c r="D30645" s="78">
        <v>-1.7426454</v>
      </c>
      <c r="E30645" s="78">
        <v>-2.7783875999999999E-2</v>
      </c>
      <c r="F30645" s="78">
        <v>1.8956825E-2</v>
      </c>
    </row>
    <row r="30646" spans="1:6" x14ac:dyDescent="0.25">
      <c r="A30646">
        <v>30644</v>
      </c>
      <c r="B30646" t="s">
        <v>31492</v>
      </c>
      <c r="C30646" s="78">
        <v>-3.3879206000000002</v>
      </c>
      <c r="D30646" s="78">
        <v>1.3364996</v>
      </c>
      <c r="E30646" s="78">
        <v>-0.12813199</v>
      </c>
      <c r="F30646" s="78">
        <v>-0.20496763000000001</v>
      </c>
    </row>
    <row r="30647" spans="1:6" x14ac:dyDescent="0.25">
      <c r="A30647">
        <v>30645</v>
      </c>
      <c r="B30647" t="s">
        <v>31493</v>
      </c>
      <c r="C30647" s="78">
        <v>-0.67874867000000005</v>
      </c>
      <c r="D30647" s="78">
        <v>-0.37774000000000002</v>
      </c>
      <c r="E30647" s="78">
        <v>-7.9393774E-2</v>
      </c>
      <c r="F30647" s="78">
        <v>0.10189353</v>
      </c>
    </row>
    <row r="30648" spans="1:6" x14ac:dyDescent="0.25">
      <c r="A30648">
        <v>30646</v>
      </c>
      <c r="B30648" t="s">
        <v>31494</v>
      </c>
      <c r="C30648" s="78">
        <v>-1.4535393999999999</v>
      </c>
      <c r="D30648" s="78">
        <v>0.90712510000000002</v>
      </c>
      <c r="E30648" s="78">
        <v>-9.5260590000000006E-2</v>
      </c>
      <c r="F30648" s="78">
        <v>-0.19148861</v>
      </c>
    </row>
    <row r="30649" spans="1:6" x14ac:dyDescent="0.25">
      <c r="A30649">
        <v>30647</v>
      </c>
      <c r="B30649" t="s">
        <v>31495</v>
      </c>
      <c r="C30649" s="78">
        <v>-0.24651295000000001</v>
      </c>
      <c r="D30649" s="78">
        <v>-1.4225053999999999</v>
      </c>
      <c r="E30649" s="78">
        <v>-0.10360026</v>
      </c>
      <c r="F30649" s="78">
        <v>-8.9325905000000004E-3</v>
      </c>
    </row>
    <row r="30650" spans="1:6" x14ac:dyDescent="0.25">
      <c r="A30650">
        <v>30648</v>
      </c>
      <c r="B30650" t="s">
        <v>31496</v>
      </c>
      <c r="C30650" s="78">
        <v>-0.27809676999999999</v>
      </c>
      <c r="D30650" s="78">
        <v>0.66583749999999997</v>
      </c>
      <c r="E30650" s="78">
        <v>-1.9324139000000001E-2</v>
      </c>
      <c r="F30650" s="78">
        <v>7.1428716000000003E-2</v>
      </c>
    </row>
    <row r="30651" spans="1:6" x14ac:dyDescent="0.25">
      <c r="A30651">
        <v>30649</v>
      </c>
      <c r="B30651" t="s">
        <v>31497</v>
      </c>
      <c r="C30651" s="78">
        <v>-1.0228885000000001</v>
      </c>
      <c r="D30651" s="78">
        <v>0.94909155000000001</v>
      </c>
      <c r="E30651" s="78">
        <v>-1.086265E-2</v>
      </c>
      <c r="F30651" s="78">
        <v>3.3051445999999998E-2</v>
      </c>
    </row>
    <row r="30652" spans="1:6" x14ac:dyDescent="0.25">
      <c r="A30652">
        <v>30650</v>
      </c>
      <c r="B30652" t="s">
        <v>31498</v>
      </c>
      <c r="C30652" s="78">
        <v>-5.0891489999999998E-2</v>
      </c>
      <c r="D30652" s="78">
        <v>5.8582929999999998E-2</v>
      </c>
      <c r="E30652" s="78">
        <v>-5.4008559999999997E-2</v>
      </c>
      <c r="F30652" s="78">
        <v>-0.12916516</v>
      </c>
    </row>
    <row r="30653" spans="1:6" x14ac:dyDescent="0.25">
      <c r="A30653">
        <v>30651</v>
      </c>
      <c r="B30653" t="s">
        <v>31499</v>
      </c>
      <c r="C30653" s="78">
        <v>0.49402215999999999</v>
      </c>
      <c r="D30653" s="78">
        <v>-0.88119124999999998</v>
      </c>
      <c r="E30653" s="78">
        <v>2.1436653999999999E-2</v>
      </c>
      <c r="F30653" s="78">
        <v>-0.26171840000000002</v>
      </c>
    </row>
    <row r="30654" spans="1:6" x14ac:dyDescent="0.25">
      <c r="A30654">
        <v>30652</v>
      </c>
      <c r="B30654" t="s">
        <v>31500</v>
      </c>
      <c r="C30654" s="78">
        <v>-0.18107364000000001</v>
      </c>
      <c r="D30654" s="78">
        <v>-3.8087827999999999</v>
      </c>
      <c r="E30654" s="78">
        <v>-7.3370210000000005E-2</v>
      </c>
      <c r="F30654" s="78">
        <v>5.9906019999999997E-2</v>
      </c>
    </row>
    <row r="30655" spans="1:6" x14ac:dyDescent="0.25">
      <c r="A30655">
        <v>30653</v>
      </c>
      <c r="B30655" t="s">
        <v>31501</v>
      </c>
      <c r="C30655" s="78">
        <v>2.0295560000000001E-2</v>
      </c>
      <c r="D30655" s="78">
        <v>-1.8009883</v>
      </c>
      <c r="E30655" s="78">
        <v>-7.4851959999999995E-2</v>
      </c>
      <c r="F30655" s="78">
        <v>4.9287975000000001E-3</v>
      </c>
    </row>
    <row r="30656" spans="1:6" x14ac:dyDescent="0.25">
      <c r="A30656">
        <v>30654</v>
      </c>
      <c r="B30656" t="s">
        <v>31502</v>
      </c>
      <c r="C30656" s="78">
        <v>0.83715295999999995</v>
      </c>
      <c r="D30656" s="78">
        <v>-0.11782673</v>
      </c>
      <c r="E30656" s="78">
        <v>-3.4390595000000003E-2</v>
      </c>
      <c r="F30656" s="78">
        <v>0.17954011</v>
      </c>
    </row>
    <row r="30657" spans="1:6" x14ac:dyDescent="0.25">
      <c r="A30657">
        <v>30655</v>
      </c>
      <c r="B30657" t="s">
        <v>31503</v>
      </c>
      <c r="C30657" s="78">
        <v>1.5880805</v>
      </c>
      <c r="D30657" s="78">
        <v>1.6068887999999999</v>
      </c>
      <c r="E30657" s="78">
        <v>-8.1182119999999997E-2</v>
      </c>
      <c r="F30657" s="78">
        <v>4.4232250000000001E-2</v>
      </c>
    </row>
    <row r="30658" spans="1:6" x14ac:dyDescent="0.25">
      <c r="A30658">
        <v>30656</v>
      </c>
      <c r="B30658" t="s">
        <v>31504</v>
      </c>
      <c r="C30658" s="78">
        <v>1.5520593</v>
      </c>
      <c r="D30658" s="78">
        <v>0.74173665</v>
      </c>
      <c r="E30658" s="78">
        <v>-4.5287925999999999E-2</v>
      </c>
      <c r="F30658" s="78">
        <v>-8.0072299999999999E-2</v>
      </c>
    </row>
    <row r="30659" spans="1:6" x14ac:dyDescent="0.25">
      <c r="A30659">
        <v>30657</v>
      </c>
      <c r="B30659" t="s">
        <v>31505</v>
      </c>
      <c r="C30659" s="78">
        <v>-2.4663184</v>
      </c>
      <c r="D30659" s="78">
        <v>-0.30531957999999998</v>
      </c>
      <c r="E30659" s="78">
        <v>-8.9138330000000002E-2</v>
      </c>
      <c r="F30659" s="78">
        <v>-0.44503682999999999</v>
      </c>
    </row>
    <row r="30660" spans="1:6" x14ac:dyDescent="0.25">
      <c r="A30660">
        <v>30658</v>
      </c>
      <c r="B30660" t="s">
        <v>31506</v>
      </c>
      <c r="C30660" s="78">
        <v>2.1440146000000002</v>
      </c>
      <c r="D30660" s="78">
        <v>5.99207E-2</v>
      </c>
      <c r="E30660" s="78">
        <v>-9.6086580000000005E-2</v>
      </c>
      <c r="F30660" s="78">
        <v>-0.20459817</v>
      </c>
    </row>
    <row r="30661" spans="1:6" x14ac:dyDescent="0.25">
      <c r="A30661">
        <v>30659</v>
      </c>
      <c r="B30661" t="s">
        <v>31507</v>
      </c>
      <c r="C30661" s="78">
        <v>-1.5615524000000001</v>
      </c>
      <c r="D30661" s="78">
        <v>0.16574326</v>
      </c>
      <c r="E30661" s="78">
        <v>-8.6740403999999993E-2</v>
      </c>
      <c r="F30661" s="78">
        <v>9.8180509999999999E-2</v>
      </c>
    </row>
    <row r="30662" spans="1:6" x14ac:dyDescent="0.25">
      <c r="A30662">
        <v>30660</v>
      </c>
      <c r="B30662" t="s">
        <v>31508</v>
      </c>
      <c r="C30662" s="78">
        <v>1.1985456000000001</v>
      </c>
      <c r="D30662" s="78">
        <v>2.4284941999999998</v>
      </c>
      <c r="E30662" s="78">
        <v>3.4938570000000002E-2</v>
      </c>
      <c r="F30662" s="78">
        <v>-0.37476939999999997</v>
      </c>
    </row>
    <row r="30663" spans="1:6" x14ac:dyDescent="0.25">
      <c r="A30663">
        <v>30661</v>
      </c>
      <c r="B30663" t="s">
        <v>31509</v>
      </c>
      <c r="C30663" s="78">
        <v>0.10669008000000001</v>
      </c>
      <c r="D30663" s="78">
        <v>0.67446790000000001</v>
      </c>
      <c r="E30663" s="78">
        <v>-6.0883067999999999E-2</v>
      </c>
      <c r="F30663" s="78">
        <v>-6.6687730000000001E-2</v>
      </c>
    </row>
    <row r="30664" spans="1:6" x14ac:dyDescent="0.25">
      <c r="A30664">
        <v>30662</v>
      </c>
      <c r="B30664" t="s">
        <v>31510</v>
      </c>
      <c r="C30664" s="78">
        <v>-1.1872518000000001</v>
      </c>
      <c r="D30664" s="78">
        <v>-0.96050595999999999</v>
      </c>
      <c r="E30664" s="78">
        <v>-8.7828920000000005E-2</v>
      </c>
      <c r="F30664" s="78">
        <v>9.6707009999999996E-2</v>
      </c>
    </row>
    <row r="30665" spans="1:6" x14ac:dyDescent="0.25">
      <c r="A30665">
        <v>30663</v>
      </c>
      <c r="B30665" t="s">
        <v>31511</v>
      </c>
      <c r="C30665" s="78">
        <v>-0.51800420000000003</v>
      </c>
      <c r="D30665" s="78">
        <v>0.65534519999999996</v>
      </c>
      <c r="E30665" s="78">
        <v>-9.1328580000000006E-2</v>
      </c>
      <c r="F30665" s="78">
        <v>1.9356564E-2</v>
      </c>
    </row>
    <row r="30666" spans="1:6" x14ac:dyDescent="0.25">
      <c r="A30666">
        <v>30664</v>
      </c>
      <c r="B30666" t="s">
        <v>31512</v>
      </c>
      <c r="C30666" s="78">
        <v>0.54251680000000002</v>
      </c>
      <c r="D30666" s="78">
        <v>0.37123683000000002</v>
      </c>
      <c r="E30666" s="78">
        <v>-7.7278470000000002E-2</v>
      </c>
      <c r="F30666" s="78">
        <v>2.0225047999999999E-3</v>
      </c>
    </row>
    <row r="30667" spans="1:6" x14ac:dyDescent="0.25">
      <c r="A30667">
        <v>30665</v>
      </c>
      <c r="B30667" t="s">
        <v>31513</v>
      </c>
      <c r="C30667" s="78">
        <v>-0.72249660000000004</v>
      </c>
      <c r="D30667" s="78">
        <v>-1.0812504000000001</v>
      </c>
      <c r="E30667" s="78">
        <v>4.0848475000000002E-2</v>
      </c>
      <c r="F30667" s="78">
        <v>-0.27217823000000002</v>
      </c>
    </row>
    <row r="30668" spans="1:6" x14ac:dyDescent="0.25">
      <c r="A30668">
        <v>30666</v>
      </c>
      <c r="B30668" t="s">
        <v>31514</v>
      </c>
      <c r="C30668" s="78">
        <v>-0.27480114</v>
      </c>
      <c r="D30668" s="78">
        <v>-0.21809691</v>
      </c>
      <c r="E30668" s="78">
        <v>-3.4390595000000003E-2</v>
      </c>
      <c r="F30668" s="78">
        <v>0.17954011</v>
      </c>
    </row>
    <row r="30669" spans="1:6" x14ac:dyDescent="0.25">
      <c r="A30669">
        <v>30667</v>
      </c>
      <c r="B30669" t="s">
        <v>31515</v>
      </c>
      <c r="C30669" s="78">
        <v>-0.50477695</v>
      </c>
      <c r="D30669" s="78">
        <v>1.2722469999999999</v>
      </c>
      <c r="E30669" s="78">
        <v>-9.6871750000000006E-2</v>
      </c>
      <c r="F30669" s="78">
        <v>7.233552E-2</v>
      </c>
    </row>
    <row r="30670" spans="1:6" x14ac:dyDescent="0.25">
      <c r="A30670">
        <v>30668</v>
      </c>
      <c r="B30670" t="s">
        <v>31516</v>
      </c>
      <c r="C30670" s="78">
        <v>-1.1247654</v>
      </c>
      <c r="D30670" s="78">
        <v>-6.2845410000000004E-2</v>
      </c>
      <c r="E30670" s="78">
        <v>-7.7625540000000007E-2</v>
      </c>
      <c r="F30670" s="78">
        <v>8.4705489999999994E-2</v>
      </c>
    </row>
    <row r="30671" spans="1:6" x14ac:dyDescent="0.25">
      <c r="A30671">
        <v>30669</v>
      </c>
      <c r="B30671" t="s">
        <v>31517</v>
      </c>
      <c r="C30671" s="78">
        <v>2.620943</v>
      </c>
      <c r="D30671" s="78">
        <v>-2.6657326000000001</v>
      </c>
      <c r="E30671" s="78">
        <v>-8.0228679999999997E-2</v>
      </c>
      <c r="F30671" s="78">
        <v>6.8952546000000003E-2</v>
      </c>
    </row>
    <row r="30672" spans="1:6" x14ac:dyDescent="0.25">
      <c r="A30672">
        <v>30670</v>
      </c>
      <c r="B30672" t="s">
        <v>31518</v>
      </c>
      <c r="C30672" s="78">
        <v>-0.87363930000000001</v>
      </c>
      <c r="D30672" s="78">
        <v>-1.9039048000000001</v>
      </c>
      <c r="E30672" s="78">
        <v>-3.4390595000000003E-2</v>
      </c>
      <c r="F30672" s="78">
        <v>0.17954011</v>
      </c>
    </row>
    <row r="30673" spans="1:6" x14ac:dyDescent="0.25">
      <c r="A30673">
        <v>30671</v>
      </c>
      <c r="B30673" t="s">
        <v>31519</v>
      </c>
      <c r="C30673" s="78">
        <v>1.7474383</v>
      </c>
      <c r="D30673" s="78">
        <v>-1.9522234000000001</v>
      </c>
      <c r="E30673" s="78">
        <v>-0.25992539999999997</v>
      </c>
      <c r="F30673" s="78">
        <v>-0.58362899999999995</v>
      </c>
    </row>
    <row r="30674" spans="1:6" x14ac:dyDescent="0.25">
      <c r="A30674">
        <v>30672</v>
      </c>
      <c r="B30674" t="s">
        <v>31520</v>
      </c>
      <c r="C30674" s="78">
        <v>-0.51173972999999995</v>
      </c>
      <c r="D30674" s="78">
        <v>-3.9228551</v>
      </c>
      <c r="E30674" s="78">
        <v>-5.1246457000000002E-2</v>
      </c>
      <c r="F30674" s="78">
        <v>-3.9102748E-2</v>
      </c>
    </row>
    <row r="30675" spans="1:6" x14ac:dyDescent="0.25">
      <c r="A30675">
        <v>30673</v>
      </c>
      <c r="B30675" t="s">
        <v>31521</v>
      </c>
      <c r="C30675" s="78">
        <v>0.70031845999999998</v>
      </c>
      <c r="D30675" s="78">
        <v>-0.15816279999999999</v>
      </c>
      <c r="E30675" s="78">
        <v>-7.0890330000000001E-2</v>
      </c>
      <c r="F30675" s="78">
        <v>7.1164450000000004E-2</v>
      </c>
    </row>
    <row r="30676" spans="1:6" x14ac:dyDescent="0.25">
      <c r="A30676">
        <v>30674</v>
      </c>
      <c r="B30676" t="s">
        <v>31522</v>
      </c>
      <c r="C30676" s="78">
        <v>0.34993913999999998</v>
      </c>
      <c r="D30676" s="78">
        <v>0.3959819</v>
      </c>
      <c r="E30676" s="78">
        <v>-8.3040885999999994E-2</v>
      </c>
      <c r="F30676" s="78">
        <v>5.8189169999999998E-2</v>
      </c>
    </row>
    <row r="30677" spans="1:6" x14ac:dyDescent="0.25">
      <c r="A30677">
        <v>30675</v>
      </c>
      <c r="B30677" t="s">
        <v>31523</v>
      </c>
      <c r="C30677" s="78">
        <v>-1.4149438000000001</v>
      </c>
      <c r="D30677" s="78">
        <v>1.6382747</v>
      </c>
      <c r="E30677" s="78">
        <v>1.3031951999999999E-2</v>
      </c>
      <c r="F30677" s="78">
        <v>-0.15839745</v>
      </c>
    </row>
    <row r="30678" spans="1:6" x14ac:dyDescent="0.25">
      <c r="A30678">
        <v>30676</v>
      </c>
      <c r="B30678" t="s">
        <v>31524</v>
      </c>
      <c r="C30678" s="78">
        <v>-1.0581472000000001</v>
      </c>
      <c r="D30678" s="78">
        <v>-1.018222</v>
      </c>
      <c r="E30678" s="78">
        <v>-5.7860593999999998E-3</v>
      </c>
      <c r="F30678" s="78">
        <v>5.4452269999999997E-2</v>
      </c>
    </row>
    <row r="30679" spans="1:6" x14ac:dyDescent="0.25">
      <c r="A30679">
        <v>30677</v>
      </c>
      <c r="B30679" t="s">
        <v>31525</v>
      </c>
      <c r="C30679" s="78">
        <v>0.39262333999999999</v>
      </c>
      <c r="D30679" s="78">
        <v>0.87648236999999996</v>
      </c>
      <c r="E30679" s="78">
        <v>-4.1844899999999999E-3</v>
      </c>
      <c r="F30679" s="78">
        <v>1.0053337000000001E-2</v>
      </c>
    </row>
    <row r="30680" spans="1:6" x14ac:dyDescent="0.25">
      <c r="A30680">
        <v>30678</v>
      </c>
      <c r="B30680" t="s">
        <v>31526</v>
      </c>
      <c r="C30680" s="78">
        <v>0.82972084999999995</v>
      </c>
      <c r="D30680" s="78">
        <v>-1.3432953000000001</v>
      </c>
      <c r="E30680" s="78">
        <v>-6.5255480000000005E-2</v>
      </c>
      <c r="F30680" s="78">
        <v>5.4853781999999997E-2</v>
      </c>
    </row>
    <row r="30681" spans="1:6" x14ac:dyDescent="0.25">
      <c r="A30681">
        <v>30679</v>
      </c>
      <c r="B30681" t="s">
        <v>31527</v>
      </c>
      <c r="C30681" s="78">
        <v>1.8384807999999999</v>
      </c>
      <c r="D30681" s="78">
        <v>-1.1694716000000001</v>
      </c>
      <c r="E30681" s="78">
        <v>-3.6846259999999999E-2</v>
      </c>
      <c r="F30681" s="78">
        <v>0.10401148</v>
      </c>
    </row>
    <row r="30682" spans="1:6" x14ac:dyDescent="0.25">
      <c r="A30682">
        <v>30680</v>
      </c>
      <c r="B30682" t="s">
        <v>31528</v>
      </c>
      <c r="C30682" s="78">
        <v>1.1219015000000001</v>
      </c>
      <c r="D30682" s="78">
        <v>1.8914614999999999</v>
      </c>
      <c r="E30682" s="78">
        <v>4.4840419999999999E-2</v>
      </c>
      <c r="F30682" s="78">
        <v>-3.4150198E-2</v>
      </c>
    </row>
    <row r="30683" spans="1:6" x14ac:dyDescent="0.25">
      <c r="A30683">
        <v>30681</v>
      </c>
      <c r="B30683" t="s">
        <v>31529</v>
      </c>
      <c r="C30683" s="78">
        <v>1.5890301</v>
      </c>
      <c r="D30683" s="78">
        <v>0.87284479999999998</v>
      </c>
      <c r="E30683" s="78">
        <v>-5.3410880000000001E-2</v>
      </c>
      <c r="F30683" s="78">
        <v>6.277481E-2</v>
      </c>
    </row>
    <row r="30684" spans="1:6" x14ac:dyDescent="0.25">
      <c r="A30684">
        <v>30682</v>
      </c>
      <c r="B30684" t="s">
        <v>31530</v>
      </c>
      <c r="C30684" s="78">
        <v>-1.5941251999999999</v>
      </c>
      <c r="D30684" s="78">
        <v>-0.58304834000000005</v>
      </c>
      <c r="E30684" s="78">
        <v>-3.4390595000000003E-2</v>
      </c>
      <c r="F30684" s="78">
        <v>0.17954011</v>
      </c>
    </row>
    <row r="30685" spans="1:6" x14ac:dyDescent="0.25">
      <c r="A30685">
        <v>30683</v>
      </c>
      <c r="B30685" t="s">
        <v>31531</v>
      </c>
      <c r="C30685" s="78">
        <v>0.64044250000000003</v>
      </c>
      <c r="D30685" s="78">
        <v>-2.5558320000000001</v>
      </c>
      <c r="E30685" s="78">
        <v>-6.5083070000000007E-2</v>
      </c>
      <c r="F30685" s="78">
        <v>-0.33693492000000003</v>
      </c>
    </row>
    <row r="30686" spans="1:6" x14ac:dyDescent="0.25">
      <c r="A30686">
        <v>30684</v>
      </c>
      <c r="B30686" t="s">
        <v>31532</v>
      </c>
      <c r="C30686" s="78">
        <v>0.76647019999999999</v>
      </c>
      <c r="D30686" s="78">
        <v>0.13656589999999999</v>
      </c>
      <c r="E30686" s="78">
        <v>-6.5604165000000006E-2</v>
      </c>
      <c r="F30686" s="78">
        <v>8.2234130000000003E-2</v>
      </c>
    </row>
    <row r="30687" spans="1:6" x14ac:dyDescent="0.25">
      <c r="A30687">
        <v>30685</v>
      </c>
      <c r="B30687" t="s">
        <v>31533</v>
      </c>
      <c r="C30687" s="78">
        <v>4.6416729999999999</v>
      </c>
      <c r="D30687" s="78">
        <v>1.6023053</v>
      </c>
      <c r="E30687" s="78">
        <v>-9.8155709999999993E-2</v>
      </c>
      <c r="F30687" s="78">
        <v>-0.14191978</v>
      </c>
    </row>
    <row r="30688" spans="1:6" x14ac:dyDescent="0.25">
      <c r="A30688">
        <v>30686</v>
      </c>
      <c r="B30688" t="s">
        <v>31534</v>
      </c>
      <c r="C30688" s="78">
        <v>-0.22438836000000001</v>
      </c>
      <c r="D30688" s="78">
        <v>-3.1231249999999999</v>
      </c>
      <c r="E30688" s="78">
        <v>-3.4390595000000003E-2</v>
      </c>
      <c r="F30688" s="78">
        <v>0.17954011</v>
      </c>
    </row>
    <row r="30689" spans="1:6" x14ac:dyDescent="0.25">
      <c r="A30689">
        <v>30687</v>
      </c>
      <c r="B30689" t="s">
        <v>31535</v>
      </c>
      <c r="C30689" s="78">
        <v>4.4272869999999999E-2</v>
      </c>
      <c r="D30689" s="78">
        <v>-3.6189783000000002</v>
      </c>
      <c r="E30689" s="78">
        <v>-9.2137869999999997E-2</v>
      </c>
      <c r="F30689" s="78">
        <v>1.9002587000000001E-2</v>
      </c>
    </row>
    <row r="30690" spans="1:6" x14ac:dyDescent="0.25">
      <c r="A30690">
        <v>30688</v>
      </c>
      <c r="B30690" t="s">
        <v>31536</v>
      </c>
      <c r="C30690" s="78">
        <v>-0.43268045999999999</v>
      </c>
      <c r="D30690" s="78">
        <v>-1.5508902</v>
      </c>
      <c r="E30690" s="78">
        <v>-0.14349817000000001</v>
      </c>
      <c r="F30690" s="78">
        <v>-0.37020979999999998</v>
      </c>
    </row>
    <row r="30691" spans="1:6" x14ac:dyDescent="0.25">
      <c r="A30691">
        <v>30689</v>
      </c>
      <c r="B30691" t="s">
        <v>31537</v>
      </c>
      <c r="C30691" s="78">
        <v>-2.2264444999999999</v>
      </c>
      <c r="D30691" s="78">
        <v>-3.346603</v>
      </c>
      <c r="E30691" s="78">
        <v>-6.2266238000000002E-2</v>
      </c>
      <c r="F30691" s="78">
        <v>0.12953465</v>
      </c>
    </row>
    <row r="30692" spans="1:6" x14ac:dyDescent="0.25">
      <c r="A30692">
        <v>30690</v>
      </c>
      <c r="B30692" t="s">
        <v>31538</v>
      </c>
      <c r="C30692" s="78">
        <v>3.3416134999999998</v>
      </c>
      <c r="D30692" s="78">
        <v>2.54129</v>
      </c>
      <c r="E30692" s="78">
        <v>-8.6433919999999997E-2</v>
      </c>
      <c r="F30692" s="78">
        <v>3.0004546E-2</v>
      </c>
    </row>
    <row r="30693" spans="1:6" x14ac:dyDescent="0.25">
      <c r="A30693">
        <v>30691</v>
      </c>
      <c r="B30693" t="s">
        <v>31539</v>
      </c>
      <c r="C30693" s="78">
        <v>1.9058071000000001</v>
      </c>
      <c r="D30693" s="78">
        <v>0.89397230000000005</v>
      </c>
      <c r="E30693" s="78">
        <v>-3.6034404999999999E-2</v>
      </c>
      <c r="F30693" s="78">
        <v>-6.2198325999999998E-2</v>
      </c>
    </row>
    <row r="30694" spans="1:6" x14ac:dyDescent="0.25">
      <c r="A30694">
        <v>30692</v>
      </c>
      <c r="B30694" t="s">
        <v>31540</v>
      </c>
      <c r="C30694" s="78">
        <v>0.74965906000000004</v>
      </c>
      <c r="D30694" s="78">
        <v>0.92935970000000001</v>
      </c>
      <c r="E30694" s="78">
        <v>-8.205192E-2</v>
      </c>
      <c r="F30694" s="78">
        <v>1.0336458999999999E-2</v>
      </c>
    </row>
    <row r="30695" spans="1:6" x14ac:dyDescent="0.25">
      <c r="A30695">
        <v>30693</v>
      </c>
      <c r="B30695" t="s">
        <v>31541</v>
      </c>
      <c r="C30695" s="78">
        <v>-0.88515719999999998</v>
      </c>
      <c r="D30695" s="78">
        <v>1.4325178999999999</v>
      </c>
      <c r="E30695" s="78">
        <v>-3.8129604999999997E-2</v>
      </c>
      <c r="F30695" s="78">
        <v>7.734539E-2</v>
      </c>
    </row>
    <row r="30696" spans="1:6" x14ac:dyDescent="0.25">
      <c r="A30696">
        <v>30694</v>
      </c>
      <c r="B30696" t="s">
        <v>31542</v>
      </c>
      <c r="C30696" s="78">
        <v>-0.89706850000000005</v>
      </c>
      <c r="D30696" s="78">
        <v>-0.40492549999999999</v>
      </c>
      <c r="E30696" s="78">
        <v>-3.4390595000000003E-2</v>
      </c>
      <c r="F30696" s="78">
        <v>0.17954011</v>
      </c>
    </row>
    <row r="30697" spans="1:6" x14ac:dyDescent="0.25">
      <c r="A30697">
        <v>30695</v>
      </c>
      <c r="B30697" t="s">
        <v>31543</v>
      </c>
      <c r="C30697" s="78">
        <v>2.3225357999999998</v>
      </c>
      <c r="D30697" s="78">
        <v>2.6352427</v>
      </c>
      <c r="E30697" s="78">
        <v>-7.0445640000000004E-2</v>
      </c>
      <c r="F30697" s="78">
        <v>-3.5301223E-2</v>
      </c>
    </row>
    <row r="30698" spans="1:6" x14ac:dyDescent="0.25">
      <c r="A30698">
        <v>30696</v>
      </c>
      <c r="B30698" t="s">
        <v>31544</v>
      </c>
      <c r="C30698" s="78">
        <v>1.4151715</v>
      </c>
      <c r="D30698" s="78">
        <v>-0.83680856000000003</v>
      </c>
      <c r="E30698" s="78">
        <v>-2.5262753999999998E-2</v>
      </c>
      <c r="F30698" s="78">
        <v>-1.5873939E-2</v>
      </c>
    </row>
    <row r="30699" spans="1:6" x14ac:dyDescent="0.25">
      <c r="A30699">
        <v>30697</v>
      </c>
      <c r="B30699" t="s">
        <v>31545</v>
      </c>
      <c r="C30699" s="78">
        <v>-2.3804310000000002</v>
      </c>
      <c r="D30699" s="78">
        <v>1.9068863</v>
      </c>
      <c r="E30699" s="78">
        <v>-3.4390595000000003E-2</v>
      </c>
      <c r="F30699" s="78">
        <v>0.17954011</v>
      </c>
    </row>
    <row r="30700" spans="1:6" x14ac:dyDescent="0.25">
      <c r="A30700">
        <v>30698</v>
      </c>
      <c r="B30700" t="s">
        <v>31546</v>
      </c>
      <c r="C30700" s="78">
        <v>-0.45224484999999998</v>
      </c>
      <c r="D30700" s="78">
        <v>1.1452446999999999</v>
      </c>
      <c r="E30700" s="78">
        <v>-5.6340672000000001E-2</v>
      </c>
      <c r="F30700" s="78">
        <v>-2.4913266E-2</v>
      </c>
    </row>
    <row r="30701" spans="1:6" x14ac:dyDescent="0.25">
      <c r="A30701">
        <v>30699</v>
      </c>
      <c r="B30701" t="s">
        <v>31547</v>
      </c>
      <c r="C30701" s="78">
        <v>1.7605942000000001</v>
      </c>
      <c r="D30701" s="78">
        <v>-1.8406454000000001</v>
      </c>
      <c r="E30701" s="78">
        <v>-3.4390595000000003E-2</v>
      </c>
      <c r="F30701" s="78">
        <v>0.17954011</v>
      </c>
    </row>
    <row r="30702" spans="1:6" x14ac:dyDescent="0.25">
      <c r="A30702">
        <v>30700</v>
      </c>
      <c r="B30702" t="s">
        <v>31548</v>
      </c>
      <c r="C30702" s="78">
        <v>0.92948352999999995</v>
      </c>
      <c r="D30702" s="78">
        <v>-0.147921</v>
      </c>
      <c r="E30702" s="78">
        <v>-9.6647200000000003E-2</v>
      </c>
      <c r="F30702" s="78">
        <v>5.5384709999999997E-2</v>
      </c>
    </row>
    <row r="30703" spans="1:6" x14ac:dyDescent="0.25">
      <c r="A30703">
        <v>30701</v>
      </c>
      <c r="B30703" t="s">
        <v>31549</v>
      </c>
      <c r="C30703" s="78">
        <v>-4.2310624999999998E-2</v>
      </c>
      <c r="D30703" s="78">
        <v>2.0468828999999999</v>
      </c>
      <c r="E30703" s="78">
        <v>-0.10332212</v>
      </c>
      <c r="F30703" s="78">
        <v>-0.22567493999999999</v>
      </c>
    </row>
    <row r="30704" spans="1:6" x14ac:dyDescent="0.25">
      <c r="A30704">
        <v>30702</v>
      </c>
      <c r="B30704" t="s">
        <v>31550</v>
      </c>
      <c r="C30704" s="78">
        <v>-2.095215</v>
      </c>
      <c r="D30704" s="78">
        <v>-3.9750597000000001</v>
      </c>
      <c r="E30704" s="78">
        <v>-0.13399026999999999</v>
      </c>
      <c r="F30704" s="78">
        <v>-0.13122882</v>
      </c>
    </row>
    <row r="30705" spans="1:6" x14ac:dyDescent="0.25">
      <c r="A30705">
        <v>30703</v>
      </c>
      <c r="B30705" t="s">
        <v>31551</v>
      </c>
      <c r="C30705" s="78">
        <v>-1.458051</v>
      </c>
      <c r="D30705" s="78">
        <v>0.32355036999999998</v>
      </c>
      <c r="E30705" s="78">
        <v>-7.3666040000000002E-2</v>
      </c>
      <c r="F30705" s="78">
        <v>6.1699076999999998E-2</v>
      </c>
    </row>
    <row r="30706" spans="1:6" x14ac:dyDescent="0.25">
      <c r="A30706">
        <v>30704</v>
      </c>
      <c r="B30706" t="s">
        <v>31552</v>
      </c>
      <c r="C30706" s="78">
        <v>-0.16118225</v>
      </c>
      <c r="D30706" s="78">
        <v>1.1638396</v>
      </c>
      <c r="E30706" s="78">
        <v>-3.4390595000000003E-2</v>
      </c>
      <c r="F30706" s="78">
        <v>0.17954011</v>
      </c>
    </row>
    <row r="30707" spans="1:6" x14ac:dyDescent="0.25">
      <c r="A30707">
        <v>30705</v>
      </c>
      <c r="B30707" t="s">
        <v>31553</v>
      </c>
      <c r="C30707" s="78">
        <v>-0.4485615</v>
      </c>
      <c r="D30707" s="78">
        <v>-0.83745239999999999</v>
      </c>
      <c r="E30707" s="78">
        <v>-8.137962E-2</v>
      </c>
      <c r="F30707" s="78">
        <v>1.6783044E-2</v>
      </c>
    </row>
    <row r="30708" spans="1:6" x14ac:dyDescent="0.25">
      <c r="A30708">
        <v>30706</v>
      </c>
      <c r="B30708" t="s">
        <v>31554</v>
      </c>
      <c r="C30708" s="78">
        <v>-1.5505603999999999</v>
      </c>
      <c r="D30708" s="78">
        <v>1.3538743</v>
      </c>
      <c r="E30708" s="78">
        <v>-8.4566009999999997E-2</v>
      </c>
      <c r="F30708" s="78">
        <v>5.4797433E-2</v>
      </c>
    </row>
    <row r="30709" spans="1:6" x14ac:dyDescent="0.25">
      <c r="A30709">
        <v>30707</v>
      </c>
      <c r="B30709" t="s">
        <v>31555</v>
      </c>
      <c r="C30709" s="78">
        <v>-1.6784234</v>
      </c>
      <c r="D30709" s="78">
        <v>-0.20047164000000001</v>
      </c>
      <c r="E30709" s="78">
        <v>-9.1026679999999999E-2</v>
      </c>
      <c r="F30709" s="78">
        <v>2.8345332000000001E-2</v>
      </c>
    </row>
    <row r="30710" spans="1:6" x14ac:dyDescent="0.25">
      <c r="A30710">
        <v>30708</v>
      </c>
      <c r="B30710" t="s">
        <v>31556</v>
      </c>
      <c r="C30710" s="78">
        <v>0.15934714999999999</v>
      </c>
      <c r="D30710" s="78">
        <v>-0.35113719999999998</v>
      </c>
      <c r="E30710" s="78">
        <v>-8.1019590000000002E-2</v>
      </c>
      <c r="F30710" s="78">
        <v>4.9747883999999999E-2</v>
      </c>
    </row>
    <row r="30711" spans="1:6" x14ac:dyDescent="0.25">
      <c r="A30711">
        <v>30709</v>
      </c>
      <c r="B30711" t="s">
        <v>31557</v>
      </c>
      <c r="C30711" s="78">
        <v>0.97952629999999996</v>
      </c>
      <c r="D30711" s="78">
        <v>1.7214126999999999</v>
      </c>
      <c r="E30711" s="78">
        <v>-8.2242430000000005E-2</v>
      </c>
      <c r="F30711" s="78">
        <v>4.9574225999999997E-3</v>
      </c>
    </row>
    <row r="30712" spans="1:6" x14ac:dyDescent="0.25">
      <c r="A30712">
        <v>30710</v>
      </c>
      <c r="B30712" t="s">
        <v>31558</v>
      </c>
      <c r="C30712" s="78">
        <v>-0.35314785999999998</v>
      </c>
      <c r="D30712" s="78">
        <v>1.1416576000000001</v>
      </c>
      <c r="E30712" s="78">
        <v>-3.4390595000000003E-2</v>
      </c>
      <c r="F30712" s="78">
        <v>0.17954011</v>
      </c>
    </row>
    <row r="30713" spans="1:6" x14ac:dyDescent="0.25">
      <c r="A30713">
        <v>30711</v>
      </c>
      <c r="B30713" t="s">
        <v>31559</v>
      </c>
      <c r="C30713" s="78">
        <v>0.62359129999999996</v>
      </c>
      <c r="D30713" s="78">
        <v>0.36829367000000002</v>
      </c>
      <c r="E30713" s="78">
        <v>-1.1329799999999999E-2</v>
      </c>
      <c r="F30713" s="78">
        <v>1.0426939E-3</v>
      </c>
    </row>
    <row r="30714" spans="1:6" x14ac:dyDescent="0.25">
      <c r="A30714">
        <v>30712</v>
      </c>
      <c r="B30714" t="s">
        <v>31560</v>
      </c>
      <c r="C30714" s="78">
        <v>3.5204352999999999</v>
      </c>
      <c r="D30714" s="78">
        <v>0.74609077000000001</v>
      </c>
      <c r="E30714" s="78">
        <v>-9.781919E-3</v>
      </c>
      <c r="F30714" s="78">
        <v>-7.0608480000000001E-2</v>
      </c>
    </row>
    <row r="30715" spans="1:6" x14ac:dyDescent="0.25">
      <c r="A30715">
        <v>30713</v>
      </c>
      <c r="B30715" t="s">
        <v>31561</v>
      </c>
      <c r="C30715" s="78">
        <v>-0.58842700000000003</v>
      </c>
      <c r="D30715" s="78">
        <v>1.1852978000000001</v>
      </c>
      <c r="E30715" s="78">
        <v>-4.9574609999999998E-2</v>
      </c>
      <c r="F30715" s="78">
        <v>3.4735798999999999E-3</v>
      </c>
    </row>
    <row r="30716" spans="1:6" x14ac:dyDescent="0.25">
      <c r="A30716">
        <v>30714</v>
      </c>
      <c r="B30716" t="s">
        <v>31562</v>
      </c>
      <c r="C30716" s="78">
        <v>-1.1775040000000001</v>
      </c>
      <c r="D30716" s="78">
        <v>-0.79859400000000003</v>
      </c>
      <c r="E30716" s="78">
        <v>-9.2228666000000001E-2</v>
      </c>
      <c r="F30716" s="78">
        <v>1.1944711E-2</v>
      </c>
    </row>
    <row r="30717" spans="1:6" x14ac:dyDescent="0.25">
      <c r="A30717">
        <v>30715</v>
      </c>
      <c r="B30717" t="s">
        <v>31563</v>
      </c>
      <c r="C30717" s="78">
        <v>-2.7320880000000001</v>
      </c>
      <c r="D30717" s="78">
        <v>1.2463005</v>
      </c>
      <c r="E30717" s="78">
        <v>-7.6747775000000004E-2</v>
      </c>
      <c r="F30717" s="78">
        <v>7.1935529999999998E-2</v>
      </c>
    </row>
    <row r="30718" spans="1:6" x14ac:dyDescent="0.25">
      <c r="A30718">
        <v>30716</v>
      </c>
      <c r="B30718" t="s">
        <v>31564</v>
      </c>
      <c r="C30718" s="78">
        <v>0.79831313999999998</v>
      </c>
      <c r="D30718" s="78">
        <v>-0.37143025000000002</v>
      </c>
      <c r="E30718" s="78">
        <v>-4.8502807000000002E-2</v>
      </c>
      <c r="F30718" s="78">
        <v>-3.6696016999999997E-2</v>
      </c>
    </row>
    <row r="30719" spans="1:6" x14ac:dyDescent="0.25">
      <c r="A30719">
        <v>30717</v>
      </c>
      <c r="B30719" t="s">
        <v>31565</v>
      </c>
      <c r="C30719" s="78">
        <v>-1.0577863000000001</v>
      </c>
      <c r="D30719" s="78">
        <v>-1.1645089</v>
      </c>
      <c r="E30719" s="78">
        <v>-3.3469193000000001E-2</v>
      </c>
      <c r="F30719" s="78">
        <v>3.5284339999999997E-2</v>
      </c>
    </row>
    <row r="30720" spans="1:6" x14ac:dyDescent="0.25">
      <c r="A30720">
        <v>30718</v>
      </c>
      <c r="B30720" t="s">
        <v>31566</v>
      </c>
      <c r="C30720" s="78">
        <v>1.296888</v>
      </c>
      <c r="D30720" s="78">
        <v>0.44642124</v>
      </c>
      <c r="E30720" s="78">
        <v>0.47625200000000001</v>
      </c>
      <c r="F30720" s="78">
        <v>-0.31292336999999998</v>
      </c>
    </row>
    <row r="30721" spans="1:6" x14ac:dyDescent="0.25">
      <c r="A30721">
        <v>30719</v>
      </c>
      <c r="B30721" t="s">
        <v>31567</v>
      </c>
      <c r="C30721" s="78">
        <v>-6.0081990000000002E-2</v>
      </c>
      <c r="D30721" s="78">
        <v>-0.10446736</v>
      </c>
      <c r="E30721" s="78">
        <v>1.8785283E-2</v>
      </c>
      <c r="F30721" s="78">
        <v>-0.1034248</v>
      </c>
    </row>
    <row r="30722" spans="1:6" x14ac:dyDescent="0.25">
      <c r="A30722">
        <v>30720</v>
      </c>
      <c r="B30722" t="s">
        <v>31568</v>
      </c>
      <c r="C30722" s="78">
        <v>0.20787832000000001</v>
      </c>
      <c r="D30722" s="78">
        <v>-2.3516859999999999</v>
      </c>
      <c r="E30722" s="78">
        <v>-4.0027766999999999E-2</v>
      </c>
      <c r="F30722" s="78">
        <v>-2.1818593000000001E-2</v>
      </c>
    </row>
    <row r="30723" spans="1:6" x14ac:dyDescent="0.25">
      <c r="A30723">
        <v>30721</v>
      </c>
      <c r="B30723" t="s">
        <v>31569</v>
      </c>
      <c r="C30723" s="78">
        <v>3.9907043</v>
      </c>
      <c r="D30723" s="78">
        <v>0.46844423000000002</v>
      </c>
      <c r="E30723" s="78">
        <v>-3.2542173000000001E-2</v>
      </c>
      <c r="F30723" s="78">
        <v>1.3486981E-2</v>
      </c>
    </row>
    <row r="30724" spans="1:6" x14ac:dyDescent="0.25">
      <c r="A30724">
        <v>30722</v>
      </c>
      <c r="B30724" t="s">
        <v>31570</v>
      </c>
      <c r="C30724" s="78">
        <v>0.23294087999999999</v>
      </c>
      <c r="D30724" s="78">
        <v>-0.73718894000000001</v>
      </c>
      <c r="E30724" s="78">
        <v>-5.9519160000000002E-2</v>
      </c>
      <c r="F30724" s="78">
        <v>8.6106589999999997E-2</v>
      </c>
    </row>
    <row r="30725" spans="1:6" x14ac:dyDescent="0.25">
      <c r="A30725">
        <v>30723</v>
      </c>
      <c r="B30725" t="s">
        <v>31571</v>
      </c>
      <c r="C30725" s="78">
        <v>-1.8944554</v>
      </c>
      <c r="D30725" s="78">
        <v>0.92383170000000003</v>
      </c>
      <c r="E30725" s="78">
        <v>-8.0675960000000005E-2</v>
      </c>
      <c r="F30725" s="78">
        <v>-0.30559886000000003</v>
      </c>
    </row>
    <row r="30726" spans="1:6" x14ac:dyDescent="0.25">
      <c r="A30726">
        <v>30724</v>
      </c>
      <c r="B30726" t="s">
        <v>31572</v>
      </c>
      <c r="C30726" s="78">
        <v>1.8722006</v>
      </c>
      <c r="D30726" s="78">
        <v>-1.4003756999999999</v>
      </c>
      <c r="E30726" s="78">
        <v>-4.8740249999999999E-2</v>
      </c>
      <c r="F30726" s="78">
        <v>9.6541790000000006E-3</v>
      </c>
    </row>
    <row r="30727" spans="1:6" x14ac:dyDescent="0.25">
      <c r="A30727">
        <v>30725</v>
      </c>
      <c r="B30727" t="s">
        <v>31573</v>
      </c>
      <c r="C30727" s="78">
        <v>-0.57674444000000002</v>
      </c>
      <c r="D30727" s="78">
        <v>-0.64765346000000001</v>
      </c>
      <c r="E30727" s="78">
        <v>5.7977939999999999E-2</v>
      </c>
      <c r="F30727" s="78">
        <v>-1.6284033999999999E-2</v>
      </c>
    </row>
    <row r="30728" spans="1:6" x14ac:dyDescent="0.25">
      <c r="A30728">
        <v>30726</v>
      </c>
      <c r="B30728" t="s">
        <v>31574</v>
      </c>
      <c r="C30728" s="78">
        <v>1.4560127</v>
      </c>
      <c r="D30728" s="78">
        <v>-1.6683908999999999</v>
      </c>
      <c r="E30728" s="78">
        <v>-5.3182739999999999E-2</v>
      </c>
      <c r="F30728" s="78">
        <v>3.9531886999999996E-3</v>
      </c>
    </row>
    <row r="30729" spans="1:6" x14ac:dyDescent="0.25">
      <c r="A30729">
        <v>30727</v>
      </c>
      <c r="B30729" t="s">
        <v>31575</v>
      </c>
      <c r="C30729" s="78">
        <v>1.9032363000000001</v>
      </c>
      <c r="D30729" s="78">
        <v>0.99995624999999999</v>
      </c>
      <c r="E30729" s="78">
        <v>-0.12186213999999999</v>
      </c>
      <c r="F30729" s="78">
        <v>-8.4133250000000007E-2</v>
      </c>
    </row>
    <row r="30730" spans="1:6" x14ac:dyDescent="0.25">
      <c r="A30730">
        <v>30728</v>
      </c>
      <c r="B30730" t="s">
        <v>31576</v>
      </c>
      <c r="C30730" s="78">
        <v>-6.1769187000000003E-2</v>
      </c>
      <c r="D30730" s="78">
        <v>2.0793476000000002</v>
      </c>
      <c r="E30730" s="78">
        <v>4.7459635999999999E-2</v>
      </c>
      <c r="F30730" s="78">
        <v>8.6259009999999997E-2</v>
      </c>
    </row>
    <row r="30731" spans="1:6" x14ac:dyDescent="0.25">
      <c r="A30731">
        <v>30729</v>
      </c>
      <c r="B30731" t="s">
        <v>31577</v>
      </c>
      <c r="C30731" s="78">
        <v>-0.65240909999999996</v>
      </c>
      <c r="D30731" s="78">
        <v>0.58829849999999995</v>
      </c>
      <c r="E30731" s="78">
        <v>2.8083809E-3</v>
      </c>
      <c r="F30731" s="78">
        <v>0.12221821400000001</v>
      </c>
    </row>
    <row r="30732" spans="1:6" x14ac:dyDescent="0.25">
      <c r="A30732">
        <v>30730</v>
      </c>
      <c r="B30732" t="s">
        <v>31578</v>
      </c>
      <c r="C30732" s="78">
        <v>0.49521932000000002</v>
      </c>
      <c r="D30732" s="78">
        <v>-1.029393</v>
      </c>
      <c r="E30732" s="78">
        <v>-4.1001335E-2</v>
      </c>
      <c r="F30732" s="78">
        <v>0.10568651599999999</v>
      </c>
    </row>
    <row r="30733" spans="1:6" x14ac:dyDescent="0.25">
      <c r="A30733">
        <v>30731</v>
      </c>
      <c r="B30733" t="s">
        <v>31579</v>
      </c>
      <c r="C30733" s="78">
        <v>-1.0192143</v>
      </c>
      <c r="D30733" s="78">
        <v>1.2131213000000001</v>
      </c>
      <c r="E30733" s="78">
        <v>-4.5335420000000001E-2</v>
      </c>
      <c r="F30733" s="78">
        <v>-1.2820855000000001E-2</v>
      </c>
    </row>
    <row r="30734" spans="1:6" x14ac:dyDescent="0.25">
      <c r="A30734">
        <v>30732</v>
      </c>
      <c r="B30734" t="s">
        <v>31580</v>
      </c>
      <c r="C30734" s="78">
        <v>-0.50214380000000003</v>
      </c>
      <c r="D30734" s="78">
        <v>-6.5849389999999994E-2</v>
      </c>
      <c r="E30734" s="78">
        <v>-3.4390595000000003E-2</v>
      </c>
      <c r="F30734" s="78">
        <v>0.17954011</v>
      </c>
    </row>
    <row r="30735" spans="1:6" x14ac:dyDescent="0.25">
      <c r="A30735">
        <v>30733</v>
      </c>
      <c r="B30735" t="s">
        <v>31581</v>
      </c>
      <c r="C30735" s="78">
        <v>-0.49889329999999998</v>
      </c>
      <c r="D30735" s="78">
        <v>-0.85474229999999995</v>
      </c>
      <c r="E30735" s="78">
        <v>-8.8920860000000004E-2</v>
      </c>
      <c r="F30735" s="78">
        <v>5.1067278000000001E-2</v>
      </c>
    </row>
    <row r="30736" spans="1:6" x14ac:dyDescent="0.25">
      <c r="A30736">
        <v>30734</v>
      </c>
      <c r="B30736" t="s">
        <v>31582</v>
      </c>
      <c r="C30736" s="78">
        <v>1.5448226</v>
      </c>
      <c r="D30736" s="78">
        <v>-7.0455340000000005E-2</v>
      </c>
      <c r="E30736" s="78">
        <v>-0.17484863</v>
      </c>
      <c r="F30736" s="78">
        <v>-0.24760989999999999</v>
      </c>
    </row>
    <row r="30737" spans="1:6" x14ac:dyDescent="0.25">
      <c r="A30737">
        <v>30735</v>
      </c>
      <c r="B30737" t="s">
        <v>31583</v>
      </c>
      <c r="C30737" s="78">
        <v>-0.2445696</v>
      </c>
      <c r="D30737" s="78">
        <v>0.80794860000000002</v>
      </c>
      <c r="E30737" s="78">
        <v>-4.6174236E-2</v>
      </c>
      <c r="F30737" s="78">
        <v>-8.4854410000000005E-2</v>
      </c>
    </row>
    <row r="30738" spans="1:6" x14ac:dyDescent="0.25">
      <c r="A30738">
        <v>30736</v>
      </c>
      <c r="B30738" t="s">
        <v>31584</v>
      </c>
      <c r="C30738" s="78">
        <v>1.0252174999999999</v>
      </c>
      <c r="D30738" s="78">
        <v>0.40323292999999999</v>
      </c>
      <c r="E30738" s="78">
        <v>-6.6711809999999996E-2</v>
      </c>
      <c r="F30738" s="78">
        <v>9.1258489999999998E-2</v>
      </c>
    </row>
    <row r="30739" spans="1:6" x14ac:dyDescent="0.25">
      <c r="A30739">
        <v>30737</v>
      </c>
      <c r="B30739" t="s">
        <v>31585</v>
      </c>
      <c r="C30739" s="78">
        <v>-0.70405996000000004</v>
      </c>
      <c r="D30739" s="78">
        <v>0.79347610000000002</v>
      </c>
      <c r="E30739" s="78">
        <v>-3.4390595000000003E-2</v>
      </c>
      <c r="F30739" s="78">
        <v>0.17954011</v>
      </c>
    </row>
    <row r="30740" spans="1:6" x14ac:dyDescent="0.25">
      <c r="A30740">
        <v>30738</v>
      </c>
      <c r="B30740" t="s">
        <v>31586</v>
      </c>
      <c r="C30740" s="78">
        <v>0.7261609</v>
      </c>
      <c r="D30740" s="78">
        <v>0.24755864999999999</v>
      </c>
      <c r="E30740" s="78">
        <v>-3.3634864E-2</v>
      </c>
      <c r="F30740" s="78">
        <v>-7.1223750000000002E-2</v>
      </c>
    </row>
    <row r="30741" spans="1:6" x14ac:dyDescent="0.25">
      <c r="A30741">
        <v>30739</v>
      </c>
      <c r="B30741" t="s">
        <v>31587</v>
      </c>
      <c r="C30741" s="78">
        <v>-0.98769960000000001</v>
      </c>
      <c r="D30741" s="78">
        <v>-0.92683612999999998</v>
      </c>
      <c r="E30741" s="78">
        <v>-3.9330839999999999E-2</v>
      </c>
      <c r="F30741" s="78">
        <v>2.9151782000000001E-2</v>
      </c>
    </row>
    <row r="30742" spans="1:6" x14ac:dyDescent="0.25">
      <c r="A30742">
        <v>30740</v>
      </c>
      <c r="B30742" t="s">
        <v>31588</v>
      </c>
      <c r="C30742" s="78">
        <v>-1.4557604</v>
      </c>
      <c r="D30742" s="78">
        <v>0.43986767999999998</v>
      </c>
      <c r="E30742" s="78">
        <v>-0.16188352</v>
      </c>
      <c r="F30742" s="78">
        <v>-0.18366642</v>
      </c>
    </row>
    <row r="30743" spans="1:6" x14ac:dyDescent="0.25">
      <c r="A30743">
        <v>30741</v>
      </c>
      <c r="B30743" t="s">
        <v>31589</v>
      </c>
      <c r="C30743" s="78">
        <v>-0.74962649999999997</v>
      </c>
      <c r="D30743" s="78">
        <v>-1.5242931</v>
      </c>
      <c r="E30743" s="78">
        <v>-1.3231723000000001E-2</v>
      </c>
      <c r="F30743" s="78">
        <v>6.5810754999999999E-2</v>
      </c>
    </row>
    <row r="30744" spans="1:6" x14ac:dyDescent="0.25">
      <c r="A30744">
        <v>30742</v>
      </c>
      <c r="B30744" t="s">
        <v>31590</v>
      </c>
      <c r="C30744" s="78">
        <v>-2.4736185000000002</v>
      </c>
      <c r="D30744" s="78">
        <v>1.2758106</v>
      </c>
      <c r="E30744" s="78">
        <v>-4.5911074000000003E-2</v>
      </c>
      <c r="F30744" s="78">
        <v>3.8934200000000002E-2</v>
      </c>
    </row>
    <row r="30745" spans="1:6" x14ac:dyDescent="0.25">
      <c r="A30745">
        <v>30743</v>
      </c>
      <c r="B30745" t="s">
        <v>31591</v>
      </c>
      <c r="C30745" s="78">
        <v>-0.55397993000000001</v>
      </c>
      <c r="D30745" s="78">
        <v>-0.29956606000000002</v>
      </c>
      <c r="E30745" s="78">
        <v>-0.10030499</v>
      </c>
      <c r="F30745" s="78">
        <v>-0.17820105999999999</v>
      </c>
    </row>
    <row r="30746" spans="1:6" x14ac:dyDescent="0.25">
      <c r="A30746">
        <v>30744</v>
      </c>
      <c r="B30746" t="s">
        <v>31592</v>
      </c>
      <c r="C30746" s="78">
        <v>2.6979655000000002E-2</v>
      </c>
      <c r="D30746" s="78">
        <v>1.4101332</v>
      </c>
      <c r="E30746" s="78">
        <v>-6.9535109999999997E-2</v>
      </c>
      <c r="F30746" s="78">
        <v>0.12560183</v>
      </c>
    </row>
    <row r="30747" spans="1:6" x14ac:dyDescent="0.25">
      <c r="A30747">
        <v>30745</v>
      </c>
      <c r="B30747" t="s">
        <v>31593</v>
      </c>
      <c r="C30747" s="78">
        <v>1.5053034000000001</v>
      </c>
      <c r="D30747" s="78">
        <v>0.55430794000000005</v>
      </c>
      <c r="E30747" s="78">
        <v>-3.4390595000000003E-2</v>
      </c>
      <c r="F30747" s="78">
        <v>0.17954011</v>
      </c>
    </row>
    <row r="30748" spans="1:6" x14ac:dyDescent="0.25">
      <c r="A30748">
        <v>30746</v>
      </c>
      <c r="B30748" t="s">
        <v>31594</v>
      </c>
      <c r="C30748" s="78">
        <v>-0.51803840000000001</v>
      </c>
      <c r="D30748" s="78">
        <v>1.3359833000000001</v>
      </c>
      <c r="E30748" s="78">
        <v>-9.7344235000000001E-2</v>
      </c>
      <c r="F30748" s="78">
        <v>2.5561184000000001E-2</v>
      </c>
    </row>
    <row r="30749" spans="1:6" x14ac:dyDescent="0.25">
      <c r="A30749">
        <v>30747</v>
      </c>
      <c r="B30749" t="s">
        <v>31595</v>
      </c>
      <c r="C30749" s="78">
        <v>0.65201699999999996</v>
      </c>
      <c r="D30749" s="78">
        <v>2.0923352</v>
      </c>
      <c r="E30749" s="78">
        <v>-9.4413235999999998E-2</v>
      </c>
      <c r="F30749" s="78">
        <v>-1.8291189999999999E-2</v>
      </c>
    </row>
    <row r="30750" spans="1:6" x14ac:dyDescent="0.25">
      <c r="A30750">
        <v>30748</v>
      </c>
      <c r="B30750" t="s">
        <v>31596</v>
      </c>
      <c r="C30750" s="78">
        <v>1.5063583</v>
      </c>
      <c r="D30750" s="78">
        <v>-1.2936794</v>
      </c>
      <c r="E30750" s="78">
        <v>-0.10359873999999999</v>
      </c>
      <c r="F30750" s="78">
        <v>-0.22710805000000001</v>
      </c>
    </row>
    <row r="30751" spans="1:6" x14ac:dyDescent="0.25">
      <c r="A30751">
        <v>30749</v>
      </c>
      <c r="B30751" t="s">
        <v>31597</v>
      </c>
      <c r="C30751" s="78">
        <v>0.63085055000000001</v>
      </c>
      <c r="D30751" s="78">
        <v>-1.2342614999999999</v>
      </c>
      <c r="E30751" s="78">
        <v>-5.4053217000000001E-2</v>
      </c>
      <c r="F30751" s="78">
        <v>-6.157352E-2</v>
      </c>
    </row>
    <row r="30752" spans="1:6" x14ac:dyDescent="0.25">
      <c r="A30752">
        <v>30750</v>
      </c>
      <c r="B30752" t="s">
        <v>31598</v>
      </c>
      <c r="C30752" s="78">
        <v>1.3394477</v>
      </c>
      <c r="D30752" s="78">
        <v>1.9004287</v>
      </c>
      <c r="E30752" s="78">
        <v>-3.7309679999999998E-2</v>
      </c>
      <c r="F30752" s="78">
        <v>8.3183594E-2</v>
      </c>
    </row>
    <row r="30753" spans="1:6" x14ac:dyDescent="0.25">
      <c r="A30753">
        <v>30751</v>
      </c>
      <c r="B30753" t="s">
        <v>31599</v>
      </c>
      <c r="C30753" s="78">
        <v>-0.108548164</v>
      </c>
      <c r="D30753" s="78">
        <v>-0.56245314999999996</v>
      </c>
      <c r="E30753" s="78">
        <v>-5.0664186E-2</v>
      </c>
      <c r="F30753" s="78">
        <v>-2.4201393000000002E-2</v>
      </c>
    </row>
    <row r="30754" spans="1:6" x14ac:dyDescent="0.25">
      <c r="A30754">
        <v>30752</v>
      </c>
      <c r="B30754" t="s">
        <v>31600</v>
      </c>
      <c r="C30754" s="78">
        <v>-0.61677545</v>
      </c>
      <c r="D30754" s="78">
        <v>-1.5814542</v>
      </c>
      <c r="E30754" s="78">
        <v>-7.9464000000000007E-2</v>
      </c>
      <c r="F30754" s="78">
        <v>-0.46699743999999999</v>
      </c>
    </row>
    <row r="30755" spans="1:6" x14ac:dyDescent="0.25">
      <c r="A30755">
        <v>30753</v>
      </c>
      <c r="B30755" t="s">
        <v>31601</v>
      </c>
      <c r="C30755" s="78">
        <v>-0.67451799999999995</v>
      </c>
      <c r="D30755" s="78">
        <v>0.7015747</v>
      </c>
      <c r="E30755" s="78">
        <v>0.14144677</v>
      </c>
      <c r="F30755" s="78">
        <v>-0.2765109</v>
      </c>
    </row>
    <row r="30756" spans="1:6" x14ac:dyDescent="0.25">
      <c r="A30756">
        <v>30754</v>
      </c>
      <c r="B30756" t="s">
        <v>31602</v>
      </c>
      <c r="C30756" s="78">
        <v>-2.990663E-2</v>
      </c>
      <c r="D30756" s="78">
        <v>-0.54902289999999998</v>
      </c>
      <c r="E30756" s="78">
        <v>-7.8143000000000004E-2</v>
      </c>
      <c r="F30756" s="78">
        <v>-0.19203509999999999</v>
      </c>
    </row>
    <row r="30757" spans="1:6" x14ac:dyDescent="0.25">
      <c r="A30757">
        <v>30755</v>
      </c>
      <c r="B30757" t="s">
        <v>31603</v>
      </c>
      <c r="C30757" s="78">
        <v>0.34788720000000001</v>
      </c>
      <c r="D30757" s="78">
        <v>1.8496022999999999</v>
      </c>
      <c r="E30757" s="78">
        <v>-7.6956479999999994E-2</v>
      </c>
      <c r="F30757" s="78">
        <v>7.4881524000000005E-2</v>
      </c>
    </row>
    <row r="30758" spans="1:6" x14ac:dyDescent="0.25">
      <c r="A30758">
        <v>30756</v>
      </c>
      <c r="B30758" t="s">
        <v>31604</v>
      </c>
      <c r="C30758" s="78">
        <v>-0.44455329999999998</v>
      </c>
      <c r="D30758" s="78">
        <v>-0.19797292</v>
      </c>
      <c r="E30758" s="78">
        <v>-5.9326696999999998E-2</v>
      </c>
      <c r="F30758" s="78">
        <v>0.10230341</v>
      </c>
    </row>
    <row r="30759" spans="1:6" x14ac:dyDescent="0.25">
      <c r="A30759">
        <v>30757</v>
      </c>
      <c r="B30759" t="s">
        <v>31605</v>
      </c>
      <c r="C30759" s="78">
        <v>-0.25616252</v>
      </c>
      <c r="D30759" s="78">
        <v>-0.12974408000000001</v>
      </c>
      <c r="E30759" s="78">
        <v>1.5345503E-2</v>
      </c>
      <c r="F30759" s="78">
        <v>-1.6543806000000001E-2</v>
      </c>
    </row>
    <row r="30760" spans="1:6" x14ac:dyDescent="0.25">
      <c r="A30760">
        <v>30758</v>
      </c>
      <c r="B30760" t="s">
        <v>31606</v>
      </c>
      <c r="C30760" s="78">
        <v>0.44511719999999999</v>
      </c>
      <c r="D30760" s="78">
        <v>-4.0096119999999997</v>
      </c>
      <c r="E30760" s="78">
        <v>2.2041839000000001E-2</v>
      </c>
      <c r="F30760" s="78">
        <v>-0.14988056999999999</v>
      </c>
    </row>
    <row r="30761" spans="1:6" x14ac:dyDescent="0.25">
      <c r="A30761">
        <v>30759</v>
      </c>
      <c r="B30761" t="s">
        <v>31607</v>
      </c>
      <c r="C30761" s="78">
        <v>-1.7376115000000001</v>
      </c>
      <c r="D30761" s="78">
        <v>1.3414636</v>
      </c>
      <c r="E30761" s="78">
        <v>-6.1582600000000001E-2</v>
      </c>
      <c r="F30761" s="78">
        <v>6.5472156000000004E-2</v>
      </c>
    </row>
    <row r="30762" spans="1:6" x14ac:dyDescent="0.25">
      <c r="A30762">
        <v>30760</v>
      </c>
      <c r="B30762" t="s">
        <v>31608</v>
      </c>
      <c r="C30762" s="78">
        <v>-0.12921289</v>
      </c>
      <c r="D30762" s="78">
        <v>1.3097373000000001</v>
      </c>
      <c r="E30762" s="78">
        <v>-7.8499319999999997E-2</v>
      </c>
      <c r="F30762" s="78">
        <v>-0.53410893999999998</v>
      </c>
    </row>
    <row r="30763" spans="1:6" x14ac:dyDescent="0.25">
      <c r="A30763">
        <v>30761</v>
      </c>
      <c r="B30763" t="s">
        <v>31609</v>
      </c>
      <c r="C30763" s="78">
        <v>4.6669307</v>
      </c>
      <c r="D30763" s="78">
        <v>-1.4791088999999999</v>
      </c>
      <c r="E30763" s="78">
        <v>-7.026686E-2</v>
      </c>
      <c r="F30763" s="78">
        <v>0.1143441</v>
      </c>
    </row>
    <row r="30764" spans="1:6" x14ac:dyDescent="0.25">
      <c r="A30764">
        <v>30762</v>
      </c>
      <c r="B30764" t="s">
        <v>31610</v>
      </c>
      <c r="C30764" s="78">
        <v>-0.48848312999999999</v>
      </c>
      <c r="D30764" s="78">
        <v>-2.8968669999999999</v>
      </c>
      <c r="E30764" s="78">
        <v>-0.11419165000000001</v>
      </c>
      <c r="F30764" s="78">
        <v>-6.5102815999999994E-2</v>
      </c>
    </row>
    <row r="30765" spans="1:6" x14ac:dyDescent="0.25">
      <c r="A30765">
        <v>30763</v>
      </c>
      <c r="B30765" t="s">
        <v>31611</v>
      </c>
      <c r="C30765" s="78">
        <v>2.1453831000000001</v>
      </c>
      <c r="D30765" s="78">
        <v>3.7948656000000001</v>
      </c>
      <c r="E30765" s="78">
        <v>-6.6278026000000004E-2</v>
      </c>
      <c r="F30765" s="78">
        <v>7.582382E-2</v>
      </c>
    </row>
    <row r="30766" spans="1:6" x14ac:dyDescent="0.25">
      <c r="A30766">
        <v>30764</v>
      </c>
      <c r="B30766" t="s">
        <v>31612</v>
      </c>
      <c r="C30766" s="78">
        <v>0.12229875</v>
      </c>
      <c r="D30766" s="78">
        <v>-2.8179289999999999</v>
      </c>
      <c r="E30766" s="78">
        <v>-6.8086969999999997E-2</v>
      </c>
      <c r="F30766" s="78">
        <v>2.8127134000000002E-2</v>
      </c>
    </row>
    <row r="30767" spans="1:6" x14ac:dyDescent="0.25">
      <c r="A30767">
        <v>30765</v>
      </c>
      <c r="B30767" t="s">
        <v>31613</v>
      </c>
      <c r="C30767" s="78">
        <v>-0.92874986000000004</v>
      </c>
      <c r="D30767" s="78">
        <v>1.732996</v>
      </c>
      <c r="E30767" s="78">
        <v>0.12237152499999999</v>
      </c>
      <c r="F30767" s="78">
        <v>-0.32999253000000001</v>
      </c>
    </row>
    <row r="30768" spans="1:6" x14ac:dyDescent="0.25">
      <c r="A30768">
        <v>30766</v>
      </c>
      <c r="B30768" t="s">
        <v>31614</v>
      </c>
      <c r="C30768" s="78">
        <v>2.1208472</v>
      </c>
      <c r="D30768" s="78">
        <v>-0.84348964999999998</v>
      </c>
      <c r="E30768" s="78">
        <v>-8.0964330000000001E-2</v>
      </c>
      <c r="F30768" s="78">
        <v>4.8615276999999998E-2</v>
      </c>
    </row>
    <row r="30769" spans="1:6" x14ac:dyDescent="0.25">
      <c r="A30769">
        <v>30767</v>
      </c>
      <c r="B30769" t="s">
        <v>31615</v>
      </c>
      <c r="C30769" s="78">
        <v>-0.53753965999999997</v>
      </c>
      <c r="D30769" s="78">
        <v>0.965032</v>
      </c>
      <c r="E30769" s="78">
        <v>3.6799106999999998E-2</v>
      </c>
      <c r="F30769" s="78">
        <v>-0.41508066999999998</v>
      </c>
    </row>
    <row r="30770" spans="1:6" x14ac:dyDescent="0.25">
      <c r="A30770">
        <v>30768</v>
      </c>
      <c r="B30770" t="s">
        <v>31616</v>
      </c>
      <c r="C30770" s="78">
        <v>0.95134260000000004</v>
      </c>
      <c r="D30770" s="78">
        <v>-0.74589704999999995</v>
      </c>
      <c r="E30770" s="78">
        <v>-0.10611196000000001</v>
      </c>
      <c r="F30770" s="78">
        <v>-0.40296381999999997</v>
      </c>
    </row>
    <row r="30771" spans="1:6" x14ac:dyDescent="0.25">
      <c r="A30771">
        <v>30769</v>
      </c>
      <c r="B30771" t="s">
        <v>31617</v>
      </c>
      <c r="C30771" s="78">
        <v>-0.47747242000000001</v>
      </c>
      <c r="D30771" s="78">
        <v>2.6052535000000002E-2</v>
      </c>
      <c r="E30771" s="78">
        <v>-0.12780035000000001</v>
      </c>
      <c r="F30771" s="78">
        <v>-8.6578235000000003E-2</v>
      </c>
    </row>
    <row r="30772" spans="1:6" x14ac:dyDescent="0.25">
      <c r="A30772">
        <v>30770</v>
      </c>
      <c r="B30772" t="s">
        <v>31618</v>
      </c>
      <c r="C30772" s="78">
        <v>-0.27541571999999997</v>
      </c>
      <c r="D30772" s="78">
        <v>0.79031145999999997</v>
      </c>
      <c r="E30772" s="78">
        <v>-8.7873876000000004E-2</v>
      </c>
      <c r="F30772" s="78">
        <v>8.9920713999999999E-2</v>
      </c>
    </row>
    <row r="30773" spans="1:6" x14ac:dyDescent="0.25">
      <c r="A30773">
        <v>30771</v>
      </c>
      <c r="B30773" t="s">
        <v>31619</v>
      </c>
      <c r="C30773" s="78">
        <v>0.14952591000000001</v>
      </c>
      <c r="D30773" s="78">
        <v>-0.41956905</v>
      </c>
      <c r="E30773" s="78">
        <v>-3.4390595000000003E-2</v>
      </c>
      <c r="F30773" s="78">
        <v>0.17954011</v>
      </c>
    </row>
    <row r="30774" spans="1:6" x14ac:dyDescent="0.25">
      <c r="A30774">
        <v>30772</v>
      </c>
      <c r="B30774" t="s">
        <v>31620</v>
      </c>
      <c r="C30774" s="78">
        <v>1.7990060999999999</v>
      </c>
      <c r="D30774" s="78">
        <v>-0.77831494999999995</v>
      </c>
      <c r="E30774" s="78">
        <v>-8.9049589999999998E-2</v>
      </c>
      <c r="F30774" s="78">
        <v>3.7955626999999999E-2</v>
      </c>
    </row>
    <row r="30775" spans="1:6" x14ac:dyDescent="0.25">
      <c r="A30775">
        <v>30773</v>
      </c>
      <c r="B30775" t="s">
        <v>31621</v>
      </c>
      <c r="C30775" s="78">
        <v>-1.3718638000000001</v>
      </c>
      <c r="D30775" s="78">
        <v>-0.28836830000000002</v>
      </c>
      <c r="E30775" s="78">
        <v>-3.4390595000000003E-2</v>
      </c>
      <c r="F30775" s="78">
        <v>0.17954011</v>
      </c>
    </row>
    <row r="30776" spans="1:6" x14ac:dyDescent="0.25">
      <c r="A30776">
        <v>30774</v>
      </c>
      <c r="B30776" t="s">
        <v>31622</v>
      </c>
      <c r="C30776" s="78">
        <v>0.55231819999999998</v>
      </c>
      <c r="D30776" s="78">
        <v>0.80543900000000002</v>
      </c>
      <c r="E30776" s="78">
        <v>-3.4390595000000003E-2</v>
      </c>
      <c r="F30776" s="78">
        <v>0.17954011</v>
      </c>
    </row>
    <row r="30777" spans="1:6" x14ac:dyDescent="0.25">
      <c r="A30777">
        <v>30775</v>
      </c>
      <c r="B30777" t="s">
        <v>31623</v>
      </c>
      <c r="C30777" s="78">
        <v>0.71642539999999999</v>
      </c>
      <c r="D30777" s="78">
        <v>0.89920999999999995</v>
      </c>
      <c r="E30777" s="78">
        <v>-7.9140245999999997E-2</v>
      </c>
      <c r="F30777" s="78">
        <v>0.11684441600000001</v>
      </c>
    </row>
    <row r="30778" spans="1:6" x14ac:dyDescent="0.25">
      <c r="A30778">
        <v>30776</v>
      </c>
      <c r="B30778" t="s">
        <v>31624</v>
      </c>
      <c r="C30778" s="78">
        <v>-0.31887959999999999</v>
      </c>
      <c r="D30778" s="78">
        <v>-0.16530292999999999</v>
      </c>
      <c r="E30778" s="78">
        <v>-6.4898200000000003E-2</v>
      </c>
      <c r="F30778" s="78">
        <v>0.10831184000000001</v>
      </c>
    </row>
    <row r="30779" spans="1:6" x14ac:dyDescent="0.25">
      <c r="A30779">
        <v>30777</v>
      </c>
      <c r="B30779" t="s">
        <v>31625</v>
      </c>
      <c r="C30779" s="78">
        <v>-1.4172184000000001</v>
      </c>
      <c r="D30779" s="78">
        <v>0.30601230000000001</v>
      </c>
      <c r="E30779" s="78">
        <v>-0.10024309000000001</v>
      </c>
      <c r="F30779" s="78">
        <v>-0.14310490000000001</v>
      </c>
    </row>
    <row r="30780" spans="1:6" x14ac:dyDescent="0.25">
      <c r="A30780">
        <v>30778</v>
      </c>
      <c r="B30780" t="s">
        <v>31626</v>
      </c>
      <c r="C30780" s="78">
        <v>0.48334696999999999</v>
      </c>
      <c r="D30780" s="78">
        <v>1.0527922000000001</v>
      </c>
      <c r="E30780" s="78">
        <v>-7.7267530000000001E-2</v>
      </c>
      <c r="F30780" s="78">
        <v>9.5096589999999995E-2</v>
      </c>
    </row>
    <row r="30781" spans="1:6" x14ac:dyDescent="0.25">
      <c r="A30781">
        <v>30779</v>
      </c>
      <c r="B30781" t="s">
        <v>26842</v>
      </c>
      <c r="C30781" s="78">
        <v>-0.54270949999999996</v>
      </c>
      <c r="D30781" s="78">
        <v>0.18677846000000001</v>
      </c>
      <c r="E30781" s="78">
        <v>-4.3325014000000002E-2</v>
      </c>
      <c r="F30781" s="78">
        <v>0.20025548000000001</v>
      </c>
    </row>
    <row r="30782" spans="1:6" x14ac:dyDescent="0.25">
      <c r="A30782">
        <v>30780</v>
      </c>
      <c r="B30782" t="s">
        <v>31627</v>
      </c>
      <c r="C30782" s="78">
        <v>-0.82536399999999999</v>
      </c>
      <c r="D30782" s="78">
        <v>0.43642992000000003</v>
      </c>
      <c r="E30782" s="78">
        <v>0.34135842</v>
      </c>
      <c r="F30782" s="78">
        <v>-7.1520134999999999E-2</v>
      </c>
    </row>
    <row r="30783" spans="1:6" x14ac:dyDescent="0.25">
      <c r="A30783">
        <v>30781</v>
      </c>
      <c r="B30783" t="s">
        <v>31628</v>
      </c>
      <c r="C30783" s="78">
        <v>-0.81842864000000004</v>
      </c>
      <c r="D30783" s="78">
        <v>1.1013926999999999</v>
      </c>
      <c r="E30783" s="78">
        <v>-0.12313542</v>
      </c>
      <c r="F30783" s="78">
        <v>-0.1808786</v>
      </c>
    </row>
    <row r="30784" spans="1:6" x14ac:dyDescent="0.25">
      <c r="A30784">
        <v>30782</v>
      </c>
      <c r="B30784" t="s">
        <v>31629</v>
      </c>
      <c r="C30784" s="78">
        <v>-0.90430443999999999</v>
      </c>
      <c r="D30784" s="78">
        <v>-0.74284790000000001</v>
      </c>
      <c r="E30784" s="78">
        <v>-4.9006622E-2</v>
      </c>
      <c r="F30784" s="78">
        <v>0.13425575000000001</v>
      </c>
    </row>
    <row r="30785" spans="1:6" x14ac:dyDescent="0.25">
      <c r="A30785">
        <v>30783</v>
      </c>
      <c r="B30785" t="s">
        <v>31630</v>
      </c>
      <c r="C30785" s="78">
        <v>0.35512426000000002</v>
      </c>
      <c r="D30785" s="78">
        <v>-2.2276525</v>
      </c>
      <c r="E30785" s="78">
        <v>7.1733829999999998E-2</v>
      </c>
      <c r="F30785" s="78">
        <v>4.8247023999999999E-2</v>
      </c>
    </row>
    <row r="30786" spans="1:6" x14ac:dyDescent="0.25">
      <c r="A30786">
        <v>30784</v>
      </c>
      <c r="B30786" t="s">
        <v>31631</v>
      </c>
      <c r="C30786" s="78">
        <v>-0.28672924999999999</v>
      </c>
      <c r="D30786" s="78">
        <v>0.45555639999999997</v>
      </c>
      <c r="E30786" s="78">
        <v>-8.8454229999999995E-2</v>
      </c>
      <c r="F30786" s="78">
        <v>6.9732390000000005E-2</v>
      </c>
    </row>
    <row r="30787" spans="1:6" x14ac:dyDescent="0.25">
      <c r="A30787">
        <v>30785</v>
      </c>
      <c r="B30787" t="s">
        <v>31632</v>
      </c>
      <c r="C30787" s="78">
        <v>-0.84966790000000003</v>
      </c>
      <c r="D30787" s="78">
        <v>-2.3248136000000001</v>
      </c>
      <c r="E30787" s="78">
        <v>-5.9430445999999998E-2</v>
      </c>
      <c r="F30787" s="78">
        <v>9.4407619999999998E-2</v>
      </c>
    </row>
    <row r="30788" spans="1:6" x14ac:dyDescent="0.25">
      <c r="A30788">
        <v>30786</v>
      </c>
      <c r="B30788" t="s">
        <v>31633</v>
      </c>
      <c r="C30788" s="78">
        <v>-1.4875305999999999</v>
      </c>
      <c r="D30788" s="78">
        <v>1.7897217000000001</v>
      </c>
      <c r="E30788" s="78">
        <v>-3.0740809000000001E-2</v>
      </c>
      <c r="F30788" s="78">
        <v>0.15804175000000001</v>
      </c>
    </row>
    <row r="30789" spans="1:6" x14ac:dyDescent="0.25">
      <c r="A30789">
        <v>30787</v>
      </c>
      <c r="B30789" t="s">
        <v>31634</v>
      </c>
      <c r="C30789" s="78">
        <v>-0.51428379999999996</v>
      </c>
      <c r="D30789" s="78">
        <v>1.0766355999999999</v>
      </c>
      <c r="E30789" s="78">
        <v>9.5142290000000004E-2</v>
      </c>
      <c r="F30789" s="78">
        <v>-0.12673171</v>
      </c>
    </row>
    <row r="30790" spans="1:6" x14ac:dyDescent="0.25">
      <c r="A30790">
        <v>30788</v>
      </c>
      <c r="B30790" t="s">
        <v>31635</v>
      </c>
      <c r="C30790" s="78">
        <v>0.70822704000000003</v>
      </c>
      <c r="D30790" s="78">
        <v>2.2003583999999998</v>
      </c>
      <c r="E30790" s="78">
        <v>-9.1836125000000005E-2</v>
      </c>
      <c r="F30790" s="78">
        <v>-3.7583902000000002E-2</v>
      </c>
    </row>
    <row r="30791" spans="1:6" x14ac:dyDescent="0.25">
      <c r="A30791">
        <v>30789</v>
      </c>
      <c r="B30791" t="s">
        <v>31636</v>
      </c>
      <c r="C30791" s="78">
        <v>-1.3300065999999999</v>
      </c>
      <c r="D30791" s="78">
        <v>0.66215575000000004</v>
      </c>
      <c r="E30791" s="78">
        <v>-5.9206486000000003E-2</v>
      </c>
      <c r="F30791" s="78">
        <v>5.2262603999999997E-2</v>
      </c>
    </row>
    <row r="30792" spans="1:6" x14ac:dyDescent="0.25">
      <c r="A30792">
        <v>30790</v>
      </c>
      <c r="B30792" t="s">
        <v>31637</v>
      </c>
      <c r="C30792" s="78">
        <v>-2.6057915999999999</v>
      </c>
      <c r="D30792" s="78">
        <v>1.2588904999999999</v>
      </c>
      <c r="E30792" s="78">
        <v>-9.2946269999999998E-3</v>
      </c>
      <c r="F30792" s="78">
        <v>4.3148099999999997E-3</v>
      </c>
    </row>
    <row r="30793" spans="1:6" x14ac:dyDescent="0.25">
      <c r="A30793">
        <v>30791</v>
      </c>
      <c r="B30793" t="s">
        <v>31638</v>
      </c>
      <c r="C30793" s="78">
        <v>-1.0464975999999999</v>
      </c>
      <c r="D30793" s="78">
        <v>0.32520178</v>
      </c>
      <c r="E30793" s="78">
        <v>-9.4738600000000004E-4</v>
      </c>
      <c r="F30793" s="78">
        <v>-0.24689446000000001</v>
      </c>
    </row>
    <row r="30794" spans="1:6" x14ac:dyDescent="0.25">
      <c r="A30794">
        <v>30792</v>
      </c>
      <c r="B30794" t="s">
        <v>31639</v>
      </c>
      <c r="C30794" s="78">
        <v>-1.7252215</v>
      </c>
      <c r="D30794" s="78">
        <v>-1.0309674</v>
      </c>
      <c r="E30794" s="78">
        <v>-5.0820872000000003E-2</v>
      </c>
      <c r="F30794" s="78">
        <v>-1.1536568000000001E-2</v>
      </c>
    </row>
    <row r="30795" spans="1:6" x14ac:dyDescent="0.25">
      <c r="A30795">
        <v>30793</v>
      </c>
      <c r="B30795" t="s">
        <v>31640</v>
      </c>
      <c r="C30795" s="78">
        <v>-1.1446375</v>
      </c>
      <c r="D30795" s="78">
        <v>1.7719442999999999</v>
      </c>
      <c r="E30795" s="78">
        <v>-3.971301E-2</v>
      </c>
      <c r="F30795" s="78">
        <v>5.0818532999999999E-2</v>
      </c>
    </row>
    <row r="30796" spans="1:6" x14ac:dyDescent="0.25">
      <c r="A30796">
        <v>30794</v>
      </c>
      <c r="B30796" t="s">
        <v>31641</v>
      </c>
      <c r="C30796" s="78">
        <v>9.1219099999999997E-2</v>
      </c>
      <c r="D30796" s="78">
        <v>1.1166674000000001</v>
      </c>
      <c r="E30796" s="78">
        <v>9.9203330000000006E-2</v>
      </c>
      <c r="F30796" s="78">
        <v>-0.24642684000000001</v>
      </c>
    </row>
    <row r="30797" spans="1:6" x14ac:dyDescent="0.25">
      <c r="A30797">
        <v>30795</v>
      </c>
      <c r="B30797" t="s">
        <v>31642</v>
      </c>
      <c r="C30797" s="78">
        <v>-2.5783616999999999</v>
      </c>
      <c r="D30797" s="78">
        <v>0.68665016000000001</v>
      </c>
      <c r="E30797" s="78">
        <v>0.83600783000000001</v>
      </c>
      <c r="F30797" s="78">
        <v>-0.15387097999999999</v>
      </c>
    </row>
    <row r="30798" spans="1:6" x14ac:dyDescent="0.25">
      <c r="A30798">
        <v>30796</v>
      </c>
      <c r="B30798" t="s">
        <v>31643</v>
      </c>
      <c r="C30798" s="78">
        <v>0.20963845</v>
      </c>
      <c r="D30798" s="78">
        <v>-0.64294565000000004</v>
      </c>
      <c r="E30798" s="78">
        <v>-8.6717320000000001E-2</v>
      </c>
      <c r="F30798" s="78">
        <v>6.0858622000000001E-2</v>
      </c>
    </row>
    <row r="30799" spans="1:6" x14ac:dyDescent="0.25">
      <c r="A30799">
        <v>30797</v>
      </c>
      <c r="B30799" t="s">
        <v>31644</v>
      </c>
      <c r="C30799" s="78">
        <v>-1.0045632</v>
      </c>
      <c r="D30799" s="78">
        <v>-0.62241349999999995</v>
      </c>
      <c r="E30799" s="78">
        <v>-0.13815041</v>
      </c>
      <c r="F30799" s="78">
        <v>-0.12823914</v>
      </c>
    </row>
    <row r="30800" spans="1:6" x14ac:dyDescent="0.25">
      <c r="A30800">
        <v>30798</v>
      </c>
      <c r="B30800" t="s">
        <v>12609</v>
      </c>
      <c r="C30800" s="78">
        <v>0.12879953</v>
      </c>
      <c r="D30800" s="78">
        <v>-0.5766753</v>
      </c>
      <c r="E30800" s="78">
        <v>-3.4390595000000003E-2</v>
      </c>
      <c r="F30800" s="78">
        <v>0.17954011</v>
      </c>
    </row>
    <row r="30801" spans="1:6" x14ac:dyDescent="0.25">
      <c r="A30801">
        <v>30799</v>
      </c>
      <c r="B30801" t="s">
        <v>31645</v>
      </c>
      <c r="C30801" s="78">
        <v>-1.0972803</v>
      </c>
      <c r="D30801" s="78">
        <v>-0.56210020000000005</v>
      </c>
      <c r="E30801" s="78">
        <v>-8.8614120000000005E-2</v>
      </c>
      <c r="F30801" s="78">
        <v>4.3295667000000003E-2</v>
      </c>
    </row>
    <row r="30802" spans="1:6" x14ac:dyDescent="0.25">
      <c r="A30802">
        <v>30800</v>
      </c>
      <c r="B30802" t="s">
        <v>31646</v>
      </c>
      <c r="C30802" s="78">
        <v>-3.5683004999999999</v>
      </c>
      <c r="D30802" s="78">
        <v>0.96872305999999997</v>
      </c>
      <c r="E30802" s="78">
        <v>-8.2710080000000005E-2</v>
      </c>
      <c r="F30802" s="78">
        <v>-3.7559599999999999E-2</v>
      </c>
    </row>
    <row r="30803" spans="1:6" x14ac:dyDescent="0.25">
      <c r="A30803">
        <v>30801</v>
      </c>
      <c r="B30803" t="s">
        <v>31647</v>
      </c>
      <c r="C30803" s="78">
        <v>-0.82787290000000002</v>
      </c>
      <c r="D30803" s="78">
        <v>0.48461956</v>
      </c>
      <c r="E30803" s="78">
        <v>-1.2724027000000001E-2</v>
      </c>
      <c r="F30803" s="78">
        <v>4.7630325000000001E-2</v>
      </c>
    </row>
    <row r="30804" spans="1:6" x14ac:dyDescent="0.25">
      <c r="A30804">
        <v>30802</v>
      </c>
      <c r="B30804" t="s">
        <v>31648</v>
      </c>
      <c r="C30804" s="78">
        <v>-0.30657274000000001</v>
      </c>
      <c r="D30804" s="78">
        <v>-0.10723466</v>
      </c>
      <c r="E30804" s="78">
        <v>-4.0984883999999999E-2</v>
      </c>
      <c r="F30804" s="78">
        <v>7.1519250000000006E-2</v>
      </c>
    </row>
    <row r="30805" spans="1:6" x14ac:dyDescent="0.25">
      <c r="A30805">
        <v>30803</v>
      </c>
      <c r="B30805" t="s">
        <v>31649</v>
      </c>
      <c r="C30805" s="78">
        <v>0.86847940000000001</v>
      </c>
      <c r="D30805" s="78">
        <v>-0.89264359999999998</v>
      </c>
      <c r="E30805" s="78">
        <v>-9.2298045999999995E-2</v>
      </c>
      <c r="F30805" s="78">
        <v>8.5219145E-3</v>
      </c>
    </row>
    <row r="30806" spans="1:6" x14ac:dyDescent="0.25">
      <c r="A30806">
        <v>30804</v>
      </c>
      <c r="B30806" t="s">
        <v>31650</v>
      </c>
      <c r="C30806" s="78">
        <v>-0.83544755000000004</v>
      </c>
      <c r="D30806" s="78">
        <v>-0.60549783999999995</v>
      </c>
      <c r="E30806" s="78">
        <v>-3.4390595000000003E-2</v>
      </c>
      <c r="F30806" s="78">
        <v>0.17954011</v>
      </c>
    </row>
    <row r="30807" spans="1:6" x14ac:dyDescent="0.25">
      <c r="A30807">
        <v>30805</v>
      </c>
      <c r="B30807" t="s">
        <v>31651</v>
      </c>
      <c r="C30807" s="78">
        <v>-2.7047396E-3</v>
      </c>
      <c r="D30807" s="78">
        <v>-0.96934339999999997</v>
      </c>
      <c r="E30807" s="78">
        <v>8.2795049999999995E-2</v>
      </c>
      <c r="F30807" s="78">
        <v>-0.25861279999999998</v>
      </c>
    </row>
    <row r="30808" spans="1:6" x14ac:dyDescent="0.25">
      <c r="A30808">
        <v>30806</v>
      </c>
      <c r="B30808" t="s">
        <v>31652</v>
      </c>
      <c r="C30808" s="78">
        <v>-1.3666079</v>
      </c>
      <c r="D30808" s="78">
        <v>1.5185176</v>
      </c>
      <c r="E30808" s="78">
        <v>-7.3314470000000007E-2</v>
      </c>
      <c r="F30808" s="78">
        <v>1.7218962000000001E-2</v>
      </c>
    </row>
    <row r="30809" spans="1:6" x14ac:dyDescent="0.25">
      <c r="A30809">
        <v>30807</v>
      </c>
      <c r="B30809" t="s">
        <v>31653</v>
      </c>
      <c r="C30809" s="78">
        <v>4.1738109999999997</v>
      </c>
      <c r="D30809" s="78">
        <v>2.5764627</v>
      </c>
      <c r="E30809" s="78">
        <v>-8.3386840000000004E-2</v>
      </c>
      <c r="F30809" s="78">
        <v>-0.20828019</v>
      </c>
    </row>
    <row r="30810" spans="1:6" x14ac:dyDescent="0.25">
      <c r="A30810">
        <v>30808</v>
      </c>
      <c r="B30810" t="s">
        <v>31654</v>
      </c>
      <c r="C30810" s="78">
        <v>2.1499434000000002</v>
      </c>
      <c r="D30810" s="78">
        <v>2.3303126999999999</v>
      </c>
      <c r="E30810" s="78">
        <v>-5.3382560000000003E-2</v>
      </c>
      <c r="F30810" s="78">
        <v>-0.11665918</v>
      </c>
    </row>
    <row r="30811" spans="1:6" x14ac:dyDescent="0.25">
      <c r="A30811">
        <v>30809</v>
      </c>
      <c r="B30811" t="s">
        <v>31655</v>
      </c>
      <c r="C30811" s="78">
        <v>-0.29295110000000002</v>
      </c>
      <c r="D30811" s="78">
        <v>-0.40385130000000002</v>
      </c>
      <c r="E30811" s="78">
        <v>-3.4390595000000003E-2</v>
      </c>
      <c r="F30811" s="78">
        <v>0.17954011</v>
      </c>
    </row>
    <row r="30812" spans="1:6" x14ac:dyDescent="0.25">
      <c r="A30812">
        <v>30810</v>
      </c>
      <c r="B30812" t="s">
        <v>31656</v>
      </c>
      <c r="C30812" s="78">
        <v>-0.11425483</v>
      </c>
      <c r="D30812" s="78">
        <v>-1.1205970999999999</v>
      </c>
      <c r="E30812" s="78">
        <v>-3.4390595000000003E-2</v>
      </c>
      <c r="F30812" s="78">
        <v>0.17954011</v>
      </c>
    </row>
    <row r="30813" spans="1:6" x14ac:dyDescent="0.25">
      <c r="A30813">
        <v>30811</v>
      </c>
      <c r="B30813" t="s">
        <v>31657</v>
      </c>
      <c r="C30813" s="78">
        <v>-1.8248533</v>
      </c>
      <c r="D30813" s="78">
        <v>-0.45735105999999998</v>
      </c>
      <c r="E30813" s="78">
        <v>-5.3757726999999998E-2</v>
      </c>
      <c r="F30813" s="78">
        <v>4.6844542000000003E-2</v>
      </c>
    </row>
    <row r="30814" spans="1:6" x14ac:dyDescent="0.25">
      <c r="A30814">
        <v>30812</v>
      </c>
      <c r="B30814" t="s">
        <v>31658</v>
      </c>
      <c r="C30814" s="78">
        <v>1.6947939999999999</v>
      </c>
      <c r="D30814" s="78">
        <v>2.69041</v>
      </c>
      <c r="E30814" s="78">
        <v>-0.10232805</v>
      </c>
      <c r="F30814" s="78">
        <v>2.2658347999999998E-2</v>
      </c>
    </row>
    <row r="30815" spans="1:6" x14ac:dyDescent="0.25">
      <c r="A30815">
        <v>30813</v>
      </c>
      <c r="B30815" t="s">
        <v>31659</v>
      </c>
      <c r="C30815" s="78">
        <v>-0.49807560000000001</v>
      </c>
      <c r="D30815" s="78">
        <v>0.96647453000000005</v>
      </c>
      <c r="E30815" s="78">
        <v>2.3015707999999999E-2</v>
      </c>
      <c r="F30815" s="78">
        <v>-4.4364213999999999E-2</v>
      </c>
    </row>
    <row r="30816" spans="1:6" x14ac:dyDescent="0.25">
      <c r="A30816">
        <v>30814</v>
      </c>
      <c r="B30816" t="s">
        <v>31660</v>
      </c>
      <c r="C30816" s="78">
        <v>0.57808230000000005</v>
      </c>
      <c r="D30816" s="78">
        <v>-0.11764514399999999</v>
      </c>
      <c r="E30816" s="78">
        <v>-7.3882749999999997E-2</v>
      </c>
      <c r="F30816" s="78">
        <v>6.7860425000000002E-2</v>
      </c>
    </row>
    <row r="30817" spans="1:6" x14ac:dyDescent="0.25">
      <c r="A30817">
        <v>30815</v>
      </c>
      <c r="B30817" t="s">
        <v>31661</v>
      </c>
      <c r="C30817" s="78">
        <v>-0.52435799999999999</v>
      </c>
      <c r="D30817" s="78">
        <v>1.008195</v>
      </c>
      <c r="E30817" s="78">
        <v>-6.2673190000000004E-2</v>
      </c>
      <c r="F30817" s="78">
        <v>-0.20257670999999999</v>
      </c>
    </row>
    <row r="30818" spans="1:6" x14ac:dyDescent="0.25">
      <c r="A30818">
        <v>30816</v>
      </c>
      <c r="B30818" t="s">
        <v>31662</v>
      </c>
      <c r="C30818" s="78">
        <v>0.23351379999999999</v>
      </c>
      <c r="D30818" s="78">
        <v>-1.3425529</v>
      </c>
      <c r="E30818" s="78">
        <v>-0.10157502</v>
      </c>
      <c r="F30818" s="78">
        <v>-0.2313221</v>
      </c>
    </row>
    <row r="30819" spans="1:6" x14ac:dyDescent="0.25">
      <c r="A30819">
        <v>30817</v>
      </c>
      <c r="B30819" t="s">
        <v>31663</v>
      </c>
      <c r="C30819" s="78">
        <v>-1.7789948</v>
      </c>
      <c r="D30819" s="78">
        <v>0.25908110000000001</v>
      </c>
      <c r="E30819" s="78">
        <v>-2.9397388999999999E-2</v>
      </c>
      <c r="F30819" s="78">
        <v>-0.17390601</v>
      </c>
    </row>
    <row r="30820" spans="1:6" x14ac:dyDescent="0.25">
      <c r="A30820">
        <v>30818</v>
      </c>
      <c r="B30820" t="s">
        <v>31664</v>
      </c>
      <c r="C30820" s="78">
        <v>-1.1368271999999999</v>
      </c>
      <c r="D30820" s="78">
        <v>0.63541080000000005</v>
      </c>
      <c r="E30820" s="78">
        <v>-0.12013451999999999</v>
      </c>
      <c r="F30820" s="78">
        <v>-0.15801380000000001</v>
      </c>
    </row>
    <row r="30821" spans="1:6" x14ac:dyDescent="0.25">
      <c r="A30821">
        <v>30819</v>
      </c>
      <c r="B30821" t="s">
        <v>31665</v>
      </c>
      <c r="C30821" s="78">
        <v>2.2794732999999998</v>
      </c>
      <c r="D30821" s="78">
        <v>-0.91025520000000004</v>
      </c>
      <c r="E30821" s="78">
        <v>-4.4201485999999998E-2</v>
      </c>
      <c r="F30821" s="78">
        <v>-3.3517940000000003E-2</v>
      </c>
    </row>
    <row r="30822" spans="1:6" x14ac:dyDescent="0.25">
      <c r="A30822">
        <v>30820</v>
      </c>
      <c r="B30822" t="s">
        <v>31666</v>
      </c>
      <c r="C30822" s="78">
        <v>3.5487410000000001</v>
      </c>
      <c r="D30822" s="78">
        <v>1.0901953</v>
      </c>
      <c r="E30822" s="78">
        <v>-5.1940409999999999E-2</v>
      </c>
      <c r="F30822" s="78">
        <v>-3.2498672999999999E-2</v>
      </c>
    </row>
    <row r="30823" spans="1:6" x14ac:dyDescent="0.25">
      <c r="A30823">
        <v>30821</v>
      </c>
      <c r="B30823" t="s">
        <v>31667</v>
      </c>
      <c r="C30823" s="78">
        <v>0.35822346999999999</v>
      </c>
      <c r="D30823" s="78">
        <v>0.50768893999999998</v>
      </c>
      <c r="E30823" s="78">
        <v>-7.7368039999999999E-2</v>
      </c>
      <c r="F30823" s="78">
        <v>-1.8704027000000002E-2</v>
      </c>
    </row>
    <row r="30824" spans="1:6" x14ac:dyDescent="0.25">
      <c r="A30824">
        <v>30822</v>
      </c>
      <c r="B30824" t="s">
        <v>31668</v>
      </c>
      <c r="C30824" s="78">
        <v>-0.35672485999999998</v>
      </c>
      <c r="D30824" s="78">
        <v>-0.49059150000000001</v>
      </c>
      <c r="E30824" s="78">
        <v>-5.3162184000000001E-2</v>
      </c>
      <c r="F30824" s="78">
        <v>0.17040999000000001</v>
      </c>
    </row>
    <row r="30825" spans="1:6" x14ac:dyDescent="0.25">
      <c r="A30825">
        <v>30823</v>
      </c>
      <c r="B30825" t="s">
        <v>31669</v>
      </c>
      <c r="C30825" s="78">
        <v>-0.39757925</v>
      </c>
      <c r="D30825" s="78">
        <v>-1.544246</v>
      </c>
      <c r="E30825" s="78">
        <v>-1.2451468E-2</v>
      </c>
      <c r="F30825" s="78">
        <v>-5.8716475999999997E-2</v>
      </c>
    </row>
    <row r="30826" spans="1:6" x14ac:dyDescent="0.25">
      <c r="A30826">
        <v>30824</v>
      </c>
      <c r="B30826" t="s">
        <v>31670</v>
      </c>
      <c r="C30826" s="78">
        <v>0.51444674000000001</v>
      </c>
      <c r="D30826" s="78">
        <v>-1.8451</v>
      </c>
      <c r="E30826" s="78">
        <v>-9.7923319999999994E-2</v>
      </c>
      <c r="F30826" s="78">
        <v>1.2645139999999999E-2</v>
      </c>
    </row>
    <row r="30827" spans="1:6" x14ac:dyDescent="0.25">
      <c r="A30827">
        <v>30825</v>
      </c>
      <c r="B30827" t="s">
        <v>31671</v>
      </c>
      <c r="C30827" s="78">
        <v>-0.105272174</v>
      </c>
      <c r="D30827" s="78">
        <v>-1.5331223</v>
      </c>
      <c r="E30827" s="78">
        <v>-9.390619E-2</v>
      </c>
      <c r="F30827" s="78">
        <v>4.5158252000000003E-2</v>
      </c>
    </row>
    <row r="30828" spans="1:6" x14ac:dyDescent="0.25">
      <c r="A30828">
        <v>30826</v>
      </c>
      <c r="B30828" t="s">
        <v>31672</v>
      </c>
      <c r="C30828" s="78">
        <v>-4.7065675000000001E-2</v>
      </c>
      <c r="D30828" s="78">
        <v>1.3357600999999999</v>
      </c>
      <c r="E30828" s="78">
        <v>-0.14909606</v>
      </c>
      <c r="F30828" s="78">
        <v>-0.31349832</v>
      </c>
    </row>
    <row r="30829" spans="1:6" x14ac:dyDescent="0.25">
      <c r="A30829">
        <v>30827</v>
      </c>
      <c r="B30829" t="s">
        <v>31673</v>
      </c>
      <c r="C30829" s="78">
        <v>0.55901610000000002</v>
      </c>
      <c r="D30829" s="78">
        <v>0.13502800000000001</v>
      </c>
      <c r="E30829" s="78">
        <v>3.2713394999999999E-2</v>
      </c>
      <c r="F30829" s="78">
        <v>-3.4622684000000001E-2</v>
      </c>
    </row>
    <row r="30830" spans="1:6" x14ac:dyDescent="0.25">
      <c r="A30830">
        <v>30828</v>
      </c>
      <c r="B30830" t="s">
        <v>31674</v>
      </c>
      <c r="C30830" s="78">
        <v>1.8073111999999999E-2</v>
      </c>
      <c r="D30830" s="78">
        <v>0.79069290000000003</v>
      </c>
      <c r="E30830" s="78">
        <v>-3.4390595000000003E-2</v>
      </c>
      <c r="F30830" s="78">
        <v>0.17954011</v>
      </c>
    </row>
    <row r="30831" spans="1:6" x14ac:dyDescent="0.25">
      <c r="A30831">
        <v>30829</v>
      </c>
      <c r="B30831" t="s">
        <v>31675</v>
      </c>
      <c r="C30831" s="78">
        <v>-0.33287602999999999</v>
      </c>
      <c r="D30831" s="78">
        <v>0.13677016</v>
      </c>
      <c r="E30831" s="78">
        <v>3.6791820000000003E-2</v>
      </c>
      <c r="F30831" s="78">
        <v>-1.4603585000000001E-2</v>
      </c>
    </row>
    <row r="30832" spans="1:6" x14ac:dyDescent="0.25">
      <c r="A30832">
        <v>30830</v>
      </c>
      <c r="B30832" t="s">
        <v>31676</v>
      </c>
      <c r="C30832" s="78">
        <v>-0.58622470000000004</v>
      </c>
      <c r="D30832" s="78">
        <v>1.5106763000000001</v>
      </c>
      <c r="E30832" s="78">
        <v>-7.6615385999999994E-2</v>
      </c>
      <c r="F30832" s="78">
        <v>6.0526730000000001E-2</v>
      </c>
    </row>
    <row r="30833" spans="1:6" x14ac:dyDescent="0.25">
      <c r="A30833">
        <v>30831</v>
      </c>
      <c r="B30833" t="s">
        <v>31677</v>
      </c>
      <c r="C30833" s="78">
        <v>0.35261199999999998</v>
      </c>
      <c r="D30833" s="78">
        <v>-0.59513830000000001</v>
      </c>
      <c r="E30833" s="78">
        <v>-6.5438549999999998E-2</v>
      </c>
      <c r="F30833" s="78">
        <v>3.933014E-2</v>
      </c>
    </row>
    <row r="30834" spans="1:6" x14ac:dyDescent="0.25">
      <c r="A30834">
        <v>30832</v>
      </c>
      <c r="B30834" t="s">
        <v>31678</v>
      </c>
      <c r="C30834" s="78">
        <v>-1.1302148000000001</v>
      </c>
      <c r="D30834" s="78">
        <v>1.5032289999999999</v>
      </c>
      <c r="E30834" s="78">
        <v>-7.1726860000000003E-2</v>
      </c>
      <c r="F30834" s="78">
        <v>-4.8015803000000003E-2</v>
      </c>
    </row>
    <row r="30835" spans="1:6" x14ac:dyDescent="0.25">
      <c r="A30835">
        <v>30833</v>
      </c>
      <c r="B30835" t="s">
        <v>31679</v>
      </c>
      <c r="C30835" s="78">
        <v>-0.13720217000000001</v>
      </c>
      <c r="D30835" s="78">
        <v>-0.11515882600000001</v>
      </c>
      <c r="E30835" s="78">
        <v>-3.4390595000000003E-2</v>
      </c>
      <c r="F30835" s="78">
        <v>0.17954011</v>
      </c>
    </row>
    <row r="30836" spans="1:6" x14ac:dyDescent="0.25">
      <c r="A30836">
        <v>30834</v>
      </c>
      <c r="B30836" t="s">
        <v>31680</v>
      </c>
      <c r="C30836" s="78">
        <v>-2.27461</v>
      </c>
      <c r="D30836" s="78">
        <v>-0.14539727999999999</v>
      </c>
      <c r="E30836" s="78">
        <v>-7.2899950000000005E-2</v>
      </c>
      <c r="F30836" s="78">
        <v>-1.1683762E-2</v>
      </c>
    </row>
    <row r="30837" spans="1:6" x14ac:dyDescent="0.25">
      <c r="A30837">
        <v>30835</v>
      </c>
      <c r="B30837" t="s">
        <v>31681</v>
      </c>
      <c r="C30837" s="78">
        <v>-3.5023242000000003E-2</v>
      </c>
      <c r="D30837" s="78">
        <v>0.11339131</v>
      </c>
      <c r="E30837" s="78">
        <v>-5.0073296000000003E-2</v>
      </c>
      <c r="F30837" s="78">
        <v>-0.24841820000000001</v>
      </c>
    </row>
    <row r="30838" spans="1:6" x14ac:dyDescent="0.25">
      <c r="A30838">
        <v>30836</v>
      </c>
      <c r="B30838" t="s">
        <v>31682</v>
      </c>
      <c r="C30838" s="78">
        <v>-1.2044790000000001</v>
      </c>
      <c r="D30838" s="78">
        <v>2.3293584999999999E-2</v>
      </c>
      <c r="E30838" s="78">
        <v>3.4224169999999998E-2</v>
      </c>
      <c r="F30838" s="78">
        <v>2.3946031999999999E-2</v>
      </c>
    </row>
    <row r="30839" spans="1:6" x14ac:dyDescent="0.25">
      <c r="A30839">
        <v>30837</v>
      </c>
      <c r="B30839" t="s">
        <v>31683</v>
      </c>
      <c r="C30839" s="78">
        <v>0.66490450000000001</v>
      </c>
      <c r="D30839" s="78">
        <v>0.25332597000000001</v>
      </c>
      <c r="E30839" s="78">
        <v>-8.4355739999999999E-2</v>
      </c>
      <c r="F30839" s="78">
        <v>-7.1829215000000002E-2</v>
      </c>
    </row>
    <row r="30840" spans="1:6" x14ac:dyDescent="0.25">
      <c r="A30840">
        <v>30838</v>
      </c>
      <c r="B30840" t="s">
        <v>31684</v>
      </c>
      <c r="C30840" s="78">
        <v>0.16138759999999999</v>
      </c>
      <c r="D30840" s="78">
        <v>0.71249985999999998</v>
      </c>
      <c r="E30840" s="78">
        <v>-1.8478429000000001E-2</v>
      </c>
      <c r="F30840" s="78">
        <v>2.0261346999999999E-2</v>
      </c>
    </row>
    <row r="30841" spans="1:6" x14ac:dyDescent="0.25">
      <c r="A30841">
        <v>30839</v>
      </c>
      <c r="B30841" t="s">
        <v>31685</v>
      </c>
      <c r="C30841" s="78">
        <v>0.82425020000000004</v>
      </c>
      <c r="D30841" s="78">
        <v>-0.29761207000000001</v>
      </c>
      <c r="E30841" s="78">
        <v>0.50242054000000003</v>
      </c>
      <c r="F30841" s="78">
        <v>-1.2164221</v>
      </c>
    </row>
    <row r="30842" spans="1:6" x14ac:dyDescent="0.25">
      <c r="A30842">
        <v>30840</v>
      </c>
      <c r="B30842" t="s">
        <v>31686</v>
      </c>
      <c r="C30842" s="78">
        <v>-1.1845832999999999</v>
      </c>
      <c r="D30842" s="78">
        <v>-1.4436502</v>
      </c>
      <c r="E30842" s="78">
        <v>9.1456700000000002E-2</v>
      </c>
      <c r="F30842" s="78">
        <v>-0.50992346</v>
      </c>
    </row>
    <row r="30843" spans="1:6" x14ac:dyDescent="0.25">
      <c r="A30843">
        <v>30841</v>
      </c>
      <c r="B30843" t="s">
        <v>31687</v>
      </c>
      <c r="C30843" s="78">
        <v>-0.64173519999999995</v>
      </c>
      <c r="D30843" s="78">
        <v>-2.8348339999999999</v>
      </c>
      <c r="E30843" s="78">
        <v>-6.4242463999999999E-3</v>
      </c>
      <c r="F30843" s="78">
        <v>-0.13306280000000001</v>
      </c>
    </row>
    <row r="30844" spans="1:6" x14ac:dyDescent="0.25">
      <c r="A30844">
        <v>30842</v>
      </c>
      <c r="B30844" t="s">
        <v>31688</v>
      </c>
      <c r="C30844" s="78">
        <v>2.1118809999999999</v>
      </c>
      <c r="D30844" s="78">
        <v>3.8229241999999997E-2</v>
      </c>
      <c r="E30844" s="78">
        <v>-9.7737145000000008E-3</v>
      </c>
      <c r="F30844" s="78">
        <v>-0.15556876</v>
      </c>
    </row>
    <row r="30845" spans="1:6" x14ac:dyDescent="0.25">
      <c r="A30845">
        <v>30843</v>
      </c>
      <c r="B30845" t="s">
        <v>31689</v>
      </c>
      <c r="C30845" s="78">
        <v>1.0014843</v>
      </c>
      <c r="D30845" s="78">
        <v>-1.5312797</v>
      </c>
      <c r="E30845" s="78">
        <v>2.4458087999999999E-2</v>
      </c>
      <c r="F30845" s="78">
        <v>-0.19702760999999999</v>
      </c>
    </row>
    <row r="30846" spans="1:6" x14ac:dyDescent="0.25">
      <c r="A30846">
        <v>30844</v>
      </c>
      <c r="B30846" t="s">
        <v>31690</v>
      </c>
      <c r="C30846" s="78">
        <v>-1.3153140000000001</v>
      </c>
      <c r="D30846" s="78">
        <v>1.3549724999999999</v>
      </c>
      <c r="E30846" s="78">
        <v>-2.8647536000000001E-2</v>
      </c>
      <c r="F30846" s="78">
        <v>-0.12425612</v>
      </c>
    </row>
    <row r="30847" spans="1:6" x14ac:dyDescent="0.25">
      <c r="A30847">
        <v>30845</v>
      </c>
      <c r="B30847" t="s">
        <v>31691</v>
      </c>
      <c r="C30847" s="78">
        <v>-1.6152995999999999</v>
      </c>
      <c r="D30847" s="78">
        <v>-5.0809979999999998E-3</v>
      </c>
      <c r="E30847" s="78">
        <v>-5.6977880000000002E-2</v>
      </c>
      <c r="F30847" s="78">
        <v>4.9508200000000002E-2</v>
      </c>
    </row>
    <row r="30848" spans="1:6" x14ac:dyDescent="0.25">
      <c r="A30848">
        <v>30846</v>
      </c>
      <c r="B30848" t="s">
        <v>31692</v>
      </c>
      <c r="C30848" s="78">
        <v>-0.34793279999999999</v>
      </c>
      <c r="D30848" s="78">
        <v>2.0878491000000001</v>
      </c>
      <c r="E30848" s="78">
        <v>-9.3048275E-2</v>
      </c>
      <c r="F30848" s="78">
        <v>-4.9944415999999998E-2</v>
      </c>
    </row>
    <row r="30849" spans="1:6" x14ac:dyDescent="0.25">
      <c r="A30849">
        <v>30847</v>
      </c>
      <c r="B30849" t="s">
        <v>31693</v>
      </c>
      <c r="C30849" s="78">
        <v>-0.14547974</v>
      </c>
      <c r="D30849" s="78">
        <v>0.18320312</v>
      </c>
      <c r="E30849" s="78">
        <v>-1.4444688000000001E-2</v>
      </c>
      <c r="F30849" s="78">
        <v>-4.5183330000000001E-2</v>
      </c>
    </row>
    <row r="30850" spans="1:6" x14ac:dyDescent="0.25">
      <c r="A30850">
        <v>30848</v>
      </c>
      <c r="B30850" t="s">
        <v>31694</v>
      </c>
      <c r="C30850" s="78">
        <v>0.51459469999999996</v>
      </c>
      <c r="D30850" s="78">
        <v>1.3048900000000001</v>
      </c>
      <c r="E30850" s="78">
        <v>-5.6551604999999998E-2</v>
      </c>
      <c r="F30850" s="78">
        <v>5.3651049999999999E-2</v>
      </c>
    </row>
    <row r="30851" spans="1:6" x14ac:dyDescent="0.25">
      <c r="A30851">
        <v>30849</v>
      </c>
      <c r="B30851" t="s">
        <v>31695</v>
      </c>
      <c r="C30851" s="78">
        <v>-0.37548998</v>
      </c>
      <c r="D30851" s="78">
        <v>-0.18380558</v>
      </c>
      <c r="E30851" s="78">
        <v>-5.0463019999999997E-2</v>
      </c>
      <c r="F30851" s="78">
        <v>7.0943039999999999E-2</v>
      </c>
    </row>
    <row r="30852" spans="1:6" x14ac:dyDescent="0.25">
      <c r="A30852">
        <v>30850</v>
      </c>
      <c r="B30852" t="s">
        <v>31696</v>
      </c>
      <c r="C30852" s="78">
        <v>0.49331340000000001</v>
      </c>
      <c r="D30852" s="78">
        <v>2.2404734999999998</v>
      </c>
      <c r="E30852" s="78">
        <v>-7.9324919999999993E-2</v>
      </c>
      <c r="F30852" s="78">
        <v>3.8619563000000003E-2</v>
      </c>
    </row>
    <row r="30853" spans="1:6" x14ac:dyDescent="0.25">
      <c r="A30853">
        <v>30851</v>
      </c>
      <c r="B30853" t="s">
        <v>31697</v>
      </c>
      <c r="C30853" s="78">
        <v>0.44330254000000002</v>
      </c>
      <c r="D30853" s="78">
        <v>-1.274022</v>
      </c>
      <c r="E30853" s="78">
        <v>-3.4390595000000003E-2</v>
      </c>
      <c r="F30853" s="78">
        <v>0.17954011</v>
      </c>
    </row>
    <row r="30854" spans="1:6" x14ac:dyDescent="0.25">
      <c r="A30854">
        <v>30852</v>
      </c>
      <c r="B30854" t="s">
        <v>31698</v>
      </c>
      <c r="C30854" s="78">
        <v>-0.52803180000000005</v>
      </c>
      <c r="D30854" s="78">
        <v>0.15977162</v>
      </c>
      <c r="E30854" s="78">
        <v>-4.6537509999999997E-2</v>
      </c>
      <c r="F30854" s="78">
        <v>2.7538300000000002E-2</v>
      </c>
    </row>
    <row r="30855" spans="1:6" x14ac:dyDescent="0.25">
      <c r="A30855">
        <v>30853</v>
      </c>
      <c r="B30855" t="s">
        <v>31699</v>
      </c>
      <c r="C30855" s="78">
        <v>-0.21051561999999999</v>
      </c>
      <c r="D30855" s="78">
        <v>5.6470529999999998E-2</v>
      </c>
      <c r="E30855" s="78">
        <v>-6.3263159999999999E-2</v>
      </c>
      <c r="F30855" s="78">
        <v>-0.30523149999999999</v>
      </c>
    </row>
    <row r="30856" spans="1:6" x14ac:dyDescent="0.25">
      <c r="A30856">
        <v>30854</v>
      </c>
      <c r="B30856" t="s">
        <v>31700</v>
      </c>
      <c r="C30856" s="78">
        <v>-0.6001725</v>
      </c>
      <c r="D30856" s="78">
        <v>-1.6923424</v>
      </c>
      <c r="E30856" s="78">
        <v>-8.3530283999999996E-2</v>
      </c>
      <c r="F30856" s="78">
        <v>4.3450309999999999E-2</v>
      </c>
    </row>
    <row r="30857" spans="1:6" x14ac:dyDescent="0.25">
      <c r="A30857">
        <v>30855</v>
      </c>
      <c r="B30857" t="s">
        <v>31701</v>
      </c>
      <c r="C30857" s="78">
        <v>1.3360577</v>
      </c>
      <c r="D30857" s="78">
        <v>-0.29234706999999999</v>
      </c>
      <c r="E30857" s="78">
        <v>8.3514469999999993E-2</v>
      </c>
      <c r="F30857" s="78">
        <v>-0.11724420000000001</v>
      </c>
    </row>
    <row r="30858" spans="1:6" x14ac:dyDescent="0.25">
      <c r="A30858">
        <v>30856</v>
      </c>
      <c r="B30858" t="s">
        <v>31702</v>
      </c>
      <c r="C30858" s="78">
        <v>0.96539640000000004</v>
      </c>
      <c r="D30858" s="78">
        <v>0.90051066999999996</v>
      </c>
      <c r="E30858" s="78">
        <v>-0.10836506</v>
      </c>
      <c r="F30858" s="78">
        <v>7.9247499999999995E-3</v>
      </c>
    </row>
    <row r="30859" spans="1:6" x14ac:dyDescent="0.25">
      <c r="A30859">
        <v>30857</v>
      </c>
      <c r="B30859" t="s">
        <v>31703</v>
      </c>
      <c r="C30859" s="78">
        <v>0.83894990000000003</v>
      </c>
      <c r="D30859" s="78">
        <v>1.3550420000000001</v>
      </c>
      <c r="E30859" s="78">
        <v>-9.4366210000000006E-2</v>
      </c>
      <c r="F30859" s="78">
        <v>1.3060287E-2</v>
      </c>
    </row>
    <row r="30860" spans="1:6" x14ac:dyDescent="0.25">
      <c r="A30860">
        <v>30858</v>
      </c>
      <c r="B30860" t="s">
        <v>31704</v>
      </c>
      <c r="C30860" s="78">
        <v>0.41405603000000002</v>
      </c>
      <c r="D30860" s="78">
        <v>-0.77381765999999996</v>
      </c>
      <c r="E30860" s="78">
        <v>-3.4390595000000003E-2</v>
      </c>
      <c r="F30860" s="78">
        <v>0.17954011</v>
      </c>
    </row>
    <row r="30861" spans="1:6" x14ac:dyDescent="0.25">
      <c r="A30861">
        <v>30859</v>
      </c>
      <c r="B30861" t="s">
        <v>31705</v>
      </c>
      <c r="C30861" s="78">
        <v>2.4235852000000002</v>
      </c>
      <c r="D30861" s="78">
        <v>0.97711479999999995</v>
      </c>
      <c r="E30861" s="78">
        <v>-1.127154E-2</v>
      </c>
      <c r="F30861" s="78">
        <v>-0.6991115</v>
      </c>
    </row>
    <row r="30862" spans="1:6" x14ac:dyDescent="0.25">
      <c r="A30862">
        <v>30860</v>
      </c>
      <c r="B30862" t="s">
        <v>31706</v>
      </c>
      <c r="C30862" s="78">
        <v>-1.0169570000000001</v>
      </c>
      <c r="D30862" s="78">
        <v>-0.17866783999999999</v>
      </c>
      <c r="E30862" s="78">
        <v>-6.6092449999999997E-2</v>
      </c>
      <c r="F30862" s="78">
        <v>3.9537057E-2</v>
      </c>
    </row>
    <row r="30863" spans="1:6" x14ac:dyDescent="0.25">
      <c r="A30863">
        <v>30861</v>
      </c>
      <c r="B30863" t="s">
        <v>31707</v>
      </c>
      <c r="C30863" s="78">
        <v>-0.57731770000000004</v>
      </c>
      <c r="D30863" s="78">
        <v>-2.2458807000000001E-2</v>
      </c>
      <c r="E30863" s="78">
        <v>1.6130692</v>
      </c>
      <c r="F30863" s="78">
        <v>1.2595832E-2</v>
      </c>
    </row>
    <row r="30864" spans="1:6" x14ac:dyDescent="0.25">
      <c r="A30864">
        <v>30862</v>
      </c>
      <c r="B30864" t="s">
        <v>31708</v>
      </c>
      <c r="C30864" s="78">
        <v>1.2008833000000001</v>
      </c>
      <c r="D30864" s="78">
        <v>1.0424817</v>
      </c>
      <c r="E30864" s="78">
        <v>-2.0334173000000001E-2</v>
      </c>
      <c r="F30864" s="78">
        <v>-0.14732437000000001</v>
      </c>
    </row>
    <row r="30865" spans="1:6" x14ac:dyDescent="0.25">
      <c r="A30865">
        <v>30863</v>
      </c>
      <c r="B30865" t="s">
        <v>31709</v>
      </c>
      <c r="C30865" s="78">
        <v>-0.11762214</v>
      </c>
      <c r="D30865" s="78">
        <v>0.57881970000000005</v>
      </c>
      <c r="E30865" s="78">
        <v>-8.5519520000000002E-2</v>
      </c>
      <c r="F30865" s="78">
        <v>7.5160099999999994E-2</v>
      </c>
    </row>
    <row r="30866" spans="1:6" x14ac:dyDescent="0.25">
      <c r="A30866">
        <v>30864</v>
      </c>
      <c r="B30866" t="s">
        <v>31710</v>
      </c>
      <c r="C30866" s="78">
        <v>0.21085611000000001</v>
      </c>
      <c r="D30866" s="78">
        <v>1.2329756000000001</v>
      </c>
      <c r="E30866" s="78">
        <v>-6.38465E-2</v>
      </c>
      <c r="F30866" s="78">
        <v>0.10455080999999999</v>
      </c>
    </row>
    <row r="30867" spans="1:6" x14ac:dyDescent="0.25">
      <c r="A30867">
        <v>30865</v>
      </c>
      <c r="B30867" t="s">
        <v>31711</v>
      </c>
      <c r="C30867" s="78">
        <v>0.91322254999999997</v>
      </c>
      <c r="D30867" s="78">
        <v>-0.18623819999999999</v>
      </c>
      <c r="E30867" s="78">
        <v>-3.4390595000000003E-2</v>
      </c>
      <c r="F30867" s="78">
        <v>0.17954011</v>
      </c>
    </row>
    <row r="30868" spans="1:6" x14ac:dyDescent="0.25">
      <c r="A30868">
        <v>30866</v>
      </c>
      <c r="B30868" t="s">
        <v>27942</v>
      </c>
      <c r="C30868" s="78">
        <v>-1.5064945999999999</v>
      </c>
      <c r="D30868" s="78">
        <v>-0.71595600000000004</v>
      </c>
      <c r="E30868" s="78">
        <v>-3.9524379999999998E-2</v>
      </c>
      <c r="F30868" s="78">
        <v>-9.6992999999999992E-3</v>
      </c>
    </row>
    <row r="30869" spans="1:6" x14ac:dyDescent="0.25">
      <c r="A30869">
        <v>30867</v>
      </c>
      <c r="B30869" t="s">
        <v>31712</v>
      </c>
      <c r="C30869" s="78">
        <v>-0.40178979999999997</v>
      </c>
      <c r="D30869" s="78">
        <v>-9.5057340000000001E-3</v>
      </c>
      <c r="E30869" s="78">
        <v>-6.4293710000000004E-2</v>
      </c>
      <c r="F30869" s="78">
        <v>-9.2119409999999999E-2</v>
      </c>
    </row>
    <row r="30870" spans="1:6" x14ac:dyDescent="0.25">
      <c r="A30870">
        <v>30868</v>
      </c>
      <c r="B30870" t="s">
        <v>31713</v>
      </c>
      <c r="C30870" s="78">
        <v>0.94739649999999997</v>
      </c>
      <c r="D30870" s="78">
        <v>-1.7035066999999999</v>
      </c>
      <c r="E30870" s="78">
        <v>-5.2462506999999999E-2</v>
      </c>
      <c r="F30870" s="78">
        <v>4.3674513999999998E-2</v>
      </c>
    </row>
    <row r="30871" spans="1:6" x14ac:dyDescent="0.25">
      <c r="A30871">
        <v>30869</v>
      </c>
      <c r="B30871" t="s">
        <v>31714</v>
      </c>
      <c r="C30871" s="78">
        <v>0.64553094</v>
      </c>
      <c r="D30871" s="78">
        <v>-1.1489261</v>
      </c>
      <c r="E30871" s="78">
        <v>-5.3456115999999998E-2</v>
      </c>
      <c r="F30871" s="78">
        <v>5.6479073999999997E-2</v>
      </c>
    </row>
    <row r="30872" spans="1:6" x14ac:dyDescent="0.25">
      <c r="A30872">
        <v>30870</v>
      </c>
      <c r="B30872" t="s">
        <v>31715</v>
      </c>
      <c r="C30872" s="78">
        <v>0.11726752</v>
      </c>
      <c r="D30872" s="78">
        <v>0.66641899999999998</v>
      </c>
      <c r="E30872" s="78">
        <v>2.1705735000000002</v>
      </c>
      <c r="F30872" s="78">
        <v>0.30488377999999999</v>
      </c>
    </row>
    <row r="30873" spans="1:6" x14ac:dyDescent="0.25">
      <c r="A30873">
        <v>30871</v>
      </c>
      <c r="B30873" t="s">
        <v>31716</v>
      </c>
      <c r="C30873" s="78">
        <v>1.2538895999999999</v>
      </c>
      <c r="D30873" s="78">
        <v>-0.54846309999999998</v>
      </c>
      <c r="E30873" s="78">
        <v>-9.436485E-2</v>
      </c>
      <c r="F30873" s="78">
        <v>0.11822589999999999</v>
      </c>
    </row>
    <row r="30874" spans="1:6" x14ac:dyDescent="0.25">
      <c r="A30874">
        <v>30872</v>
      </c>
      <c r="B30874" t="s">
        <v>31717</v>
      </c>
      <c r="C30874" s="78">
        <v>-1.6358911</v>
      </c>
      <c r="D30874" s="78">
        <v>-0.21876498999999999</v>
      </c>
      <c r="E30874" s="78">
        <v>-7.8357010000000005E-2</v>
      </c>
      <c r="F30874" s="78">
        <v>-8.3017569999999999E-2</v>
      </c>
    </row>
    <row r="30875" spans="1:6" x14ac:dyDescent="0.25">
      <c r="A30875">
        <v>30873</v>
      </c>
      <c r="B30875" t="s">
        <v>31718</v>
      </c>
      <c r="C30875" s="78">
        <v>-1.3448483</v>
      </c>
      <c r="D30875" s="78">
        <v>-0.35569802</v>
      </c>
      <c r="E30875" s="78">
        <v>-4.3952260000000003E-3</v>
      </c>
      <c r="F30875" s="78">
        <v>1.1655316000000001E-2</v>
      </c>
    </row>
    <row r="30876" spans="1:6" x14ac:dyDescent="0.25">
      <c r="A30876">
        <v>30874</v>
      </c>
      <c r="B30876" t="s">
        <v>31719</v>
      </c>
      <c r="C30876" s="78">
        <v>-1.3674191</v>
      </c>
      <c r="D30876" s="78">
        <v>-0.37553294999999998</v>
      </c>
      <c r="E30876" s="78">
        <v>-5.9993878E-2</v>
      </c>
      <c r="F30876" s="78">
        <v>8.9086830000000006E-2</v>
      </c>
    </row>
    <row r="30877" spans="1:6" x14ac:dyDescent="0.25">
      <c r="A30877">
        <v>30875</v>
      </c>
      <c r="B30877" t="s">
        <v>31720</v>
      </c>
      <c r="C30877" s="78">
        <v>-1.3093158</v>
      </c>
      <c r="D30877" s="78">
        <v>2.1750994000000001</v>
      </c>
      <c r="E30877" s="78">
        <v>-3.4390595000000003E-2</v>
      </c>
      <c r="F30877" s="78">
        <v>0.17954011</v>
      </c>
    </row>
    <row r="30878" spans="1:6" x14ac:dyDescent="0.25">
      <c r="A30878">
        <v>30876</v>
      </c>
      <c r="B30878" t="s">
        <v>31721</v>
      </c>
      <c r="C30878" s="78">
        <v>-1.3991969</v>
      </c>
      <c r="D30878" s="78">
        <v>-1.1374629000000001</v>
      </c>
      <c r="E30878" s="78">
        <v>8.6163620000000007E-3</v>
      </c>
      <c r="F30878" s="78">
        <v>-5.2477940000000001E-2</v>
      </c>
    </row>
    <row r="30879" spans="1:6" x14ac:dyDescent="0.25">
      <c r="A30879">
        <v>30877</v>
      </c>
      <c r="B30879" t="s">
        <v>31722</v>
      </c>
      <c r="C30879" s="78">
        <v>1.0718287</v>
      </c>
      <c r="D30879" s="78">
        <v>0.97699237000000005</v>
      </c>
      <c r="E30879" s="78">
        <v>-3.4390595000000003E-2</v>
      </c>
      <c r="F30879" s="78">
        <v>0.17954011</v>
      </c>
    </row>
    <row r="30880" spans="1:6" x14ac:dyDescent="0.25">
      <c r="A30880">
        <v>30878</v>
      </c>
      <c r="B30880" t="s">
        <v>31723</v>
      </c>
      <c r="C30880" s="78">
        <v>-2.0643837</v>
      </c>
      <c r="D30880" s="78">
        <v>2.6226796999999999</v>
      </c>
      <c r="E30880" s="78">
        <v>-7.0166660000000006E-2</v>
      </c>
      <c r="F30880" s="78">
        <v>0.12299298</v>
      </c>
    </row>
    <row r="30881" spans="1:6" x14ac:dyDescent="0.25">
      <c r="A30881">
        <v>30879</v>
      </c>
      <c r="B30881" t="s">
        <v>31724</v>
      </c>
      <c r="C30881" s="78">
        <v>0.75124369999999996</v>
      </c>
      <c r="D30881" s="78">
        <v>0.50589013000000005</v>
      </c>
      <c r="E30881" s="78">
        <v>-4.8551094000000003E-2</v>
      </c>
      <c r="F30881" s="78">
        <v>1.1379287E-2</v>
      </c>
    </row>
    <row r="30882" spans="1:6" x14ac:dyDescent="0.25">
      <c r="A30882">
        <v>30880</v>
      </c>
      <c r="B30882" t="s">
        <v>31725</v>
      </c>
      <c r="C30882" s="78">
        <v>0.734352</v>
      </c>
      <c r="D30882" s="78">
        <v>1.2082633</v>
      </c>
      <c r="E30882" s="78">
        <v>-3.4390595000000003E-2</v>
      </c>
      <c r="F30882" s="78">
        <v>0.17954011</v>
      </c>
    </row>
    <row r="30883" spans="1:6" x14ac:dyDescent="0.25">
      <c r="A30883">
        <v>30881</v>
      </c>
      <c r="B30883" t="s">
        <v>31726</v>
      </c>
      <c r="C30883" s="78">
        <v>-2.9623596999999999</v>
      </c>
      <c r="D30883" s="78">
        <v>0.93274440000000003</v>
      </c>
      <c r="E30883" s="78">
        <v>-3.4390595000000003E-2</v>
      </c>
      <c r="F30883" s="78">
        <v>0.17954011</v>
      </c>
    </row>
    <row r="30884" spans="1:6" x14ac:dyDescent="0.25">
      <c r="A30884">
        <v>30882</v>
      </c>
      <c r="B30884" t="s">
        <v>31727</v>
      </c>
      <c r="C30884" s="78">
        <v>-2.6233062999999999</v>
      </c>
      <c r="D30884" s="78">
        <v>1.0311325</v>
      </c>
      <c r="E30884" s="78">
        <v>-3.4390595000000003E-2</v>
      </c>
      <c r="F30884" s="78">
        <v>0.17954011</v>
      </c>
    </row>
    <row r="30885" spans="1:6" x14ac:dyDescent="0.25">
      <c r="A30885">
        <v>30883</v>
      </c>
      <c r="B30885" t="s">
        <v>31728</v>
      </c>
      <c r="C30885" s="78">
        <v>-1.556827</v>
      </c>
      <c r="D30885" s="78">
        <v>0.16066330000000001</v>
      </c>
      <c r="E30885" s="78">
        <v>-3.4390595000000003E-2</v>
      </c>
      <c r="F30885" s="78">
        <v>0.17954011</v>
      </c>
    </row>
    <row r="30886" spans="1:6" x14ac:dyDescent="0.25">
      <c r="A30886">
        <v>30884</v>
      </c>
      <c r="B30886" t="s">
        <v>31729</v>
      </c>
      <c r="C30886" s="78">
        <v>-2.175014</v>
      </c>
      <c r="D30886" s="78">
        <v>1.5941483999999999</v>
      </c>
      <c r="E30886" s="78">
        <v>-3.4390595000000003E-2</v>
      </c>
      <c r="F30886" s="78">
        <v>0.17954011</v>
      </c>
    </row>
    <row r="30887" spans="1:6" x14ac:dyDescent="0.25">
      <c r="A30887">
        <v>30885</v>
      </c>
      <c r="B30887" t="s">
        <v>31730</v>
      </c>
      <c r="C30887" s="78">
        <v>-1.8867465999999999</v>
      </c>
      <c r="D30887" s="78">
        <v>1.1705729</v>
      </c>
      <c r="E30887" s="78">
        <v>-3.4390595000000003E-2</v>
      </c>
      <c r="F30887" s="78">
        <v>0.17954011</v>
      </c>
    </row>
    <row r="30888" spans="1:6" x14ac:dyDescent="0.25">
      <c r="A30888">
        <v>30886</v>
      </c>
      <c r="B30888" t="s">
        <v>31731</v>
      </c>
      <c r="C30888" s="78">
        <v>-1.1409194</v>
      </c>
      <c r="D30888" s="78">
        <v>1.2761952000000001</v>
      </c>
      <c r="E30888" s="78">
        <v>-3.4390595000000003E-2</v>
      </c>
      <c r="F30888" s="78">
        <v>0.17954011</v>
      </c>
    </row>
    <row r="30889" spans="1:6" x14ac:dyDescent="0.25">
      <c r="A30889">
        <v>30887</v>
      </c>
      <c r="B30889" t="s">
        <v>31732</v>
      </c>
      <c r="C30889" s="78">
        <v>-1.2669307000000001</v>
      </c>
      <c r="D30889" s="78">
        <v>0.87709000000000004</v>
      </c>
      <c r="E30889" s="78">
        <v>-3.4390595000000003E-2</v>
      </c>
      <c r="F30889" s="78">
        <v>0.17954011</v>
      </c>
    </row>
    <row r="30890" spans="1:6" x14ac:dyDescent="0.25">
      <c r="A30890">
        <v>30888</v>
      </c>
      <c r="B30890" t="s">
        <v>31733</v>
      </c>
      <c r="C30890" s="78">
        <v>-3.0607150000000001</v>
      </c>
      <c r="D30890" s="78">
        <v>0.82761490000000004</v>
      </c>
      <c r="E30890" s="78">
        <v>-3.4390595000000003E-2</v>
      </c>
      <c r="F30890" s="78">
        <v>0.17954011</v>
      </c>
    </row>
    <row r="30891" spans="1:6" x14ac:dyDescent="0.25">
      <c r="A30891">
        <v>30889</v>
      </c>
      <c r="B30891" t="s">
        <v>31734</v>
      </c>
      <c r="C30891" s="78">
        <v>-1.8147557000000001</v>
      </c>
      <c r="D30891" s="78">
        <v>0.42292344999999998</v>
      </c>
      <c r="E30891" s="78">
        <v>-3.4390595000000003E-2</v>
      </c>
      <c r="F30891" s="78">
        <v>0.17954011</v>
      </c>
    </row>
    <row r="30892" spans="1:6" x14ac:dyDescent="0.25">
      <c r="A30892">
        <v>30890</v>
      </c>
      <c r="B30892" t="s">
        <v>31735</v>
      </c>
      <c r="C30892" s="78">
        <v>-0.31066757</v>
      </c>
      <c r="D30892" s="78">
        <v>1.6014211</v>
      </c>
      <c r="E30892" s="78">
        <v>-3.4390595000000003E-2</v>
      </c>
      <c r="F30892" s="78">
        <v>0.17954011</v>
      </c>
    </row>
    <row r="30893" spans="1:6" x14ac:dyDescent="0.25">
      <c r="A30893">
        <v>30891</v>
      </c>
      <c r="B30893" t="s">
        <v>31736</v>
      </c>
      <c r="C30893" s="78">
        <v>-2.0382538000000001</v>
      </c>
      <c r="D30893" s="78">
        <v>1.0258524</v>
      </c>
      <c r="E30893" s="78">
        <v>-3.4390595000000003E-2</v>
      </c>
      <c r="F30893" s="78">
        <v>0.17954011</v>
      </c>
    </row>
    <row r="30894" spans="1:6" x14ac:dyDescent="0.25">
      <c r="A30894">
        <v>30892</v>
      </c>
      <c r="B30894" t="s">
        <v>31737</v>
      </c>
      <c r="C30894" s="78">
        <v>-0.83796879999999996</v>
      </c>
      <c r="D30894" s="78">
        <v>0.41255350000000002</v>
      </c>
      <c r="E30894" s="78">
        <v>-3.4390595000000003E-2</v>
      </c>
      <c r="F30894" s="78">
        <v>0.17954011</v>
      </c>
    </row>
    <row r="30895" spans="1:6" x14ac:dyDescent="0.25">
      <c r="A30895">
        <v>30893</v>
      </c>
      <c r="B30895" t="s">
        <v>31738</v>
      </c>
      <c r="C30895" s="78">
        <v>1.8354368999999999</v>
      </c>
      <c r="D30895" s="78">
        <v>-1.0113466</v>
      </c>
      <c r="E30895" s="78">
        <v>-3.4390595000000003E-2</v>
      </c>
      <c r="F30895" s="78">
        <v>0.17954011</v>
      </c>
    </row>
    <row r="30896" spans="1:6" x14ac:dyDescent="0.25">
      <c r="A30896">
        <v>30894</v>
      </c>
      <c r="B30896" t="s">
        <v>31739</v>
      </c>
      <c r="C30896" s="78">
        <v>-0.93649420000000005</v>
      </c>
      <c r="D30896" s="78">
        <v>1.0250220000000001</v>
      </c>
      <c r="E30896" s="78">
        <v>-3.4390595000000003E-2</v>
      </c>
      <c r="F30896" s="78">
        <v>0.17954011</v>
      </c>
    </row>
    <row r="30897" spans="1:6" x14ac:dyDescent="0.25">
      <c r="A30897">
        <v>30895</v>
      </c>
      <c r="B30897" t="s">
        <v>31740</v>
      </c>
      <c r="C30897" s="78">
        <v>-2.903597</v>
      </c>
      <c r="D30897" s="78">
        <v>0.79798199999999997</v>
      </c>
      <c r="E30897" s="78">
        <v>-3.4390595000000003E-2</v>
      </c>
      <c r="F30897" s="78">
        <v>0.17954011</v>
      </c>
    </row>
    <row r="30898" spans="1:6" x14ac:dyDescent="0.25">
      <c r="A30898">
        <v>30896</v>
      </c>
      <c r="B30898" t="s">
        <v>31741</v>
      </c>
      <c r="C30898" s="78">
        <v>-3.6886584999999998</v>
      </c>
      <c r="D30898" s="78">
        <v>0.19611305000000001</v>
      </c>
      <c r="E30898" s="78">
        <v>-3.4390595000000003E-2</v>
      </c>
      <c r="F30898" s="78">
        <v>0.17954011</v>
      </c>
    </row>
    <row r="30899" spans="1:6" x14ac:dyDescent="0.25">
      <c r="A30899">
        <v>30897</v>
      </c>
      <c r="B30899" t="s">
        <v>31742</v>
      </c>
      <c r="C30899" s="78">
        <v>-1.5434368999999999</v>
      </c>
      <c r="D30899" s="78">
        <v>0.16126484999999999</v>
      </c>
      <c r="E30899" s="78">
        <v>-3.4390595000000003E-2</v>
      </c>
      <c r="F30899" s="78">
        <v>0.17954011</v>
      </c>
    </row>
    <row r="30900" spans="1:6" x14ac:dyDescent="0.25">
      <c r="A30900">
        <v>30898</v>
      </c>
      <c r="B30900" t="s">
        <v>31743</v>
      </c>
      <c r="C30900" s="78">
        <v>-0.66410230000000003</v>
      </c>
      <c r="D30900" s="78">
        <v>1.3673803</v>
      </c>
      <c r="E30900" s="78">
        <v>-3.4390595000000003E-2</v>
      </c>
      <c r="F30900" s="78">
        <v>0.17954011</v>
      </c>
    </row>
    <row r="30901" spans="1:6" x14ac:dyDescent="0.25">
      <c r="A30901">
        <v>30899</v>
      </c>
      <c r="B30901" t="s">
        <v>31744</v>
      </c>
      <c r="C30901" s="78">
        <v>0.82361709999999999</v>
      </c>
      <c r="D30901" s="78">
        <v>-3.1245235999999998</v>
      </c>
      <c r="E30901" s="78">
        <v>-3.4390595000000003E-2</v>
      </c>
      <c r="F30901" s="78">
        <v>0.17954011</v>
      </c>
    </row>
    <row r="30902" spans="1:6" x14ac:dyDescent="0.25">
      <c r="A30902">
        <v>30900</v>
      </c>
      <c r="B30902" t="s">
        <v>31745</v>
      </c>
      <c r="C30902" s="78">
        <v>-2.1792872000000001</v>
      </c>
      <c r="D30902" s="78">
        <v>0.21889633999999999</v>
      </c>
      <c r="E30902" s="78">
        <v>-3.4390595000000003E-2</v>
      </c>
      <c r="F30902" s="78">
        <v>0.17954011</v>
      </c>
    </row>
    <row r="30903" spans="1:6" x14ac:dyDescent="0.25">
      <c r="A30903">
        <v>30901</v>
      </c>
      <c r="B30903" t="s">
        <v>31746</v>
      </c>
      <c r="C30903" s="78">
        <v>1.0395920999999999</v>
      </c>
      <c r="D30903" s="78">
        <v>-0.22836086</v>
      </c>
      <c r="E30903" s="78">
        <v>-3.4390595000000003E-2</v>
      </c>
      <c r="F30903" s="78">
        <v>0.17954011</v>
      </c>
    </row>
    <row r="30904" spans="1:6" x14ac:dyDescent="0.25">
      <c r="A30904">
        <v>30902</v>
      </c>
      <c r="B30904" t="s">
        <v>31743</v>
      </c>
      <c r="C30904" s="78">
        <v>0.27498647999999998</v>
      </c>
      <c r="D30904" s="78">
        <v>0.35973519999999998</v>
      </c>
      <c r="E30904" s="78">
        <v>-3.4390595000000003E-2</v>
      </c>
      <c r="F30904" s="78">
        <v>0.17954011</v>
      </c>
    </row>
    <row r="30905" spans="1:6" x14ac:dyDescent="0.25">
      <c r="A30905">
        <v>30903</v>
      </c>
      <c r="B30905" t="s">
        <v>31747</v>
      </c>
      <c r="C30905" s="78">
        <v>0.66839634999999997</v>
      </c>
      <c r="D30905" s="78">
        <v>1.445597</v>
      </c>
      <c r="E30905" s="78">
        <v>-3.4390595000000003E-2</v>
      </c>
      <c r="F30905" s="78">
        <v>0.17954011</v>
      </c>
    </row>
    <row r="30906" spans="1:6" x14ac:dyDescent="0.25">
      <c r="A30906">
        <v>30904</v>
      </c>
      <c r="B30906" t="s">
        <v>31748</v>
      </c>
      <c r="C30906" s="78">
        <v>1.2279952000000001</v>
      </c>
      <c r="D30906" s="78">
        <v>-1.0681391</v>
      </c>
      <c r="E30906" s="78">
        <v>-3.4390595000000003E-2</v>
      </c>
      <c r="F30906" s="78">
        <v>0.17954011</v>
      </c>
    </row>
    <row r="30907" spans="1:6" x14ac:dyDescent="0.25">
      <c r="A30907">
        <v>30905</v>
      </c>
      <c r="B30907" t="s">
        <v>31749</v>
      </c>
      <c r="C30907" s="78">
        <v>0.29686000000000001</v>
      </c>
      <c r="D30907" s="78">
        <v>0.65877520000000001</v>
      </c>
      <c r="E30907" s="78">
        <v>-3.4390595000000003E-2</v>
      </c>
      <c r="F30907" s="78">
        <v>0.17954011</v>
      </c>
    </row>
    <row r="30908" spans="1:6" x14ac:dyDescent="0.25">
      <c r="A30908">
        <v>30906</v>
      </c>
      <c r="B30908" t="s">
        <v>31750</v>
      </c>
      <c r="C30908" s="78">
        <v>0.46408257000000003</v>
      </c>
      <c r="D30908" s="78">
        <v>1.3656676000000001</v>
      </c>
      <c r="E30908" s="78">
        <v>-3.4390595000000003E-2</v>
      </c>
      <c r="F30908" s="78">
        <v>0.17954011</v>
      </c>
    </row>
    <row r="30909" spans="1:6" x14ac:dyDescent="0.25">
      <c r="A30909">
        <v>30907</v>
      </c>
      <c r="B30909" t="s">
        <v>31751</v>
      </c>
      <c r="C30909" s="78">
        <v>0.76394830000000002</v>
      </c>
      <c r="D30909" s="78">
        <v>-7.4824125000000005E-2</v>
      </c>
      <c r="E30909" s="78">
        <v>-3.4390595000000003E-2</v>
      </c>
      <c r="F30909" s="78">
        <v>0.17954011</v>
      </c>
    </row>
    <row r="30910" spans="1:6" x14ac:dyDescent="0.25">
      <c r="A30910">
        <v>30908</v>
      </c>
      <c r="B30910" t="s">
        <v>31752</v>
      </c>
      <c r="C30910" s="78">
        <v>-2.4060674</v>
      </c>
      <c r="D30910" s="78">
        <v>1.3762171999999999</v>
      </c>
      <c r="E30910" s="78">
        <v>-3.4390595000000003E-2</v>
      </c>
      <c r="F30910" s="78">
        <v>0.17954011</v>
      </c>
    </row>
    <row r="30911" spans="1:6" x14ac:dyDescent="0.25">
      <c r="A30911">
        <v>30909</v>
      </c>
      <c r="B30911" t="s">
        <v>31753</v>
      </c>
      <c r="C30911" s="78">
        <v>0.46752837000000003</v>
      </c>
      <c r="D30911" s="78">
        <v>2.5594926</v>
      </c>
      <c r="E30911" s="78">
        <v>-3.4390595000000003E-2</v>
      </c>
      <c r="F30911" s="78">
        <v>0.17954011</v>
      </c>
    </row>
    <row r="30912" spans="1:6" x14ac:dyDescent="0.25">
      <c r="A30912">
        <v>30910</v>
      </c>
      <c r="B30912" t="s">
        <v>31754</v>
      </c>
      <c r="C30912" s="78">
        <v>2.2419655000000001</v>
      </c>
      <c r="D30912" s="78">
        <v>0.15168235999999999</v>
      </c>
      <c r="E30912" s="78">
        <v>-3.4390595000000003E-2</v>
      </c>
      <c r="F30912" s="78">
        <v>0.17954011</v>
      </c>
    </row>
    <row r="30913" spans="1:6" x14ac:dyDescent="0.25">
      <c r="A30913">
        <v>30911</v>
      </c>
      <c r="B30913" t="s">
        <v>31755</v>
      </c>
      <c r="C30913" s="78">
        <v>-0.44768444000000002</v>
      </c>
      <c r="D30913" s="78">
        <v>0.12726006000000001</v>
      </c>
      <c r="E30913" s="78">
        <v>-3.4390595000000003E-2</v>
      </c>
      <c r="F30913" s="78">
        <v>0.17954011</v>
      </c>
    </row>
    <row r="30914" spans="1:6" x14ac:dyDescent="0.25">
      <c r="A30914">
        <v>30912</v>
      </c>
      <c r="B30914" t="s">
        <v>31756</v>
      </c>
      <c r="C30914" s="78">
        <v>-1.4229887000000001</v>
      </c>
      <c r="D30914" s="78">
        <v>1.1778815</v>
      </c>
      <c r="E30914" s="78">
        <v>-3.4390595000000003E-2</v>
      </c>
      <c r="F30914" s="78">
        <v>0.17954011</v>
      </c>
    </row>
    <row r="30915" spans="1:6" x14ac:dyDescent="0.25">
      <c r="A30915">
        <v>30913</v>
      </c>
      <c r="B30915" t="s">
        <v>31757</v>
      </c>
      <c r="C30915" s="78">
        <v>0.91098889999999999</v>
      </c>
      <c r="D30915" s="78">
        <v>-0.39177455999999999</v>
      </c>
      <c r="E30915" s="78">
        <v>-9.2709810000000004E-4</v>
      </c>
      <c r="F30915" s="78">
        <v>0.37464285000000003</v>
      </c>
    </row>
    <row r="30916" spans="1:6" x14ac:dyDescent="0.25">
      <c r="A30916">
        <v>30914</v>
      </c>
      <c r="B30916" t="s">
        <v>31758</v>
      </c>
      <c r="C30916" s="78">
        <v>-0.59072709999999995</v>
      </c>
      <c r="D30916" s="78">
        <v>0.19260430000000001</v>
      </c>
      <c r="E30916" s="78">
        <v>-3.4390595000000003E-2</v>
      </c>
      <c r="F30916" s="78">
        <v>0.17954011</v>
      </c>
    </row>
    <row r="30917" spans="1:6" x14ac:dyDescent="0.25">
      <c r="A30917">
        <v>30915</v>
      </c>
      <c r="B30917" t="s">
        <v>31759</v>
      </c>
      <c r="C30917" s="78">
        <v>9.3718560000000006E-2</v>
      </c>
      <c r="D30917" s="78">
        <v>-1.8934578</v>
      </c>
      <c r="E30917" s="78">
        <v>-3.4390595000000003E-2</v>
      </c>
      <c r="F30917" s="78">
        <v>0.17954011</v>
      </c>
    </row>
    <row r="30918" spans="1:6" x14ac:dyDescent="0.25">
      <c r="A30918">
        <v>30916</v>
      </c>
      <c r="B30918" t="s">
        <v>31760</v>
      </c>
      <c r="C30918" s="78">
        <v>0.75459180000000003</v>
      </c>
      <c r="D30918" s="78">
        <v>0.61639969999999999</v>
      </c>
      <c r="E30918" s="78">
        <v>-3.4390595000000003E-2</v>
      </c>
      <c r="F30918" s="78">
        <v>0.17954011</v>
      </c>
    </row>
    <row r="30919" spans="1:6" x14ac:dyDescent="0.25">
      <c r="A30919">
        <v>30917</v>
      </c>
      <c r="B30919" t="s">
        <v>31761</v>
      </c>
      <c r="C30919" s="78">
        <v>-0.43307146000000002</v>
      </c>
      <c r="D30919" s="78">
        <v>0.42114136000000002</v>
      </c>
      <c r="E30919" s="78">
        <v>3.5284023999999997E-2</v>
      </c>
      <c r="F30919" s="78">
        <v>0.14956169999999999</v>
      </c>
    </row>
    <row r="30920" spans="1:6" x14ac:dyDescent="0.25">
      <c r="A30920">
        <v>30918</v>
      </c>
      <c r="B30920" t="s">
        <v>31762</v>
      </c>
      <c r="C30920" s="78">
        <v>-3.4535527000000002E-3</v>
      </c>
      <c r="D30920" s="78">
        <v>-0.25055706999999999</v>
      </c>
      <c r="E30920" s="78">
        <v>-3.4390595000000003E-2</v>
      </c>
      <c r="F30920" s="78">
        <v>0.17954011</v>
      </c>
    </row>
    <row r="30921" spans="1:6" x14ac:dyDescent="0.25">
      <c r="A30921">
        <v>30919</v>
      </c>
      <c r="B30921" t="s">
        <v>31763</v>
      </c>
      <c r="C30921" s="78">
        <v>1.6156562999999999</v>
      </c>
      <c r="D30921" s="78">
        <v>-1.4275982</v>
      </c>
      <c r="E30921" s="78">
        <v>-3.4390595000000003E-2</v>
      </c>
      <c r="F30921" s="78">
        <v>0.17954011</v>
      </c>
    </row>
    <row r="30922" spans="1:6" x14ac:dyDescent="0.25">
      <c r="A30922">
        <v>30920</v>
      </c>
      <c r="B30922" t="s">
        <v>31764</v>
      </c>
      <c r="C30922" s="78">
        <v>1.9467217000000001</v>
      </c>
      <c r="D30922" s="78">
        <v>-1.2379452</v>
      </c>
      <c r="E30922" s="78">
        <v>-3.4390595000000003E-2</v>
      </c>
      <c r="F30922" s="78">
        <v>0.17954011</v>
      </c>
    </row>
    <row r="30923" spans="1:6" x14ac:dyDescent="0.25">
      <c r="A30923">
        <v>30921</v>
      </c>
      <c r="B30923" t="s">
        <v>31765</v>
      </c>
      <c r="C30923" s="78">
        <v>4.7262459999999999E-2</v>
      </c>
      <c r="D30923" s="78">
        <v>0.52070519999999998</v>
      </c>
      <c r="E30923" s="78">
        <v>-3.4390595000000003E-2</v>
      </c>
      <c r="F30923" s="78">
        <v>0.17954011</v>
      </c>
    </row>
    <row r="30924" spans="1:6" x14ac:dyDescent="0.25">
      <c r="A30924">
        <v>30922</v>
      </c>
      <c r="B30924" t="s">
        <v>31766</v>
      </c>
      <c r="C30924" s="78">
        <v>-2.4601063999999999</v>
      </c>
      <c r="D30924" s="78">
        <v>1.2245879</v>
      </c>
      <c r="E30924" s="78">
        <v>-3.4390595000000003E-2</v>
      </c>
      <c r="F30924" s="78">
        <v>0.17954011</v>
      </c>
    </row>
    <row r="30925" spans="1:6" x14ac:dyDescent="0.25">
      <c r="A30925">
        <v>30923</v>
      </c>
      <c r="B30925" t="s">
        <v>31767</v>
      </c>
      <c r="C30925" s="78">
        <v>-1.6234331</v>
      </c>
      <c r="D30925" s="78">
        <v>-1.9879732999999999</v>
      </c>
      <c r="E30925" s="78">
        <v>-3.4390595000000003E-2</v>
      </c>
      <c r="F30925" s="78">
        <v>0.17954011</v>
      </c>
    </row>
    <row r="30926" spans="1:6" x14ac:dyDescent="0.25">
      <c r="A30926">
        <v>30924</v>
      </c>
      <c r="B30926" t="s">
        <v>31768</v>
      </c>
      <c r="C30926" s="78">
        <v>-0.41040771999999998</v>
      </c>
      <c r="D30926" s="78">
        <v>-1.3851377</v>
      </c>
      <c r="E30926" s="78">
        <v>-3.4390595000000003E-2</v>
      </c>
      <c r="F30926" s="78">
        <v>0.17954011</v>
      </c>
    </row>
    <row r="30927" spans="1:6" x14ac:dyDescent="0.25">
      <c r="A30927">
        <v>30925</v>
      </c>
      <c r="B30927" t="s">
        <v>31769</v>
      </c>
      <c r="C30927" s="78">
        <v>1.4991953</v>
      </c>
      <c r="D30927" s="78">
        <v>2.8774101999999999</v>
      </c>
      <c r="E30927" s="78">
        <v>-3.4390595000000003E-2</v>
      </c>
      <c r="F30927" s="78">
        <v>0.17954011</v>
      </c>
    </row>
    <row r="30928" spans="1:6" x14ac:dyDescent="0.25">
      <c r="A30928">
        <v>30926</v>
      </c>
      <c r="B30928" t="s">
        <v>31770</v>
      </c>
      <c r="C30928" s="78">
        <v>-1.8197116</v>
      </c>
      <c r="D30928" s="78">
        <v>0.50371719999999998</v>
      </c>
      <c r="E30928" s="78">
        <v>-3.4390595000000003E-2</v>
      </c>
      <c r="F30928" s="78">
        <v>0.17954011</v>
      </c>
    </row>
    <row r="30929" spans="1:6" x14ac:dyDescent="0.25">
      <c r="A30929">
        <v>30927</v>
      </c>
      <c r="B30929" t="s">
        <v>31771</v>
      </c>
      <c r="C30929" s="78">
        <v>0.11106905</v>
      </c>
      <c r="D30929" s="78">
        <v>1.2793946</v>
      </c>
      <c r="E30929" s="78">
        <v>-3.4390595000000003E-2</v>
      </c>
      <c r="F30929" s="78">
        <v>0.17954011</v>
      </c>
    </row>
    <row r="30930" spans="1:6" x14ac:dyDescent="0.25">
      <c r="A30930">
        <v>30928</v>
      </c>
      <c r="B30930" t="s">
        <v>31772</v>
      </c>
      <c r="C30930" s="78">
        <v>2.4447991999999998</v>
      </c>
      <c r="D30930" s="78">
        <v>2.4434211000000001</v>
      </c>
      <c r="E30930" s="78">
        <v>-3.4390595000000003E-2</v>
      </c>
      <c r="F30930" s="78">
        <v>0.17954011</v>
      </c>
    </row>
    <row r="30931" spans="1:6" x14ac:dyDescent="0.25">
      <c r="A30931">
        <v>30929</v>
      </c>
      <c r="B30931" t="s">
        <v>31773</v>
      </c>
      <c r="C30931" s="78">
        <v>2.7925572000000001</v>
      </c>
      <c r="D30931" s="78">
        <v>2.209425</v>
      </c>
      <c r="E30931" s="78">
        <v>-3.4390595000000003E-2</v>
      </c>
      <c r="F30931" s="78">
        <v>0.17954011</v>
      </c>
    </row>
    <row r="30932" spans="1:6" x14ac:dyDescent="0.25">
      <c r="A30932">
        <v>30930</v>
      </c>
      <c r="B30932" t="s">
        <v>31774</v>
      </c>
      <c r="C30932" s="78">
        <v>-0.73259187000000003</v>
      </c>
      <c r="D30932" s="78">
        <v>0.98889890000000003</v>
      </c>
      <c r="E30932" s="78">
        <v>-3.4390595000000003E-2</v>
      </c>
      <c r="F30932" s="78">
        <v>0.17954011</v>
      </c>
    </row>
    <row r="30933" spans="1:6" x14ac:dyDescent="0.25">
      <c r="A30933">
        <v>30931</v>
      </c>
      <c r="B30933" t="s">
        <v>31775</v>
      </c>
      <c r="C30933" s="78">
        <v>-2.5992367000000001</v>
      </c>
      <c r="D30933" s="78">
        <v>0.71770895000000001</v>
      </c>
      <c r="E30933" s="78">
        <v>-3.4390595000000003E-2</v>
      </c>
      <c r="F30933" s="78">
        <v>0.17954011</v>
      </c>
    </row>
    <row r="30934" spans="1:6" x14ac:dyDescent="0.25">
      <c r="A30934">
        <v>30932</v>
      </c>
      <c r="B30934" t="s">
        <v>31776</v>
      </c>
      <c r="C30934" s="78">
        <v>0.11701539</v>
      </c>
      <c r="D30934" s="78">
        <v>-0.47421107000000001</v>
      </c>
      <c r="E30934" s="78">
        <v>-3.4390595000000003E-2</v>
      </c>
      <c r="F30934" s="78">
        <v>0.17954011</v>
      </c>
    </row>
    <row r="30935" spans="1:6" x14ac:dyDescent="0.25">
      <c r="A30935">
        <v>30933</v>
      </c>
      <c r="B30935" t="s">
        <v>31777</v>
      </c>
      <c r="C30935" s="78">
        <v>0.12029061000000001</v>
      </c>
      <c r="D30935" s="78">
        <v>-4.5052439999999999E-2</v>
      </c>
      <c r="E30935" s="78">
        <v>-3.4390595000000003E-2</v>
      </c>
      <c r="F30935" s="78">
        <v>0.17954011</v>
      </c>
    </row>
    <row r="30936" spans="1:6" x14ac:dyDescent="0.25">
      <c r="A30936">
        <v>30934</v>
      </c>
      <c r="B30936" t="s">
        <v>31778</v>
      </c>
      <c r="C30936" s="78">
        <v>-6.5021190000000006E-2</v>
      </c>
      <c r="D30936" s="78">
        <v>-0.52377450000000003</v>
      </c>
      <c r="E30936" s="78">
        <v>-3.4390595000000003E-2</v>
      </c>
      <c r="F30936" s="78">
        <v>0.17954011</v>
      </c>
    </row>
    <row r="30937" spans="1:6" x14ac:dyDescent="0.25">
      <c r="A30937">
        <v>30935</v>
      </c>
      <c r="B30937" t="s">
        <v>31779</v>
      </c>
      <c r="C30937" s="78">
        <v>0.81571674000000005</v>
      </c>
      <c r="D30937" s="78">
        <v>-0.61244105999999998</v>
      </c>
      <c r="E30937" s="78">
        <v>-3.4390595000000003E-2</v>
      </c>
      <c r="F30937" s="78">
        <v>0.17954011</v>
      </c>
    </row>
    <row r="30938" spans="1:6" x14ac:dyDescent="0.25">
      <c r="A30938">
        <v>30936</v>
      </c>
      <c r="B30938" t="s">
        <v>31780</v>
      </c>
      <c r="C30938" s="78">
        <v>3.1992091999999999</v>
      </c>
      <c r="D30938" s="78">
        <v>-1.0504446999999999</v>
      </c>
      <c r="E30938" s="78">
        <v>-3.4390595000000003E-2</v>
      </c>
      <c r="F30938" s="78">
        <v>0.17954011</v>
      </c>
    </row>
    <row r="30939" spans="1:6" x14ac:dyDescent="0.25">
      <c r="A30939">
        <v>30937</v>
      </c>
      <c r="B30939" t="s">
        <v>31781</v>
      </c>
      <c r="C30939" s="78">
        <v>-1.6482251000000001</v>
      </c>
      <c r="D30939" s="78">
        <v>0.70529209999999998</v>
      </c>
      <c r="E30939" s="78">
        <v>-3.4390595000000003E-2</v>
      </c>
      <c r="F30939" s="78">
        <v>0.17954011</v>
      </c>
    </row>
    <row r="30940" spans="1:6" x14ac:dyDescent="0.25">
      <c r="A30940">
        <v>30938</v>
      </c>
      <c r="B30940" t="s">
        <v>31782</v>
      </c>
      <c r="C30940" s="78">
        <v>0.17108181</v>
      </c>
      <c r="D30940" s="78">
        <v>-0.86510909999999996</v>
      </c>
      <c r="E30940" s="78">
        <v>-3.4390595000000003E-2</v>
      </c>
      <c r="F30940" s="78">
        <v>0.17954011</v>
      </c>
    </row>
    <row r="30941" spans="1:6" x14ac:dyDescent="0.25">
      <c r="A30941">
        <v>30939</v>
      </c>
      <c r="B30941" t="s">
        <v>31783</v>
      </c>
      <c r="C30941" s="78">
        <v>-2.7769279999999998</v>
      </c>
      <c r="D30941" s="78">
        <v>-0.64352416999999995</v>
      </c>
      <c r="E30941" s="78">
        <v>-3.4390595000000003E-2</v>
      </c>
      <c r="F30941" s="78">
        <v>0.17954011</v>
      </c>
    </row>
    <row r="30942" spans="1:6" x14ac:dyDescent="0.25">
      <c r="A30942">
        <v>30940</v>
      </c>
      <c r="B30942" t="s">
        <v>31784</v>
      </c>
      <c r="C30942" s="78">
        <v>-0.25574380000000002</v>
      </c>
      <c r="D30942" s="78">
        <v>1.0099495999999999</v>
      </c>
      <c r="E30942" s="78">
        <v>-3.4390595000000003E-2</v>
      </c>
      <c r="F30942" s="78">
        <v>0.17954011</v>
      </c>
    </row>
    <row r="30943" spans="1:6" x14ac:dyDescent="0.25">
      <c r="A30943">
        <v>30941</v>
      </c>
      <c r="B30943" t="s">
        <v>31785</v>
      </c>
      <c r="C30943" s="78">
        <v>3.3910345999999998</v>
      </c>
      <c r="D30943" s="78">
        <v>-1.9829816</v>
      </c>
      <c r="E30943" s="78">
        <v>-3.4390595000000003E-2</v>
      </c>
      <c r="F30943" s="78">
        <v>0.17954011</v>
      </c>
    </row>
    <row r="30944" spans="1:6" x14ac:dyDescent="0.25">
      <c r="A30944">
        <v>30942</v>
      </c>
      <c r="B30944" t="s">
        <v>31786</v>
      </c>
      <c r="C30944" s="78">
        <v>-0.47197654999999999</v>
      </c>
      <c r="D30944" s="78">
        <v>-1.9881230000000001</v>
      </c>
      <c r="E30944" s="78">
        <v>-3.4390595000000003E-2</v>
      </c>
      <c r="F30944" s="78">
        <v>0.17954011</v>
      </c>
    </row>
    <row r="30945" spans="1:6" x14ac:dyDescent="0.25">
      <c r="A30945">
        <v>30943</v>
      </c>
      <c r="B30945" t="s">
        <v>31787</v>
      </c>
      <c r="C30945" s="78">
        <v>-0.75649875</v>
      </c>
      <c r="D30945" s="78">
        <v>-1.3155452000000001</v>
      </c>
      <c r="E30945" s="78">
        <v>-3.4390595000000003E-2</v>
      </c>
      <c r="F30945" s="78">
        <v>0.17954011</v>
      </c>
    </row>
    <row r="30946" spans="1:6" x14ac:dyDescent="0.25">
      <c r="A30946">
        <v>30944</v>
      </c>
      <c r="B30946" t="s">
        <v>31788</v>
      </c>
      <c r="C30946" s="78">
        <v>2.0173097000000002</v>
      </c>
      <c r="D30946" s="78">
        <v>-0.80482589999999998</v>
      </c>
      <c r="E30946" s="78">
        <v>-3.4390595000000003E-2</v>
      </c>
      <c r="F30946" s="78">
        <v>0.17954011</v>
      </c>
    </row>
    <row r="30947" spans="1:6" x14ac:dyDescent="0.25">
      <c r="A30947">
        <v>30945</v>
      </c>
      <c r="B30947" t="s">
        <v>31789</v>
      </c>
      <c r="C30947" s="78">
        <v>2.7203238000000001</v>
      </c>
      <c r="D30947" s="78">
        <v>-1.7011371</v>
      </c>
      <c r="E30947" s="78">
        <v>-3.4390595000000003E-2</v>
      </c>
      <c r="F30947" s="78">
        <v>0.17954011</v>
      </c>
    </row>
    <row r="30948" spans="1:6" x14ac:dyDescent="0.25">
      <c r="A30948">
        <v>30946</v>
      </c>
      <c r="B30948" t="s">
        <v>31790</v>
      </c>
      <c r="C30948" s="78">
        <v>-0.18225585999999999</v>
      </c>
      <c r="D30948" s="78">
        <v>-2.9831165999999998</v>
      </c>
      <c r="E30948" s="78">
        <v>-3.4390595000000003E-2</v>
      </c>
      <c r="F30948" s="78">
        <v>0.17954011</v>
      </c>
    </row>
    <row r="30949" spans="1:6" x14ac:dyDescent="0.25">
      <c r="A30949">
        <v>30947</v>
      </c>
      <c r="B30949" t="s">
        <v>31791</v>
      </c>
      <c r="C30949" s="78">
        <v>1.0220111999999999</v>
      </c>
      <c r="D30949" s="78">
        <v>0.32833763999999999</v>
      </c>
      <c r="E30949" s="78">
        <v>-3.4390595000000003E-2</v>
      </c>
      <c r="F30949" s="78">
        <v>0.17954011</v>
      </c>
    </row>
    <row r="30950" spans="1:6" x14ac:dyDescent="0.25">
      <c r="A30950">
        <v>30948</v>
      </c>
      <c r="B30950" t="s">
        <v>31792</v>
      </c>
      <c r="C30950" s="78">
        <v>-0.34523785000000001</v>
      </c>
      <c r="D30950" s="78">
        <v>-0.31055464999999999</v>
      </c>
      <c r="E30950" s="78">
        <v>-3.4390595000000003E-2</v>
      </c>
      <c r="F30950" s="78">
        <v>0.17954011</v>
      </c>
    </row>
    <row r="30951" spans="1:6" x14ac:dyDescent="0.25">
      <c r="A30951">
        <v>30949</v>
      </c>
      <c r="B30951" t="s">
        <v>31793</v>
      </c>
      <c r="C30951" s="78">
        <v>0.98638950000000003</v>
      </c>
      <c r="D30951" s="78">
        <v>-0.40752324000000001</v>
      </c>
      <c r="E30951" s="78">
        <v>-3.4390595000000003E-2</v>
      </c>
      <c r="F30951" s="78">
        <v>0.17954011</v>
      </c>
    </row>
    <row r="30952" spans="1:6" x14ac:dyDescent="0.25">
      <c r="A30952">
        <v>30950</v>
      </c>
      <c r="B30952" t="s">
        <v>31794</v>
      </c>
      <c r="C30952" s="78">
        <v>0.13938692</v>
      </c>
      <c r="D30952" s="78">
        <v>-0.20769325</v>
      </c>
      <c r="E30952" s="78">
        <v>1.08419135E-2</v>
      </c>
      <c r="F30952" s="78">
        <v>-0.73654544</v>
      </c>
    </row>
    <row r="30953" spans="1:6" x14ac:dyDescent="0.25">
      <c r="A30953">
        <v>30951</v>
      </c>
      <c r="B30953" t="s">
        <v>31795</v>
      </c>
      <c r="C30953" s="78">
        <v>0.17900345000000001</v>
      </c>
      <c r="D30953" s="78">
        <v>1.8124487</v>
      </c>
      <c r="E30953" s="78">
        <v>9.2109605999999997E-2</v>
      </c>
      <c r="F30953" s="78">
        <v>0.21837456999999999</v>
      </c>
    </row>
    <row r="30954" spans="1:6" x14ac:dyDescent="0.25">
      <c r="A30954">
        <v>30952</v>
      </c>
      <c r="B30954" t="s">
        <v>31796</v>
      </c>
      <c r="C30954" s="78">
        <v>-1.1683364000000001</v>
      </c>
      <c r="D30954" s="78">
        <v>-0.90648043</v>
      </c>
      <c r="E30954" s="78">
        <v>-3.4390595000000003E-2</v>
      </c>
      <c r="F30954" s="78">
        <v>0.17954011</v>
      </c>
    </row>
    <row r="30955" spans="1:6" x14ac:dyDescent="0.25">
      <c r="A30955">
        <v>30953</v>
      </c>
      <c r="B30955" t="s">
        <v>31797</v>
      </c>
      <c r="C30955" s="78">
        <v>-0.18164957000000001</v>
      </c>
      <c r="D30955" s="78">
        <v>0.37972729999999999</v>
      </c>
      <c r="E30955" s="78">
        <v>-3.4390595000000003E-2</v>
      </c>
      <c r="F30955" s="78">
        <v>0.17954011</v>
      </c>
    </row>
    <row r="30956" spans="1:6" x14ac:dyDescent="0.25">
      <c r="A30956">
        <v>30954</v>
      </c>
      <c r="B30956" t="s">
        <v>31798</v>
      </c>
      <c r="C30956" s="78">
        <v>0.78413750000000004</v>
      </c>
      <c r="D30956" s="78">
        <v>-2.4330058000000001</v>
      </c>
      <c r="E30956" s="78">
        <v>-3.4390595000000003E-2</v>
      </c>
      <c r="F30956" s="78">
        <v>0.17954011</v>
      </c>
    </row>
    <row r="30957" spans="1:6" x14ac:dyDescent="0.25">
      <c r="A30957">
        <v>30955</v>
      </c>
      <c r="B30957" t="s">
        <v>31799</v>
      </c>
      <c r="C30957" s="78">
        <v>4.0344209999999998E-2</v>
      </c>
      <c r="D30957" s="78">
        <v>-1.1096705</v>
      </c>
      <c r="E30957" s="78">
        <v>-3.4390595000000003E-2</v>
      </c>
      <c r="F30957" s="78">
        <v>0.17954011</v>
      </c>
    </row>
    <row r="30958" spans="1:6" x14ac:dyDescent="0.25">
      <c r="A30958">
        <v>30956</v>
      </c>
      <c r="B30958" t="s">
        <v>31800</v>
      </c>
      <c r="C30958" s="78">
        <v>-2.2927021999999999</v>
      </c>
      <c r="D30958" s="78">
        <v>-0.45798114000000001</v>
      </c>
      <c r="E30958" s="78">
        <v>-3.4390595000000003E-2</v>
      </c>
      <c r="F30958" s="78">
        <v>0.17954011</v>
      </c>
    </row>
    <row r="30959" spans="1:6" x14ac:dyDescent="0.25">
      <c r="A30959">
        <v>30957</v>
      </c>
      <c r="B30959" t="s">
        <v>31801</v>
      </c>
      <c r="C30959" s="78">
        <v>-0.67607340000000005</v>
      </c>
      <c r="D30959" s="78">
        <v>-0.42527488000000002</v>
      </c>
      <c r="E30959" s="78">
        <v>7.4394970000000005E-2</v>
      </c>
      <c r="F30959" s="78">
        <v>8.1773579999999998E-2</v>
      </c>
    </row>
    <row r="30960" spans="1:6" x14ac:dyDescent="0.25">
      <c r="A30960">
        <v>30958</v>
      </c>
      <c r="B30960" t="s">
        <v>31802</v>
      </c>
      <c r="C30960" s="78">
        <v>-0.43745234999999999</v>
      </c>
      <c r="D30960" s="78">
        <v>2.3297899000000002</v>
      </c>
      <c r="E30960" s="78">
        <v>-3.4390595000000003E-2</v>
      </c>
      <c r="F30960" s="78">
        <v>0.17954011</v>
      </c>
    </row>
    <row r="30961" spans="1:6" x14ac:dyDescent="0.25">
      <c r="A30961">
        <v>30959</v>
      </c>
      <c r="B30961" t="s">
        <v>31803</v>
      </c>
      <c r="C30961" s="78">
        <v>-0.57085127000000002</v>
      </c>
      <c r="D30961" s="78">
        <v>5.0233602999999998E-3</v>
      </c>
      <c r="E30961" s="78">
        <v>-3.4390595000000003E-2</v>
      </c>
      <c r="F30961" s="78">
        <v>0.17954011</v>
      </c>
    </row>
    <row r="30962" spans="1:6" x14ac:dyDescent="0.25">
      <c r="A30962">
        <v>30960</v>
      </c>
      <c r="B30962" t="s">
        <v>31804</v>
      </c>
      <c r="C30962" s="78">
        <v>-0.24837770000000001</v>
      </c>
      <c r="D30962" s="78">
        <v>-2.9439085</v>
      </c>
      <c r="E30962" s="78">
        <v>-3.4390595000000003E-2</v>
      </c>
      <c r="F30962" s="78">
        <v>0.17954011</v>
      </c>
    </row>
    <row r="30963" spans="1:6" x14ac:dyDescent="0.25">
      <c r="A30963">
        <v>30961</v>
      </c>
      <c r="B30963" t="s">
        <v>31805</v>
      </c>
      <c r="C30963" s="78">
        <v>-0.8657435</v>
      </c>
      <c r="D30963" s="78">
        <v>-6.1944664000000003E-2</v>
      </c>
      <c r="E30963" s="78">
        <v>-3.4390595000000003E-2</v>
      </c>
      <c r="F30963" s="78">
        <v>0.17954011</v>
      </c>
    </row>
    <row r="30964" spans="1:6" x14ac:dyDescent="0.25">
      <c r="A30964">
        <v>30962</v>
      </c>
      <c r="B30964" t="s">
        <v>31806</v>
      </c>
      <c r="C30964" s="78">
        <v>-0.19495936999999999</v>
      </c>
      <c r="D30964" s="78">
        <v>1.9046699</v>
      </c>
      <c r="E30964" s="78">
        <v>-3.4390595000000003E-2</v>
      </c>
      <c r="F30964" s="78">
        <v>0.17954011</v>
      </c>
    </row>
    <row r="30965" spans="1:6" x14ac:dyDescent="0.25">
      <c r="A30965">
        <v>30963</v>
      </c>
      <c r="B30965" t="s">
        <v>31807</v>
      </c>
      <c r="C30965" s="78">
        <v>-0.82130504000000004</v>
      </c>
      <c r="D30965" s="78">
        <v>0.94858587000000005</v>
      </c>
      <c r="E30965" s="78">
        <v>-3.4390595000000003E-2</v>
      </c>
      <c r="F30965" s="78">
        <v>0.17954011</v>
      </c>
    </row>
    <row r="30966" spans="1:6" x14ac:dyDescent="0.25">
      <c r="A30966">
        <v>30964</v>
      </c>
      <c r="B30966" t="s">
        <v>31808</v>
      </c>
      <c r="C30966" s="78">
        <v>0.99287000000000003</v>
      </c>
      <c r="D30966" s="78">
        <v>0.25525022000000003</v>
      </c>
      <c r="E30966" s="78">
        <v>-3.4390595000000003E-2</v>
      </c>
      <c r="F30966" s="78">
        <v>0.17954011</v>
      </c>
    </row>
    <row r="30967" spans="1:6" x14ac:dyDescent="0.25">
      <c r="A30967">
        <v>30965</v>
      </c>
      <c r="B30967" t="s">
        <v>31809</v>
      </c>
      <c r="C30967" s="78">
        <v>0.95613289999999995</v>
      </c>
      <c r="D30967" s="78">
        <v>0.56813407000000005</v>
      </c>
      <c r="E30967" s="78">
        <v>-3.4390595000000003E-2</v>
      </c>
      <c r="F30967" s="78">
        <v>0.17954011</v>
      </c>
    </row>
    <row r="30968" spans="1:6" x14ac:dyDescent="0.25">
      <c r="A30968">
        <v>30966</v>
      </c>
      <c r="B30968" t="s">
        <v>31810</v>
      </c>
      <c r="C30968" s="78">
        <v>0.79576860000000005</v>
      </c>
      <c r="D30968" s="78">
        <v>-0.95655835</v>
      </c>
      <c r="E30968" s="78">
        <v>2.8542522000000001E-2</v>
      </c>
      <c r="F30968" s="78">
        <v>0.31656741999999999</v>
      </c>
    </row>
    <row r="30969" spans="1:6" x14ac:dyDescent="0.25">
      <c r="A30969">
        <v>30967</v>
      </c>
      <c r="B30969" t="s">
        <v>31811</v>
      </c>
      <c r="C30969" s="78">
        <v>-1.5894109999999999</v>
      </c>
      <c r="D30969" s="78">
        <v>-0.88706779999999996</v>
      </c>
      <c r="E30969" s="78">
        <v>-3.4390595000000003E-2</v>
      </c>
      <c r="F30969" s="78">
        <v>0.17954011</v>
      </c>
    </row>
    <row r="30970" spans="1:6" x14ac:dyDescent="0.25">
      <c r="A30970">
        <v>30968</v>
      </c>
      <c r="B30970" t="s">
        <v>31812</v>
      </c>
      <c r="C30970" s="78">
        <v>-2.3223324000000001</v>
      </c>
      <c r="D30970" s="78">
        <v>1.6902235999999999</v>
      </c>
      <c r="E30970" s="78">
        <v>-3.4390595000000003E-2</v>
      </c>
      <c r="F30970" s="78">
        <v>0.17954011</v>
      </c>
    </row>
    <row r="30971" spans="1:6" x14ac:dyDescent="0.25">
      <c r="A30971">
        <v>30969</v>
      </c>
      <c r="B30971" t="s">
        <v>31813</v>
      </c>
      <c r="C30971" s="78">
        <v>-0.34465075000000001</v>
      </c>
      <c r="D30971" s="78">
        <v>-0.80895543000000003</v>
      </c>
      <c r="E30971" s="78">
        <v>-3.4390595000000003E-2</v>
      </c>
      <c r="F30971" s="78">
        <v>0.17954011</v>
      </c>
    </row>
    <row r="30972" spans="1:6" x14ac:dyDescent="0.25">
      <c r="A30972">
        <v>30970</v>
      </c>
      <c r="B30972" t="s">
        <v>31814</v>
      </c>
      <c r="C30972" s="78">
        <v>-1.3447738</v>
      </c>
      <c r="D30972" s="78">
        <v>0.89217853999999996</v>
      </c>
      <c r="E30972" s="78">
        <v>-3.4390595000000003E-2</v>
      </c>
      <c r="F30972" s="78">
        <v>0.17954011</v>
      </c>
    </row>
    <row r="30973" spans="1:6" x14ac:dyDescent="0.25">
      <c r="A30973">
        <v>30971</v>
      </c>
      <c r="B30973" t="s">
        <v>31815</v>
      </c>
      <c r="C30973" s="78">
        <v>3.5695945999999998</v>
      </c>
      <c r="D30973" s="78">
        <v>3.3863002999999998</v>
      </c>
      <c r="E30973" s="78">
        <v>-3.4390595000000003E-2</v>
      </c>
      <c r="F30973" s="78">
        <v>0.17954011</v>
      </c>
    </row>
    <row r="30974" spans="1:6" x14ac:dyDescent="0.25">
      <c r="A30974">
        <v>30972</v>
      </c>
      <c r="B30974" t="s">
        <v>31816</v>
      </c>
      <c r="C30974" s="78">
        <v>-0.59564172999999998</v>
      </c>
      <c r="D30974" s="78">
        <v>0.22914782</v>
      </c>
      <c r="E30974" s="78">
        <v>-3.4390595000000003E-2</v>
      </c>
      <c r="F30974" s="78">
        <v>0.17954011</v>
      </c>
    </row>
    <row r="30975" spans="1:6" x14ac:dyDescent="0.25">
      <c r="A30975">
        <v>30973</v>
      </c>
      <c r="B30975" t="s">
        <v>31817</v>
      </c>
      <c r="C30975" s="78">
        <v>0.11195758</v>
      </c>
      <c r="D30975" s="78">
        <v>0.59713530000000004</v>
      </c>
      <c r="E30975" s="78">
        <v>-3.4390595000000003E-2</v>
      </c>
      <c r="F30975" s="78">
        <v>0.17954011</v>
      </c>
    </row>
    <row r="30976" spans="1:6" x14ac:dyDescent="0.25">
      <c r="A30976">
        <v>30974</v>
      </c>
      <c r="B30976" t="s">
        <v>31818</v>
      </c>
      <c r="C30976" s="78">
        <v>0.36316362000000002</v>
      </c>
      <c r="D30976" s="78">
        <v>-1.3273238999999999E-2</v>
      </c>
      <c r="E30976" s="78">
        <v>-3.4390595000000003E-2</v>
      </c>
      <c r="F30976" s="78">
        <v>0.17954011</v>
      </c>
    </row>
    <row r="30977" spans="1:6" x14ac:dyDescent="0.25">
      <c r="A30977">
        <v>30975</v>
      </c>
      <c r="B30977" t="s">
        <v>31819</v>
      </c>
      <c r="C30977" s="78">
        <v>-2.1745420000000002</v>
      </c>
      <c r="D30977" s="78">
        <v>0.39574605000000002</v>
      </c>
      <c r="E30977" s="78">
        <v>-3.4390595000000003E-2</v>
      </c>
      <c r="F30977" s="78">
        <v>0.17954011</v>
      </c>
    </row>
    <row r="30978" spans="1:6" x14ac:dyDescent="0.25">
      <c r="A30978">
        <v>30976</v>
      </c>
      <c r="B30978" t="s">
        <v>31820</v>
      </c>
      <c r="C30978" s="78">
        <v>4.0742368000000001E-2</v>
      </c>
      <c r="D30978" s="78">
        <v>0.52291405000000002</v>
      </c>
      <c r="E30978" s="78">
        <v>-3.4390595000000003E-2</v>
      </c>
      <c r="F30978" s="78">
        <v>0.17954011</v>
      </c>
    </row>
    <row r="30979" spans="1:6" x14ac:dyDescent="0.25">
      <c r="A30979">
        <v>30977</v>
      </c>
      <c r="B30979" t="s">
        <v>31821</v>
      </c>
      <c r="C30979" s="78">
        <v>-0.6156895</v>
      </c>
      <c r="D30979" s="78">
        <v>-1.1672145</v>
      </c>
      <c r="E30979" s="78">
        <v>-3.4390595000000003E-2</v>
      </c>
      <c r="F30979" s="78">
        <v>0.17954011</v>
      </c>
    </row>
    <row r="30980" spans="1:6" x14ac:dyDescent="0.25">
      <c r="A30980">
        <v>30978</v>
      </c>
      <c r="B30980" t="s">
        <v>31822</v>
      </c>
      <c r="C30980" s="78">
        <v>1.3567743999999999</v>
      </c>
      <c r="D30980" s="78">
        <v>0.85697009999999996</v>
      </c>
      <c r="E30980" s="78">
        <v>-3.4390595000000003E-2</v>
      </c>
      <c r="F30980" s="78">
        <v>0.17954011</v>
      </c>
    </row>
    <row r="30981" spans="1:6" x14ac:dyDescent="0.25">
      <c r="A30981">
        <v>30979</v>
      </c>
      <c r="B30981" t="s">
        <v>31823</v>
      </c>
      <c r="C30981" s="78">
        <v>6.7256960000000005E-2</v>
      </c>
      <c r="D30981" s="78">
        <v>-0.65212049999999999</v>
      </c>
      <c r="E30981" s="78">
        <v>-3.4390595000000003E-2</v>
      </c>
      <c r="F30981" s="78">
        <v>0.17954011</v>
      </c>
    </row>
    <row r="30982" spans="1:6" x14ac:dyDescent="0.25">
      <c r="A30982">
        <v>30980</v>
      </c>
      <c r="B30982" t="s">
        <v>31824</v>
      </c>
      <c r="C30982" s="78">
        <v>0.92748976000000005</v>
      </c>
      <c r="D30982" s="78">
        <v>-1.5252664</v>
      </c>
      <c r="E30982" s="78">
        <v>-3.4390595000000003E-2</v>
      </c>
      <c r="F30982" s="78">
        <v>0.17954011</v>
      </c>
    </row>
    <row r="30983" spans="1:6" x14ac:dyDescent="0.25">
      <c r="A30983">
        <v>30981</v>
      </c>
      <c r="B30983" t="s">
        <v>31825</v>
      </c>
      <c r="C30983" s="78">
        <v>-0.26990384000000001</v>
      </c>
      <c r="D30983" s="78">
        <v>1.2384717000000001</v>
      </c>
      <c r="E30983" s="78">
        <v>-3.4390595000000003E-2</v>
      </c>
      <c r="F30983" s="78">
        <v>0.17954011</v>
      </c>
    </row>
    <row r="30984" spans="1:6" x14ac:dyDescent="0.25">
      <c r="A30984">
        <v>30982</v>
      </c>
      <c r="B30984" t="s">
        <v>31826</v>
      </c>
      <c r="C30984" s="78">
        <v>-1.3573442</v>
      </c>
      <c r="D30984" s="78">
        <v>0.55522305000000005</v>
      </c>
      <c r="E30984" s="78">
        <v>-3.4390595000000003E-2</v>
      </c>
      <c r="F30984" s="78">
        <v>0.17954011</v>
      </c>
    </row>
    <row r="30985" spans="1:6" x14ac:dyDescent="0.25">
      <c r="A30985">
        <v>30983</v>
      </c>
      <c r="B30985" t="s">
        <v>31827</v>
      </c>
      <c r="C30985" s="78">
        <v>-0.52891699999999997</v>
      </c>
      <c r="D30985" s="78">
        <v>-0.15348661</v>
      </c>
      <c r="E30985" s="78">
        <v>-3.4390595000000003E-2</v>
      </c>
      <c r="F30985" s="78">
        <v>0.17954011</v>
      </c>
    </row>
    <row r="30986" spans="1:6" x14ac:dyDescent="0.25">
      <c r="A30986">
        <v>30984</v>
      </c>
      <c r="B30986" t="s">
        <v>31828</v>
      </c>
      <c r="C30986" s="78">
        <v>-0.42952712999999998</v>
      </c>
      <c r="D30986" s="78">
        <v>8.4572519999999998E-2</v>
      </c>
      <c r="E30986" s="78">
        <v>-3.4390595000000003E-2</v>
      </c>
      <c r="F30986" s="78">
        <v>0.17954011</v>
      </c>
    </row>
    <row r="30987" spans="1:6" x14ac:dyDescent="0.25">
      <c r="A30987">
        <v>30985</v>
      </c>
      <c r="B30987" t="s">
        <v>31829</v>
      </c>
      <c r="C30987" s="78">
        <v>-0.73450863</v>
      </c>
      <c r="D30987" s="78">
        <v>1.6744047</v>
      </c>
      <c r="E30987" s="78">
        <v>-0.16006941999999999</v>
      </c>
      <c r="F30987" s="78">
        <v>2.4116143999999999E-2</v>
      </c>
    </row>
    <row r="30988" spans="1:6" x14ac:dyDescent="0.25">
      <c r="A30988">
        <v>30986</v>
      </c>
      <c r="B30988" t="s">
        <v>31830</v>
      </c>
      <c r="C30988" s="78">
        <v>0.32944353999999998</v>
      </c>
      <c r="D30988" s="78">
        <v>1.0969485999999999</v>
      </c>
      <c r="E30988" s="78">
        <v>-3.4390595000000003E-2</v>
      </c>
      <c r="F30988" s="78">
        <v>0.17954011</v>
      </c>
    </row>
    <row r="30989" spans="1:6" x14ac:dyDescent="0.25">
      <c r="A30989">
        <v>30987</v>
      </c>
      <c r="B30989" t="s">
        <v>31831</v>
      </c>
      <c r="C30989" s="78">
        <v>-0.43725994000000001</v>
      </c>
      <c r="D30989" s="78">
        <v>0.95077420000000001</v>
      </c>
      <c r="E30989" s="78">
        <v>-3.4390595000000003E-2</v>
      </c>
      <c r="F30989" s="78">
        <v>0.17954011</v>
      </c>
    </row>
    <row r="30990" spans="1:6" x14ac:dyDescent="0.25">
      <c r="A30990">
        <v>30988</v>
      </c>
      <c r="B30990" t="s">
        <v>31832</v>
      </c>
      <c r="C30990" s="78">
        <v>-1.1915874</v>
      </c>
      <c r="D30990" s="78">
        <v>3.7216619999999999E-2</v>
      </c>
      <c r="E30990" s="78">
        <v>-3.4390595000000003E-2</v>
      </c>
      <c r="F30990" s="78">
        <v>0.17954011</v>
      </c>
    </row>
    <row r="30991" spans="1:6" x14ac:dyDescent="0.25">
      <c r="A30991">
        <v>30989</v>
      </c>
      <c r="B30991" t="s">
        <v>31833</v>
      </c>
      <c r="C30991" s="78">
        <v>-1.1324175999999999</v>
      </c>
      <c r="D30991" s="78">
        <v>-0.64002729999999997</v>
      </c>
      <c r="E30991" s="78">
        <v>-3.4390595000000003E-2</v>
      </c>
      <c r="F30991" s="78">
        <v>0.17954011</v>
      </c>
    </row>
    <row r="30992" spans="1:6" x14ac:dyDescent="0.25">
      <c r="A30992">
        <v>30990</v>
      </c>
      <c r="B30992" t="s">
        <v>31834</v>
      </c>
      <c r="C30992" s="78">
        <v>-1.5549215000000001</v>
      </c>
      <c r="D30992" s="78">
        <v>0.90789010000000003</v>
      </c>
      <c r="E30992" s="78">
        <v>-3.4390595000000003E-2</v>
      </c>
      <c r="F30992" s="78">
        <v>0.17954011</v>
      </c>
    </row>
    <row r="30993" spans="1:6" x14ac:dyDescent="0.25">
      <c r="A30993">
        <v>30991</v>
      </c>
      <c r="B30993" t="s">
        <v>31835</v>
      </c>
      <c r="C30993" s="78">
        <v>0.12250759999999999</v>
      </c>
      <c r="D30993" s="78">
        <v>-0.48374650000000002</v>
      </c>
      <c r="E30993" s="78">
        <v>-3.4390595000000003E-2</v>
      </c>
      <c r="F30993" s="78">
        <v>0.17954011</v>
      </c>
    </row>
    <row r="30994" spans="1:6" x14ac:dyDescent="0.25">
      <c r="A30994">
        <v>30992</v>
      </c>
      <c r="B30994" t="s">
        <v>31836</v>
      </c>
      <c r="C30994" s="78">
        <v>9.4154210000000002E-2</v>
      </c>
      <c r="D30994" s="78">
        <v>-1.2268443</v>
      </c>
      <c r="E30994" s="78">
        <v>-3.4390595000000003E-2</v>
      </c>
      <c r="F30994" s="78">
        <v>0.17954011</v>
      </c>
    </row>
    <row r="30995" spans="1:6" x14ac:dyDescent="0.25">
      <c r="A30995">
        <v>30993</v>
      </c>
      <c r="B30995" t="s">
        <v>31837</v>
      </c>
      <c r="C30995" s="78">
        <v>0.56067765000000003</v>
      </c>
      <c r="D30995" s="78">
        <v>0.44144141999999997</v>
      </c>
      <c r="E30995" s="78">
        <v>-0.18580252</v>
      </c>
      <c r="F30995" s="78">
        <v>-3.9767592999999997E-2</v>
      </c>
    </row>
    <row r="30996" spans="1:6" x14ac:dyDescent="0.25">
      <c r="A30996">
        <v>30994</v>
      </c>
      <c r="B30996" t="s">
        <v>31838</v>
      </c>
      <c r="C30996" s="78">
        <v>0.33656743</v>
      </c>
      <c r="D30996" s="78">
        <v>-1.3315090999999999</v>
      </c>
      <c r="E30996" s="78">
        <v>-3.4390595000000003E-2</v>
      </c>
      <c r="F30996" s="78">
        <v>0.17954011</v>
      </c>
    </row>
    <row r="30997" spans="1:6" x14ac:dyDescent="0.25">
      <c r="A30997">
        <v>30995</v>
      </c>
      <c r="B30997" t="s">
        <v>31839</v>
      </c>
      <c r="C30997" s="78">
        <v>-1.1776967</v>
      </c>
      <c r="D30997" s="78">
        <v>0.13930314999999999</v>
      </c>
      <c r="E30997" s="78">
        <v>-3.4390595000000003E-2</v>
      </c>
      <c r="F30997" s="78">
        <v>0.17954011</v>
      </c>
    </row>
    <row r="30998" spans="1:6" x14ac:dyDescent="0.25">
      <c r="A30998">
        <v>30996</v>
      </c>
      <c r="B30998" t="s">
        <v>31840</v>
      </c>
      <c r="C30998" s="78">
        <v>-1.2162463999999999</v>
      </c>
      <c r="D30998" s="78">
        <v>0.19516528999999999</v>
      </c>
      <c r="E30998" s="78">
        <v>-3.4390595000000003E-2</v>
      </c>
      <c r="F30998" s="78">
        <v>0.17954011</v>
      </c>
    </row>
    <row r="30999" spans="1:6" x14ac:dyDescent="0.25">
      <c r="A30999">
        <v>30997</v>
      </c>
      <c r="B30999" t="s">
        <v>31841</v>
      </c>
      <c r="C30999" s="78">
        <v>-1.7030209999999999</v>
      </c>
      <c r="D30999" s="78">
        <v>-0.114105254</v>
      </c>
      <c r="E30999" s="78">
        <v>-3.4390595000000003E-2</v>
      </c>
      <c r="F30999" s="78">
        <v>0.17954011</v>
      </c>
    </row>
    <row r="31000" spans="1:6" x14ac:dyDescent="0.25">
      <c r="A31000">
        <v>30998</v>
      </c>
      <c r="B31000" t="s">
        <v>31842</v>
      </c>
      <c r="C31000" s="78">
        <v>-0.96306544999999999</v>
      </c>
      <c r="D31000" s="78">
        <v>0.33520763999999997</v>
      </c>
      <c r="E31000" s="78">
        <v>-3.4390595000000003E-2</v>
      </c>
      <c r="F31000" s="78">
        <v>0.17954011</v>
      </c>
    </row>
    <row r="31001" spans="1:6" x14ac:dyDescent="0.25">
      <c r="A31001">
        <v>30999</v>
      </c>
      <c r="B31001" t="s">
        <v>31843</v>
      </c>
      <c r="C31001" s="78">
        <v>0.74524259999999998</v>
      </c>
      <c r="D31001" s="78">
        <v>-0.22210907999999999</v>
      </c>
      <c r="E31001" s="78">
        <v>-3.4390595000000003E-2</v>
      </c>
      <c r="F31001" s="78">
        <v>0.17954011</v>
      </c>
    </row>
    <row r="31002" spans="1:6" x14ac:dyDescent="0.25">
      <c r="A31002">
        <v>31000</v>
      </c>
      <c r="B31002" t="s">
        <v>31844</v>
      </c>
      <c r="C31002" s="78">
        <v>3.3750312</v>
      </c>
      <c r="D31002" s="78">
        <v>3.2962379999999998</v>
      </c>
      <c r="E31002" s="78">
        <v>-2.4264958E-2</v>
      </c>
      <c r="F31002" s="78">
        <v>-0.28869372999999998</v>
      </c>
    </row>
    <row r="31003" spans="1:6" x14ac:dyDescent="0.25">
      <c r="A31003">
        <v>31001</v>
      </c>
      <c r="B31003" t="s">
        <v>31845</v>
      </c>
      <c r="C31003" s="78">
        <v>-0.49836799999999998</v>
      </c>
      <c r="D31003" s="78">
        <v>0.27935016000000001</v>
      </c>
      <c r="E31003" s="78">
        <v>-3.4390595000000003E-2</v>
      </c>
      <c r="F31003" s="78">
        <v>0.17954011</v>
      </c>
    </row>
    <row r="31004" spans="1:6" x14ac:dyDescent="0.25">
      <c r="A31004">
        <v>31002</v>
      </c>
      <c r="B31004" t="s">
        <v>31846</v>
      </c>
      <c r="C31004" s="78">
        <v>-0.95904385999999997</v>
      </c>
      <c r="D31004" s="78">
        <v>-0.37174758000000002</v>
      </c>
      <c r="E31004" s="78">
        <v>-3.4390595000000003E-2</v>
      </c>
      <c r="F31004" s="78">
        <v>0.17954011</v>
      </c>
    </row>
    <row r="31005" spans="1:6" x14ac:dyDescent="0.25">
      <c r="A31005">
        <v>31003</v>
      </c>
      <c r="B31005" t="s">
        <v>31847</v>
      </c>
      <c r="C31005" s="78">
        <v>-0.81733469999999997</v>
      </c>
      <c r="D31005" s="78">
        <v>0.93000389999999999</v>
      </c>
      <c r="E31005" s="78">
        <v>-3.4390595000000003E-2</v>
      </c>
      <c r="F31005" s="78">
        <v>0.17954011</v>
      </c>
    </row>
    <row r="31006" spans="1:6" x14ac:dyDescent="0.25">
      <c r="A31006">
        <v>31004</v>
      </c>
      <c r="B31006" t="s">
        <v>31848</v>
      </c>
      <c r="C31006" s="78">
        <v>-1.9701065</v>
      </c>
      <c r="D31006" s="78">
        <v>1.6229427999999999</v>
      </c>
      <c r="E31006" s="78">
        <v>-3.4390595000000003E-2</v>
      </c>
      <c r="F31006" s="78">
        <v>0.17954011</v>
      </c>
    </row>
    <row r="31007" spans="1:6" x14ac:dyDescent="0.25">
      <c r="A31007">
        <v>31005</v>
      </c>
      <c r="B31007" t="s">
        <v>31849</v>
      </c>
      <c r="C31007" s="78">
        <v>-0.52368623000000003</v>
      </c>
      <c r="D31007" s="78">
        <v>-0.41517910000000002</v>
      </c>
      <c r="E31007" s="78">
        <v>-3.4390595000000003E-2</v>
      </c>
      <c r="F31007" s="78">
        <v>0.17954011</v>
      </c>
    </row>
    <row r="31008" spans="1:6" x14ac:dyDescent="0.25">
      <c r="A31008">
        <v>31006</v>
      </c>
      <c r="B31008" t="s">
        <v>31850</v>
      </c>
      <c r="C31008" s="78">
        <v>-1.0552617</v>
      </c>
      <c r="D31008" s="78">
        <v>0.69253016000000001</v>
      </c>
      <c r="E31008" s="78">
        <v>-3.4390595000000003E-2</v>
      </c>
      <c r="F31008" s="78">
        <v>0.17954011</v>
      </c>
    </row>
    <row r="31009" spans="1:6" x14ac:dyDescent="0.25">
      <c r="A31009">
        <v>31007</v>
      </c>
      <c r="B31009" t="s">
        <v>31851</v>
      </c>
      <c r="C31009" s="78">
        <v>-0.75013419999999997</v>
      </c>
      <c r="D31009" s="78">
        <v>1.4194047000000001</v>
      </c>
      <c r="E31009" s="78">
        <v>-3.4390595000000003E-2</v>
      </c>
      <c r="F31009" s="78">
        <v>0.17954011</v>
      </c>
    </row>
    <row r="31010" spans="1:6" x14ac:dyDescent="0.25">
      <c r="A31010">
        <v>31008</v>
      </c>
      <c r="B31010" t="s">
        <v>31852</v>
      </c>
      <c r="C31010" s="78">
        <v>-0.56105819999999995</v>
      </c>
      <c r="D31010" s="78">
        <v>9.0837710000000002E-2</v>
      </c>
      <c r="E31010" s="78">
        <v>-3.4390595000000003E-2</v>
      </c>
      <c r="F31010" s="78">
        <v>0.17954011</v>
      </c>
    </row>
    <row r="31011" spans="1:6" x14ac:dyDescent="0.25">
      <c r="A31011">
        <v>31009</v>
      </c>
      <c r="B31011" t="s">
        <v>31853</v>
      </c>
      <c r="C31011" s="78">
        <v>-2.2328272</v>
      </c>
      <c r="D31011" s="78">
        <v>1.4075972999999999</v>
      </c>
      <c r="E31011" s="78">
        <v>-3.4390595000000003E-2</v>
      </c>
      <c r="F31011" s="78">
        <v>0.17954011</v>
      </c>
    </row>
    <row r="31012" spans="1:6" x14ac:dyDescent="0.25">
      <c r="A31012">
        <v>31010</v>
      </c>
      <c r="B31012" t="s">
        <v>31854</v>
      </c>
      <c r="C31012" s="78">
        <v>-0.95677659999999998</v>
      </c>
      <c r="D31012" s="78">
        <v>0.92494463999999998</v>
      </c>
      <c r="E31012" s="78">
        <v>-3.4390595000000003E-2</v>
      </c>
      <c r="F31012" s="78">
        <v>0.17954011</v>
      </c>
    </row>
    <row r="31013" spans="1:6" x14ac:dyDescent="0.25">
      <c r="A31013">
        <v>31011</v>
      </c>
      <c r="B31013" t="s">
        <v>31855</v>
      </c>
      <c r="C31013" s="78">
        <v>-2.0918809999999999</v>
      </c>
      <c r="D31013" s="78">
        <v>0.43857402000000001</v>
      </c>
      <c r="E31013" s="78">
        <v>-3.4390595000000003E-2</v>
      </c>
      <c r="F31013" s="78">
        <v>0.17954011</v>
      </c>
    </row>
    <row r="31014" spans="1:6" x14ac:dyDescent="0.25">
      <c r="A31014">
        <v>31012</v>
      </c>
      <c r="B31014" t="s">
        <v>31856</v>
      </c>
      <c r="C31014" s="78">
        <v>-0.44374740000000001</v>
      </c>
      <c r="D31014" s="78">
        <v>-0.81230460000000004</v>
      </c>
      <c r="E31014" s="78">
        <v>-3.4390595000000003E-2</v>
      </c>
      <c r="F31014" s="78">
        <v>0.17954011</v>
      </c>
    </row>
    <row r="31015" spans="1:6" x14ac:dyDescent="0.25">
      <c r="A31015">
        <v>31013</v>
      </c>
      <c r="B31015" t="s">
        <v>31857</v>
      </c>
      <c r="C31015" s="78">
        <v>-0.32107029999999998</v>
      </c>
      <c r="D31015" s="78">
        <v>1.1464890000000001</v>
      </c>
      <c r="E31015" s="78">
        <v>-3.4390595000000003E-2</v>
      </c>
      <c r="F31015" s="78">
        <v>0.17954011</v>
      </c>
    </row>
    <row r="31016" spans="1:6" x14ac:dyDescent="0.25">
      <c r="A31016">
        <v>31014</v>
      </c>
      <c r="B31016" t="s">
        <v>31858</v>
      </c>
      <c r="C31016" s="78">
        <v>1.4536821</v>
      </c>
      <c r="D31016" s="78">
        <v>0.23198046</v>
      </c>
      <c r="E31016" s="78">
        <v>-3.4390595000000003E-2</v>
      </c>
      <c r="F31016" s="78">
        <v>0.17954011</v>
      </c>
    </row>
    <row r="31017" spans="1:6" x14ac:dyDescent="0.25">
      <c r="A31017">
        <v>31015</v>
      </c>
      <c r="B31017" t="s">
        <v>31859</v>
      </c>
      <c r="C31017" s="78">
        <v>-1.1857698999999999</v>
      </c>
      <c r="D31017" s="78">
        <v>-0.3249282</v>
      </c>
      <c r="E31017" s="78">
        <v>-3.4390595000000003E-2</v>
      </c>
      <c r="F31017" s="78">
        <v>0.17954011</v>
      </c>
    </row>
    <row r="31018" spans="1:6" x14ac:dyDescent="0.25">
      <c r="A31018">
        <v>31016</v>
      </c>
      <c r="B31018" t="s">
        <v>31860</v>
      </c>
      <c r="C31018" s="78">
        <v>-1.4690417</v>
      </c>
      <c r="D31018" s="78">
        <v>0.97896780000000005</v>
      </c>
      <c r="E31018" s="78">
        <v>-0.101530254</v>
      </c>
      <c r="F31018" s="78">
        <v>8.7556590000000004E-2</v>
      </c>
    </row>
    <row r="31019" spans="1:6" x14ac:dyDescent="0.25">
      <c r="A31019">
        <v>31017</v>
      </c>
      <c r="B31019" t="s">
        <v>31861</v>
      </c>
      <c r="C31019" s="78">
        <v>-0.44437676999999998</v>
      </c>
      <c r="D31019" s="78">
        <v>-1.9956910000000001</v>
      </c>
      <c r="E31019" s="78">
        <v>-3.4390595000000003E-2</v>
      </c>
      <c r="F31019" s="78">
        <v>0.17954011</v>
      </c>
    </row>
    <row r="31020" spans="1:6" x14ac:dyDescent="0.25">
      <c r="A31020">
        <v>31018</v>
      </c>
      <c r="B31020" t="s">
        <v>31862</v>
      </c>
      <c r="C31020" s="78">
        <v>-1.3356703999999999</v>
      </c>
      <c r="D31020" s="78">
        <v>0.25298399999999999</v>
      </c>
      <c r="E31020" s="78">
        <v>-3.4390595000000003E-2</v>
      </c>
      <c r="F31020" s="78">
        <v>0.17954011</v>
      </c>
    </row>
    <row r="31021" spans="1:6" x14ac:dyDescent="0.25">
      <c r="A31021">
        <v>31019</v>
      </c>
      <c r="B31021" t="s">
        <v>31863</v>
      </c>
      <c r="C31021" s="78">
        <v>-1.6018542</v>
      </c>
      <c r="D31021" s="78">
        <v>2.2161706999999999E-2</v>
      </c>
      <c r="E31021" s="78">
        <v>-3.4390595000000003E-2</v>
      </c>
      <c r="F31021" s="78">
        <v>0.17954011</v>
      </c>
    </row>
    <row r="31022" spans="1:6" x14ac:dyDescent="0.25">
      <c r="A31022">
        <v>31020</v>
      </c>
      <c r="B31022" t="s">
        <v>31864</v>
      </c>
      <c r="C31022" s="78">
        <v>-0.19187644000000001</v>
      </c>
      <c r="D31022" s="78">
        <v>-1.1415503</v>
      </c>
      <c r="E31022" s="78">
        <v>-3.4390595000000003E-2</v>
      </c>
      <c r="F31022" s="78">
        <v>0.17954011</v>
      </c>
    </row>
    <row r="31023" spans="1:6" x14ac:dyDescent="0.25">
      <c r="A31023">
        <v>31021</v>
      </c>
      <c r="B31023" t="s">
        <v>31865</v>
      </c>
      <c r="C31023" s="78">
        <v>0.58706367000000004</v>
      </c>
      <c r="D31023" s="78">
        <v>0.41681546000000003</v>
      </c>
      <c r="E31023" s="78">
        <v>-3.4390595000000003E-2</v>
      </c>
      <c r="F31023" s="78">
        <v>0.17954011</v>
      </c>
    </row>
    <row r="31024" spans="1:6" x14ac:dyDescent="0.25">
      <c r="A31024">
        <v>31022</v>
      </c>
      <c r="B31024" t="s">
        <v>31866</v>
      </c>
      <c r="C31024" s="78">
        <v>-1.7109232000000001</v>
      </c>
      <c r="D31024" s="78">
        <v>0.45312520000000001</v>
      </c>
      <c r="E31024" s="78">
        <v>-3.4390595000000003E-2</v>
      </c>
      <c r="F31024" s="78">
        <v>0.17954011</v>
      </c>
    </row>
    <row r="31025" spans="1:6" x14ac:dyDescent="0.25">
      <c r="A31025">
        <v>31023</v>
      </c>
      <c r="B31025" t="s">
        <v>31867</v>
      </c>
      <c r="C31025" s="78">
        <v>4.5524149999999999E-2</v>
      </c>
      <c r="D31025" s="78">
        <v>1.3568842000000001</v>
      </c>
      <c r="E31025" s="78">
        <v>-3.4390595000000003E-2</v>
      </c>
      <c r="F31025" s="78">
        <v>0.17954011</v>
      </c>
    </row>
    <row r="31026" spans="1:6" x14ac:dyDescent="0.25">
      <c r="A31026">
        <v>31024</v>
      </c>
      <c r="B31026" t="s">
        <v>31868</v>
      </c>
      <c r="C31026" s="78">
        <v>-8.0112009999999997E-2</v>
      </c>
      <c r="D31026" s="78">
        <v>-2.01553</v>
      </c>
      <c r="E31026" s="78">
        <v>-3.4390595000000003E-2</v>
      </c>
      <c r="F31026" s="78">
        <v>0.17954011</v>
      </c>
    </row>
    <row r="31027" spans="1:6" x14ac:dyDescent="0.25">
      <c r="A31027">
        <v>31025</v>
      </c>
      <c r="B31027" t="s">
        <v>31869</v>
      </c>
      <c r="C31027" s="78">
        <v>-0.78300879999999995</v>
      </c>
      <c r="D31027" s="78">
        <v>1.0522627</v>
      </c>
      <c r="E31027" s="78">
        <v>-3.4390595000000003E-2</v>
      </c>
      <c r="F31027" s="78">
        <v>0.17954011</v>
      </c>
    </row>
    <row r="31028" spans="1:6" x14ac:dyDescent="0.25">
      <c r="A31028">
        <v>31026</v>
      </c>
      <c r="B31028" t="s">
        <v>31870</v>
      </c>
      <c r="C31028" s="78">
        <v>1.0821414</v>
      </c>
      <c r="D31028" s="78">
        <v>-0.31585356999999997</v>
      </c>
      <c r="E31028" s="78">
        <v>-3.4390595000000003E-2</v>
      </c>
      <c r="F31028" s="78">
        <v>0.17954011</v>
      </c>
    </row>
    <row r="31029" spans="1:6" x14ac:dyDescent="0.25">
      <c r="A31029">
        <v>31027</v>
      </c>
      <c r="B31029" t="s">
        <v>31871</v>
      </c>
      <c r="C31029" s="78">
        <v>-1.4876780000000001</v>
      </c>
      <c r="D31029" s="78">
        <v>1.4328767</v>
      </c>
      <c r="E31029" s="78">
        <v>-3.4390595000000003E-2</v>
      </c>
      <c r="F31029" s="78">
        <v>0.17954011</v>
      </c>
    </row>
    <row r="31030" spans="1:6" x14ac:dyDescent="0.25">
      <c r="A31030">
        <v>31028</v>
      </c>
      <c r="B31030" t="s">
        <v>31872</v>
      </c>
      <c r="C31030" s="78">
        <v>0.16523871000000001</v>
      </c>
      <c r="D31030" s="78">
        <v>-0.36126342</v>
      </c>
      <c r="E31030" s="78">
        <v>-3.4390595000000003E-2</v>
      </c>
      <c r="F31030" s="78">
        <v>0.17954011</v>
      </c>
    </row>
    <row r="31031" spans="1:6" x14ac:dyDescent="0.25">
      <c r="A31031">
        <v>31029</v>
      </c>
      <c r="B31031" t="s">
        <v>31873</v>
      </c>
      <c r="C31031" s="78">
        <v>0.86012495</v>
      </c>
      <c r="D31031" s="78">
        <v>-0.12706980000000001</v>
      </c>
      <c r="E31031" s="78">
        <v>-3.4390595000000003E-2</v>
      </c>
      <c r="F31031" s="78">
        <v>0.17954011</v>
      </c>
    </row>
    <row r="31032" spans="1:6" x14ac:dyDescent="0.25">
      <c r="A31032">
        <v>31030</v>
      </c>
      <c r="B31032" t="s">
        <v>31874</v>
      </c>
      <c r="C31032" s="78">
        <v>-1.8225765</v>
      </c>
      <c r="D31032" s="78">
        <v>-0.36721805000000002</v>
      </c>
      <c r="E31032" s="78">
        <v>-3.4390595000000003E-2</v>
      </c>
      <c r="F31032" s="78">
        <v>0.17954011</v>
      </c>
    </row>
    <row r="31033" spans="1:6" x14ac:dyDescent="0.25">
      <c r="A31033">
        <v>31031</v>
      </c>
      <c r="B31033" t="s">
        <v>31875</v>
      </c>
      <c r="C31033" s="78">
        <v>-1.8474349999999999</v>
      </c>
      <c r="D31033" s="78">
        <v>1.6150899000000001</v>
      </c>
      <c r="E31033" s="78">
        <v>-3.4390595000000003E-2</v>
      </c>
      <c r="F31033" s="78">
        <v>0.17954011</v>
      </c>
    </row>
    <row r="31034" spans="1:6" x14ac:dyDescent="0.25">
      <c r="A31034">
        <v>31032</v>
      </c>
      <c r="B31034" t="s">
        <v>31876</v>
      </c>
      <c r="C31034" s="78">
        <v>-1.2187948</v>
      </c>
      <c r="D31034" s="78">
        <v>0.97084963000000002</v>
      </c>
      <c r="E31034" s="78">
        <v>-3.4390595000000003E-2</v>
      </c>
      <c r="F31034" s="78">
        <v>0.17954011</v>
      </c>
    </row>
    <row r="31035" spans="1:6" x14ac:dyDescent="0.25">
      <c r="A31035">
        <v>31033</v>
      </c>
      <c r="B31035" t="s">
        <v>31877</v>
      </c>
      <c r="C31035" s="78">
        <v>-2.2398794</v>
      </c>
      <c r="D31035" s="78">
        <v>-0.16484961000000001</v>
      </c>
      <c r="E31035" s="78">
        <v>-3.4390595000000003E-2</v>
      </c>
      <c r="F31035" s="78">
        <v>0.17954011</v>
      </c>
    </row>
    <row r="31036" spans="1:6" x14ac:dyDescent="0.25">
      <c r="A31036">
        <v>31034</v>
      </c>
      <c r="B31036" t="s">
        <v>31878</v>
      </c>
      <c r="C31036" s="78">
        <v>-1.2347823</v>
      </c>
      <c r="D31036" s="78">
        <v>-0.27056447</v>
      </c>
      <c r="E31036" s="78">
        <v>-3.4390595000000003E-2</v>
      </c>
      <c r="F31036" s="78">
        <v>0.17954011</v>
      </c>
    </row>
    <row r="31037" spans="1:6" x14ac:dyDescent="0.25">
      <c r="A31037">
        <v>31035</v>
      </c>
      <c r="B31037" t="s">
        <v>31879</v>
      </c>
      <c r="C31037" s="78">
        <v>6.7609580000000002E-2</v>
      </c>
      <c r="D31037" s="78">
        <v>1.0592953000000001</v>
      </c>
      <c r="E31037" s="78">
        <v>-3.4390595000000003E-2</v>
      </c>
      <c r="F31037" s="78">
        <v>0.17954011</v>
      </c>
    </row>
    <row r="31038" spans="1:6" x14ac:dyDescent="0.25">
      <c r="A31038">
        <v>31036</v>
      </c>
      <c r="B31038" t="s">
        <v>31880</v>
      </c>
      <c r="C31038" s="78">
        <v>-3.9818406000000001E-2</v>
      </c>
      <c r="D31038" s="78">
        <v>-0.63122845000000005</v>
      </c>
      <c r="E31038" s="78">
        <v>-3.4390595000000003E-2</v>
      </c>
      <c r="F31038" s="78">
        <v>0.17954011</v>
      </c>
    </row>
    <row r="31039" spans="1:6" x14ac:dyDescent="0.25">
      <c r="A31039">
        <v>31037</v>
      </c>
      <c r="B31039" t="s">
        <v>31881</v>
      </c>
      <c r="C31039" s="78">
        <v>5.306724</v>
      </c>
      <c r="D31039" s="78">
        <v>2.5141260000000001</v>
      </c>
      <c r="E31039" s="78">
        <v>-3.4390595000000003E-2</v>
      </c>
      <c r="F31039" s="78">
        <v>0.17954011</v>
      </c>
    </row>
    <row r="31040" spans="1:6" x14ac:dyDescent="0.25">
      <c r="A31040">
        <v>31038</v>
      </c>
      <c r="B31040" t="s">
        <v>31882</v>
      </c>
      <c r="C31040" s="78">
        <v>3.0307791000000002</v>
      </c>
      <c r="D31040" s="78">
        <v>-0.85272634000000003</v>
      </c>
      <c r="E31040" s="78">
        <v>-3.4390595000000003E-2</v>
      </c>
      <c r="F31040" s="78">
        <v>0.17954011</v>
      </c>
    </row>
    <row r="31041" spans="1:6" x14ac:dyDescent="0.25">
      <c r="A31041">
        <v>31039</v>
      </c>
      <c r="B31041" t="s">
        <v>31883</v>
      </c>
      <c r="C31041" s="78">
        <v>1.5402895000000001</v>
      </c>
      <c r="D31041" s="78">
        <v>0.41324693000000001</v>
      </c>
      <c r="E31041" s="78">
        <v>-3.4390595000000003E-2</v>
      </c>
      <c r="F31041" s="78">
        <v>0.17954011</v>
      </c>
    </row>
    <row r="31042" spans="1:6" x14ac:dyDescent="0.25">
      <c r="A31042">
        <v>31040</v>
      </c>
      <c r="B31042" t="s">
        <v>31884</v>
      </c>
      <c r="C31042" s="78">
        <v>-0.23852709999999999</v>
      </c>
      <c r="D31042" s="78">
        <v>-0.52828335999999998</v>
      </c>
      <c r="E31042" s="78">
        <v>-3.4390595000000003E-2</v>
      </c>
      <c r="F31042" s="78">
        <v>0.17954011</v>
      </c>
    </row>
    <row r="31043" spans="1:6" x14ac:dyDescent="0.25">
      <c r="A31043">
        <v>31041</v>
      </c>
      <c r="B31043" t="s">
        <v>31885</v>
      </c>
      <c r="C31043" s="78">
        <v>0.39156362</v>
      </c>
      <c r="D31043" s="78">
        <v>0.77524733999999995</v>
      </c>
      <c r="E31043" s="78">
        <v>-3.4390595000000003E-2</v>
      </c>
      <c r="F31043" s="78">
        <v>0.17954011</v>
      </c>
    </row>
    <row r="31044" spans="1:6" x14ac:dyDescent="0.25">
      <c r="A31044">
        <v>31042</v>
      </c>
      <c r="B31044" t="s">
        <v>31886</v>
      </c>
      <c r="C31044" s="78">
        <v>0.91995704</v>
      </c>
      <c r="D31044" s="78">
        <v>0.23003677</v>
      </c>
      <c r="E31044" s="78">
        <v>-3.4390595000000003E-2</v>
      </c>
      <c r="F31044" s="78">
        <v>0.17954011</v>
      </c>
    </row>
    <row r="31045" spans="1:6" x14ac:dyDescent="0.25">
      <c r="A31045">
        <v>31043</v>
      </c>
      <c r="B31045" t="s">
        <v>31887</v>
      </c>
      <c r="C31045" s="78">
        <v>-0.41552605999999997</v>
      </c>
      <c r="D31045" s="78">
        <v>-0.42986489999999999</v>
      </c>
      <c r="E31045" s="78">
        <v>-3.4390595000000003E-2</v>
      </c>
      <c r="F31045" s="78">
        <v>0.17954011</v>
      </c>
    </row>
    <row r="31046" spans="1:6" x14ac:dyDescent="0.25">
      <c r="A31046">
        <v>31044</v>
      </c>
      <c r="B31046" t="s">
        <v>31888</v>
      </c>
      <c r="C31046" s="78">
        <v>1.1837858999999999</v>
      </c>
      <c r="D31046" s="78">
        <v>0.39538436999999999</v>
      </c>
      <c r="E31046" s="78">
        <v>-3.4390595000000003E-2</v>
      </c>
      <c r="F31046" s="78">
        <v>0.17954011</v>
      </c>
    </row>
    <row r="31047" spans="1:6" x14ac:dyDescent="0.25">
      <c r="A31047">
        <v>31045</v>
      </c>
      <c r="B31047" t="s">
        <v>31889</v>
      </c>
      <c r="C31047" s="78">
        <v>-1.9425792</v>
      </c>
      <c r="D31047" s="78">
        <v>-0.95196950000000002</v>
      </c>
      <c r="E31047" s="78">
        <v>-3.4390595000000003E-2</v>
      </c>
      <c r="F31047" s="78">
        <v>0.17954011</v>
      </c>
    </row>
    <row r="31048" spans="1:6" x14ac:dyDescent="0.25">
      <c r="A31048">
        <v>31046</v>
      </c>
      <c r="B31048" t="s">
        <v>31890</v>
      </c>
      <c r="C31048" s="78">
        <v>-1.5976938000000001</v>
      </c>
      <c r="D31048" s="78">
        <v>0.8709692</v>
      </c>
      <c r="E31048" s="78">
        <v>-3.4390595000000003E-2</v>
      </c>
      <c r="F31048" s="78">
        <v>0.17954011</v>
      </c>
    </row>
    <row r="31049" spans="1:6" x14ac:dyDescent="0.25">
      <c r="A31049">
        <v>31047</v>
      </c>
      <c r="B31049" t="s">
        <v>31891</v>
      </c>
      <c r="C31049" s="78">
        <v>3.7023929999999997E-2</v>
      </c>
      <c r="D31049" s="78">
        <v>0.22971609000000001</v>
      </c>
      <c r="E31049" s="78">
        <v>-3.4390595000000003E-2</v>
      </c>
      <c r="F31049" s="78">
        <v>0.17954011</v>
      </c>
    </row>
    <row r="31050" spans="1:6" x14ac:dyDescent="0.25">
      <c r="A31050">
        <v>31048</v>
      </c>
      <c r="B31050" t="s">
        <v>31892</v>
      </c>
      <c r="C31050" s="78">
        <v>1.2673319999999999</v>
      </c>
      <c r="D31050" s="78">
        <v>0.71195673999999998</v>
      </c>
      <c r="E31050" s="78">
        <v>-3.4390595000000003E-2</v>
      </c>
      <c r="F31050" s="78">
        <v>0.17954011</v>
      </c>
    </row>
    <row r="31051" spans="1:6" x14ac:dyDescent="0.25">
      <c r="A31051">
        <v>31049</v>
      </c>
      <c r="B31051" t="s">
        <v>31893</v>
      </c>
      <c r="C31051" s="78">
        <v>1.2116153999999999</v>
      </c>
      <c r="D31051" s="78">
        <v>-3.7173837000000001E-2</v>
      </c>
      <c r="E31051" s="78">
        <v>-3.4390595000000003E-2</v>
      </c>
      <c r="F31051" s="78">
        <v>0.17954011</v>
      </c>
    </row>
    <row r="31052" spans="1:6" x14ac:dyDescent="0.25">
      <c r="A31052">
        <v>31050</v>
      </c>
      <c r="B31052" t="s">
        <v>31894</v>
      </c>
      <c r="C31052" s="78">
        <v>0.79810369999999997</v>
      </c>
      <c r="D31052" s="78">
        <v>1.4085981000000001</v>
      </c>
      <c r="E31052" s="78">
        <v>-3.4390595000000003E-2</v>
      </c>
      <c r="F31052" s="78">
        <v>0.17954011</v>
      </c>
    </row>
    <row r="31053" spans="1:6" x14ac:dyDescent="0.25">
      <c r="A31053">
        <v>31051</v>
      </c>
      <c r="B31053" t="s">
        <v>31895</v>
      </c>
      <c r="C31053" s="78">
        <v>-1.8656337999999999</v>
      </c>
      <c r="D31053" s="78">
        <v>-1.2460043000000001</v>
      </c>
      <c r="E31053" s="78">
        <v>-3.4390595000000003E-2</v>
      </c>
      <c r="F31053" s="78">
        <v>0.17954011</v>
      </c>
    </row>
    <row r="31054" spans="1:6" x14ac:dyDescent="0.25">
      <c r="A31054">
        <v>31052</v>
      </c>
      <c r="B31054" t="s">
        <v>31896</v>
      </c>
      <c r="C31054" s="78">
        <v>6.1792523000000002E-2</v>
      </c>
      <c r="D31054" s="78">
        <v>1.5223248</v>
      </c>
      <c r="E31054" s="78">
        <v>-3.4390595000000003E-2</v>
      </c>
      <c r="F31054" s="78">
        <v>0.17954011</v>
      </c>
    </row>
    <row r="31055" spans="1:6" x14ac:dyDescent="0.25">
      <c r="A31055">
        <v>31053</v>
      </c>
      <c r="B31055" t="s">
        <v>31897</v>
      </c>
      <c r="C31055" s="78">
        <v>-0.85994470000000001</v>
      </c>
      <c r="D31055" s="78">
        <v>0.62277190000000004</v>
      </c>
      <c r="E31055" s="78">
        <v>-3.4390595000000003E-2</v>
      </c>
      <c r="F31055" s="78">
        <v>0.17954011</v>
      </c>
    </row>
    <row r="31056" spans="1:6" x14ac:dyDescent="0.25">
      <c r="A31056">
        <v>31054</v>
      </c>
      <c r="B31056" t="s">
        <v>31898</v>
      </c>
      <c r="C31056" s="78">
        <v>-0.45942304</v>
      </c>
      <c r="D31056" s="78">
        <v>0.27374542000000002</v>
      </c>
      <c r="E31056" s="78">
        <v>-3.4390595000000003E-2</v>
      </c>
      <c r="F31056" s="78">
        <v>0.17954011</v>
      </c>
    </row>
    <row r="31057" spans="1:6" x14ac:dyDescent="0.25">
      <c r="A31057">
        <v>31055</v>
      </c>
      <c r="B31057" t="s">
        <v>31899</v>
      </c>
      <c r="C31057" s="78">
        <v>6.4978869999999994E-2</v>
      </c>
      <c r="D31057" s="78">
        <v>2.6116912000000001</v>
      </c>
      <c r="E31057" s="78">
        <v>-3.3019899999999998E-2</v>
      </c>
      <c r="F31057" s="78">
        <v>0.25245770000000001</v>
      </c>
    </row>
    <row r="31058" spans="1:6" x14ac:dyDescent="0.25">
      <c r="A31058">
        <v>31056</v>
      </c>
      <c r="B31058" t="s">
        <v>31900</v>
      </c>
      <c r="C31058" s="78">
        <v>0.79761090000000001</v>
      </c>
      <c r="D31058" s="78">
        <v>-2.4900229999999999</v>
      </c>
      <c r="E31058" s="78">
        <v>-3.4390595000000003E-2</v>
      </c>
      <c r="F31058" s="78">
        <v>0.17954011</v>
      </c>
    </row>
    <row r="31059" spans="1:6" x14ac:dyDescent="0.25">
      <c r="A31059">
        <v>31057</v>
      </c>
      <c r="B31059" t="s">
        <v>31901</v>
      </c>
      <c r="C31059" s="78">
        <v>-1.6439054</v>
      </c>
      <c r="D31059" s="78">
        <v>0.91830133999999997</v>
      </c>
      <c r="E31059" s="78">
        <v>-3.4390595000000003E-2</v>
      </c>
      <c r="F31059" s="78">
        <v>0.17954011</v>
      </c>
    </row>
    <row r="31060" spans="1:6" x14ac:dyDescent="0.25">
      <c r="A31060">
        <v>31058</v>
      </c>
      <c r="B31060" t="s">
        <v>31902</v>
      </c>
      <c r="C31060" s="78">
        <v>-0.49344122000000001</v>
      </c>
      <c r="D31060" s="78">
        <v>3.8335577000000003E-2</v>
      </c>
      <c r="E31060" s="78">
        <v>-3.4390595000000003E-2</v>
      </c>
      <c r="F31060" s="78">
        <v>0.17954011</v>
      </c>
    </row>
    <row r="31061" spans="1:6" x14ac:dyDescent="0.25">
      <c r="A31061">
        <v>31059</v>
      </c>
      <c r="B31061" t="s">
        <v>31903</v>
      </c>
      <c r="C31061" s="78">
        <v>0.89954509999999999</v>
      </c>
      <c r="D31061" s="78">
        <v>1.3294147000000001</v>
      </c>
      <c r="E31061" s="78">
        <v>-0.15687999</v>
      </c>
      <c r="F31061" s="78">
        <v>0.1067497</v>
      </c>
    </row>
    <row r="31062" spans="1:6" x14ac:dyDescent="0.25">
      <c r="A31062">
        <v>31060</v>
      </c>
      <c r="B31062" t="s">
        <v>31904</v>
      </c>
      <c r="C31062" s="78">
        <v>-0.86920500000000001</v>
      </c>
      <c r="D31062" s="78">
        <v>-0.92185914999999996</v>
      </c>
      <c r="E31062" s="78">
        <v>-3.4390595000000003E-2</v>
      </c>
      <c r="F31062" s="78">
        <v>0.17954011</v>
      </c>
    </row>
    <row r="31063" spans="1:6" x14ac:dyDescent="0.25">
      <c r="A31063">
        <v>31061</v>
      </c>
      <c r="B31063" t="s">
        <v>31905</v>
      </c>
      <c r="C31063" s="78">
        <v>-0.70422229999999997</v>
      </c>
      <c r="D31063" s="78">
        <v>0.34949479999999999</v>
      </c>
      <c r="E31063" s="78">
        <v>-3.4390595000000003E-2</v>
      </c>
      <c r="F31063" s="78">
        <v>0.17954011</v>
      </c>
    </row>
    <row r="31064" spans="1:6" x14ac:dyDescent="0.25">
      <c r="A31064">
        <v>31062</v>
      </c>
      <c r="B31064" t="s">
        <v>31906</v>
      </c>
      <c r="C31064" s="78">
        <v>0.82965100000000003</v>
      </c>
      <c r="D31064" s="78">
        <v>0.26607794000000001</v>
      </c>
      <c r="E31064" s="78">
        <v>-3.4390595000000003E-2</v>
      </c>
      <c r="F31064" s="78">
        <v>0.17954011</v>
      </c>
    </row>
    <row r="31065" spans="1:6" x14ac:dyDescent="0.25">
      <c r="A31065">
        <v>31063</v>
      </c>
      <c r="B31065" t="s">
        <v>31907</v>
      </c>
      <c r="C31065" s="78">
        <v>1.0676512</v>
      </c>
      <c r="D31065" s="78">
        <v>4.1337593999999998E-2</v>
      </c>
      <c r="E31065" s="78">
        <v>-3.4390595000000003E-2</v>
      </c>
      <c r="F31065" s="78">
        <v>0.17954011</v>
      </c>
    </row>
    <row r="31066" spans="1:6" x14ac:dyDescent="0.25">
      <c r="A31066">
        <v>31064</v>
      </c>
      <c r="B31066" t="s">
        <v>31908</v>
      </c>
      <c r="C31066" s="78">
        <v>-1.0622506</v>
      </c>
      <c r="D31066" s="78">
        <v>-0.80331850000000005</v>
      </c>
      <c r="E31066" s="78">
        <v>-3.4390595000000003E-2</v>
      </c>
      <c r="F31066" s="78">
        <v>0.17954011</v>
      </c>
    </row>
    <row r="31067" spans="1:6" x14ac:dyDescent="0.25">
      <c r="A31067">
        <v>31065</v>
      </c>
      <c r="B31067" t="s">
        <v>31909</v>
      </c>
      <c r="C31067" s="78">
        <v>-0.79204034999999995</v>
      </c>
      <c r="D31067" s="78">
        <v>0.74153970000000002</v>
      </c>
      <c r="E31067" s="78">
        <v>-3.4390595000000003E-2</v>
      </c>
      <c r="F31067" s="78">
        <v>0.17954011</v>
      </c>
    </row>
    <row r="31068" spans="1:6" x14ac:dyDescent="0.25">
      <c r="A31068">
        <v>31066</v>
      </c>
      <c r="B31068" t="s">
        <v>31910</v>
      </c>
      <c r="C31068" s="78">
        <v>-0.91121719999999995</v>
      </c>
      <c r="D31068" s="78">
        <v>-0.88030830000000004</v>
      </c>
      <c r="E31068" s="78">
        <v>-3.4390595000000003E-2</v>
      </c>
      <c r="F31068" s="78">
        <v>0.17954011</v>
      </c>
    </row>
    <row r="31069" spans="1:6" x14ac:dyDescent="0.25">
      <c r="A31069">
        <v>31067</v>
      </c>
      <c r="B31069" t="s">
        <v>31911</v>
      </c>
      <c r="C31069" s="78">
        <v>-0.92417070000000001</v>
      </c>
      <c r="D31069" s="78">
        <v>0.45456099999999999</v>
      </c>
      <c r="E31069" s="78">
        <v>-3.4390595000000003E-2</v>
      </c>
      <c r="F31069" s="78">
        <v>0.17954011</v>
      </c>
    </row>
    <row r="31070" spans="1:6" x14ac:dyDescent="0.25">
      <c r="A31070">
        <v>31068</v>
      </c>
      <c r="B31070" t="s">
        <v>31912</v>
      </c>
      <c r="C31070" s="78">
        <v>-2.7534725999999998</v>
      </c>
      <c r="D31070" s="78">
        <v>0.60586050000000002</v>
      </c>
      <c r="E31070" s="78">
        <v>-3.4390595000000003E-2</v>
      </c>
      <c r="F31070" s="78">
        <v>0.17954011</v>
      </c>
    </row>
    <row r="31071" spans="1:6" x14ac:dyDescent="0.25">
      <c r="A31071">
        <v>31069</v>
      </c>
      <c r="B31071" t="s">
        <v>31913</v>
      </c>
      <c r="C31071" s="78">
        <v>-4.9030006000000001E-2</v>
      </c>
      <c r="D31071" s="78">
        <v>0.79526509999999995</v>
      </c>
      <c r="E31071" s="78">
        <v>-3.4390595000000003E-2</v>
      </c>
      <c r="F31071" s="78">
        <v>0.17954011</v>
      </c>
    </row>
    <row r="31072" spans="1:6" x14ac:dyDescent="0.25">
      <c r="A31072">
        <v>31070</v>
      </c>
      <c r="B31072" t="s">
        <v>31914</v>
      </c>
      <c r="C31072" s="78">
        <v>0.70737289999999997</v>
      </c>
      <c r="D31072" s="78">
        <v>1.4917256999999999</v>
      </c>
      <c r="E31072" s="78">
        <v>-3.4390595000000003E-2</v>
      </c>
      <c r="F31072" s="78">
        <v>0.17954011</v>
      </c>
    </row>
    <row r="31073" spans="1:6" x14ac:dyDescent="0.25">
      <c r="A31073">
        <v>31071</v>
      </c>
      <c r="B31073" t="s">
        <v>31915</v>
      </c>
      <c r="C31073" s="78">
        <v>-0.24900280999999999</v>
      </c>
      <c r="D31073" s="78">
        <v>-0.45848413999999998</v>
      </c>
      <c r="E31073" s="78">
        <v>-3.4390595000000003E-2</v>
      </c>
      <c r="F31073" s="78">
        <v>0.17954011</v>
      </c>
    </row>
    <row r="31074" spans="1:6" x14ac:dyDescent="0.25">
      <c r="A31074">
        <v>31072</v>
      </c>
      <c r="B31074" t="s">
        <v>31916</v>
      </c>
      <c r="C31074" s="78">
        <v>-6.0762554000000003E-2</v>
      </c>
      <c r="D31074" s="78">
        <v>0.47543740000000001</v>
      </c>
      <c r="E31074" s="78">
        <v>-3.4390595000000003E-2</v>
      </c>
      <c r="F31074" s="78">
        <v>0.17954011</v>
      </c>
    </row>
    <row r="31075" spans="1:6" x14ac:dyDescent="0.25">
      <c r="A31075">
        <v>31073</v>
      </c>
      <c r="B31075" t="s">
        <v>31917</v>
      </c>
      <c r="C31075" s="78">
        <v>0.40872945999999999</v>
      </c>
      <c r="D31075" s="78">
        <v>1.9295834000000001</v>
      </c>
      <c r="E31075" s="78">
        <v>-3.4390595000000003E-2</v>
      </c>
      <c r="F31075" s="78">
        <v>0.17954011</v>
      </c>
    </row>
    <row r="31076" spans="1:6" x14ac:dyDescent="0.25">
      <c r="A31076">
        <v>31074</v>
      </c>
      <c r="B31076" t="s">
        <v>31918</v>
      </c>
      <c r="C31076" s="78">
        <v>-0.14996283999999999</v>
      </c>
      <c r="D31076" s="78">
        <v>0.29633715999999999</v>
      </c>
      <c r="E31076" s="78">
        <v>-3.4390595000000003E-2</v>
      </c>
      <c r="F31076" s="78">
        <v>0.17954011</v>
      </c>
    </row>
    <row r="31077" spans="1:6" x14ac:dyDescent="0.25">
      <c r="A31077">
        <v>31075</v>
      </c>
      <c r="B31077" t="s">
        <v>31919</v>
      </c>
      <c r="C31077" s="78">
        <v>-0.24016118</v>
      </c>
      <c r="D31077" s="78">
        <v>1.0799046999999999</v>
      </c>
      <c r="E31077" s="78">
        <v>-3.4390595000000003E-2</v>
      </c>
      <c r="F31077" s="78">
        <v>0.17954011</v>
      </c>
    </row>
    <row r="31078" spans="1:6" x14ac:dyDescent="0.25">
      <c r="A31078">
        <v>31076</v>
      </c>
      <c r="B31078" t="s">
        <v>31920</v>
      </c>
      <c r="C31078" s="78">
        <v>-2.2429869999999998</v>
      </c>
      <c r="D31078" s="78">
        <v>7.4021489999999995E-2</v>
      </c>
      <c r="E31078" s="78">
        <v>-3.4390595000000003E-2</v>
      </c>
      <c r="F31078" s="78">
        <v>0.17954011</v>
      </c>
    </row>
    <row r="31079" spans="1:6" x14ac:dyDescent="0.25">
      <c r="A31079">
        <v>31077</v>
      </c>
      <c r="B31079" t="s">
        <v>31921</v>
      </c>
      <c r="C31079" s="78">
        <v>1.0056198000000001E-2</v>
      </c>
      <c r="D31079" s="78">
        <v>-0.91608714999999996</v>
      </c>
      <c r="E31079" s="78">
        <v>-3.4390595000000003E-2</v>
      </c>
      <c r="F31079" s="78">
        <v>0.17954011</v>
      </c>
    </row>
    <row r="31080" spans="1:6" x14ac:dyDescent="0.25">
      <c r="A31080">
        <v>31078</v>
      </c>
      <c r="B31080" t="s">
        <v>31922</v>
      </c>
      <c r="C31080" s="78">
        <v>-2.0903169999999999E-2</v>
      </c>
      <c r="D31080" s="78">
        <v>0.31598272999999999</v>
      </c>
      <c r="E31080" s="78">
        <v>-3.4390595000000003E-2</v>
      </c>
      <c r="F31080" s="78">
        <v>0.17954011</v>
      </c>
    </row>
    <row r="31081" spans="1:6" x14ac:dyDescent="0.25">
      <c r="A31081">
        <v>31079</v>
      </c>
      <c r="B31081" t="s">
        <v>31923</v>
      </c>
      <c r="C31081" s="78">
        <v>-1.8978752999999999</v>
      </c>
      <c r="D31081" s="78">
        <v>1.6743203</v>
      </c>
      <c r="E31081" s="78">
        <v>-3.4390595000000003E-2</v>
      </c>
      <c r="F31081" s="78">
        <v>0.17954011</v>
      </c>
    </row>
    <row r="31082" spans="1:6" x14ac:dyDescent="0.25">
      <c r="A31082">
        <v>31080</v>
      </c>
      <c r="B31082" t="s">
        <v>31924</v>
      </c>
      <c r="C31082" s="78">
        <v>1.1385964</v>
      </c>
      <c r="D31082" s="78">
        <v>1.2183914</v>
      </c>
      <c r="E31082" s="78">
        <v>-3.4390595000000003E-2</v>
      </c>
      <c r="F31082" s="78">
        <v>0.17954011</v>
      </c>
    </row>
    <row r="31083" spans="1:6" x14ac:dyDescent="0.25">
      <c r="A31083">
        <v>31081</v>
      </c>
      <c r="B31083" t="s">
        <v>31925</v>
      </c>
      <c r="C31083" s="78">
        <v>-0.74818956999999997</v>
      </c>
      <c r="D31083" s="78">
        <v>-0.21504193999999999</v>
      </c>
      <c r="E31083" s="78">
        <v>-3.4390595000000003E-2</v>
      </c>
      <c r="F31083" s="78">
        <v>0.17954011</v>
      </c>
    </row>
    <row r="31084" spans="1:6" x14ac:dyDescent="0.25">
      <c r="A31084">
        <v>31082</v>
      </c>
      <c r="B31084" t="s">
        <v>31926</v>
      </c>
      <c r="C31084" s="78">
        <v>-2.0118374999999999</v>
      </c>
      <c r="D31084" s="78">
        <v>-1.1323534</v>
      </c>
      <c r="E31084" s="78">
        <v>-3.4390595000000003E-2</v>
      </c>
      <c r="F31084" s="78">
        <v>0.17954011</v>
      </c>
    </row>
    <row r="31085" spans="1:6" x14ac:dyDescent="0.25">
      <c r="A31085">
        <v>31083</v>
      </c>
      <c r="B31085" t="s">
        <v>31927</v>
      </c>
      <c r="C31085" s="78">
        <v>7.0803019999999994E-2</v>
      </c>
      <c r="D31085" s="78">
        <v>0.32925776000000001</v>
      </c>
      <c r="E31085" s="78">
        <v>-3.4390595000000003E-2</v>
      </c>
      <c r="F31085" s="78">
        <v>0.17954011</v>
      </c>
    </row>
    <row r="31086" spans="1:6" x14ac:dyDescent="0.25">
      <c r="A31086">
        <v>31084</v>
      </c>
      <c r="B31086" t="s">
        <v>31928</v>
      </c>
      <c r="C31086" s="78">
        <v>-1.0367742</v>
      </c>
      <c r="D31086" s="78">
        <v>0.17170866000000001</v>
      </c>
      <c r="E31086" s="78">
        <v>-3.4390595000000003E-2</v>
      </c>
      <c r="F31086" s="78">
        <v>0.17954011</v>
      </c>
    </row>
    <row r="31087" spans="1:6" x14ac:dyDescent="0.25">
      <c r="A31087">
        <v>31085</v>
      </c>
      <c r="B31087" t="s">
        <v>31929</v>
      </c>
      <c r="C31087" s="78">
        <v>-0.17778944999999999</v>
      </c>
      <c r="D31087" s="78">
        <v>0.81069385999999999</v>
      </c>
      <c r="E31087" s="78">
        <v>-3.4390595000000003E-2</v>
      </c>
      <c r="F31087" s="78">
        <v>0.17954011</v>
      </c>
    </row>
    <row r="31088" spans="1:6" x14ac:dyDescent="0.25">
      <c r="A31088">
        <v>31086</v>
      </c>
      <c r="B31088" t="s">
        <v>31930</v>
      </c>
      <c r="C31088" s="78">
        <v>-5.2865206999999997E-2</v>
      </c>
      <c r="D31088" s="78">
        <v>0.86496960000000001</v>
      </c>
      <c r="E31088" s="78">
        <v>-3.4390595000000003E-2</v>
      </c>
      <c r="F31088" s="78">
        <v>0.17954011</v>
      </c>
    </row>
    <row r="31089" spans="1:6" x14ac:dyDescent="0.25">
      <c r="A31089">
        <v>31087</v>
      </c>
      <c r="B31089" t="s">
        <v>31931</v>
      </c>
      <c r="C31089" s="78">
        <v>-1.0230851999999999</v>
      </c>
      <c r="D31089" s="78">
        <v>0.4887975</v>
      </c>
      <c r="E31089" s="78">
        <v>-3.4390595000000003E-2</v>
      </c>
      <c r="F31089" s="78">
        <v>0.17954011</v>
      </c>
    </row>
    <row r="31090" spans="1:6" x14ac:dyDescent="0.25">
      <c r="A31090">
        <v>31088</v>
      </c>
      <c r="B31090" t="s">
        <v>31932</v>
      </c>
      <c r="C31090" s="78">
        <v>-1.2141887</v>
      </c>
      <c r="D31090" s="78">
        <v>1.633062</v>
      </c>
      <c r="E31090" s="78">
        <v>-3.4390595000000003E-2</v>
      </c>
      <c r="F31090" s="78">
        <v>0.17954011</v>
      </c>
    </row>
    <row r="31091" spans="1:6" x14ac:dyDescent="0.25">
      <c r="A31091">
        <v>31089</v>
      </c>
      <c r="B31091" t="s">
        <v>31933</v>
      </c>
      <c r="C31091" s="78">
        <v>6.178525E-2</v>
      </c>
      <c r="D31091" s="78">
        <v>0.60481379999999996</v>
      </c>
      <c r="E31091" s="78">
        <v>-3.4390595000000003E-2</v>
      </c>
      <c r="F31091" s="78">
        <v>0.17954011</v>
      </c>
    </row>
    <row r="31092" spans="1:6" x14ac:dyDescent="0.25">
      <c r="A31092">
        <v>31090</v>
      </c>
      <c r="B31092" t="s">
        <v>31934</v>
      </c>
      <c r="C31092" s="78">
        <v>0.17815955999999999</v>
      </c>
      <c r="D31092" s="78">
        <v>0.63871670000000003</v>
      </c>
      <c r="E31092" s="78">
        <v>-3.4390595000000003E-2</v>
      </c>
      <c r="F31092" s="78">
        <v>0.17954011</v>
      </c>
    </row>
    <row r="31093" spans="1:6" x14ac:dyDescent="0.25">
      <c r="A31093">
        <v>31091</v>
      </c>
      <c r="B31093" t="s">
        <v>31935</v>
      </c>
      <c r="C31093" s="78">
        <v>-0.82929485999999997</v>
      </c>
      <c r="D31093" s="78">
        <v>0.96999013000000001</v>
      </c>
      <c r="E31093" s="78">
        <v>-3.4390595000000003E-2</v>
      </c>
      <c r="F31093" s="78">
        <v>0.17954011</v>
      </c>
    </row>
    <row r="31094" spans="1:6" x14ac:dyDescent="0.25">
      <c r="A31094">
        <v>31092</v>
      </c>
      <c r="B31094" t="s">
        <v>31936</v>
      </c>
      <c r="C31094" s="78">
        <v>0.40190366</v>
      </c>
      <c r="D31094" s="78">
        <v>-4.8296824000000002E-2</v>
      </c>
      <c r="E31094" s="78">
        <v>-3.4390595000000003E-2</v>
      </c>
      <c r="F31094" s="78">
        <v>0.17954011</v>
      </c>
    </row>
    <row r="31095" spans="1:6" x14ac:dyDescent="0.25">
      <c r="A31095">
        <v>31093</v>
      </c>
      <c r="B31095" t="s">
        <v>31937</v>
      </c>
      <c r="C31095" s="78">
        <v>-0.50235856000000001</v>
      </c>
      <c r="D31095" s="78">
        <v>0.53552544000000002</v>
      </c>
      <c r="E31095" s="78">
        <v>-3.4390595000000003E-2</v>
      </c>
      <c r="F31095" s="78">
        <v>0.17954011</v>
      </c>
    </row>
    <row r="31096" spans="1:6" x14ac:dyDescent="0.25">
      <c r="A31096">
        <v>31094</v>
      </c>
      <c r="B31096" t="s">
        <v>31938</v>
      </c>
      <c r="C31096" s="78">
        <v>0.46326926000000002</v>
      </c>
      <c r="D31096" s="78">
        <v>-0.6810503</v>
      </c>
      <c r="E31096" s="78">
        <v>-3.4390595000000003E-2</v>
      </c>
      <c r="F31096" s="78">
        <v>0.17954011</v>
      </c>
    </row>
    <row r="31097" spans="1:6" x14ac:dyDescent="0.25">
      <c r="A31097">
        <v>31095</v>
      </c>
      <c r="B31097" t="s">
        <v>31939</v>
      </c>
      <c r="C31097" s="78">
        <v>-1.7985313000000001</v>
      </c>
      <c r="D31097" s="78">
        <v>1.3470198</v>
      </c>
      <c r="E31097" s="78">
        <v>-3.4390595000000003E-2</v>
      </c>
      <c r="F31097" s="78">
        <v>0.17954011</v>
      </c>
    </row>
    <row r="31098" spans="1:6" x14ac:dyDescent="0.25">
      <c r="A31098">
        <v>31096</v>
      </c>
      <c r="B31098" t="s">
        <v>31940</v>
      </c>
      <c r="C31098" s="78">
        <v>0.38165490000000002</v>
      </c>
      <c r="D31098" s="78">
        <v>-0.24787164</v>
      </c>
      <c r="E31098" s="78">
        <v>-3.4390595000000003E-2</v>
      </c>
      <c r="F31098" s="78">
        <v>0.17954011</v>
      </c>
    </row>
    <row r="31099" spans="1:6" x14ac:dyDescent="0.25">
      <c r="A31099">
        <v>31097</v>
      </c>
      <c r="B31099" t="s">
        <v>31941</v>
      </c>
      <c r="C31099" s="78">
        <v>-0.90348815999999998</v>
      </c>
      <c r="D31099" s="78">
        <v>0.79495393999999997</v>
      </c>
      <c r="E31099" s="78">
        <v>-3.4390595000000003E-2</v>
      </c>
      <c r="F31099" s="78">
        <v>0.17954011</v>
      </c>
    </row>
    <row r="31100" spans="1:6" x14ac:dyDescent="0.25">
      <c r="A31100">
        <v>31098</v>
      </c>
      <c r="B31100" t="s">
        <v>31942</v>
      </c>
      <c r="C31100" s="78">
        <v>-1.3934664000000001</v>
      </c>
      <c r="D31100" s="78">
        <v>-0.40149393999999999</v>
      </c>
      <c r="E31100" s="78">
        <v>-3.4390595000000003E-2</v>
      </c>
      <c r="F31100" s="78">
        <v>0.17954011</v>
      </c>
    </row>
    <row r="31101" spans="1:6" x14ac:dyDescent="0.25">
      <c r="A31101">
        <v>31099</v>
      </c>
      <c r="B31101" t="s">
        <v>31943</v>
      </c>
      <c r="C31101" s="78">
        <v>-4.5030892000000003E-2</v>
      </c>
      <c r="D31101" s="78">
        <v>0.97695445999999997</v>
      </c>
      <c r="E31101" s="78">
        <v>-3.4390595000000003E-2</v>
      </c>
      <c r="F31101" s="78">
        <v>0.17954011</v>
      </c>
    </row>
    <row r="31102" spans="1:6" x14ac:dyDescent="0.25">
      <c r="A31102">
        <v>31100</v>
      </c>
      <c r="B31102" t="s">
        <v>31944</v>
      </c>
      <c r="C31102" s="78">
        <v>-1.3915375000000001</v>
      </c>
      <c r="D31102" s="78">
        <v>-1.0270587</v>
      </c>
      <c r="E31102" s="78">
        <v>-3.4390595000000003E-2</v>
      </c>
      <c r="F31102" s="78">
        <v>0.17954011</v>
      </c>
    </row>
    <row r="31103" spans="1:6" x14ac:dyDescent="0.25">
      <c r="A31103">
        <v>31101</v>
      </c>
      <c r="B31103" t="s">
        <v>31945</v>
      </c>
      <c r="C31103" s="78">
        <v>0.22006127</v>
      </c>
      <c r="D31103" s="78">
        <v>0.2235567</v>
      </c>
      <c r="E31103" s="78">
        <v>-3.4390595000000003E-2</v>
      </c>
      <c r="F31103" s="78">
        <v>0.17954011</v>
      </c>
    </row>
    <row r="31104" spans="1:6" x14ac:dyDescent="0.25">
      <c r="A31104">
        <v>31102</v>
      </c>
      <c r="B31104" t="s">
        <v>31946</v>
      </c>
      <c r="C31104" s="78">
        <v>-0.90050949999999996</v>
      </c>
      <c r="D31104" s="78">
        <v>0.35011774000000001</v>
      </c>
      <c r="E31104" s="78">
        <v>-3.4390595000000003E-2</v>
      </c>
      <c r="F31104" s="78">
        <v>0.17954011</v>
      </c>
    </row>
    <row r="31105" spans="1:6" x14ac:dyDescent="0.25">
      <c r="A31105">
        <v>31103</v>
      </c>
      <c r="B31105" t="s">
        <v>31947</v>
      </c>
      <c r="C31105" s="78">
        <v>-1.7667402999999999</v>
      </c>
      <c r="D31105" s="78">
        <v>1.8236535</v>
      </c>
      <c r="E31105" s="78">
        <v>-3.4390595000000003E-2</v>
      </c>
      <c r="F31105" s="78">
        <v>0.17954011</v>
      </c>
    </row>
    <row r="31106" spans="1:6" x14ac:dyDescent="0.25">
      <c r="A31106">
        <v>31104</v>
      </c>
      <c r="B31106" t="s">
        <v>31948</v>
      </c>
      <c r="C31106" s="78">
        <v>-1.2754223</v>
      </c>
      <c r="D31106" s="78">
        <v>1.9319211000000001</v>
      </c>
      <c r="E31106" s="78">
        <v>-3.4390595000000003E-2</v>
      </c>
      <c r="F31106" s="78">
        <v>0.17954011</v>
      </c>
    </row>
  </sheetData>
  <pageMargins left="0.7" right="0.7" top="0.78740157499999996" bottom="0.78740157499999996" header="0.3" footer="0.3"/>
  <drawing r:id="rId1"/>
  <tableParts count="3">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899B1-E14C-4630-8722-B1CCE2B70B6C}">
  <dimension ref="A1:Q4686"/>
  <sheetViews>
    <sheetView workbookViewId="0">
      <selection activeCell="I18" sqref="I18"/>
    </sheetView>
  </sheetViews>
  <sheetFormatPr baseColWidth="10" defaultRowHeight="15" x14ac:dyDescent="0.25"/>
  <cols>
    <col min="1" max="1" width="5.7109375" customWidth="1"/>
    <col min="2" max="2" width="14.7109375" customWidth="1"/>
    <col min="3" max="6" width="8.7109375" style="78" customWidth="1"/>
    <col min="7" max="7" width="1.7109375" customWidth="1"/>
    <col min="8" max="8" width="8.7109375" customWidth="1"/>
    <col min="10" max="13" width="13.7109375" style="78" customWidth="1"/>
    <col min="14" max="14" width="1.7109375" customWidth="1"/>
    <col min="15" max="15" width="15.140625" customWidth="1"/>
    <col min="17" max="17" width="13" customWidth="1"/>
  </cols>
  <sheetData>
    <row r="1" spans="1:17" x14ac:dyDescent="0.25">
      <c r="A1" t="s">
        <v>949</v>
      </c>
      <c r="B1" t="s">
        <v>950</v>
      </c>
      <c r="C1" t="s">
        <v>35666</v>
      </c>
      <c r="D1" t="s">
        <v>35667</v>
      </c>
      <c r="E1" t="s">
        <v>35668</v>
      </c>
      <c r="F1" t="s">
        <v>35669</v>
      </c>
      <c r="H1" s="67" t="s">
        <v>14306</v>
      </c>
      <c r="I1" s="68" t="s">
        <v>35665</v>
      </c>
      <c r="J1" s="68" t="s">
        <v>35672</v>
      </c>
      <c r="K1" s="68" t="s">
        <v>35671</v>
      </c>
      <c r="L1" s="68" t="s">
        <v>35670</v>
      </c>
      <c r="M1" s="69" t="s">
        <v>35673</v>
      </c>
      <c r="O1" s="70" t="s">
        <v>35674</v>
      </c>
      <c r="P1" s="70"/>
      <c r="Q1" s="70"/>
    </row>
    <row r="2" spans="1:17" x14ac:dyDescent="0.25">
      <c r="A2">
        <v>0</v>
      </c>
      <c r="B2" t="s">
        <v>31949</v>
      </c>
      <c r="C2" s="78">
        <v>1.3883249</v>
      </c>
      <c r="D2" s="78">
        <v>-1.3940136000000001</v>
      </c>
      <c r="E2" s="78">
        <v>-4.0459663E-2</v>
      </c>
      <c r="F2" s="78">
        <v>2.6009355000000001E-2</v>
      </c>
      <c r="H2">
        <f>_xlfn.XLOOKUP(dgs_sample[[#This Row],[Token]], decoder_pca[token], decoder_pca[idx])</f>
        <v>3259</v>
      </c>
      <c r="I2" s="66" t="s">
        <v>2929</v>
      </c>
      <c r="J2" s="78">
        <f>_xlfn.XLOOKUP(dgs_sample[[#This Row],[Token]], decoder_pca[token], decoder_pca[mpca1])</f>
        <v>1.5569892000000001</v>
      </c>
      <c r="K2" s="78">
        <f>_xlfn.XLOOKUP(dgs_sample[[#This Row],[Token]], decoder_pca[token], decoder_pca[mpca2])</f>
        <v>-3.2158961000000001</v>
      </c>
      <c r="L2" s="78">
        <f>_xlfn.XLOOKUP(dgs_sample[[#This Row],[Token]], decoder_pca[token], decoder_pca[ppca1])</f>
        <v>-0.112927586</v>
      </c>
      <c r="M2" s="78">
        <f>_xlfn.XLOOKUP(dgs_sample[[#This Row],[Token]], decoder_pca[token], decoder_pca[ppca2])</f>
        <v>-0.26006322999999998</v>
      </c>
      <c r="O2" t="s">
        <v>26400</v>
      </c>
      <c r="P2" t="s">
        <v>35675</v>
      </c>
      <c r="Q2" t="s">
        <v>35676</v>
      </c>
    </row>
    <row r="3" spans="1:17" x14ac:dyDescent="0.25">
      <c r="A3">
        <v>1</v>
      </c>
      <c r="B3" t="s">
        <v>31950</v>
      </c>
      <c r="C3" s="78">
        <v>0.90551820000000005</v>
      </c>
      <c r="D3" s="78">
        <v>-3.1141543</v>
      </c>
      <c r="E3" s="78">
        <v>0.3066642</v>
      </c>
      <c r="F3" s="78">
        <v>2.5820617000000001E-2</v>
      </c>
      <c r="H3">
        <f>_xlfn.XLOOKUP(dgs_sample[[#This Row],[Token]], decoder_pca[token], decoder_pca[idx])</f>
        <v>3680</v>
      </c>
      <c r="I3" s="66" t="s">
        <v>5295</v>
      </c>
      <c r="J3" s="78">
        <f>_xlfn.XLOOKUP(dgs_sample[[#This Row],[Token]], decoder_pca[token], decoder_pca[mpca1])</f>
        <v>0.43918585999999998</v>
      </c>
      <c r="K3" s="78">
        <f>_xlfn.XLOOKUP(dgs_sample[[#This Row],[Token]], decoder_pca[token], decoder_pca[mpca2])</f>
        <v>-1.6886904</v>
      </c>
      <c r="L3" s="78">
        <f>_xlfn.XLOOKUP(dgs_sample[[#This Row],[Token]], decoder_pca[token], decoder_pca[ppca1])</f>
        <v>5.2354394999999998E-2</v>
      </c>
      <c r="M3" s="78">
        <f>_xlfn.XLOOKUP(dgs_sample[[#This Row],[Token]], decoder_pca[token], decoder_pca[ppca2])</f>
        <v>-8.4492819999999996E-2</v>
      </c>
      <c r="O3" s="51">
        <v>1</v>
      </c>
      <c r="P3" s="72">
        <v>5.766367E-2</v>
      </c>
      <c r="Q3" s="72">
        <v>0.14933689999999999</v>
      </c>
    </row>
    <row r="4" spans="1:17" x14ac:dyDescent="0.25">
      <c r="A4">
        <v>2</v>
      </c>
      <c r="B4" t="s">
        <v>31951</v>
      </c>
      <c r="C4" s="78">
        <v>1.9550961</v>
      </c>
      <c r="D4" s="78">
        <v>-0.81741666999999996</v>
      </c>
      <c r="E4" s="78">
        <v>0.25064573000000001</v>
      </c>
      <c r="F4" s="78">
        <v>5.9339220000000003E-3</v>
      </c>
      <c r="H4">
        <f>_xlfn.XLOOKUP(dgs_sample[[#This Row],[Token]], decoder_pca[token], decoder_pca[idx])</f>
        <v>1475</v>
      </c>
      <c r="I4" s="66" t="s">
        <v>2751</v>
      </c>
      <c r="J4" s="78">
        <f>_xlfn.XLOOKUP(dgs_sample[[#This Row],[Token]], decoder_pca[token], decoder_pca[mpca1])</f>
        <v>0.81183773000000004</v>
      </c>
      <c r="K4" s="78">
        <f>_xlfn.XLOOKUP(dgs_sample[[#This Row],[Token]], decoder_pca[token], decoder_pca[mpca2])</f>
        <v>-1.9505085</v>
      </c>
      <c r="L4" s="78">
        <f>_xlfn.XLOOKUP(dgs_sample[[#This Row],[Token]], decoder_pca[token], decoder_pca[ppca1])</f>
        <v>-0.105345815</v>
      </c>
      <c r="M4" s="78">
        <f>_xlfn.XLOOKUP(dgs_sample[[#This Row],[Token]], decoder_pca[token], decoder_pca[ppca2])</f>
        <v>-0.19872838000000001</v>
      </c>
      <c r="O4" s="51">
        <v>2</v>
      </c>
      <c r="P4" s="72">
        <v>4.8474990000000003E-2</v>
      </c>
      <c r="Q4" s="72">
        <v>0.10333201</v>
      </c>
    </row>
    <row r="5" spans="1:17" x14ac:dyDescent="0.25">
      <c r="A5">
        <v>3</v>
      </c>
      <c r="B5" t="s">
        <v>31952</v>
      </c>
      <c r="C5" s="78">
        <v>0.15929410999999999</v>
      </c>
      <c r="D5" s="78">
        <v>-1.399181</v>
      </c>
      <c r="E5" s="78">
        <v>-4.8917264000000002E-2</v>
      </c>
      <c r="F5" s="78">
        <v>8.2215700000000003E-2</v>
      </c>
      <c r="H5">
        <f>_xlfn.XLOOKUP(dgs_sample[[#This Row],[Token]], decoder_pca[token], decoder_pca[idx])</f>
        <v>2314</v>
      </c>
      <c r="I5" s="66" t="s">
        <v>7398</v>
      </c>
      <c r="J5" s="78">
        <f>_xlfn.XLOOKUP(dgs_sample[[#This Row],[Token]], decoder_pca[token], decoder_pca[mpca1])</f>
        <v>-0.31060958</v>
      </c>
      <c r="K5" s="78">
        <f>_xlfn.XLOOKUP(dgs_sample[[#This Row],[Token]], decoder_pca[token], decoder_pca[mpca2])</f>
        <v>-2.8680897000000001</v>
      </c>
      <c r="L5" s="78">
        <f>_xlfn.XLOOKUP(dgs_sample[[#This Row],[Token]], decoder_pca[token], decoder_pca[ppca1])</f>
        <v>-5.0060183000000001E-2</v>
      </c>
      <c r="M5" s="78">
        <f>_xlfn.XLOOKUP(dgs_sample[[#This Row],[Token]], decoder_pca[token], decoder_pca[ppca2])</f>
        <v>-0.16845629000000001</v>
      </c>
      <c r="O5" s="71" t="s">
        <v>19436</v>
      </c>
      <c r="P5" s="73">
        <f>SUM(P3:P4)</f>
        <v>0.10613866</v>
      </c>
      <c r="Q5" s="73">
        <f>SUM(Q3:Q4)</f>
        <v>0.25266891000000002</v>
      </c>
    </row>
    <row r="6" spans="1:17" x14ac:dyDescent="0.25">
      <c r="A6">
        <v>4</v>
      </c>
      <c r="B6" t="s">
        <v>31953</v>
      </c>
      <c r="C6" s="78">
        <v>-0.12860005999999999</v>
      </c>
      <c r="D6" s="78">
        <v>-1.8252902</v>
      </c>
      <c r="E6" s="78">
        <v>0.25064573000000001</v>
      </c>
      <c r="F6" s="78">
        <v>5.9339220000000003E-3</v>
      </c>
      <c r="H6">
        <f>_xlfn.XLOOKUP(dgs_sample[[#This Row],[Token]], decoder_pca[token], decoder_pca[idx])</f>
        <v>3173</v>
      </c>
      <c r="I6" s="66" t="s">
        <v>34494</v>
      </c>
      <c r="J6" s="78">
        <f>_xlfn.XLOOKUP(dgs_sample[[#This Row],[Token]], decoder_pca[token], decoder_pca[mpca1])</f>
        <v>1.6017216000000001</v>
      </c>
      <c r="K6" s="78">
        <f>_xlfn.XLOOKUP(dgs_sample[[#This Row],[Token]], decoder_pca[token], decoder_pca[mpca2])</f>
        <v>1.1090047000000001</v>
      </c>
      <c r="L6" s="78">
        <f>_xlfn.XLOOKUP(dgs_sample[[#This Row],[Token]], decoder_pca[token], decoder_pca[ppca1])</f>
        <v>-0.14558631</v>
      </c>
      <c r="M6" s="78">
        <f>_xlfn.XLOOKUP(dgs_sample[[#This Row],[Token]], decoder_pca[token], decoder_pca[ppca2])</f>
        <v>0.11069277</v>
      </c>
    </row>
    <row r="7" spans="1:17" x14ac:dyDescent="0.25">
      <c r="A7">
        <v>5</v>
      </c>
      <c r="B7" t="s">
        <v>31954</v>
      </c>
      <c r="C7" s="78">
        <v>-2.6764333000000001E-2</v>
      </c>
      <c r="D7" s="78">
        <v>-1.2719328000000001</v>
      </c>
      <c r="E7" s="78">
        <v>0.25064573000000001</v>
      </c>
      <c r="F7" s="78">
        <v>5.9339220000000003E-3</v>
      </c>
      <c r="H7">
        <f>_xlfn.XLOOKUP(dgs_sample[[#This Row],[Token]], decoder_pca[token], decoder_pca[idx])</f>
        <v>4305</v>
      </c>
      <c r="I7" s="66" t="s">
        <v>26974</v>
      </c>
      <c r="J7" s="78">
        <f>_xlfn.XLOOKUP(dgs_sample[[#This Row],[Token]], decoder_pca[token], decoder_pca[mpca1])</f>
        <v>1.1275424000000001</v>
      </c>
      <c r="K7" s="78">
        <f>_xlfn.XLOOKUP(dgs_sample[[#This Row],[Token]], decoder_pca[token], decoder_pca[mpca2])</f>
        <v>-1.2246728</v>
      </c>
      <c r="L7" s="78">
        <f>_xlfn.XLOOKUP(dgs_sample[[#This Row],[Token]], decoder_pca[token], decoder_pca[ppca1])</f>
        <v>2.3386641999999999E-2</v>
      </c>
      <c r="M7" s="78">
        <f>_xlfn.XLOOKUP(dgs_sample[[#This Row],[Token]], decoder_pca[token], decoder_pca[ppca2])</f>
        <v>-0.10493109</v>
      </c>
    </row>
    <row r="8" spans="1:17" x14ac:dyDescent="0.25">
      <c r="A8">
        <v>6</v>
      </c>
      <c r="B8" t="s">
        <v>31955</v>
      </c>
      <c r="C8" s="78">
        <v>2.1993873000000002</v>
      </c>
      <c r="D8" s="78">
        <v>-3.5860110000000001</v>
      </c>
      <c r="E8" s="78">
        <v>0.25064573000000001</v>
      </c>
      <c r="F8" s="78">
        <v>5.9339220000000003E-3</v>
      </c>
      <c r="H8">
        <f>_xlfn.XLOOKUP(dgs_sample[[#This Row],[Token]], decoder_pca[token], decoder_pca[idx])</f>
        <v>3982</v>
      </c>
      <c r="I8" s="66" t="s">
        <v>2856</v>
      </c>
      <c r="J8" s="78">
        <f>_xlfn.XLOOKUP(dgs_sample[[#This Row],[Token]], decoder_pca[token], decoder_pca[mpca1])</f>
        <v>1.204782</v>
      </c>
      <c r="K8" s="78">
        <f>_xlfn.XLOOKUP(dgs_sample[[#This Row],[Token]], decoder_pca[token], decoder_pca[mpca2])</f>
        <v>2.1787204999999998</v>
      </c>
      <c r="L8" s="78">
        <f>_xlfn.XLOOKUP(dgs_sample[[#This Row],[Token]], decoder_pca[token], decoder_pca[ppca1])</f>
        <v>-0.42583749999999998</v>
      </c>
      <c r="M8" s="78">
        <f>_xlfn.XLOOKUP(dgs_sample[[#This Row],[Token]], decoder_pca[token], decoder_pca[ppca2])</f>
        <v>-0.44733002999999999</v>
      </c>
    </row>
    <row r="9" spans="1:17" x14ac:dyDescent="0.25">
      <c r="A9">
        <v>7</v>
      </c>
      <c r="B9" t="s">
        <v>31956</v>
      </c>
      <c r="C9" s="78">
        <v>3.2374424999999998</v>
      </c>
      <c r="D9" s="78">
        <v>3.1254818000000002</v>
      </c>
      <c r="E9" s="78">
        <v>0.25064573000000001</v>
      </c>
      <c r="F9" s="78">
        <v>5.9339220000000003E-3</v>
      </c>
      <c r="H9">
        <f>_xlfn.XLOOKUP(dgs_sample[[#This Row],[Token]], decoder_pca[token], decoder_pca[idx])</f>
        <v>3134</v>
      </c>
      <c r="I9" s="66" t="s">
        <v>5918</v>
      </c>
      <c r="J9" s="78">
        <f>_xlfn.XLOOKUP(dgs_sample[[#This Row],[Token]], decoder_pca[token], decoder_pca[mpca1])</f>
        <v>1.5693318999999999</v>
      </c>
      <c r="K9" s="78">
        <f>_xlfn.XLOOKUP(dgs_sample[[#This Row],[Token]], decoder_pca[token], decoder_pca[mpca2])</f>
        <v>-1.1186727999999999</v>
      </c>
      <c r="L9" s="78">
        <f>_xlfn.XLOOKUP(dgs_sample[[#This Row],[Token]], decoder_pca[token], decoder_pca[ppca1])</f>
        <v>-0.12929529000000001</v>
      </c>
      <c r="M9" s="78">
        <f>_xlfn.XLOOKUP(dgs_sample[[#This Row],[Token]], decoder_pca[token], decoder_pca[ppca2])</f>
        <v>-0.18237855</v>
      </c>
    </row>
    <row r="10" spans="1:17" x14ac:dyDescent="0.25">
      <c r="A10">
        <v>8</v>
      </c>
      <c r="B10" t="s">
        <v>31957</v>
      </c>
      <c r="C10" s="78">
        <v>-1.4248638</v>
      </c>
      <c r="D10" s="78">
        <v>-1.0644889</v>
      </c>
      <c r="E10" s="78">
        <v>0.25064573000000001</v>
      </c>
      <c r="F10" s="78">
        <v>5.9339220000000003E-3</v>
      </c>
      <c r="H10">
        <f>_xlfn.XLOOKUP(dgs_sample[[#This Row],[Token]], decoder_pca[token], decoder_pca[idx])</f>
        <v>3092</v>
      </c>
      <c r="I10" s="66" t="s">
        <v>34431</v>
      </c>
      <c r="J10" s="78">
        <f>_xlfn.XLOOKUP(dgs_sample[[#This Row],[Token]], decoder_pca[token], decoder_pca[mpca1])</f>
        <v>-5.4808616999999997E-2</v>
      </c>
      <c r="K10" s="78">
        <f>_xlfn.XLOOKUP(dgs_sample[[#This Row],[Token]], decoder_pca[token], decoder_pca[mpca2])</f>
        <v>2.4901783000000002</v>
      </c>
      <c r="L10" s="78">
        <f>_xlfn.XLOOKUP(dgs_sample[[#This Row],[Token]], decoder_pca[token], decoder_pca[ppca1])</f>
        <v>1.44126415E-2</v>
      </c>
      <c r="M10" s="78">
        <f>_xlfn.XLOOKUP(dgs_sample[[#This Row],[Token]], decoder_pca[token], decoder_pca[ppca2])</f>
        <v>2.5993926000000001E-2</v>
      </c>
    </row>
    <row r="11" spans="1:17" x14ac:dyDescent="0.25">
      <c r="A11">
        <v>9</v>
      </c>
      <c r="B11" t="s">
        <v>31958</v>
      </c>
      <c r="C11" s="78">
        <v>0.20557174</v>
      </c>
      <c r="D11" s="78">
        <v>-2.5846110000000002</v>
      </c>
      <c r="E11" s="78">
        <v>0.25064573000000001</v>
      </c>
      <c r="F11" s="78">
        <v>5.9339220000000003E-3</v>
      </c>
      <c r="H11">
        <f>_xlfn.XLOOKUP(dgs_sample[[#This Row],[Token]], decoder_pca[token], decoder_pca[idx])</f>
        <v>3221</v>
      </c>
      <c r="I11" s="66" t="s">
        <v>14164</v>
      </c>
      <c r="J11" s="78">
        <f>_xlfn.XLOOKUP(dgs_sample[[#This Row],[Token]], decoder_pca[token], decoder_pca[mpca1])</f>
        <v>-0.67957270000000003</v>
      </c>
      <c r="K11" s="78">
        <f>_xlfn.XLOOKUP(dgs_sample[[#This Row],[Token]], decoder_pca[token], decoder_pca[mpca2])</f>
        <v>-2.1923021999999999</v>
      </c>
      <c r="L11" s="78">
        <f>_xlfn.XLOOKUP(dgs_sample[[#This Row],[Token]], decoder_pca[token], decoder_pca[ppca1])</f>
        <v>-2.8315990999999999E-2</v>
      </c>
      <c r="M11" s="78">
        <f>_xlfn.XLOOKUP(dgs_sample[[#This Row],[Token]], decoder_pca[token], decoder_pca[ppca2])</f>
        <v>-0.15675454</v>
      </c>
    </row>
    <row r="12" spans="1:17" x14ac:dyDescent="0.25">
      <c r="A12">
        <v>10</v>
      </c>
      <c r="B12" t="s">
        <v>31959</v>
      </c>
      <c r="C12" s="78">
        <v>4.6031110000000002</v>
      </c>
      <c r="D12" s="78">
        <v>0.6812954</v>
      </c>
      <c r="E12" s="78">
        <v>7.0405154999999997E-2</v>
      </c>
      <c r="F12" s="78">
        <v>3.3649930000000002E-2</v>
      </c>
      <c r="H12">
        <f>_xlfn.XLOOKUP(dgs_sample[[#This Row],[Token]], decoder_pca[token], decoder_pca[idx])</f>
        <v>2448</v>
      </c>
      <c r="I12" s="66" t="s">
        <v>2274</v>
      </c>
      <c r="J12" s="78">
        <f>_xlfn.XLOOKUP(dgs_sample[[#This Row],[Token]], decoder_pca[token], decoder_pca[mpca1])</f>
        <v>1.9710553</v>
      </c>
      <c r="K12" s="78">
        <f>_xlfn.XLOOKUP(dgs_sample[[#This Row],[Token]], decoder_pca[token], decoder_pca[mpca2])</f>
        <v>-1.8248514</v>
      </c>
      <c r="L12" s="78">
        <f>_xlfn.XLOOKUP(dgs_sample[[#This Row],[Token]], decoder_pca[token], decoder_pca[ppca1])</f>
        <v>1.446262E-3</v>
      </c>
      <c r="M12" s="78">
        <f>_xlfn.XLOOKUP(dgs_sample[[#This Row],[Token]], decoder_pca[token], decoder_pca[ppca2])</f>
        <v>-0.21521729000000001</v>
      </c>
    </row>
    <row r="13" spans="1:17" x14ac:dyDescent="0.25">
      <c r="A13">
        <v>11</v>
      </c>
      <c r="B13" t="s">
        <v>1355</v>
      </c>
      <c r="C13" s="78">
        <v>-1.0623688</v>
      </c>
      <c r="D13" s="78">
        <v>-1.9650080000000001</v>
      </c>
      <c r="E13" s="78">
        <v>0.59147227000000002</v>
      </c>
      <c r="F13" s="78">
        <v>-1.2884184999999999</v>
      </c>
      <c r="H13">
        <f>_xlfn.XLOOKUP(dgs_sample[[#This Row],[Token]], decoder_pca[token], decoder_pca[idx])</f>
        <v>1637</v>
      </c>
      <c r="I13" s="66" t="s">
        <v>1941</v>
      </c>
      <c r="J13" s="78">
        <f>_xlfn.XLOOKUP(dgs_sample[[#This Row],[Token]], decoder_pca[token], decoder_pca[mpca1])</f>
        <v>-7.6222330000000005E-2</v>
      </c>
      <c r="K13" s="78">
        <f>_xlfn.XLOOKUP(dgs_sample[[#This Row],[Token]], decoder_pca[token], decoder_pca[mpca2])</f>
        <v>-1.8786782</v>
      </c>
      <c r="L13" s="78">
        <f>_xlfn.XLOOKUP(dgs_sample[[#This Row],[Token]], decoder_pca[token], decoder_pca[ppca1])</f>
        <v>-0.54386829999999997</v>
      </c>
      <c r="M13" s="78">
        <f>_xlfn.XLOOKUP(dgs_sample[[#This Row],[Token]], decoder_pca[token], decoder_pca[ppca2])</f>
        <v>-0.66410583000000001</v>
      </c>
    </row>
    <row r="14" spans="1:17" x14ac:dyDescent="0.25">
      <c r="A14">
        <v>12</v>
      </c>
      <c r="B14" t="s">
        <v>31960</v>
      </c>
      <c r="C14" s="78">
        <v>0.70251375000000005</v>
      </c>
      <c r="D14" s="78">
        <v>-1.4503185000000001</v>
      </c>
      <c r="E14" s="78">
        <v>0.25407920000000001</v>
      </c>
      <c r="F14" s="78">
        <v>3.6984388999999999E-3</v>
      </c>
      <c r="H14">
        <f>_xlfn.XLOOKUP(dgs_sample[[#This Row],[Token]], decoder_pca[token], decoder_pca[idx])</f>
        <v>3356</v>
      </c>
      <c r="I14" s="66" t="s">
        <v>7230</v>
      </c>
      <c r="J14" s="78">
        <f>_xlfn.XLOOKUP(dgs_sample[[#This Row],[Token]], decoder_pca[token], decoder_pca[mpca1])</f>
        <v>1.4917183000000001</v>
      </c>
      <c r="K14" s="78">
        <f>_xlfn.XLOOKUP(dgs_sample[[#This Row],[Token]], decoder_pca[token], decoder_pca[mpca2])</f>
        <v>-1.4407133999999999</v>
      </c>
      <c r="L14" s="78">
        <f>_xlfn.XLOOKUP(dgs_sample[[#This Row],[Token]], decoder_pca[token], decoder_pca[ppca1])</f>
        <v>-3.2407044999999998E-3</v>
      </c>
      <c r="M14" s="78">
        <f>_xlfn.XLOOKUP(dgs_sample[[#This Row],[Token]], decoder_pca[token], decoder_pca[ppca2])</f>
        <v>-0.16339076999999999</v>
      </c>
    </row>
    <row r="15" spans="1:17" x14ac:dyDescent="0.25">
      <c r="A15">
        <v>13</v>
      </c>
      <c r="B15" t="s">
        <v>31961</v>
      </c>
      <c r="C15" s="78">
        <v>-0.19545077999999999</v>
      </c>
      <c r="D15" s="78">
        <v>2.4550353999999999</v>
      </c>
      <c r="E15" s="78">
        <v>-6.2806219999999996E-2</v>
      </c>
      <c r="F15" s="78">
        <v>0.118958116</v>
      </c>
      <c r="H15">
        <f>_xlfn.XLOOKUP(dgs_sample[[#This Row],[Token]], decoder_pca[token], decoder_pca[idx])</f>
        <v>589</v>
      </c>
      <c r="I15" s="66" t="s">
        <v>2846</v>
      </c>
      <c r="J15" s="78">
        <f>_xlfn.XLOOKUP(dgs_sample[[#This Row],[Token]], decoder_pca[token], decoder_pca[mpca1])</f>
        <v>-1.0610074000000001E-2</v>
      </c>
      <c r="K15" s="78">
        <f>_xlfn.XLOOKUP(dgs_sample[[#This Row],[Token]], decoder_pca[token], decoder_pca[mpca2])</f>
        <v>-0.66773229999999995</v>
      </c>
      <c r="L15" s="78">
        <f>_xlfn.XLOOKUP(dgs_sample[[#This Row],[Token]], decoder_pca[token], decoder_pca[ppca1])</f>
        <v>-6.9859770000000002E-2</v>
      </c>
      <c r="M15" s="78">
        <f>_xlfn.XLOOKUP(dgs_sample[[#This Row],[Token]], decoder_pca[token], decoder_pca[ppca2])</f>
        <v>-0.22656423000000001</v>
      </c>
    </row>
    <row r="16" spans="1:17" x14ac:dyDescent="0.25">
      <c r="A16">
        <v>14</v>
      </c>
      <c r="B16" t="s">
        <v>31962</v>
      </c>
      <c r="C16" s="78">
        <v>-1.6229119000000001</v>
      </c>
      <c r="D16" s="78">
        <v>4.8682270000000001</v>
      </c>
      <c r="E16" s="78">
        <v>1.8792151999999999E-2</v>
      </c>
      <c r="F16" s="78">
        <v>0.16084436999999999</v>
      </c>
      <c r="H16">
        <f>_xlfn.XLOOKUP(dgs_sample[[#This Row],[Token]], decoder_pca[token], decoder_pca[idx])</f>
        <v>3934</v>
      </c>
      <c r="I16" s="66" t="s">
        <v>8789</v>
      </c>
      <c r="J16" s="78">
        <f>_xlfn.XLOOKUP(dgs_sample[[#This Row],[Token]], decoder_pca[token], decoder_pca[mpca1])</f>
        <v>-0.26096730000000001</v>
      </c>
      <c r="K16" s="78">
        <f>_xlfn.XLOOKUP(dgs_sample[[#This Row],[Token]], decoder_pca[token], decoder_pca[mpca2])</f>
        <v>-1.6410351000000001</v>
      </c>
      <c r="L16" s="78">
        <f>_xlfn.XLOOKUP(dgs_sample[[#This Row],[Token]], decoder_pca[token], decoder_pca[ppca1])</f>
        <v>-0.32407543</v>
      </c>
      <c r="M16" s="78">
        <f>_xlfn.XLOOKUP(dgs_sample[[#This Row],[Token]], decoder_pca[token], decoder_pca[ppca2])</f>
        <v>-0.44071357999999999</v>
      </c>
    </row>
    <row r="17" spans="1:13" x14ac:dyDescent="0.25">
      <c r="A17">
        <v>15</v>
      </c>
      <c r="B17" t="s">
        <v>31963</v>
      </c>
      <c r="C17" s="78">
        <v>2.2951440000000001</v>
      </c>
      <c r="D17" s="78">
        <v>1.5261965</v>
      </c>
      <c r="E17" s="78">
        <v>-8.7834599999999999E-2</v>
      </c>
      <c r="F17" s="78">
        <v>6.457773E-2</v>
      </c>
      <c r="H17">
        <f>_xlfn.XLOOKUP(dgs_sample[[#This Row],[Token]], decoder_pca[token], decoder_pca[idx])</f>
        <v>3826</v>
      </c>
      <c r="I17" s="66" t="s">
        <v>12207</v>
      </c>
      <c r="J17" s="78">
        <f>_xlfn.XLOOKUP(dgs_sample[[#This Row],[Token]], decoder_pca[token], decoder_pca[mpca1])</f>
        <v>4.2132734999999998E-3</v>
      </c>
      <c r="K17" s="78">
        <f>_xlfn.XLOOKUP(dgs_sample[[#This Row],[Token]], decoder_pca[token], decoder_pca[mpca2])</f>
        <v>-1.4609049999999999</v>
      </c>
      <c r="L17" s="78">
        <f>_xlfn.XLOOKUP(dgs_sample[[#This Row],[Token]], decoder_pca[token], decoder_pca[ppca1])</f>
        <v>-0.15264966999999999</v>
      </c>
      <c r="M17" s="78">
        <f>_xlfn.XLOOKUP(dgs_sample[[#This Row],[Token]], decoder_pca[token], decoder_pca[ppca2])</f>
        <v>-0.29986180000000001</v>
      </c>
    </row>
    <row r="18" spans="1:13" x14ac:dyDescent="0.25">
      <c r="A18">
        <v>16</v>
      </c>
      <c r="B18" t="s">
        <v>31964</v>
      </c>
      <c r="C18" s="78">
        <v>-1.6376112</v>
      </c>
      <c r="D18" s="78">
        <v>-0.58160436000000004</v>
      </c>
      <c r="E18" s="78">
        <v>9.3053415E-2</v>
      </c>
      <c r="F18" s="78">
        <v>-8.8646754999999994E-2</v>
      </c>
    </row>
    <row r="19" spans="1:13" x14ac:dyDescent="0.25">
      <c r="A19">
        <v>17</v>
      </c>
      <c r="B19" t="s">
        <v>13919</v>
      </c>
      <c r="C19" s="78">
        <v>0.95520484000000005</v>
      </c>
      <c r="D19" s="78">
        <v>-0.59378266000000002</v>
      </c>
      <c r="E19" s="78">
        <v>-0.14258978</v>
      </c>
      <c r="F19" s="78">
        <v>-0.26897832999999999</v>
      </c>
    </row>
    <row r="20" spans="1:13" x14ac:dyDescent="0.25">
      <c r="A20">
        <v>18</v>
      </c>
      <c r="B20" t="s">
        <v>31965</v>
      </c>
      <c r="C20" s="78">
        <v>-1.6462292999999999</v>
      </c>
      <c r="D20" s="78">
        <v>1.3660874000000001</v>
      </c>
      <c r="E20" s="78">
        <v>3.0180990000000001E-2</v>
      </c>
      <c r="F20" s="78">
        <v>2.9909998E-2</v>
      </c>
    </row>
    <row r="21" spans="1:13" x14ac:dyDescent="0.25">
      <c r="A21">
        <v>19</v>
      </c>
      <c r="B21" t="s">
        <v>31966</v>
      </c>
      <c r="C21" s="78">
        <v>2.5337266999999999</v>
      </c>
      <c r="D21" s="78">
        <v>1.1354333999999999</v>
      </c>
      <c r="E21" s="78">
        <v>4.3622540000000001E-2</v>
      </c>
      <c r="F21" s="78">
        <v>2.6962257999999999E-2</v>
      </c>
    </row>
    <row r="22" spans="1:13" x14ac:dyDescent="0.25">
      <c r="A22">
        <v>20</v>
      </c>
      <c r="B22" t="s">
        <v>1444</v>
      </c>
      <c r="C22" s="78">
        <v>-0.14581417999999999</v>
      </c>
      <c r="D22" s="78">
        <v>-3.8058866999999998</v>
      </c>
      <c r="E22" s="78">
        <v>-0.20785846999999999</v>
      </c>
      <c r="F22" s="78">
        <v>-0.45710936000000002</v>
      </c>
    </row>
    <row r="23" spans="1:13" x14ac:dyDescent="0.25">
      <c r="A23">
        <v>21</v>
      </c>
      <c r="B23" t="s">
        <v>31967</v>
      </c>
      <c r="C23" s="78">
        <v>2.5834136000000001</v>
      </c>
      <c r="D23" s="78">
        <v>-0.13844669000000001</v>
      </c>
      <c r="E23" s="78">
        <v>3.9492739999999998E-2</v>
      </c>
      <c r="F23" s="78">
        <v>4.753068E-3</v>
      </c>
    </row>
    <row r="24" spans="1:13" x14ac:dyDescent="0.25">
      <c r="A24">
        <v>22</v>
      </c>
      <c r="B24" t="s">
        <v>31968</v>
      </c>
      <c r="C24" s="78">
        <v>-1.2010571999999999</v>
      </c>
      <c r="D24" s="78">
        <v>-3.1926907999999998</v>
      </c>
      <c r="E24" s="78">
        <v>2.9911800999999998E-2</v>
      </c>
      <c r="F24" s="78">
        <v>0.10522909499999999</v>
      </c>
    </row>
    <row r="25" spans="1:13" x14ac:dyDescent="0.25">
      <c r="A25">
        <v>23</v>
      </c>
      <c r="B25" t="s">
        <v>31969</v>
      </c>
      <c r="C25" s="78">
        <v>1.1949303</v>
      </c>
      <c r="D25" s="78">
        <v>-1.1141536000000001</v>
      </c>
      <c r="E25" s="78">
        <v>-0.124509364</v>
      </c>
      <c r="F25" s="78">
        <v>0.10820249</v>
      </c>
    </row>
    <row r="26" spans="1:13" x14ac:dyDescent="0.25">
      <c r="A26">
        <v>24</v>
      </c>
      <c r="B26" t="s">
        <v>31970</v>
      </c>
      <c r="C26" s="78">
        <v>-1.4831281999999999</v>
      </c>
      <c r="D26" s="78">
        <v>0.11698735</v>
      </c>
      <c r="E26" s="78">
        <v>1.6754702E-2</v>
      </c>
      <c r="F26" s="78">
        <v>0.11640652999999999</v>
      </c>
    </row>
    <row r="27" spans="1:13" x14ac:dyDescent="0.25">
      <c r="A27">
        <v>25</v>
      </c>
      <c r="B27" t="s">
        <v>31971</v>
      </c>
      <c r="C27" s="78">
        <v>-0.33108467000000003</v>
      </c>
      <c r="D27" s="78">
        <v>0.84843279999999999</v>
      </c>
      <c r="E27" s="78">
        <v>9.2557534999999996E-2</v>
      </c>
      <c r="F27" s="78">
        <v>5.9455719999999997E-2</v>
      </c>
    </row>
    <row r="28" spans="1:13" x14ac:dyDescent="0.25">
      <c r="A28">
        <v>26</v>
      </c>
      <c r="B28" t="s">
        <v>31972</v>
      </c>
      <c r="C28" s="78">
        <v>-1.8478397</v>
      </c>
      <c r="D28" s="78">
        <v>-0.16869724</v>
      </c>
      <c r="E28" s="78">
        <v>7.7885120000000002E-2</v>
      </c>
      <c r="F28" s="78">
        <v>6.0135950000000001E-2</v>
      </c>
    </row>
    <row r="29" spans="1:13" x14ac:dyDescent="0.25">
      <c r="A29">
        <v>27</v>
      </c>
      <c r="B29" t="s">
        <v>31973</v>
      </c>
      <c r="C29" s="78">
        <v>0.40391690000000002</v>
      </c>
      <c r="D29" s="78">
        <v>-0.57894650000000003</v>
      </c>
      <c r="E29" s="78">
        <v>-0.19574330000000001</v>
      </c>
      <c r="F29" s="78">
        <v>0.16515087000000001</v>
      </c>
    </row>
    <row r="30" spans="1:13" x14ac:dyDescent="0.25">
      <c r="A30">
        <v>28</v>
      </c>
      <c r="B30" t="s">
        <v>31974</v>
      </c>
      <c r="C30" s="78">
        <v>2.9735632000000001</v>
      </c>
      <c r="D30" s="78">
        <v>-0.96475065000000004</v>
      </c>
      <c r="E30" s="78">
        <v>5.1357776000000001E-2</v>
      </c>
      <c r="F30" s="78">
        <v>5.7042207999999997E-2</v>
      </c>
    </row>
    <row r="31" spans="1:13" x14ac:dyDescent="0.25">
      <c r="A31">
        <v>29</v>
      </c>
      <c r="B31" t="s">
        <v>16846</v>
      </c>
      <c r="C31" s="78">
        <v>-1.5521476999999999</v>
      </c>
      <c r="D31" s="78">
        <v>0.62777375999999996</v>
      </c>
      <c r="E31" s="78">
        <v>9.9283040000000003E-2</v>
      </c>
      <c r="F31" s="78">
        <v>-8.3217040000000006E-2</v>
      </c>
    </row>
    <row r="32" spans="1:13" x14ac:dyDescent="0.25">
      <c r="A32">
        <v>30</v>
      </c>
      <c r="B32" t="s">
        <v>31975</v>
      </c>
      <c r="C32" s="78">
        <v>-0.56056845</v>
      </c>
      <c r="D32" s="78">
        <v>-0.71694416000000005</v>
      </c>
      <c r="E32" s="78">
        <v>-3.0757606E-2</v>
      </c>
      <c r="F32" s="78">
        <v>8.3048880000000005E-2</v>
      </c>
    </row>
    <row r="33" spans="1:6" x14ac:dyDescent="0.25">
      <c r="A33">
        <v>31</v>
      </c>
      <c r="B33" t="s">
        <v>31976</v>
      </c>
      <c r="C33" s="78">
        <v>0.50970320000000002</v>
      </c>
      <c r="D33" s="78">
        <v>1.6594036000000001</v>
      </c>
      <c r="E33" s="78">
        <v>-0.13883075</v>
      </c>
      <c r="F33" s="78">
        <v>6.0085706000000003E-2</v>
      </c>
    </row>
    <row r="34" spans="1:6" x14ac:dyDescent="0.25">
      <c r="A34">
        <v>32</v>
      </c>
      <c r="B34" t="s">
        <v>30039</v>
      </c>
      <c r="C34" s="78">
        <v>0.43590089999999998</v>
      </c>
      <c r="D34" s="78">
        <v>-1.9983280000000001</v>
      </c>
      <c r="E34" s="78">
        <v>5.4149687000000002E-2</v>
      </c>
      <c r="F34" s="78">
        <v>-7.9760744999999994E-2</v>
      </c>
    </row>
    <row r="35" spans="1:6" x14ac:dyDescent="0.25">
      <c r="A35">
        <v>33</v>
      </c>
      <c r="B35" t="s">
        <v>11308</v>
      </c>
      <c r="C35" s="78">
        <v>-0.30768633000000001</v>
      </c>
      <c r="D35" s="78">
        <v>-0.93935245000000001</v>
      </c>
      <c r="E35" s="78">
        <v>0.12134947</v>
      </c>
      <c r="F35" s="78">
        <v>-0.13141964</v>
      </c>
    </row>
    <row r="36" spans="1:6" x14ac:dyDescent="0.25">
      <c r="A36">
        <v>34</v>
      </c>
      <c r="B36" t="s">
        <v>31977</v>
      </c>
      <c r="C36" s="78">
        <v>0.12740642999999999</v>
      </c>
      <c r="D36" s="78">
        <v>-0.1922307</v>
      </c>
      <c r="E36" s="78">
        <v>3.9321750000000003E-2</v>
      </c>
      <c r="F36" s="78">
        <v>5.2446633999999999E-2</v>
      </c>
    </row>
    <row r="37" spans="1:6" x14ac:dyDescent="0.25">
      <c r="A37">
        <v>35</v>
      </c>
      <c r="B37" t="s">
        <v>31978</v>
      </c>
      <c r="C37" s="78">
        <v>4.205762</v>
      </c>
      <c r="D37" s="78">
        <v>2.8492004999999998</v>
      </c>
      <c r="E37" s="78">
        <v>-2.5254160000000001E-2</v>
      </c>
      <c r="F37" s="78">
        <v>7.4207394999999995E-2</v>
      </c>
    </row>
    <row r="38" spans="1:6" x14ac:dyDescent="0.25">
      <c r="A38">
        <v>36</v>
      </c>
      <c r="B38" t="s">
        <v>31979</v>
      </c>
      <c r="C38" s="78">
        <v>0.68551123000000003</v>
      </c>
      <c r="D38" s="78">
        <v>-0.43992852999999998</v>
      </c>
      <c r="E38" s="78">
        <v>-1.3391346E-2</v>
      </c>
      <c r="F38" s="78">
        <v>5.9490766E-2</v>
      </c>
    </row>
    <row r="39" spans="1:6" x14ac:dyDescent="0.25">
      <c r="A39">
        <v>37</v>
      </c>
      <c r="B39" t="s">
        <v>31980</v>
      </c>
      <c r="C39" s="78">
        <v>0.36365142</v>
      </c>
      <c r="D39" s="78">
        <v>-2.7672503000000002</v>
      </c>
      <c r="E39" s="78">
        <v>-0.15629029999999999</v>
      </c>
      <c r="F39" s="78">
        <v>8.7194649999999999E-2</v>
      </c>
    </row>
    <row r="40" spans="1:6" x14ac:dyDescent="0.25">
      <c r="A40">
        <v>38</v>
      </c>
      <c r="B40" t="s">
        <v>31981</v>
      </c>
      <c r="C40" s="78">
        <v>-6.0316805999999996</v>
      </c>
      <c r="D40" s="78">
        <v>1.8802395000000001</v>
      </c>
      <c r="E40" s="78">
        <v>-3.0235945999999999E-3</v>
      </c>
      <c r="F40" s="78">
        <v>9.2591110000000004E-2</v>
      </c>
    </row>
    <row r="41" spans="1:6" x14ac:dyDescent="0.25">
      <c r="A41">
        <v>39</v>
      </c>
      <c r="B41" t="s">
        <v>22455</v>
      </c>
      <c r="C41" s="78">
        <v>2.1584361999999999E-2</v>
      </c>
      <c r="D41" s="78">
        <v>-5.5871009999999999E-2</v>
      </c>
      <c r="E41" s="78">
        <v>6.2135160000000002E-2</v>
      </c>
      <c r="F41" s="78">
        <v>-0.12878861999999999</v>
      </c>
    </row>
    <row r="42" spans="1:6" x14ac:dyDescent="0.25">
      <c r="A42">
        <v>40</v>
      </c>
      <c r="B42" t="s">
        <v>31982</v>
      </c>
      <c r="C42" s="78">
        <v>0.48073842999999999</v>
      </c>
      <c r="D42" s="78">
        <v>5.1937484999999999</v>
      </c>
      <c r="E42" s="78">
        <v>3.1689941999999999E-2</v>
      </c>
      <c r="F42" s="78">
        <v>8.2336694000000002E-2</v>
      </c>
    </row>
    <row r="43" spans="1:6" x14ac:dyDescent="0.25">
      <c r="A43">
        <v>41</v>
      </c>
      <c r="B43" t="s">
        <v>31983</v>
      </c>
      <c r="C43" s="78">
        <v>2.0767099999999998</v>
      </c>
      <c r="D43" s="78">
        <v>-4.9541116000000003E-2</v>
      </c>
      <c r="E43" s="78">
        <v>-1.036638E-2</v>
      </c>
      <c r="F43" s="78">
        <v>0.10442116999999999</v>
      </c>
    </row>
    <row r="44" spans="1:6" x14ac:dyDescent="0.25">
      <c r="A44">
        <v>42</v>
      </c>
      <c r="B44" t="s">
        <v>31984</v>
      </c>
      <c r="C44" s="78">
        <v>-0.28652393999999998</v>
      </c>
      <c r="D44" s="78">
        <v>-0.49301708</v>
      </c>
      <c r="E44" s="78">
        <v>0.25064573000000001</v>
      </c>
      <c r="F44" s="78">
        <v>5.9339220000000003E-3</v>
      </c>
    </row>
    <row r="45" spans="1:6" x14ac:dyDescent="0.25">
      <c r="A45">
        <v>43</v>
      </c>
      <c r="B45" t="s">
        <v>31985</v>
      </c>
      <c r="C45" s="78">
        <v>1.5121081000000001</v>
      </c>
      <c r="D45" s="78">
        <v>-2.4457989000000002</v>
      </c>
      <c r="E45" s="78">
        <v>-4.3167174000000004E-3</v>
      </c>
      <c r="F45" s="78">
        <v>4.4047266000000002E-2</v>
      </c>
    </row>
    <row r="46" spans="1:6" x14ac:dyDescent="0.25">
      <c r="A46">
        <v>44</v>
      </c>
      <c r="B46" t="s">
        <v>31986</v>
      </c>
      <c r="C46" s="78">
        <v>0.41692560000000001</v>
      </c>
      <c r="D46" s="78">
        <v>-1.9274216</v>
      </c>
      <c r="E46" s="78">
        <v>0.2007178</v>
      </c>
      <c r="F46" s="78">
        <v>2.4088315999999999E-2</v>
      </c>
    </row>
    <row r="47" spans="1:6" x14ac:dyDescent="0.25">
      <c r="A47">
        <v>45</v>
      </c>
      <c r="B47" t="s">
        <v>27575</v>
      </c>
      <c r="C47" s="78">
        <v>-2.0462418000000002</v>
      </c>
      <c r="D47" s="78">
        <v>-0.11406183</v>
      </c>
      <c r="E47" s="78">
        <v>4.8852039999999999E-2</v>
      </c>
      <c r="F47" s="78">
        <v>-7.3478624000000006E-2</v>
      </c>
    </row>
    <row r="48" spans="1:6" x14ac:dyDescent="0.25">
      <c r="A48">
        <v>46</v>
      </c>
      <c r="B48" t="s">
        <v>31987</v>
      </c>
      <c r="C48" s="78">
        <v>-2.7175665000000002</v>
      </c>
      <c r="D48" s="78">
        <v>0.58546233000000003</v>
      </c>
      <c r="E48" s="78">
        <v>0.13486287</v>
      </c>
      <c r="F48" s="78">
        <v>5.3211584999999999E-2</v>
      </c>
    </row>
    <row r="49" spans="1:6" x14ac:dyDescent="0.25">
      <c r="A49">
        <v>47</v>
      </c>
      <c r="B49" t="s">
        <v>31988</v>
      </c>
      <c r="C49" s="78">
        <v>1.1006830000000001</v>
      </c>
      <c r="D49" s="78">
        <v>-2.4488474999999998</v>
      </c>
      <c r="E49" s="78">
        <v>-1.9213109999999999E-2</v>
      </c>
      <c r="F49" s="78">
        <v>5.6776914999999997E-2</v>
      </c>
    </row>
    <row r="50" spans="1:6" x14ac:dyDescent="0.25">
      <c r="A50">
        <v>48</v>
      </c>
      <c r="B50" t="s">
        <v>31989</v>
      </c>
      <c r="C50" s="78">
        <v>2.1858373000000002</v>
      </c>
      <c r="D50" s="78">
        <v>-2.2999516</v>
      </c>
      <c r="E50" s="78">
        <v>9.3029440000000005E-3</v>
      </c>
      <c r="F50" s="78">
        <v>9.3697160000000002E-2</v>
      </c>
    </row>
    <row r="51" spans="1:6" x14ac:dyDescent="0.25">
      <c r="A51">
        <v>49</v>
      </c>
      <c r="B51" t="s">
        <v>31990</v>
      </c>
      <c r="C51" s="78">
        <v>-1.9218515</v>
      </c>
      <c r="D51" s="78">
        <v>-0.42287612000000002</v>
      </c>
      <c r="E51" s="78">
        <v>-2.9759704999999998E-3</v>
      </c>
      <c r="F51" s="78">
        <v>9.6057550000000005E-2</v>
      </c>
    </row>
    <row r="52" spans="1:6" x14ac:dyDescent="0.25">
      <c r="A52">
        <v>50</v>
      </c>
      <c r="B52" t="s">
        <v>31991</v>
      </c>
      <c r="C52" s="78">
        <v>-0.42066179999999997</v>
      </c>
      <c r="D52" s="78">
        <v>7.8997900000000003</v>
      </c>
      <c r="E52" s="78">
        <v>-0.16215667</v>
      </c>
      <c r="F52" s="78">
        <v>8.6796940000000003E-2</v>
      </c>
    </row>
    <row r="53" spans="1:6" x14ac:dyDescent="0.25">
      <c r="A53">
        <v>51</v>
      </c>
      <c r="B53" t="s">
        <v>31992</v>
      </c>
      <c r="C53" s="78">
        <v>1.3103034</v>
      </c>
      <c r="D53" s="78">
        <v>-0.66266172999999995</v>
      </c>
      <c r="E53" s="78">
        <v>-8.5220545999999994E-2</v>
      </c>
      <c r="F53" s="78">
        <v>0.14138680000000001</v>
      </c>
    </row>
    <row r="54" spans="1:6" x14ac:dyDescent="0.25">
      <c r="A54">
        <v>52</v>
      </c>
      <c r="B54" t="s">
        <v>31993</v>
      </c>
      <c r="C54" s="78">
        <v>-1.7479137</v>
      </c>
      <c r="D54" s="78">
        <v>0.17934333999999999</v>
      </c>
      <c r="E54" s="78">
        <v>-0.19093715999999999</v>
      </c>
      <c r="F54" s="78">
        <v>0.13673260000000001</v>
      </c>
    </row>
    <row r="55" spans="1:6" x14ac:dyDescent="0.25">
      <c r="A55">
        <v>53</v>
      </c>
      <c r="B55" t="s">
        <v>31994</v>
      </c>
      <c r="C55" s="78">
        <v>-0.19941765</v>
      </c>
      <c r="D55" s="78">
        <v>-0.37804221999999998</v>
      </c>
      <c r="E55" s="78">
        <v>6.5409854000000003E-2</v>
      </c>
      <c r="F55" s="78">
        <v>8.4308430000000004E-2</v>
      </c>
    </row>
    <row r="56" spans="1:6" x14ac:dyDescent="0.25">
      <c r="A56">
        <v>54</v>
      </c>
      <c r="B56" t="s">
        <v>31995</v>
      </c>
      <c r="C56" s="78">
        <v>-0.14388925</v>
      </c>
      <c r="D56" s="78">
        <v>0.15101802</v>
      </c>
      <c r="E56" s="78">
        <v>0.10739261</v>
      </c>
      <c r="F56" s="78">
        <v>5.7826065000000003E-2</v>
      </c>
    </row>
    <row r="57" spans="1:6" x14ac:dyDescent="0.25">
      <c r="A57">
        <v>55</v>
      </c>
      <c r="B57" t="s">
        <v>31996</v>
      </c>
      <c r="C57" s="78">
        <v>0.26711210000000002</v>
      </c>
      <c r="D57" s="78">
        <v>4.5219727000000001</v>
      </c>
      <c r="E57" s="78">
        <v>0.14257675</v>
      </c>
      <c r="F57" s="78">
        <v>5.6136403000000001E-2</v>
      </c>
    </row>
    <row r="58" spans="1:6" x14ac:dyDescent="0.25">
      <c r="A58">
        <v>56</v>
      </c>
      <c r="B58" t="s">
        <v>31997</v>
      </c>
      <c r="C58" s="78">
        <v>2.1585654999999999</v>
      </c>
      <c r="D58" s="78">
        <v>-1.6248497</v>
      </c>
      <c r="E58" s="78">
        <v>6.5898865000000001E-2</v>
      </c>
      <c r="F58" s="78">
        <v>7.2209490000000001E-2</v>
      </c>
    </row>
    <row r="59" spans="1:6" x14ac:dyDescent="0.25">
      <c r="A59">
        <v>57</v>
      </c>
      <c r="B59" t="s">
        <v>31998</v>
      </c>
      <c r="C59" s="78">
        <v>-1.0457704999999999</v>
      </c>
      <c r="D59" s="78">
        <v>0.17673385</v>
      </c>
      <c r="E59" s="78">
        <v>-5.2203624999999997E-2</v>
      </c>
      <c r="F59" s="78">
        <v>8.2392454000000004E-2</v>
      </c>
    </row>
    <row r="60" spans="1:6" x14ac:dyDescent="0.25">
      <c r="A60">
        <v>58</v>
      </c>
      <c r="B60" t="s">
        <v>31999</v>
      </c>
      <c r="C60" s="78">
        <v>-0.24537914999999999</v>
      </c>
      <c r="D60" s="78">
        <v>2.1090925</v>
      </c>
      <c r="E60" s="78">
        <v>7.3943034000000005E-2</v>
      </c>
      <c r="F60" s="78">
        <v>6.0713900000000001E-2</v>
      </c>
    </row>
    <row r="61" spans="1:6" x14ac:dyDescent="0.25">
      <c r="A61">
        <v>59</v>
      </c>
      <c r="B61" t="s">
        <v>32000</v>
      </c>
      <c r="C61" s="78">
        <v>0.63731252999999999</v>
      </c>
      <c r="D61" s="78">
        <v>-1.3993743999999999</v>
      </c>
      <c r="E61" s="78">
        <v>-2.9808283000000001E-4</v>
      </c>
      <c r="F61" s="78">
        <v>5.9476833999999999E-2</v>
      </c>
    </row>
    <row r="62" spans="1:6" x14ac:dyDescent="0.25">
      <c r="A62">
        <v>60</v>
      </c>
      <c r="B62" t="s">
        <v>32001</v>
      </c>
      <c r="C62" s="78">
        <v>-7.2860779999999998</v>
      </c>
      <c r="D62" s="78">
        <v>0.56311489999999997</v>
      </c>
      <c r="E62" s="78">
        <v>2.2103652000000001E-2</v>
      </c>
      <c r="F62" s="78">
        <v>6.9777175999999996E-2</v>
      </c>
    </row>
    <row r="63" spans="1:6" x14ac:dyDescent="0.25">
      <c r="A63">
        <v>61</v>
      </c>
      <c r="B63" t="s">
        <v>32002</v>
      </c>
      <c r="C63" s="78">
        <v>-2.3403797000000002</v>
      </c>
      <c r="D63" s="78">
        <v>2.4200865999999999</v>
      </c>
      <c r="E63" s="78">
        <v>8.7654620000000003E-2</v>
      </c>
      <c r="F63" s="78">
        <v>5.2631277999999997E-2</v>
      </c>
    </row>
    <row r="64" spans="1:6" x14ac:dyDescent="0.25">
      <c r="A64">
        <v>62</v>
      </c>
      <c r="B64" t="s">
        <v>32003</v>
      </c>
      <c r="C64" s="78">
        <v>2.2484278999999998</v>
      </c>
      <c r="D64" s="78">
        <v>0.83163403999999996</v>
      </c>
      <c r="E64" s="78">
        <v>4.2295039999999999E-2</v>
      </c>
      <c r="F64" s="78">
        <v>4.1742682000000003E-2</v>
      </c>
    </row>
    <row r="65" spans="1:6" x14ac:dyDescent="0.25">
      <c r="A65">
        <v>63</v>
      </c>
      <c r="B65" t="s">
        <v>32004</v>
      </c>
      <c r="C65" s="78">
        <v>-8.5815830000000002</v>
      </c>
      <c r="D65" s="78">
        <v>0.73080754000000003</v>
      </c>
      <c r="E65" s="78">
        <v>5.197674E-2</v>
      </c>
      <c r="F65" s="78">
        <v>4.9004573000000003E-2</v>
      </c>
    </row>
    <row r="66" spans="1:6" x14ac:dyDescent="0.25">
      <c r="A66">
        <v>64</v>
      </c>
      <c r="B66" t="s">
        <v>32005</v>
      </c>
      <c r="C66" s="78">
        <v>1.7012716999999999</v>
      </c>
      <c r="D66" s="78">
        <v>2.2474767999999998</v>
      </c>
      <c r="E66" s="78">
        <v>7.2991416000000003E-2</v>
      </c>
      <c r="F66" s="78">
        <v>6.9900680000000007E-2</v>
      </c>
    </row>
    <row r="67" spans="1:6" x14ac:dyDescent="0.25">
      <c r="A67">
        <v>65</v>
      </c>
      <c r="B67" t="s">
        <v>32006</v>
      </c>
      <c r="C67" s="78">
        <v>-0.17279220000000001</v>
      </c>
      <c r="D67" s="78">
        <v>3.8469074000000001</v>
      </c>
      <c r="E67" s="78">
        <v>3.0836657E-2</v>
      </c>
      <c r="F67" s="78">
        <v>0.11419852</v>
      </c>
    </row>
    <row r="68" spans="1:6" x14ac:dyDescent="0.25">
      <c r="A68">
        <v>66</v>
      </c>
      <c r="B68" t="s">
        <v>32007</v>
      </c>
      <c r="C68" s="78">
        <v>0.66734179999999999</v>
      </c>
      <c r="D68" s="78">
        <v>2.4433767999999998</v>
      </c>
      <c r="E68" s="78">
        <v>-9.1860739999999996E-2</v>
      </c>
      <c r="F68" s="78">
        <v>6.2811119999999998E-2</v>
      </c>
    </row>
    <row r="69" spans="1:6" x14ac:dyDescent="0.25">
      <c r="A69">
        <v>67</v>
      </c>
      <c r="B69" t="s">
        <v>11985</v>
      </c>
      <c r="C69" s="78">
        <v>0.26827206999999997</v>
      </c>
      <c r="D69" s="78">
        <v>1.4988939999999999</v>
      </c>
      <c r="E69" s="78">
        <v>-8.6716710000000006E-3</v>
      </c>
      <c r="F69" s="78">
        <v>-0.22516944</v>
      </c>
    </row>
    <row r="70" spans="1:6" x14ac:dyDescent="0.25">
      <c r="A70">
        <v>68</v>
      </c>
      <c r="B70" t="s">
        <v>32008</v>
      </c>
      <c r="C70" s="78">
        <v>-0.11346653</v>
      </c>
      <c r="D70" s="78">
        <v>1.0190337</v>
      </c>
      <c r="E70" s="78">
        <v>2.4625688999999999E-2</v>
      </c>
      <c r="F70" s="78">
        <v>7.5454160000000006E-2</v>
      </c>
    </row>
    <row r="71" spans="1:6" x14ac:dyDescent="0.25">
      <c r="A71">
        <v>69</v>
      </c>
      <c r="B71" t="s">
        <v>32009</v>
      </c>
      <c r="C71" s="78">
        <v>-0.55286323999999998</v>
      </c>
      <c r="D71" s="78">
        <v>-2.0100646000000002</v>
      </c>
      <c r="E71" s="78">
        <v>-0.10662529</v>
      </c>
      <c r="F71" s="78">
        <v>9.2484325000000006E-2</v>
      </c>
    </row>
    <row r="72" spans="1:6" x14ac:dyDescent="0.25">
      <c r="A72">
        <v>70</v>
      </c>
      <c r="B72" t="s">
        <v>32010</v>
      </c>
      <c r="C72" s="78">
        <v>-6.6664041999999997</v>
      </c>
      <c r="D72" s="78">
        <v>0.12044895</v>
      </c>
      <c r="E72" s="78">
        <v>5.601515E-2</v>
      </c>
      <c r="F72" s="78">
        <v>8.1074279999999999E-2</v>
      </c>
    </row>
    <row r="73" spans="1:6" x14ac:dyDescent="0.25">
      <c r="A73">
        <v>71</v>
      </c>
      <c r="B73" t="s">
        <v>32011</v>
      </c>
      <c r="C73" s="78">
        <v>2.4396634000000001</v>
      </c>
      <c r="D73" s="78">
        <v>-0.78388329999999995</v>
      </c>
      <c r="E73" s="78">
        <v>5.5247770000000002E-2</v>
      </c>
      <c r="F73" s="78">
        <v>6.0844384000000001E-2</v>
      </c>
    </row>
    <row r="74" spans="1:6" x14ac:dyDescent="0.25">
      <c r="A74">
        <v>72</v>
      </c>
      <c r="B74" t="s">
        <v>32012</v>
      </c>
      <c r="C74" s="78">
        <v>-1.4257987000000001</v>
      </c>
      <c r="D74" s="78">
        <v>0.87278175000000002</v>
      </c>
      <c r="E74" s="78">
        <v>-1.7444043999999999E-2</v>
      </c>
      <c r="F74" s="78">
        <v>2.1495233999999998E-2</v>
      </c>
    </row>
    <row r="75" spans="1:6" x14ac:dyDescent="0.25">
      <c r="A75">
        <v>73</v>
      </c>
      <c r="B75" t="s">
        <v>32013</v>
      </c>
      <c r="C75" s="78">
        <v>0.82170916000000005</v>
      </c>
      <c r="D75" s="78">
        <v>-2.3375210000000002</v>
      </c>
      <c r="E75" s="78">
        <v>5.3495361999999998E-2</v>
      </c>
      <c r="F75" s="78">
        <v>6.0231443000000003E-2</v>
      </c>
    </row>
    <row r="76" spans="1:6" x14ac:dyDescent="0.25">
      <c r="A76">
        <v>74</v>
      </c>
      <c r="B76" t="s">
        <v>32014</v>
      </c>
      <c r="C76" s="78">
        <v>1.0547099</v>
      </c>
      <c r="D76" s="78">
        <v>-0.20567024</v>
      </c>
      <c r="E76" s="78">
        <v>2.857092E-2</v>
      </c>
      <c r="F76" s="78">
        <v>7.7147975999999993E-2</v>
      </c>
    </row>
    <row r="77" spans="1:6" x14ac:dyDescent="0.25">
      <c r="A77">
        <v>75</v>
      </c>
      <c r="B77" t="s">
        <v>32015</v>
      </c>
      <c r="C77" s="78">
        <v>-9.4694870000000009</v>
      </c>
      <c r="D77" s="78">
        <v>2.2392270000000001</v>
      </c>
      <c r="E77" s="78">
        <v>1.5343710999999999E-2</v>
      </c>
      <c r="F77" s="78">
        <v>5.6761275999999999E-2</v>
      </c>
    </row>
    <row r="78" spans="1:6" x14ac:dyDescent="0.25">
      <c r="A78">
        <v>76</v>
      </c>
      <c r="B78" t="s">
        <v>32016</v>
      </c>
      <c r="C78" s="78">
        <v>1.1190800999999999</v>
      </c>
      <c r="D78" s="78">
        <v>5.0629454000000003</v>
      </c>
      <c r="E78" s="78">
        <v>2.184005E-2</v>
      </c>
      <c r="F78" s="78">
        <v>8.8696510000000006E-2</v>
      </c>
    </row>
    <row r="79" spans="1:6" x14ac:dyDescent="0.25">
      <c r="A79">
        <v>77</v>
      </c>
      <c r="B79" t="s">
        <v>32017</v>
      </c>
      <c r="C79" s="78">
        <v>-0.45049732999999997</v>
      </c>
      <c r="D79" s="78">
        <v>-2.5796583000000002</v>
      </c>
      <c r="E79" s="78">
        <v>0.12560578999999999</v>
      </c>
      <c r="F79" s="78">
        <v>2.3054076E-2</v>
      </c>
    </row>
    <row r="80" spans="1:6" x14ac:dyDescent="0.25">
      <c r="A80">
        <v>78</v>
      </c>
      <c r="B80" t="s">
        <v>32018</v>
      </c>
      <c r="C80" s="78">
        <v>-0.92738867000000003</v>
      </c>
      <c r="D80" s="78">
        <v>-1.6388235</v>
      </c>
      <c r="E80" s="78">
        <v>0.19328824999999999</v>
      </c>
      <c r="F80" s="78">
        <v>4.1515738000000003E-2</v>
      </c>
    </row>
    <row r="81" spans="1:6" x14ac:dyDescent="0.25">
      <c r="A81">
        <v>79</v>
      </c>
      <c r="B81" t="s">
        <v>32019</v>
      </c>
      <c r="C81" s="78">
        <v>-1.9044968</v>
      </c>
      <c r="D81" s="78">
        <v>4.9028863999999999</v>
      </c>
      <c r="E81" s="78">
        <v>2.9286504000000001E-2</v>
      </c>
      <c r="F81" s="78">
        <v>8.1572875000000003E-2</v>
      </c>
    </row>
    <row r="82" spans="1:6" x14ac:dyDescent="0.25">
      <c r="A82">
        <v>80</v>
      </c>
      <c r="B82" t="s">
        <v>32020</v>
      </c>
      <c r="C82" s="78">
        <v>0.31637967</v>
      </c>
      <c r="D82" s="78">
        <v>-7.0438503999999999E-2</v>
      </c>
      <c r="E82" s="78">
        <v>3.7563369999999999E-2</v>
      </c>
      <c r="F82" s="78">
        <v>7.7147709999999994E-2</v>
      </c>
    </row>
    <row r="83" spans="1:6" x14ac:dyDescent="0.25">
      <c r="A83">
        <v>81</v>
      </c>
      <c r="B83" t="s">
        <v>32021</v>
      </c>
      <c r="C83" s="78">
        <v>-7.3206606000000001</v>
      </c>
      <c r="D83" s="78">
        <v>0.81389310000000004</v>
      </c>
      <c r="E83" s="78">
        <v>0.12555527999999999</v>
      </c>
      <c r="F83" s="78">
        <v>5.9608277000000001E-2</v>
      </c>
    </row>
    <row r="84" spans="1:6" x14ac:dyDescent="0.25">
      <c r="A84">
        <v>82</v>
      </c>
      <c r="B84" t="s">
        <v>32022</v>
      </c>
      <c r="C84" s="78">
        <v>-2.0112906000000002</v>
      </c>
      <c r="D84" s="78">
        <v>-3.0851096999999998</v>
      </c>
      <c r="E84" s="78">
        <v>6.2670809999999993E-2</v>
      </c>
      <c r="F84" s="78">
        <v>5.6577272999999997E-2</v>
      </c>
    </row>
    <row r="85" spans="1:6" x14ac:dyDescent="0.25">
      <c r="A85">
        <v>83</v>
      </c>
      <c r="B85" t="s">
        <v>32023</v>
      </c>
      <c r="C85" s="78">
        <v>-0.75565170000000004</v>
      </c>
      <c r="D85" s="78">
        <v>2.1480253</v>
      </c>
      <c r="E85" s="78">
        <v>6.7235199999999995E-2</v>
      </c>
      <c r="F85" s="78">
        <v>5.925942E-2</v>
      </c>
    </row>
    <row r="86" spans="1:6" x14ac:dyDescent="0.25">
      <c r="A86">
        <v>84</v>
      </c>
      <c r="B86" t="s">
        <v>32024</v>
      </c>
      <c r="C86" s="78">
        <v>8.1230490000000002E-2</v>
      </c>
      <c r="D86" s="78">
        <v>-0.82814156999999999</v>
      </c>
      <c r="E86" s="78">
        <v>-0.10457739000000001</v>
      </c>
      <c r="F86" s="78">
        <v>0.15566695</v>
      </c>
    </row>
    <row r="87" spans="1:6" x14ac:dyDescent="0.25">
      <c r="A87">
        <v>85</v>
      </c>
      <c r="B87" t="s">
        <v>32025</v>
      </c>
      <c r="C87" s="78">
        <v>-0.1394543</v>
      </c>
      <c r="D87" s="78">
        <v>-1.6336128000000001</v>
      </c>
      <c r="E87" s="78">
        <v>2.5083706000000001E-2</v>
      </c>
      <c r="F87" s="78">
        <v>0.10683426</v>
      </c>
    </row>
    <row r="88" spans="1:6" x14ac:dyDescent="0.25">
      <c r="A88">
        <v>86</v>
      </c>
      <c r="B88" t="s">
        <v>32026</v>
      </c>
      <c r="C88" s="78">
        <v>-8.8872029999999995</v>
      </c>
      <c r="D88" s="78">
        <v>1.1927589999999999</v>
      </c>
      <c r="E88" s="78">
        <v>0.18302566000000001</v>
      </c>
      <c r="F88" s="78">
        <v>3.3559169999999999E-2</v>
      </c>
    </row>
    <row r="89" spans="1:6" x14ac:dyDescent="0.25">
      <c r="A89">
        <v>87</v>
      </c>
      <c r="B89" t="s">
        <v>32027</v>
      </c>
      <c r="C89" s="78">
        <v>-0.75271129999999997</v>
      </c>
      <c r="D89" s="78">
        <v>-2.8958572999999999</v>
      </c>
      <c r="E89" s="78">
        <v>4.5340954999999999E-3</v>
      </c>
      <c r="F89" s="78">
        <v>6.9471329999999998E-2</v>
      </c>
    </row>
    <row r="90" spans="1:6" x14ac:dyDescent="0.25">
      <c r="A90">
        <v>88</v>
      </c>
      <c r="B90" t="s">
        <v>32028</v>
      </c>
      <c r="C90" s="78">
        <v>-1.124101</v>
      </c>
      <c r="D90" s="78">
        <v>-1.2046106000000001</v>
      </c>
      <c r="E90" s="78">
        <v>3.265229E-2</v>
      </c>
      <c r="F90" s="78">
        <v>9.4685909999999998E-2</v>
      </c>
    </row>
    <row r="91" spans="1:6" x14ac:dyDescent="0.25">
      <c r="A91">
        <v>89</v>
      </c>
      <c r="B91" t="s">
        <v>32029</v>
      </c>
      <c r="C91" s="78">
        <v>-0.42265599999999998</v>
      </c>
      <c r="D91" s="78">
        <v>0.44956422000000001</v>
      </c>
      <c r="E91" s="78">
        <v>2.7086735000000002E-3</v>
      </c>
      <c r="F91" s="78">
        <v>5.5670440000000002E-2</v>
      </c>
    </row>
    <row r="92" spans="1:6" x14ac:dyDescent="0.25">
      <c r="A92">
        <v>90</v>
      </c>
      <c r="B92" t="s">
        <v>32030</v>
      </c>
      <c r="C92" s="78">
        <v>1.0489147000000001</v>
      </c>
      <c r="D92" s="78">
        <v>-2.3888218000000001</v>
      </c>
      <c r="E92" s="78">
        <v>3.0283198000000001E-2</v>
      </c>
      <c r="F92" s="78">
        <v>0.1069099</v>
      </c>
    </row>
    <row r="93" spans="1:6" x14ac:dyDescent="0.25">
      <c r="A93">
        <v>91</v>
      </c>
      <c r="B93" t="s">
        <v>32031</v>
      </c>
      <c r="C93" s="78">
        <v>-1.2876306</v>
      </c>
      <c r="D93" s="78">
        <v>2.2084413000000001</v>
      </c>
      <c r="E93" s="78">
        <v>0.16044441000000001</v>
      </c>
      <c r="F93" s="78">
        <v>5.1854096000000002E-2</v>
      </c>
    </row>
    <row r="94" spans="1:6" x14ac:dyDescent="0.25">
      <c r="A94">
        <v>92</v>
      </c>
      <c r="B94" t="s">
        <v>32032</v>
      </c>
      <c r="C94" s="78">
        <v>-0.20380973999999999</v>
      </c>
      <c r="D94" s="78">
        <v>0.87391759999999996</v>
      </c>
      <c r="E94" s="78">
        <v>0.11543742</v>
      </c>
      <c r="F94" s="78">
        <v>6.3607469999999999E-2</v>
      </c>
    </row>
    <row r="95" spans="1:6" x14ac:dyDescent="0.25">
      <c r="A95">
        <v>93</v>
      </c>
      <c r="B95" t="s">
        <v>32033</v>
      </c>
      <c r="C95" s="78">
        <v>0.10847734000000001</v>
      </c>
      <c r="D95" s="78">
        <v>-2.4774159999999998</v>
      </c>
      <c r="E95" s="78">
        <v>0.25064573000000001</v>
      </c>
      <c r="F95" s="78">
        <v>5.9339220000000003E-3</v>
      </c>
    </row>
    <row r="96" spans="1:6" x14ac:dyDescent="0.25">
      <c r="A96">
        <v>94</v>
      </c>
      <c r="B96" t="s">
        <v>32034</v>
      </c>
      <c r="C96" s="78">
        <v>0.17245573</v>
      </c>
      <c r="D96" s="78">
        <v>0.72395443999999998</v>
      </c>
      <c r="E96" s="78">
        <v>0.23833565000000001</v>
      </c>
      <c r="F96" s="78">
        <v>1.8737413000000001E-2</v>
      </c>
    </row>
    <row r="97" spans="1:6" x14ac:dyDescent="0.25">
      <c r="A97">
        <v>95</v>
      </c>
      <c r="B97" t="s">
        <v>32035</v>
      </c>
      <c r="C97" s="78">
        <v>-1.0033331999999999</v>
      </c>
      <c r="D97" s="78">
        <v>-3.7414038000000001</v>
      </c>
      <c r="E97" s="78">
        <v>-5.1198960000000002E-2</v>
      </c>
      <c r="F97" s="78">
        <v>7.1586399999999994E-2</v>
      </c>
    </row>
    <row r="98" spans="1:6" x14ac:dyDescent="0.25">
      <c r="A98">
        <v>96</v>
      </c>
      <c r="B98" t="s">
        <v>32036</v>
      </c>
      <c r="C98" s="78">
        <v>0.74971354000000001</v>
      </c>
      <c r="D98" s="78">
        <v>2.924661</v>
      </c>
      <c r="E98" s="78">
        <v>-1.0809928E-2</v>
      </c>
      <c r="F98" s="78">
        <v>-6.1848816000000001E-2</v>
      </c>
    </row>
    <row r="99" spans="1:6" x14ac:dyDescent="0.25">
      <c r="A99">
        <v>97</v>
      </c>
      <c r="B99" t="s">
        <v>32037</v>
      </c>
      <c r="C99" s="78">
        <v>0.93584579999999995</v>
      </c>
      <c r="D99" s="78">
        <v>1.1901765</v>
      </c>
      <c r="E99" s="78">
        <v>4.8430830000000001E-2</v>
      </c>
      <c r="F99" s="78">
        <v>7.2135210000000005E-2</v>
      </c>
    </row>
    <row r="100" spans="1:6" x14ac:dyDescent="0.25">
      <c r="A100">
        <v>98</v>
      </c>
      <c r="B100" t="s">
        <v>32038</v>
      </c>
      <c r="C100" s="78">
        <v>0.5016427</v>
      </c>
      <c r="D100" s="78">
        <v>1.5629313</v>
      </c>
      <c r="E100" s="78">
        <v>-0.13802855999999999</v>
      </c>
      <c r="F100" s="78">
        <v>0.1043168</v>
      </c>
    </row>
    <row r="101" spans="1:6" x14ac:dyDescent="0.25">
      <c r="A101">
        <v>99</v>
      </c>
      <c r="B101" t="s">
        <v>32039</v>
      </c>
      <c r="C101" s="78">
        <v>-1.3182396000000001</v>
      </c>
      <c r="D101" s="78">
        <v>-1.4577243</v>
      </c>
      <c r="E101" s="78">
        <v>-2.6992947E-2</v>
      </c>
      <c r="F101" s="78">
        <v>3.0526253999999999E-2</v>
      </c>
    </row>
    <row r="102" spans="1:6" x14ac:dyDescent="0.25">
      <c r="A102">
        <v>100</v>
      </c>
      <c r="B102" t="s">
        <v>32040</v>
      </c>
      <c r="C102" s="78">
        <v>-0.69776990000000005</v>
      </c>
      <c r="D102" s="78">
        <v>-2.1806738000000001</v>
      </c>
      <c r="E102" s="78">
        <v>5.1846266000000002E-2</v>
      </c>
      <c r="F102" s="78">
        <v>0.10124609</v>
      </c>
    </row>
    <row r="103" spans="1:6" x14ac:dyDescent="0.25">
      <c r="A103">
        <v>101</v>
      </c>
      <c r="B103" t="s">
        <v>32041</v>
      </c>
      <c r="C103" s="78">
        <v>0.97748535999999997</v>
      </c>
      <c r="D103" s="78">
        <v>0.21441769999999999</v>
      </c>
      <c r="E103" s="78">
        <v>-5.7808876000000002E-2</v>
      </c>
      <c r="F103" s="78">
        <v>0.110363245</v>
      </c>
    </row>
    <row r="104" spans="1:6" x14ac:dyDescent="0.25">
      <c r="A104">
        <v>102</v>
      </c>
      <c r="B104" t="s">
        <v>32042</v>
      </c>
      <c r="C104" s="78">
        <v>-1.917133</v>
      </c>
      <c r="D104" s="78">
        <v>0.98959255000000002</v>
      </c>
      <c r="E104" s="78">
        <v>-0.14080867</v>
      </c>
      <c r="F104" s="78">
        <v>9.953149E-2</v>
      </c>
    </row>
    <row r="105" spans="1:6" x14ac:dyDescent="0.25">
      <c r="A105">
        <v>103</v>
      </c>
      <c r="B105" t="s">
        <v>32043</v>
      </c>
      <c r="C105" s="78">
        <v>-1.5047975</v>
      </c>
      <c r="D105" s="78">
        <v>-0.5824336</v>
      </c>
      <c r="E105" s="78">
        <v>-0.5171578</v>
      </c>
      <c r="F105" s="78">
        <v>7.0988060000000006E-2</v>
      </c>
    </row>
    <row r="106" spans="1:6" x14ac:dyDescent="0.25">
      <c r="A106">
        <v>104</v>
      </c>
      <c r="B106" t="s">
        <v>32044</v>
      </c>
      <c r="C106" s="78">
        <v>2.5865149999999999</v>
      </c>
      <c r="D106" s="78">
        <v>-0.28903043</v>
      </c>
      <c r="E106" s="78">
        <v>9.9077239999999997E-2</v>
      </c>
      <c r="F106" s="78">
        <v>3.7099153000000003E-2</v>
      </c>
    </row>
    <row r="107" spans="1:6" x14ac:dyDescent="0.25">
      <c r="A107">
        <v>105</v>
      </c>
      <c r="B107" t="s">
        <v>32045</v>
      </c>
      <c r="C107" s="78">
        <v>1.9976145999999999</v>
      </c>
      <c r="D107" s="78">
        <v>4.2021217000000002</v>
      </c>
      <c r="E107" s="78">
        <v>8.8458700000000001E-2</v>
      </c>
      <c r="F107" s="78">
        <v>2.5478649999999999E-2</v>
      </c>
    </row>
    <row r="108" spans="1:6" x14ac:dyDescent="0.25">
      <c r="A108">
        <v>106</v>
      </c>
      <c r="B108" t="s">
        <v>32046</v>
      </c>
      <c r="C108" s="78">
        <v>0.60831259999999998</v>
      </c>
      <c r="D108" s="78">
        <v>0.76472925999999997</v>
      </c>
      <c r="E108" s="78">
        <v>-9.454912E-2</v>
      </c>
      <c r="F108" s="78">
        <v>5.1280893000000003E-3</v>
      </c>
    </row>
    <row r="109" spans="1:6" x14ac:dyDescent="0.25">
      <c r="A109">
        <v>107</v>
      </c>
      <c r="B109" t="s">
        <v>32047</v>
      </c>
      <c r="C109" s="78">
        <v>4.4889210000000004</v>
      </c>
      <c r="D109" s="78">
        <v>5.0711718000000001</v>
      </c>
      <c r="E109" s="78">
        <v>0.21194187</v>
      </c>
      <c r="F109" s="78">
        <v>9.0420120000000003E-3</v>
      </c>
    </row>
    <row r="110" spans="1:6" x14ac:dyDescent="0.25">
      <c r="A110">
        <v>108</v>
      </c>
      <c r="B110" t="s">
        <v>31474</v>
      </c>
      <c r="C110" s="78">
        <v>1.1535393</v>
      </c>
      <c r="D110" s="78">
        <v>1.5309908000000001</v>
      </c>
      <c r="E110" s="78">
        <v>6.4942509999999995E-2</v>
      </c>
      <c r="F110" s="78">
        <v>-0.11844562</v>
      </c>
    </row>
    <row r="111" spans="1:6" x14ac:dyDescent="0.25">
      <c r="A111">
        <v>109</v>
      </c>
      <c r="B111" t="s">
        <v>32048</v>
      </c>
      <c r="C111" s="78">
        <v>3.1082401000000002</v>
      </c>
      <c r="D111" s="78">
        <v>-4.2157983999999997</v>
      </c>
      <c r="E111" s="78">
        <v>0.25064573000000001</v>
      </c>
      <c r="F111" s="78">
        <v>5.9339220000000003E-3</v>
      </c>
    </row>
    <row r="112" spans="1:6" x14ac:dyDescent="0.25">
      <c r="A112">
        <v>110</v>
      </c>
      <c r="B112" t="s">
        <v>32049</v>
      </c>
      <c r="C112" s="78">
        <v>1.0548748999999999</v>
      </c>
      <c r="D112" s="78">
        <v>7.6694129999999999E-2</v>
      </c>
      <c r="E112" s="78">
        <v>7.6286050000000001E-3</v>
      </c>
      <c r="F112" s="78">
        <v>7.3615449999999999E-2</v>
      </c>
    </row>
    <row r="113" spans="1:6" x14ac:dyDescent="0.25">
      <c r="A113">
        <v>111</v>
      </c>
      <c r="B113" t="s">
        <v>32050</v>
      </c>
      <c r="C113" s="78">
        <v>3.0479392999999999</v>
      </c>
      <c r="D113" s="78">
        <v>-1.7768501000000001</v>
      </c>
      <c r="E113" s="78">
        <v>0.25064573000000001</v>
      </c>
      <c r="F113" s="78">
        <v>5.9339220000000003E-3</v>
      </c>
    </row>
    <row r="114" spans="1:6" x14ac:dyDescent="0.25">
      <c r="A114">
        <v>112</v>
      </c>
      <c r="B114" t="s">
        <v>32051</v>
      </c>
      <c r="C114" s="78">
        <v>-7.3623523999999998</v>
      </c>
      <c r="D114" s="78">
        <v>0.46115065</v>
      </c>
      <c r="E114" s="78">
        <v>-0.13011265</v>
      </c>
      <c r="F114" s="78">
        <v>5.6503606000000003E-3</v>
      </c>
    </row>
    <row r="115" spans="1:6" x14ac:dyDescent="0.25">
      <c r="A115">
        <v>113</v>
      </c>
      <c r="B115" t="s">
        <v>32052</v>
      </c>
      <c r="C115" s="78">
        <v>1.8100414</v>
      </c>
      <c r="D115" s="78">
        <v>-2.4567155999999999</v>
      </c>
      <c r="E115" s="78">
        <v>-0.59433150000000001</v>
      </c>
      <c r="F115" s="78">
        <v>0.16060653</v>
      </c>
    </row>
    <row r="116" spans="1:6" x14ac:dyDescent="0.25">
      <c r="A116">
        <v>114</v>
      </c>
      <c r="B116" t="s">
        <v>32053</v>
      </c>
      <c r="C116" s="78">
        <v>-0.43434655999999999</v>
      </c>
      <c r="D116" s="78">
        <v>1.0145546999999999</v>
      </c>
      <c r="E116" s="78">
        <v>0.25064573000000001</v>
      </c>
      <c r="F116" s="78">
        <v>5.9339220000000003E-3</v>
      </c>
    </row>
    <row r="117" spans="1:6" x14ac:dyDescent="0.25">
      <c r="A117">
        <v>115</v>
      </c>
      <c r="B117" t="s">
        <v>32054</v>
      </c>
      <c r="C117" s="78">
        <v>-7.5157679999999996</v>
      </c>
      <c r="D117" s="78">
        <v>0.48665190000000003</v>
      </c>
      <c r="E117" s="78">
        <v>-5.4928362000000001E-2</v>
      </c>
      <c r="F117" s="78">
        <v>0.12947961999999999</v>
      </c>
    </row>
    <row r="118" spans="1:6" x14ac:dyDescent="0.25">
      <c r="A118">
        <v>116</v>
      </c>
      <c r="B118" t="s">
        <v>32055</v>
      </c>
      <c r="C118" s="78">
        <v>2.6698417999999999</v>
      </c>
      <c r="D118" s="78">
        <v>-1.9579575</v>
      </c>
      <c r="E118" s="78">
        <v>-0.10019675</v>
      </c>
      <c r="F118" s="78">
        <v>0.13340393</v>
      </c>
    </row>
    <row r="119" spans="1:6" x14ac:dyDescent="0.25">
      <c r="A119">
        <v>117</v>
      </c>
      <c r="B119" t="s">
        <v>3988</v>
      </c>
      <c r="C119" s="78">
        <v>0.38342451999999999</v>
      </c>
      <c r="D119" s="78">
        <v>-3.3057406</v>
      </c>
      <c r="E119" s="78">
        <v>-5.8718680000000002E-2</v>
      </c>
      <c r="F119" s="78">
        <v>-0.16814154000000001</v>
      </c>
    </row>
    <row r="120" spans="1:6" x14ac:dyDescent="0.25">
      <c r="A120">
        <v>118</v>
      </c>
      <c r="B120" t="s">
        <v>8517</v>
      </c>
      <c r="C120" s="78">
        <v>3.2749514999999998</v>
      </c>
      <c r="D120" s="78">
        <v>1.3566091</v>
      </c>
      <c r="E120" s="78">
        <v>5.6659623999999999E-2</v>
      </c>
      <c r="F120" s="78">
        <v>-0.14290294000000001</v>
      </c>
    </row>
    <row r="121" spans="1:6" x14ac:dyDescent="0.25">
      <c r="A121">
        <v>119</v>
      </c>
      <c r="B121" t="s">
        <v>15392</v>
      </c>
      <c r="C121" s="78">
        <v>1.1713222999999999</v>
      </c>
      <c r="D121" s="78">
        <v>-0.93299929999999998</v>
      </c>
      <c r="E121" s="78">
        <v>0.11929278</v>
      </c>
      <c r="F121" s="78">
        <v>-7.1950239999999999E-2</v>
      </c>
    </row>
    <row r="122" spans="1:6" x14ac:dyDescent="0.25">
      <c r="A122">
        <v>120</v>
      </c>
      <c r="B122" t="s">
        <v>19863</v>
      </c>
      <c r="C122" s="78">
        <v>-5.9582055000000002E-2</v>
      </c>
      <c r="D122" s="78">
        <v>-0.18511295</v>
      </c>
      <c r="E122" s="78">
        <v>-0.33889803000000002</v>
      </c>
      <c r="F122" s="78">
        <v>5.9656960000000002E-2</v>
      </c>
    </row>
    <row r="123" spans="1:6" x14ac:dyDescent="0.25">
      <c r="A123">
        <v>121</v>
      </c>
      <c r="B123" t="s">
        <v>32056</v>
      </c>
      <c r="C123" s="78">
        <v>4.4938992999999998</v>
      </c>
      <c r="D123" s="78">
        <v>-0.24274123</v>
      </c>
      <c r="E123" s="78">
        <v>-0.14219624</v>
      </c>
      <c r="F123" s="78">
        <v>1.8962948E-2</v>
      </c>
    </row>
    <row r="124" spans="1:6" x14ac:dyDescent="0.25">
      <c r="A124">
        <v>122</v>
      </c>
      <c r="B124" t="s">
        <v>32057</v>
      </c>
      <c r="C124" s="78">
        <v>0.73767899999999997</v>
      </c>
      <c r="D124" s="78">
        <v>1.3771253000000001</v>
      </c>
      <c r="E124" s="78">
        <v>-0.13363217999999999</v>
      </c>
      <c r="F124" s="78">
        <v>0.10395554999999999</v>
      </c>
    </row>
    <row r="125" spans="1:6" x14ac:dyDescent="0.25">
      <c r="A125">
        <v>123</v>
      </c>
      <c r="B125" t="s">
        <v>32058</v>
      </c>
      <c r="C125" s="78">
        <v>2.6957268999999999</v>
      </c>
      <c r="D125" s="78">
        <v>-0.44979416999999999</v>
      </c>
      <c r="E125" s="78">
        <v>-0.35323027000000001</v>
      </c>
      <c r="F125" s="78">
        <v>-3.2188545999999998E-2</v>
      </c>
    </row>
    <row r="126" spans="1:6" x14ac:dyDescent="0.25">
      <c r="A126">
        <v>124</v>
      </c>
      <c r="B126" t="s">
        <v>32059</v>
      </c>
      <c r="C126" s="78">
        <v>3.388673E-3</v>
      </c>
      <c r="D126" s="78">
        <v>-2.7028954000000001</v>
      </c>
      <c r="E126" s="78">
        <v>0.11518894</v>
      </c>
      <c r="F126" s="78">
        <v>-4.1480212999999997E-3</v>
      </c>
    </row>
    <row r="127" spans="1:6" x14ac:dyDescent="0.25">
      <c r="A127">
        <v>125</v>
      </c>
      <c r="B127" t="s">
        <v>21684</v>
      </c>
      <c r="C127" s="78">
        <v>1.3256052</v>
      </c>
      <c r="D127" s="78">
        <v>-0.72906139999999997</v>
      </c>
      <c r="E127" s="78">
        <v>-0.14357429999999999</v>
      </c>
      <c r="F127" s="78">
        <v>4.1185300000000001E-2</v>
      </c>
    </row>
    <row r="128" spans="1:6" x14ac:dyDescent="0.25">
      <c r="A128">
        <v>126</v>
      </c>
      <c r="B128" t="s">
        <v>1764</v>
      </c>
      <c r="C128" s="78">
        <v>-1.5215307500000001E-2</v>
      </c>
      <c r="D128" s="78">
        <v>-3.2735376</v>
      </c>
      <c r="E128" s="78">
        <v>-0.22321409</v>
      </c>
      <c r="F128" s="78">
        <v>-0.29529727</v>
      </c>
    </row>
    <row r="129" spans="1:6" x14ac:dyDescent="0.25">
      <c r="A129">
        <v>127</v>
      </c>
      <c r="B129" t="s">
        <v>32060</v>
      </c>
      <c r="C129" s="78">
        <v>-1.1391009999999999</v>
      </c>
      <c r="D129" s="78">
        <v>-1.2146707000000001</v>
      </c>
      <c r="E129" s="78">
        <v>1.7785430000000001E-2</v>
      </c>
      <c r="F129" s="78">
        <v>6.9470866999999997E-3</v>
      </c>
    </row>
    <row r="130" spans="1:6" x14ac:dyDescent="0.25">
      <c r="A130">
        <v>128</v>
      </c>
      <c r="B130" t="s">
        <v>32061</v>
      </c>
      <c r="C130" s="78">
        <v>-7.0551490000000001</v>
      </c>
      <c r="D130" s="78">
        <v>6.6295740000000006E-2</v>
      </c>
      <c r="E130" s="78">
        <v>-0.22850155999999999</v>
      </c>
      <c r="F130" s="78">
        <v>1.122245E-2</v>
      </c>
    </row>
    <row r="131" spans="1:6" x14ac:dyDescent="0.25">
      <c r="A131">
        <v>129</v>
      </c>
      <c r="B131" t="s">
        <v>4322</v>
      </c>
      <c r="C131" s="78">
        <v>1.3591785000000001</v>
      </c>
      <c r="D131" s="78">
        <v>0.29831220000000003</v>
      </c>
      <c r="E131" s="78">
        <v>-7.2433230000000001E-2</v>
      </c>
      <c r="F131" s="78">
        <v>-0.20337930000000001</v>
      </c>
    </row>
    <row r="132" spans="1:6" x14ac:dyDescent="0.25">
      <c r="A132">
        <v>130</v>
      </c>
      <c r="B132" t="s">
        <v>32062</v>
      </c>
      <c r="C132" s="78">
        <v>4.5549210000000002</v>
      </c>
      <c r="D132" s="78">
        <v>-4.3312005999999998</v>
      </c>
      <c r="E132" s="78">
        <v>-6.8459989999999998E-2</v>
      </c>
      <c r="F132" s="78">
        <v>3.8406490000000001E-2</v>
      </c>
    </row>
    <row r="133" spans="1:6" x14ac:dyDescent="0.25">
      <c r="A133">
        <v>131</v>
      </c>
      <c r="B133" t="s">
        <v>2393</v>
      </c>
      <c r="C133" s="78">
        <v>-0.63843804999999998</v>
      </c>
      <c r="D133" s="78">
        <v>-2.2559817</v>
      </c>
      <c r="E133" s="78">
        <v>-0.16367292</v>
      </c>
      <c r="F133" s="78">
        <v>-0.30657873000000002</v>
      </c>
    </row>
    <row r="134" spans="1:6" x14ac:dyDescent="0.25">
      <c r="A134">
        <v>132</v>
      </c>
      <c r="B134" t="s">
        <v>32063</v>
      </c>
      <c r="C134" s="78">
        <v>0.38436862999999999</v>
      </c>
      <c r="D134" s="78">
        <v>-1.5194886999999999</v>
      </c>
      <c r="E134" s="78">
        <v>0.13007256</v>
      </c>
      <c r="F134" s="78">
        <v>5.2207414999999998E-3</v>
      </c>
    </row>
    <row r="135" spans="1:6" x14ac:dyDescent="0.25">
      <c r="A135">
        <v>133</v>
      </c>
      <c r="B135" t="s">
        <v>4689</v>
      </c>
      <c r="C135" s="78">
        <v>-0.54912709999999998</v>
      </c>
      <c r="D135" s="78">
        <v>-2.7786597999999998</v>
      </c>
      <c r="E135" s="78">
        <v>8.7980315000000003E-2</v>
      </c>
      <c r="F135" s="78">
        <v>-9.3003420000000003E-2</v>
      </c>
    </row>
    <row r="136" spans="1:6" x14ac:dyDescent="0.25">
      <c r="A136">
        <v>134</v>
      </c>
      <c r="B136" t="s">
        <v>32064</v>
      </c>
      <c r="C136" s="78">
        <v>1.8947830999999999</v>
      </c>
      <c r="D136" s="78">
        <v>0.19961607000000001</v>
      </c>
      <c r="E136" s="78">
        <v>-0.1438123</v>
      </c>
      <c r="F136" s="78">
        <v>-2.5982402000000002E-2</v>
      </c>
    </row>
    <row r="137" spans="1:6" x14ac:dyDescent="0.25">
      <c r="A137">
        <v>135</v>
      </c>
      <c r="B137" t="s">
        <v>32065</v>
      </c>
      <c r="C137" s="78">
        <v>-0.43923348000000001</v>
      </c>
      <c r="D137" s="78">
        <v>-1.3616018000000001</v>
      </c>
      <c r="E137" s="78">
        <v>-0.18162360999999999</v>
      </c>
      <c r="F137" s="78">
        <v>4.7622483E-2</v>
      </c>
    </row>
    <row r="138" spans="1:6" x14ac:dyDescent="0.25">
      <c r="A138">
        <v>136</v>
      </c>
      <c r="B138" t="s">
        <v>32066</v>
      </c>
      <c r="C138" s="78">
        <v>4.0756902999999998</v>
      </c>
      <c r="D138" s="78">
        <v>-2.0253906000000002</v>
      </c>
      <c r="E138" s="78">
        <v>-1.7969280000000001E-2</v>
      </c>
      <c r="F138" s="78">
        <v>0.11580185599999999</v>
      </c>
    </row>
    <row r="139" spans="1:6" x14ac:dyDescent="0.25">
      <c r="A139">
        <v>137</v>
      </c>
      <c r="B139" t="s">
        <v>32067</v>
      </c>
      <c r="C139" s="78">
        <v>-1.8139035000000001E-2</v>
      </c>
      <c r="D139" s="78">
        <v>-1.2985163</v>
      </c>
      <c r="E139" s="78">
        <v>4.5710995999999997E-2</v>
      </c>
      <c r="F139" s="78">
        <v>-0.12087539</v>
      </c>
    </row>
    <row r="140" spans="1:6" x14ac:dyDescent="0.25">
      <c r="A140">
        <v>138</v>
      </c>
      <c r="B140" t="s">
        <v>32068</v>
      </c>
      <c r="C140" s="78">
        <v>-0.92626509999999995</v>
      </c>
      <c r="D140" s="78">
        <v>0.35882795000000001</v>
      </c>
      <c r="E140" s="78">
        <v>0.10647218</v>
      </c>
      <c r="F140" s="78">
        <v>3.1340316E-2</v>
      </c>
    </row>
    <row r="141" spans="1:6" x14ac:dyDescent="0.25">
      <c r="A141">
        <v>139</v>
      </c>
      <c r="B141" t="s">
        <v>32069</v>
      </c>
      <c r="C141" s="78">
        <v>2.075936</v>
      </c>
      <c r="D141" s="78">
        <v>-0.24895513</v>
      </c>
      <c r="E141" s="78">
        <v>0.19042951999999999</v>
      </c>
      <c r="F141" s="78">
        <v>1.3448636999999999E-2</v>
      </c>
    </row>
    <row r="142" spans="1:6" x14ac:dyDescent="0.25">
      <c r="A142">
        <v>140</v>
      </c>
      <c r="B142" t="s">
        <v>32070</v>
      </c>
      <c r="C142" s="78">
        <v>-0.36523139999999998</v>
      </c>
      <c r="D142" s="78">
        <v>-1.5694736</v>
      </c>
      <c r="E142" s="78">
        <v>0.19042951999999999</v>
      </c>
      <c r="F142" s="78">
        <v>1.3448636999999999E-2</v>
      </c>
    </row>
    <row r="143" spans="1:6" x14ac:dyDescent="0.25">
      <c r="A143">
        <v>141</v>
      </c>
      <c r="B143" t="s">
        <v>32071</v>
      </c>
      <c r="C143" s="78">
        <v>-0.20479673000000001</v>
      </c>
      <c r="D143" s="78">
        <v>-2.4287242999999998</v>
      </c>
      <c r="E143" s="78">
        <v>0.19042951999999999</v>
      </c>
      <c r="F143" s="78">
        <v>1.3448636999999999E-2</v>
      </c>
    </row>
    <row r="144" spans="1:6" x14ac:dyDescent="0.25">
      <c r="A144">
        <v>142</v>
      </c>
      <c r="B144" t="s">
        <v>32072</v>
      </c>
      <c r="C144" s="78">
        <v>-1.1603777</v>
      </c>
      <c r="D144" s="78">
        <v>-1.4923065</v>
      </c>
      <c r="E144" s="78">
        <v>0.19042951999999999</v>
      </c>
      <c r="F144" s="78">
        <v>1.3448636999999999E-2</v>
      </c>
    </row>
    <row r="145" spans="1:6" x14ac:dyDescent="0.25">
      <c r="A145">
        <v>143</v>
      </c>
      <c r="B145" t="s">
        <v>32073</v>
      </c>
      <c r="C145" s="78">
        <v>-2.680901</v>
      </c>
      <c r="D145" s="78">
        <v>3.3691442</v>
      </c>
      <c r="E145" s="78">
        <v>0.19042951999999999</v>
      </c>
      <c r="F145" s="78">
        <v>1.3448636999999999E-2</v>
      </c>
    </row>
    <row r="146" spans="1:6" x14ac:dyDescent="0.25">
      <c r="A146">
        <v>144</v>
      </c>
      <c r="B146" t="s">
        <v>32074</v>
      </c>
      <c r="C146" s="78">
        <v>0.54856139999999998</v>
      </c>
      <c r="D146" s="78">
        <v>-2.3634832000000001</v>
      </c>
      <c r="E146" s="78">
        <v>0.19042951999999999</v>
      </c>
      <c r="F146" s="78">
        <v>1.3448636999999999E-2</v>
      </c>
    </row>
    <row r="147" spans="1:6" x14ac:dyDescent="0.25">
      <c r="A147">
        <v>145</v>
      </c>
      <c r="B147" t="s">
        <v>32075</v>
      </c>
      <c r="C147" s="78">
        <v>1.5770109000000001</v>
      </c>
      <c r="D147" s="78">
        <v>-3.8979805000000001</v>
      </c>
      <c r="E147" s="78">
        <v>0.19042951999999999</v>
      </c>
      <c r="F147" s="78">
        <v>1.3448636999999999E-2</v>
      </c>
    </row>
    <row r="148" spans="1:6" x14ac:dyDescent="0.25">
      <c r="A148">
        <v>146</v>
      </c>
      <c r="B148" t="s">
        <v>32076</v>
      </c>
      <c r="C148" s="78">
        <v>2.1790430000000001</v>
      </c>
      <c r="D148" s="78">
        <v>1.0038486</v>
      </c>
      <c r="E148" s="78">
        <v>0.19042951999999999</v>
      </c>
      <c r="F148" s="78">
        <v>1.3448636999999999E-2</v>
      </c>
    </row>
    <row r="149" spans="1:6" x14ac:dyDescent="0.25">
      <c r="A149">
        <v>147</v>
      </c>
      <c r="B149" t="s">
        <v>32077</v>
      </c>
      <c r="C149" s="78">
        <v>0.96116334000000003</v>
      </c>
      <c r="D149" s="78">
        <v>-1.5798764000000001</v>
      </c>
      <c r="E149" s="78">
        <v>0.19042951999999999</v>
      </c>
      <c r="F149" s="78">
        <v>1.3448636999999999E-2</v>
      </c>
    </row>
    <row r="150" spans="1:6" x14ac:dyDescent="0.25">
      <c r="A150">
        <v>148</v>
      </c>
      <c r="B150" t="s">
        <v>32078</v>
      </c>
      <c r="C150" s="78">
        <v>1.5305793000000001</v>
      </c>
      <c r="D150" s="78">
        <v>-2.3523328000000001</v>
      </c>
      <c r="E150" s="78">
        <v>0.19042951999999999</v>
      </c>
      <c r="F150" s="78">
        <v>1.3448636999999999E-2</v>
      </c>
    </row>
    <row r="151" spans="1:6" x14ac:dyDescent="0.25">
      <c r="A151">
        <v>149</v>
      </c>
      <c r="B151" t="s">
        <v>32079</v>
      </c>
      <c r="C151" s="78">
        <v>-6.6683244999999998</v>
      </c>
      <c r="D151" s="78">
        <v>-0.42825794</v>
      </c>
      <c r="E151" s="78">
        <v>0.19042951999999999</v>
      </c>
      <c r="F151" s="78">
        <v>1.3448636999999999E-2</v>
      </c>
    </row>
    <row r="152" spans="1:6" x14ac:dyDescent="0.25">
      <c r="A152">
        <v>150</v>
      </c>
      <c r="B152" t="s">
        <v>32080</v>
      </c>
      <c r="C152" s="78">
        <v>4.0694746999999998</v>
      </c>
      <c r="D152" s="78">
        <v>-1.0806506</v>
      </c>
      <c r="E152" s="78">
        <v>0.19042951999999999</v>
      </c>
      <c r="F152" s="78">
        <v>1.3448636999999999E-2</v>
      </c>
    </row>
    <row r="153" spans="1:6" x14ac:dyDescent="0.25">
      <c r="A153">
        <v>151</v>
      </c>
      <c r="B153" t="s">
        <v>32081</v>
      </c>
      <c r="C153" s="78">
        <v>-0.32368815000000001</v>
      </c>
      <c r="D153" s="78">
        <v>-0.72533130000000001</v>
      </c>
      <c r="E153" s="78">
        <v>0.19042951999999999</v>
      </c>
      <c r="F153" s="78">
        <v>1.3448636999999999E-2</v>
      </c>
    </row>
    <row r="154" spans="1:6" x14ac:dyDescent="0.25">
      <c r="A154">
        <v>152</v>
      </c>
      <c r="B154" t="s">
        <v>32082</v>
      </c>
      <c r="C154" s="78">
        <v>0.41880070000000003</v>
      </c>
      <c r="D154" s="78">
        <v>-2.3347017999999999</v>
      </c>
      <c r="E154" s="78">
        <v>-3.948641E-2</v>
      </c>
      <c r="F154" s="78">
        <v>5.0619499999999998E-2</v>
      </c>
    </row>
    <row r="155" spans="1:6" x14ac:dyDescent="0.25">
      <c r="A155">
        <v>153</v>
      </c>
      <c r="B155" t="s">
        <v>1227</v>
      </c>
      <c r="C155" s="78">
        <v>-0.53226054</v>
      </c>
      <c r="D155" s="78">
        <v>-1.1934944000000001</v>
      </c>
      <c r="E155" s="78">
        <v>-0.4902049</v>
      </c>
      <c r="F155" s="78">
        <v>-0.44038393999999997</v>
      </c>
    </row>
    <row r="156" spans="1:6" x14ac:dyDescent="0.25">
      <c r="A156">
        <v>154</v>
      </c>
      <c r="B156" t="s">
        <v>2656</v>
      </c>
      <c r="C156" s="78">
        <v>-2.0484499999999999</v>
      </c>
      <c r="D156" s="78">
        <v>-2.6334466999999999</v>
      </c>
      <c r="E156" s="78">
        <v>-0.19379284999999999</v>
      </c>
      <c r="F156" s="78">
        <v>-0.42238920000000002</v>
      </c>
    </row>
    <row r="157" spans="1:6" x14ac:dyDescent="0.25">
      <c r="A157">
        <v>155</v>
      </c>
      <c r="B157" t="s">
        <v>32083</v>
      </c>
      <c r="C157" s="78">
        <v>-0.75125635000000002</v>
      </c>
      <c r="D157" s="78">
        <v>2.6534374000000001</v>
      </c>
      <c r="E157" s="78">
        <v>8.7053359999999996E-2</v>
      </c>
      <c r="F157" s="78">
        <v>6.9731699999999994E-2</v>
      </c>
    </row>
    <row r="158" spans="1:6" x14ac:dyDescent="0.25">
      <c r="A158">
        <v>156</v>
      </c>
      <c r="B158" t="s">
        <v>4251</v>
      </c>
      <c r="C158" s="78">
        <v>1.6235667</v>
      </c>
      <c r="D158" s="78">
        <v>-0.78455569999999997</v>
      </c>
      <c r="E158" s="78">
        <v>-0.41460887000000002</v>
      </c>
      <c r="F158" s="78">
        <v>-0.33161249999999998</v>
      </c>
    </row>
    <row r="159" spans="1:6" x14ac:dyDescent="0.25">
      <c r="A159">
        <v>157</v>
      </c>
      <c r="B159" t="s">
        <v>32084</v>
      </c>
      <c r="C159" s="78">
        <v>-1.7500266</v>
      </c>
      <c r="D159" s="78">
        <v>-1.5839909000000001</v>
      </c>
      <c r="E159" s="78">
        <v>0.2432087</v>
      </c>
      <c r="F159" s="78">
        <v>1.3408329E-2</v>
      </c>
    </row>
    <row r="160" spans="1:6" x14ac:dyDescent="0.25">
      <c r="A160">
        <v>158</v>
      </c>
      <c r="B160" t="s">
        <v>12026</v>
      </c>
      <c r="C160" s="78">
        <v>1.5841160000000001</v>
      </c>
      <c r="D160" s="78">
        <v>-1.3507028999999999</v>
      </c>
      <c r="E160" s="78">
        <v>-9.1639520000000002E-2</v>
      </c>
      <c r="F160" s="78">
        <v>3.9481632000000003E-2</v>
      </c>
    </row>
    <row r="161" spans="1:6" x14ac:dyDescent="0.25">
      <c r="A161">
        <v>159</v>
      </c>
      <c r="B161" t="s">
        <v>32085</v>
      </c>
      <c r="C161" s="78">
        <v>-7.6685449999999999</v>
      </c>
      <c r="D161" s="78">
        <v>1.1304972</v>
      </c>
      <c r="E161" s="78">
        <v>0.110281065</v>
      </c>
      <c r="F161" s="78">
        <v>-8.1883639999999994E-2</v>
      </c>
    </row>
    <row r="162" spans="1:6" x14ac:dyDescent="0.25">
      <c r="A162">
        <v>160</v>
      </c>
      <c r="B162" t="s">
        <v>32086</v>
      </c>
      <c r="C162" s="78">
        <v>2.1453986</v>
      </c>
      <c r="D162" s="78">
        <v>-3.0291351999999998</v>
      </c>
      <c r="E162" s="78">
        <v>5.3291275999999999E-2</v>
      </c>
      <c r="F162" s="78">
        <v>9.5053480000000003E-3</v>
      </c>
    </row>
    <row r="163" spans="1:6" x14ac:dyDescent="0.25">
      <c r="A163">
        <v>161</v>
      </c>
      <c r="B163" t="s">
        <v>32087</v>
      </c>
      <c r="C163" s="78">
        <v>-0.70261585999999998</v>
      </c>
      <c r="D163" s="78">
        <v>-0.54266334000000005</v>
      </c>
      <c r="E163" s="78">
        <v>0.25064573000000001</v>
      </c>
      <c r="F163" s="78">
        <v>5.9339220000000003E-3</v>
      </c>
    </row>
    <row r="164" spans="1:6" x14ac:dyDescent="0.25">
      <c r="A164">
        <v>162</v>
      </c>
      <c r="B164" t="s">
        <v>32088</v>
      </c>
      <c r="C164" s="78">
        <v>2.5798040000000002</v>
      </c>
      <c r="D164" s="78">
        <v>-2.1069708</v>
      </c>
      <c r="E164" s="78">
        <v>0.17834749999999999</v>
      </c>
      <c r="F164" s="78">
        <v>1.5664654E-2</v>
      </c>
    </row>
    <row r="165" spans="1:6" x14ac:dyDescent="0.25">
      <c r="A165">
        <v>163</v>
      </c>
      <c r="B165" t="s">
        <v>32089</v>
      </c>
      <c r="C165" s="78">
        <v>0.46764758000000001</v>
      </c>
      <c r="D165" s="78">
        <v>2.5284054</v>
      </c>
      <c r="E165" s="78">
        <v>0.16175142000000001</v>
      </c>
      <c r="F165" s="78">
        <v>-9.0203290000000005E-3</v>
      </c>
    </row>
    <row r="166" spans="1:6" x14ac:dyDescent="0.25">
      <c r="A166">
        <v>164</v>
      </c>
      <c r="B166" t="s">
        <v>32090</v>
      </c>
      <c r="C166" s="78">
        <v>4.4892440000000002</v>
      </c>
      <c r="D166" s="78">
        <v>7.4180440000000001</v>
      </c>
      <c r="E166" s="78">
        <v>0.10299307000000001</v>
      </c>
      <c r="F166" s="78">
        <v>5.721337E-2</v>
      </c>
    </row>
    <row r="167" spans="1:6" x14ac:dyDescent="0.25">
      <c r="A167">
        <v>165</v>
      </c>
      <c r="B167" t="s">
        <v>32091</v>
      </c>
      <c r="C167" s="78">
        <v>2.5767807999999999</v>
      </c>
      <c r="D167" s="78">
        <v>-1.1022563000000001</v>
      </c>
      <c r="E167" s="78">
        <v>-0.12503958000000001</v>
      </c>
      <c r="F167" s="78">
        <v>5.1851759999999997E-2</v>
      </c>
    </row>
    <row r="168" spans="1:6" x14ac:dyDescent="0.25">
      <c r="A168">
        <v>166</v>
      </c>
      <c r="B168" t="s">
        <v>32092</v>
      </c>
      <c r="C168" s="78">
        <v>0.44557029999999997</v>
      </c>
      <c r="D168" s="78">
        <v>-1.5120142000000001</v>
      </c>
      <c r="E168" s="78">
        <v>3.7669179999999997E-2</v>
      </c>
      <c r="F168" s="78">
        <v>-9.7222774999999994E-3</v>
      </c>
    </row>
    <row r="169" spans="1:6" x14ac:dyDescent="0.25">
      <c r="A169">
        <v>167</v>
      </c>
      <c r="B169" t="s">
        <v>32093</v>
      </c>
      <c r="C169" s="78">
        <v>3.7963643</v>
      </c>
      <c r="D169" s="78">
        <v>2.3872428000000001</v>
      </c>
      <c r="E169" s="78">
        <v>0.2258001</v>
      </c>
      <c r="F169" s="78">
        <v>1.0978231999999999E-2</v>
      </c>
    </row>
    <row r="170" spans="1:6" x14ac:dyDescent="0.25">
      <c r="A170">
        <v>168</v>
      </c>
      <c r="B170" t="s">
        <v>32094</v>
      </c>
      <c r="C170" s="78">
        <v>-1.6655705999999999</v>
      </c>
      <c r="D170" s="78">
        <v>-2.20926</v>
      </c>
      <c r="E170" s="78">
        <v>-3.0791550000000001E-2</v>
      </c>
      <c r="F170" s="78">
        <v>5.5199865000000001E-2</v>
      </c>
    </row>
    <row r="171" spans="1:6" x14ac:dyDescent="0.25">
      <c r="A171">
        <v>169</v>
      </c>
      <c r="B171" t="s">
        <v>32095</v>
      </c>
      <c r="C171" s="78">
        <v>-6.6881830000000004</v>
      </c>
      <c r="D171" s="78">
        <v>0.59937905999999996</v>
      </c>
      <c r="E171" s="78">
        <v>0.11731280400000001</v>
      </c>
      <c r="F171" s="78">
        <v>7.0894109999999996E-2</v>
      </c>
    </row>
    <row r="172" spans="1:6" x14ac:dyDescent="0.25">
      <c r="A172">
        <v>170</v>
      </c>
      <c r="B172" t="s">
        <v>32096</v>
      </c>
      <c r="C172" s="78">
        <v>-0.29440230000000001</v>
      </c>
      <c r="D172" s="78">
        <v>-8.3989739999999993E-2</v>
      </c>
      <c r="E172" s="78">
        <v>0.16360991999999999</v>
      </c>
      <c r="F172" s="78">
        <v>6.3785366E-3</v>
      </c>
    </row>
    <row r="173" spans="1:6" x14ac:dyDescent="0.25">
      <c r="A173">
        <v>171</v>
      </c>
      <c r="B173" t="s">
        <v>32097</v>
      </c>
      <c r="C173" s="78">
        <v>-0.21707761</v>
      </c>
      <c r="D173" s="78">
        <v>7.2837230000000003E-2</v>
      </c>
      <c r="E173" s="78">
        <v>0.25064573000000001</v>
      </c>
      <c r="F173" s="78">
        <v>5.9339220000000003E-3</v>
      </c>
    </row>
    <row r="174" spans="1:6" x14ac:dyDescent="0.25">
      <c r="A174">
        <v>172</v>
      </c>
      <c r="B174" t="s">
        <v>1159</v>
      </c>
      <c r="C174" s="78">
        <v>1.1221270000000001</v>
      </c>
      <c r="D174" s="78">
        <v>-2.2925863</v>
      </c>
      <c r="E174" s="78">
        <v>0.31100348</v>
      </c>
      <c r="F174" s="78">
        <v>-1.4514400000000001</v>
      </c>
    </row>
    <row r="175" spans="1:6" x14ac:dyDescent="0.25">
      <c r="A175">
        <v>173</v>
      </c>
      <c r="B175" t="s">
        <v>32098</v>
      </c>
      <c r="C175" s="78">
        <v>2.3300595</v>
      </c>
      <c r="D175" s="78">
        <v>1.7349163999999999</v>
      </c>
      <c r="E175" s="78">
        <v>0.17738118999999999</v>
      </c>
      <c r="F175" s="78">
        <v>2.3133234999999999E-2</v>
      </c>
    </row>
    <row r="176" spans="1:6" x14ac:dyDescent="0.25">
      <c r="A176">
        <v>174</v>
      </c>
      <c r="B176" t="s">
        <v>32099</v>
      </c>
      <c r="C176" s="78">
        <v>-6.3215089999999998</v>
      </c>
      <c r="D176" s="78">
        <v>0.45862508000000002</v>
      </c>
      <c r="E176" s="78">
        <v>-2.4516046E-2</v>
      </c>
      <c r="F176" s="78">
        <v>7.7541280000000004E-2</v>
      </c>
    </row>
    <row r="177" spans="1:6" x14ac:dyDescent="0.25">
      <c r="A177">
        <v>175</v>
      </c>
      <c r="B177" t="s">
        <v>32100</v>
      </c>
      <c r="C177" s="78">
        <v>1.696034</v>
      </c>
      <c r="D177" s="78">
        <v>-0.90626675000000001</v>
      </c>
      <c r="E177" s="78">
        <v>-0.31740972000000001</v>
      </c>
      <c r="F177" s="78">
        <v>0.19252425000000001</v>
      </c>
    </row>
    <row r="178" spans="1:6" x14ac:dyDescent="0.25">
      <c r="A178">
        <v>176</v>
      </c>
      <c r="B178" t="s">
        <v>12564</v>
      </c>
      <c r="C178" s="78">
        <v>1.0105672000000001</v>
      </c>
      <c r="D178" s="78">
        <v>-2.2549157000000002</v>
      </c>
      <c r="E178" s="78">
        <v>9.0555789999999997E-2</v>
      </c>
      <c r="F178" s="78">
        <v>-0.105303496</v>
      </c>
    </row>
    <row r="179" spans="1:6" x14ac:dyDescent="0.25">
      <c r="A179">
        <v>177</v>
      </c>
      <c r="B179" t="s">
        <v>32101</v>
      </c>
      <c r="C179" s="78">
        <v>3.2294234999999998</v>
      </c>
      <c r="D179" s="78">
        <v>-1.6411385999999999</v>
      </c>
      <c r="E179" s="78">
        <v>0.15842357000000001</v>
      </c>
      <c r="F179" s="78">
        <v>2.1024748999999999E-2</v>
      </c>
    </row>
    <row r="180" spans="1:6" x14ac:dyDescent="0.25">
      <c r="A180">
        <v>178</v>
      </c>
      <c r="B180" t="s">
        <v>5092</v>
      </c>
      <c r="C180" s="78">
        <v>1.3918937</v>
      </c>
      <c r="D180" s="78">
        <v>-1.6490841000000001</v>
      </c>
      <c r="E180" s="78">
        <v>-6.4077675000000001E-2</v>
      </c>
      <c r="F180" s="78">
        <v>-0.20284624000000001</v>
      </c>
    </row>
    <row r="181" spans="1:6" x14ac:dyDescent="0.25">
      <c r="A181">
        <v>179</v>
      </c>
      <c r="B181" t="s">
        <v>32102</v>
      </c>
      <c r="C181" s="78">
        <v>-6.8421425999999999</v>
      </c>
      <c r="D181" s="78">
        <v>0.21532821999999999</v>
      </c>
      <c r="E181" s="78">
        <v>8.4594790000000007E-3</v>
      </c>
      <c r="F181" s="78">
        <v>5.7008217999999999E-2</v>
      </c>
    </row>
    <row r="182" spans="1:6" x14ac:dyDescent="0.25">
      <c r="A182">
        <v>180</v>
      </c>
      <c r="B182" t="s">
        <v>31511</v>
      </c>
      <c r="C182" s="78">
        <v>0.87655026000000003</v>
      </c>
      <c r="D182" s="78">
        <v>-1.5410066E-2</v>
      </c>
      <c r="E182" s="78">
        <v>6.2334239999999999E-2</v>
      </c>
      <c r="F182" s="78">
        <v>6.8138279999999996E-2</v>
      </c>
    </row>
    <row r="183" spans="1:6" x14ac:dyDescent="0.25">
      <c r="A183">
        <v>181</v>
      </c>
      <c r="B183" t="s">
        <v>32103</v>
      </c>
      <c r="C183" s="78">
        <v>-7.2034235000000004</v>
      </c>
      <c r="D183" s="78">
        <v>0.74988747</v>
      </c>
      <c r="E183" s="78">
        <v>0.20867798000000001</v>
      </c>
      <c r="F183" s="78">
        <v>3.2351570000000003E-2</v>
      </c>
    </row>
    <row r="184" spans="1:6" x14ac:dyDescent="0.25">
      <c r="A184">
        <v>182</v>
      </c>
      <c r="B184" t="s">
        <v>32104</v>
      </c>
      <c r="C184" s="78">
        <v>-4.1880816000000001E-2</v>
      </c>
      <c r="D184" s="78">
        <v>-2.3217710999999999</v>
      </c>
      <c r="E184" s="78">
        <v>-0.15455091000000001</v>
      </c>
      <c r="F184" s="78">
        <v>1.2661913E-2</v>
      </c>
    </row>
    <row r="185" spans="1:6" x14ac:dyDescent="0.25">
      <c r="A185">
        <v>183</v>
      </c>
      <c r="B185" t="s">
        <v>32105</v>
      </c>
      <c r="C185" s="78">
        <v>-0.39287559999999999</v>
      </c>
      <c r="D185" s="78">
        <v>1.2147806000000001</v>
      </c>
      <c r="E185" s="78">
        <v>3.8945584999999998E-2</v>
      </c>
      <c r="F185" s="78">
        <v>5.0396099999999999E-2</v>
      </c>
    </row>
    <row r="186" spans="1:6" x14ac:dyDescent="0.25">
      <c r="A186">
        <v>184</v>
      </c>
      <c r="B186" t="s">
        <v>32106</v>
      </c>
      <c r="C186" s="78">
        <v>-1.0207603000000001</v>
      </c>
      <c r="D186" s="78">
        <v>-2.3973559999999998</v>
      </c>
      <c r="E186" s="78">
        <v>0.17054749999999999</v>
      </c>
      <c r="F186" s="78">
        <v>-8.2708610000000002E-2</v>
      </c>
    </row>
    <row r="187" spans="1:6" x14ac:dyDescent="0.25">
      <c r="A187">
        <v>185</v>
      </c>
      <c r="B187" t="s">
        <v>32107</v>
      </c>
      <c r="C187" s="78">
        <v>-0.88590025999999999</v>
      </c>
      <c r="D187" s="78">
        <v>-2.7266773999999998</v>
      </c>
      <c r="E187" s="78">
        <v>0.14999565000000001</v>
      </c>
      <c r="F187" s="78">
        <v>2.2472118999999999E-2</v>
      </c>
    </row>
    <row r="188" spans="1:6" x14ac:dyDescent="0.25">
      <c r="A188">
        <v>186</v>
      </c>
      <c r="B188" t="s">
        <v>26835</v>
      </c>
      <c r="C188" s="78">
        <v>0.67386997000000004</v>
      </c>
      <c r="D188" s="78">
        <v>-0.24259949</v>
      </c>
      <c r="E188" s="78">
        <v>0.102589905</v>
      </c>
      <c r="F188" s="78">
        <v>-0.119838536</v>
      </c>
    </row>
    <row r="189" spans="1:6" x14ac:dyDescent="0.25">
      <c r="A189">
        <v>187</v>
      </c>
      <c r="B189" t="s">
        <v>32108</v>
      </c>
      <c r="C189" s="78">
        <v>-0.10220495</v>
      </c>
      <c r="D189" s="78">
        <v>0.78869915000000002</v>
      </c>
      <c r="E189" s="78">
        <v>-6.1772853000000003E-2</v>
      </c>
      <c r="F189" s="78">
        <v>9.2237410000000006E-2</v>
      </c>
    </row>
    <row r="190" spans="1:6" x14ac:dyDescent="0.25">
      <c r="A190">
        <v>188</v>
      </c>
      <c r="B190" t="s">
        <v>32109</v>
      </c>
      <c r="C190" s="78">
        <v>-1.2670536999999999</v>
      </c>
      <c r="D190" s="78">
        <v>2.5567739999999999</v>
      </c>
      <c r="E190" s="78">
        <v>-0.16267592</v>
      </c>
      <c r="F190" s="78">
        <v>8.9699045000000005E-2</v>
      </c>
    </row>
    <row r="191" spans="1:6" x14ac:dyDescent="0.25">
      <c r="A191">
        <v>189</v>
      </c>
      <c r="B191" t="s">
        <v>32110</v>
      </c>
      <c r="C191" s="78">
        <v>-0.17657571999999999</v>
      </c>
      <c r="D191" s="78">
        <v>-1.131227</v>
      </c>
      <c r="E191" s="78">
        <v>0.10813685000000001</v>
      </c>
      <c r="F191" s="78">
        <v>4.0938966E-2</v>
      </c>
    </row>
    <row r="192" spans="1:6" x14ac:dyDescent="0.25">
      <c r="A192">
        <v>190</v>
      </c>
      <c r="B192" t="s">
        <v>21732</v>
      </c>
      <c r="C192" s="78">
        <v>1.1465337</v>
      </c>
      <c r="D192" s="78">
        <v>1.026027</v>
      </c>
      <c r="E192" s="78">
        <v>1.44010335E-2</v>
      </c>
      <c r="F192" s="78">
        <v>-0.16581227000000001</v>
      </c>
    </row>
    <row r="193" spans="1:6" x14ac:dyDescent="0.25">
      <c r="A193">
        <v>191</v>
      </c>
      <c r="B193" t="s">
        <v>32111</v>
      </c>
      <c r="C193" s="78">
        <v>-3.8583940999999999</v>
      </c>
      <c r="D193" s="78">
        <v>1.4969163000000001</v>
      </c>
      <c r="E193" s="78">
        <v>0.11271393</v>
      </c>
      <c r="F193" s="78">
        <v>3.6335032000000003E-2</v>
      </c>
    </row>
    <row r="194" spans="1:6" x14ac:dyDescent="0.25">
      <c r="A194">
        <v>192</v>
      </c>
      <c r="B194" t="s">
        <v>32112</v>
      </c>
      <c r="C194" s="78">
        <v>0.33981620000000001</v>
      </c>
      <c r="D194" s="78">
        <v>0.76838090000000003</v>
      </c>
      <c r="E194" s="78">
        <v>8.9484110000000006E-2</v>
      </c>
      <c r="F194" s="78">
        <v>-8.9971184999999995E-2</v>
      </c>
    </row>
    <row r="195" spans="1:6" x14ac:dyDescent="0.25">
      <c r="A195">
        <v>193</v>
      </c>
      <c r="B195" t="s">
        <v>32113</v>
      </c>
      <c r="C195" s="78">
        <v>2.3824196</v>
      </c>
      <c r="D195" s="78">
        <v>-0.63709645999999998</v>
      </c>
      <c r="E195" s="78">
        <v>-0.36148342</v>
      </c>
      <c r="F195" s="78">
        <v>8.1636500000000001E-2</v>
      </c>
    </row>
    <row r="196" spans="1:6" x14ac:dyDescent="0.25">
      <c r="A196">
        <v>194</v>
      </c>
      <c r="B196" t="s">
        <v>13402</v>
      </c>
      <c r="C196" s="78">
        <v>-0.87976109999999996</v>
      </c>
      <c r="D196" s="78">
        <v>-0.33700980000000003</v>
      </c>
      <c r="E196" s="78">
        <v>-3.4906566000000002E-3</v>
      </c>
      <c r="F196" s="78">
        <v>6.4652070000000006E-2</v>
      </c>
    </row>
    <row r="197" spans="1:6" x14ac:dyDescent="0.25">
      <c r="A197">
        <v>195</v>
      </c>
      <c r="B197" t="s">
        <v>32114</v>
      </c>
      <c r="C197" s="78">
        <v>0.72500414000000002</v>
      </c>
      <c r="D197" s="78">
        <v>2.7136114</v>
      </c>
      <c r="E197" s="78">
        <v>-6.573677E-3</v>
      </c>
      <c r="F197" s="78">
        <v>6.8354860000000003E-2</v>
      </c>
    </row>
    <row r="198" spans="1:6" x14ac:dyDescent="0.25">
      <c r="A198">
        <v>196</v>
      </c>
      <c r="B198" t="s">
        <v>32115</v>
      </c>
      <c r="C198" s="78">
        <v>-0.71103859999999997</v>
      </c>
      <c r="D198" s="78">
        <v>-8.5694074999999995E-2</v>
      </c>
      <c r="E198" s="78">
        <v>-0.10907456</v>
      </c>
      <c r="F198" s="78">
        <v>4.1358094999999997E-2</v>
      </c>
    </row>
    <row r="199" spans="1:6" x14ac:dyDescent="0.25">
      <c r="A199">
        <v>197</v>
      </c>
      <c r="B199" t="s">
        <v>26125</v>
      </c>
      <c r="C199" s="78">
        <v>3.5629840000000003E-2</v>
      </c>
      <c r="D199" s="78">
        <v>-1.7243731</v>
      </c>
      <c r="E199" s="78">
        <v>5.4730279999999999E-2</v>
      </c>
      <c r="F199" s="78">
        <v>-0.12280083999999999</v>
      </c>
    </row>
    <row r="200" spans="1:6" x14ac:dyDescent="0.25">
      <c r="A200">
        <v>198</v>
      </c>
      <c r="B200" t="s">
        <v>32116</v>
      </c>
      <c r="C200" s="78">
        <v>0.2007311</v>
      </c>
      <c r="D200" s="78">
        <v>-3.1633072000000002</v>
      </c>
      <c r="E200" s="78">
        <v>0.16670304999999999</v>
      </c>
      <c r="F200" s="78">
        <v>5.1222160000000003E-2</v>
      </c>
    </row>
    <row r="201" spans="1:6" x14ac:dyDescent="0.25">
      <c r="A201">
        <v>199</v>
      </c>
      <c r="B201" t="s">
        <v>32117</v>
      </c>
      <c r="C201" s="78">
        <v>-1.9141436999999999</v>
      </c>
      <c r="D201" s="78">
        <v>-1.0299419999999999</v>
      </c>
      <c r="E201" s="78">
        <v>4.7678514999999998E-2</v>
      </c>
      <c r="F201" s="78">
        <v>0.10597323</v>
      </c>
    </row>
    <row r="202" spans="1:6" x14ac:dyDescent="0.25">
      <c r="A202">
        <v>200</v>
      </c>
      <c r="B202" t="s">
        <v>32118</v>
      </c>
      <c r="C202" s="78">
        <v>1.6340368999999999</v>
      </c>
      <c r="D202" s="78">
        <v>-4.0003859999999998</v>
      </c>
      <c r="E202" s="78">
        <v>0.14344054000000001</v>
      </c>
      <c r="F202" s="78">
        <v>5.6326800000000003E-2</v>
      </c>
    </row>
    <row r="203" spans="1:6" x14ac:dyDescent="0.25">
      <c r="A203">
        <v>201</v>
      </c>
      <c r="B203" t="s">
        <v>32119</v>
      </c>
      <c r="C203" s="78">
        <v>-3.4076309999999999</v>
      </c>
      <c r="D203" s="78">
        <v>0.233513</v>
      </c>
      <c r="E203" s="78">
        <v>-9.3383910000000001E-2</v>
      </c>
      <c r="F203" s="78">
        <v>0.11954960000000001</v>
      </c>
    </row>
    <row r="204" spans="1:6" x14ac:dyDescent="0.25">
      <c r="A204">
        <v>202</v>
      </c>
      <c r="B204" t="s">
        <v>28830</v>
      </c>
      <c r="C204" s="78">
        <v>0.85380864000000001</v>
      </c>
      <c r="D204" s="78">
        <v>-1.6372333999999999</v>
      </c>
      <c r="E204" s="78">
        <v>8.6958019999999997E-2</v>
      </c>
      <c r="F204" s="78">
        <v>-9.9490640000000005E-2</v>
      </c>
    </row>
    <row r="205" spans="1:6" x14ac:dyDescent="0.25">
      <c r="A205">
        <v>203</v>
      </c>
      <c r="B205" t="s">
        <v>32120</v>
      </c>
      <c r="C205" s="78">
        <v>0.66283875999999997</v>
      </c>
      <c r="D205" s="78">
        <v>1.8454866000000001</v>
      </c>
      <c r="E205" s="78">
        <v>-1.6347556999999999E-2</v>
      </c>
      <c r="F205" s="78">
        <v>7.5780200000000006E-2</v>
      </c>
    </row>
    <row r="206" spans="1:6" x14ac:dyDescent="0.25">
      <c r="A206">
        <v>204</v>
      </c>
      <c r="B206" t="s">
        <v>32121</v>
      </c>
      <c r="C206" s="78">
        <v>3.6241197999999999</v>
      </c>
      <c r="D206" s="78">
        <v>-3.1876679999999999</v>
      </c>
      <c r="E206" s="78">
        <v>0.14454328999999999</v>
      </c>
      <c r="F206" s="78">
        <v>2.7259558E-2</v>
      </c>
    </row>
    <row r="207" spans="1:6" x14ac:dyDescent="0.25">
      <c r="A207">
        <v>205</v>
      </c>
      <c r="B207" t="s">
        <v>30129</v>
      </c>
      <c r="C207" s="78">
        <v>4.3347034000000004</v>
      </c>
      <c r="D207" s="78">
        <v>2.6194837</v>
      </c>
      <c r="E207" s="78">
        <v>6.8093090000000004E-3</v>
      </c>
      <c r="F207" s="78">
        <v>-0.12935534000000001</v>
      </c>
    </row>
    <row r="208" spans="1:6" x14ac:dyDescent="0.25">
      <c r="A208">
        <v>206</v>
      </c>
      <c r="B208" t="s">
        <v>32122</v>
      </c>
      <c r="C208" s="78">
        <v>-7.596114</v>
      </c>
      <c r="D208" s="78">
        <v>1.5398033</v>
      </c>
      <c r="E208" s="78">
        <v>-2.5140017000000001E-2</v>
      </c>
      <c r="F208" s="78">
        <v>8.0991850000000004E-2</v>
      </c>
    </row>
    <row r="209" spans="1:6" x14ac:dyDescent="0.25">
      <c r="A209">
        <v>207</v>
      </c>
      <c r="B209" t="s">
        <v>24412</v>
      </c>
      <c r="C209" s="78">
        <v>-0.67974699999999999</v>
      </c>
      <c r="D209" s="78">
        <v>-0.16681551999999999</v>
      </c>
      <c r="E209" s="78">
        <v>0.11048642</v>
      </c>
      <c r="F209" s="78">
        <v>-9.0104654000000006E-2</v>
      </c>
    </row>
    <row r="210" spans="1:6" x14ac:dyDescent="0.25">
      <c r="A210">
        <v>208</v>
      </c>
      <c r="B210" t="s">
        <v>32123</v>
      </c>
      <c r="C210" s="78">
        <v>-1.8334116</v>
      </c>
      <c r="D210" s="78">
        <v>3.3295227999999999</v>
      </c>
      <c r="E210" s="78">
        <v>-4.2998314000000003E-2</v>
      </c>
      <c r="F210" s="78">
        <v>6.1573993E-2</v>
      </c>
    </row>
    <row r="211" spans="1:6" x14ac:dyDescent="0.25">
      <c r="A211">
        <v>209</v>
      </c>
      <c r="B211" t="s">
        <v>19683</v>
      </c>
      <c r="C211" s="78">
        <v>0.95110344999999996</v>
      </c>
      <c r="D211" s="78">
        <v>9.3058349999999998E-2</v>
      </c>
      <c r="E211" s="78">
        <v>4.1317715999999997E-2</v>
      </c>
      <c r="F211" s="78">
        <v>-8.0930799999999997E-2</v>
      </c>
    </row>
    <row r="212" spans="1:6" x14ac:dyDescent="0.25">
      <c r="A212">
        <v>210</v>
      </c>
      <c r="B212" t="s">
        <v>32124</v>
      </c>
      <c r="C212" s="78">
        <v>0.103086546</v>
      </c>
      <c r="D212" s="78">
        <v>-0.14775347999999999</v>
      </c>
      <c r="E212" s="78">
        <v>5.9786661999999997E-2</v>
      </c>
      <c r="F212" s="78">
        <v>7.2371439999999995E-2</v>
      </c>
    </row>
    <row r="213" spans="1:6" x14ac:dyDescent="0.25">
      <c r="A213">
        <v>211</v>
      </c>
      <c r="B213" t="s">
        <v>28729</v>
      </c>
      <c r="C213" s="78">
        <v>0.92694019999999999</v>
      </c>
      <c r="D213" s="78">
        <v>-1.1321203</v>
      </c>
      <c r="E213" s="78">
        <v>8.8561769999999998E-2</v>
      </c>
      <c r="F213" s="78">
        <v>-7.7584159999999999E-2</v>
      </c>
    </row>
    <row r="214" spans="1:6" x14ac:dyDescent="0.25">
      <c r="A214">
        <v>212</v>
      </c>
      <c r="B214" t="s">
        <v>32125</v>
      </c>
      <c r="C214" s="78">
        <v>2.9193077000000001</v>
      </c>
      <c r="D214" s="78">
        <v>1.2602568E-2</v>
      </c>
      <c r="E214" s="78">
        <v>-2.2600621000000001E-2</v>
      </c>
      <c r="F214" s="78">
        <v>5.5906575E-2</v>
      </c>
    </row>
    <row r="215" spans="1:6" x14ac:dyDescent="0.25">
      <c r="A215">
        <v>213</v>
      </c>
      <c r="B215" t="s">
        <v>32126</v>
      </c>
      <c r="C215" s="78">
        <v>-1.1997229</v>
      </c>
      <c r="D215" s="78">
        <v>-2.2978344000000002</v>
      </c>
      <c r="E215" s="78">
        <v>2.0879491999999999E-2</v>
      </c>
      <c r="F215" s="78">
        <v>4.5890170000000001E-2</v>
      </c>
    </row>
    <row r="216" spans="1:6" x14ac:dyDescent="0.25">
      <c r="A216">
        <v>214</v>
      </c>
      <c r="B216" t="s">
        <v>32127</v>
      </c>
      <c r="C216" s="78">
        <v>-8.0754429999999999</v>
      </c>
      <c r="D216" s="78">
        <v>1.9617248</v>
      </c>
      <c r="E216" s="78">
        <v>6.9456160000000003E-2</v>
      </c>
      <c r="F216" s="78">
        <v>5.71312E-2</v>
      </c>
    </row>
    <row r="217" spans="1:6" x14ac:dyDescent="0.25">
      <c r="A217">
        <v>215</v>
      </c>
      <c r="B217" t="s">
        <v>28188</v>
      </c>
      <c r="C217" s="78">
        <v>2.295836</v>
      </c>
      <c r="D217" s="78">
        <v>0.56019735000000004</v>
      </c>
      <c r="E217" s="78">
        <v>0.12621170000000001</v>
      </c>
      <c r="F217" s="78">
        <v>-8.5124015999999997E-2</v>
      </c>
    </row>
    <row r="218" spans="1:6" x14ac:dyDescent="0.25">
      <c r="A218">
        <v>216</v>
      </c>
      <c r="B218" t="s">
        <v>32128</v>
      </c>
      <c r="C218" s="78">
        <v>0.81486714000000005</v>
      </c>
      <c r="D218" s="78">
        <v>3.7765357000000002</v>
      </c>
      <c r="E218" s="78">
        <v>-5.8156012999999999E-2</v>
      </c>
      <c r="F218" s="78">
        <v>6.3496259999999999E-2</v>
      </c>
    </row>
    <row r="219" spans="1:6" x14ac:dyDescent="0.25">
      <c r="A219">
        <v>217</v>
      </c>
      <c r="B219" t="s">
        <v>32129</v>
      </c>
      <c r="C219" s="78">
        <v>1.5742720000000002E-2</v>
      </c>
      <c r="D219" s="78">
        <v>-0.44867706000000002</v>
      </c>
      <c r="E219" s="78">
        <v>4.5521646999999998E-2</v>
      </c>
      <c r="F219" s="78">
        <v>7.3700639999999998E-2</v>
      </c>
    </row>
    <row r="220" spans="1:6" x14ac:dyDescent="0.25">
      <c r="A220">
        <v>218</v>
      </c>
      <c r="B220" t="s">
        <v>32130</v>
      </c>
      <c r="C220" s="78">
        <v>1.6632129</v>
      </c>
      <c r="D220" s="78">
        <v>-0.40330969999999999</v>
      </c>
      <c r="E220" s="78">
        <v>7.6179120000000003E-2</v>
      </c>
      <c r="F220" s="78">
        <v>6.5333379999999996E-2</v>
      </c>
    </row>
    <row r="221" spans="1:6" x14ac:dyDescent="0.25">
      <c r="A221">
        <v>219</v>
      </c>
      <c r="B221" t="s">
        <v>32131</v>
      </c>
      <c r="C221" s="78">
        <v>3.6544422999999999</v>
      </c>
      <c r="D221" s="78">
        <v>6.5167713000000003</v>
      </c>
      <c r="E221" s="78">
        <v>-6.8164824999999998E-2</v>
      </c>
      <c r="F221" s="78">
        <v>5.4789062999999999E-2</v>
      </c>
    </row>
    <row r="222" spans="1:6" x14ac:dyDescent="0.25">
      <c r="A222">
        <v>220</v>
      </c>
      <c r="B222" t="s">
        <v>32132</v>
      </c>
      <c r="C222" s="78">
        <v>-0.26112294000000003</v>
      </c>
      <c r="D222" s="78">
        <v>-6.4671874000000004E-2</v>
      </c>
      <c r="E222" s="78">
        <v>7.2649699999999998E-2</v>
      </c>
      <c r="F222" s="78">
        <v>-0.11420097999999999</v>
      </c>
    </row>
    <row r="223" spans="1:6" x14ac:dyDescent="0.25">
      <c r="A223">
        <v>221</v>
      </c>
      <c r="B223" t="s">
        <v>32133</v>
      </c>
      <c r="C223" s="78">
        <v>3.4789561999999998</v>
      </c>
      <c r="D223" s="78">
        <v>-0.51209426000000002</v>
      </c>
      <c r="E223" s="78">
        <v>2.3779227999999999E-2</v>
      </c>
      <c r="F223" s="78">
        <v>1.7640064E-3</v>
      </c>
    </row>
    <row r="224" spans="1:6" x14ac:dyDescent="0.25">
      <c r="A224">
        <v>222</v>
      </c>
      <c r="B224" t="s">
        <v>32134</v>
      </c>
      <c r="C224" s="78">
        <v>1.287693</v>
      </c>
      <c r="D224" s="78">
        <v>-3.3126764</v>
      </c>
      <c r="E224" s="78">
        <v>-2.4909674999999999E-2</v>
      </c>
      <c r="F224" s="78">
        <v>4.3327495000000001E-2</v>
      </c>
    </row>
    <row r="225" spans="1:6" x14ac:dyDescent="0.25">
      <c r="A225">
        <v>223</v>
      </c>
      <c r="B225" t="s">
        <v>32135</v>
      </c>
      <c r="C225" s="78">
        <v>1.9000106000000001</v>
      </c>
      <c r="D225" s="78">
        <v>4.8749359999999999</v>
      </c>
      <c r="E225" s="78">
        <v>5.3244890000000003E-2</v>
      </c>
      <c r="F225" s="78">
        <v>6.1381317999999997E-2</v>
      </c>
    </row>
    <row r="226" spans="1:6" x14ac:dyDescent="0.25">
      <c r="A226">
        <v>224</v>
      </c>
      <c r="B226" t="s">
        <v>32136</v>
      </c>
      <c r="C226" s="78">
        <v>-1.4046095999999999</v>
      </c>
      <c r="D226" s="78">
        <v>-1.1939782000000001</v>
      </c>
      <c r="E226" s="78">
        <v>-0.11097774000000001</v>
      </c>
      <c r="F226" s="78">
        <v>0.13988616000000001</v>
      </c>
    </row>
    <row r="227" spans="1:6" x14ac:dyDescent="0.25">
      <c r="A227">
        <v>225</v>
      </c>
      <c r="B227" t="s">
        <v>32137</v>
      </c>
      <c r="C227" s="78">
        <v>1.6884863000000001</v>
      </c>
      <c r="D227" s="78">
        <v>-0.85448647</v>
      </c>
      <c r="E227" s="78">
        <v>-4.0232747999999999E-2</v>
      </c>
      <c r="F227" s="78">
        <v>9.5217179999999998E-2</v>
      </c>
    </row>
    <row r="228" spans="1:6" x14ac:dyDescent="0.25">
      <c r="A228">
        <v>226</v>
      </c>
      <c r="B228" t="s">
        <v>32138</v>
      </c>
      <c r="C228" s="78">
        <v>2.0310359999999998</v>
      </c>
      <c r="D228" s="78">
        <v>-1.1832092000000001</v>
      </c>
      <c r="E228" s="78">
        <v>-0.12800342000000001</v>
      </c>
      <c r="F228" s="78">
        <v>0.12975569000000001</v>
      </c>
    </row>
    <row r="229" spans="1:6" x14ac:dyDescent="0.25">
      <c r="A229">
        <v>227</v>
      </c>
      <c r="B229" t="s">
        <v>32139</v>
      </c>
      <c r="C229" s="78">
        <v>-8.3166600000000006</v>
      </c>
      <c r="D229" s="78">
        <v>0.10655773</v>
      </c>
      <c r="E229" s="78">
        <v>5.9965549999999998E-3</v>
      </c>
      <c r="F229" s="78">
        <v>4.4064264999999998E-2</v>
      </c>
    </row>
    <row r="230" spans="1:6" x14ac:dyDescent="0.25">
      <c r="A230">
        <v>228</v>
      </c>
      <c r="B230" t="s">
        <v>32140</v>
      </c>
      <c r="C230" s="78">
        <v>-2.2080817000000001</v>
      </c>
      <c r="D230" s="78">
        <v>0.21827506999999999</v>
      </c>
      <c r="E230" s="78">
        <v>1.5337600999999999E-2</v>
      </c>
      <c r="F230" s="78">
        <v>3.5353780000000001E-2</v>
      </c>
    </row>
    <row r="231" spans="1:6" x14ac:dyDescent="0.25">
      <c r="A231">
        <v>229</v>
      </c>
      <c r="B231" t="s">
        <v>31345</v>
      </c>
      <c r="C231" s="78">
        <v>-1.9457039</v>
      </c>
      <c r="D231" s="78">
        <v>-1.7579817</v>
      </c>
      <c r="E231" s="78">
        <v>5.5609480000000003E-2</v>
      </c>
      <c r="F231" s="78">
        <v>-0.12771942</v>
      </c>
    </row>
    <row r="232" spans="1:6" x14ac:dyDescent="0.25">
      <c r="A232">
        <v>230</v>
      </c>
      <c r="B232" t="s">
        <v>32141</v>
      </c>
      <c r="C232" s="78">
        <v>0.2342572</v>
      </c>
      <c r="D232" s="78">
        <v>-0.78428112999999999</v>
      </c>
      <c r="E232" s="78">
        <v>0.16408776999999999</v>
      </c>
      <c r="F232" s="78">
        <v>3.9537153999999998E-2</v>
      </c>
    </row>
    <row r="233" spans="1:6" x14ac:dyDescent="0.25">
      <c r="A233">
        <v>231</v>
      </c>
      <c r="B233" t="s">
        <v>32142</v>
      </c>
      <c r="C233" s="78">
        <v>-1.3682851</v>
      </c>
      <c r="D233" s="78">
        <v>2.861964</v>
      </c>
      <c r="E233" s="78">
        <v>0.11650562</v>
      </c>
      <c r="F233" s="78">
        <v>4.9286167999999998E-2</v>
      </c>
    </row>
    <row r="234" spans="1:6" x14ac:dyDescent="0.25">
      <c r="A234">
        <v>232</v>
      </c>
      <c r="B234" t="s">
        <v>32143</v>
      </c>
      <c r="C234" s="78">
        <v>-2.3507848</v>
      </c>
      <c r="D234" s="78">
        <v>1.6107602000000001</v>
      </c>
      <c r="E234" s="78">
        <v>0.15525442</v>
      </c>
      <c r="F234" s="78">
        <v>4.1962503999999998E-2</v>
      </c>
    </row>
    <row r="235" spans="1:6" x14ac:dyDescent="0.25">
      <c r="A235">
        <v>233</v>
      </c>
      <c r="B235" t="s">
        <v>32144</v>
      </c>
      <c r="C235" s="78">
        <v>-1.6520005</v>
      </c>
      <c r="D235" s="78">
        <v>1.4358537</v>
      </c>
      <c r="E235" s="78">
        <v>-0.22038388</v>
      </c>
      <c r="F235" s="78">
        <v>0.16438201</v>
      </c>
    </row>
    <row r="236" spans="1:6" x14ac:dyDescent="0.25">
      <c r="A236">
        <v>234</v>
      </c>
      <c r="B236" t="s">
        <v>32145</v>
      </c>
      <c r="C236" s="78">
        <v>-1.1350273</v>
      </c>
      <c r="D236" s="78">
        <v>-0.97583956000000005</v>
      </c>
      <c r="E236" s="78">
        <v>-8.5016309999999998E-2</v>
      </c>
      <c r="F236" s="78">
        <v>7.53973E-2</v>
      </c>
    </row>
    <row r="237" spans="1:6" x14ac:dyDescent="0.25">
      <c r="A237">
        <v>235</v>
      </c>
      <c r="B237" t="s">
        <v>32146</v>
      </c>
      <c r="C237" s="78">
        <v>2.467597</v>
      </c>
      <c r="D237" s="78">
        <v>-0.47158670000000003</v>
      </c>
      <c r="E237" s="78">
        <v>-3.2379537999999999E-2</v>
      </c>
      <c r="F237" s="78">
        <v>8.9445129999999998E-2</v>
      </c>
    </row>
    <row r="238" spans="1:6" x14ac:dyDescent="0.25">
      <c r="A238">
        <v>236</v>
      </c>
      <c r="B238" t="s">
        <v>32147</v>
      </c>
      <c r="C238" s="78">
        <v>2.5011057999999999</v>
      </c>
      <c r="D238" s="78">
        <v>0.51742052999999999</v>
      </c>
      <c r="E238" s="78">
        <v>-0.17142251</v>
      </c>
      <c r="F238" s="78">
        <v>4.471025E-2</v>
      </c>
    </row>
    <row r="239" spans="1:6" x14ac:dyDescent="0.25">
      <c r="A239">
        <v>237</v>
      </c>
      <c r="B239" t="s">
        <v>32148</v>
      </c>
      <c r="C239" s="78">
        <v>-0.31834405999999998</v>
      </c>
      <c r="D239" s="78">
        <v>-2.6442046000000001</v>
      </c>
      <c r="E239" s="78">
        <v>-0.12270978</v>
      </c>
      <c r="F239" s="78">
        <v>7.6408329999999997E-2</v>
      </c>
    </row>
    <row r="240" spans="1:6" x14ac:dyDescent="0.25">
      <c r="A240">
        <v>238</v>
      </c>
      <c r="B240" t="s">
        <v>32149</v>
      </c>
      <c r="C240" s="78">
        <v>2.7593784000000001</v>
      </c>
      <c r="D240" s="78">
        <v>-0.19669807</v>
      </c>
      <c r="E240" s="78">
        <v>0.10104354</v>
      </c>
      <c r="F240" s="78">
        <v>-2.8397504E-2</v>
      </c>
    </row>
    <row r="241" spans="1:6" x14ac:dyDescent="0.25">
      <c r="A241">
        <v>239</v>
      </c>
      <c r="B241" t="s">
        <v>32150</v>
      </c>
      <c r="C241" s="78">
        <v>-0.71315779999999995</v>
      </c>
      <c r="D241" s="78">
        <v>1.0403719</v>
      </c>
      <c r="E241" s="78">
        <v>4.0298298000000003E-2</v>
      </c>
      <c r="F241" s="78">
        <v>-2.2763763999999999E-2</v>
      </c>
    </row>
    <row r="242" spans="1:6" x14ac:dyDescent="0.25">
      <c r="A242">
        <v>240</v>
      </c>
      <c r="B242" t="s">
        <v>4432</v>
      </c>
      <c r="C242" s="78">
        <v>0.95441370000000003</v>
      </c>
      <c r="D242" s="78">
        <v>-1.1500442</v>
      </c>
      <c r="E242" s="78">
        <v>4.5450776999999998E-2</v>
      </c>
      <c r="F242" s="78">
        <v>-8.8780520000000002E-2</v>
      </c>
    </row>
    <row r="243" spans="1:6" x14ac:dyDescent="0.25">
      <c r="A243">
        <v>241</v>
      </c>
      <c r="B243" t="s">
        <v>29104</v>
      </c>
      <c r="C243" s="78">
        <v>0.70456229999999997</v>
      </c>
      <c r="D243" s="78">
        <v>-0.45828235</v>
      </c>
      <c r="E243" s="78">
        <v>2.9131085000000001E-2</v>
      </c>
      <c r="F243" s="78">
        <v>6.4550670000000004E-2</v>
      </c>
    </row>
    <row r="244" spans="1:6" x14ac:dyDescent="0.25">
      <c r="A244">
        <v>242</v>
      </c>
      <c r="B244" t="s">
        <v>22872</v>
      </c>
      <c r="C244" s="78">
        <v>-8.531532E-2</v>
      </c>
      <c r="D244" s="78">
        <v>8.9428543999999999E-2</v>
      </c>
      <c r="E244" s="78">
        <v>5.0116806999999999E-2</v>
      </c>
      <c r="F244" s="78">
        <v>6.8955585E-2</v>
      </c>
    </row>
    <row r="245" spans="1:6" x14ac:dyDescent="0.25">
      <c r="A245">
        <v>243</v>
      </c>
      <c r="B245" t="s">
        <v>32151</v>
      </c>
      <c r="C245" s="78">
        <v>4.8719707000000003</v>
      </c>
      <c r="D245" s="78">
        <v>1.7577609999999999</v>
      </c>
      <c r="E245" s="78">
        <v>-1.1755198E-2</v>
      </c>
      <c r="F245" s="78">
        <v>6.481431E-2</v>
      </c>
    </row>
    <row r="246" spans="1:6" x14ac:dyDescent="0.25">
      <c r="A246">
        <v>244</v>
      </c>
      <c r="B246" t="s">
        <v>32152</v>
      </c>
      <c r="C246" s="78">
        <v>0.91758764000000004</v>
      </c>
      <c r="D246" s="78">
        <v>1.0447428000000001</v>
      </c>
      <c r="E246" s="78">
        <v>0.10419907</v>
      </c>
      <c r="F246" s="78">
        <v>-2.1352019999999999E-2</v>
      </c>
    </row>
    <row r="247" spans="1:6" x14ac:dyDescent="0.25">
      <c r="A247">
        <v>245</v>
      </c>
      <c r="B247" t="s">
        <v>32153</v>
      </c>
      <c r="C247" s="78">
        <v>0.55413299999999999</v>
      </c>
      <c r="D247" s="78">
        <v>3.3133395000000001</v>
      </c>
      <c r="E247" s="78">
        <v>-8.4764060000000006E-3</v>
      </c>
      <c r="F247" s="78">
        <v>4.8182163E-2</v>
      </c>
    </row>
    <row r="248" spans="1:6" x14ac:dyDescent="0.25">
      <c r="A248">
        <v>246</v>
      </c>
      <c r="B248" t="s">
        <v>28174</v>
      </c>
      <c r="C248" s="78">
        <v>0.25164405000000001</v>
      </c>
      <c r="D248" s="78">
        <v>3.6625770000000002</v>
      </c>
      <c r="E248" s="78">
        <v>-0.60531354000000004</v>
      </c>
      <c r="F248" s="78">
        <v>-0.38058203000000002</v>
      </c>
    </row>
    <row r="249" spans="1:6" x14ac:dyDescent="0.25">
      <c r="A249">
        <v>247</v>
      </c>
      <c r="B249" t="s">
        <v>32154</v>
      </c>
      <c r="C249" s="78">
        <v>2.4190633999999999E-2</v>
      </c>
      <c r="D249" s="78">
        <v>4.0922413000000004</v>
      </c>
      <c r="E249" s="78">
        <v>4.4075593000000003E-2</v>
      </c>
      <c r="F249" s="78">
        <v>5.1425569999999997E-2</v>
      </c>
    </row>
    <row r="250" spans="1:6" x14ac:dyDescent="0.25">
      <c r="A250">
        <v>248</v>
      </c>
      <c r="B250" t="s">
        <v>32155</v>
      </c>
      <c r="C250" s="78">
        <v>1.1260174999999999</v>
      </c>
      <c r="D250" s="78">
        <v>-0.90622190000000002</v>
      </c>
      <c r="E250" s="78">
        <v>0.14139651</v>
      </c>
      <c r="F250" s="78">
        <v>3.1935169999999999E-2</v>
      </c>
    </row>
    <row r="251" spans="1:6" x14ac:dyDescent="0.25">
      <c r="A251">
        <v>249</v>
      </c>
      <c r="B251" t="s">
        <v>32156</v>
      </c>
      <c r="C251" s="78">
        <v>1.1386046000000001</v>
      </c>
      <c r="D251" s="78">
        <v>3.4580038000000002</v>
      </c>
      <c r="E251" s="78">
        <v>-0.32383689999999998</v>
      </c>
      <c r="F251" s="78">
        <v>0.112566054</v>
      </c>
    </row>
    <row r="252" spans="1:6" x14ac:dyDescent="0.25">
      <c r="A252">
        <v>250</v>
      </c>
      <c r="B252" t="s">
        <v>32157</v>
      </c>
      <c r="C252" s="78">
        <v>1.3042381000000001</v>
      </c>
      <c r="D252" s="78">
        <v>1.45597</v>
      </c>
      <c r="E252" s="78">
        <v>-0.33211299999999999</v>
      </c>
      <c r="F252" s="78">
        <v>3.9648965000000001E-2</v>
      </c>
    </row>
    <row r="253" spans="1:6" x14ac:dyDescent="0.25">
      <c r="A253">
        <v>251</v>
      </c>
      <c r="B253" t="s">
        <v>32158</v>
      </c>
      <c r="C253" s="78">
        <v>0.94696002999999995</v>
      </c>
      <c r="D253" s="78">
        <v>0.6965692</v>
      </c>
      <c r="E253" s="78">
        <v>-3.9504886000000003E-2</v>
      </c>
      <c r="F253" s="78">
        <v>6.5202759999999998E-2</v>
      </c>
    </row>
    <row r="254" spans="1:6" x14ac:dyDescent="0.25">
      <c r="A254">
        <v>252</v>
      </c>
      <c r="B254" t="s">
        <v>32159</v>
      </c>
      <c r="C254" s="78">
        <v>4.4312806</v>
      </c>
      <c r="D254" s="78">
        <v>3.4301965000000001</v>
      </c>
      <c r="E254" s="78">
        <v>0.2419943</v>
      </c>
      <c r="F254" s="78">
        <v>2.0137087000000001E-2</v>
      </c>
    </row>
    <row r="255" spans="1:6" x14ac:dyDescent="0.25">
      <c r="A255">
        <v>253</v>
      </c>
      <c r="B255" t="s">
        <v>32160</v>
      </c>
      <c r="C255" s="78">
        <v>1.6483464000000001</v>
      </c>
      <c r="D255" s="78">
        <v>-1.4881458000000001</v>
      </c>
      <c r="E255" s="78">
        <v>-4.9787759999999999E-3</v>
      </c>
      <c r="F255" s="78">
        <v>3.0196061E-2</v>
      </c>
    </row>
    <row r="256" spans="1:6" x14ac:dyDescent="0.25">
      <c r="A256">
        <v>254</v>
      </c>
      <c r="B256" t="s">
        <v>32161</v>
      </c>
      <c r="C256" s="78">
        <v>0.99431049999999999</v>
      </c>
      <c r="D256" s="78">
        <v>-3.1867131999999998</v>
      </c>
      <c r="E256" s="78">
        <v>-2.5226265000000001E-2</v>
      </c>
      <c r="F256" s="78">
        <v>4.3809786000000003E-2</v>
      </c>
    </row>
    <row r="257" spans="1:6" x14ac:dyDescent="0.25">
      <c r="A257">
        <v>255</v>
      </c>
      <c r="B257" t="s">
        <v>27129</v>
      </c>
      <c r="C257" s="78">
        <v>-0.56182810000000005</v>
      </c>
      <c r="D257" s="78">
        <v>-1.8131744000000001</v>
      </c>
      <c r="E257" s="78">
        <v>-0.44744800000000001</v>
      </c>
      <c r="F257" s="78">
        <v>4.0775304999999997E-4</v>
      </c>
    </row>
    <row r="258" spans="1:6" x14ac:dyDescent="0.25">
      <c r="A258">
        <v>256</v>
      </c>
      <c r="B258" t="s">
        <v>32162</v>
      </c>
      <c r="C258" s="78">
        <v>-1.3214284999999999</v>
      </c>
      <c r="D258" s="78">
        <v>-0.35698962000000001</v>
      </c>
      <c r="E258" s="78">
        <v>0.11686051</v>
      </c>
      <c r="F258" s="78">
        <v>5.1273590000000001E-2</v>
      </c>
    </row>
    <row r="259" spans="1:6" x14ac:dyDescent="0.25">
      <c r="A259">
        <v>257</v>
      </c>
      <c r="B259" t="s">
        <v>32163</v>
      </c>
      <c r="C259" s="78">
        <v>-6.9860090000000001</v>
      </c>
      <c r="D259" s="78">
        <v>0.89605210000000002</v>
      </c>
      <c r="E259" s="78">
        <v>0.21615824</v>
      </c>
      <c r="F259" s="78">
        <v>3.2137449999999998E-2</v>
      </c>
    </row>
    <row r="260" spans="1:6" x14ac:dyDescent="0.25">
      <c r="A260">
        <v>258</v>
      </c>
      <c r="B260" t="s">
        <v>32164</v>
      </c>
      <c r="C260" s="78">
        <v>1.0480936000000001</v>
      </c>
      <c r="D260" s="78">
        <v>-0.75920140000000003</v>
      </c>
      <c r="E260" s="78">
        <v>-0.78841543000000003</v>
      </c>
      <c r="F260" s="78">
        <v>0.21695948000000001</v>
      </c>
    </row>
    <row r="261" spans="1:6" x14ac:dyDescent="0.25">
      <c r="A261">
        <v>259</v>
      </c>
      <c r="B261" t="s">
        <v>32165</v>
      </c>
      <c r="C261" s="78">
        <v>-0.14857303999999999</v>
      </c>
      <c r="D261" s="78">
        <v>-1.5852413999999999</v>
      </c>
      <c r="E261" s="78">
        <v>0.10259466</v>
      </c>
      <c r="F261" s="78">
        <v>2.2533862000000002E-2</v>
      </c>
    </row>
    <row r="262" spans="1:6" x14ac:dyDescent="0.25">
      <c r="A262">
        <v>260</v>
      </c>
      <c r="B262" t="s">
        <v>32166</v>
      </c>
      <c r="C262" s="78">
        <v>-3.1634445000000002</v>
      </c>
      <c r="D262" s="78">
        <v>-0.66915089999999999</v>
      </c>
      <c r="E262" s="78">
        <v>-3.0270517E-2</v>
      </c>
      <c r="F262" s="78">
        <v>8.2034140000000005E-2</v>
      </c>
    </row>
    <row r="263" spans="1:6" x14ac:dyDescent="0.25">
      <c r="A263">
        <v>261</v>
      </c>
      <c r="B263" t="s">
        <v>24006</v>
      </c>
      <c r="C263" s="78">
        <v>-0.77832734999999997</v>
      </c>
      <c r="D263" s="78">
        <v>-0.32778382</v>
      </c>
      <c r="E263" s="78">
        <v>0.25064573000000001</v>
      </c>
      <c r="F263" s="78">
        <v>5.9339220000000003E-3</v>
      </c>
    </row>
    <row r="264" spans="1:6" x14ac:dyDescent="0.25">
      <c r="A264">
        <v>262</v>
      </c>
      <c r="B264" t="s">
        <v>32167</v>
      </c>
      <c r="C264" s="78">
        <v>-0.45782953999999998</v>
      </c>
      <c r="D264" s="78">
        <v>-0.80251234999999999</v>
      </c>
      <c r="E264" s="78">
        <v>5.3317471999999998E-2</v>
      </c>
      <c r="F264" s="78">
        <v>6.1507802E-2</v>
      </c>
    </row>
    <row r="265" spans="1:6" x14ac:dyDescent="0.25">
      <c r="A265">
        <v>263</v>
      </c>
      <c r="B265" t="s">
        <v>32168</v>
      </c>
      <c r="C265" s="78">
        <v>-0.37881690000000001</v>
      </c>
      <c r="D265" s="78">
        <v>0.13468885</v>
      </c>
      <c r="E265" s="78">
        <v>5.5061489999999998E-2</v>
      </c>
      <c r="F265" s="78">
        <v>6.3046560000000001E-2</v>
      </c>
    </row>
    <row r="266" spans="1:6" x14ac:dyDescent="0.25">
      <c r="A266">
        <v>264</v>
      </c>
      <c r="B266" t="s">
        <v>32169</v>
      </c>
      <c r="C266" s="78">
        <v>-3.9415026000000002</v>
      </c>
      <c r="D266" s="78">
        <v>-0.37714789999999998</v>
      </c>
      <c r="E266" s="78">
        <v>0.19910744</v>
      </c>
      <c r="F266" s="78">
        <v>1.9534706999999998E-2</v>
      </c>
    </row>
    <row r="267" spans="1:6" x14ac:dyDescent="0.25">
      <c r="A267">
        <v>265</v>
      </c>
      <c r="B267" t="s">
        <v>26994</v>
      </c>
      <c r="C267" s="78">
        <v>-1.6196022999999999</v>
      </c>
      <c r="D267" s="78">
        <v>-1.2095283999999999</v>
      </c>
      <c r="E267" s="78">
        <v>0.25064573000000001</v>
      </c>
      <c r="F267" s="78">
        <v>5.9339220000000003E-3</v>
      </c>
    </row>
    <row r="268" spans="1:6" x14ac:dyDescent="0.25">
      <c r="A268">
        <v>266</v>
      </c>
      <c r="B268" t="s">
        <v>32170</v>
      </c>
      <c r="C268" s="78">
        <v>0.58533500000000005</v>
      </c>
      <c r="D268" s="78">
        <v>-1.9268152999999999</v>
      </c>
      <c r="E268" s="78">
        <v>7.9959034999999998E-2</v>
      </c>
      <c r="F268" s="78">
        <v>-1.3096421E-3</v>
      </c>
    </row>
    <row r="269" spans="1:6" x14ac:dyDescent="0.25">
      <c r="A269">
        <v>267</v>
      </c>
      <c r="B269" t="s">
        <v>32171</v>
      </c>
      <c r="C269" s="78">
        <v>0.16871934</v>
      </c>
      <c r="D269" s="78">
        <v>-1.4049588</v>
      </c>
      <c r="E269" s="78">
        <v>0.25064573000000001</v>
      </c>
      <c r="F269" s="78">
        <v>5.9339220000000003E-3</v>
      </c>
    </row>
    <row r="270" spans="1:6" x14ac:dyDescent="0.25">
      <c r="A270">
        <v>268</v>
      </c>
      <c r="B270" t="s">
        <v>32172</v>
      </c>
      <c r="C270" s="78">
        <v>-8.0624300000000009</v>
      </c>
      <c r="D270" s="78">
        <v>1.6358371</v>
      </c>
      <c r="E270" s="78">
        <v>0.15807840000000001</v>
      </c>
      <c r="F270" s="78">
        <v>2.0520012E-3</v>
      </c>
    </row>
    <row r="271" spans="1:6" x14ac:dyDescent="0.25">
      <c r="A271">
        <v>269</v>
      </c>
      <c r="B271" t="s">
        <v>32173</v>
      </c>
      <c r="C271" s="78">
        <v>-0.64187664</v>
      </c>
      <c r="D271" s="78">
        <v>-3.117607</v>
      </c>
      <c r="E271" s="78">
        <v>-0.18025237</v>
      </c>
      <c r="F271" s="78">
        <v>5.4438269999999997E-2</v>
      </c>
    </row>
    <row r="272" spans="1:6" x14ac:dyDescent="0.25">
      <c r="A272">
        <v>270</v>
      </c>
      <c r="B272" t="s">
        <v>32174</v>
      </c>
      <c r="C272" s="78">
        <v>0.51800513000000004</v>
      </c>
      <c r="D272" s="78">
        <v>-0.55019649999999998</v>
      </c>
      <c r="E272" s="78">
        <v>0.15272290999999999</v>
      </c>
      <c r="F272" s="78">
        <v>-1.3221646E-2</v>
      </c>
    </row>
    <row r="273" spans="1:6" x14ac:dyDescent="0.25">
      <c r="A273">
        <v>271</v>
      </c>
      <c r="B273" t="s">
        <v>32175</v>
      </c>
      <c r="C273" s="78">
        <v>0.23017204999999999</v>
      </c>
      <c r="D273" s="78">
        <v>-1.3511500000000001</v>
      </c>
      <c r="E273" s="78">
        <v>0.14280366999999999</v>
      </c>
      <c r="F273" s="78">
        <v>3.9649866999999998E-2</v>
      </c>
    </row>
    <row r="274" spans="1:6" x14ac:dyDescent="0.25">
      <c r="A274">
        <v>272</v>
      </c>
      <c r="B274" t="s">
        <v>32176</v>
      </c>
      <c r="C274" s="78">
        <v>-1.2445797999999999</v>
      </c>
      <c r="D274" s="78">
        <v>-1.8292581999999999</v>
      </c>
      <c r="E274" s="78">
        <v>-1.1428297E-2</v>
      </c>
      <c r="F274" s="78">
        <v>0.13131586000000001</v>
      </c>
    </row>
    <row r="275" spans="1:6" x14ac:dyDescent="0.25">
      <c r="A275">
        <v>273</v>
      </c>
      <c r="B275" t="s">
        <v>32177</v>
      </c>
      <c r="C275" s="78">
        <v>1.3380276</v>
      </c>
      <c r="D275" s="78">
        <v>-0.42775046999999999</v>
      </c>
      <c r="E275" s="78">
        <v>-0.48568436999999998</v>
      </c>
      <c r="F275" s="78">
        <v>8.3061755000000001E-2</v>
      </c>
    </row>
    <row r="276" spans="1:6" x14ac:dyDescent="0.25">
      <c r="A276">
        <v>274</v>
      </c>
      <c r="B276" t="s">
        <v>16400</v>
      </c>
      <c r="C276" s="78">
        <v>-3.5843067</v>
      </c>
      <c r="D276" s="78">
        <v>3.9959756999999998</v>
      </c>
      <c r="E276" s="78">
        <v>0.11875933399999999</v>
      </c>
      <c r="F276" s="78">
        <v>-1.4327067</v>
      </c>
    </row>
    <row r="277" spans="1:6" x14ac:dyDescent="0.25">
      <c r="A277">
        <v>275</v>
      </c>
      <c r="B277" t="s">
        <v>1264</v>
      </c>
      <c r="C277" s="78">
        <v>-0.36171532000000001</v>
      </c>
      <c r="D277" s="78">
        <v>-2.0047060000000001</v>
      </c>
      <c r="E277" s="78">
        <v>-0.22578302</v>
      </c>
      <c r="F277" s="78">
        <v>-0.38675204000000002</v>
      </c>
    </row>
    <row r="278" spans="1:6" x14ac:dyDescent="0.25">
      <c r="A278">
        <v>276</v>
      </c>
      <c r="B278" t="s">
        <v>32178</v>
      </c>
      <c r="C278" s="78">
        <v>-7.9653280000000004</v>
      </c>
      <c r="D278" s="78">
        <v>1.2256305000000001</v>
      </c>
      <c r="E278" s="78">
        <v>7.5739144999999994E-2</v>
      </c>
      <c r="F278" s="78">
        <v>3.8515720000000003E-2</v>
      </c>
    </row>
    <row r="279" spans="1:6" x14ac:dyDescent="0.25">
      <c r="A279">
        <v>277</v>
      </c>
      <c r="B279" t="s">
        <v>32179</v>
      </c>
      <c r="C279" s="78">
        <v>1.0935005</v>
      </c>
      <c r="D279" s="78">
        <v>-1.8164359999999999</v>
      </c>
      <c r="E279" s="78">
        <v>0.2179857</v>
      </c>
      <c r="F279" s="78">
        <v>2.5273634E-2</v>
      </c>
    </row>
    <row r="280" spans="1:6" x14ac:dyDescent="0.25">
      <c r="A280">
        <v>278</v>
      </c>
      <c r="B280" t="s">
        <v>32180</v>
      </c>
      <c r="C280" s="78">
        <v>-0.95849085000000001</v>
      </c>
      <c r="D280" s="78">
        <v>-2.9356963999999999</v>
      </c>
      <c r="E280" s="78">
        <v>-8.1637500000000009E-3</v>
      </c>
      <c r="F280" s="78">
        <v>4.3933712E-2</v>
      </c>
    </row>
    <row r="281" spans="1:6" x14ac:dyDescent="0.25">
      <c r="A281">
        <v>279</v>
      </c>
      <c r="B281" t="s">
        <v>32181</v>
      </c>
      <c r="C281" s="78">
        <v>-0.71232795999999998</v>
      </c>
      <c r="D281" s="78">
        <v>5.0841339999999997</v>
      </c>
      <c r="E281" s="78">
        <v>0.15352421999999999</v>
      </c>
      <c r="F281" s="78">
        <v>2.705975E-2</v>
      </c>
    </row>
    <row r="282" spans="1:6" x14ac:dyDescent="0.25">
      <c r="A282">
        <v>280</v>
      </c>
      <c r="B282" t="s">
        <v>1167</v>
      </c>
      <c r="C282" s="78">
        <v>-1.6560695999999999</v>
      </c>
      <c r="D282" s="78">
        <v>-0.92446934999999997</v>
      </c>
      <c r="E282" s="78">
        <v>-0.36574010000000001</v>
      </c>
      <c r="F282" s="78">
        <v>-0.53978073999999998</v>
      </c>
    </row>
    <row r="283" spans="1:6" x14ac:dyDescent="0.25">
      <c r="A283">
        <v>281</v>
      </c>
      <c r="B283" t="s">
        <v>32182</v>
      </c>
      <c r="C283" s="78">
        <v>0.37831747999999998</v>
      </c>
      <c r="D283" s="78">
        <v>-0.94813210000000003</v>
      </c>
      <c r="E283" s="78">
        <v>0.22027683000000001</v>
      </c>
      <c r="F283" s="78">
        <v>2.3699040000000001E-2</v>
      </c>
    </row>
    <row r="284" spans="1:6" x14ac:dyDescent="0.25">
      <c r="A284">
        <v>282</v>
      </c>
      <c r="B284" t="s">
        <v>32183</v>
      </c>
      <c r="C284" s="78">
        <v>-6.1361685000000001</v>
      </c>
      <c r="D284" s="78">
        <v>0.87295913999999997</v>
      </c>
      <c r="E284" s="78">
        <v>0.19213942000000001</v>
      </c>
      <c r="F284" s="78">
        <v>1.8210614E-2</v>
      </c>
    </row>
    <row r="285" spans="1:6" x14ac:dyDescent="0.25">
      <c r="A285">
        <v>283</v>
      </c>
      <c r="B285" t="s">
        <v>32184</v>
      </c>
      <c r="C285" s="78">
        <v>0.4856183</v>
      </c>
      <c r="D285" s="78">
        <v>-2.1488453999999999</v>
      </c>
      <c r="E285" s="78">
        <v>0.13286737000000001</v>
      </c>
      <c r="F285" s="78">
        <v>-1.33094415E-2</v>
      </c>
    </row>
    <row r="286" spans="1:6" x14ac:dyDescent="0.25">
      <c r="A286">
        <v>284</v>
      </c>
      <c r="B286" t="s">
        <v>32185</v>
      </c>
      <c r="C286" s="78">
        <v>0.29519382</v>
      </c>
      <c r="D286" s="78">
        <v>-2.3697729999999999</v>
      </c>
      <c r="E286" s="78">
        <v>0.21147366000000001</v>
      </c>
      <c r="F286" s="78">
        <v>3.2513127000000003E-2</v>
      </c>
    </row>
    <row r="287" spans="1:6" x14ac:dyDescent="0.25">
      <c r="A287">
        <v>285</v>
      </c>
      <c r="B287" t="s">
        <v>32186</v>
      </c>
      <c r="C287" s="78">
        <v>0.91702074</v>
      </c>
      <c r="D287" s="78">
        <v>3.3816253999999999</v>
      </c>
      <c r="E287" s="78">
        <v>0.1591506</v>
      </c>
      <c r="F287" s="78">
        <v>1.7580091999999999E-2</v>
      </c>
    </row>
    <row r="288" spans="1:6" x14ac:dyDescent="0.25">
      <c r="A288">
        <v>286</v>
      </c>
      <c r="B288" t="s">
        <v>32187</v>
      </c>
      <c r="C288" s="78">
        <v>0.48674590000000001</v>
      </c>
      <c r="D288" s="78">
        <v>-0.67842219999999998</v>
      </c>
      <c r="E288" s="78">
        <v>0.11800487</v>
      </c>
      <c r="F288" s="78">
        <v>4.0074619999999998E-2</v>
      </c>
    </row>
    <row r="289" spans="1:6" x14ac:dyDescent="0.25">
      <c r="A289">
        <v>287</v>
      </c>
      <c r="B289" t="s">
        <v>32188</v>
      </c>
      <c r="C289" s="78">
        <v>-6.1527937999999997E-2</v>
      </c>
      <c r="D289" s="78">
        <v>-0.95654450000000002</v>
      </c>
      <c r="E289" s="78">
        <v>0.16227390999999999</v>
      </c>
      <c r="F289" s="78">
        <v>2.5287107E-2</v>
      </c>
    </row>
    <row r="290" spans="1:6" x14ac:dyDescent="0.25">
      <c r="A290">
        <v>288</v>
      </c>
      <c r="B290" t="s">
        <v>32189</v>
      </c>
      <c r="C290" s="78">
        <v>-7.2237387000000002</v>
      </c>
      <c r="D290" s="78">
        <v>1.7364892999999999</v>
      </c>
      <c r="E290" s="78">
        <v>0.25064573000000001</v>
      </c>
      <c r="F290" s="78">
        <v>5.9339220000000003E-3</v>
      </c>
    </row>
    <row r="291" spans="1:6" x14ac:dyDescent="0.25">
      <c r="A291">
        <v>289</v>
      </c>
      <c r="B291" t="s">
        <v>32190</v>
      </c>
      <c r="C291" s="78">
        <v>-0.65299355999999997</v>
      </c>
      <c r="D291" s="78">
        <v>0.31193066000000003</v>
      </c>
      <c r="E291" s="78">
        <v>0.18159822</v>
      </c>
      <c r="F291" s="78">
        <v>2.8963665E-2</v>
      </c>
    </row>
    <row r="292" spans="1:6" x14ac:dyDescent="0.25">
      <c r="A292">
        <v>290</v>
      </c>
      <c r="B292" t="s">
        <v>32191</v>
      </c>
      <c r="C292" s="78">
        <v>0.2360389</v>
      </c>
      <c r="D292" s="78">
        <v>-0.4509263</v>
      </c>
      <c r="E292" s="78">
        <v>-0.13576046</v>
      </c>
      <c r="F292" s="78">
        <v>0.11310070999999999</v>
      </c>
    </row>
    <row r="293" spans="1:6" x14ac:dyDescent="0.25">
      <c r="A293">
        <v>291</v>
      </c>
      <c r="B293" t="s">
        <v>20377</v>
      </c>
      <c r="C293" s="78">
        <v>0.43072796000000002</v>
      </c>
      <c r="D293" s="78">
        <v>-1.9800508999999999</v>
      </c>
      <c r="E293" s="78">
        <v>9.9273874999999998E-2</v>
      </c>
      <c r="F293" s="78">
        <v>-7.1458060000000004E-2</v>
      </c>
    </row>
    <row r="294" spans="1:6" x14ac:dyDescent="0.25">
      <c r="A294">
        <v>292</v>
      </c>
      <c r="B294" t="s">
        <v>32192</v>
      </c>
      <c r="C294" s="78">
        <v>0.75198715999999999</v>
      </c>
      <c r="D294" s="78">
        <v>3.8949354</v>
      </c>
      <c r="E294" s="78">
        <v>8.9099510000000007E-2</v>
      </c>
      <c r="F294" s="78">
        <v>6.7352176E-2</v>
      </c>
    </row>
    <row r="295" spans="1:6" x14ac:dyDescent="0.25">
      <c r="A295">
        <v>293</v>
      </c>
      <c r="B295" t="s">
        <v>32193</v>
      </c>
      <c r="C295" s="78">
        <v>-2.5042891999999998E-4</v>
      </c>
      <c r="D295" s="78">
        <v>0.72665524000000004</v>
      </c>
      <c r="E295" s="78">
        <v>3.3734053E-2</v>
      </c>
      <c r="F295" s="78">
        <v>5.4540480000000002E-2</v>
      </c>
    </row>
    <row r="296" spans="1:6" x14ac:dyDescent="0.25">
      <c r="A296">
        <v>294</v>
      </c>
      <c r="B296" t="s">
        <v>31495</v>
      </c>
      <c r="C296" s="78">
        <v>-0.76249960000000006</v>
      </c>
      <c r="D296" s="78">
        <v>-2.5547361</v>
      </c>
      <c r="E296" s="78">
        <v>5.1338746999999997E-2</v>
      </c>
      <c r="F296" s="78">
        <v>6.1234365999999998E-2</v>
      </c>
    </row>
    <row r="297" spans="1:6" x14ac:dyDescent="0.25">
      <c r="A297">
        <v>295</v>
      </c>
      <c r="B297" t="s">
        <v>32194</v>
      </c>
      <c r="C297" s="78">
        <v>-0.94548390000000004</v>
      </c>
      <c r="D297" s="78">
        <v>-1.3212405</v>
      </c>
      <c r="E297" s="78">
        <v>9.6964166000000004E-2</v>
      </c>
      <c r="F297" s="78">
        <v>4.7298297000000003E-2</v>
      </c>
    </row>
    <row r="298" spans="1:6" x14ac:dyDescent="0.25">
      <c r="A298">
        <v>296</v>
      </c>
      <c r="B298" t="s">
        <v>32195</v>
      </c>
      <c r="C298" s="78">
        <v>1.9046353</v>
      </c>
      <c r="D298" s="78">
        <v>-6.2659380000000001E-2</v>
      </c>
      <c r="E298" s="78">
        <v>6.9337144000000003E-2</v>
      </c>
      <c r="F298" s="78">
        <v>7.0873945999999993E-2</v>
      </c>
    </row>
    <row r="299" spans="1:6" x14ac:dyDescent="0.25">
      <c r="A299">
        <v>297</v>
      </c>
      <c r="B299" t="s">
        <v>32196</v>
      </c>
      <c r="C299" s="78">
        <v>1.6294386000000001</v>
      </c>
      <c r="D299" s="78">
        <v>0.56382940000000004</v>
      </c>
      <c r="E299" s="78">
        <v>-4.3537556999999998E-2</v>
      </c>
      <c r="F299" s="78">
        <v>0.10104415</v>
      </c>
    </row>
    <row r="300" spans="1:6" x14ac:dyDescent="0.25">
      <c r="A300">
        <v>298</v>
      </c>
      <c r="B300" t="s">
        <v>32197</v>
      </c>
      <c r="C300" s="78">
        <v>2.4033297999999998</v>
      </c>
      <c r="D300" s="78">
        <v>-2.2660271999999999</v>
      </c>
      <c r="E300" s="78">
        <v>0.19759626999999999</v>
      </c>
      <c r="F300" s="78">
        <v>2.3282629999999999E-2</v>
      </c>
    </row>
    <row r="301" spans="1:6" x14ac:dyDescent="0.25">
      <c r="A301">
        <v>299</v>
      </c>
      <c r="B301" t="s">
        <v>18894</v>
      </c>
      <c r="C301" s="78">
        <v>1.7774612000000001</v>
      </c>
      <c r="D301" s="78">
        <v>-0.15454029999999999</v>
      </c>
      <c r="E301" s="78">
        <v>6.4965519999999999E-2</v>
      </c>
      <c r="F301" s="78">
        <v>-9.5784229999999998E-2</v>
      </c>
    </row>
    <row r="302" spans="1:6" x14ac:dyDescent="0.25">
      <c r="A302">
        <v>300</v>
      </c>
      <c r="B302" t="s">
        <v>32198</v>
      </c>
      <c r="C302" s="78">
        <v>1.4534426</v>
      </c>
      <c r="D302" s="78">
        <v>-0.80731699999999995</v>
      </c>
      <c r="E302" s="78">
        <v>9.4128039999999996E-2</v>
      </c>
      <c r="F302" s="78">
        <v>5.1554862E-2</v>
      </c>
    </row>
    <row r="303" spans="1:6" x14ac:dyDescent="0.25">
      <c r="A303">
        <v>301</v>
      </c>
      <c r="B303" t="s">
        <v>32199</v>
      </c>
      <c r="C303" s="78">
        <v>-7.6617727000000002</v>
      </c>
      <c r="D303" s="78">
        <v>1.6303224999999999</v>
      </c>
      <c r="E303" s="78">
        <v>-1.2542039E-2</v>
      </c>
      <c r="F303" s="78">
        <v>0.104628205</v>
      </c>
    </row>
    <row r="304" spans="1:6" x14ac:dyDescent="0.25">
      <c r="A304">
        <v>302</v>
      </c>
      <c r="B304" t="s">
        <v>32200</v>
      </c>
      <c r="C304" s="78">
        <v>-2.3802056</v>
      </c>
      <c r="D304" s="78">
        <v>-1.7765846000000001</v>
      </c>
      <c r="E304" s="78">
        <v>2.5273994000000001E-2</v>
      </c>
      <c r="F304" s="78">
        <v>8.4105369999999999E-2</v>
      </c>
    </row>
    <row r="305" spans="1:6" x14ac:dyDescent="0.25">
      <c r="A305">
        <v>303</v>
      </c>
      <c r="B305" t="s">
        <v>32201</v>
      </c>
      <c r="C305" s="78">
        <v>-7.3483605000000001</v>
      </c>
      <c r="D305" s="78">
        <v>0.67331194999999999</v>
      </c>
      <c r="E305" s="78">
        <v>0.14083256999999999</v>
      </c>
      <c r="F305" s="78">
        <v>6.6802150000000005E-2</v>
      </c>
    </row>
    <row r="306" spans="1:6" x14ac:dyDescent="0.25">
      <c r="A306">
        <v>304</v>
      </c>
      <c r="B306" t="s">
        <v>18150</v>
      </c>
      <c r="C306" s="78">
        <v>0.47208685</v>
      </c>
      <c r="D306" s="78">
        <v>-1.1005163E-2</v>
      </c>
      <c r="E306" s="78">
        <v>5.7942569999999997E-3</v>
      </c>
      <c r="F306" s="78">
        <v>-0.12345871</v>
      </c>
    </row>
    <row r="307" spans="1:6" x14ac:dyDescent="0.25">
      <c r="A307">
        <v>305</v>
      </c>
      <c r="B307" t="s">
        <v>32202</v>
      </c>
      <c r="C307" s="78">
        <v>4.7931676000000003</v>
      </c>
      <c r="D307" s="78">
        <v>4.2564944999999996</v>
      </c>
      <c r="E307" s="78">
        <v>6.1006293000000003E-2</v>
      </c>
      <c r="F307" s="78">
        <v>7.4063630000000005E-2</v>
      </c>
    </row>
    <row r="308" spans="1:6" x14ac:dyDescent="0.25">
      <c r="A308">
        <v>306</v>
      </c>
      <c r="B308" t="s">
        <v>32203</v>
      </c>
      <c r="C308" s="78">
        <v>0.27533886000000002</v>
      </c>
      <c r="D308" s="78">
        <v>-0.17429876</v>
      </c>
      <c r="E308" s="78">
        <v>0.1190512</v>
      </c>
      <c r="F308" s="78">
        <v>4.5819037E-2</v>
      </c>
    </row>
    <row r="309" spans="1:6" x14ac:dyDescent="0.25">
      <c r="A309">
        <v>307</v>
      </c>
      <c r="B309" t="s">
        <v>32204</v>
      </c>
      <c r="C309" s="78">
        <v>1.8307639</v>
      </c>
      <c r="D309" s="78">
        <v>-1.2694441999999999</v>
      </c>
      <c r="E309" s="78">
        <v>0.13929306999999999</v>
      </c>
      <c r="F309" s="78">
        <v>3.5929403999999998E-2</v>
      </c>
    </row>
    <row r="310" spans="1:6" x14ac:dyDescent="0.25">
      <c r="A310">
        <v>308</v>
      </c>
      <c r="B310" t="s">
        <v>32205</v>
      </c>
      <c r="C310" s="78">
        <v>-2.0574273999999999</v>
      </c>
      <c r="D310" s="78">
        <v>-2.4466643000000001</v>
      </c>
      <c r="E310" s="78">
        <v>3.1974792000000002E-2</v>
      </c>
      <c r="F310" s="78">
        <v>6.2652680000000002E-2</v>
      </c>
    </row>
    <row r="311" spans="1:6" x14ac:dyDescent="0.25">
      <c r="A311">
        <v>309</v>
      </c>
      <c r="B311" t="s">
        <v>32206</v>
      </c>
      <c r="C311" s="78">
        <v>-2.9412785000000001</v>
      </c>
      <c r="D311" s="78">
        <v>-3.5502076E-2</v>
      </c>
      <c r="E311" s="78">
        <v>5.9231117E-2</v>
      </c>
      <c r="F311" s="78">
        <v>7.6850920000000003E-2</v>
      </c>
    </row>
    <row r="312" spans="1:6" x14ac:dyDescent="0.25">
      <c r="A312">
        <v>310</v>
      </c>
      <c r="B312" t="s">
        <v>32207</v>
      </c>
      <c r="C312" s="78">
        <v>-7.4298830000000002</v>
      </c>
      <c r="D312" s="78">
        <v>0.57362484999999996</v>
      </c>
      <c r="E312" s="78">
        <v>0.15291524000000001</v>
      </c>
      <c r="F312" s="78">
        <v>4.5180377000000001E-2</v>
      </c>
    </row>
    <row r="313" spans="1:6" x14ac:dyDescent="0.25">
      <c r="A313">
        <v>311</v>
      </c>
      <c r="B313" t="s">
        <v>32208</v>
      </c>
      <c r="C313" s="78">
        <v>-6.7496634000000002</v>
      </c>
      <c r="D313" s="78">
        <v>0.39447796000000002</v>
      </c>
      <c r="E313" s="78">
        <v>7.8435119999999997E-2</v>
      </c>
      <c r="F313" s="78">
        <v>5.9142741999999998E-2</v>
      </c>
    </row>
    <row r="314" spans="1:6" x14ac:dyDescent="0.25">
      <c r="A314">
        <v>312</v>
      </c>
      <c r="B314" t="s">
        <v>32209</v>
      </c>
      <c r="C314" s="78">
        <v>-0.59185209999999999</v>
      </c>
      <c r="D314" s="78">
        <v>-1.6109967999999999</v>
      </c>
      <c r="E314" s="78">
        <v>1.8848686999999999E-2</v>
      </c>
      <c r="F314" s="78">
        <v>9.2200056000000002E-2</v>
      </c>
    </row>
    <row r="315" spans="1:6" x14ac:dyDescent="0.25">
      <c r="A315">
        <v>313</v>
      </c>
      <c r="B315" t="s">
        <v>10279</v>
      </c>
      <c r="C315" s="78">
        <v>2.6957382999999999</v>
      </c>
      <c r="D315" s="78">
        <v>4.6380806000000003</v>
      </c>
      <c r="E315" s="78">
        <v>9.9101800000000004E-2</v>
      </c>
      <c r="F315" s="78">
        <v>-9.2374919999999999E-2</v>
      </c>
    </row>
    <row r="316" spans="1:6" x14ac:dyDescent="0.25">
      <c r="A316">
        <v>314</v>
      </c>
      <c r="B316" t="s">
        <v>32210</v>
      </c>
      <c r="C316" s="78">
        <v>0.69321305</v>
      </c>
      <c r="D316" s="78">
        <v>-1.6823888</v>
      </c>
      <c r="E316" s="78">
        <v>0.18785321999999999</v>
      </c>
      <c r="F316" s="78">
        <v>3.1543896000000002E-2</v>
      </c>
    </row>
    <row r="317" spans="1:6" x14ac:dyDescent="0.25">
      <c r="A317">
        <v>315</v>
      </c>
      <c r="B317" t="s">
        <v>32211</v>
      </c>
      <c r="C317" s="78">
        <v>0.27134710000000001</v>
      </c>
      <c r="D317" s="78">
        <v>-3.5609217000000002</v>
      </c>
      <c r="E317" s="78">
        <v>9.4694390000000003E-2</v>
      </c>
      <c r="F317" s="78">
        <v>5.9411563000000001E-2</v>
      </c>
    </row>
    <row r="318" spans="1:6" x14ac:dyDescent="0.25">
      <c r="A318">
        <v>316</v>
      </c>
      <c r="B318" t="s">
        <v>32212</v>
      </c>
      <c r="C318" s="78">
        <v>2.7664452999999999E-2</v>
      </c>
      <c r="D318" s="78">
        <v>3.0946910000000001</v>
      </c>
      <c r="E318" s="78">
        <v>5.7872145999999999E-2</v>
      </c>
      <c r="F318" s="78">
        <v>3.5031736000000001E-2</v>
      </c>
    </row>
    <row r="319" spans="1:6" x14ac:dyDescent="0.25">
      <c r="A319">
        <v>317</v>
      </c>
      <c r="B319" t="s">
        <v>32213</v>
      </c>
      <c r="C319" s="78">
        <v>2.5710788</v>
      </c>
      <c r="D319" s="78">
        <v>-1.1841542</v>
      </c>
      <c r="E319" s="78">
        <v>2.7632073E-2</v>
      </c>
      <c r="F319" s="78">
        <v>6.9429859999999996E-2</v>
      </c>
    </row>
    <row r="320" spans="1:6" x14ac:dyDescent="0.25">
      <c r="A320">
        <v>318</v>
      </c>
      <c r="B320" t="s">
        <v>32214</v>
      </c>
      <c r="C320" s="78">
        <v>2.6876388000000002</v>
      </c>
      <c r="D320" s="78">
        <v>-0.63834374999999999</v>
      </c>
      <c r="E320" s="78">
        <v>0.12924459999999999</v>
      </c>
      <c r="F320" s="78">
        <v>3.9108727000000003E-2</v>
      </c>
    </row>
    <row r="321" spans="1:6" x14ac:dyDescent="0.25">
      <c r="A321">
        <v>319</v>
      </c>
      <c r="B321" t="s">
        <v>12513</v>
      </c>
      <c r="C321" s="78">
        <v>-0.21393776</v>
      </c>
      <c r="D321" s="78">
        <v>-0.44238758</v>
      </c>
      <c r="E321" s="78">
        <v>0.10851461</v>
      </c>
      <c r="F321" s="78">
        <v>-8.1471409999999994E-2</v>
      </c>
    </row>
    <row r="322" spans="1:6" x14ac:dyDescent="0.25">
      <c r="A322">
        <v>320</v>
      </c>
      <c r="B322" t="s">
        <v>32215</v>
      </c>
      <c r="C322" s="78">
        <v>-0.94848600000000005</v>
      </c>
      <c r="D322" s="78">
        <v>0.44116998000000002</v>
      </c>
      <c r="E322" s="78">
        <v>0.18052277</v>
      </c>
      <c r="F322" s="78">
        <v>3.8280524000000003E-2</v>
      </c>
    </row>
    <row r="323" spans="1:6" x14ac:dyDescent="0.25">
      <c r="A323">
        <v>321</v>
      </c>
      <c r="B323" t="s">
        <v>28984</v>
      </c>
      <c r="C323" s="78">
        <v>0.22365418000000001</v>
      </c>
      <c r="D323" s="78">
        <v>0.89447593999999997</v>
      </c>
      <c r="E323" s="78">
        <v>4.6025798E-2</v>
      </c>
      <c r="F323" s="78">
        <v>-0.12922327</v>
      </c>
    </row>
    <row r="324" spans="1:6" x14ac:dyDescent="0.25">
      <c r="A324">
        <v>322</v>
      </c>
      <c r="B324" t="s">
        <v>32216</v>
      </c>
      <c r="C324" s="78">
        <v>-1.8025165999999999</v>
      </c>
      <c r="D324" s="78">
        <v>-0.39605950000000001</v>
      </c>
      <c r="E324" s="78">
        <v>6.4613920000000005E-2</v>
      </c>
      <c r="F324" s="78">
        <v>3.5686075999999997E-2</v>
      </c>
    </row>
    <row r="325" spans="1:6" x14ac:dyDescent="0.25">
      <c r="A325">
        <v>323</v>
      </c>
      <c r="B325" t="s">
        <v>32217</v>
      </c>
      <c r="C325" s="78">
        <v>-0.94470120000000002</v>
      </c>
      <c r="D325" s="78">
        <v>-3.6685075999999999</v>
      </c>
      <c r="E325" s="78">
        <v>1.0907859000000001E-2</v>
      </c>
      <c r="F325" s="78">
        <v>4.8414413000000003E-2</v>
      </c>
    </row>
    <row r="326" spans="1:6" x14ac:dyDescent="0.25">
      <c r="A326">
        <v>324</v>
      </c>
      <c r="B326" t="s">
        <v>32218</v>
      </c>
      <c r="C326" s="78">
        <v>-0.64585060000000005</v>
      </c>
      <c r="D326" s="78">
        <v>-0.46678793000000002</v>
      </c>
      <c r="E326" s="78">
        <v>5.5896193000000002E-3</v>
      </c>
      <c r="F326" s="78">
        <v>5.9360307000000001E-2</v>
      </c>
    </row>
    <row r="327" spans="1:6" x14ac:dyDescent="0.25">
      <c r="A327">
        <v>325</v>
      </c>
      <c r="B327" t="s">
        <v>32219</v>
      </c>
      <c r="C327" s="78">
        <v>0.85123959999999999</v>
      </c>
      <c r="D327" s="78">
        <v>-0.3644638</v>
      </c>
      <c r="E327" s="78">
        <v>3.3747925999999998E-2</v>
      </c>
      <c r="F327" s="78">
        <v>4.7077069999999999E-2</v>
      </c>
    </row>
    <row r="328" spans="1:6" x14ac:dyDescent="0.25">
      <c r="A328">
        <v>326</v>
      </c>
      <c r="B328" t="s">
        <v>32220</v>
      </c>
      <c r="C328" s="78">
        <v>1.6136936</v>
      </c>
      <c r="D328" s="78">
        <v>-2.361637</v>
      </c>
      <c r="E328" s="78">
        <v>-5.0416289999999997E-3</v>
      </c>
      <c r="F328" s="78">
        <v>9.4747109999999995E-2</v>
      </c>
    </row>
    <row r="329" spans="1:6" x14ac:dyDescent="0.25">
      <c r="A329">
        <v>327</v>
      </c>
      <c r="B329" t="s">
        <v>32221</v>
      </c>
      <c r="C329" s="78">
        <v>-1.1486179999999999</v>
      </c>
      <c r="D329" s="78">
        <v>0.56944035999999998</v>
      </c>
      <c r="E329" s="78">
        <v>2.2050648999999999E-2</v>
      </c>
      <c r="F329" s="78">
        <v>6.0551696000000002E-2</v>
      </c>
    </row>
    <row r="330" spans="1:6" x14ac:dyDescent="0.25">
      <c r="A330">
        <v>328</v>
      </c>
      <c r="B330" t="s">
        <v>32222</v>
      </c>
      <c r="C330" s="78">
        <v>7.2717669999999995E-5</v>
      </c>
      <c r="D330" s="78">
        <v>-2.0911088000000002</v>
      </c>
      <c r="E330" s="78">
        <v>-6.2146186999999997E-3</v>
      </c>
      <c r="F330" s="78">
        <v>4.8337310000000001E-2</v>
      </c>
    </row>
    <row r="331" spans="1:6" x14ac:dyDescent="0.25">
      <c r="A331">
        <v>329</v>
      </c>
      <c r="B331" t="s">
        <v>32223</v>
      </c>
      <c r="C331" s="78">
        <v>4.8796445000000001E-2</v>
      </c>
      <c r="D331" s="78">
        <v>-3.7539294000000001</v>
      </c>
      <c r="E331" s="78">
        <v>0.13282529000000001</v>
      </c>
      <c r="F331" s="78">
        <v>5.2392729999999998E-2</v>
      </c>
    </row>
    <row r="332" spans="1:6" x14ac:dyDescent="0.25">
      <c r="A332">
        <v>330</v>
      </c>
      <c r="B332" t="s">
        <v>32224</v>
      </c>
      <c r="C332" s="78">
        <v>0.76818969999999998</v>
      </c>
      <c r="D332" s="78">
        <v>-0.31948304</v>
      </c>
      <c r="E332" s="78">
        <v>0.16668664999999999</v>
      </c>
      <c r="F332" s="78">
        <v>4.0895976000000001E-2</v>
      </c>
    </row>
    <row r="333" spans="1:6" x14ac:dyDescent="0.25">
      <c r="A333">
        <v>331</v>
      </c>
      <c r="B333" t="s">
        <v>32225</v>
      </c>
      <c r="C333" s="78">
        <v>0.17137810000000001</v>
      </c>
      <c r="D333" s="78">
        <v>-2.2142765999999998</v>
      </c>
      <c r="E333" s="78">
        <v>-1.6814290999999999E-2</v>
      </c>
      <c r="F333" s="78">
        <v>8.2628116000000001E-2</v>
      </c>
    </row>
    <row r="334" spans="1:6" x14ac:dyDescent="0.25">
      <c r="A334">
        <v>332</v>
      </c>
      <c r="B334" t="s">
        <v>32226</v>
      </c>
      <c r="C334" s="78">
        <v>0.80893886000000004</v>
      </c>
      <c r="D334" s="78">
        <v>-1.2723412999999999</v>
      </c>
      <c r="E334" s="78">
        <v>1.0270819E-2</v>
      </c>
      <c r="F334" s="78">
        <v>7.6464649999999995E-2</v>
      </c>
    </row>
    <row r="335" spans="1:6" x14ac:dyDescent="0.25">
      <c r="A335">
        <v>333</v>
      </c>
      <c r="B335" t="s">
        <v>26402</v>
      </c>
      <c r="C335" s="78">
        <v>-0.96255124000000003</v>
      </c>
      <c r="D335" s="78">
        <v>-0.94599794999999998</v>
      </c>
      <c r="E335" s="78">
        <v>9.0624150000000001E-2</v>
      </c>
      <c r="F335" s="78">
        <v>6.1310745999999999E-2</v>
      </c>
    </row>
    <row r="336" spans="1:6" x14ac:dyDescent="0.25">
      <c r="A336">
        <v>334</v>
      </c>
      <c r="B336" t="s">
        <v>32227</v>
      </c>
      <c r="C336" s="78">
        <v>-2.0139437</v>
      </c>
      <c r="D336" s="78">
        <v>-2.2343250000000001</v>
      </c>
      <c r="E336" s="78">
        <v>5.5136949999999997E-2</v>
      </c>
      <c r="F336" s="78">
        <v>7.9499559999999997E-2</v>
      </c>
    </row>
    <row r="337" spans="1:6" x14ac:dyDescent="0.25">
      <c r="A337">
        <v>335</v>
      </c>
      <c r="B337" t="s">
        <v>32228</v>
      </c>
      <c r="C337" s="78">
        <v>1.0269761000000001E-2</v>
      </c>
      <c r="D337" s="78">
        <v>1.8703687</v>
      </c>
      <c r="E337" s="78">
        <v>0.108207315</v>
      </c>
      <c r="F337" s="78">
        <v>-8.8081375000000003E-2</v>
      </c>
    </row>
    <row r="338" spans="1:6" x14ac:dyDescent="0.25">
      <c r="A338">
        <v>336</v>
      </c>
      <c r="B338" t="s">
        <v>32229</v>
      </c>
      <c r="C338" s="78">
        <v>-1.1443296999999999</v>
      </c>
      <c r="D338" s="78">
        <v>-0.61256295000000005</v>
      </c>
      <c r="E338" s="78">
        <v>8.0644519999999997E-2</v>
      </c>
      <c r="F338" s="78">
        <v>6.3893094999999997E-2</v>
      </c>
    </row>
    <row r="339" spans="1:6" x14ac:dyDescent="0.25">
      <c r="A339">
        <v>337</v>
      </c>
      <c r="B339" t="s">
        <v>32230</v>
      </c>
      <c r="C339" s="78">
        <v>0.21177882000000001</v>
      </c>
      <c r="D339" s="78">
        <v>-0.87460110000000002</v>
      </c>
      <c r="E339" s="78">
        <v>-2.6538044E-2</v>
      </c>
      <c r="F339" s="78">
        <v>8.3556069999999996E-2</v>
      </c>
    </row>
    <row r="340" spans="1:6" x14ac:dyDescent="0.25">
      <c r="A340">
        <v>338</v>
      </c>
      <c r="B340" t="s">
        <v>32231</v>
      </c>
      <c r="C340" s="78">
        <v>3.2297973999999998</v>
      </c>
      <c r="D340" s="78">
        <v>8.2278729999999994E-2</v>
      </c>
      <c r="E340" s="78">
        <v>0.105728105</v>
      </c>
      <c r="F340" s="78">
        <v>4.0777479999999998E-2</v>
      </c>
    </row>
    <row r="341" spans="1:6" x14ac:dyDescent="0.25">
      <c r="A341">
        <v>339</v>
      </c>
      <c r="B341" t="s">
        <v>32232</v>
      </c>
      <c r="C341" s="78">
        <v>-1.2702073</v>
      </c>
      <c r="D341" s="78">
        <v>-2.6858673</v>
      </c>
      <c r="E341" s="78">
        <v>9.9188566000000006E-2</v>
      </c>
      <c r="F341" s="78">
        <v>4.4173770000000001E-2</v>
      </c>
    </row>
    <row r="342" spans="1:6" x14ac:dyDescent="0.25">
      <c r="A342">
        <v>340</v>
      </c>
      <c r="B342" t="s">
        <v>32233</v>
      </c>
      <c r="C342" s="78">
        <v>2.0534549000000002</v>
      </c>
      <c r="D342" s="78">
        <v>1.0498295</v>
      </c>
      <c r="E342" s="78">
        <v>-0.12416318</v>
      </c>
      <c r="F342" s="78">
        <v>7.1205470000000007E-2</v>
      </c>
    </row>
    <row r="343" spans="1:6" x14ac:dyDescent="0.25">
      <c r="A343">
        <v>341</v>
      </c>
      <c r="B343" t="s">
        <v>32234</v>
      </c>
      <c r="C343" s="78">
        <v>-1.6684536000000001</v>
      </c>
      <c r="D343" s="78">
        <v>-0.90861016999999999</v>
      </c>
      <c r="E343" s="78">
        <v>3.6646484999999999E-2</v>
      </c>
      <c r="F343" s="78">
        <v>6.3703599999999999E-2</v>
      </c>
    </row>
    <row r="344" spans="1:6" x14ac:dyDescent="0.25">
      <c r="A344">
        <v>342</v>
      </c>
      <c r="B344" t="s">
        <v>32235</v>
      </c>
      <c r="C344" s="78">
        <v>-0.41501622999999999</v>
      </c>
      <c r="D344" s="78">
        <v>-2.0219040000000001</v>
      </c>
      <c r="E344" s="78">
        <v>4.8329324E-2</v>
      </c>
      <c r="F344" s="78">
        <v>9.6592800000000006E-2</v>
      </c>
    </row>
    <row r="345" spans="1:6" x14ac:dyDescent="0.25">
      <c r="A345">
        <v>343</v>
      </c>
      <c r="B345" t="s">
        <v>32236</v>
      </c>
      <c r="C345" s="78">
        <v>-1.9463674</v>
      </c>
      <c r="D345" s="78">
        <v>-1.3196346999999999</v>
      </c>
      <c r="E345" s="78">
        <v>6.527993E-2</v>
      </c>
      <c r="F345" s="78">
        <v>6.4358579999999999E-2</v>
      </c>
    </row>
    <row r="346" spans="1:6" x14ac:dyDescent="0.25">
      <c r="A346">
        <v>344</v>
      </c>
      <c r="B346" t="s">
        <v>32237</v>
      </c>
      <c r="C346" s="78">
        <v>-0.21679061999999999</v>
      </c>
      <c r="D346" s="78">
        <v>0.31029224</v>
      </c>
      <c r="E346" s="78">
        <v>8.3227574999999998E-2</v>
      </c>
      <c r="F346" s="78">
        <v>-0.12204743999999999</v>
      </c>
    </row>
    <row r="347" spans="1:6" x14ac:dyDescent="0.25">
      <c r="A347">
        <v>345</v>
      </c>
      <c r="B347" t="s">
        <v>32238</v>
      </c>
      <c r="C347" s="78">
        <v>-1.4199132000000001</v>
      </c>
      <c r="D347" s="78">
        <v>3.1000606999999998</v>
      </c>
      <c r="E347" s="78">
        <v>0.14355647999999999</v>
      </c>
      <c r="F347" s="78">
        <v>6.1201114000000001E-2</v>
      </c>
    </row>
    <row r="348" spans="1:6" x14ac:dyDescent="0.25">
      <c r="A348">
        <v>346</v>
      </c>
      <c r="B348" t="s">
        <v>32239</v>
      </c>
      <c r="C348" s="78">
        <v>0.36330604999999999</v>
      </c>
      <c r="D348" s="78">
        <v>-1.7359054</v>
      </c>
      <c r="E348" s="78">
        <v>-7.5735960000000005E-2</v>
      </c>
      <c r="F348" s="78">
        <v>0.12874858</v>
      </c>
    </row>
    <row r="349" spans="1:6" x14ac:dyDescent="0.25">
      <c r="A349">
        <v>347</v>
      </c>
      <c r="B349" t="s">
        <v>32240</v>
      </c>
      <c r="C349" s="78">
        <v>-0.34339725999999998</v>
      </c>
      <c r="D349" s="78">
        <v>-2.8565939999999999</v>
      </c>
      <c r="E349" s="78">
        <v>2.3455933000000002E-2</v>
      </c>
      <c r="F349" s="78">
        <v>6.1193377E-2</v>
      </c>
    </row>
    <row r="350" spans="1:6" x14ac:dyDescent="0.25">
      <c r="A350">
        <v>348</v>
      </c>
      <c r="B350" t="s">
        <v>32241</v>
      </c>
      <c r="C350" s="78">
        <v>2.2416119999999999</v>
      </c>
      <c r="D350" s="78">
        <v>4.0053367999999999E-2</v>
      </c>
      <c r="E350" s="78">
        <v>-0.53656815999999996</v>
      </c>
      <c r="F350" s="78">
        <v>5.4561970000000001E-2</v>
      </c>
    </row>
    <row r="351" spans="1:6" x14ac:dyDescent="0.25">
      <c r="A351">
        <v>349</v>
      </c>
      <c r="B351" t="s">
        <v>32242</v>
      </c>
      <c r="C351" s="78">
        <v>2.2269998000000002</v>
      </c>
      <c r="D351" s="78">
        <v>-1.0715446</v>
      </c>
      <c r="E351" s="78">
        <v>0.13158518</v>
      </c>
      <c r="F351" s="78">
        <v>-1.2318157E-2</v>
      </c>
    </row>
    <row r="352" spans="1:6" x14ac:dyDescent="0.25">
      <c r="A352">
        <v>350</v>
      </c>
      <c r="B352" t="s">
        <v>32243</v>
      </c>
      <c r="C352" s="78">
        <v>1.1465977000000001</v>
      </c>
      <c r="D352" s="78">
        <v>2.8543829999999999E-2</v>
      </c>
      <c r="E352" s="78">
        <v>0.10777305</v>
      </c>
      <c r="F352" s="78">
        <v>-1.5968581999999999E-2</v>
      </c>
    </row>
    <row r="353" spans="1:6" x14ac:dyDescent="0.25">
      <c r="A353">
        <v>351</v>
      </c>
      <c r="B353" t="s">
        <v>32244</v>
      </c>
      <c r="C353" s="78">
        <v>-8.0183479999999996</v>
      </c>
      <c r="D353" s="78">
        <v>1.2746696</v>
      </c>
      <c r="E353" s="78">
        <v>0.18614411</v>
      </c>
      <c r="F353" s="78">
        <v>6.4310785000000004E-3</v>
      </c>
    </row>
    <row r="354" spans="1:6" x14ac:dyDescent="0.25">
      <c r="A354">
        <v>352</v>
      </c>
      <c r="B354" t="s">
        <v>32245</v>
      </c>
      <c r="C354" s="78">
        <v>0.97124124000000001</v>
      </c>
      <c r="D354" s="78">
        <v>-4.1537540000000002</v>
      </c>
      <c r="E354" s="78">
        <v>0.14616087</v>
      </c>
      <c r="F354" s="78">
        <v>3.1640895000000002E-2</v>
      </c>
    </row>
    <row r="355" spans="1:6" x14ac:dyDescent="0.25">
      <c r="A355">
        <v>353</v>
      </c>
      <c r="B355" t="s">
        <v>32246</v>
      </c>
      <c r="C355" s="78">
        <v>-0.57878052999999996</v>
      </c>
      <c r="D355" s="78">
        <v>-1.0713629</v>
      </c>
      <c r="E355" s="78">
        <v>6.5877080000000005E-2</v>
      </c>
      <c r="F355" s="78">
        <v>2.6967563E-2</v>
      </c>
    </row>
    <row r="356" spans="1:6" x14ac:dyDescent="0.25">
      <c r="A356">
        <v>354</v>
      </c>
      <c r="B356" t="s">
        <v>32247</v>
      </c>
      <c r="C356" s="78">
        <v>3.2623872999999999</v>
      </c>
      <c r="D356" s="78">
        <v>0.51539659999999998</v>
      </c>
      <c r="E356" s="78">
        <v>0.1215564</v>
      </c>
      <c r="F356" s="78">
        <v>3.7906086000000002E-3</v>
      </c>
    </row>
    <row r="357" spans="1:6" x14ac:dyDescent="0.25">
      <c r="A357">
        <v>355</v>
      </c>
      <c r="B357" t="s">
        <v>32248</v>
      </c>
      <c r="C357" s="78">
        <v>-0.38158774000000001</v>
      </c>
      <c r="D357" s="78">
        <v>-1.0624693999999999</v>
      </c>
      <c r="E357" s="78">
        <v>0.1399349</v>
      </c>
      <c r="F357" s="78">
        <v>1.5783075000000001E-2</v>
      </c>
    </row>
    <row r="358" spans="1:6" x14ac:dyDescent="0.25">
      <c r="A358">
        <v>356</v>
      </c>
      <c r="B358" t="s">
        <v>32249</v>
      </c>
      <c r="C358" s="78">
        <v>0.56323343999999997</v>
      </c>
      <c r="D358" s="78">
        <v>-1.7858160999999999</v>
      </c>
      <c r="E358" s="78">
        <v>0.23649433</v>
      </c>
      <c r="F358" s="78">
        <v>2.1924072999999999E-2</v>
      </c>
    </row>
    <row r="359" spans="1:6" x14ac:dyDescent="0.25">
      <c r="A359">
        <v>357</v>
      </c>
      <c r="B359" t="s">
        <v>32250</v>
      </c>
      <c r="C359" s="78">
        <v>0.4813441</v>
      </c>
      <c r="D359" s="78">
        <v>0.91621470000000005</v>
      </c>
      <c r="E359" s="78">
        <v>0.2426798</v>
      </c>
      <c r="F359" s="78">
        <v>1.5275977E-2</v>
      </c>
    </row>
    <row r="360" spans="1:6" x14ac:dyDescent="0.25">
      <c r="A360">
        <v>358</v>
      </c>
      <c r="B360" t="s">
        <v>32251</v>
      </c>
      <c r="C360" s="78">
        <v>1.3740394</v>
      </c>
      <c r="D360" s="78">
        <v>-0.67866903999999995</v>
      </c>
      <c r="E360" s="78">
        <v>0.22432889</v>
      </c>
      <c r="F360" s="78">
        <v>2.2654460000000001E-2</v>
      </c>
    </row>
    <row r="361" spans="1:6" x14ac:dyDescent="0.25">
      <c r="A361">
        <v>359</v>
      </c>
      <c r="B361" t="s">
        <v>32252</v>
      </c>
      <c r="C361" s="78">
        <v>-8.2606979999999997</v>
      </c>
      <c r="D361" s="78">
        <v>1.4444258000000001</v>
      </c>
      <c r="E361" s="78">
        <v>0.23649433</v>
      </c>
      <c r="F361" s="78">
        <v>2.1924072999999999E-2</v>
      </c>
    </row>
    <row r="362" spans="1:6" x14ac:dyDescent="0.25">
      <c r="A362">
        <v>360</v>
      </c>
      <c r="B362" t="s">
        <v>32253</v>
      </c>
      <c r="C362" s="78">
        <v>2.8155402999999999</v>
      </c>
      <c r="D362" s="78">
        <v>-0.71419984000000003</v>
      </c>
      <c r="E362" s="78">
        <v>0.13513485</v>
      </c>
      <c r="F362" s="78">
        <v>1.3598127E-2</v>
      </c>
    </row>
    <row r="363" spans="1:6" x14ac:dyDescent="0.25">
      <c r="A363">
        <v>361</v>
      </c>
      <c r="B363" t="s">
        <v>32254</v>
      </c>
      <c r="C363" s="78">
        <v>-0.47793954999999999</v>
      </c>
      <c r="D363" s="78">
        <v>0.40122676000000002</v>
      </c>
      <c r="E363" s="78">
        <v>-0.15220043</v>
      </c>
      <c r="F363" s="78">
        <v>4.0710647000000003E-2</v>
      </c>
    </row>
    <row r="364" spans="1:6" x14ac:dyDescent="0.25">
      <c r="A364">
        <v>362</v>
      </c>
      <c r="B364" t="s">
        <v>1211</v>
      </c>
      <c r="C364" s="78">
        <v>-0.79895939999999999</v>
      </c>
      <c r="D364" s="78">
        <v>-2.208688</v>
      </c>
      <c r="E364" s="78">
        <v>-0.24561047999999999</v>
      </c>
      <c r="F364" s="78">
        <v>-0.46125832</v>
      </c>
    </row>
    <row r="365" spans="1:6" x14ac:dyDescent="0.25">
      <c r="A365">
        <v>363</v>
      </c>
      <c r="B365" t="s">
        <v>32255</v>
      </c>
      <c r="C365" s="78">
        <v>4.7151620000000003</v>
      </c>
      <c r="D365" s="78">
        <v>4.8875739999999999</v>
      </c>
      <c r="E365" s="78">
        <v>0.20006813000000001</v>
      </c>
      <c r="F365" s="78">
        <v>3.461061E-2</v>
      </c>
    </row>
    <row r="366" spans="1:6" x14ac:dyDescent="0.25">
      <c r="A366">
        <v>364</v>
      </c>
      <c r="B366" t="s">
        <v>32256</v>
      </c>
      <c r="C366" s="78">
        <v>2.6395273000000001</v>
      </c>
      <c r="D366" s="78">
        <v>6.1007290000000003</v>
      </c>
      <c r="E366" s="78">
        <v>0.18101825999999999</v>
      </c>
      <c r="F366" s="78">
        <v>2.7999692E-2</v>
      </c>
    </row>
    <row r="367" spans="1:6" x14ac:dyDescent="0.25">
      <c r="A367">
        <v>365</v>
      </c>
      <c r="B367" t="s">
        <v>32257</v>
      </c>
      <c r="C367" s="78">
        <v>-0.77078190000000002</v>
      </c>
      <c r="D367" s="78">
        <v>-1.5695946000000001</v>
      </c>
      <c r="E367" s="78">
        <v>0.15755957000000001</v>
      </c>
      <c r="F367" s="78">
        <v>3.3963297000000003E-2</v>
      </c>
    </row>
    <row r="368" spans="1:6" x14ac:dyDescent="0.25">
      <c r="A368">
        <v>366</v>
      </c>
      <c r="B368" t="s">
        <v>32258</v>
      </c>
      <c r="C368" s="78">
        <v>0.27573973000000002</v>
      </c>
      <c r="D368" s="78">
        <v>0.2981279</v>
      </c>
      <c r="E368" s="78">
        <v>0.25064573000000001</v>
      </c>
      <c r="F368" s="78">
        <v>5.9339220000000003E-3</v>
      </c>
    </row>
    <row r="369" spans="1:6" x14ac:dyDescent="0.25">
      <c r="A369">
        <v>367</v>
      </c>
      <c r="B369" t="s">
        <v>32259</v>
      </c>
      <c r="C369" s="78">
        <v>1.2167973999999999</v>
      </c>
      <c r="D369" s="78">
        <v>2.0264869999999999</v>
      </c>
      <c r="E369" s="78">
        <v>6.4568849999999997E-2</v>
      </c>
      <c r="F369" s="78">
        <v>6.5473883999999996E-2</v>
      </c>
    </row>
    <row r="370" spans="1:6" x14ac:dyDescent="0.25">
      <c r="A370">
        <v>368</v>
      </c>
      <c r="B370" t="s">
        <v>32260</v>
      </c>
      <c r="C370" s="78">
        <v>-0.40499836</v>
      </c>
      <c r="D370" s="78">
        <v>-0.94115130000000002</v>
      </c>
      <c r="E370" s="78">
        <v>8.2234100000000004E-2</v>
      </c>
      <c r="F370" s="78">
        <v>7.4991329999999995E-2</v>
      </c>
    </row>
    <row r="371" spans="1:6" x14ac:dyDescent="0.25">
      <c r="A371">
        <v>369</v>
      </c>
      <c r="B371" t="s">
        <v>32261</v>
      </c>
      <c r="C371" s="78">
        <v>1.0041503000000001</v>
      </c>
      <c r="D371" s="78">
        <v>-0.92688510000000002</v>
      </c>
      <c r="E371" s="78">
        <v>1.4803617999999999E-2</v>
      </c>
      <c r="F371" s="78">
        <v>6.4509810000000001E-2</v>
      </c>
    </row>
    <row r="372" spans="1:6" x14ac:dyDescent="0.25">
      <c r="A372">
        <v>370</v>
      </c>
      <c r="B372" t="s">
        <v>32262</v>
      </c>
      <c r="C372" s="78">
        <v>-1.2481313000000001</v>
      </c>
      <c r="D372" s="78">
        <v>-4.1470804000000001</v>
      </c>
      <c r="E372" s="78">
        <v>5.2178710000000003E-2</v>
      </c>
      <c r="F372" s="78">
        <v>7.4120775E-2</v>
      </c>
    </row>
    <row r="373" spans="1:6" x14ac:dyDescent="0.25">
      <c r="A373">
        <v>371</v>
      </c>
      <c r="B373" t="s">
        <v>32263</v>
      </c>
      <c r="C373" s="78">
        <v>1.3285245999999999</v>
      </c>
      <c r="D373" s="78">
        <v>-0.23231447</v>
      </c>
      <c r="E373" s="78">
        <v>2.1137789000000001E-2</v>
      </c>
      <c r="F373" s="78">
        <v>5.4521925999999998E-2</v>
      </c>
    </row>
    <row r="374" spans="1:6" x14ac:dyDescent="0.25">
      <c r="A374">
        <v>372</v>
      </c>
      <c r="B374" t="s">
        <v>32264</v>
      </c>
      <c r="C374" s="78">
        <v>-1.1437174000000001</v>
      </c>
      <c r="D374" s="78">
        <v>-0.57238829999999996</v>
      </c>
      <c r="E374" s="78">
        <v>-6.7347229999999994E-2</v>
      </c>
      <c r="F374" s="78">
        <v>6.7181829999999998E-2</v>
      </c>
    </row>
    <row r="375" spans="1:6" x14ac:dyDescent="0.25">
      <c r="A375">
        <v>373</v>
      </c>
      <c r="B375" t="s">
        <v>32265</v>
      </c>
      <c r="C375" s="78">
        <v>-3.3103064999999998</v>
      </c>
      <c r="D375" s="78">
        <v>-1.1681923999999999</v>
      </c>
      <c r="E375" s="78">
        <v>2.0303636999999999E-2</v>
      </c>
      <c r="F375" s="78">
        <v>8.8839870000000001E-2</v>
      </c>
    </row>
    <row r="376" spans="1:6" x14ac:dyDescent="0.25">
      <c r="A376">
        <v>374</v>
      </c>
      <c r="B376" t="s">
        <v>23586</v>
      </c>
      <c r="C376" s="78">
        <v>0.34044000000000002</v>
      </c>
      <c r="D376" s="78">
        <v>-0.79998009999999997</v>
      </c>
      <c r="E376" s="78">
        <v>6.7818450000000002E-2</v>
      </c>
      <c r="F376" s="78">
        <v>-9.6596109999999999E-2</v>
      </c>
    </row>
    <row r="377" spans="1:6" x14ac:dyDescent="0.25">
      <c r="A377">
        <v>375</v>
      </c>
      <c r="B377" t="s">
        <v>32266</v>
      </c>
      <c r="C377" s="78">
        <v>1.9343272</v>
      </c>
      <c r="D377" s="78">
        <v>-0.54023180000000004</v>
      </c>
      <c r="E377" s="78">
        <v>-0.10723901</v>
      </c>
      <c r="F377" s="78">
        <v>0.10958066599999999</v>
      </c>
    </row>
    <row r="378" spans="1:6" x14ac:dyDescent="0.25">
      <c r="A378">
        <v>376</v>
      </c>
      <c r="B378" t="s">
        <v>32267</v>
      </c>
      <c r="C378" s="78">
        <v>1.7325134</v>
      </c>
      <c r="D378" s="78">
        <v>-1.6973336999999999</v>
      </c>
      <c r="E378" s="78">
        <v>0.18636915000000001</v>
      </c>
      <c r="F378" s="78">
        <v>3.6071576000000001E-2</v>
      </c>
    </row>
    <row r="379" spans="1:6" x14ac:dyDescent="0.25">
      <c r="A379">
        <v>377</v>
      </c>
      <c r="B379" t="s">
        <v>32268</v>
      </c>
      <c r="C379" s="78">
        <v>3.5316771999999998</v>
      </c>
      <c r="D379" s="78">
        <v>1.2882853000000001</v>
      </c>
      <c r="E379" s="78">
        <v>0.18909226000000001</v>
      </c>
      <c r="F379" s="78">
        <v>3.3926739999999997E-2</v>
      </c>
    </row>
    <row r="380" spans="1:6" x14ac:dyDescent="0.25">
      <c r="A380">
        <v>378</v>
      </c>
      <c r="B380" t="s">
        <v>32269</v>
      </c>
      <c r="C380" s="78">
        <v>-6.8897539999999999</v>
      </c>
      <c r="D380" s="78">
        <v>0.67130875999999995</v>
      </c>
      <c r="E380" s="78">
        <v>0.10992499999999999</v>
      </c>
      <c r="F380" s="78">
        <v>-6.0107479999999998E-2</v>
      </c>
    </row>
    <row r="381" spans="1:6" x14ac:dyDescent="0.25">
      <c r="A381">
        <v>379</v>
      </c>
      <c r="B381" t="s">
        <v>32270</v>
      </c>
      <c r="C381" s="78">
        <v>-2.2059546000000001</v>
      </c>
      <c r="D381" s="78">
        <v>0.31878698</v>
      </c>
      <c r="E381" s="78">
        <v>-7.9136280000000003E-2</v>
      </c>
      <c r="F381" s="78">
        <v>7.0839109999999997E-2</v>
      </c>
    </row>
    <row r="382" spans="1:6" x14ac:dyDescent="0.25">
      <c r="A382">
        <v>380</v>
      </c>
      <c r="B382" t="s">
        <v>30756</v>
      </c>
      <c r="C382" s="78">
        <v>0.24260524999999999</v>
      </c>
      <c r="D382" s="78">
        <v>0.89326095999999999</v>
      </c>
      <c r="E382" s="78">
        <v>7.8645154999999994E-2</v>
      </c>
      <c r="F382" s="78">
        <v>-8.8145639999999997E-2</v>
      </c>
    </row>
    <row r="383" spans="1:6" x14ac:dyDescent="0.25">
      <c r="A383">
        <v>381</v>
      </c>
      <c r="B383" t="s">
        <v>32271</v>
      </c>
      <c r="C383" s="78">
        <v>0.96616082999999997</v>
      </c>
      <c r="D383" s="78">
        <v>2.3079497999999998</v>
      </c>
      <c r="E383" s="78">
        <v>7.5405659999999999E-2</v>
      </c>
      <c r="F383" s="78">
        <v>7.4832860000000001E-2</v>
      </c>
    </row>
    <row r="384" spans="1:6" x14ac:dyDescent="0.25">
      <c r="A384">
        <v>382</v>
      </c>
      <c r="B384" t="s">
        <v>21213</v>
      </c>
      <c r="C384" s="78">
        <v>1.4818492000000001</v>
      </c>
      <c r="D384" s="78">
        <v>-1.2327758</v>
      </c>
      <c r="E384" s="78">
        <v>0.120755106</v>
      </c>
      <c r="F384" s="78">
        <v>-8.2234143999999995E-2</v>
      </c>
    </row>
    <row r="385" spans="1:6" x14ac:dyDescent="0.25">
      <c r="A385">
        <v>383</v>
      </c>
      <c r="B385" t="s">
        <v>32272</v>
      </c>
      <c r="C385" s="78">
        <v>-1.0569639</v>
      </c>
      <c r="D385" s="78">
        <v>0.83016276</v>
      </c>
      <c r="E385" s="78">
        <v>-4.3049752999999996E-3</v>
      </c>
      <c r="F385" s="78">
        <v>7.3222590000000004E-2</v>
      </c>
    </row>
    <row r="386" spans="1:6" x14ac:dyDescent="0.25">
      <c r="A386">
        <v>384</v>
      </c>
      <c r="B386" t="s">
        <v>32273</v>
      </c>
      <c r="C386" s="78">
        <v>4.0216203000000004</v>
      </c>
      <c r="D386" s="78">
        <v>3.7377440000000002</v>
      </c>
      <c r="E386" s="78">
        <v>-1.1203945E-2</v>
      </c>
      <c r="F386" s="78">
        <v>9.8465010000000006E-2</v>
      </c>
    </row>
    <row r="387" spans="1:6" x14ac:dyDescent="0.25">
      <c r="A387">
        <v>385</v>
      </c>
      <c r="B387" t="s">
        <v>32274</v>
      </c>
      <c r="C387" s="78">
        <v>-0.30832398</v>
      </c>
      <c r="D387" s="78">
        <v>-0.97711605000000001</v>
      </c>
      <c r="E387" s="78">
        <v>3.3437550000000003E-2</v>
      </c>
      <c r="F387" s="78">
        <v>8.505298E-2</v>
      </c>
    </row>
    <row r="388" spans="1:6" x14ac:dyDescent="0.25">
      <c r="A388">
        <v>386</v>
      </c>
      <c r="B388" t="s">
        <v>32275</v>
      </c>
      <c r="C388" s="78">
        <v>-9.2397930000000003E-2</v>
      </c>
      <c r="D388" s="78">
        <v>-9.7303029999999999E-2</v>
      </c>
      <c r="E388" s="78">
        <v>-4.2565048000000001E-2</v>
      </c>
      <c r="F388" s="78">
        <v>2.9731420000000001E-2</v>
      </c>
    </row>
    <row r="389" spans="1:6" x14ac:dyDescent="0.25">
      <c r="A389">
        <v>387</v>
      </c>
      <c r="B389" t="s">
        <v>32276</v>
      </c>
      <c r="C389" s="78">
        <v>0.20945352</v>
      </c>
      <c r="D389" s="78">
        <v>1.5541213</v>
      </c>
      <c r="E389" s="78">
        <v>1.4945923999999999E-2</v>
      </c>
      <c r="F389" s="78">
        <v>4.8845939999999997E-2</v>
      </c>
    </row>
    <row r="390" spans="1:6" x14ac:dyDescent="0.25">
      <c r="A390">
        <v>388</v>
      </c>
      <c r="B390" t="s">
        <v>32277</v>
      </c>
      <c r="C390" s="78">
        <v>-0.45201789999999997</v>
      </c>
      <c r="D390" s="78">
        <v>1.3262719999999999</v>
      </c>
      <c r="E390" s="78">
        <v>4.1134669999999998E-2</v>
      </c>
      <c r="F390" s="78">
        <v>6.0109887000000001E-2</v>
      </c>
    </row>
    <row r="391" spans="1:6" x14ac:dyDescent="0.25">
      <c r="A391">
        <v>389</v>
      </c>
      <c r="B391" t="s">
        <v>32278</v>
      </c>
      <c r="C391" s="78">
        <v>2.5678282000000001</v>
      </c>
      <c r="D391" s="78">
        <v>-1.3458133999999999</v>
      </c>
      <c r="E391" s="78">
        <v>2.0600647E-2</v>
      </c>
      <c r="F391" s="78">
        <v>6.611678E-2</v>
      </c>
    </row>
    <row r="392" spans="1:6" x14ac:dyDescent="0.25">
      <c r="A392">
        <v>390</v>
      </c>
      <c r="B392" t="s">
        <v>32279</v>
      </c>
      <c r="C392" s="78">
        <v>4.408569</v>
      </c>
      <c r="D392" s="78">
        <v>4.4516277000000004</v>
      </c>
      <c r="E392" s="78">
        <v>3.6111280000000003E-2</v>
      </c>
      <c r="F392" s="78">
        <v>6.7653329999999998E-2</v>
      </c>
    </row>
    <row r="393" spans="1:6" x14ac:dyDescent="0.25">
      <c r="A393">
        <v>391</v>
      </c>
      <c r="B393" t="s">
        <v>32280</v>
      </c>
      <c r="C393" s="78">
        <v>1.05419</v>
      </c>
      <c r="D393" s="78">
        <v>-0.67289509999999997</v>
      </c>
      <c r="E393" s="78">
        <v>-5.1385550000000002E-2</v>
      </c>
      <c r="F393" s="78">
        <v>8.9777573999999999E-2</v>
      </c>
    </row>
    <row r="394" spans="1:6" x14ac:dyDescent="0.25">
      <c r="A394">
        <v>392</v>
      </c>
      <c r="B394" t="s">
        <v>32281</v>
      </c>
      <c r="C394" s="78">
        <v>1.7422537</v>
      </c>
      <c r="D394" s="78">
        <v>-3.1960761999999998</v>
      </c>
      <c r="E394" s="78">
        <v>-2.0331441999999998E-3</v>
      </c>
      <c r="F394" s="78">
        <v>9.8114370000000006E-2</v>
      </c>
    </row>
    <row r="395" spans="1:6" x14ac:dyDescent="0.25">
      <c r="A395">
        <v>393</v>
      </c>
      <c r="B395" t="s">
        <v>32282</v>
      </c>
      <c r="C395" s="78">
        <v>-1.6373366</v>
      </c>
      <c r="D395" s="78">
        <v>2.5063156999999999E-2</v>
      </c>
      <c r="E395" s="78">
        <v>0.11014280999999999</v>
      </c>
      <c r="F395" s="78">
        <v>3.0482235999999999E-2</v>
      </c>
    </row>
    <row r="396" spans="1:6" x14ac:dyDescent="0.25">
      <c r="A396">
        <v>394</v>
      </c>
      <c r="B396" t="s">
        <v>32283</v>
      </c>
      <c r="C396" s="78">
        <v>3.8744116000000002</v>
      </c>
      <c r="D396" s="78">
        <v>3.2258308000000002</v>
      </c>
      <c r="E396" s="78">
        <v>-5.3873209999999998E-2</v>
      </c>
      <c r="F396" s="78">
        <v>8.0356090000000005E-2</v>
      </c>
    </row>
    <row r="397" spans="1:6" x14ac:dyDescent="0.25">
      <c r="A397">
        <v>395</v>
      </c>
      <c r="B397" t="s">
        <v>32284</v>
      </c>
      <c r="C397" s="78">
        <v>3.7140637999999997E-2</v>
      </c>
      <c r="D397" s="78">
        <v>-2.3865135</v>
      </c>
      <c r="E397" s="78">
        <v>6.7752300000000001E-3</v>
      </c>
      <c r="F397" s="78">
        <v>9.0238764999999999E-2</v>
      </c>
    </row>
    <row r="398" spans="1:6" x14ac:dyDescent="0.25">
      <c r="A398">
        <v>396</v>
      </c>
      <c r="B398" t="s">
        <v>32285</v>
      </c>
      <c r="C398" s="78">
        <v>-1.0889230000000001</v>
      </c>
      <c r="D398" s="78">
        <v>0.75273129999999999</v>
      </c>
      <c r="E398" s="78">
        <v>0.11362702</v>
      </c>
      <c r="F398" s="78">
        <v>-4.7757550000000003E-2</v>
      </c>
    </row>
    <row r="399" spans="1:6" x14ac:dyDescent="0.25">
      <c r="A399">
        <v>397</v>
      </c>
      <c r="B399" t="s">
        <v>32286</v>
      </c>
      <c r="C399" s="78">
        <v>1.9801028000000001</v>
      </c>
      <c r="D399" s="78">
        <v>-0.58521913999999997</v>
      </c>
      <c r="E399" s="78">
        <v>3.2758847000000001E-2</v>
      </c>
      <c r="F399" s="78">
        <v>5.4167100000000003E-2</v>
      </c>
    </row>
    <row r="400" spans="1:6" x14ac:dyDescent="0.25">
      <c r="A400">
        <v>398</v>
      </c>
      <c r="B400" t="s">
        <v>32287</v>
      </c>
      <c r="C400" s="78">
        <v>-4.1337080000000004</v>
      </c>
      <c r="D400" s="78">
        <v>1.7773441999999999</v>
      </c>
      <c r="E400" s="78">
        <v>0.14874925999999999</v>
      </c>
      <c r="F400" s="78">
        <v>4.6935640000000001E-2</v>
      </c>
    </row>
    <row r="401" spans="1:6" x14ac:dyDescent="0.25">
      <c r="A401">
        <v>399</v>
      </c>
      <c r="B401" t="s">
        <v>32288</v>
      </c>
      <c r="C401" s="78">
        <v>4.642296</v>
      </c>
      <c r="D401" s="78">
        <v>2.2094849999999999</v>
      </c>
      <c r="E401" s="78">
        <v>6.4965190000000001E-3</v>
      </c>
      <c r="F401" s="78">
        <v>6.2761924999999996E-2</v>
      </c>
    </row>
    <row r="402" spans="1:6" x14ac:dyDescent="0.25">
      <c r="A402">
        <v>400</v>
      </c>
      <c r="B402" t="s">
        <v>13514</v>
      </c>
      <c r="C402" s="78">
        <v>-0.25508009999999998</v>
      </c>
      <c r="D402" s="78">
        <v>2.1507580000000002</v>
      </c>
      <c r="E402" s="78">
        <v>2.8543010000000001E-2</v>
      </c>
      <c r="F402" s="78">
        <v>-0.11987115399999999</v>
      </c>
    </row>
    <row r="403" spans="1:6" x14ac:dyDescent="0.25">
      <c r="A403">
        <v>401</v>
      </c>
      <c r="B403" t="s">
        <v>32289</v>
      </c>
      <c r="C403" s="78">
        <v>-1.0147995000000001</v>
      </c>
      <c r="D403" s="78">
        <v>-0.23010074999999999</v>
      </c>
      <c r="E403" s="78">
        <v>0.14673120000000001</v>
      </c>
      <c r="F403" s="78">
        <v>3.6474079999999999E-2</v>
      </c>
    </row>
    <row r="404" spans="1:6" x14ac:dyDescent="0.25">
      <c r="A404">
        <v>402</v>
      </c>
      <c r="B404" t="s">
        <v>32290</v>
      </c>
      <c r="C404" s="78">
        <v>-0.30921388</v>
      </c>
      <c r="D404" s="78">
        <v>-3.1149569000000001</v>
      </c>
      <c r="E404" s="78">
        <v>-0.13382216999999999</v>
      </c>
      <c r="F404" s="78">
        <v>4.5194409999999997E-2</v>
      </c>
    </row>
    <row r="405" spans="1:6" x14ac:dyDescent="0.25">
      <c r="A405">
        <v>403</v>
      </c>
      <c r="B405" t="s">
        <v>32291</v>
      </c>
      <c r="C405" s="78">
        <v>3.7842115999999999</v>
      </c>
      <c r="D405" s="78">
        <v>-2.4228168000000001</v>
      </c>
      <c r="E405" s="78">
        <v>0.10883036</v>
      </c>
      <c r="F405" s="78">
        <v>1.9276306E-2</v>
      </c>
    </row>
    <row r="406" spans="1:6" x14ac:dyDescent="0.25">
      <c r="A406">
        <v>404</v>
      </c>
      <c r="B406" t="s">
        <v>19880</v>
      </c>
      <c r="C406" s="78">
        <v>-0.47268497999999998</v>
      </c>
      <c r="D406" s="78">
        <v>-1.8320198000000001</v>
      </c>
      <c r="E406" s="78">
        <v>-4.6223939999999998E-2</v>
      </c>
      <c r="F406" s="78">
        <v>-0.23259425</v>
      </c>
    </row>
    <row r="407" spans="1:6" x14ac:dyDescent="0.25">
      <c r="A407">
        <v>405</v>
      </c>
      <c r="B407" t="s">
        <v>32292</v>
      </c>
      <c r="C407" s="78">
        <v>-6.1795085999999999E-2</v>
      </c>
      <c r="D407" s="78">
        <v>-1.4348029999999999E-3</v>
      </c>
      <c r="E407" s="78">
        <v>0.11694921599999999</v>
      </c>
      <c r="F407" s="78">
        <v>-9.4239370000000003E-2</v>
      </c>
    </row>
    <row r="408" spans="1:6" x14ac:dyDescent="0.25">
      <c r="A408">
        <v>406</v>
      </c>
      <c r="B408" t="s">
        <v>32293</v>
      </c>
      <c r="C408" s="78">
        <v>1.8473729999999999</v>
      </c>
      <c r="D408" s="78">
        <v>-0.99452850000000004</v>
      </c>
      <c r="E408" s="78">
        <v>-1.9723862000000002E-2</v>
      </c>
      <c r="F408" s="78">
        <v>5.9336975E-2</v>
      </c>
    </row>
    <row r="409" spans="1:6" x14ac:dyDescent="0.25">
      <c r="A409">
        <v>407</v>
      </c>
      <c r="B409" t="s">
        <v>32294</v>
      </c>
      <c r="C409" s="78">
        <v>1.5506228</v>
      </c>
      <c r="D409" s="78">
        <v>-4.6316743E-2</v>
      </c>
      <c r="E409" s="78">
        <v>9.4300599999999998E-2</v>
      </c>
      <c r="F409" s="78">
        <v>6.3991941999999996E-3</v>
      </c>
    </row>
    <row r="410" spans="1:6" x14ac:dyDescent="0.25">
      <c r="A410">
        <v>408</v>
      </c>
      <c r="B410" t="s">
        <v>32295</v>
      </c>
      <c r="C410" s="78">
        <v>1.6200156999999999</v>
      </c>
      <c r="D410" s="78">
        <v>-8.4229709999999996E-3</v>
      </c>
      <c r="E410" s="78">
        <v>6.4875680000000005E-2</v>
      </c>
      <c r="F410" s="78">
        <v>6.6228405000000004E-2</v>
      </c>
    </row>
    <row r="411" spans="1:6" x14ac:dyDescent="0.25">
      <c r="A411">
        <v>409</v>
      </c>
      <c r="B411" t="s">
        <v>32296</v>
      </c>
      <c r="C411" s="78">
        <v>-0.5358581</v>
      </c>
      <c r="D411" s="78">
        <v>0.75713253000000003</v>
      </c>
      <c r="E411" s="78">
        <v>8.5230689999999998E-2</v>
      </c>
      <c r="F411" s="78">
        <v>5.9972999999999999E-2</v>
      </c>
    </row>
    <row r="412" spans="1:6" x14ac:dyDescent="0.25">
      <c r="A412">
        <v>410</v>
      </c>
      <c r="B412" t="s">
        <v>32297</v>
      </c>
      <c r="C412" s="78">
        <v>1.8731728000000001</v>
      </c>
      <c r="D412" s="78">
        <v>-3.6236845999999998</v>
      </c>
      <c r="E412" s="78">
        <v>4.3873460000000003E-2</v>
      </c>
      <c r="F412" s="78">
        <v>7.0618570000000006E-2</v>
      </c>
    </row>
    <row r="413" spans="1:6" x14ac:dyDescent="0.25">
      <c r="A413">
        <v>411</v>
      </c>
      <c r="B413" t="s">
        <v>32298</v>
      </c>
      <c r="C413" s="78">
        <v>-1.2555609999999999</v>
      </c>
      <c r="D413" s="78">
        <v>2.0360366999999999</v>
      </c>
      <c r="E413" s="78">
        <v>0.11059389999999999</v>
      </c>
      <c r="F413" s="78">
        <v>-0.1222101</v>
      </c>
    </row>
    <row r="414" spans="1:6" x14ac:dyDescent="0.25">
      <c r="A414">
        <v>412</v>
      </c>
      <c r="B414" t="s">
        <v>32299</v>
      </c>
      <c r="C414" s="78">
        <v>0.97024889999999997</v>
      </c>
      <c r="D414" s="78">
        <v>0.94289089999999998</v>
      </c>
      <c r="E414" s="78">
        <v>0.1353983</v>
      </c>
      <c r="F414" s="78">
        <v>-7.451671E-2</v>
      </c>
    </row>
    <row r="415" spans="1:6" x14ac:dyDescent="0.25">
      <c r="A415">
        <v>413</v>
      </c>
      <c r="B415" t="s">
        <v>32300</v>
      </c>
      <c r="C415" s="78">
        <v>1.2927666</v>
      </c>
      <c r="D415" s="78">
        <v>0.22515726</v>
      </c>
      <c r="E415" s="78">
        <v>8.6394589999999993E-2</v>
      </c>
      <c r="F415" s="78">
        <v>8.3525730000000003E-3</v>
      </c>
    </row>
    <row r="416" spans="1:6" x14ac:dyDescent="0.25">
      <c r="A416">
        <v>414</v>
      </c>
      <c r="B416" t="s">
        <v>32301</v>
      </c>
      <c r="C416" s="78">
        <v>-0.63208299999999995</v>
      </c>
      <c r="D416" s="78">
        <v>-1.7748374</v>
      </c>
      <c r="E416" s="78">
        <v>4.7266809999999999E-2</v>
      </c>
      <c r="F416" s="78">
        <v>7.8780085E-2</v>
      </c>
    </row>
    <row r="417" spans="1:6" x14ac:dyDescent="0.25">
      <c r="A417">
        <v>415</v>
      </c>
      <c r="B417" t="s">
        <v>32302</v>
      </c>
      <c r="C417" s="78">
        <v>0.83546240000000005</v>
      </c>
      <c r="D417" s="78">
        <v>0.24370432</v>
      </c>
      <c r="E417" s="78">
        <v>0.13206076999999999</v>
      </c>
      <c r="F417" s="78">
        <v>-5.4224840000000003E-2</v>
      </c>
    </row>
    <row r="418" spans="1:6" x14ac:dyDescent="0.25">
      <c r="A418">
        <v>416</v>
      </c>
      <c r="B418" t="s">
        <v>32303</v>
      </c>
      <c r="C418" s="78">
        <v>-0.87626459999999995</v>
      </c>
      <c r="D418" s="78">
        <v>-1.3410803</v>
      </c>
      <c r="E418" s="78">
        <v>-3.7404567E-2</v>
      </c>
      <c r="F418" s="78">
        <v>0.10912762600000001</v>
      </c>
    </row>
    <row r="419" spans="1:6" x14ac:dyDescent="0.25">
      <c r="A419">
        <v>417</v>
      </c>
      <c r="B419" t="s">
        <v>32304</v>
      </c>
      <c r="C419" s="78">
        <v>-0.87737299999999996</v>
      </c>
      <c r="D419" s="78">
        <v>-1.9073389000000001</v>
      </c>
      <c r="E419" s="78">
        <v>7.476729E-2</v>
      </c>
      <c r="F419" s="78">
        <v>7.0997240000000003E-2</v>
      </c>
    </row>
    <row r="420" spans="1:6" x14ac:dyDescent="0.25">
      <c r="A420">
        <v>418</v>
      </c>
      <c r="B420" t="s">
        <v>32305</v>
      </c>
      <c r="C420" s="78">
        <v>-6.2533290000000005E-2</v>
      </c>
      <c r="D420" s="78">
        <v>1.0813649000000001</v>
      </c>
      <c r="E420" s="78">
        <v>-5.7915716999999999E-2</v>
      </c>
      <c r="F420" s="78">
        <v>9.1795699999999994E-2</v>
      </c>
    </row>
    <row r="421" spans="1:6" x14ac:dyDescent="0.25">
      <c r="A421">
        <v>419</v>
      </c>
      <c r="B421" t="s">
        <v>32306</v>
      </c>
      <c r="C421" s="78">
        <v>0.48008220000000001</v>
      </c>
      <c r="D421" s="78">
        <v>-0.4668312</v>
      </c>
      <c r="E421" s="78">
        <v>6.458208E-3</v>
      </c>
      <c r="F421" s="78">
        <v>3.5340290000000003E-2</v>
      </c>
    </row>
    <row r="422" spans="1:6" x14ac:dyDescent="0.25">
      <c r="A422">
        <v>420</v>
      </c>
      <c r="B422" t="s">
        <v>32307</v>
      </c>
      <c r="C422" s="78">
        <v>1.1520764999999999</v>
      </c>
      <c r="D422" s="78">
        <v>2.1394834999999999</v>
      </c>
      <c r="E422" s="78">
        <v>7.5378700000000007E-2</v>
      </c>
      <c r="F422" s="78">
        <v>8.2283350000000005E-2</v>
      </c>
    </row>
    <row r="423" spans="1:6" x14ac:dyDescent="0.25">
      <c r="A423">
        <v>421</v>
      </c>
      <c r="B423" t="s">
        <v>32308</v>
      </c>
      <c r="C423" s="78">
        <v>0.53756689999999996</v>
      </c>
      <c r="D423" s="78">
        <v>-0.37802849999999999</v>
      </c>
      <c r="E423" s="78">
        <v>7.210432E-2</v>
      </c>
      <c r="F423" s="78">
        <v>7.1526419999999993E-2</v>
      </c>
    </row>
    <row r="424" spans="1:6" x14ac:dyDescent="0.25">
      <c r="A424">
        <v>422</v>
      </c>
      <c r="B424" t="s">
        <v>32309</v>
      </c>
      <c r="C424" s="78">
        <v>-0.84712874999999999</v>
      </c>
      <c r="D424" s="78">
        <v>2.0762033</v>
      </c>
      <c r="E424" s="78">
        <v>-9.8896029999999998E-4</v>
      </c>
      <c r="F424" s="78">
        <v>1.4113329000000001E-2</v>
      </c>
    </row>
    <row r="425" spans="1:6" x14ac:dyDescent="0.25">
      <c r="A425">
        <v>423</v>
      </c>
      <c r="B425" t="s">
        <v>32310</v>
      </c>
      <c r="C425" s="78">
        <v>3.2860526999999999</v>
      </c>
      <c r="D425" s="78">
        <v>4.7131777E-2</v>
      </c>
      <c r="E425" s="78">
        <v>2.7698159999999999E-2</v>
      </c>
      <c r="F425" s="78">
        <v>0.10233186</v>
      </c>
    </row>
    <row r="426" spans="1:6" x14ac:dyDescent="0.25">
      <c r="A426">
        <v>424</v>
      </c>
      <c r="B426" t="s">
        <v>32311</v>
      </c>
      <c r="C426" s="78">
        <v>1.5166565999999999</v>
      </c>
      <c r="D426" s="78">
        <v>1.4671259000000001</v>
      </c>
      <c r="E426" s="78">
        <v>0.107596144</v>
      </c>
      <c r="F426" s="78">
        <v>5.9035413000000002E-2</v>
      </c>
    </row>
    <row r="427" spans="1:6" x14ac:dyDescent="0.25">
      <c r="A427">
        <v>425</v>
      </c>
      <c r="B427" t="s">
        <v>32312</v>
      </c>
      <c r="C427" s="78">
        <v>-1.8436866999999999</v>
      </c>
      <c r="D427" s="78">
        <v>-0.36284554000000002</v>
      </c>
      <c r="E427" s="78">
        <v>2.1512627999999999E-2</v>
      </c>
      <c r="F427" s="78">
        <v>9.6190629999999999E-2</v>
      </c>
    </row>
    <row r="428" spans="1:6" x14ac:dyDescent="0.25">
      <c r="A428">
        <v>426</v>
      </c>
      <c r="B428" t="s">
        <v>32313</v>
      </c>
      <c r="C428" s="78">
        <v>2.6190777000000001</v>
      </c>
      <c r="D428" s="78">
        <v>-1.9808657000000001</v>
      </c>
      <c r="E428" s="78">
        <v>0.15536910000000001</v>
      </c>
      <c r="F428" s="78">
        <v>4.7918487000000003E-2</v>
      </c>
    </row>
    <row r="429" spans="1:6" x14ac:dyDescent="0.25">
      <c r="A429">
        <v>427</v>
      </c>
      <c r="B429" t="s">
        <v>32314</v>
      </c>
      <c r="C429" s="78">
        <v>-8.0463450000000005</v>
      </c>
      <c r="D429" s="78">
        <v>1.3033891</v>
      </c>
      <c r="E429" s="78">
        <v>0.13013864</v>
      </c>
      <c r="F429" s="78">
        <v>5.1870926999999997E-2</v>
      </c>
    </row>
    <row r="430" spans="1:6" x14ac:dyDescent="0.25">
      <c r="A430">
        <v>428</v>
      </c>
      <c r="B430" t="s">
        <v>32315</v>
      </c>
      <c r="C430" s="78">
        <v>-0.87190319999999999</v>
      </c>
      <c r="D430" s="78">
        <v>1.0362298000000001</v>
      </c>
      <c r="E430" s="78">
        <v>4.7945215999999999E-2</v>
      </c>
      <c r="F430" s="78">
        <v>4.4300079999999999E-2</v>
      </c>
    </row>
    <row r="431" spans="1:6" x14ac:dyDescent="0.25">
      <c r="A431">
        <v>429</v>
      </c>
      <c r="B431" t="s">
        <v>32316</v>
      </c>
      <c r="C431" s="78">
        <v>0.33683422000000002</v>
      </c>
      <c r="D431" s="78">
        <v>-0.53968537000000005</v>
      </c>
      <c r="E431" s="78">
        <v>-0.17093226</v>
      </c>
      <c r="F431" s="78">
        <v>-0.19218316999999999</v>
      </c>
    </row>
    <row r="432" spans="1:6" x14ac:dyDescent="0.25">
      <c r="A432">
        <v>430</v>
      </c>
      <c r="B432" t="s">
        <v>32317</v>
      </c>
      <c r="C432" s="78">
        <v>-0.51734762999999995</v>
      </c>
      <c r="D432" s="78">
        <v>-2.2037802000000002</v>
      </c>
      <c r="E432" s="78">
        <v>0.10420968999999999</v>
      </c>
      <c r="F432" s="78">
        <v>3.8301325999999997E-2</v>
      </c>
    </row>
    <row r="433" spans="1:6" x14ac:dyDescent="0.25">
      <c r="A433">
        <v>431</v>
      </c>
      <c r="B433" t="s">
        <v>32318</v>
      </c>
      <c r="C433" s="78">
        <v>2.1446200000000002</v>
      </c>
      <c r="D433" s="78">
        <v>-1.6749456</v>
      </c>
      <c r="E433" s="78">
        <v>9.044191E-2</v>
      </c>
      <c r="F433" s="78">
        <v>3.8896060000000003E-2</v>
      </c>
    </row>
    <row r="434" spans="1:6" x14ac:dyDescent="0.25">
      <c r="A434">
        <v>432</v>
      </c>
      <c r="B434" t="s">
        <v>32319</v>
      </c>
      <c r="C434" s="78">
        <v>-3.3541721999999998</v>
      </c>
      <c r="D434" s="78">
        <v>0.43421601999999998</v>
      </c>
      <c r="E434" s="78">
        <v>0.13925177</v>
      </c>
      <c r="F434" s="78">
        <v>3.7964329000000001E-3</v>
      </c>
    </row>
    <row r="435" spans="1:6" x14ac:dyDescent="0.25">
      <c r="A435">
        <v>433</v>
      </c>
      <c r="B435" t="s">
        <v>32320</v>
      </c>
      <c r="C435" s="78">
        <v>0.21973050999999999</v>
      </c>
      <c r="D435" s="78">
        <v>-0.82240533999999998</v>
      </c>
      <c r="E435" s="78">
        <v>-3.1148790999999999E-2</v>
      </c>
      <c r="F435" s="78">
        <v>3.3934779999999998E-2</v>
      </c>
    </row>
    <row r="436" spans="1:6" x14ac:dyDescent="0.25">
      <c r="A436">
        <v>434</v>
      </c>
      <c r="B436" t="s">
        <v>32321</v>
      </c>
      <c r="C436" s="78">
        <v>1.0288341000000001</v>
      </c>
      <c r="D436" s="78">
        <v>-2.1991751000000002</v>
      </c>
      <c r="E436" s="78">
        <v>-2.6809573E-3</v>
      </c>
      <c r="F436" s="78">
        <v>3.7756216000000002E-2</v>
      </c>
    </row>
    <row r="437" spans="1:6" x14ac:dyDescent="0.25">
      <c r="A437">
        <v>435</v>
      </c>
      <c r="B437" t="s">
        <v>7188</v>
      </c>
      <c r="C437" s="78">
        <v>2.2155762000000001</v>
      </c>
      <c r="D437" s="78">
        <v>-0.72728413000000003</v>
      </c>
      <c r="E437" s="78">
        <v>-4.2029320000000002E-2</v>
      </c>
      <c r="F437" s="78">
        <v>2.8176610000000001E-2</v>
      </c>
    </row>
    <row r="438" spans="1:6" x14ac:dyDescent="0.25">
      <c r="A438">
        <v>436</v>
      </c>
      <c r="B438" t="s">
        <v>10778</v>
      </c>
      <c r="C438" s="78">
        <v>1.6523991</v>
      </c>
      <c r="D438" s="78">
        <v>0.30176520000000001</v>
      </c>
      <c r="E438" s="78">
        <v>0.12480722</v>
      </c>
      <c r="F438" s="78">
        <v>-0.10610435999999999</v>
      </c>
    </row>
    <row r="439" spans="1:6" x14ac:dyDescent="0.25">
      <c r="A439">
        <v>437</v>
      </c>
      <c r="B439" t="s">
        <v>32322</v>
      </c>
      <c r="C439" s="78">
        <v>0.84728329999999996</v>
      </c>
      <c r="D439" s="78">
        <v>-1.5634642999999999</v>
      </c>
      <c r="E439" s="78">
        <v>2.8883382999999999E-2</v>
      </c>
      <c r="F439" s="78">
        <v>6.9147539999999993E-2</v>
      </c>
    </row>
    <row r="440" spans="1:6" x14ac:dyDescent="0.25">
      <c r="A440">
        <v>438</v>
      </c>
      <c r="B440" t="s">
        <v>32323</v>
      </c>
      <c r="C440" s="78">
        <v>-8.4621169999999992</v>
      </c>
      <c r="D440" s="78">
        <v>1.4473174</v>
      </c>
      <c r="E440" s="78">
        <v>-2.9410480999999999E-2</v>
      </c>
      <c r="F440" s="78">
        <v>3.331638E-2</v>
      </c>
    </row>
    <row r="441" spans="1:6" x14ac:dyDescent="0.25">
      <c r="A441">
        <v>439</v>
      </c>
      <c r="B441" t="s">
        <v>32324</v>
      </c>
      <c r="C441" s="78">
        <v>-5.7878866000000002</v>
      </c>
      <c r="D441" s="78">
        <v>-0.73634469999999996</v>
      </c>
      <c r="E441" s="78">
        <v>3.302501E-2</v>
      </c>
      <c r="F441" s="78">
        <v>2.6670312999999999E-3</v>
      </c>
    </row>
    <row r="442" spans="1:6" x14ac:dyDescent="0.25">
      <c r="A442">
        <v>440</v>
      </c>
      <c r="B442" t="s">
        <v>32325</v>
      </c>
      <c r="C442" s="78">
        <v>2.1328013000000001</v>
      </c>
      <c r="D442" s="78">
        <v>-1.2974459</v>
      </c>
      <c r="E442" s="78">
        <v>0.25064573000000001</v>
      </c>
      <c r="F442" s="78">
        <v>5.9339220000000003E-3</v>
      </c>
    </row>
    <row r="443" spans="1:6" x14ac:dyDescent="0.25">
      <c r="A443">
        <v>441</v>
      </c>
      <c r="B443" t="s">
        <v>32326</v>
      </c>
      <c r="C443" s="78">
        <v>0.53114026999999997</v>
      </c>
      <c r="D443" s="78">
        <v>-0.70022989999999996</v>
      </c>
      <c r="E443" s="78">
        <v>-0.55019057000000005</v>
      </c>
      <c r="F443" s="78">
        <v>4.1404743000000001E-2</v>
      </c>
    </row>
    <row r="444" spans="1:6" x14ac:dyDescent="0.25">
      <c r="A444">
        <v>442</v>
      </c>
      <c r="B444" t="s">
        <v>32327</v>
      </c>
      <c r="C444" s="78">
        <v>1.7856538</v>
      </c>
      <c r="D444" s="78">
        <v>5.3761989999999997</v>
      </c>
      <c r="E444" s="78">
        <v>3.6612064E-2</v>
      </c>
      <c r="F444" s="78">
        <v>2.0905765E-2</v>
      </c>
    </row>
    <row r="445" spans="1:6" x14ac:dyDescent="0.25">
      <c r="A445">
        <v>443</v>
      </c>
      <c r="B445" t="s">
        <v>32328</v>
      </c>
      <c r="C445" s="78">
        <v>-3.526411</v>
      </c>
      <c r="D445" s="78">
        <v>-0.33160995999999998</v>
      </c>
      <c r="E445" s="78">
        <v>-0.16703644000000001</v>
      </c>
      <c r="F445" s="78">
        <v>2.4964835000000001E-2</v>
      </c>
    </row>
    <row r="446" spans="1:6" x14ac:dyDescent="0.25">
      <c r="A446">
        <v>444</v>
      </c>
      <c r="B446" t="s">
        <v>32329</v>
      </c>
      <c r="C446" s="78">
        <v>0.44578445</v>
      </c>
      <c r="D446" s="78">
        <v>-1.8754303000000001</v>
      </c>
      <c r="E446" s="78">
        <v>-3.0728549000000001E-2</v>
      </c>
      <c r="F446" s="78">
        <v>-0.105913565</v>
      </c>
    </row>
    <row r="447" spans="1:6" x14ac:dyDescent="0.25">
      <c r="A447">
        <v>445</v>
      </c>
      <c r="B447" t="s">
        <v>32330</v>
      </c>
      <c r="C447" s="78">
        <v>1.8857758</v>
      </c>
      <c r="D447" s="78">
        <v>1.5579460000000001</v>
      </c>
      <c r="E447" s="78">
        <v>-3.8890152999999997E-2</v>
      </c>
      <c r="F447" s="78">
        <v>0.12171686</v>
      </c>
    </row>
    <row r="448" spans="1:6" x14ac:dyDescent="0.25">
      <c r="A448">
        <v>446</v>
      </c>
      <c r="B448" t="s">
        <v>32331</v>
      </c>
      <c r="C448" s="78">
        <v>-0.30766398</v>
      </c>
      <c r="D448" s="78">
        <v>-3.5581229999999998E-2</v>
      </c>
      <c r="E448" s="78">
        <v>-1.6552806E-2</v>
      </c>
      <c r="F448" s="78">
        <v>3.6748506E-2</v>
      </c>
    </row>
    <row r="449" spans="1:6" x14ac:dyDescent="0.25">
      <c r="A449">
        <v>447</v>
      </c>
      <c r="B449" t="s">
        <v>32332</v>
      </c>
      <c r="C449" s="78">
        <v>-0.25530069999999999</v>
      </c>
      <c r="D449" s="78">
        <v>0.78139734000000005</v>
      </c>
      <c r="E449" s="78">
        <v>-2.7235895E-2</v>
      </c>
      <c r="F449" s="78">
        <v>0.10003297</v>
      </c>
    </row>
    <row r="450" spans="1:6" x14ac:dyDescent="0.25">
      <c r="A450">
        <v>448</v>
      </c>
      <c r="B450" t="s">
        <v>25880</v>
      </c>
      <c r="C450" s="78">
        <v>-0.35229796000000002</v>
      </c>
      <c r="D450" s="78">
        <v>1.6134204999999999</v>
      </c>
      <c r="E450" s="78">
        <v>-0.29761836000000003</v>
      </c>
      <c r="F450" s="78">
        <v>0.14156982000000001</v>
      </c>
    </row>
    <row r="451" spans="1:6" x14ac:dyDescent="0.25">
      <c r="A451">
        <v>449</v>
      </c>
      <c r="B451" t="s">
        <v>32333</v>
      </c>
      <c r="C451" s="78">
        <v>-1.6066345</v>
      </c>
      <c r="D451" s="78">
        <v>-1.1442809</v>
      </c>
      <c r="E451" s="78">
        <v>7.4717655999999993E-2</v>
      </c>
      <c r="F451" s="78">
        <v>5.3701430000000001E-2</v>
      </c>
    </row>
    <row r="452" spans="1:6" x14ac:dyDescent="0.25">
      <c r="A452">
        <v>450</v>
      </c>
      <c r="B452" t="s">
        <v>32334</v>
      </c>
      <c r="C452" s="78">
        <v>1.30128</v>
      </c>
      <c r="D452" s="78">
        <v>-0.25378728</v>
      </c>
      <c r="E452" s="78">
        <v>0.13465216999999999</v>
      </c>
      <c r="F452" s="78">
        <v>1.7705504E-2</v>
      </c>
    </row>
    <row r="453" spans="1:6" x14ac:dyDescent="0.25">
      <c r="A453">
        <v>451</v>
      </c>
      <c r="B453" t="s">
        <v>32335</v>
      </c>
      <c r="C453" s="78">
        <v>0.43578503000000002</v>
      </c>
      <c r="D453" s="78">
        <v>11.424223</v>
      </c>
      <c r="E453" s="78">
        <v>3.7597447999999999E-2</v>
      </c>
      <c r="F453" s="78">
        <v>5.0930925000000002E-2</v>
      </c>
    </row>
    <row r="454" spans="1:6" x14ac:dyDescent="0.25">
      <c r="A454">
        <v>452</v>
      </c>
      <c r="B454" t="s">
        <v>32336</v>
      </c>
      <c r="C454" s="78">
        <v>-2.9461173999999999</v>
      </c>
      <c r="D454" s="78">
        <v>3.4228675000000002</v>
      </c>
      <c r="E454" s="78">
        <v>9.4307420000000003E-2</v>
      </c>
      <c r="F454" s="78">
        <v>3.2414390000000001E-2</v>
      </c>
    </row>
    <row r="455" spans="1:6" x14ac:dyDescent="0.25">
      <c r="A455">
        <v>453</v>
      </c>
      <c r="B455" t="s">
        <v>32337</v>
      </c>
      <c r="C455" s="78">
        <v>-0.11082229</v>
      </c>
      <c r="D455" s="78">
        <v>3.0962923</v>
      </c>
      <c r="E455" s="78">
        <v>0.13357785</v>
      </c>
      <c r="F455" s="78">
        <v>3.0116680999999999E-2</v>
      </c>
    </row>
    <row r="456" spans="1:6" x14ac:dyDescent="0.25">
      <c r="A456">
        <v>454</v>
      </c>
      <c r="B456" t="s">
        <v>32338</v>
      </c>
      <c r="C456" s="78">
        <v>-2.0108766999999999</v>
      </c>
      <c r="D456" s="78">
        <v>-0.67921980000000004</v>
      </c>
      <c r="E456" s="78">
        <v>-9.0952370000000005E-2</v>
      </c>
      <c r="F456" s="78">
        <v>6.3983830000000005E-2</v>
      </c>
    </row>
    <row r="457" spans="1:6" x14ac:dyDescent="0.25">
      <c r="A457">
        <v>455</v>
      </c>
      <c r="B457" t="s">
        <v>32339</v>
      </c>
      <c r="C457" s="78">
        <v>0.30145186000000002</v>
      </c>
      <c r="D457" s="78">
        <v>-0.87982419999999995</v>
      </c>
      <c r="E457" s="78">
        <v>0.12098187000000001</v>
      </c>
      <c r="F457" s="78">
        <v>4.0832747000000003E-2</v>
      </c>
    </row>
    <row r="458" spans="1:6" x14ac:dyDescent="0.25">
      <c r="A458">
        <v>456</v>
      </c>
      <c r="B458" t="s">
        <v>32340</v>
      </c>
      <c r="C458" s="78">
        <v>1.6908795999999999</v>
      </c>
      <c r="D458" s="78">
        <v>2.14785</v>
      </c>
      <c r="E458" s="78">
        <v>-0.51315759999999999</v>
      </c>
      <c r="F458" s="78">
        <v>0.21490966</v>
      </c>
    </row>
    <row r="459" spans="1:6" x14ac:dyDescent="0.25">
      <c r="A459">
        <v>457</v>
      </c>
      <c r="B459" t="s">
        <v>32341</v>
      </c>
      <c r="C459" s="78">
        <v>-0.64715500000000004</v>
      </c>
      <c r="D459" s="78">
        <v>1.1606407000000001</v>
      </c>
      <c r="E459" s="78">
        <v>0.13385259999999999</v>
      </c>
      <c r="F459" s="78">
        <v>4.5394576999999998E-2</v>
      </c>
    </row>
    <row r="460" spans="1:6" x14ac:dyDescent="0.25">
      <c r="A460">
        <v>458</v>
      </c>
      <c r="B460" t="s">
        <v>32342</v>
      </c>
      <c r="C460" s="78">
        <v>2.7615751999999998</v>
      </c>
      <c r="D460" s="78">
        <v>0.60981629999999998</v>
      </c>
      <c r="E460" s="78">
        <v>-7.4875800000000006E-2</v>
      </c>
      <c r="F460" s="78">
        <v>9.4249920000000001E-2</v>
      </c>
    </row>
    <row r="461" spans="1:6" x14ac:dyDescent="0.25">
      <c r="A461">
        <v>459</v>
      </c>
      <c r="B461" t="s">
        <v>32343</v>
      </c>
      <c r="C461" s="78">
        <v>0.16070271999999999</v>
      </c>
      <c r="D461" s="78">
        <v>-1.6114310000000001</v>
      </c>
      <c r="E461" s="78">
        <v>0.18748570000000001</v>
      </c>
      <c r="F461" s="78">
        <v>4.2108893000000001E-2</v>
      </c>
    </row>
    <row r="462" spans="1:6" x14ac:dyDescent="0.25">
      <c r="A462">
        <v>460</v>
      </c>
      <c r="B462" t="s">
        <v>32344</v>
      </c>
      <c r="C462" s="78">
        <v>1.1783496</v>
      </c>
      <c r="D462" s="78">
        <v>4.9659069999999996</v>
      </c>
      <c r="E462" s="78">
        <v>-6.6908120000000001E-2</v>
      </c>
      <c r="F462" s="78">
        <v>5.1700032999999999E-2</v>
      </c>
    </row>
    <row r="463" spans="1:6" x14ac:dyDescent="0.25">
      <c r="A463">
        <v>461</v>
      </c>
      <c r="B463" t="s">
        <v>4845</v>
      </c>
      <c r="C463" s="78">
        <v>7.7456294999999994E-2</v>
      </c>
      <c r="D463" s="78">
        <v>-2.8047909999999998</v>
      </c>
      <c r="E463" s="78">
        <v>-0.22865531</v>
      </c>
      <c r="F463" s="78">
        <v>-0.44663036</v>
      </c>
    </row>
    <row r="464" spans="1:6" x14ac:dyDescent="0.25">
      <c r="A464">
        <v>462</v>
      </c>
      <c r="B464" t="s">
        <v>32345</v>
      </c>
      <c r="C464" s="78">
        <v>-2.302495</v>
      </c>
      <c r="D464" s="78">
        <v>0.481184</v>
      </c>
      <c r="E464" s="78">
        <v>-0.16661173000000001</v>
      </c>
      <c r="F464" s="78">
        <v>4.4845573999999999E-2</v>
      </c>
    </row>
    <row r="465" spans="1:6" x14ac:dyDescent="0.25">
      <c r="A465">
        <v>463</v>
      </c>
      <c r="B465" t="s">
        <v>32346</v>
      </c>
      <c r="C465" s="78">
        <v>-0.86487709999999995</v>
      </c>
      <c r="D465" s="78">
        <v>0.42305612999999997</v>
      </c>
      <c r="E465" s="78">
        <v>-0.59948409999999996</v>
      </c>
      <c r="F465" s="78">
        <v>0.113489285</v>
      </c>
    </row>
    <row r="466" spans="1:6" x14ac:dyDescent="0.25">
      <c r="A466">
        <v>464</v>
      </c>
      <c r="B466" t="s">
        <v>32347</v>
      </c>
      <c r="C466" s="78">
        <v>-7.0431046000000004</v>
      </c>
      <c r="D466" s="78">
        <v>0.82524322999999999</v>
      </c>
      <c r="E466" s="78">
        <v>-0.10705465</v>
      </c>
      <c r="F466" s="78">
        <v>5.8338273000000003E-2</v>
      </c>
    </row>
    <row r="467" spans="1:6" x14ac:dyDescent="0.25">
      <c r="A467">
        <v>465</v>
      </c>
      <c r="B467" t="s">
        <v>32348</v>
      </c>
      <c r="C467" s="78">
        <v>0.98582239999999999</v>
      </c>
      <c r="D467" s="78">
        <v>-2.0056219999999998</v>
      </c>
      <c r="E467" s="78">
        <v>0.10217312000000001</v>
      </c>
      <c r="F467" s="78">
        <v>7.9175530000000008E-3</v>
      </c>
    </row>
    <row r="468" spans="1:6" x14ac:dyDescent="0.25">
      <c r="A468">
        <v>466</v>
      </c>
      <c r="B468" t="s">
        <v>32349</v>
      </c>
      <c r="C468" s="78">
        <v>0.82667314999999997</v>
      </c>
      <c r="D468" s="78">
        <v>-1.2655616E-2</v>
      </c>
      <c r="E468" s="78">
        <v>5.6204557000000002E-2</v>
      </c>
      <c r="F468" s="78">
        <v>3.1633840000000003E-2</v>
      </c>
    </row>
    <row r="469" spans="1:6" x14ac:dyDescent="0.25">
      <c r="A469">
        <v>467</v>
      </c>
      <c r="B469" t="s">
        <v>32350</v>
      </c>
      <c r="C469" s="78">
        <v>1.06003</v>
      </c>
      <c r="D469" s="78">
        <v>0.76465296999999999</v>
      </c>
      <c r="E469" s="78">
        <v>-0.24698033999999999</v>
      </c>
      <c r="F469" s="78">
        <v>1.0887935E-2</v>
      </c>
    </row>
    <row r="470" spans="1:6" x14ac:dyDescent="0.25">
      <c r="A470">
        <v>468</v>
      </c>
      <c r="B470" t="s">
        <v>32351</v>
      </c>
      <c r="C470" s="78">
        <v>0.96644490000000005</v>
      </c>
      <c r="D470" s="78">
        <v>0.66205524999999998</v>
      </c>
      <c r="E470" s="78">
        <v>-0.10062435</v>
      </c>
      <c r="F470" s="78">
        <v>-2.3737898E-2</v>
      </c>
    </row>
    <row r="471" spans="1:6" x14ac:dyDescent="0.25">
      <c r="A471">
        <v>469</v>
      </c>
      <c r="B471" t="s">
        <v>32352</v>
      </c>
      <c r="C471" s="78">
        <v>-0.30558990000000003</v>
      </c>
      <c r="D471" s="78">
        <v>-1.1947620999999999</v>
      </c>
      <c r="E471" s="78">
        <v>-0.47977009999999998</v>
      </c>
      <c r="F471" s="78">
        <v>0.17970665999999999</v>
      </c>
    </row>
    <row r="472" spans="1:6" x14ac:dyDescent="0.25">
      <c r="A472">
        <v>470</v>
      </c>
      <c r="B472" t="s">
        <v>32353</v>
      </c>
      <c r="C472" s="78">
        <v>1.518133</v>
      </c>
      <c r="D472" s="78">
        <v>0.75967359999999995</v>
      </c>
      <c r="E472" s="78">
        <v>-2.7962506000000002E-2</v>
      </c>
      <c r="F472" s="78">
        <v>6.6045049999999994E-2</v>
      </c>
    </row>
    <row r="473" spans="1:6" x14ac:dyDescent="0.25">
      <c r="A473">
        <v>471</v>
      </c>
      <c r="B473" t="s">
        <v>32354</v>
      </c>
      <c r="C473" s="78">
        <v>1.6127214000000001</v>
      </c>
      <c r="D473" s="78">
        <v>0.15665256999999999</v>
      </c>
      <c r="E473" s="78">
        <v>7.6480106000000006E-2</v>
      </c>
      <c r="F473" s="78">
        <v>6.4168050000000004E-2</v>
      </c>
    </row>
    <row r="474" spans="1:6" x14ac:dyDescent="0.25">
      <c r="A474">
        <v>472</v>
      </c>
      <c r="B474" t="s">
        <v>10122</v>
      </c>
      <c r="C474" s="78">
        <v>0.37214111999999999</v>
      </c>
      <c r="D474" s="78">
        <v>-0.74480210000000002</v>
      </c>
      <c r="E474" s="78">
        <v>-6.8553210000000003E-2</v>
      </c>
      <c r="F474" s="78">
        <v>-0.36998979999999998</v>
      </c>
    </row>
    <row r="475" spans="1:6" x14ac:dyDescent="0.25">
      <c r="A475">
        <v>473</v>
      </c>
      <c r="B475" t="s">
        <v>32355</v>
      </c>
      <c r="C475" s="78">
        <v>-2.4005728</v>
      </c>
      <c r="D475" s="78">
        <v>-1.9407032</v>
      </c>
      <c r="E475" s="78">
        <v>0.17049374</v>
      </c>
      <c r="F475" s="78">
        <v>5.2369867000000001E-2</v>
      </c>
    </row>
    <row r="476" spans="1:6" x14ac:dyDescent="0.25">
      <c r="A476">
        <v>474</v>
      </c>
      <c r="B476" t="s">
        <v>30384</v>
      </c>
      <c r="C476" s="78">
        <v>-0.31339466999999999</v>
      </c>
      <c r="D476" s="78">
        <v>-1.7771033000000001</v>
      </c>
      <c r="E476" s="78">
        <v>-4.4262139999999998E-2</v>
      </c>
      <c r="F476" s="78">
        <v>8.5895373999999997E-2</v>
      </c>
    </row>
    <row r="477" spans="1:6" x14ac:dyDescent="0.25">
      <c r="A477">
        <v>475</v>
      </c>
      <c r="B477" t="s">
        <v>32356</v>
      </c>
      <c r="C477" s="78">
        <v>2.0958380000000001</v>
      </c>
      <c r="D477" s="78">
        <v>-1.2271315</v>
      </c>
      <c r="E477" s="78">
        <v>-0.118508846</v>
      </c>
      <c r="F477" s="78">
        <v>8.9382829999999996E-2</v>
      </c>
    </row>
    <row r="478" spans="1:6" x14ac:dyDescent="0.25">
      <c r="A478">
        <v>476</v>
      </c>
      <c r="B478" t="s">
        <v>32357</v>
      </c>
      <c r="C478" s="78">
        <v>0.28937151999999999</v>
      </c>
      <c r="D478" s="78">
        <v>-1.5688641000000001</v>
      </c>
      <c r="E478" s="78">
        <v>0.1808997</v>
      </c>
      <c r="F478" s="78">
        <v>1.8539982E-2</v>
      </c>
    </row>
    <row r="479" spans="1:6" x14ac:dyDescent="0.25">
      <c r="A479">
        <v>477</v>
      </c>
      <c r="B479" t="s">
        <v>32358</v>
      </c>
      <c r="C479" s="78">
        <v>0.26466230000000002</v>
      </c>
      <c r="D479" s="78">
        <v>-1.1851826999999999</v>
      </c>
      <c r="E479" s="78">
        <v>0.13643357</v>
      </c>
      <c r="F479" s="78">
        <v>1.7277325999999999E-2</v>
      </c>
    </row>
    <row r="480" spans="1:6" x14ac:dyDescent="0.25">
      <c r="A480">
        <v>478</v>
      </c>
      <c r="B480" t="s">
        <v>32359</v>
      </c>
      <c r="C480" s="78">
        <v>2.3548502999999998</v>
      </c>
      <c r="D480" s="78">
        <v>1.9798684</v>
      </c>
      <c r="E480" s="78">
        <v>-0.35251954000000002</v>
      </c>
      <c r="F480" s="78">
        <v>0.11901415999999999</v>
      </c>
    </row>
    <row r="481" spans="1:6" x14ac:dyDescent="0.25">
      <c r="A481">
        <v>479</v>
      </c>
      <c r="B481" t="s">
        <v>32360</v>
      </c>
      <c r="C481" s="78">
        <v>-6.9506079999999999</v>
      </c>
      <c r="D481" s="78">
        <v>1.0336727999999999</v>
      </c>
      <c r="E481" s="78">
        <v>-0.14246991000000001</v>
      </c>
      <c r="F481" s="78">
        <v>0.14480304999999999</v>
      </c>
    </row>
    <row r="482" spans="1:6" x14ac:dyDescent="0.25">
      <c r="A482">
        <v>480</v>
      </c>
      <c r="B482" t="s">
        <v>32361</v>
      </c>
      <c r="C482" s="78">
        <v>1.4176202</v>
      </c>
      <c r="D482" s="78">
        <v>0.48569202</v>
      </c>
      <c r="E482" s="78">
        <v>6.9662150000000006E-2</v>
      </c>
      <c r="F482" s="78">
        <v>4.0492390000000003E-2</v>
      </c>
    </row>
    <row r="483" spans="1:6" x14ac:dyDescent="0.25">
      <c r="A483">
        <v>481</v>
      </c>
      <c r="B483" t="s">
        <v>32362</v>
      </c>
      <c r="C483" s="78">
        <v>-0.97260880000000005</v>
      </c>
      <c r="D483" s="78">
        <v>-0.68572986000000002</v>
      </c>
      <c r="E483" s="78">
        <v>4.8728973000000002E-2</v>
      </c>
      <c r="F483" s="78">
        <v>-0.11029036</v>
      </c>
    </row>
    <row r="484" spans="1:6" x14ac:dyDescent="0.25">
      <c r="A484">
        <v>482</v>
      </c>
      <c r="B484" t="s">
        <v>32363</v>
      </c>
      <c r="C484" s="78">
        <v>1.1060890000000001</v>
      </c>
      <c r="D484" s="78">
        <v>-8.101034E-2</v>
      </c>
      <c r="E484" s="78">
        <v>-4.5783519999999999E-3</v>
      </c>
      <c r="F484" s="78">
        <v>5.3015317999999999E-2</v>
      </c>
    </row>
    <row r="485" spans="1:6" x14ac:dyDescent="0.25">
      <c r="A485">
        <v>483</v>
      </c>
      <c r="B485" t="s">
        <v>15345</v>
      </c>
      <c r="C485" s="78">
        <v>1.4128234</v>
      </c>
      <c r="D485" s="78">
        <v>0.40699613000000001</v>
      </c>
      <c r="E485" s="78">
        <v>0.25064573000000001</v>
      </c>
      <c r="F485" s="78">
        <v>5.9339220000000003E-3</v>
      </c>
    </row>
    <row r="486" spans="1:6" x14ac:dyDescent="0.25">
      <c r="A486">
        <v>484</v>
      </c>
      <c r="B486" t="s">
        <v>32364</v>
      </c>
      <c r="C486" s="78">
        <v>-0.45905876000000001</v>
      </c>
      <c r="D486" s="78">
        <v>0.39921533999999997</v>
      </c>
      <c r="E486" s="78">
        <v>-0.3919725</v>
      </c>
      <c r="F486" s="78">
        <v>9.30946E-2</v>
      </c>
    </row>
    <row r="487" spans="1:6" x14ac:dyDescent="0.25">
      <c r="A487">
        <v>485</v>
      </c>
      <c r="B487" t="s">
        <v>32365</v>
      </c>
      <c r="C487" s="78">
        <v>-2.8734592999999999</v>
      </c>
      <c r="D487" s="78">
        <v>-1.2021476</v>
      </c>
      <c r="E487" s="78">
        <v>7.9934089999999999E-2</v>
      </c>
      <c r="F487" s="78">
        <v>4.5797873000000003E-2</v>
      </c>
    </row>
    <row r="488" spans="1:6" x14ac:dyDescent="0.25">
      <c r="A488">
        <v>486</v>
      </c>
      <c r="B488" t="s">
        <v>32366</v>
      </c>
      <c r="C488" s="78">
        <v>1.9061333</v>
      </c>
      <c r="D488" s="78">
        <v>1.7737186</v>
      </c>
      <c r="E488" s="78">
        <v>-0.24900800000000001</v>
      </c>
      <c r="F488" s="78">
        <v>6.5992499999999996E-2</v>
      </c>
    </row>
    <row r="489" spans="1:6" x14ac:dyDescent="0.25">
      <c r="A489">
        <v>487</v>
      </c>
      <c r="B489" t="s">
        <v>32367</v>
      </c>
      <c r="C489" s="78">
        <v>0.1350596</v>
      </c>
      <c r="D489" s="78">
        <v>-1.7716826999999999</v>
      </c>
      <c r="E489" s="78">
        <v>0.19460621</v>
      </c>
      <c r="F489" s="78">
        <v>2.4471346000000001E-2</v>
      </c>
    </row>
    <row r="490" spans="1:6" x14ac:dyDescent="0.25">
      <c r="A490">
        <v>488</v>
      </c>
      <c r="B490" t="s">
        <v>32368</v>
      </c>
      <c r="C490" s="78">
        <v>9.3550830000000001E-2</v>
      </c>
      <c r="D490" s="78">
        <v>-1.4607886999999999</v>
      </c>
      <c r="E490" s="78">
        <v>-0.60280800000000001</v>
      </c>
      <c r="F490" s="78">
        <v>0.17227955</v>
      </c>
    </row>
    <row r="491" spans="1:6" x14ac:dyDescent="0.25">
      <c r="A491">
        <v>489</v>
      </c>
      <c r="B491" t="s">
        <v>32369</v>
      </c>
      <c r="C491" s="78">
        <v>0.84332050000000003</v>
      </c>
      <c r="D491" s="78">
        <v>-1.3155745999999999</v>
      </c>
      <c r="E491" s="78">
        <v>0.18740919</v>
      </c>
      <c r="F491" s="78">
        <v>3.4679264000000001E-2</v>
      </c>
    </row>
    <row r="492" spans="1:6" x14ac:dyDescent="0.25">
      <c r="A492">
        <v>490</v>
      </c>
      <c r="B492" t="s">
        <v>32370</v>
      </c>
      <c r="C492" s="78">
        <v>-3.0988150000000001</v>
      </c>
      <c r="D492" s="78">
        <v>-1.0235129999999999</v>
      </c>
      <c r="E492" s="78">
        <v>-8.6192820000000003E-2</v>
      </c>
      <c r="F492" s="78">
        <v>0.10290801500000001</v>
      </c>
    </row>
    <row r="493" spans="1:6" x14ac:dyDescent="0.25">
      <c r="A493">
        <v>491</v>
      </c>
      <c r="B493" t="s">
        <v>32371</v>
      </c>
      <c r="C493" s="78">
        <v>1.2102377</v>
      </c>
      <c r="D493" s="78">
        <v>-0.44024920000000001</v>
      </c>
      <c r="E493" s="78">
        <v>-5.1397204000000002E-2</v>
      </c>
      <c r="F493" s="78">
        <v>-2.2082002999999999E-2</v>
      </c>
    </row>
    <row r="494" spans="1:6" x14ac:dyDescent="0.25">
      <c r="A494">
        <v>492</v>
      </c>
      <c r="B494" t="s">
        <v>32372</v>
      </c>
      <c r="C494" s="78">
        <v>0.16244327</v>
      </c>
      <c r="D494" s="78">
        <v>2.6430972000000001</v>
      </c>
      <c r="E494" s="78">
        <v>0.12114468</v>
      </c>
      <c r="F494" s="78">
        <v>4.0055155E-3</v>
      </c>
    </row>
    <row r="495" spans="1:6" x14ac:dyDescent="0.25">
      <c r="A495">
        <v>493</v>
      </c>
      <c r="B495" t="s">
        <v>32373</v>
      </c>
      <c r="C495" s="78">
        <v>-0.24392831000000001</v>
      </c>
      <c r="D495" s="78">
        <v>0.17208803</v>
      </c>
      <c r="E495" s="78">
        <v>0.20752487</v>
      </c>
      <c r="F495" s="78">
        <v>1.4179126E-2</v>
      </c>
    </row>
    <row r="496" spans="1:6" x14ac:dyDescent="0.25">
      <c r="A496">
        <v>494</v>
      </c>
      <c r="B496" t="s">
        <v>32374</v>
      </c>
      <c r="C496" s="78">
        <v>3.3051037999999999</v>
      </c>
      <c r="D496" s="78">
        <v>9.4457509999999995E-2</v>
      </c>
      <c r="E496" s="78">
        <v>0.1494258</v>
      </c>
      <c r="F496" s="78">
        <v>1.7521752000000002E-2</v>
      </c>
    </row>
    <row r="497" spans="1:6" x14ac:dyDescent="0.25">
      <c r="A497">
        <v>495</v>
      </c>
      <c r="B497" t="s">
        <v>32375</v>
      </c>
      <c r="C497" s="78">
        <v>1.6546396000000001</v>
      </c>
      <c r="D497" s="78">
        <v>9.4352599999999995E-2</v>
      </c>
      <c r="E497" s="78">
        <v>0.25064573000000001</v>
      </c>
      <c r="F497" s="78">
        <v>5.9339220000000003E-3</v>
      </c>
    </row>
    <row r="498" spans="1:6" x14ac:dyDescent="0.25">
      <c r="A498">
        <v>496</v>
      </c>
      <c r="B498" t="s">
        <v>32376</v>
      </c>
      <c r="C498" s="78">
        <v>-0.83956622999999997</v>
      </c>
      <c r="D498" s="78">
        <v>0.28103662000000001</v>
      </c>
      <c r="E498" s="78">
        <v>-6.7200599999999999E-2</v>
      </c>
      <c r="F498" s="78">
        <v>7.5814679999999995E-2</v>
      </c>
    </row>
    <row r="499" spans="1:6" x14ac:dyDescent="0.25">
      <c r="A499">
        <v>497</v>
      </c>
      <c r="B499" t="s">
        <v>32377</v>
      </c>
      <c r="C499" s="78">
        <v>0.48340719999999998</v>
      </c>
      <c r="D499" s="78">
        <v>-1.6988983</v>
      </c>
      <c r="E499" s="78">
        <v>0.11697982</v>
      </c>
      <c r="F499" s="78">
        <v>2.2442676000000002E-2</v>
      </c>
    </row>
    <row r="500" spans="1:6" x14ac:dyDescent="0.25">
      <c r="A500">
        <v>498</v>
      </c>
      <c r="B500" t="s">
        <v>32378</v>
      </c>
      <c r="C500" s="78">
        <v>1.3892424999999999</v>
      </c>
      <c r="D500" s="78">
        <v>-0.79159075000000001</v>
      </c>
      <c r="E500" s="78">
        <v>9.7953229999999999E-3</v>
      </c>
      <c r="F500" s="78">
        <v>7.9012780000000005E-2</v>
      </c>
    </row>
    <row r="501" spans="1:6" x14ac:dyDescent="0.25">
      <c r="A501">
        <v>499</v>
      </c>
      <c r="B501" t="s">
        <v>32379</v>
      </c>
      <c r="C501" s="78">
        <v>-2.5472397999999998</v>
      </c>
      <c r="D501" s="78">
        <v>3.9349425</v>
      </c>
      <c r="E501" s="78">
        <v>0.12119721</v>
      </c>
      <c r="F501" s="78">
        <v>2.8195524999999999E-2</v>
      </c>
    </row>
    <row r="502" spans="1:6" x14ac:dyDescent="0.25">
      <c r="A502">
        <v>500</v>
      </c>
      <c r="B502" t="s">
        <v>32380</v>
      </c>
      <c r="C502" s="78">
        <v>2.2637114999999999</v>
      </c>
      <c r="D502" s="78">
        <v>-3.5598874</v>
      </c>
      <c r="E502" s="78">
        <v>3.1557379999999999E-3</v>
      </c>
      <c r="F502" s="78">
        <v>8.1440940000000003E-2</v>
      </c>
    </row>
    <row r="503" spans="1:6" x14ac:dyDescent="0.25">
      <c r="A503">
        <v>501</v>
      </c>
      <c r="B503" t="s">
        <v>32381</v>
      </c>
      <c r="C503" s="78">
        <v>0.77748329999999999</v>
      </c>
      <c r="D503" s="78">
        <v>-3.6047107999999999</v>
      </c>
      <c r="E503" s="78">
        <v>5.8533995999999998E-3</v>
      </c>
      <c r="F503" s="78">
        <v>7.1476235999999999E-2</v>
      </c>
    </row>
    <row r="504" spans="1:6" x14ac:dyDescent="0.25">
      <c r="A504">
        <v>502</v>
      </c>
      <c r="B504" t="s">
        <v>32382</v>
      </c>
      <c r="C504" s="78">
        <v>2.5780715999999999</v>
      </c>
      <c r="D504" s="78">
        <v>-1.1948818999999999</v>
      </c>
      <c r="E504" s="78">
        <v>4.4189468000000003E-2</v>
      </c>
      <c r="F504" s="78">
        <v>7.6138899999999995E-2</v>
      </c>
    </row>
    <row r="505" spans="1:6" x14ac:dyDescent="0.25">
      <c r="A505">
        <v>503</v>
      </c>
      <c r="B505" t="s">
        <v>32383</v>
      </c>
      <c r="C505" s="78">
        <v>0.93793309999999996</v>
      </c>
      <c r="D505" s="78">
        <v>-1.440353</v>
      </c>
      <c r="E505" s="78">
        <v>4.1273131999999997E-2</v>
      </c>
      <c r="F505" s="78">
        <v>5.3129572E-2</v>
      </c>
    </row>
    <row r="506" spans="1:6" x14ac:dyDescent="0.25">
      <c r="A506">
        <v>504</v>
      </c>
      <c r="B506" t="s">
        <v>32384</v>
      </c>
      <c r="C506" s="78">
        <v>1.3956609</v>
      </c>
      <c r="D506" s="78">
        <v>-0.4335116</v>
      </c>
      <c r="E506" s="78">
        <v>1.9921824000000001E-2</v>
      </c>
      <c r="F506" s="78">
        <v>5.1195315999999998E-2</v>
      </c>
    </row>
    <row r="507" spans="1:6" x14ac:dyDescent="0.25">
      <c r="A507">
        <v>505</v>
      </c>
      <c r="B507" t="s">
        <v>18855</v>
      </c>
      <c r="C507" s="78">
        <v>0.74332330000000002</v>
      </c>
      <c r="D507" s="78">
        <v>-0.58845150000000002</v>
      </c>
      <c r="E507" s="78">
        <v>0.11625716</v>
      </c>
      <c r="F507" s="78">
        <v>4.2905275E-2</v>
      </c>
    </row>
    <row r="508" spans="1:6" x14ac:dyDescent="0.25">
      <c r="A508">
        <v>506</v>
      </c>
      <c r="B508" t="s">
        <v>15757</v>
      </c>
      <c r="C508" s="78">
        <v>0.23910846999999999</v>
      </c>
      <c r="D508" s="78">
        <v>-0.66110409999999997</v>
      </c>
      <c r="E508" s="78">
        <v>0.15144241</v>
      </c>
      <c r="F508" s="78">
        <v>-6.0163955999999998E-2</v>
      </c>
    </row>
    <row r="509" spans="1:6" x14ac:dyDescent="0.25">
      <c r="A509">
        <v>507</v>
      </c>
      <c r="B509" t="s">
        <v>32385</v>
      </c>
      <c r="C509" s="78">
        <v>-0.27946686999999998</v>
      </c>
      <c r="D509" s="78">
        <v>-0.32735360000000002</v>
      </c>
      <c r="E509" s="78">
        <v>9.3447774999999997E-2</v>
      </c>
      <c r="F509" s="78">
        <v>0.10636853</v>
      </c>
    </row>
    <row r="510" spans="1:6" x14ac:dyDescent="0.25">
      <c r="A510">
        <v>508</v>
      </c>
      <c r="B510" t="s">
        <v>32386</v>
      </c>
      <c r="C510" s="78">
        <v>0.32074000000000003</v>
      </c>
      <c r="D510" s="78">
        <v>-1.1622517999999999</v>
      </c>
      <c r="E510" s="78">
        <v>-0.22614765000000001</v>
      </c>
      <c r="F510" s="78">
        <v>0.12187919</v>
      </c>
    </row>
    <row r="511" spans="1:6" x14ac:dyDescent="0.25">
      <c r="A511">
        <v>509</v>
      </c>
      <c r="B511" t="s">
        <v>32387</v>
      </c>
      <c r="C511" s="78">
        <v>3.0168065999999998</v>
      </c>
      <c r="D511" s="78">
        <v>-1.9762690000000001</v>
      </c>
      <c r="E511" s="78">
        <v>-0.16334844000000001</v>
      </c>
      <c r="F511" s="78">
        <v>0.10948070999999999</v>
      </c>
    </row>
    <row r="512" spans="1:6" x14ac:dyDescent="0.25">
      <c r="A512">
        <v>510</v>
      </c>
      <c r="B512" t="s">
        <v>4790</v>
      </c>
      <c r="C512" s="78">
        <v>-1.4130383</v>
      </c>
      <c r="D512" s="78">
        <v>-1.3121121</v>
      </c>
      <c r="E512" s="78">
        <v>0.113896415</v>
      </c>
      <c r="F512" s="78">
        <v>-7.3086769999999995E-2</v>
      </c>
    </row>
    <row r="513" spans="1:6" x14ac:dyDescent="0.25">
      <c r="A513">
        <v>511</v>
      </c>
      <c r="B513" t="s">
        <v>32388</v>
      </c>
      <c r="C513" s="78">
        <v>0.75549710000000003</v>
      </c>
      <c r="D513" s="78">
        <v>-5.1461230000000002</v>
      </c>
      <c r="E513" s="78">
        <v>-5.7382583999999997E-3</v>
      </c>
      <c r="F513" s="78">
        <v>0.10895309</v>
      </c>
    </row>
    <row r="514" spans="1:6" x14ac:dyDescent="0.25">
      <c r="A514">
        <v>512</v>
      </c>
      <c r="B514" t="s">
        <v>32389</v>
      </c>
      <c r="C514" s="78">
        <v>-0.26068258</v>
      </c>
      <c r="D514" s="78">
        <v>-2.3041901999999999</v>
      </c>
      <c r="E514" s="78">
        <v>8.2648260000000001E-2</v>
      </c>
      <c r="F514" s="78">
        <v>6.6672369999999995E-2</v>
      </c>
    </row>
    <row r="515" spans="1:6" x14ac:dyDescent="0.25">
      <c r="A515">
        <v>513</v>
      </c>
      <c r="B515" t="s">
        <v>32390</v>
      </c>
      <c r="C515" s="78">
        <v>4.5508322999999997</v>
      </c>
      <c r="D515" s="78">
        <v>3.8488696</v>
      </c>
      <c r="E515" s="78">
        <v>2.8887494999999999E-2</v>
      </c>
      <c r="F515" s="78">
        <v>5.2662548000000003E-2</v>
      </c>
    </row>
    <row r="516" spans="1:6" x14ac:dyDescent="0.25">
      <c r="A516">
        <v>514</v>
      </c>
      <c r="B516" t="s">
        <v>32391</v>
      </c>
      <c r="C516" s="78">
        <v>-0.34458875999999999</v>
      </c>
      <c r="D516" s="78">
        <v>1.71316</v>
      </c>
      <c r="E516" s="78">
        <v>6.7692799999999997E-2</v>
      </c>
      <c r="F516" s="78">
        <v>9.9401799999999998E-2</v>
      </c>
    </row>
    <row r="517" spans="1:6" x14ac:dyDescent="0.25">
      <c r="A517">
        <v>515</v>
      </c>
      <c r="B517" t="s">
        <v>32392</v>
      </c>
      <c r="C517" s="78">
        <v>0.598464</v>
      </c>
      <c r="D517" s="78">
        <v>-1.8761908</v>
      </c>
      <c r="E517" s="78">
        <v>-0.10707131</v>
      </c>
      <c r="F517" s="78">
        <v>0.120383605</v>
      </c>
    </row>
    <row r="518" spans="1:6" x14ac:dyDescent="0.25">
      <c r="A518">
        <v>516</v>
      </c>
      <c r="B518" t="s">
        <v>32393</v>
      </c>
      <c r="C518" s="78">
        <v>-7.1757780000000002</v>
      </c>
      <c r="D518" s="78">
        <v>1.3577205999999999</v>
      </c>
      <c r="E518" s="78">
        <v>-7.2499900000000006E-2</v>
      </c>
      <c r="F518" s="78">
        <v>0.118290305</v>
      </c>
    </row>
    <row r="519" spans="1:6" x14ac:dyDescent="0.25">
      <c r="A519">
        <v>517</v>
      </c>
      <c r="B519" t="s">
        <v>12273</v>
      </c>
      <c r="C519" s="78">
        <v>6.3567100000000001E-2</v>
      </c>
      <c r="D519" s="78">
        <v>-1.4888512</v>
      </c>
      <c r="E519" s="78">
        <v>7.8869044999999999E-2</v>
      </c>
      <c r="F519" s="78">
        <v>-8.0717473999999997E-2</v>
      </c>
    </row>
    <row r="520" spans="1:6" x14ac:dyDescent="0.25">
      <c r="A520">
        <v>518</v>
      </c>
      <c r="B520" t="s">
        <v>14220</v>
      </c>
      <c r="C520" s="78">
        <v>2.8561234000000001E-2</v>
      </c>
      <c r="D520" s="78">
        <v>-1.1011924</v>
      </c>
      <c r="E520" s="78">
        <v>8.8943854000000003E-2</v>
      </c>
      <c r="F520" s="78">
        <v>-6.4508839999999998E-2</v>
      </c>
    </row>
    <row r="521" spans="1:6" x14ac:dyDescent="0.25">
      <c r="A521">
        <v>519</v>
      </c>
      <c r="B521" t="s">
        <v>31428</v>
      </c>
      <c r="C521" s="78">
        <v>0.35837170000000002</v>
      </c>
      <c r="D521" s="78">
        <v>-1.4328829999999999</v>
      </c>
      <c r="E521" s="78">
        <v>7.1145920000000001E-2</v>
      </c>
      <c r="F521" s="78">
        <v>-9.1389330000000005E-2</v>
      </c>
    </row>
    <row r="522" spans="1:6" x14ac:dyDescent="0.25">
      <c r="A522">
        <v>520</v>
      </c>
      <c r="B522" t="s">
        <v>32394</v>
      </c>
      <c r="C522" s="78">
        <v>-2.678175</v>
      </c>
      <c r="D522" s="78">
        <v>0.85460970000000003</v>
      </c>
      <c r="E522" s="78">
        <v>2.4327561000000001E-2</v>
      </c>
      <c r="F522" s="78">
        <v>6.9072603999999996E-2</v>
      </c>
    </row>
    <row r="523" spans="1:6" x14ac:dyDescent="0.25">
      <c r="A523">
        <v>521</v>
      </c>
      <c r="B523" t="s">
        <v>11808</v>
      </c>
      <c r="C523" s="78">
        <v>-2.2096887000000001</v>
      </c>
      <c r="D523" s="78">
        <v>-0.388183</v>
      </c>
      <c r="E523" s="78">
        <v>8.9747099999999996E-2</v>
      </c>
      <c r="F523" s="78">
        <v>-0.15689158</v>
      </c>
    </row>
    <row r="524" spans="1:6" x14ac:dyDescent="0.25">
      <c r="A524">
        <v>522</v>
      </c>
      <c r="B524" t="s">
        <v>13938</v>
      </c>
      <c r="C524" s="78">
        <v>1.8692929</v>
      </c>
      <c r="D524" s="78">
        <v>0.61581850000000005</v>
      </c>
      <c r="E524" s="78">
        <v>7.6061085000000001E-2</v>
      </c>
      <c r="F524" s="78">
        <v>-8.6131155000000001E-2</v>
      </c>
    </row>
    <row r="525" spans="1:6" x14ac:dyDescent="0.25">
      <c r="A525">
        <v>523</v>
      </c>
      <c r="B525" t="s">
        <v>32395</v>
      </c>
      <c r="C525" s="78">
        <v>0.71547364999999996</v>
      </c>
      <c r="D525" s="78">
        <v>-1.8910545999999999</v>
      </c>
      <c r="E525" s="78">
        <v>5.5015519999999998E-2</v>
      </c>
      <c r="F525" s="78">
        <v>6.6389139999999999E-2</v>
      </c>
    </row>
    <row r="526" spans="1:6" x14ac:dyDescent="0.25">
      <c r="A526">
        <v>524</v>
      </c>
      <c r="B526" t="s">
        <v>32396</v>
      </c>
      <c r="C526" s="78">
        <v>0.10867174</v>
      </c>
      <c r="D526" s="78">
        <v>0.24399912000000001</v>
      </c>
      <c r="E526" s="78">
        <v>6.4004450000000004E-2</v>
      </c>
      <c r="F526" s="78">
        <v>5.9717417000000002E-2</v>
      </c>
    </row>
    <row r="527" spans="1:6" x14ac:dyDescent="0.25">
      <c r="A527">
        <v>525</v>
      </c>
      <c r="B527" t="s">
        <v>32397</v>
      </c>
      <c r="C527" s="78">
        <v>0.66711690000000001</v>
      </c>
      <c r="D527" s="78">
        <v>-0.70510930000000005</v>
      </c>
      <c r="E527" s="78">
        <v>7.4923040000000004E-5</v>
      </c>
      <c r="F527" s="78">
        <v>0.10544203000000001</v>
      </c>
    </row>
    <row r="528" spans="1:6" x14ac:dyDescent="0.25">
      <c r="A528">
        <v>526</v>
      </c>
      <c r="B528" t="s">
        <v>32398</v>
      </c>
      <c r="C528" s="78">
        <v>0.59128510000000001</v>
      </c>
      <c r="D528" s="78">
        <v>1.1672621000000001</v>
      </c>
      <c r="E528" s="78">
        <v>0.12269445</v>
      </c>
      <c r="F528" s="78">
        <v>6.9861519999999996E-2</v>
      </c>
    </row>
    <row r="529" spans="1:6" x14ac:dyDescent="0.25">
      <c r="A529">
        <v>527</v>
      </c>
      <c r="B529" t="s">
        <v>1233</v>
      </c>
      <c r="C529" s="78">
        <v>0.21764434999999999</v>
      </c>
      <c r="D529" s="78">
        <v>0.2233125</v>
      </c>
      <c r="E529" s="78">
        <v>-0.22179633000000001</v>
      </c>
      <c r="F529" s="78">
        <v>-0.47270402</v>
      </c>
    </row>
    <row r="530" spans="1:6" x14ac:dyDescent="0.25">
      <c r="A530">
        <v>528</v>
      </c>
      <c r="B530" t="s">
        <v>4262</v>
      </c>
      <c r="C530" s="78">
        <v>-0.58732649999999997</v>
      </c>
      <c r="D530" s="78">
        <v>-2.6726570000000001</v>
      </c>
      <c r="E530" s="78">
        <v>-7.9082429999999995E-2</v>
      </c>
      <c r="F530" s="78">
        <v>-0.23989540000000001</v>
      </c>
    </row>
    <row r="531" spans="1:6" x14ac:dyDescent="0.25">
      <c r="A531">
        <v>529</v>
      </c>
      <c r="B531" t="s">
        <v>32399</v>
      </c>
      <c r="C531" s="78">
        <v>2.1678289999999998</v>
      </c>
      <c r="D531" s="78">
        <v>-3.2821772</v>
      </c>
      <c r="E531" s="78">
        <v>2.9962823E-2</v>
      </c>
      <c r="F531" s="78">
        <v>4.7240650000000002E-2</v>
      </c>
    </row>
    <row r="532" spans="1:6" x14ac:dyDescent="0.25">
      <c r="A532">
        <v>530</v>
      </c>
      <c r="B532" t="s">
        <v>6646</v>
      </c>
      <c r="C532" s="78">
        <v>0.72635084000000005</v>
      </c>
      <c r="D532" s="78">
        <v>-0.70243776000000002</v>
      </c>
      <c r="E532" s="78">
        <v>-0.42991874000000002</v>
      </c>
      <c r="F532" s="78">
        <v>2.0076092E-2</v>
      </c>
    </row>
    <row r="533" spans="1:6" x14ac:dyDescent="0.25">
      <c r="A533">
        <v>531</v>
      </c>
      <c r="B533" t="s">
        <v>32400</v>
      </c>
      <c r="C533" s="78">
        <v>7.6326840000000002</v>
      </c>
      <c r="D533" s="78">
        <v>4.5338000000000003</v>
      </c>
      <c r="E533" s="78">
        <v>0.13327548</v>
      </c>
      <c r="F533" s="78">
        <v>3.0463587E-2</v>
      </c>
    </row>
    <row r="534" spans="1:6" x14ac:dyDescent="0.25">
      <c r="A534">
        <v>532</v>
      </c>
      <c r="B534" t="s">
        <v>32401</v>
      </c>
      <c r="C534" s="78">
        <v>-0.52309625999999998</v>
      </c>
      <c r="D534" s="78">
        <v>2.3818256999999998</v>
      </c>
      <c r="E534" s="78">
        <v>0.16115167999999999</v>
      </c>
      <c r="F534" s="78">
        <v>3.5113489999999997E-2</v>
      </c>
    </row>
    <row r="535" spans="1:6" x14ac:dyDescent="0.25">
      <c r="A535">
        <v>533</v>
      </c>
      <c r="B535" t="s">
        <v>32402</v>
      </c>
      <c r="C535" s="78">
        <v>-0.2617467</v>
      </c>
      <c r="D535" s="78">
        <v>-1.985139</v>
      </c>
      <c r="E535" s="78">
        <v>0.15314236000000001</v>
      </c>
      <c r="F535" s="78">
        <v>1.7672587E-2</v>
      </c>
    </row>
    <row r="536" spans="1:6" x14ac:dyDescent="0.25">
      <c r="A536">
        <v>534</v>
      </c>
      <c r="B536" t="s">
        <v>32403</v>
      </c>
      <c r="C536" s="78">
        <v>-1.0788298000000001</v>
      </c>
      <c r="D536" s="78">
        <v>-2.0318209999999999</v>
      </c>
      <c r="E536" s="78">
        <v>2.1252482999999999E-2</v>
      </c>
      <c r="F536" s="78">
        <v>7.1435756999999999E-3</v>
      </c>
    </row>
    <row r="537" spans="1:6" x14ac:dyDescent="0.25">
      <c r="A537">
        <v>535</v>
      </c>
      <c r="B537" t="s">
        <v>32404</v>
      </c>
      <c r="C537" s="78">
        <v>1.1881801999999999</v>
      </c>
      <c r="D537" s="78">
        <v>-2.9015841</v>
      </c>
      <c r="E537" s="78">
        <v>2.6643276000000001E-5</v>
      </c>
      <c r="F537" s="78">
        <v>2.5962707000000002E-2</v>
      </c>
    </row>
    <row r="538" spans="1:6" x14ac:dyDescent="0.25">
      <c r="A538">
        <v>536</v>
      </c>
      <c r="B538" t="s">
        <v>32405</v>
      </c>
      <c r="C538" s="78">
        <v>-1.3839185000000001</v>
      </c>
      <c r="D538" s="78">
        <v>-1.7603275</v>
      </c>
      <c r="E538" s="78">
        <v>-8.9826494000000007E-2</v>
      </c>
      <c r="F538" s="78">
        <v>1.6005002000000001E-2</v>
      </c>
    </row>
    <row r="539" spans="1:6" x14ac:dyDescent="0.25">
      <c r="A539">
        <v>537</v>
      </c>
      <c r="B539" t="s">
        <v>2896</v>
      </c>
      <c r="C539" s="78">
        <v>1.1451112999999999</v>
      </c>
      <c r="D539" s="78">
        <v>-0.30181348000000002</v>
      </c>
      <c r="E539" s="78">
        <v>7.4784904999999999E-2</v>
      </c>
      <c r="F539" s="78">
        <v>-0.11725275</v>
      </c>
    </row>
    <row r="540" spans="1:6" x14ac:dyDescent="0.25">
      <c r="A540">
        <v>538</v>
      </c>
      <c r="B540" t="s">
        <v>4503</v>
      </c>
      <c r="C540" s="78">
        <v>-0.113965064</v>
      </c>
      <c r="D540" s="78">
        <v>0.19712734000000001</v>
      </c>
      <c r="E540" s="78">
        <v>8.8955804999999999E-2</v>
      </c>
      <c r="F540" s="78">
        <v>-0.15393266</v>
      </c>
    </row>
    <row r="541" spans="1:6" x14ac:dyDescent="0.25">
      <c r="A541">
        <v>539</v>
      </c>
      <c r="B541" t="s">
        <v>32406</v>
      </c>
      <c r="C541" s="78">
        <v>1.933751</v>
      </c>
      <c r="D541" s="78">
        <v>2.1321888000000002</v>
      </c>
      <c r="E541" s="78">
        <v>-5.6694746000000001E-3</v>
      </c>
      <c r="F541" s="78">
        <v>9.2429830000000004E-2</v>
      </c>
    </row>
    <row r="542" spans="1:6" x14ac:dyDescent="0.25">
      <c r="A542">
        <v>540</v>
      </c>
      <c r="B542" t="s">
        <v>16677</v>
      </c>
      <c r="C542" s="78">
        <v>-1.3604917999999999</v>
      </c>
      <c r="D542" s="78">
        <v>-1.0595051</v>
      </c>
      <c r="E542" s="78">
        <v>6.0816019999999998E-2</v>
      </c>
      <c r="F542" s="78">
        <v>-0.1273888</v>
      </c>
    </row>
    <row r="543" spans="1:6" x14ac:dyDescent="0.25">
      <c r="A543">
        <v>541</v>
      </c>
      <c r="B543" t="s">
        <v>32407</v>
      </c>
      <c r="C543" s="78">
        <v>1.3546758000000001</v>
      </c>
      <c r="D543" s="78">
        <v>-0.95484610000000003</v>
      </c>
      <c r="E543" s="78">
        <v>4.1054710000000001E-2</v>
      </c>
      <c r="F543" s="78">
        <v>5.9342735000000001E-2</v>
      </c>
    </row>
    <row r="544" spans="1:6" x14ac:dyDescent="0.25">
      <c r="A544">
        <v>542</v>
      </c>
      <c r="B544" t="s">
        <v>32408</v>
      </c>
      <c r="C544" s="78">
        <v>0.59071123999999997</v>
      </c>
      <c r="D544" s="78">
        <v>-0.14123583000000001</v>
      </c>
      <c r="E544" s="78">
        <v>-3.2932072999999999E-2</v>
      </c>
      <c r="F544" s="78">
        <v>2.1433021999999999E-2</v>
      </c>
    </row>
    <row r="545" spans="1:6" x14ac:dyDescent="0.25">
      <c r="A545">
        <v>543</v>
      </c>
      <c r="B545" t="s">
        <v>32409</v>
      </c>
      <c r="C545" s="78">
        <v>-1.1287119999999999</v>
      </c>
      <c r="D545" s="78">
        <v>-2.7694314000000002</v>
      </c>
      <c r="E545" s="78">
        <v>0.20337996</v>
      </c>
      <c r="F545" s="78">
        <v>1.3738956E-2</v>
      </c>
    </row>
    <row r="546" spans="1:6" x14ac:dyDescent="0.25">
      <c r="A546">
        <v>544</v>
      </c>
      <c r="B546" t="s">
        <v>13860</v>
      </c>
      <c r="C546" s="78">
        <v>3.1673512000000001</v>
      </c>
      <c r="D546" s="78">
        <v>-1.0053854</v>
      </c>
      <c r="E546" s="78">
        <v>1.8326700000000001E-2</v>
      </c>
      <c r="F546" s="78">
        <v>-0.13147362000000001</v>
      </c>
    </row>
    <row r="547" spans="1:6" x14ac:dyDescent="0.25">
      <c r="A547">
        <v>545</v>
      </c>
      <c r="B547" t="s">
        <v>32410</v>
      </c>
      <c r="C547" s="78">
        <v>-0.33538066999999999</v>
      </c>
      <c r="D547" s="78">
        <v>-0.45419110000000001</v>
      </c>
      <c r="E547" s="78">
        <v>-0.12681517</v>
      </c>
      <c r="F547" s="78">
        <v>5.4378460000000003E-2</v>
      </c>
    </row>
    <row r="548" spans="1:6" x14ac:dyDescent="0.25">
      <c r="A548">
        <v>546</v>
      </c>
      <c r="B548" t="s">
        <v>32411</v>
      </c>
      <c r="C548" s="78">
        <v>0.102300406</v>
      </c>
      <c r="D548" s="78">
        <v>-1.4930905000000001</v>
      </c>
      <c r="E548" s="78">
        <v>2.4963275E-2</v>
      </c>
      <c r="F548" s="78">
        <v>7.4698164999999997E-2</v>
      </c>
    </row>
    <row r="549" spans="1:6" x14ac:dyDescent="0.25">
      <c r="A549">
        <v>547</v>
      </c>
      <c r="B549" t="s">
        <v>30678</v>
      </c>
      <c r="C549" s="78">
        <v>-1.3789899999999999</v>
      </c>
      <c r="D549" s="78">
        <v>-2.4414639999999999</v>
      </c>
      <c r="E549" s="78">
        <v>0.12137173</v>
      </c>
      <c r="F549" s="78">
        <v>-6.1856497000000003E-2</v>
      </c>
    </row>
    <row r="550" spans="1:6" x14ac:dyDescent="0.25">
      <c r="A550">
        <v>548</v>
      </c>
      <c r="B550" t="s">
        <v>32412</v>
      </c>
      <c r="C550" s="78">
        <v>-0.99211910000000003</v>
      </c>
      <c r="D550" s="78">
        <v>0.68615912999999995</v>
      </c>
      <c r="E550" s="78">
        <v>1.6923173999999999E-2</v>
      </c>
      <c r="F550" s="78">
        <v>7.0577785000000004E-2</v>
      </c>
    </row>
    <row r="551" spans="1:6" x14ac:dyDescent="0.25">
      <c r="A551">
        <v>549</v>
      </c>
      <c r="B551" t="s">
        <v>11154</v>
      </c>
      <c r="C551" s="78">
        <v>-1.3245522000000001</v>
      </c>
      <c r="D551" s="78">
        <v>-1.0964692</v>
      </c>
      <c r="E551" s="78">
        <v>6.0977027000000003E-2</v>
      </c>
      <c r="F551" s="78">
        <v>-0.104261905</v>
      </c>
    </row>
    <row r="552" spans="1:6" x14ac:dyDescent="0.25">
      <c r="A552">
        <v>550</v>
      </c>
      <c r="B552" t="s">
        <v>32413</v>
      </c>
      <c r="C552" s="78">
        <v>-1.8412465</v>
      </c>
      <c r="D552" s="78">
        <v>0.56437373000000002</v>
      </c>
      <c r="E552" s="78">
        <v>-1.7060459E-2</v>
      </c>
      <c r="F552" s="78">
        <v>5.3607617000000003E-2</v>
      </c>
    </row>
    <row r="553" spans="1:6" x14ac:dyDescent="0.25">
      <c r="A553">
        <v>551</v>
      </c>
      <c r="B553" t="s">
        <v>11359</v>
      </c>
      <c r="C553" s="78">
        <v>-0.56804144000000001</v>
      </c>
      <c r="D553" s="78">
        <v>-1.9160022000000001</v>
      </c>
      <c r="E553" s="78">
        <v>0.10463147</v>
      </c>
      <c r="F553" s="78">
        <v>-6.4395889999999997E-2</v>
      </c>
    </row>
    <row r="554" spans="1:6" x14ac:dyDescent="0.25">
      <c r="A554">
        <v>552</v>
      </c>
      <c r="B554" t="s">
        <v>16646</v>
      </c>
      <c r="C554" s="78">
        <v>-0.44719063999999997</v>
      </c>
      <c r="D554" s="78">
        <v>0.1733334</v>
      </c>
      <c r="E554" s="78">
        <v>-3.2554507000000003E-2</v>
      </c>
      <c r="F554" s="78">
        <v>-0.21938579</v>
      </c>
    </row>
    <row r="555" spans="1:6" x14ac:dyDescent="0.25">
      <c r="A555">
        <v>553</v>
      </c>
      <c r="B555" t="s">
        <v>32414</v>
      </c>
      <c r="C555" s="78">
        <v>0.70547926000000005</v>
      </c>
      <c r="D555" s="78">
        <v>4.6588062999999999E-2</v>
      </c>
      <c r="E555" s="78">
        <v>8.0368520000000006E-3</v>
      </c>
      <c r="F555" s="78">
        <v>7.5524389999999997E-2</v>
      </c>
    </row>
    <row r="556" spans="1:6" x14ac:dyDescent="0.25">
      <c r="A556">
        <v>554</v>
      </c>
      <c r="B556" t="s">
        <v>32415</v>
      </c>
      <c r="C556" s="78">
        <v>-0.78720844000000001</v>
      </c>
      <c r="D556" s="78">
        <v>-1.8956440000000001</v>
      </c>
      <c r="E556" s="78">
        <v>-6.4024479999999995E-2</v>
      </c>
      <c r="F556" s="78">
        <v>1.5878166999999999E-2</v>
      </c>
    </row>
    <row r="557" spans="1:6" x14ac:dyDescent="0.25">
      <c r="A557">
        <v>555</v>
      </c>
      <c r="B557" t="s">
        <v>32416</v>
      </c>
      <c r="C557" s="78">
        <v>-0.34461182000000001</v>
      </c>
      <c r="D557" s="78">
        <v>-3.6327782000000002</v>
      </c>
      <c r="E557" s="78">
        <v>0.17801665999999999</v>
      </c>
      <c r="F557" s="78">
        <v>9.8425460000000006E-3</v>
      </c>
    </row>
    <row r="558" spans="1:6" x14ac:dyDescent="0.25">
      <c r="A558">
        <v>556</v>
      </c>
      <c r="B558" t="s">
        <v>32417</v>
      </c>
      <c r="C558" s="78">
        <v>1.360854</v>
      </c>
      <c r="D558" s="78">
        <v>1.1464729</v>
      </c>
      <c r="E558" s="78">
        <v>0.16084935</v>
      </c>
      <c r="F558" s="78">
        <v>2.8922100999999999E-2</v>
      </c>
    </row>
    <row r="559" spans="1:6" x14ac:dyDescent="0.25">
      <c r="A559">
        <v>557</v>
      </c>
      <c r="B559" t="s">
        <v>32418</v>
      </c>
      <c r="C559" s="78">
        <v>-2.5378470000000002</v>
      </c>
      <c r="D559" s="78">
        <v>-0.68593735</v>
      </c>
      <c r="E559" s="78">
        <v>0.10608519600000001</v>
      </c>
      <c r="F559" s="78">
        <v>2.3193229999999999E-2</v>
      </c>
    </row>
    <row r="560" spans="1:6" x14ac:dyDescent="0.25">
      <c r="A560">
        <v>558</v>
      </c>
      <c r="B560" t="s">
        <v>32419</v>
      </c>
      <c r="C560" s="78">
        <v>-3.1940274</v>
      </c>
      <c r="D560" s="78">
        <v>-4.2379303000000004</v>
      </c>
      <c r="E560" s="78">
        <v>0.12644419000000001</v>
      </c>
      <c r="F560" s="78">
        <v>1.6389474000000001E-2</v>
      </c>
    </row>
    <row r="561" spans="1:6" x14ac:dyDescent="0.25">
      <c r="A561">
        <v>559</v>
      </c>
      <c r="B561" t="s">
        <v>4407</v>
      </c>
      <c r="C561" s="78">
        <v>-0.66195667000000002</v>
      </c>
      <c r="D561" s="78">
        <v>-1.7639613999999999</v>
      </c>
      <c r="E561" s="78">
        <v>1.6371816000000001E-2</v>
      </c>
      <c r="F561" s="78">
        <v>-0.19064231000000001</v>
      </c>
    </row>
    <row r="562" spans="1:6" x14ac:dyDescent="0.25">
      <c r="A562">
        <v>560</v>
      </c>
      <c r="B562" t="s">
        <v>32420</v>
      </c>
      <c r="C562" s="78">
        <v>0.29462197000000001</v>
      </c>
      <c r="D562" s="78">
        <v>-0.20296204000000001</v>
      </c>
      <c r="E562" s="78">
        <v>-2.0276427E-2</v>
      </c>
      <c r="F562" s="78">
        <v>4.1027170000000002E-2</v>
      </c>
    </row>
    <row r="563" spans="1:6" x14ac:dyDescent="0.25">
      <c r="A563">
        <v>561</v>
      </c>
      <c r="B563" t="s">
        <v>32421</v>
      </c>
      <c r="C563" s="78">
        <v>0.19634217000000001</v>
      </c>
      <c r="D563" s="78">
        <v>-2.508378E-2</v>
      </c>
      <c r="E563" s="78">
        <v>-0.53835474999999999</v>
      </c>
      <c r="F563" s="78">
        <v>7.0185600000000001E-2</v>
      </c>
    </row>
    <row r="564" spans="1:6" x14ac:dyDescent="0.25">
      <c r="A564">
        <v>562</v>
      </c>
      <c r="B564" t="s">
        <v>32422</v>
      </c>
      <c r="C564" s="78">
        <v>3.364852</v>
      </c>
      <c r="D564" s="78">
        <v>4.5644929999999997</v>
      </c>
      <c r="E564" s="78">
        <v>0.1630953</v>
      </c>
      <c r="F564" s="78">
        <v>2.5093773E-2</v>
      </c>
    </row>
    <row r="565" spans="1:6" x14ac:dyDescent="0.25">
      <c r="A565">
        <v>563</v>
      </c>
      <c r="B565" t="s">
        <v>32423</v>
      </c>
      <c r="C565" s="78">
        <v>-1.8514052999999999</v>
      </c>
      <c r="D565" s="78">
        <v>5.3587914E-2</v>
      </c>
      <c r="E565" s="78">
        <v>0.17298833999999999</v>
      </c>
      <c r="F565" s="78">
        <v>3.3855061999999998E-2</v>
      </c>
    </row>
    <row r="566" spans="1:6" x14ac:dyDescent="0.25">
      <c r="A566">
        <v>564</v>
      </c>
      <c r="B566" t="s">
        <v>32424</v>
      </c>
      <c r="C566" s="78">
        <v>1.5803605000000001</v>
      </c>
      <c r="D566" s="78">
        <v>-0.36865342000000001</v>
      </c>
      <c r="E566" s="78">
        <v>-2.1953136000000002E-2</v>
      </c>
      <c r="F566" s="78">
        <v>9.2678549999999998E-2</v>
      </c>
    </row>
    <row r="567" spans="1:6" x14ac:dyDescent="0.25">
      <c r="A567">
        <v>565</v>
      </c>
      <c r="B567" t="s">
        <v>32425</v>
      </c>
      <c r="C567" s="78">
        <v>0.70714460000000001</v>
      </c>
      <c r="D567" s="78">
        <v>-0.45400178000000002</v>
      </c>
      <c r="E567" s="78">
        <v>5.4310799999999999E-2</v>
      </c>
      <c r="F567" s="78">
        <v>-9.2570335000000004E-2</v>
      </c>
    </row>
    <row r="568" spans="1:6" x14ac:dyDescent="0.25">
      <c r="A568">
        <v>566</v>
      </c>
      <c r="B568" t="s">
        <v>5817</v>
      </c>
      <c r="C568" s="78">
        <v>0.61099930000000002</v>
      </c>
      <c r="D568" s="78">
        <v>-0.9025263</v>
      </c>
      <c r="E568" s="78">
        <v>-0.25170029999999999</v>
      </c>
      <c r="F568" s="78">
        <v>8.3257793999999996E-2</v>
      </c>
    </row>
    <row r="569" spans="1:6" x14ac:dyDescent="0.25">
      <c r="A569">
        <v>567</v>
      </c>
      <c r="B569" t="s">
        <v>26712</v>
      </c>
      <c r="C569" s="78">
        <v>-2.2323442</v>
      </c>
      <c r="D569" s="78">
        <v>-1.5222822</v>
      </c>
      <c r="E569" s="78">
        <v>1.1288002E-2</v>
      </c>
      <c r="F569" s="78">
        <v>4.9243487000000002E-2</v>
      </c>
    </row>
    <row r="570" spans="1:6" x14ac:dyDescent="0.25">
      <c r="A570">
        <v>568</v>
      </c>
      <c r="B570" t="s">
        <v>22174</v>
      </c>
      <c r="C570" s="78">
        <v>0.67124430000000002</v>
      </c>
      <c r="D570" s="78">
        <v>-1.4145715000000001</v>
      </c>
      <c r="E570" s="78">
        <v>4.2126700000000003E-2</v>
      </c>
      <c r="F570" s="78">
        <v>-0.12526898</v>
      </c>
    </row>
    <row r="571" spans="1:6" x14ac:dyDescent="0.25">
      <c r="A571">
        <v>569</v>
      </c>
      <c r="B571" t="s">
        <v>26788</v>
      </c>
      <c r="C571" s="78">
        <v>1.4838800000000001</v>
      </c>
      <c r="D571" s="78">
        <v>0.45596861999999999</v>
      </c>
      <c r="E571" s="78">
        <v>5.998701E-2</v>
      </c>
      <c r="F571" s="78">
        <v>-9.6406444999999993E-2</v>
      </c>
    </row>
    <row r="572" spans="1:6" x14ac:dyDescent="0.25">
      <c r="A572">
        <v>570</v>
      </c>
      <c r="B572" t="s">
        <v>32426</v>
      </c>
      <c r="C572" s="78">
        <v>0.78274392999999998</v>
      </c>
      <c r="D572" s="78">
        <v>-2.505093</v>
      </c>
      <c r="E572" s="78">
        <v>-2.9792487999999999E-2</v>
      </c>
      <c r="F572" s="78">
        <v>7.1120859999999994E-2</v>
      </c>
    </row>
    <row r="573" spans="1:6" x14ac:dyDescent="0.25">
      <c r="A573">
        <v>571</v>
      </c>
      <c r="B573" t="s">
        <v>19406</v>
      </c>
      <c r="C573" s="78">
        <v>0.39275490000000002</v>
      </c>
      <c r="D573" s="78">
        <v>9.5830319999999997E-2</v>
      </c>
      <c r="E573" s="78">
        <v>5.7042509999999998E-2</v>
      </c>
      <c r="F573" s="78">
        <v>6.5303829999999993E-2</v>
      </c>
    </row>
    <row r="574" spans="1:6" x14ac:dyDescent="0.25">
      <c r="A574">
        <v>572</v>
      </c>
      <c r="B574" t="s">
        <v>32427</v>
      </c>
      <c r="C574" s="78">
        <v>-8.0146859999999993</v>
      </c>
      <c r="D574" s="78">
        <v>0.34097623999999999</v>
      </c>
      <c r="E574" s="78">
        <v>9.8583039999999997E-2</v>
      </c>
      <c r="F574" s="78">
        <v>6.3130855999999999E-2</v>
      </c>
    </row>
    <row r="575" spans="1:6" x14ac:dyDescent="0.25">
      <c r="A575">
        <v>573</v>
      </c>
      <c r="B575" t="s">
        <v>32428</v>
      </c>
      <c r="C575" s="78">
        <v>1.0991981</v>
      </c>
      <c r="D575" s="78">
        <v>1.8807062999999999</v>
      </c>
      <c r="E575" s="78">
        <v>6.2181340000000002E-2</v>
      </c>
      <c r="F575" s="78">
        <v>3.5023316999999998E-2</v>
      </c>
    </row>
    <row r="576" spans="1:6" x14ac:dyDescent="0.25">
      <c r="A576">
        <v>574</v>
      </c>
      <c r="B576" t="s">
        <v>32429</v>
      </c>
      <c r="C576" s="78">
        <v>-2.3581843</v>
      </c>
      <c r="D576" s="78">
        <v>-8.324289E-2</v>
      </c>
      <c r="E576" s="78">
        <v>1.764363E-2</v>
      </c>
      <c r="F576" s="78">
        <v>6.4147350000000006E-2</v>
      </c>
    </row>
    <row r="577" spans="1:6" x14ac:dyDescent="0.25">
      <c r="A577">
        <v>575</v>
      </c>
      <c r="B577" t="s">
        <v>32430</v>
      </c>
      <c r="C577" s="78">
        <v>-0.61529500000000004</v>
      </c>
      <c r="D577" s="78">
        <v>2.8907419999999999</v>
      </c>
      <c r="E577" s="78">
        <v>0.11732273999999999</v>
      </c>
      <c r="F577" s="78">
        <v>5.3917630000000001E-2</v>
      </c>
    </row>
    <row r="578" spans="1:6" x14ac:dyDescent="0.25">
      <c r="A578">
        <v>576</v>
      </c>
      <c r="B578" t="s">
        <v>20852</v>
      </c>
      <c r="C578" s="78">
        <v>-1.1928246</v>
      </c>
      <c r="D578" s="78">
        <v>1.441716</v>
      </c>
      <c r="E578" s="78">
        <v>0.1299893</v>
      </c>
      <c r="F578" s="78">
        <v>-6.9245144999999994E-2</v>
      </c>
    </row>
    <row r="579" spans="1:6" x14ac:dyDescent="0.25">
      <c r="A579">
        <v>577</v>
      </c>
      <c r="B579" t="s">
        <v>32431</v>
      </c>
      <c r="C579" s="78">
        <v>-1.2443419</v>
      </c>
      <c r="D579" s="78">
        <v>1.4824234999999999</v>
      </c>
      <c r="E579" s="78">
        <v>0.11433488</v>
      </c>
      <c r="F579" s="78">
        <v>2.440318E-2</v>
      </c>
    </row>
    <row r="580" spans="1:6" x14ac:dyDescent="0.25">
      <c r="A580">
        <v>578</v>
      </c>
      <c r="B580" t="s">
        <v>32432</v>
      </c>
      <c r="C580" s="78">
        <v>4.6519794000000001</v>
      </c>
      <c r="D580" s="78">
        <v>-1.1957046</v>
      </c>
      <c r="E580" s="78">
        <v>0.20492369999999999</v>
      </c>
      <c r="F580" s="78">
        <v>2.0383775E-2</v>
      </c>
    </row>
    <row r="581" spans="1:6" x14ac:dyDescent="0.25">
      <c r="A581">
        <v>579</v>
      </c>
      <c r="B581" t="s">
        <v>14460</v>
      </c>
      <c r="C581" s="78">
        <v>3.6843123000000002</v>
      </c>
      <c r="D581" s="78">
        <v>0.49467707</v>
      </c>
      <c r="E581" s="78">
        <v>0.11286352600000001</v>
      </c>
      <c r="F581" s="78">
        <v>-3.9498284000000002E-2</v>
      </c>
    </row>
    <row r="582" spans="1:6" x14ac:dyDescent="0.25">
      <c r="A582">
        <v>580</v>
      </c>
      <c r="B582" t="s">
        <v>32433</v>
      </c>
      <c r="C582" s="78">
        <v>2.4707918000000002</v>
      </c>
      <c r="D582" s="78">
        <v>2.2962387</v>
      </c>
      <c r="E582" s="78">
        <v>-0.24470239999999999</v>
      </c>
      <c r="F582" s="78">
        <v>0.12540631999999999</v>
      </c>
    </row>
    <row r="583" spans="1:6" x14ac:dyDescent="0.25">
      <c r="A583">
        <v>581</v>
      </c>
      <c r="B583" t="s">
        <v>10587</v>
      </c>
      <c r="C583" s="78">
        <v>0.40020107999999999</v>
      </c>
      <c r="D583" s="78">
        <v>-1.4987672999999999</v>
      </c>
      <c r="E583" s="78">
        <v>6.0384840000000002E-2</v>
      </c>
      <c r="F583" s="78">
        <v>-8.1940830000000006E-2</v>
      </c>
    </row>
    <row r="584" spans="1:6" x14ac:dyDescent="0.25">
      <c r="A584">
        <v>582</v>
      </c>
      <c r="B584" t="s">
        <v>26851</v>
      </c>
      <c r="C584" s="78">
        <v>0.70373463999999997</v>
      </c>
      <c r="D584" s="78">
        <v>-1.5138096999999999</v>
      </c>
      <c r="E584" s="78">
        <v>0.14308539000000001</v>
      </c>
      <c r="F584" s="78">
        <v>-1.2930628E-2</v>
      </c>
    </row>
    <row r="585" spans="1:6" x14ac:dyDescent="0.25">
      <c r="A585">
        <v>583</v>
      </c>
      <c r="B585" t="s">
        <v>30701</v>
      </c>
      <c r="C585" s="78">
        <v>-0.98615169999999996</v>
      </c>
      <c r="D585" s="78">
        <v>1.7189285999999999</v>
      </c>
      <c r="E585" s="78">
        <v>8.7560890000000002E-2</v>
      </c>
      <c r="F585" s="78">
        <v>-6.8841250000000007E-2</v>
      </c>
    </row>
    <row r="586" spans="1:6" x14ac:dyDescent="0.25">
      <c r="A586">
        <v>584</v>
      </c>
      <c r="B586" t="s">
        <v>9763</v>
      </c>
      <c r="C586" s="78">
        <v>0.33136254999999998</v>
      </c>
      <c r="D586" s="78">
        <v>-0.78440993999999997</v>
      </c>
      <c r="E586" s="78">
        <v>8.7424580000000002E-2</v>
      </c>
      <c r="F586" s="78">
        <v>-0.10227756</v>
      </c>
    </row>
    <row r="587" spans="1:6" x14ac:dyDescent="0.25">
      <c r="A587">
        <v>585</v>
      </c>
      <c r="B587" t="s">
        <v>32434</v>
      </c>
      <c r="C587" s="78">
        <v>0.35712355000000001</v>
      </c>
      <c r="D587" s="78">
        <v>0.76341724</v>
      </c>
      <c r="E587" s="78">
        <v>-2.0983189999999999E-2</v>
      </c>
      <c r="F587" s="78">
        <v>4.0742415999999997E-2</v>
      </c>
    </row>
    <row r="588" spans="1:6" x14ac:dyDescent="0.25">
      <c r="A588">
        <v>586</v>
      </c>
      <c r="B588" t="s">
        <v>3396</v>
      </c>
      <c r="C588" s="78">
        <v>0.65667889999999995</v>
      </c>
      <c r="D588" s="78">
        <v>-1.4470851</v>
      </c>
      <c r="E588" s="78">
        <v>4.8123119999999998E-2</v>
      </c>
      <c r="F588" s="78">
        <v>-0.123814195</v>
      </c>
    </row>
    <row r="589" spans="1:6" x14ac:dyDescent="0.25">
      <c r="A589">
        <v>587</v>
      </c>
      <c r="B589" t="s">
        <v>27966</v>
      </c>
      <c r="C589" s="78">
        <v>1.0313497</v>
      </c>
      <c r="D589" s="78">
        <v>2.2307169999999998</v>
      </c>
      <c r="E589" s="78">
        <v>7.7880989999999997E-2</v>
      </c>
      <c r="F589" s="78">
        <v>-0.13297523999999999</v>
      </c>
    </row>
    <row r="590" spans="1:6" x14ac:dyDescent="0.25">
      <c r="A590">
        <v>588</v>
      </c>
      <c r="B590" t="s">
        <v>26679</v>
      </c>
      <c r="C590" s="78">
        <v>-0.33040404000000001</v>
      </c>
      <c r="D590" s="78">
        <v>-1.0419948000000001</v>
      </c>
      <c r="E590" s="78">
        <v>0.12566148999999999</v>
      </c>
      <c r="F590" s="78">
        <v>-7.5114920000000002E-2</v>
      </c>
    </row>
    <row r="591" spans="1:6" x14ac:dyDescent="0.25">
      <c r="A591">
        <v>589</v>
      </c>
      <c r="B591" t="s">
        <v>2846</v>
      </c>
      <c r="C591" s="78">
        <v>-1.0610074000000001E-2</v>
      </c>
      <c r="D591" s="78">
        <v>-0.66773229999999995</v>
      </c>
      <c r="E591" s="78">
        <v>-6.9859770000000002E-2</v>
      </c>
      <c r="F591" s="78">
        <v>-0.22656423000000001</v>
      </c>
    </row>
    <row r="592" spans="1:6" x14ac:dyDescent="0.25">
      <c r="A592">
        <v>590</v>
      </c>
      <c r="B592" t="s">
        <v>6179</v>
      </c>
      <c r="C592" s="78">
        <v>-1.0657767</v>
      </c>
      <c r="D592" s="78">
        <v>-0.42291440000000002</v>
      </c>
      <c r="E592" s="78">
        <v>-9.0691149999999998E-2</v>
      </c>
      <c r="F592" s="78">
        <v>-0.18985344000000001</v>
      </c>
    </row>
    <row r="593" spans="1:6" x14ac:dyDescent="0.25">
      <c r="A593">
        <v>591</v>
      </c>
      <c r="B593" t="s">
        <v>3926</v>
      </c>
      <c r="C593" s="78">
        <v>0.83855813999999995</v>
      </c>
      <c r="D593" s="78">
        <v>-0.65863780000000005</v>
      </c>
      <c r="E593" s="78">
        <v>6.6165909999999994E-2</v>
      </c>
      <c r="F593" s="78">
        <v>-9.6427109999999996E-2</v>
      </c>
    </row>
    <row r="594" spans="1:6" x14ac:dyDescent="0.25">
      <c r="A594">
        <v>592</v>
      </c>
      <c r="B594" t="s">
        <v>17165</v>
      </c>
      <c r="C594" s="78">
        <v>0.72122920000000001</v>
      </c>
      <c r="D594" s="78">
        <v>-1.0290594</v>
      </c>
      <c r="E594" s="78">
        <v>0.1375528</v>
      </c>
      <c r="F594" s="78">
        <v>-6.1221327999999998E-2</v>
      </c>
    </row>
    <row r="595" spans="1:6" x14ac:dyDescent="0.25">
      <c r="A595">
        <v>593</v>
      </c>
      <c r="B595" t="s">
        <v>11769</v>
      </c>
      <c r="C595" s="78">
        <v>-1.3050078000000001</v>
      </c>
      <c r="D595" s="78">
        <v>0.35092257999999998</v>
      </c>
      <c r="E595" s="78">
        <v>0.121022835</v>
      </c>
      <c r="F595" s="78">
        <v>-9.2133924000000006E-2</v>
      </c>
    </row>
    <row r="596" spans="1:6" x14ac:dyDescent="0.25">
      <c r="A596">
        <v>594</v>
      </c>
      <c r="B596" t="s">
        <v>5491</v>
      </c>
      <c r="C596" s="78">
        <v>9.7037226000000004E-2</v>
      </c>
      <c r="D596" s="78">
        <v>-2.5005676999999999</v>
      </c>
      <c r="E596" s="78">
        <v>6.1193079999999997E-2</v>
      </c>
      <c r="F596" s="78">
        <v>-0.17174017</v>
      </c>
    </row>
    <row r="597" spans="1:6" x14ac:dyDescent="0.25">
      <c r="A597">
        <v>595</v>
      </c>
      <c r="B597" t="s">
        <v>32435</v>
      </c>
      <c r="C597" s="78">
        <v>6.2045539999999999</v>
      </c>
      <c r="D597" s="78">
        <v>4.7230463</v>
      </c>
      <c r="E597" s="78">
        <v>6.3111230000000004E-2</v>
      </c>
      <c r="F597" s="78">
        <v>7.8720120000000005E-2</v>
      </c>
    </row>
    <row r="598" spans="1:6" x14ac:dyDescent="0.25">
      <c r="A598">
        <v>596</v>
      </c>
      <c r="B598" t="s">
        <v>32436</v>
      </c>
      <c r="C598" s="78">
        <v>-2.0547589999999998</v>
      </c>
      <c r="D598" s="78">
        <v>0.88220189999999998</v>
      </c>
      <c r="E598" s="78">
        <v>7.9146980000000006E-2</v>
      </c>
      <c r="F598" s="78">
        <v>5.2177704999999998E-2</v>
      </c>
    </row>
    <row r="599" spans="1:6" x14ac:dyDescent="0.25">
      <c r="A599">
        <v>597</v>
      </c>
      <c r="B599" t="s">
        <v>13494</v>
      </c>
      <c r="C599" s="78">
        <v>-0.43160379999999998</v>
      </c>
      <c r="D599" s="78">
        <v>1.2125520999999999</v>
      </c>
      <c r="E599" s="78">
        <v>0.122705445</v>
      </c>
      <c r="F599" s="78">
        <v>-7.7181040000000006E-2</v>
      </c>
    </row>
    <row r="600" spans="1:6" x14ac:dyDescent="0.25">
      <c r="A600">
        <v>598</v>
      </c>
      <c r="B600" t="s">
        <v>9084</v>
      </c>
      <c r="C600" s="78">
        <v>0.30961781999999999</v>
      </c>
      <c r="D600" s="78">
        <v>-2.6815088</v>
      </c>
      <c r="E600" s="78">
        <v>8.9805109999999994E-2</v>
      </c>
      <c r="F600" s="78">
        <v>-5.3214940000000002E-2</v>
      </c>
    </row>
    <row r="601" spans="1:6" x14ac:dyDescent="0.25">
      <c r="A601">
        <v>599</v>
      </c>
      <c r="B601" t="s">
        <v>25077</v>
      </c>
      <c r="C601" s="78">
        <v>-0.61603295999999996</v>
      </c>
      <c r="D601" s="78">
        <v>-0.93894109999999997</v>
      </c>
      <c r="E601" s="78">
        <v>-0.25685639999999998</v>
      </c>
      <c r="F601" s="78">
        <v>0.17373648</v>
      </c>
    </row>
    <row r="602" spans="1:6" x14ac:dyDescent="0.25">
      <c r="A602">
        <v>600</v>
      </c>
      <c r="B602" t="s">
        <v>32437</v>
      </c>
      <c r="C602" s="78">
        <v>-1.2438037</v>
      </c>
      <c r="D602" s="78">
        <v>3.708758</v>
      </c>
      <c r="E602" s="78">
        <v>8.7067809999999995E-2</v>
      </c>
      <c r="F602" s="78">
        <v>-7.9588800000000001E-2</v>
      </c>
    </row>
    <row r="603" spans="1:6" x14ac:dyDescent="0.25">
      <c r="A603">
        <v>601</v>
      </c>
      <c r="B603" t="s">
        <v>10035</v>
      </c>
      <c r="C603" s="78">
        <v>0.10429765000000001</v>
      </c>
      <c r="D603" s="78">
        <v>-1.3327228</v>
      </c>
      <c r="E603" s="78">
        <v>2.8423070000000002E-2</v>
      </c>
      <c r="F603" s="78">
        <v>-3.0214362000000002E-2</v>
      </c>
    </row>
    <row r="604" spans="1:6" x14ac:dyDescent="0.25">
      <c r="A604">
        <v>602</v>
      </c>
      <c r="B604" t="s">
        <v>6042</v>
      </c>
      <c r="C604" s="78">
        <v>1.3451055999999999</v>
      </c>
      <c r="D604" s="78">
        <v>-5.9223770000000002E-2</v>
      </c>
      <c r="E604" s="78">
        <v>9.2161969999999996E-2</v>
      </c>
      <c r="F604" s="78">
        <v>-0.11040725</v>
      </c>
    </row>
    <row r="605" spans="1:6" x14ac:dyDescent="0.25">
      <c r="A605">
        <v>603</v>
      </c>
      <c r="B605" t="s">
        <v>21867</v>
      </c>
      <c r="C605" s="78">
        <v>1.1286118000000001</v>
      </c>
      <c r="D605" s="78">
        <v>-3.0322532999999998</v>
      </c>
      <c r="E605" s="78">
        <v>1.8000929999999998E-2</v>
      </c>
      <c r="F605" s="78">
        <v>6.1293550000000002E-2</v>
      </c>
    </row>
    <row r="606" spans="1:6" x14ac:dyDescent="0.25">
      <c r="A606">
        <v>604</v>
      </c>
      <c r="B606" t="s">
        <v>32438</v>
      </c>
      <c r="C606" s="78">
        <v>1.2956364</v>
      </c>
      <c r="D606" s="78">
        <v>-0.36560844999999997</v>
      </c>
      <c r="E606" s="78">
        <v>3.6930396999999997E-2</v>
      </c>
      <c r="F606" s="78">
        <v>7.9463690000000003E-2</v>
      </c>
    </row>
    <row r="607" spans="1:6" x14ac:dyDescent="0.25">
      <c r="A607">
        <v>605</v>
      </c>
      <c r="B607" t="s">
        <v>32439</v>
      </c>
      <c r="C607" s="78">
        <v>-0.51318717000000003</v>
      </c>
      <c r="D607" s="78">
        <v>-2.0414151999999999</v>
      </c>
      <c r="E607" s="78">
        <v>-0.58889460000000005</v>
      </c>
      <c r="F607" s="78">
        <v>0.16567773</v>
      </c>
    </row>
    <row r="608" spans="1:6" x14ac:dyDescent="0.25">
      <c r="A608">
        <v>606</v>
      </c>
      <c r="B608" t="s">
        <v>32440</v>
      </c>
      <c r="C608" s="78">
        <v>-1.3560132</v>
      </c>
      <c r="D608" s="78">
        <v>-0.52346813999999997</v>
      </c>
      <c r="E608" s="78">
        <v>-9.0067475999999994E-2</v>
      </c>
      <c r="F608" s="78">
        <v>7.3149530000000004E-2</v>
      </c>
    </row>
    <row r="609" spans="1:6" x14ac:dyDescent="0.25">
      <c r="A609">
        <v>607</v>
      </c>
      <c r="B609" t="s">
        <v>32441</v>
      </c>
      <c r="C609" s="78">
        <v>-7.7631329999999998</v>
      </c>
      <c r="D609" s="78">
        <v>1.0187075000000001</v>
      </c>
      <c r="E609" s="78">
        <v>-0.29139939999999998</v>
      </c>
      <c r="F609" s="78">
        <v>0.10282433000000001</v>
      </c>
    </row>
    <row r="610" spans="1:6" x14ac:dyDescent="0.25">
      <c r="A610">
        <v>608</v>
      </c>
      <c r="B610" t="s">
        <v>32442</v>
      </c>
      <c r="C610" s="78">
        <v>0.39541890000000002</v>
      </c>
      <c r="D610" s="78">
        <v>0.48133445000000002</v>
      </c>
      <c r="E610" s="78">
        <v>8.3081749999999996E-2</v>
      </c>
      <c r="F610" s="78">
        <v>6.16605E-2</v>
      </c>
    </row>
    <row r="611" spans="1:6" x14ac:dyDescent="0.25">
      <c r="A611">
        <v>609</v>
      </c>
      <c r="B611" t="s">
        <v>32443</v>
      </c>
      <c r="C611" s="78">
        <v>-2.3429750999999999</v>
      </c>
      <c r="D611" s="78">
        <v>2.8245355999999999</v>
      </c>
      <c r="E611" s="78">
        <v>0.13052639999999999</v>
      </c>
      <c r="F611" s="78">
        <v>-9.3731549999999997E-2</v>
      </c>
    </row>
    <row r="612" spans="1:6" x14ac:dyDescent="0.25">
      <c r="A612">
        <v>610</v>
      </c>
      <c r="B612" t="s">
        <v>32444</v>
      </c>
      <c r="C612" s="78">
        <v>-1.2621773000000001</v>
      </c>
      <c r="D612" s="78">
        <v>1.5734075999999999</v>
      </c>
      <c r="E612" s="78">
        <v>7.767868E-2</v>
      </c>
      <c r="F612" s="78">
        <v>6.4177780000000004E-2</v>
      </c>
    </row>
    <row r="613" spans="1:6" x14ac:dyDescent="0.25">
      <c r="A613">
        <v>611</v>
      </c>
      <c r="B613" t="s">
        <v>32445</v>
      </c>
      <c r="C613" s="78">
        <v>1.6710179999999999</v>
      </c>
      <c r="D613" s="78">
        <v>-1.5457605000000001</v>
      </c>
      <c r="E613" s="78">
        <v>-3.4452885000000003E-2</v>
      </c>
      <c r="F613" s="78">
        <v>0.10105533999999999</v>
      </c>
    </row>
    <row r="614" spans="1:6" x14ac:dyDescent="0.25">
      <c r="A614">
        <v>612</v>
      </c>
      <c r="B614" t="s">
        <v>32446</v>
      </c>
      <c r="C614" s="78">
        <v>1.2497923</v>
      </c>
      <c r="D614" s="78">
        <v>-0.79971044999999996</v>
      </c>
      <c r="E614" s="78">
        <v>-0.13084733000000001</v>
      </c>
      <c r="F614" s="78">
        <v>7.3684410000000006E-2</v>
      </c>
    </row>
    <row r="615" spans="1:6" x14ac:dyDescent="0.25">
      <c r="A615">
        <v>613</v>
      </c>
      <c r="B615" t="s">
        <v>32447</v>
      </c>
      <c r="C615" s="78">
        <v>2.5247440000000001</v>
      </c>
      <c r="D615" s="78">
        <v>0.7527509</v>
      </c>
      <c r="E615" s="78">
        <v>2.1073714E-2</v>
      </c>
      <c r="F615" s="78">
        <v>9.5055730000000005E-2</v>
      </c>
    </row>
    <row r="616" spans="1:6" x14ac:dyDescent="0.25">
      <c r="A616">
        <v>614</v>
      </c>
      <c r="B616" t="s">
        <v>32448</v>
      </c>
      <c r="C616" s="78">
        <v>1.536403</v>
      </c>
      <c r="D616" s="78">
        <v>-0.19779801</v>
      </c>
      <c r="E616" s="78">
        <v>7.8217159999999994E-2</v>
      </c>
      <c r="F616" s="78">
        <v>6.6011459999999994E-2</v>
      </c>
    </row>
    <row r="617" spans="1:6" x14ac:dyDescent="0.25">
      <c r="A617">
        <v>615</v>
      </c>
      <c r="B617" t="s">
        <v>28878</v>
      </c>
      <c r="C617" s="78">
        <v>0.17455970000000001</v>
      </c>
      <c r="D617" s="78">
        <v>1.9655609000000001</v>
      </c>
      <c r="E617" s="78">
        <v>9.4909560000000004E-2</v>
      </c>
      <c r="F617" s="78">
        <v>-6.9476560000000007E-2</v>
      </c>
    </row>
    <row r="618" spans="1:6" x14ac:dyDescent="0.25">
      <c r="A618">
        <v>616</v>
      </c>
      <c r="B618" t="s">
        <v>9300</v>
      </c>
      <c r="C618" s="78">
        <v>0.5862212</v>
      </c>
      <c r="D618" s="78">
        <v>-1.8556391000000001</v>
      </c>
      <c r="E618" s="78">
        <v>-2.473858E-2</v>
      </c>
      <c r="F618" s="78">
        <v>-0.17147751</v>
      </c>
    </row>
    <row r="619" spans="1:6" x14ac:dyDescent="0.25">
      <c r="A619">
        <v>617</v>
      </c>
      <c r="B619" t="s">
        <v>32449</v>
      </c>
      <c r="C619" s="78">
        <v>1.678013</v>
      </c>
      <c r="D619" s="78">
        <v>-2.0421648000000001</v>
      </c>
      <c r="E619" s="78">
        <v>1.1838749000000001E-2</v>
      </c>
      <c r="F619" s="78">
        <v>1.1729261E-2</v>
      </c>
    </row>
    <row r="620" spans="1:6" x14ac:dyDescent="0.25">
      <c r="A620">
        <v>618</v>
      </c>
      <c r="B620" t="s">
        <v>10481</v>
      </c>
      <c r="C620" s="78">
        <v>0.3951421</v>
      </c>
      <c r="D620" s="78">
        <v>-1.3837999999999999</v>
      </c>
      <c r="E620" s="78">
        <v>5.1973327999999999E-2</v>
      </c>
      <c r="F620" s="78">
        <v>-8.6655899999999994E-2</v>
      </c>
    </row>
    <row r="621" spans="1:6" x14ac:dyDescent="0.25">
      <c r="A621">
        <v>619</v>
      </c>
      <c r="B621" t="s">
        <v>32450</v>
      </c>
      <c r="C621" s="78">
        <v>-0.92663026000000004</v>
      </c>
      <c r="D621" s="78">
        <v>3.6254883000000002E-2</v>
      </c>
      <c r="E621" s="78">
        <v>0.10607271</v>
      </c>
      <c r="F621" s="78">
        <v>6.0790297E-2</v>
      </c>
    </row>
    <row r="622" spans="1:6" x14ac:dyDescent="0.25">
      <c r="A622">
        <v>620</v>
      </c>
      <c r="B622" t="s">
        <v>32451</v>
      </c>
      <c r="C622" s="78">
        <v>-0.68260514999999999</v>
      </c>
      <c r="D622" s="78">
        <v>2.2095362999999999</v>
      </c>
      <c r="E622" s="78">
        <v>6.2260136000000001E-2</v>
      </c>
      <c r="F622" s="78">
        <v>6.2520489999999998E-2</v>
      </c>
    </row>
    <row r="623" spans="1:6" x14ac:dyDescent="0.25">
      <c r="A623">
        <v>621</v>
      </c>
      <c r="B623" t="s">
        <v>32452</v>
      </c>
      <c r="C623" s="78">
        <v>1.5853306</v>
      </c>
      <c r="D623" s="78">
        <v>-0.16065049000000001</v>
      </c>
      <c r="E623" s="78">
        <v>-2.9204428000000001E-2</v>
      </c>
      <c r="F623" s="78">
        <v>6.9806439999999997E-2</v>
      </c>
    </row>
    <row r="624" spans="1:6" x14ac:dyDescent="0.25">
      <c r="A624">
        <v>622</v>
      </c>
      <c r="B624" t="s">
        <v>32453</v>
      </c>
      <c r="C624" s="78">
        <v>2.7348218000000002</v>
      </c>
      <c r="D624" s="78">
        <v>0.16674232</v>
      </c>
      <c r="E624" s="78">
        <v>-0.14763117000000001</v>
      </c>
      <c r="F624" s="78">
        <v>9.4653799999999996E-2</v>
      </c>
    </row>
    <row r="625" spans="1:6" x14ac:dyDescent="0.25">
      <c r="A625">
        <v>623</v>
      </c>
      <c r="B625" t="s">
        <v>32454</v>
      </c>
      <c r="C625" s="78">
        <v>1.7505307999999999</v>
      </c>
      <c r="D625" s="78">
        <v>-1.0874387999999999</v>
      </c>
      <c r="E625" s="78">
        <v>7.3955060000000003E-2</v>
      </c>
      <c r="F625" s="78">
        <v>6.5813339999999998E-2</v>
      </c>
    </row>
    <row r="626" spans="1:6" x14ac:dyDescent="0.25">
      <c r="A626">
        <v>624</v>
      </c>
      <c r="B626" t="s">
        <v>32455</v>
      </c>
      <c r="C626" s="78">
        <v>1.8266975000000001</v>
      </c>
      <c r="D626" s="78">
        <v>1.3012258999999999</v>
      </c>
      <c r="E626" s="78">
        <v>0.1711821</v>
      </c>
      <c r="F626" s="78">
        <v>-1.016104E-2</v>
      </c>
    </row>
    <row r="627" spans="1:6" x14ac:dyDescent="0.25">
      <c r="A627">
        <v>625</v>
      </c>
      <c r="B627" t="s">
        <v>32456</v>
      </c>
      <c r="C627" s="78">
        <v>-1.6029504999999999</v>
      </c>
      <c r="D627" s="78">
        <v>3.1154125000000001</v>
      </c>
      <c r="E627" s="78">
        <v>-0.20974982</v>
      </c>
      <c r="F627" s="78">
        <v>1.6916121999999999E-2</v>
      </c>
    </row>
    <row r="628" spans="1:6" x14ac:dyDescent="0.25">
      <c r="A628">
        <v>626</v>
      </c>
      <c r="B628" t="s">
        <v>32457</v>
      </c>
      <c r="C628" s="78">
        <v>-0.83325340000000003</v>
      </c>
      <c r="D628" s="78">
        <v>-0.63917804</v>
      </c>
      <c r="E628" s="78">
        <v>-0.43401541999999999</v>
      </c>
      <c r="F628" s="78">
        <v>6.196952E-2</v>
      </c>
    </row>
    <row r="629" spans="1:6" x14ac:dyDescent="0.25">
      <c r="A629">
        <v>627</v>
      </c>
      <c r="B629" t="s">
        <v>32458</v>
      </c>
      <c r="C629" s="78">
        <v>-0.90708065000000004</v>
      </c>
      <c r="D629" s="78">
        <v>1.1579008</v>
      </c>
      <c r="E629" s="78">
        <v>-1.0262758E-2</v>
      </c>
      <c r="F629" s="78">
        <v>6.2460824999999998E-2</v>
      </c>
    </row>
    <row r="630" spans="1:6" x14ac:dyDescent="0.25">
      <c r="A630">
        <v>628</v>
      </c>
      <c r="B630" t="s">
        <v>18732</v>
      </c>
      <c r="C630" s="78">
        <v>4.5133649999999997E-2</v>
      </c>
      <c r="D630" s="78">
        <v>-0.78746320000000003</v>
      </c>
      <c r="E630" s="78">
        <v>-0.13424971999999999</v>
      </c>
      <c r="F630" s="78">
        <v>-0.17830652999999999</v>
      </c>
    </row>
    <row r="631" spans="1:6" x14ac:dyDescent="0.25">
      <c r="A631">
        <v>629</v>
      </c>
      <c r="B631" t="s">
        <v>32459</v>
      </c>
      <c r="C631" s="78">
        <v>1.6503364</v>
      </c>
      <c r="D631" s="78">
        <v>-1.8177569</v>
      </c>
      <c r="E631" s="78">
        <v>5.5589630000000001E-2</v>
      </c>
      <c r="F631" s="78">
        <v>1.7518257999999998E-2</v>
      </c>
    </row>
    <row r="632" spans="1:6" x14ac:dyDescent="0.25">
      <c r="A632">
        <v>630</v>
      </c>
      <c r="B632" t="s">
        <v>32460</v>
      </c>
      <c r="C632" s="78">
        <v>-0.34501207</v>
      </c>
      <c r="D632" s="78">
        <v>-1.6234151000000001</v>
      </c>
      <c r="E632" s="78">
        <v>0.20214583999999999</v>
      </c>
      <c r="F632" s="78">
        <v>3.5227880000000003E-2</v>
      </c>
    </row>
    <row r="633" spans="1:6" x14ac:dyDescent="0.25">
      <c r="A633">
        <v>631</v>
      </c>
      <c r="B633" t="s">
        <v>32461</v>
      </c>
      <c r="C633" s="78">
        <v>-0.95017859999999998</v>
      </c>
      <c r="D633" s="78">
        <v>1.4055035</v>
      </c>
      <c r="E633" s="78">
        <v>4.9566699999999998E-2</v>
      </c>
      <c r="F633" s="78">
        <v>2.3469776000000001E-2</v>
      </c>
    </row>
    <row r="634" spans="1:6" x14ac:dyDescent="0.25">
      <c r="A634">
        <v>632</v>
      </c>
      <c r="B634" t="s">
        <v>32462</v>
      </c>
      <c r="C634" s="78">
        <v>0.77673243999999997</v>
      </c>
      <c r="D634" s="78">
        <v>-0.59027934000000004</v>
      </c>
      <c r="E634" s="78">
        <v>0.108391926</v>
      </c>
      <c r="F634" s="78">
        <v>2.9607301999999999E-2</v>
      </c>
    </row>
    <row r="635" spans="1:6" x14ac:dyDescent="0.25">
      <c r="A635">
        <v>633</v>
      </c>
      <c r="B635" t="s">
        <v>32463</v>
      </c>
      <c r="C635" s="78">
        <v>1.1967403999999999</v>
      </c>
      <c r="D635" s="78">
        <v>-1.1764399000000001</v>
      </c>
      <c r="E635" s="78">
        <v>-1.0029882E-2</v>
      </c>
      <c r="F635" s="78">
        <v>9.4846785000000003E-2</v>
      </c>
    </row>
    <row r="636" spans="1:6" x14ac:dyDescent="0.25">
      <c r="A636">
        <v>634</v>
      </c>
      <c r="B636" t="s">
        <v>32464</v>
      </c>
      <c r="C636" s="78">
        <v>-0.63549465000000005</v>
      </c>
      <c r="D636" s="78">
        <v>2.2896006</v>
      </c>
      <c r="E636" s="78">
        <v>9.6042799999999998E-2</v>
      </c>
      <c r="F636" s="78">
        <v>2.2734962000000001E-2</v>
      </c>
    </row>
    <row r="637" spans="1:6" x14ac:dyDescent="0.25">
      <c r="A637">
        <v>635</v>
      </c>
      <c r="B637" t="s">
        <v>32465</v>
      </c>
      <c r="C637" s="78">
        <v>0.344829</v>
      </c>
      <c r="D637" s="78">
        <v>-0.38794756000000002</v>
      </c>
      <c r="E637" s="78">
        <v>-9.131968E-2</v>
      </c>
      <c r="F637" s="78">
        <v>-0.18843289999999999</v>
      </c>
    </row>
    <row r="638" spans="1:6" x14ac:dyDescent="0.25">
      <c r="A638">
        <v>636</v>
      </c>
      <c r="B638" t="s">
        <v>2036</v>
      </c>
      <c r="C638" s="78">
        <v>2.6503066999999998</v>
      </c>
      <c r="D638" s="78">
        <v>-2.4316118000000002</v>
      </c>
      <c r="E638" s="78">
        <v>-0.45033273000000001</v>
      </c>
      <c r="F638" s="78">
        <v>-0.6716742</v>
      </c>
    </row>
    <row r="639" spans="1:6" x14ac:dyDescent="0.25">
      <c r="A639">
        <v>637</v>
      </c>
      <c r="B639" t="s">
        <v>21571</v>
      </c>
      <c r="C639" s="78">
        <v>1.5371068000000001</v>
      </c>
      <c r="D639" s="78">
        <v>1.9053389999999999</v>
      </c>
      <c r="E639" s="78">
        <v>3.6654382999999999E-2</v>
      </c>
      <c r="F639" s="78">
        <v>-0.11809237</v>
      </c>
    </row>
    <row r="640" spans="1:6" x14ac:dyDescent="0.25">
      <c r="A640">
        <v>638</v>
      </c>
      <c r="B640" t="s">
        <v>32466</v>
      </c>
      <c r="C640" s="78">
        <v>0.23851581999999999</v>
      </c>
      <c r="D640" s="78">
        <v>-0.22752857000000001</v>
      </c>
      <c r="E640" s="78">
        <v>0.25064573000000001</v>
      </c>
      <c r="F640" s="78">
        <v>5.9339220000000003E-3</v>
      </c>
    </row>
    <row r="641" spans="1:6" x14ac:dyDescent="0.25">
      <c r="A641">
        <v>639</v>
      </c>
      <c r="B641" t="s">
        <v>32467</v>
      </c>
      <c r="C641" s="78">
        <v>0.60694413999999997</v>
      </c>
      <c r="D641" s="78">
        <v>-1.2033726</v>
      </c>
      <c r="E641" s="78">
        <v>-2.2528470000000001E-3</v>
      </c>
      <c r="F641" s="78">
        <v>5.5913049999999999E-2</v>
      </c>
    </row>
    <row r="642" spans="1:6" x14ac:dyDescent="0.25">
      <c r="A642">
        <v>640</v>
      </c>
      <c r="B642" t="s">
        <v>32468</v>
      </c>
      <c r="C642" s="78">
        <v>0.86525459999999998</v>
      </c>
      <c r="D642" s="78">
        <v>-1.0048281999999999</v>
      </c>
      <c r="E642" s="78">
        <v>0.24704012</v>
      </c>
      <c r="F642" s="78">
        <v>2.5576631999999998E-2</v>
      </c>
    </row>
    <row r="643" spans="1:6" x14ac:dyDescent="0.25">
      <c r="A643">
        <v>641</v>
      </c>
      <c r="B643" t="s">
        <v>1329</v>
      </c>
      <c r="C643" s="78">
        <v>-0.52957120000000002</v>
      </c>
      <c r="D643" s="78">
        <v>-1.3955275</v>
      </c>
      <c r="E643" s="78">
        <v>-0.19643104</v>
      </c>
      <c r="F643" s="78">
        <v>-0.47394708000000002</v>
      </c>
    </row>
    <row r="644" spans="1:6" x14ac:dyDescent="0.25">
      <c r="A644">
        <v>642</v>
      </c>
      <c r="B644" t="s">
        <v>32469</v>
      </c>
      <c r="C644" s="78">
        <v>-1.5590546000000001</v>
      </c>
      <c r="D644" s="78">
        <v>-2.1454968000000001</v>
      </c>
      <c r="E644" s="78">
        <v>0.13367324</v>
      </c>
      <c r="F644" s="78">
        <v>9.920435E-3</v>
      </c>
    </row>
    <row r="645" spans="1:6" x14ac:dyDescent="0.25">
      <c r="A645">
        <v>643</v>
      </c>
      <c r="B645" t="s">
        <v>32470</v>
      </c>
      <c r="C645" s="78">
        <v>0.63905690000000004</v>
      </c>
      <c r="D645" s="78">
        <v>-2.2520614000000001</v>
      </c>
      <c r="E645" s="78">
        <v>0.25064573000000001</v>
      </c>
      <c r="F645" s="78">
        <v>5.9339220000000003E-3</v>
      </c>
    </row>
    <row r="646" spans="1:6" x14ac:dyDescent="0.25">
      <c r="A646">
        <v>644</v>
      </c>
      <c r="B646" t="s">
        <v>32471</v>
      </c>
      <c r="C646" s="78">
        <v>1.7446345999999999</v>
      </c>
      <c r="D646" s="78">
        <v>-1.1248362000000001</v>
      </c>
      <c r="E646" s="78">
        <v>0.14136736</v>
      </c>
      <c r="F646" s="78">
        <v>-3.8055247E-3</v>
      </c>
    </row>
    <row r="647" spans="1:6" x14ac:dyDescent="0.25">
      <c r="A647">
        <v>645</v>
      </c>
      <c r="B647" t="s">
        <v>32472</v>
      </c>
      <c r="C647" s="78">
        <v>0.70945203000000001</v>
      </c>
      <c r="D647" s="78">
        <v>-2.4298506</v>
      </c>
      <c r="E647" s="78">
        <v>0.15876483999999999</v>
      </c>
      <c r="F647" s="78">
        <v>-7.2810629999999999E-3</v>
      </c>
    </row>
    <row r="648" spans="1:6" x14ac:dyDescent="0.25">
      <c r="A648">
        <v>646</v>
      </c>
      <c r="B648" t="s">
        <v>32473</v>
      </c>
      <c r="C648" s="78">
        <v>-1.5547203000000001</v>
      </c>
      <c r="D648" s="78">
        <v>4.5790815</v>
      </c>
      <c r="E648" s="78">
        <v>-5.2359459999999997E-2</v>
      </c>
      <c r="F648" s="78">
        <v>6.8920629999999997E-2</v>
      </c>
    </row>
    <row r="649" spans="1:6" x14ac:dyDescent="0.25">
      <c r="A649">
        <v>647</v>
      </c>
      <c r="B649" t="s">
        <v>32474</v>
      </c>
      <c r="C649" s="78">
        <v>0.25647512</v>
      </c>
      <c r="D649" s="78">
        <v>-2.1180376999999999</v>
      </c>
      <c r="E649" s="78">
        <v>0.21380368</v>
      </c>
      <c r="F649" s="78">
        <v>1.9980164000000002E-2</v>
      </c>
    </row>
    <row r="650" spans="1:6" x14ac:dyDescent="0.25">
      <c r="A650">
        <v>648</v>
      </c>
      <c r="B650" t="s">
        <v>3410</v>
      </c>
      <c r="C650" s="78">
        <v>0.26552822999999998</v>
      </c>
      <c r="D650" s="78">
        <v>0.73380210000000001</v>
      </c>
      <c r="E650" s="78">
        <v>-1.2181193E-2</v>
      </c>
      <c r="F650" s="78">
        <v>-0.20004652000000001</v>
      </c>
    </row>
    <row r="651" spans="1:6" x14ac:dyDescent="0.25">
      <c r="A651">
        <v>649</v>
      </c>
      <c r="B651" t="s">
        <v>7601</v>
      </c>
      <c r="C651" s="78">
        <v>-0.18146002</v>
      </c>
      <c r="D651" s="78">
        <v>-1.205322</v>
      </c>
      <c r="E651" s="78">
        <v>4.7295093999999999E-3</v>
      </c>
      <c r="F651" s="78">
        <v>-0.20325850000000001</v>
      </c>
    </row>
    <row r="652" spans="1:6" x14ac:dyDescent="0.25">
      <c r="A652">
        <v>650</v>
      </c>
      <c r="B652" t="s">
        <v>3921</v>
      </c>
      <c r="C652" s="78">
        <v>-0.84311809999999998</v>
      </c>
      <c r="D652" s="78">
        <v>-1.7245615000000001</v>
      </c>
      <c r="E652" s="78">
        <v>-2.7651130999999999E-2</v>
      </c>
      <c r="F652" s="78">
        <v>-0.35701655999999998</v>
      </c>
    </row>
    <row r="653" spans="1:6" x14ac:dyDescent="0.25">
      <c r="A653">
        <v>651</v>
      </c>
      <c r="B653" t="s">
        <v>20047</v>
      </c>
      <c r="C653" s="78">
        <v>0.23000693</v>
      </c>
      <c r="D653" s="78">
        <v>4.6006640000000001</v>
      </c>
      <c r="E653" s="78">
        <v>-4.6485095999999997E-2</v>
      </c>
      <c r="F653" s="78">
        <v>-0.19017756999999999</v>
      </c>
    </row>
    <row r="654" spans="1:6" x14ac:dyDescent="0.25">
      <c r="A654">
        <v>652</v>
      </c>
      <c r="B654" t="s">
        <v>32475</v>
      </c>
      <c r="C654" s="78">
        <v>-0.83772457</v>
      </c>
      <c r="D654" s="78">
        <v>-3.2716210000000001</v>
      </c>
      <c r="E654" s="78">
        <v>0.103399485</v>
      </c>
      <c r="F654" s="78">
        <v>9.0638430000000002E-3</v>
      </c>
    </row>
    <row r="655" spans="1:6" x14ac:dyDescent="0.25">
      <c r="A655">
        <v>653</v>
      </c>
      <c r="B655" t="s">
        <v>32476</v>
      </c>
      <c r="C655" s="78">
        <v>-2.4140606</v>
      </c>
      <c r="D655" s="78">
        <v>1.5897233</v>
      </c>
      <c r="E655" s="78">
        <v>4.3656542999999999E-2</v>
      </c>
      <c r="F655" s="78">
        <v>5.6827790000000003E-2</v>
      </c>
    </row>
    <row r="656" spans="1:6" x14ac:dyDescent="0.25">
      <c r="A656">
        <v>654</v>
      </c>
      <c r="B656" t="s">
        <v>32477</v>
      </c>
      <c r="C656" s="78">
        <v>-1.7254328000000001</v>
      </c>
      <c r="D656" s="78">
        <v>1.1289697000000001</v>
      </c>
      <c r="E656" s="78">
        <v>-7.3989269999999996E-2</v>
      </c>
      <c r="F656" s="78">
        <v>-0.13222518999999999</v>
      </c>
    </row>
    <row r="657" spans="1:6" x14ac:dyDescent="0.25">
      <c r="A657">
        <v>655</v>
      </c>
      <c r="B657" t="s">
        <v>32478</v>
      </c>
      <c r="C657" s="78">
        <v>1.7755991</v>
      </c>
      <c r="D657" s="78">
        <v>0.54016112999999999</v>
      </c>
      <c r="E657" s="78">
        <v>6.8991065000000004E-2</v>
      </c>
      <c r="F657" s="78">
        <v>3.3711310000000001E-2</v>
      </c>
    </row>
    <row r="658" spans="1:6" x14ac:dyDescent="0.25">
      <c r="A658">
        <v>656</v>
      </c>
      <c r="B658" t="s">
        <v>32479</v>
      </c>
      <c r="C658" s="78">
        <v>-6.4858960000000003</v>
      </c>
      <c r="D658" s="78">
        <v>1.004318</v>
      </c>
      <c r="E658" s="78">
        <v>9.7680909999999996E-2</v>
      </c>
      <c r="F658" s="78">
        <v>2.8703064E-2</v>
      </c>
    </row>
    <row r="659" spans="1:6" x14ac:dyDescent="0.25">
      <c r="A659">
        <v>657</v>
      </c>
      <c r="B659" t="s">
        <v>32480</v>
      </c>
      <c r="C659" s="78">
        <v>2.4931277999999999</v>
      </c>
      <c r="D659" s="78">
        <v>-2.8962020000000002</v>
      </c>
      <c r="E659" s="78">
        <v>-0.2786592</v>
      </c>
      <c r="F659" s="78">
        <v>2.5528707000000001E-2</v>
      </c>
    </row>
    <row r="660" spans="1:6" x14ac:dyDescent="0.25">
      <c r="A660">
        <v>658</v>
      </c>
      <c r="B660" t="s">
        <v>32481</v>
      </c>
      <c r="C660" s="78">
        <v>1.3541529999999999</v>
      </c>
      <c r="D660" s="78">
        <v>-2.2576032000000001</v>
      </c>
      <c r="E660" s="78">
        <v>-0.22576123000000001</v>
      </c>
      <c r="F660" s="78">
        <v>5.262236E-2</v>
      </c>
    </row>
    <row r="661" spans="1:6" x14ac:dyDescent="0.25">
      <c r="A661">
        <v>659</v>
      </c>
      <c r="B661" t="s">
        <v>32482</v>
      </c>
      <c r="C661" s="78">
        <v>-2.2236804999999999</v>
      </c>
      <c r="D661" s="78">
        <v>1.5823326</v>
      </c>
      <c r="E661" s="78">
        <v>0.108019635</v>
      </c>
      <c r="F661" s="78">
        <v>2.8106617E-2</v>
      </c>
    </row>
    <row r="662" spans="1:6" x14ac:dyDescent="0.25">
      <c r="A662">
        <v>660</v>
      </c>
      <c r="B662" t="s">
        <v>8376</v>
      </c>
      <c r="C662" s="78">
        <v>-0.35400801999999998</v>
      </c>
      <c r="D662" s="78">
        <v>2.6478956</v>
      </c>
      <c r="E662" s="78">
        <v>-0.13259098</v>
      </c>
      <c r="F662" s="78">
        <v>-0.21674904</v>
      </c>
    </row>
    <row r="663" spans="1:6" x14ac:dyDescent="0.25">
      <c r="A663">
        <v>661</v>
      </c>
      <c r="B663" t="s">
        <v>32483</v>
      </c>
      <c r="C663" s="78">
        <v>0.11648886</v>
      </c>
      <c r="D663" s="78">
        <v>-0.89301187000000004</v>
      </c>
      <c r="E663" s="78">
        <v>4.5171990000000002E-2</v>
      </c>
      <c r="F663" s="78">
        <v>2.5876336E-2</v>
      </c>
    </row>
    <row r="664" spans="1:6" x14ac:dyDescent="0.25">
      <c r="A664">
        <v>662</v>
      </c>
      <c r="B664" t="s">
        <v>3779</v>
      </c>
      <c r="C664" s="78">
        <v>-0.67040100000000002</v>
      </c>
      <c r="D664" s="78">
        <v>-1.6948525999999999</v>
      </c>
      <c r="E664" s="78">
        <v>2.1346181999999998E-2</v>
      </c>
      <c r="F664" s="78">
        <v>-0.1461586</v>
      </c>
    </row>
    <row r="665" spans="1:6" x14ac:dyDescent="0.25">
      <c r="A665">
        <v>663</v>
      </c>
      <c r="B665" t="s">
        <v>32484</v>
      </c>
      <c r="C665" s="78">
        <v>-6.4647819999999995E-2</v>
      </c>
      <c r="D665" s="78">
        <v>0.29121053000000002</v>
      </c>
      <c r="E665" s="78">
        <v>0.14123337999999999</v>
      </c>
      <c r="F665" s="78">
        <v>2.9449922999999999E-2</v>
      </c>
    </row>
    <row r="666" spans="1:6" x14ac:dyDescent="0.25">
      <c r="A666">
        <v>664</v>
      </c>
      <c r="B666" t="s">
        <v>28349</v>
      </c>
      <c r="C666" s="78">
        <v>0.35096993999999998</v>
      </c>
      <c r="D666" s="78">
        <v>0.23121095</v>
      </c>
      <c r="E666" s="78">
        <v>-0.18116045</v>
      </c>
      <c r="F666" s="78">
        <v>-0.20123083999999999</v>
      </c>
    </row>
    <row r="667" spans="1:6" x14ac:dyDescent="0.25">
      <c r="A667">
        <v>665</v>
      </c>
      <c r="B667" t="s">
        <v>32485</v>
      </c>
      <c r="C667" s="78">
        <v>0.25545020000000002</v>
      </c>
      <c r="D667" s="78">
        <v>-1.1876538999999999</v>
      </c>
      <c r="E667" s="78">
        <v>3.5030812000000001E-2</v>
      </c>
      <c r="F667" s="78">
        <v>1.4592300000000001E-2</v>
      </c>
    </row>
    <row r="668" spans="1:6" x14ac:dyDescent="0.25">
      <c r="A668">
        <v>666</v>
      </c>
      <c r="B668" t="s">
        <v>32486</v>
      </c>
      <c r="C668" s="78">
        <v>2.8663120000000002</v>
      </c>
      <c r="D668" s="78">
        <v>-3.0142069999999999</v>
      </c>
      <c r="E668" s="78">
        <v>-7.352504E-2</v>
      </c>
      <c r="F668" s="78">
        <v>8.0581990000000006E-2</v>
      </c>
    </row>
    <row r="669" spans="1:6" x14ac:dyDescent="0.25">
      <c r="A669">
        <v>667</v>
      </c>
      <c r="B669" t="s">
        <v>32487</v>
      </c>
      <c r="C669" s="78">
        <v>2.0926936</v>
      </c>
      <c r="D669" s="78">
        <v>-3.5198621999999999</v>
      </c>
      <c r="E669" s="78">
        <v>-0.29700205000000002</v>
      </c>
      <c r="F669" s="78">
        <v>7.0628150000000001E-2</v>
      </c>
    </row>
    <row r="670" spans="1:6" x14ac:dyDescent="0.25">
      <c r="A670">
        <v>668</v>
      </c>
      <c r="B670" t="s">
        <v>32488</v>
      </c>
      <c r="C670" s="78">
        <v>-1.0639584</v>
      </c>
      <c r="D670" s="78">
        <v>-8.5413219999999998E-2</v>
      </c>
      <c r="E670" s="78">
        <v>8.7017609999999995E-2</v>
      </c>
      <c r="F670" s="78">
        <v>3.1113148E-2</v>
      </c>
    </row>
    <row r="671" spans="1:6" x14ac:dyDescent="0.25">
      <c r="A671">
        <v>669</v>
      </c>
      <c r="B671" t="s">
        <v>32489</v>
      </c>
      <c r="C671" s="78">
        <v>2.3814988000000001</v>
      </c>
      <c r="D671" s="78">
        <v>-1.142673</v>
      </c>
      <c r="E671" s="78">
        <v>8.9922429999999998E-2</v>
      </c>
      <c r="F671" s="78">
        <v>-1.6253297999999999E-2</v>
      </c>
    </row>
    <row r="672" spans="1:6" x14ac:dyDescent="0.25">
      <c r="A672">
        <v>670</v>
      </c>
      <c r="B672" t="s">
        <v>16122</v>
      </c>
      <c r="C672" s="78">
        <v>2.9311614000000001</v>
      </c>
      <c r="D672" s="78">
        <v>-0.57659450000000001</v>
      </c>
      <c r="E672" s="78">
        <v>-0.25319287000000001</v>
      </c>
      <c r="F672" s="78">
        <v>8.4696054000000007E-2</v>
      </c>
    </row>
    <row r="673" spans="1:6" x14ac:dyDescent="0.25">
      <c r="A673">
        <v>671</v>
      </c>
      <c r="B673" t="s">
        <v>32490</v>
      </c>
      <c r="C673" s="78">
        <v>3.079402</v>
      </c>
      <c r="D673" s="78">
        <v>1.6457843999999999</v>
      </c>
      <c r="E673" s="78">
        <v>0.19790852</v>
      </c>
      <c r="F673" s="78">
        <v>2.7688837000000001E-2</v>
      </c>
    </row>
    <row r="674" spans="1:6" x14ac:dyDescent="0.25">
      <c r="A674">
        <v>672</v>
      </c>
      <c r="B674" t="s">
        <v>32491</v>
      </c>
      <c r="C674" s="78">
        <v>-3.200942</v>
      </c>
      <c r="D674" s="78">
        <v>1.0535676</v>
      </c>
      <c r="E674" s="78">
        <v>0.14287654999999999</v>
      </c>
      <c r="F674" s="78">
        <v>-6.8112969999999995E-2</v>
      </c>
    </row>
    <row r="675" spans="1:6" x14ac:dyDescent="0.25">
      <c r="A675">
        <v>673</v>
      </c>
      <c r="B675" t="s">
        <v>32492</v>
      </c>
      <c r="C675" s="78">
        <v>-5.9931197000000003</v>
      </c>
      <c r="D675" s="78">
        <v>1.0244188000000001</v>
      </c>
      <c r="E675" s="78">
        <v>-0.34093317000000001</v>
      </c>
      <c r="F675" s="78">
        <v>3.6918692000000003E-2</v>
      </c>
    </row>
    <row r="676" spans="1:6" x14ac:dyDescent="0.25">
      <c r="A676">
        <v>674</v>
      </c>
      <c r="B676" t="s">
        <v>32493</v>
      </c>
      <c r="C676" s="78">
        <v>-1.0971352999999999</v>
      </c>
      <c r="D676" s="78">
        <v>2.6749390000000002</v>
      </c>
      <c r="E676" s="78">
        <v>5.1565899999999998E-2</v>
      </c>
      <c r="F676" s="78">
        <v>3.2275659999999998E-2</v>
      </c>
    </row>
    <row r="677" spans="1:6" x14ac:dyDescent="0.25">
      <c r="A677">
        <v>675</v>
      </c>
      <c r="B677" t="s">
        <v>32494</v>
      </c>
      <c r="C677" s="78">
        <v>-2.6051926999999999</v>
      </c>
      <c r="D677" s="78">
        <v>3.9761139999999999</v>
      </c>
      <c r="E677" s="78">
        <v>-0.17998526000000001</v>
      </c>
      <c r="F677" s="78">
        <v>8.8664929999999996E-3</v>
      </c>
    </row>
    <row r="678" spans="1:6" x14ac:dyDescent="0.25">
      <c r="A678">
        <v>676</v>
      </c>
      <c r="B678" t="s">
        <v>32495</v>
      </c>
      <c r="C678" s="78">
        <v>-0.59605633999999996</v>
      </c>
      <c r="D678" s="78">
        <v>2.6326678000000001</v>
      </c>
      <c r="E678" s="78">
        <v>-0.54046260000000002</v>
      </c>
      <c r="F678" s="78">
        <v>0.11424035</v>
      </c>
    </row>
    <row r="679" spans="1:6" x14ac:dyDescent="0.25">
      <c r="A679">
        <v>677</v>
      </c>
      <c r="B679" t="s">
        <v>32496</v>
      </c>
      <c r="C679" s="78">
        <v>-1.5548881000000001</v>
      </c>
      <c r="D679" s="78">
        <v>-0.31519604000000001</v>
      </c>
      <c r="E679" s="78">
        <v>7.4666070000000001E-2</v>
      </c>
      <c r="F679" s="78">
        <v>5.1965039999999997E-2</v>
      </c>
    </row>
    <row r="680" spans="1:6" x14ac:dyDescent="0.25">
      <c r="A680">
        <v>678</v>
      </c>
      <c r="B680" t="s">
        <v>32497</v>
      </c>
      <c r="C680" s="78">
        <v>-1.9424091999999999</v>
      </c>
      <c r="D680" s="78">
        <v>4.2261479999999997E-2</v>
      </c>
      <c r="E680" s="78">
        <v>-4.0044755000000001E-2</v>
      </c>
      <c r="F680" s="78">
        <v>6.2651380000000007E-2</v>
      </c>
    </row>
    <row r="681" spans="1:6" x14ac:dyDescent="0.25">
      <c r="A681">
        <v>679</v>
      </c>
      <c r="B681" t="s">
        <v>32498</v>
      </c>
      <c r="C681" s="78">
        <v>-2.1780987000000001</v>
      </c>
      <c r="D681" s="78">
        <v>-0.74241049999999997</v>
      </c>
      <c r="E681" s="78">
        <v>-3.0135184999999998E-2</v>
      </c>
      <c r="F681" s="78">
        <v>9.2154026E-2</v>
      </c>
    </row>
    <row r="682" spans="1:6" x14ac:dyDescent="0.25">
      <c r="A682">
        <v>680</v>
      </c>
      <c r="B682" t="s">
        <v>32499</v>
      </c>
      <c r="C682" s="78">
        <v>2.6379890000000001</v>
      </c>
      <c r="D682" s="78">
        <v>0.15787649000000001</v>
      </c>
      <c r="E682" s="78">
        <v>-0.31333956000000002</v>
      </c>
      <c r="F682" s="78">
        <v>-0.45399898</v>
      </c>
    </row>
    <row r="683" spans="1:6" x14ac:dyDescent="0.25">
      <c r="A683">
        <v>681</v>
      </c>
      <c r="B683" t="s">
        <v>32500</v>
      </c>
      <c r="C683" s="78">
        <v>-3.7298732000000001</v>
      </c>
      <c r="D683" s="78">
        <v>4.114668</v>
      </c>
      <c r="E683" s="78">
        <v>-0.16242781000000001</v>
      </c>
      <c r="F683" s="78">
        <v>0.13795356</v>
      </c>
    </row>
    <row r="684" spans="1:6" x14ac:dyDescent="0.25">
      <c r="A684">
        <v>682</v>
      </c>
      <c r="B684" t="s">
        <v>32501</v>
      </c>
      <c r="C684" s="78">
        <v>2.8922143</v>
      </c>
      <c r="D684" s="78">
        <v>-0.66378313</v>
      </c>
      <c r="E684" s="78">
        <v>-0.28515829999999998</v>
      </c>
      <c r="F684" s="78">
        <v>0.12580603000000001</v>
      </c>
    </row>
    <row r="685" spans="1:6" x14ac:dyDescent="0.25">
      <c r="A685">
        <v>683</v>
      </c>
      <c r="B685" t="s">
        <v>32502</v>
      </c>
      <c r="C685" s="78">
        <v>-7.3543940000000001</v>
      </c>
      <c r="D685" s="78">
        <v>1.0526234999999999</v>
      </c>
      <c r="E685" s="78">
        <v>0.25064573000000001</v>
      </c>
      <c r="F685" s="78">
        <v>5.9339220000000003E-3</v>
      </c>
    </row>
    <row r="686" spans="1:6" x14ac:dyDescent="0.25">
      <c r="A686">
        <v>684</v>
      </c>
      <c r="B686" t="s">
        <v>32503</v>
      </c>
      <c r="C686" s="78">
        <v>-7.7106066000000002</v>
      </c>
      <c r="D686" s="78">
        <v>0.48682046000000001</v>
      </c>
      <c r="E686" s="78">
        <v>0.14429122</v>
      </c>
      <c r="F686" s="78">
        <v>-8.7867510000000006E-3</v>
      </c>
    </row>
    <row r="687" spans="1:6" x14ac:dyDescent="0.25">
      <c r="A687">
        <v>685</v>
      </c>
      <c r="B687" t="s">
        <v>32504</v>
      </c>
      <c r="C687" s="78">
        <v>-0.21376276</v>
      </c>
      <c r="D687" s="78">
        <v>-0.75171505999999999</v>
      </c>
      <c r="E687" s="78">
        <v>-0.64085840000000005</v>
      </c>
      <c r="F687" s="78">
        <v>8.8504120000000006E-2</v>
      </c>
    </row>
    <row r="688" spans="1:6" x14ac:dyDescent="0.25">
      <c r="A688">
        <v>686</v>
      </c>
      <c r="B688" t="s">
        <v>32505</v>
      </c>
      <c r="C688" s="78">
        <v>2.1019320000000001</v>
      </c>
      <c r="D688" s="78">
        <v>0.76274180000000003</v>
      </c>
      <c r="E688" s="78">
        <v>-0.28659043000000001</v>
      </c>
      <c r="F688" s="78">
        <v>8.6542010000000003E-2</v>
      </c>
    </row>
    <row r="689" spans="1:6" x14ac:dyDescent="0.25">
      <c r="A689">
        <v>687</v>
      </c>
      <c r="B689" t="s">
        <v>32506</v>
      </c>
      <c r="C689" s="78">
        <v>0.21572812</v>
      </c>
      <c r="D689" s="78">
        <v>2.2577962999999999</v>
      </c>
      <c r="E689" s="78">
        <v>-2.1211922000000001E-2</v>
      </c>
      <c r="F689" s="78">
        <v>1.4008981E-2</v>
      </c>
    </row>
    <row r="690" spans="1:6" x14ac:dyDescent="0.25">
      <c r="A690">
        <v>688</v>
      </c>
      <c r="B690" t="s">
        <v>32507</v>
      </c>
      <c r="C690" s="78">
        <v>0.68300839999999996</v>
      </c>
      <c r="D690" s="78">
        <v>0.85959554000000005</v>
      </c>
      <c r="E690" s="78">
        <v>1.4648736E-3</v>
      </c>
      <c r="F690" s="78">
        <v>7.8230604999999995E-2</v>
      </c>
    </row>
    <row r="691" spans="1:6" x14ac:dyDescent="0.25">
      <c r="A691">
        <v>689</v>
      </c>
      <c r="B691" t="s">
        <v>32508</v>
      </c>
      <c r="C691" s="78">
        <v>-8.7556869999999995E-2</v>
      </c>
      <c r="D691" s="78">
        <v>-2.4763274000000002</v>
      </c>
      <c r="E691" s="78">
        <v>-0.14823586</v>
      </c>
      <c r="F691" s="78">
        <v>0.14911975999999999</v>
      </c>
    </row>
    <row r="692" spans="1:6" x14ac:dyDescent="0.25">
      <c r="A692">
        <v>690</v>
      </c>
      <c r="B692" t="s">
        <v>32509</v>
      </c>
      <c r="C692" s="78">
        <v>-0.72011506999999997</v>
      </c>
      <c r="D692" s="78">
        <v>-1.4302542</v>
      </c>
      <c r="E692" s="78">
        <v>9.1670689999999999E-2</v>
      </c>
      <c r="F692" s="78">
        <v>5.9468913999999998E-2</v>
      </c>
    </row>
    <row r="693" spans="1:6" x14ac:dyDescent="0.25">
      <c r="A693">
        <v>691</v>
      </c>
      <c r="B693" t="s">
        <v>32510</v>
      </c>
      <c r="C693" s="78">
        <v>0.14064299</v>
      </c>
      <c r="D693" s="78">
        <v>-0.7281782</v>
      </c>
      <c r="E693" s="78">
        <v>0.25064573000000001</v>
      </c>
      <c r="F693" s="78">
        <v>5.9339220000000003E-3</v>
      </c>
    </row>
    <row r="694" spans="1:6" x14ac:dyDescent="0.25">
      <c r="A694">
        <v>692</v>
      </c>
      <c r="B694" t="s">
        <v>32511</v>
      </c>
      <c r="C694" s="78">
        <v>3.2145172E-2</v>
      </c>
      <c r="D694" s="78">
        <v>0.74353100000000005</v>
      </c>
      <c r="E694" s="78">
        <v>-0.30068555000000002</v>
      </c>
      <c r="F694" s="78">
        <v>8.9339719999999997E-2</v>
      </c>
    </row>
    <row r="695" spans="1:6" x14ac:dyDescent="0.25">
      <c r="A695">
        <v>693</v>
      </c>
      <c r="B695" t="s">
        <v>32512</v>
      </c>
      <c r="C695" s="78">
        <v>-0.41079979999999999</v>
      </c>
      <c r="D695" s="78">
        <v>-0.63149169999999999</v>
      </c>
      <c r="E695" s="78">
        <v>0.25064573000000001</v>
      </c>
      <c r="F695" s="78">
        <v>5.9339220000000003E-3</v>
      </c>
    </row>
    <row r="696" spans="1:6" x14ac:dyDescent="0.25">
      <c r="A696">
        <v>694</v>
      </c>
      <c r="B696" t="s">
        <v>32513</v>
      </c>
      <c r="C696" s="78">
        <v>-0.35053706000000001</v>
      </c>
      <c r="D696" s="78">
        <v>0.32908142000000001</v>
      </c>
      <c r="E696" s="78">
        <v>7.0621714000000002E-2</v>
      </c>
      <c r="F696" s="78">
        <v>3.1975432999999998E-2</v>
      </c>
    </row>
    <row r="697" spans="1:6" x14ac:dyDescent="0.25">
      <c r="A697">
        <v>695</v>
      </c>
      <c r="B697" t="s">
        <v>32514</v>
      </c>
      <c r="C697" s="78">
        <v>0.10105938</v>
      </c>
      <c r="D697" s="78">
        <v>-0.28043664000000001</v>
      </c>
      <c r="E697" s="78">
        <v>0.22687624000000001</v>
      </c>
      <c r="F697" s="78">
        <v>2.8163628999999999E-2</v>
      </c>
    </row>
    <row r="698" spans="1:6" x14ac:dyDescent="0.25">
      <c r="A698">
        <v>696</v>
      </c>
      <c r="B698" t="s">
        <v>32515</v>
      </c>
      <c r="C698" s="78">
        <v>3.7018442</v>
      </c>
      <c r="D698" s="78">
        <v>2.0366132000000001</v>
      </c>
      <c r="E698" s="78">
        <v>0.25064573000000001</v>
      </c>
      <c r="F698" s="78">
        <v>5.9339220000000003E-3</v>
      </c>
    </row>
    <row r="699" spans="1:6" x14ac:dyDescent="0.25">
      <c r="A699">
        <v>697</v>
      </c>
      <c r="B699" t="s">
        <v>32516</v>
      </c>
      <c r="C699" s="78">
        <v>1.4913962999999999</v>
      </c>
      <c r="D699" s="78">
        <v>-2.01796</v>
      </c>
      <c r="E699" s="78">
        <v>-0.45043667999999998</v>
      </c>
      <c r="F699" s="78">
        <v>0.16126726999999999</v>
      </c>
    </row>
    <row r="700" spans="1:6" x14ac:dyDescent="0.25">
      <c r="A700">
        <v>698</v>
      </c>
      <c r="B700" t="s">
        <v>32517</v>
      </c>
      <c r="C700" s="78">
        <v>1.7618647000000001</v>
      </c>
      <c r="D700" s="78">
        <v>1.3712291999999999</v>
      </c>
      <c r="E700" s="78">
        <v>-0.58682120000000004</v>
      </c>
      <c r="F700" s="78">
        <v>0.27233626999999999</v>
      </c>
    </row>
    <row r="701" spans="1:6" x14ac:dyDescent="0.25">
      <c r="A701">
        <v>699</v>
      </c>
      <c r="B701" t="s">
        <v>32518</v>
      </c>
      <c r="C701" s="78">
        <v>-7.4050440000000002</v>
      </c>
      <c r="D701" s="78">
        <v>0.86893819999999999</v>
      </c>
      <c r="E701" s="78">
        <v>0.22294305</v>
      </c>
      <c r="F701" s="78">
        <v>3.2409913999999998E-2</v>
      </c>
    </row>
    <row r="702" spans="1:6" x14ac:dyDescent="0.25">
      <c r="A702">
        <v>700</v>
      </c>
      <c r="B702" t="s">
        <v>32519</v>
      </c>
      <c r="C702" s="78">
        <v>-1.1886003000000001</v>
      </c>
      <c r="D702" s="78">
        <v>1.7742465000000001</v>
      </c>
      <c r="E702" s="78">
        <v>0.25064573000000001</v>
      </c>
      <c r="F702" s="78">
        <v>5.9339220000000003E-3</v>
      </c>
    </row>
    <row r="703" spans="1:6" x14ac:dyDescent="0.25">
      <c r="A703">
        <v>701</v>
      </c>
      <c r="B703" t="s">
        <v>32520</v>
      </c>
      <c r="C703" s="78">
        <v>-0.14408588</v>
      </c>
      <c r="D703" s="78">
        <v>5.0954714000000001</v>
      </c>
      <c r="E703" s="78">
        <v>4.0128127E-2</v>
      </c>
      <c r="F703" s="78">
        <v>3.6640078E-2</v>
      </c>
    </row>
    <row r="704" spans="1:6" x14ac:dyDescent="0.25">
      <c r="A704">
        <v>702</v>
      </c>
      <c r="B704" t="s">
        <v>32521</v>
      </c>
      <c r="C704" s="78">
        <v>1.8180014</v>
      </c>
      <c r="D704" s="78">
        <v>-8.8715433999999996E-2</v>
      </c>
      <c r="E704" s="78">
        <v>0.25064573000000001</v>
      </c>
      <c r="F704" s="78">
        <v>5.9339220000000003E-3</v>
      </c>
    </row>
    <row r="705" spans="1:6" x14ac:dyDescent="0.25">
      <c r="A705">
        <v>703</v>
      </c>
      <c r="B705" t="s">
        <v>32522</v>
      </c>
      <c r="C705" s="78">
        <v>1.2566853</v>
      </c>
      <c r="D705" s="78">
        <v>1.6697675999999999</v>
      </c>
      <c r="E705" s="78">
        <v>6.8303630000000004E-2</v>
      </c>
      <c r="F705" s="78">
        <v>8.3103490000000002E-2</v>
      </c>
    </row>
    <row r="706" spans="1:6" x14ac:dyDescent="0.25">
      <c r="A706">
        <v>704</v>
      </c>
      <c r="B706" t="s">
        <v>32523</v>
      </c>
      <c r="C706" s="78">
        <v>1.8108587</v>
      </c>
      <c r="D706" s="78">
        <v>1.5681045</v>
      </c>
      <c r="E706" s="78">
        <v>-0.24969050000000001</v>
      </c>
      <c r="F706" s="78">
        <v>0.11088285000000001</v>
      </c>
    </row>
    <row r="707" spans="1:6" x14ac:dyDescent="0.25">
      <c r="A707">
        <v>705</v>
      </c>
      <c r="B707" t="s">
        <v>32524</v>
      </c>
      <c r="C707" s="78">
        <v>6.2117428000000002E-2</v>
      </c>
      <c r="D707" s="78">
        <v>1.4222922</v>
      </c>
      <c r="E707" s="78">
        <v>9.8981589999999994E-2</v>
      </c>
      <c r="F707" s="78">
        <v>6.5211732999999996E-3</v>
      </c>
    </row>
    <row r="708" spans="1:6" x14ac:dyDescent="0.25">
      <c r="A708">
        <v>706</v>
      </c>
      <c r="B708" t="s">
        <v>32525</v>
      </c>
      <c r="C708" s="78">
        <v>2.6687135999999998</v>
      </c>
      <c r="D708" s="78">
        <v>0.13960111</v>
      </c>
      <c r="E708" s="78">
        <v>6.9226490000000002E-2</v>
      </c>
      <c r="F708" s="78">
        <v>2.9949191999999999E-4</v>
      </c>
    </row>
    <row r="709" spans="1:6" x14ac:dyDescent="0.25">
      <c r="A709">
        <v>707</v>
      </c>
      <c r="B709" t="s">
        <v>32526</v>
      </c>
      <c r="C709" s="78">
        <v>-1.3896116999999999</v>
      </c>
      <c r="D709" s="78">
        <v>2.9099385999999998</v>
      </c>
      <c r="E709" s="78">
        <v>-1.1755079E-2</v>
      </c>
      <c r="F709" s="78">
        <v>8.9710040000000005E-2</v>
      </c>
    </row>
    <row r="710" spans="1:6" x14ac:dyDescent="0.25">
      <c r="A710">
        <v>708</v>
      </c>
      <c r="B710" t="s">
        <v>5533</v>
      </c>
      <c r="C710" s="78">
        <v>-1.0137932000000001</v>
      </c>
      <c r="D710" s="78">
        <v>-0.46067535999999998</v>
      </c>
      <c r="E710" s="78">
        <v>7.7162939999999999E-2</v>
      </c>
      <c r="F710" s="78">
        <v>-0.14696686</v>
      </c>
    </row>
    <row r="711" spans="1:6" x14ac:dyDescent="0.25">
      <c r="A711">
        <v>709</v>
      </c>
      <c r="B711" t="s">
        <v>32527</v>
      </c>
      <c r="C711" s="78">
        <v>0.71237885999999995</v>
      </c>
      <c r="D711" s="78">
        <v>0.29529559999999999</v>
      </c>
      <c r="E711" s="78">
        <v>0.12306632000000001</v>
      </c>
      <c r="F711" s="78">
        <v>1.4622415E-2</v>
      </c>
    </row>
    <row r="712" spans="1:6" x14ac:dyDescent="0.25">
      <c r="A712">
        <v>710</v>
      </c>
      <c r="B712" t="s">
        <v>23629</v>
      </c>
      <c r="C712" s="78">
        <v>0.41729084</v>
      </c>
      <c r="D712" s="78">
        <v>2.3688316</v>
      </c>
      <c r="E712" s="78">
        <v>-2.5901049999999998E-2</v>
      </c>
      <c r="F712" s="78">
        <v>-0.14386605</v>
      </c>
    </row>
    <row r="713" spans="1:6" x14ac:dyDescent="0.25">
      <c r="A713">
        <v>711</v>
      </c>
      <c r="B713" t="s">
        <v>32528</v>
      </c>
      <c r="C713" s="78">
        <v>0.65254115999999995</v>
      </c>
      <c r="D713" s="78">
        <v>2.2225332</v>
      </c>
      <c r="E713" s="78">
        <v>0.12597718999999999</v>
      </c>
      <c r="F713" s="78">
        <v>1.0510108000000001E-2</v>
      </c>
    </row>
    <row r="714" spans="1:6" x14ac:dyDescent="0.25">
      <c r="A714">
        <v>712</v>
      </c>
      <c r="B714" t="s">
        <v>32529</v>
      </c>
      <c r="C714" s="78">
        <v>1.2809999000000001</v>
      </c>
      <c r="D714" s="78">
        <v>0.53214050000000002</v>
      </c>
      <c r="E714" s="78">
        <v>-0.13846101999999999</v>
      </c>
      <c r="F714" s="78">
        <v>2.6785501999999999E-2</v>
      </c>
    </row>
    <row r="715" spans="1:6" x14ac:dyDescent="0.25">
      <c r="A715">
        <v>713</v>
      </c>
      <c r="B715" t="s">
        <v>32530</v>
      </c>
      <c r="C715" s="78">
        <v>-2.4009710000000002</v>
      </c>
      <c r="D715" s="78">
        <v>0.49731419999999998</v>
      </c>
      <c r="E715" s="78">
        <v>-8.7587829999999992E-3</v>
      </c>
      <c r="F715" s="78">
        <v>1.9834971E-2</v>
      </c>
    </row>
    <row r="716" spans="1:6" x14ac:dyDescent="0.25">
      <c r="A716">
        <v>714</v>
      </c>
      <c r="B716" t="s">
        <v>18987</v>
      </c>
      <c r="C716" s="78">
        <v>1.306262</v>
      </c>
      <c r="D716" s="78">
        <v>-0.83117430000000003</v>
      </c>
      <c r="E716" s="78">
        <v>4.0147677E-2</v>
      </c>
      <c r="F716" s="78">
        <v>-9.6306610000000001E-2</v>
      </c>
    </row>
    <row r="717" spans="1:6" x14ac:dyDescent="0.25">
      <c r="A717">
        <v>715</v>
      </c>
      <c r="B717" t="s">
        <v>32531</v>
      </c>
      <c r="C717" s="78">
        <v>2.7755589999999999</v>
      </c>
      <c r="D717" s="78">
        <v>6.9756750000000006E-2</v>
      </c>
      <c r="E717" s="78">
        <v>-0.57404244000000004</v>
      </c>
      <c r="F717" s="78">
        <v>3.2164789999999999E-2</v>
      </c>
    </row>
    <row r="718" spans="1:6" x14ac:dyDescent="0.25">
      <c r="A718">
        <v>716</v>
      </c>
      <c r="B718" t="s">
        <v>8304</v>
      </c>
      <c r="C718" s="78">
        <v>-0.21507894999999999</v>
      </c>
      <c r="D718" s="78">
        <v>0.29599523999999999</v>
      </c>
      <c r="E718" s="78">
        <v>-0.105639994</v>
      </c>
      <c r="F718" s="78">
        <v>-0.23809788000000001</v>
      </c>
    </row>
    <row r="719" spans="1:6" x14ac:dyDescent="0.25">
      <c r="A719">
        <v>717</v>
      </c>
      <c r="B719" t="s">
        <v>32532</v>
      </c>
      <c r="C719" s="78">
        <v>1.6715264000000001</v>
      </c>
      <c r="D719" s="78">
        <v>-0.40488016999999998</v>
      </c>
      <c r="E719" s="78">
        <v>-4.8248350000000002E-2</v>
      </c>
      <c r="F719" s="78">
        <v>-5.5781110000000002E-3</v>
      </c>
    </row>
    <row r="720" spans="1:6" x14ac:dyDescent="0.25">
      <c r="A720">
        <v>718</v>
      </c>
      <c r="B720" t="s">
        <v>32533</v>
      </c>
      <c r="C720" s="78">
        <v>3.209187</v>
      </c>
      <c r="D720" s="78">
        <v>2.9844382</v>
      </c>
      <c r="E720" s="78">
        <v>-0.11971527</v>
      </c>
      <c r="F720" s="78">
        <v>7.9416394000000001E-2</v>
      </c>
    </row>
    <row r="721" spans="1:6" x14ac:dyDescent="0.25">
      <c r="A721">
        <v>719</v>
      </c>
      <c r="B721" t="s">
        <v>19531</v>
      </c>
      <c r="C721" s="78">
        <v>0.13951190999999999</v>
      </c>
      <c r="D721" s="78">
        <v>-0.60014730000000005</v>
      </c>
      <c r="E721" s="78">
        <v>2.2547244999999998E-3</v>
      </c>
      <c r="F721" s="78">
        <v>-0.11840744</v>
      </c>
    </row>
    <row r="722" spans="1:6" x14ac:dyDescent="0.25">
      <c r="A722">
        <v>720</v>
      </c>
      <c r="B722" t="s">
        <v>32534</v>
      </c>
      <c r="C722" s="78">
        <v>1.5869625999999999</v>
      </c>
      <c r="D722" s="78">
        <v>-1.0298398</v>
      </c>
      <c r="E722" s="78">
        <v>-0.17375824000000001</v>
      </c>
      <c r="F722" s="78">
        <v>3.0422753E-2</v>
      </c>
    </row>
    <row r="723" spans="1:6" x14ac:dyDescent="0.25">
      <c r="A723">
        <v>721</v>
      </c>
      <c r="B723" t="s">
        <v>32535</v>
      </c>
      <c r="C723" s="78">
        <v>0.58389340000000001</v>
      </c>
      <c r="D723" s="78">
        <v>-1.3233509000000001</v>
      </c>
      <c r="E723" s="78">
        <v>0.13843411</v>
      </c>
      <c r="F723" s="78">
        <v>1.5405298E-2</v>
      </c>
    </row>
    <row r="724" spans="1:6" x14ac:dyDescent="0.25">
      <c r="A724">
        <v>722</v>
      </c>
      <c r="B724" t="s">
        <v>32536</v>
      </c>
      <c r="C724" s="78">
        <v>1.0755235999999999</v>
      </c>
      <c r="D724" s="78">
        <v>1.1191628</v>
      </c>
      <c r="E724" s="78">
        <v>-0.28695520000000002</v>
      </c>
      <c r="F724" s="78">
        <v>0.17341924</v>
      </c>
    </row>
    <row r="725" spans="1:6" x14ac:dyDescent="0.25">
      <c r="A725">
        <v>723</v>
      </c>
      <c r="B725" t="s">
        <v>32537</v>
      </c>
      <c r="C725" s="78">
        <v>-2.4290295</v>
      </c>
      <c r="D725" s="78">
        <v>0.27257072999999998</v>
      </c>
      <c r="E725" s="78">
        <v>-0.13296269999999999</v>
      </c>
      <c r="F725" s="78">
        <v>8.3659140000000007E-2</v>
      </c>
    </row>
    <row r="726" spans="1:6" x14ac:dyDescent="0.25">
      <c r="A726">
        <v>724</v>
      </c>
      <c r="B726" t="s">
        <v>3995</v>
      </c>
      <c r="C726" s="78">
        <v>-0.30215649999999999</v>
      </c>
      <c r="D726" s="78">
        <v>-1.3321642</v>
      </c>
      <c r="E726" s="78">
        <v>9.0006050000000004E-2</v>
      </c>
      <c r="F726" s="78">
        <v>-0.120475516</v>
      </c>
    </row>
    <row r="727" spans="1:6" x14ac:dyDescent="0.25">
      <c r="A727">
        <v>725</v>
      </c>
      <c r="B727" t="s">
        <v>32538</v>
      </c>
      <c r="C727" s="78">
        <v>2.7756438000000001</v>
      </c>
      <c r="D727" s="78">
        <v>-1.0013894999999999</v>
      </c>
      <c r="E727" s="78">
        <v>0.17975137999999999</v>
      </c>
      <c r="F727" s="78">
        <v>-7.8392624999999994E-3</v>
      </c>
    </row>
    <row r="728" spans="1:6" x14ac:dyDescent="0.25">
      <c r="A728">
        <v>726</v>
      </c>
      <c r="B728" t="s">
        <v>32539</v>
      </c>
      <c r="C728" s="78">
        <v>-1.4242375</v>
      </c>
      <c r="D728" s="78">
        <v>-2.0637205000000001</v>
      </c>
      <c r="E728" s="78">
        <v>2.6597604E-2</v>
      </c>
      <c r="F728" s="78">
        <v>6.4467010000000005E-2</v>
      </c>
    </row>
    <row r="729" spans="1:6" x14ac:dyDescent="0.25">
      <c r="A729">
        <v>727</v>
      </c>
      <c r="B729" t="s">
        <v>32540</v>
      </c>
      <c r="C729" s="78">
        <v>-0.25047659999999999</v>
      </c>
      <c r="D729" s="78">
        <v>1.4542930000000001</v>
      </c>
      <c r="E729" s="78">
        <v>0.13857126</v>
      </c>
      <c r="F729" s="78">
        <v>5.2774016E-2</v>
      </c>
    </row>
    <row r="730" spans="1:6" x14ac:dyDescent="0.25">
      <c r="A730">
        <v>728</v>
      </c>
      <c r="B730" t="s">
        <v>32541</v>
      </c>
      <c r="C730" s="78">
        <v>-1.6490735999999999</v>
      </c>
      <c r="D730" s="78">
        <v>1.3874354</v>
      </c>
      <c r="E730" s="78">
        <v>-0.13081752999999999</v>
      </c>
      <c r="F730" s="78">
        <v>0.11601508000000001</v>
      </c>
    </row>
    <row r="731" spans="1:6" x14ac:dyDescent="0.25">
      <c r="A731">
        <v>729</v>
      </c>
      <c r="B731" t="s">
        <v>32542</v>
      </c>
      <c r="C731" s="78">
        <v>1.4242220999999999</v>
      </c>
      <c r="D731" s="78">
        <v>-0.57700646</v>
      </c>
      <c r="E731" s="78">
        <v>-0.18834206000000001</v>
      </c>
      <c r="F731" s="78">
        <v>5.6412570000000002E-2</v>
      </c>
    </row>
    <row r="732" spans="1:6" x14ac:dyDescent="0.25">
      <c r="A732">
        <v>730</v>
      </c>
      <c r="B732" t="s">
        <v>32543</v>
      </c>
      <c r="C732" s="78">
        <v>0.56434463999999995</v>
      </c>
      <c r="D732" s="78">
        <v>-1.5419457000000001</v>
      </c>
      <c r="E732" s="78">
        <v>-0.29959400000000003</v>
      </c>
      <c r="F732" s="78">
        <v>9.7677275999999993E-2</v>
      </c>
    </row>
    <row r="733" spans="1:6" x14ac:dyDescent="0.25">
      <c r="A733">
        <v>731</v>
      </c>
      <c r="B733" t="s">
        <v>32544</v>
      </c>
      <c r="C733" s="78">
        <v>-0.26855683000000002</v>
      </c>
      <c r="D733" s="78">
        <v>-1.3716763999999999</v>
      </c>
      <c r="E733" s="78">
        <v>3.6445320000000003E-2</v>
      </c>
      <c r="F733" s="78">
        <v>7.9183519999999993E-2</v>
      </c>
    </row>
    <row r="734" spans="1:6" x14ac:dyDescent="0.25">
      <c r="A734">
        <v>732</v>
      </c>
      <c r="B734" t="s">
        <v>32545</v>
      </c>
      <c r="C734" s="78">
        <v>1.3881516</v>
      </c>
      <c r="D734" s="78">
        <v>-2.7236199999999999</v>
      </c>
      <c r="E734" s="78">
        <v>-0.22581017</v>
      </c>
      <c r="F734" s="78">
        <v>8.1770850000000006E-2</v>
      </c>
    </row>
    <row r="735" spans="1:6" x14ac:dyDescent="0.25">
      <c r="A735">
        <v>733</v>
      </c>
      <c r="B735" t="s">
        <v>32546</v>
      </c>
      <c r="C735" s="78">
        <v>-2.3087719999999998</v>
      </c>
      <c r="D735" s="78">
        <v>1.472194</v>
      </c>
      <c r="E735" s="78">
        <v>-0.26970956000000001</v>
      </c>
      <c r="F735" s="78">
        <v>7.1811449999999999E-2</v>
      </c>
    </row>
    <row r="736" spans="1:6" x14ac:dyDescent="0.25">
      <c r="A736">
        <v>734</v>
      </c>
      <c r="B736" t="s">
        <v>32547</v>
      </c>
      <c r="C736" s="78">
        <v>-1.4954064</v>
      </c>
      <c r="D736" s="78">
        <v>-1.2466900000000001</v>
      </c>
      <c r="E736" s="78">
        <v>7.3318616000000003E-2</v>
      </c>
      <c r="F736" s="78">
        <v>4.0487540000000002E-2</v>
      </c>
    </row>
    <row r="737" spans="1:6" x14ac:dyDescent="0.25">
      <c r="A737">
        <v>735</v>
      </c>
      <c r="B737" t="s">
        <v>32548</v>
      </c>
      <c r="C737" s="78">
        <v>1.4170957</v>
      </c>
      <c r="D737" s="78">
        <v>-3.4727879000000001</v>
      </c>
      <c r="E737" s="78">
        <v>-6.3915310000000003E-2</v>
      </c>
      <c r="F737" s="78">
        <v>-0.16579156</v>
      </c>
    </row>
    <row r="738" spans="1:6" x14ac:dyDescent="0.25">
      <c r="A738">
        <v>736</v>
      </c>
      <c r="B738" t="s">
        <v>32549</v>
      </c>
      <c r="C738" s="78">
        <v>3.0474977000000001</v>
      </c>
      <c r="D738" s="78">
        <v>5.7870160000000004</v>
      </c>
      <c r="E738" s="78">
        <v>0.14363846</v>
      </c>
      <c r="F738" s="78">
        <v>4.8748872999999998E-2</v>
      </c>
    </row>
    <row r="739" spans="1:6" x14ac:dyDescent="0.25">
      <c r="A739">
        <v>737</v>
      </c>
      <c r="B739" t="s">
        <v>32550</v>
      </c>
      <c r="C739" s="78">
        <v>1.3336542</v>
      </c>
      <c r="D739" s="78">
        <v>-0.31194186000000002</v>
      </c>
      <c r="E739" s="78">
        <v>9.6031459999999999E-2</v>
      </c>
      <c r="F739" s="78">
        <v>3.6585033000000003E-2</v>
      </c>
    </row>
    <row r="740" spans="1:6" x14ac:dyDescent="0.25">
      <c r="A740">
        <v>738</v>
      </c>
      <c r="B740" t="s">
        <v>32551</v>
      </c>
      <c r="C740" s="78">
        <v>-2.5353889999999999</v>
      </c>
      <c r="D740" s="78">
        <v>-1.0951743</v>
      </c>
      <c r="E740" s="78">
        <v>7.8970103999999999E-2</v>
      </c>
      <c r="F740" s="78">
        <v>9.6691949999999999E-2</v>
      </c>
    </row>
    <row r="741" spans="1:6" x14ac:dyDescent="0.25">
      <c r="A741">
        <v>739</v>
      </c>
      <c r="B741" t="s">
        <v>32552</v>
      </c>
      <c r="C741" s="78">
        <v>3.0231490000000001</v>
      </c>
      <c r="D741" s="78">
        <v>0.47318840000000001</v>
      </c>
      <c r="E741" s="78">
        <v>-0.11179784</v>
      </c>
      <c r="F741" s="78">
        <v>8.4734840000000006E-2</v>
      </c>
    </row>
    <row r="742" spans="1:6" x14ac:dyDescent="0.25">
      <c r="A742">
        <v>740</v>
      </c>
      <c r="B742" t="s">
        <v>32553</v>
      </c>
      <c r="C742" s="78">
        <v>3.9600257999999999</v>
      </c>
      <c r="D742" s="78">
        <v>-0.31391155999999998</v>
      </c>
      <c r="E742" s="78">
        <v>-6.0699283999999997E-3</v>
      </c>
      <c r="F742" s="78">
        <v>4.7095883999999998E-2</v>
      </c>
    </row>
    <row r="743" spans="1:6" x14ac:dyDescent="0.25">
      <c r="A743">
        <v>741</v>
      </c>
      <c r="B743" t="s">
        <v>32554</v>
      </c>
      <c r="C743" s="78">
        <v>0.82766163000000004</v>
      </c>
      <c r="D743" s="78">
        <v>0.37812889999999999</v>
      </c>
      <c r="E743" s="78">
        <v>0.25064573000000001</v>
      </c>
      <c r="F743" s="78">
        <v>5.9339220000000003E-3</v>
      </c>
    </row>
    <row r="744" spans="1:6" x14ac:dyDescent="0.25">
      <c r="A744">
        <v>742</v>
      </c>
      <c r="B744" t="s">
        <v>32555</v>
      </c>
      <c r="C744" s="78">
        <v>1.2745738</v>
      </c>
      <c r="D744" s="78">
        <v>3.9373635999999997E-2</v>
      </c>
      <c r="E744" s="78">
        <v>0.25064573000000001</v>
      </c>
      <c r="F744" s="78">
        <v>5.9339220000000003E-3</v>
      </c>
    </row>
    <row r="745" spans="1:6" x14ac:dyDescent="0.25">
      <c r="A745">
        <v>743</v>
      </c>
      <c r="B745" t="s">
        <v>32556</v>
      </c>
      <c r="C745" s="78">
        <v>1.8564761E-3</v>
      </c>
      <c r="D745" s="78">
        <v>7.4062710000000003</v>
      </c>
      <c r="E745" s="78">
        <v>0.23417606999999999</v>
      </c>
      <c r="F745" s="78">
        <v>2.7707465000000001E-2</v>
      </c>
    </row>
    <row r="746" spans="1:6" x14ac:dyDescent="0.25">
      <c r="A746">
        <v>744</v>
      </c>
      <c r="B746" t="s">
        <v>32557</v>
      </c>
      <c r="C746" s="78">
        <v>5.2669353000000001</v>
      </c>
      <c r="D746" s="78">
        <v>4.6564170000000003</v>
      </c>
      <c r="E746" s="78">
        <v>0.23569778999999999</v>
      </c>
      <c r="F746" s="78">
        <v>2.1481013E-2</v>
      </c>
    </row>
    <row r="747" spans="1:6" x14ac:dyDescent="0.25">
      <c r="A747">
        <v>745</v>
      </c>
      <c r="B747" t="s">
        <v>32558</v>
      </c>
      <c r="C747" s="78">
        <v>0.46058347999999999</v>
      </c>
      <c r="D747" s="78">
        <v>0.10657287</v>
      </c>
      <c r="E747" s="78">
        <v>-0.45662996</v>
      </c>
      <c r="F747" s="78">
        <v>0.22139849</v>
      </c>
    </row>
    <row r="748" spans="1:6" x14ac:dyDescent="0.25">
      <c r="A748">
        <v>746</v>
      </c>
      <c r="B748" t="s">
        <v>32559</v>
      </c>
      <c r="C748" s="78">
        <v>3.979546</v>
      </c>
      <c r="D748" s="78">
        <v>2.0658175999999999</v>
      </c>
      <c r="E748" s="78">
        <v>-0.20037042999999999</v>
      </c>
      <c r="F748" s="78">
        <v>0.18916527999999999</v>
      </c>
    </row>
    <row r="749" spans="1:6" x14ac:dyDescent="0.25">
      <c r="A749">
        <v>747</v>
      </c>
      <c r="B749" t="s">
        <v>15909</v>
      </c>
      <c r="C749" s="78">
        <v>1.7109643000000001</v>
      </c>
      <c r="D749" s="78">
        <v>1.2259869999999999</v>
      </c>
      <c r="E749" s="78">
        <v>7.8672409999999998E-2</v>
      </c>
      <c r="F749" s="78">
        <v>-8.8123779999999999E-2</v>
      </c>
    </row>
    <row r="750" spans="1:6" x14ac:dyDescent="0.25">
      <c r="A750">
        <v>748</v>
      </c>
      <c r="B750" t="s">
        <v>32560</v>
      </c>
      <c r="C750" s="78">
        <v>-2.4975070000000001</v>
      </c>
      <c r="D750" s="78">
        <v>0.21229935</v>
      </c>
      <c r="E750" s="78">
        <v>2.3798406000000001E-2</v>
      </c>
      <c r="F750" s="78">
        <v>6.9700465000000003E-2</v>
      </c>
    </row>
    <row r="751" spans="1:6" x14ac:dyDescent="0.25">
      <c r="A751">
        <v>749</v>
      </c>
      <c r="B751" t="s">
        <v>32561</v>
      </c>
      <c r="C751" s="78">
        <v>-3.3336960000000002</v>
      </c>
      <c r="D751" s="78">
        <v>2.012972</v>
      </c>
      <c r="E751" s="78">
        <v>0.10022716</v>
      </c>
      <c r="F751" s="78">
        <v>4.6639923E-2</v>
      </c>
    </row>
    <row r="752" spans="1:6" x14ac:dyDescent="0.25">
      <c r="A752">
        <v>750</v>
      </c>
      <c r="B752" t="s">
        <v>32562</v>
      </c>
      <c r="C752" s="78">
        <v>-0.34526134000000003</v>
      </c>
      <c r="D752" s="78">
        <v>-1.4175508999999999</v>
      </c>
      <c r="E752" s="78">
        <v>4.4146508000000001E-2</v>
      </c>
      <c r="F752" s="78">
        <v>5.0314150000000002E-2</v>
      </c>
    </row>
    <row r="753" spans="1:6" x14ac:dyDescent="0.25">
      <c r="A753">
        <v>751</v>
      </c>
      <c r="B753" t="s">
        <v>32563</v>
      </c>
      <c r="C753" s="78">
        <v>0.795624</v>
      </c>
      <c r="D753" s="78">
        <v>0.76649403999999999</v>
      </c>
      <c r="E753" s="78">
        <v>-0.15717428999999999</v>
      </c>
      <c r="F753" s="78">
        <v>8.5542770000000004E-2</v>
      </c>
    </row>
    <row r="754" spans="1:6" x14ac:dyDescent="0.25">
      <c r="A754">
        <v>752</v>
      </c>
      <c r="B754" t="s">
        <v>32564</v>
      </c>
      <c r="C754" s="78">
        <v>1.5016524</v>
      </c>
      <c r="D754" s="78">
        <v>-0.31663585</v>
      </c>
      <c r="E754" s="78">
        <v>8.9047210000000002E-2</v>
      </c>
      <c r="F754" s="78">
        <v>-1.4311304E-2</v>
      </c>
    </row>
    <row r="755" spans="1:6" x14ac:dyDescent="0.25">
      <c r="A755">
        <v>753</v>
      </c>
      <c r="B755" t="s">
        <v>32565</v>
      </c>
      <c r="C755" s="78">
        <v>6.0475709999999996</v>
      </c>
      <c r="D755" s="78">
        <v>3.9109265999999998</v>
      </c>
      <c r="E755" s="78">
        <v>0.22213298000000001</v>
      </c>
      <c r="F755" s="78">
        <v>2.2208445999999998E-3</v>
      </c>
    </row>
    <row r="756" spans="1:6" x14ac:dyDescent="0.25">
      <c r="A756">
        <v>754</v>
      </c>
      <c r="B756" t="s">
        <v>32566</v>
      </c>
      <c r="C756" s="78">
        <v>-0.26100617999999998</v>
      </c>
      <c r="D756" s="78">
        <v>-1.1771038</v>
      </c>
      <c r="E756" s="78">
        <v>4.4945789999999999E-2</v>
      </c>
      <c r="F756" s="78">
        <v>5.8623010000000003E-2</v>
      </c>
    </row>
    <row r="757" spans="1:6" x14ac:dyDescent="0.25">
      <c r="A757">
        <v>755</v>
      </c>
      <c r="B757" t="s">
        <v>32567</v>
      </c>
      <c r="C757" s="78">
        <v>0.44643792999999998</v>
      </c>
      <c r="D757" s="78">
        <v>-0.56965209999999999</v>
      </c>
      <c r="E757" s="78">
        <v>-0.63320980000000004</v>
      </c>
      <c r="F757" s="78">
        <v>0.16473782000000001</v>
      </c>
    </row>
    <row r="758" spans="1:6" x14ac:dyDescent="0.25">
      <c r="A758">
        <v>756</v>
      </c>
      <c r="B758" t="s">
        <v>32568</v>
      </c>
      <c r="C758" s="78">
        <v>3.0191913000000001</v>
      </c>
      <c r="D758" s="78">
        <v>0.11141884000000001</v>
      </c>
      <c r="E758" s="78">
        <v>2.4142861E-4</v>
      </c>
      <c r="F758" s="78">
        <v>0.110327855</v>
      </c>
    </row>
    <row r="759" spans="1:6" x14ac:dyDescent="0.25">
      <c r="A759">
        <v>757</v>
      </c>
      <c r="B759" t="s">
        <v>24745</v>
      </c>
      <c r="C759" s="78">
        <v>-1.6236395000000001E-2</v>
      </c>
      <c r="D759" s="78">
        <v>-0.85715149999999996</v>
      </c>
      <c r="E759" s="78">
        <v>-0.25966260000000002</v>
      </c>
      <c r="F759" s="78">
        <v>-0.24375053999999999</v>
      </c>
    </row>
    <row r="760" spans="1:6" x14ac:dyDescent="0.25">
      <c r="A760">
        <v>758</v>
      </c>
      <c r="B760" t="s">
        <v>32569</v>
      </c>
      <c r="C760" s="78">
        <v>-1.5683144</v>
      </c>
      <c r="D760" s="78">
        <v>-1.9310932000000001</v>
      </c>
      <c r="E760" s="78">
        <v>-0.49844798000000001</v>
      </c>
      <c r="F760" s="78">
        <v>0.10227816000000001</v>
      </c>
    </row>
    <row r="761" spans="1:6" x14ac:dyDescent="0.25">
      <c r="A761">
        <v>759</v>
      </c>
      <c r="B761" t="s">
        <v>32570</v>
      </c>
      <c r="C761" s="78">
        <v>-6.9596390000000001</v>
      </c>
      <c r="D761" s="78">
        <v>1.6415868</v>
      </c>
      <c r="E761" s="78">
        <v>0.13237534000000001</v>
      </c>
      <c r="F761" s="78">
        <v>1.6262614999999999E-3</v>
      </c>
    </row>
    <row r="762" spans="1:6" x14ac:dyDescent="0.25">
      <c r="A762">
        <v>760</v>
      </c>
      <c r="B762" t="s">
        <v>30793</v>
      </c>
      <c r="C762" s="78">
        <v>-0.34943121999999999</v>
      </c>
      <c r="D762" s="78">
        <v>-0.49355483</v>
      </c>
      <c r="E762" s="78">
        <v>-1.0862805</v>
      </c>
      <c r="F762" s="78">
        <v>0.30306196000000002</v>
      </c>
    </row>
    <row r="763" spans="1:6" x14ac:dyDescent="0.25">
      <c r="A763">
        <v>761</v>
      </c>
      <c r="B763" t="s">
        <v>32571</v>
      </c>
      <c r="C763" s="78">
        <v>2.012114</v>
      </c>
      <c r="D763" s="78">
        <v>-1.8609036000000001</v>
      </c>
      <c r="E763" s="78">
        <v>-6.2198758E-2</v>
      </c>
      <c r="F763" s="78">
        <v>4.8984821999999997E-2</v>
      </c>
    </row>
    <row r="764" spans="1:6" x14ac:dyDescent="0.25">
      <c r="A764">
        <v>762</v>
      </c>
      <c r="B764" t="s">
        <v>32572</v>
      </c>
      <c r="C764" s="78">
        <v>0.84643506999999996</v>
      </c>
      <c r="D764" s="78">
        <v>-0.15804230999999999</v>
      </c>
      <c r="E764" s="78">
        <v>-0.15740161999999999</v>
      </c>
      <c r="F764" s="78">
        <v>6.2286925E-2</v>
      </c>
    </row>
    <row r="765" spans="1:6" x14ac:dyDescent="0.25">
      <c r="A765">
        <v>763</v>
      </c>
      <c r="B765" t="s">
        <v>32573</v>
      </c>
      <c r="C765" s="78">
        <v>1.1218277999999999</v>
      </c>
      <c r="D765" s="78">
        <v>3.4056245999999999</v>
      </c>
      <c r="E765" s="78">
        <v>0.25064573000000001</v>
      </c>
      <c r="F765" s="78">
        <v>5.9339220000000003E-3</v>
      </c>
    </row>
    <row r="766" spans="1:6" x14ac:dyDescent="0.25">
      <c r="A766">
        <v>764</v>
      </c>
      <c r="B766" t="s">
        <v>32574</v>
      </c>
      <c r="C766" s="78">
        <v>-2.2692637000000002</v>
      </c>
      <c r="D766" s="78">
        <v>0.59791090000000002</v>
      </c>
      <c r="E766" s="78">
        <v>-0.21877599</v>
      </c>
      <c r="F766" s="78">
        <v>0.11031796000000001</v>
      </c>
    </row>
    <row r="767" spans="1:6" x14ac:dyDescent="0.25">
      <c r="A767">
        <v>765</v>
      </c>
      <c r="B767" t="s">
        <v>17632</v>
      </c>
      <c r="C767" s="78">
        <v>0.61641630000000003</v>
      </c>
      <c r="D767" s="78">
        <v>-1.9727353999999999</v>
      </c>
      <c r="E767" s="78">
        <v>-0.29925415</v>
      </c>
      <c r="F767" s="78">
        <v>-0.29568066999999998</v>
      </c>
    </row>
    <row r="768" spans="1:6" x14ac:dyDescent="0.25">
      <c r="A768">
        <v>766</v>
      </c>
      <c r="B768" t="s">
        <v>32575</v>
      </c>
      <c r="C768" s="78">
        <v>1.5610968999999999</v>
      </c>
      <c r="D768" s="78">
        <v>-0.55665207000000005</v>
      </c>
      <c r="E768" s="78">
        <v>0.15411535000000001</v>
      </c>
      <c r="F768" s="78">
        <v>2.3117680000000002E-2</v>
      </c>
    </row>
    <row r="769" spans="1:6" x14ac:dyDescent="0.25">
      <c r="A769">
        <v>767</v>
      </c>
      <c r="B769" t="s">
        <v>32576</v>
      </c>
      <c r="C769" s="78">
        <v>0.38795614</v>
      </c>
      <c r="D769" s="78">
        <v>-0.820442</v>
      </c>
      <c r="E769" s="78">
        <v>4.8775718000000003E-2</v>
      </c>
      <c r="F769" s="78">
        <v>4.812901E-2</v>
      </c>
    </row>
    <row r="770" spans="1:6" x14ac:dyDescent="0.25">
      <c r="A770">
        <v>768</v>
      </c>
      <c r="B770" t="s">
        <v>32577</v>
      </c>
      <c r="C770" s="78">
        <v>-6.9690975999999996</v>
      </c>
      <c r="D770" s="78">
        <v>-0.72400653000000004</v>
      </c>
      <c r="E770" s="78">
        <v>-0.17545062</v>
      </c>
      <c r="F770" s="78">
        <v>9.1182650000000004E-2</v>
      </c>
    </row>
    <row r="771" spans="1:6" x14ac:dyDescent="0.25">
      <c r="A771">
        <v>769</v>
      </c>
      <c r="B771" t="s">
        <v>32578</v>
      </c>
      <c r="C771" s="78">
        <v>-1.0408496</v>
      </c>
      <c r="D771" s="78">
        <v>7.3307750000000005E-2</v>
      </c>
      <c r="E771" s="78">
        <v>3.0706316000000001E-2</v>
      </c>
      <c r="F771" s="78">
        <v>0.10349833999999999</v>
      </c>
    </row>
    <row r="772" spans="1:6" x14ac:dyDescent="0.25">
      <c r="A772">
        <v>770</v>
      </c>
      <c r="B772" t="s">
        <v>13549</v>
      </c>
      <c r="C772" s="78">
        <v>1.5376011000000001</v>
      </c>
      <c r="D772" s="78">
        <v>1.8682456000000001</v>
      </c>
      <c r="E772" s="78">
        <v>-0.12034324</v>
      </c>
      <c r="F772" s="78">
        <v>0.10646926</v>
      </c>
    </row>
    <row r="773" spans="1:6" x14ac:dyDescent="0.25">
      <c r="A773">
        <v>771</v>
      </c>
      <c r="B773" t="s">
        <v>32579</v>
      </c>
      <c r="C773" s="78">
        <v>0.90313109999999996</v>
      </c>
      <c r="D773" s="78">
        <v>-0.13956404</v>
      </c>
      <c r="E773" s="78">
        <v>-0.52608657000000003</v>
      </c>
      <c r="F773" s="78">
        <v>0.12762894</v>
      </c>
    </row>
    <row r="774" spans="1:6" x14ac:dyDescent="0.25">
      <c r="A774">
        <v>772</v>
      </c>
      <c r="B774" t="s">
        <v>32580</v>
      </c>
      <c r="C774" s="78">
        <v>-8.595046</v>
      </c>
      <c r="D774" s="78">
        <v>1.2608275</v>
      </c>
      <c r="E774" s="78">
        <v>0.15585436999999999</v>
      </c>
      <c r="F774" s="78">
        <v>4.7032206999999999E-2</v>
      </c>
    </row>
    <row r="775" spans="1:6" x14ac:dyDescent="0.25">
      <c r="A775">
        <v>773</v>
      </c>
      <c r="B775" t="s">
        <v>32581</v>
      </c>
      <c r="C775" s="78">
        <v>-3.4248295</v>
      </c>
      <c r="D775" s="78">
        <v>0.27849269999999998</v>
      </c>
      <c r="E775" s="78">
        <v>0.13603412000000001</v>
      </c>
      <c r="F775" s="78">
        <v>4.9981567999999997E-2</v>
      </c>
    </row>
    <row r="776" spans="1:6" x14ac:dyDescent="0.25">
      <c r="A776">
        <v>774</v>
      </c>
      <c r="B776" t="s">
        <v>32582</v>
      </c>
      <c r="C776" s="78">
        <v>-7.2272790000000002</v>
      </c>
      <c r="D776" s="78">
        <v>0.71227549999999995</v>
      </c>
      <c r="E776" s="78">
        <v>5.1510350000000003E-2</v>
      </c>
      <c r="F776" s="78">
        <v>6.0339234999999998E-2</v>
      </c>
    </row>
    <row r="777" spans="1:6" x14ac:dyDescent="0.25">
      <c r="A777">
        <v>775</v>
      </c>
      <c r="B777" t="s">
        <v>32583</v>
      </c>
      <c r="C777" s="78">
        <v>1.7657643999999999</v>
      </c>
      <c r="D777" s="78">
        <v>-2.3824386999999998</v>
      </c>
      <c r="E777" s="78">
        <v>7.1068450000000005E-2</v>
      </c>
      <c r="F777" s="78">
        <v>6.2030910000000002E-2</v>
      </c>
    </row>
    <row r="778" spans="1:6" x14ac:dyDescent="0.25">
      <c r="A778">
        <v>776</v>
      </c>
      <c r="B778" t="s">
        <v>32584</v>
      </c>
      <c r="C778" s="78">
        <v>1.1338731</v>
      </c>
      <c r="D778" s="78">
        <v>3.3232024</v>
      </c>
      <c r="E778" s="78">
        <v>0.13582414000000001</v>
      </c>
      <c r="F778" s="78">
        <v>-1.2615472000000001E-2</v>
      </c>
    </row>
    <row r="779" spans="1:6" x14ac:dyDescent="0.25">
      <c r="A779">
        <v>777</v>
      </c>
      <c r="B779" t="s">
        <v>32585</v>
      </c>
      <c r="C779" s="78">
        <v>-1.1418626000000001</v>
      </c>
      <c r="D779" s="78">
        <v>2.2427397</v>
      </c>
      <c r="E779" s="78">
        <v>-5.8356999999999999E-2</v>
      </c>
      <c r="F779" s="78">
        <v>9.7452133999999996E-2</v>
      </c>
    </row>
    <row r="780" spans="1:6" x14ac:dyDescent="0.25">
      <c r="A780">
        <v>778</v>
      </c>
      <c r="B780" t="s">
        <v>32586</v>
      </c>
      <c r="C780" s="78">
        <v>1.0492759</v>
      </c>
      <c r="D780" s="78">
        <v>-1.7468461</v>
      </c>
      <c r="E780" s="78">
        <v>0.12398125</v>
      </c>
      <c r="F780" s="78">
        <v>1.0070564000000001E-2</v>
      </c>
    </row>
    <row r="781" spans="1:6" x14ac:dyDescent="0.25">
      <c r="A781">
        <v>779</v>
      </c>
      <c r="B781" t="s">
        <v>32587</v>
      </c>
      <c r="C781" s="78">
        <v>-7.0593450000000004</v>
      </c>
      <c r="D781" s="78">
        <v>1.5213053000000001</v>
      </c>
      <c r="E781" s="78">
        <v>7.4213295999999998E-2</v>
      </c>
      <c r="F781" s="78">
        <v>2.0733870000000001E-2</v>
      </c>
    </row>
    <row r="782" spans="1:6" x14ac:dyDescent="0.25">
      <c r="A782">
        <v>780</v>
      </c>
      <c r="B782" t="s">
        <v>32588</v>
      </c>
      <c r="C782" s="78">
        <v>-1.0645567</v>
      </c>
      <c r="D782" s="78">
        <v>0.46567416</v>
      </c>
      <c r="E782" s="78">
        <v>-0.59393620000000003</v>
      </c>
      <c r="F782" s="78">
        <v>-1.3491539E-2</v>
      </c>
    </row>
    <row r="783" spans="1:6" x14ac:dyDescent="0.25">
      <c r="A783">
        <v>781</v>
      </c>
      <c r="B783" t="s">
        <v>32589</v>
      </c>
      <c r="C783" s="78">
        <v>-3.8732290000000002E-3</v>
      </c>
      <c r="D783" s="78">
        <v>-0.12735093</v>
      </c>
      <c r="E783" s="78">
        <v>-0.15315616000000001</v>
      </c>
      <c r="F783" s="78">
        <v>0.10311197</v>
      </c>
    </row>
    <row r="784" spans="1:6" x14ac:dyDescent="0.25">
      <c r="A784">
        <v>782</v>
      </c>
      <c r="B784" t="s">
        <v>32590</v>
      </c>
      <c r="C784" s="78">
        <v>-0.63377669999999997</v>
      </c>
      <c r="D784" s="78">
        <v>-0.8717627</v>
      </c>
      <c r="E784" s="78">
        <v>-1.4023483E-2</v>
      </c>
      <c r="F784" s="78">
        <v>7.5052497000000001E-3</v>
      </c>
    </row>
    <row r="785" spans="1:6" x14ac:dyDescent="0.25">
      <c r="A785">
        <v>783</v>
      </c>
      <c r="B785" t="s">
        <v>12995</v>
      </c>
      <c r="C785" s="78">
        <v>3.2864447000000001</v>
      </c>
      <c r="D785" s="78">
        <v>-0.40325021999999999</v>
      </c>
      <c r="E785" s="78">
        <v>1.9634128000000001E-2</v>
      </c>
      <c r="F785" s="78">
        <v>5.3820737E-2</v>
      </c>
    </row>
    <row r="786" spans="1:6" x14ac:dyDescent="0.25">
      <c r="A786">
        <v>784</v>
      </c>
      <c r="B786" t="s">
        <v>32591</v>
      </c>
      <c r="C786" s="78">
        <v>-7.6340110000000003E-2</v>
      </c>
      <c r="D786" s="78">
        <v>-0.90430920000000004</v>
      </c>
      <c r="E786" s="78">
        <v>-0.53122437</v>
      </c>
      <c r="F786" s="78">
        <v>0.21027241999999999</v>
      </c>
    </row>
    <row r="787" spans="1:6" x14ac:dyDescent="0.25">
      <c r="A787">
        <v>785</v>
      </c>
      <c r="B787" t="s">
        <v>32592</v>
      </c>
      <c r="C787" s="78">
        <v>0.39993440000000002</v>
      </c>
      <c r="D787" s="78">
        <v>-3.6321929000000002</v>
      </c>
      <c r="E787" s="78">
        <v>0.11764819999999999</v>
      </c>
      <c r="F787" s="78">
        <v>3.5258879999999999E-2</v>
      </c>
    </row>
    <row r="788" spans="1:6" x14ac:dyDescent="0.25">
      <c r="A788">
        <v>786</v>
      </c>
      <c r="B788" t="s">
        <v>32593</v>
      </c>
      <c r="C788" s="78">
        <v>-0.23593462000000001</v>
      </c>
      <c r="D788" s="78">
        <v>-0.94343233000000004</v>
      </c>
      <c r="E788" s="78">
        <v>-0.56010437000000002</v>
      </c>
      <c r="F788" s="78">
        <v>7.6922013999999997E-2</v>
      </c>
    </row>
    <row r="789" spans="1:6" x14ac:dyDescent="0.25">
      <c r="A789">
        <v>787</v>
      </c>
      <c r="B789" t="s">
        <v>32594</v>
      </c>
      <c r="C789" s="78">
        <v>0.62620439999999999</v>
      </c>
      <c r="D789" s="78">
        <v>-0.37419079999999999</v>
      </c>
      <c r="E789" s="78">
        <v>-0.14771342000000001</v>
      </c>
      <c r="F789" s="78">
        <v>6.9498286000000006E-2</v>
      </c>
    </row>
    <row r="790" spans="1:6" x14ac:dyDescent="0.25">
      <c r="A790">
        <v>788</v>
      </c>
      <c r="B790" t="s">
        <v>32595</v>
      </c>
      <c r="C790" s="78">
        <v>0.19666428999999999</v>
      </c>
      <c r="D790" s="78">
        <v>1.3528578</v>
      </c>
      <c r="E790" s="78">
        <v>2.2674352E-3</v>
      </c>
      <c r="F790" s="78">
        <v>9.7236079999999999E-3</v>
      </c>
    </row>
    <row r="791" spans="1:6" x14ac:dyDescent="0.25">
      <c r="A791">
        <v>789</v>
      </c>
      <c r="B791" t="s">
        <v>32596</v>
      </c>
      <c r="C791" s="78">
        <v>-0.67465710000000001</v>
      </c>
      <c r="D791" s="78">
        <v>-1.0367513E-2</v>
      </c>
      <c r="E791" s="78">
        <v>-0.11889603999999999</v>
      </c>
      <c r="F791" s="78">
        <v>-1.5495323E-2</v>
      </c>
    </row>
    <row r="792" spans="1:6" x14ac:dyDescent="0.25">
      <c r="A792">
        <v>790</v>
      </c>
      <c r="B792" t="s">
        <v>9606</v>
      </c>
      <c r="C792" s="78">
        <v>7.9134079999999996E-2</v>
      </c>
      <c r="D792" s="78">
        <v>0.25491989999999998</v>
      </c>
      <c r="E792" s="78">
        <v>-0.15319508000000001</v>
      </c>
      <c r="F792" s="78">
        <v>5.8518905000000003E-2</v>
      </c>
    </row>
    <row r="793" spans="1:6" x14ac:dyDescent="0.25">
      <c r="A793">
        <v>791</v>
      </c>
      <c r="B793" t="s">
        <v>22794</v>
      </c>
      <c r="C793" s="78">
        <v>-0.89711079999999999</v>
      </c>
      <c r="D793" s="78">
        <v>-0.7225142</v>
      </c>
      <c r="E793" s="78">
        <v>0.25064573000000001</v>
      </c>
      <c r="F793" s="78">
        <v>5.9339220000000003E-3</v>
      </c>
    </row>
    <row r="794" spans="1:6" x14ac:dyDescent="0.25">
      <c r="A794">
        <v>792</v>
      </c>
      <c r="B794" t="s">
        <v>32597</v>
      </c>
      <c r="C794" s="78">
        <v>-7.4110500000000004</v>
      </c>
      <c r="D794" s="78">
        <v>1.701119</v>
      </c>
      <c r="E794" s="78">
        <v>0.14892875999999999</v>
      </c>
      <c r="F794" s="78">
        <v>4.3842774000000001E-2</v>
      </c>
    </row>
    <row r="795" spans="1:6" x14ac:dyDescent="0.25">
      <c r="A795">
        <v>793</v>
      </c>
      <c r="B795" t="s">
        <v>27989</v>
      </c>
      <c r="C795" s="78">
        <v>-0.83901775000000001</v>
      </c>
      <c r="D795" s="78">
        <v>2.7845309</v>
      </c>
      <c r="E795" s="78">
        <v>-0.16568303000000001</v>
      </c>
      <c r="F795" s="78">
        <v>-4.1765629999999998E-2</v>
      </c>
    </row>
    <row r="796" spans="1:6" x14ac:dyDescent="0.25">
      <c r="A796">
        <v>794</v>
      </c>
      <c r="B796" t="s">
        <v>32598</v>
      </c>
      <c r="C796" s="78">
        <v>1.5525882</v>
      </c>
      <c r="D796" s="78">
        <v>0.24936986</v>
      </c>
      <c r="E796" s="78">
        <v>-0.42195997000000002</v>
      </c>
      <c r="F796" s="78">
        <v>8.9571819999999996E-2</v>
      </c>
    </row>
    <row r="797" spans="1:6" x14ac:dyDescent="0.25">
      <c r="A797">
        <v>795</v>
      </c>
      <c r="B797" t="s">
        <v>32599</v>
      </c>
      <c r="C797" s="78">
        <v>1.4369609000000001</v>
      </c>
      <c r="D797" s="78">
        <v>-3.4216403999999998</v>
      </c>
      <c r="E797" s="78">
        <v>0.19250018999999999</v>
      </c>
      <c r="F797" s="78">
        <v>2.3158930000000001E-2</v>
      </c>
    </row>
    <row r="798" spans="1:6" x14ac:dyDescent="0.25">
      <c r="A798">
        <v>796</v>
      </c>
      <c r="B798" t="s">
        <v>32600</v>
      </c>
      <c r="C798" s="78">
        <v>-1.0867538000000001</v>
      </c>
      <c r="D798" s="78">
        <v>-1.958674</v>
      </c>
      <c r="E798" s="78">
        <v>8.5095346000000002E-2</v>
      </c>
      <c r="F798" s="78">
        <v>5.0920159999999999E-2</v>
      </c>
    </row>
    <row r="799" spans="1:6" x14ac:dyDescent="0.25">
      <c r="A799">
        <v>797</v>
      </c>
      <c r="B799" t="s">
        <v>32601</v>
      </c>
      <c r="C799" s="78">
        <v>1.3812913</v>
      </c>
      <c r="D799" s="78">
        <v>-2.2763371000000001E-2</v>
      </c>
      <c r="E799" s="78">
        <v>9.439467E-2</v>
      </c>
      <c r="F799" s="78">
        <v>4.5405734000000003E-2</v>
      </c>
    </row>
    <row r="800" spans="1:6" x14ac:dyDescent="0.25">
      <c r="A800">
        <v>798</v>
      </c>
      <c r="B800" t="s">
        <v>32602</v>
      </c>
      <c r="C800" s="78">
        <v>0.94688740000000005</v>
      </c>
      <c r="D800" s="78">
        <v>0.41955661999999999</v>
      </c>
      <c r="E800" s="78">
        <v>0.25064573000000001</v>
      </c>
      <c r="F800" s="78">
        <v>5.9339220000000003E-3</v>
      </c>
    </row>
    <row r="801" spans="1:6" x14ac:dyDescent="0.25">
      <c r="A801">
        <v>799</v>
      </c>
      <c r="B801" t="s">
        <v>32603</v>
      </c>
      <c r="C801" s="78">
        <v>1.7660327</v>
      </c>
      <c r="D801" s="78">
        <v>3.6738038000000001E-2</v>
      </c>
      <c r="E801" s="78">
        <v>-0.12426727999999999</v>
      </c>
      <c r="F801" s="78">
        <v>-3.5676270000000003E-2</v>
      </c>
    </row>
    <row r="802" spans="1:6" x14ac:dyDescent="0.25">
      <c r="A802">
        <v>800</v>
      </c>
      <c r="B802" t="s">
        <v>16916</v>
      </c>
      <c r="C802" s="78">
        <v>0.9921529</v>
      </c>
      <c r="D802" s="78">
        <v>-2.1053196999999999</v>
      </c>
      <c r="E802" s="78">
        <v>-2.0085871000000002E-2</v>
      </c>
      <c r="F802" s="78">
        <v>2.6301391E-2</v>
      </c>
    </row>
    <row r="803" spans="1:6" x14ac:dyDescent="0.25">
      <c r="A803">
        <v>801</v>
      </c>
      <c r="B803" t="s">
        <v>32604</v>
      </c>
      <c r="C803" s="78">
        <v>0.52622999999999998</v>
      </c>
      <c r="D803" s="78">
        <v>-1.3514349999999999</v>
      </c>
      <c r="E803" s="78">
        <v>0.16498798000000001</v>
      </c>
      <c r="F803" s="78">
        <v>8.5103479999999992E-3</v>
      </c>
    </row>
    <row r="804" spans="1:6" x14ac:dyDescent="0.25">
      <c r="A804">
        <v>802</v>
      </c>
      <c r="B804" t="s">
        <v>15407</v>
      </c>
      <c r="C804" s="78">
        <v>-8.3960589999999993</v>
      </c>
      <c r="D804" s="78">
        <v>0.85726860000000005</v>
      </c>
      <c r="E804" s="78">
        <v>-0.3235884</v>
      </c>
      <c r="F804" s="78">
        <v>-0.34816206</v>
      </c>
    </row>
    <row r="805" spans="1:6" x14ac:dyDescent="0.25">
      <c r="A805">
        <v>803</v>
      </c>
      <c r="B805" t="s">
        <v>32605</v>
      </c>
      <c r="C805" s="78">
        <v>5.1494089999999999E-2</v>
      </c>
      <c r="D805" s="78">
        <v>-1.8896706000000001</v>
      </c>
      <c r="E805" s="78">
        <v>7.8226970000000007E-2</v>
      </c>
      <c r="F805" s="78">
        <v>2.4948046000000001E-2</v>
      </c>
    </row>
    <row r="806" spans="1:6" x14ac:dyDescent="0.25">
      <c r="A806">
        <v>804</v>
      </c>
      <c r="B806" t="s">
        <v>32606</v>
      </c>
      <c r="C806" s="78">
        <v>0.67259349999999996</v>
      </c>
      <c r="D806" s="78">
        <v>-0.56598484999999998</v>
      </c>
      <c r="E806" s="78">
        <v>5.8896034999999999E-2</v>
      </c>
      <c r="F806" s="78">
        <v>5.5992510000000002E-2</v>
      </c>
    </row>
    <row r="807" spans="1:6" x14ac:dyDescent="0.25">
      <c r="A807">
        <v>805</v>
      </c>
      <c r="B807" t="s">
        <v>32607</v>
      </c>
      <c r="C807" s="78">
        <v>1.0021515000000001</v>
      </c>
      <c r="D807" s="78">
        <v>0.32709860000000002</v>
      </c>
      <c r="E807" s="78">
        <v>0.13723953</v>
      </c>
      <c r="F807" s="78">
        <v>5.6273512999999997E-2</v>
      </c>
    </row>
    <row r="808" spans="1:6" x14ac:dyDescent="0.25">
      <c r="A808">
        <v>806</v>
      </c>
      <c r="B808" t="s">
        <v>32608</v>
      </c>
      <c r="C808" s="78">
        <v>-0.13301203</v>
      </c>
      <c r="D808" s="78">
        <v>-1.6917906</v>
      </c>
      <c r="E808" s="78">
        <v>0.25064573000000001</v>
      </c>
      <c r="F808" s="78">
        <v>5.9339220000000003E-3</v>
      </c>
    </row>
    <row r="809" spans="1:6" x14ac:dyDescent="0.25">
      <c r="A809">
        <v>807</v>
      </c>
      <c r="B809" t="s">
        <v>32609</v>
      </c>
      <c r="C809" s="78">
        <v>1.2088311</v>
      </c>
      <c r="D809" s="78">
        <v>-0.13838232</v>
      </c>
      <c r="E809" s="78">
        <v>-0.26418360000000002</v>
      </c>
      <c r="F809" s="78">
        <v>0.1339852</v>
      </c>
    </row>
    <row r="810" spans="1:6" x14ac:dyDescent="0.25">
      <c r="A810">
        <v>808</v>
      </c>
      <c r="B810" t="s">
        <v>1359</v>
      </c>
      <c r="C810" s="78">
        <v>0.66488040000000004</v>
      </c>
      <c r="D810" s="78">
        <v>-1.6735770000000001</v>
      </c>
      <c r="E810" s="78">
        <v>0.10355703500000001</v>
      </c>
      <c r="F810" s="78">
        <v>-1.7814534</v>
      </c>
    </row>
    <row r="811" spans="1:6" x14ac:dyDescent="0.25">
      <c r="A811">
        <v>809</v>
      </c>
      <c r="B811" t="s">
        <v>32610</v>
      </c>
      <c r="C811" s="78">
        <v>-1.5809337999999999</v>
      </c>
      <c r="D811" s="78">
        <v>2.1359305000000002</v>
      </c>
      <c r="E811" s="78">
        <v>0.108187795</v>
      </c>
      <c r="F811" s="78">
        <v>1.9937E-2</v>
      </c>
    </row>
    <row r="812" spans="1:6" x14ac:dyDescent="0.25">
      <c r="A812">
        <v>810</v>
      </c>
      <c r="B812" t="s">
        <v>32611</v>
      </c>
      <c r="C812" s="78">
        <v>0.94855875000000001</v>
      </c>
      <c r="D812" s="78">
        <v>9.6114789999999992</v>
      </c>
      <c r="E812" s="78">
        <v>0.18949442999999999</v>
      </c>
      <c r="F812" s="78">
        <v>1.0976443000000001E-2</v>
      </c>
    </row>
    <row r="813" spans="1:6" x14ac:dyDescent="0.25">
      <c r="A813">
        <v>811</v>
      </c>
      <c r="B813" t="s">
        <v>2360</v>
      </c>
      <c r="C813" s="78">
        <v>-0.31339561999999999</v>
      </c>
      <c r="D813" s="78">
        <v>-1.4448221000000001</v>
      </c>
      <c r="E813" s="78">
        <v>-0.10830006</v>
      </c>
      <c r="F813" s="78">
        <v>-0.25539406999999997</v>
      </c>
    </row>
    <row r="814" spans="1:6" x14ac:dyDescent="0.25">
      <c r="A814">
        <v>812</v>
      </c>
      <c r="B814" t="s">
        <v>32612</v>
      </c>
      <c r="C814" s="78">
        <v>-0.55034965000000002</v>
      </c>
      <c r="D814" s="78">
        <v>-0.13011097999999999</v>
      </c>
      <c r="E814" s="78">
        <v>-0.44332779999999999</v>
      </c>
      <c r="F814" s="78">
        <v>3.9384570000000001E-2</v>
      </c>
    </row>
    <row r="815" spans="1:6" x14ac:dyDescent="0.25">
      <c r="A815">
        <v>813</v>
      </c>
      <c r="B815" t="s">
        <v>32613</v>
      </c>
      <c r="C815" s="78">
        <v>-1.5744625000000001</v>
      </c>
      <c r="D815" s="78">
        <v>3.9663021999999999</v>
      </c>
      <c r="E815" s="78">
        <v>-5.467847E-2</v>
      </c>
      <c r="F815" s="78">
        <v>1.5250764E-2</v>
      </c>
    </row>
    <row r="816" spans="1:6" x14ac:dyDescent="0.25">
      <c r="A816">
        <v>814</v>
      </c>
      <c r="B816" t="s">
        <v>2821</v>
      </c>
      <c r="C816" s="78">
        <v>1.0365446</v>
      </c>
      <c r="D816" s="78">
        <v>-1.2602256999999999</v>
      </c>
      <c r="E816" s="78">
        <v>-7.5077030000000003E-2</v>
      </c>
      <c r="F816" s="78">
        <v>-0.33960223</v>
      </c>
    </row>
    <row r="817" spans="1:6" x14ac:dyDescent="0.25">
      <c r="A817">
        <v>815</v>
      </c>
      <c r="B817" t="s">
        <v>4131</v>
      </c>
      <c r="C817" s="78">
        <v>0.56690189999999996</v>
      </c>
      <c r="D817" s="78">
        <v>-2.4262693</v>
      </c>
      <c r="E817" s="78">
        <v>-2.8746932999999999E-2</v>
      </c>
      <c r="F817" s="78">
        <v>-0.19747579000000001</v>
      </c>
    </row>
    <row r="818" spans="1:6" x14ac:dyDescent="0.25">
      <c r="A818">
        <v>816</v>
      </c>
      <c r="B818" t="s">
        <v>32614</v>
      </c>
      <c r="C818" s="78">
        <v>0.93150644999999999</v>
      </c>
      <c r="D818" s="78">
        <v>-0.59877749999999996</v>
      </c>
      <c r="E818" s="78">
        <v>-0.42933270000000001</v>
      </c>
      <c r="F818" s="78">
        <v>0.15481549999999999</v>
      </c>
    </row>
    <row r="819" spans="1:6" x14ac:dyDescent="0.25">
      <c r="A819">
        <v>817</v>
      </c>
      <c r="B819" t="s">
        <v>1986</v>
      </c>
      <c r="C819" s="78">
        <v>-0.85512935999999995</v>
      </c>
      <c r="D819" s="78">
        <v>0.75968720000000001</v>
      </c>
      <c r="E819" s="78">
        <v>-5.9875310000000001E-2</v>
      </c>
      <c r="F819" s="78">
        <v>-0.30996498</v>
      </c>
    </row>
    <row r="820" spans="1:6" x14ac:dyDescent="0.25">
      <c r="A820">
        <v>818</v>
      </c>
      <c r="B820" t="s">
        <v>32615</v>
      </c>
      <c r="C820" s="78">
        <v>-0.28752285</v>
      </c>
      <c r="D820" s="78">
        <v>-0.72256149999999997</v>
      </c>
      <c r="E820" s="78">
        <v>-0.3275245</v>
      </c>
      <c r="F820" s="78">
        <v>9.7599210000000006E-2</v>
      </c>
    </row>
    <row r="821" spans="1:6" x14ac:dyDescent="0.25">
      <c r="A821">
        <v>819</v>
      </c>
      <c r="B821" t="s">
        <v>4694</v>
      </c>
      <c r="C821" s="78">
        <v>8.1201910000000002E-2</v>
      </c>
      <c r="D821" s="78">
        <v>-2.0599718</v>
      </c>
      <c r="E821" s="78">
        <v>-6.7543982999999997E-3</v>
      </c>
      <c r="F821" s="78">
        <v>-0.23542652</v>
      </c>
    </row>
    <row r="822" spans="1:6" x14ac:dyDescent="0.25">
      <c r="A822">
        <v>820</v>
      </c>
      <c r="B822" t="s">
        <v>18003</v>
      </c>
      <c r="C822" s="78">
        <v>3.5763406999999998</v>
      </c>
      <c r="D822" s="78">
        <v>1.6573606000000001</v>
      </c>
      <c r="E822" s="78">
        <v>1.3602585E-2</v>
      </c>
      <c r="F822" s="78">
        <v>-0.19323141999999999</v>
      </c>
    </row>
    <row r="823" spans="1:6" x14ac:dyDescent="0.25">
      <c r="A823">
        <v>821</v>
      </c>
      <c r="B823" t="s">
        <v>10145</v>
      </c>
      <c r="C823" s="78">
        <v>0.29367939999999998</v>
      </c>
      <c r="D823" s="78">
        <v>0.31951475000000001</v>
      </c>
      <c r="E823" s="78">
        <v>-7.7515719999999996E-2</v>
      </c>
      <c r="F823" s="78">
        <v>-0.23991580000000001</v>
      </c>
    </row>
    <row r="824" spans="1:6" x14ac:dyDescent="0.25">
      <c r="A824">
        <v>822</v>
      </c>
      <c r="B824" t="s">
        <v>1691</v>
      </c>
      <c r="C824" s="78">
        <v>0.42029727</v>
      </c>
      <c r="D824" s="78">
        <v>-3.4763708000000002</v>
      </c>
      <c r="E824" s="78">
        <v>-0.17273169999999999</v>
      </c>
      <c r="F824" s="78">
        <v>-0.48926500000000001</v>
      </c>
    </row>
    <row r="825" spans="1:6" x14ac:dyDescent="0.25">
      <c r="A825">
        <v>823</v>
      </c>
      <c r="B825" t="s">
        <v>4256</v>
      </c>
      <c r="C825" s="78">
        <v>0.49420306000000003</v>
      </c>
      <c r="D825" s="78">
        <v>-0.80614715999999997</v>
      </c>
      <c r="E825" s="78">
        <v>-0.2024543</v>
      </c>
      <c r="F825" s="78">
        <v>-0.42131034000000001</v>
      </c>
    </row>
    <row r="826" spans="1:6" x14ac:dyDescent="0.25">
      <c r="A826">
        <v>824</v>
      </c>
      <c r="B826" t="s">
        <v>32616</v>
      </c>
      <c r="C826" s="78">
        <v>-1.4845394999999999</v>
      </c>
      <c r="D826" s="78">
        <v>-1.0837755</v>
      </c>
      <c r="E826" s="78">
        <v>4.1129038E-2</v>
      </c>
      <c r="F826" s="78">
        <v>5.2879127000000003E-3</v>
      </c>
    </row>
    <row r="827" spans="1:6" x14ac:dyDescent="0.25">
      <c r="A827">
        <v>825</v>
      </c>
      <c r="B827" t="s">
        <v>32617</v>
      </c>
      <c r="C827" s="78">
        <v>5.2740315999999998</v>
      </c>
      <c r="D827" s="78">
        <v>0.40220523000000002</v>
      </c>
      <c r="E827" s="78">
        <v>0.16034051999999999</v>
      </c>
      <c r="F827" s="78">
        <v>1.16545E-2</v>
      </c>
    </row>
    <row r="828" spans="1:6" x14ac:dyDescent="0.25">
      <c r="A828">
        <v>826</v>
      </c>
      <c r="B828" t="s">
        <v>32618</v>
      </c>
      <c r="C828" s="78">
        <v>-0.5654247</v>
      </c>
      <c r="D828" s="78">
        <v>-1.9321706999999999</v>
      </c>
      <c r="E828" s="78">
        <v>-0.12651103999999999</v>
      </c>
      <c r="F828" s="78">
        <v>0.15252604</v>
      </c>
    </row>
    <row r="829" spans="1:6" x14ac:dyDescent="0.25">
      <c r="A829">
        <v>827</v>
      </c>
      <c r="B829" t="s">
        <v>6081</v>
      </c>
      <c r="C829" s="78">
        <v>-0.39383702999999998</v>
      </c>
      <c r="D829" s="78">
        <v>-2.5841835</v>
      </c>
      <c r="E829" s="78">
        <v>-0.13453364000000001</v>
      </c>
      <c r="F829" s="78">
        <v>-0.31374687000000001</v>
      </c>
    </row>
    <row r="830" spans="1:6" x14ac:dyDescent="0.25">
      <c r="A830">
        <v>828</v>
      </c>
      <c r="B830" t="s">
        <v>32619</v>
      </c>
      <c r="C830" s="78">
        <v>-4.1361340000000002</v>
      </c>
      <c r="D830" s="78">
        <v>2.033525</v>
      </c>
      <c r="E830" s="78">
        <v>0.22543659999999999</v>
      </c>
      <c r="F830" s="78">
        <v>9.8611380000000002E-3</v>
      </c>
    </row>
    <row r="831" spans="1:6" x14ac:dyDescent="0.25">
      <c r="A831">
        <v>829</v>
      </c>
      <c r="B831" t="s">
        <v>32620</v>
      </c>
      <c r="C831" s="78">
        <v>0.63034889999999999</v>
      </c>
      <c r="D831" s="78">
        <v>-9.6012114999999995E-2</v>
      </c>
      <c r="E831" s="78">
        <v>0.19015480000000001</v>
      </c>
      <c r="F831" s="78">
        <v>-3.3557284999999998E-3</v>
      </c>
    </row>
    <row r="832" spans="1:6" x14ac:dyDescent="0.25">
      <c r="A832">
        <v>830</v>
      </c>
      <c r="B832" t="s">
        <v>1328</v>
      </c>
      <c r="C832" s="78">
        <v>2.6176699999999999</v>
      </c>
      <c r="D832" s="78">
        <v>-0.58556209999999997</v>
      </c>
      <c r="E832" s="78">
        <v>-0.23207003000000001</v>
      </c>
      <c r="F832" s="78">
        <v>-0.51091739999999997</v>
      </c>
    </row>
    <row r="833" spans="1:6" x14ac:dyDescent="0.25">
      <c r="A833">
        <v>831</v>
      </c>
      <c r="B833" t="s">
        <v>17158</v>
      </c>
      <c r="C833" s="78">
        <v>0.64280999999999999</v>
      </c>
      <c r="D833" s="78">
        <v>-1.9197643</v>
      </c>
      <c r="E833" s="78">
        <v>-2.4700165000000001E-4</v>
      </c>
      <c r="F833" s="78">
        <v>-0.15214807</v>
      </c>
    </row>
    <row r="834" spans="1:6" x14ac:dyDescent="0.25">
      <c r="A834">
        <v>832</v>
      </c>
      <c r="B834" t="s">
        <v>32621</v>
      </c>
      <c r="C834" s="78">
        <v>2.1635184000000001</v>
      </c>
      <c r="D834" s="78">
        <v>-2.7231990000000001</v>
      </c>
      <c r="E834" s="78">
        <v>-9.6890985999999998E-2</v>
      </c>
      <c r="F834" s="78">
        <v>4.3804467E-2</v>
      </c>
    </row>
    <row r="835" spans="1:6" x14ac:dyDescent="0.25">
      <c r="A835">
        <v>833</v>
      </c>
      <c r="B835" t="s">
        <v>10340</v>
      </c>
      <c r="C835" s="78">
        <v>0.21716149000000001</v>
      </c>
      <c r="D835" s="78">
        <v>-3.5043763999999999</v>
      </c>
      <c r="E835" s="78">
        <v>-1.9297034000000001E-2</v>
      </c>
      <c r="F835" s="78">
        <v>-0.17683779999999999</v>
      </c>
    </row>
    <row r="836" spans="1:6" x14ac:dyDescent="0.25">
      <c r="A836">
        <v>834</v>
      </c>
      <c r="B836" t="s">
        <v>32622</v>
      </c>
      <c r="C836" s="78">
        <v>-0.73706510000000003</v>
      </c>
      <c r="D836" s="78">
        <v>-1.5829918000000001</v>
      </c>
      <c r="E836" s="78">
        <v>-5.4527489999999998E-2</v>
      </c>
      <c r="F836" s="78">
        <v>2.5510667000000001E-2</v>
      </c>
    </row>
    <row r="837" spans="1:6" x14ac:dyDescent="0.25">
      <c r="A837">
        <v>835</v>
      </c>
      <c r="B837" t="s">
        <v>32623</v>
      </c>
      <c r="C837" s="78">
        <v>-0.69021489999999996</v>
      </c>
      <c r="D837" s="78">
        <v>-1.7859309999999999</v>
      </c>
      <c r="E837" s="78">
        <v>0.13991812000000001</v>
      </c>
      <c r="F837" s="78">
        <v>3.5644179999999998E-2</v>
      </c>
    </row>
    <row r="838" spans="1:6" x14ac:dyDescent="0.25">
      <c r="A838">
        <v>836</v>
      </c>
      <c r="B838" t="s">
        <v>2747</v>
      </c>
      <c r="C838" s="78">
        <v>3.5797433999999999</v>
      </c>
      <c r="D838" s="78">
        <v>-9.1680049999999999E-2</v>
      </c>
      <c r="E838" s="78">
        <v>-0.107340634</v>
      </c>
      <c r="F838" s="78">
        <v>-0.30562057999999998</v>
      </c>
    </row>
    <row r="839" spans="1:6" x14ac:dyDescent="0.25">
      <c r="A839">
        <v>837</v>
      </c>
      <c r="B839" t="s">
        <v>2540</v>
      </c>
      <c r="C839" s="78">
        <v>0.13977589000000001</v>
      </c>
      <c r="D839" s="78">
        <v>-2.2498602999999999</v>
      </c>
      <c r="E839" s="78">
        <v>-0.19096309</v>
      </c>
      <c r="F839" s="78">
        <v>-0.35723739999999998</v>
      </c>
    </row>
    <row r="840" spans="1:6" x14ac:dyDescent="0.25">
      <c r="A840">
        <v>838</v>
      </c>
      <c r="B840" t="s">
        <v>32624</v>
      </c>
      <c r="C840" s="78">
        <v>5.6531440000000002</v>
      </c>
      <c r="D840" s="78">
        <v>2.5599897</v>
      </c>
      <c r="E840" s="78">
        <v>0.12730749999999999</v>
      </c>
      <c r="F840" s="78">
        <v>5.7884845999999997E-2</v>
      </c>
    </row>
    <row r="841" spans="1:6" x14ac:dyDescent="0.25">
      <c r="A841">
        <v>839</v>
      </c>
      <c r="B841" t="s">
        <v>32625</v>
      </c>
      <c r="C841" s="78">
        <v>0.24271485000000001</v>
      </c>
      <c r="D841" s="78">
        <v>-1.5960338999999999</v>
      </c>
      <c r="E841" s="78">
        <v>7.2476940000000004E-2</v>
      </c>
      <c r="F841" s="78">
        <v>3.1492233000000001E-2</v>
      </c>
    </row>
    <row r="842" spans="1:6" x14ac:dyDescent="0.25">
      <c r="A842">
        <v>840</v>
      </c>
      <c r="B842" t="s">
        <v>32626</v>
      </c>
      <c r="C842" s="78">
        <v>0.19459222000000001</v>
      </c>
      <c r="D842" s="78">
        <v>-1.5435874000000001</v>
      </c>
      <c r="E842" s="78">
        <v>0.108649895</v>
      </c>
      <c r="F842" s="78">
        <v>4.819789E-2</v>
      </c>
    </row>
    <row r="843" spans="1:6" x14ac:dyDescent="0.25">
      <c r="A843">
        <v>841</v>
      </c>
      <c r="B843" t="s">
        <v>32627</v>
      </c>
      <c r="C843" s="78">
        <v>0.40600723</v>
      </c>
      <c r="D843" s="78">
        <v>-0.71961589999999998</v>
      </c>
      <c r="E843" s="78">
        <v>0.17065354999999999</v>
      </c>
      <c r="F843" s="78">
        <v>3.9361390000000003E-2</v>
      </c>
    </row>
    <row r="844" spans="1:6" x14ac:dyDescent="0.25">
      <c r="A844">
        <v>842</v>
      </c>
      <c r="B844" t="s">
        <v>32628</v>
      </c>
      <c r="C844" s="78">
        <v>1.6584098</v>
      </c>
      <c r="D844" s="78">
        <v>-0.70519359999999998</v>
      </c>
      <c r="E844" s="78">
        <v>0.25064573000000001</v>
      </c>
      <c r="F844" s="78">
        <v>5.9339220000000003E-3</v>
      </c>
    </row>
    <row r="845" spans="1:6" x14ac:dyDescent="0.25">
      <c r="A845">
        <v>843</v>
      </c>
      <c r="B845" t="s">
        <v>32629</v>
      </c>
      <c r="C845" s="78">
        <v>-0.86302599999999996</v>
      </c>
      <c r="D845" s="78">
        <v>-0.82184464000000002</v>
      </c>
      <c r="E845" s="78">
        <v>0.25064573000000001</v>
      </c>
      <c r="F845" s="78">
        <v>5.9339220000000003E-3</v>
      </c>
    </row>
    <row r="846" spans="1:6" x14ac:dyDescent="0.25">
      <c r="A846">
        <v>844</v>
      </c>
      <c r="B846" t="s">
        <v>32630</v>
      </c>
      <c r="C846" s="78">
        <v>-1.7282943</v>
      </c>
      <c r="D846" s="78">
        <v>1.6815376</v>
      </c>
      <c r="E846" s="78">
        <v>0.13804293000000001</v>
      </c>
      <c r="F846" s="78">
        <v>-1.1748751999999999E-2</v>
      </c>
    </row>
    <row r="847" spans="1:6" x14ac:dyDescent="0.25">
      <c r="A847">
        <v>845</v>
      </c>
      <c r="B847" t="s">
        <v>32631</v>
      </c>
      <c r="C847" s="78">
        <v>-2.2036996000000002</v>
      </c>
      <c r="D847" s="78">
        <v>-2.1547132000000002</v>
      </c>
      <c r="E847" s="78">
        <v>0.16384921999999999</v>
      </c>
      <c r="F847" s="78">
        <v>3.5250478000000002E-3</v>
      </c>
    </row>
    <row r="848" spans="1:6" x14ac:dyDescent="0.25">
      <c r="A848">
        <v>846</v>
      </c>
      <c r="B848" t="s">
        <v>32632</v>
      </c>
      <c r="C848" s="78">
        <v>-1.9402742000000001E-2</v>
      </c>
      <c r="D848" s="78">
        <v>0.25960921999999997</v>
      </c>
      <c r="E848" s="78">
        <v>-0.20569798</v>
      </c>
      <c r="F848" s="78">
        <v>0.15799025</v>
      </c>
    </row>
    <row r="849" spans="1:6" x14ac:dyDescent="0.25">
      <c r="A849">
        <v>847</v>
      </c>
      <c r="B849" t="s">
        <v>32633</v>
      </c>
      <c r="C849" s="78">
        <v>-8.6686579999999999E-2</v>
      </c>
      <c r="D849" s="78">
        <v>-3.0912410000000001</v>
      </c>
      <c r="E849" s="78">
        <v>8.1138074000000004E-2</v>
      </c>
      <c r="F849" s="78">
        <v>5.2304370000000003E-2</v>
      </c>
    </row>
    <row r="850" spans="1:6" x14ac:dyDescent="0.25">
      <c r="A850">
        <v>848</v>
      </c>
      <c r="B850" t="s">
        <v>32634</v>
      </c>
      <c r="C850" s="78">
        <v>2.2349777</v>
      </c>
      <c r="D850" s="78">
        <v>10.080552000000001</v>
      </c>
      <c r="E850" s="78">
        <v>-0.12997854</v>
      </c>
      <c r="F850" s="78">
        <v>0.11232486</v>
      </c>
    </row>
    <row r="851" spans="1:6" x14ac:dyDescent="0.25">
      <c r="A851">
        <v>849</v>
      </c>
      <c r="B851" t="s">
        <v>32635</v>
      </c>
      <c r="C851" s="78">
        <v>-1.8679146</v>
      </c>
      <c r="D851" s="78">
        <v>4.6581809999999999</v>
      </c>
      <c r="E851" s="78">
        <v>0.10171427</v>
      </c>
      <c r="F851" s="78">
        <v>6.0093038000000001E-2</v>
      </c>
    </row>
    <row r="852" spans="1:6" x14ac:dyDescent="0.25">
      <c r="A852">
        <v>850</v>
      </c>
      <c r="B852" t="s">
        <v>32636</v>
      </c>
      <c r="C852" s="78">
        <v>4.7567760000000003</v>
      </c>
      <c r="D852" s="78">
        <v>2.3530989999999998</v>
      </c>
      <c r="E852" s="78">
        <v>0.10586967999999999</v>
      </c>
      <c r="F852" s="78">
        <v>5.6888945000000003E-2</v>
      </c>
    </row>
    <row r="853" spans="1:6" x14ac:dyDescent="0.25">
      <c r="A853">
        <v>851</v>
      </c>
      <c r="B853" t="s">
        <v>32637</v>
      </c>
      <c r="C853" s="78">
        <v>1.3037364</v>
      </c>
      <c r="D853" s="78">
        <v>0.20445883000000001</v>
      </c>
      <c r="E853" s="78">
        <v>-2.1473200000000001E-2</v>
      </c>
      <c r="F853" s="78">
        <v>-0.10927504</v>
      </c>
    </row>
    <row r="854" spans="1:6" x14ac:dyDescent="0.25">
      <c r="A854">
        <v>852</v>
      </c>
      <c r="B854" t="s">
        <v>32638</v>
      </c>
      <c r="C854" s="78">
        <v>1.027204</v>
      </c>
      <c r="D854" s="78">
        <v>-0.69864272999999999</v>
      </c>
      <c r="E854" s="78">
        <v>7.6836630000000003E-2</v>
      </c>
      <c r="F854" s="78">
        <v>5.2032175999999999E-2</v>
      </c>
    </row>
    <row r="855" spans="1:6" x14ac:dyDescent="0.25">
      <c r="A855">
        <v>853</v>
      </c>
      <c r="B855" t="s">
        <v>32639</v>
      </c>
      <c r="C855" s="78">
        <v>-2.4461583999999998</v>
      </c>
      <c r="D855" s="78">
        <v>0.48879576000000002</v>
      </c>
      <c r="E855" s="78">
        <v>-0.12231156</v>
      </c>
      <c r="F855" s="78">
        <v>8.6664019999999994E-2</v>
      </c>
    </row>
    <row r="856" spans="1:6" x14ac:dyDescent="0.25">
      <c r="A856">
        <v>854</v>
      </c>
      <c r="B856" t="s">
        <v>3489</v>
      </c>
      <c r="C856" s="78">
        <v>0.56351770000000001</v>
      </c>
      <c r="D856" s="78">
        <v>-2.5046854000000001</v>
      </c>
      <c r="E856" s="78">
        <v>-0.2525135</v>
      </c>
      <c r="F856" s="78">
        <v>-0.40612740000000003</v>
      </c>
    </row>
    <row r="857" spans="1:6" x14ac:dyDescent="0.25">
      <c r="A857">
        <v>855</v>
      </c>
      <c r="B857" t="s">
        <v>32640</v>
      </c>
      <c r="C857" s="78">
        <v>0.43009257000000001</v>
      </c>
      <c r="D857" s="78">
        <v>5.2110709999999996</v>
      </c>
      <c r="E857" s="78">
        <v>0.11430970999999999</v>
      </c>
      <c r="F857" s="78">
        <v>3.1896173999999999E-2</v>
      </c>
    </row>
    <row r="858" spans="1:6" x14ac:dyDescent="0.25">
      <c r="A858">
        <v>856</v>
      </c>
      <c r="B858" t="s">
        <v>32641</v>
      </c>
      <c r="C858" s="78">
        <v>0.87706720000000005</v>
      </c>
      <c r="D858" s="78">
        <v>3.348214</v>
      </c>
      <c r="E858" s="78">
        <v>-0.20449476999999999</v>
      </c>
      <c r="F858" s="78">
        <v>2.4051606999999999E-2</v>
      </c>
    </row>
    <row r="859" spans="1:6" x14ac:dyDescent="0.25">
      <c r="A859">
        <v>857</v>
      </c>
      <c r="B859" t="s">
        <v>32642</v>
      </c>
      <c r="C859" s="78">
        <v>-7.4474187000000001</v>
      </c>
      <c r="D859" s="78">
        <v>1.5211332</v>
      </c>
      <c r="E859" s="78">
        <v>0.15850069999999999</v>
      </c>
      <c r="F859" s="78">
        <v>2.2781033000000002E-3</v>
      </c>
    </row>
    <row r="860" spans="1:6" x14ac:dyDescent="0.25">
      <c r="A860">
        <v>858</v>
      </c>
      <c r="B860" t="s">
        <v>32643</v>
      </c>
      <c r="C860" s="78">
        <v>-0.46589970000000003</v>
      </c>
      <c r="D860" s="78">
        <v>0.66944813999999997</v>
      </c>
      <c r="E860" s="78">
        <v>-0.58212686000000002</v>
      </c>
      <c r="F860" s="78">
        <v>0.19867340999999999</v>
      </c>
    </row>
    <row r="861" spans="1:6" x14ac:dyDescent="0.25">
      <c r="A861">
        <v>859</v>
      </c>
      <c r="B861" t="s">
        <v>32644</v>
      </c>
      <c r="C861" s="78">
        <v>0.91482335000000004</v>
      </c>
      <c r="D861" s="78">
        <v>-2.1018457000000001</v>
      </c>
      <c r="E861" s="78">
        <v>1.1633828000000001E-2</v>
      </c>
      <c r="F861" s="78">
        <v>5.7998147E-2</v>
      </c>
    </row>
    <row r="862" spans="1:6" x14ac:dyDescent="0.25">
      <c r="A862">
        <v>860</v>
      </c>
      <c r="B862" t="s">
        <v>32645</v>
      </c>
      <c r="C862" s="78">
        <v>1.666245</v>
      </c>
      <c r="D862" s="78">
        <v>1.3092587</v>
      </c>
      <c r="E862" s="78">
        <v>0.19606781000000001</v>
      </c>
      <c r="F862" s="78">
        <v>2.5173647E-2</v>
      </c>
    </row>
    <row r="863" spans="1:6" x14ac:dyDescent="0.25">
      <c r="A863">
        <v>861</v>
      </c>
      <c r="B863" t="s">
        <v>7455</v>
      </c>
      <c r="C863" s="78">
        <v>0.60159843999999996</v>
      </c>
      <c r="D863" s="78">
        <v>-2.0980042999999999</v>
      </c>
      <c r="E863" s="78">
        <v>-5.7072878E-2</v>
      </c>
      <c r="F863" s="78">
        <v>-0.17733562</v>
      </c>
    </row>
    <row r="864" spans="1:6" x14ac:dyDescent="0.25">
      <c r="A864">
        <v>862</v>
      </c>
      <c r="B864" t="s">
        <v>16443</v>
      </c>
      <c r="C864" s="78">
        <v>1.4104104</v>
      </c>
      <c r="D864" s="78">
        <v>2.8318850000000002</v>
      </c>
      <c r="E864" s="78">
        <v>-6.1234354999999997E-2</v>
      </c>
      <c r="F864" s="78">
        <v>6.8253649999999999E-2</v>
      </c>
    </row>
    <row r="865" spans="1:6" x14ac:dyDescent="0.25">
      <c r="A865">
        <v>863</v>
      </c>
      <c r="B865" t="s">
        <v>32646</v>
      </c>
      <c r="C865" s="78">
        <v>-0.24812853000000001</v>
      </c>
      <c r="D865" s="78">
        <v>-0.13589728000000001</v>
      </c>
      <c r="E865" s="78">
        <v>-0.13895394999999999</v>
      </c>
      <c r="F865" s="78">
        <v>-1.0495832E-2</v>
      </c>
    </row>
    <row r="866" spans="1:6" x14ac:dyDescent="0.25">
      <c r="A866">
        <v>864</v>
      </c>
      <c r="B866" t="s">
        <v>32647</v>
      </c>
      <c r="C866" s="78">
        <v>1.723978</v>
      </c>
      <c r="D866" s="78">
        <v>2.5267512999999999</v>
      </c>
      <c r="E866" s="78">
        <v>3.3247291999999998E-2</v>
      </c>
      <c r="F866" s="78">
        <v>6.7645949999999996E-2</v>
      </c>
    </row>
    <row r="867" spans="1:6" x14ac:dyDescent="0.25">
      <c r="A867">
        <v>865</v>
      </c>
      <c r="B867" t="s">
        <v>32648</v>
      </c>
      <c r="C867" s="78">
        <v>-1.0882905</v>
      </c>
      <c r="D867" s="78">
        <v>-3.4263750000000002</v>
      </c>
      <c r="E867" s="78">
        <v>0.25064573000000001</v>
      </c>
      <c r="F867" s="78">
        <v>5.9339220000000003E-3</v>
      </c>
    </row>
    <row r="868" spans="1:6" x14ac:dyDescent="0.25">
      <c r="A868">
        <v>866</v>
      </c>
      <c r="B868" t="s">
        <v>4398</v>
      </c>
      <c r="C868" s="78">
        <v>0.26131946</v>
      </c>
      <c r="D868" s="78">
        <v>-3.3199420000000002</v>
      </c>
      <c r="E868" s="78">
        <v>-8.996427E-4</v>
      </c>
      <c r="F868" s="78">
        <v>-0.22165650000000001</v>
      </c>
    </row>
    <row r="869" spans="1:6" x14ac:dyDescent="0.25">
      <c r="A869">
        <v>867</v>
      </c>
      <c r="B869" t="s">
        <v>21661</v>
      </c>
      <c r="C869" s="78">
        <v>-2.3186235000000002</v>
      </c>
      <c r="D869" s="78">
        <v>-1.4284317</v>
      </c>
      <c r="E869" s="78">
        <v>-2.8033525E-2</v>
      </c>
      <c r="F869" s="78">
        <v>-2.0882149999999999E-2</v>
      </c>
    </row>
    <row r="870" spans="1:6" x14ac:dyDescent="0.25">
      <c r="A870">
        <v>868</v>
      </c>
      <c r="B870" t="s">
        <v>11740</v>
      </c>
      <c r="C870" s="78">
        <v>0.69287633999999998</v>
      </c>
      <c r="D870" s="78">
        <v>-2.9935539000000002</v>
      </c>
      <c r="E870" s="78">
        <v>2.3598298E-2</v>
      </c>
      <c r="F870" s="78">
        <v>-0.19997744000000001</v>
      </c>
    </row>
    <row r="871" spans="1:6" x14ac:dyDescent="0.25">
      <c r="A871">
        <v>869</v>
      </c>
      <c r="B871" t="s">
        <v>32649</v>
      </c>
      <c r="C871" s="78">
        <v>3.9334655000000001</v>
      </c>
      <c r="D871" s="78">
        <v>7.1283607</v>
      </c>
      <c r="E871" s="78">
        <v>2.0737960999999999E-2</v>
      </c>
      <c r="F871" s="78">
        <v>4.2420417000000002E-2</v>
      </c>
    </row>
    <row r="872" spans="1:6" x14ac:dyDescent="0.25">
      <c r="A872">
        <v>870</v>
      </c>
      <c r="B872" t="s">
        <v>32650</v>
      </c>
      <c r="C872" s="78">
        <v>1.1929171000000001</v>
      </c>
      <c r="D872" s="78">
        <v>-0.32311593999999999</v>
      </c>
      <c r="E872" s="78">
        <v>0.23104967000000001</v>
      </c>
      <c r="F872" s="78">
        <v>1.7955054000000002E-2</v>
      </c>
    </row>
    <row r="873" spans="1:6" x14ac:dyDescent="0.25">
      <c r="A873">
        <v>871</v>
      </c>
      <c r="B873" t="s">
        <v>1939</v>
      </c>
      <c r="C873" s="78">
        <v>1.5347168</v>
      </c>
      <c r="D873" s="78">
        <v>-3.9237976000000001E-2</v>
      </c>
      <c r="E873" s="78">
        <v>6.9031510000000004E-2</v>
      </c>
      <c r="F873" s="78">
        <v>-5.6224227000000002E-2</v>
      </c>
    </row>
    <row r="874" spans="1:6" x14ac:dyDescent="0.25">
      <c r="A874">
        <v>872</v>
      </c>
      <c r="B874" t="s">
        <v>32651</v>
      </c>
      <c r="C874" s="78">
        <v>1.052352</v>
      </c>
      <c r="D874" s="78">
        <v>-0.56960356000000001</v>
      </c>
      <c r="E874" s="78">
        <v>2.4481251999999998E-2</v>
      </c>
      <c r="F874" s="78">
        <v>-1.6937391999999999E-2</v>
      </c>
    </row>
    <row r="875" spans="1:6" x14ac:dyDescent="0.25">
      <c r="A875">
        <v>873</v>
      </c>
      <c r="B875" t="s">
        <v>32652</v>
      </c>
      <c r="C875" s="78">
        <v>-2.1507597000000001</v>
      </c>
      <c r="D875" s="78">
        <v>0.94096780000000002</v>
      </c>
      <c r="E875" s="78">
        <v>0.19026061999999999</v>
      </c>
      <c r="F875" s="78">
        <v>3.6602795E-2</v>
      </c>
    </row>
    <row r="876" spans="1:6" x14ac:dyDescent="0.25">
      <c r="A876">
        <v>874</v>
      </c>
      <c r="B876" t="s">
        <v>32653</v>
      </c>
      <c r="C876" s="78">
        <v>0.40961370000000003</v>
      </c>
      <c r="D876" s="78">
        <v>0.3516705</v>
      </c>
      <c r="E876" s="78">
        <v>0.25064573000000001</v>
      </c>
      <c r="F876" s="78">
        <v>5.9339220000000003E-3</v>
      </c>
    </row>
    <row r="877" spans="1:6" x14ac:dyDescent="0.25">
      <c r="A877">
        <v>875</v>
      </c>
      <c r="B877" t="s">
        <v>32654</v>
      </c>
      <c r="C877" s="78">
        <v>4.1851086999999998</v>
      </c>
      <c r="D877" s="78">
        <v>-1.5396936000000001</v>
      </c>
      <c r="E877" s="78">
        <v>0.25064573000000001</v>
      </c>
      <c r="F877" s="78">
        <v>5.9339220000000003E-3</v>
      </c>
    </row>
    <row r="878" spans="1:6" x14ac:dyDescent="0.25">
      <c r="A878">
        <v>876</v>
      </c>
      <c r="B878" t="s">
        <v>32655</v>
      </c>
      <c r="C878" s="78">
        <v>-7.2158429999999996</v>
      </c>
      <c r="D878" s="78">
        <v>0.92029095000000005</v>
      </c>
      <c r="E878" s="78">
        <v>1.5521646E-3</v>
      </c>
      <c r="F878" s="78">
        <v>3.7610699999999997E-2</v>
      </c>
    </row>
    <row r="879" spans="1:6" x14ac:dyDescent="0.25">
      <c r="A879">
        <v>877</v>
      </c>
      <c r="B879" t="s">
        <v>32656</v>
      </c>
      <c r="C879" s="78">
        <v>0.19755732000000001</v>
      </c>
      <c r="D879" s="78">
        <v>-1.6980808000000001</v>
      </c>
      <c r="E879" s="78">
        <v>-3.2342315000000003E-2</v>
      </c>
      <c r="F879" s="78">
        <v>9.7920400000000005E-2</v>
      </c>
    </row>
    <row r="880" spans="1:6" x14ac:dyDescent="0.25">
      <c r="A880">
        <v>878</v>
      </c>
      <c r="B880" t="s">
        <v>32657</v>
      </c>
      <c r="C880" s="78">
        <v>2.4170126999999999</v>
      </c>
      <c r="D880" s="78">
        <v>6.0076112999999998</v>
      </c>
      <c r="E880" s="78">
        <v>-0.12344864</v>
      </c>
      <c r="F880" s="78">
        <v>4.3898314000000001E-2</v>
      </c>
    </row>
    <row r="881" spans="1:6" x14ac:dyDescent="0.25">
      <c r="A881">
        <v>879</v>
      </c>
      <c r="B881" t="s">
        <v>18965</v>
      </c>
      <c r="C881" s="78">
        <v>7.0436239999999997E-2</v>
      </c>
      <c r="D881" s="78">
        <v>0.52924705000000005</v>
      </c>
      <c r="E881" s="78">
        <v>-0.30927113000000001</v>
      </c>
      <c r="F881" s="78">
        <v>-0.29037780000000002</v>
      </c>
    </row>
    <row r="882" spans="1:6" x14ac:dyDescent="0.25">
      <c r="A882">
        <v>880</v>
      </c>
      <c r="B882" t="s">
        <v>32658</v>
      </c>
      <c r="C882" s="78">
        <v>1.6700723</v>
      </c>
      <c r="D882" s="78">
        <v>-1.0710244</v>
      </c>
      <c r="E882" s="78">
        <v>6.6989140000000003E-2</v>
      </c>
      <c r="F882" s="78">
        <v>5.3927603999999997E-2</v>
      </c>
    </row>
    <row r="883" spans="1:6" x14ac:dyDescent="0.25">
      <c r="A883">
        <v>881</v>
      </c>
      <c r="B883" t="s">
        <v>32659</v>
      </c>
      <c r="C883" s="78">
        <v>3.8361974000000001</v>
      </c>
      <c r="D883" s="78">
        <v>-0.17071354</v>
      </c>
      <c r="E883" s="78">
        <v>4.2919770000000003E-2</v>
      </c>
      <c r="F883" s="78">
        <v>2.6030076999999999E-2</v>
      </c>
    </row>
    <row r="884" spans="1:6" x14ac:dyDescent="0.25">
      <c r="A884">
        <v>882</v>
      </c>
      <c r="B884" t="s">
        <v>32660</v>
      </c>
      <c r="C884" s="78">
        <v>0.35537305000000002</v>
      </c>
      <c r="D884" s="78">
        <v>-1.0932888999999999</v>
      </c>
      <c r="E884" s="78">
        <v>-6.7649394000000002E-2</v>
      </c>
      <c r="F884" s="78">
        <v>4.2026516E-2</v>
      </c>
    </row>
    <row r="885" spans="1:6" x14ac:dyDescent="0.25">
      <c r="A885">
        <v>883</v>
      </c>
      <c r="B885" t="s">
        <v>32661</v>
      </c>
      <c r="C885" s="78">
        <v>0.74301229999999996</v>
      </c>
      <c r="D885" s="78">
        <v>0.26998007000000002</v>
      </c>
      <c r="E885" s="78">
        <v>-2.4192363000000001E-2</v>
      </c>
      <c r="F885" s="78">
        <v>8.9145199999999994E-2</v>
      </c>
    </row>
    <row r="886" spans="1:6" x14ac:dyDescent="0.25">
      <c r="A886">
        <v>884</v>
      </c>
      <c r="B886" t="s">
        <v>32662</v>
      </c>
      <c r="C886" s="78">
        <v>-7.4442950000000003</v>
      </c>
      <c r="D886" s="78">
        <v>1.7104299000000001</v>
      </c>
      <c r="E886" s="78">
        <v>6.3942849999999996E-2</v>
      </c>
      <c r="F886" s="78">
        <v>1.3275972E-2</v>
      </c>
    </row>
    <row r="887" spans="1:6" x14ac:dyDescent="0.25">
      <c r="A887">
        <v>885</v>
      </c>
      <c r="B887" t="s">
        <v>28283</v>
      </c>
      <c r="C887" s="78">
        <v>0.43946471999999998</v>
      </c>
      <c r="D887" s="78">
        <v>-0.62487289999999995</v>
      </c>
      <c r="E887" s="78">
        <v>-0.11822188</v>
      </c>
      <c r="F887" s="78">
        <v>0.11957601</v>
      </c>
    </row>
    <row r="888" spans="1:6" x14ac:dyDescent="0.25">
      <c r="A888">
        <v>886</v>
      </c>
      <c r="B888" t="s">
        <v>32663</v>
      </c>
      <c r="C888" s="78">
        <v>0.15030950000000001</v>
      </c>
      <c r="D888" s="78">
        <v>-1.6240246</v>
      </c>
      <c r="E888" s="78">
        <v>5.0645724000000003E-2</v>
      </c>
      <c r="F888" s="78">
        <v>7.1306065999999996E-3</v>
      </c>
    </row>
    <row r="889" spans="1:6" x14ac:dyDescent="0.25">
      <c r="A889">
        <v>887</v>
      </c>
      <c r="B889" t="s">
        <v>1636</v>
      </c>
      <c r="C889" s="78">
        <v>0.41504416</v>
      </c>
      <c r="D889" s="78">
        <v>-2.9551162999999998</v>
      </c>
      <c r="E889" s="78">
        <v>-6.5952150000000001E-2</v>
      </c>
      <c r="F889" s="78">
        <v>-0.24843033</v>
      </c>
    </row>
    <row r="890" spans="1:6" x14ac:dyDescent="0.25">
      <c r="A890">
        <v>888</v>
      </c>
      <c r="B890" t="s">
        <v>32664</v>
      </c>
      <c r="C890" s="78">
        <v>-0.76081109999999996</v>
      </c>
      <c r="D890" s="78">
        <v>-0.94847579999999998</v>
      </c>
      <c r="E890" s="78">
        <v>4.0701731999999997E-2</v>
      </c>
      <c r="F890" s="78">
        <v>5.6624333000000002E-3</v>
      </c>
    </row>
    <row r="891" spans="1:6" x14ac:dyDescent="0.25">
      <c r="A891">
        <v>889</v>
      </c>
      <c r="B891" t="s">
        <v>20958</v>
      </c>
      <c r="C891" s="78">
        <v>-0.46031003999999998</v>
      </c>
      <c r="D891" s="78">
        <v>2.045315</v>
      </c>
      <c r="E891" s="78">
        <v>-0.21403544999999999</v>
      </c>
      <c r="F891" s="78">
        <v>-2.1523432999999998E-3</v>
      </c>
    </row>
    <row r="892" spans="1:6" x14ac:dyDescent="0.25">
      <c r="A892">
        <v>890</v>
      </c>
      <c r="B892" t="s">
        <v>24124</v>
      </c>
      <c r="C892" s="78">
        <v>0.47006759999999997</v>
      </c>
      <c r="D892" s="78">
        <v>-0.88854884999999995</v>
      </c>
      <c r="E892" s="78">
        <v>7.3584914000000001E-3</v>
      </c>
      <c r="F892" s="78">
        <v>-9.8785429999999994E-2</v>
      </c>
    </row>
    <row r="893" spans="1:6" x14ac:dyDescent="0.25">
      <c r="A893">
        <v>891</v>
      </c>
      <c r="B893" t="s">
        <v>32665</v>
      </c>
      <c r="C893" s="78">
        <v>-4.1919893999999998</v>
      </c>
      <c r="D893" s="78">
        <v>-2.6399393</v>
      </c>
      <c r="E893" s="78">
        <v>0.18674704</v>
      </c>
      <c r="F893" s="78">
        <v>1.3598007E-2</v>
      </c>
    </row>
    <row r="894" spans="1:6" x14ac:dyDescent="0.25">
      <c r="A894">
        <v>892</v>
      </c>
      <c r="B894" t="s">
        <v>32666</v>
      </c>
      <c r="C894" s="78">
        <v>0.77510166000000003</v>
      </c>
      <c r="D894" s="78">
        <v>-1.5986720000000001</v>
      </c>
      <c r="E894" s="78">
        <v>9.3713060000000001E-2</v>
      </c>
      <c r="F894" s="78">
        <v>5.1700700000000002E-2</v>
      </c>
    </row>
    <row r="895" spans="1:6" x14ac:dyDescent="0.25">
      <c r="A895">
        <v>893</v>
      </c>
      <c r="B895" t="s">
        <v>32667</v>
      </c>
      <c r="C895" s="78">
        <v>2.6573563</v>
      </c>
      <c r="D895" s="78">
        <v>-0.48539567</v>
      </c>
      <c r="E895" s="78">
        <v>-0.15206489000000001</v>
      </c>
      <c r="F895" s="78">
        <v>0.12624384</v>
      </c>
    </row>
    <row r="896" spans="1:6" x14ac:dyDescent="0.25">
      <c r="A896">
        <v>894</v>
      </c>
      <c r="B896" t="s">
        <v>3762</v>
      </c>
      <c r="C896" s="78">
        <v>2.0530276000000001</v>
      </c>
      <c r="D896" s="78">
        <v>2.5362134000000001E-2</v>
      </c>
      <c r="E896" s="78">
        <v>-1.717925E-2</v>
      </c>
      <c r="F896" s="78">
        <v>-0.22083442</v>
      </c>
    </row>
    <row r="897" spans="1:6" x14ac:dyDescent="0.25">
      <c r="A897">
        <v>895</v>
      </c>
      <c r="B897" t="s">
        <v>32668</v>
      </c>
      <c r="C897" s="78">
        <v>-0.45053684999999999</v>
      </c>
      <c r="D897" s="78">
        <v>-2.8610319999999998</v>
      </c>
      <c r="E897" s="78">
        <v>-1.7521977000000001E-3</v>
      </c>
      <c r="F897" s="78">
        <v>7.8991370000000005E-2</v>
      </c>
    </row>
    <row r="898" spans="1:6" x14ac:dyDescent="0.25">
      <c r="A898">
        <v>896</v>
      </c>
      <c r="B898" t="s">
        <v>32669</v>
      </c>
      <c r="C898" s="78">
        <v>-1.9271992</v>
      </c>
      <c r="D898" s="78">
        <v>-1.1830025</v>
      </c>
      <c r="E898" s="78">
        <v>0.20516380000000001</v>
      </c>
      <c r="F898" s="78">
        <v>3.2751120000000002E-2</v>
      </c>
    </row>
    <row r="899" spans="1:6" x14ac:dyDescent="0.25">
      <c r="A899">
        <v>897</v>
      </c>
      <c r="B899" t="s">
        <v>32670</v>
      </c>
      <c r="C899" s="78">
        <v>-0.36724024999999999</v>
      </c>
      <c r="D899" s="78">
        <v>0.60872459999999995</v>
      </c>
      <c r="E899" s="78">
        <v>-0.25329216999999998</v>
      </c>
      <c r="F899" s="78">
        <v>8.2842040000000006E-2</v>
      </c>
    </row>
    <row r="900" spans="1:6" x14ac:dyDescent="0.25">
      <c r="A900">
        <v>898</v>
      </c>
      <c r="B900" t="s">
        <v>32671</v>
      </c>
      <c r="C900" s="78">
        <v>1.9326726999999999</v>
      </c>
      <c r="D900" s="78">
        <v>0.72540283000000005</v>
      </c>
      <c r="E900" s="78">
        <v>0.11458053999999999</v>
      </c>
      <c r="F900" s="78">
        <v>4.3110362999999999E-2</v>
      </c>
    </row>
    <row r="901" spans="1:6" x14ac:dyDescent="0.25">
      <c r="A901">
        <v>899</v>
      </c>
      <c r="B901" t="s">
        <v>32672</v>
      </c>
      <c r="C901" s="78">
        <v>9.7315090000000007E-2</v>
      </c>
      <c r="D901" s="78">
        <v>-0.10728514</v>
      </c>
      <c r="E901" s="78">
        <v>0.117726415</v>
      </c>
      <c r="F901" s="78">
        <v>2.884055E-2</v>
      </c>
    </row>
    <row r="902" spans="1:6" x14ac:dyDescent="0.25">
      <c r="A902">
        <v>900</v>
      </c>
      <c r="B902" t="s">
        <v>32673</v>
      </c>
      <c r="C902" s="78">
        <v>-1.7291475999999999</v>
      </c>
      <c r="D902" s="78">
        <v>0.49316381999999997</v>
      </c>
      <c r="E902" s="78">
        <v>6.8318024000000005E-2</v>
      </c>
      <c r="F902" s="78">
        <v>6.4123940000000004E-2</v>
      </c>
    </row>
    <row r="903" spans="1:6" x14ac:dyDescent="0.25">
      <c r="A903">
        <v>901</v>
      </c>
      <c r="B903" t="s">
        <v>32674</v>
      </c>
      <c r="C903" s="78">
        <v>-3.255725</v>
      </c>
      <c r="D903" s="78">
        <v>1.0759983</v>
      </c>
      <c r="E903" s="78">
        <v>-0.15530804000000001</v>
      </c>
      <c r="F903" s="78">
        <v>4.8968058000000002E-2</v>
      </c>
    </row>
    <row r="904" spans="1:6" x14ac:dyDescent="0.25">
      <c r="A904">
        <v>902</v>
      </c>
      <c r="B904" t="s">
        <v>26942</v>
      </c>
      <c r="C904" s="78">
        <v>1.4705454</v>
      </c>
      <c r="D904" s="78">
        <v>1.5567466999999999</v>
      </c>
      <c r="E904" s="78">
        <v>-7.2672899999999999E-2</v>
      </c>
      <c r="F904" s="78">
        <v>9.5728024999999994E-2</v>
      </c>
    </row>
    <row r="905" spans="1:6" x14ac:dyDescent="0.25">
      <c r="A905">
        <v>903</v>
      </c>
      <c r="B905" t="s">
        <v>32675</v>
      </c>
      <c r="C905" s="78">
        <v>-1.5530617</v>
      </c>
      <c r="D905" s="78">
        <v>-2.6575289</v>
      </c>
      <c r="E905" s="78">
        <v>2.3545027E-2</v>
      </c>
      <c r="F905" s="78">
        <v>1.9031737E-2</v>
      </c>
    </row>
    <row r="906" spans="1:6" x14ac:dyDescent="0.25">
      <c r="A906">
        <v>904</v>
      </c>
      <c r="B906" t="s">
        <v>32676</v>
      </c>
      <c r="C906" s="78">
        <v>1.2978253</v>
      </c>
      <c r="D906" s="78">
        <v>3.1685512</v>
      </c>
      <c r="E906" s="78">
        <v>0.25064573000000001</v>
      </c>
      <c r="F906" s="78">
        <v>5.9339220000000003E-3</v>
      </c>
    </row>
    <row r="907" spans="1:6" x14ac:dyDescent="0.25">
      <c r="A907">
        <v>905</v>
      </c>
      <c r="B907" t="s">
        <v>2133</v>
      </c>
      <c r="C907" s="78">
        <v>-0.53232246999999999</v>
      </c>
      <c r="D907" s="78">
        <v>8.9712139999999996E-2</v>
      </c>
      <c r="E907" s="78">
        <v>-0.2273396</v>
      </c>
      <c r="F907" s="78">
        <v>-0.4817785</v>
      </c>
    </row>
    <row r="908" spans="1:6" x14ac:dyDescent="0.25">
      <c r="A908">
        <v>906</v>
      </c>
      <c r="B908" t="s">
        <v>32677</v>
      </c>
      <c r="C908" s="78">
        <v>0.91297585000000003</v>
      </c>
      <c r="D908" s="78">
        <v>-0.3093301</v>
      </c>
      <c r="E908" s="78">
        <v>4.9338073000000003E-2</v>
      </c>
      <c r="F908" s="78">
        <v>3.3074737E-2</v>
      </c>
    </row>
    <row r="909" spans="1:6" x14ac:dyDescent="0.25">
      <c r="A909">
        <v>907</v>
      </c>
      <c r="B909" t="s">
        <v>32678</v>
      </c>
      <c r="C909" s="78">
        <v>2.5923533000000001</v>
      </c>
      <c r="D909" s="78">
        <v>2.4540546000000001</v>
      </c>
      <c r="E909" s="78">
        <v>2.2102788000000002E-2</v>
      </c>
      <c r="F909" s="78">
        <v>3.8434267000000001E-2</v>
      </c>
    </row>
    <row r="910" spans="1:6" x14ac:dyDescent="0.25">
      <c r="A910">
        <v>908</v>
      </c>
      <c r="B910" t="s">
        <v>32679</v>
      </c>
      <c r="C910" s="78">
        <v>2.5400480999999999</v>
      </c>
      <c r="D910" s="78">
        <v>2.0719099999999999</v>
      </c>
      <c r="E910" s="78">
        <v>9.9089499999999997E-2</v>
      </c>
      <c r="F910" s="78">
        <v>6.5027199999999993E-2</v>
      </c>
    </row>
    <row r="911" spans="1:6" x14ac:dyDescent="0.25">
      <c r="A911">
        <v>909</v>
      </c>
      <c r="B911" t="s">
        <v>32680</v>
      </c>
      <c r="C911" s="78">
        <v>0.77173126000000003</v>
      </c>
      <c r="D911" s="78">
        <v>-1.7323531999999999</v>
      </c>
      <c r="E911" s="78">
        <v>9.4636769999999995E-2</v>
      </c>
      <c r="F911" s="78">
        <v>5.7506590000000003E-2</v>
      </c>
    </row>
    <row r="912" spans="1:6" x14ac:dyDescent="0.25">
      <c r="A912">
        <v>910</v>
      </c>
      <c r="B912" t="s">
        <v>32681</v>
      </c>
      <c r="C912" s="78">
        <v>7.7208429999999995E-2</v>
      </c>
      <c r="D912" s="78">
        <v>0.2326771</v>
      </c>
      <c r="E912" s="78">
        <v>-0.17875152999999999</v>
      </c>
      <c r="F912" s="78">
        <v>-3.8033020000000001E-2</v>
      </c>
    </row>
    <row r="913" spans="1:6" x14ac:dyDescent="0.25">
      <c r="A913">
        <v>911</v>
      </c>
      <c r="B913" t="s">
        <v>32682</v>
      </c>
      <c r="C913" s="78">
        <v>0.93353870000000005</v>
      </c>
      <c r="D913" s="78">
        <v>-1.8170432999999999</v>
      </c>
      <c r="E913" s="78">
        <v>1.4785469000000001E-2</v>
      </c>
      <c r="F913" s="78">
        <v>3.3021453999999999E-2</v>
      </c>
    </row>
    <row r="914" spans="1:6" x14ac:dyDescent="0.25">
      <c r="A914">
        <v>912</v>
      </c>
      <c r="B914" t="s">
        <v>32683</v>
      </c>
      <c r="C914" s="78">
        <v>2.0649438</v>
      </c>
      <c r="D914" s="78">
        <v>-2.3423609999999999</v>
      </c>
      <c r="E914" s="78">
        <v>0.18627210999999999</v>
      </c>
      <c r="F914" s="78">
        <v>1.2594489E-2</v>
      </c>
    </row>
    <row r="915" spans="1:6" x14ac:dyDescent="0.25">
      <c r="A915">
        <v>913</v>
      </c>
      <c r="B915" t="s">
        <v>32684</v>
      </c>
      <c r="C915" s="78">
        <v>2.5575538</v>
      </c>
      <c r="D915" s="78">
        <v>-0.76410690000000003</v>
      </c>
      <c r="E915" s="78">
        <v>-0.24362313999999999</v>
      </c>
      <c r="F915" s="78">
        <v>1.3636485E-2</v>
      </c>
    </row>
    <row r="916" spans="1:6" x14ac:dyDescent="0.25">
      <c r="A916">
        <v>914</v>
      </c>
      <c r="B916" t="s">
        <v>32685</v>
      </c>
      <c r="C916" s="78">
        <v>-0.65053490000000003</v>
      </c>
      <c r="D916" s="78">
        <v>6.8454256000000004</v>
      </c>
      <c r="E916" s="78">
        <v>-0.12352067</v>
      </c>
      <c r="F916" s="78">
        <v>6.8880800000000006E-2</v>
      </c>
    </row>
    <row r="917" spans="1:6" x14ac:dyDescent="0.25">
      <c r="A917">
        <v>915</v>
      </c>
      <c r="B917" t="s">
        <v>32686</v>
      </c>
      <c r="C917" s="78">
        <v>-2.0584570000000002</v>
      </c>
      <c r="D917" s="78">
        <v>3.9660928000000002</v>
      </c>
      <c r="E917" s="78">
        <v>9.0336576000000002E-2</v>
      </c>
      <c r="F917" s="78">
        <v>1.9497001999999999E-2</v>
      </c>
    </row>
    <row r="918" spans="1:6" x14ac:dyDescent="0.25">
      <c r="A918">
        <v>916</v>
      </c>
      <c r="B918" t="s">
        <v>32687</v>
      </c>
      <c r="C918" s="78">
        <v>2.2161841</v>
      </c>
      <c r="D918" s="78">
        <v>-0.39879942000000002</v>
      </c>
      <c r="E918" s="78">
        <v>-0.32141145999999998</v>
      </c>
      <c r="F918" s="78">
        <v>-0.44356889999999999</v>
      </c>
    </row>
    <row r="919" spans="1:6" x14ac:dyDescent="0.25">
      <c r="A919">
        <v>917</v>
      </c>
      <c r="B919" t="s">
        <v>14107</v>
      </c>
      <c r="C919" s="78">
        <v>1.9483438</v>
      </c>
      <c r="D919" s="78">
        <v>1.0096719000000001</v>
      </c>
      <c r="E919" s="78">
        <v>-0.13560140000000001</v>
      </c>
      <c r="F919" s="78">
        <v>3.8117646999999998E-2</v>
      </c>
    </row>
    <row r="920" spans="1:6" x14ac:dyDescent="0.25">
      <c r="A920">
        <v>918</v>
      </c>
      <c r="B920" t="s">
        <v>32688</v>
      </c>
      <c r="C920" s="78">
        <v>1.2958016000000001</v>
      </c>
      <c r="D920" s="78">
        <v>-1.1364042999999999</v>
      </c>
      <c r="E920" s="78">
        <v>-9.0883489999999997E-2</v>
      </c>
      <c r="F920" s="78">
        <v>6.0802724000000002E-2</v>
      </c>
    </row>
    <row r="921" spans="1:6" x14ac:dyDescent="0.25">
      <c r="A921">
        <v>919</v>
      </c>
      <c r="B921" t="s">
        <v>2239</v>
      </c>
      <c r="C921" s="78">
        <v>-0.93854797000000001</v>
      </c>
      <c r="D921" s="78">
        <v>-2.4326732</v>
      </c>
      <c r="E921" s="78">
        <v>-0.15598798</v>
      </c>
      <c r="F921" s="78">
        <v>-0.39502510000000002</v>
      </c>
    </row>
    <row r="922" spans="1:6" x14ac:dyDescent="0.25">
      <c r="A922">
        <v>920</v>
      </c>
      <c r="B922" t="s">
        <v>32689</v>
      </c>
      <c r="C922" s="78">
        <v>-0.28387410000000002</v>
      </c>
      <c r="D922" s="78">
        <v>-1.1864729000000001</v>
      </c>
      <c r="E922" s="78">
        <v>0.12693202000000001</v>
      </c>
      <c r="F922" s="78">
        <v>2.6878065999999999E-2</v>
      </c>
    </row>
    <row r="923" spans="1:6" x14ac:dyDescent="0.25">
      <c r="A923">
        <v>921</v>
      </c>
      <c r="B923" t="s">
        <v>32690</v>
      </c>
      <c r="C923" s="78">
        <v>0.90043395999999998</v>
      </c>
      <c r="D923" s="78">
        <v>-0.28753184999999998</v>
      </c>
      <c r="E923" s="78">
        <v>2.8496489E-2</v>
      </c>
      <c r="F923" s="78">
        <v>2.1066066999999998E-3</v>
      </c>
    </row>
    <row r="924" spans="1:6" x14ac:dyDescent="0.25">
      <c r="A924">
        <v>922</v>
      </c>
      <c r="B924" t="s">
        <v>32691</v>
      </c>
      <c r="C924" s="78">
        <v>-0.98256564000000002</v>
      </c>
      <c r="D924" s="78">
        <v>12.024972</v>
      </c>
      <c r="E924" s="78">
        <v>-0.1476652</v>
      </c>
      <c r="F924" s="78">
        <v>0.118223965</v>
      </c>
    </row>
    <row r="925" spans="1:6" x14ac:dyDescent="0.25">
      <c r="A925">
        <v>923</v>
      </c>
      <c r="B925" t="s">
        <v>32692</v>
      </c>
      <c r="C925" s="78">
        <v>0.42305470000000001</v>
      </c>
      <c r="D925" s="78">
        <v>-0.83781510000000003</v>
      </c>
      <c r="E925" s="78">
        <v>9.6110909999999994E-2</v>
      </c>
      <c r="F925" s="78">
        <v>6.6708950000000003E-2</v>
      </c>
    </row>
    <row r="926" spans="1:6" x14ac:dyDescent="0.25">
      <c r="A926">
        <v>924</v>
      </c>
      <c r="B926" t="s">
        <v>32693</v>
      </c>
      <c r="C926" s="78">
        <v>-7.5444959999999996</v>
      </c>
      <c r="D926" s="78">
        <v>0.18969715000000001</v>
      </c>
      <c r="E926" s="78">
        <v>-0.36460438000000001</v>
      </c>
      <c r="F926" s="78">
        <v>9.2643630000000005E-2</v>
      </c>
    </row>
    <row r="927" spans="1:6" x14ac:dyDescent="0.25">
      <c r="A927">
        <v>925</v>
      </c>
      <c r="B927" t="s">
        <v>32694</v>
      </c>
      <c r="C927" s="78">
        <v>-0.94196665000000002</v>
      </c>
      <c r="D927" s="78">
        <v>-5.3495170000000002E-2</v>
      </c>
      <c r="E927" s="78">
        <v>4.5796916E-2</v>
      </c>
      <c r="F927" s="78">
        <v>-0.14291582</v>
      </c>
    </row>
    <row r="928" spans="1:6" x14ac:dyDescent="0.25">
      <c r="A928">
        <v>926</v>
      </c>
      <c r="B928" t="s">
        <v>32695</v>
      </c>
      <c r="C928" s="78">
        <v>0.20523661000000001</v>
      </c>
      <c r="D928" s="78">
        <v>-1.4025289000000001</v>
      </c>
      <c r="E928" s="78">
        <v>2.1230951000000001E-2</v>
      </c>
      <c r="F928" s="78">
        <v>4.2322367E-2</v>
      </c>
    </row>
    <row r="929" spans="1:6" x14ac:dyDescent="0.25">
      <c r="A929">
        <v>927</v>
      </c>
      <c r="B929" t="s">
        <v>16635</v>
      </c>
      <c r="C929" s="78">
        <v>-0.6255309</v>
      </c>
      <c r="D929" s="78">
        <v>-1.208596</v>
      </c>
      <c r="E929" s="78">
        <v>-2.0339131E-2</v>
      </c>
      <c r="F929" s="78">
        <v>-0.13020680000000001</v>
      </c>
    </row>
    <row r="930" spans="1:6" x14ac:dyDescent="0.25">
      <c r="A930">
        <v>928</v>
      </c>
      <c r="B930" t="s">
        <v>32696</v>
      </c>
      <c r="C930" s="78">
        <v>0.80180249999999997</v>
      </c>
      <c r="D930" s="78">
        <v>-3.5582794999999998</v>
      </c>
      <c r="E930" s="78">
        <v>9.0620590000000001E-2</v>
      </c>
      <c r="F930" s="78">
        <v>6.4342499999999997E-2</v>
      </c>
    </row>
    <row r="931" spans="1:6" x14ac:dyDescent="0.25">
      <c r="A931">
        <v>929</v>
      </c>
      <c r="B931" t="s">
        <v>32697</v>
      </c>
      <c r="C931" s="78">
        <v>-6.6771835000000002E-2</v>
      </c>
      <c r="D931" s="78">
        <v>-0.69800260000000003</v>
      </c>
      <c r="E931" s="78">
        <v>-6.2652975E-2</v>
      </c>
      <c r="F931" s="78">
        <v>2.406109E-2</v>
      </c>
    </row>
    <row r="932" spans="1:6" x14ac:dyDescent="0.25">
      <c r="A932">
        <v>930</v>
      </c>
      <c r="B932" t="s">
        <v>32698</v>
      </c>
      <c r="C932" s="78">
        <v>1.9261900000000001</v>
      </c>
      <c r="D932" s="78">
        <v>-0.29427611999999997</v>
      </c>
      <c r="E932" s="78">
        <v>2.1822571999999998E-2</v>
      </c>
      <c r="F932" s="78">
        <v>-1.0436201500000001E-2</v>
      </c>
    </row>
    <row r="933" spans="1:6" x14ac:dyDescent="0.25">
      <c r="A933">
        <v>931</v>
      </c>
      <c r="B933" t="s">
        <v>32699</v>
      </c>
      <c r="C933" s="78">
        <v>-1.1207563</v>
      </c>
      <c r="D933" s="78">
        <v>5.5536355999999998</v>
      </c>
      <c r="E933" s="78">
        <v>1.5487819999999999E-2</v>
      </c>
      <c r="F933" s="78">
        <v>5.6704126000000001E-2</v>
      </c>
    </row>
    <row r="934" spans="1:6" x14ac:dyDescent="0.25">
      <c r="A934">
        <v>932</v>
      </c>
      <c r="B934" t="s">
        <v>32700</v>
      </c>
      <c r="C934" s="78">
        <v>-0.87285685999999996</v>
      </c>
      <c r="D934" s="78">
        <v>-0.70671295999999995</v>
      </c>
      <c r="E934" s="78">
        <v>-0.28271666000000001</v>
      </c>
      <c r="F934" s="78">
        <v>0.14083383999999999</v>
      </c>
    </row>
    <row r="935" spans="1:6" x14ac:dyDescent="0.25">
      <c r="A935">
        <v>933</v>
      </c>
      <c r="B935" t="s">
        <v>22378</v>
      </c>
      <c r="C935" s="78">
        <v>-0.62982680000000002</v>
      </c>
      <c r="D935" s="78">
        <v>-1.9790843</v>
      </c>
      <c r="E935" s="78">
        <v>-9.4088320000000007E-3</v>
      </c>
      <c r="F935" s="78">
        <v>-0.18732277999999999</v>
      </c>
    </row>
    <row r="936" spans="1:6" x14ac:dyDescent="0.25">
      <c r="A936">
        <v>934</v>
      </c>
      <c r="B936" t="s">
        <v>28153</v>
      </c>
      <c r="C936" s="78">
        <v>-1.2168931000000001</v>
      </c>
      <c r="D936" s="78">
        <v>-3.3445597000000001E-2</v>
      </c>
      <c r="E936" s="78">
        <v>-0.37507030000000002</v>
      </c>
      <c r="F936" s="78">
        <v>0.15870513</v>
      </c>
    </row>
    <row r="937" spans="1:6" x14ac:dyDescent="0.25">
      <c r="A937">
        <v>935</v>
      </c>
      <c r="B937" t="s">
        <v>32701</v>
      </c>
      <c r="C937" s="78">
        <v>0.80261879999999997</v>
      </c>
      <c r="D937" s="78">
        <v>-0.89542054999999998</v>
      </c>
      <c r="E937" s="78">
        <v>0.13567269000000001</v>
      </c>
      <c r="F937" s="78">
        <v>4.285506E-2</v>
      </c>
    </row>
    <row r="938" spans="1:6" x14ac:dyDescent="0.25">
      <c r="A938">
        <v>936</v>
      </c>
      <c r="B938" t="s">
        <v>32702</v>
      </c>
      <c r="C938" s="78">
        <v>-7.9365750000000004</v>
      </c>
      <c r="D938" s="78">
        <v>0.19960629999999999</v>
      </c>
      <c r="E938" s="78">
        <v>9.9072309999999997E-2</v>
      </c>
      <c r="F938" s="78">
        <v>6.2046453000000001E-2</v>
      </c>
    </row>
    <row r="939" spans="1:6" x14ac:dyDescent="0.25">
      <c r="A939">
        <v>937</v>
      </c>
      <c r="B939" t="s">
        <v>32703</v>
      </c>
      <c r="C939" s="78">
        <v>1.0844152</v>
      </c>
      <c r="D939" s="78">
        <v>0.28072237999999999</v>
      </c>
      <c r="E939" s="78">
        <v>0.13342154000000001</v>
      </c>
      <c r="F939" s="78">
        <v>4.237871E-2</v>
      </c>
    </row>
    <row r="940" spans="1:6" x14ac:dyDescent="0.25">
      <c r="A940">
        <v>938</v>
      </c>
      <c r="B940" t="s">
        <v>32704</v>
      </c>
      <c r="C940" s="78">
        <v>0.51929027000000005</v>
      </c>
      <c r="D940" s="78">
        <v>-2.6121845000000001</v>
      </c>
      <c r="E940" s="78">
        <v>0.13335185999999999</v>
      </c>
      <c r="F940" s="78">
        <v>2.5776165E-2</v>
      </c>
    </row>
    <row r="941" spans="1:6" x14ac:dyDescent="0.25">
      <c r="A941">
        <v>939</v>
      </c>
      <c r="B941" t="s">
        <v>32705</v>
      </c>
      <c r="C941" s="78">
        <v>-1.0944313000000001</v>
      </c>
      <c r="D941" s="78">
        <v>1.1860303999999999</v>
      </c>
      <c r="E941" s="78">
        <v>-3.8333863000000003E-2</v>
      </c>
      <c r="F941" s="78">
        <v>8.8056309999999999E-2</v>
      </c>
    </row>
    <row r="942" spans="1:6" x14ac:dyDescent="0.25">
      <c r="A942">
        <v>940</v>
      </c>
      <c r="B942" t="s">
        <v>21448</v>
      </c>
      <c r="C942" s="78">
        <v>1.8172493999999999</v>
      </c>
      <c r="D942" s="78">
        <v>-0.65661460000000005</v>
      </c>
      <c r="E942" s="78">
        <v>5.3485468000000001E-2</v>
      </c>
      <c r="F942" s="78">
        <v>-0.114640355</v>
      </c>
    </row>
    <row r="943" spans="1:6" x14ac:dyDescent="0.25">
      <c r="A943">
        <v>941</v>
      </c>
      <c r="B943" t="s">
        <v>32706</v>
      </c>
      <c r="C943" s="78">
        <v>2.0986023</v>
      </c>
      <c r="D943" s="78">
        <v>-1.9488273</v>
      </c>
      <c r="E943" s="78">
        <v>0.12883008000000001</v>
      </c>
      <c r="F943" s="78">
        <v>5.8716129999999998E-2</v>
      </c>
    </row>
    <row r="944" spans="1:6" x14ac:dyDescent="0.25">
      <c r="A944">
        <v>942</v>
      </c>
      <c r="B944" t="s">
        <v>32707</v>
      </c>
      <c r="C944" s="78">
        <v>1.0540471</v>
      </c>
      <c r="D944" s="78">
        <v>-1.1288581</v>
      </c>
      <c r="E944" s="78">
        <v>0.16558194000000001</v>
      </c>
      <c r="F944" s="78">
        <v>2.6879098000000001E-2</v>
      </c>
    </row>
    <row r="945" spans="1:6" x14ac:dyDescent="0.25">
      <c r="A945">
        <v>943</v>
      </c>
      <c r="B945" t="s">
        <v>32708</v>
      </c>
      <c r="C945" s="78">
        <v>-1.0522642</v>
      </c>
      <c r="D945" s="78">
        <v>-1.3524590000000001</v>
      </c>
      <c r="E945" s="78">
        <v>7.6936989999999997E-2</v>
      </c>
      <c r="F945" s="78">
        <v>4.9721792000000001E-2</v>
      </c>
    </row>
    <row r="946" spans="1:6" x14ac:dyDescent="0.25">
      <c r="A946">
        <v>944</v>
      </c>
      <c r="B946" t="s">
        <v>32709</v>
      </c>
      <c r="C946" s="78">
        <v>-1.5191828000000001</v>
      </c>
      <c r="D946" s="78">
        <v>11.5759945</v>
      </c>
      <c r="E946" s="78">
        <v>0.25064573000000001</v>
      </c>
      <c r="F946" s="78">
        <v>5.9339220000000003E-3</v>
      </c>
    </row>
    <row r="947" spans="1:6" x14ac:dyDescent="0.25">
      <c r="A947">
        <v>945</v>
      </c>
      <c r="B947" t="s">
        <v>1464</v>
      </c>
      <c r="C947" s="78">
        <v>-1.0569428999999999</v>
      </c>
      <c r="D947" s="78">
        <v>-3.7935867000000001</v>
      </c>
      <c r="E947" s="78">
        <v>0.20100345999999999</v>
      </c>
      <c r="F947" s="78">
        <v>-1.9545593000000001</v>
      </c>
    </row>
    <row r="948" spans="1:6" x14ac:dyDescent="0.25">
      <c r="A948">
        <v>946</v>
      </c>
      <c r="B948" t="s">
        <v>32710</v>
      </c>
      <c r="C948" s="78">
        <v>-1.9574708000000001</v>
      </c>
      <c r="D948" s="78">
        <v>-1.8711667999999999</v>
      </c>
      <c r="E948" s="78">
        <v>3.2314761999999997E-2</v>
      </c>
      <c r="F948" s="78">
        <v>-5.4650445999999998E-3</v>
      </c>
    </row>
    <row r="949" spans="1:6" x14ac:dyDescent="0.25">
      <c r="A949">
        <v>947</v>
      </c>
      <c r="B949" t="s">
        <v>32711</v>
      </c>
      <c r="C949" s="78">
        <v>-2.6717876999999999</v>
      </c>
      <c r="D949" s="78">
        <v>1.66137</v>
      </c>
      <c r="E949" s="78">
        <v>-0.56651830000000003</v>
      </c>
      <c r="F949" s="78">
        <v>0.1006591</v>
      </c>
    </row>
    <row r="950" spans="1:6" x14ac:dyDescent="0.25">
      <c r="A950">
        <v>948</v>
      </c>
      <c r="B950" t="s">
        <v>32712</v>
      </c>
      <c r="C950" s="78">
        <v>3.1060566999999999</v>
      </c>
      <c r="D950" s="78">
        <v>-1.3421235</v>
      </c>
      <c r="E950" s="78">
        <v>0.13427890000000001</v>
      </c>
      <c r="F950" s="78">
        <v>2.9513122999999999E-3</v>
      </c>
    </row>
    <row r="951" spans="1:6" x14ac:dyDescent="0.25">
      <c r="A951">
        <v>949</v>
      </c>
      <c r="B951" t="s">
        <v>20484</v>
      </c>
      <c r="C951" s="78">
        <v>0.95514140000000003</v>
      </c>
      <c r="D951" s="78">
        <v>1.9589567000000001</v>
      </c>
      <c r="E951" s="78">
        <v>-0.30564085000000002</v>
      </c>
      <c r="F951" s="78">
        <v>-0.3996344</v>
      </c>
    </row>
    <row r="952" spans="1:6" x14ac:dyDescent="0.25">
      <c r="A952">
        <v>950</v>
      </c>
      <c r="B952" t="s">
        <v>32713</v>
      </c>
      <c r="C952" s="78">
        <v>-1.1716152</v>
      </c>
      <c r="D952" s="78">
        <v>1.4825273000000001</v>
      </c>
      <c r="E952" s="78">
        <v>-1.901868E-2</v>
      </c>
      <c r="F952" s="78">
        <v>2.9377816000000001E-2</v>
      </c>
    </row>
    <row r="953" spans="1:6" x14ac:dyDescent="0.25">
      <c r="A953">
        <v>951</v>
      </c>
      <c r="B953" t="s">
        <v>12424</v>
      </c>
      <c r="C953" s="78">
        <v>0.28282376999999997</v>
      </c>
      <c r="D953" s="78">
        <v>-0.87165254000000003</v>
      </c>
      <c r="E953" s="78">
        <v>-2.4251819000000001E-2</v>
      </c>
      <c r="F953" s="78">
        <v>-0.1701105</v>
      </c>
    </row>
    <row r="954" spans="1:6" x14ac:dyDescent="0.25">
      <c r="A954">
        <v>952</v>
      </c>
      <c r="B954" t="s">
        <v>32714</v>
      </c>
      <c r="C954" s="78">
        <v>-0.87136639999999999</v>
      </c>
      <c r="D954" s="78">
        <v>0.34392428000000003</v>
      </c>
      <c r="E954" s="78">
        <v>0.12062982999999999</v>
      </c>
      <c r="F954" s="78">
        <v>3.2286233999999997E-2</v>
      </c>
    </row>
    <row r="955" spans="1:6" x14ac:dyDescent="0.25">
      <c r="A955">
        <v>953</v>
      </c>
      <c r="B955" t="s">
        <v>1338</v>
      </c>
      <c r="C955" s="78">
        <v>0.3652377</v>
      </c>
      <c r="D955" s="78">
        <v>-1.9666824000000001</v>
      </c>
      <c r="E955" s="78">
        <v>-5.9793382999999999E-2</v>
      </c>
      <c r="F955" s="78">
        <v>-0.20531060000000001</v>
      </c>
    </row>
    <row r="956" spans="1:6" x14ac:dyDescent="0.25">
      <c r="A956">
        <v>954</v>
      </c>
      <c r="B956" t="s">
        <v>32715</v>
      </c>
      <c r="C956" s="78">
        <v>-1.1676245000000001</v>
      </c>
      <c r="D956" s="78">
        <v>-0.24656475</v>
      </c>
      <c r="E956" s="78">
        <v>0.10365513</v>
      </c>
      <c r="F956" s="78">
        <v>-7.5500906000000007E-2</v>
      </c>
    </row>
    <row r="957" spans="1:6" x14ac:dyDescent="0.25">
      <c r="A957">
        <v>955</v>
      </c>
      <c r="B957" t="s">
        <v>32716</v>
      </c>
      <c r="C957" s="78">
        <v>0.89741709999999997</v>
      </c>
      <c r="D957" s="78">
        <v>-1.9849265</v>
      </c>
      <c r="E957" s="78">
        <v>-5.6433648000000003E-2</v>
      </c>
      <c r="F957" s="78">
        <v>4.6765000000000001E-2</v>
      </c>
    </row>
    <row r="958" spans="1:6" x14ac:dyDescent="0.25">
      <c r="A958">
        <v>956</v>
      </c>
      <c r="B958" t="s">
        <v>32717</v>
      </c>
      <c r="C958" s="78">
        <v>0.91989832999999999</v>
      </c>
      <c r="D958" s="78">
        <v>-0.17381643999999999</v>
      </c>
      <c r="E958" s="78">
        <v>2.261436E-2</v>
      </c>
      <c r="F958" s="78">
        <v>6.5887109999999999E-2</v>
      </c>
    </row>
    <row r="959" spans="1:6" x14ac:dyDescent="0.25">
      <c r="A959">
        <v>957</v>
      </c>
      <c r="B959" t="s">
        <v>16429</v>
      </c>
      <c r="C959" s="78">
        <v>-1.3871552</v>
      </c>
      <c r="D959" s="78">
        <v>-0.64379640000000005</v>
      </c>
      <c r="E959" s="78">
        <v>0.10678542000000001</v>
      </c>
      <c r="F959" s="78">
        <v>-4.0828219999999998E-2</v>
      </c>
    </row>
    <row r="960" spans="1:6" x14ac:dyDescent="0.25">
      <c r="A960">
        <v>958</v>
      </c>
      <c r="B960" t="s">
        <v>32718</v>
      </c>
      <c r="C960" s="78">
        <v>-1.6896745</v>
      </c>
      <c r="D960" s="78">
        <v>-0.33279288000000001</v>
      </c>
      <c r="E960" s="78">
        <v>5.5803789999999999E-2</v>
      </c>
      <c r="F960" s="78">
        <v>5.7990223E-2</v>
      </c>
    </row>
    <row r="961" spans="1:6" x14ac:dyDescent="0.25">
      <c r="A961">
        <v>959</v>
      </c>
      <c r="B961" t="s">
        <v>32719</v>
      </c>
      <c r="C961" s="78">
        <v>-8.5245090000000001</v>
      </c>
      <c r="D961" s="78">
        <v>1.5031578999999999</v>
      </c>
      <c r="E961" s="78">
        <v>5.6904494999999999E-2</v>
      </c>
      <c r="F961" s="78">
        <v>5.2634515E-2</v>
      </c>
    </row>
    <row r="962" spans="1:6" x14ac:dyDescent="0.25">
      <c r="A962">
        <v>960</v>
      </c>
      <c r="B962" t="s">
        <v>10894</v>
      </c>
      <c r="C962" s="78">
        <v>2.0947200000000001</v>
      </c>
      <c r="D962" s="78">
        <v>0.59550809999999998</v>
      </c>
      <c r="E962" s="78">
        <v>6.3015340000000003E-2</v>
      </c>
      <c r="F962" s="78">
        <v>3.5471959999999997E-2</v>
      </c>
    </row>
    <row r="963" spans="1:6" x14ac:dyDescent="0.25">
      <c r="A963">
        <v>961</v>
      </c>
      <c r="B963" t="s">
        <v>32720</v>
      </c>
      <c r="C963" s="78">
        <v>1.4280900999999999</v>
      </c>
      <c r="D963" s="78">
        <v>-2.1573256999999999</v>
      </c>
      <c r="E963" s="78">
        <v>6.3106490000000001E-2</v>
      </c>
      <c r="F963" s="78">
        <v>6.8353520000000001E-2</v>
      </c>
    </row>
    <row r="964" spans="1:6" x14ac:dyDescent="0.25">
      <c r="A964">
        <v>962</v>
      </c>
      <c r="B964" t="s">
        <v>16103</v>
      </c>
      <c r="C964" s="78">
        <v>1.4209733</v>
      </c>
      <c r="D964" s="78">
        <v>-1.4168670000000001</v>
      </c>
      <c r="E964" s="78">
        <v>0.11519989</v>
      </c>
      <c r="F964" s="78">
        <v>-4.1640516000000002E-2</v>
      </c>
    </row>
    <row r="965" spans="1:6" x14ac:dyDescent="0.25">
      <c r="A965">
        <v>963</v>
      </c>
      <c r="B965" t="s">
        <v>32721</v>
      </c>
      <c r="C965" s="78">
        <v>1.3648716999999999</v>
      </c>
      <c r="D965" s="78">
        <v>-2.4521487</v>
      </c>
      <c r="E965" s="78">
        <v>0.11335501000000001</v>
      </c>
      <c r="F965" s="78">
        <v>4.1955369999999999E-2</v>
      </c>
    </row>
    <row r="966" spans="1:6" x14ac:dyDescent="0.25">
      <c r="A966">
        <v>964</v>
      </c>
      <c r="B966" t="s">
        <v>30831</v>
      </c>
      <c r="C966" s="78">
        <v>0.66973053999999999</v>
      </c>
      <c r="D966" s="78">
        <v>-0.22791505000000001</v>
      </c>
      <c r="E966" s="78">
        <v>0.14050098999999999</v>
      </c>
      <c r="F966" s="78">
        <v>-3.9248610000000003E-2</v>
      </c>
    </row>
    <row r="967" spans="1:6" x14ac:dyDescent="0.25">
      <c r="A967">
        <v>965</v>
      </c>
      <c r="B967" t="s">
        <v>32722</v>
      </c>
      <c r="C967" s="78">
        <v>2.5739225999999999</v>
      </c>
      <c r="D967" s="78">
        <v>5.6032609999999998</v>
      </c>
      <c r="E967" s="78">
        <v>-4.2879282999999997E-2</v>
      </c>
      <c r="F967" s="78">
        <v>0.109500036</v>
      </c>
    </row>
    <row r="968" spans="1:6" x14ac:dyDescent="0.25">
      <c r="A968">
        <v>966</v>
      </c>
      <c r="B968" t="s">
        <v>32723</v>
      </c>
      <c r="C968" s="78">
        <v>0.27432214999999999</v>
      </c>
      <c r="D968" s="78">
        <v>-1.5784382999999999E-2</v>
      </c>
      <c r="E968" s="78">
        <v>-0.10358861</v>
      </c>
      <c r="F968" s="78">
        <v>8.832653E-2</v>
      </c>
    </row>
    <row r="969" spans="1:6" x14ac:dyDescent="0.25">
      <c r="A969">
        <v>967</v>
      </c>
      <c r="B969" t="s">
        <v>32724</v>
      </c>
      <c r="C969" s="78">
        <v>-3.3316150000000002</v>
      </c>
      <c r="D969" s="78">
        <v>2.7954533000000001</v>
      </c>
      <c r="E969" s="78">
        <v>0.25064573000000001</v>
      </c>
      <c r="F969" s="78">
        <v>5.9339220000000003E-3</v>
      </c>
    </row>
    <row r="970" spans="1:6" x14ac:dyDescent="0.25">
      <c r="A970">
        <v>968</v>
      </c>
      <c r="B970" t="s">
        <v>32725</v>
      </c>
      <c r="C970" s="78">
        <v>2.2135395999999998</v>
      </c>
      <c r="D970" s="78">
        <v>-0.19009054</v>
      </c>
      <c r="E970" s="78">
        <v>0.13331266999999999</v>
      </c>
      <c r="F970" s="78">
        <v>3.5819123000000001E-3</v>
      </c>
    </row>
    <row r="971" spans="1:6" x14ac:dyDescent="0.25">
      <c r="A971">
        <v>969</v>
      </c>
      <c r="B971" t="s">
        <v>32726</v>
      </c>
      <c r="C971" s="78">
        <v>-6.1676630000000001</v>
      </c>
      <c r="D971" s="78">
        <v>1.0229781</v>
      </c>
      <c r="E971" s="78">
        <v>0.18443525</v>
      </c>
      <c r="F971" s="78">
        <v>3.6253689999999998E-2</v>
      </c>
    </row>
    <row r="972" spans="1:6" x14ac:dyDescent="0.25">
      <c r="A972">
        <v>970</v>
      </c>
      <c r="B972" t="s">
        <v>32727</v>
      </c>
      <c r="C972" s="78">
        <v>1.6013762</v>
      </c>
      <c r="D972" s="78">
        <v>1.6984823</v>
      </c>
      <c r="E972" s="78">
        <v>-4.6956449999999997E-2</v>
      </c>
      <c r="F972" s="78">
        <v>4.9347833000000001E-2</v>
      </c>
    </row>
    <row r="973" spans="1:6" x14ac:dyDescent="0.25">
      <c r="A973">
        <v>971</v>
      </c>
      <c r="B973" t="s">
        <v>23151</v>
      </c>
      <c r="C973" s="78">
        <v>-0.32710420000000001</v>
      </c>
      <c r="D973" s="78">
        <v>-0.82506380000000001</v>
      </c>
      <c r="E973" s="78">
        <v>-0.25985629999999998</v>
      </c>
      <c r="F973" s="78">
        <v>-0.40684726999999998</v>
      </c>
    </row>
    <row r="974" spans="1:6" x14ac:dyDescent="0.25">
      <c r="A974">
        <v>972</v>
      </c>
      <c r="B974" t="s">
        <v>32728</v>
      </c>
      <c r="C974" s="78">
        <v>-0.83492374000000003</v>
      </c>
      <c r="D974" s="78">
        <v>8.6918389999999999</v>
      </c>
      <c r="E974" s="78">
        <v>-1.9494503999999999E-2</v>
      </c>
      <c r="F974" s="78">
        <v>4.6769476999999997E-2</v>
      </c>
    </row>
    <row r="975" spans="1:6" x14ac:dyDescent="0.25">
      <c r="A975">
        <v>973</v>
      </c>
      <c r="B975" t="s">
        <v>32729</v>
      </c>
      <c r="C975" s="78">
        <v>2.0545632999999999</v>
      </c>
      <c r="D975" s="78">
        <v>0.17843580000000001</v>
      </c>
      <c r="E975" s="78">
        <v>0.16294792</v>
      </c>
      <c r="F975" s="78">
        <v>4.7849040000000004E-3</v>
      </c>
    </row>
    <row r="976" spans="1:6" x14ac:dyDescent="0.25">
      <c r="A976">
        <v>974</v>
      </c>
      <c r="B976" t="s">
        <v>32730</v>
      </c>
      <c r="C976" s="78">
        <v>7.5112163999999995E-2</v>
      </c>
      <c r="D976" s="78">
        <v>-1.169254</v>
      </c>
      <c r="E976" s="78">
        <v>0.10823028</v>
      </c>
      <c r="F976" s="78">
        <v>4.4584546000000003E-2</v>
      </c>
    </row>
    <row r="977" spans="1:6" x14ac:dyDescent="0.25">
      <c r="A977">
        <v>975</v>
      </c>
      <c r="B977" t="s">
        <v>32731</v>
      </c>
      <c r="C977" s="78">
        <v>-0.48544055000000003</v>
      </c>
      <c r="D977" s="78">
        <v>-0.46254897</v>
      </c>
      <c r="E977" s="78">
        <v>-0.15642318</v>
      </c>
      <c r="F977" s="78">
        <v>1.9083701000000002E-2</v>
      </c>
    </row>
    <row r="978" spans="1:6" x14ac:dyDescent="0.25">
      <c r="A978">
        <v>976</v>
      </c>
      <c r="B978" t="s">
        <v>32732</v>
      </c>
      <c r="C978" s="78">
        <v>-0.67182624000000002</v>
      </c>
      <c r="D978" s="78">
        <v>-3.3870296</v>
      </c>
      <c r="E978" s="78">
        <v>8.1899344999999998E-2</v>
      </c>
      <c r="F978" s="78">
        <v>-2.630828E-2</v>
      </c>
    </row>
    <row r="979" spans="1:6" x14ac:dyDescent="0.25">
      <c r="A979">
        <v>977</v>
      </c>
      <c r="B979" t="s">
        <v>32733</v>
      </c>
      <c r="C979" s="78">
        <v>0.44904470000000002</v>
      </c>
      <c r="D979" s="78">
        <v>-2.0291809999999999</v>
      </c>
      <c r="E979" s="78">
        <v>4.4331000000000002E-2</v>
      </c>
      <c r="F979" s="78">
        <v>-5.8073923000000003E-3</v>
      </c>
    </row>
    <row r="980" spans="1:6" x14ac:dyDescent="0.25">
      <c r="A980">
        <v>978</v>
      </c>
      <c r="B980" t="s">
        <v>32734</v>
      </c>
      <c r="C980" s="78">
        <v>-0.58563094999999998</v>
      </c>
      <c r="D980" s="78">
        <v>-0.49138295999999998</v>
      </c>
      <c r="E980" s="78">
        <v>-0.26075414000000002</v>
      </c>
      <c r="F980" s="78">
        <v>-2.5432034999999999E-2</v>
      </c>
    </row>
    <row r="981" spans="1:6" x14ac:dyDescent="0.25">
      <c r="A981">
        <v>979</v>
      </c>
      <c r="B981" t="s">
        <v>9808</v>
      </c>
      <c r="C981" s="78">
        <v>0.19058126</v>
      </c>
      <c r="D981" s="78">
        <v>-1.7597361</v>
      </c>
      <c r="E981" s="78">
        <v>-0.30060281999999999</v>
      </c>
      <c r="F981" s="78">
        <v>-0.52410453999999995</v>
      </c>
    </row>
    <row r="982" spans="1:6" x14ac:dyDescent="0.25">
      <c r="A982">
        <v>980</v>
      </c>
      <c r="B982" t="s">
        <v>32735</v>
      </c>
      <c r="C982" s="78">
        <v>1.7722429</v>
      </c>
      <c r="D982" s="78">
        <v>3.1341790000000001E-2</v>
      </c>
      <c r="E982" s="78">
        <v>-8.1241250000000001E-2</v>
      </c>
      <c r="F982" s="78">
        <v>7.6419609999999999E-2</v>
      </c>
    </row>
    <row r="983" spans="1:6" x14ac:dyDescent="0.25">
      <c r="A983">
        <v>981</v>
      </c>
      <c r="B983" t="s">
        <v>32736</v>
      </c>
      <c r="C983" s="78">
        <v>0.83483350000000001</v>
      </c>
      <c r="D983" s="78">
        <v>1.4061954000000001</v>
      </c>
      <c r="E983" s="78">
        <v>-0.26592823999999998</v>
      </c>
      <c r="F983" s="78">
        <v>-0.21898027</v>
      </c>
    </row>
    <row r="984" spans="1:6" x14ac:dyDescent="0.25">
      <c r="A984">
        <v>982</v>
      </c>
      <c r="B984" t="s">
        <v>9132</v>
      </c>
      <c r="C984" s="78">
        <v>-0.75531599999999999</v>
      </c>
      <c r="D984" s="78">
        <v>-2.2760273999999998</v>
      </c>
      <c r="E984" s="78">
        <v>-0.19101383999999999</v>
      </c>
      <c r="F984" s="78">
        <v>-0.53120725999999996</v>
      </c>
    </row>
    <row r="985" spans="1:6" x14ac:dyDescent="0.25">
      <c r="A985">
        <v>983</v>
      </c>
      <c r="B985" t="s">
        <v>32737</v>
      </c>
      <c r="C985" s="78">
        <v>0.85998600000000003</v>
      </c>
      <c r="D985" s="78">
        <v>-1.2934136000000001</v>
      </c>
      <c r="E985" s="78">
        <v>5.6466490000000001E-2</v>
      </c>
      <c r="F985" s="78">
        <v>3.0579347999999998E-3</v>
      </c>
    </row>
    <row r="986" spans="1:6" x14ac:dyDescent="0.25">
      <c r="A986">
        <v>984</v>
      </c>
      <c r="B986" t="s">
        <v>32738</v>
      </c>
      <c r="C986" s="78">
        <v>-3.0454870000000001</v>
      </c>
      <c r="D986" s="78">
        <v>-2.116778</v>
      </c>
      <c r="E986" s="78">
        <v>0.11710400999999999</v>
      </c>
      <c r="F986" s="78">
        <v>4.189172E-2</v>
      </c>
    </row>
    <row r="987" spans="1:6" x14ac:dyDescent="0.25">
      <c r="A987">
        <v>985</v>
      </c>
      <c r="B987" t="s">
        <v>9590</v>
      </c>
      <c r="C987" s="78">
        <v>0.68006440000000001</v>
      </c>
      <c r="D987" s="78">
        <v>-0.5913543</v>
      </c>
      <c r="E987" s="78">
        <v>-0.28110375999999998</v>
      </c>
      <c r="F987" s="78">
        <v>-0.49394463999999999</v>
      </c>
    </row>
    <row r="988" spans="1:6" x14ac:dyDescent="0.25">
      <c r="A988">
        <v>986</v>
      </c>
      <c r="B988" t="s">
        <v>32739</v>
      </c>
      <c r="C988" s="78">
        <v>2.0550597000000002</v>
      </c>
      <c r="D988" s="78">
        <v>-2.1835827999999999</v>
      </c>
      <c r="E988" s="78">
        <v>9.3098299999999995E-2</v>
      </c>
      <c r="F988" s="78">
        <v>5.0108127000000002E-2</v>
      </c>
    </row>
    <row r="989" spans="1:6" x14ac:dyDescent="0.25">
      <c r="A989">
        <v>987</v>
      </c>
      <c r="B989" t="s">
        <v>32740</v>
      </c>
      <c r="C989" s="78">
        <v>-0.79002035000000004</v>
      </c>
      <c r="D989" s="78">
        <v>1.4299428000000001</v>
      </c>
      <c r="E989" s="78">
        <v>7.3926790000000006E-2</v>
      </c>
      <c r="F989" s="78">
        <v>2.1525395999999999E-2</v>
      </c>
    </row>
    <row r="990" spans="1:6" x14ac:dyDescent="0.25">
      <c r="A990">
        <v>988</v>
      </c>
      <c r="B990" t="s">
        <v>32741</v>
      </c>
      <c r="C990" s="78">
        <v>0.34942052000000001</v>
      </c>
      <c r="D990" s="78">
        <v>-2.4314480000000001</v>
      </c>
      <c r="E990" s="78">
        <v>7.6461582999999998E-3</v>
      </c>
      <c r="F990" s="78">
        <v>6.2618660000000007E-2</v>
      </c>
    </row>
    <row r="991" spans="1:6" x14ac:dyDescent="0.25">
      <c r="A991">
        <v>989</v>
      </c>
      <c r="B991" t="s">
        <v>9907</v>
      </c>
      <c r="C991" s="78">
        <v>2.2669462999999999</v>
      </c>
      <c r="D991" s="78">
        <v>-4.3977380000000003E-2</v>
      </c>
      <c r="E991" s="78">
        <v>-0.26427970000000001</v>
      </c>
      <c r="F991" s="78">
        <v>0.17219391000000001</v>
      </c>
    </row>
    <row r="992" spans="1:6" x14ac:dyDescent="0.25">
      <c r="A992">
        <v>990</v>
      </c>
      <c r="B992" t="s">
        <v>15215</v>
      </c>
      <c r="C992" s="78">
        <v>0.45324110000000001</v>
      </c>
      <c r="D992" s="78">
        <v>-0.64038384000000004</v>
      </c>
      <c r="E992" s="78">
        <v>-4.1733085999999999E-3</v>
      </c>
      <c r="F992" s="78">
        <v>-0.22865920000000001</v>
      </c>
    </row>
    <row r="993" spans="1:6" x14ac:dyDescent="0.25">
      <c r="A993">
        <v>991</v>
      </c>
      <c r="B993" t="s">
        <v>3687</v>
      </c>
      <c r="C993" s="78">
        <v>-0.25643092000000001</v>
      </c>
      <c r="D993" s="78">
        <v>1.4976099</v>
      </c>
      <c r="E993" s="78">
        <v>0.17412171000000001</v>
      </c>
      <c r="F993" s="78">
        <v>-1.2279948999999999</v>
      </c>
    </row>
    <row r="994" spans="1:6" x14ac:dyDescent="0.25">
      <c r="A994">
        <v>992</v>
      </c>
      <c r="B994" t="s">
        <v>32742</v>
      </c>
      <c r="C994" s="78">
        <v>3.8361429999999999</v>
      </c>
      <c r="D994" s="78">
        <v>0.94633984999999998</v>
      </c>
      <c r="E994" s="78">
        <v>-0.14227465</v>
      </c>
      <c r="F994" s="78">
        <v>3.2311365000000002E-2</v>
      </c>
    </row>
    <row r="995" spans="1:6" x14ac:dyDescent="0.25">
      <c r="A995">
        <v>993</v>
      </c>
      <c r="B995" t="s">
        <v>32743</v>
      </c>
      <c r="C995" s="78">
        <v>1.8698980000000001</v>
      </c>
      <c r="D995" s="78">
        <v>-0.32300519999999999</v>
      </c>
      <c r="E995" s="78">
        <v>-0.25572917000000001</v>
      </c>
      <c r="F995" s="78">
        <v>5.8045864000000003E-2</v>
      </c>
    </row>
    <row r="996" spans="1:6" x14ac:dyDescent="0.25">
      <c r="A996">
        <v>994</v>
      </c>
      <c r="B996" t="s">
        <v>32744</v>
      </c>
      <c r="C996" s="78">
        <v>-1.2472553</v>
      </c>
      <c r="D996" s="78">
        <v>4.0943509999999996</v>
      </c>
      <c r="E996" s="78">
        <v>5.8516279999999997E-2</v>
      </c>
      <c r="F996" s="78">
        <v>3.3387814000000002E-2</v>
      </c>
    </row>
    <row r="997" spans="1:6" x14ac:dyDescent="0.25">
      <c r="A997">
        <v>995</v>
      </c>
      <c r="B997" t="s">
        <v>1870</v>
      </c>
      <c r="C997" s="78">
        <v>-4.2802840000000002E-2</v>
      </c>
      <c r="D997" s="78">
        <v>-2.4775577000000002</v>
      </c>
      <c r="E997" s="78">
        <v>-8.1582874E-2</v>
      </c>
      <c r="F997" s="78">
        <v>-0.16688612</v>
      </c>
    </row>
    <row r="998" spans="1:6" x14ac:dyDescent="0.25">
      <c r="A998">
        <v>996</v>
      </c>
      <c r="B998" t="s">
        <v>4920</v>
      </c>
      <c r="C998" s="78">
        <v>1.3630739999999999</v>
      </c>
      <c r="D998" s="78">
        <v>-1.5651838</v>
      </c>
      <c r="E998" s="78">
        <v>8.6680814999999994E-2</v>
      </c>
      <c r="F998" s="78">
        <v>-0.14769273999999999</v>
      </c>
    </row>
    <row r="999" spans="1:6" x14ac:dyDescent="0.25">
      <c r="A999">
        <v>997</v>
      </c>
      <c r="B999" t="s">
        <v>32745</v>
      </c>
      <c r="C999" s="78">
        <v>0.76097950000000003</v>
      </c>
      <c r="D999" s="78">
        <v>-0.63008434000000002</v>
      </c>
      <c r="E999" s="78">
        <v>1.6750260999999999E-2</v>
      </c>
      <c r="F999" s="78">
        <v>2.6486935E-2</v>
      </c>
    </row>
    <row r="1000" spans="1:6" x14ac:dyDescent="0.25">
      <c r="A1000">
        <v>998</v>
      </c>
      <c r="B1000" t="s">
        <v>32746</v>
      </c>
      <c r="C1000" s="78">
        <v>6.0761990000000002E-2</v>
      </c>
      <c r="D1000" s="78">
        <v>3.5768282</v>
      </c>
      <c r="E1000" s="78">
        <v>-4.4832677000000001E-2</v>
      </c>
      <c r="F1000" s="78">
        <v>3.6143889999999998E-2</v>
      </c>
    </row>
    <row r="1001" spans="1:6" x14ac:dyDescent="0.25">
      <c r="A1001">
        <v>999</v>
      </c>
      <c r="B1001" t="s">
        <v>1094</v>
      </c>
      <c r="C1001" s="78">
        <v>2.1115031000000002</v>
      </c>
      <c r="D1001" s="78">
        <v>-0.44095337000000001</v>
      </c>
      <c r="E1001" s="78">
        <v>-0.56150984999999998</v>
      </c>
      <c r="F1001" s="78">
        <v>-0.49643680000000001</v>
      </c>
    </row>
    <row r="1002" spans="1:6" x14ac:dyDescent="0.25">
      <c r="A1002">
        <v>1000</v>
      </c>
      <c r="B1002" t="s">
        <v>32747</v>
      </c>
      <c r="C1002" s="78">
        <v>0.87790840000000003</v>
      </c>
      <c r="D1002" s="78">
        <v>0.81252219999999997</v>
      </c>
      <c r="E1002" s="78">
        <v>0.20390179999999999</v>
      </c>
      <c r="F1002" s="78">
        <v>2.2197802999999999E-2</v>
      </c>
    </row>
    <row r="1003" spans="1:6" x14ac:dyDescent="0.25">
      <c r="A1003">
        <v>1001</v>
      </c>
      <c r="B1003" t="s">
        <v>32748</v>
      </c>
      <c r="C1003" s="78">
        <v>-0.21583068</v>
      </c>
      <c r="D1003" s="78">
        <v>-3.0643592000000002</v>
      </c>
      <c r="E1003" s="78">
        <v>-1.3379395000000001E-2</v>
      </c>
      <c r="F1003" s="78">
        <v>5.6784189999999998E-2</v>
      </c>
    </row>
    <row r="1004" spans="1:6" x14ac:dyDescent="0.25">
      <c r="A1004">
        <v>1002</v>
      </c>
      <c r="B1004" t="s">
        <v>32749</v>
      </c>
      <c r="C1004" s="78">
        <v>0.120516896</v>
      </c>
      <c r="D1004" s="78">
        <v>1.2549071000000001</v>
      </c>
      <c r="E1004" s="78">
        <v>-0.10668087</v>
      </c>
      <c r="F1004" s="78">
        <v>0.10454017</v>
      </c>
    </row>
    <row r="1005" spans="1:6" x14ac:dyDescent="0.25">
      <c r="A1005">
        <v>1003</v>
      </c>
      <c r="B1005" t="s">
        <v>32750</v>
      </c>
      <c r="C1005" s="78">
        <v>1.8085095</v>
      </c>
      <c r="D1005" s="78">
        <v>-0.40208864</v>
      </c>
      <c r="E1005" s="78">
        <v>9.8439394999999999E-2</v>
      </c>
      <c r="F1005" s="78">
        <v>6.0504469999999998E-2</v>
      </c>
    </row>
    <row r="1006" spans="1:6" x14ac:dyDescent="0.25">
      <c r="A1006">
        <v>1004</v>
      </c>
      <c r="B1006" t="s">
        <v>32751</v>
      </c>
      <c r="C1006" s="78">
        <v>1.2259424999999999</v>
      </c>
      <c r="D1006" s="78">
        <v>3.6830465999999999</v>
      </c>
      <c r="E1006" s="78">
        <v>-1.6629040000000001E-2</v>
      </c>
      <c r="F1006" s="78">
        <v>8.4172755000000002E-2</v>
      </c>
    </row>
    <row r="1007" spans="1:6" x14ac:dyDescent="0.25">
      <c r="A1007">
        <v>1005</v>
      </c>
      <c r="B1007" t="s">
        <v>32752</v>
      </c>
      <c r="C1007" s="78">
        <v>-1.2673509999999999</v>
      </c>
      <c r="D1007" s="78">
        <v>-2.7943172000000001</v>
      </c>
      <c r="E1007" s="78">
        <v>8.2554589999999997E-2</v>
      </c>
      <c r="F1007" s="78">
        <v>7.7244400000000005E-2</v>
      </c>
    </row>
    <row r="1008" spans="1:6" x14ac:dyDescent="0.25">
      <c r="A1008">
        <v>1006</v>
      </c>
      <c r="B1008" t="s">
        <v>32753</v>
      </c>
      <c r="C1008" s="78">
        <v>-0.55025077</v>
      </c>
      <c r="D1008" s="78">
        <v>-1.1443496</v>
      </c>
      <c r="E1008" s="78">
        <v>-3.5258499999999998E-2</v>
      </c>
      <c r="F1008" s="78">
        <v>5.1015254000000003E-2</v>
      </c>
    </row>
    <row r="1009" spans="1:6" x14ac:dyDescent="0.25">
      <c r="A1009">
        <v>1007</v>
      </c>
      <c r="B1009" t="s">
        <v>2470</v>
      </c>
      <c r="C1009" s="78">
        <v>0.82912490000000005</v>
      </c>
      <c r="D1009" s="78">
        <v>-1.6646236000000001</v>
      </c>
      <c r="E1009" s="78">
        <v>1.398921E-4</v>
      </c>
      <c r="F1009" s="78">
        <v>-0.22994866999999999</v>
      </c>
    </row>
    <row r="1010" spans="1:6" x14ac:dyDescent="0.25">
      <c r="A1010">
        <v>1008</v>
      </c>
      <c r="B1010" t="s">
        <v>32754</v>
      </c>
      <c r="C1010" s="78">
        <v>1.2774539</v>
      </c>
      <c r="D1010" s="78">
        <v>-1.4707341</v>
      </c>
      <c r="E1010" s="78">
        <v>0.19832401</v>
      </c>
      <c r="F1010" s="78">
        <v>8.5823684999999997E-3</v>
      </c>
    </row>
    <row r="1011" spans="1:6" x14ac:dyDescent="0.25">
      <c r="A1011">
        <v>1009</v>
      </c>
      <c r="B1011" t="s">
        <v>32755</v>
      </c>
      <c r="C1011" s="78">
        <v>0.22219932000000001</v>
      </c>
      <c r="D1011" s="78">
        <v>-1.4422584000000001</v>
      </c>
      <c r="E1011" s="78">
        <v>5.3248093000000003E-2</v>
      </c>
      <c r="F1011" s="78">
        <v>-8.7202415000000005E-2</v>
      </c>
    </row>
    <row r="1012" spans="1:6" x14ac:dyDescent="0.25">
      <c r="A1012">
        <v>1010</v>
      </c>
      <c r="B1012" t="s">
        <v>32756</v>
      </c>
      <c r="C1012" s="78">
        <v>3.0518303000000002</v>
      </c>
      <c r="D1012" s="78">
        <v>-5.7126521999999999E-2</v>
      </c>
      <c r="E1012" s="78">
        <v>0.14180946</v>
      </c>
      <c r="F1012" s="78">
        <v>-9.0973180000000001E-2</v>
      </c>
    </row>
    <row r="1013" spans="1:6" x14ac:dyDescent="0.25">
      <c r="A1013">
        <v>1011</v>
      </c>
      <c r="B1013" t="s">
        <v>32757</v>
      </c>
      <c r="C1013" s="78">
        <v>0.122556955</v>
      </c>
      <c r="D1013" s="78">
        <v>1.6733766000000001</v>
      </c>
      <c r="E1013" s="78">
        <v>0.10191283</v>
      </c>
      <c r="F1013" s="78">
        <v>-6.8627190000000005E-2</v>
      </c>
    </row>
    <row r="1014" spans="1:6" x14ac:dyDescent="0.25">
      <c r="A1014">
        <v>1012</v>
      </c>
      <c r="B1014" t="s">
        <v>32758</v>
      </c>
      <c r="C1014" s="78">
        <v>-0.77530739999999998</v>
      </c>
      <c r="D1014" s="78">
        <v>-1.1902486999999999</v>
      </c>
      <c r="E1014" s="78">
        <v>-6.192404E-2</v>
      </c>
      <c r="F1014" s="78">
        <v>7.6823756000000007E-2</v>
      </c>
    </row>
    <row r="1015" spans="1:6" x14ac:dyDescent="0.25">
      <c r="A1015">
        <v>1013</v>
      </c>
      <c r="B1015" t="s">
        <v>9240</v>
      </c>
      <c r="C1015" s="78">
        <v>-0.24744582000000001</v>
      </c>
      <c r="D1015" s="78">
        <v>-0.38855635999999999</v>
      </c>
      <c r="E1015" s="78">
        <v>-4.2657255999999998E-2</v>
      </c>
      <c r="F1015" s="78">
        <v>9.4503599999999993E-2</v>
      </c>
    </row>
    <row r="1016" spans="1:6" x14ac:dyDescent="0.25">
      <c r="A1016">
        <v>1014</v>
      </c>
      <c r="B1016" t="s">
        <v>32759</v>
      </c>
      <c r="C1016" s="78">
        <v>0.11338359000000001</v>
      </c>
      <c r="D1016" s="78">
        <v>-0.85862755999999996</v>
      </c>
      <c r="E1016" s="78">
        <v>0.20045415</v>
      </c>
      <c r="F1016" s="78">
        <v>2.1220240000000001E-2</v>
      </c>
    </row>
    <row r="1017" spans="1:6" x14ac:dyDescent="0.25">
      <c r="A1017">
        <v>1015</v>
      </c>
      <c r="B1017" t="s">
        <v>2758</v>
      </c>
      <c r="C1017" s="78">
        <v>-1.9907149</v>
      </c>
      <c r="D1017" s="78">
        <v>-4.2458853999999997</v>
      </c>
      <c r="E1017" s="78">
        <v>-6.3861699999999993E-2</v>
      </c>
      <c r="F1017" s="78">
        <v>-0.20497428000000001</v>
      </c>
    </row>
    <row r="1018" spans="1:6" x14ac:dyDescent="0.25">
      <c r="A1018">
        <v>1016</v>
      </c>
      <c r="B1018" t="s">
        <v>4119</v>
      </c>
      <c r="C1018" s="78">
        <v>-0.12667941999999999</v>
      </c>
      <c r="D1018" s="78">
        <v>-1.4934016000000001</v>
      </c>
      <c r="E1018" s="78">
        <v>1.9622654E-2</v>
      </c>
      <c r="F1018" s="78">
        <v>-0.13805442000000001</v>
      </c>
    </row>
    <row r="1019" spans="1:6" x14ac:dyDescent="0.25">
      <c r="A1019">
        <v>1017</v>
      </c>
      <c r="B1019" t="s">
        <v>32760</v>
      </c>
      <c r="C1019" s="78">
        <v>-5.0964755999999998</v>
      </c>
      <c r="D1019" s="78">
        <v>1.1976023</v>
      </c>
      <c r="E1019" s="78">
        <v>8.6220649999999996E-2</v>
      </c>
      <c r="F1019" s="78">
        <v>8.0982420000000003E-3</v>
      </c>
    </row>
    <row r="1020" spans="1:6" x14ac:dyDescent="0.25">
      <c r="A1020">
        <v>1018</v>
      </c>
      <c r="B1020" t="s">
        <v>32761</v>
      </c>
      <c r="C1020" s="78">
        <v>1.7617851</v>
      </c>
      <c r="D1020" s="78">
        <v>0.118204474</v>
      </c>
      <c r="E1020" s="78">
        <v>6.8666294000000003E-2</v>
      </c>
      <c r="F1020" s="78">
        <v>-7.7681330000000007E-2</v>
      </c>
    </row>
    <row r="1021" spans="1:6" x14ac:dyDescent="0.25">
      <c r="A1021">
        <v>1019</v>
      </c>
      <c r="B1021" t="s">
        <v>32762</v>
      </c>
      <c r="C1021" s="78">
        <v>-2.2368269999999999</v>
      </c>
      <c r="D1021" s="78">
        <v>1.5642952999999999</v>
      </c>
      <c r="E1021" s="78">
        <v>7.2357356999999999E-3</v>
      </c>
      <c r="F1021" s="78">
        <v>7.5279355000000006E-2</v>
      </c>
    </row>
    <row r="1022" spans="1:6" x14ac:dyDescent="0.25">
      <c r="A1022">
        <v>1020</v>
      </c>
      <c r="B1022" t="s">
        <v>24298</v>
      </c>
      <c r="C1022" s="78">
        <v>-1.5301164</v>
      </c>
      <c r="D1022" s="78">
        <v>-1.5460844</v>
      </c>
      <c r="E1022" s="78">
        <v>7.7326389999999995E-2</v>
      </c>
      <c r="F1022" s="78">
        <v>-8.9079216000000003E-2</v>
      </c>
    </row>
    <row r="1023" spans="1:6" x14ac:dyDescent="0.25">
      <c r="A1023">
        <v>1021</v>
      </c>
      <c r="B1023" t="s">
        <v>2784</v>
      </c>
      <c r="C1023" s="78">
        <v>0.82375790000000004</v>
      </c>
      <c r="D1023" s="78">
        <v>-1.4219059999999999</v>
      </c>
      <c r="E1023" s="78">
        <v>-7.9147250000000002E-2</v>
      </c>
      <c r="F1023" s="78">
        <v>-0.22538574</v>
      </c>
    </row>
    <row r="1024" spans="1:6" x14ac:dyDescent="0.25">
      <c r="A1024">
        <v>1022</v>
      </c>
      <c r="B1024" t="s">
        <v>32763</v>
      </c>
      <c r="C1024" s="78">
        <v>-0.29600244999999997</v>
      </c>
      <c r="D1024" s="78">
        <v>2.4202720000000002</v>
      </c>
      <c r="E1024" s="78">
        <v>4.4127390000000002E-2</v>
      </c>
      <c r="F1024" s="78">
        <v>7.9048679999999996E-2</v>
      </c>
    </row>
    <row r="1025" spans="1:6" x14ac:dyDescent="0.25">
      <c r="A1025">
        <v>1023</v>
      </c>
      <c r="B1025" t="s">
        <v>32764</v>
      </c>
      <c r="C1025" s="78">
        <v>1.6099513999999999</v>
      </c>
      <c r="D1025" s="78">
        <v>-1.5192445999999999</v>
      </c>
      <c r="E1025" s="78">
        <v>2.8111799999999999E-2</v>
      </c>
      <c r="F1025" s="78">
        <v>8.9206460000000001E-2</v>
      </c>
    </row>
    <row r="1026" spans="1:6" x14ac:dyDescent="0.25">
      <c r="A1026">
        <v>1024</v>
      </c>
      <c r="B1026" t="s">
        <v>23682</v>
      </c>
      <c r="C1026" s="78">
        <v>-7.9386530000000004</v>
      </c>
      <c r="D1026" s="78">
        <v>1.5346918000000001</v>
      </c>
      <c r="E1026" s="78">
        <v>0.13453121000000001</v>
      </c>
      <c r="F1026" s="78">
        <v>-4.8951453999999998E-2</v>
      </c>
    </row>
    <row r="1027" spans="1:6" x14ac:dyDescent="0.25">
      <c r="A1027">
        <v>1025</v>
      </c>
      <c r="B1027" t="s">
        <v>32765</v>
      </c>
      <c r="C1027" s="78">
        <v>3.1799187999999998</v>
      </c>
      <c r="D1027" s="78">
        <v>7.5280666000000001E-3</v>
      </c>
      <c r="E1027" s="78">
        <v>9.488423E-2</v>
      </c>
      <c r="F1027" s="78">
        <v>5.5691365E-2</v>
      </c>
    </row>
    <row r="1028" spans="1:6" x14ac:dyDescent="0.25">
      <c r="A1028">
        <v>1026</v>
      </c>
      <c r="B1028" t="s">
        <v>32766</v>
      </c>
      <c r="C1028" s="78">
        <v>-1.2778053</v>
      </c>
      <c r="D1028" s="78">
        <v>-0.2143091</v>
      </c>
      <c r="E1028" s="78">
        <v>-9.3206464999999999E-3</v>
      </c>
      <c r="F1028" s="78">
        <v>9.2673465999999996E-2</v>
      </c>
    </row>
    <row r="1029" spans="1:6" x14ac:dyDescent="0.25">
      <c r="A1029">
        <v>1027</v>
      </c>
      <c r="B1029" t="s">
        <v>32767</v>
      </c>
      <c r="C1029" s="78">
        <v>1.2789252</v>
      </c>
      <c r="D1029" s="78">
        <v>1.3731418</v>
      </c>
      <c r="E1029" s="78">
        <v>0.16157062</v>
      </c>
      <c r="F1029" s="78">
        <v>7.392277E-3</v>
      </c>
    </row>
    <row r="1030" spans="1:6" x14ac:dyDescent="0.25">
      <c r="A1030">
        <v>1028</v>
      </c>
      <c r="B1030" t="s">
        <v>29125</v>
      </c>
      <c r="C1030" s="78">
        <v>-1.0667868</v>
      </c>
      <c r="D1030" s="78">
        <v>6.5470340000000002E-2</v>
      </c>
      <c r="E1030" s="78">
        <v>-6.9185140000000006E-2</v>
      </c>
      <c r="F1030" s="78">
        <v>2.3869520000000002E-2</v>
      </c>
    </row>
    <row r="1031" spans="1:6" x14ac:dyDescent="0.25">
      <c r="A1031">
        <v>1029</v>
      </c>
      <c r="B1031" t="s">
        <v>32768</v>
      </c>
      <c r="C1031" s="78">
        <v>-0.26859420000000001</v>
      </c>
      <c r="D1031" s="78">
        <v>2.5011389999999998</v>
      </c>
      <c r="E1031" s="78">
        <v>6.6788434999999993E-2</v>
      </c>
      <c r="F1031" s="78">
        <v>5.0715860000000001E-2</v>
      </c>
    </row>
    <row r="1032" spans="1:6" x14ac:dyDescent="0.25">
      <c r="A1032">
        <v>1030</v>
      </c>
      <c r="B1032" t="s">
        <v>32769</v>
      </c>
      <c r="C1032" s="78">
        <v>-0.90865099999999999</v>
      </c>
      <c r="D1032" s="78">
        <v>0.35175264000000001</v>
      </c>
      <c r="E1032" s="78">
        <v>5.1071329999999998E-2</v>
      </c>
      <c r="F1032" s="78">
        <v>6.7812084999999994E-2</v>
      </c>
    </row>
    <row r="1033" spans="1:6" x14ac:dyDescent="0.25">
      <c r="A1033">
        <v>1031</v>
      </c>
      <c r="B1033" t="s">
        <v>32770</v>
      </c>
      <c r="C1033" s="78">
        <v>-7.1795299999999997</v>
      </c>
      <c r="D1033" s="78">
        <v>1.5931295999999999</v>
      </c>
      <c r="E1033" s="78">
        <v>0.16197407</v>
      </c>
      <c r="F1033" s="78">
        <v>-5.5834487000000002E-2</v>
      </c>
    </row>
    <row r="1034" spans="1:6" x14ac:dyDescent="0.25">
      <c r="A1034">
        <v>1032</v>
      </c>
      <c r="B1034" t="s">
        <v>32771</v>
      </c>
      <c r="C1034" s="78">
        <v>0.91247785000000003</v>
      </c>
      <c r="D1034" s="78">
        <v>-1.2931439</v>
      </c>
      <c r="E1034" s="78">
        <v>6.1544582E-2</v>
      </c>
      <c r="F1034" s="78">
        <v>6.5702960000000005E-2</v>
      </c>
    </row>
    <row r="1035" spans="1:6" x14ac:dyDescent="0.25">
      <c r="A1035">
        <v>1033</v>
      </c>
      <c r="B1035" t="s">
        <v>32772</v>
      </c>
      <c r="C1035" s="78">
        <v>-2.2701625999999999</v>
      </c>
      <c r="D1035" s="78">
        <v>-1.1649588</v>
      </c>
      <c r="E1035" s="78">
        <v>0.13046269999999999</v>
      </c>
      <c r="F1035" s="78">
        <v>-0.107397005</v>
      </c>
    </row>
    <row r="1036" spans="1:6" x14ac:dyDescent="0.25">
      <c r="A1036">
        <v>1034</v>
      </c>
      <c r="B1036" t="s">
        <v>14188</v>
      </c>
      <c r="C1036" s="78">
        <v>-0.96594000000000002</v>
      </c>
      <c r="D1036" s="78">
        <v>0.1455555</v>
      </c>
      <c r="E1036" s="78">
        <v>0.104061425</v>
      </c>
      <c r="F1036" s="78">
        <v>-7.3122199999999998E-2</v>
      </c>
    </row>
    <row r="1037" spans="1:6" x14ac:dyDescent="0.25">
      <c r="A1037">
        <v>1035</v>
      </c>
      <c r="B1037" t="s">
        <v>32773</v>
      </c>
      <c r="C1037" s="78">
        <v>-1.8335389</v>
      </c>
      <c r="D1037" s="78">
        <v>-1.4697407</v>
      </c>
      <c r="E1037" s="78">
        <v>-1.3527602E-2</v>
      </c>
      <c r="F1037" s="78">
        <v>9.1432449999999998E-2</v>
      </c>
    </row>
    <row r="1038" spans="1:6" x14ac:dyDescent="0.25">
      <c r="A1038">
        <v>1036</v>
      </c>
      <c r="B1038" t="s">
        <v>32774</v>
      </c>
      <c r="C1038" s="78">
        <v>5.0850350000000004</v>
      </c>
      <c r="D1038" s="78">
        <v>3.9330242000000002</v>
      </c>
      <c r="E1038" s="78">
        <v>7.1361839999999996E-2</v>
      </c>
      <c r="F1038" s="78">
        <v>7.0634976000000002E-2</v>
      </c>
    </row>
    <row r="1039" spans="1:6" x14ac:dyDescent="0.25">
      <c r="A1039">
        <v>1037</v>
      </c>
      <c r="B1039" t="s">
        <v>32775</v>
      </c>
      <c r="C1039" s="78">
        <v>0.42148354999999998</v>
      </c>
      <c r="D1039" s="78">
        <v>1.3111109999999999</v>
      </c>
      <c r="E1039" s="78">
        <v>6.5950170000000002E-2</v>
      </c>
      <c r="F1039" s="78">
        <v>6.4308859999999995E-2</v>
      </c>
    </row>
    <row r="1040" spans="1:6" x14ac:dyDescent="0.25">
      <c r="A1040">
        <v>1038</v>
      </c>
      <c r="B1040" t="s">
        <v>32776</v>
      </c>
      <c r="C1040" s="78">
        <v>-0.38535786</v>
      </c>
      <c r="D1040" s="78">
        <v>-1.5416563000000001</v>
      </c>
      <c r="E1040" s="78">
        <v>0.11895380999999999</v>
      </c>
      <c r="F1040" s="78">
        <v>-9.0012209999999995E-2</v>
      </c>
    </row>
    <row r="1041" spans="1:6" x14ac:dyDescent="0.25">
      <c r="A1041">
        <v>1039</v>
      </c>
      <c r="B1041" t="s">
        <v>32777</v>
      </c>
      <c r="C1041" s="78">
        <v>-2.9167950000000002E-2</v>
      </c>
      <c r="D1041" s="78">
        <v>-1.5498784999999999</v>
      </c>
      <c r="E1041" s="78">
        <v>0.15413640000000001</v>
      </c>
      <c r="F1041" s="78">
        <v>4.5686129999999998E-2</v>
      </c>
    </row>
    <row r="1042" spans="1:6" x14ac:dyDescent="0.25">
      <c r="A1042">
        <v>1040</v>
      </c>
      <c r="B1042" t="s">
        <v>32778</v>
      </c>
      <c r="C1042" s="78">
        <v>-7.3679404000000002</v>
      </c>
      <c r="D1042" s="78">
        <v>1.8208721000000001</v>
      </c>
      <c r="E1042" s="78">
        <v>0.15261146</v>
      </c>
      <c r="F1042" s="78">
        <v>4.5660365000000001E-2</v>
      </c>
    </row>
    <row r="1043" spans="1:6" x14ac:dyDescent="0.25">
      <c r="A1043">
        <v>1041</v>
      </c>
      <c r="B1043" t="s">
        <v>32779</v>
      </c>
      <c r="C1043" s="78">
        <v>4.2459150000000001</v>
      </c>
      <c r="D1043" s="78">
        <v>3.0667035999999999</v>
      </c>
      <c r="E1043" s="78">
        <v>0.15927273</v>
      </c>
      <c r="F1043" s="78">
        <v>4.0808298E-2</v>
      </c>
    </row>
    <row r="1044" spans="1:6" x14ac:dyDescent="0.25">
      <c r="A1044">
        <v>1042</v>
      </c>
      <c r="B1044" t="s">
        <v>32780</v>
      </c>
      <c r="C1044" s="78">
        <v>3.9608455</v>
      </c>
      <c r="D1044" s="78">
        <v>4.8805436999999996</v>
      </c>
      <c r="E1044" s="78">
        <v>9.0931445E-2</v>
      </c>
      <c r="F1044" s="78">
        <v>5.7914845999999999E-2</v>
      </c>
    </row>
    <row r="1045" spans="1:6" x14ac:dyDescent="0.25">
      <c r="A1045">
        <v>1043</v>
      </c>
      <c r="B1045" t="s">
        <v>32781</v>
      </c>
      <c r="C1045" s="78">
        <v>0.7922479</v>
      </c>
      <c r="D1045" s="78">
        <v>-2.6573066999999999</v>
      </c>
      <c r="E1045" s="78">
        <v>0.17981674</v>
      </c>
      <c r="F1045" s="78">
        <v>1.5202953E-2</v>
      </c>
    </row>
    <row r="1046" spans="1:6" x14ac:dyDescent="0.25">
      <c r="A1046">
        <v>1044</v>
      </c>
      <c r="B1046" t="s">
        <v>32782</v>
      </c>
      <c r="C1046" s="78">
        <v>0.43999105999999999</v>
      </c>
      <c r="D1046" s="78">
        <v>-0.44601785999999999</v>
      </c>
      <c r="E1046" s="78">
        <v>5.3253606000000002E-2</v>
      </c>
      <c r="F1046" s="78">
        <v>7.0257306000000005E-2</v>
      </c>
    </row>
    <row r="1047" spans="1:6" x14ac:dyDescent="0.25">
      <c r="A1047">
        <v>1045</v>
      </c>
      <c r="B1047" t="s">
        <v>32783</v>
      </c>
      <c r="C1047" s="78">
        <v>-7.105969</v>
      </c>
      <c r="D1047" s="78">
        <v>1.4558679999999999</v>
      </c>
      <c r="E1047" s="78">
        <v>0.15519466000000001</v>
      </c>
      <c r="F1047" s="78">
        <v>5.3476315000000003E-2</v>
      </c>
    </row>
    <row r="1048" spans="1:6" x14ac:dyDescent="0.25">
      <c r="A1048">
        <v>1046</v>
      </c>
      <c r="B1048" t="s">
        <v>32784</v>
      </c>
      <c r="C1048" s="78">
        <v>0.51806070000000004</v>
      </c>
      <c r="D1048" s="78">
        <v>-1.9326448000000001</v>
      </c>
      <c r="E1048" s="78">
        <v>4.9341977000000002E-2</v>
      </c>
      <c r="F1048" s="78">
        <v>7.8393950000000004E-2</v>
      </c>
    </row>
    <row r="1049" spans="1:6" x14ac:dyDescent="0.25">
      <c r="A1049">
        <v>1047</v>
      </c>
      <c r="B1049" t="s">
        <v>32785</v>
      </c>
      <c r="C1049" s="78">
        <v>-6.889352E-2</v>
      </c>
      <c r="D1049" s="78">
        <v>-2.0308856999999998</v>
      </c>
      <c r="E1049" s="78">
        <v>0.19406755000000001</v>
      </c>
      <c r="F1049" s="78">
        <v>1.6307589000000001E-2</v>
      </c>
    </row>
    <row r="1050" spans="1:6" x14ac:dyDescent="0.25">
      <c r="A1050">
        <v>1048</v>
      </c>
      <c r="B1050" t="s">
        <v>32786</v>
      </c>
      <c r="C1050" s="78">
        <v>-1.6533051999999999</v>
      </c>
      <c r="D1050" s="78">
        <v>7.2419285999999999E-2</v>
      </c>
      <c r="E1050" s="78">
        <v>0.13155478000000001</v>
      </c>
      <c r="F1050" s="78">
        <v>-6.8311960000000005E-2</v>
      </c>
    </row>
    <row r="1051" spans="1:6" x14ac:dyDescent="0.25">
      <c r="A1051">
        <v>1049</v>
      </c>
      <c r="B1051" t="s">
        <v>25287</v>
      </c>
      <c r="C1051" s="78">
        <v>-0.19365335</v>
      </c>
      <c r="D1051" s="78">
        <v>-1.2185919999999999</v>
      </c>
      <c r="E1051" s="78">
        <v>9.5737920000000004E-2</v>
      </c>
      <c r="F1051" s="78">
        <v>-7.7649280000000001E-2</v>
      </c>
    </row>
    <row r="1052" spans="1:6" x14ac:dyDescent="0.25">
      <c r="A1052">
        <v>1050</v>
      </c>
      <c r="B1052" t="s">
        <v>17995</v>
      </c>
      <c r="C1052" s="78">
        <v>0.94119770000000003</v>
      </c>
      <c r="D1052" s="78">
        <v>-0.34289693999999998</v>
      </c>
      <c r="E1052" s="78">
        <v>0.10495104</v>
      </c>
      <c r="F1052" s="78">
        <v>-7.3222770000000006E-2</v>
      </c>
    </row>
    <row r="1053" spans="1:6" x14ac:dyDescent="0.25">
      <c r="A1053">
        <v>1051</v>
      </c>
      <c r="B1053" t="s">
        <v>32787</v>
      </c>
      <c r="C1053" s="78">
        <v>3.0482516</v>
      </c>
      <c r="D1053" s="78">
        <v>0.33238469999999998</v>
      </c>
      <c r="E1053" s="78">
        <v>3.9745285999999998E-2</v>
      </c>
      <c r="F1053" s="78">
        <v>8.6242410000000005E-2</v>
      </c>
    </row>
    <row r="1054" spans="1:6" x14ac:dyDescent="0.25">
      <c r="A1054">
        <v>1052</v>
      </c>
      <c r="B1054" t="s">
        <v>32788</v>
      </c>
      <c r="C1054" s="78">
        <v>2.5060053</v>
      </c>
      <c r="D1054" s="78">
        <v>5.5370816999999999</v>
      </c>
      <c r="E1054" s="78">
        <v>3.0966341000000001E-2</v>
      </c>
      <c r="F1054" s="78">
        <v>7.6872214999999994E-2</v>
      </c>
    </row>
    <row r="1055" spans="1:6" x14ac:dyDescent="0.25">
      <c r="A1055">
        <v>1053</v>
      </c>
      <c r="B1055" t="s">
        <v>32789</v>
      </c>
      <c r="C1055" s="78">
        <v>-0.27019209999999999</v>
      </c>
      <c r="D1055" s="78">
        <v>-1.4425935000000001</v>
      </c>
      <c r="E1055" s="78">
        <v>6.4077629999999997E-2</v>
      </c>
      <c r="F1055" s="78">
        <v>8.5879209999999997E-2</v>
      </c>
    </row>
    <row r="1056" spans="1:6" x14ac:dyDescent="0.25">
      <c r="A1056">
        <v>1054</v>
      </c>
      <c r="B1056" t="s">
        <v>3265</v>
      </c>
      <c r="C1056" s="78">
        <v>2.3650608000000002</v>
      </c>
      <c r="D1056" s="78">
        <v>0.25058162</v>
      </c>
      <c r="E1056" s="78">
        <v>-0.14923053999999999</v>
      </c>
      <c r="F1056" s="78">
        <v>5.6857284000000001E-2</v>
      </c>
    </row>
    <row r="1057" spans="1:6" x14ac:dyDescent="0.25">
      <c r="A1057">
        <v>1055</v>
      </c>
      <c r="B1057" t="s">
        <v>32790</v>
      </c>
      <c r="C1057" s="78">
        <v>-1.4670348</v>
      </c>
      <c r="D1057" s="78">
        <v>-1.1438739</v>
      </c>
      <c r="E1057" s="78">
        <v>0.101309866</v>
      </c>
      <c r="F1057" s="78">
        <v>-5.8713082E-2</v>
      </c>
    </row>
    <row r="1058" spans="1:6" x14ac:dyDescent="0.25">
      <c r="A1058">
        <v>1056</v>
      </c>
      <c r="B1058" t="s">
        <v>19806</v>
      </c>
      <c r="C1058" s="78">
        <v>3.4488444</v>
      </c>
      <c r="D1058" s="78">
        <v>0.38249909999999998</v>
      </c>
      <c r="E1058" s="78">
        <v>-4.4929713000000003E-2</v>
      </c>
      <c r="F1058" s="78">
        <v>-0.18488057999999999</v>
      </c>
    </row>
    <row r="1059" spans="1:6" x14ac:dyDescent="0.25">
      <c r="A1059">
        <v>1057</v>
      </c>
      <c r="B1059" t="s">
        <v>14658</v>
      </c>
      <c r="C1059" s="78">
        <v>0.47187504000000002</v>
      </c>
      <c r="D1059" s="78">
        <v>1.4155880999999999</v>
      </c>
      <c r="E1059" s="78">
        <v>0.25064573000000001</v>
      </c>
      <c r="F1059" s="78">
        <v>5.9339220000000003E-3</v>
      </c>
    </row>
    <row r="1060" spans="1:6" x14ac:dyDescent="0.25">
      <c r="A1060">
        <v>1058</v>
      </c>
      <c r="B1060" t="s">
        <v>32791</v>
      </c>
      <c r="C1060" s="78">
        <v>-1.2544382999999999</v>
      </c>
      <c r="D1060" s="78">
        <v>-0.32589721999999999</v>
      </c>
      <c r="E1060" s="78">
        <v>0.13396933999999999</v>
      </c>
      <c r="F1060" s="78">
        <v>1.0581386999999999E-2</v>
      </c>
    </row>
    <row r="1061" spans="1:6" x14ac:dyDescent="0.25">
      <c r="A1061">
        <v>1059</v>
      </c>
      <c r="B1061" t="s">
        <v>32792</v>
      </c>
      <c r="C1061" s="78">
        <v>1.6552789999999999</v>
      </c>
      <c r="D1061" s="78">
        <v>-1.2632418000000001</v>
      </c>
      <c r="E1061" s="78">
        <v>0.25064573000000001</v>
      </c>
      <c r="F1061" s="78">
        <v>5.9339220000000003E-3</v>
      </c>
    </row>
    <row r="1062" spans="1:6" x14ac:dyDescent="0.25">
      <c r="A1062">
        <v>1060</v>
      </c>
      <c r="B1062" t="s">
        <v>32793</v>
      </c>
      <c r="C1062" s="78">
        <v>-1.1874288</v>
      </c>
      <c r="D1062" s="78">
        <v>-1.2266676000000001</v>
      </c>
      <c r="E1062" s="78">
        <v>-0.25023509999999999</v>
      </c>
      <c r="F1062" s="78">
        <v>9.5999210000000001E-2</v>
      </c>
    </row>
    <row r="1063" spans="1:6" x14ac:dyDescent="0.25">
      <c r="A1063">
        <v>1061</v>
      </c>
      <c r="B1063" t="s">
        <v>32794</v>
      </c>
      <c r="C1063" s="78">
        <v>0.31021031999999998</v>
      </c>
      <c r="D1063" s="78">
        <v>-0.35150480000000001</v>
      </c>
      <c r="E1063" s="78">
        <v>-0.21562229999999999</v>
      </c>
      <c r="F1063" s="78">
        <v>6.4525329999999999E-3</v>
      </c>
    </row>
    <row r="1064" spans="1:6" x14ac:dyDescent="0.25">
      <c r="A1064">
        <v>1062</v>
      </c>
      <c r="B1064" t="s">
        <v>32795</v>
      </c>
      <c r="C1064" s="78">
        <v>0.39419207000000001</v>
      </c>
      <c r="D1064" s="78">
        <v>2.8707435000000001</v>
      </c>
      <c r="E1064" s="78">
        <v>-0.20656920000000001</v>
      </c>
      <c r="F1064" s="78">
        <v>1.0022906999999999E-2</v>
      </c>
    </row>
    <row r="1065" spans="1:6" x14ac:dyDescent="0.25">
      <c r="A1065">
        <v>1063</v>
      </c>
      <c r="B1065" t="s">
        <v>32796</v>
      </c>
      <c r="C1065" s="78">
        <v>-1.2488794000000001</v>
      </c>
      <c r="D1065" s="78">
        <v>-0.28935193999999997</v>
      </c>
      <c r="E1065" s="78">
        <v>-0.51730394000000002</v>
      </c>
      <c r="F1065" s="78">
        <v>0.15917866</v>
      </c>
    </row>
    <row r="1066" spans="1:6" x14ac:dyDescent="0.25">
      <c r="A1066">
        <v>1064</v>
      </c>
      <c r="B1066" t="s">
        <v>32797</v>
      </c>
      <c r="C1066" s="78">
        <v>-0.3199978</v>
      </c>
      <c r="D1066" s="78">
        <v>2.7892147999999999</v>
      </c>
      <c r="E1066" s="78">
        <v>0.15744401999999999</v>
      </c>
      <c r="F1066" s="78">
        <v>2.9111521000000001E-2</v>
      </c>
    </row>
    <row r="1067" spans="1:6" x14ac:dyDescent="0.25">
      <c r="A1067">
        <v>1065</v>
      </c>
      <c r="B1067" t="s">
        <v>32798</v>
      </c>
      <c r="C1067" s="78">
        <v>-0.43426441999999998</v>
      </c>
      <c r="D1067" s="78">
        <v>0.42740010000000001</v>
      </c>
      <c r="E1067" s="78">
        <v>-0.11384931</v>
      </c>
      <c r="F1067" s="78">
        <v>0.1184437</v>
      </c>
    </row>
    <row r="1068" spans="1:6" x14ac:dyDescent="0.25">
      <c r="A1068">
        <v>1066</v>
      </c>
      <c r="B1068" t="s">
        <v>32799</v>
      </c>
      <c r="C1068" s="78">
        <v>1.3241715000000001</v>
      </c>
      <c r="D1068" s="78">
        <v>-0.92186279999999998</v>
      </c>
      <c r="E1068" s="78">
        <v>7.3405730000000002E-2</v>
      </c>
      <c r="F1068" s="78">
        <v>1.6571855E-2</v>
      </c>
    </row>
    <row r="1069" spans="1:6" x14ac:dyDescent="0.25">
      <c r="A1069">
        <v>1067</v>
      </c>
      <c r="B1069" t="s">
        <v>32800</v>
      </c>
      <c r="C1069" s="78">
        <v>1.2899206000000001</v>
      </c>
      <c r="D1069" s="78">
        <v>0.48263835999999999</v>
      </c>
      <c r="E1069" s="78">
        <v>4.4788570000000002E-3</v>
      </c>
      <c r="F1069" s="78">
        <v>-0.1340182</v>
      </c>
    </row>
    <row r="1070" spans="1:6" x14ac:dyDescent="0.25">
      <c r="A1070">
        <v>1068</v>
      </c>
      <c r="B1070" t="s">
        <v>32801</v>
      </c>
      <c r="C1070" s="78">
        <v>8.491725E-2</v>
      </c>
      <c r="D1070" s="78">
        <v>-0.39083456999999999</v>
      </c>
      <c r="E1070" s="78">
        <v>-5.4457604999999999E-2</v>
      </c>
      <c r="F1070" s="78">
        <v>3.9875216999999998E-2</v>
      </c>
    </row>
    <row r="1071" spans="1:6" x14ac:dyDescent="0.25">
      <c r="A1071">
        <v>1069</v>
      </c>
      <c r="B1071" t="s">
        <v>32802</v>
      </c>
      <c r="C1071" s="78">
        <v>-0.45577967000000003</v>
      </c>
      <c r="D1071" s="78">
        <v>-3.0879409999999998</v>
      </c>
      <c r="E1071" s="78">
        <v>0.19786708</v>
      </c>
      <c r="F1071" s="78">
        <v>2.2627524999999999E-2</v>
      </c>
    </row>
    <row r="1072" spans="1:6" x14ac:dyDescent="0.25">
      <c r="A1072">
        <v>1070</v>
      </c>
      <c r="B1072" t="s">
        <v>32803</v>
      </c>
      <c r="C1072" s="78">
        <v>3.4696845999999999</v>
      </c>
      <c r="D1072" s="78">
        <v>-0.6360768</v>
      </c>
      <c r="E1072" s="78">
        <v>0.19656815999999999</v>
      </c>
      <c r="F1072" s="78">
        <v>1.0619762E-2</v>
      </c>
    </row>
    <row r="1073" spans="1:6" x14ac:dyDescent="0.25">
      <c r="A1073">
        <v>1071</v>
      </c>
      <c r="B1073" t="s">
        <v>32804</v>
      </c>
      <c r="C1073" s="78">
        <v>-4.4255985999999998</v>
      </c>
      <c r="D1073" s="78">
        <v>2.4448588</v>
      </c>
      <c r="E1073" s="78">
        <v>7.8935610000000003E-2</v>
      </c>
      <c r="F1073" s="78">
        <v>4.7867293999999998E-2</v>
      </c>
    </row>
    <row r="1074" spans="1:6" x14ac:dyDescent="0.25">
      <c r="A1074">
        <v>1072</v>
      </c>
      <c r="B1074" t="s">
        <v>32805</v>
      </c>
      <c r="C1074" s="78">
        <v>0.39063206</v>
      </c>
      <c r="D1074" s="78">
        <v>-1.2467614</v>
      </c>
      <c r="E1074" s="78">
        <v>-0.16511548000000001</v>
      </c>
      <c r="F1074" s="78">
        <v>4.2304165999999997E-2</v>
      </c>
    </row>
    <row r="1075" spans="1:6" x14ac:dyDescent="0.25">
      <c r="A1075">
        <v>1073</v>
      </c>
      <c r="B1075" t="s">
        <v>32806</v>
      </c>
      <c r="C1075" s="78">
        <v>1.9761154999999999</v>
      </c>
      <c r="D1075" s="78">
        <v>-0.88820505000000005</v>
      </c>
      <c r="E1075" s="78">
        <v>0.17476715000000001</v>
      </c>
      <c r="F1075" s="78">
        <v>2.0501914999999999E-2</v>
      </c>
    </row>
    <row r="1076" spans="1:6" x14ac:dyDescent="0.25">
      <c r="A1076">
        <v>1074</v>
      </c>
      <c r="B1076" t="s">
        <v>32807</v>
      </c>
      <c r="C1076" s="78">
        <v>0.94000214000000004</v>
      </c>
      <c r="D1076" s="78">
        <v>1.7295784999999999</v>
      </c>
      <c r="E1076" s="78">
        <v>0.17135623</v>
      </c>
      <c r="F1076" s="78">
        <v>1.5964272000000002E-2</v>
      </c>
    </row>
    <row r="1077" spans="1:6" x14ac:dyDescent="0.25">
      <c r="A1077">
        <v>1075</v>
      </c>
      <c r="B1077" t="s">
        <v>32808</v>
      </c>
      <c r="C1077" s="78">
        <v>2.7322329999999999</v>
      </c>
      <c r="D1077" s="78">
        <v>-2.333707</v>
      </c>
      <c r="E1077" s="78">
        <v>0.17602032000000001</v>
      </c>
      <c r="F1077" s="78">
        <v>1.5374247000000001E-2</v>
      </c>
    </row>
    <row r="1078" spans="1:6" x14ac:dyDescent="0.25">
      <c r="A1078">
        <v>1076</v>
      </c>
      <c r="B1078" t="s">
        <v>32809</v>
      </c>
      <c r="C1078" s="78">
        <v>3.1954769999999999</v>
      </c>
      <c r="D1078" s="78">
        <v>2.0818569999999998</v>
      </c>
      <c r="E1078" s="78">
        <v>0.1961338</v>
      </c>
      <c r="F1078" s="78">
        <v>2.4273449999999998E-2</v>
      </c>
    </row>
    <row r="1079" spans="1:6" x14ac:dyDescent="0.25">
      <c r="A1079">
        <v>1077</v>
      </c>
      <c r="B1079" t="s">
        <v>32810</v>
      </c>
      <c r="C1079" s="78">
        <v>0.68167500000000003</v>
      </c>
      <c r="D1079" s="78">
        <v>-0.41791654</v>
      </c>
      <c r="E1079" s="78">
        <v>9.0263399999999994E-2</v>
      </c>
      <c r="F1079" s="78">
        <v>4.4635569999999999E-2</v>
      </c>
    </row>
    <row r="1080" spans="1:6" x14ac:dyDescent="0.25">
      <c r="A1080">
        <v>1078</v>
      </c>
      <c r="B1080" t="s">
        <v>31569</v>
      </c>
      <c r="C1080" s="78">
        <v>-1.3311582</v>
      </c>
      <c r="D1080" s="78">
        <v>0.82274747000000004</v>
      </c>
      <c r="E1080" s="78">
        <v>5.2239776000000002E-2</v>
      </c>
      <c r="F1080" s="78">
        <v>-0.1090402</v>
      </c>
    </row>
    <row r="1081" spans="1:6" x14ac:dyDescent="0.25">
      <c r="A1081">
        <v>1079</v>
      </c>
      <c r="B1081" t="s">
        <v>13258</v>
      </c>
      <c r="C1081" s="78">
        <v>1.6303943000000001</v>
      </c>
      <c r="D1081" s="78">
        <v>3.1313865000000001</v>
      </c>
      <c r="E1081" s="78">
        <v>8.7228180000000002E-2</v>
      </c>
      <c r="F1081" s="78">
        <v>-6.3700214000000005E-2</v>
      </c>
    </row>
    <row r="1082" spans="1:6" x14ac:dyDescent="0.25">
      <c r="A1082">
        <v>1080</v>
      </c>
      <c r="B1082" t="s">
        <v>11465</v>
      </c>
      <c r="C1082" s="78">
        <v>0.75208140000000001</v>
      </c>
      <c r="D1082" s="78">
        <v>-0.29286040000000002</v>
      </c>
      <c r="E1082" s="78">
        <v>8.3015400000000003E-2</v>
      </c>
      <c r="F1082" s="78">
        <v>-0.109649524</v>
      </c>
    </row>
    <row r="1083" spans="1:6" x14ac:dyDescent="0.25">
      <c r="A1083">
        <v>1081</v>
      </c>
      <c r="B1083" t="s">
        <v>32811</v>
      </c>
      <c r="C1083" s="78">
        <v>-1.6274152</v>
      </c>
      <c r="D1083" s="78">
        <v>-0.38053989999999999</v>
      </c>
      <c r="E1083" s="78">
        <v>9.5263526000000001E-2</v>
      </c>
      <c r="F1083" s="78">
        <v>-0.10119968999999999</v>
      </c>
    </row>
    <row r="1084" spans="1:6" x14ac:dyDescent="0.25">
      <c r="A1084">
        <v>1082</v>
      </c>
      <c r="B1084" t="s">
        <v>32812</v>
      </c>
      <c r="C1084" s="78">
        <v>-1.2051969</v>
      </c>
      <c r="D1084" s="78">
        <v>-1.2625246000000001</v>
      </c>
      <c r="E1084" s="78">
        <v>6.9433149999999999E-2</v>
      </c>
      <c r="F1084" s="78">
        <v>4.9943875999999998E-2</v>
      </c>
    </row>
    <row r="1085" spans="1:6" x14ac:dyDescent="0.25">
      <c r="A1085">
        <v>1083</v>
      </c>
      <c r="B1085" t="s">
        <v>32813</v>
      </c>
      <c r="C1085" s="78">
        <v>-0.95896256000000002</v>
      </c>
      <c r="D1085" s="78">
        <v>2.1559572</v>
      </c>
      <c r="E1085" s="78">
        <v>0.15959292999999999</v>
      </c>
      <c r="F1085" s="78">
        <v>2.4742736000000001E-2</v>
      </c>
    </row>
    <row r="1086" spans="1:6" x14ac:dyDescent="0.25">
      <c r="A1086">
        <v>1084</v>
      </c>
      <c r="B1086" t="s">
        <v>32814</v>
      </c>
      <c r="C1086" s="78">
        <v>0.17412506</v>
      </c>
      <c r="D1086" s="78">
        <v>-2.5484252000000001</v>
      </c>
      <c r="E1086" s="78">
        <v>-0.2091237</v>
      </c>
      <c r="F1086" s="78">
        <v>-0.21221264000000001</v>
      </c>
    </row>
    <row r="1087" spans="1:6" x14ac:dyDescent="0.25">
      <c r="A1087">
        <v>1085</v>
      </c>
      <c r="B1087" t="s">
        <v>7237</v>
      </c>
      <c r="C1087" s="78">
        <v>0.68125449999999999</v>
      </c>
      <c r="D1087" s="78">
        <v>-2.1489353000000002</v>
      </c>
      <c r="E1087" s="78">
        <v>5.6390612999999996E-3</v>
      </c>
      <c r="F1087" s="78">
        <v>-0.21528746000000001</v>
      </c>
    </row>
    <row r="1088" spans="1:6" x14ac:dyDescent="0.25">
      <c r="A1088">
        <v>1086</v>
      </c>
      <c r="B1088" t="s">
        <v>32815</v>
      </c>
      <c r="C1088" s="78">
        <v>4.8224324999999997</v>
      </c>
      <c r="D1088" s="78">
        <v>4.8793325000000003</v>
      </c>
      <c r="E1088" s="78">
        <v>7.6211630000000002E-2</v>
      </c>
      <c r="F1088" s="78">
        <v>2.383275E-2</v>
      </c>
    </row>
    <row r="1089" spans="1:6" x14ac:dyDescent="0.25">
      <c r="A1089">
        <v>1087</v>
      </c>
      <c r="B1089" t="s">
        <v>32816</v>
      </c>
      <c r="C1089" s="78">
        <v>3.1429887000000001</v>
      </c>
      <c r="D1089" s="78">
        <v>0.44655323000000002</v>
      </c>
      <c r="E1089" s="78">
        <v>-5.0643235000000002E-2</v>
      </c>
      <c r="F1089" s="78">
        <v>4.1221634E-2</v>
      </c>
    </row>
    <row r="1090" spans="1:6" x14ac:dyDescent="0.25">
      <c r="A1090">
        <v>1088</v>
      </c>
      <c r="B1090" t="s">
        <v>27130</v>
      </c>
      <c r="C1090" s="78">
        <v>4.1946864000000001</v>
      </c>
      <c r="D1090" s="78">
        <v>0.27362882999999999</v>
      </c>
      <c r="E1090" s="78">
        <v>-8.8449539999999993E-2</v>
      </c>
      <c r="F1090" s="78">
        <v>4.8564366999999997E-2</v>
      </c>
    </row>
    <row r="1091" spans="1:6" x14ac:dyDescent="0.25">
      <c r="A1091">
        <v>1089</v>
      </c>
      <c r="B1091" t="s">
        <v>4843</v>
      </c>
      <c r="C1091" s="78">
        <v>0.7571677</v>
      </c>
      <c r="D1091" s="78">
        <v>-1.4785509999999999</v>
      </c>
      <c r="E1091" s="78">
        <v>-0.47821394</v>
      </c>
      <c r="F1091" s="78">
        <v>-0.43176441999999998</v>
      </c>
    </row>
    <row r="1092" spans="1:6" x14ac:dyDescent="0.25">
      <c r="A1092">
        <v>1090</v>
      </c>
      <c r="B1092" t="s">
        <v>32817</v>
      </c>
      <c r="C1092" s="78">
        <v>0.38243943000000002</v>
      </c>
      <c r="D1092" s="78">
        <v>-5.4834010000000002E-2</v>
      </c>
      <c r="E1092" s="78">
        <v>0.10654318</v>
      </c>
      <c r="F1092" s="78">
        <v>5.9758037E-2</v>
      </c>
    </row>
    <row r="1093" spans="1:6" x14ac:dyDescent="0.25">
      <c r="A1093">
        <v>1091</v>
      </c>
      <c r="B1093" t="s">
        <v>32818</v>
      </c>
      <c r="C1093" s="78">
        <v>0.60440300000000002</v>
      </c>
      <c r="D1093" s="78">
        <v>0.99206139999999998</v>
      </c>
      <c r="E1093" s="78">
        <v>-0.31530192000000001</v>
      </c>
      <c r="F1093" s="78">
        <v>6.9350300000000004E-2</v>
      </c>
    </row>
    <row r="1094" spans="1:6" x14ac:dyDescent="0.25">
      <c r="A1094">
        <v>1092</v>
      </c>
      <c r="B1094" t="s">
        <v>32819</v>
      </c>
      <c r="C1094" s="78">
        <v>-0.26118279</v>
      </c>
      <c r="D1094" s="78">
        <v>0.35913025999999998</v>
      </c>
      <c r="E1094" s="78">
        <v>-2.8130113999999999E-3</v>
      </c>
      <c r="F1094" s="78">
        <v>-1.2608869E-2</v>
      </c>
    </row>
    <row r="1095" spans="1:6" x14ac:dyDescent="0.25">
      <c r="A1095">
        <v>1093</v>
      </c>
      <c r="B1095" t="s">
        <v>32820</v>
      </c>
      <c r="C1095" s="78">
        <v>1.7184858000000001</v>
      </c>
      <c r="D1095" s="78">
        <v>0.43163966999999998</v>
      </c>
      <c r="E1095" s="78">
        <v>8.266772E-2</v>
      </c>
      <c r="F1095" s="78">
        <v>1.6453256999999999E-2</v>
      </c>
    </row>
    <row r="1096" spans="1:6" x14ac:dyDescent="0.25">
      <c r="A1096">
        <v>1094</v>
      </c>
      <c r="B1096" t="s">
        <v>13667</v>
      </c>
      <c r="C1096" s="78">
        <v>-0.48110514999999998</v>
      </c>
      <c r="D1096" s="78">
        <v>-1.9797807000000001</v>
      </c>
      <c r="E1096" s="78">
        <v>0.10770522</v>
      </c>
      <c r="F1096" s="78">
        <v>-6.6246910000000006E-2</v>
      </c>
    </row>
    <row r="1097" spans="1:6" x14ac:dyDescent="0.25">
      <c r="A1097">
        <v>1095</v>
      </c>
      <c r="B1097" t="s">
        <v>32821</v>
      </c>
      <c r="C1097" s="78">
        <v>-2.1353330000000001</v>
      </c>
      <c r="D1097" s="78">
        <v>-0.26581012999999998</v>
      </c>
      <c r="E1097" s="78">
        <v>-0.44551823000000002</v>
      </c>
      <c r="F1097" s="78">
        <v>0.15714465</v>
      </c>
    </row>
    <row r="1098" spans="1:6" x14ac:dyDescent="0.25">
      <c r="A1098">
        <v>1096</v>
      </c>
      <c r="B1098" t="s">
        <v>15900</v>
      </c>
      <c r="C1098" s="78">
        <v>-1.9425792</v>
      </c>
      <c r="D1098" s="78">
        <v>-0.82980597</v>
      </c>
      <c r="E1098" s="78">
        <v>0.13574861999999999</v>
      </c>
      <c r="F1098" s="78">
        <v>-6.5977569999999999E-2</v>
      </c>
    </row>
    <row r="1099" spans="1:6" x14ac:dyDescent="0.25">
      <c r="A1099">
        <v>1097</v>
      </c>
      <c r="B1099" t="s">
        <v>32822</v>
      </c>
      <c r="C1099" s="78">
        <v>0.15520692999999999</v>
      </c>
      <c r="D1099" s="78">
        <v>-0.42330778000000002</v>
      </c>
      <c r="E1099" s="78">
        <v>7.9616160000000005E-2</v>
      </c>
      <c r="F1099" s="78">
        <v>8.2972035E-2</v>
      </c>
    </row>
    <row r="1100" spans="1:6" x14ac:dyDescent="0.25">
      <c r="A1100">
        <v>1098</v>
      </c>
      <c r="B1100" t="s">
        <v>32823</v>
      </c>
      <c r="C1100" s="78">
        <v>0.78313969999999999</v>
      </c>
      <c r="D1100" s="78">
        <v>-0.92928105999999999</v>
      </c>
      <c r="E1100" s="78">
        <v>6.1316534999999998E-2</v>
      </c>
      <c r="F1100" s="78">
        <v>0.10357949</v>
      </c>
    </row>
    <row r="1101" spans="1:6" x14ac:dyDescent="0.25">
      <c r="A1101">
        <v>1099</v>
      </c>
      <c r="B1101" t="s">
        <v>11210</v>
      </c>
      <c r="C1101" s="78">
        <v>0.23794913000000001</v>
      </c>
      <c r="D1101" s="78">
        <v>-0.22158038999999999</v>
      </c>
      <c r="E1101" s="78">
        <v>8.8587639999999995E-2</v>
      </c>
      <c r="F1101" s="78">
        <v>-4.9858979999999997E-2</v>
      </c>
    </row>
    <row r="1102" spans="1:6" x14ac:dyDescent="0.25">
      <c r="A1102">
        <v>1100</v>
      </c>
      <c r="B1102" t="s">
        <v>4725</v>
      </c>
      <c r="C1102" s="78">
        <v>0.69688209999999995</v>
      </c>
      <c r="D1102" s="78">
        <v>-0.24139452</v>
      </c>
      <c r="E1102" s="78">
        <v>0.12931820999999999</v>
      </c>
      <c r="F1102" s="78">
        <v>-7.9997879999999993E-2</v>
      </c>
    </row>
    <row r="1103" spans="1:6" x14ac:dyDescent="0.25">
      <c r="A1103">
        <v>1101</v>
      </c>
      <c r="B1103" t="s">
        <v>32824</v>
      </c>
      <c r="C1103" s="78">
        <v>-0.30515999999999999</v>
      </c>
      <c r="D1103" s="78">
        <v>-1.9086373000000001</v>
      </c>
      <c r="E1103" s="78">
        <v>0.10992236399999999</v>
      </c>
      <c r="F1103" s="78">
        <v>4.4696800000000002E-2</v>
      </c>
    </row>
    <row r="1104" spans="1:6" x14ac:dyDescent="0.25">
      <c r="A1104">
        <v>1102</v>
      </c>
      <c r="B1104" t="s">
        <v>32825</v>
      </c>
      <c r="C1104" s="78">
        <v>-1.7674445000000001</v>
      </c>
      <c r="D1104" s="78">
        <v>-2.4182739999999998</v>
      </c>
      <c r="E1104" s="78">
        <v>3.0975415999999999E-2</v>
      </c>
      <c r="F1104" s="78">
        <v>4.0652458000000002E-2</v>
      </c>
    </row>
    <row r="1105" spans="1:6" x14ac:dyDescent="0.25">
      <c r="A1105">
        <v>1103</v>
      </c>
      <c r="B1105" t="s">
        <v>6603</v>
      </c>
      <c r="C1105" s="78">
        <v>-2.2885810000000002</v>
      </c>
      <c r="D1105" s="78">
        <v>-1.6608712999999999</v>
      </c>
      <c r="E1105" s="78">
        <v>0.10583057999999999</v>
      </c>
      <c r="F1105" s="78">
        <v>-9.2316389999999998E-2</v>
      </c>
    </row>
    <row r="1106" spans="1:6" x14ac:dyDescent="0.25">
      <c r="A1106">
        <v>1104</v>
      </c>
      <c r="B1106" t="s">
        <v>18513</v>
      </c>
      <c r="C1106" s="78">
        <v>0.44409009999999999</v>
      </c>
      <c r="D1106" s="78">
        <v>-0.50773380000000001</v>
      </c>
      <c r="E1106" s="78">
        <v>9.3211636E-2</v>
      </c>
      <c r="F1106" s="78">
        <v>-9.4589114000000002E-2</v>
      </c>
    </row>
    <row r="1107" spans="1:6" x14ac:dyDescent="0.25">
      <c r="A1107">
        <v>1105</v>
      </c>
      <c r="B1107" t="s">
        <v>32826</v>
      </c>
      <c r="C1107" s="78">
        <v>1.2221248</v>
      </c>
      <c r="D1107" s="78">
        <v>-0.71360449999999997</v>
      </c>
      <c r="E1107" s="78">
        <v>0.19793654999999999</v>
      </c>
      <c r="F1107" s="78">
        <v>2.253672E-2</v>
      </c>
    </row>
    <row r="1108" spans="1:6" x14ac:dyDescent="0.25">
      <c r="A1108">
        <v>1106</v>
      </c>
      <c r="B1108" t="s">
        <v>7769</v>
      </c>
      <c r="C1108" s="78">
        <v>0.99032830000000005</v>
      </c>
      <c r="D1108" s="78">
        <v>-1.2058015</v>
      </c>
      <c r="E1108" s="78">
        <v>3.9582342E-2</v>
      </c>
      <c r="F1108" s="78">
        <v>-0.18564950999999999</v>
      </c>
    </row>
    <row r="1109" spans="1:6" x14ac:dyDescent="0.25">
      <c r="A1109">
        <v>1107</v>
      </c>
      <c r="B1109" t="s">
        <v>7224</v>
      </c>
      <c r="C1109" s="78">
        <v>-0.29371268</v>
      </c>
      <c r="D1109" s="78">
        <v>-2.7194357</v>
      </c>
      <c r="E1109" s="78">
        <v>0.13468388000000001</v>
      </c>
      <c r="F1109" s="78">
        <v>-7.4030949999999998E-2</v>
      </c>
    </row>
    <row r="1110" spans="1:6" x14ac:dyDescent="0.25">
      <c r="A1110">
        <v>1108</v>
      </c>
      <c r="B1110" t="s">
        <v>32827</v>
      </c>
      <c r="C1110" s="78">
        <v>-0.63916609999999996</v>
      </c>
      <c r="D1110" s="78">
        <v>3.0025412999999999</v>
      </c>
      <c r="E1110" s="78">
        <v>-7.7485289999999998E-2</v>
      </c>
      <c r="F1110" s="78">
        <v>8.0726919999999994E-2</v>
      </c>
    </row>
    <row r="1111" spans="1:6" x14ac:dyDescent="0.25">
      <c r="A1111">
        <v>1109</v>
      </c>
      <c r="B1111" t="s">
        <v>32828</v>
      </c>
      <c r="C1111" s="78">
        <v>1.1219907</v>
      </c>
      <c r="D1111" s="78">
        <v>2.2821653</v>
      </c>
      <c r="E1111" s="78">
        <v>6.8366839999999998E-2</v>
      </c>
      <c r="F1111" s="78">
        <v>6.2300727E-2</v>
      </c>
    </row>
    <row r="1112" spans="1:6" x14ac:dyDescent="0.25">
      <c r="A1112">
        <v>1110</v>
      </c>
      <c r="B1112" t="s">
        <v>32829</v>
      </c>
      <c r="C1112" s="78">
        <v>3.8326954999999998</v>
      </c>
      <c r="D1112" s="78">
        <v>3.7102754</v>
      </c>
      <c r="E1112" s="78">
        <v>0.13244605000000001</v>
      </c>
      <c r="F1112" s="78">
        <v>6.2148510000000004E-3</v>
      </c>
    </row>
    <row r="1113" spans="1:6" x14ac:dyDescent="0.25">
      <c r="A1113">
        <v>1111</v>
      </c>
      <c r="B1113" t="s">
        <v>32830</v>
      </c>
      <c r="C1113" s="78">
        <v>-0.54514580000000001</v>
      </c>
      <c r="D1113" s="78">
        <v>-2.1529193000000002</v>
      </c>
      <c r="E1113" s="78">
        <v>0.12542188000000001</v>
      </c>
      <c r="F1113" s="78">
        <v>2.8028055E-3</v>
      </c>
    </row>
    <row r="1114" spans="1:6" x14ac:dyDescent="0.25">
      <c r="A1114">
        <v>1112</v>
      </c>
      <c r="B1114" t="s">
        <v>32831</v>
      </c>
      <c r="C1114" s="78">
        <v>-0.46213764000000002</v>
      </c>
      <c r="D1114" s="78">
        <v>2.1816963999999999</v>
      </c>
      <c r="E1114" s="78">
        <v>-0.22619539999999999</v>
      </c>
      <c r="F1114" s="78">
        <v>0.18994616</v>
      </c>
    </row>
    <row r="1115" spans="1:6" x14ac:dyDescent="0.25">
      <c r="A1115">
        <v>1113</v>
      </c>
      <c r="B1115" t="s">
        <v>32832</v>
      </c>
      <c r="C1115" s="78">
        <v>2.0641943999999999</v>
      </c>
      <c r="D1115" s="78">
        <v>-2.3103880000000001</v>
      </c>
      <c r="E1115" s="78">
        <v>5.1226019999999997E-2</v>
      </c>
      <c r="F1115" s="78">
        <v>9.7549739999999996E-2</v>
      </c>
    </row>
    <row r="1116" spans="1:6" x14ac:dyDescent="0.25">
      <c r="A1116">
        <v>1114</v>
      </c>
      <c r="B1116" t="s">
        <v>32833</v>
      </c>
      <c r="C1116" s="78">
        <v>-0.61903733000000005</v>
      </c>
      <c r="D1116" s="78">
        <v>5.0557850000000001E-3</v>
      </c>
      <c r="E1116" s="78">
        <v>1.3331651999999999E-2</v>
      </c>
      <c r="F1116" s="78">
        <v>4.4535335000000002E-2</v>
      </c>
    </row>
    <row r="1117" spans="1:6" x14ac:dyDescent="0.25">
      <c r="A1117">
        <v>1115</v>
      </c>
      <c r="B1117" t="s">
        <v>32834</v>
      </c>
      <c r="C1117" s="78">
        <v>5.5021696000000002</v>
      </c>
      <c r="D1117" s="78">
        <v>2.5231292000000001</v>
      </c>
      <c r="E1117" s="78">
        <v>0.22240593</v>
      </c>
      <c r="F1117" s="78">
        <v>9.4831810000000002E-3</v>
      </c>
    </row>
    <row r="1118" spans="1:6" x14ac:dyDescent="0.25">
      <c r="A1118">
        <v>1116</v>
      </c>
      <c r="B1118" t="s">
        <v>32835</v>
      </c>
      <c r="C1118" s="78">
        <v>0.90325049999999996</v>
      </c>
      <c r="D1118" s="78">
        <v>1.8114805</v>
      </c>
      <c r="E1118" s="78">
        <v>0.23227131000000001</v>
      </c>
      <c r="F1118" s="78">
        <v>2.0203117E-2</v>
      </c>
    </row>
    <row r="1119" spans="1:6" x14ac:dyDescent="0.25">
      <c r="A1119">
        <v>1117</v>
      </c>
      <c r="B1119" t="s">
        <v>32836</v>
      </c>
      <c r="C1119" s="78">
        <v>1.6820371000000001E-2</v>
      </c>
      <c r="D1119" s="78">
        <v>-0.84561204999999995</v>
      </c>
      <c r="E1119" s="78">
        <v>-2.5657713000000002E-3</v>
      </c>
      <c r="F1119" s="78">
        <v>4.6228209999999999E-2</v>
      </c>
    </row>
    <row r="1120" spans="1:6" x14ac:dyDescent="0.25">
      <c r="A1120">
        <v>1118</v>
      </c>
      <c r="B1120" t="s">
        <v>32837</v>
      </c>
      <c r="C1120" s="78">
        <v>-1.1641321</v>
      </c>
      <c r="D1120" s="78">
        <v>-2.7586837000000002</v>
      </c>
      <c r="E1120" s="78">
        <v>-9.861934E-2</v>
      </c>
      <c r="F1120" s="78">
        <v>1.4534056E-2</v>
      </c>
    </row>
    <row r="1121" spans="1:6" x14ac:dyDescent="0.25">
      <c r="A1121">
        <v>1119</v>
      </c>
      <c r="B1121" t="s">
        <v>32838</v>
      </c>
      <c r="C1121" s="78">
        <v>1.3168609</v>
      </c>
      <c r="D1121" s="78">
        <v>1.4410338</v>
      </c>
      <c r="E1121" s="78">
        <v>0.14801243</v>
      </c>
      <c r="F1121" s="78">
        <v>2.3491479999999999E-2</v>
      </c>
    </row>
    <row r="1122" spans="1:6" x14ac:dyDescent="0.25">
      <c r="A1122">
        <v>1120</v>
      </c>
      <c r="B1122" t="s">
        <v>32839</v>
      </c>
      <c r="C1122" s="78">
        <v>6.8668914000000001</v>
      </c>
      <c r="D1122" s="78">
        <v>0.21192765</v>
      </c>
      <c r="E1122" s="78">
        <v>9.9261299999999997E-2</v>
      </c>
      <c r="F1122" s="78">
        <v>3.5563007000000001E-2</v>
      </c>
    </row>
    <row r="1123" spans="1:6" x14ac:dyDescent="0.25">
      <c r="A1123">
        <v>1121</v>
      </c>
      <c r="B1123" t="s">
        <v>32840</v>
      </c>
      <c r="C1123" s="78">
        <v>-2.2613506000000001</v>
      </c>
      <c r="D1123" s="78">
        <v>-0.91088860000000005</v>
      </c>
      <c r="E1123" s="78">
        <v>7.7028214999999997E-2</v>
      </c>
      <c r="F1123" s="78">
        <v>3.5624362999999999E-2</v>
      </c>
    </row>
    <row r="1124" spans="1:6" x14ac:dyDescent="0.25">
      <c r="A1124">
        <v>1122</v>
      </c>
      <c r="B1124" t="s">
        <v>6047</v>
      </c>
      <c r="C1124" s="78">
        <v>1.2221521</v>
      </c>
      <c r="D1124" s="78">
        <v>-1.1541159000000001</v>
      </c>
      <c r="E1124" s="78">
        <v>8.8371900000000003E-2</v>
      </c>
      <c r="F1124" s="78">
        <v>-8.6952865000000004E-2</v>
      </c>
    </row>
    <row r="1125" spans="1:6" x14ac:dyDescent="0.25">
      <c r="A1125">
        <v>1123</v>
      </c>
      <c r="B1125" t="s">
        <v>32841</v>
      </c>
      <c r="C1125" s="78">
        <v>1.7340298999999999</v>
      </c>
      <c r="D1125" s="78">
        <v>-1.3101437</v>
      </c>
      <c r="E1125" s="78">
        <v>-1.1847794E-2</v>
      </c>
      <c r="F1125" s="78">
        <v>0.10515618</v>
      </c>
    </row>
    <row r="1126" spans="1:6" x14ac:dyDescent="0.25">
      <c r="A1126">
        <v>1124</v>
      </c>
      <c r="B1126" t="s">
        <v>32842</v>
      </c>
      <c r="C1126" s="78">
        <v>0.53108173999999997</v>
      </c>
      <c r="D1126" s="78">
        <v>8.5500720000000002E-2</v>
      </c>
      <c r="E1126" s="78">
        <v>-3.5513937000000001E-3</v>
      </c>
      <c r="F1126" s="78">
        <v>0.10262957</v>
      </c>
    </row>
    <row r="1127" spans="1:6" x14ac:dyDescent="0.25">
      <c r="A1127">
        <v>1125</v>
      </c>
      <c r="B1127" t="s">
        <v>2666</v>
      </c>
      <c r="C1127" s="78">
        <v>2.6203531999999998</v>
      </c>
      <c r="D1127" s="78">
        <v>-1.5471824000000001</v>
      </c>
      <c r="E1127" s="78">
        <v>-0.19485348</v>
      </c>
      <c r="F1127" s="78">
        <v>0.10719082000000001</v>
      </c>
    </row>
    <row r="1128" spans="1:6" x14ac:dyDescent="0.25">
      <c r="A1128">
        <v>1126</v>
      </c>
      <c r="B1128" t="s">
        <v>32843</v>
      </c>
      <c r="C1128" s="78">
        <v>-0.40552682000000001</v>
      </c>
      <c r="D1128" s="78">
        <v>-1.1652844</v>
      </c>
      <c r="E1128" s="78">
        <v>-8.2121700000000006E-2</v>
      </c>
      <c r="F1128" s="78">
        <v>5.5474926000000001E-2</v>
      </c>
    </row>
    <row r="1129" spans="1:6" x14ac:dyDescent="0.25">
      <c r="A1129">
        <v>1127</v>
      </c>
      <c r="B1129" t="s">
        <v>32844</v>
      </c>
      <c r="C1129" s="78">
        <v>0.25924528000000002</v>
      </c>
      <c r="D1129" s="78">
        <v>-0.119620085</v>
      </c>
      <c r="E1129" s="78">
        <v>-2.5894552000000001E-2</v>
      </c>
      <c r="F1129" s="78">
        <v>4.4245186999999998E-2</v>
      </c>
    </row>
    <row r="1130" spans="1:6" x14ac:dyDescent="0.25">
      <c r="A1130">
        <v>1128</v>
      </c>
      <c r="B1130" t="s">
        <v>32845</v>
      </c>
      <c r="C1130" s="78">
        <v>0.35096937</v>
      </c>
      <c r="D1130" s="78">
        <v>7.6143349999999996</v>
      </c>
      <c r="E1130" s="78">
        <v>0.19440925000000001</v>
      </c>
      <c r="F1130" s="78">
        <v>2.9225999999999999E-2</v>
      </c>
    </row>
    <row r="1131" spans="1:6" x14ac:dyDescent="0.25">
      <c r="A1131">
        <v>1129</v>
      </c>
      <c r="B1131" t="s">
        <v>32846</v>
      </c>
      <c r="C1131" s="78">
        <v>-0.69045866</v>
      </c>
      <c r="D1131" s="78">
        <v>-2.1102829999999999</v>
      </c>
      <c r="E1131" s="78">
        <v>2.7885391999999998E-2</v>
      </c>
      <c r="F1131" s="78">
        <v>7.3397799999999999E-2</v>
      </c>
    </row>
    <row r="1132" spans="1:6" x14ac:dyDescent="0.25">
      <c r="A1132">
        <v>1130</v>
      </c>
      <c r="B1132" t="s">
        <v>2900</v>
      </c>
      <c r="C1132" s="78">
        <v>-7.4413717000000002E-3</v>
      </c>
      <c r="D1132" s="78">
        <v>2.3436314999999999</v>
      </c>
      <c r="E1132" s="78">
        <v>0.11821682999999999</v>
      </c>
      <c r="F1132" s="78">
        <v>-8.6846456000000002E-2</v>
      </c>
    </row>
    <row r="1133" spans="1:6" x14ac:dyDescent="0.25">
      <c r="A1133">
        <v>1131</v>
      </c>
      <c r="B1133" t="s">
        <v>32847</v>
      </c>
      <c r="C1133" s="78">
        <v>-2.2265830000000002</v>
      </c>
      <c r="D1133" s="78">
        <v>-1.6215961000000001</v>
      </c>
      <c r="E1133" s="78">
        <v>7.6600429999999997E-2</v>
      </c>
      <c r="F1133" s="78">
        <v>-8.5029569999999999E-2</v>
      </c>
    </row>
    <row r="1134" spans="1:6" x14ac:dyDescent="0.25">
      <c r="A1134">
        <v>1132</v>
      </c>
      <c r="B1134" t="s">
        <v>10169</v>
      </c>
      <c r="C1134" s="78">
        <v>-0.31460559999999999</v>
      </c>
      <c r="D1134" s="78">
        <v>1.5088778</v>
      </c>
      <c r="E1134" s="78">
        <v>0.107832715</v>
      </c>
      <c r="F1134" s="78">
        <v>-0.10530328999999999</v>
      </c>
    </row>
    <row r="1135" spans="1:6" x14ac:dyDescent="0.25">
      <c r="A1135">
        <v>1133</v>
      </c>
      <c r="B1135" t="s">
        <v>32848</v>
      </c>
      <c r="C1135" s="78">
        <v>1.3776238999999999</v>
      </c>
      <c r="D1135" s="78">
        <v>-2.147373</v>
      </c>
      <c r="E1135" s="78">
        <v>5.6411818000000002E-2</v>
      </c>
      <c r="F1135" s="78">
        <v>7.9975740000000003E-2</v>
      </c>
    </row>
    <row r="1136" spans="1:6" x14ac:dyDescent="0.25">
      <c r="A1136">
        <v>1134</v>
      </c>
      <c r="B1136" t="s">
        <v>6687</v>
      </c>
      <c r="C1136" s="78">
        <v>2.241714</v>
      </c>
      <c r="D1136" s="78">
        <v>1.0299305999999999</v>
      </c>
      <c r="E1136" s="78">
        <v>7.3225449999999997E-2</v>
      </c>
      <c r="F1136" s="78">
        <v>-0.10626480000000001</v>
      </c>
    </row>
    <row r="1137" spans="1:6" x14ac:dyDescent="0.25">
      <c r="A1137">
        <v>1135</v>
      </c>
      <c r="B1137" t="s">
        <v>8350</v>
      </c>
      <c r="C1137" s="78">
        <v>-0.34205413000000001</v>
      </c>
      <c r="D1137" s="78">
        <v>-1.9339907000000001</v>
      </c>
      <c r="E1137" s="78">
        <v>6.8652969999999994E-2</v>
      </c>
      <c r="F1137" s="78">
        <v>-0.121026605</v>
      </c>
    </row>
    <row r="1138" spans="1:6" x14ac:dyDescent="0.25">
      <c r="A1138">
        <v>1136</v>
      </c>
      <c r="B1138" t="s">
        <v>32849</v>
      </c>
      <c r="C1138" s="78">
        <v>-5.8147609999999999E-3</v>
      </c>
      <c r="D1138" s="78">
        <v>-1.5187843999999999</v>
      </c>
      <c r="E1138" s="78">
        <v>-4.5477660000000003E-2</v>
      </c>
      <c r="F1138" s="78">
        <v>8.9513554999999995E-2</v>
      </c>
    </row>
    <row r="1139" spans="1:6" x14ac:dyDescent="0.25">
      <c r="A1139">
        <v>1137</v>
      </c>
      <c r="B1139" t="s">
        <v>32850</v>
      </c>
      <c r="C1139" s="78">
        <v>6.8097143999999998E-2</v>
      </c>
      <c r="D1139" s="78">
        <v>-1.9861405999999999</v>
      </c>
      <c r="E1139" s="78">
        <v>1.02996975E-2</v>
      </c>
      <c r="F1139" s="78">
        <v>0.11112985</v>
      </c>
    </row>
    <row r="1140" spans="1:6" x14ac:dyDescent="0.25">
      <c r="A1140">
        <v>1138</v>
      </c>
      <c r="B1140" t="s">
        <v>32851</v>
      </c>
      <c r="C1140" s="78">
        <v>1.4520336</v>
      </c>
      <c r="D1140" s="78">
        <v>-1.3164784</v>
      </c>
      <c r="E1140" s="78">
        <v>-3.8059950000000002E-2</v>
      </c>
      <c r="F1140" s="78">
        <v>9.4516485999999997E-2</v>
      </c>
    </row>
    <row r="1141" spans="1:6" x14ac:dyDescent="0.25">
      <c r="A1141">
        <v>1139</v>
      </c>
      <c r="B1141" t="s">
        <v>20179</v>
      </c>
      <c r="C1141" s="78">
        <v>0.53344440000000004</v>
      </c>
      <c r="D1141" s="78">
        <v>1.4849445999999999</v>
      </c>
      <c r="E1141" s="78">
        <v>8.8718560000000002E-2</v>
      </c>
      <c r="F1141" s="78">
        <v>-6.5721689999999999E-2</v>
      </c>
    </row>
    <row r="1142" spans="1:6" x14ac:dyDescent="0.25">
      <c r="A1142">
        <v>1140</v>
      </c>
      <c r="B1142" t="s">
        <v>17821</v>
      </c>
      <c r="C1142" s="78">
        <v>-1.2078477999999999</v>
      </c>
      <c r="D1142" s="78">
        <v>0.51031183999999996</v>
      </c>
      <c r="E1142" s="78">
        <v>0.11768286</v>
      </c>
      <c r="F1142" s="78">
        <v>-7.6318559999999994E-2</v>
      </c>
    </row>
    <row r="1143" spans="1:6" x14ac:dyDescent="0.25">
      <c r="A1143">
        <v>1141</v>
      </c>
      <c r="B1143" t="s">
        <v>32852</v>
      </c>
      <c r="C1143" s="78">
        <v>-1.8990179</v>
      </c>
      <c r="D1143" s="78">
        <v>0.13312614</v>
      </c>
      <c r="E1143" s="78">
        <v>1.8985584E-2</v>
      </c>
      <c r="F1143" s="78">
        <v>2.2717040000000001E-2</v>
      </c>
    </row>
    <row r="1144" spans="1:6" x14ac:dyDescent="0.25">
      <c r="A1144">
        <v>1142</v>
      </c>
      <c r="B1144" t="s">
        <v>32853</v>
      </c>
      <c r="C1144" s="78">
        <v>-0.35803109999999999</v>
      </c>
      <c r="D1144" s="78">
        <v>1.7167323000000001</v>
      </c>
      <c r="E1144" s="78">
        <v>9.3370720000000004E-2</v>
      </c>
      <c r="F1144" s="78">
        <v>4.6728430000000001E-2</v>
      </c>
    </row>
    <row r="1145" spans="1:6" x14ac:dyDescent="0.25">
      <c r="A1145">
        <v>1143</v>
      </c>
      <c r="B1145" t="s">
        <v>7625</v>
      </c>
      <c r="C1145" s="78">
        <v>0.67873439999999996</v>
      </c>
      <c r="D1145" s="78">
        <v>1.372781</v>
      </c>
      <c r="E1145" s="78">
        <v>-0.14574376</v>
      </c>
      <c r="F1145" s="78">
        <v>-0.22810527999999999</v>
      </c>
    </row>
    <row r="1146" spans="1:6" x14ac:dyDescent="0.25">
      <c r="A1146">
        <v>1144</v>
      </c>
      <c r="B1146" t="s">
        <v>32854</v>
      </c>
      <c r="C1146" s="78">
        <v>-0.35046268000000003</v>
      </c>
      <c r="D1146" s="78">
        <v>-6.2923430000000002E-2</v>
      </c>
      <c r="E1146" s="78">
        <v>-0.14213169</v>
      </c>
      <c r="F1146" s="78">
        <v>0.11200851000000001</v>
      </c>
    </row>
    <row r="1147" spans="1:6" x14ac:dyDescent="0.25">
      <c r="A1147">
        <v>1145</v>
      </c>
      <c r="B1147" t="s">
        <v>32855</v>
      </c>
      <c r="C1147" s="78">
        <v>-0.6237684</v>
      </c>
      <c r="D1147" s="78">
        <v>-0.44591796</v>
      </c>
      <c r="E1147" s="78">
        <v>8.472353E-4</v>
      </c>
      <c r="F1147" s="78">
        <v>0.10184099000000001</v>
      </c>
    </row>
    <row r="1148" spans="1:6" x14ac:dyDescent="0.25">
      <c r="A1148">
        <v>1146</v>
      </c>
      <c r="B1148" t="s">
        <v>32856</v>
      </c>
      <c r="C1148" s="78">
        <v>-2.1946729999999999</v>
      </c>
      <c r="D1148" s="78">
        <v>-2.0324399999999998</v>
      </c>
      <c r="E1148" s="78">
        <v>0.15800637000000001</v>
      </c>
      <c r="F1148" s="78">
        <v>2.3880512999999999E-2</v>
      </c>
    </row>
    <row r="1149" spans="1:6" x14ac:dyDescent="0.25">
      <c r="A1149">
        <v>1147</v>
      </c>
      <c r="B1149" t="s">
        <v>32857</v>
      </c>
      <c r="C1149" s="78">
        <v>-2.1509879999999999</v>
      </c>
      <c r="D1149" s="78">
        <v>1.7513943000000001</v>
      </c>
      <c r="E1149" s="78">
        <v>1.7446399000000001E-2</v>
      </c>
      <c r="F1149" s="78">
        <v>9.8793820000000004E-2</v>
      </c>
    </row>
    <row r="1150" spans="1:6" x14ac:dyDescent="0.25">
      <c r="A1150">
        <v>1148</v>
      </c>
      <c r="B1150" t="s">
        <v>32858</v>
      </c>
      <c r="C1150" s="78">
        <v>0.24192178</v>
      </c>
      <c r="D1150" s="78">
        <v>1.9333880000000001</v>
      </c>
      <c r="E1150" s="78">
        <v>-2.9912978E-2</v>
      </c>
      <c r="F1150" s="78">
        <v>0.11544615</v>
      </c>
    </row>
    <row r="1151" spans="1:6" x14ac:dyDescent="0.25">
      <c r="A1151">
        <v>1149</v>
      </c>
      <c r="B1151" t="s">
        <v>4476</v>
      </c>
      <c r="C1151" s="78">
        <v>2.6952514999999999</v>
      </c>
      <c r="D1151" s="78">
        <v>4.0331260000000002</v>
      </c>
      <c r="E1151" s="78">
        <v>0.12323831</v>
      </c>
      <c r="F1151" s="78">
        <v>-6.9804610000000003E-2</v>
      </c>
    </row>
    <row r="1152" spans="1:6" x14ac:dyDescent="0.25">
      <c r="A1152">
        <v>1150</v>
      </c>
      <c r="B1152" t="s">
        <v>32859</v>
      </c>
      <c r="C1152" s="78">
        <v>-3.2658640000000001</v>
      </c>
      <c r="D1152" s="78">
        <v>1.0120084</v>
      </c>
      <c r="E1152" s="78">
        <v>4.1168257999999999E-2</v>
      </c>
      <c r="F1152" s="78">
        <v>0.11226034</v>
      </c>
    </row>
    <row r="1153" spans="1:6" x14ac:dyDescent="0.25">
      <c r="A1153">
        <v>1151</v>
      </c>
      <c r="B1153" t="s">
        <v>32860</v>
      </c>
      <c r="C1153" s="78">
        <v>0.16098307000000001</v>
      </c>
      <c r="D1153" s="78">
        <v>1.9880891000000001</v>
      </c>
      <c r="E1153" s="78">
        <v>-0.1568175</v>
      </c>
      <c r="F1153" s="78">
        <v>9.8390459999999999E-2</v>
      </c>
    </row>
    <row r="1154" spans="1:6" x14ac:dyDescent="0.25">
      <c r="A1154">
        <v>1152</v>
      </c>
      <c r="B1154" t="s">
        <v>8669</v>
      </c>
      <c r="C1154" s="78">
        <v>-5.8917956</v>
      </c>
      <c r="D1154" s="78">
        <v>-0.11519992</v>
      </c>
      <c r="E1154" s="78">
        <v>0.10624413000000001</v>
      </c>
      <c r="F1154" s="78">
        <v>-5.9774180000000003E-2</v>
      </c>
    </row>
    <row r="1155" spans="1:6" x14ac:dyDescent="0.25">
      <c r="A1155">
        <v>1153</v>
      </c>
      <c r="B1155" t="s">
        <v>32861</v>
      </c>
      <c r="C1155" s="78">
        <v>-1.296332</v>
      </c>
      <c r="D1155" s="78">
        <v>-1.9873551</v>
      </c>
      <c r="E1155" s="78">
        <v>6.4952776000000004E-2</v>
      </c>
      <c r="F1155" s="78">
        <v>8.3378270000000004E-2</v>
      </c>
    </row>
    <row r="1156" spans="1:6" x14ac:dyDescent="0.25">
      <c r="A1156">
        <v>1154</v>
      </c>
      <c r="B1156" t="s">
        <v>32862</v>
      </c>
      <c r="C1156" s="78">
        <v>4.3961300000000003</v>
      </c>
      <c r="D1156" s="78">
        <v>3.1602522999999998</v>
      </c>
      <c r="E1156" s="78">
        <v>0.14091271</v>
      </c>
      <c r="F1156" s="78">
        <v>3.7910136999999997E-2</v>
      </c>
    </row>
    <row r="1157" spans="1:6" x14ac:dyDescent="0.25">
      <c r="A1157">
        <v>1155</v>
      </c>
      <c r="B1157" t="s">
        <v>32863</v>
      </c>
      <c r="C1157" s="78">
        <v>4.3505297000000001</v>
      </c>
      <c r="D1157" s="78">
        <v>-2.6242420000000002</v>
      </c>
      <c r="E1157" s="78">
        <v>0.105330646</v>
      </c>
      <c r="F1157" s="78">
        <v>6.3941040000000005E-2</v>
      </c>
    </row>
    <row r="1158" spans="1:6" x14ac:dyDescent="0.25">
      <c r="A1158">
        <v>1156</v>
      </c>
      <c r="B1158" t="s">
        <v>32864</v>
      </c>
      <c r="C1158" s="78">
        <v>-2.3376139999999999</v>
      </c>
      <c r="D1158" s="78">
        <v>-0.56415190000000004</v>
      </c>
      <c r="E1158" s="78">
        <v>1.2749626999999999E-2</v>
      </c>
      <c r="F1158" s="78">
        <v>7.0971649999999997E-2</v>
      </c>
    </row>
    <row r="1159" spans="1:6" x14ac:dyDescent="0.25">
      <c r="A1159">
        <v>1157</v>
      </c>
      <c r="B1159" t="s">
        <v>32865</v>
      </c>
      <c r="C1159" s="78">
        <v>-7.1246840000000002</v>
      </c>
      <c r="D1159" s="78">
        <v>1.0868537</v>
      </c>
      <c r="E1159" s="78">
        <v>0.20465248999999999</v>
      </c>
      <c r="F1159" s="78">
        <v>1.7341263999999999E-2</v>
      </c>
    </row>
    <row r="1160" spans="1:6" x14ac:dyDescent="0.25">
      <c r="A1160">
        <v>1158</v>
      </c>
      <c r="B1160" t="s">
        <v>32866</v>
      </c>
      <c r="C1160" s="78">
        <v>1.1617153</v>
      </c>
      <c r="D1160" s="78">
        <v>-1.5410296999999999</v>
      </c>
      <c r="E1160" s="78">
        <v>-1.3476192999999999E-2</v>
      </c>
      <c r="F1160" s="78">
        <v>-0.24675069999999999</v>
      </c>
    </row>
    <row r="1161" spans="1:6" x14ac:dyDescent="0.25">
      <c r="A1161">
        <v>1159</v>
      </c>
      <c r="B1161" t="s">
        <v>32867</v>
      </c>
      <c r="C1161" s="78">
        <v>0.87232447000000002</v>
      </c>
      <c r="D1161" s="78">
        <v>-1.5592973999999999</v>
      </c>
      <c r="E1161" s="78">
        <v>0.15890245</v>
      </c>
      <c r="F1161" s="78">
        <v>-2.1197963999999999E-3</v>
      </c>
    </row>
    <row r="1162" spans="1:6" x14ac:dyDescent="0.25">
      <c r="A1162">
        <v>1160</v>
      </c>
      <c r="B1162" t="s">
        <v>32868</v>
      </c>
      <c r="C1162" s="78">
        <v>-1.1461188</v>
      </c>
      <c r="D1162" s="78">
        <v>2.6297986999999998</v>
      </c>
      <c r="E1162" s="78">
        <v>4.8020004999999998E-2</v>
      </c>
      <c r="F1162" s="78">
        <v>6.3257544999999998E-2</v>
      </c>
    </row>
    <row r="1163" spans="1:6" x14ac:dyDescent="0.25">
      <c r="A1163">
        <v>1161</v>
      </c>
      <c r="B1163" t="s">
        <v>32869</v>
      </c>
      <c r="C1163" s="78">
        <v>0.51957750000000003</v>
      </c>
      <c r="D1163" s="78">
        <v>3.5107572</v>
      </c>
      <c r="E1163" s="78">
        <v>9.0064199999999997E-2</v>
      </c>
      <c r="F1163" s="78">
        <v>1.7479255999999999E-2</v>
      </c>
    </row>
    <row r="1164" spans="1:6" x14ac:dyDescent="0.25">
      <c r="A1164">
        <v>1162</v>
      </c>
      <c r="B1164" t="s">
        <v>32870</v>
      </c>
      <c r="C1164" s="78">
        <v>1.6232979999999999</v>
      </c>
      <c r="D1164" s="78">
        <v>0.97348999999999997</v>
      </c>
      <c r="E1164" s="78">
        <v>-8.1216689999999994E-2</v>
      </c>
      <c r="F1164" s="78">
        <v>3.0916051999999999E-2</v>
      </c>
    </row>
    <row r="1165" spans="1:6" x14ac:dyDescent="0.25">
      <c r="A1165">
        <v>1163</v>
      </c>
      <c r="B1165" t="s">
        <v>32871</v>
      </c>
      <c r="C1165" s="78">
        <v>5.2634819999999998</v>
      </c>
      <c r="D1165" s="78">
        <v>3.8266770000000001</v>
      </c>
      <c r="E1165" s="78">
        <v>1.3223141E-3</v>
      </c>
      <c r="F1165" s="78">
        <v>7.0002300000000003E-2</v>
      </c>
    </row>
    <row r="1166" spans="1:6" x14ac:dyDescent="0.25">
      <c r="A1166">
        <v>1164</v>
      </c>
      <c r="B1166" t="s">
        <v>32872</v>
      </c>
      <c r="C1166" s="78">
        <v>0.13477516</v>
      </c>
      <c r="D1166" s="78">
        <v>1.2612941</v>
      </c>
      <c r="E1166" s="78">
        <v>0.10507561</v>
      </c>
      <c r="F1166" s="78">
        <v>-3.5061059999999998E-2</v>
      </c>
    </row>
    <row r="1167" spans="1:6" x14ac:dyDescent="0.25">
      <c r="A1167">
        <v>1165</v>
      </c>
      <c r="B1167" t="s">
        <v>32873</v>
      </c>
      <c r="C1167" s="78">
        <v>2.7350029999999999</v>
      </c>
      <c r="D1167" s="78">
        <v>-0.94515336000000005</v>
      </c>
      <c r="E1167" s="78">
        <v>1.4388949E-2</v>
      </c>
      <c r="F1167" s="78">
        <v>8.295901E-2</v>
      </c>
    </row>
    <row r="1168" spans="1:6" x14ac:dyDescent="0.25">
      <c r="A1168">
        <v>1166</v>
      </c>
      <c r="B1168" t="s">
        <v>17462</v>
      </c>
      <c r="C1168" s="78">
        <v>-0.23700463999999999</v>
      </c>
      <c r="D1168" s="78">
        <v>3.5476835000000002</v>
      </c>
      <c r="E1168" s="78">
        <v>0.12019628</v>
      </c>
      <c r="F1168" s="78">
        <v>-7.9452659999999994E-2</v>
      </c>
    </row>
    <row r="1169" spans="1:6" x14ac:dyDescent="0.25">
      <c r="A1169">
        <v>1167</v>
      </c>
      <c r="B1169" t="s">
        <v>16627</v>
      </c>
      <c r="C1169" s="78">
        <v>-1.0452337</v>
      </c>
      <c r="D1169" s="78">
        <v>-4.7039803999999998</v>
      </c>
      <c r="E1169" s="78">
        <v>0.1045731</v>
      </c>
      <c r="F1169" s="78">
        <v>-6.9063484999999994E-2</v>
      </c>
    </row>
    <row r="1170" spans="1:6" x14ac:dyDescent="0.25">
      <c r="A1170">
        <v>1168</v>
      </c>
      <c r="B1170" t="s">
        <v>32874</v>
      </c>
      <c r="C1170" s="78">
        <v>-0.37123012999999999</v>
      </c>
      <c r="D1170" s="78">
        <v>-0.72139830000000005</v>
      </c>
      <c r="E1170" s="78">
        <v>2.2089227999999999E-2</v>
      </c>
      <c r="F1170" s="78">
        <v>7.3767274999999993E-2</v>
      </c>
    </row>
    <row r="1171" spans="1:6" x14ac:dyDescent="0.25">
      <c r="A1171">
        <v>1169</v>
      </c>
      <c r="B1171" t="s">
        <v>32875</v>
      </c>
      <c r="C1171" s="78">
        <v>0.78180223999999998</v>
      </c>
      <c r="D1171" s="78">
        <v>-1.6805034000000001</v>
      </c>
      <c r="E1171" s="78">
        <v>9.1275569999999997E-3</v>
      </c>
      <c r="F1171" s="78">
        <v>0.10828856000000001</v>
      </c>
    </row>
    <row r="1172" spans="1:6" x14ac:dyDescent="0.25">
      <c r="A1172">
        <v>1170</v>
      </c>
      <c r="B1172" t="s">
        <v>10623</v>
      </c>
      <c r="C1172" s="78">
        <v>-0.20919323000000001</v>
      </c>
      <c r="D1172" s="78">
        <v>-2.6993961</v>
      </c>
      <c r="E1172" s="78">
        <v>5.1101327000000002E-2</v>
      </c>
      <c r="F1172" s="78">
        <v>-8.6938663999999999E-2</v>
      </c>
    </row>
    <row r="1173" spans="1:6" x14ac:dyDescent="0.25">
      <c r="A1173">
        <v>1171</v>
      </c>
      <c r="B1173" t="s">
        <v>32876</v>
      </c>
      <c r="C1173" s="78">
        <v>1.7398979999999999</v>
      </c>
      <c r="D1173" s="78">
        <v>1.1451244000000001E-3</v>
      </c>
      <c r="E1173" s="78">
        <v>6.2540814E-2</v>
      </c>
      <c r="F1173" s="78">
        <v>8.3587006000000005E-2</v>
      </c>
    </row>
    <row r="1174" spans="1:6" x14ac:dyDescent="0.25">
      <c r="A1174">
        <v>1172</v>
      </c>
      <c r="B1174" t="s">
        <v>32877</v>
      </c>
      <c r="C1174" s="78">
        <v>7.8449279999999996E-2</v>
      </c>
      <c r="D1174" s="78">
        <v>-1.8965793</v>
      </c>
      <c r="E1174" s="78">
        <v>0.19826514000000001</v>
      </c>
      <c r="F1174" s="78">
        <v>1.4113575999999999E-2</v>
      </c>
    </row>
    <row r="1175" spans="1:6" x14ac:dyDescent="0.25">
      <c r="A1175">
        <v>1173</v>
      </c>
      <c r="B1175" t="s">
        <v>32878</v>
      </c>
      <c r="C1175" s="78">
        <v>-0.90284573999999995</v>
      </c>
      <c r="D1175" s="78">
        <v>0.73666169999999997</v>
      </c>
      <c r="E1175" s="78">
        <v>0.12951538000000001</v>
      </c>
      <c r="F1175" s="78">
        <v>6.2564104999999995E-2</v>
      </c>
    </row>
    <row r="1176" spans="1:6" x14ac:dyDescent="0.25">
      <c r="A1176">
        <v>1174</v>
      </c>
      <c r="B1176" t="s">
        <v>32879</v>
      </c>
      <c r="C1176" s="78">
        <v>-0.7416817</v>
      </c>
      <c r="D1176" s="78">
        <v>-2.1078823</v>
      </c>
      <c r="E1176" s="78">
        <v>0.121084884</v>
      </c>
      <c r="F1176" s="78">
        <v>6.0166299999999999E-2</v>
      </c>
    </row>
    <row r="1177" spans="1:6" x14ac:dyDescent="0.25">
      <c r="A1177">
        <v>1175</v>
      </c>
      <c r="B1177" t="s">
        <v>32880</v>
      </c>
      <c r="C1177" s="78">
        <v>-2.6527166000000002</v>
      </c>
      <c r="D1177" s="78">
        <v>-1.5791447999999999</v>
      </c>
      <c r="E1177" s="78">
        <v>0.17045882000000001</v>
      </c>
      <c r="F1177" s="78">
        <v>9.4829140000000003E-3</v>
      </c>
    </row>
    <row r="1178" spans="1:6" x14ac:dyDescent="0.25">
      <c r="A1178">
        <v>1176</v>
      </c>
      <c r="B1178" t="s">
        <v>32881</v>
      </c>
      <c r="C1178" s="78">
        <v>1.1288639</v>
      </c>
      <c r="D1178" s="78">
        <v>-2.0059857000000001</v>
      </c>
      <c r="E1178" s="78">
        <v>-4.2469203000000001E-3</v>
      </c>
      <c r="F1178" s="78">
        <v>8.8279369999999996E-2</v>
      </c>
    </row>
    <row r="1179" spans="1:6" x14ac:dyDescent="0.25">
      <c r="A1179">
        <v>1177</v>
      </c>
      <c r="B1179" t="s">
        <v>32882</v>
      </c>
      <c r="C1179" s="78">
        <v>-5.3060764999999996</v>
      </c>
      <c r="D1179" s="78">
        <v>-7.7953339999999996E-2</v>
      </c>
      <c r="E1179" s="78">
        <v>-0.155691</v>
      </c>
      <c r="F1179" s="78">
        <v>6.0155992E-3</v>
      </c>
    </row>
    <row r="1180" spans="1:6" x14ac:dyDescent="0.25">
      <c r="A1180">
        <v>1178</v>
      </c>
      <c r="B1180" t="s">
        <v>8949</v>
      </c>
      <c r="C1180" s="78">
        <v>-0.23951489000000001</v>
      </c>
      <c r="D1180" s="78">
        <v>-0.80677030000000005</v>
      </c>
      <c r="E1180" s="78">
        <v>-0.14387378000000001</v>
      </c>
      <c r="F1180" s="78">
        <v>-0.16897413</v>
      </c>
    </row>
    <row r="1181" spans="1:6" x14ac:dyDescent="0.25">
      <c r="A1181">
        <v>1179</v>
      </c>
      <c r="B1181" t="s">
        <v>32883</v>
      </c>
      <c r="C1181" s="78">
        <v>1.2174248000000001</v>
      </c>
      <c r="D1181" s="78">
        <v>-1.4538236</v>
      </c>
      <c r="E1181" s="78">
        <v>8.3248585E-2</v>
      </c>
      <c r="F1181" s="78">
        <v>5.2441507999999998E-2</v>
      </c>
    </row>
    <row r="1182" spans="1:6" x14ac:dyDescent="0.25">
      <c r="A1182">
        <v>1180</v>
      </c>
      <c r="B1182" t="s">
        <v>32884</v>
      </c>
      <c r="C1182" s="78">
        <v>1.9192640000000001</v>
      </c>
      <c r="D1182" s="78">
        <v>-1.3102484000000001</v>
      </c>
      <c r="E1182" s="78">
        <v>0.10886663000000001</v>
      </c>
      <c r="F1182" s="78">
        <v>1.0087719E-2</v>
      </c>
    </row>
    <row r="1183" spans="1:6" x14ac:dyDescent="0.25">
      <c r="A1183">
        <v>1181</v>
      </c>
      <c r="B1183" t="s">
        <v>32885</v>
      </c>
      <c r="C1183" s="78">
        <v>-1.0556743</v>
      </c>
      <c r="D1183" s="78">
        <v>3.5563232999999999</v>
      </c>
      <c r="E1183" s="78">
        <v>7.2313890000000006E-2</v>
      </c>
      <c r="F1183" s="78">
        <v>8.9592350000000001E-2</v>
      </c>
    </row>
    <row r="1184" spans="1:6" x14ac:dyDescent="0.25">
      <c r="A1184">
        <v>1182</v>
      </c>
      <c r="B1184" t="s">
        <v>32886</v>
      </c>
      <c r="C1184" s="78">
        <v>1.4903805000000001</v>
      </c>
      <c r="D1184" s="78">
        <v>1.7463173999999999</v>
      </c>
      <c r="E1184" s="78">
        <v>1.1775315E-2</v>
      </c>
      <c r="F1184" s="78">
        <v>9.3981235999999996E-2</v>
      </c>
    </row>
    <row r="1185" spans="1:6" x14ac:dyDescent="0.25">
      <c r="A1185">
        <v>1183</v>
      </c>
      <c r="B1185" t="s">
        <v>32887</v>
      </c>
      <c r="C1185" s="78">
        <v>-0.12603449999999999</v>
      </c>
      <c r="D1185" s="78">
        <v>0.13889754000000001</v>
      </c>
      <c r="E1185" s="78">
        <v>7.7252489999999993E-2</v>
      </c>
      <c r="F1185" s="78">
        <v>2.6659148000000001E-2</v>
      </c>
    </row>
    <row r="1186" spans="1:6" x14ac:dyDescent="0.25">
      <c r="A1186">
        <v>1184</v>
      </c>
      <c r="B1186" t="s">
        <v>2043</v>
      </c>
      <c r="C1186" s="78">
        <v>0.47148380000000001</v>
      </c>
      <c r="D1186" s="78">
        <v>-3.7683065</v>
      </c>
      <c r="E1186" s="78">
        <v>-7.5532409999999994E-2</v>
      </c>
      <c r="F1186" s="78">
        <v>-0.34300160000000002</v>
      </c>
    </row>
    <row r="1187" spans="1:6" x14ac:dyDescent="0.25">
      <c r="A1187">
        <v>1185</v>
      </c>
      <c r="B1187" t="s">
        <v>2194</v>
      </c>
      <c r="C1187" s="78">
        <v>1.2783604</v>
      </c>
      <c r="D1187" s="78">
        <v>-2.5715531999999999</v>
      </c>
      <c r="E1187" s="78">
        <v>-0.17165336</v>
      </c>
      <c r="F1187" s="78">
        <v>-0.32091233000000002</v>
      </c>
    </row>
    <row r="1188" spans="1:6" x14ac:dyDescent="0.25">
      <c r="A1188">
        <v>1186</v>
      </c>
      <c r="B1188" t="s">
        <v>32888</v>
      </c>
      <c r="C1188" s="78">
        <v>2.6217952000000002</v>
      </c>
      <c r="D1188" s="78">
        <v>3.0779201999999999</v>
      </c>
      <c r="E1188" s="78">
        <v>0.110838726</v>
      </c>
      <c r="F1188" s="78">
        <v>3.8099606000000001E-2</v>
      </c>
    </row>
    <row r="1189" spans="1:6" x14ac:dyDescent="0.25">
      <c r="A1189">
        <v>1187</v>
      </c>
      <c r="B1189" t="s">
        <v>32889</v>
      </c>
      <c r="C1189" s="78">
        <v>0.66820869999999999</v>
      </c>
      <c r="D1189" s="78">
        <v>-1.3037924000000001</v>
      </c>
      <c r="E1189" s="78">
        <v>4.2664140000000003E-2</v>
      </c>
      <c r="F1189" s="78">
        <v>2.0288479000000002E-2</v>
      </c>
    </row>
    <row r="1190" spans="1:6" x14ac:dyDescent="0.25">
      <c r="A1190">
        <v>1188</v>
      </c>
      <c r="B1190" t="s">
        <v>32890</v>
      </c>
      <c r="C1190" s="78">
        <v>0.72747963999999998</v>
      </c>
      <c r="D1190" s="78">
        <v>-1.3584125</v>
      </c>
      <c r="E1190" s="78">
        <v>0.12460698000000001</v>
      </c>
      <c r="F1190" s="78">
        <v>1.9586716000000001E-2</v>
      </c>
    </row>
    <row r="1191" spans="1:6" x14ac:dyDescent="0.25">
      <c r="A1191">
        <v>1189</v>
      </c>
      <c r="B1191" t="s">
        <v>32891</v>
      </c>
      <c r="C1191" s="78">
        <v>-5.5486380000000002E-2</v>
      </c>
      <c r="D1191" s="78">
        <v>0.15177011000000001</v>
      </c>
      <c r="E1191" s="78">
        <v>0.15111777000000001</v>
      </c>
      <c r="F1191" s="78">
        <v>3.8958922E-2</v>
      </c>
    </row>
    <row r="1192" spans="1:6" x14ac:dyDescent="0.25">
      <c r="A1192">
        <v>1190</v>
      </c>
      <c r="B1192" t="s">
        <v>32892</v>
      </c>
      <c r="C1192" s="78">
        <v>-3.0253066999999998</v>
      </c>
      <c r="D1192" s="78">
        <v>-5.5854559999999998E-2</v>
      </c>
      <c r="E1192" s="78">
        <v>0.1016185</v>
      </c>
      <c r="F1192" s="78">
        <v>2.2507638E-2</v>
      </c>
    </row>
    <row r="1193" spans="1:6" x14ac:dyDescent="0.25">
      <c r="A1193">
        <v>1191</v>
      </c>
      <c r="B1193" t="s">
        <v>32893</v>
      </c>
      <c r="C1193" s="78">
        <v>-8.9883570000000006</v>
      </c>
      <c r="D1193" s="78">
        <v>0.99508165999999998</v>
      </c>
      <c r="E1193" s="78">
        <v>0.15949208000000001</v>
      </c>
      <c r="F1193" s="78">
        <v>2.1389262999999999E-2</v>
      </c>
    </row>
    <row r="1194" spans="1:6" x14ac:dyDescent="0.25">
      <c r="A1194">
        <v>1192</v>
      </c>
      <c r="B1194" t="s">
        <v>32894</v>
      </c>
      <c r="C1194" s="78">
        <v>-1.7593361000000001</v>
      </c>
      <c r="D1194" s="78">
        <v>-3.0605973999999998</v>
      </c>
      <c r="E1194" s="78">
        <v>5.9511513000000002E-2</v>
      </c>
      <c r="F1194" s="78">
        <v>3.9961195999999997E-2</v>
      </c>
    </row>
    <row r="1195" spans="1:6" x14ac:dyDescent="0.25">
      <c r="A1195">
        <v>1193</v>
      </c>
      <c r="B1195" t="s">
        <v>12029</v>
      </c>
      <c r="C1195" s="78">
        <v>1.9630189</v>
      </c>
      <c r="D1195" s="78">
        <v>5.1440715999999997E-2</v>
      </c>
      <c r="E1195" s="78">
        <v>0.25064573000000001</v>
      </c>
      <c r="F1195" s="78">
        <v>5.9339220000000003E-3</v>
      </c>
    </row>
    <row r="1196" spans="1:6" x14ac:dyDescent="0.25">
      <c r="A1196">
        <v>1194</v>
      </c>
      <c r="B1196" t="s">
        <v>32895</v>
      </c>
      <c r="C1196" s="78">
        <v>1.9918383</v>
      </c>
      <c r="D1196" s="78">
        <v>-0.51693250000000002</v>
      </c>
      <c r="E1196" s="78">
        <v>-0.10051468</v>
      </c>
      <c r="F1196" s="78">
        <v>-0.18411678000000001</v>
      </c>
    </row>
    <row r="1197" spans="1:6" x14ac:dyDescent="0.25">
      <c r="A1197">
        <v>1195</v>
      </c>
      <c r="B1197" t="s">
        <v>18429</v>
      </c>
      <c r="C1197" s="78">
        <v>-0.86277709999999996</v>
      </c>
      <c r="D1197" s="78">
        <v>-0.68414390000000003</v>
      </c>
      <c r="E1197" s="78">
        <v>-4.4578372999999998E-2</v>
      </c>
      <c r="F1197" s="78">
        <v>-1.8523319E-2</v>
      </c>
    </row>
    <row r="1198" spans="1:6" x14ac:dyDescent="0.25">
      <c r="A1198">
        <v>1196</v>
      </c>
      <c r="B1198" t="s">
        <v>24445</v>
      </c>
      <c r="C1198" s="78">
        <v>3.0077634</v>
      </c>
      <c r="D1198" s="78">
        <v>3.3263609999999999</v>
      </c>
      <c r="E1198" s="78">
        <v>7.9897609999999994E-2</v>
      </c>
      <c r="F1198" s="78">
        <v>1.34279905E-2</v>
      </c>
    </row>
    <row r="1199" spans="1:6" x14ac:dyDescent="0.25">
      <c r="A1199">
        <v>1197</v>
      </c>
      <c r="B1199" t="s">
        <v>32896</v>
      </c>
      <c r="C1199" s="78">
        <v>3.2049884999999998</v>
      </c>
      <c r="D1199" s="78">
        <v>1.1379330000000001</v>
      </c>
      <c r="E1199" s="78">
        <v>0.1844027</v>
      </c>
      <c r="F1199" s="78">
        <v>2.0926706E-2</v>
      </c>
    </row>
    <row r="1200" spans="1:6" x14ac:dyDescent="0.25">
      <c r="A1200">
        <v>1198</v>
      </c>
      <c r="B1200" t="s">
        <v>19226</v>
      </c>
      <c r="C1200" s="78">
        <v>2.3822890000000001</v>
      </c>
      <c r="D1200" s="78">
        <v>-1.8750343</v>
      </c>
      <c r="E1200" s="78">
        <v>-0.25469348000000003</v>
      </c>
      <c r="F1200" s="78">
        <v>-0.41023100000000001</v>
      </c>
    </row>
    <row r="1201" spans="1:6" x14ac:dyDescent="0.25">
      <c r="A1201">
        <v>1199</v>
      </c>
      <c r="B1201" t="s">
        <v>2378</v>
      </c>
      <c r="C1201" s="78">
        <v>2.4980273</v>
      </c>
      <c r="D1201" s="78">
        <v>-1.5391842</v>
      </c>
      <c r="E1201" s="78">
        <v>0.24488719</v>
      </c>
      <c r="F1201" s="78">
        <v>-0.87329040000000002</v>
      </c>
    </row>
    <row r="1202" spans="1:6" x14ac:dyDescent="0.25">
      <c r="A1202">
        <v>1200</v>
      </c>
      <c r="B1202" t="s">
        <v>32897</v>
      </c>
      <c r="C1202" s="78">
        <v>-0.31749695999999999</v>
      </c>
      <c r="D1202" s="78">
        <v>0.34795249</v>
      </c>
      <c r="E1202" s="78">
        <v>4.1048466999999998E-2</v>
      </c>
      <c r="F1202" s="78">
        <v>4.1792759999999998E-2</v>
      </c>
    </row>
    <row r="1203" spans="1:6" x14ac:dyDescent="0.25">
      <c r="A1203">
        <v>1201</v>
      </c>
      <c r="B1203" t="s">
        <v>32898</v>
      </c>
      <c r="C1203" s="78">
        <v>0.81339910000000004</v>
      </c>
      <c r="D1203" s="78">
        <v>-0.79037080000000004</v>
      </c>
      <c r="E1203" s="78">
        <v>-1.8980741999999998E-2</v>
      </c>
      <c r="F1203" s="78">
        <v>4.3006133000000002E-2</v>
      </c>
    </row>
    <row r="1204" spans="1:6" x14ac:dyDescent="0.25">
      <c r="A1204">
        <v>1202</v>
      </c>
      <c r="B1204" t="s">
        <v>32899</v>
      </c>
      <c r="C1204" s="78">
        <v>0.39508070000000001</v>
      </c>
      <c r="D1204" s="78">
        <v>-0.43967724000000002</v>
      </c>
      <c r="E1204" s="78">
        <v>5.2046402999999998E-2</v>
      </c>
      <c r="F1204" s="78">
        <v>5.4005400000000002E-2</v>
      </c>
    </row>
    <row r="1205" spans="1:6" x14ac:dyDescent="0.25">
      <c r="A1205">
        <v>1203</v>
      </c>
      <c r="B1205" t="s">
        <v>13604</v>
      </c>
      <c r="C1205" s="78">
        <v>-0.51907689999999995</v>
      </c>
      <c r="D1205" s="78">
        <v>1.057296</v>
      </c>
      <c r="E1205" s="78">
        <v>-0.12188408000000001</v>
      </c>
      <c r="F1205" s="78">
        <v>-0.2241851</v>
      </c>
    </row>
    <row r="1206" spans="1:6" x14ac:dyDescent="0.25">
      <c r="A1206">
        <v>1204</v>
      </c>
      <c r="B1206" t="s">
        <v>9090</v>
      </c>
      <c r="C1206" s="78">
        <v>2.0499309999999999</v>
      </c>
      <c r="D1206" s="78">
        <v>1.5480780999999999</v>
      </c>
      <c r="E1206" s="78">
        <v>-9.7137089999999995E-2</v>
      </c>
      <c r="F1206" s="78">
        <v>-0.21311727</v>
      </c>
    </row>
    <row r="1207" spans="1:6" x14ac:dyDescent="0.25">
      <c r="A1207">
        <v>1205</v>
      </c>
      <c r="B1207" t="s">
        <v>32900</v>
      </c>
      <c r="C1207" s="78">
        <v>0.40270265999999999</v>
      </c>
      <c r="D1207" s="78">
        <v>0.26401627</v>
      </c>
      <c r="E1207" s="78">
        <v>-8.8363830000000004E-2</v>
      </c>
      <c r="F1207" s="78">
        <v>0.115243256</v>
      </c>
    </row>
    <row r="1208" spans="1:6" x14ac:dyDescent="0.25">
      <c r="A1208">
        <v>1206</v>
      </c>
      <c r="B1208" t="s">
        <v>32901</v>
      </c>
      <c r="C1208" s="78">
        <v>0.61088659999999995</v>
      </c>
      <c r="D1208" s="78">
        <v>2.0781692999999999</v>
      </c>
      <c r="E1208" s="78">
        <v>7.6733529999999994E-2</v>
      </c>
      <c r="F1208" s="78">
        <v>-6.4335525000000005E-2</v>
      </c>
    </row>
    <row r="1209" spans="1:6" x14ac:dyDescent="0.25">
      <c r="A1209">
        <v>1207</v>
      </c>
      <c r="B1209" t="s">
        <v>13972</v>
      </c>
      <c r="C1209" s="78">
        <v>-0.93199027000000001</v>
      </c>
      <c r="D1209" s="78">
        <v>0.25535797999999998</v>
      </c>
      <c r="E1209" s="78">
        <v>-0.43568800000000002</v>
      </c>
      <c r="F1209" s="78">
        <v>5.5524822000000001E-2</v>
      </c>
    </row>
    <row r="1210" spans="1:6" x14ac:dyDescent="0.25">
      <c r="A1210">
        <v>1208</v>
      </c>
      <c r="B1210" t="s">
        <v>32902</v>
      </c>
      <c r="C1210" s="78">
        <v>0.6016473</v>
      </c>
      <c r="D1210" s="78">
        <v>1.7349000000000001</v>
      </c>
      <c r="E1210" s="78">
        <v>-0.28436824999999999</v>
      </c>
      <c r="F1210" s="78">
        <v>2.8942381999999999E-2</v>
      </c>
    </row>
    <row r="1211" spans="1:6" x14ac:dyDescent="0.25">
      <c r="A1211">
        <v>1209</v>
      </c>
      <c r="B1211" t="s">
        <v>32903</v>
      </c>
      <c r="C1211" s="78">
        <v>-0.69316553999999997</v>
      </c>
      <c r="D1211" s="78">
        <v>-0.6975749</v>
      </c>
      <c r="E1211" s="78">
        <v>6.844778E-2</v>
      </c>
      <c r="F1211" s="78">
        <v>2.1046102000000001E-2</v>
      </c>
    </row>
    <row r="1212" spans="1:6" x14ac:dyDescent="0.25">
      <c r="A1212">
        <v>1210</v>
      </c>
      <c r="B1212" t="s">
        <v>32904</v>
      </c>
      <c r="C1212" s="78">
        <v>0.91019607000000002</v>
      </c>
      <c r="D1212" s="78">
        <v>1.9772605999999999</v>
      </c>
      <c r="E1212" s="78">
        <v>5.3342685000000001E-2</v>
      </c>
      <c r="F1212" s="78">
        <v>6.6488229999999999E-3</v>
      </c>
    </row>
    <row r="1213" spans="1:6" x14ac:dyDescent="0.25">
      <c r="A1213">
        <v>1211</v>
      </c>
      <c r="B1213" t="s">
        <v>32905</v>
      </c>
      <c r="C1213" s="78">
        <v>-1.136714</v>
      </c>
      <c r="D1213" s="78">
        <v>-0.65787510000000005</v>
      </c>
      <c r="E1213" s="78">
        <v>-2.9292285000000001E-2</v>
      </c>
      <c r="F1213" s="78">
        <v>0.11238606</v>
      </c>
    </row>
    <row r="1214" spans="1:6" x14ac:dyDescent="0.25">
      <c r="A1214">
        <v>1212</v>
      </c>
      <c r="B1214" t="s">
        <v>5657</v>
      </c>
      <c r="C1214" s="78">
        <v>-1.2806280999999999</v>
      </c>
      <c r="D1214" s="78">
        <v>-2.1042697000000001</v>
      </c>
      <c r="E1214" s="78">
        <v>-2.5050132999999999E-2</v>
      </c>
      <c r="F1214" s="78">
        <v>-0.13756154000000001</v>
      </c>
    </row>
    <row r="1215" spans="1:6" x14ac:dyDescent="0.25">
      <c r="A1215">
        <v>1213</v>
      </c>
      <c r="B1215" t="s">
        <v>32906</v>
      </c>
      <c r="C1215" s="78">
        <v>1.9708749000000001</v>
      </c>
      <c r="D1215" s="78">
        <v>3.2432387</v>
      </c>
      <c r="E1215" s="78">
        <v>0.19595486000000001</v>
      </c>
      <c r="F1215" s="78">
        <v>3.7085526000000001E-2</v>
      </c>
    </row>
    <row r="1216" spans="1:6" x14ac:dyDescent="0.25">
      <c r="A1216">
        <v>1214</v>
      </c>
      <c r="B1216" t="s">
        <v>32907</v>
      </c>
      <c r="C1216" s="78">
        <v>-1.2721362000000001</v>
      </c>
      <c r="D1216" s="78">
        <v>-1.318273</v>
      </c>
      <c r="E1216" s="78">
        <v>0.11232445000000001</v>
      </c>
      <c r="F1216" s="78">
        <v>4.2162723999999999E-2</v>
      </c>
    </row>
    <row r="1217" spans="1:6" x14ac:dyDescent="0.25">
      <c r="A1217">
        <v>1215</v>
      </c>
      <c r="B1217" t="s">
        <v>32908</v>
      </c>
      <c r="C1217" s="78">
        <v>-0.6133518</v>
      </c>
      <c r="D1217" s="78">
        <v>-1.7113957</v>
      </c>
      <c r="E1217" s="78">
        <v>-0.15314802999999999</v>
      </c>
      <c r="F1217" s="78">
        <v>0.14271381</v>
      </c>
    </row>
    <row r="1218" spans="1:6" x14ac:dyDescent="0.25">
      <c r="A1218">
        <v>1216</v>
      </c>
      <c r="B1218" t="s">
        <v>32909</v>
      </c>
      <c r="C1218" s="78">
        <v>0.62033369999999999</v>
      </c>
      <c r="D1218" s="78">
        <v>-0.87794289999999997</v>
      </c>
      <c r="E1218" s="78">
        <v>-6.2248974999999998E-2</v>
      </c>
      <c r="F1218" s="78">
        <v>5.2141930000000003E-2</v>
      </c>
    </row>
    <row r="1219" spans="1:6" x14ac:dyDescent="0.25">
      <c r="A1219">
        <v>1217</v>
      </c>
      <c r="B1219" t="s">
        <v>32910</v>
      </c>
      <c r="C1219" s="78">
        <v>-2.6475901999999998</v>
      </c>
      <c r="D1219" s="78">
        <v>-0.32797754000000001</v>
      </c>
      <c r="E1219" s="78">
        <v>7.7005089999999998E-2</v>
      </c>
      <c r="F1219" s="78">
        <v>4.9698262999999999E-2</v>
      </c>
    </row>
    <row r="1220" spans="1:6" x14ac:dyDescent="0.25">
      <c r="A1220">
        <v>1218</v>
      </c>
      <c r="B1220" t="s">
        <v>32911</v>
      </c>
      <c r="C1220" s="78">
        <v>1.6333994000000001</v>
      </c>
      <c r="D1220" s="78">
        <v>-1.2139078000000001</v>
      </c>
      <c r="E1220" s="78">
        <v>1.9024044E-2</v>
      </c>
      <c r="F1220" s="78">
        <v>7.3639330000000003E-2</v>
      </c>
    </row>
    <row r="1221" spans="1:6" x14ac:dyDescent="0.25">
      <c r="A1221">
        <v>1219</v>
      </c>
      <c r="B1221" t="s">
        <v>16536</v>
      </c>
      <c r="C1221" s="78">
        <v>-2.3106532</v>
      </c>
      <c r="D1221" s="78">
        <v>0.21765577999999999</v>
      </c>
      <c r="E1221" s="78">
        <v>-0.30415567999999998</v>
      </c>
      <c r="F1221" s="78">
        <v>-0.2916784</v>
      </c>
    </row>
    <row r="1222" spans="1:6" x14ac:dyDescent="0.25">
      <c r="A1222">
        <v>1220</v>
      </c>
      <c r="B1222" t="s">
        <v>32912</v>
      </c>
      <c r="C1222" s="78">
        <v>6.9768250000000004E-2</v>
      </c>
      <c r="D1222" s="78">
        <v>2.6256216000000001</v>
      </c>
      <c r="E1222" s="78">
        <v>-6.8818690000000002E-2</v>
      </c>
      <c r="F1222" s="78">
        <v>-3.4543097000000002E-2</v>
      </c>
    </row>
    <row r="1223" spans="1:6" x14ac:dyDescent="0.25">
      <c r="A1223">
        <v>1221</v>
      </c>
      <c r="B1223" t="s">
        <v>32913</v>
      </c>
      <c r="C1223" s="78">
        <v>-1.5728563</v>
      </c>
      <c r="D1223" s="78">
        <v>-3.0900002</v>
      </c>
      <c r="E1223" s="78">
        <v>-0.28290860000000001</v>
      </c>
      <c r="F1223" s="78">
        <v>-0.31708604000000001</v>
      </c>
    </row>
    <row r="1224" spans="1:6" x14ac:dyDescent="0.25">
      <c r="A1224">
        <v>1222</v>
      </c>
      <c r="B1224" t="s">
        <v>6538</v>
      </c>
      <c r="C1224" s="78">
        <v>0.85815626</v>
      </c>
      <c r="D1224" s="78">
        <v>-1.4167197</v>
      </c>
      <c r="E1224" s="78">
        <v>-1.7412423999999999E-2</v>
      </c>
      <c r="F1224" s="78">
        <v>-0.14992730000000001</v>
      </c>
    </row>
    <row r="1225" spans="1:6" x14ac:dyDescent="0.25">
      <c r="A1225">
        <v>1223</v>
      </c>
      <c r="B1225" t="s">
        <v>32914</v>
      </c>
      <c r="C1225" s="78">
        <v>-7.1151046999999998</v>
      </c>
      <c r="D1225" s="78">
        <v>0.97145029999999999</v>
      </c>
      <c r="E1225" s="78">
        <v>8.9405390000000001E-2</v>
      </c>
      <c r="F1225" s="78">
        <v>3.7732184000000002E-2</v>
      </c>
    </row>
    <row r="1226" spans="1:6" x14ac:dyDescent="0.25">
      <c r="A1226">
        <v>1224</v>
      </c>
      <c r="B1226" t="s">
        <v>32915</v>
      </c>
      <c r="C1226" s="78">
        <v>-3.8811393000000001</v>
      </c>
      <c r="D1226" s="78">
        <v>2.6556012999999998</v>
      </c>
      <c r="E1226" s="78">
        <v>9.5657259999999994E-2</v>
      </c>
      <c r="F1226" s="78">
        <v>4.3965477000000003E-2</v>
      </c>
    </row>
    <row r="1227" spans="1:6" x14ac:dyDescent="0.25">
      <c r="A1227">
        <v>1225</v>
      </c>
      <c r="B1227" t="s">
        <v>32916</v>
      </c>
      <c r="C1227" s="78">
        <v>1.6670659000000001</v>
      </c>
      <c r="D1227" s="78">
        <v>0.66423606999999996</v>
      </c>
      <c r="E1227" s="78">
        <v>5.7229504E-2</v>
      </c>
      <c r="F1227" s="78">
        <v>-1.8702791999999999E-3</v>
      </c>
    </row>
    <row r="1228" spans="1:6" x14ac:dyDescent="0.25">
      <c r="A1228">
        <v>1226</v>
      </c>
      <c r="B1228" t="s">
        <v>9213</v>
      </c>
      <c r="C1228" s="78">
        <v>-0.34955406</v>
      </c>
      <c r="D1228" s="78">
        <v>0.45829104999999998</v>
      </c>
      <c r="E1228" s="78">
        <v>-6.1552047999999998E-2</v>
      </c>
      <c r="F1228" s="78">
        <v>-0.23870554999999999</v>
      </c>
    </row>
    <row r="1229" spans="1:6" x14ac:dyDescent="0.25">
      <c r="A1229">
        <v>1227</v>
      </c>
      <c r="B1229" t="s">
        <v>32917</v>
      </c>
      <c r="C1229" s="78">
        <v>0.53709614000000006</v>
      </c>
      <c r="D1229" s="78">
        <v>-3.5002545999999999</v>
      </c>
      <c r="E1229" s="78">
        <v>0.16416496</v>
      </c>
      <c r="F1229" s="78">
        <v>1.0751248999999999E-2</v>
      </c>
    </row>
    <row r="1230" spans="1:6" x14ac:dyDescent="0.25">
      <c r="A1230">
        <v>1228</v>
      </c>
      <c r="B1230" t="s">
        <v>32918</v>
      </c>
      <c r="C1230" s="78">
        <v>-0.75045680000000003</v>
      </c>
      <c r="D1230" s="78">
        <v>-3.1458550000000001</v>
      </c>
      <c r="E1230" s="78">
        <v>-0.27968785000000002</v>
      </c>
      <c r="F1230" s="78">
        <v>0.15224372</v>
      </c>
    </row>
    <row r="1231" spans="1:6" x14ac:dyDescent="0.25">
      <c r="A1231">
        <v>1229</v>
      </c>
      <c r="B1231" t="s">
        <v>32919</v>
      </c>
      <c r="C1231" s="78">
        <v>2.1029277</v>
      </c>
      <c r="D1231" s="78">
        <v>0.70982694999999996</v>
      </c>
      <c r="E1231" s="78">
        <v>6.5928120000000007E-2</v>
      </c>
      <c r="F1231" s="78">
        <v>5.3601099999999999E-2</v>
      </c>
    </row>
    <row r="1232" spans="1:6" x14ac:dyDescent="0.25">
      <c r="A1232">
        <v>1230</v>
      </c>
      <c r="B1232" t="s">
        <v>32920</v>
      </c>
      <c r="C1232" s="78">
        <v>1.5088097</v>
      </c>
      <c r="D1232" s="78">
        <v>4.2189015999999997</v>
      </c>
      <c r="E1232" s="78">
        <v>-0.14292743999999999</v>
      </c>
      <c r="F1232" s="78">
        <v>0.123875216</v>
      </c>
    </row>
    <row r="1233" spans="1:6" x14ac:dyDescent="0.25">
      <c r="A1233">
        <v>1231</v>
      </c>
      <c r="B1233" t="s">
        <v>32921</v>
      </c>
      <c r="C1233" s="78">
        <v>-0.58754689999999998</v>
      </c>
      <c r="D1233" s="78">
        <v>-0.96293735999999996</v>
      </c>
      <c r="E1233" s="78">
        <v>-3.5005269999999998E-2</v>
      </c>
      <c r="F1233" s="78">
        <v>6.9044339999999996E-2</v>
      </c>
    </row>
    <row r="1234" spans="1:6" x14ac:dyDescent="0.25">
      <c r="A1234">
        <v>1232</v>
      </c>
      <c r="B1234" t="s">
        <v>32922</v>
      </c>
      <c r="C1234" s="78">
        <v>0.255052</v>
      </c>
      <c r="D1234" s="78">
        <v>1.4559882</v>
      </c>
      <c r="E1234" s="78">
        <v>0.25064573000000001</v>
      </c>
      <c r="F1234" s="78">
        <v>5.9339220000000003E-3</v>
      </c>
    </row>
    <row r="1235" spans="1:6" x14ac:dyDescent="0.25">
      <c r="A1235">
        <v>1233</v>
      </c>
      <c r="B1235" t="s">
        <v>20257</v>
      </c>
      <c r="C1235" s="78">
        <v>-0.89275526999999999</v>
      </c>
      <c r="D1235" s="78">
        <v>-0.48926555999999999</v>
      </c>
      <c r="E1235" s="78">
        <v>-6.5414399999999998E-2</v>
      </c>
      <c r="F1235" s="78">
        <v>-0.16468029000000001</v>
      </c>
    </row>
    <row r="1236" spans="1:6" x14ac:dyDescent="0.25">
      <c r="A1236">
        <v>1234</v>
      </c>
      <c r="B1236" t="s">
        <v>32923</v>
      </c>
      <c r="C1236" s="78">
        <v>-0.44571048000000002</v>
      </c>
      <c r="D1236" s="78">
        <v>-2.1632628</v>
      </c>
      <c r="E1236" s="78">
        <v>-5.06106E-3</v>
      </c>
      <c r="F1236" s="78">
        <v>1.6092922999999999E-2</v>
      </c>
    </row>
    <row r="1237" spans="1:6" x14ac:dyDescent="0.25">
      <c r="A1237">
        <v>1235</v>
      </c>
      <c r="B1237" t="s">
        <v>32924</v>
      </c>
      <c r="C1237" s="78">
        <v>-1.6105638</v>
      </c>
      <c r="D1237" s="78">
        <v>-1.0549572</v>
      </c>
      <c r="E1237" s="78">
        <v>0.21368282999999999</v>
      </c>
      <c r="F1237" s="78">
        <v>1.4881217E-2</v>
      </c>
    </row>
    <row r="1238" spans="1:6" x14ac:dyDescent="0.25">
      <c r="A1238">
        <v>1236</v>
      </c>
      <c r="B1238" t="s">
        <v>32925</v>
      </c>
      <c r="C1238" s="78">
        <v>-0.21949178</v>
      </c>
      <c r="D1238" s="78">
        <v>5.6233287E-2</v>
      </c>
      <c r="E1238" s="78">
        <v>-0.21978681999999999</v>
      </c>
      <c r="F1238" s="78">
        <v>0.14014905999999999</v>
      </c>
    </row>
    <row r="1239" spans="1:6" x14ac:dyDescent="0.25">
      <c r="A1239">
        <v>1237</v>
      </c>
      <c r="B1239" t="s">
        <v>32926</v>
      </c>
      <c r="C1239" s="78">
        <v>0.93455999999999995</v>
      </c>
      <c r="D1239" s="78">
        <v>-1.7261295000000001</v>
      </c>
      <c r="E1239" s="78">
        <v>-0.120904654</v>
      </c>
      <c r="F1239" s="78">
        <v>9.3537599999999999E-2</v>
      </c>
    </row>
    <row r="1240" spans="1:6" x14ac:dyDescent="0.25">
      <c r="A1240">
        <v>1238</v>
      </c>
      <c r="B1240" t="s">
        <v>32927</v>
      </c>
      <c r="C1240" s="78">
        <v>0.48888566999999999</v>
      </c>
      <c r="D1240" s="78">
        <v>2.6222340000000002</v>
      </c>
      <c r="E1240" s="78">
        <v>3.1169056999999999E-3</v>
      </c>
      <c r="F1240" s="78">
        <v>3.4391270000000002E-2</v>
      </c>
    </row>
    <row r="1241" spans="1:6" x14ac:dyDescent="0.25">
      <c r="A1241">
        <v>1239</v>
      </c>
      <c r="B1241" t="s">
        <v>32928</v>
      </c>
      <c r="C1241" s="78">
        <v>-0.18336004</v>
      </c>
      <c r="D1241" s="78">
        <v>-1.1307389999999999</v>
      </c>
      <c r="E1241" s="78">
        <v>-0.51427840000000002</v>
      </c>
      <c r="F1241" s="78">
        <v>0.10327815999999999</v>
      </c>
    </row>
    <row r="1242" spans="1:6" x14ac:dyDescent="0.25">
      <c r="A1242">
        <v>1240</v>
      </c>
      <c r="B1242" t="s">
        <v>3154</v>
      </c>
      <c r="C1242" s="78">
        <v>0.26481961999999998</v>
      </c>
      <c r="D1242" s="78">
        <v>-0.58699679999999999</v>
      </c>
      <c r="E1242" s="78">
        <v>-0.25433329999999998</v>
      </c>
      <c r="F1242" s="78">
        <v>-0.42956290000000003</v>
      </c>
    </row>
    <row r="1243" spans="1:6" x14ac:dyDescent="0.25">
      <c r="A1243">
        <v>1241</v>
      </c>
      <c r="B1243" t="s">
        <v>32929</v>
      </c>
      <c r="C1243" s="78">
        <v>-2.6411622999999999E-2</v>
      </c>
      <c r="D1243" s="78">
        <v>-0.53255606</v>
      </c>
      <c r="E1243" s="78">
        <v>0.13342717000000001</v>
      </c>
      <c r="F1243" s="78">
        <v>1.8630332999999999E-2</v>
      </c>
    </row>
    <row r="1244" spans="1:6" x14ac:dyDescent="0.25">
      <c r="A1244">
        <v>1242</v>
      </c>
      <c r="B1244" t="s">
        <v>32930</v>
      </c>
      <c r="C1244" s="78">
        <v>1.7647576</v>
      </c>
      <c r="D1244" s="78">
        <v>2.6999624</v>
      </c>
      <c r="E1244" s="78">
        <v>-0.25594684000000001</v>
      </c>
      <c r="F1244" s="78">
        <v>-0.36465520000000001</v>
      </c>
    </row>
    <row r="1245" spans="1:6" x14ac:dyDescent="0.25">
      <c r="A1245">
        <v>1243</v>
      </c>
      <c r="B1245" t="s">
        <v>32931</v>
      </c>
      <c r="C1245" s="78">
        <v>-0.10638648000000001</v>
      </c>
      <c r="D1245" s="78">
        <v>0.73648690000000006</v>
      </c>
      <c r="E1245" s="78">
        <v>-0.20714650000000001</v>
      </c>
      <c r="F1245" s="78">
        <v>4.4160295000000002E-2</v>
      </c>
    </row>
    <row r="1246" spans="1:6" x14ac:dyDescent="0.25">
      <c r="A1246">
        <v>1244</v>
      </c>
      <c r="B1246" t="s">
        <v>32932</v>
      </c>
      <c r="C1246" s="78">
        <v>-0.19603973999999999</v>
      </c>
      <c r="D1246" s="78">
        <v>-1.7384812000000001</v>
      </c>
      <c r="E1246" s="78">
        <v>0.11541416</v>
      </c>
      <c r="F1246" s="78">
        <v>3.3617242999999998E-2</v>
      </c>
    </row>
    <row r="1247" spans="1:6" x14ac:dyDescent="0.25">
      <c r="A1247">
        <v>1245</v>
      </c>
      <c r="B1247" t="s">
        <v>32933</v>
      </c>
      <c r="C1247" s="78">
        <v>2.8890169999999999</v>
      </c>
      <c r="D1247" s="78">
        <v>5.2175484000000001</v>
      </c>
      <c r="E1247" s="78">
        <v>-6.3445660000000001E-2</v>
      </c>
      <c r="F1247" s="78">
        <v>9.1401739999999995E-2</v>
      </c>
    </row>
    <row r="1248" spans="1:6" x14ac:dyDescent="0.25">
      <c r="A1248">
        <v>1246</v>
      </c>
      <c r="B1248" t="s">
        <v>32934</v>
      </c>
      <c r="C1248" s="78">
        <v>1.0232159000000001</v>
      </c>
      <c r="D1248" s="78">
        <v>-1.9556347999999999</v>
      </c>
      <c r="E1248" s="78">
        <v>0.20848565999999999</v>
      </c>
      <c r="F1248" s="78">
        <v>3.2350756000000001E-2</v>
      </c>
    </row>
    <row r="1249" spans="1:6" x14ac:dyDescent="0.25">
      <c r="A1249">
        <v>1247</v>
      </c>
      <c r="B1249" t="s">
        <v>32935</v>
      </c>
      <c r="C1249" s="78">
        <v>-1.2689170999999999</v>
      </c>
      <c r="D1249" s="78">
        <v>-1.0016674000000001</v>
      </c>
      <c r="E1249" s="78">
        <v>0.25064573000000001</v>
      </c>
      <c r="F1249" s="78">
        <v>5.9339220000000003E-3</v>
      </c>
    </row>
    <row r="1250" spans="1:6" x14ac:dyDescent="0.25">
      <c r="A1250">
        <v>1248</v>
      </c>
      <c r="B1250" t="s">
        <v>32936</v>
      </c>
      <c r="C1250" s="78">
        <v>-1.316103</v>
      </c>
      <c r="D1250" s="78">
        <v>-2.1658110000000002</v>
      </c>
      <c r="E1250" s="78">
        <v>0.18896213000000001</v>
      </c>
      <c r="F1250" s="78">
        <v>-1.3975292E-2</v>
      </c>
    </row>
    <row r="1251" spans="1:6" x14ac:dyDescent="0.25">
      <c r="A1251">
        <v>1249</v>
      </c>
      <c r="B1251" t="s">
        <v>32937</v>
      </c>
      <c r="C1251" s="78">
        <v>-8.7867680000000004</v>
      </c>
      <c r="D1251" s="78">
        <v>0.10204458</v>
      </c>
      <c r="E1251" s="78">
        <v>0.11213517000000001</v>
      </c>
      <c r="F1251" s="78">
        <v>7.3216660000000003E-2</v>
      </c>
    </row>
    <row r="1252" spans="1:6" x14ac:dyDescent="0.25">
      <c r="A1252">
        <v>1250</v>
      </c>
      <c r="B1252" t="s">
        <v>32938</v>
      </c>
      <c r="C1252" s="78">
        <v>-0.90524139999999997</v>
      </c>
      <c r="D1252" s="78">
        <v>0.57315945999999995</v>
      </c>
      <c r="E1252" s="78">
        <v>-0.27744886000000002</v>
      </c>
      <c r="F1252" s="78">
        <v>6.9679169999999999E-2</v>
      </c>
    </row>
    <row r="1253" spans="1:6" x14ac:dyDescent="0.25">
      <c r="A1253">
        <v>1251</v>
      </c>
      <c r="B1253" t="s">
        <v>32939</v>
      </c>
      <c r="C1253" s="78">
        <v>5.1041536000000001</v>
      </c>
      <c r="D1253" s="78">
        <v>-5.7483909999999999E-2</v>
      </c>
      <c r="E1253" s="78">
        <v>1.4202908E-2</v>
      </c>
      <c r="F1253" s="78">
        <v>3.0226339000000001E-2</v>
      </c>
    </row>
    <row r="1254" spans="1:6" x14ac:dyDescent="0.25">
      <c r="A1254">
        <v>1252</v>
      </c>
      <c r="B1254" t="s">
        <v>32940</v>
      </c>
      <c r="C1254" s="78">
        <v>0.69905983999999999</v>
      </c>
      <c r="D1254" s="78">
        <v>-3.2676577999999998</v>
      </c>
      <c r="E1254" s="78">
        <v>9.7623974000000002E-2</v>
      </c>
      <c r="F1254" s="78">
        <v>2.4676917E-2</v>
      </c>
    </row>
    <row r="1255" spans="1:6" x14ac:dyDescent="0.25">
      <c r="A1255">
        <v>1253</v>
      </c>
      <c r="B1255" t="s">
        <v>32941</v>
      </c>
      <c r="C1255" s="78">
        <v>-0.25344480000000003</v>
      </c>
      <c r="D1255" s="78">
        <v>-0.40116572</v>
      </c>
      <c r="E1255" s="78">
        <v>1.7971694E-2</v>
      </c>
      <c r="F1255" s="78">
        <v>3.7706885000000002E-2</v>
      </c>
    </row>
    <row r="1256" spans="1:6" x14ac:dyDescent="0.25">
      <c r="A1256">
        <v>1254</v>
      </c>
      <c r="B1256" t="s">
        <v>9432</v>
      </c>
      <c r="C1256" s="78">
        <v>1.6277790000000001</v>
      </c>
      <c r="D1256" s="78">
        <v>-0.46139059999999998</v>
      </c>
      <c r="E1256" s="78">
        <v>-2.3208678E-2</v>
      </c>
      <c r="F1256" s="78">
        <v>-0.14359896</v>
      </c>
    </row>
    <row r="1257" spans="1:6" x14ac:dyDescent="0.25">
      <c r="A1257">
        <v>1255</v>
      </c>
      <c r="B1257" t="s">
        <v>21861</v>
      </c>
      <c r="C1257" s="78">
        <v>1.4518418</v>
      </c>
      <c r="D1257" s="78">
        <v>-0.63877344000000003</v>
      </c>
      <c r="E1257" s="78">
        <v>-0.19580075</v>
      </c>
      <c r="F1257" s="78">
        <v>7.1377665000000007E-2</v>
      </c>
    </row>
    <row r="1258" spans="1:6" x14ac:dyDescent="0.25">
      <c r="A1258">
        <v>1256</v>
      </c>
      <c r="B1258" t="s">
        <v>32942</v>
      </c>
      <c r="C1258" s="78">
        <v>2.9562430000000002</v>
      </c>
      <c r="D1258" s="78">
        <v>0.72941590000000001</v>
      </c>
      <c r="E1258" s="78">
        <v>0.18107429</v>
      </c>
      <c r="F1258" s="78">
        <v>2.6532351999999999E-2</v>
      </c>
    </row>
    <row r="1259" spans="1:6" x14ac:dyDescent="0.25">
      <c r="A1259">
        <v>1257</v>
      </c>
      <c r="B1259" t="s">
        <v>32943</v>
      </c>
      <c r="C1259" s="78">
        <v>2.3639177999999998</v>
      </c>
      <c r="D1259" s="78">
        <v>0.22047353</v>
      </c>
      <c r="E1259" s="78">
        <v>2.0462126000000001E-2</v>
      </c>
      <c r="F1259" s="78">
        <v>3.9458934000000001E-2</v>
      </c>
    </row>
    <row r="1260" spans="1:6" x14ac:dyDescent="0.25">
      <c r="A1260">
        <v>1258</v>
      </c>
      <c r="B1260" t="s">
        <v>10197</v>
      </c>
      <c r="C1260" s="78">
        <v>0.55489606000000002</v>
      </c>
      <c r="D1260" s="78">
        <v>-1.2976506000000001</v>
      </c>
      <c r="E1260" s="78">
        <v>4.2589754000000001E-3</v>
      </c>
      <c r="F1260" s="78">
        <v>-7.2572380000000006E-2</v>
      </c>
    </row>
    <row r="1261" spans="1:6" x14ac:dyDescent="0.25">
      <c r="A1261">
        <v>1259</v>
      </c>
      <c r="B1261" t="s">
        <v>32944</v>
      </c>
      <c r="C1261" s="78">
        <v>0.71267044999999996</v>
      </c>
      <c r="D1261" s="78">
        <v>-1.5386865000000001</v>
      </c>
      <c r="E1261" s="78">
        <v>-0.23687804000000001</v>
      </c>
      <c r="F1261" s="78">
        <v>6.9216059999999996E-2</v>
      </c>
    </row>
    <row r="1262" spans="1:6" x14ac:dyDescent="0.25">
      <c r="A1262">
        <v>1260</v>
      </c>
      <c r="B1262" t="s">
        <v>32945</v>
      </c>
      <c r="C1262" s="78">
        <v>0.56132029999999999</v>
      </c>
      <c r="D1262" s="78">
        <v>-0.67080759999999995</v>
      </c>
      <c r="E1262" s="78">
        <v>-0.20414304999999999</v>
      </c>
      <c r="F1262" s="78">
        <v>0.14813098</v>
      </c>
    </row>
    <row r="1263" spans="1:6" x14ac:dyDescent="0.25">
      <c r="A1263">
        <v>1261</v>
      </c>
      <c r="B1263" t="s">
        <v>14217</v>
      </c>
      <c r="C1263" s="78">
        <v>-0.35346751999999998</v>
      </c>
      <c r="D1263" s="78">
        <v>-1.5570063999999999</v>
      </c>
      <c r="E1263" s="78">
        <v>-0.29858931999999999</v>
      </c>
      <c r="F1263" s="78">
        <v>-0.36824813000000001</v>
      </c>
    </row>
    <row r="1264" spans="1:6" x14ac:dyDescent="0.25">
      <c r="A1264">
        <v>1262</v>
      </c>
      <c r="B1264" t="s">
        <v>32946</v>
      </c>
      <c r="C1264" s="78">
        <v>-0.77829205999999995</v>
      </c>
      <c r="D1264" s="78">
        <v>-1.1266521</v>
      </c>
      <c r="E1264" s="78">
        <v>6.8164854999999996E-2</v>
      </c>
      <c r="F1264" s="78">
        <v>1.7768010000000001E-2</v>
      </c>
    </row>
    <row r="1265" spans="1:6" x14ac:dyDescent="0.25">
      <c r="A1265">
        <v>1263</v>
      </c>
      <c r="B1265" t="s">
        <v>22302</v>
      </c>
      <c r="C1265" s="78">
        <v>-0.69275810000000004</v>
      </c>
      <c r="D1265" s="78">
        <v>-0.980514</v>
      </c>
      <c r="E1265" s="78">
        <v>-0.36053373999999999</v>
      </c>
      <c r="F1265" s="78">
        <v>9.3297720000000001E-2</v>
      </c>
    </row>
    <row r="1266" spans="1:6" x14ac:dyDescent="0.25">
      <c r="A1266">
        <v>1264</v>
      </c>
      <c r="B1266" t="s">
        <v>32947</v>
      </c>
      <c r="C1266" s="78">
        <v>-0.72280610000000001</v>
      </c>
      <c r="D1266" s="78">
        <v>0.66319850000000002</v>
      </c>
      <c r="E1266" s="78">
        <v>-0.45620385000000002</v>
      </c>
      <c r="F1266" s="78">
        <v>8.5501279999999999E-2</v>
      </c>
    </row>
    <row r="1267" spans="1:6" x14ac:dyDescent="0.25">
      <c r="A1267">
        <v>1265</v>
      </c>
      <c r="B1267" t="s">
        <v>32948</v>
      </c>
      <c r="C1267" s="78">
        <v>-1.0300875E-3</v>
      </c>
      <c r="D1267" s="78">
        <v>0.17039525999999999</v>
      </c>
      <c r="E1267" s="78">
        <v>-0.13950244000000001</v>
      </c>
      <c r="F1267" s="78">
        <v>6.8256510000000006E-2</v>
      </c>
    </row>
    <row r="1268" spans="1:6" x14ac:dyDescent="0.25">
      <c r="A1268">
        <v>1266</v>
      </c>
      <c r="B1268" t="s">
        <v>32949</v>
      </c>
      <c r="C1268" s="78">
        <v>0.16078681</v>
      </c>
      <c r="D1268" s="78">
        <v>-1.6174963</v>
      </c>
      <c r="E1268" s="78">
        <v>-5.229056E-2</v>
      </c>
      <c r="F1268" s="78">
        <v>5.3093309999999998E-2</v>
      </c>
    </row>
    <row r="1269" spans="1:6" x14ac:dyDescent="0.25">
      <c r="A1269">
        <v>1267</v>
      </c>
      <c r="B1269" t="s">
        <v>32950</v>
      </c>
      <c r="C1269" s="78">
        <v>-0.68222070000000001</v>
      </c>
      <c r="D1269" s="78">
        <v>4.8066854000000001</v>
      </c>
      <c r="E1269" s="78">
        <v>0.10588671</v>
      </c>
      <c r="F1269" s="78">
        <v>3.869384E-2</v>
      </c>
    </row>
    <row r="1270" spans="1:6" x14ac:dyDescent="0.25">
      <c r="A1270">
        <v>1268</v>
      </c>
      <c r="B1270" t="s">
        <v>32951</v>
      </c>
      <c r="C1270" s="78">
        <v>0.48278611999999999</v>
      </c>
      <c r="D1270" s="78">
        <v>-1.7643864</v>
      </c>
      <c r="E1270" s="78">
        <v>-9.9720089999999997E-2</v>
      </c>
      <c r="F1270" s="78">
        <v>6.5410899999999994E-2</v>
      </c>
    </row>
    <row r="1271" spans="1:6" x14ac:dyDescent="0.25">
      <c r="A1271">
        <v>1269</v>
      </c>
      <c r="B1271" t="s">
        <v>13393</v>
      </c>
      <c r="C1271" s="78">
        <v>-0.23932928000000001</v>
      </c>
      <c r="D1271" s="78">
        <v>-2.4634252000000001</v>
      </c>
      <c r="E1271" s="78">
        <v>-0.23107347</v>
      </c>
      <c r="F1271" s="78">
        <v>-0.29451188</v>
      </c>
    </row>
    <row r="1272" spans="1:6" x14ac:dyDescent="0.25">
      <c r="A1272">
        <v>1270</v>
      </c>
      <c r="B1272" t="s">
        <v>32952</v>
      </c>
      <c r="C1272" s="78">
        <v>-1.2600427000000001</v>
      </c>
      <c r="D1272" s="78">
        <v>-2.4156374999999999</v>
      </c>
      <c r="E1272" s="78">
        <v>0.1053711</v>
      </c>
      <c r="F1272" s="78">
        <v>3.8041091999999999E-2</v>
      </c>
    </row>
    <row r="1273" spans="1:6" x14ac:dyDescent="0.25">
      <c r="A1273">
        <v>1271</v>
      </c>
      <c r="B1273" t="s">
        <v>32953</v>
      </c>
      <c r="C1273" s="78">
        <v>-2.4968967000000002</v>
      </c>
      <c r="D1273" s="78">
        <v>2.0410810000000001</v>
      </c>
      <c r="E1273" s="78">
        <v>1.6689612999999999E-2</v>
      </c>
      <c r="F1273" s="78">
        <v>4.349952E-2</v>
      </c>
    </row>
    <row r="1274" spans="1:6" x14ac:dyDescent="0.25">
      <c r="A1274">
        <v>1272</v>
      </c>
      <c r="B1274" t="s">
        <v>32954</v>
      </c>
      <c r="C1274" s="78">
        <v>1.5989914999999999</v>
      </c>
      <c r="D1274" s="78">
        <v>-0.46558870000000002</v>
      </c>
      <c r="E1274" s="78">
        <v>2.8933166999999999E-2</v>
      </c>
      <c r="F1274" s="78">
        <v>1.4299542E-2</v>
      </c>
    </row>
    <row r="1275" spans="1:6" x14ac:dyDescent="0.25">
      <c r="A1275">
        <v>1273</v>
      </c>
      <c r="B1275" t="s">
        <v>32955</v>
      </c>
      <c r="C1275" s="78">
        <v>2.336627</v>
      </c>
      <c r="D1275" s="78">
        <v>1.8597484000000001E-2</v>
      </c>
      <c r="E1275" s="78">
        <v>0.20387364999999999</v>
      </c>
      <c r="F1275" s="78">
        <v>1.2824703E-2</v>
      </c>
    </row>
    <row r="1276" spans="1:6" x14ac:dyDescent="0.25">
      <c r="A1276">
        <v>1274</v>
      </c>
      <c r="B1276" t="s">
        <v>32956</v>
      </c>
      <c r="C1276" s="78">
        <v>-0.53499580000000002</v>
      </c>
      <c r="D1276" s="78">
        <v>3.7252489999999998</v>
      </c>
      <c r="E1276" s="78">
        <v>8.9331610000000006E-2</v>
      </c>
      <c r="F1276" s="78">
        <v>3.0323813000000002E-2</v>
      </c>
    </row>
    <row r="1277" spans="1:6" x14ac:dyDescent="0.25">
      <c r="A1277">
        <v>1275</v>
      </c>
      <c r="B1277" t="s">
        <v>5317</v>
      </c>
      <c r="C1277" s="78">
        <v>-0.25796377999999998</v>
      </c>
      <c r="D1277" s="78">
        <v>-1.8958427</v>
      </c>
      <c r="E1277" s="78">
        <v>-4.4852942E-2</v>
      </c>
      <c r="F1277" s="78">
        <v>-0.19311534999999999</v>
      </c>
    </row>
    <row r="1278" spans="1:6" x14ac:dyDescent="0.25">
      <c r="A1278">
        <v>1276</v>
      </c>
      <c r="B1278" t="s">
        <v>32957</v>
      </c>
      <c r="C1278" s="78">
        <v>-0.91796029999999995</v>
      </c>
      <c r="D1278" s="78">
        <v>-3.0581594E-2</v>
      </c>
      <c r="E1278" s="78">
        <v>8.8869184000000004E-2</v>
      </c>
      <c r="F1278" s="78">
        <v>5.8439089999999999E-2</v>
      </c>
    </row>
    <row r="1279" spans="1:6" x14ac:dyDescent="0.25">
      <c r="A1279">
        <v>1277</v>
      </c>
      <c r="B1279" t="s">
        <v>2227</v>
      </c>
      <c r="C1279" s="78">
        <v>-0.31086940000000002</v>
      </c>
      <c r="D1279" s="78">
        <v>-0.76316804000000005</v>
      </c>
      <c r="E1279" s="78">
        <v>-0.19526413000000001</v>
      </c>
      <c r="F1279" s="78">
        <v>-0.31265187</v>
      </c>
    </row>
    <row r="1280" spans="1:6" x14ac:dyDescent="0.25">
      <c r="A1280">
        <v>1278</v>
      </c>
      <c r="B1280" t="s">
        <v>32958</v>
      </c>
      <c r="C1280" s="78">
        <v>1.4435804999999999</v>
      </c>
      <c r="D1280" s="78">
        <v>-1.0425797000000001</v>
      </c>
      <c r="E1280" s="78">
        <v>8.1386449999999999E-2</v>
      </c>
      <c r="F1280" s="78">
        <v>4.8310270000000002E-2</v>
      </c>
    </row>
    <row r="1281" spans="1:6" x14ac:dyDescent="0.25">
      <c r="A1281">
        <v>1279</v>
      </c>
      <c r="B1281" t="s">
        <v>27416</v>
      </c>
      <c r="C1281" s="78">
        <v>-0.50110555000000001</v>
      </c>
      <c r="D1281" s="78">
        <v>-0.82417390000000001</v>
      </c>
      <c r="E1281" s="78">
        <v>7.1199684999999999E-2</v>
      </c>
      <c r="F1281" s="78">
        <v>-6.3063055000000007E-2</v>
      </c>
    </row>
    <row r="1282" spans="1:6" x14ac:dyDescent="0.25">
      <c r="A1282">
        <v>1280</v>
      </c>
      <c r="B1282" t="s">
        <v>32959</v>
      </c>
      <c r="C1282" s="78">
        <v>1.8939432</v>
      </c>
      <c r="D1282" s="78">
        <v>0.38107692999999998</v>
      </c>
      <c r="E1282" s="78">
        <v>1.5843316999999999E-2</v>
      </c>
      <c r="F1282" s="78">
        <v>3.7570144999999999E-2</v>
      </c>
    </row>
    <row r="1283" spans="1:6" x14ac:dyDescent="0.25">
      <c r="A1283">
        <v>1281</v>
      </c>
      <c r="B1283" t="s">
        <v>14174</v>
      </c>
      <c r="C1283" s="78">
        <v>-1.2126440999999999</v>
      </c>
      <c r="D1283" s="78">
        <v>-3.9587379999999998E-2</v>
      </c>
      <c r="E1283" s="78">
        <v>0.12318108999999999</v>
      </c>
      <c r="F1283" s="78">
        <v>-9.5441040000000005E-2</v>
      </c>
    </row>
    <row r="1284" spans="1:6" x14ac:dyDescent="0.25">
      <c r="A1284">
        <v>1282</v>
      </c>
      <c r="B1284" t="s">
        <v>32960</v>
      </c>
      <c r="C1284" s="78">
        <v>1.3518338000000001</v>
      </c>
      <c r="D1284" s="78">
        <v>-0.57798470000000002</v>
      </c>
      <c r="E1284" s="78">
        <v>-0.30152783</v>
      </c>
      <c r="F1284" s="78">
        <v>-0.37160694999999999</v>
      </c>
    </row>
    <row r="1285" spans="1:6" x14ac:dyDescent="0.25">
      <c r="A1285">
        <v>1283</v>
      </c>
      <c r="B1285" t="s">
        <v>32961</v>
      </c>
      <c r="C1285" s="78">
        <v>0.99490504999999996</v>
      </c>
      <c r="D1285" s="78">
        <v>5.4332960000000003</v>
      </c>
      <c r="E1285" s="78">
        <v>-2.5777637999999999E-2</v>
      </c>
      <c r="F1285" s="78">
        <v>-0.17252998</v>
      </c>
    </row>
    <row r="1286" spans="1:6" x14ac:dyDescent="0.25">
      <c r="A1286">
        <v>1284</v>
      </c>
      <c r="B1286" t="s">
        <v>32962</v>
      </c>
      <c r="C1286" s="78">
        <v>-1.1858299000000001</v>
      </c>
      <c r="D1286" s="78">
        <v>-1.4629939999999999</v>
      </c>
      <c r="E1286" s="78">
        <v>-0.28781440000000003</v>
      </c>
      <c r="F1286" s="78">
        <v>0.11552063</v>
      </c>
    </row>
    <row r="1287" spans="1:6" x14ac:dyDescent="0.25">
      <c r="A1287">
        <v>1285</v>
      </c>
      <c r="B1287" t="s">
        <v>32963</v>
      </c>
      <c r="C1287" s="78">
        <v>-0.75622403999999999</v>
      </c>
      <c r="D1287" s="78">
        <v>-2.0974963</v>
      </c>
      <c r="E1287" s="78">
        <v>1.7979234E-2</v>
      </c>
      <c r="F1287" s="78">
        <v>7.164268E-2</v>
      </c>
    </row>
    <row r="1288" spans="1:6" x14ac:dyDescent="0.25">
      <c r="A1288">
        <v>1286</v>
      </c>
      <c r="B1288" t="s">
        <v>32964</v>
      </c>
      <c r="C1288" s="78">
        <v>-1.1194861</v>
      </c>
      <c r="D1288" s="78">
        <v>0.64389514999999997</v>
      </c>
      <c r="E1288" s="78">
        <v>5.4293275E-3</v>
      </c>
      <c r="F1288" s="78">
        <v>7.6518655000000005E-2</v>
      </c>
    </row>
    <row r="1289" spans="1:6" x14ac:dyDescent="0.25">
      <c r="A1289">
        <v>1287</v>
      </c>
      <c r="B1289" t="s">
        <v>32965</v>
      </c>
      <c r="C1289" s="78">
        <v>7.705149E-2</v>
      </c>
      <c r="D1289" s="78">
        <v>1.83463</v>
      </c>
      <c r="E1289" s="78">
        <v>-6.1686635000000002E-3</v>
      </c>
      <c r="F1289" s="78">
        <v>6.5148965000000003E-2</v>
      </c>
    </row>
    <row r="1290" spans="1:6" x14ac:dyDescent="0.25">
      <c r="A1290">
        <v>1288</v>
      </c>
      <c r="B1290" t="s">
        <v>32966</v>
      </c>
      <c r="C1290" s="78">
        <v>1.6784531</v>
      </c>
      <c r="D1290" s="78">
        <v>-3.0429077000000002</v>
      </c>
      <c r="E1290" s="78">
        <v>-2.8980909999999999E-2</v>
      </c>
      <c r="F1290" s="78">
        <v>-9.7087160000000006E-2</v>
      </c>
    </row>
    <row r="1291" spans="1:6" x14ac:dyDescent="0.25">
      <c r="A1291">
        <v>1289</v>
      </c>
      <c r="B1291" t="s">
        <v>32967</v>
      </c>
      <c r="C1291" s="78">
        <v>-1.266332</v>
      </c>
      <c r="D1291" s="78">
        <v>-1.0331547000000001</v>
      </c>
      <c r="E1291" s="78">
        <v>-0.16000908999999999</v>
      </c>
      <c r="F1291" s="78">
        <v>9.8948300000000003E-2</v>
      </c>
    </row>
    <row r="1292" spans="1:6" x14ac:dyDescent="0.25">
      <c r="A1292">
        <v>1290</v>
      </c>
      <c r="B1292" t="s">
        <v>32968</v>
      </c>
      <c r="C1292" s="78">
        <v>-0.65655494000000003</v>
      </c>
      <c r="D1292" s="78">
        <v>0.13347685000000001</v>
      </c>
      <c r="E1292" s="78">
        <v>-0.25898162000000002</v>
      </c>
      <c r="F1292" s="78">
        <v>0.17061562999999999</v>
      </c>
    </row>
    <row r="1293" spans="1:6" x14ac:dyDescent="0.25">
      <c r="A1293">
        <v>1291</v>
      </c>
      <c r="B1293" t="s">
        <v>21202</v>
      </c>
      <c r="C1293" s="78">
        <v>7.0971190000000003E-2</v>
      </c>
      <c r="D1293" s="78">
        <v>-0.99421793000000003</v>
      </c>
      <c r="E1293" s="78">
        <v>-0.20954871</v>
      </c>
      <c r="F1293" s="78">
        <v>-2.7327134999999999E-2</v>
      </c>
    </row>
    <row r="1294" spans="1:6" x14ac:dyDescent="0.25">
      <c r="A1294">
        <v>1292</v>
      </c>
      <c r="B1294" t="s">
        <v>32969</v>
      </c>
      <c r="C1294" s="78">
        <v>-0.23410987999999999</v>
      </c>
      <c r="D1294" s="78">
        <v>-1.4920287999999999</v>
      </c>
      <c r="E1294" s="78">
        <v>-7.1594980000000003E-2</v>
      </c>
      <c r="F1294" s="78">
        <v>4.5675172999999999E-2</v>
      </c>
    </row>
    <row r="1295" spans="1:6" x14ac:dyDescent="0.25">
      <c r="A1295">
        <v>1293</v>
      </c>
      <c r="B1295" t="s">
        <v>32970</v>
      </c>
      <c r="C1295" s="78">
        <v>-1.1443801</v>
      </c>
      <c r="D1295" s="78">
        <v>-1.6617625</v>
      </c>
      <c r="E1295" s="78">
        <v>8.774084E-2</v>
      </c>
      <c r="F1295" s="78">
        <v>5.9515234E-2</v>
      </c>
    </row>
    <row r="1296" spans="1:6" x14ac:dyDescent="0.25">
      <c r="A1296">
        <v>1294</v>
      </c>
      <c r="B1296" t="s">
        <v>2532</v>
      </c>
      <c r="C1296" s="78">
        <v>0.71573240000000005</v>
      </c>
      <c r="D1296" s="78">
        <v>-1.1232541</v>
      </c>
      <c r="E1296" s="78">
        <v>3.5776540000000003E-2</v>
      </c>
      <c r="F1296" s="78">
        <v>-0.12982267</v>
      </c>
    </row>
    <row r="1297" spans="1:6" x14ac:dyDescent="0.25">
      <c r="A1297">
        <v>1295</v>
      </c>
      <c r="B1297" t="s">
        <v>32971</v>
      </c>
      <c r="C1297" s="78">
        <v>0.22382808000000001</v>
      </c>
      <c r="D1297" s="78">
        <v>1.5479301999999999</v>
      </c>
      <c r="E1297" s="78">
        <v>-0.17746168000000001</v>
      </c>
      <c r="F1297" s="78">
        <v>7.6601859999999994E-2</v>
      </c>
    </row>
    <row r="1298" spans="1:6" x14ac:dyDescent="0.25">
      <c r="A1298">
        <v>1296</v>
      </c>
      <c r="B1298" t="s">
        <v>32972</v>
      </c>
      <c r="C1298" s="78">
        <v>-0.35374319999999998</v>
      </c>
      <c r="D1298" s="78">
        <v>1.0176787</v>
      </c>
      <c r="E1298" s="78">
        <v>4.8378885000000003E-2</v>
      </c>
      <c r="F1298" s="78">
        <v>4.2557619999999997E-2</v>
      </c>
    </row>
    <row r="1299" spans="1:6" x14ac:dyDescent="0.25">
      <c r="A1299">
        <v>1297</v>
      </c>
      <c r="B1299" t="s">
        <v>32973</v>
      </c>
      <c r="C1299" s="78">
        <v>0.35631284000000002</v>
      </c>
      <c r="D1299" s="78">
        <v>-1.2957504</v>
      </c>
      <c r="E1299" s="78">
        <v>1.2750223E-2</v>
      </c>
      <c r="F1299" s="78">
        <v>4.2394236000000002E-2</v>
      </c>
    </row>
    <row r="1300" spans="1:6" x14ac:dyDescent="0.25">
      <c r="A1300">
        <v>1298</v>
      </c>
      <c r="B1300" t="s">
        <v>32974</v>
      </c>
      <c r="C1300" s="78">
        <v>-0.34438676000000001</v>
      </c>
      <c r="D1300" s="78">
        <v>-1.1429349</v>
      </c>
      <c r="E1300" s="78">
        <v>9.3839883999999998E-2</v>
      </c>
      <c r="F1300" s="78">
        <v>-1.5745535000000001E-2</v>
      </c>
    </row>
    <row r="1301" spans="1:6" x14ac:dyDescent="0.25">
      <c r="A1301">
        <v>1299</v>
      </c>
      <c r="B1301" t="s">
        <v>32975</v>
      </c>
      <c r="C1301" s="78">
        <v>0.26568725999999998</v>
      </c>
      <c r="D1301" s="78">
        <v>-1.5969046</v>
      </c>
      <c r="E1301" s="78">
        <v>-0.18750495</v>
      </c>
      <c r="F1301" s="78">
        <v>0.111523494</v>
      </c>
    </row>
    <row r="1302" spans="1:6" x14ac:dyDescent="0.25">
      <c r="A1302">
        <v>1300</v>
      </c>
      <c r="B1302" t="s">
        <v>32976</v>
      </c>
      <c r="C1302" s="78">
        <v>0.55071959999999998</v>
      </c>
      <c r="D1302" s="78">
        <v>0.58375644999999998</v>
      </c>
      <c r="E1302" s="78">
        <v>-0.26281014000000003</v>
      </c>
      <c r="F1302" s="78">
        <v>8.3346219999999999E-2</v>
      </c>
    </row>
    <row r="1303" spans="1:6" x14ac:dyDescent="0.25">
      <c r="A1303">
        <v>1301</v>
      </c>
      <c r="B1303" t="s">
        <v>32977</v>
      </c>
      <c r="C1303" s="78">
        <v>0.86174463999999995</v>
      </c>
      <c r="D1303" s="78">
        <v>4.5233574000000001</v>
      </c>
      <c r="E1303" s="78">
        <v>6.1773106000000001E-2</v>
      </c>
      <c r="F1303" s="78">
        <v>6.5132335E-2</v>
      </c>
    </row>
    <row r="1304" spans="1:6" x14ac:dyDescent="0.25">
      <c r="A1304">
        <v>1302</v>
      </c>
      <c r="B1304" t="s">
        <v>18866</v>
      </c>
      <c r="C1304" s="78">
        <v>0.36883769999999999</v>
      </c>
      <c r="D1304" s="78">
        <v>-1.1824760000000001</v>
      </c>
      <c r="E1304" s="78">
        <v>-9.4308614999999998E-2</v>
      </c>
      <c r="F1304" s="78">
        <v>-0.22202769999999999</v>
      </c>
    </row>
    <row r="1305" spans="1:6" x14ac:dyDescent="0.25">
      <c r="A1305">
        <v>1303</v>
      </c>
      <c r="B1305" t="s">
        <v>32978</v>
      </c>
      <c r="C1305" s="78">
        <v>1.5432717</v>
      </c>
      <c r="D1305" s="78">
        <v>-6.9472789999999998E-3</v>
      </c>
      <c r="E1305" s="78">
        <v>-5.2466451999999997E-2</v>
      </c>
      <c r="F1305" s="78">
        <v>7.3926254999999996E-2</v>
      </c>
    </row>
    <row r="1306" spans="1:6" x14ac:dyDescent="0.25">
      <c r="A1306">
        <v>1304</v>
      </c>
      <c r="B1306" t="s">
        <v>32979</v>
      </c>
      <c r="C1306" s="78">
        <v>-8.8319829999999993</v>
      </c>
      <c r="D1306" s="78">
        <v>-0.30738163000000002</v>
      </c>
      <c r="E1306" s="78">
        <v>9.9671109999999993E-2</v>
      </c>
      <c r="F1306" s="78">
        <v>4.7938715999999999E-2</v>
      </c>
    </row>
    <row r="1307" spans="1:6" x14ac:dyDescent="0.25">
      <c r="A1307">
        <v>1305</v>
      </c>
      <c r="B1307" t="s">
        <v>32980</v>
      </c>
      <c r="C1307" s="78">
        <v>-2.3571309999999999</v>
      </c>
      <c r="D1307" s="78">
        <v>0.46195865000000003</v>
      </c>
      <c r="E1307" s="78">
        <v>-0.37945869999999998</v>
      </c>
      <c r="F1307" s="78">
        <v>0.11969031400000001</v>
      </c>
    </row>
    <row r="1308" spans="1:6" x14ac:dyDescent="0.25">
      <c r="A1308">
        <v>1306</v>
      </c>
      <c r="B1308" t="s">
        <v>32981</v>
      </c>
      <c r="C1308" s="78">
        <v>0.99032514999999999</v>
      </c>
      <c r="D1308" s="78">
        <v>-0.84754130000000005</v>
      </c>
      <c r="E1308" s="78">
        <v>-8.3618819999999996E-2</v>
      </c>
      <c r="F1308" s="78">
        <v>3.4019335999999997E-2</v>
      </c>
    </row>
    <row r="1309" spans="1:6" x14ac:dyDescent="0.25">
      <c r="A1309">
        <v>1307</v>
      </c>
      <c r="B1309" t="s">
        <v>32982</v>
      </c>
      <c r="C1309" s="78">
        <v>2.1475787</v>
      </c>
      <c r="D1309" s="78">
        <v>-1.0257297000000001</v>
      </c>
      <c r="E1309" s="78">
        <v>-3.2427758000000001E-2</v>
      </c>
      <c r="F1309" s="78">
        <v>3.0300454E-3</v>
      </c>
    </row>
    <row r="1310" spans="1:6" x14ac:dyDescent="0.25">
      <c r="A1310">
        <v>1308</v>
      </c>
      <c r="B1310" t="s">
        <v>24741</v>
      </c>
      <c r="C1310" s="78">
        <v>0.12614337</v>
      </c>
      <c r="D1310" s="78">
        <v>-1.4546136000000001</v>
      </c>
      <c r="E1310" s="78">
        <v>5.3758963999999999E-2</v>
      </c>
      <c r="F1310" s="78">
        <v>-0.13279200999999999</v>
      </c>
    </row>
    <row r="1311" spans="1:6" x14ac:dyDescent="0.25">
      <c r="A1311">
        <v>1309</v>
      </c>
      <c r="B1311" t="s">
        <v>32983</v>
      </c>
      <c r="C1311" s="78">
        <v>1.5246378</v>
      </c>
      <c r="D1311" s="78">
        <v>7.0101050000000003</v>
      </c>
      <c r="E1311" s="78">
        <v>-0.14868152000000001</v>
      </c>
      <c r="F1311" s="78">
        <v>0.1307209</v>
      </c>
    </row>
    <row r="1312" spans="1:6" x14ac:dyDescent="0.25">
      <c r="A1312">
        <v>1310</v>
      </c>
      <c r="B1312" t="s">
        <v>32984</v>
      </c>
      <c r="C1312" s="78">
        <v>2.6567460000000001E-2</v>
      </c>
      <c r="D1312" s="78">
        <v>-2.1834427999999999</v>
      </c>
      <c r="E1312" s="78">
        <v>0.11729224000000001</v>
      </c>
      <c r="F1312" s="78">
        <v>6.1716326000000002E-2</v>
      </c>
    </row>
    <row r="1313" spans="1:6" x14ac:dyDescent="0.25">
      <c r="A1313">
        <v>1311</v>
      </c>
      <c r="B1313" t="s">
        <v>32985</v>
      </c>
      <c r="C1313" s="78">
        <v>-0.67014395999999998</v>
      </c>
      <c r="D1313" s="78">
        <v>2.0608543999999999E-2</v>
      </c>
      <c r="E1313" s="78">
        <v>-5.0618290000000003E-2</v>
      </c>
      <c r="F1313" s="78">
        <v>8.6587116000000006E-2</v>
      </c>
    </row>
    <row r="1314" spans="1:6" x14ac:dyDescent="0.25">
      <c r="A1314">
        <v>1312</v>
      </c>
      <c r="B1314" t="s">
        <v>32986</v>
      </c>
      <c r="C1314" s="78">
        <v>-2.9358754</v>
      </c>
      <c r="D1314" s="78">
        <v>0.31937550999999997</v>
      </c>
      <c r="E1314" s="78">
        <v>2.4859354E-2</v>
      </c>
      <c r="F1314" s="78">
        <v>5.6726865000000001E-2</v>
      </c>
    </row>
    <row r="1315" spans="1:6" x14ac:dyDescent="0.25">
      <c r="A1315">
        <v>1313</v>
      </c>
      <c r="B1315" t="s">
        <v>32987</v>
      </c>
      <c r="C1315" s="78">
        <v>-1.5021148</v>
      </c>
      <c r="D1315" s="78">
        <v>0.85519624000000005</v>
      </c>
      <c r="E1315" s="78">
        <v>-3.6949813000000001E-3</v>
      </c>
      <c r="F1315" s="78">
        <v>8.2090289999999996E-2</v>
      </c>
    </row>
    <row r="1316" spans="1:6" x14ac:dyDescent="0.25">
      <c r="A1316">
        <v>1314</v>
      </c>
      <c r="B1316" t="s">
        <v>32988</v>
      </c>
      <c r="C1316" s="78">
        <v>0.62756679999999998</v>
      </c>
      <c r="D1316" s="78">
        <v>2.7716430000000001</v>
      </c>
      <c r="E1316" s="78">
        <v>0.12472083</v>
      </c>
      <c r="F1316" s="78">
        <v>4.3206333999999999E-2</v>
      </c>
    </row>
    <row r="1317" spans="1:6" x14ac:dyDescent="0.25">
      <c r="A1317">
        <v>1315</v>
      </c>
      <c r="B1317" t="s">
        <v>32989</v>
      </c>
      <c r="C1317" s="78">
        <v>0.50124970000000002</v>
      </c>
      <c r="D1317" s="78">
        <v>1.8794668000000001</v>
      </c>
      <c r="E1317" s="78">
        <v>7.2340760000000004E-2</v>
      </c>
      <c r="F1317" s="78">
        <v>3.4391955000000002E-2</v>
      </c>
    </row>
    <row r="1318" spans="1:6" x14ac:dyDescent="0.25">
      <c r="A1318">
        <v>1316</v>
      </c>
      <c r="B1318" t="s">
        <v>32990</v>
      </c>
      <c r="C1318" s="78">
        <v>0.15914091</v>
      </c>
      <c r="D1318" s="78">
        <v>-0.90922619999999998</v>
      </c>
      <c r="E1318" s="78">
        <v>-0.11241731000000001</v>
      </c>
      <c r="F1318" s="78">
        <v>0.10537447</v>
      </c>
    </row>
    <row r="1319" spans="1:6" x14ac:dyDescent="0.25">
      <c r="A1319">
        <v>1317</v>
      </c>
      <c r="B1319" t="s">
        <v>32991</v>
      </c>
      <c r="C1319" s="78">
        <v>-0.83874225999999996</v>
      </c>
      <c r="D1319" s="78">
        <v>0.89731000000000005</v>
      </c>
      <c r="E1319" s="78">
        <v>-1.9165306999999999E-2</v>
      </c>
      <c r="F1319" s="78">
        <v>5.3360004000000003E-2</v>
      </c>
    </row>
    <row r="1320" spans="1:6" x14ac:dyDescent="0.25">
      <c r="A1320">
        <v>1318</v>
      </c>
      <c r="B1320" t="s">
        <v>32992</v>
      </c>
      <c r="C1320" s="78">
        <v>-0.68641554999999999</v>
      </c>
      <c r="D1320" s="78">
        <v>-2.8461251000000001</v>
      </c>
      <c r="E1320" s="78">
        <v>-1.6519724999999999E-2</v>
      </c>
      <c r="F1320" s="78">
        <v>2.4748883999999999E-2</v>
      </c>
    </row>
    <row r="1321" spans="1:6" x14ac:dyDescent="0.25">
      <c r="A1321">
        <v>1319</v>
      </c>
      <c r="B1321" t="s">
        <v>32993</v>
      </c>
      <c r="C1321" s="78">
        <v>-0.39808387000000001</v>
      </c>
      <c r="D1321" s="78">
        <v>-2.0290406000000001</v>
      </c>
      <c r="E1321" s="78">
        <v>0.1449896</v>
      </c>
      <c r="F1321" s="78">
        <v>2.5354399999999999E-2</v>
      </c>
    </row>
    <row r="1322" spans="1:6" x14ac:dyDescent="0.25">
      <c r="A1322">
        <v>1320</v>
      </c>
      <c r="B1322" t="s">
        <v>32994</v>
      </c>
      <c r="C1322" s="78">
        <v>-0.65679240000000005</v>
      </c>
      <c r="D1322" s="78">
        <v>-0.34484969999999998</v>
      </c>
      <c r="E1322" s="78">
        <v>-4.8623979999999997E-2</v>
      </c>
      <c r="F1322" s="78">
        <v>0.11113578</v>
      </c>
    </row>
    <row r="1323" spans="1:6" x14ac:dyDescent="0.25">
      <c r="A1323">
        <v>1321</v>
      </c>
      <c r="B1323" t="s">
        <v>32995</v>
      </c>
      <c r="C1323" s="78">
        <v>-0.15217432</v>
      </c>
      <c r="D1323" s="78">
        <v>-2.7005843999999999</v>
      </c>
      <c r="E1323" s="78">
        <v>-0.23289728000000001</v>
      </c>
      <c r="F1323" s="78">
        <v>8.7768230000000003E-2</v>
      </c>
    </row>
    <row r="1324" spans="1:6" x14ac:dyDescent="0.25">
      <c r="A1324">
        <v>1322</v>
      </c>
      <c r="B1324" t="s">
        <v>32996</v>
      </c>
      <c r="C1324" s="78">
        <v>-4.6783422999999997</v>
      </c>
      <c r="D1324" s="78">
        <v>3.2482530000000001</v>
      </c>
      <c r="E1324" s="78">
        <v>-0.40752480000000002</v>
      </c>
      <c r="F1324" s="78">
        <v>0.12466526</v>
      </c>
    </row>
    <row r="1325" spans="1:6" x14ac:dyDescent="0.25">
      <c r="A1325">
        <v>1323</v>
      </c>
      <c r="B1325" t="s">
        <v>32997</v>
      </c>
      <c r="C1325" s="78">
        <v>-1.6267024000000001</v>
      </c>
      <c r="D1325" s="78">
        <v>3.4066923</v>
      </c>
      <c r="E1325" s="78">
        <v>-0.11464824999999999</v>
      </c>
      <c r="F1325" s="78">
        <v>9.2763899999999996E-2</v>
      </c>
    </row>
    <row r="1326" spans="1:6" x14ac:dyDescent="0.25">
      <c r="A1326">
        <v>1324</v>
      </c>
      <c r="B1326" t="s">
        <v>32998</v>
      </c>
      <c r="C1326" s="78">
        <v>-0.68096590000000001</v>
      </c>
      <c r="D1326" s="78">
        <v>-2.2622024999999999</v>
      </c>
      <c r="E1326" s="78">
        <v>6.6126329999999997E-2</v>
      </c>
      <c r="F1326" s="78">
        <v>0.12838706</v>
      </c>
    </row>
    <row r="1327" spans="1:6" x14ac:dyDescent="0.25">
      <c r="A1327">
        <v>1325</v>
      </c>
      <c r="B1327" t="s">
        <v>32999</v>
      </c>
      <c r="C1327" s="78">
        <v>-1.8037728</v>
      </c>
      <c r="D1327" s="78">
        <v>0.69167279999999998</v>
      </c>
      <c r="E1327" s="78">
        <v>3.0433074000000001E-2</v>
      </c>
      <c r="F1327" s="78">
        <v>2.8840542E-2</v>
      </c>
    </row>
    <row r="1328" spans="1:6" x14ac:dyDescent="0.25">
      <c r="A1328">
        <v>1326</v>
      </c>
      <c r="B1328" t="s">
        <v>33000</v>
      </c>
      <c r="C1328" s="78">
        <v>3.4561567000000002</v>
      </c>
      <c r="D1328" s="78">
        <v>-1.1908483999999999</v>
      </c>
      <c r="E1328" s="78">
        <v>-5.9768260000000002E-3</v>
      </c>
      <c r="F1328" s="78">
        <v>-0.16560121</v>
      </c>
    </row>
    <row r="1329" spans="1:6" x14ac:dyDescent="0.25">
      <c r="A1329">
        <v>1327</v>
      </c>
      <c r="B1329" t="s">
        <v>33001</v>
      </c>
      <c r="C1329" s="78">
        <v>0.32240150000000001</v>
      </c>
      <c r="D1329" s="78">
        <v>0.77855180000000002</v>
      </c>
      <c r="E1329" s="78">
        <v>-2.7262985999999999E-2</v>
      </c>
      <c r="F1329" s="78">
        <v>7.5974730000000004E-2</v>
      </c>
    </row>
    <row r="1330" spans="1:6" x14ac:dyDescent="0.25">
      <c r="A1330">
        <v>1328</v>
      </c>
      <c r="B1330" t="s">
        <v>33002</v>
      </c>
      <c r="C1330" s="78">
        <v>1.0925137</v>
      </c>
      <c r="D1330" s="78">
        <v>0.10704303</v>
      </c>
      <c r="E1330" s="78">
        <v>-0.2690824</v>
      </c>
      <c r="F1330" s="78">
        <v>7.4978485999999997E-2</v>
      </c>
    </row>
    <row r="1331" spans="1:6" x14ac:dyDescent="0.25">
      <c r="A1331">
        <v>1329</v>
      </c>
      <c r="B1331" t="s">
        <v>2286</v>
      </c>
      <c r="C1331" s="78">
        <v>-0.58803000000000005</v>
      </c>
      <c r="D1331" s="78">
        <v>-1.6679282</v>
      </c>
      <c r="E1331" s="78">
        <v>2.4708837000000001E-2</v>
      </c>
      <c r="F1331" s="78">
        <v>-0.13136434999999999</v>
      </c>
    </row>
    <row r="1332" spans="1:6" x14ac:dyDescent="0.25">
      <c r="A1332">
        <v>1330</v>
      </c>
      <c r="B1332" t="s">
        <v>33003</v>
      </c>
      <c r="C1332" s="78">
        <v>0.28286650000000002</v>
      </c>
      <c r="D1332" s="78">
        <v>-1.5040534000000001</v>
      </c>
      <c r="E1332" s="78">
        <v>-0.45658865999999998</v>
      </c>
      <c r="F1332" s="78">
        <v>8.9594690000000005E-2</v>
      </c>
    </row>
    <row r="1333" spans="1:6" x14ac:dyDescent="0.25">
      <c r="A1333">
        <v>1331</v>
      </c>
      <c r="B1333" t="s">
        <v>11636</v>
      </c>
      <c r="C1333" s="78">
        <v>0.17751569</v>
      </c>
      <c r="D1333" s="78">
        <v>-1.9830478</v>
      </c>
      <c r="E1333" s="78">
        <v>5.0582587999999998E-2</v>
      </c>
      <c r="F1333" s="78">
        <v>-0.12538162</v>
      </c>
    </row>
    <row r="1334" spans="1:6" x14ac:dyDescent="0.25">
      <c r="A1334">
        <v>1332</v>
      </c>
      <c r="B1334" t="s">
        <v>3741</v>
      </c>
      <c r="C1334" s="78">
        <v>1.1043993999999999</v>
      </c>
      <c r="D1334" s="78">
        <v>-0.75727630000000001</v>
      </c>
      <c r="E1334" s="78">
        <v>-0.47248104000000002</v>
      </c>
      <c r="F1334" s="78">
        <v>0.230378</v>
      </c>
    </row>
    <row r="1335" spans="1:6" x14ac:dyDescent="0.25">
      <c r="A1335">
        <v>1333</v>
      </c>
      <c r="B1335" t="s">
        <v>33004</v>
      </c>
      <c r="C1335" s="78">
        <v>0.43513017999999998</v>
      </c>
      <c r="D1335" s="78">
        <v>-0.74689839999999996</v>
      </c>
      <c r="E1335" s="78">
        <v>0.12260087</v>
      </c>
      <c r="F1335" s="78">
        <v>3.079078E-2</v>
      </c>
    </row>
    <row r="1336" spans="1:6" x14ac:dyDescent="0.25">
      <c r="A1336">
        <v>1334</v>
      </c>
      <c r="B1336" t="s">
        <v>33005</v>
      </c>
      <c r="C1336" s="78">
        <v>1.6693819000000001</v>
      </c>
      <c r="D1336" s="78">
        <v>-0.25927614999999998</v>
      </c>
      <c r="E1336" s="78">
        <v>-0.115764916</v>
      </c>
      <c r="F1336" s="78">
        <v>7.3759495999999994E-2</v>
      </c>
    </row>
    <row r="1337" spans="1:6" x14ac:dyDescent="0.25">
      <c r="A1337">
        <v>1335</v>
      </c>
      <c r="B1337" t="s">
        <v>33006</v>
      </c>
      <c r="C1337" s="78">
        <v>1.8042486</v>
      </c>
      <c r="D1337" s="78">
        <v>0.73149920000000002</v>
      </c>
      <c r="E1337" s="78">
        <v>-0.12719372000000001</v>
      </c>
      <c r="F1337" s="78">
        <v>8.6881819999999998E-2</v>
      </c>
    </row>
    <row r="1338" spans="1:6" x14ac:dyDescent="0.25">
      <c r="A1338">
        <v>1336</v>
      </c>
      <c r="B1338" t="s">
        <v>33007</v>
      </c>
      <c r="C1338" s="78">
        <v>2.7801933000000001</v>
      </c>
      <c r="D1338" s="78">
        <v>-7.9564095000000001E-2</v>
      </c>
      <c r="E1338" s="78">
        <v>1.7212465E-2</v>
      </c>
      <c r="F1338" s="78">
        <v>-7.7055990000000005E-2</v>
      </c>
    </row>
    <row r="1339" spans="1:6" x14ac:dyDescent="0.25">
      <c r="A1339">
        <v>1337</v>
      </c>
      <c r="B1339" t="s">
        <v>33008</v>
      </c>
      <c r="C1339" s="78">
        <v>-6.8854832999999998</v>
      </c>
      <c r="D1339" s="78">
        <v>7.1635913999999996</v>
      </c>
      <c r="E1339" s="78">
        <v>-4.8164130000000003E-3</v>
      </c>
      <c r="F1339" s="78">
        <v>7.4005395000000002E-2</v>
      </c>
    </row>
    <row r="1340" spans="1:6" x14ac:dyDescent="0.25">
      <c r="A1340">
        <v>1338</v>
      </c>
      <c r="B1340" t="s">
        <v>33009</v>
      </c>
      <c r="C1340" s="78">
        <v>-7.6636667000000003</v>
      </c>
      <c r="D1340" s="78">
        <v>1.3753586</v>
      </c>
      <c r="E1340" s="78">
        <v>0.10887392</v>
      </c>
      <c r="F1340" s="78">
        <v>-6.4930959999999996E-2</v>
      </c>
    </row>
    <row r="1341" spans="1:6" x14ac:dyDescent="0.25">
      <c r="A1341">
        <v>1339</v>
      </c>
      <c r="B1341" t="s">
        <v>33010</v>
      </c>
      <c r="C1341" s="78">
        <v>1.8296498999999999</v>
      </c>
      <c r="D1341" s="78">
        <v>-0.47225784999999998</v>
      </c>
      <c r="E1341" s="78">
        <v>-2.2583007999999998E-3</v>
      </c>
      <c r="F1341" s="78">
        <v>9.3732270000000006E-2</v>
      </c>
    </row>
    <row r="1342" spans="1:6" x14ac:dyDescent="0.25">
      <c r="A1342">
        <v>1340</v>
      </c>
      <c r="B1342" t="s">
        <v>3958</v>
      </c>
      <c r="C1342" s="78">
        <v>-1.4532795999999999</v>
      </c>
      <c r="D1342" s="78">
        <v>-2.6102424000000002</v>
      </c>
      <c r="E1342" s="78">
        <v>-0.16849884000000001</v>
      </c>
      <c r="F1342" s="78">
        <v>-0.21269573</v>
      </c>
    </row>
    <row r="1343" spans="1:6" x14ac:dyDescent="0.25">
      <c r="A1343">
        <v>1341</v>
      </c>
      <c r="B1343" t="s">
        <v>33011</v>
      </c>
      <c r="C1343" s="78">
        <v>-8.6812590000000007</v>
      </c>
      <c r="D1343" s="78">
        <v>1.8426290000000001</v>
      </c>
      <c r="E1343" s="78">
        <v>8.6953580000000003E-2</v>
      </c>
      <c r="F1343" s="78">
        <v>5.738335E-4</v>
      </c>
    </row>
    <row r="1344" spans="1:6" x14ac:dyDescent="0.25">
      <c r="A1344">
        <v>1342</v>
      </c>
      <c r="B1344" t="s">
        <v>33012</v>
      </c>
      <c r="C1344" s="78">
        <v>0.86684554999999996</v>
      </c>
      <c r="D1344" s="78">
        <v>-0.33924495999999998</v>
      </c>
      <c r="E1344" s="78">
        <v>4.2793810000000002E-2</v>
      </c>
      <c r="F1344" s="78">
        <v>5.3232926999999999E-2</v>
      </c>
    </row>
    <row r="1345" spans="1:6" x14ac:dyDescent="0.25">
      <c r="A1345">
        <v>1343</v>
      </c>
      <c r="B1345" t="s">
        <v>33013</v>
      </c>
      <c r="C1345" s="78">
        <v>0.58246606999999995</v>
      </c>
      <c r="D1345" s="78">
        <v>-1.6557634000000001</v>
      </c>
      <c r="E1345" s="78">
        <v>-2.0336687999999999E-2</v>
      </c>
      <c r="F1345" s="78">
        <v>-8.2204773999999994E-2</v>
      </c>
    </row>
    <row r="1346" spans="1:6" x14ac:dyDescent="0.25">
      <c r="A1346">
        <v>1344</v>
      </c>
      <c r="B1346" t="s">
        <v>33014</v>
      </c>
      <c r="C1346" s="78">
        <v>0.43289164000000002</v>
      </c>
      <c r="D1346" s="78">
        <v>-0.87030039999999997</v>
      </c>
      <c r="E1346" s="78">
        <v>-0.2962381</v>
      </c>
      <c r="F1346" s="78">
        <v>0.12111373</v>
      </c>
    </row>
    <row r="1347" spans="1:6" x14ac:dyDescent="0.25">
      <c r="A1347">
        <v>1345</v>
      </c>
      <c r="B1347" t="s">
        <v>33015</v>
      </c>
      <c r="C1347" s="78">
        <v>-1.3722924000000001</v>
      </c>
      <c r="D1347" s="78">
        <v>-1.1382163999999999</v>
      </c>
      <c r="E1347" s="78">
        <v>9.3203633999999994E-2</v>
      </c>
      <c r="F1347" s="78">
        <v>4.1332353000000002E-2</v>
      </c>
    </row>
    <row r="1348" spans="1:6" x14ac:dyDescent="0.25">
      <c r="A1348">
        <v>1346</v>
      </c>
      <c r="B1348" t="s">
        <v>33016</v>
      </c>
      <c r="C1348" s="78">
        <v>1.3344187999999999</v>
      </c>
      <c r="D1348" s="78">
        <v>-0.21558964</v>
      </c>
      <c r="E1348" s="78">
        <v>0.25064573000000001</v>
      </c>
      <c r="F1348" s="78">
        <v>5.9339220000000003E-3</v>
      </c>
    </row>
    <row r="1349" spans="1:6" x14ac:dyDescent="0.25">
      <c r="A1349">
        <v>1347</v>
      </c>
      <c r="B1349" t="s">
        <v>17711</v>
      </c>
      <c r="C1349" s="78">
        <v>1.5404522</v>
      </c>
      <c r="D1349" s="78">
        <v>-2.5315113</v>
      </c>
      <c r="E1349" s="78">
        <v>-6.5156699999999998E-2</v>
      </c>
      <c r="F1349" s="78">
        <v>-0.30247541999999999</v>
      </c>
    </row>
    <row r="1350" spans="1:6" x14ac:dyDescent="0.25">
      <c r="A1350">
        <v>1348</v>
      </c>
      <c r="B1350" t="s">
        <v>33017</v>
      </c>
      <c r="C1350" s="78">
        <v>-0.30748987</v>
      </c>
      <c r="D1350" s="78">
        <v>1.8480483999999999</v>
      </c>
      <c r="E1350" s="78">
        <v>8.0511089999999993E-2</v>
      </c>
      <c r="F1350" s="78">
        <v>9.5716959999999993E-3</v>
      </c>
    </row>
    <row r="1351" spans="1:6" x14ac:dyDescent="0.25">
      <c r="A1351">
        <v>1349</v>
      </c>
      <c r="B1351" t="s">
        <v>33018</v>
      </c>
      <c r="C1351" s="78">
        <v>1.9862291999999999</v>
      </c>
      <c r="D1351" s="78">
        <v>-0.21588492000000001</v>
      </c>
      <c r="E1351" s="78">
        <v>8.5931346000000006E-2</v>
      </c>
      <c r="F1351" s="78">
        <v>3.7135760000000001E-3</v>
      </c>
    </row>
    <row r="1352" spans="1:6" x14ac:dyDescent="0.25">
      <c r="A1352">
        <v>1350</v>
      </c>
      <c r="B1352" t="s">
        <v>33019</v>
      </c>
      <c r="C1352" s="78">
        <v>2.0601482</v>
      </c>
      <c r="D1352" s="78">
        <v>-1.0057023</v>
      </c>
      <c r="E1352" s="78">
        <v>8.6370796E-2</v>
      </c>
      <c r="F1352" s="78">
        <v>-1.5908235999999999E-2</v>
      </c>
    </row>
    <row r="1353" spans="1:6" x14ac:dyDescent="0.25">
      <c r="A1353">
        <v>1351</v>
      </c>
      <c r="B1353" t="s">
        <v>33020</v>
      </c>
      <c r="C1353" s="78">
        <v>-1.5225663</v>
      </c>
      <c r="D1353" s="78">
        <v>3.8874156000000002</v>
      </c>
      <c r="E1353" s="78">
        <v>0.23484826</v>
      </c>
      <c r="F1353" s="78">
        <v>7.9695930000000005E-3</v>
      </c>
    </row>
    <row r="1354" spans="1:6" x14ac:dyDescent="0.25">
      <c r="A1354">
        <v>1352</v>
      </c>
      <c r="B1354" t="s">
        <v>33021</v>
      </c>
      <c r="C1354" s="78">
        <v>0.8016875</v>
      </c>
      <c r="D1354" s="78">
        <v>-2.3425603000000002</v>
      </c>
      <c r="E1354" s="78">
        <v>-0.14018660999999999</v>
      </c>
      <c r="F1354" s="78">
        <v>-0.15571270000000001</v>
      </c>
    </row>
    <row r="1355" spans="1:6" x14ac:dyDescent="0.25">
      <c r="A1355">
        <v>1353</v>
      </c>
      <c r="B1355" t="s">
        <v>33022</v>
      </c>
      <c r="C1355" s="78">
        <v>-0.65380572999999997</v>
      </c>
      <c r="D1355" s="78">
        <v>2.2390690000000002</v>
      </c>
      <c r="E1355" s="78">
        <v>0.19211349</v>
      </c>
      <c r="F1355" s="78">
        <v>1.8682495E-2</v>
      </c>
    </row>
    <row r="1356" spans="1:6" x14ac:dyDescent="0.25">
      <c r="A1356">
        <v>1354</v>
      </c>
      <c r="B1356" t="s">
        <v>33023</v>
      </c>
      <c r="C1356" s="78">
        <v>0.38859072</v>
      </c>
      <c r="D1356" s="78">
        <v>-1.7507486000000001</v>
      </c>
      <c r="E1356" s="78">
        <v>-8.3234965999999994E-2</v>
      </c>
      <c r="F1356" s="78">
        <v>-4.0116726999999998E-2</v>
      </c>
    </row>
    <row r="1357" spans="1:6" x14ac:dyDescent="0.25">
      <c r="A1357">
        <v>1355</v>
      </c>
      <c r="B1357" t="s">
        <v>33024</v>
      </c>
      <c r="C1357" s="78">
        <v>1.2027494999999999</v>
      </c>
      <c r="D1357" s="78">
        <v>-1.6328944999999999</v>
      </c>
      <c r="E1357" s="78">
        <v>0.22407574999999999</v>
      </c>
      <c r="F1357" s="78">
        <v>1.5040276999999999E-2</v>
      </c>
    </row>
    <row r="1358" spans="1:6" x14ac:dyDescent="0.25">
      <c r="A1358">
        <v>1356</v>
      </c>
      <c r="B1358" t="s">
        <v>33025</v>
      </c>
      <c r="C1358" s="78">
        <v>1.2509303000000001</v>
      </c>
      <c r="D1358" s="78">
        <v>3.9875180000000001</v>
      </c>
      <c r="E1358" s="78">
        <v>0.12460469</v>
      </c>
      <c r="F1358" s="78">
        <v>6.3233710000000004E-3</v>
      </c>
    </row>
    <row r="1359" spans="1:6" x14ac:dyDescent="0.25">
      <c r="A1359">
        <v>1357</v>
      </c>
      <c r="B1359" t="s">
        <v>2573</v>
      </c>
      <c r="C1359" s="78">
        <v>-0.73809564000000005</v>
      </c>
      <c r="D1359" s="78">
        <v>-1.2941678999999999</v>
      </c>
      <c r="E1359" s="78">
        <v>-0.17382333</v>
      </c>
      <c r="F1359" s="78">
        <v>-0.32463086000000002</v>
      </c>
    </row>
    <row r="1360" spans="1:6" x14ac:dyDescent="0.25">
      <c r="A1360">
        <v>1358</v>
      </c>
      <c r="B1360" t="s">
        <v>33026</v>
      </c>
      <c r="C1360" s="78">
        <v>-1.2436685999999999</v>
      </c>
      <c r="D1360" s="78">
        <v>-2.691163</v>
      </c>
      <c r="E1360" s="78">
        <v>0.12204033</v>
      </c>
      <c r="F1360" s="78">
        <v>3.6585743E-3</v>
      </c>
    </row>
    <row r="1361" spans="1:6" x14ac:dyDescent="0.25">
      <c r="A1361">
        <v>1359</v>
      </c>
      <c r="B1361" t="s">
        <v>33027</v>
      </c>
      <c r="C1361" s="78">
        <v>1.0813991999999999</v>
      </c>
      <c r="D1361" s="78">
        <v>-2.0133733999999999</v>
      </c>
      <c r="E1361" s="78">
        <v>3.4456476999999999E-2</v>
      </c>
      <c r="F1361" s="78">
        <v>4.496267E-3</v>
      </c>
    </row>
    <row r="1362" spans="1:6" x14ac:dyDescent="0.25">
      <c r="A1362">
        <v>1360</v>
      </c>
      <c r="B1362" t="s">
        <v>33028</v>
      </c>
      <c r="C1362" s="78">
        <v>-0.15287202999999999</v>
      </c>
      <c r="D1362" s="78">
        <v>-0.6194906</v>
      </c>
      <c r="E1362" s="78">
        <v>0.12927324000000001</v>
      </c>
      <c r="F1362" s="78">
        <v>3.7406396000000001E-2</v>
      </c>
    </row>
    <row r="1363" spans="1:6" x14ac:dyDescent="0.25">
      <c r="A1363">
        <v>1361</v>
      </c>
      <c r="B1363" t="s">
        <v>33029</v>
      </c>
      <c r="C1363" s="78">
        <v>5.5450062999999998</v>
      </c>
      <c r="D1363" s="78">
        <v>4.1537952000000002</v>
      </c>
      <c r="E1363" s="78">
        <v>1.9776061000000001E-2</v>
      </c>
      <c r="F1363" s="78">
        <v>5.1004226999999999E-2</v>
      </c>
    </row>
    <row r="1364" spans="1:6" x14ac:dyDescent="0.25">
      <c r="A1364">
        <v>1362</v>
      </c>
      <c r="B1364" t="s">
        <v>33030</v>
      </c>
      <c r="C1364" s="78">
        <v>1.7765515000000001</v>
      </c>
      <c r="D1364" s="78">
        <v>-1.7629402000000001</v>
      </c>
      <c r="E1364" s="78">
        <v>-4.6259700000000001E-2</v>
      </c>
      <c r="F1364" s="78">
        <v>-1.0693955999999999E-2</v>
      </c>
    </row>
    <row r="1365" spans="1:6" x14ac:dyDescent="0.25">
      <c r="A1365">
        <v>1363</v>
      </c>
      <c r="B1365" t="s">
        <v>33031</v>
      </c>
      <c r="C1365" s="78">
        <v>1.8773470999999999</v>
      </c>
      <c r="D1365" s="78">
        <v>-0.80127775999999995</v>
      </c>
      <c r="E1365" s="78">
        <v>0.19510617999999999</v>
      </c>
      <c r="F1365" s="78">
        <v>1.2020797E-2</v>
      </c>
    </row>
    <row r="1366" spans="1:6" x14ac:dyDescent="0.25">
      <c r="A1366">
        <v>1364</v>
      </c>
      <c r="B1366" t="s">
        <v>33032</v>
      </c>
      <c r="C1366" s="78">
        <v>-6.9652570000000003</v>
      </c>
      <c r="D1366" s="78">
        <v>1.4073277</v>
      </c>
      <c r="E1366" s="78">
        <v>0.19510617999999999</v>
      </c>
      <c r="F1366" s="78">
        <v>1.2020797E-2</v>
      </c>
    </row>
    <row r="1367" spans="1:6" x14ac:dyDescent="0.25">
      <c r="A1367">
        <v>1365</v>
      </c>
      <c r="B1367" t="s">
        <v>33033</v>
      </c>
      <c r="C1367" s="78">
        <v>-1.3659771999999999</v>
      </c>
      <c r="D1367" s="78">
        <v>-3.0492577999999999</v>
      </c>
      <c r="E1367" s="78">
        <v>0.18800567000000001</v>
      </c>
      <c r="F1367" s="78">
        <v>1.5109220499999999E-2</v>
      </c>
    </row>
    <row r="1368" spans="1:6" x14ac:dyDescent="0.25">
      <c r="A1368">
        <v>1366</v>
      </c>
      <c r="B1368" t="s">
        <v>17858</v>
      </c>
      <c r="C1368" s="78">
        <v>-1.1203907</v>
      </c>
      <c r="D1368" s="78">
        <v>0.87729979999999996</v>
      </c>
      <c r="E1368" s="78">
        <v>8.2198010000000002E-2</v>
      </c>
      <c r="F1368" s="78">
        <v>-8.3915160000000003E-2</v>
      </c>
    </row>
    <row r="1369" spans="1:6" x14ac:dyDescent="0.25">
      <c r="A1369">
        <v>1367</v>
      </c>
      <c r="B1369" t="s">
        <v>33034</v>
      </c>
      <c r="C1369" s="78">
        <v>-0.17676890000000001</v>
      </c>
      <c r="D1369" s="78">
        <v>0.59521246000000005</v>
      </c>
      <c r="E1369" s="78">
        <v>2.5905444999999999E-2</v>
      </c>
      <c r="F1369" s="78">
        <v>5.8480650000000002E-2</v>
      </c>
    </row>
    <row r="1370" spans="1:6" x14ac:dyDescent="0.25">
      <c r="A1370">
        <v>1368</v>
      </c>
      <c r="B1370" t="s">
        <v>33035</v>
      </c>
      <c r="C1370" s="78">
        <v>0.73762726999999995</v>
      </c>
      <c r="D1370" s="78">
        <v>1.6931467</v>
      </c>
      <c r="E1370" s="78">
        <v>0.20594462999999999</v>
      </c>
      <c r="F1370" s="78">
        <v>2.5872089000000001E-2</v>
      </c>
    </row>
    <row r="1371" spans="1:6" x14ac:dyDescent="0.25">
      <c r="A1371">
        <v>1369</v>
      </c>
      <c r="B1371" t="s">
        <v>26734</v>
      </c>
      <c r="C1371" s="78">
        <v>0.87896490000000005</v>
      </c>
      <c r="D1371" s="78">
        <v>0.15158868</v>
      </c>
      <c r="E1371" s="78">
        <v>-0.13760388000000001</v>
      </c>
      <c r="F1371" s="78">
        <v>-0.18654652999999999</v>
      </c>
    </row>
    <row r="1372" spans="1:6" x14ac:dyDescent="0.25">
      <c r="A1372">
        <v>1370</v>
      </c>
      <c r="B1372" t="s">
        <v>33036</v>
      </c>
      <c r="C1372" s="78">
        <v>-1.3277725</v>
      </c>
      <c r="D1372" s="78">
        <v>-0.75890460000000004</v>
      </c>
      <c r="E1372" s="78">
        <v>0.18996299999999999</v>
      </c>
      <c r="F1372" s="78">
        <v>1.9694466000000001E-2</v>
      </c>
    </row>
    <row r="1373" spans="1:6" x14ac:dyDescent="0.25">
      <c r="A1373">
        <v>1371</v>
      </c>
      <c r="B1373" t="s">
        <v>33037</v>
      </c>
      <c r="C1373" s="78">
        <v>-0.10665402</v>
      </c>
      <c r="D1373" s="78">
        <v>2.9622961999999999</v>
      </c>
      <c r="E1373" s="78">
        <v>2.7031779999999998E-2</v>
      </c>
      <c r="F1373" s="78">
        <v>5.5189149999999999E-2</v>
      </c>
    </row>
    <row r="1374" spans="1:6" x14ac:dyDescent="0.25">
      <c r="A1374">
        <v>1372</v>
      </c>
      <c r="B1374" t="s">
        <v>33038</v>
      </c>
      <c r="C1374" s="78">
        <v>0.43712494000000002</v>
      </c>
      <c r="D1374" s="78">
        <v>0.81977869999999997</v>
      </c>
      <c r="E1374" s="78">
        <v>-2.8596818E-3</v>
      </c>
      <c r="F1374" s="78">
        <v>8.4594760000000005E-2</v>
      </c>
    </row>
    <row r="1375" spans="1:6" x14ac:dyDescent="0.25">
      <c r="A1375">
        <v>1373</v>
      </c>
      <c r="B1375" t="s">
        <v>28700</v>
      </c>
      <c r="C1375" s="78">
        <v>-3.0584009999999999</v>
      </c>
      <c r="D1375" s="78">
        <v>-2.1324291</v>
      </c>
      <c r="E1375" s="78">
        <v>2.0140827E-2</v>
      </c>
      <c r="F1375" s="78">
        <v>-0.13033943000000001</v>
      </c>
    </row>
    <row r="1376" spans="1:6" x14ac:dyDescent="0.25">
      <c r="A1376">
        <v>1374</v>
      </c>
      <c r="B1376" t="s">
        <v>10200</v>
      </c>
      <c r="C1376" s="78">
        <v>1.4232605</v>
      </c>
      <c r="D1376" s="78">
        <v>-1.6513153</v>
      </c>
      <c r="E1376" s="78">
        <v>-0.22217624999999999</v>
      </c>
      <c r="F1376" s="78">
        <v>8.0672949999999993E-2</v>
      </c>
    </row>
    <row r="1377" spans="1:6" x14ac:dyDescent="0.25">
      <c r="A1377">
        <v>1375</v>
      </c>
      <c r="B1377" t="s">
        <v>33039</v>
      </c>
      <c r="C1377" s="78">
        <v>1.0873782999999999</v>
      </c>
      <c r="D1377" s="78">
        <v>-2.0739112</v>
      </c>
      <c r="E1377" s="78">
        <v>5.7251719999999999E-2</v>
      </c>
      <c r="F1377" s="78">
        <v>4.4226117000000002E-2</v>
      </c>
    </row>
    <row r="1378" spans="1:6" x14ac:dyDescent="0.25">
      <c r="A1378">
        <v>1376</v>
      </c>
      <c r="B1378" t="s">
        <v>33040</v>
      </c>
      <c r="C1378" s="78">
        <v>1.8540641</v>
      </c>
      <c r="D1378" s="78">
        <v>2.5987537000000001</v>
      </c>
      <c r="E1378" s="78">
        <v>-3.8736970000000003E-2</v>
      </c>
      <c r="F1378" s="78">
        <v>4.1822374000000002E-2</v>
      </c>
    </row>
    <row r="1379" spans="1:6" x14ac:dyDescent="0.25">
      <c r="A1379">
        <v>1377</v>
      </c>
      <c r="B1379" t="s">
        <v>19277</v>
      </c>
      <c r="C1379" s="78">
        <v>2.6503991999999998</v>
      </c>
      <c r="D1379" s="78">
        <v>-0.40720223999999999</v>
      </c>
      <c r="E1379" s="78">
        <v>8.8092699999999996E-2</v>
      </c>
      <c r="F1379" s="78">
        <v>-9.9701209999999998E-2</v>
      </c>
    </row>
    <row r="1380" spans="1:6" x14ac:dyDescent="0.25">
      <c r="A1380">
        <v>1378</v>
      </c>
      <c r="B1380" t="s">
        <v>33041</v>
      </c>
      <c r="C1380" s="78">
        <v>1.2903566</v>
      </c>
      <c r="D1380" s="78">
        <v>0.72773147000000005</v>
      </c>
      <c r="E1380" s="78">
        <v>6.0221806000000003E-2</v>
      </c>
      <c r="F1380" s="78">
        <v>8.2634500000000003E-3</v>
      </c>
    </row>
    <row r="1381" spans="1:6" x14ac:dyDescent="0.25">
      <c r="A1381">
        <v>1379</v>
      </c>
      <c r="B1381" t="s">
        <v>33042</v>
      </c>
      <c r="C1381" s="78">
        <v>3.0422425</v>
      </c>
      <c r="D1381" s="78">
        <v>1.5683293</v>
      </c>
      <c r="E1381" s="78">
        <v>-9.6816269999999996E-2</v>
      </c>
      <c r="F1381" s="78">
        <v>6.8315424E-2</v>
      </c>
    </row>
    <row r="1382" spans="1:6" x14ac:dyDescent="0.25">
      <c r="A1382">
        <v>1380</v>
      </c>
      <c r="B1382" t="s">
        <v>33043</v>
      </c>
      <c r="C1382" s="78">
        <v>1.9127517000000001</v>
      </c>
      <c r="D1382" s="78">
        <v>2.8365657</v>
      </c>
      <c r="E1382" s="78">
        <v>-3.0857563000000001E-2</v>
      </c>
      <c r="F1382" s="78">
        <v>7.7129630000000005E-2</v>
      </c>
    </row>
    <row r="1383" spans="1:6" x14ac:dyDescent="0.25">
      <c r="A1383">
        <v>1381</v>
      </c>
      <c r="B1383" t="s">
        <v>33044</v>
      </c>
      <c r="C1383" s="78">
        <v>2.1352023999999998</v>
      </c>
      <c r="D1383" s="78">
        <v>-6.3862323999999998E-2</v>
      </c>
      <c r="E1383" s="78">
        <v>0.13030048999999999</v>
      </c>
      <c r="F1383" s="78">
        <v>5.0240550000000002E-2</v>
      </c>
    </row>
    <row r="1384" spans="1:6" x14ac:dyDescent="0.25">
      <c r="A1384">
        <v>1382</v>
      </c>
      <c r="B1384" t="s">
        <v>33045</v>
      </c>
      <c r="C1384" s="78">
        <v>3.8988174999999998</v>
      </c>
      <c r="D1384" s="78">
        <v>2.7705758</v>
      </c>
      <c r="E1384" s="78">
        <v>-0.12294486</v>
      </c>
      <c r="F1384" s="78">
        <v>0.102365226</v>
      </c>
    </row>
    <row r="1385" spans="1:6" x14ac:dyDescent="0.25">
      <c r="A1385">
        <v>1383</v>
      </c>
      <c r="B1385" t="s">
        <v>33046</v>
      </c>
      <c r="C1385" s="78">
        <v>-2.1583633</v>
      </c>
      <c r="D1385" s="78">
        <v>-1.0874819</v>
      </c>
      <c r="E1385" s="78">
        <v>0.17074734</v>
      </c>
      <c r="F1385" s="78">
        <v>2.0206470000000001E-2</v>
      </c>
    </row>
    <row r="1386" spans="1:6" x14ac:dyDescent="0.25">
      <c r="A1386">
        <v>1384</v>
      </c>
      <c r="B1386" t="s">
        <v>14130</v>
      </c>
      <c r="C1386" s="78">
        <v>-1.1392332000000001</v>
      </c>
      <c r="D1386" s="78">
        <v>-0.68199679999999996</v>
      </c>
      <c r="E1386" s="78">
        <v>-6.7325499999999996E-2</v>
      </c>
      <c r="F1386" s="78">
        <v>-0.2006386</v>
      </c>
    </row>
    <row r="1387" spans="1:6" x14ac:dyDescent="0.25">
      <c r="A1387">
        <v>1385</v>
      </c>
      <c r="B1387" t="s">
        <v>33047</v>
      </c>
      <c r="C1387" s="78">
        <v>-0.48410987999999999</v>
      </c>
      <c r="D1387" s="78">
        <v>-0.80357330000000005</v>
      </c>
      <c r="E1387" s="78">
        <v>-7.6293410000000006E-2</v>
      </c>
      <c r="F1387" s="78">
        <v>5.1363405000000001E-2</v>
      </c>
    </row>
    <row r="1388" spans="1:6" x14ac:dyDescent="0.25">
      <c r="A1388">
        <v>1386</v>
      </c>
      <c r="B1388" t="s">
        <v>33048</v>
      </c>
      <c r="C1388" s="78">
        <v>0.17411697000000001</v>
      </c>
      <c r="D1388" s="78">
        <v>-0.93804869999999996</v>
      </c>
      <c r="E1388" s="78">
        <v>-0.29100087000000002</v>
      </c>
      <c r="F1388" s="78">
        <v>9.4241425000000004E-2</v>
      </c>
    </row>
    <row r="1389" spans="1:6" x14ac:dyDescent="0.25">
      <c r="A1389">
        <v>1387</v>
      </c>
      <c r="B1389" t="s">
        <v>33049</v>
      </c>
      <c r="C1389" s="78">
        <v>-2.5893788</v>
      </c>
      <c r="D1389" s="78">
        <v>-1.4867079000000001</v>
      </c>
      <c r="E1389" s="78">
        <v>3.8185209999999997E-2</v>
      </c>
      <c r="F1389" s="78">
        <v>6.7167060000000001E-2</v>
      </c>
    </row>
    <row r="1390" spans="1:6" x14ac:dyDescent="0.25">
      <c r="A1390">
        <v>1388</v>
      </c>
      <c r="B1390" t="s">
        <v>11843</v>
      </c>
      <c r="C1390" s="78">
        <v>2.1376499999999998</v>
      </c>
      <c r="D1390" s="78">
        <v>-0.84999029999999998</v>
      </c>
      <c r="E1390" s="78">
        <v>-0.26818004000000001</v>
      </c>
      <c r="F1390" s="78">
        <v>-0.48577732000000001</v>
      </c>
    </row>
    <row r="1391" spans="1:6" x14ac:dyDescent="0.25">
      <c r="A1391">
        <v>1389</v>
      </c>
      <c r="B1391" t="s">
        <v>33050</v>
      </c>
      <c r="C1391" s="78">
        <v>1.2424659</v>
      </c>
      <c r="D1391" s="78">
        <v>-0.93547049999999998</v>
      </c>
      <c r="E1391" s="78">
        <v>-4.6500294999999997E-2</v>
      </c>
      <c r="F1391" s="78">
        <v>3.4691489999999998E-2</v>
      </c>
    </row>
    <row r="1392" spans="1:6" x14ac:dyDescent="0.25">
      <c r="A1392">
        <v>1390</v>
      </c>
      <c r="B1392" t="s">
        <v>33051</v>
      </c>
      <c r="C1392" s="78">
        <v>-2.7628645999999999</v>
      </c>
      <c r="D1392" s="78">
        <v>0.41792249999999997</v>
      </c>
      <c r="E1392" s="78">
        <v>9.4703406000000004E-2</v>
      </c>
      <c r="F1392" s="78">
        <v>1.8525755000000001E-2</v>
      </c>
    </row>
    <row r="1393" spans="1:6" x14ac:dyDescent="0.25">
      <c r="A1393">
        <v>1391</v>
      </c>
      <c r="B1393" t="s">
        <v>33052</v>
      </c>
      <c r="C1393" s="78">
        <v>0.14477124999999999</v>
      </c>
      <c r="D1393" s="78">
        <v>3.3707205999999998</v>
      </c>
      <c r="E1393" s="78">
        <v>-9.1315480000000004E-2</v>
      </c>
      <c r="F1393" s="78">
        <v>1.278548E-2</v>
      </c>
    </row>
    <row r="1394" spans="1:6" x14ac:dyDescent="0.25">
      <c r="A1394">
        <v>1392</v>
      </c>
      <c r="B1394" t="s">
        <v>33053</v>
      </c>
      <c r="C1394" s="78">
        <v>0.48478495999999999</v>
      </c>
      <c r="D1394" s="78">
        <v>8.9214160000000007</v>
      </c>
      <c r="E1394" s="78">
        <v>0.20170916999999999</v>
      </c>
      <c r="F1394" s="78">
        <v>2.0961277E-2</v>
      </c>
    </row>
    <row r="1395" spans="1:6" x14ac:dyDescent="0.25">
      <c r="A1395">
        <v>1393</v>
      </c>
      <c r="B1395" t="s">
        <v>33054</v>
      </c>
      <c r="C1395" s="78">
        <v>-0.9676633</v>
      </c>
      <c r="D1395" s="78">
        <v>-1.0981700000000001</v>
      </c>
      <c r="E1395" s="78">
        <v>0.1918926</v>
      </c>
      <c r="F1395" s="78">
        <v>1.3467846E-2</v>
      </c>
    </row>
    <row r="1396" spans="1:6" x14ac:dyDescent="0.25">
      <c r="A1396">
        <v>1394</v>
      </c>
      <c r="B1396" t="s">
        <v>33055</v>
      </c>
      <c r="C1396" s="78">
        <v>4.2234273</v>
      </c>
      <c r="D1396" s="78">
        <v>2.4716718000000002</v>
      </c>
      <c r="E1396" s="78">
        <v>-0.3026605</v>
      </c>
      <c r="F1396" s="78">
        <v>3.8294307999999999E-2</v>
      </c>
    </row>
    <row r="1397" spans="1:6" x14ac:dyDescent="0.25">
      <c r="A1397">
        <v>1395</v>
      </c>
      <c r="B1397" t="s">
        <v>33056</v>
      </c>
      <c r="C1397" s="78">
        <v>2.8332633999999999</v>
      </c>
      <c r="D1397" s="78">
        <v>4.4762890000000004</v>
      </c>
      <c r="E1397" s="78">
        <v>4.3964386000000001E-2</v>
      </c>
      <c r="F1397" s="78">
        <v>3.9795499999999998E-2</v>
      </c>
    </row>
    <row r="1398" spans="1:6" x14ac:dyDescent="0.25">
      <c r="A1398">
        <v>1396</v>
      </c>
      <c r="B1398" t="s">
        <v>33057</v>
      </c>
      <c r="C1398" s="78">
        <v>-1.447846</v>
      </c>
      <c r="D1398" s="78">
        <v>1.3941627000000001</v>
      </c>
      <c r="E1398" s="78">
        <v>-0.26979563000000001</v>
      </c>
      <c r="F1398" s="78">
        <v>9.1831759999999995E-3</v>
      </c>
    </row>
    <row r="1399" spans="1:6" x14ac:dyDescent="0.25">
      <c r="A1399">
        <v>1397</v>
      </c>
      <c r="B1399" t="s">
        <v>33058</v>
      </c>
      <c r="C1399" s="78">
        <v>4.6971083</v>
      </c>
      <c r="D1399" s="78">
        <v>-0.97006939999999997</v>
      </c>
      <c r="E1399" s="78">
        <v>0.10630818</v>
      </c>
      <c r="F1399" s="78">
        <v>1.7572317E-2</v>
      </c>
    </row>
    <row r="1400" spans="1:6" x14ac:dyDescent="0.25">
      <c r="A1400">
        <v>1398</v>
      </c>
      <c r="B1400" t="s">
        <v>6038</v>
      </c>
      <c r="C1400" s="78">
        <v>0.61281704999999997</v>
      </c>
      <c r="D1400" s="78">
        <v>-9.5280409999999992E-3</v>
      </c>
      <c r="E1400" s="78">
        <v>-0.27938976999999998</v>
      </c>
      <c r="F1400" s="78">
        <v>-0.36222900000000002</v>
      </c>
    </row>
    <row r="1401" spans="1:6" x14ac:dyDescent="0.25">
      <c r="A1401">
        <v>1399</v>
      </c>
      <c r="B1401" t="s">
        <v>33059</v>
      </c>
      <c r="C1401" s="78">
        <v>1.1666653</v>
      </c>
      <c r="D1401" s="78">
        <v>-4.6828155999999996</v>
      </c>
      <c r="E1401" s="78">
        <v>0.19237813000000001</v>
      </c>
      <c r="F1401" s="78">
        <v>2.0498477000000001E-2</v>
      </c>
    </row>
    <row r="1402" spans="1:6" x14ac:dyDescent="0.25">
      <c r="A1402">
        <v>1400</v>
      </c>
      <c r="B1402" t="s">
        <v>3530</v>
      </c>
      <c r="C1402" s="78">
        <v>0.15128577000000001</v>
      </c>
      <c r="D1402" s="78">
        <v>-2.5139507999999999</v>
      </c>
      <c r="E1402" s="78">
        <v>-1.4734328E-2</v>
      </c>
      <c r="F1402" s="78">
        <v>-0.16896485</v>
      </c>
    </row>
    <row r="1403" spans="1:6" x14ac:dyDescent="0.25">
      <c r="A1403">
        <v>1401</v>
      </c>
      <c r="B1403" t="s">
        <v>33060</v>
      </c>
      <c r="C1403" s="78">
        <v>0.36881512</v>
      </c>
      <c r="D1403" s="78">
        <v>-1.4653145999999999</v>
      </c>
      <c r="E1403" s="78">
        <v>-5.322197E-2</v>
      </c>
      <c r="F1403" s="78">
        <v>3.335453E-2</v>
      </c>
    </row>
    <row r="1404" spans="1:6" x14ac:dyDescent="0.25">
      <c r="A1404">
        <v>1402</v>
      </c>
      <c r="B1404" t="s">
        <v>33061</v>
      </c>
      <c r="C1404" s="78">
        <v>1.3180664</v>
      </c>
      <c r="D1404" s="78">
        <v>0.97889210000000004</v>
      </c>
      <c r="E1404" s="78">
        <v>-8.7062719999999993E-3</v>
      </c>
      <c r="F1404" s="78">
        <v>6.3565490000000002E-2</v>
      </c>
    </row>
    <row r="1405" spans="1:6" x14ac:dyDescent="0.25">
      <c r="A1405">
        <v>1403</v>
      </c>
      <c r="B1405" t="s">
        <v>33062</v>
      </c>
      <c r="C1405" s="78">
        <v>0.60572320000000002</v>
      </c>
      <c r="D1405" s="78">
        <v>-0.88051826</v>
      </c>
      <c r="E1405" s="78">
        <v>-5.6774378E-2</v>
      </c>
      <c r="F1405" s="78">
        <v>2.7074317000000001E-2</v>
      </c>
    </row>
    <row r="1406" spans="1:6" x14ac:dyDescent="0.25">
      <c r="A1406">
        <v>1404</v>
      </c>
      <c r="B1406" t="s">
        <v>33063</v>
      </c>
      <c r="C1406" s="78">
        <v>-1.7132372E-2</v>
      </c>
      <c r="D1406" s="78">
        <v>-1.8102174</v>
      </c>
      <c r="E1406" s="78">
        <v>-0.59257899999999997</v>
      </c>
      <c r="F1406" s="78">
        <v>0.13163817</v>
      </c>
    </row>
    <row r="1407" spans="1:6" x14ac:dyDescent="0.25">
      <c r="A1407">
        <v>1405</v>
      </c>
      <c r="B1407" t="s">
        <v>33064</v>
      </c>
      <c r="C1407" s="78">
        <v>0.17143618999999999</v>
      </c>
      <c r="D1407" s="78">
        <v>-0.40578449999999999</v>
      </c>
      <c r="E1407" s="78">
        <v>-0.17923152000000001</v>
      </c>
      <c r="F1407" s="78">
        <v>0.11344162000000001</v>
      </c>
    </row>
    <row r="1408" spans="1:6" x14ac:dyDescent="0.25">
      <c r="A1408">
        <v>1406</v>
      </c>
      <c r="B1408" t="s">
        <v>5215</v>
      </c>
      <c r="C1408" s="78">
        <v>-8.3657649999999997</v>
      </c>
      <c r="D1408" s="78">
        <v>1.2388874999999999</v>
      </c>
      <c r="E1408" s="78">
        <v>-1.5175104E-2</v>
      </c>
      <c r="F1408" s="78">
        <v>6.0911812000000003E-2</v>
      </c>
    </row>
    <row r="1409" spans="1:6" x14ac:dyDescent="0.25">
      <c r="A1409">
        <v>1407</v>
      </c>
      <c r="B1409" t="s">
        <v>31235</v>
      </c>
      <c r="C1409" s="78">
        <v>-7.4580707999999998</v>
      </c>
      <c r="D1409" s="78">
        <v>5.7902659999999999</v>
      </c>
      <c r="E1409" s="78">
        <v>2.9852687999999999E-2</v>
      </c>
      <c r="F1409" s="78">
        <v>8.4748340000000005E-3</v>
      </c>
    </row>
    <row r="1410" spans="1:6" x14ac:dyDescent="0.25">
      <c r="A1410">
        <v>1408</v>
      </c>
      <c r="B1410" t="s">
        <v>33065</v>
      </c>
      <c r="C1410" s="78">
        <v>-0.50666940000000005</v>
      </c>
      <c r="D1410" s="78">
        <v>1.1541595</v>
      </c>
      <c r="E1410" s="78">
        <v>-0.43167338</v>
      </c>
      <c r="F1410" s="78">
        <v>8.229649E-2</v>
      </c>
    </row>
    <row r="1411" spans="1:6" x14ac:dyDescent="0.25">
      <c r="A1411">
        <v>1409</v>
      </c>
      <c r="B1411" t="s">
        <v>33066</v>
      </c>
      <c r="C1411" s="78">
        <v>1.2307067</v>
      </c>
      <c r="D1411" s="78">
        <v>-7.4120519999999995E-2</v>
      </c>
      <c r="E1411" s="78">
        <v>1.0978102999999999E-2</v>
      </c>
      <c r="F1411" s="78">
        <v>4.4399220000000003E-2</v>
      </c>
    </row>
    <row r="1412" spans="1:6" x14ac:dyDescent="0.25">
      <c r="A1412">
        <v>1410</v>
      </c>
      <c r="B1412" t="s">
        <v>33067</v>
      </c>
      <c r="C1412" s="78">
        <v>4.0921060000000002</v>
      </c>
      <c r="D1412" s="78">
        <v>-0.81174535000000003</v>
      </c>
      <c r="E1412" s="78">
        <v>7.1380780000000005E-2</v>
      </c>
      <c r="F1412" s="78">
        <v>4.4310549999999997E-2</v>
      </c>
    </row>
    <row r="1413" spans="1:6" x14ac:dyDescent="0.25">
      <c r="A1413">
        <v>1411</v>
      </c>
      <c r="B1413" t="s">
        <v>33068</v>
      </c>
      <c r="C1413" s="78">
        <v>2.9463409999999999</v>
      </c>
      <c r="D1413" s="78">
        <v>1.9270061999999999</v>
      </c>
      <c r="E1413" s="78">
        <v>2.2587300000000001E-2</v>
      </c>
      <c r="F1413" s="78">
        <v>5.8786493000000002E-2</v>
      </c>
    </row>
    <row r="1414" spans="1:6" x14ac:dyDescent="0.25">
      <c r="A1414">
        <v>1412</v>
      </c>
      <c r="B1414" t="s">
        <v>33069</v>
      </c>
      <c r="C1414" s="78">
        <v>0.97251589999999999</v>
      </c>
      <c r="D1414" s="78">
        <v>-1.5940291</v>
      </c>
      <c r="E1414" s="78">
        <v>0.23369483999999999</v>
      </c>
      <c r="F1414" s="78">
        <v>2.8949715000000001E-2</v>
      </c>
    </row>
    <row r="1415" spans="1:6" x14ac:dyDescent="0.25">
      <c r="A1415">
        <v>1413</v>
      </c>
      <c r="B1415" t="s">
        <v>33070</v>
      </c>
      <c r="C1415" s="78">
        <v>3.2383484999999999</v>
      </c>
      <c r="D1415" s="78">
        <v>3.2315838000000001</v>
      </c>
      <c r="E1415" s="78">
        <v>2.8028086000000001E-2</v>
      </c>
      <c r="F1415" s="78">
        <v>6.9702014000000007E-2</v>
      </c>
    </row>
    <row r="1416" spans="1:6" x14ac:dyDescent="0.25">
      <c r="A1416">
        <v>1414</v>
      </c>
      <c r="B1416" t="s">
        <v>33071</v>
      </c>
      <c r="C1416" s="78">
        <v>1.7172369000000001</v>
      </c>
      <c r="D1416" s="78">
        <v>4.9563810000000004</v>
      </c>
      <c r="E1416" s="78">
        <v>1.9649251999999999E-2</v>
      </c>
      <c r="F1416" s="78">
        <v>0.11610435</v>
      </c>
    </row>
    <row r="1417" spans="1:6" x14ac:dyDescent="0.25">
      <c r="A1417">
        <v>1415</v>
      </c>
      <c r="B1417" t="s">
        <v>33072</v>
      </c>
      <c r="C1417" s="78">
        <v>-0.60624730000000004</v>
      </c>
      <c r="D1417" s="78">
        <v>5.2766047</v>
      </c>
      <c r="E1417" s="78">
        <v>-0.19318947</v>
      </c>
      <c r="F1417" s="78">
        <v>0.13431526999999999</v>
      </c>
    </row>
    <row r="1418" spans="1:6" x14ac:dyDescent="0.25">
      <c r="A1418">
        <v>1416</v>
      </c>
      <c r="B1418" t="s">
        <v>33073</v>
      </c>
      <c r="C1418" s="78">
        <v>0.55524324999999997</v>
      </c>
      <c r="D1418" s="78">
        <v>-1.6726584</v>
      </c>
      <c r="E1418" s="78">
        <v>0.25064573000000001</v>
      </c>
      <c r="F1418" s="78">
        <v>5.9339220000000003E-3</v>
      </c>
    </row>
    <row r="1419" spans="1:6" x14ac:dyDescent="0.25">
      <c r="A1419">
        <v>1417</v>
      </c>
      <c r="B1419" t="s">
        <v>8358</v>
      </c>
      <c r="C1419" s="78">
        <v>-1.1303691</v>
      </c>
      <c r="D1419" s="78">
        <v>-3.3682275000000002</v>
      </c>
      <c r="E1419" s="78">
        <v>7.612331E-2</v>
      </c>
      <c r="F1419" s="78">
        <v>-9.0777259999999999E-2</v>
      </c>
    </row>
    <row r="1420" spans="1:6" x14ac:dyDescent="0.25">
      <c r="A1420">
        <v>1418</v>
      </c>
      <c r="B1420" t="s">
        <v>4163</v>
      </c>
      <c r="C1420" s="78">
        <v>1.6580193999999999E-2</v>
      </c>
      <c r="D1420" s="78">
        <v>1.5586605</v>
      </c>
      <c r="E1420" s="78">
        <v>5.0655619999999998E-2</v>
      </c>
      <c r="F1420" s="78">
        <v>-0.13479832999999999</v>
      </c>
    </row>
    <row r="1421" spans="1:6" x14ac:dyDescent="0.25">
      <c r="A1421">
        <v>1419</v>
      </c>
      <c r="B1421" t="s">
        <v>33074</v>
      </c>
      <c r="C1421" s="78">
        <v>0.82935840000000005</v>
      </c>
      <c r="D1421" s="78">
        <v>-0.58136180000000004</v>
      </c>
      <c r="E1421" s="78">
        <v>7.008122E-2</v>
      </c>
      <c r="F1421" s="78">
        <v>5.1459530000000003E-2</v>
      </c>
    </row>
    <row r="1422" spans="1:6" x14ac:dyDescent="0.25">
      <c r="A1422">
        <v>1420</v>
      </c>
      <c r="B1422" t="s">
        <v>20946</v>
      </c>
      <c r="C1422" s="78">
        <v>-1.8918709</v>
      </c>
      <c r="D1422" s="78">
        <v>-1.1850377000000001</v>
      </c>
      <c r="E1422" s="78">
        <v>5.1869510000000001E-2</v>
      </c>
      <c r="F1422" s="78">
        <v>-0.17263058000000001</v>
      </c>
    </row>
    <row r="1423" spans="1:6" x14ac:dyDescent="0.25">
      <c r="A1423">
        <v>1421</v>
      </c>
      <c r="B1423" t="s">
        <v>33075</v>
      </c>
      <c r="C1423" s="78">
        <v>-6.3682356000000002</v>
      </c>
      <c r="D1423" s="78">
        <v>1.1062164000000001</v>
      </c>
      <c r="E1423" s="78">
        <v>7.5602989999999995E-2</v>
      </c>
      <c r="F1423" s="78">
        <v>5.3206794000000002E-2</v>
      </c>
    </row>
    <row r="1424" spans="1:6" x14ac:dyDescent="0.25">
      <c r="A1424">
        <v>1422</v>
      </c>
      <c r="B1424" t="s">
        <v>1182</v>
      </c>
      <c r="C1424" s="78">
        <v>0.31236472999999998</v>
      </c>
      <c r="D1424" s="78">
        <v>-2.9867406000000001</v>
      </c>
      <c r="E1424" s="78">
        <v>-0.28549470999999998</v>
      </c>
      <c r="F1424" s="78">
        <v>-0.50097364</v>
      </c>
    </row>
    <row r="1425" spans="1:6" x14ac:dyDescent="0.25">
      <c r="A1425">
        <v>1423</v>
      </c>
      <c r="B1425" t="s">
        <v>33076</v>
      </c>
      <c r="C1425" s="78">
        <v>-9.1441960000000009</v>
      </c>
      <c r="D1425" s="78">
        <v>1.6195161</v>
      </c>
      <c r="E1425" s="78">
        <v>0.21208508000000001</v>
      </c>
      <c r="F1425" s="78">
        <v>1.3319734000000001E-3</v>
      </c>
    </row>
    <row r="1426" spans="1:6" x14ac:dyDescent="0.25">
      <c r="A1426">
        <v>1424</v>
      </c>
      <c r="B1426" t="s">
        <v>33077</v>
      </c>
      <c r="C1426" s="78">
        <v>0.89089817000000004</v>
      </c>
      <c r="D1426" s="78">
        <v>4.0468700000000002</v>
      </c>
      <c r="E1426" s="78">
        <v>-0.29774138</v>
      </c>
      <c r="F1426" s="78">
        <v>8.7247340000000007E-2</v>
      </c>
    </row>
    <row r="1427" spans="1:6" x14ac:dyDescent="0.25">
      <c r="A1427">
        <v>1425</v>
      </c>
      <c r="B1427" t="s">
        <v>33078</v>
      </c>
      <c r="C1427" s="78">
        <v>-7.6187924999999996</v>
      </c>
      <c r="D1427" s="78">
        <v>0.31250810000000001</v>
      </c>
      <c r="E1427" s="78">
        <v>-4.2556523999999997E-3</v>
      </c>
      <c r="F1427" s="78">
        <v>-1.1160993000000001E-3</v>
      </c>
    </row>
    <row r="1428" spans="1:6" x14ac:dyDescent="0.25">
      <c r="A1428">
        <v>1426</v>
      </c>
      <c r="B1428" t="s">
        <v>33079</v>
      </c>
      <c r="C1428" s="78">
        <v>-0.72125269999999997</v>
      </c>
      <c r="D1428" s="78">
        <v>-1.0048444000000001</v>
      </c>
      <c r="E1428" s="78">
        <v>-8.4107846E-2</v>
      </c>
      <c r="F1428" s="78">
        <v>9.5561069999999998E-2</v>
      </c>
    </row>
    <row r="1429" spans="1:6" x14ac:dyDescent="0.25">
      <c r="A1429">
        <v>1427</v>
      </c>
      <c r="B1429" t="s">
        <v>33080</v>
      </c>
      <c r="C1429" s="78">
        <v>-1.6054746</v>
      </c>
      <c r="D1429" s="78">
        <v>-1.5492716</v>
      </c>
      <c r="E1429" s="78">
        <v>0.121345565</v>
      </c>
      <c r="F1429" s="78">
        <v>5.9021299999999999E-2</v>
      </c>
    </row>
    <row r="1430" spans="1:6" x14ac:dyDescent="0.25">
      <c r="A1430">
        <v>1428</v>
      </c>
      <c r="B1430" t="s">
        <v>33081</v>
      </c>
      <c r="C1430" s="78">
        <v>5.2713999999999999</v>
      </c>
      <c r="D1430" s="78">
        <v>-1.8866837000000001</v>
      </c>
      <c r="E1430" s="78">
        <v>-0.39811160000000001</v>
      </c>
      <c r="F1430" s="78">
        <v>7.5339614999999999E-2</v>
      </c>
    </row>
    <row r="1431" spans="1:6" x14ac:dyDescent="0.25">
      <c r="A1431">
        <v>1429</v>
      </c>
      <c r="B1431" t="s">
        <v>33082</v>
      </c>
      <c r="C1431" s="78">
        <v>-1.0745065</v>
      </c>
      <c r="D1431" s="78">
        <v>-9.9736210000000006E-2</v>
      </c>
      <c r="E1431" s="78">
        <v>-0.1986694</v>
      </c>
      <c r="F1431" s="78">
        <v>-1.4876954E-2</v>
      </c>
    </row>
    <row r="1432" spans="1:6" x14ac:dyDescent="0.25">
      <c r="A1432">
        <v>1430</v>
      </c>
      <c r="B1432" t="s">
        <v>1882</v>
      </c>
      <c r="C1432" s="78">
        <v>1.9713292</v>
      </c>
      <c r="D1432" s="78">
        <v>-0.82530939999999997</v>
      </c>
      <c r="E1432" s="78">
        <v>-0.30472686999999998</v>
      </c>
      <c r="F1432" s="78">
        <v>-0.42360326999999998</v>
      </c>
    </row>
    <row r="1433" spans="1:6" x14ac:dyDescent="0.25">
      <c r="A1433">
        <v>1431</v>
      </c>
      <c r="B1433" t="s">
        <v>33083</v>
      </c>
      <c r="C1433" s="78">
        <v>4.9265534E-2</v>
      </c>
      <c r="D1433" s="78">
        <v>-1.1062424</v>
      </c>
      <c r="E1433" s="78">
        <v>-3.1372400000000002E-2</v>
      </c>
      <c r="F1433" s="78">
        <v>4.9371652000000002E-2</v>
      </c>
    </row>
    <row r="1434" spans="1:6" x14ac:dyDescent="0.25">
      <c r="A1434">
        <v>1432</v>
      </c>
      <c r="B1434" t="s">
        <v>33084</v>
      </c>
      <c r="C1434" s="78">
        <v>-0.4239561</v>
      </c>
      <c r="D1434" s="78">
        <v>-1.0528394999999999</v>
      </c>
      <c r="E1434" s="78">
        <v>-0.100557506</v>
      </c>
      <c r="F1434" s="78">
        <v>3.6476189999999999E-2</v>
      </c>
    </row>
    <row r="1435" spans="1:6" x14ac:dyDescent="0.25">
      <c r="A1435">
        <v>1433</v>
      </c>
      <c r="B1435" t="s">
        <v>33085</v>
      </c>
      <c r="C1435" s="78">
        <v>2.2029288</v>
      </c>
      <c r="D1435" s="78">
        <v>1.7123303000000001</v>
      </c>
      <c r="E1435" s="78">
        <v>1.3446003E-2</v>
      </c>
      <c r="F1435" s="78">
        <v>2.6165266999999999E-2</v>
      </c>
    </row>
    <row r="1436" spans="1:6" x14ac:dyDescent="0.25">
      <c r="A1436">
        <v>1434</v>
      </c>
      <c r="B1436" t="s">
        <v>33086</v>
      </c>
      <c r="C1436" s="78">
        <v>-1.1622505999999999</v>
      </c>
      <c r="D1436" s="78">
        <v>1.4656935</v>
      </c>
      <c r="E1436" s="78">
        <v>-4.1962534000000003E-2</v>
      </c>
      <c r="F1436" s="78">
        <v>9.0283740000000001E-2</v>
      </c>
    </row>
    <row r="1437" spans="1:6" x14ac:dyDescent="0.25">
      <c r="A1437">
        <v>1435</v>
      </c>
      <c r="B1437" t="s">
        <v>33087</v>
      </c>
      <c r="C1437" s="78">
        <v>1.0245751999999999</v>
      </c>
      <c r="D1437" s="78">
        <v>0.59815335000000003</v>
      </c>
      <c r="E1437" s="78">
        <v>-0.14812781999999999</v>
      </c>
      <c r="F1437" s="78">
        <v>6.0661893000000001E-2</v>
      </c>
    </row>
    <row r="1438" spans="1:6" x14ac:dyDescent="0.25">
      <c r="A1438">
        <v>1436</v>
      </c>
      <c r="B1438" t="s">
        <v>33088</v>
      </c>
      <c r="C1438" s="78">
        <v>1.4326890999999999</v>
      </c>
      <c r="D1438" s="78">
        <v>-0.29323136999999999</v>
      </c>
      <c r="E1438" s="78">
        <v>0.18438098</v>
      </c>
      <c r="F1438" s="78">
        <v>3.0509418E-2</v>
      </c>
    </row>
    <row r="1439" spans="1:6" x14ac:dyDescent="0.25">
      <c r="A1439">
        <v>1437</v>
      </c>
      <c r="B1439" t="s">
        <v>33089</v>
      </c>
      <c r="C1439" s="78">
        <v>1.2242332</v>
      </c>
      <c r="D1439" s="78">
        <v>2.1325642999999999</v>
      </c>
      <c r="E1439" s="78">
        <v>0.25064573000000001</v>
      </c>
      <c r="F1439" s="78">
        <v>5.9339220000000003E-3</v>
      </c>
    </row>
    <row r="1440" spans="1:6" x14ac:dyDescent="0.25">
      <c r="A1440">
        <v>1438</v>
      </c>
      <c r="B1440" t="s">
        <v>33090</v>
      </c>
      <c r="C1440" s="78">
        <v>-9.2097280000000001</v>
      </c>
      <c r="D1440" s="78">
        <v>1.3994873000000001</v>
      </c>
      <c r="E1440" s="78">
        <v>0.15749113000000001</v>
      </c>
      <c r="F1440" s="78">
        <v>5.1734254E-2</v>
      </c>
    </row>
    <row r="1441" spans="1:6" x14ac:dyDescent="0.25">
      <c r="A1441">
        <v>1439</v>
      </c>
      <c r="B1441" t="s">
        <v>33091</v>
      </c>
      <c r="C1441" s="78">
        <v>2.0189009000000002</v>
      </c>
      <c r="D1441" s="78">
        <v>-0.15015065999999999</v>
      </c>
      <c r="E1441" s="78">
        <v>7.6607540000000002E-2</v>
      </c>
      <c r="F1441" s="78">
        <v>4.5767307E-2</v>
      </c>
    </row>
    <row r="1442" spans="1:6" x14ac:dyDescent="0.25">
      <c r="A1442">
        <v>1440</v>
      </c>
      <c r="B1442" t="s">
        <v>16142</v>
      </c>
      <c r="C1442" s="78">
        <v>0.70202640000000005</v>
      </c>
      <c r="D1442" s="78">
        <v>-1.6192709999999999</v>
      </c>
      <c r="E1442" s="78">
        <v>-0.55103325999999997</v>
      </c>
      <c r="F1442" s="78">
        <v>0.14274305000000001</v>
      </c>
    </row>
    <row r="1443" spans="1:6" x14ac:dyDescent="0.25">
      <c r="A1443">
        <v>1441</v>
      </c>
      <c r="B1443" t="s">
        <v>3025</v>
      </c>
      <c r="C1443" s="78">
        <v>-0.78210219999999997</v>
      </c>
      <c r="D1443" s="78">
        <v>-1.6892166</v>
      </c>
      <c r="E1443" s="78">
        <v>2.5157094000000001E-2</v>
      </c>
      <c r="F1443" s="78">
        <v>-0.23926028999999999</v>
      </c>
    </row>
    <row r="1444" spans="1:6" x14ac:dyDescent="0.25">
      <c r="A1444">
        <v>1442</v>
      </c>
      <c r="B1444" t="s">
        <v>33092</v>
      </c>
      <c r="C1444" s="78">
        <v>-0.42536938000000002</v>
      </c>
      <c r="D1444" s="78">
        <v>-0.79937720000000001</v>
      </c>
      <c r="E1444" s="78">
        <v>0.12613060000000001</v>
      </c>
      <c r="F1444" s="78">
        <v>5.9836484000000002E-2</v>
      </c>
    </row>
    <row r="1445" spans="1:6" x14ac:dyDescent="0.25">
      <c r="A1445">
        <v>1443</v>
      </c>
      <c r="B1445" t="s">
        <v>33093</v>
      </c>
      <c r="C1445" s="78">
        <v>-2.0349507</v>
      </c>
      <c r="D1445" s="78">
        <v>-2.2038915000000001</v>
      </c>
      <c r="E1445" s="78">
        <v>0.17497384999999999</v>
      </c>
      <c r="F1445" s="78">
        <v>4.7072709999999997E-2</v>
      </c>
    </row>
    <row r="1446" spans="1:6" x14ac:dyDescent="0.25">
      <c r="A1446">
        <v>1444</v>
      </c>
      <c r="B1446" t="s">
        <v>33094</v>
      </c>
      <c r="C1446" s="78">
        <v>0.24604190000000001</v>
      </c>
      <c r="D1446" s="78">
        <v>-1.5926304</v>
      </c>
      <c r="E1446" s="78">
        <v>3.7650110000000001E-2</v>
      </c>
      <c r="F1446" s="78">
        <v>5.6905089999999998E-2</v>
      </c>
    </row>
    <row r="1447" spans="1:6" x14ac:dyDescent="0.25">
      <c r="A1447">
        <v>1445</v>
      </c>
      <c r="B1447" t="s">
        <v>33095</v>
      </c>
      <c r="C1447" s="78">
        <v>-0.94027053999999999</v>
      </c>
      <c r="D1447" s="78">
        <v>-1.4299134</v>
      </c>
      <c r="E1447" s="78">
        <v>7.2432410000000003E-2</v>
      </c>
      <c r="F1447" s="78">
        <v>4.9128827E-2</v>
      </c>
    </row>
    <row r="1448" spans="1:6" x14ac:dyDescent="0.25">
      <c r="A1448">
        <v>1446</v>
      </c>
      <c r="B1448" t="s">
        <v>33096</v>
      </c>
      <c r="C1448" s="78">
        <v>-1.4132183</v>
      </c>
      <c r="D1448" s="78">
        <v>-1.3082559</v>
      </c>
      <c r="E1448" s="78">
        <v>-4.8141150000000001E-2</v>
      </c>
      <c r="F1448" s="78">
        <v>8.878933E-2</v>
      </c>
    </row>
    <row r="1449" spans="1:6" x14ac:dyDescent="0.25">
      <c r="A1449">
        <v>1447</v>
      </c>
      <c r="B1449" t="s">
        <v>33097</v>
      </c>
      <c r="C1449" s="78">
        <v>-1.2085448999999999</v>
      </c>
      <c r="D1449" s="78">
        <v>-3.0708202999999998</v>
      </c>
      <c r="E1449" s="78">
        <v>-7.9745949999999993E-3</v>
      </c>
      <c r="F1449" s="78">
        <v>7.7436044999999995E-2</v>
      </c>
    </row>
    <row r="1450" spans="1:6" x14ac:dyDescent="0.25">
      <c r="A1450">
        <v>1448</v>
      </c>
      <c r="B1450" t="s">
        <v>33098</v>
      </c>
      <c r="C1450" s="78">
        <v>2.3913793999999999</v>
      </c>
      <c r="D1450" s="78">
        <v>2.2344727999999998</v>
      </c>
      <c r="E1450" s="78">
        <v>-0.13943296999999999</v>
      </c>
      <c r="F1450" s="78">
        <v>0.1830446</v>
      </c>
    </row>
    <row r="1451" spans="1:6" x14ac:dyDescent="0.25">
      <c r="A1451">
        <v>1449</v>
      </c>
      <c r="B1451" t="s">
        <v>33099</v>
      </c>
      <c r="C1451" s="78">
        <v>-2.2160047999999999</v>
      </c>
      <c r="D1451" s="78">
        <v>-0.19619249999999999</v>
      </c>
      <c r="E1451" s="78">
        <v>-0.17132747000000001</v>
      </c>
      <c r="F1451" s="78">
        <v>0.12175912</v>
      </c>
    </row>
    <row r="1452" spans="1:6" x14ac:dyDescent="0.25">
      <c r="A1452">
        <v>1450</v>
      </c>
      <c r="B1452" t="s">
        <v>33100</v>
      </c>
      <c r="C1452" s="78">
        <v>-0.53640339999999997</v>
      </c>
      <c r="D1452" s="78">
        <v>3.3771483999999998</v>
      </c>
      <c r="E1452" s="78">
        <v>9.6358399999999997E-2</v>
      </c>
      <c r="F1452" s="78">
        <v>-0.16140758999999999</v>
      </c>
    </row>
    <row r="1453" spans="1:6" x14ac:dyDescent="0.25">
      <c r="A1453">
        <v>1451</v>
      </c>
      <c r="B1453" t="s">
        <v>33101</v>
      </c>
      <c r="C1453" s="78">
        <v>5.4399937000000002E-2</v>
      </c>
      <c r="D1453" s="78">
        <v>-0.97610145999999998</v>
      </c>
      <c r="E1453" s="78">
        <v>-5.8134347000000003E-2</v>
      </c>
      <c r="F1453" s="78">
        <v>7.8722459999999994E-2</v>
      </c>
    </row>
    <row r="1454" spans="1:6" x14ac:dyDescent="0.25">
      <c r="A1454">
        <v>1452</v>
      </c>
      <c r="B1454" t="s">
        <v>33102</v>
      </c>
      <c r="C1454" s="78">
        <v>-0.74585190000000001</v>
      </c>
      <c r="D1454" s="78">
        <v>-1.7234731000000001</v>
      </c>
      <c r="E1454" s="78">
        <v>0.108589485</v>
      </c>
      <c r="F1454" s="78">
        <v>3.8284159999999998E-2</v>
      </c>
    </row>
    <row r="1455" spans="1:6" x14ac:dyDescent="0.25">
      <c r="A1455">
        <v>1453</v>
      </c>
      <c r="B1455" t="s">
        <v>33103</v>
      </c>
      <c r="C1455" s="78">
        <v>-0.20769136999999999</v>
      </c>
      <c r="D1455" s="78">
        <v>-1.304602</v>
      </c>
      <c r="E1455" s="78">
        <v>0.10889172599999999</v>
      </c>
      <c r="F1455" s="78">
        <v>4.6116604999999998E-2</v>
      </c>
    </row>
    <row r="1456" spans="1:6" x14ac:dyDescent="0.25">
      <c r="A1456">
        <v>1454</v>
      </c>
      <c r="B1456" t="s">
        <v>33104</v>
      </c>
      <c r="C1456" s="78">
        <v>0.14161773</v>
      </c>
      <c r="D1456" s="78">
        <v>-0.2983538</v>
      </c>
      <c r="E1456" s="78">
        <v>9.0969339999999996E-2</v>
      </c>
      <c r="F1456" s="78">
        <v>5.6159377000000003E-2</v>
      </c>
    </row>
    <row r="1457" spans="1:6" x14ac:dyDescent="0.25">
      <c r="A1457">
        <v>1455</v>
      </c>
      <c r="B1457" t="s">
        <v>33105</v>
      </c>
      <c r="C1457" s="78">
        <v>2.9403690999999998</v>
      </c>
      <c r="D1457" s="78">
        <v>1.6828306</v>
      </c>
      <c r="E1457" s="78">
        <v>-6.9302649999999993E-2</v>
      </c>
      <c r="F1457" s="78">
        <v>7.1907090000000007E-2</v>
      </c>
    </row>
    <row r="1458" spans="1:6" x14ac:dyDescent="0.25">
      <c r="A1458">
        <v>1456</v>
      </c>
      <c r="B1458" t="s">
        <v>33106</v>
      </c>
      <c r="C1458" s="78">
        <v>-1.2464263</v>
      </c>
      <c r="D1458" s="78">
        <v>1.9805632</v>
      </c>
      <c r="E1458" s="78">
        <v>-0.13163217999999999</v>
      </c>
      <c r="F1458" s="78">
        <v>7.5288235999999994E-2</v>
      </c>
    </row>
    <row r="1459" spans="1:6" x14ac:dyDescent="0.25">
      <c r="A1459">
        <v>1457</v>
      </c>
      <c r="B1459" t="s">
        <v>33107</v>
      </c>
      <c r="C1459" s="78">
        <v>1.2937909999999999</v>
      </c>
      <c r="D1459" s="78">
        <v>-4.8369464999999998</v>
      </c>
      <c r="E1459" s="78">
        <v>-3.6443530000000002E-2</v>
      </c>
      <c r="F1459" s="78">
        <v>4.8850930000000001E-2</v>
      </c>
    </row>
    <row r="1460" spans="1:6" x14ac:dyDescent="0.25">
      <c r="A1460">
        <v>1458</v>
      </c>
      <c r="B1460" t="s">
        <v>33108</v>
      </c>
      <c r="C1460" s="78">
        <v>-2.0786095000000002</v>
      </c>
      <c r="D1460" s="78">
        <v>-1.7454276</v>
      </c>
      <c r="E1460" s="78">
        <v>9.2801239999999993E-2</v>
      </c>
      <c r="F1460" s="78">
        <v>3.4164842000000001E-2</v>
      </c>
    </row>
    <row r="1461" spans="1:6" x14ac:dyDescent="0.25">
      <c r="A1461">
        <v>1459</v>
      </c>
      <c r="B1461" t="s">
        <v>33109</v>
      </c>
      <c r="C1461" s="78">
        <v>1.3124077000000001</v>
      </c>
      <c r="D1461" s="78">
        <v>0.55368759999999995</v>
      </c>
      <c r="E1461" s="78">
        <v>3.4342541999999997E-2</v>
      </c>
      <c r="F1461" s="78">
        <v>3.6487654000000001E-2</v>
      </c>
    </row>
    <row r="1462" spans="1:6" x14ac:dyDescent="0.25">
      <c r="A1462">
        <v>1460</v>
      </c>
      <c r="B1462" t="s">
        <v>33110</v>
      </c>
      <c r="C1462" s="78">
        <v>0.33600363</v>
      </c>
      <c r="D1462" s="78">
        <v>0.57384159999999995</v>
      </c>
      <c r="E1462" s="78">
        <v>0.12628882999999999</v>
      </c>
      <c r="F1462" s="78">
        <v>2.9835355000000001E-2</v>
      </c>
    </row>
    <row r="1463" spans="1:6" x14ac:dyDescent="0.25">
      <c r="A1463">
        <v>1461</v>
      </c>
      <c r="B1463" t="s">
        <v>8392</v>
      </c>
      <c r="C1463" s="78">
        <v>0.24290064</v>
      </c>
      <c r="D1463" s="78">
        <v>-0.58066415999999998</v>
      </c>
      <c r="E1463" s="78">
        <v>4.6493024000000001E-2</v>
      </c>
      <c r="F1463" s="78">
        <v>-0.1139085</v>
      </c>
    </row>
    <row r="1464" spans="1:6" x14ac:dyDescent="0.25">
      <c r="A1464">
        <v>1462</v>
      </c>
      <c r="B1464" t="s">
        <v>12715</v>
      </c>
      <c r="C1464" s="78">
        <v>0.78275070000000002</v>
      </c>
      <c r="D1464" s="78">
        <v>1.7792702000000001E-2</v>
      </c>
      <c r="E1464" s="78">
        <v>5.2877143000000001E-2</v>
      </c>
      <c r="F1464" s="78">
        <v>-6.5486429999999998E-2</v>
      </c>
    </row>
    <row r="1465" spans="1:6" x14ac:dyDescent="0.25">
      <c r="A1465">
        <v>1463</v>
      </c>
      <c r="B1465" t="s">
        <v>33111</v>
      </c>
      <c r="C1465" s="78">
        <v>2.0158293</v>
      </c>
      <c r="D1465" s="78">
        <v>-4.1531552999999999</v>
      </c>
      <c r="E1465" s="78">
        <v>-9.4636679999999997E-3</v>
      </c>
      <c r="F1465" s="78">
        <v>7.6982066000000002E-2</v>
      </c>
    </row>
    <row r="1466" spans="1:6" x14ac:dyDescent="0.25">
      <c r="A1466">
        <v>1464</v>
      </c>
      <c r="B1466" t="s">
        <v>11823</v>
      </c>
      <c r="C1466" s="78">
        <v>-0.30279810000000001</v>
      </c>
      <c r="D1466" s="78">
        <v>-1.2329072999999999</v>
      </c>
      <c r="E1466" s="78">
        <v>6.6567349999999997E-2</v>
      </c>
      <c r="F1466" s="78">
        <v>-9.9396929999999994E-2</v>
      </c>
    </row>
    <row r="1467" spans="1:6" x14ac:dyDescent="0.25">
      <c r="A1467">
        <v>1465</v>
      </c>
      <c r="B1467" t="s">
        <v>33112</v>
      </c>
      <c r="C1467" s="78">
        <v>2.6261969000000001</v>
      </c>
      <c r="D1467" s="78">
        <v>0.80108880000000005</v>
      </c>
      <c r="E1467" s="78">
        <v>6.3029380000000001E-3</v>
      </c>
      <c r="F1467" s="78">
        <v>8.7130084999999996E-2</v>
      </c>
    </row>
    <row r="1468" spans="1:6" x14ac:dyDescent="0.25">
      <c r="A1468">
        <v>1466</v>
      </c>
      <c r="B1468" t="s">
        <v>33113</v>
      </c>
      <c r="C1468" s="78">
        <v>0.63311450000000002</v>
      </c>
      <c r="D1468" s="78">
        <v>-1.7159420000000001</v>
      </c>
      <c r="E1468" s="78">
        <v>-0.14315497999999999</v>
      </c>
      <c r="F1468" s="78">
        <v>3.7371736000000003E-2</v>
      </c>
    </row>
    <row r="1469" spans="1:6" x14ac:dyDescent="0.25">
      <c r="A1469">
        <v>1467</v>
      </c>
      <c r="B1469" t="s">
        <v>1524</v>
      </c>
      <c r="C1469" s="78">
        <v>0.22967303</v>
      </c>
      <c r="D1469" s="78">
        <v>-1.4471836</v>
      </c>
      <c r="E1469" s="78">
        <v>-5.7038546000000002E-2</v>
      </c>
      <c r="F1469" s="78">
        <v>-0.22832559999999999</v>
      </c>
    </row>
    <row r="1470" spans="1:6" x14ac:dyDescent="0.25">
      <c r="A1470">
        <v>1468</v>
      </c>
      <c r="B1470" t="s">
        <v>33114</v>
      </c>
      <c r="C1470" s="78">
        <v>-1.2160994000000001</v>
      </c>
      <c r="D1470" s="78">
        <v>-1.9058477</v>
      </c>
      <c r="E1470" s="78">
        <v>-0.13925135</v>
      </c>
      <c r="F1470" s="78">
        <v>1.8850493999999999E-2</v>
      </c>
    </row>
    <row r="1471" spans="1:6" x14ac:dyDescent="0.25">
      <c r="A1471">
        <v>1469</v>
      </c>
      <c r="B1471" t="s">
        <v>33115</v>
      </c>
      <c r="C1471" s="78">
        <v>2.1333389999999999</v>
      </c>
      <c r="D1471" s="78">
        <v>-1.0036645</v>
      </c>
      <c r="E1471" s="78">
        <v>2.8363823999999999E-2</v>
      </c>
      <c r="F1471" s="78">
        <v>3.8802984999999998E-2</v>
      </c>
    </row>
    <row r="1472" spans="1:6" x14ac:dyDescent="0.25">
      <c r="A1472">
        <v>1470</v>
      </c>
      <c r="B1472" t="s">
        <v>33116</v>
      </c>
      <c r="C1472" s="78">
        <v>2.7350249999999998</v>
      </c>
      <c r="D1472" s="78">
        <v>3.0582802</v>
      </c>
      <c r="E1472" s="78">
        <v>2.7850225999999999E-2</v>
      </c>
      <c r="F1472" s="78">
        <v>4.9813319999999998E-3</v>
      </c>
    </row>
    <row r="1473" spans="1:6" x14ac:dyDescent="0.25">
      <c r="A1473">
        <v>1471</v>
      </c>
      <c r="B1473" t="s">
        <v>3207</v>
      </c>
      <c r="C1473" s="78">
        <v>-0.98567974999999997</v>
      </c>
      <c r="D1473" s="78">
        <v>-0.88541627000000001</v>
      </c>
      <c r="E1473" s="78">
        <v>0.12034412</v>
      </c>
      <c r="F1473" s="78">
        <v>-9.9323839999999997E-2</v>
      </c>
    </row>
    <row r="1474" spans="1:6" x14ac:dyDescent="0.25">
      <c r="A1474">
        <v>1472</v>
      </c>
      <c r="B1474" t="s">
        <v>33117</v>
      </c>
      <c r="C1474" s="78">
        <v>-1.1880463000000001</v>
      </c>
      <c r="D1474" s="78">
        <v>2.8271793999999999E-2</v>
      </c>
      <c r="E1474" s="78">
        <v>0.25064573000000001</v>
      </c>
      <c r="F1474" s="78">
        <v>5.9339220000000003E-3</v>
      </c>
    </row>
    <row r="1475" spans="1:6" x14ac:dyDescent="0.25">
      <c r="A1475">
        <v>1473</v>
      </c>
      <c r="B1475" t="s">
        <v>33118</v>
      </c>
      <c r="C1475" s="78">
        <v>1.6341934</v>
      </c>
      <c r="D1475" s="78">
        <v>-3.8296937999999998</v>
      </c>
      <c r="E1475" s="78">
        <v>-8.8890609999999995E-2</v>
      </c>
      <c r="F1475" s="78">
        <v>7.0452989999999993E-2</v>
      </c>
    </row>
    <row r="1476" spans="1:6" x14ac:dyDescent="0.25">
      <c r="A1476">
        <v>1474</v>
      </c>
      <c r="B1476" t="s">
        <v>17972</v>
      </c>
      <c r="C1476" s="78">
        <v>2.5055665999999999</v>
      </c>
      <c r="D1476" s="78">
        <v>1.130522</v>
      </c>
      <c r="E1476" s="78">
        <v>-4.3578385999999997E-2</v>
      </c>
      <c r="F1476" s="78">
        <v>-0.13209580000000001</v>
      </c>
    </row>
    <row r="1477" spans="1:6" x14ac:dyDescent="0.25">
      <c r="A1477">
        <v>1475</v>
      </c>
      <c r="B1477" t="s">
        <v>2751</v>
      </c>
      <c r="C1477" s="78">
        <v>0.81183773000000004</v>
      </c>
      <c r="D1477" s="78">
        <v>-1.9505085</v>
      </c>
      <c r="E1477" s="78">
        <v>-0.105345815</v>
      </c>
      <c r="F1477" s="78">
        <v>-0.19872838000000001</v>
      </c>
    </row>
    <row r="1478" spans="1:6" x14ac:dyDescent="0.25">
      <c r="A1478">
        <v>1476</v>
      </c>
      <c r="B1478" t="s">
        <v>33119</v>
      </c>
      <c r="C1478" s="78">
        <v>0.16424364999999999</v>
      </c>
      <c r="D1478" s="78">
        <v>2.3252866000000001</v>
      </c>
      <c r="E1478" s="78">
        <v>-1.6610920000000001E-3</v>
      </c>
      <c r="F1478" s="78">
        <v>7.7122880000000005E-2</v>
      </c>
    </row>
    <row r="1479" spans="1:6" x14ac:dyDescent="0.25">
      <c r="A1479">
        <v>1477</v>
      </c>
      <c r="B1479" t="s">
        <v>33120</v>
      </c>
      <c r="C1479" s="78">
        <v>-1.6808449000000001</v>
      </c>
      <c r="D1479" s="78">
        <v>3.1572702000000001</v>
      </c>
      <c r="E1479" s="78">
        <v>0.11941485</v>
      </c>
      <c r="F1479" s="78">
        <v>2.5121345999999999E-2</v>
      </c>
    </row>
    <row r="1480" spans="1:6" x14ac:dyDescent="0.25">
      <c r="A1480">
        <v>1478</v>
      </c>
      <c r="B1480" t="s">
        <v>4286</v>
      </c>
      <c r="C1480" s="78">
        <v>-4.5151055000000002E-2</v>
      </c>
      <c r="D1480" s="78">
        <v>-1.9277081</v>
      </c>
      <c r="E1480" s="78">
        <v>6.5233529999999998E-2</v>
      </c>
      <c r="F1480" s="78">
        <v>-0.12700711000000001</v>
      </c>
    </row>
    <row r="1481" spans="1:6" x14ac:dyDescent="0.25">
      <c r="A1481">
        <v>1479</v>
      </c>
      <c r="B1481" t="s">
        <v>33121</v>
      </c>
      <c r="C1481" s="78">
        <v>0.76886547000000005</v>
      </c>
      <c r="D1481" s="78">
        <v>-0.19729292000000001</v>
      </c>
      <c r="E1481" s="78">
        <v>-2.5958775999999999E-2</v>
      </c>
      <c r="F1481" s="78">
        <v>6.0663762999999997E-3</v>
      </c>
    </row>
    <row r="1482" spans="1:6" x14ac:dyDescent="0.25">
      <c r="A1482">
        <v>1480</v>
      </c>
      <c r="B1482" t="s">
        <v>33122</v>
      </c>
      <c r="C1482" s="78">
        <v>-1.9882632</v>
      </c>
      <c r="D1482" s="78">
        <v>8.9996339999999994E-2</v>
      </c>
      <c r="E1482" s="78">
        <v>1.9383549999999999E-2</v>
      </c>
      <c r="F1482" s="78">
        <v>5.7121872999999997E-2</v>
      </c>
    </row>
    <row r="1483" spans="1:6" x14ac:dyDescent="0.25">
      <c r="A1483">
        <v>1481</v>
      </c>
      <c r="B1483" t="s">
        <v>33123</v>
      </c>
      <c r="C1483" s="78">
        <v>-7.7859077000000001</v>
      </c>
      <c r="D1483" s="78">
        <v>1.0099400999999999</v>
      </c>
      <c r="E1483" s="78">
        <v>-0.32330182000000002</v>
      </c>
      <c r="F1483" s="78">
        <v>-0.42481226</v>
      </c>
    </row>
    <row r="1484" spans="1:6" x14ac:dyDescent="0.25">
      <c r="A1484">
        <v>1482</v>
      </c>
      <c r="B1484" t="s">
        <v>8642</v>
      </c>
      <c r="C1484" s="78">
        <v>-0.16799127999999999</v>
      </c>
      <c r="D1484" s="78">
        <v>-1.1528255999999999</v>
      </c>
      <c r="E1484" s="78">
        <v>-0.30499282</v>
      </c>
      <c r="F1484" s="78">
        <v>4.234135E-2</v>
      </c>
    </row>
    <row r="1485" spans="1:6" x14ac:dyDescent="0.25">
      <c r="A1485">
        <v>1483</v>
      </c>
      <c r="B1485" t="s">
        <v>33124</v>
      </c>
      <c r="C1485" s="78">
        <v>-0.90476809999999996</v>
      </c>
      <c r="D1485" s="78">
        <v>-2.4362287999999999</v>
      </c>
      <c r="E1485" s="78">
        <v>-2.5057167000000002E-2</v>
      </c>
      <c r="F1485" s="78">
        <v>-0.15164953</v>
      </c>
    </row>
    <row r="1486" spans="1:6" x14ac:dyDescent="0.25">
      <c r="A1486">
        <v>1484</v>
      </c>
      <c r="B1486" t="s">
        <v>33125</v>
      </c>
      <c r="C1486" s="78">
        <v>0.73112440000000001</v>
      </c>
      <c r="D1486" s="78">
        <v>1.8853743000000001</v>
      </c>
      <c r="E1486" s="78">
        <v>-1.4955431E-2</v>
      </c>
      <c r="F1486" s="78">
        <v>7.510725E-2</v>
      </c>
    </row>
    <row r="1487" spans="1:6" x14ac:dyDescent="0.25">
      <c r="A1487">
        <v>1485</v>
      </c>
      <c r="B1487" t="s">
        <v>14788</v>
      </c>
      <c r="C1487" s="78">
        <v>-1.259503</v>
      </c>
      <c r="D1487" s="78">
        <v>1.2109497</v>
      </c>
      <c r="E1487" s="78">
        <v>-0.11050242</v>
      </c>
      <c r="F1487" s="78">
        <v>-0.20402528</v>
      </c>
    </row>
    <row r="1488" spans="1:6" x14ac:dyDescent="0.25">
      <c r="A1488">
        <v>1486</v>
      </c>
      <c r="B1488" t="s">
        <v>33126</v>
      </c>
      <c r="C1488" s="78">
        <v>0.60236376999999997</v>
      </c>
      <c r="D1488" s="78">
        <v>-1.1142178</v>
      </c>
      <c r="E1488" s="78">
        <v>-0.30813797999999998</v>
      </c>
      <c r="F1488" s="78">
        <v>-0.20565549999999999</v>
      </c>
    </row>
    <row r="1489" spans="1:6" x14ac:dyDescent="0.25">
      <c r="A1489">
        <v>1487</v>
      </c>
      <c r="B1489" t="s">
        <v>33127</v>
      </c>
      <c r="C1489" s="78">
        <v>0.44068483000000003</v>
      </c>
      <c r="D1489" s="78">
        <v>-1.7400424000000001</v>
      </c>
      <c r="E1489" s="78">
        <v>0.18355658999999999</v>
      </c>
      <c r="F1489" s="78">
        <v>1.5431889000000001E-2</v>
      </c>
    </row>
    <row r="1490" spans="1:6" x14ac:dyDescent="0.25">
      <c r="A1490">
        <v>1488</v>
      </c>
      <c r="B1490" t="s">
        <v>2270</v>
      </c>
      <c r="C1490" s="78">
        <v>6.6064600000000002</v>
      </c>
      <c r="D1490" s="78">
        <v>3.9173871999999998</v>
      </c>
      <c r="E1490" s="78">
        <v>-5.6934893E-2</v>
      </c>
      <c r="F1490" s="78">
        <v>-0.14810725</v>
      </c>
    </row>
    <row r="1491" spans="1:6" x14ac:dyDescent="0.25">
      <c r="A1491">
        <v>1489</v>
      </c>
      <c r="B1491" t="s">
        <v>33128</v>
      </c>
      <c r="C1491" s="78">
        <v>5.4276447000000001</v>
      </c>
      <c r="D1491" s="78">
        <v>-0.80556243999999999</v>
      </c>
      <c r="E1491" s="78">
        <v>2.0784438E-3</v>
      </c>
      <c r="F1491" s="78">
        <v>6.2966554999999994E-2</v>
      </c>
    </row>
    <row r="1492" spans="1:6" x14ac:dyDescent="0.25">
      <c r="A1492">
        <v>1490</v>
      </c>
      <c r="B1492" t="s">
        <v>9596</v>
      </c>
      <c r="C1492" s="78">
        <v>0.36610618</v>
      </c>
      <c r="D1492" s="78">
        <v>-4.7857403999999999E-2</v>
      </c>
      <c r="E1492" s="78">
        <v>8.9920743999999997E-2</v>
      </c>
      <c r="F1492" s="78">
        <v>5.3537719999999997E-2</v>
      </c>
    </row>
    <row r="1493" spans="1:6" x14ac:dyDescent="0.25">
      <c r="A1493">
        <v>1491</v>
      </c>
      <c r="B1493" t="s">
        <v>33129</v>
      </c>
      <c r="C1493" s="78">
        <v>-0.48676944</v>
      </c>
      <c r="D1493" s="78">
        <v>0.53487253000000001</v>
      </c>
      <c r="E1493" s="78">
        <v>-0.16631099999999999</v>
      </c>
      <c r="F1493" s="78">
        <v>4.7242288E-2</v>
      </c>
    </row>
    <row r="1494" spans="1:6" x14ac:dyDescent="0.25">
      <c r="A1494">
        <v>1492</v>
      </c>
      <c r="B1494" t="s">
        <v>29141</v>
      </c>
      <c r="C1494" s="78">
        <v>-0.51203423999999997</v>
      </c>
      <c r="D1494" s="78">
        <v>-1.2736158</v>
      </c>
      <c r="E1494" s="78">
        <v>6.5640329999999997E-2</v>
      </c>
      <c r="F1494" s="78">
        <v>-0.11898893000000001</v>
      </c>
    </row>
    <row r="1495" spans="1:6" x14ac:dyDescent="0.25">
      <c r="A1495">
        <v>1493</v>
      </c>
      <c r="B1495" t="s">
        <v>1572</v>
      </c>
      <c r="C1495" s="78">
        <v>1.2783906</v>
      </c>
      <c r="D1495" s="78">
        <v>-0.47007179999999998</v>
      </c>
      <c r="E1495" s="78">
        <v>-0.24931961</v>
      </c>
      <c r="F1495" s="78">
        <v>-0.31953079000000001</v>
      </c>
    </row>
    <row r="1496" spans="1:6" x14ac:dyDescent="0.25">
      <c r="A1496">
        <v>1494</v>
      </c>
      <c r="B1496" t="s">
        <v>3319</v>
      </c>
      <c r="C1496" s="78">
        <v>0.57545656000000001</v>
      </c>
      <c r="D1496" s="78">
        <v>-1.5659852000000001</v>
      </c>
      <c r="E1496" s="78">
        <v>-0.11790237000000001</v>
      </c>
      <c r="F1496" s="78">
        <v>-0.3399643</v>
      </c>
    </row>
    <row r="1497" spans="1:6" x14ac:dyDescent="0.25">
      <c r="A1497">
        <v>1495</v>
      </c>
      <c r="B1497" t="s">
        <v>33130</v>
      </c>
      <c r="C1497" s="78">
        <v>-1.0027353999999999</v>
      </c>
      <c r="D1497" s="78">
        <v>-3.2904982999999999</v>
      </c>
      <c r="E1497" s="78">
        <v>0.15835726</v>
      </c>
      <c r="F1497" s="78">
        <v>-1.11565925E-2</v>
      </c>
    </row>
    <row r="1498" spans="1:6" x14ac:dyDescent="0.25">
      <c r="A1498">
        <v>1496</v>
      </c>
      <c r="B1498" t="s">
        <v>33131</v>
      </c>
      <c r="C1498" s="78">
        <v>4.3030350000000004</v>
      </c>
      <c r="D1498" s="78">
        <v>3.6803762999999998</v>
      </c>
      <c r="E1498" s="78">
        <v>5.6434735999999999E-2</v>
      </c>
      <c r="F1498" s="78">
        <v>5.5502450000000002E-2</v>
      </c>
    </row>
    <row r="1499" spans="1:6" x14ac:dyDescent="0.25">
      <c r="A1499">
        <v>1497</v>
      </c>
      <c r="B1499" t="s">
        <v>33132</v>
      </c>
      <c r="C1499" s="78">
        <v>1.5206251</v>
      </c>
      <c r="D1499" s="78">
        <v>7.6502560000000002E-3</v>
      </c>
      <c r="E1499" s="78">
        <v>6.4690040000000004E-2</v>
      </c>
      <c r="F1499" s="78">
        <v>3.5391577E-2</v>
      </c>
    </row>
    <row r="1500" spans="1:6" x14ac:dyDescent="0.25">
      <c r="A1500">
        <v>1498</v>
      </c>
      <c r="B1500" t="s">
        <v>33133</v>
      </c>
      <c r="C1500" s="78">
        <v>0.15230568999999999</v>
      </c>
      <c r="D1500" s="78">
        <v>1.5973386999999999</v>
      </c>
      <c r="E1500" s="78">
        <v>0.10930772</v>
      </c>
      <c r="F1500" s="78">
        <v>-9.7960459999999999E-2</v>
      </c>
    </row>
    <row r="1501" spans="1:6" x14ac:dyDescent="0.25">
      <c r="A1501">
        <v>1499</v>
      </c>
      <c r="B1501" t="s">
        <v>5476</v>
      </c>
      <c r="C1501" s="78">
        <v>0.39429614000000002</v>
      </c>
      <c r="D1501" s="78">
        <v>-0.22724449999999999</v>
      </c>
      <c r="E1501" s="78">
        <v>-0.14991069000000001</v>
      </c>
      <c r="F1501" s="78">
        <v>-0.33659296999999999</v>
      </c>
    </row>
    <row r="1502" spans="1:6" x14ac:dyDescent="0.25">
      <c r="A1502">
        <v>1500</v>
      </c>
      <c r="B1502" t="s">
        <v>3200</v>
      </c>
      <c r="C1502" s="78">
        <v>1.3321387</v>
      </c>
      <c r="D1502" s="78">
        <v>-2.378752</v>
      </c>
      <c r="E1502" s="78">
        <v>-4.1686266999999999E-2</v>
      </c>
      <c r="F1502" s="78">
        <v>-0.2575441</v>
      </c>
    </row>
    <row r="1503" spans="1:6" x14ac:dyDescent="0.25">
      <c r="A1503">
        <v>1501</v>
      </c>
      <c r="B1503" t="s">
        <v>33134</v>
      </c>
      <c r="C1503" s="78">
        <v>-1.3030976000000001</v>
      </c>
      <c r="D1503" s="78">
        <v>-2.6505133999999999</v>
      </c>
      <c r="E1503" s="78">
        <v>3.2798067E-2</v>
      </c>
      <c r="F1503" s="78">
        <v>3.5906482000000003E-2</v>
      </c>
    </row>
    <row r="1504" spans="1:6" x14ac:dyDescent="0.25">
      <c r="A1504">
        <v>1502</v>
      </c>
      <c r="B1504" t="s">
        <v>25912</v>
      </c>
      <c r="C1504" s="78">
        <v>-8.1134740000000007E-3</v>
      </c>
      <c r="D1504" s="78">
        <v>-0.81215919999999997</v>
      </c>
      <c r="E1504" s="78">
        <v>-4.0586114E-2</v>
      </c>
      <c r="F1504" s="78">
        <v>6.2664460000000005E-2</v>
      </c>
    </row>
    <row r="1505" spans="1:6" x14ac:dyDescent="0.25">
      <c r="A1505">
        <v>1503</v>
      </c>
      <c r="B1505" t="s">
        <v>33135</v>
      </c>
      <c r="C1505" s="78">
        <v>-1.8752249999999999</v>
      </c>
      <c r="D1505" s="78">
        <v>-1.1554572999999999</v>
      </c>
      <c r="E1505" s="78">
        <v>0.19760664</v>
      </c>
      <c r="F1505" s="78">
        <v>1.7479459999999999E-2</v>
      </c>
    </row>
    <row r="1506" spans="1:6" x14ac:dyDescent="0.25">
      <c r="A1506">
        <v>1504</v>
      </c>
      <c r="B1506" t="s">
        <v>33136</v>
      </c>
      <c r="C1506" s="78">
        <v>0.66136430000000002</v>
      </c>
      <c r="D1506" s="78">
        <v>-0.69015526999999999</v>
      </c>
      <c r="E1506" s="78">
        <v>0.14215301999999999</v>
      </c>
      <c r="F1506" s="78">
        <v>1.4638704000000001E-2</v>
      </c>
    </row>
    <row r="1507" spans="1:6" x14ac:dyDescent="0.25">
      <c r="A1507">
        <v>1505</v>
      </c>
      <c r="B1507" t="s">
        <v>6940</v>
      </c>
      <c r="C1507" s="78">
        <v>0.56897324000000005</v>
      </c>
      <c r="D1507" s="78">
        <v>-0.36903702999999999</v>
      </c>
      <c r="E1507" s="78">
        <v>-0.28515825</v>
      </c>
      <c r="F1507" s="78">
        <v>-0.46730759999999999</v>
      </c>
    </row>
    <row r="1508" spans="1:6" x14ac:dyDescent="0.25">
      <c r="A1508">
        <v>1506</v>
      </c>
      <c r="B1508" t="s">
        <v>33137</v>
      </c>
      <c r="C1508" s="78">
        <v>-0.24824333000000001</v>
      </c>
      <c r="D1508" s="78">
        <v>-1.4849515</v>
      </c>
      <c r="E1508" s="78">
        <v>-0.14316841999999999</v>
      </c>
      <c r="F1508" s="78">
        <v>6.6482639999999996E-2</v>
      </c>
    </row>
    <row r="1509" spans="1:6" x14ac:dyDescent="0.25">
      <c r="A1509">
        <v>1507</v>
      </c>
      <c r="B1509" t="s">
        <v>33138</v>
      </c>
      <c r="C1509" s="78">
        <v>4.2946543999999998</v>
      </c>
      <c r="D1509" s="78">
        <v>2.1875846000000001</v>
      </c>
      <c r="E1509" s="78">
        <v>6.7903889999999995E-2</v>
      </c>
      <c r="F1509" s="78">
        <v>2.1647970999999998E-2</v>
      </c>
    </row>
    <row r="1510" spans="1:6" x14ac:dyDescent="0.25">
      <c r="A1510">
        <v>1508</v>
      </c>
      <c r="B1510" t="s">
        <v>21295</v>
      </c>
      <c r="C1510" s="78">
        <v>2.3840517999999999</v>
      </c>
      <c r="D1510" s="78">
        <v>-1.4143372999999999</v>
      </c>
      <c r="E1510" s="78">
        <v>-9.2941134999999994E-2</v>
      </c>
      <c r="F1510" s="78">
        <v>-0.15527952</v>
      </c>
    </row>
    <row r="1511" spans="1:6" x14ac:dyDescent="0.25">
      <c r="A1511">
        <v>1509</v>
      </c>
      <c r="B1511" t="s">
        <v>33139</v>
      </c>
      <c r="C1511" s="78">
        <v>0.71036500000000002</v>
      </c>
      <c r="D1511" s="78">
        <v>-1.3806407000000001</v>
      </c>
      <c r="E1511" s="78">
        <v>-3.451535E-2</v>
      </c>
      <c r="F1511" s="78">
        <v>5.7438679999999999E-2</v>
      </c>
    </row>
    <row r="1512" spans="1:6" x14ac:dyDescent="0.25">
      <c r="A1512">
        <v>1510</v>
      </c>
      <c r="B1512" t="s">
        <v>33140</v>
      </c>
      <c r="C1512" s="78">
        <v>-1.1185923</v>
      </c>
      <c r="D1512" s="78">
        <v>-2.6917895999999999</v>
      </c>
      <c r="E1512" s="78">
        <v>-0.10403216</v>
      </c>
      <c r="F1512" s="78">
        <v>2.7396742000000002E-2</v>
      </c>
    </row>
    <row r="1513" spans="1:6" x14ac:dyDescent="0.25">
      <c r="A1513">
        <v>1511</v>
      </c>
      <c r="B1513" t="s">
        <v>19436</v>
      </c>
      <c r="C1513" s="78">
        <v>-1.3239076999999999</v>
      </c>
      <c r="D1513" s="78">
        <v>-2.8086099999999998</v>
      </c>
      <c r="E1513" s="78">
        <v>9.9517049999999996E-2</v>
      </c>
      <c r="F1513" s="78">
        <v>-0.11002022</v>
      </c>
    </row>
    <row r="1514" spans="1:6" x14ac:dyDescent="0.25">
      <c r="A1514">
        <v>1512</v>
      </c>
      <c r="B1514" t="s">
        <v>33141</v>
      </c>
      <c r="C1514" s="78">
        <v>1.8120145000000001</v>
      </c>
      <c r="D1514" s="78">
        <v>-2.0010946000000001</v>
      </c>
      <c r="E1514" s="78">
        <v>-5.2879719999999998E-2</v>
      </c>
      <c r="F1514" s="78">
        <v>5.6395948000000001E-2</v>
      </c>
    </row>
    <row r="1515" spans="1:6" x14ac:dyDescent="0.25">
      <c r="A1515">
        <v>1513</v>
      </c>
      <c r="B1515" t="s">
        <v>33142</v>
      </c>
      <c r="C1515" s="78">
        <v>1.1435390000000001</v>
      </c>
      <c r="D1515" s="78">
        <v>-0.43981278000000001</v>
      </c>
      <c r="E1515" s="78">
        <v>6.3042029999999999E-2</v>
      </c>
      <c r="F1515" s="78">
        <v>6.0285895999999999E-2</v>
      </c>
    </row>
    <row r="1516" spans="1:6" x14ac:dyDescent="0.25">
      <c r="A1516">
        <v>1514</v>
      </c>
      <c r="B1516" t="s">
        <v>10765</v>
      </c>
      <c r="C1516" s="78">
        <v>-0.47347539999999999</v>
      </c>
      <c r="D1516" s="78">
        <v>0.89244102999999997</v>
      </c>
      <c r="E1516" s="78">
        <v>7.5027200000000002E-2</v>
      </c>
      <c r="F1516" s="78">
        <v>-6.927374E-2</v>
      </c>
    </row>
    <row r="1517" spans="1:6" x14ac:dyDescent="0.25">
      <c r="A1517">
        <v>1515</v>
      </c>
      <c r="B1517" t="s">
        <v>33143</v>
      </c>
      <c r="C1517" s="78">
        <v>2.8678759999999999</v>
      </c>
      <c r="D1517" s="78">
        <v>9.8922250000000003E-2</v>
      </c>
      <c r="E1517" s="78">
        <v>0.13197260999999999</v>
      </c>
      <c r="F1517" s="78">
        <v>2.7829267000000001E-2</v>
      </c>
    </row>
    <row r="1518" spans="1:6" x14ac:dyDescent="0.25">
      <c r="A1518">
        <v>1516</v>
      </c>
      <c r="B1518" t="s">
        <v>5458</v>
      </c>
      <c r="C1518" s="78">
        <v>-0.67075074000000001</v>
      </c>
      <c r="D1518" s="78">
        <v>-1.4388818999999999</v>
      </c>
      <c r="E1518" s="78">
        <v>0.14300098</v>
      </c>
      <c r="F1518" s="78">
        <v>-5.2085670000000001E-2</v>
      </c>
    </row>
    <row r="1519" spans="1:6" x14ac:dyDescent="0.25">
      <c r="A1519">
        <v>1517</v>
      </c>
      <c r="B1519" t="s">
        <v>33144</v>
      </c>
      <c r="C1519" s="78">
        <v>0.37783828000000003</v>
      </c>
      <c r="D1519" s="78">
        <v>2.6754782000000001</v>
      </c>
      <c r="E1519" s="78">
        <v>-9.4035270000000001E-3</v>
      </c>
      <c r="F1519" s="78">
        <v>2.8138144E-2</v>
      </c>
    </row>
    <row r="1520" spans="1:6" x14ac:dyDescent="0.25">
      <c r="A1520">
        <v>1518</v>
      </c>
      <c r="B1520" t="s">
        <v>33145</v>
      </c>
      <c r="C1520" s="78">
        <v>-0.72704864000000002</v>
      </c>
      <c r="D1520" s="78">
        <v>1.3802353999999999</v>
      </c>
      <c r="E1520" s="78">
        <v>0.11570672999999999</v>
      </c>
      <c r="F1520" s="78">
        <v>3.2779500000000003E-2</v>
      </c>
    </row>
    <row r="1521" spans="1:6" x14ac:dyDescent="0.25">
      <c r="A1521">
        <v>1519</v>
      </c>
      <c r="B1521" t="s">
        <v>33146</v>
      </c>
      <c r="C1521" s="78">
        <v>2.0443009999999999</v>
      </c>
      <c r="D1521" s="78">
        <v>-0.43761694000000001</v>
      </c>
      <c r="E1521" s="78">
        <v>9.0372469999999996E-2</v>
      </c>
      <c r="F1521" s="78">
        <v>4.448411E-2</v>
      </c>
    </row>
    <row r="1522" spans="1:6" x14ac:dyDescent="0.25">
      <c r="A1522">
        <v>1520</v>
      </c>
      <c r="B1522" t="s">
        <v>33147</v>
      </c>
      <c r="C1522" s="78">
        <v>-1.0083799</v>
      </c>
      <c r="D1522" s="78">
        <v>0.92879009999999995</v>
      </c>
      <c r="E1522" s="78">
        <v>3.8143322E-2</v>
      </c>
      <c r="F1522" s="78">
        <v>3.4312769999999999E-2</v>
      </c>
    </row>
    <row r="1523" spans="1:6" x14ac:dyDescent="0.25">
      <c r="A1523">
        <v>1521</v>
      </c>
      <c r="B1523" t="s">
        <v>33148</v>
      </c>
      <c r="C1523" s="78">
        <v>-0.41872506999999998</v>
      </c>
      <c r="D1523" s="78">
        <v>1.7508475999999999</v>
      </c>
      <c r="E1523" s="78">
        <v>7.7849660000000001E-2</v>
      </c>
      <c r="F1523" s="78">
        <v>1.6335946E-2</v>
      </c>
    </row>
    <row r="1524" spans="1:6" x14ac:dyDescent="0.25">
      <c r="A1524">
        <v>1522</v>
      </c>
      <c r="B1524" t="s">
        <v>33149</v>
      </c>
      <c r="C1524" s="78">
        <v>0.23874585000000001</v>
      </c>
      <c r="D1524" s="78">
        <v>-1.2796315</v>
      </c>
      <c r="E1524" s="78">
        <v>-6.9859355999999997E-2</v>
      </c>
      <c r="F1524" s="78">
        <v>8.671595E-2</v>
      </c>
    </row>
    <row r="1525" spans="1:6" x14ac:dyDescent="0.25">
      <c r="A1525">
        <v>1523</v>
      </c>
      <c r="B1525" t="s">
        <v>8823</v>
      </c>
      <c r="C1525" s="78">
        <v>-0.24612975000000001</v>
      </c>
      <c r="D1525" s="78">
        <v>-0.95957135999999998</v>
      </c>
      <c r="E1525" s="78">
        <v>9.2230216000000004E-2</v>
      </c>
      <c r="F1525" s="78">
        <v>4.6275030000000002E-2</v>
      </c>
    </row>
    <row r="1526" spans="1:6" x14ac:dyDescent="0.25">
      <c r="A1526">
        <v>1524</v>
      </c>
      <c r="B1526" t="s">
        <v>7419</v>
      </c>
      <c r="C1526" s="78">
        <v>0.41348420000000002</v>
      </c>
      <c r="D1526" s="78">
        <v>-1.2530642000000001</v>
      </c>
      <c r="E1526" s="78">
        <v>-0.13335851000000001</v>
      </c>
      <c r="F1526" s="78">
        <v>8.6313379999999995E-2</v>
      </c>
    </row>
    <row r="1527" spans="1:6" x14ac:dyDescent="0.25">
      <c r="A1527">
        <v>1525</v>
      </c>
      <c r="B1527" t="s">
        <v>33150</v>
      </c>
      <c r="C1527" s="78">
        <v>-0.83280443999999998</v>
      </c>
      <c r="D1527" s="78">
        <v>-2.4438662999999998</v>
      </c>
      <c r="E1527" s="78">
        <v>-5.67019E-2</v>
      </c>
      <c r="F1527" s="78">
        <v>8.4252489999999999E-2</v>
      </c>
    </row>
    <row r="1528" spans="1:6" x14ac:dyDescent="0.25">
      <c r="A1528">
        <v>1526</v>
      </c>
      <c r="B1528" t="s">
        <v>33151</v>
      </c>
      <c r="C1528" s="78">
        <v>3.580616</v>
      </c>
      <c r="D1528" s="78">
        <v>0.67715380000000003</v>
      </c>
      <c r="E1528" s="78">
        <v>7.5634880000000002E-2</v>
      </c>
      <c r="F1528" s="78">
        <v>1.7960963999999999E-2</v>
      </c>
    </row>
    <row r="1529" spans="1:6" x14ac:dyDescent="0.25">
      <c r="A1529">
        <v>1527</v>
      </c>
      <c r="B1529" t="s">
        <v>33152</v>
      </c>
      <c r="C1529" s="78">
        <v>1.0585405999999999</v>
      </c>
      <c r="D1529" s="78">
        <v>1.0168509999999999</v>
      </c>
      <c r="E1529" s="78">
        <v>0.15538523000000001</v>
      </c>
      <c r="F1529" s="78">
        <v>2.4813708E-2</v>
      </c>
    </row>
    <row r="1530" spans="1:6" x14ac:dyDescent="0.25">
      <c r="A1530">
        <v>1528</v>
      </c>
      <c r="B1530" t="s">
        <v>33153</v>
      </c>
      <c r="C1530" s="78">
        <v>-0.15323454</v>
      </c>
      <c r="D1530" s="78">
        <v>-2.0466251</v>
      </c>
      <c r="E1530" s="78">
        <v>0.13112104999999999</v>
      </c>
      <c r="F1530" s="78">
        <v>8.1678700000000007E-3</v>
      </c>
    </row>
    <row r="1531" spans="1:6" x14ac:dyDescent="0.25">
      <c r="A1531">
        <v>1529</v>
      </c>
      <c r="B1531" t="s">
        <v>33154</v>
      </c>
      <c r="C1531" s="78">
        <v>-8.0301109999999998</v>
      </c>
      <c r="D1531" s="78">
        <v>1.7481332000000001</v>
      </c>
      <c r="E1531" s="78">
        <v>7.44562E-2</v>
      </c>
      <c r="F1531" s="78">
        <v>6.7451120000000003E-2</v>
      </c>
    </row>
    <row r="1532" spans="1:6" x14ac:dyDescent="0.25">
      <c r="A1532">
        <v>1530</v>
      </c>
      <c r="B1532" t="s">
        <v>33155</v>
      </c>
      <c r="C1532" s="78">
        <v>1.2182814</v>
      </c>
      <c r="D1532" s="78">
        <v>-1.7517841999999999</v>
      </c>
      <c r="E1532" s="78">
        <v>-4.8229664999999998E-2</v>
      </c>
      <c r="F1532" s="78">
        <v>8.9661254999999995E-2</v>
      </c>
    </row>
    <row r="1533" spans="1:6" x14ac:dyDescent="0.25">
      <c r="A1533">
        <v>1531</v>
      </c>
      <c r="B1533" t="s">
        <v>33156</v>
      </c>
      <c r="C1533" s="78">
        <v>-0.60165469999999999</v>
      </c>
      <c r="D1533" s="78">
        <v>-1.0634606</v>
      </c>
      <c r="E1533" s="78">
        <v>-2.8312563999999998E-2</v>
      </c>
      <c r="F1533" s="78">
        <v>7.2776064000000001E-2</v>
      </c>
    </row>
    <row r="1534" spans="1:6" x14ac:dyDescent="0.25">
      <c r="A1534">
        <v>1532</v>
      </c>
      <c r="B1534" t="s">
        <v>2245</v>
      </c>
      <c r="C1534" s="78">
        <v>-0.87646210000000002</v>
      </c>
      <c r="D1534" s="78">
        <v>-3.3120742000000001</v>
      </c>
      <c r="E1534" s="78">
        <v>-0.43934378000000002</v>
      </c>
      <c r="F1534" s="78">
        <v>0.11685798999999999</v>
      </c>
    </row>
    <row r="1535" spans="1:6" x14ac:dyDescent="0.25">
      <c r="A1535">
        <v>1533</v>
      </c>
      <c r="B1535" t="s">
        <v>33157</v>
      </c>
      <c r="C1535" s="78">
        <v>1.0429907</v>
      </c>
      <c r="D1535" s="78">
        <v>3.3416826999999998</v>
      </c>
      <c r="E1535" s="78">
        <v>5.5101110000000002E-2</v>
      </c>
      <c r="F1535" s="78">
        <v>6.8482730000000006E-2</v>
      </c>
    </row>
    <row r="1536" spans="1:6" x14ac:dyDescent="0.25">
      <c r="A1536">
        <v>1534</v>
      </c>
      <c r="B1536" t="s">
        <v>33158</v>
      </c>
      <c r="C1536" s="78">
        <v>0.61246990000000001</v>
      </c>
      <c r="D1536" s="78">
        <v>0.15680527999999999</v>
      </c>
      <c r="E1536" s="78">
        <v>-7.3953630000000006E-2</v>
      </c>
      <c r="F1536" s="78">
        <v>7.5610579999999997E-2</v>
      </c>
    </row>
    <row r="1537" spans="1:6" x14ac:dyDescent="0.25">
      <c r="A1537">
        <v>1535</v>
      </c>
      <c r="B1537" t="s">
        <v>33159</v>
      </c>
      <c r="C1537" s="78">
        <v>-1.0345352000000001</v>
      </c>
      <c r="D1537" s="78">
        <v>-1.3411512000000001</v>
      </c>
      <c r="E1537" s="78">
        <v>9.9662870000000001E-2</v>
      </c>
      <c r="F1537" s="78">
        <v>4.3978087999999999E-2</v>
      </c>
    </row>
    <row r="1538" spans="1:6" x14ac:dyDescent="0.25">
      <c r="A1538">
        <v>1536</v>
      </c>
      <c r="B1538" t="s">
        <v>8826</v>
      </c>
      <c r="C1538" s="78">
        <v>1.1054330999999999</v>
      </c>
      <c r="D1538" s="78">
        <v>-1.8413972999999999</v>
      </c>
      <c r="E1538" s="78">
        <v>2.0900220000000001E-2</v>
      </c>
      <c r="F1538" s="78">
        <v>-0.16877439999999999</v>
      </c>
    </row>
    <row r="1539" spans="1:6" x14ac:dyDescent="0.25">
      <c r="A1539">
        <v>1537</v>
      </c>
      <c r="B1539" t="s">
        <v>33160</v>
      </c>
      <c r="C1539" s="78">
        <v>-1.7295967000000001</v>
      </c>
      <c r="D1539" s="78">
        <v>-1.4640413999999999</v>
      </c>
      <c r="E1539" s="78">
        <v>8.6081850000000001E-2</v>
      </c>
      <c r="F1539" s="78">
        <v>7.6426610000000006E-2</v>
      </c>
    </row>
    <row r="1540" spans="1:6" x14ac:dyDescent="0.25">
      <c r="A1540">
        <v>1538</v>
      </c>
      <c r="B1540" t="s">
        <v>33161</v>
      </c>
      <c r="C1540" s="78">
        <v>-0.93675160000000002</v>
      </c>
      <c r="D1540" s="78">
        <v>-0.31019819999999998</v>
      </c>
      <c r="E1540" s="78">
        <v>-0.16391584000000001</v>
      </c>
      <c r="F1540" s="78">
        <v>0.11543694</v>
      </c>
    </row>
    <row r="1541" spans="1:6" x14ac:dyDescent="0.25">
      <c r="A1541">
        <v>1539</v>
      </c>
      <c r="B1541" t="s">
        <v>33162</v>
      </c>
      <c r="C1541" s="78">
        <v>-1.4107833999999999</v>
      </c>
      <c r="D1541" s="78">
        <v>-0.55240489999999998</v>
      </c>
      <c r="E1541" s="78">
        <v>1.5546098E-2</v>
      </c>
      <c r="F1541" s="78">
        <v>0.1017517</v>
      </c>
    </row>
    <row r="1542" spans="1:6" x14ac:dyDescent="0.25">
      <c r="A1542">
        <v>1540</v>
      </c>
      <c r="B1542" t="s">
        <v>33163</v>
      </c>
      <c r="C1542" s="78">
        <v>-1.139583</v>
      </c>
      <c r="D1542" s="78">
        <v>-1.3513077</v>
      </c>
      <c r="E1542" s="78">
        <v>6.784867E-2</v>
      </c>
      <c r="F1542" s="78">
        <v>9.222582E-2</v>
      </c>
    </row>
    <row r="1543" spans="1:6" x14ac:dyDescent="0.25">
      <c r="A1543">
        <v>1541</v>
      </c>
      <c r="B1543" t="s">
        <v>33164</v>
      </c>
      <c r="C1543" s="78">
        <v>-9.2999469999999995</v>
      </c>
      <c r="D1543" s="78">
        <v>1.3314535999999999</v>
      </c>
      <c r="E1543" s="78">
        <v>-9.2466204999999996E-2</v>
      </c>
      <c r="F1543" s="78">
        <v>4.1060865000000002E-2</v>
      </c>
    </row>
    <row r="1544" spans="1:6" x14ac:dyDescent="0.25">
      <c r="A1544">
        <v>1542</v>
      </c>
      <c r="B1544" t="s">
        <v>33165</v>
      </c>
      <c r="C1544" s="78">
        <v>-0.90683150000000001</v>
      </c>
      <c r="D1544" s="78">
        <v>-0.56417680000000003</v>
      </c>
      <c r="E1544" s="78">
        <v>0.1325307</v>
      </c>
      <c r="F1544" s="78">
        <v>1.4445352E-2</v>
      </c>
    </row>
    <row r="1545" spans="1:6" x14ac:dyDescent="0.25">
      <c r="A1545">
        <v>1543</v>
      </c>
      <c r="B1545" t="s">
        <v>33166</v>
      </c>
      <c r="C1545" s="78">
        <v>0.55024755000000003</v>
      </c>
      <c r="D1545" s="78">
        <v>-1.7847774000000001</v>
      </c>
      <c r="E1545" s="78">
        <v>-7.2384920000000005E-2</v>
      </c>
      <c r="F1545" s="78">
        <v>7.4848159999999997E-2</v>
      </c>
    </row>
    <row r="1546" spans="1:6" x14ac:dyDescent="0.25">
      <c r="A1546">
        <v>1544</v>
      </c>
      <c r="B1546" t="s">
        <v>33167</v>
      </c>
      <c r="C1546" s="78">
        <v>0.77049409999999996</v>
      </c>
      <c r="D1546" s="78">
        <v>-0.95619153999999995</v>
      </c>
      <c r="E1546" s="78">
        <v>0.11992359</v>
      </c>
      <c r="F1546" s="78">
        <v>2.9569815999999999E-2</v>
      </c>
    </row>
    <row r="1547" spans="1:6" x14ac:dyDescent="0.25">
      <c r="A1547">
        <v>1545</v>
      </c>
      <c r="B1547" t="s">
        <v>33168</v>
      </c>
      <c r="C1547" s="78">
        <v>-7.6685343000000001</v>
      </c>
      <c r="D1547" s="78">
        <v>2.086865</v>
      </c>
      <c r="E1547" s="78">
        <v>0.16856983</v>
      </c>
      <c r="F1547" s="78">
        <v>3.2067816999999998E-2</v>
      </c>
    </row>
    <row r="1548" spans="1:6" x14ac:dyDescent="0.25">
      <c r="A1548">
        <v>1546</v>
      </c>
      <c r="B1548" t="s">
        <v>33169</v>
      </c>
      <c r="C1548" s="78">
        <v>1.5893047</v>
      </c>
      <c r="D1548" s="78">
        <v>-2.1806877</v>
      </c>
      <c r="E1548" s="78">
        <v>0.13513861999999999</v>
      </c>
      <c r="F1548" s="78">
        <v>2.1858743999999999E-2</v>
      </c>
    </row>
    <row r="1549" spans="1:6" x14ac:dyDescent="0.25">
      <c r="A1549">
        <v>1547</v>
      </c>
      <c r="B1549" t="s">
        <v>9645</v>
      </c>
      <c r="C1549" s="78">
        <v>2.8130584000000001</v>
      </c>
      <c r="D1549" s="78">
        <v>-0.62093997000000001</v>
      </c>
      <c r="E1549" s="78">
        <v>-6.8519175000000002E-2</v>
      </c>
      <c r="F1549" s="78">
        <v>-0.1695198</v>
      </c>
    </row>
    <row r="1550" spans="1:6" x14ac:dyDescent="0.25">
      <c r="A1550">
        <v>1548</v>
      </c>
      <c r="B1550" t="s">
        <v>33170</v>
      </c>
      <c r="C1550" s="78">
        <v>-0.58816789999999997</v>
      </c>
      <c r="D1550" s="78">
        <v>3.9761649999999999</v>
      </c>
      <c r="E1550" s="78">
        <v>0.15660566000000001</v>
      </c>
      <c r="F1550" s="78">
        <v>1.156136E-2</v>
      </c>
    </row>
    <row r="1551" spans="1:6" x14ac:dyDescent="0.25">
      <c r="A1551">
        <v>1549</v>
      </c>
      <c r="B1551" t="s">
        <v>33171</v>
      </c>
      <c r="C1551" s="78">
        <v>-0.63362616000000005</v>
      </c>
      <c r="D1551" s="78">
        <v>-4.3283750000000003</v>
      </c>
      <c r="E1551" s="78">
        <v>-3.3325045999999997E-2</v>
      </c>
      <c r="F1551" s="78">
        <v>4.7946505E-2</v>
      </c>
    </row>
    <row r="1552" spans="1:6" x14ac:dyDescent="0.25">
      <c r="A1552">
        <v>1550</v>
      </c>
      <c r="B1552" t="s">
        <v>22932</v>
      </c>
      <c r="C1552" s="78">
        <v>-0.15645218</v>
      </c>
      <c r="D1552" s="78">
        <v>-0.12414694</v>
      </c>
      <c r="E1552" s="78">
        <v>-0.13384589999999999</v>
      </c>
      <c r="F1552" s="78">
        <v>0.11372949</v>
      </c>
    </row>
    <row r="1553" spans="1:6" x14ac:dyDescent="0.25">
      <c r="A1553">
        <v>1551</v>
      </c>
      <c r="B1553" t="s">
        <v>33172</v>
      </c>
      <c r="C1553" s="78">
        <v>1.8384722</v>
      </c>
      <c r="D1553" s="78">
        <v>-3.4527242</v>
      </c>
      <c r="E1553" s="78">
        <v>-0.14587580999999999</v>
      </c>
      <c r="F1553" s="78">
        <v>0.11870611</v>
      </c>
    </row>
    <row r="1554" spans="1:6" x14ac:dyDescent="0.25">
      <c r="A1554">
        <v>1552</v>
      </c>
      <c r="B1554" t="s">
        <v>33173</v>
      </c>
      <c r="C1554" s="78">
        <v>5.0167522</v>
      </c>
      <c r="D1554" s="78">
        <v>3.9689624000000001</v>
      </c>
      <c r="E1554" s="78">
        <v>-6.8359580000000003E-2</v>
      </c>
      <c r="F1554" s="78">
        <v>9.7813204000000001E-2</v>
      </c>
    </row>
    <row r="1555" spans="1:6" x14ac:dyDescent="0.25">
      <c r="A1555">
        <v>1553</v>
      </c>
      <c r="B1555" t="s">
        <v>33174</v>
      </c>
      <c r="C1555" s="78">
        <v>-1.7539199999999999</v>
      </c>
      <c r="D1555" s="78">
        <v>7.359165</v>
      </c>
      <c r="E1555" s="78">
        <v>8.6316900000000002E-2</v>
      </c>
      <c r="F1555" s="78">
        <v>5.4725796E-2</v>
      </c>
    </row>
    <row r="1556" spans="1:6" x14ac:dyDescent="0.25">
      <c r="A1556">
        <v>1554</v>
      </c>
      <c r="B1556" t="s">
        <v>3438</v>
      </c>
      <c r="C1556" s="78">
        <v>0.49736320000000001</v>
      </c>
      <c r="D1556" s="78">
        <v>-1.3493621</v>
      </c>
      <c r="E1556" s="78">
        <v>3.6672994E-2</v>
      </c>
      <c r="F1556" s="78">
        <v>-0.16456118</v>
      </c>
    </row>
    <row r="1557" spans="1:6" x14ac:dyDescent="0.25">
      <c r="A1557">
        <v>1555</v>
      </c>
      <c r="B1557" t="s">
        <v>33175</v>
      </c>
      <c r="C1557" s="78">
        <v>0.52819680000000002</v>
      </c>
      <c r="D1557" s="78">
        <v>-1.722208</v>
      </c>
      <c r="E1557" s="78">
        <v>-6.8884459999999995E-2</v>
      </c>
      <c r="F1557" s="78">
        <v>7.0263400000000004E-2</v>
      </c>
    </row>
    <row r="1558" spans="1:6" x14ac:dyDescent="0.25">
      <c r="A1558">
        <v>1556</v>
      </c>
      <c r="B1558" t="s">
        <v>33176</v>
      </c>
      <c r="C1558" s="78">
        <v>1.0158536</v>
      </c>
      <c r="D1558" s="78">
        <v>9.4377279999999994E-2</v>
      </c>
      <c r="E1558" s="78">
        <v>-0.1867837</v>
      </c>
      <c r="F1558" s="78">
        <v>0.11262798</v>
      </c>
    </row>
    <row r="1559" spans="1:6" x14ac:dyDescent="0.25">
      <c r="A1559">
        <v>1557</v>
      </c>
      <c r="B1559" t="s">
        <v>6088</v>
      </c>
      <c r="C1559" s="78">
        <v>-2.1193438000000002</v>
      </c>
      <c r="D1559" s="78">
        <v>-2.1933047999999999</v>
      </c>
      <c r="E1559" s="78">
        <v>9.7632590000000005E-2</v>
      </c>
      <c r="F1559" s="78">
        <v>-8.2788020000000004E-2</v>
      </c>
    </row>
    <row r="1560" spans="1:6" x14ac:dyDescent="0.25">
      <c r="A1560">
        <v>1558</v>
      </c>
      <c r="B1560" t="s">
        <v>12490</v>
      </c>
      <c r="C1560" s="78">
        <v>1.0693779000000001</v>
      </c>
      <c r="D1560" s="78">
        <v>-1.0867230999999999</v>
      </c>
      <c r="E1560" s="78">
        <v>5.4014503999999998E-2</v>
      </c>
      <c r="F1560" s="78">
        <v>-9.3632235999999994E-2</v>
      </c>
    </row>
    <row r="1561" spans="1:6" x14ac:dyDescent="0.25">
      <c r="A1561">
        <v>1559</v>
      </c>
      <c r="B1561" t="s">
        <v>33177</v>
      </c>
      <c r="C1561" s="78">
        <v>1.6316649999999999</v>
      </c>
      <c r="D1561" s="78">
        <v>-0.50984585000000004</v>
      </c>
      <c r="E1561" s="78">
        <v>-1.0336816E-2</v>
      </c>
      <c r="F1561" s="78">
        <v>3.7979536000000001E-2</v>
      </c>
    </row>
    <row r="1562" spans="1:6" x14ac:dyDescent="0.25">
      <c r="A1562">
        <v>1560</v>
      </c>
      <c r="B1562" t="s">
        <v>33178</v>
      </c>
      <c r="C1562" s="78">
        <v>-1.0581281</v>
      </c>
      <c r="D1562" s="78">
        <v>-0.1781373</v>
      </c>
      <c r="E1562" s="78">
        <v>4.3173283E-2</v>
      </c>
      <c r="F1562" s="78">
        <v>5.6336362000000001E-2</v>
      </c>
    </row>
    <row r="1563" spans="1:6" x14ac:dyDescent="0.25">
      <c r="A1563">
        <v>1561</v>
      </c>
      <c r="B1563" t="s">
        <v>4480</v>
      </c>
      <c r="C1563" s="78">
        <v>4.1012709999999997</v>
      </c>
      <c r="D1563" s="78">
        <v>-0.63985139999999996</v>
      </c>
      <c r="E1563" s="78">
        <v>3.3420606999999998E-2</v>
      </c>
      <c r="F1563" s="78">
        <v>-0.12736446000000001</v>
      </c>
    </row>
    <row r="1564" spans="1:6" x14ac:dyDescent="0.25">
      <c r="A1564">
        <v>1562</v>
      </c>
      <c r="B1564" t="s">
        <v>33179</v>
      </c>
      <c r="C1564" s="78">
        <v>-1.1186081000000001</v>
      </c>
      <c r="D1564" s="78">
        <v>-0.75270729999999997</v>
      </c>
      <c r="E1564" s="78">
        <v>-0.16978988</v>
      </c>
      <c r="F1564" s="78">
        <v>8.3382040000000004E-2</v>
      </c>
    </row>
    <row r="1565" spans="1:6" x14ac:dyDescent="0.25">
      <c r="A1565">
        <v>1563</v>
      </c>
      <c r="B1565" t="s">
        <v>33180</v>
      </c>
      <c r="C1565" s="78">
        <v>-0.99308540000000001</v>
      </c>
      <c r="D1565" s="78">
        <v>-0.72719420000000001</v>
      </c>
      <c r="E1565" s="78">
        <v>4.8279389999999998E-2</v>
      </c>
      <c r="F1565" s="78">
        <v>5.2185044E-2</v>
      </c>
    </row>
    <row r="1566" spans="1:6" x14ac:dyDescent="0.25">
      <c r="A1566">
        <v>1564</v>
      </c>
      <c r="B1566" t="s">
        <v>33181</v>
      </c>
      <c r="C1566" s="78">
        <v>1.4950188</v>
      </c>
      <c r="D1566" s="78">
        <v>-0.82221010000000005</v>
      </c>
      <c r="E1566" s="78">
        <v>0.10667311</v>
      </c>
      <c r="F1566" s="78">
        <v>4.4772033000000003E-2</v>
      </c>
    </row>
    <row r="1567" spans="1:6" x14ac:dyDescent="0.25">
      <c r="A1567">
        <v>1565</v>
      </c>
      <c r="B1567" t="s">
        <v>33182</v>
      </c>
      <c r="C1567" s="78">
        <v>1.3889370000000001</v>
      </c>
      <c r="D1567" s="78">
        <v>-0.40847050000000001</v>
      </c>
      <c r="E1567" s="78">
        <v>-0.44544741999999998</v>
      </c>
      <c r="F1567" s="78">
        <v>9.3269974000000005E-2</v>
      </c>
    </row>
    <row r="1568" spans="1:6" x14ac:dyDescent="0.25">
      <c r="A1568">
        <v>1566</v>
      </c>
      <c r="B1568" t="s">
        <v>33183</v>
      </c>
      <c r="C1568" s="78">
        <v>-1.5858802999999999</v>
      </c>
      <c r="D1568" s="78">
        <v>1.2372312999999999</v>
      </c>
      <c r="E1568" s="78">
        <v>0.25064573000000001</v>
      </c>
      <c r="F1568" s="78">
        <v>5.9339220000000003E-3</v>
      </c>
    </row>
    <row r="1569" spans="1:6" x14ac:dyDescent="0.25">
      <c r="A1569">
        <v>1567</v>
      </c>
      <c r="B1569" t="s">
        <v>33184</v>
      </c>
      <c r="C1569" s="78">
        <v>5.0221689999999999</v>
      </c>
      <c r="D1569" s="78">
        <v>4.2782280000000004</v>
      </c>
      <c r="E1569" s="78">
        <v>8.2522094000000004E-2</v>
      </c>
      <c r="F1569" s="78">
        <v>3.9030302000000003E-2</v>
      </c>
    </row>
    <row r="1570" spans="1:6" x14ac:dyDescent="0.25">
      <c r="A1570">
        <v>1568</v>
      </c>
      <c r="B1570" t="s">
        <v>33185</v>
      </c>
      <c r="C1570" s="78">
        <v>1.6094139999999999</v>
      </c>
      <c r="D1570" s="78">
        <v>-2.1004686000000001</v>
      </c>
      <c r="E1570" s="78">
        <v>0.14083955000000001</v>
      </c>
      <c r="F1570" s="78">
        <v>3.8119590000000002E-2</v>
      </c>
    </row>
    <row r="1571" spans="1:6" x14ac:dyDescent="0.25">
      <c r="A1571">
        <v>1569</v>
      </c>
      <c r="B1571" t="s">
        <v>33186</v>
      </c>
      <c r="C1571" s="78">
        <v>-5.2112249999999999E-2</v>
      </c>
      <c r="D1571" s="78">
        <v>1.9591693999999999</v>
      </c>
      <c r="E1571" s="78">
        <v>-0.11186889</v>
      </c>
      <c r="F1571" s="78">
        <v>9.0350719999999995E-2</v>
      </c>
    </row>
    <row r="1572" spans="1:6" x14ac:dyDescent="0.25">
      <c r="A1572">
        <v>1570</v>
      </c>
      <c r="B1572" t="s">
        <v>33187</v>
      </c>
      <c r="C1572" s="78">
        <v>0.32150376000000003</v>
      </c>
      <c r="D1572" s="78">
        <v>-0.97680383999999998</v>
      </c>
      <c r="E1572" s="78">
        <v>5.2281870000000001E-2</v>
      </c>
      <c r="F1572" s="78">
        <v>4.5585203999999997E-2</v>
      </c>
    </row>
    <row r="1573" spans="1:6" x14ac:dyDescent="0.25">
      <c r="A1573">
        <v>1571</v>
      </c>
      <c r="B1573" t="s">
        <v>33188</v>
      </c>
      <c r="C1573" s="78">
        <v>-9.0878739999999993</v>
      </c>
      <c r="D1573" s="78">
        <v>1.1337687999999999</v>
      </c>
      <c r="E1573" s="78">
        <v>-0.29354307000000002</v>
      </c>
      <c r="F1573" s="78">
        <v>0.12282576000000001</v>
      </c>
    </row>
    <row r="1574" spans="1:6" x14ac:dyDescent="0.25">
      <c r="A1574">
        <v>1572</v>
      </c>
      <c r="B1574" t="s">
        <v>33189</v>
      </c>
      <c r="C1574" s="78">
        <v>0.28509673000000002</v>
      </c>
      <c r="D1574" s="78">
        <v>2.9040400000000002</v>
      </c>
      <c r="E1574" s="78">
        <v>-0.47340270000000001</v>
      </c>
      <c r="F1574" s="78">
        <v>7.1932930000000006E-2</v>
      </c>
    </row>
    <row r="1575" spans="1:6" x14ac:dyDescent="0.25">
      <c r="A1575">
        <v>1573</v>
      </c>
      <c r="B1575" t="s">
        <v>33190</v>
      </c>
      <c r="C1575" s="78">
        <v>-0.87838495000000005</v>
      </c>
      <c r="D1575" s="78">
        <v>-3.00448</v>
      </c>
      <c r="E1575" s="78">
        <v>0.15880630000000001</v>
      </c>
      <c r="F1575" s="78">
        <v>8.9794820000000004E-3</v>
      </c>
    </row>
    <row r="1576" spans="1:6" x14ac:dyDescent="0.25">
      <c r="A1576">
        <v>1574</v>
      </c>
      <c r="B1576" t="s">
        <v>22802</v>
      </c>
      <c r="C1576" s="78">
        <v>-0.24692315000000001</v>
      </c>
      <c r="D1576" s="78">
        <v>-0.84094139999999995</v>
      </c>
      <c r="E1576" s="78">
        <v>-0.122298986</v>
      </c>
      <c r="F1576" s="78">
        <v>-0.32405444999999999</v>
      </c>
    </row>
    <row r="1577" spans="1:6" x14ac:dyDescent="0.25">
      <c r="A1577">
        <v>1575</v>
      </c>
      <c r="B1577" t="s">
        <v>33191</v>
      </c>
      <c r="C1577" s="78">
        <v>-1.5545814999999999E-2</v>
      </c>
      <c r="D1577" s="78">
        <v>3.0940473000000002</v>
      </c>
      <c r="E1577" s="78">
        <v>-0.10378966000000001</v>
      </c>
      <c r="F1577" s="78">
        <v>1.0591704E-2</v>
      </c>
    </row>
    <row r="1578" spans="1:6" x14ac:dyDescent="0.25">
      <c r="A1578">
        <v>1576</v>
      </c>
      <c r="B1578" t="s">
        <v>33192</v>
      </c>
      <c r="C1578" s="78">
        <v>-0.18729108999999999</v>
      </c>
      <c r="D1578" s="78">
        <v>-7.005894E-2</v>
      </c>
      <c r="E1578" s="78">
        <v>9.7168385999999995E-2</v>
      </c>
      <c r="F1578" s="78">
        <v>-1.1568956E-2</v>
      </c>
    </row>
    <row r="1579" spans="1:6" x14ac:dyDescent="0.25">
      <c r="A1579">
        <v>1577</v>
      </c>
      <c r="B1579" t="s">
        <v>6831</v>
      </c>
      <c r="C1579" s="78">
        <v>1.2365657000000001</v>
      </c>
      <c r="D1579" s="78">
        <v>-2.0062950000000002</v>
      </c>
      <c r="E1579" s="78">
        <v>-6.2986609999999997E-3</v>
      </c>
      <c r="F1579" s="78">
        <v>-0.14976238</v>
      </c>
    </row>
    <row r="1580" spans="1:6" x14ac:dyDescent="0.25">
      <c r="A1580">
        <v>1578</v>
      </c>
      <c r="B1580" t="s">
        <v>1963</v>
      </c>
      <c r="C1580" s="78">
        <v>0.52055854000000001</v>
      </c>
      <c r="D1580" s="78">
        <v>-2.7837133000000001</v>
      </c>
      <c r="E1580" s="78">
        <v>-5.4934024999999997E-2</v>
      </c>
      <c r="F1580" s="78">
        <v>-0.27610859999999998</v>
      </c>
    </row>
    <row r="1581" spans="1:6" x14ac:dyDescent="0.25">
      <c r="A1581">
        <v>1579</v>
      </c>
      <c r="B1581" t="s">
        <v>33193</v>
      </c>
      <c r="C1581" s="78">
        <v>-0.83709999999999996</v>
      </c>
      <c r="D1581" s="78">
        <v>-0.12958610000000001</v>
      </c>
      <c r="E1581" s="78">
        <v>9.7202209999999997E-2</v>
      </c>
      <c r="F1581" s="78">
        <v>-1.3646992E-2</v>
      </c>
    </row>
    <row r="1582" spans="1:6" x14ac:dyDescent="0.25">
      <c r="A1582">
        <v>1580</v>
      </c>
      <c r="B1582" t="s">
        <v>33194</v>
      </c>
      <c r="C1582" s="78">
        <v>1.4307634</v>
      </c>
      <c r="D1582" s="78">
        <v>3.5853139999999999</v>
      </c>
      <c r="E1582" s="78">
        <v>9.2699019999999993E-2</v>
      </c>
      <c r="F1582" s="78">
        <v>2.3698983999999999E-2</v>
      </c>
    </row>
    <row r="1583" spans="1:6" x14ac:dyDescent="0.25">
      <c r="A1583">
        <v>1581</v>
      </c>
      <c r="B1583" t="s">
        <v>33195</v>
      </c>
      <c r="C1583" s="78">
        <v>-2.7097945000000001</v>
      </c>
      <c r="D1583" s="78">
        <v>2.250448</v>
      </c>
      <c r="E1583" s="78">
        <v>9.0248300000000004E-2</v>
      </c>
      <c r="F1583" s="78">
        <v>1.1587175E-2</v>
      </c>
    </row>
    <row r="1584" spans="1:6" x14ac:dyDescent="0.25">
      <c r="A1584">
        <v>1582</v>
      </c>
      <c r="B1584" t="s">
        <v>33196</v>
      </c>
      <c r="C1584" s="78">
        <v>-0.3455956</v>
      </c>
      <c r="D1584" s="78">
        <v>-2.5971481999999999</v>
      </c>
      <c r="E1584" s="78">
        <v>0.21416560000000001</v>
      </c>
      <c r="F1584" s="78">
        <v>1.8573109000000001E-2</v>
      </c>
    </row>
    <row r="1585" spans="1:6" x14ac:dyDescent="0.25">
      <c r="A1585">
        <v>1583</v>
      </c>
      <c r="B1585" t="s">
        <v>33197</v>
      </c>
      <c r="C1585" s="78">
        <v>-3.3805995999999998E-2</v>
      </c>
      <c r="D1585" s="78">
        <v>1.5642955000000001</v>
      </c>
      <c r="E1585" s="78">
        <v>0.13181018999999999</v>
      </c>
      <c r="F1585" s="78">
        <v>2.0248578999999999E-2</v>
      </c>
    </row>
    <row r="1586" spans="1:6" x14ac:dyDescent="0.25">
      <c r="A1586">
        <v>1584</v>
      </c>
      <c r="B1586" t="s">
        <v>33198</v>
      </c>
      <c r="C1586" s="78">
        <v>1.0573726000000001</v>
      </c>
      <c r="D1586" s="78">
        <v>-1.9528706</v>
      </c>
      <c r="E1586" s="78">
        <v>-0.13756576000000001</v>
      </c>
      <c r="F1586" s="78">
        <v>7.3234530000000006E-2</v>
      </c>
    </row>
    <row r="1587" spans="1:6" x14ac:dyDescent="0.25">
      <c r="A1587">
        <v>1585</v>
      </c>
      <c r="B1587" t="s">
        <v>33199</v>
      </c>
      <c r="C1587" s="78">
        <v>-7.1736015999999996</v>
      </c>
      <c r="D1587" s="78">
        <v>0.93897986</v>
      </c>
      <c r="E1587" s="78">
        <v>6.7236766000000003E-2</v>
      </c>
      <c r="F1587" s="78">
        <v>6.3061660000000005E-2</v>
      </c>
    </row>
    <row r="1588" spans="1:6" x14ac:dyDescent="0.25">
      <c r="A1588">
        <v>1586</v>
      </c>
      <c r="B1588" t="s">
        <v>33200</v>
      </c>
      <c r="C1588" s="78">
        <v>0.34396333000000001</v>
      </c>
      <c r="D1588" s="78">
        <v>-4.1268425000000004</v>
      </c>
      <c r="E1588" s="78">
        <v>0.12777939999999999</v>
      </c>
      <c r="F1588" s="78">
        <v>3.5472296E-2</v>
      </c>
    </row>
    <row r="1589" spans="1:6" x14ac:dyDescent="0.25">
      <c r="A1589">
        <v>1587</v>
      </c>
      <c r="B1589" t="s">
        <v>33201</v>
      </c>
      <c r="C1589" s="78">
        <v>-8.1318079999999995</v>
      </c>
      <c r="D1589" s="78">
        <v>0.95507072999999998</v>
      </c>
      <c r="E1589" s="78">
        <v>-4.2475459999999996E-3</v>
      </c>
      <c r="F1589" s="78">
        <v>-1.6069347000000001E-2</v>
      </c>
    </row>
    <row r="1590" spans="1:6" x14ac:dyDescent="0.25">
      <c r="A1590">
        <v>1588</v>
      </c>
      <c r="B1590" t="s">
        <v>7539</v>
      </c>
      <c r="C1590" s="78">
        <v>0.45396438</v>
      </c>
      <c r="D1590" s="78">
        <v>-0.81934242999999995</v>
      </c>
      <c r="E1590" s="78">
        <v>-0.41545132000000001</v>
      </c>
      <c r="F1590" s="78">
        <v>5.3292411999999997E-2</v>
      </c>
    </row>
    <row r="1591" spans="1:6" x14ac:dyDescent="0.25">
      <c r="A1591">
        <v>1589</v>
      </c>
      <c r="B1591" t="s">
        <v>33202</v>
      </c>
      <c r="C1591" s="78">
        <v>-1.7021035</v>
      </c>
      <c r="D1591" s="78">
        <v>-0.2269795</v>
      </c>
      <c r="E1591" s="78">
        <v>8.2703139999999994E-2</v>
      </c>
      <c r="F1591" s="78">
        <v>3.6736763999999998E-2</v>
      </c>
    </row>
    <row r="1592" spans="1:6" x14ac:dyDescent="0.25">
      <c r="A1592">
        <v>1590</v>
      </c>
      <c r="B1592" t="s">
        <v>33203</v>
      </c>
      <c r="C1592" s="78">
        <v>-7.1704526</v>
      </c>
      <c r="D1592" s="78">
        <v>0.85482239999999998</v>
      </c>
      <c r="E1592" s="78">
        <v>-4.9126150000000004E-3</v>
      </c>
      <c r="F1592" s="78">
        <v>5.9062025999999997E-2</v>
      </c>
    </row>
    <row r="1593" spans="1:6" x14ac:dyDescent="0.25">
      <c r="A1593">
        <v>1591</v>
      </c>
      <c r="B1593" t="s">
        <v>33204</v>
      </c>
      <c r="C1593" s="78">
        <v>-0.33440375</v>
      </c>
      <c r="D1593" s="78">
        <v>-1.6379634000000001</v>
      </c>
      <c r="E1593" s="78">
        <v>-7.3122649999999997E-2</v>
      </c>
      <c r="F1593" s="78">
        <v>7.312022E-2</v>
      </c>
    </row>
    <row r="1594" spans="1:6" x14ac:dyDescent="0.25">
      <c r="A1594">
        <v>1592</v>
      </c>
      <c r="B1594" t="s">
        <v>27815</v>
      </c>
      <c r="C1594" s="78">
        <v>0.76407575999999999</v>
      </c>
      <c r="D1594" s="78">
        <v>-0.94198996000000002</v>
      </c>
      <c r="E1594" s="78">
        <v>-0.16189596000000001</v>
      </c>
      <c r="F1594" s="78">
        <v>-0.14186910999999999</v>
      </c>
    </row>
    <row r="1595" spans="1:6" x14ac:dyDescent="0.25">
      <c r="A1595">
        <v>1593</v>
      </c>
      <c r="B1595" t="s">
        <v>33205</v>
      </c>
      <c r="C1595" s="78">
        <v>1.2297099</v>
      </c>
      <c r="D1595" s="78">
        <v>0.42219305000000001</v>
      </c>
      <c r="E1595" s="78">
        <v>0.10937141</v>
      </c>
      <c r="F1595" s="78">
        <v>4.3658163E-2</v>
      </c>
    </row>
    <row r="1596" spans="1:6" x14ac:dyDescent="0.25">
      <c r="A1596">
        <v>1594</v>
      </c>
      <c r="B1596" t="s">
        <v>33206</v>
      </c>
      <c r="C1596" s="78">
        <v>2.0556869999999998</v>
      </c>
      <c r="D1596" s="78">
        <v>-2.0984484999999999</v>
      </c>
      <c r="E1596" s="78">
        <v>0.20218958000000001</v>
      </c>
      <c r="F1596" s="78">
        <v>2.0757291000000001E-2</v>
      </c>
    </row>
    <row r="1597" spans="1:6" x14ac:dyDescent="0.25">
      <c r="A1597">
        <v>1595</v>
      </c>
      <c r="B1597" t="s">
        <v>33207</v>
      </c>
      <c r="C1597" s="78">
        <v>1.0046196000000001</v>
      </c>
      <c r="D1597" s="78">
        <v>-2.0707561999999999</v>
      </c>
      <c r="E1597" s="78">
        <v>3.0042022000000002E-2</v>
      </c>
      <c r="F1597" s="78">
        <v>9.776957E-2</v>
      </c>
    </row>
    <row r="1598" spans="1:6" x14ac:dyDescent="0.25">
      <c r="A1598">
        <v>1596</v>
      </c>
      <c r="B1598" t="s">
        <v>33208</v>
      </c>
      <c r="C1598" s="78">
        <v>0.97736769999999995</v>
      </c>
      <c r="D1598" s="78">
        <v>-1.2007524999999999</v>
      </c>
      <c r="E1598" s="78">
        <v>-0.61666569999999998</v>
      </c>
      <c r="F1598" s="78">
        <v>8.6845085000000002E-2</v>
      </c>
    </row>
    <row r="1599" spans="1:6" x14ac:dyDescent="0.25">
      <c r="A1599">
        <v>1597</v>
      </c>
      <c r="B1599" t="s">
        <v>33209</v>
      </c>
      <c r="C1599" s="78">
        <v>-0.27610182999999999</v>
      </c>
      <c r="D1599" s="78">
        <v>2.8237092000000001</v>
      </c>
      <c r="E1599" s="78">
        <v>0.12641162</v>
      </c>
      <c r="F1599" s="78">
        <v>1.8985209999999999E-2</v>
      </c>
    </row>
    <row r="1600" spans="1:6" x14ac:dyDescent="0.25">
      <c r="A1600">
        <v>1598</v>
      </c>
      <c r="B1600" t="s">
        <v>33210</v>
      </c>
      <c r="C1600" s="78">
        <v>-1.9935495000000001</v>
      </c>
      <c r="D1600" s="78">
        <v>1.3423121</v>
      </c>
      <c r="E1600" s="78">
        <v>6.1490238000000003E-2</v>
      </c>
      <c r="F1600" s="78">
        <v>5.9998583000000001E-2</v>
      </c>
    </row>
    <row r="1601" spans="1:6" x14ac:dyDescent="0.25">
      <c r="A1601">
        <v>1599</v>
      </c>
      <c r="B1601" t="s">
        <v>33211</v>
      </c>
      <c r="C1601" s="78">
        <v>1.8288078000000001</v>
      </c>
      <c r="D1601" s="78">
        <v>-0.53663550000000004</v>
      </c>
      <c r="E1601" s="78">
        <v>-0.50734436999999999</v>
      </c>
      <c r="F1601" s="78">
        <v>0.24408548999999999</v>
      </c>
    </row>
    <row r="1602" spans="1:6" x14ac:dyDescent="0.25">
      <c r="A1602">
        <v>1600</v>
      </c>
      <c r="B1602" t="s">
        <v>33212</v>
      </c>
      <c r="C1602" s="78">
        <v>-0.58417726000000003</v>
      </c>
      <c r="D1602" s="78">
        <v>0.37735175999999998</v>
      </c>
      <c r="E1602" s="78">
        <v>-0.14293977999999999</v>
      </c>
      <c r="F1602" s="78">
        <v>0.11845069</v>
      </c>
    </row>
    <row r="1603" spans="1:6" x14ac:dyDescent="0.25">
      <c r="A1603">
        <v>1601</v>
      </c>
      <c r="B1603" t="s">
        <v>33213</v>
      </c>
      <c r="C1603" s="78">
        <v>-0.85624135000000001</v>
      </c>
      <c r="D1603" s="78">
        <v>0.39931654999999999</v>
      </c>
      <c r="E1603" s="78">
        <v>0.14328732999999999</v>
      </c>
      <c r="F1603" s="78">
        <v>4.6926151999999999E-2</v>
      </c>
    </row>
    <row r="1604" spans="1:6" x14ac:dyDescent="0.25">
      <c r="A1604">
        <v>1602</v>
      </c>
      <c r="B1604" t="s">
        <v>33214</v>
      </c>
      <c r="C1604" s="78">
        <v>1.6414483</v>
      </c>
      <c r="D1604" s="78">
        <v>3.5892379999999999</v>
      </c>
      <c r="E1604" s="78">
        <v>-0.23222026000000001</v>
      </c>
      <c r="F1604" s="78">
        <v>-0.4979343</v>
      </c>
    </row>
    <row r="1605" spans="1:6" x14ac:dyDescent="0.25">
      <c r="A1605">
        <v>1603</v>
      </c>
      <c r="B1605" t="s">
        <v>33215</v>
      </c>
      <c r="C1605" s="78">
        <v>1.2232338</v>
      </c>
      <c r="D1605" s="78">
        <v>0.11947226499999999</v>
      </c>
      <c r="E1605" s="78">
        <v>-0.24018854000000001</v>
      </c>
      <c r="F1605" s="78">
        <v>0.16522439999999999</v>
      </c>
    </row>
    <row r="1606" spans="1:6" x14ac:dyDescent="0.25">
      <c r="A1606">
        <v>1604</v>
      </c>
      <c r="B1606" t="s">
        <v>33216</v>
      </c>
      <c r="C1606" s="78">
        <v>1.4593232</v>
      </c>
      <c r="D1606" s="78">
        <v>0.82013106000000002</v>
      </c>
      <c r="E1606" s="78">
        <v>-1.4017165E-2</v>
      </c>
      <c r="F1606" s="78">
        <v>9.7795160000000006E-2</v>
      </c>
    </row>
    <row r="1607" spans="1:6" x14ac:dyDescent="0.25">
      <c r="A1607">
        <v>1605</v>
      </c>
      <c r="B1607" t="s">
        <v>33217</v>
      </c>
      <c r="C1607" s="78">
        <v>-0.95417879999999999</v>
      </c>
      <c r="D1607" s="78">
        <v>-1.3300822999999999</v>
      </c>
      <c r="E1607" s="78">
        <v>5.3366183999999997E-2</v>
      </c>
      <c r="F1607" s="78">
        <v>7.3712244999999996E-2</v>
      </c>
    </row>
    <row r="1608" spans="1:6" x14ac:dyDescent="0.25">
      <c r="A1608">
        <v>1606</v>
      </c>
      <c r="B1608" t="s">
        <v>22954</v>
      </c>
      <c r="C1608" s="78">
        <v>-0.52859690000000004</v>
      </c>
      <c r="D1608" s="78">
        <v>-0.24461794000000001</v>
      </c>
      <c r="E1608" s="78">
        <v>-0.10971421000000001</v>
      </c>
      <c r="F1608" s="78">
        <v>-0.18941242999999999</v>
      </c>
    </row>
    <row r="1609" spans="1:6" x14ac:dyDescent="0.25">
      <c r="A1609">
        <v>1607</v>
      </c>
      <c r="B1609" t="s">
        <v>33218</v>
      </c>
      <c r="C1609" s="78">
        <v>1.3989913</v>
      </c>
      <c r="D1609" s="78">
        <v>0.53253746000000002</v>
      </c>
      <c r="E1609" s="78">
        <v>4.2562692999999999E-2</v>
      </c>
      <c r="F1609" s="78">
        <v>4.7565978000000002E-2</v>
      </c>
    </row>
    <row r="1610" spans="1:6" x14ac:dyDescent="0.25">
      <c r="A1610">
        <v>1608</v>
      </c>
      <c r="B1610" t="s">
        <v>16570</v>
      </c>
      <c r="C1610" s="78">
        <v>-0.74349319999999997</v>
      </c>
      <c r="D1610" s="78">
        <v>0.30471540000000003</v>
      </c>
      <c r="E1610" s="78">
        <v>3.7406652999999998E-2</v>
      </c>
      <c r="F1610" s="78">
        <v>-0.12511212999999999</v>
      </c>
    </row>
    <row r="1611" spans="1:6" x14ac:dyDescent="0.25">
      <c r="A1611">
        <v>1609</v>
      </c>
      <c r="B1611" t="s">
        <v>33219</v>
      </c>
      <c r="C1611" s="78">
        <v>3.4736723999999999</v>
      </c>
      <c r="D1611" s="78">
        <v>0.13881647999999999</v>
      </c>
      <c r="E1611" s="78">
        <v>-3.7701279999999997E-2</v>
      </c>
      <c r="F1611" s="78">
        <v>3.5673049999999998E-2</v>
      </c>
    </row>
    <row r="1612" spans="1:6" x14ac:dyDescent="0.25">
      <c r="A1612">
        <v>1610</v>
      </c>
      <c r="B1612" t="s">
        <v>33220</v>
      </c>
      <c r="C1612" s="78">
        <v>1.2161106E-2</v>
      </c>
      <c r="D1612" s="78">
        <v>-0.71889037</v>
      </c>
      <c r="E1612" s="78">
        <v>-0.118032634</v>
      </c>
      <c r="F1612" s="78">
        <v>9.6841629999999998E-2</v>
      </c>
    </row>
    <row r="1613" spans="1:6" x14ac:dyDescent="0.25">
      <c r="A1613">
        <v>1611</v>
      </c>
      <c r="B1613" t="s">
        <v>33221</v>
      </c>
      <c r="C1613" s="78">
        <v>1.9838222999999999</v>
      </c>
      <c r="D1613" s="78">
        <v>-1.0799666999999999</v>
      </c>
      <c r="E1613" s="78">
        <v>0.1296899</v>
      </c>
      <c r="F1613" s="78">
        <v>-1.1593521000000001E-2</v>
      </c>
    </row>
    <row r="1614" spans="1:6" x14ac:dyDescent="0.25">
      <c r="A1614">
        <v>1612</v>
      </c>
      <c r="B1614" t="s">
        <v>33222</v>
      </c>
      <c r="C1614" s="78">
        <v>2.0309672000000001</v>
      </c>
      <c r="D1614" s="78">
        <v>-1.2740039999999999</v>
      </c>
      <c r="E1614" s="78">
        <v>0.23645893000000001</v>
      </c>
      <c r="F1614" s="78">
        <v>9.6617720000000008E-3</v>
      </c>
    </row>
    <row r="1615" spans="1:6" x14ac:dyDescent="0.25">
      <c r="A1615">
        <v>1613</v>
      </c>
      <c r="B1615" t="s">
        <v>33223</v>
      </c>
      <c r="C1615" s="78">
        <v>-9.3892410000000002</v>
      </c>
      <c r="D1615" s="78">
        <v>0.67513895000000002</v>
      </c>
      <c r="E1615" s="78">
        <v>0.22463134000000001</v>
      </c>
      <c r="F1615" s="78">
        <v>9.0369590000000007E-3</v>
      </c>
    </row>
    <row r="1616" spans="1:6" x14ac:dyDescent="0.25">
      <c r="A1616">
        <v>1614</v>
      </c>
      <c r="B1616" t="s">
        <v>17721</v>
      </c>
      <c r="C1616" s="78">
        <v>-2.6145782</v>
      </c>
      <c r="D1616" s="78">
        <v>2.1884537000000002</v>
      </c>
      <c r="E1616" s="78">
        <v>-9.825006E-2</v>
      </c>
      <c r="F1616" s="78">
        <v>-0.13619505000000001</v>
      </c>
    </row>
    <row r="1617" spans="1:6" x14ac:dyDescent="0.25">
      <c r="A1617">
        <v>1615</v>
      </c>
      <c r="B1617" t="s">
        <v>33224</v>
      </c>
      <c r="C1617" s="78">
        <v>1.4449939000000001</v>
      </c>
      <c r="D1617" s="78">
        <v>0.56119940000000001</v>
      </c>
      <c r="E1617" s="78">
        <v>-8.1717189999999995E-2</v>
      </c>
      <c r="F1617" s="78">
        <v>9.3855633999999993E-2</v>
      </c>
    </row>
    <row r="1618" spans="1:6" x14ac:dyDescent="0.25">
      <c r="A1618">
        <v>1616</v>
      </c>
      <c r="B1618" t="s">
        <v>33225</v>
      </c>
      <c r="C1618" s="78">
        <v>-7.2197469999999999</v>
      </c>
      <c r="D1618" s="78">
        <v>1.4095004</v>
      </c>
      <c r="E1618" s="78">
        <v>8.9311149999999999E-3</v>
      </c>
      <c r="F1618" s="78">
        <v>5.4266460000000002E-2</v>
      </c>
    </row>
    <row r="1619" spans="1:6" x14ac:dyDescent="0.25">
      <c r="A1619">
        <v>1617</v>
      </c>
      <c r="B1619" t="s">
        <v>26292</v>
      </c>
      <c r="C1619" s="78">
        <v>-1.8885038999999999</v>
      </c>
      <c r="D1619" s="78">
        <v>-2.643561</v>
      </c>
      <c r="E1619" s="78">
        <v>-0.31586078000000001</v>
      </c>
      <c r="F1619" s="78">
        <v>-0.32762742</v>
      </c>
    </row>
    <row r="1620" spans="1:6" x14ac:dyDescent="0.25">
      <c r="A1620">
        <v>1618</v>
      </c>
      <c r="B1620" t="s">
        <v>21791</v>
      </c>
      <c r="C1620" s="78">
        <v>-0.50859949999999998</v>
      </c>
      <c r="D1620" s="78">
        <v>-1.722853</v>
      </c>
      <c r="E1620" s="78">
        <v>-0.12901765000000001</v>
      </c>
      <c r="F1620" s="78">
        <v>-0.28383496000000003</v>
      </c>
    </row>
    <row r="1621" spans="1:6" x14ac:dyDescent="0.25">
      <c r="A1621">
        <v>1619</v>
      </c>
      <c r="B1621" t="s">
        <v>33226</v>
      </c>
      <c r="C1621" s="78">
        <v>0.10023184</v>
      </c>
      <c r="D1621" s="78">
        <v>0.21378206999999999</v>
      </c>
      <c r="E1621" s="78">
        <v>5.5072665E-2</v>
      </c>
      <c r="F1621" s="78">
        <v>-8.7601139999999994E-3</v>
      </c>
    </row>
    <row r="1622" spans="1:6" x14ac:dyDescent="0.25">
      <c r="A1622">
        <v>1620</v>
      </c>
      <c r="B1622" t="s">
        <v>33227</v>
      </c>
      <c r="C1622" s="78">
        <v>0.96299433999999995</v>
      </c>
      <c r="D1622" s="78">
        <v>0.105501294</v>
      </c>
      <c r="E1622" s="78">
        <v>7.1518020000000002E-2</v>
      </c>
      <c r="F1622" s="78">
        <v>-1.0853366999999999E-2</v>
      </c>
    </row>
    <row r="1623" spans="1:6" x14ac:dyDescent="0.25">
      <c r="A1623">
        <v>1621</v>
      </c>
      <c r="B1623" t="s">
        <v>5480</v>
      </c>
      <c r="C1623" s="78">
        <v>1.1925619000000001</v>
      </c>
      <c r="D1623" s="78">
        <v>-2.9592447000000002</v>
      </c>
      <c r="E1623" s="78">
        <v>-0.29819950000000001</v>
      </c>
      <c r="F1623" s="78">
        <v>-2.1350068999999999E-2</v>
      </c>
    </row>
    <row r="1624" spans="1:6" x14ac:dyDescent="0.25">
      <c r="A1624">
        <v>1622</v>
      </c>
      <c r="B1624" t="s">
        <v>33228</v>
      </c>
      <c r="C1624" s="78">
        <v>2.43716</v>
      </c>
      <c r="D1624" s="78">
        <v>-0.43876553000000001</v>
      </c>
      <c r="E1624" s="78">
        <v>7.1630689999999997E-2</v>
      </c>
      <c r="F1624" s="78">
        <v>9.1778009999999993E-3</v>
      </c>
    </row>
    <row r="1625" spans="1:6" x14ac:dyDescent="0.25">
      <c r="A1625">
        <v>1623</v>
      </c>
      <c r="B1625" t="s">
        <v>33229</v>
      </c>
      <c r="C1625" s="78">
        <v>3.9046750000000001</v>
      </c>
      <c r="D1625" s="78">
        <v>-0.62919950000000002</v>
      </c>
      <c r="E1625" s="78">
        <v>3.3901528E-2</v>
      </c>
      <c r="F1625" s="78">
        <v>3.7925694000000003E-2</v>
      </c>
    </row>
    <row r="1626" spans="1:6" x14ac:dyDescent="0.25">
      <c r="A1626">
        <v>1624</v>
      </c>
      <c r="B1626" t="s">
        <v>33230</v>
      </c>
      <c r="C1626" s="78">
        <v>6.6862699999999997E-2</v>
      </c>
      <c r="D1626" s="78">
        <v>-0.75702345000000004</v>
      </c>
      <c r="E1626" s="78">
        <v>-7.7146290000000006E-2</v>
      </c>
      <c r="F1626" s="78">
        <v>7.2018219999999994E-2</v>
      </c>
    </row>
    <row r="1627" spans="1:6" x14ac:dyDescent="0.25">
      <c r="A1627">
        <v>1625</v>
      </c>
      <c r="B1627" t="s">
        <v>33231</v>
      </c>
      <c r="C1627" s="78">
        <v>-1.7614881</v>
      </c>
      <c r="D1627" s="78">
        <v>-0.25935912</v>
      </c>
      <c r="E1627" s="78">
        <v>-0.19749417999999999</v>
      </c>
      <c r="F1627" s="78">
        <v>4.8508740000000002E-2</v>
      </c>
    </row>
    <row r="1628" spans="1:6" x14ac:dyDescent="0.25">
      <c r="A1628">
        <v>1626</v>
      </c>
      <c r="B1628" t="s">
        <v>33232</v>
      </c>
      <c r="C1628" s="78">
        <v>-6.7483009999999997</v>
      </c>
      <c r="D1628" s="78">
        <v>1.1480484</v>
      </c>
      <c r="E1628" s="78">
        <v>-0.10013720399999999</v>
      </c>
      <c r="F1628" s="78">
        <v>3.1069078E-2</v>
      </c>
    </row>
    <row r="1629" spans="1:6" x14ac:dyDescent="0.25">
      <c r="A1629">
        <v>1627</v>
      </c>
      <c r="B1629" t="s">
        <v>33233</v>
      </c>
      <c r="C1629" s="78">
        <v>1.4733019999999999</v>
      </c>
      <c r="D1629" s="78">
        <v>1.0897748</v>
      </c>
      <c r="E1629" s="78">
        <v>0.10511048000000001</v>
      </c>
      <c r="F1629" s="78">
        <v>3.9760225000000003E-2</v>
      </c>
    </row>
    <row r="1630" spans="1:6" x14ac:dyDescent="0.25">
      <c r="A1630">
        <v>1628</v>
      </c>
      <c r="B1630" t="s">
        <v>4351</v>
      </c>
      <c r="C1630" s="78">
        <v>-0.35584998000000001</v>
      </c>
      <c r="D1630" s="78">
        <v>-0.62702360000000001</v>
      </c>
      <c r="E1630" s="78">
        <v>-0.17936468</v>
      </c>
      <c r="F1630" s="78">
        <v>-0.22737841</v>
      </c>
    </row>
    <row r="1631" spans="1:6" x14ac:dyDescent="0.25">
      <c r="A1631">
        <v>1629</v>
      </c>
      <c r="B1631" t="s">
        <v>18963</v>
      </c>
      <c r="C1631" s="78">
        <v>-0.33007908000000002</v>
      </c>
      <c r="D1631" s="78">
        <v>1.2571867000000001</v>
      </c>
      <c r="E1631" s="78">
        <v>4.8985288000000002E-2</v>
      </c>
      <c r="F1631" s="78">
        <v>-5.6770164999999997E-2</v>
      </c>
    </row>
    <row r="1632" spans="1:6" x14ac:dyDescent="0.25">
      <c r="A1632">
        <v>1630</v>
      </c>
      <c r="B1632" t="s">
        <v>33234</v>
      </c>
      <c r="C1632" s="78">
        <v>-6.9323506000000004</v>
      </c>
      <c r="D1632" s="78">
        <v>-4.1268350000000002E-2</v>
      </c>
      <c r="E1632" s="78">
        <v>0.20474084000000001</v>
      </c>
      <c r="F1632" s="78">
        <v>4.3354520000000001E-2</v>
      </c>
    </row>
    <row r="1633" spans="1:6" x14ac:dyDescent="0.25">
      <c r="A1633">
        <v>1631</v>
      </c>
      <c r="B1633" t="s">
        <v>28562</v>
      </c>
      <c r="C1633" s="78">
        <v>-8.5527060000000002E-2</v>
      </c>
      <c r="D1633" s="78">
        <v>0.80078839999999996</v>
      </c>
      <c r="E1633" s="78">
        <v>4.8982277999999997E-2</v>
      </c>
      <c r="F1633" s="78">
        <v>-0.13015162999999999</v>
      </c>
    </row>
    <row r="1634" spans="1:6" x14ac:dyDescent="0.25">
      <c r="A1634">
        <v>1632</v>
      </c>
      <c r="B1634" t="s">
        <v>33235</v>
      </c>
      <c r="C1634" s="78">
        <v>1.5247113999999999</v>
      </c>
      <c r="D1634" s="78">
        <v>-0.25281227000000001</v>
      </c>
      <c r="E1634" s="78">
        <v>0.11977142</v>
      </c>
      <c r="F1634" s="78">
        <v>6.3911350000000006E-2</v>
      </c>
    </row>
    <row r="1635" spans="1:6" x14ac:dyDescent="0.25">
      <c r="A1635">
        <v>1633</v>
      </c>
      <c r="B1635" t="s">
        <v>33236</v>
      </c>
      <c r="C1635" s="78">
        <v>-2.4536604999999998</v>
      </c>
      <c r="D1635" s="78">
        <v>0.15960562</v>
      </c>
      <c r="E1635" s="78">
        <v>-1.6060620000000001E-2</v>
      </c>
      <c r="F1635" s="78">
        <v>-0.21596836999999999</v>
      </c>
    </row>
    <row r="1636" spans="1:6" x14ac:dyDescent="0.25">
      <c r="A1636">
        <v>1634</v>
      </c>
      <c r="B1636" t="s">
        <v>33237</v>
      </c>
      <c r="C1636" s="78">
        <v>1.7981399</v>
      </c>
      <c r="D1636" s="78">
        <v>1.4285612000000001</v>
      </c>
      <c r="E1636" s="78">
        <v>-0.32921984999999998</v>
      </c>
      <c r="F1636" s="78">
        <v>9.3450980000000003E-2</v>
      </c>
    </row>
    <row r="1637" spans="1:6" x14ac:dyDescent="0.25">
      <c r="A1637">
        <v>1635</v>
      </c>
      <c r="B1637" t="s">
        <v>33238</v>
      </c>
      <c r="C1637" s="78">
        <v>-0.11623266</v>
      </c>
      <c r="D1637" s="78">
        <v>-1.6354084000000001E-2</v>
      </c>
      <c r="E1637" s="78">
        <v>1.9663393000000001E-2</v>
      </c>
      <c r="F1637" s="78">
        <v>1.2718505999999999E-2</v>
      </c>
    </row>
    <row r="1638" spans="1:6" x14ac:dyDescent="0.25">
      <c r="A1638">
        <v>1636</v>
      </c>
      <c r="B1638" t="s">
        <v>33239</v>
      </c>
      <c r="C1638" s="78">
        <v>2.287601</v>
      </c>
      <c r="D1638" s="78">
        <v>0.89210606000000003</v>
      </c>
      <c r="E1638" s="78">
        <v>-0.12883496</v>
      </c>
      <c r="F1638" s="78">
        <v>9.5043435999999995E-2</v>
      </c>
    </row>
    <row r="1639" spans="1:6" x14ac:dyDescent="0.25">
      <c r="A1639">
        <v>1637</v>
      </c>
      <c r="B1639" t="s">
        <v>1941</v>
      </c>
      <c r="C1639" s="78">
        <v>-7.6222330000000005E-2</v>
      </c>
      <c r="D1639" s="78">
        <v>-1.8786782</v>
      </c>
      <c r="E1639" s="78">
        <v>-0.54386829999999997</v>
      </c>
      <c r="F1639" s="78">
        <v>-0.66410583000000001</v>
      </c>
    </row>
    <row r="1640" spans="1:6" x14ac:dyDescent="0.25">
      <c r="A1640">
        <v>1638</v>
      </c>
      <c r="B1640" t="s">
        <v>33240</v>
      </c>
      <c r="C1640" s="78">
        <v>-7.6526059999999996</v>
      </c>
      <c r="D1640" s="78">
        <v>1.5028802999999999</v>
      </c>
      <c r="E1640" s="78">
        <v>0.14384374</v>
      </c>
      <c r="F1640" s="78">
        <v>1.4574936E-2</v>
      </c>
    </row>
    <row r="1641" spans="1:6" x14ac:dyDescent="0.25">
      <c r="A1641">
        <v>1639</v>
      </c>
      <c r="B1641" t="s">
        <v>33241</v>
      </c>
      <c r="C1641" s="78">
        <v>2.5007337000000001E-2</v>
      </c>
      <c r="D1641" s="78">
        <v>-2.3183012000000001</v>
      </c>
      <c r="E1641" s="78">
        <v>8.1422894999999995E-2</v>
      </c>
      <c r="F1641" s="78">
        <v>1.0981344000000001E-2</v>
      </c>
    </row>
    <row r="1642" spans="1:6" x14ac:dyDescent="0.25">
      <c r="A1642">
        <v>1640</v>
      </c>
      <c r="B1642" t="s">
        <v>33242</v>
      </c>
      <c r="C1642" s="78">
        <v>-7.2574069999999997</v>
      </c>
      <c r="D1642" s="78">
        <v>1.1472001000000001</v>
      </c>
      <c r="E1642" s="78">
        <v>0.19688533</v>
      </c>
      <c r="F1642" s="78">
        <v>-8.3108379999999992E-3</v>
      </c>
    </row>
    <row r="1643" spans="1:6" x14ac:dyDescent="0.25">
      <c r="A1643">
        <v>1641</v>
      </c>
      <c r="B1643" t="s">
        <v>33243</v>
      </c>
      <c r="C1643" s="78">
        <v>3.8723912</v>
      </c>
      <c r="D1643" s="78">
        <v>3.4356797000000001</v>
      </c>
      <c r="E1643" s="78">
        <v>3.9106606999999996E-3</v>
      </c>
      <c r="F1643" s="78">
        <v>2.7737319999999999E-2</v>
      </c>
    </row>
    <row r="1644" spans="1:6" x14ac:dyDescent="0.25">
      <c r="A1644">
        <v>1642</v>
      </c>
      <c r="B1644" t="s">
        <v>33244</v>
      </c>
      <c r="C1644" s="78">
        <v>-6.9157679999999999</v>
      </c>
      <c r="D1644" s="78">
        <v>1.1833621999999999</v>
      </c>
      <c r="E1644" s="78">
        <v>7.0477680000000001E-2</v>
      </c>
      <c r="F1644" s="78">
        <v>-2.0976308999999999E-3</v>
      </c>
    </row>
    <row r="1645" spans="1:6" x14ac:dyDescent="0.25">
      <c r="A1645">
        <v>1643</v>
      </c>
      <c r="B1645" t="s">
        <v>33245</v>
      </c>
      <c r="C1645" s="78">
        <v>0.32244014999999998</v>
      </c>
      <c r="D1645" s="78">
        <v>-3.6154692000000002</v>
      </c>
      <c r="E1645" s="78">
        <v>4.9510672999999998E-2</v>
      </c>
      <c r="F1645" s="78">
        <v>3.5658783999999999E-2</v>
      </c>
    </row>
    <row r="1646" spans="1:6" x14ac:dyDescent="0.25">
      <c r="A1646">
        <v>1644</v>
      </c>
      <c r="B1646" t="s">
        <v>33246</v>
      </c>
      <c r="C1646" s="78">
        <v>-3.7582254000000002</v>
      </c>
      <c r="D1646" s="78">
        <v>1.8363370999999999</v>
      </c>
      <c r="E1646" s="78">
        <v>-2.9344470000000001E-2</v>
      </c>
      <c r="F1646" s="78">
        <v>3.6844540000000002E-2</v>
      </c>
    </row>
    <row r="1647" spans="1:6" x14ac:dyDescent="0.25">
      <c r="A1647">
        <v>1645</v>
      </c>
      <c r="B1647" t="s">
        <v>33247</v>
      </c>
      <c r="C1647" s="78">
        <v>2.2882425999999998</v>
      </c>
      <c r="D1647" s="78">
        <v>3.7065869999999999</v>
      </c>
      <c r="E1647" s="78">
        <v>0.13256708</v>
      </c>
      <c r="F1647" s="78">
        <v>3.2561604000000001E-2</v>
      </c>
    </row>
    <row r="1648" spans="1:6" x14ac:dyDescent="0.25">
      <c r="A1648">
        <v>1646</v>
      </c>
      <c r="B1648" t="s">
        <v>33248</v>
      </c>
      <c r="C1648" s="78">
        <v>2.2508037000000001</v>
      </c>
      <c r="D1648" s="78">
        <v>2.9324267000000002</v>
      </c>
      <c r="E1648" s="78">
        <v>0.11502655000000001</v>
      </c>
      <c r="F1648" s="78">
        <v>6.0456431999999997E-2</v>
      </c>
    </row>
    <row r="1649" spans="1:6" x14ac:dyDescent="0.25">
      <c r="A1649">
        <v>1647</v>
      </c>
      <c r="B1649" t="s">
        <v>33249</v>
      </c>
      <c r="C1649" s="78">
        <v>3.0190291</v>
      </c>
      <c r="D1649" s="78">
        <v>4.1491985000000004E-3</v>
      </c>
      <c r="E1649" s="78">
        <v>1.0282829E-2</v>
      </c>
      <c r="F1649" s="78">
        <v>5.4450775999999999E-2</v>
      </c>
    </row>
    <row r="1650" spans="1:6" x14ac:dyDescent="0.25">
      <c r="A1650">
        <v>1648</v>
      </c>
      <c r="B1650" t="s">
        <v>33250</v>
      </c>
      <c r="C1650" s="78">
        <v>-1.5544301</v>
      </c>
      <c r="D1650" s="78">
        <v>-0.18392837000000001</v>
      </c>
      <c r="E1650" s="78">
        <v>8.9374659999999995E-2</v>
      </c>
      <c r="F1650" s="78">
        <v>2.7688562999999999E-2</v>
      </c>
    </row>
    <row r="1651" spans="1:6" x14ac:dyDescent="0.25">
      <c r="A1651">
        <v>1649</v>
      </c>
      <c r="B1651" t="s">
        <v>33251</v>
      </c>
      <c r="C1651" s="78">
        <v>-0.13418013000000001</v>
      </c>
      <c r="D1651" s="78">
        <v>1.3273140999999999</v>
      </c>
      <c r="E1651" s="78">
        <v>0.1512481</v>
      </c>
      <c r="F1651" s="78">
        <v>1.3575771E-2</v>
      </c>
    </row>
    <row r="1652" spans="1:6" x14ac:dyDescent="0.25">
      <c r="A1652">
        <v>1650</v>
      </c>
      <c r="B1652" t="s">
        <v>22145</v>
      </c>
      <c r="C1652" s="78">
        <v>0.3985185</v>
      </c>
      <c r="D1652" s="78">
        <v>-2.7876973</v>
      </c>
      <c r="E1652" s="78">
        <v>7.6947509999999997E-3</v>
      </c>
      <c r="F1652" s="78">
        <v>-0.1128007</v>
      </c>
    </row>
    <row r="1653" spans="1:6" x14ac:dyDescent="0.25">
      <c r="A1653">
        <v>1651</v>
      </c>
      <c r="B1653" t="s">
        <v>14975</v>
      </c>
      <c r="C1653" s="78">
        <v>-1.5880050999999999</v>
      </c>
      <c r="D1653" s="78">
        <v>2.4510996</v>
      </c>
      <c r="E1653" s="78">
        <v>-1.3335197999999999E-2</v>
      </c>
      <c r="F1653" s="78">
        <v>-0.16244853000000001</v>
      </c>
    </row>
    <row r="1654" spans="1:6" x14ac:dyDescent="0.25">
      <c r="A1654">
        <v>1652</v>
      </c>
      <c r="B1654" t="s">
        <v>33252</v>
      </c>
      <c r="C1654" s="78">
        <v>0.8146833</v>
      </c>
      <c r="D1654" s="78">
        <v>1.4682407</v>
      </c>
      <c r="E1654" s="78">
        <v>1.9845216999999998E-2</v>
      </c>
      <c r="F1654" s="78">
        <v>3.9695013000000001E-2</v>
      </c>
    </row>
    <row r="1655" spans="1:6" x14ac:dyDescent="0.25">
      <c r="A1655">
        <v>1653</v>
      </c>
      <c r="B1655" t="s">
        <v>33253</v>
      </c>
      <c r="C1655" s="78">
        <v>-0.34953213</v>
      </c>
      <c r="D1655" s="78">
        <v>0.99032235000000002</v>
      </c>
      <c r="E1655" s="78">
        <v>4.5655830000000001E-2</v>
      </c>
      <c r="F1655" s="78">
        <v>8.6780099999999999E-2</v>
      </c>
    </row>
    <row r="1656" spans="1:6" x14ac:dyDescent="0.25">
      <c r="A1656">
        <v>1654</v>
      </c>
      <c r="B1656" t="s">
        <v>33254</v>
      </c>
      <c r="C1656" s="78">
        <v>3.2441110000000002</v>
      </c>
      <c r="D1656" s="78">
        <v>1.1426590000000001</v>
      </c>
      <c r="E1656" s="78">
        <v>9.5213800000000001E-2</v>
      </c>
      <c r="F1656" s="78">
        <v>-1.6725533999999999E-3</v>
      </c>
    </row>
    <row r="1657" spans="1:6" x14ac:dyDescent="0.25">
      <c r="A1657">
        <v>1655</v>
      </c>
      <c r="B1657" t="s">
        <v>33255</v>
      </c>
      <c r="C1657" s="78">
        <v>0.54840255000000004</v>
      </c>
      <c r="D1657" s="78">
        <v>2.5821192000000002</v>
      </c>
      <c r="E1657" s="78">
        <v>-0.57063200000000003</v>
      </c>
      <c r="F1657" s="78">
        <v>0.12453889999999999</v>
      </c>
    </row>
    <row r="1658" spans="1:6" x14ac:dyDescent="0.25">
      <c r="A1658">
        <v>1656</v>
      </c>
      <c r="B1658" t="s">
        <v>33256</v>
      </c>
      <c r="C1658" s="78">
        <v>2.1503458000000002</v>
      </c>
      <c r="D1658" s="78">
        <v>4.2547283</v>
      </c>
      <c r="E1658" s="78">
        <v>0.13417299999999999</v>
      </c>
      <c r="F1658" s="78">
        <v>-9.1763865000000003E-4</v>
      </c>
    </row>
    <row r="1659" spans="1:6" x14ac:dyDescent="0.25">
      <c r="A1659">
        <v>1657</v>
      </c>
      <c r="B1659" t="s">
        <v>33257</v>
      </c>
      <c r="C1659" s="78">
        <v>0.58241860000000001</v>
      </c>
      <c r="D1659" s="78">
        <v>1.1765072000000001</v>
      </c>
      <c r="E1659" s="78">
        <v>2.5262429999999999E-2</v>
      </c>
      <c r="F1659" s="78">
        <v>3.8109902000000001E-2</v>
      </c>
    </row>
    <row r="1660" spans="1:6" x14ac:dyDescent="0.25">
      <c r="A1660">
        <v>1658</v>
      </c>
      <c r="B1660" t="s">
        <v>33258</v>
      </c>
      <c r="C1660" s="78">
        <v>-0.47744554</v>
      </c>
      <c r="D1660" s="78">
        <v>-1.7949330999999999</v>
      </c>
      <c r="E1660" s="78">
        <v>2.6402413999999999E-2</v>
      </c>
      <c r="F1660" s="78">
        <v>2.9335098E-2</v>
      </c>
    </row>
    <row r="1661" spans="1:6" x14ac:dyDescent="0.25">
      <c r="A1661">
        <v>1659</v>
      </c>
      <c r="B1661" t="s">
        <v>33259</v>
      </c>
      <c r="C1661" s="78">
        <v>-0.66759752999999999</v>
      </c>
      <c r="D1661" s="78">
        <v>-0.50324904999999998</v>
      </c>
      <c r="E1661" s="78">
        <v>0.10793427</v>
      </c>
      <c r="F1661" s="78">
        <v>2.3313440000000001E-2</v>
      </c>
    </row>
    <row r="1662" spans="1:6" x14ac:dyDescent="0.25">
      <c r="A1662">
        <v>1660</v>
      </c>
      <c r="B1662" t="s">
        <v>33260</v>
      </c>
      <c r="C1662" s="78">
        <v>-1.0825708000000001</v>
      </c>
      <c r="D1662" s="78">
        <v>-3.1693020000000001</v>
      </c>
      <c r="E1662" s="78">
        <v>1.1622161E-3</v>
      </c>
      <c r="F1662" s="78">
        <v>4.929041E-2</v>
      </c>
    </row>
    <row r="1663" spans="1:6" x14ac:dyDescent="0.25">
      <c r="A1663">
        <v>1661</v>
      </c>
      <c r="B1663" t="s">
        <v>33261</v>
      </c>
      <c r="C1663" s="78">
        <v>0.56047449999999999</v>
      </c>
      <c r="D1663" s="78">
        <v>-1.0850819</v>
      </c>
      <c r="E1663" s="78">
        <v>0.11810967</v>
      </c>
      <c r="F1663" s="78">
        <v>3.4554802000000003E-2</v>
      </c>
    </row>
    <row r="1664" spans="1:6" x14ac:dyDescent="0.25">
      <c r="A1664">
        <v>1662</v>
      </c>
      <c r="B1664" t="s">
        <v>33262</v>
      </c>
      <c r="C1664" s="78">
        <v>-2.6300501999999999</v>
      </c>
      <c r="D1664" s="78">
        <v>7.4364066000000006E-2</v>
      </c>
      <c r="E1664" s="78">
        <v>0.20156044000000001</v>
      </c>
      <c r="F1664" s="78">
        <v>2.0955041000000001E-2</v>
      </c>
    </row>
    <row r="1665" spans="1:6" x14ac:dyDescent="0.25">
      <c r="A1665">
        <v>1663</v>
      </c>
      <c r="B1665" t="s">
        <v>33263</v>
      </c>
      <c r="C1665" s="78">
        <v>-7.6009206999999996</v>
      </c>
      <c r="D1665" s="78">
        <v>0.67870710000000001</v>
      </c>
      <c r="E1665" s="78">
        <v>0.10442588999999999</v>
      </c>
      <c r="F1665" s="78">
        <v>3.3042340000000003E-2</v>
      </c>
    </row>
    <row r="1666" spans="1:6" x14ac:dyDescent="0.25">
      <c r="A1666">
        <v>1664</v>
      </c>
      <c r="B1666" t="s">
        <v>33264</v>
      </c>
      <c r="C1666" s="78">
        <v>0.96727114999999997</v>
      </c>
      <c r="D1666" s="78">
        <v>-3.0295143000000002</v>
      </c>
      <c r="E1666" s="78">
        <v>0.14459912</v>
      </c>
      <c r="F1666" s="78">
        <v>3.9263380000000001E-2</v>
      </c>
    </row>
    <row r="1667" spans="1:6" x14ac:dyDescent="0.25">
      <c r="A1667">
        <v>1665</v>
      </c>
      <c r="B1667" t="s">
        <v>1400</v>
      </c>
      <c r="C1667" s="78">
        <v>-1.2054857000000001</v>
      </c>
      <c r="D1667" s="78">
        <v>-1.8851397000000001</v>
      </c>
      <c r="E1667" s="78">
        <v>-3.7068874000000002E-2</v>
      </c>
      <c r="F1667" s="78">
        <v>-0.26620329999999998</v>
      </c>
    </row>
    <row r="1668" spans="1:6" x14ac:dyDescent="0.25">
      <c r="A1668">
        <v>1666</v>
      </c>
      <c r="B1668" t="s">
        <v>33265</v>
      </c>
      <c r="C1668" s="78">
        <v>1.2744648000000001</v>
      </c>
      <c r="D1668" s="78">
        <v>-1.5726515000000001</v>
      </c>
      <c r="E1668" s="78">
        <v>0.13090059000000001</v>
      </c>
      <c r="F1668" s="78">
        <v>3.8838035999999999E-2</v>
      </c>
    </row>
    <row r="1669" spans="1:6" x14ac:dyDescent="0.25">
      <c r="A1669">
        <v>1667</v>
      </c>
      <c r="B1669" t="s">
        <v>33266</v>
      </c>
      <c r="C1669" s="78">
        <v>-1.0257362999999999</v>
      </c>
      <c r="D1669" s="78">
        <v>-0.85158246999999998</v>
      </c>
      <c r="E1669" s="78">
        <v>0.11251604599999999</v>
      </c>
      <c r="F1669" s="78">
        <v>4.7977275999999999E-2</v>
      </c>
    </row>
    <row r="1670" spans="1:6" x14ac:dyDescent="0.25">
      <c r="A1670">
        <v>1668</v>
      </c>
      <c r="B1670" t="s">
        <v>33267</v>
      </c>
      <c r="C1670" s="78">
        <v>-3.0252538000000002</v>
      </c>
      <c r="D1670" s="78">
        <v>1.3200297000000001</v>
      </c>
      <c r="E1670" s="78">
        <v>9.2190679999999997E-2</v>
      </c>
      <c r="F1670" s="78">
        <v>3.4187785999999998E-2</v>
      </c>
    </row>
    <row r="1671" spans="1:6" x14ac:dyDescent="0.25">
      <c r="A1671">
        <v>1669</v>
      </c>
      <c r="B1671" t="s">
        <v>33268</v>
      </c>
      <c r="C1671" s="78">
        <v>0.38460505</v>
      </c>
      <c r="D1671" s="78">
        <v>-0.18314004</v>
      </c>
      <c r="E1671" s="78">
        <v>6.5227434000000001E-2</v>
      </c>
      <c r="F1671" s="78">
        <v>4.9992665999999998E-2</v>
      </c>
    </row>
    <row r="1672" spans="1:6" x14ac:dyDescent="0.25">
      <c r="A1672">
        <v>1670</v>
      </c>
      <c r="B1672" t="s">
        <v>33269</v>
      </c>
      <c r="C1672" s="78">
        <v>-1.1869483000000001</v>
      </c>
      <c r="D1672" s="78">
        <v>2.7126825000000001</v>
      </c>
      <c r="E1672" s="78">
        <v>-9.6411110000000008E-3</v>
      </c>
      <c r="F1672" s="78">
        <v>7.9084024000000003E-2</v>
      </c>
    </row>
    <row r="1673" spans="1:6" x14ac:dyDescent="0.25">
      <c r="A1673">
        <v>1671</v>
      </c>
      <c r="B1673" t="s">
        <v>33270</v>
      </c>
      <c r="C1673" s="78">
        <v>2.8337816999999998</v>
      </c>
      <c r="D1673" s="78">
        <v>4.7942369999999999</v>
      </c>
      <c r="E1673" s="78">
        <v>-0.59842600000000001</v>
      </c>
      <c r="F1673" s="78">
        <v>0.13429342</v>
      </c>
    </row>
    <row r="1674" spans="1:6" x14ac:dyDescent="0.25">
      <c r="A1674">
        <v>1672</v>
      </c>
      <c r="B1674" t="s">
        <v>33271</v>
      </c>
      <c r="C1674" s="78">
        <v>0.45318532</v>
      </c>
      <c r="D1674" s="78">
        <v>-1.8113313</v>
      </c>
      <c r="E1674" s="78">
        <v>-0.26541153000000001</v>
      </c>
      <c r="F1674" s="78">
        <v>7.2054240000000006E-2</v>
      </c>
    </row>
    <row r="1675" spans="1:6" x14ac:dyDescent="0.25">
      <c r="A1675">
        <v>1673</v>
      </c>
      <c r="B1675" t="s">
        <v>33272</v>
      </c>
      <c r="C1675" s="78">
        <v>0.79826730000000001</v>
      </c>
      <c r="D1675" s="78">
        <v>0.29956937</v>
      </c>
      <c r="E1675" s="78">
        <v>-0.27787783999999999</v>
      </c>
      <c r="F1675" s="78">
        <v>8.4610060000000001E-2</v>
      </c>
    </row>
    <row r="1676" spans="1:6" x14ac:dyDescent="0.25">
      <c r="A1676">
        <v>1674</v>
      </c>
      <c r="B1676" t="s">
        <v>33273</v>
      </c>
      <c r="C1676" s="78">
        <v>-0.70023049999999998</v>
      </c>
      <c r="D1676" s="78">
        <v>-0.27818477000000003</v>
      </c>
      <c r="E1676" s="78">
        <v>-4.7288835000000003E-3</v>
      </c>
      <c r="F1676" s="78">
        <v>8.6857273999999998E-2</v>
      </c>
    </row>
    <row r="1677" spans="1:6" x14ac:dyDescent="0.25">
      <c r="A1677">
        <v>1675</v>
      </c>
      <c r="B1677" t="s">
        <v>33274</v>
      </c>
      <c r="C1677" s="78">
        <v>0.48416826000000002</v>
      </c>
      <c r="D1677" s="78">
        <v>-0.66288566999999998</v>
      </c>
      <c r="E1677" s="78">
        <v>0.15566714000000001</v>
      </c>
      <c r="F1677" s="78">
        <v>3.6430246999999999E-2</v>
      </c>
    </row>
    <row r="1678" spans="1:6" x14ac:dyDescent="0.25">
      <c r="A1678">
        <v>1676</v>
      </c>
      <c r="B1678" t="s">
        <v>8807</v>
      </c>
      <c r="C1678" s="78">
        <v>0.16205488000000001</v>
      </c>
      <c r="D1678" s="78">
        <v>0.20695817</v>
      </c>
      <c r="E1678" s="78">
        <v>-0.31555358</v>
      </c>
      <c r="F1678" s="78">
        <v>-0.36421955</v>
      </c>
    </row>
    <row r="1679" spans="1:6" x14ac:dyDescent="0.25">
      <c r="A1679">
        <v>1677</v>
      </c>
      <c r="B1679" t="s">
        <v>33275</v>
      </c>
      <c r="C1679" s="78">
        <v>0.7671076</v>
      </c>
      <c r="D1679" s="78">
        <v>1.1056292000000001</v>
      </c>
      <c r="E1679" s="78">
        <v>0.10807504</v>
      </c>
      <c r="F1679" s="78">
        <v>-4.7495252999999998E-3</v>
      </c>
    </row>
    <row r="1680" spans="1:6" x14ac:dyDescent="0.25">
      <c r="A1680">
        <v>1678</v>
      </c>
      <c r="B1680" t="s">
        <v>33276</v>
      </c>
      <c r="C1680" s="78">
        <v>1.2388615999999999</v>
      </c>
      <c r="D1680" s="78">
        <v>1.0535798000000001</v>
      </c>
      <c r="E1680" s="78">
        <v>9.4615296000000002E-2</v>
      </c>
      <c r="F1680" s="78">
        <v>-1.3119036000000001E-2</v>
      </c>
    </row>
    <row r="1681" spans="1:6" x14ac:dyDescent="0.25">
      <c r="A1681">
        <v>1679</v>
      </c>
      <c r="B1681" t="s">
        <v>33277</v>
      </c>
      <c r="C1681" s="78">
        <v>0.67479060000000002</v>
      </c>
      <c r="D1681" s="78">
        <v>-1.5663497</v>
      </c>
      <c r="E1681" s="78">
        <v>9.1169790000000001E-2</v>
      </c>
      <c r="F1681" s="78">
        <v>-2.26109E-2</v>
      </c>
    </row>
    <row r="1682" spans="1:6" x14ac:dyDescent="0.25">
      <c r="A1682">
        <v>1680</v>
      </c>
      <c r="B1682" t="s">
        <v>33278</v>
      </c>
      <c r="C1682" s="78">
        <v>2.3320913000000002E-3</v>
      </c>
      <c r="D1682" s="78">
        <v>0.92327020000000004</v>
      </c>
      <c r="E1682" s="78">
        <v>-7.6599810000000004E-2</v>
      </c>
      <c r="F1682" s="78">
        <v>1.3678044E-2</v>
      </c>
    </row>
    <row r="1683" spans="1:6" x14ac:dyDescent="0.25">
      <c r="A1683">
        <v>1681</v>
      </c>
      <c r="B1683" t="s">
        <v>33279</v>
      </c>
      <c r="C1683" s="78">
        <v>1.8955758</v>
      </c>
      <c r="D1683" s="78">
        <v>0.64649915999999996</v>
      </c>
      <c r="E1683" s="78">
        <v>-0.23947683</v>
      </c>
      <c r="F1683" s="78">
        <v>6.5609710000000002E-2</v>
      </c>
    </row>
    <row r="1684" spans="1:6" x14ac:dyDescent="0.25">
      <c r="A1684">
        <v>1682</v>
      </c>
      <c r="B1684" t="s">
        <v>33280</v>
      </c>
      <c r="C1684" s="78">
        <v>2.1935343999999999</v>
      </c>
      <c r="D1684" s="78">
        <v>-1.5692552</v>
      </c>
      <c r="E1684" s="78">
        <v>8.7989940000000003E-2</v>
      </c>
      <c r="F1684" s="78">
        <v>3.5728639999999999E-2</v>
      </c>
    </row>
    <row r="1685" spans="1:6" x14ac:dyDescent="0.25">
      <c r="A1685">
        <v>1683</v>
      </c>
      <c r="B1685" t="s">
        <v>33281</v>
      </c>
      <c r="C1685" s="78">
        <v>-8.8680774000000004E-2</v>
      </c>
      <c r="D1685" s="78">
        <v>-3.3776790000000001</v>
      </c>
      <c r="E1685" s="78">
        <v>-3.7332802999999998E-2</v>
      </c>
      <c r="F1685" s="78">
        <v>-0.24550821</v>
      </c>
    </row>
    <row r="1686" spans="1:6" x14ac:dyDescent="0.25">
      <c r="A1686">
        <v>1684</v>
      </c>
      <c r="B1686" t="s">
        <v>33282</v>
      </c>
      <c r="C1686" s="78">
        <v>-1.5953790999999999</v>
      </c>
      <c r="D1686" s="78">
        <v>-1.0753794999999999</v>
      </c>
      <c r="E1686" s="78">
        <v>-0.55265830000000005</v>
      </c>
      <c r="F1686" s="78">
        <v>0.10286808</v>
      </c>
    </row>
    <row r="1687" spans="1:6" x14ac:dyDescent="0.25">
      <c r="A1687">
        <v>1685</v>
      </c>
      <c r="B1687" t="s">
        <v>33283</v>
      </c>
      <c r="C1687" s="78">
        <v>3.8675084000000002</v>
      </c>
      <c r="D1687" s="78">
        <v>4.5532025999999997</v>
      </c>
      <c r="E1687" s="78">
        <v>3.3092410000000003E-2</v>
      </c>
      <c r="F1687" s="78">
        <v>4.1028469999999997E-2</v>
      </c>
    </row>
    <row r="1688" spans="1:6" x14ac:dyDescent="0.25">
      <c r="A1688">
        <v>1686</v>
      </c>
      <c r="B1688" t="s">
        <v>33284</v>
      </c>
      <c r="C1688" s="78">
        <v>-6.8804226000000002</v>
      </c>
      <c r="D1688" s="78">
        <v>-5.6483150000000003E-2</v>
      </c>
      <c r="E1688" s="78">
        <v>0.13403572</v>
      </c>
      <c r="F1688" s="78">
        <v>1.1857708E-2</v>
      </c>
    </row>
    <row r="1689" spans="1:6" x14ac:dyDescent="0.25">
      <c r="A1689">
        <v>1687</v>
      </c>
      <c r="B1689" t="s">
        <v>33285</v>
      </c>
      <c r="C1689" s="78">
        <v>4.0986180000000001</v>
      </c>
      <c r="D1689" s="78">
        <v>3.8539221000000001</v>
      </c>
      <c r="E1689" s="78">
        <v>8.784285E-2</v>
      </c>
      <c r="F1689" s="78">
        <v>3.6658815999999997E-2</v>
      </c>
    </row>
    <row r="1690" spans="1:6" x14ac:dyDescent="0.25">
      <c r="A1690">
        <v>1688</v>
      </c>
      <c r="B1690" t="s">
        <v>33286</v>
      </c>
      <c r="C1690" s="78">
        <v>-0.73646400000000001</v>
      </c>
      <c r="D1690" s="78">
        <v>-4.7135352999999998E-2</v>
      </c>
      <c r="E1690" s="78">
        <v>-1.5023977000000001E-2</v>
      </c>
      <c r="F1690" s="78">
        <v>6.8440824999999997E-2</v>
      </c>
    </row>
    <row r="1691" spans="1:6" x14ac:dyDescent="0.25">
      <c r="A1691">
        <v>1689</v>
      </c>
      <c r="B1691" t="s">
        <v>33287</v>
      </c>
      <c r="C1691" s="78">
        <v>-7.9822540000000002</v>
      </c>
      <c r="D1691" s="78">
        <v>0.15302229000000001</v>
      </c>
      <c r="E1691" s="78">
        <v>9.9173289999999997E-2</v>
      </c>
      <c r="F1691" s="78">
        <v>3.8884856000000002E-2</v>
      </c>
    </row>
    <row r="1692" spans="1:6" x14ac:dyDescent="0.25">
      <c r="A1692">
        <v>1690</v>
      </c>
      <c r="B1692" t="s">
        <v>4198</v>
      </c>
      <c r="C1692" s="78">
        <v>1.0806657</v>
      </c>
      <c r="D1692" s="78">
        <v>0.8408544</v>
      </c>
      <c r="E1692" s="78">
        <v>1.7705023E-2</v>
      </c>
      <c r="F1692" s="78">
        <v>-0.1896921</v>
      </c>
    </row>
    <row r="1693" spans="1:6" x14ac:dyDescent="0.25">
      <c r="A1693">
        <v>1691</v>
      </c>
      <c r="B1693" t="s">
        <v>33288</v>
      </c>
      <c r="C1693" s="78">
        <v>-0.35790926000000001</v>
      </c>
      <c r="D1693" s="78">
        <v>-2.2804682000000001</v>
      </c>
      <c r="E1693" s="78">
        <v>0.11542444</v>
      </c>
      <c r="F1693" s="78">
        <v>3.601385E-2</v>
      </c>
    </row>
    <row r="1694" spans="1:6" x14ac:dyDescent="0.25">
      <c r="A1694">
        <v>1692</v>
      </c>
      <c r="B1694" t="s">
        <v>33289</v>
      </c>
      <c r="C1694" s="78">
        <v>-0.6239633</v>
      </c>
      <c r="D1694" s="78">
        <v>-1.6549324000000001</v>
      </c>
      <c r="E1694" s="78">
        <v>6.3432920000000004E-2</v>
      </c>
      <c r="F1694" s="78">
        <v>1.1248151E-3</v>
      </c>
    </row>
    <row r="1695" spans="1:6" x14ac:dyDescent="0.25">
      <c r="A1695">
        <v>1693</v>
      </c>
      <c r="B1695" t="s">
        <v>33290</v>
      </c>
      <c r="C1695" s="78">
        <v>-0.89359843999999999</v>
      </c>
      <c r="D1695" s="78">
        <v>-1.0517103999999999</v>
      </c>
      <c r="E1695" s="78">
        <v>0.10143099999999999</v>
      </c>
      <c r="F1695" s="78">
        <v>-5.5268593E-4</v>
      </c>
    </row>
    <row r="1696" spans="1:6" x14ac:dyDescent="0.25">
      <c r="A1696">
        <v>1694</v>
      </c>
      <c r="B1696" t="s">
        <v>33291</v>
      </c>
      <c r="C1696" s="78">
        <v>0.47700896999999998</v>
      </c>
      <c r="D1696" s="78">
        <v>0.28804958000000003</v>
      </c>
      <c r="E1696" s="78">
        <v>-3.9763003999999998E-2</v>
      </c>
      <c r="F1696" s="78">
        <v>5.0861667999999999E-2</v>
      </c>
    </row>
    <row r="1697" spans="1:6" x14ac:dyDescent="0.25">
      <c r="A1697">
        <v>1695</v>
      </c>
      <c r="B1697" t="s">
        <v>33292</v>
      </c>
      <c r="C1697" s="78">
        <v>-3.3235489999999999E-2</v>
      </c>
      <c r="D1697" s="78">
        <v>0.15611564999999999</v>
      </c>
      <c r="E1697" s="78">
        <v>9.9876240000000005E-2</v>
      </c>
      <c r="F1697" s="78">
        <v>3.7752415999999997E-2</v>
      </c>
    </row>
    <row r="1698" spans="1:6" x14ac:dyDescent="0.25">
      <c r="A1698">
        <v>1696</v>
      </c>
      <c r="B1698" t="s">
        <v>33293</v>
      </c>
      <c r="C1698" s="78">
        <v>0.52862286999999997</v>
      </c>
      <c r="D1698" s="78">
        <v>-0.53820239999999997</v>
      </c>
      <c r="E1698" s="78">
        <v>0.10358326</v>
      </c>
      <c r="F1698" s="78">
        <v>1.45043805E-2</v>
      </c>
    </row>
    <row r="1699" spans="1:6" x14ac:dyDescent="0.25">
      <c r="A1699">
        <v>1697</v>
      </c>
      <c r="B1699" t="s">
        <v>33294</v>
      </c>
      <c r="C1699" s="78">
        <v>-0.1462022</v>
      </c>
      <c r="D1699" s="78">
        <v>0.99453329999999995</v>
      </c>
      <c r="E1699" s="78">
        <v>0.19643077</v>
      </c>
      <c r="F1699" s="78">
        <v>1.6827499999999999E-2</v>
      </c>
    </row>
    <row r="1700" spans="1:6" x14ac:dyDescent="0.25">
      <c r="A1700">
        <v>1698</v>
      </c>
      <c r="B1700" t="s">
        <v>33295</v>
      </c>
      <c r="C1700" s="78">
        <v>4.1672070000000003</v>
      </c>
      <c r="D1700" s="78">
        <v>-0.32690740000000001</v>
      </c>
      <c r="E1700" s="78">
        <v>-0.12540033</v>
      </c>
      <c r="F1700" s="78">
        <v>-4.7637470000000001E-2</v>
      </c>
    </row>
    <row r="1701" spans="1:6" x14ac:dyDescent="0.25">
      <c r="A1701">
        <v>1699</v>
      </c>
      <c r="B1701" t="s">
        <v>33296</v>
      </c>
      <c r="C1701" s="78">
        <v>-1.4117360000000001</v>
      </c>
      <c r="D1701" s="78">
        <v>-0.50335169999999996</v>
      </c>
      <c r="E1701" s="78">
        <v>-0.15817454</v>
      </c>
      <c r="F1701" s="78">
        <v>2.5185643000000001E-2</v>
      </c>
    </row>
    <row r="1702" spans="1:6" x14ac:dyDescent="0.25">
      <c r="A1702">
        <v>1700</v>
      </c>
      <c r="B1702" t="s">
        <v>33297</v>
      </c>
      <c r="C1702" s="78">
        <v>0.49757439999999997</v>
      </c>
      <c r="D1702" s="78">
        <v>2.2341921</v>
      </c>
      <c r="E1702" s="78">
        <v>8.8471024999999995E-2</v>
      </c>
      <c r="F1702" s="78">
        <v>3.46044E-2</v>
      </c>
    </row>
    <row r="1703" spans="1:6" x14ac:dyDescent="0.25">
      <c r="A1703">
        <v>1701</v>
      </c>
      <c r="B1703" t="s">
        <v>33298</v>
      </c>
      <c r="C1703" s="78">
        <v>1.0582254</v>
      </c>
      <c r="D1703" s="78">
        <v>-3.7271738000000001</v>
      </c>
      <c r="E1703" s="78">
        <v>6.5951124E-2</v>
      </c>
      <c r="F1703" s="78">
        <v>4.769822E-2</v>
      </c>
    </row>
    <row r="1704" spans="1:6" x14ac:dyDescent="0.25">
      <c r="A1704">
        <v>1702</v>
      </c>
      <c r="B1704" t="s">
        <v>8944</v>
      </c>
      <c r="C1704" s="78">
        <v>-0.58738756000000003</v>
      </c>
      <c r="D1704" s="78">
        <v>-1.3930423000000001</v>
      </c>
      <c r="E1704" s="78">
        <v>-0.25690206999999998</v>
      </c>
      <c r="F1704" s="78">
        <v>-8.1333730000000007E-2</v>
      </c>
    </row>
    <row r="1705" spans="1:6" x14ac:dyDescent="0.25">
      <c r="A1705">
        <v>1703</v>
      </c>
      <c r="B1705" t="s">
        <v>33299</v>
      </c>
      <c r="C1705" s="78">
        <v>-1.2346553</v>
      </c>
      <c r="D1705" s="78">
        <v>0.14349197999999999</v>
      </c>
      <c r="E1705" s="78">
        <v>0.12272788599999999</v>
      </c>
      <c r="F1705" s="78">
        <v>3.0467431999999999E-2</v>
      </c>
    </row>
    <row r="1706" spans="1:6" x14ac:dyDescent="0.25">
      <c r="A1706">
        <v>1704</v>
      </c>
      <c r="B1706" t="s">
        <v>33300</v>
      </c>
      <c r="C1706" s="78">
        <v>-7.0687799999999995E-2</v>
      </c>
      <c r="D1706" s="78">
        <v>-3.1402063</v>
      </c>
      <c r="E1706" s="78">
        <v>7.7605250000000001E-2</v>
      </c>
      <c r="F1706" s="78">
        <v>5.7248454999999997E-2</v>
      </c>
    </row>
    <row r="1707" spans="1:6" x14ac:dyDescent="0.25">
      <c r="A1707">
        <v>1705</v>
      </c>
      <c r="B1707" t="s">
        <v>33301</v>
      </c>
      <c r="C1707" s="78">
        <v>-0.86373352999999997</v>
      </c>
      <c r="D1707" s="78">
        <v>-0.2305249</v>
      </c>
      <c r="E1707" s="78">
        <v>-7.5038430000000003E-2</v>
      </c>
      <c r="F1707" s="78">
        <v>6.092264E-2</v>
      </c>
    </row>
    <row r="1708" spans="1:6" x14ac:dyDescent="0.25">
      <c r="A1708">
        <v>1706</v>
      </c>
      <c r="B1708" t="s">
        <v>33302</v>
      </c>
      <c r="C1708" s="78">
        <v>2.8517302999999998</v>
      </c>
      <c r="D1708" s="78">
        <v>2.0751103999999998</v>
      </c>
      <c r="E1708" s="78">
        <v>3.8122833000000002E-3</v>
      </c>
      <c r="F1708" s="78">
        <v>4.780761E-2</v>
      </c>
    </row>
    <row r="1709" spans="1:6" x14ac:dyDescent="0.25">
      <c r="A1709">
        <v>1707</v>
      </c>
      <c r="B1709" t="s">
        <v>33303</v>
      </c>
      <c r="C1709" s="78">
        <v>-0.38264315999999998</v>
      </c>
      <c r="D1709" s="78">
        <v>0.39177155000000002</v>
      </c>
      <c r="E1709" s="78">
        <v>5.1900357000000001E-2</v>
      </c>
      <c r="F1709" s="78">
        <v>4.8354755999999999E-2</v>
      </c>
    </row>
    <row r="1710" spans="1:6" x14ac:dyDescent="0.25">
      <c r="A1710">
        <v>1708</v>
      </c>
      <c r="B1710" t="s">
        <v>33304</v>
      </c>
      <c r="C1710" s="78">
        <v>-0.64344480000000004</v>
      </c>
      <c r="D1710" s="78">
        <v>-1.9203657999999999</v>
      </c>
      <c r="E1710" s="78">
        <v>-2.8190105999999999E-2</v>
      </c>
      <c r="F1710" s="78">
        <v>4.7992777E-2</v>
      </c>
    </row>
    <row r="1711" spans="1:6" x14ac:dyDescent="0.25">
      <c r="A1711">
        <v>1709</v>
      </c>
      <c r="B1711" t="s">
        <v>33305</v>
      </c>
      <c r="C1711" s="78">
        <v>0.56275153</v>
      </c>
      <c r="D1711" s="78">
        <v>6.7488109999999999</v>
      </c>
      <c r="E1711" s="78">
        <v>-0.14136139</v>
      </c>
      <c r="F1711" s="78">
        <v>8.7816699999999998E-2</v>
      </c>
    </row>
    <row r="1712" spans="1:6" x14ac:dyDescent="0.25">
      <c r="A1712">
        <v>1710</v>
      </c>
      <c r="B1712" t="s">
        <v>33306</v>
      </c>
      <c r="C1712" s="78">
        <v>-0.69486429999999999</v>
      </c>
      <c r="D1712" s="78">
        <v>-1.4332699</v>
      </c>
      <c r="E1712" s="78">
        <v>-9.3023180000000004E-3</v>
      </c>
      <c r="F1712" s="78">
        <v>9.3413144000000004E-2</v>
      </c>
    </row>
    <row r="1713" spans="1:6" x14ac:dyDescent="0.25">
      <c r="A1713">
        <v>1711</v>
      </c>
      <c r="B1713" t="s">
        <v>33307</v>
      </c>
      <c r="C1713" s="78">
        <v>2.3792195</v>
      </c>
      <c r="D1713" s="78">
        <v>2.0791826000000002</v>
      </c>
      <c r="E1713" s="78">
        <v>0.11575086399999999</v>
      </c>
      <c r="F1713" s="78">
        <v>5.5210594000000002E-2</v>
      </c>
    </row>
    <row r="1714" spans="1:6" x14ac:dyDescent="0.25">
      <c r="A1714">
        <v>1712</v>
      </c>
      <c r="B1714" t="s">
        <v>33308</v>
      </c>
      <c r="C1714" s="78">
        <v>1.8412215999999999</v>
      </c>
      <c r="D1714" s="78">
        <v>0.41935562999999998</v>
      </c>
      <c r="E1714" s="78">
        <v>-1.1911184E-2</v>
      </c>
      <c r="F1714" s="78">
        <v>5.5770463999999999E-2</v>
      </c>
    </row>
    <row r="1715" spans="1:6" x14ac:dyDescent="0.25">
      <c r="A1715">
        <v>1713</v>
      </c>
      <c r="B1715" t="s">
        <v>33309</v>
      </c>
      <c r="C1715" s="78">
        <v>3.4224323999999999</v>
      </c>
      <c r="D1715" s="78">
        <v>0.97010684000000003</v>
      </c>
      <c r="E1715" s="78">
        <v>4.3074637999999998E-2</v>
      </c>
      <c r="F1715" s="78">
        <v>7.3605729999999994E-2</v>
      </c>
    </row>
    <row r="1716" spans="1:6" x14ac:dyDescent="0.25">
      <c r="A1716">
        <v>1714</v>
      </c>
      <c r="B1716" t="s">
        <v>33310</v>
      </c>
      <c r="C1716" s="78">
        <v>3.7672113999999999</v>
      </c>
      <c r="D1716" s="78">
        <v>3.5037653</v>
      </c>
      <c r="E1716" s="78">
        <v>-3.2860039999999999E-4</v>
      </c>
      <c r="F1716" s="78">
        <v>4.1141762999999998E-2</v>
      </c>
    </row>
    <row r="1717" spans="1:6" x14ac:dyDescent="0.25">
      <c r="A1717">
        <v>1715</v>
      </c>
      <c r="B1717" t="s">
        <v>28565</v>
      </c>
      <c r="C1717" s="78">
        <v>0.82005477000000004</v>
      </c>
      <c r="D1717" s="78">
        <v>5.1850129999999996</v>
      </c>
      <c r="E1717" s="78">
        <v>-3.4651697000000002E-2</v>
      </c>
      <c r="F1717" s="78">
        <v>5.5017895999999997E-2</v>
      </c>
    </row>
    <row r="1718" spans="1:6" x14ac:dyDescent="0.25">
      <c r="A1718">
        <v>1716</v>
      </c>
      <c r="B1718" t="s">
        <v>33311</v>
      </c>
      <c r="C1718" s="78">
        <v>-0.38338090000000002</v>
      </c>
      <c r="D1718" s="78">
        <v>1.8613913</v>
      </c>
      <c r="E1718" s="78">
        <v>4.1745350000000001E-2</v>
      </c>
      <c r="F1718" s="78">
        <v>3.7616025999999997E-2</v>
      </c>
    </row>
    <row r="1719" spans="1:6" x14ac:dyDescent="0.25">
      <c r="A1719">
        <v>1717</v>
      </c>
      <c r="B1719" t="s">
        <v>33312</v>
      </c>
      <c r="C1719" s="78">
        <v>1.0534828000000001</v>
      </c>
      <c r="D1719" s="78">
        <v>-0.39195204</v>
      </c>
      <c r="E1719" s="78">
        <v>-0.30830464000000002</v>
      </c>
      <c r="F1719" s="78">
        <v>3.4408389999999997E-2</v>
      </c>
    </row>
    <row r="1720" spans="1:6" x14ac:dyDescent="0.25">
      <c r="A1720">
        <v>1718</v>
      </c>
      <c r="B1720" t="s">
        <v>33313</v>
      </c>
      <c r="C1720" s="78">
        <v>-0.17719972000000001</v>
      </c>
      <c r="D1720" s="78">
        <v>1.1576414E-2</v>
      </c>
      <c r="E1720" s="78">
        <v>0.10829019500000001</v>
      </c>
      <c r="F1720" s="78">
        <v>4.2060077000000001E-2</v>
      </c>
    </row>
    <row r="1721" spans="1:6" x14ac:dyDescent="0.25">
      <c r="A1721">
        <v>1719</v>
      </c>
      <c r="B1721" t="s">
        <v>33314</v>
      </c>
      <c r="C1721" s="78">
        <v>3.1986941999999998</v>
      </c>
      <c r="D1721" s="78">
        <v>-0.23140574</v>
      </c>
      <c r="E1721" s="78">
        <v>5.0806135000000002E-2</v>
      </c>
      <c r="F1721" s="78">
        <v>-3.8301772999999997E-2</v>
      </c>
    </row>
    <row r="1722" spans="1:6" x14ac:dyDescent="0.25">
      <c r="A1722">
        <v>1720</v>
      </c>
      <c r="B1722" t="s">
        <v>33315</v>
      </c>
      <c r="C1722" s="78">
        <v>2.8457875000000001</v>
      </c>
      <c r="D1722" s="78">
        <v>1.3715148E-2</v>
      </c>
      <c r="E1722" s="78">
        <v>6.1779781999999998E-2</v>
      </c>
      <c r="F1722" s="78">
        <v>6.2277539999999999E-2</v>
      </c>
    </row>
    <row r="1723" spans="1:6" x14ac:dyDescent="0.25">
      <c r="A1723">
        <v>1721</v>
      </c>
      <c r="B1723" t="s">
        <v>33316</v>
      </c>
      <c r="C1723" s="78">
        <v>1.1938181000000001</v>
      </c>
      <c r="D1723" s="78">
        <v>0.33877753999999999</v>
      </c>
      <c r="E1723" s="78">
        <v>-6.55781E-2</v>
      </c>
      <c r="F1723" s="78">
        <v>7.343067E-3</v>
      </c>
    </row>
    <row r="1724" spans="1:6" x14ac:dyDescent="0.25">
      <c r="A1724">
        <v>1722</v>
      </c>
      <c r="B1724" t="s">
        <v>33317</v>
      </c>
      <c r="C1724" s="78">
        <v>0.45288580000000001</v>
      </c>
      <c r="D1724" s="78">
        <v>-1.1599284000000001</v>
      </c>
      <c r="E1724" s="78">
        <v>-1.5681713999999999E-2</v>
      </c>
      <c r="F1724" s="78">
        <v>6.7892400000000006E-2</v>
      </c>
    </row>
    <row r="1725" spans="1:6" x14ac:dyDescent="0.25">
      <c r="A1725">
        <v>1723</v>
      </c>
      <c r="B1725" t="s">
        <v>9909</v>
      </c>
      <c r="C1725" s="78">
        <v>0.3850577</v>
      </c>
      <c r="D1725" s="78">
        <v>1.9948363E-2</v>
      </c>
      <c r="E1725" s="78">
        <v>-0.31653258000000001</v>
      </c>
      <c r="F1725" s="78">
        <v>-0.41263875</v>
      </c>
    </row>
    <row r="1726" spans="1:6" x14ac:dyDescent="0.25">
      <c r="A1726">
        <v>1724</v>
      </c>
      <c r="B1726" t="s">
        <v>33318</v>
      </c>
      <c r="C1726" s="78">
        <v>0.80912936000000002</v>
      </c>
      <c r="D1726" s="78">
        <v>-1.7330093</v>
      </c>
      <c r="E1726" s="78">
        <v>-0.35658166000000002</v>
      </c>
      <c r="F1726" s="78">
        <v>-5.0089230000000002E-3</v>
      </c>
    </row>
    <row r="1727" spans="1:6" x14ac:dyDescent="0.25">
      <c r="A1727">
        <v>1725</v>
      </c>
      <c r="B1727" t="s">
        <v>33319</v>
      </c>
      <c r="C1727" s="78">
        <v>-0.24167347</v>
      </c>
      <c r="D1727" s="78">
        <v>-1.7692019000000001</v>
      </c>
      <c r="E1727" s="78">
        <v>-0.12218392</v>
      </c>
      <c r="F1727" s="78">
        <v>-1.8759172000000001E-2</v>
      </c>
    </row>
    <row r="1728" spans="1:6" x14ac:dyDescent="0.25">
      <c r="A1728">
        <v>1726</v>
      </c>
      <c r="B1728" t="s">
        <v>33320</v>
      </c>
      <c r="C1728" s="78">
        <v>1.7307435</v>
      </c>
      <c r="D1728" s="78">
        <v>-0.44734168000000002</v>
      </c>
      <c r="E1728" s="78">
        <v>0.11812912</v>
      </c>
      <c r="F1728" s="78">
        <v>1.8973614999999999E-2</v>
      </c>
    </row>
    <row r="1729" spans="1:6" x14ac:dyDescent="0.25">
      <c r="A1729">
        <v>1727</v>
      </c>
      <c r="B1729" t="s">
        <v>33321</v>
      </c>
      <c r="C1729" s="78">
        <v>1.7004572</v>
      </c>
      <c r="D1729" s="78">
        <v>0.92689275999999998</v>
      </c>
      <c r="E1729" s="78">
        <v>-0.16958218999999999</v>
      </c>
      <c r="F1729" s="78">
        <v>2.7913993000000002E-2</v>
      </c>
    </row>
    <row r="1730" spans="1:6" x14ac:dyDescent="0.25">
      <c r="A1730">
        <v>1728</v>
      </c>
      <c r="B1730" t="s">
        <v>33322</v>
      </c>
      <c r="C1730" s="78">
        <v>-0.9912337</v>
      </c>
      <c r="D1730" s="78">
        <v>-0.75862499999999999</v>
      </c>
      <c r="E1730" s="78">
        <v>-0.15188636999999999</v>
      </c>
      <c r="F1730" s="78">
        <v>9.6562880000000004E-2</v>
      </c>
    </row>
    <row r="1731" spans="1:6" x14ac:dyDescent="0.25">
      <c r="A1731">
        <v>1729</v>
      </c>
      <c r="B1731" t="s">
        <v>33323</v>
      </c>
      <c r="C1731" s="78">
        <v>-0.96923210000000004</v>
      </c>
      <c r="D1731" s="78">
        <v>-0.94616734999999996</v>
      </c>
      <c r="E1731" s="78">
        <v>1.2063041E-2</v>
      </c>
      <c r="F1731" s="78">
        <v>7.3874949999999995E-2</v>
      </c>
    </row>
    <row r="1732" spans="1:6" x14ac:dyDescent="0.25">
      <c r="A1732">
        <v>1730</v>
      </c>
      <c r="B1732" t="s">
        <v>33324</v>
      </c>
      <c r="C1732" s="78">
        <v>-0.69096875000000002</v>
      </c>
      <c r="D1732" s="78">
        <v>-0.60023280000000001</v>
      </c>
      <c r="E1732" s="78">
        <v>-0.13153380000000001</v>
      </c>
      <c r="F1732" s="78">
        <v>5.4464514999999998E-2</v>
      </c>
    </row>
    <row r="1733" spans="1:6" x14ac:dyDescent="0.25">
      <c r="A1733">
        <v>1731</v>
      </c>
      <c r="B1733" t="s">
        <v>33325</v>
      </c>
      <c r="C1733" s="78">
        <v>1.1912609999999999</v>
      </c>
      <c r="D1733" s="78">
        <v>-1.6851293000000001</v>
      </c>
      <c r="E1733" s="78">
        <v>4.3615743999999998E-2</v>
      </c>
      <c r="F1733" s="78">
        <v>4.2689049999999999E-2</v>
      </c>
    </row>
    <row r="1734" spans="1:6" x14ac:dyDescent="0.25">
      <c r="A1734">
        <v>1732</v>
      </c>
      <c r="B1734" t="s">
        <v>22282</v>
      </c>
      <c r="C1734" s="78">
        <v>-5.1024317999999999E-2</v>
      </c>
      <c r="D1734" s="78">
        <v>-1.2885447999999999</v>
      </c>
      <c r="E1734" s="78">
        <v>-0.29510673999999998</v>
      </c>
      <c r="F1734" s="78">
        <v>6.2364360000000001E-2</v>
      </c>
    </row>
    <row r="1735" spans="1:6" x14ac:dyDescent="0.25">
      <c r="A1735">
        <v>1733</v>
      </c>
      <c r="B1735" t="s">
        <v>33326</v>
      </c>
      <c r="C1735" s="78">
        <v>0.49492700000000001</v>
      </c>
      <c r="D1735" s="78">
        <v>-0.1520369</v>
      </c>
      <c r="E1735" s="78">
        <v>7.1915419999999994E-2</v>
      </c>
      <c r="F1735" s="78">
        <v>-5.4393456999999997E-3</v>
      </c>
    </row>
    <row r="1736" spans="1:6" x14ac:dyDescent="0.25">
      <c r="A1736">
        <v>1734</v>
      </c>
      <c r="B1736" t="s">
        <v>33327</v>
      </c>
      <c r="C1736" s="78">
        <v>-0.23031491000000001</v>
      </c>
      <c r="D1736" s="78">
        <v>3.5312459999999999</v>
      </c>
      <c r="E1736" s="78">
        <v>6.2177375E-2</v>
      </c>
      <c r="F1736" s="78">
        <v>4.9721133000000001E-2</v>
      </c>
    </row>
    <row r="1737" spans="1:6" x14ac:dyDescent="0.25">
      <c r="A1737">
        <v>1735</v>
      </c>
      <c r="B1737" t="s">
        <v>7179</v>
      </c>
      <c r="C1737" s="78">
        <v>0.42425865000000001</v>
      </c>
      <c r="D1737" s="78">
        <v>-0.41387750000000001</v>
      </c>
      <c r="E1737" s="78">
        <v>0.11798817</v>
      </c>
      <c r="F1737" s="78">
        <v>-7.2682424999999995E-2</v>
      </c>
    </row>
    <row r="1738" spans="1:6" x14ac:dyDescent="0.25">
      <c r="A1738">
        <v>1736</v>
      </c>
      <c r="B1738" t="s">
        <v>18561</v>
      </c>
      <c r="C1738" s="78">
        <v>0.68831949999999997</v>
      </c>
      <c r="D1738" s="78">
        <v>-0.92844490000000002</v>
      </c>
      <c r="E1738" s="78">
        <v>-0.19324126999999999</v>
      </c>
      <c r="F1738" s="78">
        <v>-9.6845134999999999E-2</v>
      </c>
    </row>
    <row r="1739" spans="1:6" x14ac:dyDescent="0.25">
      <c r="A1739">
        <v>1737</v>
      </c>
      <c r="B1739" t="s">
        <v>33328</v>
      </c>
      <c r="C1739" s="78">
        <v>0.78345489999999995</v>
      </c>
      <c r="D1739" s="78">
        <v>-2.2878430000000001</v>
      </c>
      <c r="E1739" s="78">
        <v>6.0442089999999997E-2</v>
      </c>
      <c r="F1739" s="78">
        <v>4.3657660000000001E-2</v>
      </c>
    </row>
    <row r="1740" spans="1:6" x14ac:dyDescent="0.25">
      <c r="A1740">
        <v>1738</v>
      </c>
      <c r="B1740" t="s">
        <v>33329</v>
      </c>
      <c r="C1740" s="78">
        <v>-1.2962165000000001</v>
      </c>
      <c r="D1740" s="78">
        <v>1.6505322</v>
      </c>
      <c r="E1740" s="78">
        <v>1.5457973E-2</v>
      </c>
      <c r="F1740" s="78">
        <v>3.9692957000000001E-2</v>
      </c>
    </row>
    <row r="1741" spans="1:6" x14ac:dyDescent="0.25">
      <c r="A1741">
        <v>1739</v>
      </c>
      <c r="B1741" t="s">
        <v>33330</v>
      </c>
      <c r="C1741" s="78">
        <v>-2.6478723999999998</v>
      </c>
      <c r="D1741" s="78">
        <v>0.27410077999999999</v>
      </c>
      <c r="E1741" s="78">
        <v>-2.8617710000000001E-2</v>
      </c>
      <c r="F1741" s="78">
        <v>4.6602108000000003E-2</v>
      </c>
    </row>
    <row r="1742" spans="1:6" x14ac:dyDescent="0.25">
      <c r="A1742">
        <v>1740</v>
      </c>
      <c r="B1742" t="s">
        <v>33331</v>
      </c>
      <c r="C1742" s="78">
        <v>-0.68580470000000004</v>
      </c>
      <c r="D1742" s="78">
        <v>1.1308372</v>
      </c>
      <c r="E1742" s="78">
        <v>7.6126680000000002E-2</v>
      </c>
      <c r="F1742" s="78">
        <v>2.6522520000000001E-2</v>
      </c>
    </row>
    <row r="1743" spans="1:6" x14ac:dyDescent="0.25">
      <c r="A1743">
        <v>1741</v>
      </c>
      <c r="B1743" t="s">
        <v>31442</v>
      </c>
      <c r="C1743" s="78">
        <v>0.37751847999999999</v>
      </c>
      <c r="D1743" s="78">
        <v>0.28622913</v>
      </c>
      <c r="E1743" s="78">
        <v>-0.18027312000000001</v>
      </c>
      <c r="F1743" s="78">
        <v>-0.27567930000000002</v>
      </c>
    </row>
    <row r="1744" spans="1:6" x14ac:dyDescent="0.25">
      <c r="A1744">
        <v>1742</v>
      </c>
      <c r="B1744" t="s">
        <v>33332</v>
      </c>
      <c r="C1744" s="78">
        <v>-1.2222854000000001</v>
      </c>
      <c r="D1744" s="78">
        <v>-3.8936140000000001E-2</v>
      </c>
      <c r="E1744" s="78">
        <v>8.3205565999999995E-2</v>
      </c>
      <c r="F1744" s="78">
        <v>3.0866095999999999E-2</v>
      </c>
    </row>
    <row r="1745" spans="1:6" x14ac:dyDescent="0.25">
      <c r="A1745">
        <v>1743</v>
      </c>
      <c r="B1745" t="s">
        <v>33333</v>
      </c>
      <c r="C1745" s="78">
        <v>1.5071619999999999</v>
      </c>
      <c r="D1745" s="78">
        <v>-1.5899354000000001</v>
      </c>
      <c r="E1745" s="78">
        <v>9.6948069999999997E-2</v>
      </c>
      <c r="F1745" s="78">
        <v>1.6499389999999999E-2</v>
      </c>
    </row>
    <row r="1746" spans="1:6" x14ac:dyDescent="0.25">
      <c r="A1746">
        <v>1744</v>
      </c>
      <c r="B1746" t="s">
        <v>33334</v>
      </c>
      <c r="C1746" s="78">
        <v>1.6051762000000001</v>
      </c>
      <c r="D1746" s="78">
        <v>-2.6296124000000001</v>
      </c>
      <c r="E1746" s="78">
        <v>0.14783898000000001</v>
      </c>
      <c r="F1746" s="78">
        <v>1.0010125000000001E-3</v>
      </c>
    </row>
    <row r="1747" spans="1:6" x14ac:dyDescent="0.25">
      <c r="A1747">
        <v>1745</v>
      </c>
      <c r="B1747" t="s">
        <v>33335</v>
      </c>
      <c r="C1747" s="78">
        <v>0.13630123</v>
      </c>
      <c r="D1747" s="78">
        <v>0.42650104</v>
      </c>
      <c r="E1747" s="78">
        <v>-0.19002208000000001</v>
      </c>
      <c r="F1747" s="78">
        <v>3.3572216000000002E-2</v>
      </c>
    </row>
    <row r="1748" spans="1:6" x14ac:dyDescent="0.25">
      <c r="A1748">
        <v>1746</v>
      </c>
      <c r="B1748" t="s">
        <v>33336</v>
      </c>
      <c r="C1748" s="78">
        <v>0.73969759999999996</v>
      </c>
      <c r="D1748" s="78">
        <v>-0.99900120000000003</v>
      </c>
      <c r="E1748" s="78">
        <v>0.22559083999999999</v>
      </c>
      <c r="F1748" s="78">
        <v>3.5872622999999999E-2</v>
      </c>
    </row>
    <row r="1749" spans="1:6" x14ac:dyDescent="0.25">
      <c r="A1749">
        <v>1747</v>
      </c>
      <c r="B1749" t="s">
        <v>33337</v>
      </c>
      <c r="C1749" s="78">
        <v>-2.4877372000000002</v>
      </c>
      <c r="D1749" s="78">
        <v>-4.9197434999999998E-2</v>
      </c>
      <c r="E1749" s="78">
        <v>0.21590143000000001</v>
      </c>
      <c r="F1749" s="78">
        <v>1.7523101999999999E-2</v>
      </c>
    </row>
    <row r="1750" spans="1:6" x14ac:dyDescent="0.25">
      <c r="A1750">
        <v>1748</v>
      </c>
      <c r="B1750" t="s">
        <v>33338</v>
      </c>
      <c r="C1750" s="78">
        <v>0.60643040000000004</v>
      </c>
      <c r="D1750" s="78">
        <v>1.5617327999999999</v>
      </c>
      <c r="E1750" s="78">
        <v>-0.19619265</v>
      </c>
      <c r="F1750" s="78">
        <v>0.17256096000000001</v>
      </c>
    </row>
    <row r="1751" spans="1:6" x14ac:dyDescent="0.25">
      <c r="A1751">
        <v>1749</v>
      </c>
      <c r="B1751" t="s">
        <v>27546</v>
      </c>
      <c r="C1751" s="78">
        <v>-1.4489669999999999</v>
      </c>
      <c r="D1751" s="78">
        <v>-1.6234678</v>
      </c>
      <c r="E1751" s="78">
        <v>-1.7662167999999999E-2</v>
      </c>
      <c r="F1751" s="78">
        <v>-0.16254473</v>
      </c>
    </row>
    <row r="1752" spans="1:6" x14ac:dyDescent="0.25">
      <c r="A1752">
        <v>1750</v>
      </c>
      <c r="B1752" t="s">
        <v>33339</v>
      </c>
      <c r="C1752" s="78">
        <v>1.6133955</v>
      </c>
      <c r="D1752" s="78">
        <v>3.4682586</v>
      </c>
      <c r="E1752" s="78">
        <v>3.8196652999999997E-2</v>
      </c>
      <c r="F1752" s="78">
        <v>5.9322007000000003E-2</v>
      </c>
    </row>
    <row r="1753" spans="1:6" x14ac:dyDescent="0.25">
      <c r="A1753">
        <v>1751</v>
      </c>
      <c r="B1753" t="s">
        <v>33340</v>
      </c>
      <c r="C1753" s="78">
        <v>-6.8963633</v>
      </c>
      <c r="D1753" s="78">
        <v>0.67242100000000005</v>
      </c>
      <c r="E1753" s="78">
        <v>8.7113573999999999E-2</v>
      </c>
      <c r="F1753" s="78">
        <v>5.9431829999999998E-2</v>
      </c>
    </row>
    <row r="1754" spans="1:6" x14ac:dyDescent="0.25">
      <c r="A1754">
        <v>1752</v>
      </c>
      <c r="B1754" t="s">
        <v>33341</v>
      </c>
      <c r="C1754" s="78">
        <v>5.886406</v>
      </c>
      <c r="D1754" s="78">
        <v>1.9570339000000001</v>
      </c>
      <c r="E1754" s="78">
        <v>-1.3716786999999999E-2</v>
      </c>
      <c r="F1754" s="78">
        <v>3.0222643E-2</v>
      </c>
    </row>
    <row r="1755" spans="1:6" x14ac:dyDescent="0.25">
      <c r="A1755">
        <v>1753</v>
      </c>
      <c r="B1755" t="s">
        <v>33342</v>
      </c>
      <c r="C1755" s="78">
        <v>0.47446525000000001</v>
      </c>
      <c r="D1755" s="78">
        <v>-3.6877219999999999</v>
      </c>
      <c r="E1755" s="78">
        <v>-0.36826184000000001</v>
      </c>
      <c r="F1755" s="78">
        <v>0.10554229</v>
      </c>
    </row>
    <row r="1756" spans="1:6" x14ac:dyDescent="0.25">
      <c r="A1756">
        <v>1754</v>
      </c>
      <c r="B1756" t="s">
        <v>33343</v>
      </c>
      <c r="C1756" s="78">
        <v>3.6480480000000002</v>
      </c>
      <c r="D1756" s="78">
        <v>1.9275587000000001</v>
      </c>
      <c r="E1756" s="78">
        <v>0.11391598</v>
      </c>
      <c r="F1756" s="78">
        <v>1.5081716E-2</v>
      </c>
    </row>
    <row r="1757" spans="1:6" x14ac:dyDescent="0.25">
      <c r="A1757">
        <v>1755</v>
      </c>
      <c r="B1757" t="s">
        <v>33344</v>
      </c>
      <c r="C1757" s="78">
        <v>0.75844990000000001</v>
      </c>
      <c r="D1757" s="78">
        <v>-0.72612089999999996</v>
      </c>
      <c r="E1757" s="78">
        <v>0.12891558</v>
      </c>
      <c r="F1757" s="78">
        <v>-1.9415416000000001E-2</v>
      </c>
    </row>
    <row r="1758" spans="1:6" x14ac:dyDescent="0.25">
      <c r="A1758">
        <v>1756</v>
      </c>
      <c r="B1758" t="s">
        <v>33345</v>
      </c>
      <c r="C1758" s="78">
        <v>1.1094644</v>
      </c>
      <c r="D1758" s="78">
        <v>-0.54702530000000005</v>
      </c>
      <c r="E1758" s="78">
        <v>2.8683706999999999E-2</v>
      </c>
      <c r="F1758" s="78">
        <v>6.0711610000000003E-3</v>
      </c>
    </row>
    <row r="1759" spans="1:6" x14ac:dyDescent="0.25">
      <c r="A1759">
        <v>1757</v>
      </c>
      <c r="B1759" t="s">
        <v>33346</v>
      </c>
      <c r="C1759" s="78">
        <v>2.3028235000000001</v>
      </c>
      <c r="D1759" s="78">
        <v>0.32464218</v>
      </c>
      <c r="E1759" s="78">
        <v>-4.1393339999999997E-3</v>
      </c>
      <c r="F1759" s="78">
        <v>-0.11159085000000001</v>
      </c>
    </row>
    <row r="1760" spans="1:6" x14ac:dyDescent="0.25">
      <c r="A1760">
        <v>1758</v>
      </c>
      <c r="B1760" t="s">
        <v>33347</v>
      </c>
      <c r="C1760" s="78">
        <v>2.0162182</v>
      </c>
      <c r="D1760" s="78">
        <v>-0.31903100000000001</v>
      </c>
      <c r="E1760" s="78">
        <v>-0.19211653000000001</v>
      </c>
      <c r="F1760" s="78">
        <v>6.6716360000000002E-2</v>
      </c>
    </row>
    <row r="1761" spans="1:6" x14ac:dyDescent="0.25">
      <c r="A1761">
        <v>1759</v>
      </c>
      <c r="B1761" t="s">
        <v>33348</v>
      </c>
      <c r="C1761" s="78">
        <v>-0.74435949999999995</v>
      </c>
      <c r="D1761" s="78">
        <v>-1.7182204000000001</v>
      </c>
      <c r="E1761" s="78">
        <v>8.6790069999999997E-2</v>
      </c>
      <c r="F1761" s="78">
        <v>1.9103295999999999E-2</v>
      </c>
    </row>
    <row r="1762" spans="1:6" x14ac:dyDescent="0.25">
      <c r="A1762">
        <v>1760</v>
      </c>
      <c r="B1762" t="s">
        <v>33349</v>
      </c>
      <c r="C1762" s="78">
        <v>-0.29857367000000001</v>
      </c>
      <c r="D1762" s="78">
        <v>0.93344709999999997</v>
      </c>
      <c r="E1762" s="78">
        <v>0.16779342</v>
      </c>
      <c r="F1762" s="78">
        <v>2.7631785999999998E-2</v>
      </c>
    </row>
    <row r="1763" spans="1:6" x14ac:dyDescent="0.25">
      <c r="A1763">
        <v>1761</v>
      </c>
      <c r="B1763" t="s">
        <v>6929</v>
      </c>
      <c r="C1763" s="78">
        <v>-0.3369298</v>
      </c>
      <c r="D1763" s="78">
        <v>-1.2759293</v>
      </c>
      <c r="E1763" s="78">
        <v>-0.46657953000000002</v>
      </c>
      <c r="F1763" s="78">
        <v>0.10052824</v>
      </c>
    </row>
    <row r="1764" spans="1:6" x14ac:dyDescent="0.25">
      <c r="A1764">
        <v>1762</v>
      </c>
      <c r="B1764" t="s">
        <v>33350</v>
      </c>
      <c r="C1764" s="78">
        <v>2.3972978999999999</v>
      </c>
      <c r="D1764" s="78">
        <v>-0.51829934</v>
      </c>
      <c r="E1764" s="78">
        <v>-0.11232629399999999</v>
      </c>
      <c r="F1764" s="78">
        <v>8.8509679999999993E-2</v>
      </c>
    </row>
    <row r="1765" spans="1:6" x14ac:dyDescent="0.25">
      <c r="A1765">
        <v>1763</v>
      </c>
      <c r="B1765" t="s">
        <v>33351</v>
      </c>
      <c r="C1765" s="78">
        <v>0.86949145999999999</v>
      </c>
      <c r="D1765" s="78">
        <v>-2.1989407999999999</v>
      </c>
      <c r="E1765" s="78">
        <v>0.14578210999999999</v>
      </c>
      <c r="F1765" s="78">
        <v>2.6328358999999999E-2</v>
      </c>
    </row>
    <row r="1766" spans="1:6" x14ac:dyDescent="0.25">
      <c r="A1766">
        <v>1764</v>
      </c>
      <c r="B1766" t="s">
        <v>26764</v>
      </c>
      <c r="C1766" s="78">
        <v>0.57669930000000003</v>
      </c>
      <c r="D1766" s="78">
        <v>1.1868808</v>
      </c>
      <c r="E1766" s="78">
        <v>6.7905784000000004E-3</v>
      </c>
      <c r="F1766" s="78">
        <v>-0.14170761000000001</v>
      </c>
    </row>
    <row r="1767" spans="1:6" x14ac:dyDescent="0.25">
      <c r="A1767">
        <v>1765</v>
      </c>
      <c r="B1767" t="s">
        <v>33352</v>
      </c>
      <c r="C1767" s="78">
        <v>-0.11000225</v>
      </c>
      <c r="D1767" s="78">
        <v>-0.6553736</v>
      </c>
      <c r="E1767" s="78">
        <v>0.13545363999999999</v>
      </c>
      <c r="F1767" s="78">
        <v>4.6388928000000003E-2</v>
      </c>
    </row>
    <row r="1768" spans="1:6" x14ac:dyDescent="0.25">
      <c r="A1768">
        <v>1766</v>
      </c>
      <c r="B1768" t="s">
        <v>15020</v>
      </c>
      <c r="C1768" s="78">
        <v>0.63238084000000006</v>
      </c>
      <c r="D1768" s="78">
        <v>-1.3238829999999999</v>
      </c>
      <c r="E1768" s="78">
        <v>5.3982407000000003E-2</v>
      </c>
      <c r="F1768" s="78">
        <v>-2.8322990999999999E-2</v>
      </c>
    </row>
    <row r="1769" spans="1:6" x14ac:dyDescent="0.25">
      <c r="A1769">
        <v>1767</v>
      </c>
      <c r="B1769" t="s">
        <v>33353</v>
      </c>
      <c r="C1769" s="78">
        <v>1.3282160999999999</v>
      </c>
      <c r="D1769" s="78">
        <v>-0.11711812000000001</v>
      </c>
      <c r="E1769" s="78">
        <v>-0.17546608999999999</v>
      </c>
      <c r="F1769" s="78">
        <v>6.1358150000000002E-3</v>
      </c>
    </row>
    <row r="1770" spans="1:6" x14ac:dyDescent="0.25">
      <c r="A1770">
        <v>1768</v>
      </c>
      <c r="B1770" t="s">
        <v>33354</v>
      </c>
      <c r="C1770" s="78">
        <v>-0.56151139999999999</v>
      </c>
      <c r="D1770" s="78">
        <v>-1.7215095</v>
      </c>
      <c r="E1770" s="78">
        <v>1.4311849999999999E-2</v>
      </c>
      <c r="F1770" s="78">
        <v>-0.12349367</v>
      </c>
    </row>
    <row r="1771" spans="1:6" x14ac:dyDescent="0.25">
      <c r="A1771">
        <v>1769</v>
      </c>
      <c r="B1771" t="s">
        <v>33355</v>
      </c>
      <c r="C1771" s="78">
        <v>-0.25747108000000002</v>
      </c>
      <c r="D1771" s="78">
        <v>6.2417955000000003</v>
      </c>
      <c r="E1771" s="78">
        <v>0.20527952999999999</v>
      </c>
      <c r="F1771" s="78">
        <v>1.8401141999999999E-2</v>
      </c>
    </row>
    <row r="1772" spans="1:6" x14ac:dyDescent="0.25">
      <c r="A1772">
        <v>1770</v>
      </c>
      <c r="B1772" t="s">
        <v>33356</v>
      </c>
      <c r="C1772" s="78">
        <v>-0.91732670000000005</v>
      </c>
      <c r="D1772" s="78">
        <v>2.8719269999999999</v>
      </c>
      <c r="E1772" s="78">
        <v>-5.7043016000000002E-2</v>
      </c>
      <c r="F1772" s="78">
        <v>6.7547099999999999E-2</v>
      </c>
    </row>
    <row r="1773" spans="1:6" x14ac:dyDescent="0.25">
      <c r="A1773">
        <v>1771</v>
      </c>
      <c r="B1773" t="s">
        <v>4493</v>
      </c>
      <c r="C1773" s="78">
        <v>-3.1036586000000001E-2</v>
      </c>
      <c r="D1773" s="78">
        <v>0.57598899999999997</v>
      </c>
      <c r="E1773" s="78">
        <v>-8.3657799999999997E-3</v>
      </c>
      <c r="F1773" s="78">
        <v>-0.16549401999999999</v>
      </c>
    </row>
    <row r="1774" spans="1:6" x14ac:dyDescent="0.25">
      <c r="A1774">
        <v>1772</v>
      </c>
      <c r="B1774" t="s">
        <v>11410</v>
      </c>
      <c r="C1774" s="78">
        <v>0.30129549999999999</v>
      </c>
      <c r="D1774" s="78">
        <v>-1.4029061</v>
      </c>
      <c r="E1774" s="78">
        <v>-0.18270069999999999</v>
      </c>
      <c r="F1774" s="78">
        <v>-0.26516687999999999</v>
      </c>
    </row>
    <row r="1775" spans="1:6" x14ac:dyDescent="0.25">
      <c r="A1775">
        <v>1773</v>
      </c>
      <c r="B1775" t="s">
        <v>33357</v>
      </c>
      <c r="C1775" s="78">
        <v>1.7219533</v>
      </c>
      <c r="D1775" s="78">
        <v>-0.39998186000000002</v>
      </c>
      <c r="E1775" s="78">
        <v>-0.34835633999999999</v>
      </c>
      <c r="F1775" s="78">
        <v>6.7095859999999993E-2</v>
      </c>
    </row>
    <row r="1776" spans="1:6" x14ac:dyDescent="0.25">
      <c r="A1776">
        <v>1774</v>
      </c>
      <c r="B1776" t="s">
        <v>33358</v>
      </c>
      <c r="C1776" s="78">
        <v>0.71334500000000001</v>
      </c>
      <c r="D1776" s="78">
        <v>-1.9809407000000001</v>
      </c>
      <c r="E1776" s="78">
        <v>0.108875945</v>
      </c>
      <c r="F1776" s="78">
        <v>-2.0855348999999999E-3</v>
      </c>
    </row>
    <row r="1777" spans="1:6" x14ac:dyDescent="0.25">
      <c r="A1777">
        <v>1775</v>
      </c>
      <c r="B1777" t="s">
        <v>33359</v>
      </c>
      <c r="C1777" s="78">
        <v>-2.0621781000000001</v>
      </c>
      <c r="D1777" s="78">
        <v>0.93533469999999996</v>
      </c>
      <c r="E1777" s="78">
        <v>-0.13815611999999999</v>
      </c>
      <c r="F1777" s="78">
        <v>0.13853066</v>
      </c>
    </row>
    <row r="1778" spans="1:6" x14ac:dyDescent="0.25">
      <c r="A1778">
        <v>1776</v>
      </c>
      <c r="B1778" t="s">
        <v>33360</v>
      </c>
      <c r="C1778" s="78">
        <v>-6.1792769999999999</v>
      </c>
      <c r="D1778" s="78">
        <v>0.32807148000000003</v>
      </c>
      <c r="E1778" s="78">
        <v>-5.8627634999999997E-2</v>
      </c>
      <c r="F1778" s="78">
        <v>7.5711829999999994E-2</v>
      </c>
    </row>
    <row r="1779" spans="1:6" x14ac:dyDescent="0.25">
      <c r="A1779">
        <v>1777</v>
      </c>
      <c r="B1779" t="s">
        <v>33361</v>
      </c>
      <c r="C1779" s="78">
        <v>-1.3626758999999999</v>
      </c>
      <c r="D1779" s="78">
        <v>0.56169343000000005</v>
      </c>
      <c r="E1779" s="78">
        <v>0.18136727999999999</v>
      </c>
      <c r="F1779" s="78">
        <v>-5.1620564999999997E-3</v>
      </c>
    </row>
    <row r="1780" spans="1:6" x14ac:dyDescent="0.25">
      <c r="A1780">
        <v>1778</v>
      </c>
      <c r="B1780" t="s">
        <v>33362</v>
      </c>
      <c r="C1780" s="78">
        <v>-0.83753573999999997</v>
      </c>
      <c r="D1780" s="78">
        <v>-2.0752481999999999</v>
      </c>
      <c r="E1780" s="78">
        <v>7.5314909999999999E-2</v>
      </c>
      <c r="F1780" s="78">
        <v>5.8781466999999997E-2</v>
      </c>
    </row>
    <row r="1781" spans="1:6" x14ac:dyDescent="0.25">
      <c r="A1781">
        <v>1779</v>
      </c>
      <c r="B1781" t="s">
        <v>31279</v>
      </c>
      <c r="C1781" s="78">
        <v>0.76709139999999998</v>
      </c>
      <c r="D1781" s="78">
        <v>-2.5981049999999999</v>
      </c>
      <c r="E1781" s="78">
        <v>-0.16150229999999999</v>
      </c>
      <c r="F1781" s="78">
        <v>6.7760273999999995E-2</v>
      </c>
    </row>
    <row r="1782" spans="1:6" x14ac:dyDescent="0.25">
      <c r="A1782">
        <v>1780</v>
      </c>
      <c r="B1782" t="s">
        <v>3038</v>
      </c>
      <c r="C1782" s="78">
        <v>3.06996</v>
      </c>
      <c r="D1782" s="78">
        <v>-0.95484084000000002</v>
      </c>
      <c r="E1782" s="78">
        <v>-2.0052939999999998E-2</v>
      </c>
      <c r="F1782" s="78">
        <v>-0.1884923</v>
      </c>
    </row>
    <row r="1783" spans="1:6" x14ac:dyDescent="0.25">
      <c r="A1783">
        <v>1781</v>
      </c>
      <c r="B1783" t="s">
        <v>33363</v>
      </c>
      <c r="C1783" s="78">
        <v>1.6532404000000001</v>
      </c>
      <c r="D1783" s="78">
        <v>4.2605285999999998</v>
      </c>
      <c r="E1783" s="78">
        <v>0.10190123</v>
      </c>
      <c r="F1783" s="78">
        <v>4.6187203000000003E-2</v>
      </c>
    </row>
    <row r="1784" spans="1:6" x14ac:dyDescent="0.25">
      <c r="A1784">
        <v>1782</v>
      </c>
      <c r="B1784" t="s">
        <v>33364</v>
      </c>
      <c r="C1784" s="78">
        <v>-2.9552788E-2</v>
      </c>
      <c r="D1784" s="78">
        <v>2.4137300000000002</v>
      </c>
      <c r="E1784" s="78">
        <v>0.14379629999999999</v>
      </c>
      <c r="F1784" s="78">
        <v>3.2905996E-2</v>
      </c>
    </row>
    <row r="1785" spans="1:6" x14ac:dyDescent="0.25">
      <c r="A1785">
        <v>1783</v>
      </c>
      <c r="B1785" t="s">
        <v>33365</v>
      </c>
      <c r="C1785" s="78">
        <v>-4.0963162999999998</v>
      </c>
      <c r="D1785" s="78">
        <v>-0.57264435000000002</v>
      </c>
      <c r="E1785" s="78">
        <v>0.12918025</v>
      </c>
      <c r="F1785" s="78">
        <v>4.5355189999999997E-2</v>
      </c>
    </row>
    <row r="1786" spans="1:6" x14ac:dyDescent="0.25">
      <c r="A1786">
        <v>1784</v>
      </c>
      <c r="B1786" t="s">
        <v>33366</v>
      </c>
      <c r="C1786" s="78">
        <v>1.6329514999999999</v>
      </c>
      <c r="D1786" s="78">
        <v>6.6400529999999999E-2</v>
      </c>
      <c r="E1786" s="78">
        <v>-0.11908692</v>
      </c>
      <c r="F1786" s="78">
        <v>1.2598577999999999E-2</v>
      </c>
    </row>
    <row r="1787" spans="1:6" x14ac:dyDescent="0.25">
      <c r="A1787">
        <v>1785</v>
      </c>
      <c r="B1787" t="s">
        <v>33367</v>
      </c>
      <c r="C1787" s="78">
        <v>0.84008300000000002</v>
      </c>
      <c r="D1787" s="78">
        <v>1.048696E-2</v>
      </c>
      <c r="E1787" s="78">
        <v>7.3570969999999999E-2</v>
      </c>
      <c r="F1787" s="78">
        <v>4.8323204000000003E-3</v>
      </c>
    </row>
    <row r="1788" spans="1:6" x14ac:dyDescent="0.25">
      <c r="A1788">
        <v>1786</v>
      </c>
      <c r="B1788" t="s">
        <v>33368</v>
      </c>
      <c r="C1788" s="78">
        <v>-1.4028262</v>
      </c>
      <c r="D1788" s="78">
        <v>-0.8837256</v>
      </c>
      <c r="E1788" s="78">
        <v>-0.12653308999999999</v>
      </c>
      <c r="F1788" s="78">
        <v>1.1860247000000001E-2</v>
      </c>
    </row>
    <row r="1789" spans="1:6" x14ac:dyDescent="0.25">
      <c r="A1789">
        <v>1787</v>
      </c>
      <c r="B1789" t="s">
        <v>33369</v>
      </c>
      <c r="C1789" s="78">
        <v>0.4837727</v>
      </c>
      <c r="D1789" s="78">
        <v>-1.1960063999999999</v>
      </c>
      <c r="E1789" s="78">
        <v>4.6856745999999998E-2</v>
      </c>
      <c r="F1789" s="78">
        <v>5.8441083999999997E-2</v>
      </c>
    </row>
    <row r="1790" spans="1:6" x14ac:dyDescent="0.25">
      <c r="A1790">
        <v>1788</v>
      </c>
      <c r="B1790" t="s">
        <v>33370</v>
      </c>
      <c r="C1790" s="78">
        <v>-2.6585646000000001</v>
      </c>
      <c r="D1790" s="78">
        <v>-0.81415130000000002</v>
      </c>
      <c r="E1790" s="78">
        <v>-3.1821907000000003E-2</v>
      </c>
      <c r="F1790" s="78">
        <v>0.1106164</v>
      </c>
    </row>
    <row r="1791" spans="1:6" x14ac:dyDescent="0.25">
      <c r="A1791">
        <v>1789</v>
      </c>
      <c r="B1791" t="s">
        <v>33371</v>
      </c>
      <c r="C1791" s="78">
        <v>1.2925435999999999</v>
      </c>
      <c r="D1791" s="78">
        <v>-1.3863897000000001</v>
      </c>
      <c r="E1791" s="78">
        <v>0.19423621999999999</v>
      </c>
      <c r="F1791" s="78">
        <v>-1.2833247000000001E-2</v>
      </c>
    </row>
    <row r="1792" spans="1:6" x14ac:dyDescent="0.25">
      <c r="A1792">
        <v>1790</v>
      </c>
      <c r="B1792" t="s">
        <v>6064</v>
      </c>
      <c r="C1792" s="78">
        <v>-0.55308100000000004</v>
      </c>
      <c r="D1792" s="78">
        <v>-3.0785252999999999</v>
      </c>
      <c r="E1792" s="78">
        <v>-0.47313955000000002</v>
      </c>
      <c r="F1792" s="78">
        <v>0.14569509</v>
      </c>
    </row>
    <row r="1793" spans="1:6" x14ac:dyDescent="0.25">
      <c r="A1793">
        <v>1791</v>
      </c>
      <c r="B1793" t="s">
        <v>33372</v>
      </c>
      <c r="C1793" s="78">
        <v>0.47335339999999998</v>
      </c>
      <c r="D1793" s="78">
        <v>-2.3220548999999999</v>
      </c>
      <c r="E1793" s="78">
        <v>0.19445428000000001</v>
      </c>
      <c r="F1793" s="78">
        <v>2.9921401E-2</v>
      </c>
    </row>
    <row r="1794" spans="1:6" x14ac:dyDescent="0.25">
      <c r="A1794">
        <v>1792</v>
      </c>
      <c r="B1794" t="s">
        <v>29537</v>
      </c>
      <c r="C1794" s="78">
        <v>-0.87281120000000001</v>
      </c>
      <c r="D1794" s="78">
        <v>6.6689679999999996</v>
      </c>
      <c r="E1794" s="78">
        <v>0.11258677</v>
      </c>
      <c r="F1794" s="78">
        <v>-8.0964830000000002E-2</v>
      </c>
    </row>
    <row r="1795" spans="1:6" x14ac:dyDescent="0.25">
      <c r="A1795">
        <v>1793</v>
      </c>
      <c r="B1795" t="s">
        <v>33373</v>
      </c>
      <c r="C1795" s="78">
        <v>0.43035388000000002</v>
      </c>
      <c r="D1795" s="78">
        <v>1.6196276999999999</v>
      </c>
      <c r="E1795" s="78">
        <v>0.10429676</v>
      </c>
      <c r="F1795" s="78">
        <v>4.6132322000000003E-2</v>
      </c>
    </row>
    <row r="1796" spans="1:6" x14ac:dyDescent="0.25">
      <c r="A1796">
        <v>1794</v>
      </c>
      <c r="B1796" t="s">
        <v>33374</v>
      </c>
      <c r="C1796" s="78">
        <v>-1.1882413999999999</v>
      </c>
      <c r="D1796" s="78">
        <v>1.0922277</v>
      </c>
      <c r="E1796" s="78">
        <v>0.14742928999999999</v>
      </c>
      <c r="F1796" s="78">
        <v>3.639821E-2</v>
      </c>
    </row>
    <row r="1797" spans="1:6" x14ac:dyDescent="0.25">
      <c r="A1797">
        <v>1795</v>
      </c>
      <c r="B1797" t="s">
        <v>20632</v>
      </c>
      <c r="C1797" s="78">
        <v>1.8152044000000001</v>
      </c>
      <c r="D1797" s="78">
        <v>-0.61726654000000003</v>
      </c>
      <c r="E1797" s="78">
        <v>-0.51020896000000004</v>
      </c>
      <c r="F1797" s="78">
        <v>3.8721579999999999E-2</v>
      </c>
    </row>
    <row r="1798" spans="1:6" x14ac:dyDescent="0.25">
      <c r="A1798">
        <v>1796</v>
      </c>
      <c r="B1798" t="s">
        <v>33375</v>
      </c>
      <c r="C1798" s="78">
        <v>1.5737844999999999</v>
      </c>
      <c r="D1798" s="78">
        <v>6.50488</v>
      </c>
      <c r="E1798" s="78">
        <v>2.2199303E-2</v>
      </c>
      <c r="F1798" s="78">
        <v>6.4177655E-2</v>
      </c>
    </row>
    <row r="1799" spans="1:6" x14ac:dyDescent="0.25">
      <c r="A1799">
        <v>1797</v>
      </c>
      <c r="B1799" t="s">
        <v>33376</v>
      </c>
      <c r="C1799" s="78">
        <v>-0.63080614999999995</v>
      </c>
      <c r="D1799" s="78">
        <v>-2.8156184999999998</v>
      </c>
      <c r="E1799" s="78">
        <v>5.4185256000000001E-2</v>
      </c>
      <c r="F1799" s="78">
        <v>6.3387139999999995E-2</v>
      </c>
    </row>
    <row r="1800" spans="1:6" x14ac:dyDescent="0.25">
      <c r="A1800">
        <v>1798</v>
      </c>
      <c r="B1800" t="s">
        <v>33377</v>
      </c>
      <c r="C1800" s="78">
        <v>2.981131</v>
      </c>
      <c r="D1800" s="78">
        <v>1.4892373000000001</v>
      </c>
      <c r="E1800" s="78">
        <v>-8.060494E-2</v>
      </c>
      <c r="F1800" s="78">
        <v>-1.2745535000000001E-2</v>
      </c>
    </row>
    <row r="1801" spans="1:6" x14ac:dyDescent="0.25">
      <c r="A1801">
        <v>1799</v>
      </c>
      <c r="B1801" t="s">
        <v>2128</v>
      </c>
      <c r="C1801" s="78">
        <v>0.33188604999999999</v>
      </c>
      <c r="D1801" s="78">
        <v>-1.9084606</v>
      </c>
      <c r="E1801" s="78">
        <v>-6.6251130000000005E-2</v>
      </c>
      <c r="F1801" s="78">
        <v>-0.27113393000000002</v>
      </c>
    </row>
    <row r="1802" spans="1:6" x14ac:dyDescent="0.25">
      <c r="A1802">
        <v>1800</v>
      </c>
      <c r="B1802" t="s">
        <v>25770</v>
      </c>
      <c r="C1802" s="78">
        <v>1.1483346999999999</v>
      </c>
      <c r="D1802" s="78">
        <v>0.37493991999999998</v>
      </c>
      <c r="E1802" s="78">
        <v>0.25064573000000001</v>
      </c>
      <c r="F1802" s="78">
        <v>5.9339220000000003E-3</v>
      </c>
    </row>
    <row r="1803" spans="1:6" x14ac:dyDescent="0.25">
      <c r="A1803">
        <v>1801</v>
      </c>
      <c r="B1803" t="s">
        <v>1600</v>
      </c>
      <c r="C1803" s="78">
        <v>-0.93070209999999998</v>
      </c>
      <c r="D1803" s="78">
        <v>-2.7758698000000002</v>
      </c>
      <c r="E1803" s="78">
        <v>-0.14435824999999999</v>
      </c>
      <c r="F1803" s="78">
        <v>-0.39046195</v>
      </c>
    </row>
    <row r="1804" spans="1:6" x14ac:dyDescent="0.25">
      <c r="A1804">
        <v>1802</v>
      </c>
      <c r="B1804" t="s">
        <v>33378</v>
      </c>
      <c r="C1804" s="78">
        <v>-0.60636219999999996</v>
      </c>
      <c r="D1804" s="78">
        <v>-3.2209205999999999</v>
      </c>
      <c r="E1804" s="78">
        <v>9.1360899999999995E-2</v>
      </c>
      <c r="F1804" s="78">
        <v>-2.9290613E-2</v>
      </c>
    </row>
    <row r="1805" spans="1:6" x14ac:dyDescent="0.25">
      <c r="A1805">
        <v>1803</v>
      </c>
      <c r="B1805" t="s">
        <v>33379</v>
      </c>
      <c r="C1805" s="78">
        <v>2.9490403999999999</v>
      </c>
      <c r="D1805" s="78">
        <v>1.2811007000000001</v>
      </c>
      <c r="E1805" s="78">
        <v>0.18355485999999999</v>
      </c>
      <c r="F1805" s="78">
        <v>1.2061136E-2</v>
      </c>
    </row>
    <row r="1806" spans="1:6" x14ac:dyDescent="0.25">
      <c r="A1806">
        <v>1804</v>
      </c>
      <c r="B1806" t="s">
        <v>33380</v>
      </c>
      <c r="C1806" s="78">
        <v>9.5714659999999993E-2</v>
      </c>
      <c r="D1806" s="78">
        <v>0.35049712999999999</v>
      </c>
      <c r="E1806" s="78">
        <v>-0.31260112000000001</v>
      </c>
      <c r="F1806" s="78">
        <v>0.15607505999999999</v>
      </c>
    </row>
    <row r="1807" spans="1:6" x14ac:dyDescent="0.25">
      <c r="A1807">
        <v>1805</v>
      </c>
      <c r="B1807" t="s">
        <v>33381</v>
      </c>
      <c r="C1807" s="78">
        <v>-0.99887276000000003</v>
      </c>
      <c r="D1807" s="78">
        <v>-0.46940229999999999</v>
      </c>
      <c r="E1807" s="78">
        <v>-5.2787214999999998E-2</v>
      </c>
      <c r="F1807" s="78">
        <v>1.7330278000000001E-2</v>
      </c>
    </row>
    <row r="1808" spans="1:6" x14ac:dyDescent="0.25">
      <c r="A1808">
        <v>1806</v>
      </c>
      <c r="B1808" t="s">
        <v>33382</v>
      </c>
      <c r="C1808" s="78">
        <v>-0.94527483000000001</v>
      </c>
      <c r="D1808" s="78">
        <v>5.1472616000000002</v>
      </c>
      <c r="E1808" s="78">
        <v>-0.17212685999999999</v>
      </c>
      <c r="F1808" s="78">
        <v>2.4609167000000001E-2</v>
      </c>
    </row>
    <row r="1809" spans="1:6" x14ac:dyDescent="0.25">
      <c r="A1809">
        <v>1807</v>
      </c>
      <c r="B1809" t="s">
        <v>1580</v>
      </c>
      <c r="C1809" s="78">
        <v>5.2081080000000002E-2</v>
      </c>
      <c r="D1809" s="78">
        <v>-1.5364399</v>
      </c>
      <c r="E1809" s="78">
        <v>-0.39315948000000001</v>
      </c>
      <c r="F1809" s="78">
        <v>-0.43964862999999998</v>
      </c>
    </row>
    <row r="1810" spans="1:6" x14ac:dyDescent="0.25">
      <c r="A1810">
        <v>1808</v>
      </c>
      <c r="B1810" t="s">
        <v>33383</v>
      </c>
      <c r="C1810" s="78">
        <v>-0.38069229999999998</v>
      </c>
      <c r="D1810" s="78">
        <v>-1.7105603</v>
      </c>
      <c r="E1810" s="78">
        <v>0.2267595</v>
      </c>
      <c r="F1810" s="78">
        <v>1.7781209999999999E-2</v>
      </c>
    </row>
    <row r="1811" spans="1:6" x14ac:dyDescent="0.25">
      <c r="A1811">
        <v>1809</v>
      </c>
      <c r="B1811" t="s">
        <v>33384</v>
      </c>
      <c r="C1811" s="78">
        <v>1.1020814999999999</v>
      </c>
      <c r="D1811" s="78">
        <v>-2.1747518000000001</v>
      </c>
      <c r="E1811" s="78">
        <v>0.16483872999999999</v>
      </c>
      <c r="F1811" s="78">
        <v>8.9098660000000007E-3</v>
      </c>
    </row>
    <row r="1812" spans="1:6" x14ac:dyDescent="0.25">
      <c r="A1812">
        <v>1810</v>
      </c>
      <c r="B1812" t="s">
        <v>33385</v>
      </c>
      <c r="C1812" s="78">
        <v>-8.5504219999999993</v>
      </c>
      <c r="D1812" s="78">
        <v>1.6963467999999999</v>
      </c>
      <c r="E1812" s="78">
        <v>3.0705467E-2</v>
      </c>
      <c r="F1812" s="78">
        <v>5.710022E-2</v>
      </c>
    </row>
    <row r="1813" spans="1:6" x14ac:dyDescent="0.25">
      <c r="A1813">
        <v>1811</v>
      </c>
      <c r="B1813" t="s">
        <v>33386</v>
      </c>
      <c r="C1813" s="78">
        <v>1.5145029999999999</v>
      </c>
      <c r="D1813" s="78">
        <v>-3.6943283</v>
      </c>
      <c r="E1813" s="78">
        <v>7.2127360000000001E-2</v>
      </c>
      <c r="F1813" s="78">
        <v>7.0079920000000004E-2</v>
      </c>
    </row>
    <row r="1814" spans="1:6" x14ac:dyDescent="0.25">
      <c r="A1814">
        <v>1812</v>
      </c>
      <c r="B1814" t="s">
        <v>24489</v>
      </c>
      <c r="C1814" s="78">
        <v>-9.5942170000000004</v>
      </c>
      <c r="D1814" s="78">
        <v>1.4899635</v>
      </c>
      <c r="E1814" s="78">
        <v>4.9257860000000001E-2</v>
      </c>
      <c r="F1814" s="78">
        <v>-8.1686289999999995E-2</v>
      </c>
    </row>
    <row r="1815" spans="1:6" x14ac:dyDescent="0.25">
      <c r="A1815">
        <v>1813</v>
      </c>
      <c r="B1815" t="s">
        <v>33387</v>
      </c>
      <c r="C1815" s="78">
        <v>9.2954099999999998E-2</v>
      </c>
      <c r="D1815" s="78">
        <v>-1.0875713</v>
      </c>
      <c r="E1815" s="78">
        <v>7.6395779999999996E-2</v>
      </c>
      <c r="F1815" s="78">
        <v>4.950148E-2</v>
      </c>
    </row>
    <row r="1816" spans="1:6" x14ac:dyDescent="0.25">
      <c r="A1816">
        <v>1814</v>
      </c>
      <c r="B1816" t="s">
        <v>33388</v>
      </c>
      <c r="C1816" s="78">
        <v>0.38074302999999998</v>
      </c>
      <c r="D1816" s="78">
        <v>-1.4083275</v>
      </c>
      <c r="E1816" s="78">
        <v>0.10773836000000001</v>
      </c>
      <c r="F1816" s="78">
        <v>4.0565178E-2</v>
      </c>
    </row>
    <row r="1817" spans="1:6" x14ac:dyDescent="0.25">
      <c r="A1817">
        <v>1815</v>
      </c>
      <c r="B1817" t="s">
        <v>33389</v>
      </c>
      <c r="C1817" s="78">
        <v>-8.8797580000000007</v>
      </c>
      <c r="D1817" s="78">
        <v>2.0563028000000001</v>
      </c>
      <c r="E1817" s="78">
        <v>-0.22471901999999999</v>
      </c>
      <c r="F1817" s="78">
        <v>0.11965375</v>
      </c>
    </row>
    <row r="1818" spans="1:6" x14ac:dyDescent="0.25">
      <c r="A1818">
        <v>1816</v>
      </c>
      <c r="B1818" t="s">
        <v>33390</v>
      </c>
      <c r="C1818" s="78">
        <v>-2.8131417999999999</v>
      </c>
      <c r="D1818" s="78">
        <v>-0.16963458000000001</v>
      </c>
      <c r="E1818" s="78">
        <v>4.6093612999999999E-2</v>
      </c>
      <c r="F1818" s="78">
        <v>5.2849500000000001E-2</v>
      </c>
    </row>
    <row r="1819" spans="1:6" x14ac:dyDescent="0.25">
      <c r="A1819">
        <v>1817</v>
      </c>
      <c r="B1819" t="s">
        <v>33391</v>
      </c>
      <c r="C1819" s="78">
        <v>-8.1572440000000004</v>
      </c>
      <c r="D1819" s="78">
        <v>0.9147248</v>
      </c>
      <c r="E1819" s="78">
        <v>8.9480669999999998E-2</v>
      </c>
      <c r="F1819" s="78">
        <v>4.3756679999999999E-2</v>
      </c>
    </row>
    <row r="1820" spans="1:6" x14ac:dyDescent="0.25">
      <c r="A1820">
        <v>1818</v>
      </c>
      <c r="B1820" t="s">
        <v>10610</v>
      </c>
      <c r="C1820" s="78">
        <v>-0.97171399999999997</v>
      </c>
      <c r="D1820" s="78">
        <v>-0.62740373999999999</v>
      </c>
      <c r="E1820" s="78">
        <v>-2.8556018999999998E-2</v>
      </c>
      <c r="F1820" s="78">
        <v>-0.15690602000000001</v>
      </c>
    </row>
    <row r="1821" spans="1:6" x14ac:dyDescent="0.25">
      <c r="A1821">
        <v>1819</v>
      </c>
      <c r="B1821" t="s">
        <v>3088</v>
      </c>
      <c r="C1821" s="78">
        <v>2.2160153</v>
      </c>
      <c r="D1821" s="78">
        <v>-0.26157522</v>
      </c>
      <c r="E1821" s="78">
        <v>4.7150402999999999E-3</v>
      </c>
      <c r="F1821" s="78">
        <v>-0.16084572999999999</v>
      </c>
    </row>
    <row r="1822" spans="1:6" x14ac:dyDescent="0.25">
      <c r="A1822">
        <v>1820</v>
      </c>
      <c r="B1822" t="s">
        <v>33392</v>
      </c>
      <c r="C1822" s="78">
        <v>-8.1660240000000002</v>
      </c>
      <c r="D1822" s="78">
        <v>1.1007347000000001</v>
      </c>
      <c r="E1822" s="78">
        <v>0.15534945999999999</v>
      </c>
      <c r="F1822" s="78">
        <v>2.7875326999999998E-2</v>
      </c>
    </row>
    <row r="1823" spans="1:6" x14ac:dyDescent="0.25">
      <c r="A1823">
        <v>1821</v>
      </c>
      <c r="B1823" t="s">
        <v>28274</v>
      </c>
      <c r="C1823" s="78">
        <v>-7.5745715999999996</v>
      </c>
      <c r="D1823" s="78">
        <v>8.4366369999999993</v>
      </c>
      <c r="E1823" s="78">
        <v>0.13113279999999999</v>
      </c>
      <c r="F1823" s="78">
        <v>-7.0185274000000006E-2</v>
      </c>
    </row>
    <row r="1824" spans="1:6" x14ac:dyDescent="0.25">
      <c r="A1824">
        <v>1822</v>
      </c>
      <c r="B1824" t="s">
        <v>33393</v>
      </c>
      <c r="C1824" s="78">
        <v>-1.45739615E-2</v>
      </c>
      <c r="D1824" s="78">
        <v>-0.62097279999999999</v>
      </c>
      <c r="E1824" s="78">
        <v>6.366898E-2</v>
      </c>
      <c r="F1824" s="78">
        <v>2.7419249999999999E-2</v>
      </c>
    </row>
    <row r="1825" spans="1:6" x14ac:dyDescent="0.25">
      <c r="A1825">
        <v>1823</v>
      </c>
      <c r="B1825" t="s">
        <v>33394</v>
      </c>
      <c r="C1825" s="78">
        <v>0.24576479000000001</v>
      </c>
      <c r="D1825" s="78">
        <v>-8.0046414999999996E-2</v>
      </c>
      <c r="E1825" s="78">
        <v>0.10756510499999999</v>
      </c>
      <c r="F1825" s="78">
        <v>4.7846455000000003E-2</v>
      </c>
    </row>
    <row r="1826" spans="1:6" x14ac:dyDescent="0.25">
      <c r="A1826">
        <v>1824</v>
      </c>
      <c r="B1826" t="s">
        <v>33395</v>
      </c>
      <c r="C1826" s="78">
        <v>-1.2276328999999999</v>
      </c>
      <c r="D1826" s="78">
        <v>2.4151652000000001</v>
      </c>
      <c r="E1826" s="78">
        <v>3.7012666E-2</v>
      </c>
      <c r="F1826" s="78">
        <v>3.6296586999999998E-2</v>
      </c>
    </row>
    <row r="1827" spans="1:6" x14ac:dyDescent="0.25">
      <c r="A1827">
        <v>1825</v>
      </c>
      <c r="B1827" t="s">
        <v>33396</v>
      </c>
      <c r="C1827" s="78">
        <v>-2.5505070000000001</v>
      </c>
      <c r="D1827" s="78">
        <v>8.181127</v>
      </c>
      <c r="E1827" s="78">
        <v>-5.7013510000000003E-2</v>
      </c>
      <c r="F1827" s="78">
        <v>4.5049377000000002E-2</v>
      </c>
    </row>
    <row r="1828" spans="1:6" x14ac:dyDescent="0.25">
      <c r="A1828">
        <v>1826</v>
      </c>
      <c r="B1828" t="s">
        <v>33397</v>
      </c>
      <c r="C1828" s="78">
        <v>-6.8310633000000003</v>
      </c>
      <c r="D1828" s="78">
        <v>0.97455645000000002</v>
      </c>
      <c r="E1828" s="78">
        <v>0.25064573000000001</v>
      </c>
      <c r="F1828" s="78">
        <v>5.9339220000000003E-3</v>
      </c>
    </row>
    <row r="1829" spans="1:6" x14ac:dyDescent="0.25">
      <c r="A1829">
        <v>1827</v>
      </c>
      <c r="B1829" t="s">
        <v>33398</v>
      </c>
      <c r="C1829" s="78">
        <v>2.0321155000000002</v>
      </c>
      <c r="D1829" s="78">
        <v>-0.88967896000000002</v>
      </c>
      <c r="E1829" s="78">
        <v>-0.56059550000000002</v>
      </c>
      <c r="F1829" s="78">
        <v>-2.3911992E-2</v>
      </c>
    </row>
    <row r="1830" spans="1:6" x14ac:dyDescent="0.25">
      <c r="A1830">
        <v>1828</v>
      </c>
      <c r="B1830" t="s">
        <v>33399</v>
      </c>
      <c r="C1830" s="78">
        <v>5.1638308000000004</v>
      </c>
      <c r="D1830" s="78">
        <v>6.2892749999999999</v>
      </c>
      <c r="E1830" s="78">
        <v>0.24916758</v>
      </c>
      <c r="F1830" s="78">
        <v>9.1709570000000004E-3</v>
      </c>
    </row>
    <row r="1831" spans="1:6" x14ac:dyDescent="0.25">
      <c r="A1831">
        <v>1829</v>
      </c>
      <c r="B1831" t="s">
        <v>33400</v>
      </c>
      <c r="C1831" s="78">
        <v>-0.23850595999999999</v>
      </c>
      <c r="D1831" s="78">
        <v>2.7156574999999998</v>
      </c>
      <c r="E1831" s="78">
        <v>-2.8059839999999999E-2</v>
      </c>
      <c r="F1831" s="78">
        <v>5.9515826000000001E-2</v>
      </c>
    </row>
    <row r="1832" spans="1:6" x14ac:dyDescent="0.25">
      <c r="A1832">
        <v>1830</v>
      </c>
      <c r="B1832" t="s">
        <v>33401</v>
      </c>
      <c r="C1832" s="78">
        <v>2.3166983000000001</v>
      </c>
      <c r="D1832" s="78">
        <v>1.7776529999999999</v>
      </c>
      <c r="E1832" s="78">
        <v>5.0243065000000003E-2</v>
      </c>
      <c r="F1832" s="78">
        <v>5.3497099999999999E-2</v>
      </c>
    </row>
    <row r="1833" spans="1:6" x14ac:dyDescent="0.25">
      <c r="A1833">
        <v>1831</v>
      </c>
      <c r="B1833" t="s">
        <v>33402</v>
      </c>
      <c r="C1833" s="78">
        <v>-0.54245310000000002</v>
      </c>
      <c r="D1833" s="78">
        <v>1.5219309000000001</v>
      </c>
      <c r="E1833" s="78">
        <v>0.15143946999999999</v>
      </c>
      <c r="F1833" s="78">
        <v>1.6977585999999999E-2</v>
      </c>
    </row>
    <row r="1834" spans="1:6" x14ac:dyDescent="0.25">
      <c r="A1834">
        <v>1832</v>
      </c>
      <c r="B1834" t="s">
        <v>33403</v>
      </c>
      <c r="C1834" s="78">
        <v>0.74670963999999995</v>
      </c>
      <c r="D1834" s="78">
        <v>-2.9040490000000001</v>
      </c>
      <c r="E1834" s="78">
        <v>0.123069525</v>
      </c>
      <c r="F1834" s="78">
        <v>2.1707395000000001E-2</v>
      </c>
    </row>
    <row r="1835" spans="1:6" x14ac:dyDescent="0.25">
      <c r="A1835">
        <v>1833</v>
      </c>
      <c r="B1835" t="s">
        <v>33404</v>
      </c>
      <c r="C1835" s="78">
        <v>-2.6275187</v>
      </c>
      <c r="D1835" s="78">
        <v>-0.47376835</v>
      </c>
      <c r="E1835" s="78">
        <v>-1.4250576E-3</v>
      </c>
      <c r="F1835" s="78">
        <v>2.6888466999999999E-2</v>
      </c>
    </row>
    <row r="1836" spans="1:6" x14ac:dyDescent="0.25">
      <c r="A1836">
        <v>1834</v>
      </c>
      <c r="B1836" t="s">
        <v>33405</v>
      </c>
      <c r="C1836" s="78">
        <v>1.1235199</v>
      </c>
      <c r="D1836" s="78">
        <v>-2.6877684999999998</v>
      </c>
      <c r="E1836" s="78">
        <v>-0.28096939999999998</v>
      </c>
      <c r="F1836" s="78">
        <v>4.8083052000000001E-2</v>
      </c>
    </row>
    <row r="1837" spans="1:6" x14ac:dyDescent="0.25">
      <c r="A1837">
        <v>1835</v>
      </c>
      <c r="B1837" t="s">
        <v>33406</v>
      </c>
      <c r="C1837" s="78">
        <v>1.9665041000000001</v>
      </c>
      <c r="D1837" s="78">
        <v>0.27285336999999998</v>
      </c>
      <c r="E1837" s="78">
        <v>1.5263855000000001E-3</v>
      </c>
      <c r="F1837" s="78">
        <v>3.4344382999999999E-2</v>
      </c>
    </row>
    <row r="1838" spans="1:6" x14ac:dyDescent="0.25">
      <c r="A1838">
        <v>1836</v>
      </c>
      <c r="B1838" t="s">
        <v>33407</v>
      </c>
      <c r="C1838" s="78">
        <v>2.7337965999999998</v>
      </c>
      <c r="D1838" s="78">
        <v>0.61355733999999995</v>
      </c>
      <c r="E1838" s="78">
        <v>-3.4867703999999999E-2</v>
      </c>
      <c r="F1838" s="78">
        <v>3.4312519999999999E-2</v>
      </c>
    </row>
    <row r="1839" spans="1:6" x14ac:dyDescent="0.25">
      <c r="A1839">
        <v>1837</v>
      </c>
      <c r="B1839" t="s">
        <v>3073</v>
      </c>
      <c r="C1839" s="78">
        <v>-0.98699199999999998</v>
      </c>
      <c r="D1839" s="78">
        <v>-1.9164178000000001</v>
      </c>
      <c r="E1839" s="78">
        <v>-0.18869793000000001</v>
      </c>
      <c r="F1839" s="78">
        <v>-0.35980003999999999</v>
      </c>
    </row>
    <row r="1840" spans="1:6" x14ac:dyDescent="0.25">
      <c r="A1840">
        <v>1838</v>
      </c>
      <c r="B1840" t="s">
        <v>33408</v>
      </c>
      <c r="C1840" s="78">
        <v>-1.4565979</v>
      </c>
      <c r="D1840" s="78">
        <v>-1.0180442000000001</v>
      </c>
      <c r="E1840" s="78">
        <v>1.7738342000000001E-4</v>
      </c>
      <c r="F1840" s="78">
        <v>3.3744663000000001E-2</v>
      </c>
    </row>
    <row r="1841" spans="1:6" x14ac:dyDescent="0.25">
      <c r="A1841">
        <v>1839</v>
      </c>
      <c r="B1841" t="s">
        <v>33409</v>
      </c>
      <c r="C1841" s="78">
        <v>0.25660430000000001</v>
      </c>
      <c r="D1841" s="78">
        <v>-1.0369463999999999</v>
      </c>
      <c r="E1841" s="78">
        <v>0.12643789999999999</v>
      </c>
      <c r="F1841" s="78">
        <v>2.7774995E-2</v>
      </c>
    </row>
    <row r="1842" spans="1:6" x14ac:dyDescent="0.25">
      <c r="A1842">
        <v>1840</v>
      </c>
      <c r="B1842" t="s">
        <v>33410</v>
      </c>
      <c r="C1842" s="78">
        <v>-2.0383325000000001</v>
      </c>
      <c r="D1842" s="78">
        <v>1.4321999999999999</v>
      </c>
      <c r="E1842" s="78">
        <v>3.4121677000000003E-2</v>
      </c>
      <c r="F1842" s="78">
        <v>6.4571799999999999E-2</v>
      </c>
    </row>
    <row r="1843" spans="1:6" x14ac:dyDescent="0.25">
      <c r="A1843">
        <v>1841</v>
      </c>
      <c r="B1843" t="s">
        <v>33411</v>
      </c>
      <c r="C1843" s="78">
        <v>-1.7951626000000001</v>
      </c>
      <c r="D1843" s="78">
        <v>-2.5895357000000001E-2</v>
      </c>
      <c r="E1843" s="78">
        <v>2.9617414000000002E-2</v>
      </c>
      <c r="F1843" s="78">
        <v>3.299009E-2</v>
      </c>
    </row>
    <row r="1844" spans="1:6" x14ac:dyDescent="0.25">
      <c r="A1844">
        <v>1842</v>
      </c>
      <c r="B1844" t="s">
        <v>33412</v>
      </c>
      <c r="C1844" s="78">
        <v>-0.63102924999999999</v>
      </c>
      <c r="D1844" s="78">
        <v>0.26088952999999998</v>
      </c>
      <c r="E1844" s="78">
        <v>-1.1829495000000001E-2</v>
      </c>
      <c r="F1844" s="78">
        <v>5.8202940000000002E-2</v>
      </c>
    </row>
    <row r="1845" spans="1:6" x14ac:dyDescent="0.25">
      <c r="A1845">
        <v>1843</v>
      </c>
      <c r="B1845" t="s">
        <v>33413</v>
      </c>
      <c r="C1845" s="78">
        <v>1.9941736000000001</v>
      </c>
      <c r="D1845" s="78">
        <v>-0.88274216999999999</v>
      </c>
      <c r="E1845" s="78">
        <v>-0.14459535000000001</v>
      </c>
      <c r="F1845" s="78">
        <v>0.12115212</v>
      </c>
    </row>
    <row r="1846" spans="1:6" x14ac:dyDescent="0.25">
      <c r="A1846">
        <v>1844</v>
      </c>
      <c r="B1846" t="s">
        <v>33414</v>
      </c>
      <c r="C1846" s="78">
        <v>-1.8294010999999999</v>
      </c>
      <c r="D1846" s="78">
        <v>0.35785496</v>
      </c>
      <c r="E1846" s="78">
        <v>0.25064573000000001</v>
      </c>
      <c r="F1846" s="78">
        <v>5.9339220000000003E-3</v>
      </c>
    </row>
    <row r="1847" spans="1:6" x14ac:dyDescent="0.25">
      <c r="A1847">
        <v>1845</v>
      </c>
      <c r="B1847" t="s">
        <v>11555</v>
      </c>
      <c r="C1847" s="78">
        <v>0.94807560000000002</v>
      </c>
      <c r="D1847" s="78">
        <v>-1.0166607999999999</v>
      </c>
      <c r="E1847" s="78">
        <v>3.0121921999999999E-2</v>
      </c>
      <c r="F1847" s="78">
        <v>-0.21182285000000001</v>
      </c>
    </row>
    <row r="1848" spans="1:6" x14ac:dyDescent="0.25">
      <c r="A1848">
        <v>1846</v>
      </c>
      <c r="B1848" t="s">
        <v>33415</v>
      </c>
      <c r="C1848" s="78">
        <v>-7.6974179999999999</v>
      </c>
      <c r="D1848" s="78">
        <v>1.1470016999999999</v>
      </c>
      <c r="E1848" s="78">
        <v>0.100167885</v>
      </c>
      <c r="F1848" s="78">
        <v>2.7332743999999999E-2</v>
      </c>
    </row>
    <row r="1849" spans="1:6" x14ac:dyDescent="0.25">
      <c r="A1849">
        <v>1847</v>
      </c>
      <c r="B1849" t="s">
        <v>9395</v>
      </c>
      <c r="C1849" s="78">
        <v>0.26310002999999998</v>
      </c>
      <c r="D1849" s="78">
        <v>-2.2674593999999999</v>
      </c>
      <c r="E1849" s="78">
        <v>-2.1919698000000001E-2</v>
      </c>
      <c r="F1849" s="78">
        <v>-0.18402909000000001</v>
      </c>
    </row>
    <row r="1850" spans="1:6" x14ac:dyDescent="0.25">
      <c r="A1850">
        <v>1848</v>
      </c>
      <c r="B1850" t="s">
        <v>33416</v>
      </c>
      <c r="C1850" s="78">
        <v>0.63795849999999998</v>
      </c>
      <c r="D1850" s="78">
        <v>0.49075246</v>
      </c>
      <c r="E1850" s="78">
        <v>-1.5978128000000001E-2</v>
      </c>
      <c r="F1850" s="78">
        <v>-1.9707573999999999E-2</v>
      </c>
    </row>
    <row r="1851" spans="1:6" x14ac:dyDescent="0.25">
      <c r="A1851">
        <v>1849</v>
      </c>
      <c r="B1851" t="s">
        <v>33417</v>
      </c>
      <c r="C1851" s="78">
        <v>2.0126781</v>
      </c>
      <c r="D1851" s="78">
        <v>-0.69481530000000002</v>
      </c>
      <c r="E1851" s="78">
        <v>0.22702438</v>
      </c>
      <c r="F1851" s="78">
        <v>-1.0593358000000001E-2</v>
      </c>
    </row>
    <row r="1852" spans="1:6" x14ac:dyDescent="0.25">
      <c r="A1852">
        <v>1850</v>
      </c>
      <c r="B1852" t="s">
        <v>33418</v>
      </c>
      <c r="C1852" s="78">
        <v>1.9078757</v>
      </c>
      <c r="D1852" s="78">
        <v>1.0113056</v>
      </c>
      <c r="E1852" s="78">
        <v>-0.59104250000000003</v>
      </c>
      <c r="F1852" s="78">
        <v>9.4417479999999998E-2</v>
      </c>
    </row>
    <row r="1853" spans="1:6" x14ac:dyDescent="0.25">
      <c r="A1853">
        <v>1851</v>
      </c>
      <c r="B1853" t="s">
        <v>33419</v>
      </c>
      <c r="C1853" s="78">
        <v>0.13893847000000001</v>
      </c>
      <c r="D1853" s="78">
        <v>-0.56716096000000005</v>
      </c>
      <c r="E1853" s="78">
        <v>0.17748332</v>
      </c>
      <c r="F1853" s="78">
        <v>3.0651128E-2</v>
      </c>
    </row>
    <row r="1854" spans="1:6" x14ac:dyDescent="0.25">
      <c r="A1854">
        <v>1852</v>
      </c>
      <c r="B1854" t="s">
        <v>33420</v>
      </c>
      <c r="C1854" s="78">
        <v>0.72725384999999998</v>
      </c>
      <c r="D1854" s="78">
        <v>0.15656400000000001</v>
      </c>
      <c r="E1854" s="78">
        <v>4.9863294000000002E-2</v>
      </c>
      <c r="F1854" s="78">
        <v>5.5289835000000002E-2</v>
      </c>
    </row>
    <row r="1855" spans="1:6" x14ac:dyDescent="0.25">
      <c r="A1855">
        <v>1853</v>
      </c>
      <c r="B1855" t="s">
        <v>33421</v>
      </c>
      <c r="C1855" s="78">
        <v>4.0426929999999999</v>
      </c>
      <c r="D1855" s="78">
        <v>0.59466859999999999</v>
      </c>
      <c r="E1855" s="78">
        <v>0.14941111000000001</v>
      </c>
      <c r="F1855" s="78">
        <v>-6.6187101999999999E-3</v>
      </c>
    </row>
    <row r="1856" spans="1:6" x14ac:dyDescent="0.25">
      <c r="A1856">
        <v>1854</v>
      </c>
      <c r="B1856" t="s">
        <v>33422</v>
      </c>
      <c r="C1856" s="78">
        <v>1.9035228</v>
      </c>
      <c r="D1856" s="78">
        <v>1.1103065000000001</v>
      </c>
      <c r="E1856" s="78">
        <v>-9.2249600000000001E-2</v>
      </c>
      <c r="F1856" s="78">
        <v>4.3804900000000001E-2</v>
      </c>
    </row>
    <row r="1857" spans="1:6" x14ac:dyDescent="0.25">
      <c r="A1857">
        <v>1855</v>
      </c>
      <c r="B1857" t="s">
        <v>33423</v>
      </c>
      <c r="C1857" s="78">
        <v>-1.267045</v>
      </c>
      <c r="D1857" s="78">
        <v>-1.7598461999999999</v>
      </c>
      <c r="E1857" s="78">
        <v>-4.6628475000000003E-2</v>
      </c>
      <c r="F1857" s="78">
        <v>7.3625444999999998E-2</v>
      </c>
    </row>
    <row r="1858" spans="1:6" x14ac:dyDescent="0.25">
      <c r="A1858">
        <v>1856</v>
      </c>
      <c r="B1858" t="s">
        <v>33424</v>
      </c>
      <c r="C1858" s="78">
        <v>-0.57602525000000004</v>
      </c>
      <c r="D1858" s="78">
        <v>-1.210664</v>
      </c>
      <c r="E1858" s="78">
        <v>-0.49511476999999998</v>
      </c>
      <c r="F1858" s="78">
        <v>0.10966544</v>
      </c>
    </row>
    <row r="1859" spans="1:6" x14ac:dyDescent="0.25">
      <c r="A1859">
        <v>1857</v>
      </c>
      <c r="B1859" t="s">
        <v>33425</v>
      </c>
      <c r="C1859" s="78">
        <v>-1.6062187000000001</v>
      </c>
      <c r="D1859" s="78">
        <v>-0.52669584999999997</v>
      </c>
      <c r="E1859" s="78">
        <v>-0.13844365</v>
      </c>
      <c r="F1859" s="78">
        <v>0.1729501</v>
      </c>
    </row>
    <row r="1860" spans="1:6" x14ac:dyDescent="0.25">
      <c r="A1860">
        <v>1858</v>
      </c>
      <c r="B1860" t="s">
        <v>33426</v>
      </c>
      <c r="C1860" s="78">
        <v>-0.25454599999999999</v>
      </c>
      <c r="D1860" s="78">
        <v>0.51228759999999995</v>
      </c>
      <c r="E1860" s="78">
        <v>0.21912701000000001</v>
      </c>
      <c r="F1860" s="78">
        <v>-3.9623810000000001E-3</v>
      </c>
    </row>
    <row r="1861" spans="1:6" x14ac:dyDescent="0.25">
      <c r="A1861">
        <v>1859</v>
      </c>
      <c r="B1861" t="s">
        <v>33427</v>
      </c>
      <c r="C1861" s="78">
        <v>0.82343065999999998</v>
      </c>
      <c r="D1861" s="78">
        <v>-1.096174</v>
      </c>
      <c r="E1861" s="78">
        <v>0.1617451</v>
      </c>
      <c r="F1861" s="78">
        <v>2.8100633999999999E-2</v>
      </c>
    </row>
    <row r="1862" spans="1:6" x14ac:dyDescent="0.25">
      <c r="A1862">
        <v>1860</v>
      </c>
      <c r="B1862" t="s">
        <v>20684</v>
      </c>
      <c r="C1862" s="78">
        <v>3.0266332999999999</v>
      </c>
      <c r="D1862" s="78">
        <v>-0.71450329999999995</v>
      </c>
      <c r="E1862" s="78">
        <v>-4.2398303999999998E-2</v>
      </c>
      <c r="F1862" s="78">
        <v>-1.1491161E-3</v>
      </c>
    </row>
    <row r="1863" spans="1:6" x14ac:dyDescent="0.25">
      <c r="A1863">
        <v>1861</v>
      </c>
      <c r="B1863" t="s">
        <v>33428</v>
      </c>
      <c r="C1863" s="78">
        <v>3.2693949</v>
      </c>
      <c r="D1863" s="78">
        <v>-0.22276604</v>
      </c>
      <c r="E1863" s="78">
        <v>0.14451729999999999</v>
      </c>
      <c r="F1863" s="78">
        <v>2.3535829000000001E-2</v>
      </c>
    </row>
    <row r="1864" spans="1:6" x14ac:dyDescent="0.25">
      <c r="A1864">
        <v>1862</v>
      </c>
      <c r="B1864" t="s">
        <v>33429</v>
      </c>
      <c r="C1864" s="78">
        <v>1.2654673999999999</v>
      </c>
      <c r="D1864" s="78">
        <v>0.52291536000000005</v>
      </c>
      <c r="E1864" s="78">
        <v>-0.14217609</v>
      </c>
      <c r="F1864" s="78">
        <v>3.9155580000000004E-3</v>
      </c>
    </row>
    <row r="1865" spans="1:6" x14ac:dyDescent="0.25">
      <c r="A1865">
        <v>1863</v>
      </c>
      <c r="B1865" t="s">
        <v>29009</v>
      </c>
      <c r="C1865" s="78">
        <v>0.51060205999999997</v>
      </c>
      <c r="D1865" s="78">
        <v>-2.6881366</v>
      </c>
      <c r="E1865" s="78">
        <v>-0.30947986</v>
      </c>
      <c r="F1865" s="78">
        <v>9.7157270000000004E-2</v>
      </c>
    </row>
    <row r="1866" spans="1:6" x14ac:dyDescent="0.25">
      <c r="A1866">
        <v>1864</v>
      </c>
      <c r="B1866" t="s">
        <v>33430</v>
      </c>
      <c r="C1866" s="78">
        <v>-0.39650332999999999</v>
      </c>
      <c r="D1866" s="78">
        <v>-0.16272007999999999</v>
      </c>
      <c r="E1866" s="78">
        <v>-0.66269960000000006</v>
      </c>
      <c r="F1866" s="78">
        <v>0.10013059000000001</v>
      </c>
    </row>
    <row r="1867" spans="1:6" x14ac:dyDescent="0.25">
      <c r="A1867">
        <v>1865</v>
      </c>
      <c r="B1867" t="s">
        <v>33431</v>
      </c>
      <c r="C1867" s="78">
        <v>0.58578710000000001</v>
      </c>
      <c r="D1867" s="78">
        <v>0.28227722999999999</v>
      </c>
      <c r="E1867" s="78">
        <v>-0.22971115</v>
      </c>
      <c r="F1867" s="78">
        <v>0.12314826</v>
      </c>
    </row>
    <row r="1868" spans="1:6" x14ac:dyDescent="0.25">
      <c r="A1868">
        <v>1866</v>
      </c>
      <c r="B1868" t="s">
        <v>33432</v>
      </c>
      <c r="C1868" s="78">
        <v>-0.50405330000000004</v>
      </c>
      <c r="D1868" s="78">
        <v>-1.3566307</v>
      </c>
      <c r="E1868" s="78">
        <v>1.9470543E-2</v>
      </c>
      <c r="F1868" s="78">
        <v>1.5171328999999999E-3</v>
      </c>
    </row>
    <row r="1869" spans="1:6" x14ac:dyDescent="0.25">
      <c r="A1869">
        <v>1867</v>
      </c>
      <c r="B1869" t="s">
        <v>33433</v>
      </c>
      <c r="C1869" s="78">
        <v>0.81192339999999996</v>
      </c>
      <c r="D1869" s="78">
        <v>1.5988777000000001</v>
      </c>
      <c r="E1869" s="78">
        <v>-2.5928289E-2</v>
      </c>
      <c r="F1869" s="78">
        <v>7.7017929999999998E-2</v>
      </c>
    </row>
    <row r="1870" spans="1:6" x14ac:dyDescent="0.25">
      <c r="A1870">
        <v>1868</v>
      </c>
      <c r="B1870" t="s">
        <v>33434</v>
      </c>
      <c r="C1870" s="78">
        <v>2.1812052999999998</v>
      </c>
      <c r="D1870" s="78">
        <v>-0.781165</v>
      </c>
      <c r="E1870" s="78">
        <v>7.6876550000000002E-2</v>
      </c>
      <c r="F1870" s="78">
        <v>4.4046473000000003E-2</v>
      </c>
    </row>
    <row r="1871" spans="1:6" x14ac:dyDescent="0.25">
      <c r="A1871">
        <v>1869</v>
      </c>
      <c r="B1871" t="s">
        <v>33435</v>
      </c>
      <c r="C1871" s="78">
        <v>-1.3585331</v>
      </c>
      <c r="D1871" s="78">
        <v>0.42428184000000002</v>
      </c>
      <c r="E1871" s="78">
        <v>0.25064573000000001</v>
      </c>
      <c r="F1871" s="78">
        <v>5.9339220000000003E-3</v>
      </c>
    </row>
    <row r="1872" spans="1:6" x14ac:dyDescent="0.25">
      <c r="A1872">
        <v>1870</v>
      </c>
      <c r="B1872" t="s">
        <v>33436</v>
      </c>
      <c r="C1872" s="78">
        <v>2.5059466000000001</v>
      </c>
      <c r="D1872" s="78">
        <v>1.1179032</v>
      </c>
      <c r="E1872" s="78">
        <v>0.25064573000000001</v>
      </c>
      <c r="F1872" s="78">
        <v>5.9339220000000003E-3</v>
      </c>
    </row>
    <row r="1873" spans="1:6" x14ac:dyDescent="0.25">
      <c r="A1873">
        <v>1871</v>
      </c>
      <c r="B1873" t="s">
        <v>33437</v>
      </c>
      <c r="C1873" s="78">
        <v>-8.2636149999999997</v>
      </c>
      <c r="D1873" s="78">
        <v>1.3018905999999999</v>
      </c>
      <c r="E1873" s="78">
        <v>-6.2917829999999994E-2</v>
      </c>
      <c r="F1873" s="78">
        <v>0.13167090000000001</v>
      </c>
    </row>
    <row r="1874" spans="1:6" x14ac:dyDescent="0.25">
      <c r="A1874">
        <v>1872</v>
      </c>
      <c r="B1874" t="s">
        <v>33438</v>
      </c>
      <c r="C1874" s="78">
        <v>0.63070064999999997</v>
      </c>
      <c r="D1874" s="78">
        <v>1.4028510999999999</v>
      </c>
      <c r="E1874" s="78">
        <v>0.10800302000000001</v>
      </c>
      <c r="F1874" s="78">
        <v>4.5813131999999999E-2</v>
      </c>
    </row>
    <row r="1875" spans="1:6" x14ac:dyDescent="0.25">
      <c r="A1875">
        <v>1873</v>
      </c>
      <c r="B1875" t="s">
        <v>33439</v>
      </c>
      <c r="C1875" s="78">
        <v>-1.3397311000000001</v>
      </c>
      <c r="D1875" s="78">
        <v>-1.3469770000000001</v>
      </c>
      <c r="E1875" s="78">
        <v>1.0921775999999999E-2</v>
      </c>
      <c r="F1875" s="78">
        <v>7.5033649999999993E-2</v>
      </c>
    </row>
    <row r="1876" spans="1:6" x14ac:dyDescent="0.25">
      <c r="A1876">
        <v>1874</v>
      </c>
      <c r="B1876" t="s">
        <v>33440</v>
      </c>
      <c r="C1876" s="78">
        <v>-0.97884214000000003</v>
      </c>
      <c r="D1876" s="78">
        <v>0.54584885000000005</v>
      </c>
      <c r="E1876" s="78">
        <v>9.4944953999999998E-2</v>
      </c>
      <c r="F1876" s="78">
        <v>3.4552045000000003E-2</v>
      </c>
    </row>
    <row r="1877" spans="1:6" x14ac:dyDescent="0.25">
      <c r="A1877">
        <v>1875</v>
      </c>
      <c r="B1877" t="s">
        <v>33441</v>
      </c>
      <c r="C1877" s="78">
        <v>4.8066764999999997E-2</v>
      </c>
      <c r="D1877" s="78">
        <v>-0.91476539999999995</v>
      </c>
      <c r="E1877" s="78">
        <v>8.3302169999999995E-2</v>
      </c>
      <c r="F1877" s="78">
        <v>9.3641539999999995E-3</v>
      </c>
    </row>
    <row r="1878" spans="1:6" x14ac:dyDescent="0.25">
      <c r="A1878">
        <v>1876</v>
      </c>
      <c r="B1878" t="s">
        <v>33442</v>
      </c>
      <c r="C1878" s="78">
        <v>5.8357906000000002</v>
      </c>
      <c r="D1878" s="78">
        <v>1.5737814999999999</v>
      </c>
      <c r="E1878" s="78">
        <v>-1.9057095E-3</v>
      </c>
      <c r="F1878" s="78">
        <v>9.2530935999999994E-2</v>
      </c>
    </row>
    <row r="1879" spans="1:6" x14ac:dyDescent="0.25">
      <c r="A1879">
        <v>1877</v>
      </c>
      <c r="B1879" t="s">
        <v>17716</v>
      </c>
      <c r="C1879" s="78">
        <v>-0.83664333999999996</v>
      </c>
      <c r="D1879" s="78">
        <v>-1.5196137000000001</v>
      </c>
      <c r="E1879" s="78">
        <v>4.3259427000000003E-2</v>
      </c>
      <c r="F1879" s="78">
        <v>-0.14368834999999999</v>
      </c>
    </row>
    <row r="1880" spans="1:6" x14ac:dyDescent="0.25">
      <c r="A1880">
        <v>1878</v>
      </c>
      <c r="B1880" t="s">
        <v>33443</v>
      </c>
      <c r="C1880" s="78">
        <v>3.779045</v>
      </c>
      <c r="D1880" s="78">
        <v>-2.2219062000000001E-2</v>
      </c>
      <c r="E1880" s="78">
        <v>2.2866935000000001E-2</v>
      </c>
      <c r="F1880" s="78">
        <v>8.3088789999999999E-3</v>
      </c>
    </row>
    <row r="1881" spans="1:6" x14ac:dyDescent="0.25">
      <c r="A1881">
        <v>1879</v>
      </c>
      <c r="B1881" t="s">
        <v>33444</v>
      </c>
      <c r="C1881" s="78">
        <v>2.3259227</v>
      </c>
      <c r="D1881" s="78">
        <v>-4.3607690000000003</v>
      </c>
      <c r="E1881" s="78">
        <v>3.2045169999999998E-2</v>
      </c>
      <c r="F1881" s="78">
        <v>0.10814282</v>
      </c>
    </row>
    <row r="1882" spans="1:6" x14ac:dyDescent="0.25">
      <c r="A1882">
        <v>1880</v>
      </c>
      <c r="B1882" t="s">
        <v>5941</v>
      </c>
      <c r="C1882" s="78">
        <v>0.77906774999999995</v>
      </c>
      <c r="D1882" s="78">
        <v>-0.98085535000000001</v>
      </c>
      <c r="E1882" s="78">
        <v>-8.847141E-2</v>
      </c>
      <c r="F1882" s="78">
        <v>-0.19685607999999999</v>
      </c>
    </row>
    <row r="1883" spans="1:6" x14ac:dyDescent="0.25">
      <c r="A1883">
        <v>1881</v>
      </c>
      <c r="B1883" t="s">
        <v>33445</v>
      </c>
      <c r="C1883" s="78">
        <v>1.3348352999999999</v>
      </c>
      <c r="D1883" s="78">
        <v>-0.72363010000000005</v>
      </c>
      <c r="E1883" s="78">
        <v>-0.16701679999999999</v>
      </c>
      <c r="F1883" s="78">
        <v>5.3312432E-2</v>
      </c>
    </row>
    <row r="1884" spans="1:6" x14ac:dyDescent="0.25">
      <c r="A1884">
        <v>1882</v>
      </c>
      <c r="B1884" t="s">
        <v>33446</v>
      </c>
      <c r="C1884" s="78">
        <v>-0.17747932999999999</v>
      </c>
      <c r="D1884" s="78">
        <v>0.17610037000000001</v>
      </c>
      <c r="E1884" s="78">
        <v>5.6023360000000001E-2</v>
      </c>
      <c r="F1884" s="78">
        <v>4.5985047000000001E-2</v>
      </c>
    </row>
    <row r="1885" spans="1:6" x14ac:dyDescent="0.25">
      <c r="A1885">
        <v>1883</v>
      </c>
      <c r="B1885" t="s">
        <v>33447</v>
      </c>
      <c r="C1885" s="78">
        <v>-0.66293763999999999</v>
      </c>
      <c r="D1885" s="78">
        <v>0.34959388000000002</v>
      </c>
      <c r="E1885" s="78">
        <v>4.0447324999999999E-2</v>
      </c>
      <c r="F1885" s="78">
        <v>3.4208268E-2</v>
      </c>
    </row>
    <row r="1886" spans="1:6" x14ac:dyDescent="0.25">
      <c r="A1886">
        <v>1884</v>
      </c>
      <c r="B1886" t="s">
        <v>26133</v>
      </c>
      <c r="C1886" s="78">
        <v>-0.70078470000000004</v>
      </c>
      <c r="D1886" s="78">
        <v>2.1376363999999999</v>
      </c>
      <c r="E1886" s="78">
        <v>-8.5999279999999997E-2</v>
      </c>
      <c r="F1886" s="78">
        <v>-0.22902574000000001</v>
      </c>
    </row>
    <row r="1887" spans="1:6" x14ac:dyDescent="0.25">
      <c r="A1887">
        <v>1885</v>
      </c>
      <c r="B1887" t="s">
        <v>33448</v>
      </c>
      <c r="C1887" s="78">
        <v>0.38532095999999999</v>
      </c>
      <c r="D1887" s="78">
        <v>-3.151681</v>
      </c>
      <c r="E1887" s="78">
        <v>0.13632558</v>
      </c>
      <c r="F1887" s="78">
        <v>3.5657340000000003E-2</v>
      </c>
    </row>
    <row r="1888" spans="1:6" x14ac:dyDescent="0.25">
      <c r="A1888">
        <v>1886</v>
      </c>
      <c r="B1888" t="s">
        <v>33449</v>
      </c>
      <c r="C1888" s="78">
        <v>1.6453427</v>
      </c>
      <c r="D1888" s="78">
        <v>-3.4669382999999998</v>
      </c>
      <c r="E1888" s="78">
        <v>-4.2244196000000003E-3</v>
      </c>
      <c r="F1888" s="78">
        <v>7.0050895000000002E-2</v>
      </c>
    </row>
    <row r="1889" spans="1:6" x14ac:dyDescent="0.25">
      <c r="A1889">
        <v>1887</v>
      </c>
      <c r="B1889" t="s">
        <v>33450</v>
      </c>
      <c r="C1889" s="78">
        <v>4.4033426999999996</v>
      </c>
      <c r="D1889" s="78">
        <v>1.6808889</v>
      </c>
      <c r="E1889" s="78">
        <v>5.1798223999999997E-2</v>
      </c>
      <c r="F1889" s="78">
        <v>7.3583930000000006E-2</v>
      </c>
    </row>
    <row r="1890" spans="1:6" x14ac:dyDescent="0.25">
      <c r="A1890">
        <v>1888</v>
      </c>
      <c r="B1890" t="s">
        <v>33451</v>
      </c>
      <c r="C1890" s="78">
        <v>0.4831434</v>
      </c>
      <c r="D1890" s="78">
        <v>-0.39697397000000001</v>
      </c>
      <c r="E1890" s="78">
        <v>-0.115888566</v>
      </c>
      <c r="F1890" s="78">
        <v>0.12587970000000001</v>
      </c>
    </row>
    <row r="1891" spans="1:6" x14ac:dyDescent="0.25">
      <c r="A1891">
        <v>1889</v>
      </c>
      <c r="B1891" t="s">
        <v>33452</v>
      </c>
      <c r="C1891" s="78">
        <v>-3.1931319999999999</v>
      </c>
      <c r="D1891" s="78">
        <v>3.3162986999999999</v>
      </c>
      <c r="E1891" s="78">
        <v>7.0379819999999996E-2</v>
      </c>
      <c r="F1891" s="78">
        <v>4.6322572999999999E-2</v>
      </c>
    </row>
    <row r="1892" spans="1:6" x14ac:dyDescent="0.25">
      <c r="A1892">
        <v>1890</v>
      </c>
      <c r="B1892" t="s">
        <v>33453</v>
      </c>
      <c r="C1892" s="78">
        <v>4.0007862999999997</v>
      </c>
      <c r="D1892" s="78">
        <v>-2.1690836</v>
      </c>
      <c r="E1892" s="78">
        <v>9.0583935000000004E-2</v>
      </c>
      <c r="F1892" s="78">
        <v>9.6793340000000005E-2</v>
      </c>
    </row>
    <row r="1893" spans="1:6" x14ac:dyDescent="0.25">
      <c r="A1893">
        <v>1891</v>
      </c>
      <c r="B1893" t="s">
        <v>33454</v>
      </c>
      <c r="C1893" s="78">
        <v>-2.1135402000000001</v>
      </c>
      <c r="D1893" s="78">
        <v>-1.1892326</v>
      </c>
      <c r="E1893" s="78">
        <v>0.25064573000000001</v>
      </c>
      <c r="F1893" s="78">
        <v>5.9339220000000003E-3</v>
      </c>
    </row>
    <row r="1894" spans="1:6" x14ac:dyDescent="0.25">
      <c r="A1894">
        <v>1892</v>
      </c>
      <c r="B1894" t="s">
        <v>33455</v>
      </c>
      <c r="C1894" s="78">
        <v>-1.2323833</v>
      </c>
      <c r="D1894" s="78">
        <v>0.16222489000000001</v>
      </c>
      <c r="E1894" s="78">
        <v>0.25064573000000001</v>
      </c>
      <c r="F1894" s="78">
        <v>5.9339220000000003E-3</v>
      </c>
    </row>
    <row r="1895" spans="1:6" x14ac:dyDescent="0.25">
      <c r="A1895">
        <v>1893</v>
      </c>
      <c r="B1895" t="s">
        <v>1334</v>
      </c>
      <c r="C1895" s="78">
        <v>0.54196553999999997</v>
      </c>
      <c r="D1895" s="78">
        <v>-2.9907889999999999</v>
      </c>
      <c r="E1895" s="78">
        <v>-0.48687425000000001</v>
      </c>
      <c r="F1895" s="78">
        <v>-0.78736479999999998</v>
      </c>
    </row>
    <row r="1896" spans="1:6" x14ac:dyDescent="0.25">
      <c r="A1896">
        <v>1894</v>
      </c>
      <c r="B1896" t="s">
        <v>33456</v>
      </c>
      <c r="C1896" s="78">
        <v>0.9760316</v>
      </c>
      <c r="D1896" s="78">
        <v>2.0835726000000001</v>
      </c>
      <c r="E1896" s="78">
        <v>0.19162638000000001</v>
      </c>
      <c r="F1896" s="78">
        <v>5.0181113000000001E-3</v>
      </c>
    </row>
    <row r="1897" spans="1:6" x14ac:dyDescent="0.25">
      <c r="A1897">
        <v>1895</v>
      </c>
      <c r="B1897" t="s">
        <v>33457</v>
      </c>
      <c r="C1897" s="78">
        <v>-1.034195</v>
      </c>
      <c r="D1897" s="78">
        <v>-3.8073093999999998</v>
      </c>
      <c r="E1897" s="78">
        <v>0.16550483999999999</v>
      </c>
      <c r="F1897" s="78">
        <v>-1.6707224000000001E-3</v>
      </c>
    </row>
    <row r="1898" spans="1:6" x14ac:dyDescent="0.25">
      <c r="A1898">
        <v>1896</v>
      </c>
      <c r="B1898" t="s">
        <v>33458</v>
      </c>
      <c r="C1898" s="78">
        <v>-0.33564073</v>
      </c>
      <c r="D1898" s="78">
        <v>-0.87367046000000004</v>
      </c>
      <c r="E1898" s="78">
        <v>-0.64242710000000003</v>
      </c>
      <c r="F1898" s="78">
        <v>0.15225037999999999</v>
      </c>
    </row>
    <row r="1899" spans="1:6" x14ac:dyDescent="0.25">
      <c r="A1899">
        <v>1897</v>
      </c>
      <c r="B1899" t="s">
        <v>21441</v>
      </c>
      <c r="C1899" s="78">
        <v>-8.1090839999999993</v>
      </c>
      <c r="D1899" s="78">
        <v>1.4290605000000001</v>
      </c>
      <c r="E1899" s="78">
        <v>0.15404677</v>
      </c>
      <c r="F1899" s="78">
        <v>-3.0412726000000001E-2</v>
      </c>
    </row>
    <row r="1900" spans="1:6" x14ac:dyDescent="0.25">
      <c r="A1900">
        <v>1898</v>
      </c>
      <c r="B1900" t="s">
        <v>33459</v>
      </c>
      <c r="C1900" s="78">
        <v>0.93762460000000003</v>
      </c>
      <c r="D1900" s="78">
        <v>-2.3648448000000002</v>
      </c>
      <c r="E1900" s="78">
        <v>2.3478224999999998E-2</v>
      </c>
      <c r="F1900" s="78">
        <v>9.9657209999999996E-2</v>
      </c>
    </row>
    <row r="1901" spans="1:6" x14ac:dyDescent="0.25">
      <c r="A1901">
        <v>1899</v>
      </c>
      <c r="B1901" t="s">
        <v>33460</v>
      </c>
      <c r="C1901" s="78">
        <v>0.68957829999999998</v>
      </c>
      <c r="D1901" s="78">
        <v>1.4466739</v>
      </c>
      <c r="E1901" s="78">
        <v>0.25064573000000001</v>
      </c>
      <c r="F1901" s="78">
        <v>5.9339220000000003E-3</v>
      </c>
    </row>
    <row r="1902" spans="1:6" x14ac:dyDescent="0.25">
      <c r="A1902">
        <v>1900</v>
      </c>
      <c r="B1902" t="s">
        <v>33461</v>
      </c>
      <c r="C1902" s="78">
        <v>-1.368641</v>
      </c>
      <c r="D1902" s="78">
        <v>0.37594545000000001</v>
      </c>
      <c r="E1902" s="78">
        <v>0.10370314</v>
      </c>
      <c r="F1902" s="78">
        <v>-7.9606384000000002E-2</v>
      </c>
    </row>
    <row r="1903" spans="1:6" x14ac:dyDescent="0.25">
      <c r="A1903">
        <v>1901</v>
      </c>
      <c r="B1903" t="s">
        <v>33462</v>
      </c>
      <c r="C1903" s="78">
        <v>-0.16609293</v>
      </c>
      <c r="D1903" s="78">
        <v>-2.0552109999999999</v>
      </c>
      <c r="E1903" s="78">
        <v>0.20265272000000001</v>
      </c>
      <c r="F1903" s="78">
        <v>2.9020283000000001E-2</v>
      </c>
    </row>
    <row r="1904" spans="1:6" x14ac:dyDescent="0.25">
      <c r="A1904">
        <v>1902</v>
      </c>
      <c r="B1904" t="s">
        <v>33463</v>
      </c>
      <c r="C1904" s="78">
        <v>-1.0525024999999999</v>
      </c>
      <c r="D1904" s="78">
        <v>-3.4204735999999998</v>
      </c>
      <c r="E1904" s="78">
        <v>0.15078542</v>
      </c>
      <c r="F1904" s="78">
        <v>1.3079154000000001E-2</v>
      </c>
    </row>
    <row r="1905" spans="1:6" x14ac:dyDescent="0.25">
      <c r="A1905">
        <v>1903</v>
      </c>
      <c r="B1905" t="s">
        <v>33464</v>
      </c>
      <c r="C1905" s="78">
        <v>-0.55596009999999996</v>
      </c>
      <c r="D1905" s="78">
        <v>-2.4234650000000002</v>
      </c>
      <c r="E1905" s="78">
        <v>9.1387480000000004E-3</v>
      </c>
      <c r="F1905" s="78">
        <v>2.6246149999999999E-2</v>
      </c>
    </row>
    <row r="1906" spans="1:6" x14ac:dyDescent="0.25">
      <c r="A1906">
        <v>1904</v>
      </c>
      <c r="B1906" t="s">
        <v>33465</v>
      </c>
      <c r="C1906" s="78">
        <v>1.7747432E-2</v>
      </c>
      <c r="D1906" s="78">
        <v>0.59673715000000005</v>
      </c>
      <c r="E1906" s="78">
        <v>0.18278489000000001</v>
      </c>
      <c r="F1906" s="78">
        <v>1.8340858000000002E-2</v>
      </c>
    </row>
    <row r="1907" spans="1:6" x14ac:dyDescent="0.25">
      <c r="A1907">
        <v>1905</v>
      </c>
      <c r="B1907" t="s">
        <v>1794</v>
      </c>
      <c r="C1907" s="78">
        <v>6.0577244000000002E-2</v>
      </c>
      <c r="D1907" s="78">
        <v>-3.8096839999999998</v>
      </c>
      <c r="E1907" s="78">
        <v>-0.17188065999999999</v>
      </c>
      <c r="F1907" s="78">
        <v>-0.33621514000000002</v>
      </c>
    </row>
    <row r="1908" spans="1:6" x14ac:dyDescent="0.25">
      <c r="A1908">
        <v>1906</v>
      </c>
      <c r="B1908" t="s">
        <v>33466</v>
      </c>
      <c r="C1908" s="78">
        <v>-1.6047096999999999</v>
      </c>
      <c r="D1908" s="78">
        <v>-1.1511171</v>
      </c>
      <c r="E1908" s="78">
        <v>0.14069002999999999</v>
      </c>
      <c r="F1908" s="78">
        <v>6.0514409999999999E-4</v>
      </c>
    </row>
    <row r="1909" spans="1:6" x14ac:dyDescent="0.25">
      <c r="A1909">
        <v>1907</v>
      </c>
      <c r="B1909" t="s">
        <v>33467</v>
      </c>
      <c r="C1909" s="78">
        <v>-0.22162604</v>
      </c>
      <c r="D1909" s="78">
        <v>-1.5475989999999999</v>
      </c>
      <c r="E1909" s="78">
        <v>-0.22023079000000001</v>
      </c>
      <c r="F1909" s="78">
        <v>0.16781895999999999</v>
      </c>
    </row>
    <row r="1910" spans="1:6" x14ac:dyDescent="0.25">
      <c r="A1910">
        <v>1908</v>
      </c>
      <c r="B1910" t="s">
        <v>33468</v>
      </c>
      <c r="C1910" s="78">
        <v>0.61883854999999999</v>
      </c>
      <c r="D1910" s="78">
        <v>-0.48203467999999999</v>
      </c>
      <c r="E1910" s="78">
        <v>4.0127799999999998E-2</v>
      </c>
      <c r="F1910" s="78">
        <v>9.8846613999999999E-2</v>
      </c>
    </row>
    <row r="1911" spans="1:6" x14ac:dyDescent="0.25">
      <c r="A1911">
        <v>1909</v>
      </c>
      <c r="B1911" t="s">
        <v>33469</v>
      </c>
      <c r="C1911" s="78">
        <v>1.3578972</v>
      </c>
      <c r="D1911" s="78">
        <v>2.9702795000000002</v>
      </c>
      <c r="E1911" s="78">
        <v>0.12116976</v>
      </c>
      <c r="F1911" s="78">
        <v>3.3352659999999999E-2</v>
      </c>
    </row>
    <row r="1912" spans="1:6" x14ac:dyDescent="0.25">
      <c r="A1912">
        <v>1910</v>
      </c>
      <c r="B1912" t="s">
        <v>1104</v>
      </c>
      <c r="C1912" s="78">
        <v>-0.64801589999999998</v>
      </c>
      <c r="D1912" s="78">
        <v>-2.6692347999999999</v>
      </c>
      <c r="E1912" s="78">
        <v>0.49653350000000002</v>
      </c>
      <c r="F1912" s="78">
        <v>-1.0920407999999999</v>
      </c>
    </row>
    <row r="1913" spans="1:6" x14ac:dyDescent="0.25">
      <c r="A1913">
        <v>1911</v>
      </c>
      <c r="B1913" t="s">
        <v>33470</v>
      </c>
      <c r="C1913" s="78">
        <v>-1.9366099000000001</v>
      </c>
      <c r="D1913" s="78">
        <v>-3.0077145000000001</v>
      </c>
      <c r="E1913" s="78">
        <v>0.18650030000000001</v>
      </c>
      <c r="F1913" s="78">
        <v>2.5493854999999999E-2</v>
      </c>
    </row>
    <row r="1914" spans="1:6" x14ac:dyDescent="0.25">
      <c r="A1914">
        <v>1912</v>
      </c>
      <c r="B1914" t="s">
        <v>33471</v>
      </c>
      <c r="C1914" s="78">
        <v>-0.69271134999999995</v>
      </c>
      <c r="D1914" s="78">
        <v>-0.44752323999999999</v>
      </c>
      <c r="E1914" s="78">
        <v>0.22113305</v>
      </c>
      <c r="F1914" s="78">
        <v>3.0161061999999999E-2</v>
      </c>
    </row>
    <row r="1915" spans="1:6" x14ac:dyDescent="0.25">
      <c r="A1915">
        <v>1913</v>
      </c>
      <c r="B1915" t="s">
        <v>33472</v>
      </c>
      <c r="C1915" s="78">
        <v>-0.60014009999999995</v>
      </c>
      <c r="D1915" s="78">
        <v>-1.2979622</v>
      </c>
      <c r="E1915" s="78">
        <v>0.1870521</v>
      </c>
      <c r="F1915" s="78">
        <v>3.7527106999999997E-2</v>
      </c>
    </row>
    <row r="1916" spans="1:6" x14ac:dyDescent="0.25">
      <c r="A1916">
        <v>1914</v>
      </c>
      <c r="B1916" t="s">
        <v>33473</v>
      </c>
      <c r="C1916" s="78">
        <v>-0.46491401999999998</v>
      </c>
      <c r="D1916" s="78">
        <v>-1.8766434000000001</v>
      </c>
      <c r="E1916" s="78">
        <v>0.20580654000000001</v>
      </c>
      <c r="F1916" s="78">
        <v>2.1912345999999999E-2</v>
      </c>
    </row>
    <row r="1917" spans="1:6" x14ac:dyDescent="0.25">
      <c r="A1917">
        <v>1915</v>
      </c>
      <c r="B1917" t="s">
        <v>33474</v>
      </c>
      <c r="C1917" s="78">
        <v>-0.36929494000000002</v>
      </c>
      <c r="D1917" s="78">
        <v>-3.3098702000000002</v>
      </c>
      <c r="E1917" s="78">
        <v>-9.2860940000000003E-2</v>
      </c>
      <c r="F1917" s="78">
        <v>4.5935452000000002E-2</v>
      </c>
    </row>
    <row r="1918" spans="1:6" x14ac:dyDescent="0.25">
      <c r="A1918">
        <v>1916</v>
      </c>
      <c r="B1918" t="s">
        <v>33475</v>
      </c>
      <c r="C1918" s="78">
        <v>-0.20987808999999999</v>
      </c>
      <c r="D1918" s="78">
        <v>-0.17050445</v>
      </c>
      <c r="E1918" s="78">
        <v>0.13810188000000001</v>
      </c>
      <c r="F1918" s="78">
        <v>6.8309344000000004E-4</v>
      </c>
    </row>
    <row r="1919" spans="1:6" x14ac:dyDescent="0.25">
      <c r="A1919">
        <v>1917</v>
      </c>
      <c r="B1919" t="s">
        <v>33476</v>
      </c>
      <c r="C1919" s="78">
        <v>-0.89763044999999997</v>
      </c>
      <c r="D1919" s="78">
        <v>-3.3498168000000001</v>
      </c>
      <c r="E1919" s="78">
        <v>0.11280303</v>
      </c>
      <c r="F1919" s="78">
        <v>1.7529976999999999E-2</v>
      </c>
    </row>
    <row r="1920" spans="1:6" x14ac:dyDescent="0.25">
      <c r="A1920">
        <v>1918</v>
      </c>
      <c r="B1920" t="s">
        <v>33477</v>
      </c>
      <c r="C1920" s="78">
        <v>0.5800746</v>
      </c>
      <c r="D1920" s="78">
        <v>-2.3899802999999999</v>
      </c>
      <c r="E1920" s="78">
        <v>7.5923845000000004E-2</v>
      </c>
      <c r="F1920" s="78">
        <v>1.5885152E-2</v>
      </c>
    </row>
    <row r="1921" spans="1:6" x14ac:dyDescent="0.25">
      <c r="A1921">
        <v>1919</v>
      </c>
      <c r="B1921" t="s">
        <v>33478</v>
      </c>
      <c r="C1921" s="78">
        <v>0.89865357000000001</v>
      </c>
      <c r="D1921" s="78">
        <v>-0.40054202</v>
      </c>
      <c r="E1921" s="78">
        <v>-1.5787035000000001E-2</v>
      </c>
      <c r="F1921" s="78">
        <v>4.7310489999999997E-2</v>
      </c>
    </row>
    <row r="1922" spans="1:6" x14ac:dyDescent="0.25">
      <c r="A1922">
        <v>1920</v>
      </c>
      <c r="B1922" t="s">
        <v>33479</v>
      </c>
      <c r="C1922" s="78">
        <v>-0.48860002000000002</v>
      </c>
      <c r="D1922" s="78">
        <v>0.28740144000000001</v>
      </c>
      <c r="E1922" s="78">
        <v>-6.8712263999999995E-2</v>
      </c>
      <c r="F1922" s="78">
        <v>1.49654895E-2</v>
      </c>
    </row>
    <row r="1923" spans="1:6" x14ac:dyDescent="0.25">
      <c r="A1923">
        <v>1921</v>
      </c>
      <c r="B1923" t="s">
        <v>23941</v>
      </c>
      <c r="C1923" s="78">
        <v>0.25259071999999999</v>
      </c>
      <c r="D1923" s="78">
        <v>0.35099493999999998</v>
      </c>
      <c r="E1923" s="78">
        <v>3.6958053999999997E-2</v>
      </c>
      <c r="F1923" s="78">
        <v>-0.11524953</v>
      </c>
    </row>
    <row r="1924" spans="1:6" x14ac:dyDescent="0.25">
      <c r="A1924">
        <v>1922</v>
      </c>
      <c r="B1924" t="s">
        <v>33480</v>
      </c>
      <c r="C1924" s="78">
        <v>0.88724714999999998</v>
      </c>
      <c r="D1924" s="78">
        <v>-3.8298725999999998E-2</v>
      </c>
      <c r="E1924" s="78">
        <v>0.17098932</v>
      </c>
      <c r="F1924" s="78">
        <v>-1.3593877999999999E-3</v>
      </c>
    </row>
    <row r="1925" spans="1:6" x14ac:dyDescent="0.25">
      <c r="A1925">
        <v>1923</v>
      </c>
      <c r="B1925" t="s">
        <v>33481</v>
      </c>
      <c r="C1925" s="78">
        <v>-1.7672517999999999</v>
      </c>
      <c r="D1925" s="78">
        <v>-1.8132063</v>
      </c>
      <c r="E1925" s="78">
        <v>9.0312719999999999E-2</v>
      </c>
      <c r="F1925" s="78">
        <v>1.5769511999999999E-3</v>
      </c>
    </row>
    <row r="1926" spans="1:6" x14ac:dyDescent="0.25">
      <c r="A1926">
        <v>1924</v>
      </c>
      <c r="B1926" t="s">
        <v>33482</v>
      </c>
      <c r="C1926" s="78">
        <v>-1.4500765</v>
      </c>
      <c r="D1926" s="78">
        <v>-1.677189</v>
      </c>
      <c r="E1926" s="78">
        <v>0.13048808000000001</v>
      </c>
      <c r="F1926" s="78">
        <v>3.6289281999999999E-2</v>
      </c>
    </row>
    <row r="1927" spans="1:6" x14ac:dyDescent="0.25">
      <c r="A1927">
        <v>1925</v>
      </c>
      <c r="B1927" t="s">
        <v>9427</v>
      </c>
      <c r="C1927" s="78">
        <v>1.7682525</v>
      </c>
      <c r="D1927" s="78">
        <v>-1.3554744999999999</v>
      </c>
      <c r="E1927" s="78">
        <v>5.4606929999999998E-2</v>
      </c>
      <c r="F1927" s="78">
        <v>2.3182991999999999E-2</v>
      </c>
    </row>
    <row r="1928" spans="1:6" x14ac:dyDescent="0.25">
      <c r="A1928">
        <v>1926</v>
      </c>
      <c r="B1928" t="s">
        <v>33483</v>
      </c>
      <c r="C1928" s="78">
        <v>0.21752326</v>
      </c>
      <c r="D1928" s="78">
        <v>-0.58398139999999998</v>
      </c>
      <c r="E1928" s="78">
        <v>0.13329750000000001</v>
      </c>
      <c r="F1928" s="78">
        <v>2.0555067999999999E-2</v>
      </c>
    </row>
    <row r="1929" spans="1:6" x14ac:dyDescent="0.25">
      <c r="A1929">
        <v>1927</v>
      </c>
      <c r="B1929" t="s">
        <v>23388</v>
      </c>
      <c r="C1929" s="78">
        <v>0.1123482</v>
      </c>
      <c r="D1929" s="78">
        <v>-1.0877905000000001</v>
      </c>
      <c r="E1929" s="78">
        <v>0.13512479999999999</v>
      </c>
      <c r="F1929" s="78">
        <v>-1.1804188E-4</v>
      </c>
    </row>
    <row r="1930" spans="1:6" x14ac:dyDescent="0.25">
      <c r="A1930">
        <v>1928</v>
      </c>
      <c r="B1930" t="s">
        <v>33484</v>
      </c>
      <c r="C1930" s="78">
        <v>1.6317444000000001</v>
      </c>
      <c r="D1930" s="78">
        <v>-0.40722573000000001</v>
      </c>
      <c r="E1930" s="78">
        <v>0.12839576999999999</v>
      </c>
      <c r="F1930" s="78">
        <v>5.1511608E-2</v>
      </c>
    </row>
    <row r="1931" spans="1:6" x14ac:dyDescent="0.25">
      <c r="A1931">
        <v>1929</v>
      </c>
      <c r="B1931" t="s">
        <v>33485</v>
      </c>
      <c r="C1931" s="78">
        <v>0.71383019999999997</v>
      </c>
      <c r="D1931" s="78">
        <v>0.70826480000000003</v>
      </c>
      <c r="E1931" s="78">
        <v>4.4571698E-2</v>
      </c>
      <c r="F1931" s="78">
        <v>8.7877749999999994E-3</v>
      </c>
    </row>
    <row r="1932" spans="1:6" x14ac:dyDescent="0.25">
      <c r="A1932">
        <v>1930</v>
      </c>
      <c r="B1932" t="s">
        <v>16241</v>
      </c>
      <c r="C1932" s="78">
        <v>-0.71486556999999995</v>
      </c>
      <c r="D1932" s="78">
        <v>-2.0749607000000001</v>
      </c>
      <c r="E1932" s="78">
        <v>-0.18829000000000001</v>
      </c>
      <c r="F1932" s="78">
        <v>3.9934480000000001E-2</v>
      </c>
    </row>
    <row r="1933" spans="1:6" x14ac:dyDescent="0.25">
      <c r="A1933">
        <v>1931</v>
      </c>
      <c r="B1933" t="s">
        <v>33486</v>
      </c>
      <c r="C1933" s="78">
        <v>-0.29342871999999998</v>
      </c>
      <c r="D1933" s="78">
        <v>-1.2760834999999999</v>
      </c>
      <c r="E1933" s="78">
        <v>8.8190779999999996E-2</v>
      </c>
      <c r="F1933" s="78">
        <v>-2.7358299999999999E-3</v>
      </c>
    </row>
    <row r="1934" spans="1:6" x14ac:dyDescent="0.25">
      <c r="A1934">
        <v>1932</v>
      </c>
      <c r="B1934" t="s">
        <v>33487</v>
      </c>
      <c r="C1934" s="78">
        <v>2.4643739999999998</v>
      </c>
      <c r="D1934" s="78">
        <v>0.96733975000000005</v>
      </c>
      <c r="E1934" s="78">
        <v>0.11074968</v>
      </c>
      <c r="F1934" s="78">
        <v>1.0434501000000001E-2</v>
      </c>
    </row>
    <row r="1935" spans="1:6" x14ac:dyDescent="0.25">
      <c r="A1935">
        <v>1933</v>
      </c>
      <c r="B1935" t="s">
        <v>33488</v>
      </c>
      <c r="C1935" s="78">
        <v>1.2170353</v>
      </c>
      <c r="D1935" s="78">
        <v>0.36774849999999998</v>
      </c>
      <c r="E1935" s="78">
        <v>6.463207E-2</v>
      </c>
      <c r="F1935" s="78">
        <v>3.9791156000000001E-2</v>
      </c>
    </row>
    <row r="1936" spans="1:6" x14ac:dyDescent="0.25">
      <c r="A1936">
        <v>1934</v>
      </c>
      <c r="B1936" t="s">
        <v>33489</v>
      </c>
      <c r="C1936" s="78">
        <v>-2.2102746999999998</v>
      </c>
      <c r="D1936" s="78">
        <v>-3.3768845000000001</v>
      </c>
      <c r="E1936" s="78">
        <v>4.5119149999999997E-2</v>
      </c>
      <c r="F1936" s="78">
        <v>2.3286020000000001E-2</v>
      </c>
    </row>
    <row r="1937" spans="1:6" x14ac:dyDescent="0.25">
      <c r="A1937">
        <v>1935</v>
      </c>
      <c r="B1937" t="s">
        <v>33490</v>
      </c>
      <c r="C1937" s="78">
        <v>-1.6005129</v>
      </c>
      <c r="D1937" s="78">
        <v>-0.65863260000000001</v>
      </c>
      <c r="E1937" s="78">
        <v>9.6458329999999995E-2</v>
      </c>
      <c r="F1937" s="78">
        <v>6.2881485000000001E-2</v>
      </c>
    </row>
    <row r="1938" spans="1:6" x14ac:dyDescent="0.25">
      <c r="A1938">
        <v>1936</v>
      </c>
      <c r="B1938" t="s">
        <v>33491</v>
      </c>
      <c r="C1938" s="78">
        <v>-0.98653210000000002</v>
      </c>
      <c r="D1938" s="78">
        <v>2.4806944999999998</v>
      </c>
      <c r="E1938" s="78">
        <v>8.6682010000000004E-2</v>
      </c>
      <c r="F1938" s="78">
        <v>2.5511641000000002E-2</v>
      </c>
    </row>
    <row r="1939" spans="1:6" x14ac:dyDescent="0.25">
      <c r="A1939">
        <v>1937</v>
      </c>
      <c r="B1939" t="s">
        <v>13095</v>
      </c>
      <c r="C1939" s="78">
        <v>1.1183261999999999E-2</v>
      </c>
      <c r="D1939" s="78">
        <v>-1.4325346000000001</v>
      </c>
      <c r="E1939" s="78">
        <v>-5.1976293E-2</v>
      </c>
      <c r="F1939" s="78">
        <v>-8.0808489999999997E-2</v>
      </c>
    </row>
    <row r="1940" spans="1:6" x14ac:dyDescent="0.25">
      <c r="A1940">
        <v>1938</v>
      </c>
      <c r="B1940" t="s">
        <v>3448</v>
      </c>
      <c r="C1940" s="78">
        <v>-2.2697002000000001E-2</v>
      </c>
      <c r="D1940" s="78">
        <v>-0.7003144</v>
      </c>
      <c r="E1940" s="78">
        <v>0.1329967</v>
      </c>
      <c r="F1940" s="78">
        <v>-0.10151639599999999</v>
      </c>
    </row>
    <row r="1941" spans="1:6" x14ac:dyDescent="0.25">
      <c r="A1941">
        <v>1939</v>
      </c>
      <c r="B1941" t="s">
        <v>33492</v>
      </c>
      <c r="C1941" s="78">
        <v>0.92845409999999995</v>
      </c>
      <c r="D1941" s="78">
        <v>-1.1484133999999999</v>
      </c>
      <c r="E1941" s="78">
        <v>0.18981843000000001</v>
      </c>
      <c r="F1941" s="78">
        <v>2.8166476999999999E-2</v>
      </c>
    </row>
    <row r="1942" spans="1:6" x14ac:dyDescent="0.25">
      <c r="A1942">
        <v>1940</v>
      </c>
      <c r="B1942" t="s">
        <v>33493</v>
      </c>
      <c r="C1942" s="78">
        <v>0.31751400000000002</v>
      </c>
      <c r="D1942" s="78">
        <v>1.3132188</v>
      </c>
      <c r="E1942" s="78">
        <v>0.13685337</v>
      </c>
      <c r="F1942" s="78">
        <v>3.4256630000000003E-2</v>
      </c>
    </row>
    <row r="1943" spans="1:6" x14ac:dyDescent="0.25">
      <c r="A1943">
        <v>1941</v>
      </c>
      <c r="B1943" t="s">
        <v>33494</v>
      </c>
      <c r="C1943" s="78">
        <v>0.56710947</v>
      </c>
      <c r="D1943" s="78">
        <v>0.85008810000000001</v>
      </c>
      <c r="E1943" s="78">
        <v>-0.24850541000000001</v>
      </c>
      <c r="F1943" s="78">
        <v>9.4809370000000004E-2</v>
      </c>
    </row>
    <row r="1944" spans="1:6" x14ac:dyDescent="0.25">
      <c r="A1944">
        <v>1942</v>
      </c>
      <c r="B1944" t="s">
        <v>33495</v>
      </c>
      <c r="C1944" s="78">
        <v>-1.7747927999999999</v>
      </c>
      <c r="D1944" s="78">
        <v>0.55400870000000002</v>
      </c>
      <c r="E1944" s="78">
        <v>1.2222871E-2</v>
      </c>
      <c r="F1944" s="78">
        <v>6.1499986999999999E-2</v>
      </c>
    </row>
    <row r="1945" spans="1:6" x14ac:dyDescent="0.25">
      <c r="A1945">
        <v>1943</v>
      </c>
      <c r="B1945" t="s">
        <v>33496</v>
      </c>
      <c r="C1945" s="78">
        <v>2.0710826</v>
      </c>
      <c r="D1945" s="78">
        <v>-1.9697378000000001</v>
      </c>
      <c r="E1945" s="78">
        <v>8.0427499999999999E-2</v>
      </c>
      <c r="F1945" s="78">
        <v>5.9398795999999997E-2</v>
      </c>
    </row>
    <row r="1946" spans="1:6" x14ac:dyDescent="0.25">
      <c r="A1946">
        <v>1944</v>
      </c>
      <c r="B1946" t="s">
        <v>33497</v>
      </c>
      <c r="C1946" s="78">
        <v>-1.4671563999999999</v>
      </c>
      <c r="D1946" s="78">
        <v>1.1033162999999999</v>
      </c>
      <c r="E1946" s="78">
        <v>6.6834930000000001E-2</v>
      </c>
      <c r="F1946" s="78">
        <v>1.1711609E-2</v>
      </c>
    </row>
    <row r="1947" spans="1:6" x14ac:dyDescent="0.25">
      <c r="A1947">
        <v>1945</v>
      </c>
      <c r="B1947" t="s">
        <v>10969</v>
      </c>
      <c r="C1947" s="78">
        <v>-0.2498542</v>
      </c>
      <c r="D1947" s="78">
        <v>-1.6854625000000001</v>
      </c>
      <c r="E1947" s="78">
        <v>2.5902689E-2</v>
      </c>
      <c r="F1947" s="78">
        <v>-0.13901364999999999</v>
      </c>
    </row>
    <row r="1948" spans="1:6" x14ac:dyDescent="0.25">
      <c r="A1948">
        <v>1946</v>
      </c>
      <c r="B1948" t="s">
        <v>33498</v>
      </c>
      <c r="C1948" s="78">
        <v>-1.3120357</v>
      </c>
      <c r="D1948" s="78">
        <v>-2.6918350000000002</v>
      </c>
      <c r="E1948" s="78">
        <v>7.7685740000000003E-2</v>
      </c>
      <c r="F1948" s="78">
        <v>5.1081861999999999E-2</v>
      </c>
    </row>
    <row r="1949" spans="1:6" x14ac:dyDescent="0.25">
      <c r="A1949">
        <v>1947</v>
      </c>
      <c r="B1949" t="s">
        <v>33499</v>
      </c>
      <c r="C1949" s="78">
        <v>0.44991553000000001</v>
      </c>
      <c r="D1949" s="78">
        <v>-2.0666533</v>
      </c>
      <c r="E1949" s="78">
        <v>-9.1332789999999994E-3</v>
      </c>
      <c r="F1949" s="78">
        <v>5.4533566999999998E-2</v>
      </c>
    </row>
    <row r="1950" spans="1:6" x14ac:dyDescent="0.25">
      <c r="A1950">
        <v>1948</v>
      </c>
      <c r="B1950" t="s">
        <v>33500</v>
      </c>
      <c r="C1950" s="78">
        <v>-0.43100786000000002</v>
      </c>
      <c r="D1950" s="78">
        <v>-0.89153769999999999</v>
      </c>
      <c r="E1950" s="78">
        <v>9.4994930000000005E-2</v>
      </c>
      <c r="F1950" s="78">
        <v>2.3618791E-2</v>
      </c>
    </row>
    <row r="1951" spans="1:6" x14ac:dyDescent="0.25">
      <c r="A1951">
        <v>1949</v>
      </c>
      <c r="B1951" t="s">
        <v>13661</v>
      </c>
      <c r="C1951" s="78">
        <v>2.8998360000000001</v>
      </c>
      <c r="D1951" s="78">
        <v>-0.94690200000000002</v>
      </c>
      <c r="E1951" s="78">
        <v>-3.940043E-2</v>
      </c>
      <c r="F1951" s="78">
        <v>-8.6445850000000005E-2</v>
      </c>
    </row>
    <row r="1952" spans="1:6" x14ac:dyDescent="0.25">
      <c r="A1952">
        <v>1950</v>
      </c>
      <c r="B1952" t="s">
        <v>33501</v>
      </c>
      <c r="C1952" s="78">
        <v>1.1804832000000001</v>
      </c>
      <c r="D1952" s="78">
        <v>0.39466762999999999</v>
      </c>
      <c r="E1952" s="78">
        <v>-3.7470161999999998E-3</v>
      </c>
      <c r="F1952" s="78">
        <v>3.7927315000000003E-2</v>
      </c>
    </row>
    <row r="1953" spans="1:6" x14ac:dyDescent="0.25">
      <c r="A1953">
        <v>1951</v>
      </c>
      <c r="B1953" t="s">
        <v>2875</v>
      </c>
      <c r="C1953" s="78">
        <v>0.94714560000000003</v>
      </c>
      <c r="D1953" s="78">
        <v>-0.41145359999999997</v>
      </c>
      <c r="E1953" s="78">
        <v>0.1394917</v>
      </c>
      <c r="F1953" s="78">
        <v>-3.4608185E-2</v>
      </c>
    </row>
    <row r="1954" spans="1:6" x14ac:dyDescent="0.25">
      <c r="A1954">
        <v>1952</v>
      </c>
      <c r="B1954" t="s">
        <v>33502</v>
      </c>
      <c r="C1954" s="78">
        <v>-1.7816631000000001</v>
      </c>
      <c r="D1954" s="78">
        <v>-2.5169410000000001</v>
      </c>
      <c r="E1954" s="78">
        <v>0.21848941999999999</v>
      </c>
      <c r="F1954" s="78">
        <v>1.6377933000000001E-2</v>
      </c>
    </row>
    <row r="1955" spans="1:6" x14ac:dyDescent="0.25">
      <c r="A1955">
        <v>1953</v>
      </c>
      <c r="B1955" t="s">
        <v>33503</v>
      </c>
      <c r="C1955" s="78">
        <v>1.2632128</v>
      </c>
      <c r="D1955" s="78">
        <v>-0.19148134999999999</v>
      </c>
      <c r="E1955" s="78">
        <v>6.9112359999999998E-2</v>
      </c>
      <c r="F1955" s="78">
        <v>-7.7775985000000006E-2</v>
      </c>
    </row>
    <row r="1956" spans="1:6" x14ac:dyDescent="0.25">
      <c r="A1956">
        <v>1954</v>
      </c>
      <c r="B1956" t="s">
        <v>33504</v>
      </c>
      <c r="C1956" s="78">
        <v>0.54707360000000005</v>
      </c>
      <c r="D1956" s="78">
        <v>3.0707513999999998</v>
      </c>
      <c r="E1956" s="78">
        <v>0.20822405999999999</v>
      </c>
      <c r="F1956" s="78">
        <v>1.8110446999999998E-2</v>
      </c>
    </row>
    <row r="1957" spans="1:6" x14ac:dyDescent="0.25">
      <c r="A1957">
        <v>1955</v>
      </c>
      <c r="B1957" t="s">
        <v>33505</v>
      </c>
      <c r="C1957" s="78">
        <v>1.3988408999999999</v>
      </c>
      <c r="D1957" s="78">
        <v>0.91951203000000004</v>
      </c>
      <c r="E1957" s="78">
        <v>6.7005380000000003E-2</v>
      </c>
      <c r="F1957" s="78">
        <v>3.4806921999999997E-2</v>
      </c>
    </row>
    <row r="1958" spans="1:6" x14ac:dyDescent="0.25">
      <c r="A1958">
        <v>1956</v>
      </c>
      <c r="B1958" t="s">
        <v>33506</v>
      </c>
      <c r="C1958" s="78">
        <v>0.50952666999999996</v>
      </c>
      <c r="D1958" s="78">
        <v>-1.7859795000000001</v>
      </c>
      <c r="E1958" s="78">
        <v>9.7826410000000003E-2</v>
      </c>
      <c r="F1958" s="78">
        <v>6.1866539999999998E-2</v>
      </c>
    </row>
    <row r="1959" spans="1:6" x14ac:dyDescent="0.25">
      <c r="A1959">
        <v>1957</v>
      </c>
      <c r="B1959" t="s">
        <v>33507</v>
      </c>
      <c r="C1959" s="78">
        <v>-0.99472152999999996</v>
      </c>
      <c r="D1959" s="78">
        <v>-1.6021075</v>
      </c>
      <c r="E1959" s="78">
        <v>0.25064573000000001</v>
      </c>
      <c r="F1959" s="78">
        <v>5.9339220000000003E-3</v>
      </c>
    </row>
    <row r="1960" spans="1:6" x14ac:dyDescent="0.25">
      <c r="A1960">
        <v>1958</v>
      </c>
      <c r="B1960" t="s">
        <v>19872</v>
      </c>
      <c r="C1960" s="78">
        <v>-6.9750319999999997</v>
      </c>
      <c r="D1960" s="78">
        <v>0.57800936999999997</v>
      </c>
      <c r="E1960" s="78">
        <v>-0.31694672000000002</v>
      </c>
      <c r="F1960" s="78">
        <v>-8.549242E-2</v>
      </c>
    </row>
    <row r="1961" spans="1:6" x14ac:dyDescent="0.25">
      <c r="A1961">
        <v>1959</v>
      </c>
      <c r="B1961" t="s">
        <v>15013</v>
      </c>
      <c r="C1961" s="78">
        <v>-0.10220936</v>
      </c>
      <c r="D1961" s="78">
        <v>-2.7280426000000002</v>
      </c>
      <c r="E1961" s="78">
        <v>6.9705260000000005E-2</v>
      </c>
      <c r="F1961" s="78">
        <v>-0.15689373000000001</v>
      </c>
    </row>
    <row r="1962" spans="1:6" x14ac:dyDescent="0.25">
      <c r="A1962">
        <v>1960</v>
      </c>
      <c r="B1962" t="s">
        <v>19387</v>
      </c>
      <c r="C1962" s="78">
        <v>-1.2213175999999999</v>
      </c>
      <c r="D1962" s="78">
        <v>-0.94110349999999998</v>
      </c>
      <c r="E1962" s="78">
        <v>6.1219839999999998E-2</v>
      </c>
      <c r="F1962" s="78">
        <v>-0.14871482999999999</v>
      </c>
    </row>
    <row r="1963" spans="1:6" x14ac:dyDescent="0.25">
      <c r="A1963">
        <v>1961</v>
      </c>
      <c r="B1963" t="s">
        <v>33508</v>
      </c>
      <c r="C1963" s="78">
        <v>0.65119720000000003</v>
      </c>
      <c r="D1963" s="78">
        <v>4.8192859999999997E-2</v>
      </c>
      <c r="E1963" s="78">
        <v>9.8906949999999993E-2</v>
      </c>
      <c r="F1963" s="78">
        <v>-1.1538204E-2</v>
      </c>
    </row>
    <row r="1964" spans="1:6" x14ac:dyDescent="0.25">
      <c r="A1964">
        <v>1962</v>
      </c>
      <c r="B1964" t="s">
        <v>12795</v>
      </c>
      <c r="C1964" s="78">
        <v>-1.6242563000000001</v>
      </c>
      <c r="D1964" s="78">
        <v>-2.4366178999999999</v>
      </c>
      <c r="E1964" s="78">
        <v>4.0561408E-2</v>
      </c>
      <c r="F1964" s="78">
        <v>-0.18873031000000001</v>
      </c>
    </row>
    <row r="1965" spans="1:6" x14ac:dyDescent="0.25">
      <c r="A1965">
        <v>1963</v>
      </c>
      <c r="B1965" t="s">
        <v>14447</v>
      </c>
      <c r="C1965" s="78">
        <v>-0.13691390000000001</v>
      </c>
      <c r="D1965" s="78">
        <v>-1.2953222</v>
      </c>
      <c r="E1965" s="78">
        <v>1.3290197E-2</v>
      </c>
      <c r="F1965" s="78">
        <v>-0.18201289000000001</v>
      </c>
    </row>
    <row r="1966" spans="1:6" x14ac:dyDescent="0.25">
      <c r="A1966">
        <v>1964</v>
      </c>
      <c r="B1966" t="s">
        <v>33509</v>
      </c>
      <c r="C1966" s="78">
        <v>-0.21696109</v>
      </c>
      <c r="D1966" s="78">
        <v>9.1605543999999997E-2</v>
      </c>
      <c r="E1966" s="78">
        <v>5.1141262E-2</v>
      </c>
      <c r="F1966" s="78">
        <v>5.4285247000000002E-2</v>
      </c>
    </row>
    <row r="1967" spans="1:6" x14ac:dyDescent="0.25">
      <c r="A1967">
        <v>1965</v>
      </c>
      <c r="B1967" t="s">
        <v>33510</v>
      </c>
      <c r="C1967" s="78">
        <v>0.95747890000000002</v>
      </c>
      <c r="D1967" s="78">
        <v>-2.0185162999999999</v>
      </c>
      <c r="E1967" s="78">
        <v>1.3919771E-3</v>
      </c>
      <c r="F1967" s="78">
        <v>4.3232486000000001E-2</v>
      </c>
    </row>
    <row r="1968" spans="1:6" x14ac:dyDescent="0.25">
      <c r="A1968">
        <v>1966</v>
      </c>
      <c r="B1968" t="s">
        <v>33511</v>
      </c>
      <c r="C1968" s="78">
        <v>1.0761894999999999</v>
      </c>
      <c r="D1968" s="78">
        <v>-0.70405810000000002</v>
      </c>
      <c r="E1968" s="78">
        <v>-6.9587350000000006E-2</v>
      </c>
      <c r="F1968" s="78">
        <v>2.5014345E-2</v>
      </c>
    </row>
    <row r="1969" spans="1:6" x14ac:dyDescent="0.25">
      <c r="A1969">
        <v>1967</v>
      </c>
      <c r="B1969" t="s">
        <v>14704</v>
      </c>
      <c r="C1969" s="78">
        <v>0.37359196</v>
      </c>
      <c r="D1969" s="78">
        <v>0.25961172999999999</v>
      </c>
      <c r="E1969" s="78">
        <v>-0.24709332000000001</v>
      </c>
      <c r="F1969" s="78">
        <v>6.0381076999999998E-2</v>
      </c>
    </row>
    <row r="1970" spans="1:6" x14ac:dyDescent="0.25">
      <c r="A1970">
        <v>1968</v>
      </c>
      <c r="B1970" t="s">
        <v>33512</v>
      </c>
      <c r="C1970" s="78">
        <v>2.4820514</v>
      </c>
      <c r="D1970" s="78">
        <v>-2.0830630999999999</v>
      </c>
      <c r="E1970" s="78">
        <v>0.19164476999999999</v>
      </c>
      <c r="F1970" s="78">
        <v>1.9980853E-2</v>
      </c>
    </row>
    <row r="1971" spans="1:6" x14ac:dyDescent="0.25">
      <c r="A1971">
        <v>1969</v>
      </c>
      <c r="B1971" t="s">
        <v>33513</v>
      </c>
      <c r="C1971" s="78">
        <v>-2.9809975999999998</v>
      </c>
      <c r="D1971" s="78">
        <v>1.6135504000000001</v>
      </c>
      <c r="E1971" s="78">
        <v>3.4690989999999998E-2</v>
      </c>
      <c r="F1971" s="78">
        <v>5.9925633999999998E-2</v>
      </c>
    </row>
    <row r="1972" spans="1:6" x14ac:dyDescent="0.25">
      <c r="A1972">
        <v>1970</v>
      </c>
      <c r="B1972" t="s">
        <v>12523</v>
      </c>
      <c r="C1972" s="78">
        <v>-6.2702739999999997</v>
      </c>
      <c r="D1972" s="78">
        <v>1.0694599</v>
      </c>
      <c r="E1972" s="78">
        <v>-7.6529410000000006E-2</v>
      </c>
      <c r="F1972" s="78">
        <v>-2.172613E-2</v>
      </c>
    </row>
    <row r="1973" spans="1:6" x14ac:dyDescent="0.25">
      <c r="A1973">
        <v>1971</v>
      </c>
      <c r="B1973" t="s">
        <v>1166</v>
      </c>
      <c r="C1973" s="78">
        <v>1.6317428</v>
      </c>
      <c r="D1973" s="78">
        <v>-0.45259988000000001</v>
      </c>
      <c r="E1973" s="78">
        <v>-0.39525357</v>
      </c>
      <c r="F1973" s="78">
        <v>-0.58185149999999997</v>
      </c>
    </row>
    <row r="1974" spans="1:6" x14ac:dyDescent="0.25">
      <c r="A1974">
        <v>1972</v>
      </c>
      <c r="B1974" t="s">
        <v>33514</v>
      </c>
      <c r="C1974" s="78">
        <v>4.8478994000000002</v>
      </c>
      <c r="D1974" s="78">
        <v>3.9490224999999999</v>
      </c>
      <c r="E1974" s="78">
        <v>0.21132029999999999</v>
      </c>
      <c r="F1974" s="78">
        <v>1.9173661000000002E-2</v>
      </c>
    </row>
    <row r="1975" spans="1:6" x14ac:dyDescent="0.25">
      <c r="A1975">
        <v>1973</v>
      </c>
      <c r="B1975" t="s">
        <v>33515</v>
      </c>
      <c r="C1975" s="78">
        <v>0.59475239999999996</v>
      </c>
      <c r="D1975" s="78">
        <v>-1.2887093000000001</v>
      </c>
      <c r="E1975" s="78">
        <v>0.15910482000000001</v>
      </c>
      <c r="F1975" s="78">
        <v>-2.1547397999999999E-2</v>
      </c>
    </row>
    <row r="1976" spans="1:6" x14ac:dyDescent="0.25">
      <c r="A1976">
        <v>1974</v>
      </c>
      <c r="B1976" t="s">
        <v>33516</v>
      </c>
      <c r="C1976" s="78">
        <v>0.13202901</v>
      </c>
      <c r="D1976" s="78">
        <v>-0.50394000000000005</v>
      </c>
      <c r="E1976" s="78">
        <v>0.24853492999999999</v>
      </c>
      <c r="F1976" s="78">
        <v>3.577996E-2</v>
      </c>
    </row>
    <row r="1977" spans="1:6" x14ac:dyDescent="0.25">
      <c r="A1977">
        <v>1975</v>
      </c>
      <c r="B1977" t="s">
        <v>5136</v>
      </c>
      <c r="C1977" s="78">
        <v>-8.9252590000000007E-2</v>
      </c>
      <c r="D1977" s="78">
        <v>-1.1365841999999999</v>
      </c>
      <c r="E1977" s="78">
        <v>3.7439107999999999E-2</v>
      </c>
      <c r="F1977" s="78">
        <v>-2.9508840000000001E-2</v>
      </c>
    </row>
    <row r="1978" spans="1:6" x14ac:dyDescent="0.25">
      <c r="A1978">
        <v>1976</v>
      </c>
      <c r="B1978" t="s">
        <v>33517</v>
      </c>
      <c r="C1978" s="78">
        <v>-0.72086190000000006</v>
      </c>
      <c r="D1978" s="78">
        <v>2.4750334999999999</v>
      </c>
      <c r="E1978" s="78">
        <v>0.23320647</v>
      </c>
      <c r="F1978" s="78">
        <v>2.4072199999999998E-2</v>
      </c>
    </row>
    <row r="1979" spans="1:6" x14ac:dyDescent="0.25">
      <c r="A1979">
        <v>1977</v>
      </c>
      <c r="B1979" t="s">
        <v>2566</v>
      </c>
      <c r="C1979" s="78">
        <v>-0.65277445000000001</v>
      </c>
      <c r="D1979" s="78">
        <v>-3.0112844000000001</v>
      </c>
      <c r="E1979" s="78">
        <v>-8.4989669999999996E-3</v>
      </c>
      <c r="F1979" s="78">
        <v>-1.9389565</v>
      </c>
    </row>
    <row r="1980" spans="1:6" x14ac:dyDescent="0.25">
      <c r="A1980">
        <v>1978</v>
      </c>
      <c r="B1980" t="s">
        <v>33518</v>
      </c>
      <c r="C1980" s="78">
        <v>0.91435429999999995</v>
      </c>
      <c r="D1980" s="78">
        <v>-1.2757014</v>
      </c>
      <c r="E1980" s="78">
        <v>-0.24075603000000001</v>
      </c>
      <c r="F1980" s="78">
        <v>0.13690509000000001</v>
      </c>
    </row>
    <row r="1981" spans="1:6" x14ac:dyDescent="0.25">
      <c r="A1981">
        <v>1979</v>
      </c>
      <c r="B1981" t="s">
        <v>33519</v>
      </c>
      <c r="C1981" s="78">
        <v>-0.3088264</v>
      </c>
      <c r="D1981" s="78">
        <v>1.2517510000000001</v>
      </c>
      <c r="E1981" s="78">
        <v>-0.10873723</v>
      </c>
      <c r="F1981" s="78">
        <v>0.12817276999999999</v>
      </c>
    </row>
    <row r="1982" spans="1:6" x14ac:dyDescent="0.25">
      <c r="A1982">
        <v>1980</v>
      </c>
      <c r="B1982" t="s">
        <v>10370</v>
      </c>
      <c r="C1982" s="78">
        <v>1.3187081</v>
      </c>
      <c r="D1982" s="78">
        <v>-2.4292980000000002</v>
      </c>
      <c r="E1982" s="78">
        <v>-0.28664790000000001</v>
      </c>
      <c r="F1982" s="78">
        <v>-0.19264472999999999</v>
      </c>
    </row>
    <row r="1983" spans="1:6" x14ac:dyDescent="0.25">
      <c r="A1983">
        <v>1981</v>
      </c>
      <c r="B1983" t="s">
        <v>33520</v>
      </c>
      <c r="C1983" s="78">
        <v>1.2152607</v>
      </c>
      <c r="D1983" s="78">
        <v>9.4583509999999996E-2</v>
      </c>
      <c r="E1983" s="78">
        <v>-8.9690745000000002E-2</v>
      </c>
      <c r="F1983" s="78">
        <v>7.1847320000000006E-2</v>
      </c>
    </row>
    <row r="1984" spans="1:6" x14ac:dyDescent="0.25">
      <c r="A1984">
        <v>1982</v>
      </c>
      <c r="B1984" t="s">
        <v>33521</v>
      </c>
      <c r="C1984" s="78">
        <v>3.6854594999999997E-2</v>
      </c>
      <c r="D1984" s="78">
        <v>-2.1343624999999999</v>
      </c>
      <c r="E1984" s="78">
        <v>0.10959831</v>
      </c>
      <c r="F1984" s="78">
        <v>2.1907401999999999E-2</v>
      </c>
    </row>
    <row r="1985" spans="1:6" x14ac:dyDescent="0.25">
      <c r="A1985">
        <v>1983</v>
      </c>
      <c r="B1985" t="s">
        <v>7990</v>
      </c>
      <c r="C1985" s="78">
        <v>0.71157550000000003</v>
      </c>
      <c r="D1985" s="78">
        <v>-1.0246980000000001</v>
      </c>
      <c r="E1985" s="78">
        <v>-8.0710409999999996E-2</v>
      </c>
      <c r="F1985" s="78">
        <v>-6.2097233000000002E-2</v>
      </c>
    </row>
    <row r="1986" spans="1:6" x14ac:dyDescent="0.25">
      <c r="A1986">
        <v>1984</v>
      </c>
      <c r="B1986" t="s">
        <v>33522</v>
      </c>
      <c r="C1986" s="78">
        <v>0.36731469999999999</v>
      </c>
      <c r="D1986" s="78">
        <v>-1.0061762000000001</v>
      </c>
      <c r="E1986" s="78">
        <v>-5.5809735999999999E-2</v>
      </c>
      <c r="F1986" s="78">
        <v>0.10425319</v>
      </c>
    </row>
    <row r="1987" spans="1:6" x14ac:dyDescent="0.25">
      <c r="A1987">
        <v>1985</v>
      </c>
      <c r="B1987" t="s">
        <v>5027</v>
      </c>
      <c r="C1987" s="78">
        <v>0.91639846999999997</v>
      </c>
      <c r="D1987" s="78">
        <v>-1.736208</v>
      </c>
      <c r="E1987" s="78">
        <v>-0.26076104999999999</v>
      </c>
      <c r="F1987" s="78">
        <v>-0.34146520000000002</v>
      </c>
    </row>
    <row r="1988" spans="1:6" x14ac:dyDescent="0.25">
      <c r="A1988">
        <v>1986</v>
      </c>
      <c r="B1988" t="s">
        <v>33523</v>
      </c>
      <c r="C1988" s="78">
        <v>0.50772130000000004</v>
      </c>
      <c r="D1988" s="78">
        <v>-1.2356682000000001</v>
      </c>
      <c r="E1988" s="78">
        <v>0.18615290000000001</v>
      </c>
      <c r="F1988" s="78">
        <v>1.0389349000000001E-2</v>
      </c>
    </row>
    <row r="1989" spans="1:6" x14ac:dyDescent="0.25">
      <c r="A1989">
        <v>1987</v>
      </c>
      <c r="B1989" t="s">
        <v>33524</v>
      </c>
      <c r="C1989" s="78">
        <v>-0.98032520000000001</v>
      </c>
      <c r="D1989" s="78">
        <v>1.2273601999999999</v>
      </c>
      <c r="E1989" s="78">
        <v>0.14717235000000001</v>
      </c>
      <c r="F1989" s="78">
        <v>-3.7631052999999998E-2</v>
      </c>
    </row>
    <row r="1990" spans="1:6" x14ac:dyDescent="0.25">
      <c r="A1990">
        <v>1988</v>
      </c>
      <c r="B1990" t="s">
        <v>3365</v>
      </c>
      <c r="C1990" s="78">
        <v>1.5418092999999999</v>
      </c>
      <c r="D1990" s="78">
        <v>-2.0040393000000001</v>
      </c>
      <c r="E1990" s="78">
        <v>-0.13545823000000001</v>
      </c>
      <c r="F1990" s="78">
        <v>-0.24907376000000001</v>
      </c>
    </row>
    <row r="1991" spans="1:6" x14ac:dyDescent="0.25">
      <c r="A1991">
        <v>1989</v>
      </c>
      <c r="B1991" t="s">
        <v>33525</v>
      </c>
      <c r="C1991" s="78">
        <v>-0.21239072000000001</v>
      </c>
      <c r="D1991" s="78">
        <v>-3.0807223000000001</v>
      </c>
      <c r="E1991" s="78">
        <v>-4.6546129999999998E-2</v>
      </c>
      <c r="F1991" s="78">
        <v>1.3939426E-2</v>
      </c>
    </row>
    <row r="1992" spans="1:6" x14ac:dyDescent="0.25">
      <c r="A1992">
        <v>1990</v>
      </c>
      <c r="B1992" t="s">
        <v>2131</v>
      </c>
      <c r="C1992" s="78">
        <v>-0.23595720000000001</v>
      </c>
      <c r="D1992" s="78">
        <v>-2.4699675999999999</v>
      </c>
      <c r="E1992" s="78">
        <v>-7.1772870000000002E-2</v>
      </c>
      <c r="F1992" s="78">
        <v>-0.35362401999999998</v>
      </c>
    </row>
    <row r="1993" spans="1:6" x14ac:dyDescent="0.25">
      <c r="A1993">
        <v>1991</v>
      </c>
      <c r="B1993" t="s">
        <v>33526</v>
      </c>
      <c r="C1993" s="78">
        <v>0.32633533999999997</v>
      </c>
      <c r="D1993" s="78">
        <v>0.72908306000000001</v>
      </c>
      <c r="E1993" s="78">
        <v>0.25064573000000001</v>
      </c>
      <c r="F1993" s="78">
        <v>5.9339220000000003E-3</v>
      </c>
    </row>
    <row r="1994" spans="1:6" x14ac:dyDescent="0.25">
      <c r="A1994">
        <v>1992</v>
      </c>
      <c r="B1994" t="s">
        <v>33527</v>
      </c>
      <c r="C1994" s="78">
        <v>-9.3046520000000008</v>
      </c>
      <c r="D1994" s="78">
        <v>1.7621932</v>
      </c>
      <c r="E1994" s="78">
        <v>0.18008357</v>
      </c>
      <c r="F1994" s="78">
        <v>1.9118715000000001E-2</v>
      </c>
    </row>
    <row r="1995" spans="1:6" x14ac:dyDescent="0.25">
      <c r="A1995">
        <v>1993</v>
      </c>
      <c r="B1995" t="s">
        <v>33528</v>
      </c>
      <c r="C1995" s="78">
        <v>1.6197758</v>
      </c>
      <c r="D1995" s="78">
        <v>2.0486162000000001</v>
      </c>
      <c r="E1995" s="78">
        <v>-1.293839</v>
      </c>
      <c r="F1995" s="78">
        <v>0.21753276999999999</v>
      </c>
    </row>
    <row r="1996" spans="1:6" x14ac:dyDescent="0.25">
      <c r="A1996">
        <v>1994</v>
      </c>
      <c r="B1996" t="s">
        <v>33529</v>
      </c>
      <c r="C1996" s="78">
        <v>-1.8379532000000001</v>
      </c>
      <c r="D1996" s="78">
        <v>3.4136245000000001</v>
      </c>
      <c r="E1996" s="78">
        <v>2.6880055999999999E-2</v>
      </c>
      <c r="F1996" s="78">
        <v>4.9495286999999999E-2</v>
      </c>
    </row>
    <row r="1997" spans="1:6" x14ac:dyDescent="0.25">
      <c r="A1997">
        <v>1995</v>
      </c>
      <c r="B1997" t="s">
        <v>33530</v>
      </c>
      <c r="C1997" s="78">
        <v>0.9391214</v>
      </c>
      <c r="D1997" s="78">
        <v>1.1377017</v>
      </c>
      <c r="E1997" s="78">
        <v>1.4616638E-2</v>
      </c>
      <c r="F1997" s="78">
        <v>3.4682374000000002E-2</v>
      </c>
    </row>
    <row r="1998" spans="1:6" x14ac:dyDescent="0.25">
      <c r="A1998">
        <v>1996</v>
      </c>
      <c r="B1998" t="s">
        <v>33531</v>
      </c>
      <c r="C1998" s="78">
        <v>-2.0409449999999998</v>
      </c>
      <c r="D1998" s="78">
        <v>-1.1526346000000001</v>
      </c>
      <c r="E1998" s="78">
        <v>5.4623900000000003E-2</v>
      </c>
      <c r="F1998" s="78">
        <v>6.2799744000000005E-2</v>
      </c>
    </row>
    <row r="1999" spans="1:6" x14ac:dyDescent="0.25">
      <c r="A1999">
        <v>1997</v>
      </c>
      <c r="B1999" t="s">
        <v>33532</v>
      </c>
      <c r="C1999" s="78">
        <v>3.5067434</v>
      </c>
      <c r="D1999" s="78">
        <v>5.0815362999999998</v>
      </c>
      <c r="E1999" s="78">
        <v>7.9282850000000002E-2</v>
      </c>
      <c r="F1999" s="78">
        <v>3.3639836999999999E-2</v>
      </c>
    </row>
    <row r="2000" spans="1:6" x14ac:dyDescent="0.25">
      <c r="A2000">
        <v>1998</v>
      </c>
      <c r="B2000" t="s">
        <v>33533</v>
      </c>
      <c r="C2000" s="78">
        <v>1.4725959</v>
      </c>
      <c r="D2000" s="78">
        <v>0.52419210000000005</v>
      </c>
      <c r="E2000" s="78">
        <v>0.25064573000000001</v>
      </c>
      <c r="F2000" s="78">
        <v>5.9339220000000003E-3</v>
      </c>
    </row>
    <row r="2001" spans="1:6" x14ac:dyDescent="0.25">
      <c r="A2001">
        <v>1999</v>
      </c>
      <c r="B2001" t="s">
        <v>33534</v>
      </c>
      <c r="C2001" s="78">
        <v>2.0451511999999998</v>
      </c>
      <c r="D2001" s="78">
        <v>-1.3384278000000001</v>
      </c>
      <c r="E2001" s="78">
        <v>0.19215183</v>
      </c>
      <c r="F2001" s="78">
        <v>2.8663299999999999E-2</v>
      </c>
    </row>
    <row r="2002" spans="1:6" x14ac:dyDescent="0.25">
      <c r="A2002">
        <v>2000</v>
      </c>
      <c r="B2002" t="s">
        <v>33535</v>
      </c>
      <c r="C2002" s="78">
        <v>1.1026487</v>
      </c>
      <c r="D2002" s="78">
        <v>0.52100897000000002</v>
      </c>
      <c r="E2002" s="78">
        <v>0.14494233000000001</v>
      </c>
      <c r="F2002" s="78">
        <v>7.0139766000000001E-3</v>
      </c>
    </row>
    <row r="2003" spans="1:6" x14ac:dyDescent="0.25">
      <c r="A2003">
        <v>2001</v>
      </c>
      <c r="B2003" t="s">
        <v>33536</v>
      </c>
      <c r="C2003" s="78">
        <v>0.34416069999999999</v>
      </c>
      <c r="D2003" s="78">
        <v>-1.3891271000000001</v>
      </c>
      <c r="E2003" s="78">
        <v>-9.5357239999999996E-2</v>
      </c>
      <c r="F2003" s="78">
        <v>4.0957689999999998E-2</v>
      </c>
    </row>
    <row r="2004" spans="1:6" x14ac:dyDescent="0.25">
      <c r="A2004">
        <v>2002</v>
      </c>
      <c r="B2004" t="s">
        <v>13592</v>
      </c>
      <c r="C2004" s="78">
        <v>2.4027476000000001</v>
      </c>
      <c r="D2004" s="78">
        <v>-1.1025828</v>
      </c>
      <c r="E2004" s="78">
        <v>-0.29205950000000003</v>
      </c>
      <c r="F2004" s="78">
        <v>-0.25012925000000003</v>
      </c>
    </row>
    <row r="2005" spans="1:6" x14ac:dyDescent="0.25">
      <c r="A2005">
        <v>2003</v>
      </c>
      <c r="B2005" t="s">
        <v>33537</v>
      </c>
      <c r="C2005" s="78">
        <v>-0.77150180000000002</v>
      </c>
      <c r="D2005" s="78">
        <v>-0.80005187</v>
      </c>
      <c r="E2005" s="78">
        <v>0.20726472000000001</v>
      </c>
      <c r="F2005" s="78">
        <v>2.7052940000000001E-2</v>
      </c>
    </row>
    <row r="2006" spans="1:6" x14ac:dyDescent="0.25">
      <c r="A2006">
        <v>2004</v>
      </c>
      <c r="B2006" t="s">
        <v>5453</v>
      </c>
      <c r="C2006" s="78">
        <v>2.5742202000000001</v>
      </c>
      <c r="D2006" s="78">
        <v>-1.0631756999999999</v>
      </c>
      <c r="E2006" s="78">
        <v>-6.7920240000000007E-2</v>
      </c>
      <c r="F2006" s="78">
        <v>-0.13886660000000001</v>
      </c>
    </row>
    <row r="2007" spans="1:6" x14ac:dyDescent="0.25">
      <c r="A2007">
        <v>2005</v>
      </c>
      <c r="B2007" t="s">
        <v>33538</v>
      </c>
      <c r="C2007" s="78">
        <v>1.2543749</v>
      </c>
      <c r="D2007" s="78">
        <v>1.1241779000000001</v>
      </c>
      <c r="E2007" s="78">
        <v>0.25064573000000001</v>
      </c>
      <c r="F2007" s="78">
        <v>5.9339220000000003E-3</v>
      </c>
    </row>
    <row r="2008" spans="1:6" x14ac:dyDescent="0.25">
      <c r="A2008">
        <v>2006</v>
      </c>
      <c r="B2008" t="s">
        <v>33539</v>
      </c>
      <c r="C2008" s="78">
        <v>-0.15687429999999999</v>
      </c>
      <c r="D2008" s="78">
        <v>1.1619709</v>
      </c>
      <c r="E2008" s="78">
        <v>0.11406653</v>
      </c>
      <c r="F2008" s="78">
        <v>3.4147142999999998E-2</v>
      </c>
    </row>
    <row r="2009" spans="1:6" x14ac:dyDescent="0.25">
      <c r="A2009">
        <v>2007</v>
      </c>
      <c r="B2009" t="s">
        <v>33540</v>
      </c>
      <c r="C2009" s="78">
        <v>-0.39756150000000001</v>
      </c>
      <c r="D2009" s="78">
        <v>0.39352477000000002</v>
      </c>
      <c r="E2009" s="78">
        <v>-0.31341525999999997</v>
      </c>
      <c r="F2009" s="78">
        <v>0.109202415</v>
      </c>
    </row>
    <row r="2010" spans="1:6" x14ac:dyDescent="0.25">
      <c r="A2010">
        <v>2008</v>
      </c>
      <c r="B2010" t="s">
        <v>33541</v>
      </c>
      <c r="C2010" s="78">
        <v>1.1539254000000001</v>
      </c>
      <c r="D2010" s="78">
        <v>-1.8021706</v>
      </c>
      <c r="E2010" s="78">
        <v>-0.17035120000000001</v>
      </c>
      <c r="F2010" s="78">
        <v>6.0371924E-2</v>
      </c>
    </row>
    <row r="2011" spans="1:6" x14ac:dyDescent="0.25">
      <c r="A2011">
        <v>2009</v>
      </c>
      <c r="B2011" t="s">
        <v>33542</v>
      </c>
      <c r="C2011" s="78">
        <v>-6.8224179999999999</v>
      </c>
      <c r="D2011" s="78">
        <v>0.12255859400000001</v>
      </c>
      <c r="E2011" s="78">
        <v>-0.53469610000000001</v>
      </c>
      <c r="F2011" s="78">
        <v>0.14088354</v>
      </c>
    </row>
    <row r="2012" spans="1:6" x14ac:dyDescent="0.25">
      <c r="A2012">
        <v>2010</v>
      </c>
      <c r="B2012" t="s">
        <v>19029</v>
      </c>
      <c r="C2012" s="78">
        <v>2.304748</v>
      </c>
      <c r="D2012" s="78">
        <v>-0.48279559999999999</v>
      </c>
      <c r="E2012" s="78">
        <v>-0.12587792</v>
      </c>
      <c r="F2012" s="78">
        <v>7.5738504999999998E-2</v>
      </c>
    </row>
    <row r="2013" spans="1:6" x14ac:dyDescent="0.25">
      <c r="A2013">
        <v>2011</v>
      </c>
      <c r="B2013" t="s">
        <v>33543</v>
      </c>
      <c r="C2013" s="78">
        <v>-8.9270470000000005E-2</v>
      </c>
      <c r="D2013" s="78">
        <v>2.2448060000000001</v>
      </c>
      <c r="E2013" s="78">
        <v>9.8855704000000003E-2</v>
      </c>
      <c r="F2013" s="78">
        <v>3.4256399999999999E-2</v>
      </c>
    </row>
    <row r="2014" spans="1:6" x14ac:dyDescent="0.25">
      <c r="A2014">
        <v>2012</v>
      </c>
      <c r="B2014" t="s">
        <v>33544</v>
      </c>
      <c r="C2014" s="78">
        <v>1.6872061</v>
      </c>
      <c r="D2014" s="78">
        <v>-1.2292036</v>
      </c>
      <c r="E2014" s="78">
        <v>0.13524474</v>
      </c>
      <c r="F2014" s="78">
        <v>7.0737116000000001E-3</v>
      </c>
    </row>
    <row r="2015" spans="1:6" x14ac:dyDescent="0.25">
      <c r="A2015">
        <v>2013</v>
      </c>
      <c r="B2015" t="s">
        <v>33545</v>
      </c>
      <c r="C2015" s="78">
        <v>2.740847</v>
      </c>
      <c r="D2015" s="78">
        <v>-0.64496100000000001</v>
      </c>
      <c r="E2015" s="78">
        <v>0.25064573000000001</v>
      </c>
      <c r="F2015" s="78">
        <v>5.9339220000000003E-3</v>
      </c>
    </row>
    <row r="2016" spans="1:6" x14ac:dyDescent="0.25">
      <c r="A2016">
        <v>2014</v>
      </c>
      <c r="B2016" t="s">
        <v>33546</v>
      </c>
      <c r="C2016" s="78">
        <v>2.3803043000000002</v>
      </c>
      <c r="D2016" s="78">
        <v>4.1740884999999999</v>
      </c>
      <c r="E2016" s="78">
        <v>0.25064573000000001</v>
      </c>
      <c r="F2016" s="78">
        <v>5.9339220000000003E-3</v>
      </c>
    </row>
    <row r="2017" spans="1:6" x14ac:dyDescent="0.25">
      <c r="A2017">
        <v>2015</v>
      </c>
      <c r="B2017" t="s">
        <v>33547</v>
      </c>
      <c r="C2017" s="78">
        <v>0.95931370000000005</v>
      </c>
      <c r="D2017" s="78">
        <v>1.3198639999999999</v>
      </c>
      <c r="E2017" s="78">
        <v>0.12087865</v>
      </c>
      <c r="F2017" s="78">
        <v>-6.9727656E-5</v>
      </c>
    </row>
    <row r="2018" spans="1:6" x14ac:dyDescent="0.25">
      <c r="A2018">
        <v>2016</v>
      </c>
      <c r="B2018" t="s">
        <v>14338</v>
      </c>
      <c r="C2018" s="78">
        <v>0.36325136000000002</v>
      </c>
      <c r="D2018" s="78">
        <v>0.48234558</v>
      </c>
      <c r="E2018" s="78">
        <v>-0.30507996999999998</v>
      </c>
      <c r="F2018" s="78">
        <v>-0.28251480000000001</v>
      </c>
    </row>
    <row r="2019" spans="1:6" x14ac:dyDescent="0.25">
      <c r="A2019">
        <v>2017</v>
      </c>
      <c r="B2019" t="s">
        <v>33548</v>
      </c>
      <c r="C2019" s="78">
        <v>2.9270309999999999</v>
      </c>
      <c r="D2019" s="78">
        <v>1.1082190999999999</v>
      </c>
      <c r="E2019" s="78">
        <v>-0.29175099999999998</v>
      </c>
      <c r="F2019" s="78">
        <v>6.4573749999999999E-2</v>
      </c>
    </row>
    <row r="2020" spans="1:6" x14ac:dyDescent="0.25">
      <c r="A2020">
        <v>2018</v>
      </c>
      <c r="B2020" t="s">
        <v>33549</v>
      </c>
      <c r="C2020" s="78">
        <v>0.91735619999999995</v>
      </c>
      <c r="D2020" s="78">
        <v>-2.0036372999999998</v>
      </c>
      <c r="E2020" s="78">
        <v>-0.17031708000000001</v>
      </c>
      <c r="F2020" s="78">
        <v>0.10837054</v>
      </c>
    </row>
    <row r="2021" spans="1:6" x14ac:dyDescent="0.25">
      <c r="A2021">
        <v>2019</v>
      </c>
      <c r="B2021" t="s">
        <v>33550</v>
      </c>
      <c r="C2021" s="78">
        <v>3.3890052000000002</v>
      </c>
      <c r="D2021" s="78">
        <v>-0.35027802000000002</v>
      </c>
      <c r="E2021" s="78">
        <v>-0.12744206</v>
      </c>
      <c r="F2021" s="78">
        <v>0.106507674</v>
      </c>
    </row>
    <row r="2022" spans="1:6" x14ac:dyDescent="0.25">
      <c r="A2022">
        <v>2020</v>
      </c>
      <c r="B2022" t="s">
        <v>33551</v>
      </c>
      <c r="C2022" s="78">
        <v>-1.518631E-2</v>
      </c>
      <c r="D2022" s="78">
        <v>2.1343383999999999</v>
      </c>
      <c r="E2022" s="78">
        <v>-0.44777063</v>
      </c>
      <c r="F2022" s="78">
        <v>0.10802273499999999</v>
      </c>
    </row>
    <row r="2023" spans="1:6" x14ac:dyDescent="0.25">
      <c r="A2023">
        <v>2021</v>
      </c>
      <c r="B2023" t="s">
        <v>33552</v>
      </c>
      <c r="C2023" s="78">
        <v>0.49404952000000002</v>
      </c>
      <c r="D2023" s="78">
        <v>-2.0217333000000002</v>
      </c>
      <c r="E2023" s="78">
        <v>-0.34574386000000001</v>
      </c>
      <c r="F2023" s="78">
        <v>0.13534563999999999</v>
      </c>
    </row>
    <row r="2024" spans="1:6" x14ac:dyDescent="0.25">
      <c r="A2024">
        <v>2022</v>
      </c>
      <c r="B2024" t="s">
        <v>33553</v>
      </c>
      <c r="C2024" s="78">
        <v>2.6204448</v>
      </c>
      <c r="D2024" s="78">
        <v>0.31852113999999998</v>
      </c>
      <c r="E2024" s="78">
        <v>-1.3758212000000001E-2</v>
      </c>
      <c r="F2024" s="78">
        <v>-1.2159840999999999E-2</v>
      </c>
    </row>
    <row r="2025" spans="1:6" x14ac:dyDescent="0.25">
      <c r="A2025">
        <v>2023</v>
      </c>
      <c r="B2025" t="s">
        <v>33554</v>
      </c>
      <c r="C2025" s="78">
        <v>0.78329660000000001</v>
      </c>
      <c r="D2025" s="78">
        <v>-2.8032512999999999</v>
      </c>
      <c r="E2025" s="78">
        <v>-0.19584987000000001</v>
      </c>
      <c r="F2025" s="78">
        <v>8.3522349999999995E-2</v>
      </c>
    </row>
    <row r="2026" spans="1:6" x14ac:dyDescent="0.25">
      <c r="A2026">
        <v>2024</v>
      </c>
      <c r="B2026" t="s">
        <v>33555</v>
      </c>
      <c r="C2026" s="78">
        <v>1.4395758999999999</v>
      </c>
      <c r="D2026" s="78">
        <v>-4.0356350000000001</v>
      </c>
      <c r="E2026" s="78">
        <v>-4.7092050000000003E-2</v>
      </c>
      <c r="F2026" s="78">
        <v>9.0776590000000004E-2</v>
      </c>
    </row>
    <row r="2027" spans="1:6" x14ac:dyDescent="0.25">
      <c r="A2027">
        <v>2025</v>
      </c>
      <c r="B2027" t="s">
        <v>33556</v>
      </c>
      <c r="C2027" s="78">
        <v>3.4810971999999998</v>
      </c>
      <c r="D2027" s="78">
        <v>5.0584736000000001</v>
      </c>
      <c r="E2027" s="78">
        <v>0.11100021</v>
      </c>
      <c r="F2027" s="78">
        <v>3.1853520000000003E-2</v>
      </c>
    </row>
    <row r="2028" spans="1:6" x14ac:dyDescent="0.25">
      <c r="A2028">
        <v>2026</v>
      </c>
      <c r="B2028" t="s">
        <v>1480</v>
      </c>
      <c r="C2028" s="78">
        <v>0.16450894999999999</v>
      </c>
      <c r="D2028" s="78">
        <v>-1.5410355</v>
      </c>
      <c r="E2028" s="78">
        <v>-0.15560790999999999</v>
      </c>
      <c r="F2028" s="78">
        <v>-0.42763188000000002</v>
      </c>
    </row>
    <row r="2029" spans="1:6" x14ac:dyDescent="0.25">
      <c r="A2029">
        <v>2027</v>
      </c>
      <c r="B2029" t="s">
        <v>33557</v>
      </c>
      <c r="C2029" s="78">
        <v>0.67660600000000004</v>
      </c>
      <c r="D2029" s="78">
        <v>0.56537820000000005</v>
      </c>
      <c r="E2029" s="78">
        <v>0.18509310000000001</v>
      </c>
      <c r="F2029" s="78">
        <v>2.1410398000000001E-2</v>
      </c>
    </row>
    <row r="2030" spans="1:6" x14ac:dyDescent="0.25">
      <c r="A2030">
        <v>2028</v>
      </c>
      <c r="B2030" t="s">
        <v>33558</v>
      </c>
      <c r="C2030" s="78">
        <v>3.519895</v>
      </c>
      <c r="D2030" s="78">
        <v>0.83051540000000001</v>
      </c>
      <c r="E2030" s="78">
        <v>2.5213449999999998E-2</v>
      </c>
      <c r="F2030" s="78">
        <v>6.2447228E-2</v>
      </c>
    </row>
    <row r="2031" spans="1:6" x14ac:dyDescent="0.25">
      <c r="A2031">
        <v>2029</v>
      </c>
      <c r="B2031" t="s">
        <v>33559</v>
      </c>
      <c r="C2031" s="78">
        <v>1.0176654999999999</v>
      </c>
      <c r="D2031" s="78">
        <v>10.300696</v>
      </c>
      <c r="E2031" s="78">
        <v>-3.9642065999999997E-2</v>
      </c>
      <c r="F2031" s="78">
        <v>5.6556236000000003E-2</v>
      </c>
    </row>
    <row r="2032" spans="1:6" x14ac:dyDescent="0.25">
      <c r="A2032">
        <v>2030</v>
      </c>
      <c r="B2032" t="s">
        <v>33560</v>
      </c>
      <c r="C2032" s="78">
        <v>-2.0268445000000002</v>
      </c>
      <c r="D2032" s="78">
        <v>-1.1366328000000001</v>
      </c>
      <c r="E2032" s="78">
        <v>-6.0396015999999997E-2</v>
      </c>
      <c r="F2032" s="78">
        <v>4.3249160000000002E-2</v>
      </c>
    </row>
    <row r="2033" spans="1:6" x14ac:dyDescent="0.25">
      <c r="A2033">
        <v>2031</v>
      </c>
      <c r="B2033" t="s">
        <v>33561</v>
      </c>
      <c r="C2033" s="78">
        <v>-4.3118416999999999E-2</v>
      </c>
      <c r="D2033" s="78">
        <v>2.2108045000000001</v>
      </c>
      <c r="E2033" s="78">
        <v>5.238752E-2</v>
      </c>
      <c r="F2033" s="78">
        <v>4.3730970000000001E-2</v>
      </c>
    </row>
    <row r="2034" spans="1:6" x14ac:dyDescent="0.25">
      <c r="A2034">
        <v>2032</v>
      </c>
      <c r="B2034" t="s">
        <v>33562</v>
      </c>
      <c r="C2034" s="78">
        <v>-2.7115355000000001</v>
      </c>
      <c r="D2034" s="78">
        <v>3.5661113000000002</v>
      </c>
      <c r="E2034" s="78">
        <v>-0.21680068999999999</v>
      </c>
      <c r="F2034" s="78">
        <v>0.14373247</v>
      </c>
    </row>
    <row r="2035" spans="1:6" x14ac:dyDescent="0.25">
      <c r="A2035">
        <v>2033</v>
      </c>
      <c r="B2035" t="s">
        <v>20540</v>
      </c>
      <c r="C2035" s="78">
        <v>1.540913</v>
      </c>
      <c r="D2035" s="78">
        <v>-0.91799900000000001</v>
      </c>
      <c r="E2035" s="78">
        <v>-6.9987565000000002E-2</v>
      </c>
      <c r="F2035" s="78">
        <v>-0.21713521999999999</v>
      </c>
    </row>
    <row r="2036" spans="1:6" x14ac:dyDescent="0.25">
      <c r="A2036">
        <v>2034</v>
      </c>
      <c r="B2036" t="s">
        <v>33563</v>
      </c>
      <c r="C2036" s="78">
        <v>4.9937560000000003</v>
      </c>
      <c r="D2036" s="78">
        <v>3.5951974</v>
      </c>
      <c r="E2036" s="78">
        <v>0.112300545</v>
      </c>
      <c r="F2036" s="78">
        <v>1.8317508E-2</v>
      </c>
    </row>
    <row r="2037" spans="1:6" x14ac:dyDescent="0.25">
      <c r="A2037">
        <v>2035</v>
      </c>
      <c r="B2037" t="s">
        <v>33564</v>
      </c>
      <c r="C2037" s="78">
        <v>0.90057045000000002</v>
      </c>
      <c r="D2037" s="78">
        <v>7.1496496</v>
      </c>
      <c r="E2037" s="78">
        <v>4.9143404000000002E-2</v>
      </c>
      <c r="F2037" s="78">
        <v>7.7849686000000001E-2</v>
      </c>
    </row>
    <row r="2038" spans="1:6" x14ac:dyDescent="0.25">
      <c r="A2038">
        <v>2036</v>
      </c>
      <c r="B2038" t="s">
        <v>33565</v>
      </c>
      <c r="C2038" s="78">
        <v>1.6585265</v>
      </c>
      <c r="D2038" s="78">
        <v>-1.2934417</v>
      </c>
      <c r="E2038" s="78">
        <v>-3.2957196000000001E-3</v>
      </c>
      <c r="F2038" s="78">
        <v>2.1769673999999999E-2</v>
      </c>
    </row>
    <row r="2039" spans="1:6" x14ac:dyDescent="0.25">
      <c r="A2039">
        <v>2037</v>
      </c>
      <c r="B2039" t="s">
        <v>33566</v>
      </c>
      <c r="C2039" s="78">
        <v>4.610754</v>
      </c>
      <c r="D2039" s="78">
        <v>0.89963316999999998</v>
      </c>
      <c r="E2039" s="78">
        <v>0.17431504</v>
      </c>
      <c r="F2039" s="78">
        <v>-7.1480850000000002E-3</v>
      </c>
    </row>
    <row r="2040" spans="1:6" x14ac:dyDescent="0.25">
      <c r="A2040">
        <v>2038</v>
      </c>
      <c r="B2040" t="s">
        <v>33567</v>
      </c>
      <c r="C2040" s="78">
        <v>0.19197433</v>
      </c>
      <c r="D2040" s="78">
        <v>1.5926292</v>
      </c>
      <c r="E2040" s="78">
        <v>0.10206775</v>
      </c>
      <c r="F2040" s="78">
        <v>6.8758949999999999E-2</v>
      </c>
    </row>
    <row r="2041" spans="1:6" x14ac:dyDescent="0.25">
      <c r="A2041">
        <v>2039</v>
      </c>
      <c r="B2041" t="s">
        <v>33568</v>
      </c>
      <c r="C2041" s="78">
        <v>-2.4545683999999999</v>
      </c>
      <c r="D2041" s="78">
        <v>-1.1913538E-2</v>
      </c>
      <c r="E2041" s="78">
        <v>3.2947898000000003E-2</v>
      </c>
      <c r="F2041" s="78">
        <v>6.8260940000000006E-2</v>
      </c>
    </row>
    <row r="2042" spans="1:6" x14ac:dyDescent="0.25">
      <c r="A2042">
        <v>2040</v>
      </c>
      <c r="B2042" t="s">
        <v>33569</v>
      </c>
      <c r="C2042" s="78">
        <v>0.71714670000000003</v>
      </c>
      <c r="D2042" s="78">
        <v>-0.75138103999999994</v>
      </c>
      <c r="E2042" s="78">
        <v>-0.30212387000000002</v>
      </c>
      <c r="F2042" s="78">
        <v>0.14821736999999999</v>
      </c>
    </row>
    <row r="2043" spans="1:6" x14ac:dyDescent="0.25">
      <c r="A2043">
        <v>2041</v>
      </c>
      <c r="B2043" t="s">
        <v>33570</v>
      </c>
      <c r="C2043" s="78">
        <v>3.7306249999999999E-2</v>
      </c>
      <c r="D2043" s="78">
        <v>0.68811107000000005</v>
      </c>
      <c r="E2043" s="78">
        <v>3.2869562999999997E-2</v>
      </c>
      <c r="F2043" s="78">
        <v>6.8444714000000004E-2</v>
      </c>
    </row>
    <row r="2044" spans="1:6" x14ac:dyDescent="0.25">
      <c r="A2044">
        <v>2042</v>
      </c>
      <c r="B2044" t="s">
        <v>33571</v>
      </c>
      <c r="C2044" s="78">
        <v>1.4188563999999999</v>
      </c>
      <c r="D2044" s="78">
        <v>0.80538390000000004</v>
      </c>
      <c r="E2044" s="78">
        <v>-3.9020777000000001E-3</v>
      </c>
      <c r="F2044" s="78">
        <v>5.0912819999999998E-2</v>
      </c>
    </row>
    <row r="2045" spans="1:6" x14ac:dyDescent="0.25">
      <c r="A2045">
        <v>2043</v>
      </c>
      <c r="B2045" t="s">
        <v>33572</v>
      </c>
      <c r="C2045" s="78">
        <v>2.3534389</v>
      </c>
      <c r="D2045" s="78">
        <v>4.7890899999999998</v>
      </c>
      <c r="E2045" s="78">
        <v>-0.18972560999999999</v>
      </c>
      <c r="F2045" s="78">
        <v>8.5265350000000004E-2</v>
      </c>
    </row>
    <row r="2046" spans="1:6" x14ac:dyDescent="0.25">
      <c r="A2046">
        <v>2044</v>
      </c>
      <c r="B2046" t="s">
        <v>33573</v>
      </c>
      <c r="C2046" s="78">
        <v>2.2135804000000001</v>
      </c>
      <c r="D2046" s="78">
        <v>0.45997047000000002</v>
      </c>
      <c r="E2046" s="78">
        <v>0.1226106</v>
      </c>
      <c r="F2046" s="78">
        <v>1.2665963000000001E-2</v>
      </c>
    </row>
    <row r="2047" spans="1:6" x14ac:dyDescent="0.25">
      <c r="A2047">
        <v>2045</v>
      </c>
      <c r="B2047" t="s">
        <v>33574</v>
      </c>
      <c r="C2047" s="78">
        <v>-0.57010570000000005</v>
      </c>
      <c r="D2047" s="78">
        <v>-1.2422858000000001</v>
      </c>
      <c r="E2047" s="78">
        <v>9.9832820000000003E-2</v>
      </c>
      <c r="F2047" s="78">
        <v>6.3889846E-2</v>
      </c>
    </row>
    <row r="2048" spans="1:6" x14ac:dyDescent="0.25">
      <c r="A2048">
        <v>2046</v>
      </c>
      <c r="B2048" t="s">
        <v>33575</v>
      </c>
      <c r="C2048" s="78">
        <v>1.3415153</v>
      </c>
      <c r="D2048" s="78">
        <v>-0.23116612</v>
      </c>
      <c r="E2048" s="78">
        <v>-0.23752483999999999</v>
      </c>
      <c r="F2048" s="78">
        <v>6.4233810000000002E-2</v>
      </c>
    </row>
    <row r="2049" spans="1:6" x14ac:dyDescent="0.25">
      <c r="A2049">
        <v>2047</v>
      </c>
      <c r="B2049" t="s">
        <v>33576</v>
      </c>
      <c r="C2049" s="78">
        <v>-0.40972036000000001</v>
      </c>
      <c r="D2049" s="78">
        <v>-0.43563747000000003</v>
      </c>
      <c r="E2049" s="78">
        <v>-9.5114589999999999E-2</v>
      </c>
      <c r="F2049" s="78">
        <v>0.10959472000000001</v>
      </c>
    </row>
    <row r="2050" spans="1:6" x14ac:dyDescent="0.25">
      <c r="A2050">
        <v>2048</v>
      </c>
      <c r="B2050" t="s">
        <v>33577</v>
      </c>
      <c r="C2050" s="78">
        <v>1.6590176000000001</v>
      </c>
      <c r="D2050" s="78">
        <v>2.1924207</v>
      </c>
      <c r="E2050" s="78">
        <v>8.5287779999999994E-2</v>
      </c>
      <c r="F2050" s="78">
        <v>4.4318385000000002E-2</v>
      </c>
    </row>
    <row r="2051" spans="1:6" x14ac:dyDescent="0.25">
      <c r="A2051">
        <v>2049</v>
      </c>
      <c r="B2051" t="s">
        <v>33578</v>
      </c>
      <c r="C2051" s="78">
        <v>-0.49171436000000002</v>
      </c>
      <c r="D2051" s="78">
        <v>0.66638229999999998</v>
      </c>
      <c r="E2051" s="78">
        <v>0.106391996</v>
      </c>
      <c r="F2051" s="78">
        <v>-6.0241099999999999E-2</v>
      </c>
    </row>
    <row r="2052" spans="1:6" x14ac:dyDescent="0.25">
      <c r="A2052">
        <v>2050</v>
      </c>
      <c r="B2052" t="s">
        <v>33579</v>
      </c>
      <c r="C2052" s="78">
        <v>0.12722654999999999</v>
      </c>
      <c r="D2052" s="78">
        <v>-0.68547139999999995</v>
      </c>
      <c r="E2052" s="78">
        <v>-0.25831064999999998</v>
      </c>
      <c r="F2052" s="78">
        <v>4.5387913E-3</v>
      </c>
    </row>
    <row r="2053" spans="1:6" x14ac:dyDescent="0.25">
      <c r="A2053">
        <v>2051</v>
      </c>
      <c r="B2053" t="s">
        <v>33580</v>
      </c>
      <c r="C2053" s="78">
        <v>-1.0757184</v>
      </c>
      <c r="D2053" s="78">
        <v>-3.8850753</v>
      </c>
      <c r="E2053" s="78">
        <v>-0.23449153</v>
      </c>
      <c r="F2053" s="78">
        <v>9.9880410000000003E-2</v>
      </c>
    </row>
    <row r="2054" spans="1:6" x14ac:dyDescent="0.25">
      <c r="A2054">
        <v>2052</v>
      </c>
      <c r="B2054" t="s">
        <v>8017</v>
      </c>
      <c r="C2054" s="78">
        <v>8.6889149999999998E-2</v>
      </c>
      <c r="D2054" s="78">
        <v>0.33525537999999999</v>
      </c>
      <c r="E2054" s="78">
        <v>4.7841950000000001E-2</v>
      </c>
      <c r="F2054" s="78">
        <v>-0.12647483000000001</v>
      </c>
    </row>
    <row r="2055" spans="1:6" x14ac:dyDescent="0.25">
      <c r="A2055">
        <v>2053</v>
      </c>
      <c r="B2055" t="s">
        <v>4543</v>
      </c>
      <c r="C2055" s="78">
        <v>0.82214869999999995</v>
      </c>
      <c r="D2055" s="78">
        <v>0.80677650000000001</v>
      </c>
      <c r="E2055" s="78">
        <v>-0.31623681999999997</v>
      </c>
      <c r="F2055" s="78">
        <v>-0.45195368000000002</v>
      </c>
    </row>
    <row r="2056" spans="1:6" x14ac:dyDescent="0.25">
      <c r="A2056">
        <v>2054</v>
      </c>
      <c r="B2056" t="s">
        <v>33581</v>
      </c>
      <c r="C2056" s="78">
        <v>-4.1837134000000002</v>
      </c>
      <c r="D2056" s="78">
        <v>2.7449080000000001</v>
      </c>
      <c r="E2056" s="78">
        <v>-6.0847730000000003E-2</v>
      </c>
      <c r="F2056" s="78">
        <v>7.0936440000000003E-2</v>
      </c>
    </row>
    <row r="2057" spans="1:6" x14ac:dyDescent="0.25">
      <c r="A2057">
        <v>2055</v>
      </c>
      <c r="B2057" t="s">
        <v>33582</v>
      </c>
      <c r="C2057" s="78">
        <v>-1.2216746000000001</v>
      </c>
      <c r="D2057" s="78">
        <v>2.4880289999999999E-2</v>
      </c>
      <c r="E2057" s="78">
        <v>-0.13969406000000001</v>
      </c>
      <c r="F2057" s="78">
        <v>0.1323696</v>
      </c>
    </row>
    <row r="2058" spans="1:6" x14ac:dyDescent="0.25">
      <c r="A2058">
        <v>2056</v>
      </c>
      <c r="B2058" t="s">
        <v>33583</v>
      </c>
      <c r="C2058" s="78">
        <v>1.1462014</v>
      </c>
      <c r="D2058" s="78">
        <v>-0.17122293</v>
      </c>
      <c r="E2058" s="78">
        <v>0.13386703</v>
      </c>
      <c r="F2058" s="78">
        <v>3.8158490000000003E-2</v>
      </c>
    </row>
    <row r="2059" spans="1:6" x14ac:dyDescent="0.25">
      <c r="A2059">
        <v>2057</v>
      </c>
      <c r="B2059" t="s">
        <v>2215</v>
      </c>
      <c r="C2059" s="78">
        <v>0.114679724</v>
      </c>
      <c r="D2059" s="78">
        <v>-2.5323815000000001</v>
      </c>
      <c r="E2059" s="78">
        <v>-0.37115904999999999</v>
      </c>
      <c r="F2059" s="78">
        <v>-0.38538679999999997</v>
      </c>
    </row>
    <row r="2060" spans="1:6" x14ac:dyDescent="0.25">
      <c r="A2060">
        <v>2058</v>
      </c>
      <c r="B2060" t="s">
        <v>33584</v>
      </c>
      <c r="C2060" s="78">
        <v>-8.5654920000000008</v>
      </c>
      <c r="D2060" s="78">
        <v>1.5740907</v>
      </c>
      <c r="E2060" s="78">
        <v>7.7702283999999996E-2</v>
      </c>
      <c r="F2060" s="78">
        <v>1.5756993E-2</v>
      </c>
    </row>
    <row r="2061" spans="1:6" x14ac:dyDescent="0.25">
      <c r="A2061">
        <v>2059</v>
      </c>
      <c r="B2061" t="s">
        <v>33585</v>
      </c>
      <c r="C2061" s="78">
        <v>-2.4111322999999998</v>
      </c>
      <c r="D2061" s="78">
        <v>-6.1222314999999999E-2</v>
      </c>
      <c r="E2061" s="78">
        <v>9.1471849999999993E-2</v>
      </c>
      <c r="F2061" s="78">
        <v>1.4876271E-2</v>
      </c>
    </row>
    <row r="2062" spans="1:6" x14ac:dyDescent="0.25">
      <c r="A2062">
        <v>2060</v>
      </c>
      <c r="B2062" t="s">
        <v>33586</v>
      </c>
      <c r="C2062" s="78">
        <v>-0.23470658</v>
      </c>
      <c r="D2062" s="78">
        <v>-1.082565</v>
      </c>
      <c r="E2062" s="78">
        <v>6.4256519999999998E-2</v>
      </c>
      <c r="F2062" s="78">
        <v>2.4448067E-2</v>
      </c>
    </row>
    <row r="2063" spans="1:6" x14ac:dyDescent="0.25">
      <c r="A2063">
        <v>2061</v>
      </c>
      <c r="B2063" t="s">
        <v>33587</v>
      </c>
      <c r="C2063" s="78">
        <v>-1.0731789</v>
      </c>
      <c r="D2063" s="78">
        <v>-1.190636</v>
      </c>
      <c r="E2063" s="78">
        <v>4.4622436000000001E-2</v>
      </c>
      <c r="F2063" s="78">
        <v>1.3861293E-2</v>
      </c>
    </row>
    <row r="2064" spans="1:6" x14ac:dyDescent="0.25">
      <c r="A2064">
        <v>2062</v>
      </c>
      <c r="B2064" t="s">
        <v>33588</v>
      </c>
      <c r="C2064" s="78">
        <v>2.3407735999999999</v>
      </c>
      <c r="D2064" s="78">
        <v>3.232364</v>
      </c>
      <c r="E2064" s="78">
        <v>5.0618722999999997E-2</v>
      </c>
      <c r="F2064" s="78">
        <v>1.4500156E-2</v>
      </c>
    </row>
    <row r="2065" spans="1:6" x14ac:dyDescent="0.25">
      <c r="A2065">
        <v>2063</v>
      </c>
      <c r="B2065" t="s">
        <v>33589</v>
      </c>
      <c r="C2065" s="78">
        <v>-6.9280434</v>
      </c>
      <c r="D2065" s="78">
        <v>-1.0580750000000001</v>
      </c>
      <c r="E2065" s="78">
        <v>5.5461110000000001E-2</v>
      </c>
      <c r="F2065" s="78">
        <v>8.6735549999999995E-2</v>
      </c>
    </row>
    <row r="2066" spans="1:6" x14ac:dyDescent="0.25">
      <c r="A2066">
        <v>2064</v>
      </c>
      <c r="B2066" t="s">
        <v>33590</v>
      </c>
      <c r="C2066" s="78">
        <v>4.7405959999999997E-3</v>
      </c>
      <c r="D2066" s="78">
        <v>-0.1810937</v>
      </c>
      <c r="E2066" s="78">
        <v>5.5118963E-2</v>
      </c>
      <c r="F2066" s="78">
        <v>6.3493540000000001E-2</v>
      </c>
    </row>
    <row r="2067" spans="1:6" x14ac:dyDescent="0.25">
      <c r="A2067">
        <v>2065</v>
      </c>
      <c r="B2067" t="s">
        <v>33591</v>
      </c>
      <c r="C2067" s="78">
        <v>1.9975560999999999</v>
      </c>
      <c r="D2067" s="78">
        <v>2.0577173000000002</v>
      </c>
      <c r="E2067" s="78">
        <v>6.9399550000000004E-2</v>
      </c>
      <c r="F2067" s="78">
        <v>5.2561488000000003E-2</v>
      </c>
    </row>
    <row r="2068" spans="1:6" x14ac:dyDescent="0.25">
      <c r="A2068">
        <v>2066</v>
      </c>
      <c r="B2068" t="s">
        <v>4803</v>
      </c>
      <c r="C2068" s="78">
        <v>1.7663207999999999</v>
      </c>
      <c r="D2068" s="78">
        <v>-1.018799</v>
      </c>
      <c r="E2068" s="78">
        <v>1.6839296E-2</v>
      </c>
      <c r="F2068" s="78">
        <v>-0.13960947000000001</v>
      </c>
    </row>
    <row r="2069" spans="1:6" x14ac:dyDescent="0.25">
      <c r="A2069">
        <v>2067</v>
      </c>
      <c r="B2069" t="s">
        <v>33592</v>
      </c>
      <c r="C2069" s="78">
        <v>5.9478610000000001E-2</v>
      </c>
      <c r="D2069" s="78">
        <v>1.7674897000000001</v>
      </c>
      <c r="E2069" s="78">
        <v>0.10370281000000001</v>
      </c>
      <c r="F2069" s="78">
        <v>4.3310802000000002E-2</v>
      </c>
    </row>
    <row r="2070" spans="1:6" x14ac:dyDescent="0.25">
      <c r="A2070">
        <v>2068</v>
      </c>
      <c r="B2070" t="s">
        <v>28238</v>
      </c>
      <c r="C2070" s="78">
        <v>1.0212615</v>
      </c>
      <c r="D2070" s="78">
        <v>-1.8521694</v>
      </c>
      <c r="E2070" s="78">
        <v>0.12494957399999999</v>
      </c>
      <c r="F2070" s="78">
        <v>-2.7601252999999999E-2</v>
      </c>
    </row>
    <row r="2071" spans="1:6" x14ac:dyDescent="0.25">
      <c r="A2071">
        <v>2069</v>
      </c>
      <c r="B2071" t="s">
        <v>33593</v>
      </c>
      <c r="C2071" s="78">
        <v>0.66836810000000002</v>
      </c>
      <c r="D2071" s="78">
        <v>-1.5780449000000001</v>
      </c>
      <c r="E2071" s="78">
        <v>-0.5643418</v>
      </c>
      <c r="F2071" s="78">
        <v>0.16475708999999999</v>
      </c>
    </row>
    <row r="2072" spans="1:6" x14ac:dyDescent="0.25">
      <c r="A2072">
        <v>2070</v>
      </c>
      <c r="B2072" t="s">
        <v>33594</v>
      </c>
      <c r="C2072" s="78">
        <v>2.3878107000000002</v>
      </c>
      <c r="D2072" s="78">
        <v>0.84948159999999995</v>
      </c>
      <c r="E2072" s="78">
        <v>-7.6540410000000003E-3</v>
      </c>
      <c r="F2072" s="78">
        <v>0.113027215</v>
      </c>
    </row>
    <row r="2073" spans="1:6" x14ac:dyDescent="0.25">
      <c r="A2073">
        <v>2071</v>
      </c>
      <c r="B2073" t="s">
        <v>33595</v>
      </c>
      <c r="C2073" s="78">
        <v>2.2253246</v>
      </c>
      <c r="D2073" s="78">
        <v>0.64631870000000002</v>
      </c>
      <c r="E2073" s="78">
        <v>2.7330815999999998E-3</v>
      </c>
      <c r="F2073" s="78">
        <v>8.9646699999999996E-2</v>
      </c>
    </row>
    <row r="2074" spans="1:6" x14ac:dyDescent="0.25">
      <c r="A2074">
        <v>2072</v>
      </c>
      <c r="B2074" t="s">
        <v>33596</v>
      </c>
      <c r="C2074" s="78">
        <v>1.7900022</v>
      </c>
      <c r="D2074" s="78">
        <v>-0.16308176999999999</v>
      </c>
      <c r="E2074" s="78">
        <v>8.7473183999999995E-2</v>
      </c>
      <c r="F2074" s="78">
        <v>5.5318699999999998E-2</v>
      </c>
    </row>
    <row r="2075" spans="1:6" x14ac:dyDescent="0.25">
      <c r="A2075">
        <v>2073</v>
      </c>
      <c r="B2075" t="s">
        <v>33597</v>
      </c>
      <c r="C2075" s="78">
        <v>2.2783885000000001</v>
      </c>
      <c r="D2075" s="78">
        <v>9.6570729999999994E-2</v>
      </c>
      <c r="E2075" s="78">
        <v>-0.14953324000000001</v>
      </c>
      <c r="F2075" s="78">
        <v>3.5438157999999997E-2</v>
      </c>
    </row>
    <row r="2076" spans="1:6" x14ac:dyDescent="0.25">
      <c r="A2076">
        <v>2074</v>
      </c>
      <c r="B2076" t="s">
        <v>33598</v>
      </c>
      <c r="C2076" s="78">
        <v>0.67275715000000003</v>
      </c>
      <c r="D2076" s="78">
        <v>-2.4745257000000001</v>
      </c>
      <c r="E2076" s="78">
        <v>-0.22318080000000001</v>
      </c>
      <c r="F2076" s="78">
        <v>1.4331422999999999E-2</v>
      </c>
    </row>
    <row r="2077" spans="1:6" x14ac:dyDescent="0.25">
      <c r="A2077">
        <v>2075</v>
      </c>
      <c r="B2077" t="s">
        <v>33599</v>
      </c>
      <c r="C2077" s="78">
        <v>2.0206710000000001</v>
      </c>
      <c r="D2077" s="78">
        <v>2.9459407</v>
      </c>
      <c r="E2077" s="78">
        <v>2.1269738999999999E-2</v>
      </c>
      <c r="F2077" s="78">
        <v>4.1653245999999998E-2</v>
      </c>
    </row>
    <row r="2078" spans="1:6" x14ac:dyDescent="0.25">
      <c r="A2078">
        <v>2076</v>
      </c>
      <c r="B2078" t="s">
        <v>33600</v>
      </c>
      <c r="C2078" s="78">
        <v>-8.1114350000000002</v>
      </c>
      <c r="D2078" s="78">
        <v>1.4279485000000001</v>
      </c>
      <c r="E2078" s="78">
        <v>0.20479354</v>
      </c>
      <c r="F2078" s="78">
        <v>1.4149685E-2</v>
      </c>
    </row>
    <row r="2079" spans="1:6" x14ac:dyDescent="0.25">
      <c r="A2079">
        <v>2077</v>
      </c>
      <c r="B2079" t="s">
        <v>33601</v>
      </c>
      <c r="C2079" s="78">
        <v>0.52894450000000004</v>
      </c>
      <c r="D2079" s="78">
        <v>-2.4976609999999999</v>
      </c>
      <c r="E2079" s="78">
        <v>-0.23651999000000001</v>
      </c>
      <c r="F2079" s="78">
        <v>-0.19701968</v>
      </c>
    </row>
    <row r="2080" spans="1:6" x14ac:dyDescent="0.25">
      <c r="A2080">
        <v>2078</v>
      </c>
      <c r="B2080" t="s">
        <v>33602</v>
      </c>
      <c r="C2080" s="78">
        <v>-0.11717892000000001</v>
      </c>
      <c r="D2080" s="78">
        <v>0.38401055000000001</v>
      </c>
      <c r="E2080" s="78">
        <v>7.6906130000000003E-2</v>
      </c>
      <c r="F2080" s="78">
        <v>3.1321146000000001E-2</v>
      </c>
    </row>
    <row r="2081" spans="1:6" x14ac:dyDescent="0.25">
      <c r="A2081">
        <v>2079</v>
      </c>
      <c r="B2081" t="s">
        <v>33603</v>
      </c>
      <c r="C2081" s="78">
        <v>-0.64114369999999998</v>
      </c>
      <c r="D2081" s="78">
        <v>0.70344949999999995</v>
      </c>
      <c r="E2081" s="78">
        <v>8.0898810000000002E-2</v>
      </c>
      <c r="F2081" s="78">
        <v>3.8490165E-2</v>
      </c>
    </row>
    <row r="2082" spans="1:6" x14ac:dyDescent="0.25">
      <c r="A2082">
        <v>2080</v>
      </c>
      <c r="B2082" t="s">
        <v>33604</v>
      </c>
      <c r="C2082" s="78">
        <v>1.7898308999999999</v>
      </c>
      <c r="D2082" s="78">
        <v>-0.85012909999999997</v>
      </c>
      <c r="E2082" s="78">
        <v>7.4783920000000004E-2</v>
      </c>
      <c r="F2082" s="78">
        <v>1.8502653000000001E-2</v>
      </c>
    </row>
    <row r="2083" spans="1:6" x14ac:dyDescent="0.25">
      <c r="A2083">
        <v>2081</v>
      </c>
      <c r="B2083" t="s">
        <v>33605</v>
      </c>
      <c r="C2083" s="78">
        <v>1.0486124999999999</v>
      </c>
      <c r="D2083" s="78">
        <v>1.1465951999999999</v>
      </c>
      <c r="E2083" s="78">
        <v>0.20492059000000001</v>
      </c>
      <c r="F2083" s="78">
        <v>2.1906440999999999E-2</v>
      </c>
    </row>
    <row r="2084" spans="1:6" x14ac:dyDescent="0.25">
      <c r="A2084">
        <v>2082</v>
      </c>
      <c r="B2084" t="s">
        <v>33606</v>
      </c>
      <c r="C2084" s="78">
        <v>0.95920130000000003</v>
      </c>
      <c r="D2084" s="78">
        <v>1.6679257999999999</v>
      </c>
      <c r="E2084" s="78">
        <v>-0.49149373000000002</v>
      </c>
      <c r="F2084" s="78">
        <v>0.13430521000000001</v>
      </c>
    </row>
    <row r="2085" spans="1:6" x14ac:dyDescent="0.25">
      <c r="A2085">
        <v>2083</v>
      </c>
      <c r="B2085" t="s">
        <v>33607</v>
      </c>
      <c r="C2085" s="78">
        <v>0.44941451999999998</v>
      </c>
      <c r="D2085" s="78">
        <v>0.43590403</v>
      </c>
      <c r="E2085" s="78">
        <v>-0.1158129</v>
      </c>
      <c r="F2085" s="78">
        <v>0.10927437</v>
      </c>
    </row>
    <row r="2086" spans="1:6" x14ac:dyDescent="0.25">
      <c r="A2086">
        <v>2084</v>
      </c>
      <c r="B2086" t="s">
        <v>33608</v>
      </c>
      <c r="C2086" s="78">
        <v>2.4496316999999999</v>
      </c>
      <c r="D2086" s="78">
        <v>-1.3241670000000001</v>
      </c>
      <c r="E2086" s="78">
        <v>2.4520382E-2</v>
      </c>
      <c r="F2086" s="78">
        <v>0.12317188</v>
      </c>
    </row>
    <row r="2087" spans="1:6" x14ac:dyDescent="0.25">
      <c r="A2087">
        <v>2085</v>
      </c>
      <c r="B2087" t="s">
        <v>33609</v>
      </c>
      <c r="C2087" s="78">
        <v>-7.6954203000000003</v>
      </c>
      <c r="D2087" s="78">
        <v>1.3167939</v>
      </c>
      <c r="E2087" s="78">
        <v>5.6473240000000001E-2</v>
      </c>
      <c r="F2087" s="78">
        <v>7.7979670000000001E-2</v>
      </c>
    </row>
    <row r="2088" spans="1:6" x14ac:dyDescent="0.25">
      <c r="A2088">
        <v>2086</v>
      </c>
      <c r="B2088" t="s">
        <v>33610</v>
      </c>
      <c r="C2088" s="78">
        <v>-0.57189080000000003</v>
      </c>
      <c r="D2088" s="78">
        <v>-2.0214078</v>
      </c>
      <c r="E2088" s="78">
        <v>6.8149479999999998E-2</v>
      </c>
      <c r="F2088" s="78">
        <v>4.7783470000000001E-2</v>
      </c>
    </row>
    <row r="2089" spans="1:6" x14ac:dyDescent="0.25">
      <c r="A2089">
        <v>2087</v>
      </c>
      <c r="B2089" t="s">
        <v>33611</v>
      </c>
      <c r="C2089" s="78">
        <v>0.58136237000000002</v>
      </c>
      <c r="D2089" s="78">
        <v>-1.7351177</v>
      </c>
      <c r="E2089" s="78">
        <v>3.6025792000000001E-2</v>
      </c>
      <c r="F2089" s="78">
        <v>7.0999400000000004E-2</v>
      </c>
    </row>
    <row r="2090" spans="1:6" x14ac:dyDescent="0.25">
      <c r="A2090">
        <v>2088</v>
      </c>
      <c r="B2090" t="s">
        <v>33612</v>
      </c>
      <c r="C2090" s="78">
        <v>0.94895980000000002</v>
      </c>
      <c r="D2090" s="78">
        <v>-0.34603119999999998</v>
      </c>
      <c r="E2090" s="78">
        <v>-3.5499244999999999E-2</v>
      </c>
      <c r="F2090" s="78">
        <v>-0.14135732000000001</v>
      </c>
    </row>
    <row r="2091" spans="1:6" x14ac:dyDescent="0.25">
      <c r="A2091">
        <v>2089</v>
      </c>
      <c r="B2091" t="s">
        <v>33613</v>
      </c>
      <c r="C2091" s="78">
        <v>0.95313656000000002</v>
      </c>
      <c r="D2091" s="78">
        <v>1.9204452000000001</v>
      </c>
      <c r="E2091" s="78">
        <v>3.4697949999999998E-2</v>
      </c>
      <c r="F2091" s="78">
        <v>4.8851213999999997E-2</v>
      </c>
    </row>
    <row r="2092" spans="1:6" x14ac:dyDescent="0.25">
      <c r="A2092">
        <v>2090</v>
      </c>
      <c r="B2092" t="s">
        <v>33614</v>
      </c>
      <c r="C2092" s="78">
        <v>-1.4950715000000001</v>
      </c>
      <c r="D2092" s="78">
        <v>0.90367529999999996</v>
      </c>
      <c r="E2092" s="78">
        <v>-6.6319790000000003E-2</v>
      </c>
      <c r="F2092" s="78">
        <v>7.6260894999999995E-2</v>
      </c>
    </row>
    <row r="2093" spans="1:6" x14ac:dyDescent="0.25">
      <c r="A2093">
        <v>2091</v>
      </c>
      <c r="B2093" t="s">
        <v>33615</v>
      </c>
      <c r="C2093" s="78">
        <v>0.35723359999999998</v>
      </c>
      <c r="D2093" s="78">
        <v>0.21535193999999999</v>
      </c>
      <c r="E2093" s="78">
        <v>-4.6438366000000002E-2</v>
      </c>
      <c r="F2093" s="78">
        <v>5.9572645E-2</v>
      </c>
    </row>
    <row r="2094" spans="1:6" x14ac:dyDescent="0.25">
      <c r="A2094">
        <v>2092</v>
      </c>
      <c r="B2094" t="s">
        <v>33616</v>
      </c>
      <c r="C2094" s="78">
        <v>-2.3186727</v>
      </c>
      <c r="D2094" s="78">
        <v>-0.16300761999999999</v>
      </c>
      <c r="E2094" s="78">
        <v>-0.1630694</v>
      </c>
      <c r="F2094" s="78">
        <v>8.7598800000000004E-2</v>
      </c>
    </row>
    <row r="2095" spans="1:6" x14ac:dyDescent="0.25">
      <c r="A2095">
        <v>2093</v>
      </c>
      <c r="B2095" t="s">
        <v>25587</v>
      </c>
      <c r="C2095" s="78">
        <v>1.2812463999999999</v>
      </c>
      <c r="D2095" s="78">
        <v>-1.6874039000000001</v>
      </c>
      <c r="E2095" s="78">
        <v>-3.9159655999999998E-3</v>
      </c>
      <c r="F2095" s="78">
        <v>-0.20372944000000001</v>
      </c>
    </row>
    <row r="2096" spans="1:6" x14ac:dyDescent="0.25">
      <c r="A2096">
        <v>2094</v>
      </c>
      <c r="B2096" t="s">
        <v>3401</v>
      </c>
      <c r="C2096" s="78">
        <v>-0.62011760000000005</v>
      </c>
      <c r="D2096" s="78">
        <v>-3.1811614000000001</v>
      </c>
      <c r="E2096" s="78">
        <v>-0.27819844999999999</v>
      </c>
      <c r="F2096" s="78">
        <v>-0.41415205999999999</v>
      </c>
    </row>
    <row r="2097" spans="1:6" x14ac:dyDescent="0.25">
      <c r="A2097">
        <v>2095</v>
      </c>
      <c r="B2097" t="s">
        <v>33617</v>
      </c>
      <c r="C2097" s="78">
        <v>-0.42360467000000002</v>
      </c>
      <c r="D2097" s="78">
        <v>-1.8342352</v>
      </c>
      <c r="E2097" s="78">
        <v>-7.9851450000000004E-2</v>
      </c>
      <c r="F2097" s="78">
        <v>-0.19070814999999999</v>
      </c>
    </row>
    <row r="2098" spans="1:6" x14ac:dyDescent="0.25">
      <c r="A2098">
        <v>2096</v>
      </c>
      <c r="B2098" t="s">
        <v>33618</v>
      </c>
      <c r="C2098" s="78">
        <v>-1.4228873</v>
      </c>
      <c r="D2098" s="78">
        <v>-8.5464953999999996E-2</v>
      </c>
      <c r="E2098" s="78">
        <v>0.18704228000000001</v>
      </c>
      <c r="F2098" s="78">
        <v>1.5789330000000001E-2</v>
      </c>
    </row>
    <row r="2099" spans="1:6" x14ac:dyDescent="0.25">
      <c r="A2099">
        <v>2097</v>
      </c>
      <c r="B2099" t="s">
        <v>33619</v>
      </c>
      <c r="C2099" s="78">
        <v>0.33927420000000003</v>
      </c>
      <c r="D2099" s="78">
        <v>1.5599913999999999</v>
      </c>
      <c r="E2099" s="78">
        <v>8.6009039999999995E-2</v>
      </c>
      <c r="F2099" s="78">
        <v>-8.4053724999999996E-2</v>
      </c>
    </row>
    <row r="2100" spans="1:6" x14ac:dyDescent="0.25">
      <c r="A2100">
        <v>2098</v>
      </c>
      <c r="B2100" t="s">
        <v>33620</v>
      </c>
      <c r="C2100" s="78">
        <v>1.4698614999999999</v>
      </c>
      <c r="D2100" s="78">
        <v>0.40130985000000002</v>
      </c>
      <c r="E2100" s="78">
        <v>-5.1539868000000003E-2</v>
      </c>
      <c r="F2100" s="78">
        <v>7.245095E-2</v>
      </c>
    </row>
    <row r="2101" spans="1:6" x14ac:dyDescent="0.25">
      <c r="A2101">
        <v>2099</v>
      </c>
      <c r="B2101" t="s">
        <v>33621</v>
      </c>
      <c r="C2101" s="78">
        <v>-2.16886</v>
      </c>
      <c r="D2101" s="78">
        <v>-0.38494539999999999</v>
      </c>
      <c r="E2101" s="78">
        <v>3.6189020000000002E-2</v>
      </c>
      <c r="F2101" s="78">
        <v>5.1051962999999999E-2</v>
      </c>
    </row>
    <row r="2102" spans="1:6" x14ac:dyDescent="0.25">
      <c r="A2102">
        <v>2100</v>
      </c>
      <c r="B2102" t="s">
        <v>33622</v>
      </c>
      <c r="C2102" s="78">
        <v>-0.26212865000000002</v>
      </c>
      <c r="D2102" s="78">
        <v>-0.66638863000000004</v>
      </c>
      <c r="E2102" s="78">
        <v>-0.13214844000000001</v>
      </c>
      <c r="F2102" s="78">
        <v>0.10474103999999999</v>
      </c>
    </row>
    <row r="2103" spans="1:6" x14ac:dyDescent="0.25">
      <c r="A2103">
        <v>2101</v>
      </c>
      <c r="B2103" t="s">
        <v>33623</v>
      </c>
      <c r="C2103" s="78">
        <v>6.4839540000000001E-2</v>
      </c>
      <c r="D2103" s="78">
        <v>-9.1249819999999995E-2</v>
      </c>
      <c r="E2103" s="78">
        <v>-5.3259134E-3</v>
      </c>
      <c r="F2103" s="78">
        <v>4.5099918000000003E-2</v>
      </c>
    </row>
    <row r="2104" spans="1:6" x14ac:dyDescent="0.25">
      <c r="A2104">
        <v>2102</v>
      </c>
      <c r="B2104" t="s">
        <v>33624</v>
      </c>
      <c r="C2104" s="78">
        <v>-2.1908259999999999</v>
      </c>
      <c r="D2104" s="78">
        <v>-0.55119180000000001</v>
      </c>
      <c r="E2104" s="78">
        <v>6.0402289999999997E-2</v>
      </c>
      <c r="F2104" s="78">
        <v>7.6844590000000004E-2</v>
      </c>
    </row>
    <row r="2105" spans="1:6" x14ac:dyDescent="0.25">
      <c r="A2105">
        <v>2103</v>
      </c>
      <c r="B2105" t="s">
        <v>33625</v>
      </c>
      <c r="C2105" s="78">
        <v>0.44100373999999998</v>
      </c>
      <c r="D2105" s="78">
        <v>-0.70074259999999999</v>
      </c>
      <c r="E2105" s="78">
        <v>-0.14367663999999999</v>
      </c>
      <c r="F2105" s="78">
        <v>0.1149164</v>
      </c>
    </row>
    <row r="2106" spans="1:6" x14ac:dyDescent="0.25">
      <c r="A2106">
        <v>2104</v>
      </c>
      <c r="B2106" t="s">
        <v>33626</v>
      </c>
      <c r="C2106" s="78">
        <v>0.44042926999999998</v>
      </c>
      <c r="D2106" s="78">
        <v>-2.2025917000000002</v>
      </c>
      <c r="E2106" s="78">
        <v>-0.35068705999999999</v>
      </c>
      <c r="F2106" s="78">
        <v>9.8158284999999998E-2</v>
      </c>
    </row>
    <row r="2107" spans="1:6" x14ac:dyDescent="0.25">
      <c r="A2107">
        <v>2105</v>
      </c>
      <c r="B2107" t="s">
        <v>33627</v>
      </c>
      <c r="C2107" s="78">
        <v>0.71639850000000005</v>
      </c>
      <c r="D2107" s="78">
        <v>-1.9842777</v>
      </c>
      <c r="E2107" s="78">
        <v>-8.8595749999999997E-3</v>
      </c>
      <c r="F2107" s="78">
        <v>4.4680346000000003E-2</v>
      </c>
    </row>
    <row r="2108" spans="1:6" x14ac:dyDescent="0.25">
      <c r="A2108">
        <v>2106</v>
      </c>
      <c r="B2108" t="s">
        <v>3072</v>
      </c>
      <c r="C2108" s="78">
        <v>0.70271220000000001</v>
      </c>
      <c r="D2108" s="78">
        <v>-1.0909594</v>
      </c>
      <c r="E2108" s="78">
        <v>-0.1427331</v>
      </c>
      <c r="F2108" s="78">
        <v>-0.25577255999999998</v>
      </c>
    </row>
    <row r="2109" spans="1:6" x14ac:dyDescent="0.25">
      <c r="A2109">
        <v>2107</v>
      </c>
      <c r="B2109" t="s">
        <v>33628</v>
      </c>
      <c r="C2109" s="78">
        <v>3.7085914999999998</v>
      </c>
      <c r="D2109" s="78">
        <v>4.4569099999999997</v>
      </c>
      <c r="E2109" s="78">
        <v>6.6979944999999999E-2</v>
      </c>
      <c r="F2109" s="78">
        <v>1.4985053999999999E-2</v>
      </c>
    </row>
    <row r="2110" spans="1:6" x14ac:dyDescent="0.25">
      <c r="A2110">
        <v>2108</v>
      </c>
      <c r="B2110" t="s">
        <v>33629</v>
      </c>
      <c r="C2110" s="78">
        <v>-0.34633737999999997</v>
      </c>
      <c r="D2110" s="78">
        <v>-0.87401960000000001</v>
      </c>
      <c r="E2110" s="78">
        <v>-1.4226585999999999E-2</v>
      </c>
      <c r="F2110" s="78">
        <v>9.3057769999999998E-2</v>
      </c>
    </row>
    <row r="2111" spans="1:6" x14ac:dyDescent="0.25">
      <c r="A2111">
        <v>2109</v>
      </c>
      <c r="B2111" t="s">
        <v>33630</v>
      </c>
      <c r="C2111" s="78">
        <v>-2.7430940000000001</v>
      </c>
      <c r="D2111" s="78">
        <v>-0.43135869999999998</v>
      </c>
      <c r="E2111" s="78">
        <v>7.9305306000000006E-2</v>
      </c>
      <c r="F2111" s="78">
        <v>3.9256329999999999E-2</v>
      </c>
    </row>
    <row r="2112" spans="1:6" x14ac:dyDescent="0.25">
      <c r="A2112">
        <v>2110</v>
      </c>
      <c r="B2112" t="s">
        <v>12862</v>
      </c>
      <c r="C2112" s="78">
        <v>1.0008440000000001</v>
      </c>
      <c r="D2112" s="78">
        <v>1.6609537999999999</v>
      </c>
      <c r="E2112" s="78">
        <v>0.1486585</v>
      </c>
      <c r="F2112" s="78">
        <v>-0.11685905000000001</v>
      </c>
    </row>
    <row r="2113" spans="1:6" x14ac:dyDescent="0.25">
      <c r="A2113">
        <v>2111</v>
      </c>
      <c r="B2113" t="s">
        <v>33631</v>
      </c>
      <c r="C2113" s="78">
        <v>0.47264558000000001</v>
      </c>
      <c r="D2113" s="78">
        <v>2.8764859999999999</v>
      </c>
      <c r="E2113" s="78">
        <v>-0.30533883000000001</v>
      </c>
      <c r="F2113" s="78">
        <v>9.3522729999999998E-2</v>
      </c>
    </row>
    <row r="2114" spans="1:6" x14ac:dyDescent="0.25">
      <c r="A2114">
        <v>2112</v>
      </c>
      <c r="B2114" t="s">
        <v>33632</v>
      </c>
      <c r="C2114" s="78">
        <v>0.47684490000000002</v>
      </c>
      <c r="D2114" s="78">
        <v>8.2184305000000002</v>
      </c>
      <c r="E2114" s="78">
        <v>0.11387564</v>
      </c>
      <c r="F2114" s="78">
        <v>4.3132610000000002E-2</v>
      </c>
    </row>
    <row r="2115" spans="1:6" x14ac:dyDescent="0.25">
      <c r="A2115">
        <v>2113</v>
      </c>
      <c r="B2115" t="s">
        <v>33633</v>
      </c>
      <c r="C2115" s="78">
        <v>3.8873671999999999</v>
      </c>
      <c r="D2115" s="78">
        <v>-0.70029370000000002</v>
      </c>
      <c r="E2115" s="78">
        <v>0.13676292000000001</v>
      </c>
      <c r="F2115" s="78">
        <v>3.1635419999999997E-2</v>
      </c>
    </row>
    <row r="2116" spans="1:6" x14ac:dyDescent="0.25">
      <c r="A2116">
        <v>2114</v>
      </c>
      <c r="B2116" t="s">
        <v>33634</v>
      </c>
      <c r="C2116" s="78">
        <v>-0.51586865999999998</v>
      </c>
      <c r="D2116" s="78">
        <v>-1.4056746</v>
      </c>
      <c r="E2116" s="78">
        <v>9.7672716000000007E-2</v>
      </c>
      <c r="F2116" s="78">
        <v>3.2766379999999998E-2</v>
      </c>
    </row>
    <row r="2117" spans="1:6" x14ac:dyDescent="0.25">
      <c r="A2117">
        <v>2115</v>
      </c>
      <c r="B2117" t="s">
        <v>33635</v>
      </c>
      <c r="C2117" s="78">
        <v>0.26904315000000001</v>
      </c>
      <c r="D2117" s="78">
        <v>-2.4753569999999998</v>
      </c>
      <c r="E2117" s="78">
        <v>2.7572348999999999E-2</v>
      </c>
      <c r="F2117" s="78">
        <v>3.3536813999999998E-2</v>
      </c>
    </row>
    <row r="2118" spans="1:6" x14ac:dyDescent="0.25">
      <c r="A2118">
        <v>2116</v>
      </c>
      <c r="B2118" t="s">
        <v>33636</v>
      </c>
      <c r="C2118" s="78">
        <v>-0.27720647999999998</v>
      </c>
      <c r="D2118" s="78">
        <v>-1.1422842</v>
      </c>
      <c r="E2118" s="78">
        <v>0.25064573000000001</v>
      </c>
      <c r="F2118" s="78">
        <v>5.9339220000000003E-3</v>
      </c>
    </row>
    <row r="2119" spans="1:6" x14ac:dyDescent="0.25">
      <c r="A2119">
        <v>2117</v>
      </c>
      <c r="B2119" t="s">
        <v>33637</v>
      </c>
      <c r="C2119" s="78">
        <v>-0.76125549999999997</v>
      </c>
      <c r="D2119" s="78">
        <v>0.88878250000000003</v>
      </c>
      <c r="E2119" s="78">
        <v>-8.2990469999999997E-2</v>
      </c>
      <c r="F2119" s="78">
        <v>0.10623488</v>
      </c>
    </row>
    <row r="2120" spans="1:6" x14ac:dyDescent="0.25">
      <c r="A2120">
        <v>2118</v>
      </c>
      <c r="B2120" t="s">
        <v>33638</v>
      </c>
      <c r="C2120" s="78">
        <v>-8.4153800000000001E-2</v>
      </c>
      <c r="D2120" s="78">
        <v>-1.7598971000000001</v>
      </c>
      <c r="E2120" s="78">
        <v>0.11301234</v>
      </c>
      <c r="F2120" s="78">
        <v>4.5215532000000003E-2</v>
      </c>
    </row>
    <row r="2121" spans="1:6" x14ac:dyDescent="0.25">
      <c r="A2121">
        <v>2119</v>
      </c>
      <c r="B2121" t="s">
        <v>33639</v>
      </c>
      <c r="C2121" s="78">
        <v>2.0826134999999999</v>
      </c>
      <c r="D2121" s="78">
        <v>-0.14546012999999999</v>
      </c>
      <c r="E2121" s="78">
        <v>5.371809E-3</v>
      </c>
      <c r="F2121" s="78">
        <v>3.825543E-2</v>
      </c>
    </row>
    <row r="2122" spans="1:6" x14ac:dyDescent="0.25">
      <c r="A2122">
        <v>2120</v>
      </c>
      <c r="B2122" t="s">
        <v>33640</v>
      </c>
      <c r="C2122" s="78">
        <v>1.2899143</v>
      </c>
      <c r="D2122" s="78">
        <v>-1.3660189</v>
      </c>
      <c r="E2122" s="78">
        <v>0.17508757</v>
      </c>
      <c r="F2122" s="78">
        <v>1.7756224000000001E-2</v>
      </c>
    </row>
    <row r="2123" spans="1:6" x14ac:dyDescent="0.25">
      <c r="A2123">
        <v>2121</v>
      </c>
      <c r="B2123" t="s">
        <v>29960</v>
      </c>
      <c r="C2123" s="78">
        <v>-0.98182522999999999</v>
      </c>
      <c r="D2123" s="78">
        <v>-0.98614869999999999</v>
      </c>
      <c r="E2123" s="78">
        <v>0.25064573000000001</v>
      </c>
      <c r="F2123" s="78">
        <v>5.9339220000000003E-3</v>
      </c>
    </row>
    <row r="2124" spans="1:6" x14ac:dyDescent="0.25">
      <c r="A2124">
        <v>2122</v>
      </c>
      <c r="B2124" t="s">
        <v>18083</v>
      </c>
      <c r="C2124" s="78">
        <v>-8.1484050000000003</v>
      </c>
      <c r="D2124" s="78">
        <v>1.6929654999999999</v>
      </c>
      <c r="E2124" s="78">
        <v>3.0685216E-3</v>
      </c>
      <c r="F2124" s="78">
        <v>-0.14845304000000001</v>
      </c>
    </row>
    <row r="2125" spans="1:6" x14ac:dyDescent="0.25">
      <c r="A2125">
        <v>2123</v>
      </c>
      <c r="B2125" t="s">
        <v>33641</v>
      </c>
      <c r="C2125" s="78">
        <v>-0.87611424999999998</v>
      </c>
      <c r="D2125" s="78">
        <v>-1.0322456</v>
      </c>
      <c r="E2125" s="78">
        <v>-0.33035818</v>
      </c>
      <c r="F2125" s="78">
        <v>0.10605226500000001</v>
      </c>
    </row>
    <row r="2126" spans="1:6" x14ac:dyDescent="0.25">
      <c r="A2126">
        <v>2124</v>
      </c>
      <c r="B2126" t="s">
        <v>4936</v>
      </c>
      <c r="C2126" s="78">
        <v>-1.0698023999999999</v>
      </c>
      <c r="D2126" s="78">
        <v>-0.17262995</v>
      </c>
      <c r="E2126" s="78">
        <v>-8.6559325000000006E-2</v>
      </c>
      <c r="F2126" s="78">
        <v>-0.26826808000000002</v>
      </c>
    </row>
    <row r="2127" spans="1:6" x14ac:dyDescent="0.25">
      <c r="A2127">
        <v>2125</v>
      </c>
      <c r="B2127" t="s">
        <v>33642</v>
      </c>
      <c r="C2127" s="78">
        <v>-0.39938299999999999</v>
      </c>
      <c r="D2127" s="78">
        <v>-0.33109474</v>
      </c>
      <c r="E2127" s="78">
        <v>5.1630408000000003E-2</v>
      </c>
      <c r="F2127" s="78">
        <v>2.6689083999999998E-2</v>
      </c>
    </row>
    <row r="2128" spans="1:6" x14ac:dyDescent="0.25">
      <c r="A2128">
        <v>2126</v>
      </c>
      <c r="B2128" t="s">
        <v>33643</v>
      </c>
      <c r="C2128" s="78">
        <v>-1.7587577000000001</v>
      </c>
      <c r="D2128" s="78">
        <v>0.65648030000000002</v>
      </c>
      <c r="E2128" s="78">
        <v>6.3773440000000001E-2</v>
      </c>
      <c r="F2128" s="78">
        <v>6.1692879999999999E-2</v>
      </c>
    </row>
    <row r="2129" spans="1:6" x14ac:dyDescent="0.25">
      <c r="A2129">
        <v>2127</v>
      </c>
      <c r="B2129" t="s">
        <v>33644</v>
      </c>
      <c r="C2129" s="78">
        <v>2.0120719999999999</v>
      </c>
      <c r="D2129" s="78">
        <v>-0.66356795999999996</v>
      </c>
      <c r="E2129" s="78">
        <v>-0.61575579999999996</v>
      </c>
      <c r="F2129" s="78">
        <v>0.11695258</v>
      </c>
    </row>
    <row r="2130" spans="1:6" x14ac:dyDescent="0.25">
      <c r="A2130">
        <v>2128</v>
      </c>
      <c r="B2130" t="s">
        <v>33645</v>
      </c>
      <c r="C2130" s="78">
        <v>1.4756503999999999</v>
      </c>
      <c r="D2130" s="78">
        <v>-1.7406326999999999</v>
      </c>
      <c r="E2130" s="78">
        <v>6.9408789999999998E-2</v>
      </c>
      <c r="F2130" s="78">
        <v>3.0378893000000001E-2</v>
      </c>
    </row>
    <row r="2131" spans="1:6" x14ac:dyDescent="0.25">
      <c r="A2131">
        <v>2129</v>
      </c>
      <c r="B2131" t="s">
        <v>33646</v>
      </c>
      <c r="C2131" s="78">
        <v>1.0225639</v>
      </c>
      <c r="D2131" s="78">
        <v>-1.5444571</v>
      </c>
      <c r="E2131" s="78">
        <v>-4.9299179999999998E-2</v>
      </c>
      <c r="F2131" s="78">
        <v>4.8643539999999999E-2</v>
      </c>
    </row>
    <row r="2132" spans="1:6" x14ac:dyDescent="0.25">
      <c r="A2132">
        <v>2130</v>
      </c>
      <c r="B2132" t="s">
        <v>33647</v>
      </c>
      <c r="C2132" s="78">
        <v>-0.73946833999999995</v>
      </c>
      <c r="D2132" s="78">
        <v>1.3717759</v>
      </c>
      <c r="E2132" s="78">
        <v>0.19377166000000001</v>
      </c>
      <c r="F2132" s="78">
        <v>3.0534983000000002E-2</v>
      </c>
    </row>
    <row r="2133" spans="1:6" x14ac:dyDescent="0.25">
      <c r="A2133">
        <v>2131</v>
      </c>
      <c r="B2133" t="s">
        <v>33648</v>
      </c>
      <c r="C2133" s="78">
        <v>-2.7260737000000002</v>
      </c>
      <c r="D2133" s="78">
        <v>2.0038927000000002</v>
      </c>
      <c r="E2133" s="78">
        <v>5.3445563000000001E-2</v>
      </c>
      <c r="F2133" s="78">
        <v>8.1576319999999994E-2</v>
      </c>
    </row>
    <row r="2134" spans="1:6" x14ac:dyDescent="0.25">
      <c r="A2134">
        <v>2132</v>
      </c>
      <c r="B2134" t="s">
        <v>33649</v>
      </c>
      <c r="C2134" s="78">
        <v>-0.32878291999999998</v>
      </c>
      <c r="D2134" s="78">
        <v>-2.2815275000000002</v>
      </c>
      <c r="E2134" s="78">
        <v>-1.5757382E-2</v>
      </c>
      <c r="F2134" s="78">
        <v>5.7015101999999998E-2</v>
      </c>
    </row>
    <row r="2135" spans="1:6" x14ac:dyDescent="0.25">
      <c r="A2135">
        <v>2133</v>
      </c>
      <c r="B2135" t="s">
        <v>33650</v>
      </c>
      <c r="C2135" s="78">
        <v>0.42719346000000002</v>
      </c>
      <c r="D2135" s="78">
        <v>4.1185416999999998</v>
      </c>
      <c r="E2135" s="78">
        <v>1.517956E-2</v>
      </c>
      <c r="F2135" s="78">
        <v>1.3881744999999999E-2</v>
      </c>
    </row>
    <row r="2136" spans="1:6" x14ac:dyDescent="0.25">
      <c r="A2136">
        <v>2134</v>
      </c>
      <c r="B2136" t="s">
        <v>27091</v>
      </c>
      <c r="C2136" s="78">
        <v>2.4779289999999999E-2</v>
      </c>
      <c r="D2136" s="78">
        <v>-1.5150463999999999</v>
      </c>
      <c r="E2136" s="78">
        <v>-6.9252579999999994E-2</v>
      </c>
      <c r="F2136" s="78">
        <v>-0.12306810999999999</v>
      </c>
    </row>
    <row r="2137" spans="1:6" x14ac:dyDescent="0.25">
      <c r="A2137">
        <v>2135</v>
      </c>
      <c r="B2137" t="s">
        <v>33651</v>
      </c>
      <c r="C2137" s="78">
        <v>0.22928973999999999</v>
      </c>
      <c r="D2137" s="78">
        <v>-0.38012314000000003</v>
      </c>
      <c r="E2137" s="78">
        <v>9.7746509999999995E-2</v>
      </c>
      <c r="F2137" s="78">
        <v>3.2548993999999998E-2</v>
      </c>
    </row>
    <row r="2138" spans="1:6" x14ac:dyDescent="0.25">
      <c r="A2138">
        <v>2136</v>
      </c>
      <c r="B2138" t="s">
        <v>33652</v>
      </c>
      <c r="C2138" s="78">
        <v>0.108860716</v>
      </c>
      <c r="D2138" s="78">
        <v>1.3144363999999999</v>
      </c>
      <c r="E2138" s="78">
        <v>-0.17663809999999999</v>
      </c>
      <c r="F2138" s="78">
        <v>6.7405455000000003E-2</v>
      </c>
    </row>
    <row r="2139" spans="1:6" x14ac:dyDescent="0.25">
      <c r="A2139">
        <v>2137</v>
      </c>
      <c r="B2139" t="s">
        <v>33653</v>
      </c>
      <c r="C2139" s="78">
        <v>-1.0026976000000001</v>
      </c>
      <c r="D2139" s="78">
        <v>-1.0059016000000001</v>
      </c>
      <c r="E2139" s="78">
        <v>1.5435203999999999E-2</v>
      </c>
      <c r="F2139" s="78">
        <v>4.6869809999999998E-2</v>
      </c>
    </row>
    <row r="2140" spans="1:6" x14ac:dyDescent="0.25">
      <c r="A2140">
        <v>2138</v>
      </c>
      <c r="B2140" t="s">
        <v>33654</v>
      </c>
      <c r="C2140" s="78">
        <v>0.7709203</v>
      </c>
      <c r="D2140" s="78">
        <v>1.6764642999999999</v>
      </c>
      <c r="E2140" s="78">
        <v>0.25064573000000001</v>
      </c>
      <c r="F2140" s="78">
        <v>5.9339220000000003E-3</v>
      </c>
    </row>
    <row r="2141" spans="1:6" x14ac:dyDescent="0.25">
      <c r="A2141">
        <v>2139</v>
      </c>
      <c r="B2141" t="s">
        <v>33655</v>
      </c>
      <c r="C2141" s="78">
        <v>3.1890350000000001</v>
      </c>
      <c r="D2141" s="78">
        <v>-0.17722141999999999</v>
      </c>
      <c r="E2141" s="78">
        <v>7.7488870000000001E-2</v>
      </c>
      <c r="F2141" s="78">
        <v>0.10272956</v>
      </c>
    </row>
    <row r="2142" spans="1:6" x14ac:dyDescent="0.25">
      <c r="A2142">
        <v>2140</v>
      </c>
      <c r="B2142" t="s">
        <v>33656</v>
      </c>
      <c r="C2142" s="78">
        <v>-1.8128542000000001</v>
      </c>
      <c r="D2142" s="78">
        <v>-0.94361910000000004</v>
      </c>
      <c r="E2142" s="78">
        <v>-0.73947739999999995</v>
      </c>
      <c r="F2142" s="78">
        <v>4.4934330000000001E-2</v>
      </c>
    </row>
    <row r="2143" spans="1:6" x14ac:dyDescent="0.25">
      <c r="A2143">
        <v>2141</v>
      </c>
      <c r="B2143" t="s">
        <v>33657</v>
      </c>
      <c r="C2143" s="78">
        <v>2.2872026000000001</v>
      </c>
      <c r="D2143" s="78">
        <v>-0.26225769999999998</v>
      </c>
      <c r="E2143" s="78">
        <v>-0.36681572000000001</v>
      </c>
      <c r="F2143" s="78">
        <v>0.11835292</v>
      </c>
    </row>
    <row r="2144" spans="1:6" x14ac:dyDescent="0.25">
      <c r="A2144">
        <v>2142</v>
      </c>
      <c r="B2144" t="s">
        <v>33658</v>
      </c>
      <c r="C2144" s="78">
        <v>0.23594451</v>
      </c>
      <c r="D2144" s="78">
        <v>0.60960080000000005</v>
      </c>
      <c r="E2144" s="78">
        <v>0.25064573000000001</v>
      </c>
      <c r="F2144" s="78">
        <v>5.9339220000000003E-3</v>
      </c>
    </row>
    <row r="2145" spans="1:6" x14ac:dyDescent="0.25">
      <c r="A2145">
        <v>2143</v>
      </c>
      <c r="B2145" t="s">
        <v>33659</v>
      </c>
      <c r="C2145" s="78">
        <v>0.90121090000000004</v>
      </c>
      <c r="D2145" s="78">
        <v>-1.1368720000000001</v>
      </c>
      <c r="E2145" s="78">
        <v>-6.5510600000000002E-2</v>
      </c>
      <c r="F2145" s="78">
        <v>3.2334744999999998E-2</v>
      </c>
    </row>
    <row r="2146" spans="1:6" x14ac:dyDescent="0.25">
      <c r="A2146">
        <v>2144</v>
      </c>
      <c r="B2146" t="s">
        <v>33660</v>
      </c>
      <c r="C2146" s="78">
        <v>2.8758612000000001</v>
      </c>
      <c r="D2146" s="78">
        <v>-0.29849732000000001</v>
      </c>
      <c r="E2146" s="78">
        <v>5.3206353999999997E-2</v>
      </c>
      <c r="F2146" s="78">
        <v>4.5946582999999999E-2</v>
      </c>
    </row>
    <row r="2147" spans="1:6" x14ac:dyDescent="0.25">
      <c r="A2147">
        <v>2145</v>
      </c>
      <c r="B2147" t="s">
        <v>33661</v>
      </c>
      <c r="C2147" s="78">
        <v>1.0247519</v>
      </c>
      <c r="D2147" s="78">
        <v>-1.7453367</v>
      </c>
      <c r="E2147" s="78">
        <v>0.11440106999999999</v>
      </c>
      <c r="F2147" s="78">
        <v>4.3983000000000001E-2</v>
      </c>
    </row>
    <row r="2148" spans="1:6" x14ac:dyDescent="0.25">
      <c r="A2148">
        <v>2146</v>
      </c>
      <c r="B2148" t="s">
        <v>33662</v>
      </c>
      <c r="C2148" s="78">
        <v>2.4054660000000001</v>
      </c>
      <c r="D2148" s="78">
        <v>-2.5725891999999999</v>
      </c>
      <c r="E2148" s="78">
        <v>0.12477833000000001</v>
      </c>
      <c r="F2148" s="78">
        <v>1.0577461E-2</v>
      </c>
    </row>
    <row r="2149" spans="1:6" x14ac:dyDescent="0.25">
      <c r="A2149">
        <v>2147</v>
      </c>
      <c r="B2149" t="s">
        <v>33663</v>
      </c>
      <c r="C2149" s="78">
        <v>-0.95388603000000005</v>
      </c>
      <c r="D2149" s="78">
        <v>-0.46666407999999998</v>
      </c>
      <c r="E2149" s="78">
        <v>0.17313617000000001</v>
      </c>
      <c r="F2149" s="78">
        <v>2.8207599999999998E-3</v>
      </c>
    </row>
    <row r="2150" spans="1:6" x14ac:dyDescent="0.25">
      <c r="A2150">
        <v>2148</v>
      </c>
      <c r="B2150" t="s">
        <v>33664</v>
      </c>
      <c r="C2150" s="78">
        <v>-0.114418775</v>
      </c>
      <c r="D2150" s="78">
        <v>-3.0041389999999999</v>
      </c>
      <c r="E2150" s="78">
        <v>-0.23196289</v>
      </c>
      <c r="F2150" s="78">
        <v>4.7766585000000002E-3</v>
      </c>
    </row>
    <row r="2151" spans="1:6" x14ac:dyDescent="0.25">
      <c r="A2151">
        <v>2149</v>
      </c>
      <c r="B2151" t="s">
        <v>33665</v>
      </c>
      <c r="C2151" s="78">
        <v>5.2193909999999999</v>
      </c>
      <c r="D2151" s="78">
        <v>4.1306514999999999</v>
      </c>
      <c r="E2151" s="78">
        <v>2.1052956999999999E-3</v>
      </c>
      <c r="F2151" s="78">
        <v>5.8633169999999998E-2</v>
      </c>
    </row>
    <row r="2152" spans="1:6" x14ac:dyDescent="0.25">
      <c r="A2152">
        <v>2150</v>
      </c>
      <c r="B2152" t="s">
        <v>2210</v>
      </c>
      <c r="C2152" s="78">
        <v>-0.22926372</v>
      </c>
      <c r="D2152" s="78">
        <v>-2.2320795000000002</v>
      </c>
      <c r="E2152" s="78">
        <v>1.5839234000000001E-2</v>
      </c>
      <c r="F2152" s="78">
        <v>-0.17555244</v>
      </c>
    </row>
    <row r="2153" spans="1:6" x14ac:dyDescent="0.25">
      <c r="A2153">
        <v>2151</v>
      </c>
      <c r="B2153" t="s">
        <v>33666</v>
      </c>
      <c r="C2153" s="78">
        <v>-1.5343343</v>
      </c>
      <c r="D2153" s="78">
        <v>-0.31608461999999998</v>
      </c>
      <c r="E2153" s="78">
        <v>0.15023645999999999</v>
      </c>
      <c r="F2153" s="78">
        <v>3.3984974000000001E-2</v>
      </c>
    </row>
    <row r="2154" spans="1:6" x14ac:dyDescent="0.25">
      <c r="A2154">
        <v>2152</v>
      </c>
      <c r="B2154" t="s">
        <v>23646</v>
      </c>
      <c r="C2154" s="78">
        <v>0.44375007999999999</v>
      </c>
      <c r="D2154" s="78">
        <v>-0.25941431999999998</v>
      </c>
      <c r="E2154" s="78">
        <v>-2.6634336000000002E-4</v>
      </c>
      <c r="F2154" s="78">
        <v>-0.15294851000000001</v>
      </c>
    </row>
    <row r="2155" spans="1:6" x14ac:dyDescent="0.25">
      <c r="A2155">
        <v>2153</v>
      </c>
      <c r="B2155" t="s">
        <v>33667</v>
      </c>
      <c r="C2155" s="78">
        <v>1.5727401999999999</v>
      </c>
      <c r="D2155" s="78">
        <v>-2.1668419999999999</v>
      </c>
      <c r="E2155" s="78">
        <v>7.2452409999999995E-2</v>
      </c>
      <c r="F2155" s="78">
        <v>4.6894724999999998E-2</v>
      </c>
    </row>
    <row r="2156" spans="1:6" x14ac:dyDescent="0.25">
      <c r="A2156">
        <v>2154</v>
      </c>
      <c r="B2156" t="s">
        <v>33668</v>
      </c>
      <c r="C2156" s="78">
        <v>-6.3909709999999995E-2</v>
      </c>
      <c r="D2156" s="78">
        <v>1.9147694</v>
      </c>
      <c r="E2156" s="78">
        <v>0.17660234999999999</v>
      </c>
      <c r="F2156" s="78">
        <v>1.9348618000000001E-2</v>
      </c>
    </row>
    <row r="2157" spans="1:6" x14ac:dyDescent="0.25">
      <c r="A2157">
        <v>2155</v>
      </c>
      <c r="B2157" t="s">
        <v>33669</v>
      </c>
      <c r="C2157" s="78">
        <v>0.49244714000000001</v>
      </c>
      <c r="D2157" s="78">
        <v>-1.3286153000000001</v>
      </c>
      <c r="E2157" s="78">
        <v>0.11204515399999999</v>
      </c>
      <c r="F2157" s="78">
        <v>4.7309360000000002E-2</v>
      </c>
    </row>
    <row r="2158" spans="1:6" x14ac:dyDescent="0.25">
      <c r="A2158">
        <v>2156</v>
      </c>
      <c r="B2158" t="s">
        <v>33670</v>
      </c>
      <c r="C2158" s="78">
        <v>1.4156922999999999</v>
      </c>
      <c r="D2158" s="78">
        <v>1.0935763999999999</v>
      </c>
      <c r="E2158" s="78">
        <v>0.15726477999999999</v>
      </c>
      <c r="F2158" s="78">
        <v>2.1943785E-2</v>
      </c>
    </row>
    <row r="2159" spans="1:6" x14ac:dyDescent="0.25">
      <c r="A2159">
        <v>2157</v>
      </c>
      <c r="B2159" t="s">
        <v>33671</v>
      </c>
      <c r="C2159" s="78">
        <v>0.13706019999999999</v>
      </c>
      <c r="D2159" s="78">
        <v>-2.3723415999999999</v>
      </c>
      <c r="E2159" s="78">
        <v>5.3577720000000002E-3</v>
      </c>
      <c r="F2159" s="78">
        <v>6.695152E-2</v>
      </c>
    </row>
    <row r="2160" spans="1:6" x14ac:dyDescent="0.25">
      <c r="A2160">
        <v>2158</v>
      </c>
      <c r="B2160" t="s">
        <v>33672</v>
      </c>
      <c r="C2160" s="78">
        <v>1.5865359000000001</v>
      </c>
      <c r="D2160" s="78">
        <v>-1.6029574</v>
      </c>
      <c r="E2160" s="78">
        <v>0.19270808</v>
      </c>
      <c r="F2160" s="78">
        <v>3.3309159999999997E-2</v>
      </c>
    </row>
    <row r="2161" spans="1:6" x14ac:dyDescent="0.25">
      <c r="A2161">
        <v>2159</v>
      </c>
      <c r="B2161" t="s">
        <v>33673</v>
      </c>
      <c r="C2161" s="78">
        <v>-0.80348814000000002</v>
      </c>
      <c r="D2161" s="78">
        <v>-0.66209859999999998</v>
      </c>
      <c r="E2161" s="78">
        <v>5.3069443000000001E-2</v>
      </c>
      <c r="F2161" s="78">
        <v>2.2272684000000001E-2</v>
      </c>
    </row>
    <row r="2162" spans="1:6" x14ac:dyDescent="0.25">
      <c r="A2162">
        <v>2160</v>
      </c>
      <c r="B2162" t="s">
        <v>33674</v>
      </c>
      <c r="C2162" s="78">
        <v>-1.1008066999999999</v>
      </c>
      <c r="D2162" s="78">
        <v>-0.29927456000000002</v>
      </c>
      <c r="E2162" s="78">
        <v>1.0021046E-2</v>
      </c>
      <c r="F2162" s="78">
        <v>6.9374160000000004E-2</v>
      </c>
    </row>
    <row r="2163" spans="1:6" x14ac:dyDescent="0.25">
      <c r="A2163">
        <v>2161</v>
      </c>
      <c r="B2163" t="s">
        <v>7204</v>
      </c>
      <c r="C2163" s="78">
        <v>-2.8752437</v>
      </c>
      <c r="D2163" s="78">
        <v>1.4787163999999999</v>
      </c>
      <c r="E2163" s="78">
        <v>4.3580516999999999E-2</v>
      </c>
      <c r="F2163" s="78">
        <v>-0.14512876</v>
      </c>
    </row>
    <row r="2164" spans="1:6" x14ac:dyDescent="0.25">
      <c r="A2164">
        <v>2162</v>
      </c>
      <c r="B2164" t="s">
        <v>33675</v>
      </c>
      <c r="C2164" s="78">
        <v>-0.19890988000000001</v>
      </c>
      <c r="D2164" s="78">
        <v>8.3358299999999996</v>
      </c>
      <c r="E2164" s="78">
        <v>6.6948670000000002E-2</v>
      </c>
      <c r="F2164" s="78">
        <v>3.1126480000000002E-2</v>
      </c>
    </row>
    <row r="2165" spans="1:6" x14ac:dyDescent="0.25">
      <c r="A2165">
        <v>2163</v>
      </c>
      <c r="B2165" t="s">
        <v>24187</v>
      </c>
      <c r="C2165" s="78">
        <v>1.6220228999999999</v>
      </c>
      <c r="D2165" s="78">
        <v>-1.503196</v>
      </c>
      <c r="E2165" s="78">
        <v>9.1194960000000005E-2</v>
      </c>
      <c r="F2165" s="78">
        <v>-0.10639496</v>
      </c>
    </row>
    <row r="2166" spans="1:6" x14ac:dyDescent="0.25">
      <c r="A2166">
        <v>2164</v>
      </c>
      <c r="B2166" t="s">
        <v>33676</v>
      </c>
      <c r="C2166" s="78">
        <v>-0.40603804999999998</v>
      </c>
      <c r="D2166" s="78">
        <v>0.70833515999999996</v>
      </c>
      <c r="E2166" s="78">
        <v>9.1871603999999996E-2</v>
      </c>
      <c r="F2166" s="78">
        <v>3.8386530000000002E-2</v>
      </c>
    </row>
    <row r="2167" spans="1:6" x14ac:dyDescent="0.25">
      <c r="A2167">
        <v>2165</v>
      </c>
      <c r="B2167" t="s">
        <v>33677</v>
      </c>
      <c r="C2167" s="78">
        <v>2.6421294</v>
      </c>
      <c r="D2167" s="78">
        <v>-2.2386944</v>
      </c>
      <c r="E2167" s="78">
        <v>2.1196947000000001E-2</v>
      </c>
      <c r="F2167" s="78">
        <v>3.4642649999999997E-2</v>
      </c>
    </row>
    <row r="2168" spans="1:6" x14ac:dyDescent="0.25">
      <c r="A2168">
        <v>2166</v>
      </c>
      <c r="B2168" t="s">
        <v>33678</v>
      </c>
      <c r="C2168" s="78">
        <v>0.21032671999999999</v>
      </c>
      <c r="D2168" s="78">
        <v>-2.6981115</v>
      </c>
      <c r="E2168" s="78">
        <v>2.7889132000000001E-2</v>
      </c>
      <c r="F2168" s="78">
        <v>8.2775100000000004E-2</v>
      </c>
    </row>
    <row r="2169" spans="1:6" x14ac:dyDescent="0.25">
      <c r="A2169">
        <v>2167</v>
      </c>
      <c r="B2169" t="s">
        <v>33679</v>
      </c>
      <c r="C2169" s="78">
        <v>0.57020890000000002</v>
      </c>
      <c r="D2169" s="78">
        <v>-3.0975961999999999</v>
      </c>
      <c r="E2169" s="78">
        <v>8.0125989999999994E-2</v>
      </c>
      <c r="F2169" s="78">
        <v>6.8217799999999995E-2</v>
      </c>
    </row>
    <row r="2170" spans="1:6" x14ac:dyDescent="0.25">
      <c r="A2170">
        <v>2168</v>
      </c>
      <c r="B2170" t="s">
        <v>33680</v>
      </c>
      <c r="C2170" s="78">
        <v>-1.4581081</v>
      </c>
      <c r="D2170" s="78">
        <v>2.6359613</v>
      </c>
      <c r="E2170" s="78">
        <v>-4.6437770000000003E-2</v>
      </c>
      <c r="F2170" s="78">
        <v>5.8743722999999998E-2</v>
      </c>
    </row>
    <row r="2171" spans="1:6" x14ac:dyDescent="0.25">
      <c r="A2171">
        <v>2169</v>
      </c>
      <c r="B2171" t="s">
        <v>33681</v>
      </c>
      <c r="C2171" s="78">
        <v>-1.0424310000000001</v>
      </c>
      <c r="D2171" s="78">
        <v>0.19963049999999999</v>
      </c>
      <c r="E2171" s="78">
        <v>0.11919469000000001</v>
      </c>
      <c r="F2171" s="78">
        <v>6.8786040000000007E-2</v>
      </c>
    </row>
    <row r="2172" spans="1:6" x14ac:dyDescent="0.25">
      <c r="A2172">
        <v>2170</v>
      </c>
      <c r="B2172" t="s">
        <v>33682</v>
      </c>
      <c r="C2172" s="78">
        <v>0.81293976000000001</v>
      </c>
      <c r="D2172" s="78">
        <v>-0.35093605999999999</v>
      </c>
      <c r="E2172" s="78">
        <v>1.3943179999999999E-2</v>
      </c>
      <c r="F2172" s="78">
        <v>6.1941217999999999E-2</v>
      </c>
    </row>
    <row r="2173" spans="1:6" x14ac:dyDescent="0.25">
      <c r="A2173">
        <v>2171</v>
      </c>
      <c r="B2173" t="s">
        <v>33683</v>
      </c>
      <c r="C2173" s="78">
        <v>-0.92146790000000001</v>
      </c>
      <c r="D2173" s="78">
        <v>1.4487916999999999</v>
      </c>
      <c r="E2173" s="78">
        <v>5.6801468000000001E-2</v>
      </c>
      <c r="F2173" s="78">
        <v>3.4281604E-2</v>
      </c>
    </row>
    <row r="2174" spans="1:6" x14ac:dyDescent="0.25">
      <c r="A2174">
        <v>2172</v>
      </c>
      <c r="B2174" t="s">
        <v>33684</v>
      </c>
      <c r="C2174" s="78">
        <v>1.1459918</v>
      </c>
      <c r="D2174" s="78">
        <v>3.2101285000000002</v>
      </c>
      <c r="E2174" s="78">
        <v>-7.9227329999999999E-2</v>
      </c>
      <c r="F2174" s="78">
        <v>8.8164729999999997E-2</v>
      </c>
    </row>
    <row r="2175" spans="1:6" x14ac:dyDescent="0.25">
      <c r="A2175">
        <v>2173</v>
      </c>
      <c r="B2175" t="s">
        <v>33685</v>
      </c>
      <c r="C2175" s="78">
        <v>-7.5314217000000001</v>
      </c>
      <c r="D2175" s="78">
        <v>0.99470305000000003</v>
      </c>
      <c r="E2175" s="78">
        <v>9.4511139999999993E-2</v>
      </c>
      <c r="F2175" s="78">
        <v>8.2516550000000001E-3</v>
      </c>
    </row>
    <row r="2176" spans="1:6" x14ac:dyDescent="0.25">
      <c r="A2176">
        <v>2174</v>
      </c>
      <c r="B2176" t="s">
        <v>24877</v>
      </c>
      <c r="C2176" s="78">
        <v>-0.28544884999999998</v>
      </c>
      <c r="D2176" s="78">
        <v>-1.3101463</v>
      </c>
      <c r="E2176" s="78">
        <v>5.9012383000000002E-2</v>
      </c>
      <c r="F2176" s="78">
        <v>-0.12289079999999999</v>
      </c>
    </row>
    <row r="2177" spans="1:6" x14ac:dyDescent="0.25">
      <c r="A2177">
        <v>2175</v>
      </c>
      <c r="B2177" t="s">
        <v>33686</v>
      </c>
      <c r="C2177" s="78">
        <v>1.921473</v>
      </c>
      <c r="D2177" s="78">
        <v>-3.6747679999999998</v>
      </c>
      <c r="E2177" s="78">
        <v>0.19404218000000001</v>
      </c>
      <c r="F2177" s="78">
        <v>1.2261532E-2</v>
      </c>
    </row>
    <row r="2178" spans="1:6" x14ac:dyDescent="0.25">
      <c r="A2178">
        <v>2176</v>
      </c>
      <c r="B2178" t="s">
        <v>33687</v>
      </c>
      <c r="C2178" s="78">
        <v>-4.2428274000000004</v>
      </c>
      <c r="D2178" s="78">
        <v>-0.99320350000000002</v>
      </c>
      <c r="E2178" s="78">
        <v>0.10331337</v>
      </c>
      <c r="F2178" s="78">
        <v>4.7332737999999999E-2</v>
      </c>
    </row>
    <row r="2179" spans="1:6" x14ac:dyDescent="0.25">
      <c r="A2179">
        <v>2177</v>
      </c>
      <c r="B2179" t="s">
        <v>33688</v>
      </c>
      <c r="C2179" s="78">
        <v>1.5363591999999999</v>
      </c>
      <c r="D2179" s="78">
        <v>-1.1715602000000001</v>
      </c>
      <c r="E2179" s="78">
        <v>-4.6013712999999998E-2</v>
      </c>
      <c r="F2179" s="78">
        <v>0.109191865</v>
      </c>
    </row>
    <row r="2180" spans="1:6" x14ac:dyDescent="0.25">
      <c r="A2180">
        <v>2178</v>
      </c>
      <c r="B2180" t="s">
        <v>33689</v>
      </c>
      <c r="C2180" s="78">
        <v>0.3626471</v>
      </c>
      <c r="D2180" s="78">
        <v>0.45221734000000002</v>
      </c>
      <c r="E2180" s="78">
        <v>9.7204535999999994E-2</v>
      </c>
      <c r="F2180" s="78">
        <v>4.9282074000000002E-2</v>
      </c>
    </row>
    <row r="2181" spans="1:6" x14ac:dyDescent="0.25">
      <c r="A2181">
        <v>2179</v>
      </c>
      <c r="B2181" t="s">
        <v>33690</v>
      </c>
      <c r="C2181" s="78">
        <v>-6.4879274000000002</v>
      </c>
      <c r="D2181" s="78">
        <v>0.66698502999999998</v>
      </c>
      <c r="E2181" s="78">
        <v>-4.3557434999999999E-2</v>
      </c>
      <c r="F2181" s="78">
        <v>7.9014699999999993E-2</v>
      </c>
    </row>
    <row r="2182" spans="1:6" x14ac:dyDescent="0.25">
      <c r="A2182">
        <v>2180</v>
      </c>
      <c r="B2182" t="s">
        <v>33691</v>
      </c>
      <c r="C2182" s="78">
        <v>-1.0421727000000001</v>
      </c>
      <c r="D2182" s="78">
        <v>2.6433732999999999</v>
      </c>
      <c r="E2182" s="78">
        <v>-6.5571963999999996E-3</v>
      </c>
      <c r="F2182" s="78">
        <v>4.6597923999999999E-2</v>
      </c>
    </row>
    <row r="2183" spans="1:6" x14ac:dyDescent="0.25">
      <c r="A2183">
        <v>2181</v>
      </c>
      <c r="B2183" t="s">
        <v>33692</v>
      </c>
      <c r="C2183" s="78">
        <v>1.2353927</v>
      </c>
      <c r="D2183" s="78">
        <v>-0.60846250000000002</v>
      </c>
      <c r="E2183" s="78">
        <v>3.1054809999999999E-2</v>
      </c>
      <c r="F2183" s="78">
        <v>6.9727600000000001E-2</v>
      </c>
    </row>
    <row r="2184" spans="1:6" x14ac:dyDescent="0.25">
      <c r="A2184">
        <v>2182</v>
      </c>
      <c r="B2184" t="s">
        <v>33693</v>
      </c>
      <c r="C2184" s="78">
        <v>1.1868776999999999</v>
      </c>
      <c r="D2184" s="78">
        <v>-1.5586420000000001</v>
      </c>
      <c r="E2184" s="78">
        <v>0.16297640999999999</v>
      </c>
      <c r="F2184" s="78">
        <v>3.0099464999999999E-2</v>
      </c>
    </row>
    <row r="2185" spans="1:6" x14ac:dyDescent="0.25">
      <c r="A2185">
        <v>2183</v>
      </c>
      <c r="B2185" t="s">
        <v>13440</v>
      </c>
      <c r="C2185" s="78">
        <v>-0.24269669999999999</v>
      </c>
      <c r="D2185" s="78">
        <v>-0.79625080000000004</v>
      </c>
      <c r="E2185" s="78">
        <v>0.13694980000000001</v>
      </c>
      <c r="F2185" s="78">
        <v>-5.6422699999999999E-2</v>
      </c>
    </row>
    <row r="2186" spans="1:6" x14ac:dyDescent="0.25">
      <c r="A2186">
        <v>2184</v>
      </c>
      <c r="B2186" t="s">
        <v>33694</v>
      </c>
      <c r="C2186" s="78">
        <v>-0.52854159999999994</v>
      </c>
      <c r="D2186" s="78">
        <v>-0.53968512999999996</v>
      </c>
      <c r="E2186" s="78">
        <v>-6.4741044999999997E-2</v>
      </c>
      <c r="F2186" s="78">
        <v>7.5101613999999997E-2</v>
      </c>
    </row>
    <row r="2187" spans="1:6" x14ac:dyDescent="0.25">
      <c r="A2187">
        <v>2185</v>
      </c>
      <c r="B2187" t="s">
        <v>33695</v>
      </c>
      <c r="C2187" s="78">
        <v>-8.6955390000000001</v>
      </c>
      <c r="D2187" s="78">
        <v>0.99220249999999999</v>
      </c>
      <c r="E2187" s="78">
        <v>8.1393900000000005E-2</v>
      </c>
      <c r="F2187" s="78">
        <v>4.7737750000000002E-2</v>
      </c>
    </row>
    <row r="2188" spans="1:6" x14ac:dyDescent="0.25">
      <c r="A2188">
        <v>2186</v>
      </c>
      <c r="B2188" t="s">
        <v>33696</v>
      </c>
      <c r="C2188" s="78">
        <v>-1.3894804999999999</v>
      </c>
      <c r="D2188" s="78">
        <v>2.3338423000000001</v>
      </c>
      <c r="E2188" s="78">
        <v>0.15472192000000001</v>
      </c>
      <c r="F2188" s="78">
        <v>1.7927187000000001E-2</v>
      </c>
    </row>
    <row r="2189" spans="1:6" x14ac:dyDescent="0.25">
      <c r="A2189">
        <v>2187</v>
      </c>
      <c r="B2189" t="s">
        <v>33697</v>
      </c>
      <c r="C2189" s="78">
        <v>-1.2716095000000001</v>
      </c>
      <c r="D2189" s="78">
        <v>0.36549258000000001</v>
      </c>
      <c r="E2189" s="78">
        <v>-0.55704975000000001</v>
      </c>
      <c r="F2189" s="78">
        <v>8.7309553999999998E-2</v>
      </c>
    </row>
    <row r="2190" spans="1:6" x14ac:dyDescent="0.25">
      <c r="A2190">
        <v>2188</v>
      </c>
      <c r="B2190" t="s">
        <v>33698</v>
      </c>
      <c r="C2190" s="78">
        <v>-1.3848615</v>
      </c>
      <c r="D2190" s="78">
        <v>-2.1152172</v>
      </c>
      <c r="E2190" s="78">
        <v>8.6563570000000006E-2</v>
      </c>
      <c r="F2190" s="78">
        <v>2.6164685999999999E-2</v>
      </c>
    </row>
    <row r="2191" spans="1:6" x14ac:dyDescent="0.25">
      <c r="A2191">
        <v>2189</v>
      </c>
      <c r="B2191" t="s">
        <v>33699</v>
      </c>
      <c r="C2191" s="78">
        <v>-1.9315807</v>
      </c>
      <c r="D2191" s="78">
        <v>-2.0903315999999998</v>
      </c>
      <c r="E2191" s="78">
        <v>5.4519504000000003E-2</v>
      </c>
      <c r="F2191" s="78">
        <v>4.5793420000000001E-3</v>
      </c>
    </row>
    <row r="2192" spans="1:6" x14ac:dyDescent="0.25">
      <c r="A2192">
        <v>2190</v>
      </c>
      <c r="B2192" t="s">
        <v>33700</v>
      </c>
      <c r="C2192" s="78">
        <v>2.6129088</v>
      </c>
      <c r="D2192" s="78">
        <v>1.7503816999999999</v>
      </c>
      <c r="E2192" s="78">
        <v>8.0976813999999994E-2</v>
      </c>
      <c r="F2192" s="78">
        <v>5.0807423999999997E-2</v>
      </c>
    </row>
    <row r="2193" spans="1:6" x14ac:dyDescent="0.25">
      <c r="A2193">
        <v>2191</v>
      </c>
      <c r="B2193" t="s">
        <v>33701</v>
      </c>
      <c r="C2193" s="78">
        <v>-4.0602803E-2</v>
      </c>
      <c r="D2193" s="78">
        <v>2.1616491999999998</v>
      </c>
      <c r="E2193" s="78">
        <v>-2.0259290999999999E-2</v>
      </c>
      <c r="F2193" s="78">
        <v>5.17863E-2</v>
      </c>
    </row>
    <row r="2194" spans="1:6" x14ac:dyDescent="0.25">
      <c r="A2194">
        <v>2192</v>
      </c>
      <c r="B2194" t="s">
        <v>33702</v>
      </c>
      <c r="C2194" s="78">
        <v>-1.1888198999999999</v>
      </c>
      <c r="D2194" s="78">
        <v>-3.2421207000000001</v>
      </c>
      <c r="E2194" s="78">
        <v>6.6053316000000001E-2</v>
      </c>
      <c r="F2194" s="78">
        <v>2.8693529999999998E-2</v>
      </c>
    </row>
    <row r="2195" spans="1:6" x14ac:dyDescent="0.25">
      <c r="A2195">
        <v>2193</v>
      </c>
      <c r="B2195" t="s">
        <v>33703</v>
      </c>
      <c r="C2195" s="78">
        <v>-0.41192554999999997</v>
      </c>
      <c r="D2195" s="78">
        <v>0.95684504999999997</v>
      </c>
      <c r="E2195" s="78">
        <v>8.0849245E-2</v>
      </c>
      <c r="F2195" s="78">
        <v>3.2772972999999997E-2</v>
      </c>
    </row>
    <row r="2196" spans="1:6" x14ac:dyDescent="0.25">
      <c r="A2196">
        <v>2194</v>
      </c>
      <c r="B2196" t="s">
        <v>33704</v>
      </c>
      <c r="C2196" s="78">
        <v>-1.2914382</v>
      </c>
      <c r="D2196" s="78">
        <v>-3.0340284999999998</v>
      </c>
      <c r="E2196" s="78">
        <v>0.12657737999999999</v>
      </c>
      <c r="F2196" s="78">
        <v>5.9773763999999997E-3</v>
      </c>
    </row>
    <row r="2197" spans="1:6" x14ac:dyDescent="0.25">
      <c r="A2197">
        <v>2195</v>
      </c>
      <c r="B2197" t="s">
        <v>33705</v>
      </c>
      <c r="C2197" s="78">
        <v>4.6031719999999998</v>
      </c>
      <c r="D2197" s="78">
        <v>-3.3318048</v>
      </c>
      <c r="E2197" s="78">
        <v>-1.6605556E-2</v>
      </c>
      <c r="F2197" s="78">
        <v>6.86084E-2</v>
      </c>
    </row>
    <row r="2198" spans="1:6" x14ac:dyDescent="0.25">
      <c r="A2198">
        <v>2196</v>
      </c>
      <c r="B2198" t="s">
        <v>33706</v>
      </c>
      <c r="C2198" s="78">
        <v>2.6590609999999999</v>
      </c>
      <c r="D2198" s="78">
        <v>0.62455605999999997</v>
      </c>
      <c r="E2198" s="78">
        <v>-1.2056559E-2</v>
      </c>
      <c r="F2198" s="78">
        <v>1.3115233E-2</v>
      </c>
    </row>
    <row r="2199" spans="1:6" x14ac:dyDescent="0.25">
      <c r="A2199">
        <v>2197</v>
      </c>
      <c r="B2199" t="s">
        <v>33707</v>
      </c>
      <c r="C2199" s="78">
        <v>-1.2775426000000001</v>
      </c>
      <c r="D2199" s="78">
        <v>-3.0116963000000001</v>
      </c>
      <c r="E2199" s="78">
        <v>6.0781149999999999E-2</v>
      </c>
      <c r="F2199" s="78">
        <v>4.7805109999999998E-2</v>
      </c>
    </row>
    <row r="2200" spans="1:6" x14ac:dyDescent="0.25">
      <c r="A2200">
        <v>2198</v>
      </c>
      <c r="B2200" t="s">
        <v>33708</v>
      </c>
      <c r="C2200" s="78">
        <v>-0.41794735</v>
      </c>
      <c r="D2200" s="78">
        <v>0.26428580000000002</v>
      </c>
      <c r="E2200" s="78">
        <v>-0.14707519999999999</v>
      </c>
      <c r="F2200" s="78">
        <v>0.19158863000000001</v>
      </c>
    </row>
    <row r="2201" spans="1:6" x14ac:dyDescent="0.25">
      <c r="A2201">
        <v>2199</v>
      </c>
      <c r="B2201" t="s">
        <v>33709</v>
      </c>
      <c r="C2201" s="78">
        <v>1.9005052</v>
      </c>
      <c r="D2201" s="78">
        <v>-0.3960687</v>
      </c>
      <c r="E2201" s="78">
        <v>-8.2310259999999996E-2</v>
      </c>
      <c r="F2201" s="78">
        <v>2.6981261999999999E-2</v>
      </c>
    </row>
    <row r="2202" spans="1:6" x14ac:dyDescent="0.25">
      <c r="A2202">
        <v>2200</v>
      </c>
      <c r="B2202" t="s">
        <v>33710</v>
      </c>
      <c r="C2202" s="78">
        <v>2.5972094999999999</v>
      </c>
      <c r="D2202" s="78">
        <v>-0.84346104</v>
      </c>
      <c r="E2202" s="78">
        <v>1.4389381E-2</v>
      </c>
      <c r="F2202" s="78">
        <v>-3.4800492000000002E-2</v>
      </c>
    </row>
    <row r="2203" spans="1:6" x14ac:dyDescent="0.25">
      <c r="A2203">
        <v>2201</v>
      </c>
      <c r="B2203" t="s">
        <v>33711</v>
      </c>
      <c r="C2203" s="78">
        <v>0.48589181999999997</v>
      </c>
      <c r="D2203" s="78">
        <v>-0.61219100000000004</v>
      </c>
      <c r="E2203" s="78">
        <v>6.9385660000000002E-2</v>
      </c>
      <c r="F2203" s="78">
        <v>4.9303090000000001E-2</v>
      </c>
    </row>
    <row r="2204" spans="1:6" x14ac:dyDescent="0.25">
      <c r="A2204">
        <v>2202</v>
      </c>
      <c r="B2204" t="s">
        <v>33712</v>
      </c>
      <c r="C2204" s="78">
        <v>-7.4909739999999996</v>
      </c>
      <c r="D2204" s="78">
        <v>1.0003204000000001</v>
      </c>
      <c r="E2204" s="78">
        <v>-7.4852230000000006E-2</v>
      </c>
      <c r="F2204" s="78">
        <v>8.9143130000000001E-2</v>
      </c>
    </row>
    <row r="2205" spans="1:6" x14ac:dyDescent="0.25">
      <c r="A2205">
        <v>2203</v>
      </c>
      <c r="B2205" t="s">
        <v>20355</v>
      </c>
      <c r="C2205" s="78">
        <v>4.2586575</v>
      </c>
      <c r="D2205" s="78">
        <v>4.9939299999999998</v>
      </c>
      <c r="E2205" s="78">
        <v>2.2930413E-2</v>
      </c>
      <c r="F2205" s="78">
        <v>-0.16955422000000001</v>
      </c>
    </row>
    <row r="2206" spans="1:6" x14ac:dyDescent="0.25">
      <c r="A2206">
        <v>2204</v>
      </c>
      <c r="B2206" t="s">
        <v>33713</v>
      </c>
      <c r="C2206" s="78">
        <v>-8.4098520000000008</v>
      </c>
      <c r="D2206" s="78">
        <v>1.9262874000000001</v>
      </c>
      <c r="E2206" s="78">
        <v>5.8458700000000002E-2</v>
      </c>
      <c r="F2206" s="78">
        <v>5.2098510000000001E-2</v>
      </c>
    </row>
    <row r="2207" spans="1:6" x14ac:dyDescent="0.25">
      <c r="A2207">
        <v>2205</v>
      </c>
      <c r="B2207" t="s">
        <v>33714</v>
      </c>
      <c r="C2207" s="78">
        <v>-2.0507412</v>
      </c>
      <c r="D2207" s="78">
        <v>-1.8952648999999999</v>
      </c>
      <c r="E2207" s="78">
        <v>2.1397248000000001E-2</v>
      </c>
      <c r="F2207" s="78">
        <v>3.7966434E-2</v>
      </c>
    </row>
    <row r="2208" spans="1:6" x14ac:dyDescent="0.25">
      <c r="A2208">
        <v>2206</v>
      </c>
      <c r="B2208" t="s">
        <v>33715</v>
      </c>
      <c r="C2208" s="78">
        <v>-5.0359072999999999</v>
      </c>
      <c r="D2208" s="78">
        <v>1.0688009000000001</v>
      </c>
      <c r="E2208" s="78">
        <v>-4.5697926999999999E-2</v>
      </c>
      <c r="F2208" s="78">
        <v>5.7371142999999999E-2</v>
      </c>
    </row>
    <row r="2209" spans="1:6" x14ac:dyDescent="0.25">
      <c r="A2209">
        <v>2207</v>
      </c>
      <c r="B2209" t="s">
        <v>4029</v>
      </c>
      <c r="C2209" s="78">
        <v>1.9984533</v>
      </c>
      <c r="D2209" s="78">
        <v>-0.78792890000000004</v>
      </c>
      <c r="E2209" s="78">
        <v>-4.5730859999999998E-2</v>
      </c>
      <c r="F2209" s="78">
        <v>-0.117674366</v>
      </c>
    </row>
    <row r="2210" spans="1:6" x14ac:dyDescent="0.25">
      <c r="A2210">
        <v>2208</v>
      </c>
      <c r="B2210" t="s">
        <v>33716</v>
      </c>
      <c r="C2210" s="78">
        <v>9.9529889999999996E-2</v>
      </c>
      <c r="D2210" s="78">
        <v>-2.6905722999999999</v>
      </c>
      <c r="E2210" s="78">
        <v>0.25064573000000001</v>
      </c>
      <c r="F2210" s="78">
        <v>5.9339220000000003E-3</v>
      </c>
    </row>
    <row r="2211" spans="1:6" x14ac:dyDescent="0.25">
      <c r="A2211">
        <v>2209</v>
      </c>
      <c r="B2211" t="s">
        <v>33717</v>
      </c>
      <c r="C2211" s="78">
        <v>-0.64960706000000001</v>
      </c>
      <c r="D2211" s="78">
        <v>-3.1881351000000002</v>
      </c>
      <c r="E2211" s="78">
        <v>5.7196619999999999E-4</v>
      </c>
      <c r="F2211" s="78">
        <v>1.4543376E-2</v>
      </c>
    </row>
    <row r="2212" spans="1:6" x14ac:dyDescent="0.25">
      <c r="A2212">
        <v>2210</v>
      </c>
      <c r="B2212" t="s">
        <v>33718</v>
      </c>
      <c r="C2212" s="78">
        <v>-6.6781936000000002</v>
      </c>
      <c r="D2212" s="78">
        <v>1.08341</v>
      </c>
      <c r="E2212" s="78">
        <v>5.3540079999999997E-2</v>
      </c>
      <c r="F2212" s="78">
        <v>7.4279919999999999E-2</v>
      </c>
    </row>
    <row r="2213" spans="1:6" x14ac:dyDescent="0.25">
      <c r="A2213">
        <v>2211</v>
      </c>
      <c r="B2213" t="s">
        <v>33719</v>
      </c>
      <c r="C2213" s="78">
        <v>1.3741208</v>
      </c>
      <c r="D2213" s="78">
        <v>3.2337495999999999</v>
      </c>
      <c r="E2213" s="78">
        <v>9.2308819999999993E-3</v>
      </c>
      <c r="F2213" s="78">
        <v>4.5839112000000001E-2</v>
      </c>
    </row>
    <row r="2214" spans="1:6" x14ac:dyDescent="0.25">
      <c r="A2214">
        <v>2212</v>
      </c>
      <c r="B2214" t="s">
        <v>33720</v>
      </c>
      <c r="C2214" s="78">
        <v>-0.72267650000000005</v>
      </c>
      <c r="D2214" s="78">
        <v>-2.1426992</v>
      </c>
      <c r="E2214" s="78">
        <v>5.0174505000000001E-2</v>
      </c>
      <c r="F2214" s="78">
        <v>5.0370669999999999E-2</v>
      </c>
    </row>
    <row r="2215" spans="1:6" x14ac:dyDescent="0.25">
      <c r="A2215">
        <v>2213</v>
      </c>
      <c r="B2215" t="s">
        <v>24368</v>
      </c>
      <c r="C2215" s="78">
        <v>1.6974787</v>
      </c>
      <c r="D2215" s="78">
        <v>0.68538547000000005</v>
      </c>
      <c r="E2215" s="78">
        <v>-0.29555693</v>
      </c>
      <c r="F2215" s="78">
        <v>5.9494548000000001E-2</v>
      </c>
    </row>
    <row r="2216" spans="1:6" x14ac:dyDescent="0.25">
      <c r="A2216">
        <v>2214</v>
      </c>
      <c r="B2216" t="s">
        <v>33721</v>
      </c>
      <c r="C2216" s="78">
        <v>1.3127978</v>
      </c>
      <c r="D2216" s="78">
        <v>0.80795074</v>
      </c>
      <c r="E2216" s="78">
        <v>-0.20744565000000001</v>
      </c>
      <c r="F2216" s="78">
        <v>7.5087609999999999E-2</v>
      </c>
    </row>
    <row r="2217" spans="1:6" x14ac:dyDescent="0.25">
      <c r="A2217">
        <v>2215</v>
      </c>
      <c r="B2217" t="s">
        <v>33722</v>
      </c>
      <c r="C2217" s="78">
        <v>-0.62541199999999997</v>
      </c>
      <c r="D2217" s="78">
        <v>-2.3339553</v>
      </c>
      <c r="E2217" s="78">
        <v>-0.5025271</v>
      </c>
      <c r="F2217" s="78">
        <v>0.18167092000000001</v>
      </c>
    </row>
    <row r="2218" spans="1:6" x14ac:dyDescent="0.25">
      <c r="A2218">
        <v>2216</v>
      </c>
      <c r="B2218" t="s">
        <v>11688</v>
      </c>
      <c r="C2218" s="78">
        <v>1.7553964</v>
      </c>
      <c r="D2218" s="78">
        <v>1.4349794</v>
      </c>
      <c r="E2218" s="78">
        <v>-0.16759505999999999</v>
      </c>
      <c r="F2218" s="78">
        <v>-0.18881651999999999</v>
      </c>
    </row>
    <row r="2219" spans="1:6" x14ac:dyDescent="0.25">
      <c r="A2219">
        <v>2217</v>
      </c>
      <c r="B2219" t="s">
        <v>33723</v>
      </c>
      <c r="C2219" s="78">
        <v>0.33923373000000001</v>
      </c>
      <c r="D2219" s="78">
        <v>0.63964485999999998</v>
      </c>
      <c r="E2219" s="78">
        <v>5.0965384000000002E-2</v>
      </c>
      <c r="F2219" s="78">
        <v>4.9614955000000002E-2</v>
      </c>
    </row>
    <row r="2220" spans="1:6" x14ac:dyDescent="0.25">
      <c r="A2220">
        <v>2218</v>
      </c>
      <c r="B2220" t="s">
        <v>33724</v>
      </c>
      <c r="C2220" s="78">
        <v>1.6355278</v>
      </c>
      <c r="D2220" s="78">
        <v>-3.9868712000000001E-2</v>
      </c>
      <c r="E2220" s="78">
        <v>7.0351479999999994E-2</v>
      </c>
      <c r="F2220" s="78">
        <v>3.6841514999999998E-2</v>
      </c>
    </row>
    <row r="2221" spans="1:6" x14ac:dyDescent="0.25">
      <c r="A2221">
        <v>2219</v>
      </c>
      <c r="B2221" t="s">
        <v>33725</v>
      </c>
      <c r="C2221" s="78">
        <v>1.8813404</v>
      </c>
      <c r="D2221" s="78">
        <v>-2.5348166999999999</v>
      </c>
      <c r="E2221" s="78">
        <v>0.12953159</v>
      </c>
      <c r="F2221" s="78">
        <v>3.4930065000000003E-2</v>
      </c>
    </row>
    <row r="2222" spans="1:6" x14ac:dyDescent="0.25">
      <c r="A2222">
        <v>2220</v>
      </c>
      <c r="B2222" t="s">
        <v>33726</v>
      </c>
      <c r="C2222" s="78">
        <v>-0.47983320000000002</v>
      </c>
      <c r="D2222" s="78">
        <v>6.6718636</v>
      </c>
      <c r="E2222" s="78">
        <v>0.20181315999999999</v>
      </c>
      <c r="F2222" s="78">
        <v>2.4257915000000001E-2</v>
      </c>
    </row>
    <row r="2223" spans="1:6" x14ac:dyDescent="0.25">
      <c r="A2223">
        <v>2221</v>
      </c>
      <c r="B2223" t="s">
        <v>33727</v>
      </c>
      <c r="C2223" s="78">
        <v>1.9704919000000001</v>
      </c>
      <c r="D2223" s="78">
        <v>-1.2158507999999999</v>
      </c>
      <c r="E2223" s="78">
        <v>6.7910150000000002E-2</v>
      </c>
      <c r="F2223" s="78">
        <v>5.9714980000000001E-2</v>
      </c>
    </row>
    <row r="2224" spans="1:6" x14ac:dyDescent="0.25">
      <c r="A2224">
        <v>2222</v>
      </c>
      <c r="B2224" t="s">
        <v>33728</v>
      </c>
      <c r="C2224" s="78">
        <v>-2.6132445</v>
      </c>
      <c r="D2224" s="78">
        <v>2.7434742000000001</v>
      </c>
      <c r="E2224" s="78">
        <v>9.1936870000000004E-2</v>
      </c>
      <c r="F2224" s="78">
        <v>4.5937319999999997E-2</v>
      </c>
    </row>
    <row r="2225" spans="1:6" x14ac:dyDescent="0.25">
      <c r="A2225">
        <v>2223</v>
      </c>
      <c r="B2225" t="s">
        <v>33729</v>
      </c>
      <c r="C2225" s="78">
        <v>0.47435630000000001</v>
      </c>
      <c r="D2225" s="78">
        <v>12.595109000000001</v>
      </c>
      <c r="E2225" s="78">
        <v>-0.32288489999999997</v>
      </c>
      <c r="F2225" s="78">
        <v>0.14031261</v>
      </c>
    </row>
    <row r="2226" spans="1:6" x14ac:dyDescent="0.25">
      <c r="A2226">
        <v>2224</v>
      </c>
      <c r="B2226" t="s">
        <v>33730</v>
      </c>
      <c r="C2226" s="78">
        <v>1.3480449999999999</v>
      </c>
      <c r="D2226" s="78">
        <v>-0.87169295999999996</v>
      </c>
      <c r="E2226" s="78">
        <v>9.2661320000000005E-2</v>
      </c>
      <c r="F2226" s="78">
        <v>3.6654190000000003E-2</v>
      </c>
    </row>
    <row r="2227" spans="1:6" x14ac:dyDescent="0.25">
      <c r="A2227">
        <v>2225</v>
      </c>
      <c r="B2227" t="s">
        <v>33731</v>
      </c>
      <c r="C2227" s="78">
        <v>-3.9523172</v>
      </c>
      <c r="D2227" s="78">
        <v>-0.67625409999999997</v>
      </c>
      <c r="E2227" s="78">
        <v>-4.3769926000000001E-2</v>
      </c>
      <c r="F2227" s="78">
        <v>6.8614690000000006E-2</v>
      </c>
    </row>
    <row r="2228" spans="1:6" x14ac:dyDescent="0.25">
      <c r="A2228">
        <v>2226</v>
      </c>
      <c r="B2228" t="s">
        <v>33732</v>
      </c>
      <c r="C2228" s="78">
        <v>1.0273061000000001</v>
      </c>
      <c r="D2228" s="78">
        <v>0.72225640000000002</v>
      </c>
      <c r="E2228" s="78">
        <v>-4.5566082000000001E-2</v>
      </c>
      <c r="F2228" s="78">
        <v>4.2837020000000003E-2</v>
      </c>
    </row>
    <row r="2229" spans="1:6" x14ac:dyDescent="0.25">
      <c r="A2229">
        <v>2227</v>
      </c>
      <c r="B2229" t="s">
        <v>33733</v>
      </c>
      <c r="C2229" s="78">
        <v>3.4540248</v>
      </c>
      <c r="D2229" s="78">
        <v>2.4629924000000001</v>
      </c>
      <c r="E2229" s="78">
        <v>9.7570480000000001E-2</v>
      </c>
      <c r="F2229" s="78">
        <v>7.0163030000000001E-2</v>
      </c>
    </row>
    <row r="2230" spans="1:6" x14ac:dyDescent="0.25">
      <c r="A2230">
        <v>2228</v>
      </c>
      <c r="B2230" t="s">
        <v>33734</v>
      </c>
      <c r="C2230" s="78">
        <v>0.46891951999999998</v>
      </c>
      <c r="D2230" s="78">
        <v>2.0623317000000001</v>
      </c>
      <c r="E2230" s="78">
        <v>5.8411956000000001E-2</v>
      </c>
      <c r="F2230" s="78">
        <v>3.9012548000000001E-2</v>
      </c>
    </row>
    <row r="2231" spans="1:6" x14ac:dyDescent="0.25">
      <c r="A2231">
        <v>2229</v>
      </c>
      <c r="B2231" t="s">
        <v>33735</v>
      </c>
      <c r="C2231" s="78">
        <v>-1.0020522000000001</v>
      </c>
      <c r="D2231" s="78">
        <v>0.52420115</v>
      </c>
      <c r="E2231" s="78">
        <v>-0.16950607000000001</v>
      </c>
      <c r="F2231" s="78">
        <v>4.3080047000000003E-2</v>
      </c>
    </row>
    <row r="2232" spans="1:6" x14ac:dyDescent="0.25">
      <c r="A2232">
        <v>2230</v>
      </c>
      <c r="B2232" t="s">
        <v>33736</v>
      </c>
      <c r="C2232" s="78">
        <v>0.21255062999999999</v>
      </c>
      <c r="D2232" s="78">
        <v>6.8037729999999996</v>
      </c>
      <c r="E2232" s="78">
        <v>-0.20053715</v>
      </c>
      <c r="F2232" s="78">
        <v>8.1270813999999997E-2</v>
      </c>
    </row>
    <row r="2233" spans="1:6" x14ac:dyDescent="0.25">
      <c r="A2233">
        <v>2231</v>
      </c>
      <c r="B2233" t="s">
        <v>33737</v>
      </c>
      <c r="C2233" s="78">
        <v>-5.018535</v>
      </c>
      <c r="D2233" s="78">
        <v>3.8453056999999999</v>
      </c>
      <c r="E2233" s="78">
        <v>6.3088775E-2</v>
      </c>
      <c r="F2233" s="78">
        <v>4.3387576999999997E-2</v>
      </c>
    </row>
    <row r="2234" spans="1:6" x14ac:dyDescent="0.25">
      <c r="A2234">
        <v>2232</v>
      </c>
      <c r="B2234" t="s">
        <v>21013</v>
      </c>
      <c r="C2234" s="78">
        <v>-0.61947949999999996</v>
      </c>
      <c r="D2234" s="78">
        <v>-2.0149553</v>
      </c>
      <c r="E2234" s="78">
        <v>-0.24470191999999999</v>
      </c>
      <c r="F2234" s="78">
        <v>0.1245743</v>
      </c>
    </row>
    <row r="2235" spans="1:6" x14ac:dyDescent="0.25">
      <c r="A2235">
        <v>2233</v>
      </c>
      <c r="B2235" t="s">
        <v>33738</v>
      </c>
      <c r="C2235" s="78">
        <v>-0.43312377000000002</v>
      </c>
      <c r="D2235" s="78">
        <v>0.89293385000000003</v>
      </c>
      <c r="E2235" s="78">
        <v>1.0363117E-2</v>
      </c>
      <c r="F2235" s="78">
        <v>7.0129423999999996E-2</v>
      </c>
    </row>
    <row r="2236" spans="1:6" x14ac:dyDescent="0.25">
      <c r="A2236">
        <v>2234</v>
      </c>
      <c r="B2236" t="s">
        <v>33739</v>
      </c>
      <c r="C2236" s="78">
        <v>0.18206248</v>
      </c>
      <c r="D2236" s="78">
        <v>-1.3102864999999999</v>
      </c>
      <c r="E2236" s="78">
        <v>-0.31993319999999997</v>
      </c>
      <c r="F2236" s="78">
        <v>0.16377169999999999</v>
      </c>
    </row>
    <row r="2237" spans="1:6" x14ac:dyDescent="0.25">
      <c r="A2237">
        <v>2235</v>
      </c>
      <c r="B2237" t="s">
        <v>33740</v>
      </c>
      <c r="C2237" s="78">
        <v>0.91148810000000002</v>
      </c>
      <c r="D2237" s="78">
        <v>-1.2206341999999999</v>
      </c>
      <c r="E2237" s="78">
        <v>0.11732898999999999</v>
      </c>
      <c r="F2237" s="78">
        <v>4.9740773000000002E-2</v>
      </c>
    </row>
    <row r="2238" spans="1:6" x14ac:dyDescent="0.25">
      <c r="A2238">
        <v>2236</v>
      </c>
      <c r="B2238" t="s">
        <v>33741</v>
      </c>
      <c r="C2238" s="78">
        <v>-0.45518017</v>
      </c>
      <c r="D2238" s="78">
        <v>4.0999537000000004</v>
      </c>
      <c r="E2238" s="78">
        <v>-6.5324129999999994E-2</v>
      </c>
      <c r="F2238" s="78">
        <v>0.13634834000000001</v>
      </c>
    </row>
    <row r="2239" spans="1:6" x14ac:dyDescent="0.25">
      <c r="A2239">
        <v>2237</v>
      </c>
      <c r="B2239" t="s">
        <v>16870</v>
      </c>
      <c r="C2239" s="78">
        <v>-0.22917444000000001</v>
      </c>
      <c r="D2239" s="78">
        <v>0.47484683999999999</v>
      </c>
      <c r="E2239" s="78">
        <v>-0.30836950000000002</v>
      </c>
      <c r="F2239" s="78">
        <v>3.2275079999999998E-2</v>
      </c>
    </row>
    <row r="2240" spans="1:6" x14ac:dyDescent="0.25">
      <c r="A2240">
        <v>2238</v>
      </c>
      <c r="B2240" t="s">
        <v>33742</v>
      </c>
      <c r="C2240" s="78">
        <v>0.32139047999999998</v>
      </c>
      <c r="D2240" s="78">
        <v>-2.3536234</v>
      </c>
      <c r="E2240" s="78">
        <v>-0.24019705999999999</v>
      </c>
      <c r="F2240" s="78">
        <v>0.17769966000000001</v>
      </c>
    </row>
    <row r="2241" spans="1:6" x14ac:dyDescent="0.25">
      <c r="A2241">
        <v>2239</v>
      </c>
      <c r="B2241" t="s">
        <v>33743</v>
      </c>
      <c r="C2241" s="78">
        <v>2.5425624999999998</v>
      </c>
      <c r="D2241" s="78">
        <v>-0.56269610000000003</v>
      </c>
      <c r="E2241" s="78">
        <v>0.19360263999999999</v>
      </c>
      <c r="F2241" s="78">
        <v>4.6125773000000002E-2</v>
      </c>
    </row>
    <row r="2242" spans="1:6" x14ac:dyDescent="0.25">
      <c r="A2242">
        <v>2240</v>
      </c>
      <c r="B2242" t="s">
        <v>33744</v>
      </c>
      <c r="C2242" s="78">
        <v>-0.79021454000000002</v>
      </c>
      <c r="D2242" s="78">
        <v>-1.4293505</v>
      </c>
      <c r="E2242" s="78">
        <v>0.10721908500000001</v>
      </c>
      <c r="F2242" s="78">
        <v>8.9743210000000004E-2</v>
      </c>
    </row>
    <row r="2243" spans="1:6" x14ac:dyDescent="0.25">
      <c r="A2243">
        <v>2241</v>
      </c>
      <c r="B2243" t="s">
        <v>33745</v>
      </c>
      <c r="C2243" s="78">
        <v>-0.25190103000000003</v>
      </c>
      <c r="D2243" s="78">
        <v>2.8220415000000001E-3</v>
      </c>
      <c r="E2243" s="78">
        <v>-0.25854297999999998</v>
      </c>
      <c r="F2243" s="78">
        <v>9.7386286000000002E-2</v>
      </c>
    </row>
    <row r="2244" spans="1:6" x14ac:dyDescent="0.25">
      <c r="A2244">
        <v>2242</v>
      </c>
      <c r="B2244" t="s">
        <v>28244</v>
      </c>
      <c r="C2244" s="78">
        <v>4.3528219999999997</v>
      </c>
      <c r="D2244" s="78">
        <v>5.6514062999999997</v>
      </c>
      <c r="E2244" s="78">
        <v>1.1354536E-2</v>
      </c>
      <c r="F2244" s="78">
        <v>3.4540939999999999E-2</v>
      </c>
    </row>
    <row r="2245" spans="1:6" x14ac:dyDescent="0.25">
      <c r="A2245">
        <v>2243</v>
      </c>
      <c r="B2245" t="s">
        <v>33746</v>
      </c>
      <c r="C2245" s="78">
        <v>0.63424100000000005</v>
      </c>
      <c r="D2245" s="78">
        <v>-1.3296144999999999</v>
      </c>
      <c r="E2245" s="78">
        <v>3.5727724000000002E-2</v>
      </c>
      <c r="F2245" s="78">
        <v>2.3459919999999999E-2</v>
      </c>
    </row>
    <row r="2246" spans="1:6" x14ac:dyDescent="0.25">
      <c r="A2246">
        <v>2244</v>
      </c>
      <c r="B2246" t="s">
        <v>30252</v>
      </c>
      <c r="C2246" s="78">
        <v>1.8726683</v>
      </c>
      <c r="D2246" s="78">
        <v>-1.092155</v>
      </c>
      <c r="E2246" s="78">
        <v>0.117431045</v>
      </c>
      <c r="F2246" s="78">
        <v>-6.3264920000000002E-2</v>
      </c>
    </row>
    <row r="2247" spans="1:6" x14ac:dyDescent="0.25">
      <c r="A2247">
        <v>2245</v>
      </c>
      <c r="B2247" t="s">
        <v>33747</v>
      </c>
      <c r="C2247" s="78">
        <v>-1.3323407</v>
      </c>
      <c r="D2247" s="78">
        <v>-1.2545192000000001</v>
      </c>
      <c r="E2247" s="78">
        <v>9.7632706E-2</v>
      </c>
      <c r="F2247" s="78">
        <v>-2.7678892E-2</v>
      </c>
    </row>
    <row r="2248" spans="1:6" x14ac:dyDescent="0.25">
      <c r="A2248">
        <v>2246</v>
      </c>
      <c r="B2248" t="s">
        <v>33748</v>
      </c>
      <c r="C2248" s="78">
        <v>-0.56009489999999995</v>
      </c>
      <c r="D2248" s="78">
        <v>-0.12654734000000001</v>
      </c>
      <c r="E2248" s="78">
        <v>0.25064573000000001</v>
      </c>
      <c r="F2248" s="78">
        <v>5.9339220000000003E-3</v>
      </c>
    </row>
    <row r="2249" spans="1:6" x14ac:dyDescent="0.25">
      <c r="A2249">
        <v>2247</v>
      </c>
      <c r="B2249" t="s">
        <v>33749</v>
      </c>
      <c r="C2249" s="78">
        <v>-0.65333149999999995</v>
      </c>
      <c r="D2249" s="78">
        <v>-0.73012759999999999</v>
      </c>
      <c r="E2249" s="78">
        <v>-0.24465191</v>
      </c>
      <c r="F2249" s="78">
        <v>3.9680105E-2</v>
      </c>
    </row>
    <row r="2250" spans="1:6" x14ac:dyDescent="0.25">
      <c r="A2250">
        <v>2248</v>
      </c>
      <c r="B2250" t="s">
        <v>33750</v>
      </c>
      <c r="C2250" s="78">
        <v>1.9170518999999999</v>
      </c>
      <c r="D2250" s="78">
        <v>0.59334710000000002</v>
      </c>
      <c r="E2250" s="78">
        <v>1.4705553999999999E-2</v>
      </c>
      <c r="F2250" s="78">
        <v>-2.0056556999999999E-2</v>
      </c>
    </row>
    <row r="2251" spans="1:6" x14ac:dyDescent="0.25">
      <c r="A2251">
        <v>2249</v>
      </c>
      <c r="B2251" t="s">
        <v>33751</v>
      </c>
      <c r="C2251" s="78">
        <v>-7.6831484000000003</v>
      </c>
      <c r="D2251" s="78">
        <v>0.33271313000000002</v>
      </c>
      <c r="E2251" s="78">
        <v>0.12696350000000001</v>
      </c>
      <c r="F2251" s="78">
        <v>3.8994769999999998E-2</v>
      </c>
    </row>
    <row r="2252" spans="1:6" x14ac:dyDescent="0.25">
      <c r="A2252">
        <v>2250</v>
      </c>
      <c r="B2252" t="s">
        <v>33752</v>
      </c>
      <c r="C2252" s="78">
        <v>-4.0858400000000001</v>
      </c>
      <c r="D2252" s="78">
        <v>-1.4923797999999999</v>
      </c>
      <c r="E2252" s="78">
        <v>4.1379050000000001E-2</v>
      </c>
      <c r="F2252" s="78">
        <v>9.8356170000000007E-2</v>
      </c>
    </row>
    <row r="2253" spans="1:6" x14ac:dyDescent="0.25">
      <c r="A2253">
        <v>2251</v>
      </c>
      <c r="B2253" t="s">
        <v>33753</v>
      </c>
      <c r="C2253" s="78">
        <v>0.15612562999999999</v>
      </c>
      <c r="D2253" s="78">
        <v>1.0600896</v>
      </c>
      <c r="E2253" s="78">
        <v>0.25064573000000001</v>
      </c>
      <c r="F2253" s="78">
        <v>5.9339220000000003E-3</v>
      </c>
    </row>
    <row r="2254" spans="1:6" x14ac:dyDescent="0.25">
      <c r="A2254">
        <v>2252</v>
      </c>
      <c r="B2254" t="s">
        <v>33754</v>
      </c>
      <c r="C2254" s="78">
        <v>0.35697135000000002</v>
      </c>
      <c r="D2254" s="78">
        <v>0.69964029999999999</v>
      </c>
      <c r="E2254" s="78">
        <v>0.18873602</v>
      </c>
      <c r="F2254" s="78">
        <v>2.8978259999999999E-2</v>
      </c>
    </row>
    <row r="2255" spans="1:6" x14ac:dyDescent="0.25">
      <c r="A2255">
        <v>2253</v>
      </c>
      <c r="B2255" t="s">
        <v>33755</v>
      </c>
      <c r="C2255" s="78">
        <v>-0.58804319999999999</v>
      </c>
      <c r="D2255" s="78">
        <v>-1.193462</v>
      </c>
      <c r="E2255" s="78">
        <v>4.9707531999999999E-2</v>
      </c>
      <c r="F2255" s="78">
        <v>7.9748124000000004E-2</v>
      </c>
    </row>
    <row r="2256" spans="1:6" x14ac:dyDescent="0.25">
      <c r="A2256">
        <v>2254</v>
      </c>
      <c r="B2256" t="s">
        <v>33756</v>
      </c>
      <c r="C2256" s="78">
        <v>-0.44174898000000001</v>
      </c>
      <c r="D2256" s="78">
        <v>-0.76236755</v>
      </c>
      <c r="E2256" s="78">
        <v>-0.2576445</v>
      </c>
      <c r="F2256" s="78">
        <v>8.3258269999999995E-2</v>
      </c>
    </row>
    <row r="2257" spans="1:6" x14ac:dyDescent="0.25">
      <c r="A2257">
        <v>2255</v>
      </c>
      <c r="B2257" t="s">
        <v>33757</v>
      </c>
      <c r="C2257" s="78">
        <v>1.8635617</v>
      </c>
      <c r="D2257" s="78">
        <v>-1.1936407</v>
      </c>
      <c r="E2257" s="78">
        <v>0.11551201</v>
      </c>
      <c r="F2257" s="78">
        <v>2.9818906999999999E-2</v>
      </c>
    </row>
    <row r="2258" spans="1:6" x14ac:dyDescent="0.25">
      <c r="A2258">
        <v>2256</v>
      </c>
      <c r="B2258" t="s">
        <v>33758</v>
      </c>
      <c r="C2258" s="78">
        <v>-0.35246754000000002</v>
      </c>
      <c r="D2258" s="78">
        <v>-0.61026800000000003</v>
      </c>
      <c r="E2258" s="78">
        <v>8.4751469999999995E-2</v>
      </c>
      <c r="F2258" s="78">
        <v>4.1281864000000001E-2</v>
      </c>
    </row>
    <row r="2259" spans="1:6" x14ac:dyDescent="0.25">
      <c r="A2259">
        <v>2257</v>
      </c>
      <c r="B2259" t="s">
        <v>33759</v>
      </c>
      <c r="C2259" s="78">
        <v>7.6722470000000001E-2</v>
      </c>
      <c r="D2259" s="78">
        <v>-0.47413813999999999</v>
      </c>
      <c r="E2259" s="78">
        <v>0.25064573000000001</v>
      </c>
      <c r="F2259" s="78">
        <v>5.9339220000000003E-3</v>
      </c>
    </row>
    <row r="2260" spans="1:6" x14ac:dyDescent="0.25">
      <c r="A2260">
        <v>2258</v>
      </c>
      <c r="B2260" t="s">
        <v>6765</v>
      </c>
      <c r="C2260" s="78">
        <v>1.4593054000000001</v>
      </c>
      <c r="D2260" s="78">
        <v>-7.6024294000000006E-2</v>
      </c>
      <c r="E2260" s="78">
        <v>-0.11191955000000001</v>
      </c>
      <c r="F2260" s="78">
        <v>9.4946009999999997E-2</v>
      </c>
    </row>
    <row r="2261" spans="1:6" x14ac:dyDescent="0.25">
      <c r="A2261">
        <v>2259</v>
      </c>
      <c r="B2261" t="s">
        <v>33760</v>
      </c>
      <c r="C2261" s="78">
        <v>-3.2373338</v>
      </c>
      <c r="D2261" s="78">
        <v>0.50914216000000001</v>
      </c>
      <c r="E2261" s="78">
        <v>0.20794317000000001</v>
      </c>
      <c r="F2261" s="78">
        <v>1.9645409999999999E-2</v>
      </c>
    </row>
    <row r="2262" spans="1:6" x14ac:dyDescent="0.25">
      <c r="A2262">
        <v>2260</v>
      </c>
      <c r="B2262" t="s">
        <v>33761</v>
      </c>
      <c r="C2262" s="78">
        <v>4.1890181999999996</v>
      </c>
      <c r="D2262" s="78">
        <v>6.1062155000000002</v>
      </c>
      <c r="E2262" s="78">
        <v>4.0633692999999999E-2</v>
      </c>
      <c r="F2262" s="78">
        <v>2.2668094999999999E-2</v>
      </c>
    </row>
    <row r="2263" spans="1:6" x14ac:dyDescent="0.25">
      <c r="A2263">
        <v>2261</v>
      </c>
      <c r="B2263" t="s">
        <v>33762</v>
      </c>
      <c r="C2263" s="78">
        <v>2.0710310000000001</v>
      </c>
      <c r="D2263" s="78">
        <v>-1.285684</v>
      </c>
      <c r="E2263" s="78">
        <v>-0.26926341999999998</v>
      </c>
      <c r="F2263" s="78">
        <v>7.9964190000000004E-2</v>
      </c>
    </row>
    <row r="2264" spans="1:6" x14ac:dyDescent="0.25">
      <c r="A2264">
        <v>2262</v>
      </c>
      <c r="B2264" t="s">
        <v>21476</v>
      </c>
      <c r="C2264" s="78">
        <v>-0.34543705000000002</v>
      </c>
      <c r="D2264" s="78">
        <v>1.4353361</v>
      </c>
      <c r="E2264" s="78">
        <v>-0.24851200000000001</v>
      </c>
      <c r="F2264" s="78">
        <v>0.12625222</v>
      </c>
    </row>
    <row r="2265" spans="1:6" x14ac:dyDescent="0.25">
      <c r="A2265">
        <v>2263</v>
      </c>
      <c r="B2265" t="s">
        <v>33763</v>
      </c>
      <c r="C2265" s="78">
        <v>1.4363809000000001</v>
      </c>
      <c r="D2265" s="78">
        <v>2.2877765000000001</v>
      </c>
      <c r="E2265" s="78">
        <v>4.5354083000000003E-2</v>
      </c>
      <c r="F2265" s="78">
        <v>4.0984689999999997E-2</v>
      </c>
    </row>
    <row r="2266" spans="1:6" x14ac:dyDescent="0.25">
      <c r="A2266">
        <v>2264</v>
      </c>
      <c r="B2266" t="s">
        <v>33764</v>
      </c>
      <c r="C2266" s="78">
        <v>2.0611674999999998</v>
      </c>
      <c r="D2266" s="78">
        <v>-4.0734843999999999</v>
      </c>
      <c r="E2266" s="78">
        <v>-2.5086433000000002E-2</v>
      </c>
      <c r="F2266" s="78">
        <v>0.12162565</v>
      </c>
    </row>
    <row r="2267" spans="1:6" x14ac:dyDescent="0.25">
      <c r="A2267">
        <v>2265</v>
      </c>
      <c r="B2267" t="s">
        <v>4863</v>
      </c>
      <c r="C2267" s="78">
        <v>2.7930484</v>
      </c>
      <c r="D2267" s="78">
        <v>0.74415399999999998</v>
      </c>
      <c r="E2267" s="78">
        <v>0.25064573000000001</v>
      </c>
      <c r="F2267" s="78">
        <v>5.9339220000000003E-3</v>
      </c>
    </row>
    <row r="2268" spans="1:6" x14ac:dyDescent="0.25">
      <c r="A2268">
        <v>2266</v>
      </c>
      <c r="B2268" t="s">
        <v>33765</v>
      </c>
      <c r="C2268" s="78">
        <v>-0.26505834</v>
      </c>
      <c r="D2268" s="78">
        <v>0.14904690000000001</v>
      </c>
      <c r="E2268" s="78">
        <v>6.771083E-2</v>
      </c>
      <c r="F2268" s="78">
        <v>6.0896235999999999E-2</v>
      </c>
    </row>
    <row r="2269" spans="1:6" x14ac:dyDescent="0.25">
      <c r="A2269">
        <v>2267</v>
      </c>
      <c r="B2269" t="s">
        <v>31457</v>
      </c>
      <c r="C2269" s="78">
        <v>0.83825530000000004</v>
      </c>
      <c r="D2269" s="78">
        <v>-0.51568069999999999</v>
      </c>
      <c r="E2269" s="78">
        <v>-0.43449292</v>
      </c>
      <c r="F2269" s="78">
        <v>0.16802887999999999</v>
      </c>
    </row>
    <row r="2270" spans="1:6" x14ac:dyDescent="0.25">
      <c r="A2270">
        <v>2268</v>
      </c>
      <c r="B2270" t="s">
        <v>33766</v>
      </c>
      <c r="C2270" s="78">
        <v>-2.270616</v>
      </c>
      <c r="D2270" s="78">
        <v>-1.1591581</v>
      </c>
      <c r="E2270" s="78">
        <v>-0.23678386000000001</v>
      </c>
      <c r="F2270" s="78">
        <v>0.12677051</v>
      </c>
    </row>
    <row r="2271" spans="1:6" x14ac:dyDescent="0.25">
      <c r="A2271">
        <v>2269</v>
      </c>
      <c r="B2271" t="s">
        <v>2844</v>
      </c>
      <c r="C2271" s="78">
        <v>-0.666242</v>
      </c>
      <c r="D2271" s="78">
        <v>-2.2670813000000001</v>
      </c>
      <c r="E2271" s="78">
        <v>-0.16876089999999999</v>
      </c>
      <c r="F2271" s="78">
        <v>-0.38912522999999999</v>
      </c>
    </row>
    <row r="2272" spans="1:6" x14ac:dyDescent="0.25">
      <c r="A2272">
        <v>2270</v>
      </c>
      <c r="B2272" t="s">
        <v>16834</v>
      </c>
      <c r="C2272" s="78">
        <v>2.9910869999999998</v>
      </c>
      <c r="D2272" s="78">
        <v>-8.4417223999999999E-2</v>
      </c>
      <c r="E2272" s="78">
        <v>0.103170544</v>
      </c>
      <c r="F2272" s="78">
        <v>-9.0488750000000007E-2</v>
      </c>
    </row>
    <row r="2273" spans="1:6" x14ac:dyDescent="0.25">
      <c r="A2273">
        <v>2271</v>
      </c>
      <c r="B2273" t="s">
        <v>33767</v>
      </c>
      <c r="C2273" s="78">
        <v>1.4781152</v>
      </c>
      <c r="D2273" s="78">
        <v>-0.21931075999999999</v>
      </c>
      <c r="E2273" s="78">
        <v>-8.1400840000000002E-2</v>
      </c>
      <c r="F2273" s="78">
        <v>7.6475890000000005E-2</v>
      </c>
    </row>
    <row r="2274" spans="1:6" x14ac:dyDescent="0.25">
      <c r="A2274">
        <v>2272</v>
      </c>
      <c r="B2274" t="s">
        <v>33768</v>
      </c>
      <c r="C2274" s="78">
        <v>0.89528644000000002</v>
      </c>
      <c r="D2274" s="78">
        <v>0.15700912</v>
      </c>
      <c r="E2274" s="78">
        <v>0.10058844</v>
      </c>
      <c r="F2274" s="78">
        <v>6.7305160000000003E-2</v>
      </c>
    </row>
    <row r="2275" spans="1:6" x14ac:dyDescent="0.25">
      <c r="A2275">
        <v>2273</v>
      </c>
      <c r="B2275" t="s">
        <v>33769</v>
      </c>
      <c r="C2275" s="78">
        <v>0.38722711999999998</v>
      </c>
      <c r="D2275" s="78">
        <v>-2.5988487999999998</v>
      </c>
      <c r="E2275" s="78">
        <v>0.23756627999999999</v>
      </c>
      <c r="F2275" s="78">
        <v>1.9537628000000001E-2</v>
      </c>
    </row>
    <row r="2276" spans="1:6" x14ac:dyDescent="0.25">
      <c r="A2276">
        <v>2274</v>
      </c>
      <c r="B2276" t="s">
        <v>33770</v>
      </c>
      <c r="C2276" s="78">
        <v>2.2332605999999999</v>
      </c>
      <c r="D2276" s="78">
        <v>0.48092484000000002</v>
      </c>
      <c r="E2276" s="78">
        <v>-6.1849475000000001E-2</v>
      </c>
      <c r="F2276" s="78">
        <v>-5.9404310000000004E-3</v>
      </c>
    </row>
    <row r="2277" spans="1:6" x14ac:dyDescent="0.25">
      <c r="A2277">
        <v>2275</v>
      </c>
      <c r="B2277" t="s">
        <v>33771</v>
      </c>
      <c r="C2277" s="78">
        <v>-0.49350643</v>
      </c>
      <c r="D2277" s="78">
        <v>-0.20262574999999999</v>
      </c>
      <c r="E2277" s="78">
        <v>-5.9113204000000003E-2</v>
      </c>
      <c r="F2277" s="78">
        <v>4.9696593999999997E-2</v>
      </c>
    </row>
    <row r="2278" spans="1:6" x14ac:dyDescent="0.25">
      <c r="A2278">
        <v>2276</v>
      </c>
      <c r="B2278" t="s">
        <v>33772</v>
      </c>
      <c r="C2278" s="78">
        <v>0.75859929999999998</v>
      </c>
      <c r="D2278" s="78">
        <v>0.41735935000000002</v>
      </c>
      <c r="E2278" s="78">
        <v>0.11629328</v>
      </c>
      <c r="F2278" s="78">
        <v>1.9957267000000001E-2</v>
      </c>
    </row>
    <row r="2279" spans="1:6" x14ac:dyDescent="0.25">
      <c r="A2279">
        <v>2277</v>
      </c>
      <c r="B2279" t="s">
        <v>33773</v>
      </c>
      <c r="C2279" s="78">
        <v>-0.44763310000000001</v>
      </c>
      <c r="D2279" s="78">
        <v>-1.5142180000000001</v>
      </c>
      <c r="E2279" s="78">
        <v>-0.17597699</v>
      </c>
      <c r="F2279" s="78">
        <v>9.7508326000000006E-2</v>
      </c>
    </row>
    <row r="2280" spans="1:6" x14ac:dyDescent="0.25">
      <c r="A2280">
        <v>2278</v>
      </c>
      <c r="B2280" t="s">
        <v>33774</v>
      </c>
      <c r="C2280" s="78">
        <v>1.638746</v>
      </c>
      <c r="D2280" s="78">
        <v>-1.1610186</v>
      </c>
      <c r="E2280" s="78">
        <v>0.25064573000000001</v>
      </c>
      <c r="F2280" s="78">
        <v>5.9339220000000003E-3</v>
      </c>
    </row>
    <row r="2281" spans="1:6" x14ac:dyDescent="0.25">
      <c r="A2281">
        <v>2279</v>
      </c>
      <c r="B2281" t="s">
        <v>12877</v>
      </c>
      <c r="C2281" s="78">
        <v>2.7275890000000001E-2</v>
      </c>
      <c r="D2281" s="78">
        <v>-1.5221586</v>
      </c>
      <c r="E2281" s="78">
        <v>-0.24639943</v>
      </c>
      <c r="F2281" s="78">
        <v>0.14450220999999999</v>
      </c>
    </row>
    <row r="2282" spans="1:6" x14ac:dyDescent="0.25">
      <c r="A2282">
        <v>2280</v>
      </c>
      <c r="B2282" t="s">
        <v>33775</v>
      </c>
      <c r="C2282" s="78">
        <v>1.2599931</v>
      </c>
      <c r="D2282" s="78">
        <v>-0.58911884000000003</v>
      </c>
      <c r="E2282" s="78">
        <v>5.0269590000000003E-2</v>
      </c>
      <c r="F2282" s="78">
        <v>5.4593419999999997E-2</v>
      </c>
    </row>
    <row r="2283" spans="1:6" x14ac:dyDescent="0.25">
      <c r="A2283">
        <v>2281</v>
      </c>
      <c r="B2283" t="s">
        <v>11171</v>
      </c>
      <c r="C2283" s="78">
        <v>-0.36578912000000002</v>
      </c>
      <c r="D2283" s="78">
        <v>-0.8672822</v>
      </c>
      <c r="E2283" s="78">
        <v>-0.18851024</v>
      </c>
      <c r="F2283" s="78">
        <v>3.870171E-2</v>
      </c>
    </row>
    <row r="2284" spans="1:6" x14ac:dyDescent="0.25">
      <c r="A2284">
        <v>2282</v>
      </c>
      <c r="B2284" t="s">
        <v>33776</v>
      </c>
      <c r="C2284" s="78">
        <v>0.94604003000000003</v>
      </c>
      <c r="D2284" s="78">
        <v>-1.0524814</v>
      </c>
      <c r="E2284" s="78">
        <v>7.2311970000000003E-2</v>
      </c>
      <c r="F2284" s="78">
        <v>2.6006537E-2</v>
      </c>
    </row>
    <row r="2285" spans="1:6" x14ac:dyDescent="0.25">
      <c r="A2285">
        <v>2283</v>
      </c>
      <c r="B2285" t="s">
        <v>33777</v>
      </c>
      <c r="C2285" s="78">
        <v>1.1575613</v>
      </c>
      <c r="D2285" s="78">
        <v>-0.43969619999999998</v>
      </c>
      <c r="E2285" s="78">
        <v>-0.28302880000000002</v>
      </c>
      <c r="F2285" s="78">
        <v>0.1037873</v>
      </c>
    </row>
    <row r="2286" spans="1:6" x14ac:dyDescent="0.25">
      <c r="A2286">
        <v>2284</v>
      </c>
      <c r="B2286" t="s">
        <v>22841</v>
      </c>
      <c r="C2286" s="78">
        <v>1.1803722000000001</v>
      </c>
      <c r="D2286" s="78">
        <v>-0.78203635999999999</v>
      </c>
      <c r="E2286" s="78">
        <v>-0.23477590000000001</v>
      </c>
      <c r="F2286" s="78">
        <v>-0.30441849999999998</v>
      </c>
    </row>
    <row r="2287" spans="1:6" x14ac:dyDescent="0.25">
      <c r="A2287">
        <v>2285</v>
      </c>
      <c r="B2287" t="s">
        <v>33778</v>
      </c>
      <c r="C2287" s="78">
        <v>0.56626916000000005</v>
      </c>
      <c r="D2287" s="78">
        <v>-1.5554352</v>
      </c>
      <c r="E2287" s="78">
        <v>4.7242685999999999E-2</v>
      </c>
      <c r="F2287" s="78">
        <v>2.1160333999999999E-2</v>
      </c>
    </row>
    <row r="2288" spans="1:6" x14ac:dyDescent="0.25">
      <c r="A2288">
        <v>2286</v>
      </c>
      <c r="B2288" t="s">
        <v>11759</v>
      </c>
      <c r="C2288" s="78">
        <v>-2.2307085999999998</v>
      </c>
      <c r="D2288" s="78">
        <v>1.1562581000000001</v>
      </c>
      <c r="E2288" s="78">
        <v>6.0208425000000003E-2</v>
      </c>
      <c r="F2288" s="78">
        <v>-0.10618481</v>
      </c>
    </row>
    <row r="2289" spans="1:6" x14ac:dyDescent="0.25">
      <c r="A2289">
        <v>2287</v>
      </c>
      <c r="B2289" t="s">
        <v>33779</v>
      </c>
      <c r="C2289" s="78">
        <v>-0.5670615</v>
      </c>
      <c r="D2289" s="78">
        <v>-1.7339506</v>
      </c>
      <c r="E2289" s="78">
        <v>-1.8815398000000001E-3</v>
      </c>
      <c r="F2289" s="78">
        <v>0.11117783000000001</v>
      </c>
    </row>
    <row r="2290" spans="1:6" x14ac:dyDescent="0.25">
      <c r="A2290">
        <v>2288</v>
      </c>
      <c r="B2290" t="s">
        <v>33780</v>
      </c>
      <c r="C2290" s="78">
        <v>-1.203975</v>
      </c>
      <c r="D2290" s="78">
        <v>-1.9427032</v>
      </c>
      <c r="E2290" s="78">
        <v>4.4339104999999997E-2</v>
      </c>
      <c r="F2290" s="78">
        <v>-0.108361006</v>
      </c>
    </row>
    <row r="2291" spans="1:6" x14ac:dyDescent="0.25">
      <c r="A2291">
        <v>2289</v>
      </c>
      <c r="B2291" t="s">
        <v>33781</v>
      </c>
      <c r="C2291" s="78">
        <v>0.29971415000000001</v>
      </c>
      <c r="D2291" s="78">
        <v>1.1907089</v>
      </c>
      <c r="E2291" s="78">
        <v>4.5879320000000001E-2</v>
      </c>
      <c r="F2291" s="78">
        <v>4.7570154000000003E-2</v>
      </c>
    </row>
    <row r="2292" spans="1:6" x14ac:dyDescent="0.25">
      <c r="A2292">
        <v>2290</v>
      </c>
      <c r="B2292" t="s">
        <v>33782</v>
      </c>
      <c r="C2292" s="78">
        <v>-8.9561019999999996</v>
      </c>
      <c r="D2292" s="78">
        <v>1.53931</v>
      </c>
      <c r="E2292" s="78">
        <v>2.3371039999999999E-2</v>
      </c>
      <c r="F2292" s="78">
        <v>7.6665830000000004E-2</v>
      </c>
    </row>
    <row r="2293" spans="1:6" x14ac:dyDescent="0.25">
      <c r="A2293">
        <v>2291</v>
      </c>
      <c r="B2293" t="s">
        <v>33783</v>
      </c>
      <c r="C2293" s="78">
        <v>-0.31370389999999998</v>
      </c>
      <c r="D2293" s="78">
        <v>3.8394439999999999</v>
      </c>
      <c r="E2293" s="78">
        <v>-0.2622331</v>
      </c>
      <c r="F2293" s="78">
        <v>8.8493329999999995E-2</v>
      </c>
    </row>
    <row r="2294" spans="1:6" x14ac:dyDescent="0.25">
      <c r="A2294">
        <v>2292</v>
      </c>
      <c r="B2294" t="s">
        <v>21773</v>
      </c>
      <c r="C2294" s="78">
        <v>0.57178960000000001</v>
      </c>
      <c r="D2294" s="78">
        <v>1.9289813</v>
      </c>
      <c r="E2294" s="78">
        <v>-4.9316554999999998E-2</v>
      </c>
      <c r="F2294" s="78">
        <v>-0.11176926</v>
      </c>
    </row>
    <row r="2295" spans="1:6" x14ac:dyDescent="0.25">
      <c r="A2295">
        <v>2293</v>
      </c>
      <c r="B2295" t="s">
        <v>33784</v>
      </c>
      <c r="C2295" s="78">
        <v>0.64853729999999998</v>
      </c>
      <c r="D2295" s="78">
        <v>2.3838694</v>
      </c>
      <c r="E2295" s="78">
        <v>-2.0369649E-2</v>
      </c>
      <c r="F2295" s="78">
        <v>9.0901700000000002E-2</v>
      </c>
    </row>
    <row r="2296" spans="1:6" x14ac:dyDescent="0.25">
      <c r="A2296">
        <v>2294</v>
      </c>
      <c r="B2296" t="s">
        <v>15862</v>
      </c>
      <c r="C2296" s="78">
        <v>2.1028717000000001</v>
      </c>
      <c r="D2296" s="78">
        <v>-0.57392379999999998</v>
      </c>
      <c r="E2296" s="78">
        <v>-3.8555443000000002E-2</v>
      </c>
      <c r="F2296" s="78">
        <v>-0.15010599999999999</v>
      </c>
    </row>
    <row r="2297" spans="1:6" x14ac:dyDescent="0.25">
      <c r="A2297">
        <v>2295</v>
      </c>
      <c r="B2297" t="s">
        <v>33785</v>
      </c>
      <c r="C2297" s="78">
        <v>2.9837570000000002</v>
      </c>
      <c r="D2297" s="78">
        <v>4.9982623999999998</v>
      </c>
      <c r="E2297" s="78">
        <v>-0.24755891999999999</v>
      </c>
      <c r="F2297" s="78">
        <v>0.16307724000000001</v>
      </c>
    </row>
    <row r="2298" spans="1:6" x14ac:dyDescent="0.25">
      <c r="A2298">
        <v>2296</v>
      </c>
      <c r="B2298" t="s">
        <v>33786</v>
      </c>
      <c r="C2298" s="78">
        <v>4.9606475999999997</v>
      </c>
      <c r="D2298" s="78">
        <v>3.0436614</v>
      </c>
      <c r="E2298" s="78">
        <v>-0.16229822999999999</v>
      </c>
      <c r="F2298" s="78">
        <v>6.5120906000000006E-2</v>
      </c>
    </row>
    <row r="2299" spans="1:6" x14ac:dyDescent="0.25">
      <c r="A2299">
        <v>2297</v>
      </c>
      <c r="B2299" t="s">
        <v>33787</v>
      </c>
      <c r="C2299" s="78">
        <v>-0.48663515000000002</v>
      </c>
      <c r="D2299" s="78">
        <v>-0.44837283999999999</v>
      </c>
      <c r="E2299" s="78">
        <v>9.0521869999999997E-3</v>
      </c>
      <c r="F2299" s="78">
        <v>7.3432280000000003E-2</v>
      </c>
    </row>
    <row r="2300" spans="1:6" x14ac:dyDescent="0.25">
      <c r="A2300">
        <v>2298</v>
      </c>
      <c r="B2300" t="s">
        <v>4934</v>
      </c>
      <c r="C2300" s="78">
        <v>-0.10529669999999999</v>
      </c>
      <c r="D2300" s="78">
        <v>-1.6638139999999999</v>
      </c>
      <c r="E2300" s="78">
        <v>-0.23106894</v>
      </c>
      <c r="F2300" s="78">
        <v>-3.5321829999999999E-2</v>
      </c>
    </row>
    <row r="2301" spans="1:6" x14ac:dyDescent="0.25">
      <c r="A2301">
        <v>2299</v>
      </c>
      <c r="B2301" t="s">
        <v>33788</v>
      </c>
      <c r="C2301" s="78">
        <v>1.4537054</v>
      </c>
      <c r="D2301" s="78">
        <v>6.9279789999999994E-2</v>
      </c>
      <c r="E2301" s="78">
        <v>0.18889035000000001</v>
      </c>
      <c r="F2301" s="78">
        <v>4.7950399999999997E-2</v>
      </c>
    </row>
    <row r="2302" spans="1:6" x14ac:dyDescent="0.25">
      <c r="A2302">
        <v>2300</v>
      </c>
      <c r="B2302" t="s">
        <v>20466</v>
      </c>
      <c r="C2302" s="78">
        <v>-1.6605171000000001</v>
      </c>
      <c r="D2302" s="78">
        <v>-1.8394747</v>
      </c>
      <c r="E2302" s="78">
        <v>5.7464840000000001E-4</v>
      </c>
      <c r="F2302" s="78">
        <v>-0.17821506000000001</v>
      </c>
    </row>
    <row r="2303" spans="1:6" x14ac:dyDescent="0.25">
      <c r="A2303">
        <v>2301</v>
      </c>
      <c r="B2303" t="s">
        <v>33789</v>
      </c>
      <c r="C2303" s="78">
        <v>-1.0013928000000001</v>
      </c>
      <c r="D2303" s="78">
        <v>-1.7672995</v>
      </c>
      <c r="E2303" s="78">
        <v>9.3201010000000001E-2</v>
      </c>
      <c r="F2303" s="78">
        <v>5.254669E-2</v>
      </c>
    </row>
    <row r="2304" spans="1:6" x14ac:dyDescent="0.25">
      <c r="A2304">
        <v>2302</v>
      </c>
      <c r="B2304" t="s">
        <v>33790</v>
      </c>
      <c r="C2304" s="78">
        <v>5.3770572000000003E-2</v>
      </c>
      <c r="D2304" s="78">
        <v>-1.2544911000000001</v>
      </c>
      <c r="E2304" s="78">
        <v>5.126725E-2</v>
      </c>
      <c r="F2304" s="78">
        <v>7.8300270000000005E-2</v>
      </c>
    </row>
    <row r="2305" spans="1:6" x14ac:dyDescent="0.25">
      <c r="A2305">
        <v>2303</v>
      </c>
      <c r="B2305" t="s">
        <v>33791</v>
      </c>
      <c r="C2305" s="78">
        <v>2.0284357000000002</v>
      </c>
      <c r="D2305" s="78">
        <v>0.48613213999999999</v>
      </c>
      <c r="E2305" s="78">
        <v>1.4813259E-2</v>
      </c>
      <c r="F2305" s="78">
        <v>3.8798793999999998E-2</v>
      </c>
    </row>
    <row r="2306" spans="1:6" x14ac:dyDescent="0.25">
      <c r="A2306">
        <v>2304</v>
      </c>
      <c r="B2306" t="s">
        <v>2466</v>
      </c>
      <c r="C2306" s="78">
        <v>-2.5938729999999999</v>
      </c>
      <c r="D2306" s="78">
        <v>-1.0139859</v>
      </c>
      <c r="E2306" s="78">
        <v>-0.21437772999999999</v>
      </c>
      <c r="F2306" s="78">
        <v>-0.30905807000000002</v>
      </c>
    </row>
    <row r="2307" spans="1:6" x14ac:dyDescent="0.25">
      <c r="A2307">
        <v>2305</v>
      </c>
      <c r="B2307" t="s">
        <v>33792</v>
      </c>
      <c r="C2307" s="78">
        <v>0.26182464</v>
      </c>
      <c r="D2307" s="78">
        <v>-1.8164226999999999</v>
      </c>
      <c r="E2307" s="78">
        <v>5.5469184999999997E-2</v>
      </c>
      <c r="F2307" s="78">
        <v>2.0295408000000001E-2</v>
      </c>
    </row>
    <row r="2308" spans="1:6" x14ac:dyDescent="0.25">
      <c r="A2308">
        <v>2306</v>
      </c>
      <c r="B2308" t="s">
        <v>33793</v>
      </c>
      <c r="C2308" s="78">
        <v>0.58380900000000002</v>
      </c>
      <c r="D2308" s="78">
        <v>1.2436886</v>
      </c>
      <c r="E2308" s="78">
        <v>4.9766869999999998E-2</v>
      </c>
      <c r="F2308" s="78">
        <v>1.4919537E-2</v>
      </c>
    </row>
    <row r="2309" spans="1:6" x14ac:dyDescent="0.25">
      <c r="A2309">
        <v>2307</v>
      </c>
      <c r="B2309" t="s">
        <v>33794</v>
      </c>
      <c r="C2309" s="78">
        <v>5.9176263999999996</v>
      </c>
      <c r="D2309" s="78">
        <v>6.0375670000000001</v>
      </c>
      <c r="E2309" s="78">
        <v>4.7973244999999998E-2</v>
      </c>
      <c r="F2309" s="78">
        <v>4.3047093000000002E-2</v>
      </c>
    </row>
    <row r="2310" spans="1:6" x14ac:dyDescent="0.25">
      <c r="A2310">
        <v>2308</v>
      </c>
      <c r="B2310" t="s">
        <v>7021</v>
      </c>
      <c r="C2310" s="78">
        <v>-0.27559129999999998</v>
      </c>
      <c r="D2310" s="78">
        <v>-1.0905127999999999</v>
      </c>
      <c r="E2310" s="78">
        <v>-1.1229813E-2</v>
      </c>
      <c r="F2310" s="78">
        <v>-0.22149920000000001</v>
      </c>
    </row>
    <row r="2311" spans="1:6" x14ac:dyDescent="0.25">
      <c r="A2311">
        <v>2309</v>
      </c>
      <c r="B2311" t="s">
        <v>33795</v>
      </c>
      <c r="C2311" s="78">
        <v>1.9588304000000001</v>
      </c>
      <c r="D2311" s="78">
        <v>-1.5766690000000001</v>
      </c>
      <c r="E2311" s="78">
        <v>-1.1626481999999999E-3</v>
      </c>
      <c r="F2311" s="78">
        <v>4.4844736999999999E-3</v>
      </c>
    </row>
    <row r="2312" spans="1:6" x14ac:dyDescent="0.25">
      <c r="A2312">
        <v>2310</v>
      </c>
      <c r="B2312" t="s">
        <v>2615</v>
      </c>
      <c r="C2312" s="78">
        <v>-1.0398605999999999</v>
      </c>
      <c r="D2312" s="78">
        <v>-2.4732192</v>
      </c>
      <c r="E2312" s="78">
        <v>3.6127552E-2</v>
      </c>
      <c r="F2312" s="78">
        <v>-0.19869658000000001</v>
      </c>
    </row>
    <row r="2313" spans="1:6" x14ac:dyDescent="0.25">
      <c r="A2313">
        <v>2311</v>
      </c>
      <c r="B2313" t="s">
        <v>25067</v>
      </c>
      <c r="C2313" s="78">
        <v>1.2850796</v>
      </c>
      <c r="D2313" s="78">
        <v>1.0728105999999999</v>
      </c>
      <c r="E2313" s="78">
        <v>-0.20810449</v>
      </c>
      <c r="F2313" s="78">
        <v>-0.14387266000000001</v>
      </c>
    </row>
    <row r="2314" spans="1:6" x14ac:dyDescent="0.25">
      <c r="A2314">
        <v>2312</v>
      </c>
      <c r="B2314" t="s">
        <v>33796</v>
      </c>
      <c r="C2314" s="78">
        <v>-2.1778536000000002</v>
      </c>
      <c r="D2314" s="78">
        <v>-0.42983925000000001</v>
      </c>
      <c r="E2314" s="78">
        <v>3.3838093E-2</v>
      </c>
      <c r="F2314" s="78">
        <v>2.5538715E-2</v>
      </c>
    </row>
    <row r="2315" spans="1:6" x14ac:dyDescent="0.25">
      <c r="A2315">
        <v>2313</v>
      </c>
      <c r="B2315" t="s">
        <v>33797</v>
      </c>
      <c r="C2315" s="78">
        <v>-0.32304024999999997</v>
      </c>
      <c r="D2315" s="78">
        <v>0.35089981999999997</v>
      </c>
      <c r="E2315" s="78">
        <v>-5.6541559999999996E-3</v>
      </c>
      <c r="F2315" s="78">
        <v>9.0416014000000003E-2</v>
      </c>
    </row>
    <row r="2316" spans="1:6" x14ac:dyDescent="0.25">
      <c r="A2316">
        <v>2314</v>
      </c>
      <c r="B2316" t="s">
        <v>7398</v>
      </c>
      <c r="C2316" s="78">
        <v>-0.31060958</v>
      </c>
      <c r="D2316" s="78">
        <v>-2.8680897000000001</v>
      </c>
      <c r="E2316" s="78">
        <v>-5.0060183000000001E-2</v>
      </c>
      <c r="F2316" s="78">
        <v>-0.16845629000000001</v>
      </c>
    </row>
    <row r="2317" spans="1:6" x14ac:dyDescent="0.25">
      <c r="A2317">
        <v>2315</v>
      </c>
      <c r="B2317" t="s">
        <v>33798</v>
      </c>
      <c r="C2317" s="78">
        <v>0.11168814000000001</v>
      </c>
      <c r="D2317" s="78">
        <v>6.5670610000000004E-2</v>
      </c>
      <c r="E2317" s="78">
        <v>8.5842970000000005E-2</v>
      </c>
      <c r="F2317" s="78">
        <v>3.0468628000000001E-2</v>
      </c>
    </row>
    <row r="2318" spans="1:6" x14ac:dyDescent="0.25">
      <c r="A2318">
        <v>2316</v>
      </c>
      <c r="B2318" t="s">
        <v>33799</v>
      </c>
      <c r="C2318" s="78">
        <v>0.99010706000000004</v>
      </c>
      <c r="D2318" s="78">
        <v>-0.22441517999999999</v>
      </c>
      <c r="E2318" s="78">
        <v>0.12847316</v>
      </c>
      <c r="F2318" s="78">
        <v>4.2930450000000002E-2</v>
      </c>
    </row>
    <row r="2319" spans="1:6" x14ac:dyDescent="0.25">
      <c r="A2319">
        <v>2317</v>
      </c>
      <c r="B2319" t="s">
        <v>33800</v>
      </c>
      <c r="C2319" s="78">
        <v>-1.5279167</v>
      </c>
      <c r="D2319" s="78">
        <v>-2.4973277999999999</v>
      </c>
      <c r="E2319" s="78">
        <v>0.14429160999999999</v>
      </c>
      <c r="F2319" s="78">
        <v>3.4756027000000002E-2</v>
      </c>
    </row>
    <row r="2320" spans="1:6" x14ac:dyDescent="0.25">
      <c r="A2320">
        <v>2318</v>
      </c>
      <c r="B2320" t="s">
        <v>33801</v>
      </c>
      <c r="C2320" s="78">
        <v>0.25349327999999999</v>
      </c>
      <c r="D2320" s="78">
        <v>0.61053157000000002</v>
      </c>
      <c r="E2320" s="78">
        <v>0.10662265</v>
      </c>
      <c r="F2320" s="78">
        <v>3.1308460000000003E-2</v>
      </c>
    </row>
    <row r="2321" spans="1:6" x14ac:dyDescent="0.25">
      <c r="A2321">
        <v>2319</v>
      </c>
      <c r="B2321" t="s">
        <v>33802</v>
      </c>
      <c r="C2321" s="78">
        <v>1.6332366</v>
      </c>
      <c r="D2321" s="78">
        <v>3.4731681000000001</v>
      </c>
      <c r="E2321" s="78">
        <v>0.14230344</v>
      </c>
      <c r="F2321" s="78">
        <v>2.9613549999999999E-2</v>
      </c>
    </row>
    <row r="2322" spans="1:6" x14ac:dyDescent="0.25">
      <c r="A2322">
        <v>2320</v>
      </c>
      <c r="B2322" t="s">
        <v>4189</v>
      </c>
      <c r="C2322" s="78">
        <v>1.6327853000000001</v>
      </c>
      <c r="D2322" s="78">
        <v>0.74174165999999997</v>
      </c>
      <c r="E2322" s="78">
        <v>-0.22760135000000001</v>
      </c>
      <c r="F2322" s="78">
        <v>-0.28286228000000002</v>
      </c>
    </row>
    <row r="2323" spans="1:6" x14ac:dyDescent="0.25">
      <c r="A2323">
        <v>2321</v>
      </c>
      <c r="B2323" t="s">
        <v>33803</v>
      </c>
      <c r="C2323" s="78">
        <v>-7.3692694000000003</v>
      </c>
      <c r="D2323" s="78">
        <v>-5.0437449999999999E-4</v>
      </c>
      <c r="E2323" s="78">
        <v>3.2588526999999999E-2</v>
      </c>
      <c r="F2323" s="78">
        <v>3.4047924E-2</v>
      </c>
    </row>
    <row r="2324" spans="1:6" x14ac:dyDescent="0.25">
      <c r="A2324">
        <v>2322</v>
      </c>
      <c r="B2324" t="s">
        <v>33804</v>
      </c>
      <c r="C2324" s="78">
        <v>1.9375245999999999</v>
      </c>
      <c r="D2324" s="78">
        <v>1.8308082000000001</v>
      </c>
      <c r="E2324" s="78">
        <v>0.25064573000000001</v>
      </c>
      <c r="F2324" s="78">
        <v>5.9339220000000003E-3</v>
      </c>
    </row>
    <row r="2325" spans="1:6" x14ac:dyDescent="0.25">
      <c r="A2325">
        <v>2323</v>
      </c>
      <c r="B2325" t="s">
        <v>3237</v>
      </c>
      <c r="C2325" s="78">
        <v>2.077836</v>
      </c>
      <c r="D2325" s="78">
        <v>-0.7079974</v>
      </c>
      <c r="E2325" s="78">
        <v>-0.10789925</v>
      </c>
      <c r="F2325" s="78">
        <v>-9.2779379999999995E-2</v>
      </c>
    </row>
    <row r="2326" spans="1:6" x14ac:dyDescent="0.25">
      <c r="A2326">
        <v>2324</v>
      </c>
      <c r="B2326" t="s">
        <v>33805</v>
      </c>
      <c r="C2326" s="78">
        <v>-0.30451149999999999</v>
      </c>
      <c r="D2326" s="78">
        <v>1.9045860999999999</v>
      </c>
      <c r="E2326" s="78">
        <v>8.7861750000000002E-2</v>
      </c>
      <c r="F2326" s="78">
        <v>5.6052115E-2</v>
      </c>
    </row>
    <row r="2327" spans="1:6" x14ac:dyDescent="0.25">
      <c r="A2327">
        <v>2325</v>
      </c>
      <c r="B2327" t="s">
        <v>33806</v>
      </c>
      <c r="C2327" s="78">
        <v>9.0075284000000005E-2</v>
      </c>
      <c r="D2327" s="78">
        <v>-2.6837374999999999</v>
      </c>
      <c r="E2327" s="78">
        <v>0.10359366</v>
      </c>
      <c r="F2327" s="78">
        <v>5.5777457000000003E-2</v>
      </c>
    </row>
    <row r="2328" spans="1:6" x14ac:dyDescent="0.25">
      <c r="A2328">
        <v>2326</v>
      </c>
      <c r="B2328" t="s">
        <v>33807</v>
      </c>
      <c r="C2328" s="78">
        <v>-2.4767399999999999</v>
      </c>
      <c r="D2328" s="78">
        <v>-0.22819877</v>
      </c>
      <c r="E2328" s="78">
        <v>-0.26394554999999997</v>
      </c>
      <c r="F2328" s="78">
        <v>0.13096811999999999</v>
      </c>
    </row>
    <row r="2329" spans="1:6" x14ac:dyDescent="0.25">
      <c r="A2329">
        <v>2327</v>
      </c>
      <c r="B2329" t="s">
        <v>33808</v>
      </c>
      <c r="C2329" s="78">
        <v>-1.0519046999999999</v>
      </c>
      <c r="D2329" s="78">
        <v>-1.1038713</v>
      </c>
      <c r="E2329" s="78">
        <v>3.6730869999999999E-2</v>
      </c>
      <c r="F2329" s="78">
        <v>3.7351090000000003E-2</v>
      </c>
    </row>
    <row r="2330" spans="1:6" x14ac:dyDescent="0.25">
      <c r="A2330">
        <v>2328</v>
      </c>
      <c r="B2330" t="s">
        <v>33809</v>
      </c>
      <c r="C2330" s="78">
        <v>-2.2692838000000002</v>
      </c>
      <c r="D2330" s="78">
        <v>-0.90725999999999996</v>
      </c>
      <c r="E2330" s="78">
        <v>-6.4899860000000004E-2</v>
      </c>
      <c r="F2330" s="78">
        <v>-0.18588012000000001</v>
      </c>
    </row>
    <row r="2331" spans="1:6" x14ac:dyDescent="0.25">
      <c r="A2331">
        <v>2329</v>
      </c>
      <c r="B2331" t="s">
        <v>33810</v>
      </c>
      <c r="C2331" s="78">
        <v>-9.5544340000000005E-2</v>
      </c>
      <c r="D2331" s="78">
        <v>-1.7513445999999999</v>
      </c>
      <c r="E2331" s="78">
        <v>-0.29768070000000002</v>
      </c>
      <c r="F2331" s="78">
        <v>8.5117206000000001E-2</v>
      </c>
    </row>
    <row r="2332" spans="1:6" x14ac:dyDescent="0.25">
      <c r="A2332">
        <v>2330</v>
      </c>
      <c r="B2332" t="s">
        <v>33811</v>
      </c>
      <c r="C2332" s="78">
        <v>-1.7530406999999999</v>
      </c>
      <c r="D2332" s="78">
        <v>3.2161355000000003E-2</v>
      </c>
      <c r="E2332" s="78">
        <v>-0.25810346000000001</v>
      </c>
      <c r="F2332" s="78">
        <v>3.4401090000000002E-2</v>
      </c>
    </row>
    <row r="2333" spans="1:6" x14ac:dyDescent="0.25">
      <c r="A2333">
        <v>2331</v>
      </c>
      <c r="B2333" t="s">
        <v>13499</v>
      </c>
      <c r="C2333" s="78">
        <v>1.2323158000000001</v>
      </c>
      <c r="D2333" s="78">
        <v>-0.79832709999999996</v>
      </c>
      <c r="E2333" s="78">
        <v>-0.20919296000000001</v>
      </c>
      <c r="F2333" s="78">
        <v>-0.33242582999999998</v>
      </c>
    </row>
    <row r="2334" spans="1:6" x14ac:dyDescent="0.25">
      <c r="A2334">
        <v>2332</v>
      </c>
      <c r="B2334" t="s">
        <v>33812</v>
      </c>
      <c r="C2334" s="78">
        <v>4.2401147000000003</v>
      </c>
      <c r="D2334" s="78">
        <v>4.0818852999999997</v>
      </c>
      <c r="E2334" s="78">
        <v>0.19937864</v>
      </c>
      <c r="F2334" s="78">
        <v>2.5562020000000001E-2</v>
      </c>
    </row>
    <row r="2335" spans="1:6" x14ac:dyDescent="0.25">
      <c r="A2335">
        <v>2333</v>
      </c>
      <c r="B2335" t="s">
        <v>33813</v>
      </c>
      <c r="C2335" s="78">
        <v>2.6939139999999999</v>
      </c>
      <c r="D2335" s="78">
        <v>1.7741918999999998E-2</v>
      </c>
      <c r="E2335" s="78">
        <v>6.6318589999999997E-2</v>
      </c>
      <c r="F2335" s="78">
        <v>3.5385556999999998E-2</v>
      </c>
    </row>
    <row r="2336" spans="1:6" x14ac:dyDescent="0.25">
      <c r="A2336">
        <v>2334</v>
      </c>
      <c r="B2336" t="s">
        <v>33814</v>
      </c>
      <c r="C2336" s="78">
        <v>1.0490596000000001</v>
      </c>
      <c r="D2336" s="78">
        <v>0.46074533000000001</v>
      </c>
      <c r="E2336" s="78">
        <v>-0.12754667</v>
      </c>
      <c r="F2336" s="78">
        <v>-0.19919163000000001</v>
      </c>
    </row>
    <row r="2337" spans="1:6" x14ac:dyDescent="0.25">
      <c r="A2337">
        <v>2335</v>
      </c>
      <c r="B2337" t="s">
        <v>8877</v>
      </c>
      <c r="C2337" s="78">
        <v>-1.1780615999999999</v>
      </c>
      <c r="D2337" s="78">
        <v>-0.33810649999999998</v>
      </c>
      <c r="E2337" s="78">
        <v>-4.2292475999999998E-4</v>
      </c>
      <c r="F2337" s="78">
        <v>-0.19796324000000001</v>
      </c>
    </row>
    <row r="2338" spans="1:6" x14ac:dyDescent="0.25">
      <c r="A2338">
        <v>2336</v>
      </c>
      <c r="B2338" t="s">
        <v>33815</v>
      </c>
      <c r="C2338" s="78">
        <v>-0.35428363000000002</v>
      </c>
      <c r="D2338" s="78">
        <v>-2.3036590000000001</v>
      </c>
      <c r="E2338" s="78">
        <v>0.13185525000000001</v>
      </c>
      <c r="F2338" s="78">
        <v>6.2955200000000003E-2</v>
      </c>
    </row>
    <row r="2339" spans="1:6" x14ac:dyDescent="0.25">
      <c r="A2339">
        <v>2337</v>
      </c>
      <c r="B2339" t="s">
        <v>33816</v>
      </c>
      <c r="C2339" s="78">
        <v>-3.4012752000000002</v>
      </c>
      <c r="D2339" s="78">
        <v>1.9062028</v>
      </c>
      <c r="E2339" s="78">
        <v>0.12517227</v>
      </c>
      <c r="F2339" s="78">
        <v>7.5688939999999996E-2</v>
      </c>
    </row>
    <row r="2340" spans="1:6" x14ac:dyDescent="0.25">
      <c r="A2340">
        <v>2338</v>
      </c>
      <c r="B2340" t="s">
        <v>33817</v>
      </c>
      <c r="C2340" s="78">
        <v>1.7535008999999999</v>
      </c>
      <c r="D2340" s="78">
        <v>-0.81080467000000001</v>
      </c>
      <c r="E2340" s="78">
        <v>0.24370451000000001</v>
      </c>
      <c r="F2340" s="78">
        <v>1.2910033E-2</v>
      </c>
    </row>
    <row r="2341" spans="1:6" x14ac:dyDescent="0.25">
      <c r="A2341">
        <v>2339</v>
      </c>
      <c r="B2341" t="s">
        <v>33818</v>
      </c>
      <c r="C2341" s="78">
        <v>-4.4677094999999998</v>
      </c>
      <c r="D2341" s="78">
        <v>2.4515193000000002</v>
      </c>
      <c r="E2341" s="78">
        <v>-0.25353130000000001</v>
      </c>
      <c r="F2341" s="78">
        <v>0.16101757999999999</v>
      </c>
    </row>
    <row r="2342" spans="1:6" x14ac:dyDescent="0.25">
      <c r="A2342">
        <v>2340</v>
      </c>
      <c r="B2342" t="s">
        <v>33819</v>
      </c>
      <c r="C2342" s="78">
        <v>0.31203989999999998</v>
      </c>
      <c r="D2342" s="78">
        <v>-3.0198078000000002</v>
      </c>
      <c r="E2342" s="78">
        <v>-0.1499219</v>
      </c>
      <c r="F2342" s="78">
        <v>0.10033572</v>
      </c>
    </row>
    <row r="2343" spans="1:6" x14ac:dyDescent="0.25">
      <c r="A2343">
        <v>2341</v>
      </c>
      <c r="B2343" t="s">
        <v>33820</v>
      </c>
      <c r="C2343" s="78">
        <v>2.7684484</v>
      </c>
      <c r="D2343" s="78">
        <v>8.7035339999999994</v>
      </c>
      <c r="E2343" s="78">
        <v>-1.1815368999999999E-2</v>
      </c>
      <c r="F2343" s="78">
        <v>6.8415939999999995E-2</v>
      </c>
    </row>
    <row r="2344" spans="1:6" x14ac:dyDescent="0.25">
      <c r="A2344">
        <v>2342</v>
      </c>
      <c r="B2344" t="s">
        <v>33821</v>
      </c>
      <c r="C2344" s="78">
        <v>0.14276912999999999</v>
      </c>
      <c r="D2344" s="78">
        <v>1.1008047999999999</v>
      </c>
      <c r="E2344" s="78">
        <v>-5.2148430000000003E-2</v>
      </c>
      <c r="F2344" s="78">
        <v>5.2179410000000002E-2</v>
      </c>
    </row>
    <row r="2345" spans="1:6" x14ac:dyDescent="0.25">
      <c r="A2345">
        <v>2343</v>
      </c>
      <c r="B2345" t="s">
        <v>33822</v>
      </c>
      <c r="C2345" s="78">
        <v>4.4415570000000004</v>
      </c>
      <c r="D2345" s="78">
        <v>-0.106750846</v>
      </c>
      <c r="E2345" s="78">
        <v>0.20521237000000001</v>
      </c>
      <c r="F2345" s="78">
        <v>3.2106083000000001E-2</v>
      </c>
    </row>
    <row r="2346" spans="1:6" x14ac:dyDescent="0.25">
      <c r="A2346">
        <v>2344</v>
      </c>
      <c r="B2346" t="s">
        <v>33823</v>
      </c>
      <c r="C2346" s="78">
        <v>-2.1823497000000001</v>
      </c>
      <c r="D2346" s="78">
        <v>-1.663961</v>
      </c>
      <c r="E2346" s="78">
        <v>-0.17120561000000001</v>
      </c>
      <c r="F2346" s="78">
        <v>-1.7844800000000001E-2</v>
      </c>
    </row>
    <row r="2347" spans="1:6" x14ac:dyDescent="0.25">
      <c r="A2347">
        <v>2345</v>
      </c>
      <c r="B2347" t="s">
        <v>4463</v>
      </c>
      <c r="C2347" s="78">
        <v>-0.5472764</v>
      </c>
      <c r="D2347" s="78">
        <v>0.37578509999999998</v>
      </c>
      <c r="E2347" s="78">
        <v>-7.2230039999999995E-2</v>
      </c>
      <c r="F2347" s="78">
        <v>-0.21079680000000001</v>
      </c>
    </row>
    <row r="2348" spans="1:6" x14ac:dyDescent="0.25">
      <c r="A2348">
        <v>2346</v>
      </c>
      <c r="B2348" t="s">
        <v>33824</v>
      </c>
      <c r="C2348" s="78">
        <v>1.5264713999999999</v>
      </c>
      <c r="D2348" s="78">
        <v>-1.4649042999999999</v>
      </c>
      <c r="E2348" s="78">
        <v>0.10678524</v>
      </c>
      <c r="F2348" s="78">
        <v>2.006425E-3</v>
      </c>
    </row>
    <row r="2349" spans="1:6" x14ac:dyDescent="0.25">
      <c r="A2349">
        <v>2347</v>
      </c>
      <c r="B2349" t="s">
        <v>33825</v>
      </c>
      <c r="C2349" s="78">
        <v>2.4871629999999998</v>
      </c>
      <c r="D2349" s="78">
        <v>2.2615911999999998</v>
      </c>
      <c r="E2349" s="78">
        <v>6.1976030000000001E-2</v>
      </c>
      <c r="F2349" s="78">
        <v>-1.3073978999999999E-2</v>
      </c>
    </row>
    <row r="2350" spans="1:6" x14ac:dyDescent="0.25">
      <c r="A2350">
        <v>2348</v>
      </c>
      <c r="B2350" t="s">
        <v>10907</v>
      </c>
      <c r="C2350" s="78">
        <v>0.66134095000000004</v>
      </c>
      <c r="D2350" s="78">
        <v>1.0435231</v>
      </c>
      <c r="E2350" s="78">
        <v>-7.6784790000000002E-3</v>
      </c>
      <c r="F2350" s="78">
        <v>-0.16042332000000001</v>
      </c>
    </row>
    <row r="2351" spans="1:6" x14ac:dyDescent="0.25">
      <c r="A2351">
        <v>2349</v>
      </c>
      <c r="B2351" t="s">
        <v>33826</v>
      </c>
      <c r="C2351" s="78">
        <v>-0.35332239999999998</v>
      </c>
      <c r="D2351" s="78">
        <v>-0.99520299999999995</v>
      </c>
      <c r="E2351" s="78">
        <v>6.4026E-2</v>
      </c>
      <c r="F2351" s="78">
        <v>3.7196542999999999E-2</v>
      </c>
    </row>
    <row r="2352" spans="1:6" x14ac:dyDescent="0.25">
      <c r="A2352">
        <v>2350</v>
      </c>
      <c r="B2352" t="s">
        <v>9351</v>
      </c>
      <c r="C2352" s="78">
        <v>1.5136908</v>
      </c>
      <c r="D2352" s="78">
        <v>-1.8087975000000001</v>
      </c>
      <c r="E2352" s="78">
        <v>-2.5833577E-2</v>
      </c>
      <c r="F2352" s="78">
        <v>-0.26116162999999998</v>
      </c>
    </row>
    <row r="2353" spans="1:6" x14ac:dyDescent="0.25">
      <c r="A2353">
        <v>2351</v>
      </c>
      <c r="B2353" t="s">
        <v>33827</v>
      </c>
      <c r="C2353" s="78">
        <v>0.14018032999999999</v>
      </c>
      <c r="D2353" s="78">
        <v>-0.67071634999999996</v>
      </c>
      <c r="E2353" s="78">
        <v>-0.13160762000000001</v>
      </c>
      <c r="F2353" s="78">
        <v>0.15634218</v>
      </c>
    </row>
    <row r="2354" spans="1:6" x14ac:dyDescent="0.25">
      <c r="A2354">
        <v>2352</v>
      </c>
      <c r="B2354" t="s">
        <v>33828</v>
      </c>
      <c r="C2354" s="78">
        <v>1.7352098</v>
      </c>
      <c r="D2354" s="78">
        <v>-5.7220917</v>
      </c>
      <c r="E2354" s="78">
        <v>-0.21096021000000001</v>
      </c>
      <c r="F2354" s="78">
        <v>4.6473140000000003E-2</v>
      </c>
    </row>
    <row r="2355" spans="1:6" x14ac:dyDescent="0.25">
      <c r="A2355">
        <v>2353</v>
      </c>
      <c r="B2355" t="s">
        <v>33829</v>
      </c>
      <c r="C2355" s="78">
        <v>1.1443232999999999</v>
      </c>
      <c r="D2355" s="78">
        <v>-0.59554419999999997</v>
      </c>
      <c r="E2355" s="78">
        <v>0.18485397000000001</v>
      </c>
      <c r="F2355" s="78">
        <v>1.9689385E-2</v>
      </c>
    </row>
    <row r="2356" spans="1:6" x14ac:dyDescent="0.25">
      <c r="A2356">
        <v>2354</v>
      </c>
      <c r="B2356" t="s">
        <v>25591</v>
      </c>
      <c r="C2356" s="78">
        <v>0.91060465999999995</v>
      </c>
      <c r="D2356" s="78">
        <v>1.8319939999999999</v>
      </c>
      <c r="E2356" s="78">
        <v>-0.18639567000000001</v>
      </c>
      <c r="F2356" s="78">
        <v>-0.17773026</v>
      </c>
    </row>
    <row r="2357" spans="1:6" x14ac:dyDescent="0.25">
      <c r="A2357">
        <v>2355</v>
      </c>
      <c r="B2357" t="s">
        <v>33830</v>
      </c>
      <c r="C2357" s="78">
        <v>0.22941222999999999</v>
      </c>
      <c r="D2357" s="78">
        <v>-0.96712620000000005</v>
      </c>
      <c r="E2357" s="78">
        <v>-0.107340544</v>
      </c>
      <c r="F2357" s="78">
        <v>0.11983397599999999</v>
      </c>
    </row>
    <row r="2358" spans="1:6" x14ac:dyDescent="0.25">
      <c r="A2358">
        <v>2356</v>
      </c>
      <c r="B2358" t="s">
        <v>33831</v>
      </c>
      <c r="C2358" s="78">
        <v>-0.16391838</v>
      </c>
      <c r="D2358" s="78">
        <v>0.97564196999999997</v>
      </c>
      <c r="E2358" s="78">
        <v>-1.2273133E-2</v>
      </c>
      <c r="F2358" s="78">
        <v>9.7795439999999997E-2</v>
      </c>
    </row>
    <row r="2359" spans="1:6" x14ac:dyDescent="0.25">
      <c r="A2359">
        <v>2357</v>
      </c>
      <c r="B2359" t="s">
        <v>12721</v>
      </c>
      <c r="C2359" s="78">
        <v>0.66110919999999995</v>
      </c>
      <c r="D2359" s="78">
        <v>-1.5986491</v>
      </c>
      <c r="E2359" s="78">
        <v>4.9897283000000001E-2</v>
      </c>
      <c r="F2359" s="78">
        <v>-0.11562243</v>
      </c>
    </row>
    <row r="2360" spans="1:6" x14ac:dyDescent="0.25">
      <c r="A2360">
        <v>2358</v>
      </c>
      <c r="B2360" t="s">
        <v>33832</v>
      </c>
      <c r="C2360" s="78">
        <v>-0.23043287000000001</v>
      </c>
      <c r="D2360" s="78">
        <v>17.175896000000002</v>
      </c>
      <c r="E2360" s="78">
        <v>-6.0672074999999999E-2</v>
      </c>
      <c r="F2360" s="78">
        <v>0.12011154</v>
      </c>
    </row>
    <row r="2361" spans="1:6" x14ac:dyDescent="0.25">
      <c r="A2361">
        <v>2359</v>
      </c>
      <c r="B2361" t="s">
        <v>33833</v>
      </c>
      <c r="C2361" s="78">
        <v>-0.29226816</v>
      </c>
      <c r="D2361" s="78">
        <v>-1.2098863</v>
      </c>
      <c r="E2361" s="78">
        <v>-1.1072307999999999E-2</v>
      </c>
      <c r="F2361" s="78">
        <v>0.10345809</v>
      </c>
    </row>
    <row r="2362" spans="1:6" x14ac:dyDescent="0.25">
      <c r="A2362">
        <v>2360</v>
      </c>
      <c r="B2362" t="s">
        <v>33834</v>
      </c>
      <c r="C2362" s="78">
        <v>-0.86199486000000003</v>
      </c>
      <c r="D2362" s="78">
        <v>-2.4262948</v>
      </c>
      <c r="E2362" s="78">
        <v>0.19144264</v>
      </c>
      <c r="F2362" s="78">
        <v>3.3030346000000002E-2</v>
      </c>
    </row>
    <row r="2363" spans="1:6" x14ac:dyDescent="0.25">
      <c r="A2363">
        <v>2361</v>
      </c>
      <c r="B2363" t="s">
        <v>7515</v>
      </c>
      <c r="C2363" s="78">
        <v>0.37170026</v>
      </c>
      <c r="D2363" s="78">
        <v>-0.88608189999999998</v>
      </c>
      <c r="E2363" s="78">
        <v>-2.0197957999999998E-2</v>
      </c>
      <c r="F2363" s="78">
        <v>-0.10584586999999999</v>
      </c>
    </row>
    <row r="2364" spans="1:6" x14ac:dyDescent="0.25">
      <c r="A2364">
        <v>2362</v>
      </c>
      <c r="B2364" t="s">
        <v>33835</v>
      </c>
      <c r="C2364" s="78">
        <v>0.59979830000000001</v>
      </c>
      <c r="D2364" s="78">
        <v>-2.5468134999999998</v>
      </c>
      <c r="E2364" s="78">
        <v>-2.5232166E-2</v>
      </c>
      <c r="F2364" s="78">
        <v>1.4116511999999999E-2</v>
      </c>
    </row>
    <row r="2365" spans="1:6" x14ac:dyDescent="0.25">
      <c r="A2365">
        <v>2363</v>
      </c>
      <c r="B2365" t="s">
        <v>6931</v>
      </c>
      <c r="C2365" s="78">
        <v>0.97328599999999998</v>
      </c>
      <c r="D2365" s="78">
        <v>-1.3138487000000001</v>
      </c>
      <c r="E2365" s="78">
        <v>-2.2646158999999999E-2</v>
      </c>
      <c r="F2365" s="78">
        <v>-0.16478454000000001</v>
      </c>
    </row>
    <row r="2366" spans="1:6" x14ac:dyDescent="0.25">
      <c r="A2366">
        <v>2364</v>
      </c>
      <c r="B2366" t="s">
        <v>33836</v>
      </c>
      <c r="C2366" s="78">
        <v>1.3429713999999999</v>
      </c>
      <c r="D2366" s="78">
        <v>-2.5259193999999998</v>
      </c>
      <c r="E2366" s="78">
        <v>-3.8530796999999999E-2</v>
      </c>
      <c r="F2366" s="78">
        <v>4.7053058000000002E-2</v>
      </c>
    </row>
    <row r="2367" spans="1:6" x14ac:dyDescent="0.25">
      <c r="A2367">
        <v>2365</v>
      </c>
      <c r="B2367" t="s">
        <v>33837</v>
      </c>
      <c r="C2367" s="78">
        <v>-1.0400221000000001</v>
      </c>
      <c r="D2367" s="78">
        <v>0.45723224000000001</v>
      </c>
      <c r="E2367" s="78">
        <v>5.7811915999999998E-2</v>
      </c>
      <c r="F2367" s="78">
        <v>4.3552029999999999E-2</v>
      </c>
    </row>
    <row r="2368" spans="1:6" x14ac:dyDescent="0.25">
      <c r="A2368">
        <v>2366</v>
      </c>
      <c r="B2368" t="s">
        <v>33838</v>
      </c>
      <c r="C2368" s="78">
        <v>2.0188557999999999</v>
      </c>
      <c r="D2368" s="78">
        <v>-0.34969341999999998</v>
      </c>
      <c r="E2368" s="78">
        <v>1.7158076000000001E-2</v>
      </c>
      <c r="F2368" s="78">
        <v>1.483583E-2</v>
      </c>
    </row>
    <row r="2369" spans="1:6" x14ac:dyDescent="0.25">
      <c r="A2369">
        <v>2367</v>
      </c>
      <c r="B2369" t="s">
        <v>4512</v>
      </c>
      <c r="C2369" s="78">
        <v>1.2370753000000001</v>
      </c>
      <c r="D2369" s="78">
        <v>3.4816622999999998E-2</v>
      </c>
      <c r="E2369" s="78">
        <v>-3.5318106000000002E-2</v>
      </c>
      <c r="F2369" s="78">
        <v>-0.14451243</v>
      </c>
    </row>
    <row r="2370" spans="1:6" x14ac:dyDescent="0.25">
      <c r="A2370">
        <v>2368</v>
      </c>
      <c r="B2370" t="s">
        <v>22725</v>
      </c>
      <c r="C2370" s="78">
        <v>0.27536189999999999</v>
      </c>
      <c r="D2370" s="78">
        <v>-0.9457179</v>
      </c>
      <c r="E2370" s="78">
        <v>5.5941477000000003E-2</v>
      </c>
      <c r="F2370" s="78">
        <v>-9.7073850000000003E-2</v>
      </c>
    </row>
    <row r="2371" spans="1:6" x14ac:dyDescent="0.25">
      <c r="A2371">
        <v>2369</v>
      </c>
      <c r="B2371" t="s">
        <v>33839</v>
      </c>
      <c r="C2371" s="78">
        <v>0.13085153999999999</v>
      </c>
      <c r="D2371" s="78">
        <v>-2.7292833000000001</v>
      </c>
      <c r="E2371" s="78">
        <v>-0.14107499000000001</v>
      </c>
      <c r="F2371" s="78">
        <v>-0.20106718000000001</v>
      </c>
    </row>
    <row r="2372" spans="1:6" x14ac:dyDescent="0.25">
      <c r="A2372">
        <v>2370</v>
      </c>
      <c r="B2372" t="s">
        <v>33840</v>
      </c>
      <c r="C2372" s="78">
        <v>2.4536262</v>
      </c>
      <c r="D2372" s="78">
        <v>-1.885664</v>
      </c>
      <c r="E2372" s="78">
        <v>6.7283319999999994E-2</v>
      </c>
      <c r="F2372" s="78">
        <v>2.7098029999999999E-2</v>
      </c>
    </row>
    <row r="2373" spans="1:6" x14ac:dyDescent="0.25">
      <c r="A2373">
        <v>2371</v>
      </c>
      <c r="B2373" t="s">
        <v>33841</v>
      </c>
      <c r="C2373" s="78">
        <v>-1.3220073999999999</v>
      </c>
      <c r="D2373" s="78">
        <v>-3.1954473999999999</v>
      </c>
      <c r="E2373" s="78">
        <v>0.25064573000000001</v>
      </c>
      <c r="F2373" s="78">
        <v>5.9339220000000003E-3</v>
      </c>
    </row>
    <row r="2374" spans="1:6" x14ac:dyDescent="0.25">
      <c r="A2374">
        <v>2372</v>
      </c>
      <c r="B2374" t="s">
        <v>33842</v>
      </c>
      <c r="C2374" s="78">
        <v>-1.3620076000000001</v>
      </c>
      <c r="D2374" s="78">
        <v>-1.4322486000000001</v>
      </c>
      <c r="E2374" s="78">
        <v>-0.2049878</v>
      </c>
      <c r="F2374" s="78">
        <v>2.0945256999999998E-2</v>
      </c>
    </row>
    <row r="2375" spans="1:6" x14ac:dyDescent="0.25">
      <c r="A2375">
        <v>2373</v>
      </c>
      <c r="B2375" t="s">
        <v>13199</v>
      </c>
      <c r="C2375" s="78">
        <v>1.1385232999999999</v>
      </c>
      <c r="D2375" s="78">
        <v>-1.0739844999999999</v>
      </c>
      <c r="E2375" s="78">
        <v>-0.25033090000000002</v>
      </c>
      <c r="F2375" s="78">
        <v>-0.35048449999999998</v>
      </c>
    </row>
    <row r="2376" spans="1:6" x14ac:dyDescent="0.25">
      <c r="A2376">
        <v>2374</v>
      </c>
      <c r="B2376" t="s">
        <v>7154</v>
      </c>
      <c r="C2376" s="78">
        <v>0.25766695000000001</v>
      </c>
      <c r="D2376" s="78">
        <v>-0.27735781999999998</v>
      </c>
      <c r="E2376" s="78">
        <v>-8.5300386000000006E-2</v>
      </c>
      <c r="F2376" s="78">
        <v>-0.23295711</v>
      </c>
    </row>
    <row r="2377" spans="1:6" x14ac:dyDescent="0.25">
      <c r="A2377">
        <v>2375</v>
      </c>
      <c r="B2377" t="s">
        <v>7871</v>
      </c>
      <c r="C2377" s="78">
        <v>0.46474529999999997</v>
      </c>
      <c r="D2377" s="78">
        <v>-0.16581451999999999</v>
      </c>
      <c r="E2377" s="78">
        <v>-5.3067744E-2</v>
      </c>
      <c r="F2377" s="78">
        <v>-0.27158332000000002</v>
      </c>
    </row>
    <row r="2378" spans="1:6" x14ac:dyDescent="0.25">
      <c r="A2378">
        <v>2376</v>
      </c>
      <c r="B2378" t="s">
        <v>33843</v>
      </c>
      <c r="C2378" s="78">
        <v>-1.3721755</v>
      </c>
      <c r="D2378" s="78">
        <v>-0.18859815999999999</v>
      </c>
      <c r="E2378" s="78">
        <v>-2.7805059999999999E-2</v>
      </c>
      <c r="F2378" s="78">
        <v>4.9998189999999998E-2</v>
      </c>
    </row>
    <row r="2379" spans="1:6" x14ac:dyDescent="0.25">
      <c r="A2379">
        <v>2377</v>
      </c>
      <c r="B2379" t="s">
        <v>33844</v>
      </c>
      <c r="C2379" s="78">
        <v>1.3535187</v>
      </c>
      <c r="D2379" s="78">
        <v>-0.4733926</v>
      </c>
      <c r="E2379" s="78">
        <v>-0.57538520000000004</v>
      </c>
      <c r="F2379" s="78">
        <v>0.23720425000000001</v>
      </c>
    </row>
    <row r="2380" spans="1:6" x14ac:dyDescent="0.25">
      <c r="A2380">
        <v>2378</v>
      </c>
      <c r="B2380" t="s">
        <v>11152</v>
      </c>
      <c r="C2380" s="78">
        <v>0.18052424</v>
      </c>
      <c r="D2380" s="78">
        <v>-1.7298104999999999</v>
      </c>
      <c r="E2380" s="78">
        <v>7.4096339999999997E-2</v>
      </c>
      <c r="F2380" s="78">
        <v>-0.10331756</v>
      </c>
    </row>
    <row r="2381" spans="1:6" x14ac:dyDescent="0.25">
      <c r="A2381">
        <v>2379</v>
      </c>
      <c r="B2381" t="s">
        <v>3600</v>
      </c>
      <c r="C2381" s="78">
        <v>-0.22594397999999999</v>
      </c>
      <c r="D2381" s="78">
        <v>-1.6592507000000001</v>
      </c>
      <c r="E2381" s="78">
        <v>-1.8934369999999999E-2</v>
      </c>
      <c r="F2381" s="78">
        <v>-0.15133310999999999</v>
      </c>
    </row>
    <row r="2382" spans="1:6" x14ac:dyDescent="0.25">
      <c r="A2382">
        <v>2380</v>
      </c>
      <c r="B2382" t="s">
        <v>33845</v>
      </c>
      <c r="C2382" s="78">
        <v>0.70087034000000004</v>
      </c>
      <c r="D2382" s="78">
        <v>-0.26239679999999999</v>
      </c>
      <c r="E2382" s="78">
        <v>5.5156856999999997E-2</v>
      </c>
      <c r="F2382" s="78">
        <v>4.4782855000000003E-2</v>
      </c>
    </row>
    <row r="2383" spans="1:6" x14ac:dyDescent="0.25">
      <c r="A2383">
        <v>2381</v>
      </c>
      <c r="B2383" t="s">
        <v>33846</v>
      </c>
      <c r="C2383" s="78">
        <v>1.6739425999999999</v>
      </c>
      <c r="D2383" s="78">
        <v>-0.71723663999999998</v>
      </c>
      <c r="E2383" s="78">
        <v>0.10622398600000001</v>
      </c>
      <c r="F2383" s="78">
        <v>3.8309410000000002E-2</v>
      </c>
    </row>
    <row r="2384" spans="1:6" x14ac:dyDescent="0.25">
      <c r="A2384">
        <v>2382</v>
      </c>
      <c r="B2384" t="s">
        <v>33847</v>
      </c>
      <c r="C2384" s="78">
        <v>-1.7409116</v>
      </c>
      <c r="D2384" s="78">
        <v>-0.4985329</v>
      </c>
      <c r="E2384" s="78">
        <v>-0.12191078</v>
      </c>
      <c r="F2384" s="78">
        <v>0.120269984</v>
      </c>
    </row>
    <row r="2385" spans="1:6" x14ac:dyDescent="0.25">
      <c r="A2385">
        <v>2383</v>
      </c>
      <c r="B2385" t="s">
        <v>33848</v>
      </c>
      <c r="C2385" s="78">
        <v>5.1532539999999996</v>
      </c>
      <c r="D2385" s="78">
        <v>0.77278159999999996</v>
      </c>
      <c r="E2385" s="78">
        <v>-0.63544356999999996</v>
      </c>
      <c r="F2385" s="78">
        <v>0.24707444000000001</v>
      </c>
    </row>
    <row r="2386" spans="1:6" x14ac:dyDescent="0.25">
      <c r="A2386">
        <v>2384</v>
      </c>
      <c r="B2386" t="s">
        <v>33849</v>
      </c>
      <c r="C2386" s="78">
        <v>2.1187448999999998</v>
      </c>
      <c r="D2386" s="78">
        <v>-2.2032408999999999</v>
      </c>
      <c r="E2386" s="78">
        <v>-0.18941158</v>
      </c>
      <c r="F2386" s="78">
        <v>-0.14446786</v>
      </c>
    </row>
    <row r="2387" spans="1:6" x14ac:dyDescent="0.25">
      <c r="A2387">
        <v>2385</v>
      </c>
      <c r="B2387" t="s">
        <v>33850</v>
      </c>
      <c r="C2387" s="78">
        <v>0.91027199999999997</v>
      </c>
      <c r="D2387" s="78">
        <v>-1.2467615999999999</v>
      </c>
      <c r="E2387" s="78">
        <v>4.0823280000000003E-2</v>
      </c>
      <c r="F2387" s="78">
        <v>9.4173529999999998E-3</v>
      </c>
    </row>
    <row r="2388" spans="1:6" x14ac:dyDescent="0.25">
      <c r="A2388">
        <v>2386</v>
      </c>
      <c r="B2388" t="s">
        <v>33851</v>
      </c>
      <c r="C2388" s="78">
        <v>-0.29013972999999998</v>
      </c>
      <c r="D2388" s="78">
        <v>-0.83897699999999997</v>
      </c>
      <c r="E2388" s="78">
        <v>4.7570735000000003E-2</v>
      </c>
      <c r="F2388" s="78">
        <v>7.1716874999999999E-2</v>
      </c>
    </row>
    <row r="2389" spans="1:6" x14ac:dyDescent="0.25">
      <c r="A2389">
        <v>2387</v>
      </c>
      <c r="B2389" t="s">
        <v>33852</v>
      </c>
      <c r="C2389" s="78">
        <v>2.7066145000000001</v>
      </c>
      <c r="D2389" s="78">
        <v>4.1387720000000003</v>
      </c>
      <c r="E2389" s="78">
        <v>-0.23908636</v>
      </c>
      <c r="F2389" s="78">
        <v>8.5294320000000007E-2</v>
      </c>
    </row>
    <row r="2390" spans="1:6" x14ac:dyDescent="0.25">
      <c r="A2390">
        <v>2388</v>
      </c>
      <c r="B2390" t="s">
        <v>6439</v>
      </c>
      <c r="C2390" s="78">
        <v>0.60480129999999999</v>
      </c>
      <c r="D2390" s="78">
        <v>1.5734637</v>
      </c>
      <c r="E2390" s="78">
        <v>-5.8828294000000001E-3</v>
      </c>
      <c r="F2390" s="78">
        <v>-0.113823906</v>
      </c>
    </row>
    <row r="2391" spans="1:6" x14ac:dyDescent="0.25">
      <c r="A2391">
        <v>2389</v>
      </c>
      <c r="B2391" t="s">
        <v>33853</v>
      </c>
      <c r="C2391" s="78">
        <v>-0.58211195000000004</v>
      </c>
      <c r="D2391" s="78">
        <v>13.900861000000001</v>
      </c>
      <c r="E2391" s="78">
        <v>0.15906015000000001</v>
      </c>
      <c r="F2391" s="78">
        <v>3.6003390000000003E-2</v>
      </c>
    </row>
    <row r="2392" spans="1:6" x14ac:dyDescent="0.25">
      <c r="A2392">
        <v>2390</v>
      </c>
      <c r="B2392" t="s">
        <v>33854</v>
      </c>
      <c r="C2392" s="78">
        <v>3.2903652000000001</v>
      </c>
      <c r="D2392" s="78">
        <v>3.6287587000000001</v>
      </c>
      <c r="E2392" s="78">
        <v>0.18835051</v>
      </c>
      <c r="F2392" s="78">
        <v>3.049636E-2</v>
      </c>
    </row>
    <row r="2393" spans="1:6" x14ac:dyDescent="0.25">
      <c r="A2393">
        <v>2391</v>
      </c>
      <c r="B2393" t="s">
        <v>33855</v>
      </c>
      <c r="C2393" s="78">
        <v>1.4012207999999999</v>
      </c>
      <c r="D2393" s="78">
        <v>8.0806129999999996</v>
      </c>
      <c r="E2393" s="78">
        <v>0.24552748999999999</v>
      </c>
      <c r="F2393" s="78">
        <v>2.1649325000000001E-2</v>
      </c>
    </row>
    <row r="2394" spans="1:6" x14ac:dyDescent="0.25">
      <c r="A2394">
        <v>2392</v>
      </c>
      <c r="B2394" t="s">
        <v>33856</v>
      </c>
      <c r="C2394" s="78">
        <v>1.3684426999999999</v>
      </c>
      <c r="D2394" s="78">
        <v>1.8997888999999999</v>
      </c>
      <c r="E2394" s="78">
        <v>5.9814689999999997E-2</v>
      </c>
      <c r="F2394" s="78">
        <v>5.8713532999999998E-2</v>
      </c>
    </row>
    <row r="2395" spans="1:6" x14ac:dyDescent="0.25">
      <c r="A2395">
        <v>2393</v>
      </c>
      <c r="B2395" t="s">
        <v>33857</v>
      </c>
      <c r="C2395" s="78">
        <v>1.678566</v>
      </c>
      <c r="D2395" s="78">
        <v>6.5731630000000001</v>
      </c>
      <c r="E2395" s="78">
        <v>0.13814923000000001</v>
      </c>
      <c r="F2395" s="78">
        <v>3.5986150000000001E-2</v>
      </c>
    </row>
    <row r="2396" spans="1:6" x14ac:dyDescent="0.25">
      <c r="A2396">
        <v>2394</v>
      </c>
      <c r="B2396" t="s">
        <v>29961</v>
      </c>
      <c r="C2396" s="78">
        <v>-0.17874134</v>
      </c>
      <c r="D2396" s="78">
        <v>-3.0139035999999999</v>
      </c>
      <c r="E2396" s="78">
        <v>-0.44753900000000002</v>
      </c>
      <c r="F2396" s="78">
        <v>0.23546146000000001</v>
      </c>
    </row>
    <row r="2397" spans="1:6" x14ac:dyDescent="0.25">
      <c r="A2397">
        <v>2395</v>
      </c>
      <c r="B2397" t="s">
        <v>33858</v>
      </c>
      <c r="C2397" s="78">
        <v>-1.6369084</v>
      </c>
      <c r="D2397" s="78">
        <v>-3.0309233999999998</v>
      </c>
      <c r="E2397" s="78">
        <v>0.10320346</v>
      </c>
      <c r="F2397" s="78">
        <v>3.8732204999999999E-2</v>
      </c>
    </row>
    <row r="2398" spans="1:6" x14ac:dyDescent="0.25">
      <c r="A2398">
        <v>2396</v>
      </c>
      <c r="B2398" t="s">
        <v>33859</v>
      </c>
      <c r="C2398" s="78">
        <v>-1.0123272999999999</v>
      </c>
      <c r="D2398" s="78">
        <v>2.7292825999999999</v>
      </c>
      <c r="E2398" s="78">
        <v>0.14190132999999999</v>
      </c>
      <c r="F2398" s="78">
        <v>4.1099254000000002E-2</v>
      </c>
    </row>
    <row r="2399" spans="1:6" x14ac:dyDescent="0.25">
      <c r="A2399">
        <v>2397</v>
      </c>
      <c r="B2399" t="s">
        <v>33860</v>
      </c>
      <c r="C2399" s="78">
        <v>-0.29303885000000002</v>
      </c>
      <c r="D2399" s="78">
        <v>-0.50839259999999997</v>
      </c>
      <c r="E2399" s="78">
        <v>0.13367130999999999</v>
      </c>
      <c r="F2399" s="78">
        <v>3.2855870000000002E-2</v>
      </c>
    </row>
    <row r="2400" spans="1:6" x14ac:dyDescent="0.25">
      <c r="A2400">
        <v>2398</v>
      </c>
      <c r="B2400" t="s">
        <v>33861</v>
      </c>
      <c r="C2400" s="78">
        <v>2.3974543000000001</v>
      </c>
      <c r="D2400" s="78">
        <v>-1.8942391000000001</v>
      </c>
      <c r="E2400" s="78">
        <v>1.8292010000000001E-2</v>
      </c>
      <c r="F2400" s="78">
        <v>6.2535530000000006E-2</v>
      </c>
    </row>
    <row r="2401" spans="1:6" x14ac:dyDescent="0.25">
      <c r="A2401">
        <v>2399</v>
      </c>
      <c r="B2401" t="s">
        <v>33862</v>
      </c>
      <c r="C2401" s="78">
        <v>-2.1780938E-2</v>
      </c>
      <c r="D2401" s="78">
        <v>-1.0640535</v>
      </c>
      <c r="E2401" s="78">
        <v>-0.20218304000000001</v>
      </c>
      <c r="F2401" s="78">
        <v>0.10974540000000001</v>
      </c>
    </row>
    <row r="2402" spans="1:6" x14ac:dyDescent="0.25">
      <c r="A2402">
        <v>2400</v>
      </c>
      <c r="B2402" t="s">
        <v>33863</v>
      </c>
      <c r="C2402" s="78">
        <v>-1.2797099999999999</v>
      </c>
      <c r="D2402" s="78">
        <v>4.1017749999999999</v>
      </c>
      <c r="E2402" s="78">
        <v>8.9577660000000003E-2</v>
      </c>
      <c r="F2402" s="78">
        <v>1.1144608E-2</v>
      </c>
    </row>
    <row r="2403" spans="1:6" x14ac:dyDescent="0.25">
      <c r="A2403">
        <v>2401</v>
      </c>
      <c r="B2403" t="s">
        <v>13689</v>
      </c>
      <c r="C2403" s="78">
        <v>-0.40170794999999998</v>
      </c>
      <c r="D2403" s="78">
        <v>-1.4710546</v>
      </c>
      <c r="E2403" s="78">
        <v>-0.21269210999999999</v>
      </c>
      <c r="F2403" s="78">
        <v>0.21012407999999999</v>
      </c>
    </row>
    <row r="2404" spans="1:6" x14ac:dyDescent="0.25">
      <c r="A2404">
        <v>2402</v>
      </c>
      <c r="B2404" t="s">
        <v>33864</v>
      </c>
      <c r="C2404" s="78">
        <v>-1.5701452</v>
      </c>
      <c r="D2404" s="78">
        <v>0.24044704</v>
      </c>
      <c r="E2404" s="78">
        <v>-0.28797247999999998</v>
      </c>
      <c r="F2404" s="78">
        <v>0.12769368</v>
      </c>
    </row>
    <row r="2405" spans="1:6" x14ac:dyDescent="0.25">
      <c r="A2405">
        <v>2403</v>
      </c>
      <c r="B2405" t="s">
        <v>33865</v>
      </c>
      <c r="C2405" s="78">
        <v>1.3098297000000001</v>
      </c>
      <c r="D2405" s="78">
        <v>-1.7543792999999998E-2</v>
      </c>
      <c r="E2405" s="78">
        <v>-0.63142169999999997</v>
      </c>
      <c r="F2405" s="78">
        <v>0.11002592999999999</v>
      </c>
    </row>
    <row r="2406" spans="1:6" x14ac:dyDescent="0.25">
      <c r="A2406">
        <v>2404</v>
      </c>
      <c r="B2406" t="s">
        <v>33866</v>
      </c>
      <c r="C2406" s="78">
        <v>0.14464630000000001</v>
      </c>
      <c r="D2406" s="78">
        <v>-0.39614713000000001</v>
      </c>
      <c r="E2406" s="78">
        <v>-0.22120616000000001</v>
      </c>
      <c r="F2406" s="78">
        <v>5.289485E-2</v>
      </c>
    </row>
    <row r="2407" spans="1:6" x14ac:dyDescent="0.25">
      <c r="A2407">
        <v>2405</v>
      </c>
      <c r="B2407" t="s">
        <v>31273</v>
      </c>
      <c r="C2407" s="78">
        <v>0.11156814</v>
      </c>
      <c r="D2407" s="78">
        <v>1.4606304000000001</v>
      </c>
      <c r="E2407" s="78">
        <v>1.0915205000000001E-2</v>
      </c>
      <c r="F2407" s="78">
        <v>-0.17287245000000001</v>
      </c>
    </row>
    <row r="2408" spans="1:6" x14ac:dyDescent="0.25">
      <c r="A2408">
        <v>2406</v>
      </c>
      <c r="B2408" t="s">
        <v>22521</v>
      </c>
      <c r="C2408" s="78">
        <v>0.50692619999999999</v>
      </c>
      <c r="D2408" s="78">
        <v>0.45581435999999997</v>
      </c>
      <c r="E2408" s="78">
        <v>-5.5090397999999999E-2</v>
      </c>
      <c r="F2408" s="78">
        <v>-0.23023356</v>
      </c>
    </row>
    <row r="2409" spans="1:6" x14ac:dyDescent="0.25">
      <c r="A2409">
        <v>2407</v>
      </c>
      <c r="B2409" t="s">
        <v>33867</v>
      </c>
      <c r="C2409" s="78">
        <v>0.77344820000000003</v>
      </c>
      <c r="D2409" s="78">
        <v>0.46680450000000001</v>
      </c>
      <c r="E2409" s="78">
        <v>-3.0971914999999999E-2</v>
      </c>
      <c r="F2409" s="78">
        <v>-0.20596626000000001</v>
      </c>
    </row>
    <row r="2410" spans="1:6" x14ac:dyDescent="0.25">
      <c r="A2410">
        <v>2408</v>
      </c>
      <c r="B2410" t="s">
        <v>33868</v>
      </c>
      <c r="C2410" s="78">
        <v>-6.2995710000000003</v>
      </c>
      <c r="D2410" s="78">
        <v>1.0202746</v>
      </c>
      <c r="E2410" s="78">
        <v>0.20538281999999999</v>
      </c>
      <c r="F2410" s="78">
        <v>3.8970478000000003E-2</v>
      </c>
    </row>
    <row r="2411" spans="1:6" x14ac:dyDescent="0.25">
      <c r="A2411">
        <v>2409</v>
      </c>
      <c r="B2411" t="s">
        <v>33869</v>
      </c>
      <c r="C2411" s="78">
        <v>-1.0028785</v>
      </c>
      <c r="D2411" s="78">
        <v>0.62879969999999996</v>
      </c>
      <c r="E2411" s="78">
        <v>-0.56825539999999997</v>
      </c>
      <c r="F2411" s="78">
        <v>0.1508891</v>
      </c>
    </row>
    <row r="2412" spans="1:6" x14ac:dyDescent="0.25">
      <c r="A2412">
        <v>2410</v>
      </c>
      <c r="B2412" t="s">
        <v>33870</v>
      </c>
      <c r="C2412" s="78">
        <v>4.5786275999999999</v>
      </c>
      <c r="D2412" s="78">
        <v>5.5567694000000003</v>
      </c>
      <c r="E2412" s="78">
        <v>-3.6539227000000001E-2</v>
      </c>
      <c r="F2412" s="78">
        <v>-0.19919867999999999</v>
      </c>
    </row>
    <row r="2413" spans="1:6" x14ac:dyDescent="0.25">
      <c r="A2413">
        <v>2411</v>
      </c>
      <c r="B2413" t="s">
        <v>33871</v>
      </c>
      <c r="C2413" s="78">
        <v>-0.94184493999999996</v>
      </c>
      <c r="D2413" s="78">
        <v>-0.45536243999999998</v>
      </c>
      <c r="E2413" s="78">
        <v>0.14498607999999999</v>
      </c>
      <c r="F2413" s="78">
        <v>2.2927013999999999E-2</v>
      </c>
    </row>
    <row r="2414" spans="1:6" x14ac:dyDescent="0.25">
      <c r="A2414">
        <v>2412</v>
      </c>
      <c r="B2414" t="s">
        <v>33872</v>
      </c>
      <c r="C2414" s="78">
        <v>-0.9245603</v>
      </c>
      <c r="D2414" s="78">
        <v>10.735118999999999</v>
      </c>
      <c r="E2414" s="78">
        <v>0.16362584999999999</v>
      </c>
      <c r="F2414" s="78">
        <v>4.8896898000000001E-2</v>
      </c>
    </row>
    <row r="2415" spans="1:6" x14ac:dyDescent="0.25">
      <c r="A2415">
        <v>2413</v>
      </c>
      <c r="B2415" t="s">
        <v>33873</v>
      </c>
      <c r="C2415" s="78">
        <v>2.3434667999999999</v>
      </c>
      <c r="D2415" s="78">
        <v>5.2305817999999997E-2</v>
      </c>
      <c r="E2415" s="78">
        <v>8.0722260000000004E-2</v>
      </c>
      <c r="F2415" s="78">
        <v>-4.7246134E-3</v>
      </c>
    </row>
    <row r="2416" spans="1:6" x14ac:dyDescent="0.25">
      <c r="A2416">
        <v>2414</v>
      </c>
      <c r="B2416" t="s">
        <v>33874</v>
      </c>
      <c r="C2416" s="78">
        <v>-1.7712581999999999</v>
      </c>
      <c r="D2416" s="78">
        <v>-1.1587837999999999</v>
      </c>
      <c r="E2416" s="78">
        <v>0.11262524</v>
      </c>
      <c r="F2416" s="78">
        <v>5.1537662999999997E-2</v>
      </c>
    </row>
    <row r="2417" spans="1:6" x14ac:dyDescent="0.25">
      <c r="A2417">
        <v>2415</v>
      </c>
      <c r="B2417" t="s">
        <v>3695</v>
      </c>
      <c r="C2417" s="78">
        <v>2.7291306999999998</v>
      </c>
      <c r="D2417" s="78">
        <v>1.2022242999999999</v>
      </c>
      <c r="E2417" s="78">
        <v>-0.39844354999999998</v>
      </c>
      <c r="F2417" s="78">
        <v>-0.45234721999999999</v>
      </c>
    </row>
    <row r="2418" spans="1:6" x14ac:dyDescent="0.25">
      <c r="A2418">
        <v>2416</v>
      </c>
      <c r="B2418" t="s">
        <v>33875</v>
      </c>
      <c r="C2418" s="78">
        <v>1.5951209</v>
      </c>
      <c r="D2418" s="78">
        <v>-1.4567791999999999</v>
      </c>
      <c r="E2418" s="78">
        <v>0.16247254999999999</v>
      </c>
      <c r="F2418" s="78">
        <v>4.4163898E-2</v>
      </c>
    </row>
    <row r="2419" spans="1:6" x14ac:dyDescent="0.25">
      <c r="A2419">
        <v>2417</v>
      </c>
      <c r="B2419" t="s">
        <v>33876</v>
      </c>
      <c r="C2419" s="78">
        <v>3.4413589999999998</v>
      </c>
      <c r="D2419" s="78">
        <v>-0.24518298999999999</v>
      </c>
      <c r="E2419" s="78">
        <v>0.11406653</v>
      </c>
      <c r="F2419" s="78">
        <v>3.4147142999999998E-2</v>
      </c>
    </row>
    <row r="2420" spans="1:6" x14ac:dyDescent="0.25">
      <c r="A2420">
        <v>2418</v>
      </c>
      <c r="B2420" t="s">
        <v>33877</v>
      </c>
      <c r="C2420" s="78">
        <v>-1.2367043</v>
      </c>
      <c r="D2420" s="78">
        <v>-1.8059795000000001</v>
      </c>
      <c r="E2420" s="78">
        <v>0.16279894</v>
      </c>
      <c r="F2420" s="78">
        <v>4.0351234E-2</v>
      </c>
    </row>
    <row r="2421" spans="1:6" x14ac:dyDescent="0.25">
      <c r="A2421">
        <v>2419</v>
      </c>
      <c r="B2421" t="s">
        <v>33878</v>
      </c>
      <c r="C2421" s="78">
        <v>-8.3895855000000008</v>
      </c>
      <c r="D2421" s="78">
        <v>1.0770032</v>
      </c>
      <c r="E2421" s="78">
        <v>-0.26023950000000001</v>
      </c>
      <c r="F2421" s="78">
        <v>3.1561750000000002E-3</v>
      </c>
    </row>
    <row r="2422" spans="1:6" x14ac:dyDescent="0.25">
      <c r="A2422">
        <v>2420</v>
      </c>
      <c r="B2422" t="s">
        <v>33879</v>
      </c>
      <c r="C2422" s="78">
        <v>1.8133509000000001</v>
      </c>
      <c r="D2422" s="78">
        <v>-0.70808199999999999</v>
      </c>
      <c r="E2422" s="78">
        <v>-4.6619176999999996E-3</v>
      </c>
      <c r="F2422" s="78">
        <v>7.6628450000000001E-2</v>
      </c>
    </row>
    <row r="2423" spans="1:6" x14ac:dyDescent="0.25">
      <c r="A2423">
        <v>2421</v>
      </c>
      <c r="B2423" t="s">
        <v>33880</v>
      </c>
      <c r="C2423" s="78">
        <v>1.9777627</v>
      </c>
      <c r="D2423" s="78">
        <v>1.1769238</v>
      </c>
      <c r="E2423" s="78">
        <v>0.12557307000000001</v>
      </c>
      <c r="F2423" s="78">
        <v>2.6870068E-2</v>
      </c>
    </row>
    <row r="2424" spans="1:6" x14ac:dyDescent="0.25">
      <c r="A2424">
        <v>2422</v>
      </c>
      <c r="B2424" t="s">
        <v>33881</v>
      </c>
      <c r="C2424" s="78">
        <v>3.1639561999999999</v>
      </c>
      <c r="D2424" s="78">
        <v>-2.7800484000000001</v>
      </c>
      <c r="E2424" s="78">
        <v>-3.6503345E-2</v>
      </c>
      <c r="F2424" s="78">
        <v>4.0750740000000001E-2</v>
      </c>
    </row>
    <row r="2425" spans="1:6" x14ac:dyDescent="0.25">
      <c r="A2425">
        <v>2423</v>
      </c>
      <c r="B2425" t="s">
        <v>33882</v>
      </c>
      <c r="C2425" s="78">
        <v>9.5119863999999998E-2</v>
      </c>
      <c r="D2425" s="78">
        <v>3.2702804000000002E-2</v>
      </c>
      <c r="E2425" s="78">
        <v>0.18964777999999999</v>
      </c>
      <c r="F2425" s="78">
        <v>9.3314799999999996E-3</v>
      </c>
    </row>
    <row r="2426" spans="1:6" x14ac:dyDescent="0.25">
      <c r="A2426">
        <v>2424</v>
      </c>
      <c r="B2426" t="s">
        <v>33883</v>
      </c>
      <c r="C2426" s="78">
        <v>-1.1458374</v>
      </c>
      <c r="D2426" s="78">
        <v>-2.2551380000000001</v>
      </c>
      <c r="E2426" s="78">
        <v>0.16137414999999999</v>
      </c>
      <c r="F2426" s="78">
        <v>2.9680789999999999E-2</v>
      </c>
    </row>
    <row r="2427" spans="1:6" x14ac:dyDescent="0.25">
      <c r="A2427">
        <v>2425</v>
      </c>
      <c r="B2427" t="s">
        <v>33884</v>
      </c>
      <c r="C2427" s="78">
        <v>0.20137736000000001</v>
      </c>
      <c r="D2427" s="78">
        <v>-0.98939580000000005</v>
      </c>
      <c r="E2427" s="78">
        <v>-0.59017335999999998</v>
      </c>
      <c r="F2427" s="78">
        <v>0.14148192000000001</v>
      </c>
    </row>
    <row r="2428" spans="1:6" x14ac:dyDescent="0.25">
      <c r="A2428">
        <v>2426</v>
      </c>
      <c r="B2428" t="s">
        <v>33885</v>
      </c>
      <c r="C2428" s="78">
        <v>-1.9854305999999999</v>
      </c>
      <c r="D2428" s="78">
        <v>-1.1377122</v>
      </c>
      <c r="E2428" s="78">
        <v>1.9758344000000001E-2</v>
      </c>
      <c r="F2428" s="78">
        <v>1.5284134E-2</v>
      </c>
    </row>
    <row r="2429" spans="1:6" x14ac:dyDescent="0.25">
      <c r="A2429">
        <v>2427</v>
      </c>
      <c r="B2429" t="s">
        <v>33886</v>
      </c>
      <c r="C2429" s="78">
        <v>0.19284666</v>
      </c>
      <c r="D2429" s="78">
        <v>1.1636443000000001</v>
      </c>
      <c r="E2429" s="78">
        <v>-8.3966550000000001E-2</v>
      </c>
      <c r="F2429" s="78">
        <v>6.781914E-2</v>
      </c>
    </row>
    <row r="2430" spans="1:6" x14ac:dyDescent="0.25">
      <c r="A2430">
        <v>2428</v>
      </c>
      <c r="B2430" t="s">
        <v>33887</v>
      </c>
      <c r="C2430" s="78">
        <v>1.8158989000000001</v>
      </c>
      <c r="D2430" s="78">
        <v>-1.1558957999999999</v>
      </c>
      <c r="E2430" s="78">
        <v>-0.13169428999999999</v>
      </c>
      <c r="F2430" s="78">
        <v>-2.7070957999999999E-2</v>
      </c>
    </row>
    <row r="2431" spans="1:6" x14ac:dyDescent="0.25">
      <c r="A2431">
        <v>2429</v>
      </c>
      <c r="B2431" t="s">
        <v>33888</v>
      </c>
      <c r="C2431" s="78">
        <v>-1.4575657</v>
      </c>
      <c r="D2431" s="78">
        <v>1.5212159000000001</v>
      </c>
      <c r="E2431" s="78">
        <v>-0.31560954000000002</v>
      </c>
      <c r="F2431" s="78">
        <v>0.18903138</v>
      </c>
    </row>
    <row r="2432" spans="1:6" x14ac:dyDescent="0.25">
      <c r="A2432">
        <v>2430</v>
      </c>
      <c r="B2432" t="s">
        <v>33889</v>
      </c>
      <c r="C2432" s="78">
        <v>2.5484776</v>
      </c>
      <c r="D2432" s="78">
        <v>-0.30849159999999998</v>
      </c>
      <c r="E2432" s="78">
        <v>-5.8301390000000002E-2</v>
      </c>
      <c r="F2432" s="78">
        <v>-3.4943009E-3</v>
      </c>
    </row>
    <row r="2433" spans="1:6" x14ac:dyDescent="0.25">
      <c r="A2433">
        <v>2431</v>
      </c>
      <c r="B2433" t="s">
        <v>12541</v>
      </c>
      <c r="C2433" s="78">
        <v>1.8214588</v>
      </c>
      <c r="D2433" s="78">
        <v>1.6921843999999999</v>
      </c>
      <c r="E2433" s="78">
        <v>-0.54349994999999995</v>
      </c>
      <c r="F2433" s="78">
        <v>0.12496717</v>
      </c>
    </row>
    <row r="2434" spans="1:6" x14ac:dyDescent="0.25">
      <c r="A2434">
        <v>2432</v>
      </c>
      <c r="B2434" t="s">
        <v>33890</v>
      </c>
      <c r="C2434" s="78">
        <v>1.2754852999999999</v>
      </c>
      <c r="D2434" s="78">
        <v>-0.97366189999999997</v>
      </c>
      <c r="E2434" s="78">
        <v>0.18123239999999999</v>
      </c>
      <c r="F2434" s="78">
        <v>2.6382059999999999E-2</v>
      </c>
    </row>
    <row r="2435" spans="1:6" x14ac:dyDescent="0.25">
      <c r="A2435">
        <v>2433</v>
      </c>
      <c r="B2435" t="s">
        <v>17439</v>
      </c>
      <c r="C2435" s="78">
        <v>0.96435033999999997</v>
      </c>
      <c r="D2435" s="78">
        <v>-0.70547174999999995</v>
      </c>
      <c r="E2435" s="78">
        <v>-0.112290084</v>
      </c>
      <c r="F2435" s="78">
        <v>-0.19973360000000001</v>
      </c>
    </row>
    <row r="2436" spans="1:6" x14ac:dyDescent="0.25">
      <c r="A2436">
        <v>2434</v>
      </c>
      <c r="B2436" t="s">
        <v>30695</v>
      </c>
      <c r="C2436" s="78">
        <v>-1.7450081</v>
      </c>
      <c r="D2436" s="78">
        <v>-9.9688890000000002E-2</v>
      </c>
      <c r="E2436" s="78">
        <v>-0.24232876</v>
      </c>
      <c r="F2436" s="78">
        <v>7.1790740000000006E-2</v>
      </c>
    </row>
    <row r="2437" spans="1:6" x14ac:dyDescent="0.25">
      <c r="A2437">
        <v>2435</v>
      </c>
      <c r="B2437" t="s">
        <v>33891</v>
      </c>
      <c r="C2437" s="78">
        <v>-0.89467657</v>
      </c>
      <c r="D2437" s="78">
        <v>-0.78864752999999999</v>
      </c>
      <c r="E2437" s="78">
        <v>-0.10902694</v>
      </c>
      <c r="F2437" s="78">
        <v>7.8587799999999999E-2</v>
      </c>
    </row>
    <row r="2438" spans="1:6" x14ac:dyDescent="0.25">
      <c r="A2438">
        <v>2436</v>
      </c>
      <c r="B2438" t="s">
        <v>33892</v>
      </c>
      <c r="C2438" s="78">
        <v>-8.911016</v>
      </c>
      <c r="D2438" s="78">
        <v>2.2201184999999999</v>
      </c>
      <c r="E2438" s="78">
        <v>-3.3313304000000002E-2</v>
      </c>
      <c r="F2438" s="78">
        <v>0.11492728000000001</v>
      </c>
    </row>
    <row r="2439" spans="1:6" x14ac:dyDescent="0.25">
      <c r="A2439">
        <v>2437</v>
      </c>
      <c r="B2439" t="s">
        <v>33893</v>
      </c>
      <c r="C2439" s="78">
        <v>3.5778436999999998</v>
      </c>
      <c r="D2439" s="78">
        <v>0.79318975999999997</v>
      </c>
      <c r="E2439" s="78">
        <v>0.19927147000000001</v>
      </c>
      <c r="F2439" s="78">
        <v>9.8307250000000002E-3</v>
      </c>
    </row>
    <row r="2440" spans="1:6" x14ac:dyDescent="0.25">
      <c r="A2440">
        <v>2438</v>
      </c>
      <c r="B2440" t="s">
        <v>33894</v>
      </c>
      <c r="C2440" s="78">
        <v>-6.5842059999999994E-2</v>
      </c>
      <c r="D2440" s="78">
        <v>5.6495430000000004</v>
      </c>
      <c r="E2440" s="78">
        <v>-0.54519165000000003</v>
      </c>
      <c r="F2440" s="78">
        <v>5.4120840000000003E-2</v>
      </c>
    </row>
    <row r="2441" spans="1:6" x14ac:dyDescent="0.25">
      <c r="A2441">
        <v>2439</v>
      </c>
      <c r="B2441" t="s">
        <v>33895</v>
      </c>
      <c r="C2441" s="78">
        <v>-0.48045778</v>
      </c>
      <c r="D2441" s="78">
        <v>-0.39113128000000003</v>
      </c>
      <c r="E2441" s="78">
        <v>-0.16055754</v>
      </c>
      <c r="F2441" s="78">
        <v>-1.3966797E-2</v>
      </c>
    </row>
    <row r="2442" spans="1:6" x14ac:dyDescent="0.25">
      <c r="A2442">
        <v>2440</v>
      </c>
      <c r="B2442" t="s">
        <v>33896</v>
      </c>
      <c r="C2442" s="78">
        <v>-0.90501120000000002</v>
      </c>
      <c r="D2442" s="78">
        <v>-1.3900844000000001</v>
      </c>
      <c r="E2442" s="78">
        <v>3.8719296E-2</v>
      </c>
      <c r="F2442" s="78">
        <v>9.9101649999999999E-2</v>
      </c>
    </row>
    <row r="2443" spans="1:6" x14ac:dyDescent="0.25">
      <c r="A2443">
        <v>2441</v>
      </c>
      <c r="B2443" t="s">
        <v>22835</v>
      </c>
      <c r="C2443" s="78">
        <v>-9.7040180000000004E-2</v>
      </c>
      <c r="D2443" s="78">
        <v>-4.6865940000000002E-2</v>
      </c>
      <c r="E2443" s="78">
        <v>9.8718449999999999E-2</v>
      </c>
      <c r="F2443" s="78">
        <v>-0.11851311</v>
      </c>
    </row>
    <row r="2444" spans="1:6" x14ac:dyDescent="0.25">
      <c r="A2444">
        <v>2442</v>
      </c>
      <c r="B2444" t="s">
        <v>33897</v>
      </c>
      <c r="C2444" s="78">
        <v>-0.58829160000000003</v>
      </c>
      <c r="D2444" s="78">
        <v>-1.4524326000000001</v>
      </c>
      <c r="E2444" s="78">
        <v>-0.17083978999999999</v>
      </c>
      <c r="F2444" s="78">
        <v>0.132384</v>
      </c>
    </row>
    <row r="2445" spans="1:6" x14ac:dyDescent="0.25">
      <c r="A2445">
        <v>2443</v>
      </c>
      <c r="B2445" t="s">
        <v>33898</v>
      </c>
      <c r="C2445" s="78">
        <v>-1.3844023000000001</v>
      </c>
      <c r="D2445" s="78">
        <v>1.9458313</v>
      </c>
      <c r="E2445" s="78">
        <v>-9.3974440000000006E-2</v>
      </c>
      <c r="F2445" s="78">
        <v>2.3922863999999999E-2</v>
      </c>
    </row>
    <row r="2446" spans="1:6" x14ac:dyDescent="0.25">
      <c r="A2446">
        <v>2444</v>
      </c>
      <c r="B2446" t="s">
        <v>33899</v>
      </c>
      <c r="C2446" s="78">
        <v>2.3358973999999999</v>
      </c>
      <c r="D2446" s="78">
        <v>-0.92356013999999997</v>
      </c>
      <c r="E2446" s="78">
        <v>3.4580096999999997E-2</v>
      </c>
      <c r="F2446" s="78">
        <v>3.3675913000000002E-2</v>
      </c>
    </row>
    <row r="2447" spans="1:6" x14ac:dyDescent="0.25">
      <c r="A2447">
        <v>2445</v>
      </c>
      <c r="B2447" t="s">
        <v>33900</v>
      </c>
      <c r="C2447" s="78">
        <v>-1.5492669999999999</v>
      </c>
      <c r="D2447" s="78">
        <v>-0.67968010000000001</v>
      </c>
      <c r="E2447" s="78">
        <v>-3.4677088000000002E-3</v>
      </c>
      <c r="F2447" s="78">
        <v>6.7823455000000005E-2</v>
      </c>
    </row>
    <row r="2448" spans="1:6" x14ac:dyDescent="0.25">
      <c r="A2448">
        <v>2446</v>
      </c>
      <c r="B2448" t="s">
        <v>33901</v>
      </c>
      <c r="C2448" s="78">
        <v>-0.55128060000000001</v>
      </c>
      <c r="D2448" s="78">
        <v>-2.5219261999999998</v>
      </c>
      <c r="E2448" s="78">
        <v>9.8704844999999999E-2</v>
      </c>
      <c r="F2448" s="78">
        <v>1.0980887E-2</v>
      </c>
    </row>
    <row r="2449" spans="1:6" x14ac:dyDescent="0.25">
      <c r="A2449">
        <v>2447</v>
      </c>
      <c r="B2449" t="s">
        <v>33902</v>
      </c>
      <c r="C2449" s="78">
        <v>-0.13069296</v>
      </c>
      <c r="D2449" s="78">
        <v>1.2664690000000001</v>
      </c>
      <c r="E2449" s="78">
        <v>0.23485697999999999</v>
      </c>
      <c r="F2449" s="78">
        <v>1.8619895000000001E-2</v>
      </c>
    </row>
    <row r="2450" spans="1:6" x14ac:dyDescent="0.25">
      <c r="A2450">
        <v>2448</v>
      </c>
      <c r="B2450" t="s">
        <v>2274</v>
      </c>
      <c r="C2450" s="78">
        <v>1.9710553</v>
      </c>
      <c r="D2450" s="78">
        <v>-1.8248514</v>
      </c>
      <c r="E2450" s="78">
        <v>1.446262E-3</v>
      </c>
      <c r="F2450" s="78">
        <v>-0.21521729000000001</v>
      </c>
    </row>
    <row r="2451" spans="1:6" x14ac:dyDescent="0.25">
      <c r="A2451">
        <v>2449</v>
      </c>
      <c r="B2451" t="s">
        <v>3065</v>
      </c>
      <c r="C2451" s="78">
        <v>0.2335265</v>
      </c>
      <c r="D2451" s="78">
        <v>-0.28610456000000001</v>
      </c>
      <c r="E2451" s="78">
        <v>-6.4819604000000003E-2</v>
      </c>
      <c r="F2451" s="78">
        <v>-0.29403469999999998</v>
      </c>
    </row>
    <row r="2452" spans="1:6" x14ac:dyDescent="0.25">
      <c r="A2452">
        <v>2450</v>
      </c>
      <c r="B2452" t="s">
        <v>33903</v>
      </c>
      <c r="C2452" s="78">
        <v>1.1298916000000001</v>
      </c>
      <c r="D2452" s="78">
        <v>-1.1345493</v>
      </c>
      <c r="E2452" s="78">
        <v>6.4808577000000003E-3</v>
      </c>
      <c r="F2452" s="78">
        <v>2.5286968999999999E-2</v>
      </c>
    </row>
    <row r="2453" spans="1:6" x14ac:dyDescent="0.25">
      <c r="A2453">
        <v>2451</v>
      </c>
      <c r="B2453" t="s">
        <v>33904</v>
      </c>
      <c r="C2453" s="78">
        <v>2.4683228000000002</v>
      </c>
      <c r="D2453" s="78">
        <v>5.2912606999999996</v>
      </c>
      <c r="E2453" s="78">
        <v>0.17151665999999999</v>
      </c>
      <c r="F2453" s="78">
        <v>-1.5864072E-2</v>
      </c>
    </row>
    <row r="2454" spans="1:6" x14ac:dyDescent="0.25">
      <c r="A2454">
        <v>2452</v>
      </c>
      <c r="B2454" t="s">
        <v>33905</v>
      </c>
      <c r="C2454" s="78">
        <v>3.9343919999999999</v>
      </c>
      <c r="D2454" s="78">
        <v>2.7033689999999999</v>
      </c>
      <c r="E2454" s="78">
        <v>-0.19016996</v>
      </c>
      <c r="F2454" s="78">
        <v>5.3435459999999997E-2</v>
      </c>
    </row>
    <row r="2455" spans="1:6" x14ac:dyDescent="0.25">
      <c r="A2455">
        <v>2453</v>
      </c>
      <c r="B2455" t="s">
        <v>33906</v>
      </c>
      <c r="C2455" s="78">
        <v>-8.3176050000000004</v>
      </c>
      <c r="D2455" s="78">
        <v>1.7669394</v>
      </c>
      <c r="E2455" s="78">
        <v>-0.24277725999999999</v>
      </c>
      <c r="F2455" s="78">
        <v>4.0168697E-3</v>
      </c>
    </row>
    <row r="2456" spans="1:6" x14ac:dyDescent="0.25">
      <c r="A2456">
        <v>2454</v>
      </c>
      <c r="B2456" t="s">
        <v>33907</v>
      </c>
      <c r="C2456" s="78">
        <v>-3.1994647999999999</v>
      </c>
      <c r="D2456" s="78">
        <v>4.4948645000000003</v>
      </c>
      <c r="E2456" s="78">
        <v>-0.18649012000000001</v>
      </c>
      <c r="F2456" s="78">
        <v>0.13553680000000001</v>
      </c>
    </row>
    <row r="2457" spans="1:6" x14ac:dyDescent="0.25">
      <c r="A2457">
        <v>2455</v>
      </c>
      <c r="B2457" t="s">
        <v>33908</v>
      </c>
      <c r="C2457" s="78">
        <v>1.4767473</v>
      </c>
      <c r="D2457" s="78">
        <v>3.0730474000000001</v>
      </c>
      <c r="E2457" s="78">
        <v>-9.0853329999999996E-2</v>
      </c>
      <c r="F2457" s="78">
        <v>9.9122299999999997E-2</v>
      </c>
    </row>
    <row r="2458" spans="1:6" x14ac:dyDescent="0.25">
      <c r="A2458">
        <v>2456</v>
      </c>
      <c r="B2458" t="s">
        <v>33909</v>
      </c>
      <c r="C2458" s="78">
        <v>2.6432500000000001</v>
      </c>
      <c r="D2458" s="78">
        <v>-0.48428726</v>
      </c>
      <c r="E2458" s="78">
        <v>0.25064573000000001</v>
      </c>
      <c r="F2458" s="78">
        <v>5.9339220000000003E-3</v>
      </c>
    </row>
    <row r="2459" spans="1:6" x14ac:dyDescent="0.25">
      <c r="A2459">
        <v>2457</v>
      </c>
      <c r="B2459" t="s">
        <v>33910</v>
      </c>
      <c r="C2459" s="78">
        <v>-1.4220539000000001</v>
      </c>
      <c r="D2459" s="78">
        <v>-2.1141535999999999</v>
      </c>
      <c r="E2459" s="78">
        <v>0.23569778999999999</v>
      </c>
      <c r="F2459" s="78">
        <v>2.1481013E-2</v>
      </c>
    </row>
    <row r="2460" spans="1:6" x14ac:dyDescent="0.25">
      <c r="A2460">
        <v>2458</v>
      </c>
      <c r="B2460" t="s">
        <v>33911</v>
      </c>
      <c r="C2460" s="78">
        <v>-3.5320309999999999</v>
      </c>
      <c r="D2460" s="78">
        <v>1.0049121000000001</v>
      </c>
      <c r="E2460" s="78">
        <v>5.7119490000000002E-2</v>
      </c>
      <c r="F2460" s="78">
        <v>2.9768026E-2</v>
      </c>
    </row>
    <row r="2461" spans="1:6" x14ac:dyDescent="0.25">
      <c r="A2461">
        <v>2459</v>
      </c>
      <c r="B2461" t="s">
        <v>33912</v>
      </c>
      <c r="C2461" s="78">
        <v>2.9500750999999998</v>
      </c>
      <c r="D2461" s="78">
        <v>0.56993459999999996</v>
      </c>
      <c r="E2461" s="78">
        <v>0.19841123999999999</v>
      </c>
      <c r="F2461" s="78">
        <v>3.5177779999999999E-2</v>
      </c>
    </row>
    <row r="2462" spans="1:6" x14ac:dyDescent="0.25">
      <c r="A2462">
        <v>2460</v>
      </c>
      <c r="B2462" t="s">
        <v>33913</v>
      </c>
      <c r="C2462" s="78">
        <v>-0.25056590000000001</v>
      </c>
      <c r="D2462" s="78">
        <v>2.7737099999999999</v>
      </c>
      <c r="E2462" s="78">
        <v>-3.4521163000000001E-2</v>
      </c>
      <c r="F2462" s="78">
        <v>1.8089738000000001E-2</v>
      </c>
    </row>
    <row r="2463" spans="1:6" x14ac:dyDescent="0.25">
      <c r="A2463">
        <v>2461</v>
      </c>
      <c r="B2463" t="s">
        <v>33914</v>
      </c>
      <c r="C2463" s="78">
        <v>-1.4632319</v>
      </c>
      <c r="D2463" s="78">
        <v>1.8849874</v>
      </c>
      <c r="E2463" s="78">
        <v>-0.49840519999999999</v>
      </c>
      <c r="F2463" s="78">
        <v>1.605022E-2</v>
      </c>
    </row>
    <row r="2464" spans="1:6" x14ac:dyDescent="0.25">
      <c r="A2464">
        <v>2462</v>
      </c>
      <c r="B2464" t="s">
        <v>33915</v>
      </c>
      <c r="C2464" s="78">
        <v>-0.93392560000000002</v>
      </c>
      <c r="D2464" s="78">
        <v>1.1155508000000001</v>
      </c>
      <c r="E2464" s="78">
        <v>-0.25499263</v>
      </c>
      <c r="F2464" s="78">
        <v>-3.0515797000000001E-2</v>
      </c>
    </row>
    <row r="2465" spans="1:6" x14ac:dyDescent="0.25">
      <c r="A2465">
        <v>2463</v>
      </c>
      <c r="B2465" t="s">
        <v>33916</v>
      </c>
      <c r="C2465" s="78">
        <v>5.4471445000000003</v>
      </c>
      <c r="D2465" s="78">
        <v>0.97081494000000002</v>
      </c>
      <c r="E2465" s="78">
        <v>-0.23115683000000001</v>
      </c>
      <c r="F2465" s="78">
        <v>2.4737984000000001E-2</v>
      </c>
    </row>
    <row r="2466" spans="1:6" x14ac:dyDescent="0.25">
      <c r="A2466">
        <v>2464</v>
      </c>
      <c r="B2466" t="s">
        <v>2368</v>
      </c>
      <c r="C2466" s="78">
        <v>0.68784310000000004</v>
      </c>
      <c r="D2466" s="78">
        <v>-1.0990063000000001</v>
      </c>
      <c r="E2466" s="78">
        <v>-0.48195103</v>
      </c>
      <c r="F2466" s="78">
        <v>-0.74259180000000002</v>
      </c>
    </row>
    <row r="2467" spans="1:6" x14ac:dyDescent="0.25">
      <c r="A2467">
        <v>2465</v>
      </c>
      <c r="B2467" t="s">
        <v>33917</v>
      </c>
      <c r="C2467" s="78">
        <v>-1.2722437</v>
      </c>
      <c r="D2467" s="78">
        <v>-1.0355966000000001</v>
      </c>
      <c r="E2467" s="78">
        <v>0.14375035</v>
      </c>
      <c r="F2467" s="78">
        <v>4.4828675999999998E-2</v>
      </c>
    </row>
    <row r="2468" spans="1:6" x14ac:dyDescent="0.25">
      <c r="A2468">
        <v>2466</v>
      </c>
      <c r="B2468" t="s">
        <v>33918</v>
      </c>
      <c r="C2468" s="78">
        <v>0.64500069999999998</v>
      </c>
      <c r="D2468" s="78">
        <v>-2.2488527</v>
      </c>
      <c r="E2468" s="78">
        <v>0.25064573000000001</v>
      </c>
      <c r="F2468" s="78">
        <v>5.9339220000000003E-3</v>
      </c>
    </row>
    <row r="2469" spans="1:6" x14ac:dyDescent="0.25">
      <c r="A2469">
        <v>2467</v>
      </c>
      <c r="B2469" t="s">
        <v>33919</v>
      </c>
      <c r="C2469" s="78">
        <v>-1.5150110999999999</v>
      </c>
      <c r="D2469" s="78">
        <v>-1.9978966</v>
      </c>
      <c r="E2469" s="78">
        <v>-9.0728520000000007E-2</v>
      </c>
      <c r="F2469" s="78">
        <v>-0.20702267999999999</v>
      </c>
    </row>
    <row r="2470" spans="1:6" x14ac:dyDescent="0.25">
      <c r="A2470">
        <v>2468</v>
      </c>
      <c r="B2470" t="s">
        <v>33920</v>
      </c>
      <c r="C2470" s="78">
        <v>3.2555432</v>
      </c>
      <c r="D2470" s="78">
        <v>0.90121006999999997</v>
      </c>
      <c r="E2470" s="78">
        <v>0.25064573000000001</v>
      </c>
      <c r="F2470" s="78">
        <v>5.9339220000000003E-3</v>
      </c>
    </row>
    <row r="2471" spans="1:6" x14ac:dyDescent="0.25">
      <c r="A2471">
        <v>2469</v>
      </c>
      <c r="B2471" t="s">
        <v>33921</v>
      </c>
      <c r="C2471" s="78">
        <v>0.45629644000000003</v>
      </c>
      <c r="D2471" s="78">
        <v>-2.5062519999999999</v>
      </c>
      <c r="E2471" s="78">
        <v>-3.7371307999999999E-2</v>
      </c>
      <c r="F2471" s="78">
        <v>2.2716887000000002E-2</v>
      </c>
    </row>
    <row r="2472" spans="1:6" x14ac:dyDescent="0.25">
      <c r="A2472">
        <v>2470</v>
      </c>
      <c r="B2472" t="s">
        <v>1495</v>
      </c>
      <c r="C2472" s="78">
        <v>-1.0472332</v>
      </c>
      <c r="D2472" s="78">
        <v>-2.7971344</v>
      </c>
      <c r="E2472" s="78">
        <v>-0.43070552000000001</v>
      </c>
      <c r="F2472" s="78">
        <v>-0.68262750000000005</v>
      </c>
    </row>
    <row r="2473" spans="1:6" x14ac:dyDescent="0.25">
      <c r="A2473">
        <v>2471</v>
      </c>
      <c r="B2473" t="s">
        <v>33922</v>
      </c>
      <c r="C2473" s="78">
        <v>0.20455748000000001</v>
      </c>
      <c r="D2473" s="78">
        <v>-2.5461046999999999</v>
      </c>
      <c r="E2473" s="78">
        <v>-3.7726015000000002E-2</v>
      </c>
      <c r="F2473" s="78">
        <v>6.9238019999999997E-2</v>
      </c>
    </row>
    <row r="2474" spans="1:6" x14ac:dyDescent="0.25">
      <c r="A2474">
        <v>2472</v>
      </c>
      <c r="B2474" t="s">
        <v>33923</v>
      </c>
      <c r="C2474" s="78">
        <v>2.9218468999999998</v>
      </c>
      <c r="D2474" s="78">
        <v>-0.6690024</v>
      </c>
      <c r="E2474" s="78">
        <v>-9.7119960000000005E-2</v>
      </c>
      <c r="F2474" s="78">
        <v>5.1798711999999997E-2</v>
      </c>
    </row>
    <row r="2475" spans="1:6" x14ac:dyDescent="0.25">
      <c r="A2475">
        <v>2473</v>
      </c>
      <c r="B2475" t="s">
        <v>33924</v>
      </c>
      <c r="C2475" s="78">
        <v>5.0096254</v>
      </c>
      <c r="D2475" s="78">
        <v>9.7276210000000002E-2</v>
      </c>
      <c r="E2475" s="78">
        <v>-0.12769896</v>
      </c>
      <c r="F2475" s="78">
        <v>4.6759684000000003E-2</v>
      </c>
    </row>
    <row r="2476" spans="1:6" x14ac:dyDescent="0.25">
      <c r="A2476">
        <v>2474</v>
      </c>
      <c r="B2476" t="s">
        <v>7658</v>
      </c>
      <c r="C2476" s="78">
        <v>-0.39126092000000001</v>
      </c>
      <c r="D2476" s="78">
        <v>-2.6769585999999999</v>
      </c>
      <c r="E2476" s="78">
        <v>1.138483E-2</v>
      </c>
      <c r="F2476" s="78">
        <v>-0.18122847</v>
      </c>
    </row>
    <row r="2477" spans="1:6" x14ac:dyDescent="0.25">
      <c r="A2477">
        <v>2475</v>
      </c>
      <c r="B2477" t="s">
        <v>33925</v>
      </c>
      <c r="C2477" s="78">
        <v>-1.6873809</v>
      </c>
      <c r="D2477" s="78">
        <v>7.9276752000000004</v>
      </c>
      <c r="E2477" s="78">
        <v>-2.3054122999999999E-2</v>
      </c>
      <c r="F2477" s="78">
        <v>4.1315804999999997E-2</v>
      </c>
    </row>
    <row r="2478" spans="1:6" x14ac:dyDescent="0.25">
      <c r="A2478">
        <v>2476</v>
      </c>
      <c r="B2478" t="s">
        <v>23783</v>
      </c>
      <c r="C2478" s="78">
        <v>-3.3137710000000001E-2</v>
      </c>
      <c r="D2478" s="78">
        <v>-0.90745889999999996</v>
      </c>
      <c r="E2478" s="78">
        <v>-9.9341390000000002E-2</v>
      </c>
      <c r="F2478" s="78">
        <v>4.6091119999999999E-2</v>
      </c>
    </row>
    <row r="2479" spans="1:6" x14ac:dyDescent="0.25">
      <c r="A2479">
        <v>2477</v>
      </c>
      <c r="B2479" t="s">
        <v>33926</v>
      </c>
      <c r="C2479" s="78">
        <v>4.5577579999999998</v>
      </c>
      <c r="D2479" s="78">
        <v>-0.51185274000000003</v>
      </c>
      <c r="E2479" s="78">
        <v>-1.1936963E-2</v>
      </c>
      <c r="F2479" s="78">
        <v>7.3700039999999994E-2</v>
      </c>
    </row>
    <row r="2480" spans="1:6" x14ac:dyDescent="0.25">
      <c r="A2480">
        <v>2478</v>
      </c>
      <c r="B2480" t="s">
        <v>33927</v>
      </c>
      <c r="C2480" s="78">
        <v>0.88236910000000002</v>
      </c>
      <c r="D2480" s="78">
        <v>-1.9206669999999999</v>
      </c>
      <c r="E2480" s="78">
        <v>-0.27364435999999998</v>
      </c>
      <c r="F2480" s="78">
        <v>-0.25452518000000002</v>
      </c>
    </row>
    <row r="2481" spans="1:6" x14ac:dyDescent="0.25">
      <c r="A2481">
        <v>2479</v>
      </c>
      <c r="B2481" t="s">
        <v>33928</v>
      </c>
      <c r="C2481" s="78">
        <v>2.5263219999999999E-2</v>
      </c>
      <c r="D2481" s="78">
        <v>2.3817148000000001</v>
      </c>
      <c r="E2481" s="78">
        <v>0.19282869</v>
      </c>
      <c r="F2481" s="78">
        <v>1.7211608999999999E-2</v>
      </c>
    </row>
    <row r="2482" spans="1:6" x14ac:dyDescent="0.25">
      <c r="A2482">
        <v>2480</v>
      </c>
      <c r="B2482" t="s">
        <v>33929</v>
      </c>
      <c r="C2482" s="78">
        <v>-8.0451289999999993</v>
      </c>
      <c r="D2482" s="78">
        <v>1.2480085000000001</v>
      </c>
      <c r="E2482" s="78">
        <v>-2.7464002000000001E-2</v>
      </c>
      <c r="F2482" s="78">
        <v>4.303336E-2</v>
      </c>
    </row>
    <row r="2483" spans="1:6" x14ac:dyDescent="0.25">
      <c r="A2483">
        <v>2481</v>
      </c>
      <c r="B2483" t="s">
        <v>33930</v>
      </c>
      <c r="C2483" s="78">
        <v>2.7481027</v>
      </c>
      <c r="D2483" s="78">
        <v>1.0795764999999999</v>
      </c>
      <c r="E2483" s="78">
        <v>2.0629108E-2</v>
      </c>
      <c r="F2483" s="78">
        <v>-8.0272469999999995E-3</v>
      </c>
    </row>
    <row r="2484" spans="1:6" x14ac:dyDescent="0.25">
      <c r="A2484">
        <v>2482</v>
      </c>
      <c r="B2484" t="s">
        <v>33931</v>
      </c>
      <c r="C2484" s="78">
        <v>-0.65578999999999998</v>
      </c>
      <c r="D2484" s="78">
        <v>-1.8879733000000001</v>
      </c>
      <c r="E2484" s="78">
        <v>5.4966149999999998E-2</v>
      </c>
      <c r="F2484" s="78">
        <v>3.5989106E-2</v>
      </c>
    </row>
    <row r="2485" spans="1:6" x14ac:dyDescent="0.25">
      <c r="A2485">
        <v>2483</v>
      </c>
      <c r="B2485" t="s">
        <v>33932</v>
      </c>
      <c r="C2485" s="78">
        <v>-2.3993663999999999</v>
      </c>
      <c r="D2485" s="78">
        <v>7.4702710000000003</v>
      </c>
      <c r="E2485" s="78">
        <v>1.03494525E-2</v>
      </c>
      <c r="F2485" s="78">
        <v>6.8820489999999998E-2</v>
      </c>
    </row>
    <row r="2486" spans="1:6" x14ac:dyDescent="0.25">
      <c r="A2486">
        <v>2484</v>
      </c>
      <c r="B2486" t="s">
        <v>8495</v>
      </c>
      <c r="C2486" s="78">
        <v>1.2398145</v>
      </c>
      <c r="D2486" s="78">
        <v>0.72125315999999995</v>
      </c>
      <c r="E2486" s="78">
        <v>-0.43615063999999998</v>
      </c>
      <c r="F2486" s="78">
        <v>9.6883269999999994E-2</v>
      </c>
    </row>
    <row r="2487" spans="1:6" x14ac:dyDescent="0.25">
      <c r="A2487">
        <v>2485</v>
      </c>
      <c r="B2487" t="s">
        <v>33933</v>
      </c>
      <c r="C2487" s="78">
        <v>3.7444825000000002</v>
      </c>
      <c r="D2487" s="78">
        <v>-0.56270874000000004</v>
      </c>
      <c r="E2487" s="78">
        <v>0.19477405</v>
      </c>
      <c r="F2487" s="78">
        <v>2.9213868E-2</v>
      </c>
    </row>
    <row r="2488" spans="1:6" x14ac:dyDescent="0.25">
      <c r="A2488">
        <v>2486</v>
      </c>
      <c r="B2488" t="s">
        <v>33934</v>
      </c>
      <c r="C2488" s="78">
        <v>1.2699294000000001</v>
      </c>
      <c r="D2488" s="78">
        <v>-0.34204565999999997</v>
      </c>
      <c r="E2488" s="78">
        <v>-0.18160889</v>
      </c>
      <c r="F2488" s="78">
        <v>0.13233154</v>
      </c>
    </row>
    <row r="2489" spans="1:6" x14ac:dyDescent="0.25">
      <c r="A2489">
        <v>2487</v>
      </c>
      <c r="B2489" t="s">
        <v>33935</v>
      </c>
      <c r="C2489" s="78">
        <v>0.44898579999999999</v>
      </c>
      <c r="D2489" s="78">
        <v>-1.2230873</v>
      </c>
      <c r="E2489" s="78">
        <v>0.11905829599999999</v>
      </c>
      <c r="F2489" s="78">
        <v>-7.3393E-2</v>
      </c>
    </row>
    <row r="2490" spans="1:6" x14ac:dyDescent="0.25">
      <c r="A2490">
        <v>2488</v>
      </c>
      <c r="B2490" t="s">
        <v>20804</v>
      </c>
      <c r="C2490" s="78">
        <v>-0.56710780000000005</v>
      </c>
      <c r="D2490" s="78">
        <v>-1.1100855000000001</v>
      </c>
      <c r="E2490" s="78">
        <v>-0.26275733000000001</v>
      </c>
      <c r="F2490" s="78">
        <v>9.8159163999999993E-2</v>
      </c>
    </row>
    <row r="2491" spans="1:6" x14ac:dyDescent="0.25">
      <c r="A2491">
        <v>2489</v>
      </c>
      <c r="B2491" t="s">
        <v>33936</v>
      </c>
      <c r="C2491" s="78">
        <v>-0.90209030000000001</v>
      </c>
      <c r="D2491" s="78">
        <v>-0.32770192999999997</v>
      </c>
      <c r="E2491" s="78">
        <v>4.1169119999999997E-2</v>
      </c>
      <c r="F2491" s="78">
        <v>2.0768825000000001E-2</v>
      </c>
    </row>
    <row r="2492" spans="1:6" x14ac:dyDescent="0.25">
      <c r="A2492">
        <v>2490</v>
      </c>
      <c r="B2492" t="s">
        <v>33937</v>
      </c>
      <c r="C2492" s="78">
        <v>1.8094205999999999</v>
      </c>
      <c r="D2492" s="78">
        <v>0.34342718</v>
      </c>
      <c r="E2492" s="78">
        <v>0.14544847999999999</v>
      </c>
      <c r="F2492" s="78">
        <v>1.5952468000000001E-2</v>
      </c>
    </row>
    <row r="2493" spans="1:6" x14ac:dyDescent="0.25">
      <c r="A2493">
        <v>2491</v>
      </c>
      <c r="B2493" t="s">
        <v>33938</v>
      </c>
      <c r="C2493" s="78">
        <v>-0.46397065999999998</v>
      </c>
      <c r="D2493" s="78">
        <v>-0.36848389999999998</v>
      </c>
      <c r="E2493" s="78">
        <v>6.6517085000000004E-2</v>
      </c>
      <c r="F2493" s="78">
        <v>8.5051150000000006E-2</v>
      </c>
    </row>
    <row r="2494" spans="1:6" x14ac:dyDescent="0.25">
      <c r="A2494">
        <v>2492</v>
      </c>
      <c r="B2494" t="s">
        <v>33939</v>
      </c>
      <c r="C2494" s="78">
        <v>1.1862273000000001</v>
      </c>
      <c r="D2494" s="78">
        <v>-1.2433384999999999</v>
      </c>
      <c r="E2494" s="78">
        <v>-1.8463253999999998E-2</v>
      </c>
      <c r="F2494" s="78">
        <v>2.9656888999999999E-2</v>
      </c>
    </row>
    <row r="2495" spans="1:6" x14ac:dyDescent="0.25">
      <c r="A2495">
        <v>2493</v>
      </c>
      <c r="B2495" t="s">
        <v>33940</v>
      </c>
      <c r="C2495" s="78">
        <v>-2.0492414999999999</v>
      </c>
      <c r="D2495" s="78">
        <v>1.3490918000000001</v>
      </c>
      <c r="E2495" s="78">
        <v>-0.27715442000000001</v>
      </c>
      <c r="F2495" s="78">
        <v>0.119043276</v>
      </c>
    </row>
    <row r="2496" spans="1:6" x14ac:dyDescent="0.25">
      <c r="A2496">
        <v>2494</v>
      </c>
      <c r="B2496" t="s">
        <v>8486</v>
      </c>
      <c r="C2496" s="78">
        <v>0.109753504</v>
      </c>
      <c r="D2496" s="78">
        <v>-1.4826113000000001</v>
      </c>
      <c r="E2496" s="78">
        <v>-0.58814716</v>
      </c>
      <c r="F2496" s="78">
        <v>8.4166500000000005E-2</v>
      </c>
    </row>
    <row r="2497" spans="1:6" x14ac:dyDescent="0.25">
      <c r="A2497">
        <v>2495</v>
      </c>
      <c r="B2497" t="s">
        <v>33941</v>
      </c>
      <c r="C2497" s="78">
        <v>-3.6674514</v>
      </c>
      <c r="D2497" s="78">
        <v>-0.87208664000000002</v>
      </c>
      <c r="E2497" s="78">
        <v>0.12684356999999999</v>
      </c>
      <c r="F2497" s="78">
        <v>1.4011377E-2</v>
      </c>
    </row>
    <row r="2498" spans="1:6" x14ac:dyDescent="0.25">
      <c r="A2498">
        <v>2496</v>
      </c>
      <c r="B2498" t="s">
        <v>33942</v>
      </c>
      <c r="C2498" s="78">
        <v>1.4687436</v>
      </c>
      <c r="D2498" s="78">
        <v>5.5885076999999998E-2</v>
      </c>
      <c r="E2498" s="78">
        <v>0.1812849</v>
      </c>
      <c r="F2498" s="78">
        <v>1.3695560000000001E-2</v>
      </c>
    </row>
    <row r="2499" spans="1:6" x14ac:dyDescent="0.25">
      <c r="A2499">
        <v>2497</v>
      </c>
      <c r="B2499" t="s">
        <v>33943</v>
      </c>
      <c r="C2499" s="78">
        <v>-0.56769614999999995</v>
      </c>
      <c r="D2499" s="78">
        <v>-0.93900229999999996</v>
      </c>
      <c r="E2499" s="78">
        <v>9.8617360000000001E-2</v>
      </c>
      <c r="F2499" s="78">
        <v>3.8125757000000003E-2</v>
      </c>
    </row>
    <row r="2500" spans="1:6" x14ac:dyDescent="0.25">
      <c r="A2500">
        <v>2498</v>
      </c>
      <c r="B2500" t="s">
        <v>33944</v>
      </c>
      <c r="C2500" s="78">
        <v>-2.1676110999999998</v>
      </c>
      <c r="D2500" s="78">
        <v>-1.1877409999999999</v>
      </c>
      <c r="E2500" s="78">
        <v>8.8755000000000001E-2</v>
      </c>
      <c r="F2500" s="78">
        <v>-1.0884862E-2</v>
      </c>
    </row>
    <row r="2501" spans="1:6" x14ac:dyDescent="0.25">
      <c r="A2501">
        <v>2499</v>
      </c>
      <c r="B2501" t="s">
        <v>33945</v>
      </c>
      <c r="C2501" s="78">
        <v>-8.0066679999999995</v>
      </c>
      <c r="D2501" s="78">
        <v>1.5892739</v>
      </c>
      <c r="E2501" s="78">
        <v>0.16420998000000001</v>
      </c>
      <c r="F2501" s="78">
        <v>3.1864073000000001E-3</v>
      </c>
    </row>
    <row r="2502" spans="1:6" x14ac:dyDescent="0.25">
      <c r="A2502">
        <v>2500</v>
      </c>
      <c r="B2502" t="s">
        <v>33946</v>
      </c>
      <c r="C2502" s="78">
        <v>-0.85697924999999997</v>
      </c>
      <c r="D2502" s="78">
        <v>-1.5634338999999999</v>
      </c>
      <c r="E2502" s="78">
        <v>0.16994244999999999</v>
      </c>
      <c r="F2502" s="78">
        <v>7.5038150000000001E-4</v>
      </c>
    </row>
    <row r="2503" spans="1:6" x14ac:dyDescent="0.25">
      <c r="A2503">
        <v>2501</v>
      </c>
      <c r="B2503" t="s">
        <v>33947</v>
      </c>
      <c r="C2503" s="78">
        <v>-0.24305075000000001</v>
      </c>
      <c r="D2503" s="78">
        <v>0.1687187</v>
      </c>
      <c r="E2503" s="78">
        <v>0.14806544999999999</v>
      </c>
      <c r="F2503" s="78">
        <v>2.5520286999999998E-3</v>
      </c>
    </row>
    <row r="2504" spans="1:6" x14ac:dyDescent="0.25">
      <c r="A2504">
        <v>2502</v>
      </c>
      <c r="B2504" t="s">
        <v>33948</v>
      </c>
      <c r="C2504" s="78">
        <v>0.53386480000000003</v>
      </c>
      <c r="D2504" s="78">
        <v>0.45591473999999999</v>
      </c>
      <c r="E2504" s="78">
        <v>-8.5826606E-2</v>
      </c>
      <c r="F2504" s="78">
        <v>7.7232659999999995E-2</v>
      </c>
    </row>
    <row r="2505" spans="1:6" x14ac:dyDescent="0.25">
      <c r="A2505">
        <v>2503</v>
      </c>
      <c r="B2505" t="s">
        <v>33949</v>
      </c>
      <c r="C2505" s="78">
        <v>-1.3728673</v>
      </c>
      <c r="D2505" s="78">
        <v>-2.1916989999999998</v>
      </c>
      <c r="E2505" s="78">
        <v>8.9148820000000004E-2</v>
      </c>
      <c r="F2505" s="78">
        <v>2.5297700999999999E-2</v>
      </c>
    </row>
    <row r="2506" spans="1:6" x14ac:dyDescent="0.25">
      <c r="A2506">
        <v>2504</v>
      </c>
      <c r="B2506" t="s">
        <v>33950</v>
      </c>
      <c r="C2506" s="78">
        <v>-0.58591099999999996</v>
      </c>
      <c r="D2506" s="78">
        <v>-2.5026000000000002</v>
      </c>
      <c r="E2506" s="78">
        <v>0.15713041999999999</v>
      </c>
      <c r="F2506" s="78">
        <v>1.8275903999999999E-2</v>
      </c>
    </row>
    <row r="2507" spans="1:6" x14ac:dyDescent="0.25">
      <c r="A2507">
        <v>2505</v>
      </c>
      <c r="B2507" t="s">
        <v>33951</v>
      </c>
      <c r="C2507" s="78">
        <v>-1.9997879000000001</v>
      </c>
      <c r="D2507" s="78">
        <v>-1.758907</v>
      </c>
      <c r="E2507" s="78">
        <v>0.15286623999999999</v>
      </c>
      <c r="F2507" s="78">
        <v>1.4967764999999999E-2</v>
      </c>
    </row>
    <row r="2508" spans="1:6" x14ac:dyDescent="0.25">
      <c r="A2508">
        <v>2506</v>
      </c>
      <c r="B2508" t="s">
        <v>33952</v>
      </c>
      <c r="C2508" s="78">
        <v>0.25509912000000001</v>
      </c>
      <c r="D2508" s="78">
        <v>-3.436788</v>
      </c>
      <c r="E2508" s="78">
        <v>2.6884063999999999E-2</v>
      </c>
      <c r="F2508" s="78">
        <v>2.6205512E-2</v>
      </c>
    </row>
    <row r="2509" spans="1:6" x14ac:dyDescent="0.25">
      <c r="A2509">
        <v>2507</v>
      </c>
      <c r="B2509" t="s">
        <v>33953</v>
      </c>
      <c r="C2509" s="78">
        <v>-0.123499334</v>
      </c>
      <c r="D2509" s="78">
        <v>-2.6958319999999998</v>
      </c>
      <c r="E2509" s="78">
        <v>2.7625411999999998E-2</v>
      </c>
      <c r="F2509" s="78">
        <v>1.8521927000000001E-2</v>
      </c>
    </row>
    <row r="2510" spans="1:6" x14ac:dyDescent="0.25">
      <c r="A2510">
        <v>2508</v>
      </c>
      <c r="B2510" t="s">
        <v>33954</v>
      </c>
      <c r="C2510" s="78">
        <v>-9.9353700000000007</v>
      </c>
      <c r="D2510" s="78">
        <v>1.7054800999999999</v>
      </c>
      <c r="E2510" s="78">
        <v>-3.9629816999999998E-2</v>
      </c>
      <c r="F2510" s="78">
        <v>4.0104859999999999E-2</v>
      </c>
    </row>
    <row r="2511" spans="1:6" x14ac:dyDescent="0.25">
      <c r="A2511">
        <v>2509</v>
      </c>
      <c r="B2511" t="s">
        <v>33955</v>
      </c>
      <c r="C2511" s="78">
        <v>-4.132009</v>
      </c>
      <c r="D2511" s="78">
        <v>4.3907813999999998</v>
      </c>
      <c r="E2511" s="78">
        <v>-9.0857449999999992E-3</v>
      </c>
      <c r="F2511" s="78">
        <v>-1.3659306E-2</v>
      </c>
    </row>
    <row r="2512" spans="1:6" x14ac:dyDescent="0.25">
      <c r="A2512">
        <v>2510</v>
      </c>
      <c r="B2512" t="s">
        <v>33956</v>
      </c>
      <c r="C2512" s="78">
        <v>0.94421469999999996</v>
      </c>
      <c r="D2512" s="78">
        <v>-1.9530554</v>
      </c>
      <c r="E2512" s="78">
        <v>-0.49505523000000001</v>
      </c>
      <c r="F2512" s="78">
        <v>0.18140173000000001</v>
      </c>
    </row>
    <row r="2513" spans="1:6" x14ac:dyDescent="0.25">
      <c r="A2513">
        <v>2511</v>
      </c>
      <c r="B2513" t="s">
        <v>33957</v>
      </c>
      <c r="C2513" s="78">
        <v>1.4700333000000001</v>
      </c>
      <c r="D2513" s="78">
        <v>-0.62267846000000004</v>
      </c>
      <c r="E2513" s="78">
        <v>1.3035968E-2</v>
      </c>
      <c r="F2513" s="78">
        <v>3.3449590000000001E-2</v>
      </c>
    </row>
    <row r="2514" spans="1:6" x14ac:dyDescent="0.25">
      <c r="A2514">
        <v>2512</v>
      </c>
      <c r="B2514" t="s">
        <v>33958</v>
      </c>
      <c r="C2514" s="78">
        <v>0.54338366000000005</v>
      </c>
      <c r="D2514" s="78">
        <v>-0.92204569999999997</v>
      </c>
      <c r="E2514" s="78">
        <v>3.8010179999999998E-2</v>
      </c>
      <c r="F2514" s="78">
        <v>4.26483E-2</v>
      </c>
    </row>
    <row r="2515" spans="1:6" x14ac:dyDescent="0.25">
      <c r="A2515">
        <v>2513</v>
      </c>
      <c r="B2515" t="s">
        <v>33959</v>
      </c>
      <c r="C2515" s="78">
        <v>-1.4743221</v>
      </c>
      <c r="D2515" s="78">
        <v>7.6354819999999997</v>
      </c>
      <c r="E2515" s="78">
        <v>-2.8945981999999999E-2</v>
      </c>
      <c r="F2515" s="78">
        <v>6.2485277999999998E-2</v>
      </c>
    </row>
    <row r="2516" spans="1:6" x14ac:dyDescent="0.25">
      <c r="A2516">
        <v>2514</v>
      </c>
      <c r="B2516" t="s">
        <v>33960</v>
      </c>
      <c r="C2516" s="78">
        <v>1.2287334999999999</v>
      </c>
      <c r="D2516" s="78">
        <v>-1.3930764</v>
      </c>
      <c r="E2516" s="78">
        <v>-0.20649824</v>
      </c>
      <c r="F2516" s="78">
        <v>6.8339616000000006E-2</v>
      </c>
    </row>
    <row r="2517" spans="1:6" x14ac:dyDescent="0.25">
      <c r="A2517">
        <v>2515</v>
      </c>
      <c r="B2517" t="s">
        <v>33961</v>
      </c>
      <c r="C2517" s="78">
        <v>-1.6567022000000001E-2</v>
      </c>
      <c r="D2517" s="78">
        <v>-1.0270944</v>
      </c>
      <c r="E2517" s="78">
        <v>3.5074649999999999E-2</v>
      </c>
      <c r="F2517" s="78">
        <v>2.3541935E-2</v>
      </c>
    </row>
    <row r="2518" spans="1:6" x14ac:dyDescent="0.25">
      <c r="A2518">
        <v>2516</v>
      </c>
      <c r="B2518" t="s">
        <v>33962</v>
      </c>
      <c r="C2518" s="78">
        <v>0.36456825999999998</v>
      </c>
      <c r="D2518" s="78">
        <v>8.1615579999999994</v>
      </c>
      <c r="E2518" s="78">
        <v>0.13966043</v>
      </c>
      <c r="F2518" s="78">
        <v>1.2949703E-2</v>
      </c>
    </row>
    <row r="2519" spans="1:6" x14ac:dyDescent="0.25">
      <c r="A2519">
        <v>2517</v>
      </c>
      <c r="B2519" t="s">
        <v>33963</v>
      </c>
      <c r="C2519" s="78">
        <v>-8.0531985E-2</v>
      </c>
      <c r="D2519" s="78">
        <v>-0.69156766000000003</v>
      </c>
      <c r="E2519" s="78">
        <v>0.11891903</v>
      </c>
      <c r="F2519" s="78">
        <v>3.7876809999999997E-2</v>
      </c>
    </row>
    <row r="2520" spans="1:6" x14ac:dyDescent="0.25">
      <c r="A2520">
        <v>2518</v>
      </c>
      <c r="B2520" t="s">
        <v>33964</v>
      </c>
      <c r="C2520" s="78">
        <v>-5.8716593000000001</v>
      </c>
      <c r="D2520" s="78">
        <v>-9.1103080000000003E-2</v>
      </c>
      <c r="E2520" s="78">
        <v>-0.15827658999999999</v>
      </c>
      <c r="F2520" s="78">
        <v>7.5236839999999999E-2</v>
      </c>
    </row>
    <row r="2521" spans="1:6" x14ac:dyDescent="0.25">
      <c r="A2521">
        <v>2519</v>
      </c>
      <c r="B2521" t="s">
        <v>33965</v>
      </c>
      <c r="C2521" s="78">
        <v>0.23602140999999999</v>
      </c>
      <c r="D2521" s="78">
        <v>1.6498295999999999</v>
      </c>
      <c r="E2521" s="78">
        <v>-0.52898049999999996</v>
      </c>
      <c r="F2521" s="78">
        <v>1.3855426000000001E-2</v>
      </c>
    </row>
    <row r="2522" spans="1:6" x14ac:dyDescent="0.25">
      <c r="A2522">
        <v>2520</v>
      </c>
      <c r="B2522" t="s">
        <v>33966</v>
      </c>
      <c r="C2522" s="78">
        <v>2.5251960000000002</v>
      </c>
      <c r="D2522" s="78">
        <v>0.61309433000000002</v>
      </c>
      <c r="E2522" s="78">
        <v>0.10777305</v>
      </c>
      <c r="F2522" s="78">
        <v>1.2652633999999999E-2</v>
      </c>
    </row>
    <row r="2523" spans="1:6" x14ac:dyDescent="0.25">
      <c r="A2523">
        <v>2521</v>
      </c>
      <c r="B2523" t="s">
        <v>33967</v>
      </c>
      <c r="C2523" s="78">
        <v>-3.2349014</v>
      </c>
      <c r="D2523" s="78">
        <v>-1.0405118</v>
      </c>
      <c r="E2523" s="78">
        <v>-6.6075560000000005E-2</v>
      </c>
      <c r="F2523" s="78">
        <v>1.4439468E-2</v>
      </c>
    </row>
    <row r="2524" spans="1:6" x14ac:dyDescent="0.25">
      <c r="A2524">
        <v>2522</v>
      </c>
      <c r="B2524" t="s">
        <v>33968</v>
      </c>
      <c r="C2524" s="78">
        <v>-1.7967032000000001</v>
      </c>
      <c r="D2524" s="78">
        <v>0.73940470000000003</v>
      </c>
      <c r="E2524" s="78">
        <v>0.101875275</v>
      </c>
      <c r="F2524" s="78">
        <v>2.2937112999999999E-2</v>
      </c>
    </row>
    <row r="2525" spans="1:6" x14ac:dyDescent="0.25">
      <c r="A2525">
        <v>2523</v>
      </c>
      <c r="B2525" t="s">
        <v>33969</v>
      </c>
      <c r="C2525" s="78">
        <v>3.4477180999999999</v>
      </c>
      <c r="D2525" s="78">
        <v>1.061029</v>
      </c>
      <c r="E2525" s="78">
        <v>-3.4592600000000001E-2</v>
      </c>
      <c r="F2525" s="78">
        <v>5.2436646000000003E-2</v>
      </c>
    </row>
    <row r="2526" spans="1:6" x14ac:dyDescent="0.25">
      <c r="A2526">
        <v>2524</v>
      </c>
      <c r="B2526" t="s">
        <v>33970</v>
      </c>
      <c r="C2526" s="78">
        <v>-3.0207962000000001E-2</v>
      </c>
      <c r="D2526" s="78">
        <v>-2.4428084000000001</v>
      </c>
      <c r="E2526" s="78">
        <v>4.2626560000000001E-2</v>
      </c>
      <c r="F2526" s="78">
        <v>4.075372E-2</v>
      </c>
    </row>
    <row r="2527" spans="1:6" x14ac:dyDescent="0.25">
      <c r="A2527">
        <v>2525</v>
      </c>
      <c r="B2527" t="s">
        <v>33971</v>
      </c>
      <c r="C2527" s="78">
        <v>-0.79203619999999997</v>
      </c>
      <c r="D2527" s="78">
        <v>0.13893521</v>
      </c>
      <c r="E2527" s="78">
        <v>7.6123595000000002E-2</v>
      </c>
      <c r="F2527" s="78">
        <v>7.6068830000000004E-2</v>
      </c>
    </row>
    <row r="2528" spans="1:6" x14ac:dyDescent="0.25">
      <c r="A2528">
        <v>2526</v>
      </c>
      <c r="B2528" t="s">
        <v>33972</v>
      </c>
      <c r="C2528" s="78">
        <v>0.93022020000000005</v>
      </c>
      <c r="D2528" s="78">
        <v>1.7660589</v>
      </c>
      <c r="E2528" s="78">
        <v>-9.1666849999999994E-2</v>
      </c>
      <c r="F2528" s="78">
        <v>6.2734769999999995E-2</v>
      </c>
    </row>
    <row r="2529" spans="1:6" x14ac:dyDescent="0.25">
      <c r="A2529">
        <v>2527</v>
      </c>
      <c r="B2529" t="s">
        <v>33973</v>
      </c>
      <c r="C2529" s="78">
        <v>0.8480742</v>
      </c>
      <c r="D2529" s="78">
        <v>-1.6673104000000001</v>
      </c>
      <c r="E2529" s="78">
        <v>1.3202101000000001E-2</v>
      </c>
      <c r="F2529" s="78">
        <v>3.9027587000000002E-2</v>
      </c>
    </row>
    <row r="2530" spans="1:6" x14ac:dyDescent="0.25">
      <c r="A2530">
        <v>2528</v>
      </c>
      <c r="B2530" t="s">
        <v>8306</v>
      </c>
      <c r="C2530" s="78">
        <v>2.4894915000000002</v>
      </c>
      <c r="D2530" s="78">
        <v>-1.5245968999999999</v>
      </c>
      <c r="E2530" s="78">
        <v>-6.9369434999999993E-2</v>
      </c>
      <c r="F2530" s="78">
        <v>7.1690169999999998E-2</v>
      </c>
    </row>
    <row r="2531" spans="1:6" x14ac:dyDescent="0.25">
      <c r="A2531">
        <v>2529</v>
      </c>
      <c r="B2531" t="s">
        <v>33974</v>
      </c>
      <c r="C2531" s="78">
        <v>0.69951450000000004</v>
      </c>
      <c r="D2531" s="78">
        <v>-0.37941718000000002</v>
      </c>
      <c r="E2531" s="78">
        <v>-0.53262865999999998</v>
      </c>
      <c r="F2531" s="78">
        <v>4.1708782E-2</v>
      </c>
    </row>
    <row r="2532" spans="1:6" x14ac:dyDescent="0.25">
      <c r="A2532">
        <v>2530</v>
      </c>
      <c r="B2532" t="s">
        <v>33975</v>
      </c>
      <c r="C2532" s="78">
        <v>2.3557085999999998</v>
      </c>
      <c r="D2532" s="78">
        <v>4.5782145999999999</v>
      </c>
      <c r="E2532" s="78">
        <v>-5.7726739999999999E-2</v>
      </c>
      <c r="F2532" s="78">
        <v>8.0065220000000006E-2</v>
      </c>
    </row>
    <row r="2533" spans="1:6" x14ac:dyDescent="0.25">
      <c r="A2533">
        <v>2531</v>
      </c>
      <c r="B2533" t="s">
        <v>1434</v>
      </c>
      <c r="C2533" s="78">
        <v>0.34245746999999999</v>
      </c>
      <c r="D2533" s="78">
        <v>-2.2355513999999999</v>
      </c>
      <c r="E2533" s="78">
        <v>-0.22201559000000001</v>
      </c>
      <c r="F2533" s="78">
        <v>-0.31057542999999999</v>
      </c>
    </row>
    <row r="2534" spans="1:6" x14ac:dyDescent="0.25">
      <c r="A2534">
        <v>2532</v>
      </c>
      <c r="B2534" t="s">
        <v>33976</v>
      </c>
      <c r="C2534" s="78">
        <v>0.70928069999999999</v>
      </c>
      <c r="D2534" s="78">
        <v>-2.4308128</v>
      </c>
      <c r="E2534" s="78">
        <v>8.1269443E-4</v>
      </c>
      <c r="F2534" s="78">
        <v>8.3305850000000001E-2</v>
      </c>
    </row>
    <row r="2535" spans="1:6" x14ac:dyDescent="0.25">
      <c r="A2535">
        <v>2533</v>
      </c>
      <c r="B2535" t="s">
        <v>1950</v>
      </c>
      <c r="C2535" s="78">
        <v>0.25691128000000002</v>
      </c>
      <c r="D2535" s="78">
        <v>-2.1884890000000001</v>
      </c>
      <c r="E2535" s="78">
        <v>-0.26707937999999998</v>
      </c>
      <c r="F2535" s="78">
        <v>-0.43260503</v>
      </c>
    </row>
    <row r="2536" spans="1:6" x14ac:dyDescent="0.25">
      <c r="A2536">
        <v>2534</v>
      </c>
      <c r="B2536" t="s">
        <v>33977</v>
      </c>
      <c r="C2536" s="78">
        <v>-1.011342</v>
      </c>
      <c r="D2536" s="78">
        <v>2.2579205</v>
      </c>
      <c r="E2536" s="78">
        <v>2.4260357E-2</v>
      </c>
      <c r="F2536" s="78">
        <v>2.6352464999999999E-2</v>
      </c>
    </row>
    <row r="2537" spans="1:6" x14ac:dyDescent="0.25">
      <c r="A2537">
        <v>2535</v>
      </c>
      <c r="B2537" t="s">
        <v>33978</v>
      </c>
      <c r="C2537" s="78">
        <v>0.83847119999999997</v>
      </c>
      <c r="D2537" s="78">
        <v>-1.3342335000000001</v>
      </c>
      <c r="E2537" s="78">
        <v>1.7524689999999999E-2</v>
      </c>
      <c r="F2537" s="78">
        <v>-9.7762465000000007E-2</v>
      </c>
    </row>
    <row r="2538" spans="1:6" x14ac:dyDescent="0.25">
      <c r="A2538">
        <v>2536</v>
      </c>
      <c r="B2538" t="s">
        <v>33979</v>
      </c>
      <c r="C2538" s="78">
        <v>-0.25324762000000001</v>
      </c>
      <c r="D2538" s="78">
        <v>-2.6047544</v>
      </c>
      <c r="E2538" s="78">
        <v>0.10244141499999999</v>
      </c>
      <c r="F2538" s="78">
        <v>2.9081289999999999E-2</v>
      </c>
    </row>
    <row r="2539" spans="1:6" x14ac:dyDescent="0.25">
      <c r="A2539">
        <v>2537</v>
      </c>
      <c r="B2539" t="s">
        <v>33980</v>
      </c>
      <c r="C2539" s="78">
        <v>-6.3956738</v>
      </c>
      <c r="D2539" s="78">
        <v>0.46606969999999998</v>
      </c>
      <c r="E2539" s="78">
        <v>-5.5544049999999998E-2</v>
      </c>
      <c r="F2539" s="78">
        <v>-4.6070777E-2</v>
      </c>
    </row>
    <row r="2540" spans="1:6" x14ac:dyDescent="0.25">
      <c r="A2540">
        <v>2538</v>
      </c>
      <c r="B2540" t="s">
        <v>33981</v>
      </c>
      <c r="C2540" s="78">
        <v>2.5850954000000002</v>
      </c>
      <c r="D2540" s="78">
        <v>3.4657809999999998</v>
      </c>
      <c r="E2540" s="78">
        <v>0.21859535999999999</v>
      </c>
      <c r="F2540" s="78">
        <v>1.1488751E-2</v>
      </c>
    </row>
    <row r="2541" spans="1:6" x14ac:dyDescent="0.25">
      <c r="A2541">
        <v>2539</v>
      </c>
      <c r="B2541" t="s">
        <v>14151</v>
      </c>
      <c r="C2541" s="78">
        <v>-0.38517385999999998</v>
      </c>
      <c r="D2541" s="78">
        <v>-1.0607731</v>
      </c>
      <c r="E2541" s="78">
        <v>2.3439392E-2</v>
      </c>
      <c r="F2541" s="78">
        <v>-0.19568773</v>
      </c>
    </row>
    <row r="2542" spans="1:6" x14ac:dyDescent="0.25">
      <c r="A2542">
        <v>2540</v>
      </c>
      <c r="B2542" t="s">
        <v>33982</v>
      </c>
      <c r="C2542" s="78">
        <v>1.353764</v>
      </c>
      <c r="D2542" s="78">
        <v>-0.56241010000000002</v>
      </c>
      <c r="E2542" s="78">
        <v>-4.9193920000000002E-2</v>
      </c>
      <c r="F2542" s="78">
        <v>3.4092984999999999E-2</v>
      </c>
    </row>
    <row r="2543" spans="1:6" x14ac:dyDescent="0.25">
      <c r="A2543">
        <v>2541</v>
      </c>
      <c r="B2543" t="s">
        <v>33983</v>
      </c>
      <c r="C2543" s="78">
        <v>8.5800020000000005E-2</v>
      </c>
      <c r="D2543" s="78">
        <v>-1.4187335000000001</v>
      </c>
      <c r="E2543" s="78">
        <v>0.10204083999999999</v>
      </c>
      <c r="F2543" s="78">
        <v>3.3323668000000001E-2</v>
      </c>
    </row>
    <row r="2544" spans="1:6" x14ac:dyDescent="0.25">
      <c r="A2544">
        <v>2542</v>
      </c>
      <c r="B2544" t="s">
        <v>33984</v>
      </c>
      <c r="C2544" s="78">
        <v>-4.4480332999999996</v>
      </c>
      <c r="D2544" s="78">
        <v>1.4602039</v>
      </c>
      <c r="E2544" s="78">
        <v>0.14067294999999999</v>
      </c>
      <c r="F2544" s="78">
        <v>-3.6927423999999999E-3</v>
      </c>
    </row>
    <row r="2545" spans="1:6" x14ac:dyDescent="0.25">
      <c r="A2545">
        <v>2543</v>
      </c>
      <c r="B2545" t="s">
        <v>12385</v>
      </c>
      <c r="C2545" s="78">
        <v>-1.0828152</v>
      </c>
      <c r="D2545" s="78">
        <v>-0.65350830000000004</v>
      </c>
      <c r="E2545" s="78">
        <v>0.12328064399999999</v>
      </c>
      <c r="F2545" s="78">
        <v>-0.14141773999999999</v>
      </c>
    </row>
    <row r="2546" spans="1:6" x14ac:dyDescent="0.25">
      <c r="A2546">
        <v>2544</v>
      </c>
      <c r="B2546" t="s">
        <v>33985</v>
      </c>
      <c r="C2546" s="78">
        <v>1.1865338999999999</v>
      </c>
      <c r="D2546" s="78">
        <v>-0.57951710000000001</v>
      </c>
      <c r="E2546" s="78">
        <v>-5.8943329999999999E-3</v>
      </c>
      <c r="F2546" s="78">
        <v>0.11460301000000001</v>
      </c>
    </row>
    <row r="2547" spans="1:6" x14ac:dyDescent="0.25">
      <c r="A2547">
        <v>2545</v>
      </c>
      <c r="B2547" t="s">
        <v>33986</v>
      </c>
      <c r="C2547" s="78">
        <v>-0.28962486999999998</v>
      </c>
      <c r="D2547" s="78">
        <v>-1.4794183999999999</v>
      </c>
      <c r="E2547" s="78">
        <v>2.6670917999999998E-2</v>
      </c>
      <c r="F2547" s="78">
        <v>1.8504135000000001E-2</v>
      </c>
    </row>
    <row r="2548" spans="1:6" x14ac:dyDescent="0.25">
      <c r="A2548">
        <v>2546</v>
      </c>
      <c r="B2548" t="s">
        <v>33987</v>
      </c>
      <c r="C2548" s="78">
        <v>-1.9969840999999999</v>
      </c>
      <c r="D2548" s="78">
        <v>2.1152758999999999</v>
      </c>
      <c r="E2548" s="78">
        <v>-0.33445313999999998</v>
      </c>
      <c r="F2548" s="78">
        <v>0.10716008</v>
      </c>
    </row>
    <row r="2549" spans="1:6" x14ac:dyDescent="0.25">
      <c r="A2549">
        <v>2547</v>
      </c>
      <c r="B2549" t="s">
        <v>6819</v>
      </c>
      <c r="C2549" s="78">
        <v>-1.2420971000000001</v>
      </c>
      <c r="D2549" s="78">
        <v>-2.1211486000000002</v>
      </c>
      <c r="E2549" s="78">
        <v>-0.16775227000000001</v>
      </c>
      <c r="F2549" s="78">
        <v>5.7959209999999997E-2</v>
      </c>
    </row>
    <row r="2550" spans="1:6" x14ac:dyDescent="0.25">
      <c r="A2550">
        <v>2548</v>
      </c>
      <c r="B2550" t="s">
        <v>33988</v>
      </c>
      <c r="C2550" s="78">
        <v>2.1052089</v>
      </c>
      <c r="D2550" s="78">
        <v>-0.88490044999999995</v>
      </c>
      <c r="E2550" s="78">
        <v>4.6565740000000001E-2</v>
      </c>
      <c r="F2550" s="78">
        <v>4.9151963999999999E-2</v>
      </c>
    </row>
    <row r="2551" spans="1:6" x14ac:dyDescent="0.25">
      <c r="A2551">
        <v>2549</v>
      </c>
      <c r="B2551" t="s">
        <v>33989</v>
      </c>
      <c r="C2551" s="78">
        <v>1.0059195000000001</v>
      </c>
      <c r="D2551" s="78">
        <v>2.0287654000000002</v>
      </c>
      <c r="E2551" s="78">
        <v>-6.2977699999999998E-2</v>
      </c>
      <c r="F2551" s="78">
        <v>5.9316373999999998E-2</v>
      </c>
    </row>
    <row r="2552" spans="1:6" x14ac:dyDescent="0.25">
      <c r="A2552">
        <v>2550</v>
      </c>
      <c r="B2552" t="s">
        <v>25058</v>
      </c>
      <c r="C2552" s="78">
        <v>0.67936430000000003</v>
      </c>
      <c r="D2552" s="78">
        <v>-1.0852857</v>
      </c>
      <c r="E2552" s="78">
        <v>5.6989730000000002E-2</v>
      </c>
      <c r="F2552" s="78">
        <v>-0.16350548000000001</v>
      </c>
    </row>
    <row r="2553" spans="1:6" x14ac:dyDescent="0.25">
      <c r="A2553">
        <v>2551</v>
      </c>
      <c r="B2553" t="s">
        <v>33990</v>
      </c>
      <c r="C2553" s="78">
        <v>-1.9323891</v>
      </c>
      <c r="D2553" s="78">
        <v>0.98103879999999999</v>
      </c>
      <c r="E2553" s="78">
        <v>0.10338691</v>
      </c>
      <c r="F2553" s="78">
        <v>2.0356433E-2</v>
      </c>
    </row>
    <row r="2554" spans="1:6" x14ac:dyDescent="0.25">
      <c r="A2554">
        <v>2552</v>
      </c>
      <c r="B2554" t="s">
        <v>33991</v>
      </c>
      <c r="C2554" s="78">
        <v>1.2980372E-2</v>
      </c>
      <c r="D2554" s="78">
        <v>-0.76868594000000001</v>
      </c>
      <c r="E2554" s="78">
        <v>6.3472329999999993E-2</v>
      </c>
      <c r="F2554" s="78">
        <v>-0.12991739999999999</v>
      </c>
    </row>
    <row r="2555" spans="1:6" x14ac:dyDescent="0.25">
      <c r="A2555">
        <v>2553</v>
      </c>
      <c r="B2555" t="s">
        <v>33992</v>
      </c>
      <c r="C2555" s="78">
        <v>1.43014</v>
      </c>
      <c r="D2555" s="78">
        <v>8.3767413999999998E-2</v>
      </c>
      <c r="E2555" s="78">
        <v>-0.22904378</v>
      </c>
      <c r="F2555" s="78">
        <v>0.14295532</v>
      </c>
    </row>
    <row r="2556" spans="1:6" x14ac:dyDescent="0.25">
      <c r="A2556">
        <v>2554</v>
      </c>
      <c r="B2556" t="s">
        <v>17697</v>
      </c>
      <c r="C2556" s="78">
        <v>-9.0206175999999999E-2</v>
      </c>
      <c r="D2556" s="78">
        <v>1.2745702000000001</v>
      </c>
      <c r="E2556" s="78">
        <v>9.1279599999999992E-3</v>
      </c>
      <c r="F2556" s="78">
        <v>-0.10742825</v>
      </c>
    </row>
    <row r="2557" spans="1:6" x14ac:dyDescent="0.25">
      <c r="A2557">
        <v>2555</v>
      </c>
      <c r="B2557" t="s">
        <v>33993</v>
      </c>
      <c r="C2557" s="78">
        <v>-0.75252209999999997</v>
      </c>
      <c r="D2557" s="78">
        <v>4.6840773000000002</v>
      </c>
      <c r="E2557" s="78">
        <v>-0.15673885000000001</v>
      </c>
      <c r="F2557" s="78">
        <v>8.2491844999999994E-2</v>
      </c>
    </row>
    <row r="2558" spans="1:6" x14ac:dyDescent="0.25">
      <c r="A2558">
        <v>2556</v>
      </c>
      <c r="B2558" t="s">
        <v>28077</v>
      </c>
      <c r="C2558" s="78">
        <v>1.3094441999999999</v>
      </c>
      <c r="D2558" s="78">
        <v>0.77985453999999998</v>
      </c>
      <c r="E2558" s="78">
        <v>-0.10602549</v>
      </c>
      <c r="F2558" s="78">
        <v>5.7880525000000002E-2</v>
      </c>
    </row>
    <row r="2559" spans="1:6" x14ac:dyDescent="0.25">
      <c r="A2559">
        <v>2557</v>
      </c>
      <c r="B2559" t="s">
        <v>33994</v>
      </c>
      <c r="C2559" s="78">
        <v>2.6212244</v>
      </c>
      <c r="D2559" s="78">
        <v>1.6132972000000001</v>
      </c>
      <c r="E2559" s="78">
        <v>-0.26526899999999998</v>
      </c>
      <c r="F2559" s="78">
        <v>9.6908049999999996E-2</v>
      </c>
    </row>
    <row r="2560" spans="1:6" x14ac:dyDescent="0.25">
      <c r="A2560">
        <v>2558</v>
      </c>
      <c r="B2560" t="s">
        <v>33995</v>
      </c>
      <c r="C2560" s="78">
        <v>7.3929429999999999E-3</v>
      </c>
      <c r="D2560" s="78">
        <v>-1.594265</v>
      </c>
      <c r="E2560" s="78">
        <v>-5.4028479999999997E-2</v>
      </c>
      <c r="F2560" s="78">
        <v>8.0429109999999998E-2</v>
      </c>
    </row>
    <row r="2561" spans="1:6" x14ac:dyDescent="0.25">
      <c r="A2561">
        <v>2559</v>
      </c>
      <c r="B2561" t="s">
        <v>33996</v>
      </c>
      <c r="C2561" s="78">
        <v>0.54075134000000002</v>
      </c>
      <c r="D2561" s="78">
        <v>0.66739345000000005</v>
      </c>
      <c r="E2561" s="78">
        <v>1.5947223E-4</v>
      </c>
      <c r="F2561" s="78">
        <v>-1.6173959000000002E-2</v>
      </c>
    </row>
    <row r="2562" spans="1:6" x14ac:dyDescent="0.25">
      <c r="A2562">
        <v>2560</v>
      </c>
      <c r="B2562" t="s">
        <v>33997</v>
      </c>
      <c r="C2562" s="78">
        <v>1.1363536000000001</v>
      </c>
      <c r="D2562" s="78">
        <v>0.60820149999999995</v>
      </c>
      <c r="E2562" s="78">
        <v>-2.4807602000000002E-2</v>
      </c>
      <c r="F2562" s="78">
        <v>-3.5363720000000001E-2</v>
      </c>
    </row>
    <row r="2563" spans="1:6" x14ac:dyDescent="0.25">
      <c r="A2563">
        <v>2561</v>
      </c>
      <c r="B2563" t="s">
        <v>33998</v>
      </c>
      <c r="C2563" s="78">
        <v>6.7830500000000002E-2</v>
      </c>
      <c r="D2563" s="78">
        <v>0.40120076999999998</v>
      </c>
      <c r="E2563" s="78">
        <v>-0.29235830000000002</v>
      </c>
      <c r="F2563" s="78">
        <v>0.24640259</v>
      </c>
    </row>
    <row r="2564" spans="1:6" x14ac:dyDescent="0.25">
      <c r="A2564">
        <v>2562</v>
      </c>
      <c r="B2564" t="s">
        <v>33999</v>
      </c>
      <c r="C2564" s="78">
        <v>0.43413442000000002</v>
      </c>
      <c r="D2564" s="78">
        <v>-1.5866378999999999</v>
      </c>
      <c r="E2564" s="78">
        <v>2.4109348999999999E-2</v>
      </c>
      <c r="F2564" s="78">
        <v>3.216745E-2</v>
      </c>
    </row>
    <row r="2565" spans="1:6" x14ac:dyDescent="0.25">
      <c r="A2565">
        <v>2563</v>
      </c>
      <c r="B2565" t="s">
        <v>34000</v>
      </c>
      <c r="C2565" s="78">
        <v>1.3105955</v>
      </c>
      <c r="D2565" s="78">
        <v>4.9871205999999999</v>
      </c>
      <c r="E2565" s="78">
        <v>-8.3869695999999995E-4</v>
      </c>
      <c r="F2565" s="78">
        <v>4.2572483000000001E-2</v>
      </c>
    </row>
    <row r="2566" spans="1:6" x14ac:dyDescent="0.25">
      <c r="A2566">
        <v>2564</v>
      </c>
      <c r="B2566" t="s">
        <v>34001</v>
      </c>
      <c r="C2566" s="78">
        <v>0.56037060000000005</v>
      </c>
      <c r="D2566" s="78">
        <v>-0.76549780000000001</v>
      </c>
      <c r="E2566" s="78">
        <v>-0.28545025000000002</v>
      </c>
      <c r="F2566" s="78">
        <v>3.3670865000000001E-2</v>
      </c>
    </row>
    <row r="2567" spans="1:6" x14ac:dyDescent="0.25">
      <c r="A2567">
        <v>2565</v>
      </c>
      <c r="B2567" t="s">
        <v>34002</v>
      </c>
      <c r="C2567" s="78">
        <v>-1.3528659000000001</v>
      </c>
      <c r="D2567" s="78">
        <v>-1.5157185</v>
      </c>
      <c r="E2567" s="78">
        <v>0.11310509000000001</v>
      </c>
      <c r="F2567" s="78">
        <v>3.7761796E-2</v>
      </c>
    </row>
    <row r="2568" spans="1:6" x14ac:dyDescent="0.25">
      <c r="A2568">
        <v>2566</v>
      </c>
      <c r="B2568" t="s">
        <v>7880</v>
      </c>
      <c r="C2568" s="78">
        <v>-0.39698349999999999</v>
      </c>
      <c r="D2568" s="78">
        <v>2.5911558000000001</v>
      </c>
      <c r="E2568" s="78">
        <v>-8.3007990000000004E-2</v>
      </c>
      <c r="F2568" s="78">
        <v>2.537613E-2</v>
      </c>
    </row>
    <row r="2569" spans="1:6" x14ac:dyDescent="0.25">
      <c r="A2569">
        <v>2567</v>
      </c>
      <c r="B2569" t="s">
        <v>34003</v>
      </c>
      <c r="C2569" s="78">
        <v>2.5528050000000002</v>
      </c>
      <c r="D2569" s="78">
        <v>0.38092779999999998</v>
      </c>
      <c r="E2569" s="78">
        <v>9.7951289999999996E-3</v>
      </c>
      <c r="F2569" s="78">
        <v>5.9450686000000003E-2</v>
      </c>
    </row>
    <row r="2570" spans="1:6" x14ac:dyDescent="0.25">
      <c r="A2570">
        <v>2568</v>
      </c>
      <c r="B2570" t="s">
        <v>34004</v>
      </c>
      <c r="C2570" s="78">
        <v>-1.4561957999999999</v>
      </c>
      <c r="D2570" s="78">
        <v>-1.7937369999999999</v>
      </c>
      <c r="E2570" s="78">
        <v>0.1303588</v>
      </c>
      <c r="F2570" s="78">
        <v>-7.0078559999999998E-3</v>
      </c>
    </row>
    <row r="2571" spans="1:6" x14ac:dyDescent="0.25">
      <c r="A2571">
        <v>2569</v>
      </c>
      <c r="B2571" t="s">
        <v>34005</v>
      </c>
      <c r="C2571" s="78">
        <v>-9.5669400000000007</v>
      </c>
      <c r="D2571" s="78">
        <v>1.6329224</v>
      </c>
      <c r="E2571" s="78">
        <v>4.0484502999999998E-2</v>
      </c>
      <c r="F2571" s="78">
        <v>4.9496822000000003E-2</v>
      </c>
    </row>
    <row r="2572" spans="1:6" x14ac:dyDescent="0.25">
      <c r="A2572">
        <v>2570</v>
      </c>
      <c r="B2572" t="s">
        <v>5020</v>
      </c>
      <c r="C2572" s="78">
        <v>1.6759282</v>
      </c>
      <c r="D2572" s="78">
        <v>0.43966007000000001</v>
      </c>
      <c r="E2572" s="78">
        <v>8.3106550000000001E-2</v>
      </c>
      <c r="F2572" s="78">
        <v>-0.11422293</v>
      </c>
    </row>
    <row r="2573" spans="1:6" x14ac:dyDescent="0.25">
      <c r="A2573">
        <v>2571</v>
      </c>
      <c r="B2573" t="s">
        <v>34006</v>
      </c>
      <c r="C2573" s="78">
        <v>-0.77510977000000003</v>
      </c>
      <c r="D2573" s="78">
        <v>-0.15815340999999999</v>
      </c>
      <c r="E2573" s="78">
        <v>-7.5157909999999994E-2</v>
      </c>
      <c r="F2573" s="78">
        <v>-0.29086583999999999</v>
      </c>
    </row>
    <row r="2574" spans="1:6" x14ac:dyDescent="0.25">
      <c r="A2574">
        <v>2572</v>
      </c>
      <c r="B2574" t="s">
        <v>34007</v>
      </c>
      <c r="C2574" s="78">
        <v>1.4440442</v>
      </c>
      <c r="D2574" s="78">
        <v>0.72109509999999999</v>
      </c>
      <c r="E2574" s="78">
        <v>6.2995849999999999E-3</v>
      </c>
      <c r="F2574" s="78">
        <v>6.1363059999999997E-2</v>
      </c>
    </row>
    <row r="2575" spans="1:6" x14ac:dyDescent="0.25">
      <c r="A2575">
        <v>2573</v>
      </c>
      <c r="B2575" t="s">
        <v>29881</v>
      </c>
      <c r="C2575" s="78">
        <v>-0.91365859999999999</v>
      </c>
      <c r="D2575" s="78">
        <v>-0.34343277999999999</v>
      </c>
      <c r="E2575" s="78">
        <v>-8.9518785000000003E-2</v>
      </c>
      <c r="F2575" s="78">
        <v>-0.17027438</v>
      </c>
    </row>
    <row r="2576" spans="1:6" x14ac:dyDescent="0.25">
      <c r="A2576">
        <v>2574</v>
      </c>
      <c r="B2576" t="s">
        <v>34008</v>
      </c>
      <c r="C2576" s="78">
        <v>2.7986593000000002</v>
      </c>
      <c r="D2576" s="78">
        <v>-0.89266162999999998</v>
      </c>
      <c r="E2576" s="78">
        <v>-0.17461476000000001</v>
      </c>
      <c r="F2576" s="78">
        <v>7.3203119999999997E-2</v>
      </c>
    </row>
    <row r="2577" spans="1:6" x14ac:dyDescent="0.25">
      <c r="A2577">
        <v>2575</v>
      </c>
      <c r="B2577" t="s">
        <v>34009</v>
      </c>
      <c r="C2577" s="78">
        <v>1.4616994999999999</v>
      </c>
      <c r="D2577" s="78">
        <v>-0.26864516999999999</v>
      </c>
      <c r="E2577" s="78">
        <v>0.19010067</v>
      </c>
      <c r="F2577" s="78">
        <v>2.8481976999999999E-2</v>
      </c>
    </row>
    <row r="2578" spans="1:6" x14ac:dyDescent="0.25">
      <c r="A2578">
        <v>2576</v>
      </c>
      <c r="B2578" t="s">
        <v>34010</v>
      </c>
      <c r="C2578" s="78">
        <v>-0.45852851999999999</v>
      </c>
      <c r="D2578" s="78">
        <v>2.9926170000000001</v>
      </c>
      <c r="E2578" s="78">
        <v>0.22512127000000001</v>
      </c>
      <c r="F2578" s="78">
        <v>1.4450925E-2</v>
      </c>
    </row>
    <row r="2579" spans="1:6" x14ac:dyDescent="0.25">
      <c r="A2579">
        <v>2577</v>
      </c>
      <c r="B2579" t="s">
        <v>34011</v>
      </c>
      <c r="C2579" s="78">
        <v>0.57856580000000002</v>
      </c>
      <c r="D2579" s="78">
        <v>-1.9753270000000001</v>
      </c>
      <c r="E2579" s="78">
        <v>4.8824340000000001E-2</v>
      </c>
      <c r="F2579" s="78">
        <v>-8.9992879999999997E-2</v>
      </c>
    </row>
    <row r="2580" spans="1:6" x14ac:dyDescent="0.25">
      <c r="A2580">
        <v>2578</v>
      </c>
      <c r="B2580" t="s">
        <v>10378</v>
      </c>
      <c r="C2580" s="78">
        <v>-1.3545894999999999</v>
      </c>
      <c r="D2580" s="78">
        <v>-1.7203552</v>
      </c>
      <c r="E2580" s="78">
        <v>-0.53468512999999995</v>
      </c>
      <c r="F2580" s="78">
        <v>0.19150760999999999</v>
      </c>
    </row>
    <row r="2581" spans="1:6" x14ac:dyDescent="0.25">
      <c r="A2581">
        <v>2579</v>
      </c>
      <c r="B2581" t="s">
        <v>34012</v>
      </c>
      <c r="C2581" s="78">
        <v>2.4968376000000001</v>
      </c>
      <c r="D2581" s="78">
        <v>1.1821067000000001</v>
      </c>
      <c r="E2581" s="78">
        <v>3.8734079999999997E-2</v>
      </c>
      <c r="F2581" s="78">
        <v>5.5617913999999997E-2</v>
      </c>
    </row>
    <row r="2582" spans="1:6" x14ac:dyDescent="0.25">
      <c r="A2582">
        <v>2580</v>
      </c>
      <c r="B2582" t="s">
        <v>34013</v>
      </c>
      <c r="C2582" s="78">
        <v>-5.1648474000000002</v>
      </c>
      <c r="D2582" s="78">
        <v>2.1748859999999999</v>
      </c>
      <c r="E2582" s="78">
        <v>8.6512950000000005E-2</v>
      </c>
      <c r="F2582" s="78">
        <v>4.3938749999999999E-2</v>
      </c>
    </row>
    <row r="2583" spans="1:6" x14ac:dyDescent="0.25">
      <c r="A2583">
        <v>2581</v>
      </c>
      <c r="B2583" t="s">
        <v>34014</v>
      </c>
      <c r="C2583" s="78">
        <v>-1.3372278</v>
      </c>
      <c r="D2583" s="78">
        <v>-1.5677738000000001</v>
      </c>
      <c r="E2583" s="78">
        <v>0.20798412999999999</v>
      </c>
      <c r="F2583" s="78">
        <v>2.4439892000000001E-2</v>
      </c>
    </row>
    <row r="2584" spans="1:6" x14ac:dyDescent="0.25">
      <c r="A2584">
        <v>2582</v>
      </c>
      <c r="B2584" t="s">
        <v>34015</v>
      </c>
      <c r="C2584" s="78">
        <v>2.7560924999999998</v>
      </c>
      <c r="D2584" s="78">
        <v>0.86161779999999999</v>
      </c>
      <c r="E2584" s="78">
        <v>-0.54511284999999998</v>
      </c>
      <c r="F2584" s="78">
        <v>5.4704677000000004E-3</v>
      </c>
    </row>
    <row r="2585" spans="1:6" x14ac:dyDescent="0.25">
      <c r="A2585">
        <v>2583</v>
      </c>
      <c r="B2585" t="s">
        <v>1163</v>
      </c>
      <c r="C2585" s="78">
        <v>-1.1945515</v>
      </c>
      <c r="D2585" s="78">
        <v>-1.4802306999999999</v>
      </c>
      <c r="E2585" s="78">
        <v>-0.29252162999999998</v>
      </c>
      <c r="F2585" s="78">
        <v>-0.42113134000000002</v>
      </c>
    </row>
    <row r="2586" spans="1:6" x14ac:dyDescent="0.25">
      <c r="A2586">
        <v>2584</v>
      </c>
      <c r="B2586" t="s">
        <v>34016</v>
      </c>
      <c r="C2586" s="78">
        <v>0.61523974000000003</v>
      </c>
      <c r="D2586" s="78">
        <v>0.29324496</v>
      </c>
      <c r="E2586" s="78">
        <v>0.14261351999999999</v>
      </c>
      <c r="F2586" s="78">
        <v>-9.6200763999999994E-2</v>
      </c>
    </row>
    <row r="2587" spans="1:6" x14ac:dyDescent="0.25">
      <c r="A2587">
        <v>2585</v>
      </c>
      <c r="B2587" t="s">
        <v>34017</v>
      </c>
      <c r="C2587" s="78">
        <v>-0.23430508</v>
      </c>
      <c r="D2587" s="78">
        <v>-1.0171663</v>
      </c>
      <c r="E2587" s="78">
        <v>5.8564975999999998E-2</v>
      </c>
      <c r="F2587" s="78">
        <v>6.9735244000000002E-2</v>
      </c>
    </row>
    <row r="2588" spans="1:6" x14ac:dyDescent="0.25">
      <c r="A2588">
        <v>2586</v>
      </c>
      <c r="B2588" t="s">
        <v>34018</v>
      </c>
      <c r="C2588" s="78">
        <v>4.5722212999999998</v>
      </c>
      <c r="D2588" s="78">
        <v>2.0807060000000002</v>
      </c>
      <c r="E2588" s="78">
        <v>-0.14837803999999999</v>
      </c>
      <c r="F2588" s="78">
        <v>6.5056009999999997E-2</v>
      </c>
    </row>
    <row r="2589" spans="1:6" x14ac:dyDescent="0.25">
      <c r="A2589">
        <v>2587</v>
      </c>
      <c r="B2589" t="s">
        <v>21651</v>
      </c>
      <c r="C2589" s="78">
        <v>-0.56422879999999997</v>
      </c>
      <c r="D2589" s="78">
        <v>-6.4402459999999995E-2</v>
      </c>
      <c r="E2589" s="78">
        <v>9.0562420000000005E-2</v>
      </c>
      <c r="F2589" s="78">
        <v>-0.10124315</v>
      </c>
    </row>
    <row r="2590" spans="1:6" x14ac:dyDescent="0.25">
      <c r="A2590">
        <v>2588</v>
      </c>
      <c r="B2590" t="s">
        <v>34019</v>
      </c>
      <c r="C2590" s="78">
        <v>0.14212901999999999</v>
      </c>
      <c r="D2590" s="78">
        <v>-0.21119750000000001</v>
      </c>
      <c r="E2590" s="78">
        <v>-0.15572744999999999</v>
      </c>
      <c r="F2590" s="78">
        <v>8.8989189999999999E-3</v>
      </c>
    </row>
    <row r="2591" spans="1:6" x14ac:dyDescent="0.25">
      <c r="A2591">
        <v>2589</v>
      </c>
      <c r="B2591" t="s">
        <v>34020</v>
      </c>
      <c r="C2591" s="78">
        <v>1.3606582</v>
      </c>
      <c r="D2591" s="78">
        <v>-0.93857710000000005</v>
      </c>
      <c r="E2591" s="78">
        <v>-0.194134</v>
      </c>
      <c r="F2591" s="78">
        <v>2.0582429999999999E-2</v>
      </c>
    </row>
    <row r="2592" spans="1:6" x14ac:dyDescent="0.25">
      <c r="A2592">
        <v>2590</v>
      </c>
      <c r="B2592" t="s">
        <v>6092</v>
      </c>
      <c r="C2592" s="78">
        <v>0.37346797999999998</v>
      </c>
      <c r="D2592" s="78">
        <v>0.27309537</v>
      </c>
      <c r="E2592" s="78">
        <v>-3.580767E-2</v>
      </c>
      <c r="F2592" s="78">
        <v>-5.6499127000000003E-2</v>
      </c>
    </row>
    <row r="2593" spans="1:6" x14ac:dyDescent="0.25">
      <c r="A2593">
        <v>2591</v>
      </c>
      <c r="B2593" t="s">
        <v>34021</v>
      </c>
      <c r="C2593" s="78">
        <v>-1.4435813</v>
      </c>
      <c r="D2593" s="78">
        <v>-0.19036067000000001</v>
      </c>
      <c r="E2593" s="78">
        <v>8.7729749999999995E-2</v>
      </c>
      <c r="F2593" s="78">
        <v>-1.4316162E-2</v>
      </c>
    </row>
    <row r="2594" spans="1:6" x14ac:dyDescent="0.25">
      <c r="A2594">
        <v>2592</v>
      </c>
      <c r="B2594" t="s">
        <v>34022</v>
      </c>
      <c r="C2594" s="78">
        <v>-1.532117</v>
      </c>
      <c r="D2594" s="78">
        <v>0.35615623000000002</v>
      </c>
      <c r="E2594" s="78">
        <v>7.801582E-2</v>
      </c>
      <c r="F2594" s="78">
        <v>4.5179299999999999E-2</v>
      </c>
    </row>
    <row r="2595" spans="1:6" x14ac:dyDescent="0.25">
      <c r="A2595">
        <v>2593</v>
      </c>
      <c r="B2595" t="s">
        <v>34023</v>
      </c>
      <c r="C2595" s="78">
        <v>0.43202950000000001</v>
      </c>
      <c r="D2595" s="78">
        <v>4.9213169999999997E-3</v>
      </c>
      <c r="E2595" s="78">
        <v>-2.5998652000000001E-2</v>
      </c>
      <c r="F2595" s="78">
        <v>-2.5491570000000002E-2</v>
      </c>
    </row>
    <row r="2596" spans="1:6" x14ac:dyDescent="0.25">
      <c r="A2596">
        <v>2594</v>
      </c>
      <c r="B2596" t="s">
        <v>34024</v>
      </c>
      <c r="C2596" s="78">
        <v>1.4028099999999999</v>
      </c>
      <c r="D2596" s="78">
        <v>-1.4247179E-2</v>
      </c>
      <c r="E2596" s="78">
        <v>4.3973683999999999E-2</v>
      </c>
      <c r="F2596" s="78">
        <v>3.6092949999999999E-2</v>
      </c>
    </row>
    <row r="2597" spans="1:6" x14ac:dyDescent="0.25">
      <c r="A2597">
        <v>2595</v>
      </c>
      <c r="B2597" t="s">
        <v>10736</v>
      </c>
      <c r="C2597" s="78">
        <v>1.9741747000000001</v>
      </c>
      <c r="D2597" s="78">
        <v>-0.24169683</v>
      </c>
      <c r="E2597" s="78">
        <v>-8.5912794000000001E-2</v>
      </c>
      <c r="F2597" s="78">
        <v>-0.14912193000000001</v>
      </c>
    </row>
    <row r="2598" spans="1:6" x14ac:dyDescent="0.25">
      <c r="A2598">
        <v>2596</v>
      </c>
      <c r="B2598" t="s">
        <v>34025</v>
      </c>
      <c r="C2598" s="78">
        <v>1.7026659</v>
      </c>
      <c r="D2598" s="78">
        <v>5.8236837E-2</v>
      </c>
      <c r="E2598" s="78">
        <v>-7.8360109999999997E-2</v>
      </c>
      <c r="F2598" s="78">
        <v>-7.7774969999999999E-2</v>
      </c>
    </row>
    <row r="2599" spans="1:6" x14ac:dyDescent="0.25">
      <c r="A2599">
        <v>2597</v>
      </c>
      <c r="B2599" t="s">
        <v>34026</v>
      </c>
      <c r="C2599" s="78">
        <v>2.4783873999999999</v>
      </c>
      <c r="D2599" s="78">
        <v>0.31470083999999998</v>
      </c>
      <c r="E2599" s="78">
        <v>-5.5610448E-2</v>
      </c>
      <c r="F2599" s="78">
        <v>6.7173300000000005E-2</v>
      </c>
    </row>
    <row r="2600" spans="1:6" x14ac:dyDescent="0.25">
      <c r="A2600">
        <v>2598</v>
      </c>
      <c r="B2600" t="s">
        <v>34027</v>
      </c>
      <c r="C2600" s="78">
        <v>-0.54660310000000001</v>
      </c>
      <c r="D2600" s="78">
        <v>-0.94859939999999998</v>
      </c>
      <c r="E2600" s="78">
        <v>9.3593985000000005E-2</v>
      </c>
      <c r="F2600" s="78">
        <v>3.8300365000000003E-2</v>
      </c>
    </row>
    <row r="2601" spans="1:6" x14ac:dyDescent="0.25">
      <c r="A2601">
        <v>2599</v>
      </c>
      <c r="B2601" t="s">
        <v>9706</v>
      </c>
      <c r="C2601" s="78">
        <v>-1.0343909E-2</v>
      </c>
      <c r="D2601" s="78">
        <v>-0.3310207</v>
      </c>
      <c r="E2601" s="78">
        <v>-4.535699E-2</v>
      </c>
      <c r="F2601" s="78">
        <v>-9.8513989999999996E-2</v>
      </c>
    </row>
    <row r="2602" spans="1:6" x14ac:dyDescent="0.25">
      <c r="A2602">
        <v>2600</v>
      </c>
      <c r="B2602" t="s">
        <v>34028</v>
      </c>
      <c r="C2602" s="78">
        <v>1.4980258</v>
      </c>
      <c r="D2602" s="78">
        <v>5.3033276000000003</v>
      </c>
      <c r="E2602" s="78">
        <v>0.11609187999999999</v>
      </c>
      <c r="F2602" s="78">
        <v>4.6946916999999998E-2</v>
      </c>
    </row>
    <row r="2603" spans="1:6" x14ac:dyDescent="0.25">
      <c r="A2603">
        <v>2601</v>
      </c>
      <c r="B2603" t="s">
        <v>34029</v>
      </c>
      <c r="C2603" s="78">
        <v>1.8470127999999999</v>
      </c>
      <c r="D2603" s="78">
        <v>-2.6741394999999999</v>
      </c>
      <c r="E2603" s="78">
        <v>2.0786762E-2</v>
      </c>
      <c r="F2603" s="78">
        <v>7.3370500000000005E-2</v>
      </c>
    </row>
    <row r="2604" spans="1:6" x14ac:dyDescent="0.25">
      <c r="A2604">
        <v>2602</v>
      </c>
      <c r="B2604" t="s">
        <v>34030</v>
      </c>
      <c r="C2604" s="78">
        <v>-0.45633583999999999</v>
      </c>
      <c r="D2604" s="78">
        <v>1.4542446</v>
      </c>
      <c r="E2604" s="78">
        <v>-1.8795310999999999E-2</v>
      </c>
      <c r="F2604" s="78">
        <v>4.6841934000000002E-2</v>
      </c>
    </row>
    <row r="2605" spans="1:6" x14ac:dyDescent="0.25">
      <c r="A2605">
        <v>2603</v>
      </c>
      <c r="B2605" t="s">
        <v>15875</v>
      </c>
      <c r="C2605" s="78">
        <v>-0.64771080000000003</v>
      </c>
      <c r="D2605" s="78">
        <v>-1.6482589999999999</v>
      </c>
      <c r="E2605" s="78">
        <v>-0.18104308999999999</v>
      </c>
      <c r="F2605" s="78">
        <v>-3.6398846999999998E-2</v>
      </c>
    </row>
    <row r="2606" spans="1:6" x14ac:dyDescent="0.25">
      <c r="A2606">
        <v>2604</v>
      </c>
      <c r="B2606" t="s">
        <v>13676</v>
      </c>
      <c r="C2606" s="78">
        <v>1.6645626</v>
      </c>
      <c r="D2606" s="78">
        <v>8.5661169999999995E-2</v>
      </c>
      <c r="E2606" s="78">
        <v>-0.39056548000000002</v>
      </c>
      <c r="F2606" s="78">
        <v>0.11227991</v>
      </c>
    </row>
    <row r="2607" spans="1:6" x14ac:dyDescent="0.25">
      <c r="A2607">
        <v>2605</v>
      </c>
      <c r="B2607" t="s">
        <v>34031</v>
      </c>
      <c r="C2607" s="78">
        <v>1.2778887999999999</v>
      </c>
      <c r="D2607" s="78">
        <v>2.4907482000000001</v>
      </c>
      <c r="E2607" s="78">
        <v>-0.60723389999999999</v>
      </c>
      <c r="F2607" s="78">
        <v>5.8194370000000002E-3</v>
      </c>
    </row>
    <row r="2608" spans="1:6" x14ac:dyDescent="0.25">
      <c r="A2608">
        <v>2606</v>
      </c>
      <c r="B2608" t="s">
        <v>34032</v>
      </c>
      <c r="C2608" s="78">
        <v>-1.2667922</v>
      </c>
      <c r="D2608" s="78">
        <v>-2.9647408</v>
      </c>
      <c r="E2608" s="78">
        <v>-2.7274162000000001E-2</v>
      </c>
      <c r="F2608" s="78">
        <v>3.5475010000000001E-2</v>
      </c>
    </row>
    <row r="2609" spans="1:6" x14ac:dyDescent="0.25">
      <c r="A2609">
        <v>2607</v>
      </c>
      <c r="B2609" t="s">
        <v>34033</v>
      </c>
      <c r="C2609" s="78">
        <v>0.64065030000000001</v>
      </c>
      <c r="D2609" s="78">
        <v>-2.1690965000000002</v>
      </c>
      <c r="E2609" s="78">
        <v>-9.7810745000000004E-2</v>
      </c>
      <c r="F2609" s="78">
        <v>1.096286E-2</v>
      </c>
    </row>
    <row r="2610" spans="1:6" x14ac:dyDescent="0.25">
      <c r="A2610">
        <v>2608</v>
      </c>
      <c r="B2610" t="s">
        <v>34034</v>
      </c>
      <c r="C2610" s="78">
        <v>0.44567331999999998</v>
      </c>
      <c r="D2610" s="78">
        <v>0.35343980000000003</v>
      </c>
      <c r="E2610" s="78">
        <v>0.10925865</v>
      </c>
      <c r="F2610" s="78">
        <v>-4.020518E-2</v>
      </c>
    </row>
    <row r="2611" spans="1:6" x14ac:dyDescent="0.25">
      <c r="A2611">
        <v>2609</v>
      </c>
      <c r="B2611" t="s">
        <v>34035</v>
      </c>
      <c r="C2611" s="78">
        <v>2.0403112999999999</v>
      </c>
      <c r="D2611" s="78">
        <v>0.63362739999999995</v>
      </c>
      <c r="E2611" s="78">
        <v>0.25064573000000001</v>
      </c>
      <c r="F2611" s="78">
        <v>5.9339220000000003E-3</v>
      </c>
    </row>
    <row r="2612" spans="1:6" x14ac:dyDescent="0.25">
      <c r="A2612">
        <v>2610</v>
      </c>
      <c r="B2612" t="s">
        <v>34036</v>
      </c>
      <c r="C2612" s="78">
        <v>1.6028811000000001</v>
      </c>
      <c r="D2612" s="78">
        <v>5.7411909999999997E-2</v>
      </c>
      <c r="E2612" s="78">
        <v>-0.62392163</v>
      </c>
      <c r="F2612" s="78">
        <v>0.13718477000000001</v>
      </c>
    </row>
    <row r="2613" spans="1:6" x14ac:dyDescent="0.25">
      <c r="A2613">
        <v>2611</v>
      </c>
      <c r="B2613" t="s">
        <v>6446</v>
      </c>
      <c r="C2613" s="78">
        <v>-1.0646370999999999</v>
      </c>
      <c r="D2613" s="78">
        <v>-2.0084084999999998</v>
      </c>
      <c r="E2613" s="78">
        <v>-2.7073026E-2</v>
      </c>
      <c r="F2613" s="78">
        <v>-0.23670867000000001</v>
      </c>
    </row>
    <row r="2614" spans="1:6" x14ac:dyDescent="0.25">
      <c r="A2614">
        <v>2612</v>
      </c>
      <c r="B2614" t="s">
        <v>34037</v>
      </c>
      <c r="C2614" s="78">
        <v>-0.28461999999999998</v>
      </c>
      <c r="D2614" s="78">
        <v>6.0214995999999998E-3</v>
      </c>
      <c r="E2614" s="78">
        <v>0.10663541</v>
      </c>
      <c r="F2614" s="78">
        <v>-4.5833060000000002E-2</v>
      </c>
    </row>
    <row r="2615" spans="1:6" x14ac:dyDescent="0.25">
      <c r="A2615">
        <v>2613</v>
      </c>
      <c r="B2615" t="s">
        <v>34038</v>
      </c>
      <c r="C2615" s="78">
        <v>0.6779655</v>
      </c>
      <c r="D2615" s="78">
        <v>-0.6854247</v>
      </c>
      <c r="E2615" s="78">
        <v>-0.15805694000000001</v>
      </c>
      <c r="F2615" s="78">
        <v>-1.8631976000000001E-2</v>
      </c>
    </row>
    <row r="2616" spans="1:6" x14ac:dyDescent="0.25">
      <c r="A2616">
        <v>2614</v>
      </c>
      <c r="B2616" t="s">
        <v>34039</v>
      </c>
      <c r="C2616" s="78">
        <v>1.6135294</v>
      </c>
      <c r="D2616" s="78">
        <v>13.548792000000001</v>
      </c>
      <c r="E2616" s="78">
        <v>6.3650250000000005E-2</v>
      </c>
      <c r="F2616" s="78">
        <v>8.9554099999999998E-2</v>
      </c>
    </row>
    <row r="2617" spans="1:6" x14ac:dyDescent="0.25">
      <c r="A2617">
        <v>2615</v>
      </c>
      <c r="B2617" t="s">
        <v>34040</v>
      </c>
      <c r="C2617" s="78">
        <v>-7.5050929999999996</v>
      </c>
      <c r="D2617" s="78">
        <v>0.40048099999999998</v>
      </c>
      <c r="E2617" s="78">
        <v>-7.2113040000000003E-2</v>
      </c>
      <c r="F2617" s="78">
        <v>2.055566E-2</v>
      </c>
    </row>
    <row r="2618" spans="1:6" x14ac:dyDescent="0.25">
      <c r="A2618">
        <v>2616</v>
      </c>
      <c r="B2618" t="s">
        <v>34041</v>
      </c>
      <c r="C2618" s="78">
        <v>0.97609009999999996</v>
      </c>
      <c r="D2618" s="78">
        <v>-2.2544580000000001</v>
      </c>
      <c r="E2618" s="78">
        <v>0.11677997</v>
      </c>
      <c r="F2618" s="78">
        <v>1.1974073E-2</v>
      </c>
    </row>
    <row r="2619" spans="1:6" x14ac:dyDescent="0.25">
      <c r="A2619">
        <v>2617</v>
      </c>
      <c r="B2619" t="s">
        <v>34042</v>
      </c>
      <c r="C2619" s="78">
        <v>0.54845034999999998</v>
      </c>
      <c r="D2619" s="78">
        <v>1.9009669</v>
      </c>
      <c r="E2619" s="78">
        <v>0.25114360000000002</v>
      </c>
      <c r="F2619" s="78">
        <v>2.2843934999999999E-2</v>
      </c>
    </row>
    <row r="2620" spans="1:6" x14ac:dyDescent="0.25">
      <c r="A2620">
        <v>2618</v>
      </c>
      <c r="B2620" t="s">
        <v>34043</v>
      </c>
      <c r="C2620" s="78">
        <v>1.3398111000000001E-2</v>
      </c>
      <c r="D2620" s="78">
        <v>0.44958757999999999</v>
      </c>
      <c r="E2620" s="78">
        <v>0.25064573000000001</v>
      </c>
      <c r="F2620" s="78">
        <v>5.9339220000000003E-3</v>
      </c>
    </row>
    <row r="2621" spans="1:6" x14ac:dyDescent="0.25">
      <c r="A2621">
        <v>2619</v>
      </c>
      <c r="B2621" t="s">
        <v>34044</v>
      </c>
      <c r="C2621" s="78">
        <v>1.9937316</v>
      </c>
      <c r="D2621" s="78">
        <v>0.23031067999999999</v>
      </c>
      <c r="E2621" s="78">
        <v>3.9688185000000001E-2</v>
      </c>
      <c r="F2621" s="78">
        <v>4.8059749999999998E-2</v>
      </c>
    </row>
    <row r="2622" spans="1:6" x14ac:dyDescent="0.25">
      <c r="A2622">
        <v>2620</v>
      </c>
      <c r="B2622" t="s">
        <v>28350</v>
      </c>
      <c r="C2622" s="78">
        <v>0.84851264999999998</v>
      </c>
      <c r="D2622" s="78">
        <v>0.21967756999999999</v>
      </c>
      <c r="E2622" s="78">
        <v>-6.142682E-2</v>
      </c>
      <c r="F2622" s="78">
        <v>-7.4582830000000003E-2</v>
      </c>
    </row>
    <row r="2623" spans="1:6" x14ac:dyDescent="0.25">
      <c r="A2623">
        <v>2621</v>
      </c>
      <c r="B2623" t="s">
        <v>34045</v>
      </c>
      <c r="C2623" s="78">
        <v>1.3174052000000001</v>
      </c>
      <c r="D2623" s="78">
        <v>-6.0988306999999999E-2</v>
      </c>
      <c r="E2623" s="78">
        <v>-9.5812980000000002E-3</v>
      </c>
      <c r="F2623" s="78">
        <v>2.0945095E-2</v>
      </c>
    </row>
    <row r="2624" spans="1:6" x14ac:dyDescent="0.25">
      <c r="A2624">
        <v>2622</v>
      </c>
      <c r="B2624" t="s">
        <v>34046</v>
      </c>
      <c r="C2624" s="78">
        <v>1.5584232</v>
      </c>
      <c r="D2624" s="78">
        <v>1.1107311</v>
      </c>
      <c r="E2624" s="78">
        <v>9.1257560000000001E-2</v>
      </c>
      <c r="F2624" s="78">
        <v>3.6294396999999999E-2</v>
      </c>
    </row>
    <row r="2625" spans="1:6" x14ac:dyDescent="0.25">
      <c r="A2625">
        <v>2623</v>
      </c>
      <c r="B2625" t="s">
        <v>34047</v>
      </c>
      <c r="C2625" s="78">
        <v>0.10796614</v>
      </c>
      <c r="D2625" s="78">
        <v>-0.79731549999999995</v>
      </c>
      <c r="E2625" s="78">
        <v>0.13312149000000001</v>
      </c>
      <c r="F2625" s="78">
        <v>5.0073347999999997E-2</v>
      </c>
    </row>
    <row r="2626" spans="1:6" x14ac:dyDescent="0.25">
      <c r="A2626">
        <v>2624</v>
      </c>
      <c r="B2626" t="s">
        <v>34048</v>
      </c>
      <c r="C2626" s="78">
        <v>-0.44559072999999999</v>
      </c>
      <c r="D2626" s="78">
        <v>11.086385</v>
      </c>
      <c r="E2626" s="78">
        <v>0.23708246999999999</v>
      </c>
      <c r="F2626" s="78">
        <v>2.3865074E-2</v>
      </c>
    </row>
    <row r="2627" spans="1:6" x14ac:dyDescent="0.25">
      <c r="A2627">
        <v>2625</v>
      </c>
      <c r="B2627" t="s">
        <v>34049</v>
      </c>
      <c r="C2627" s="78">
        <v>1.1015522</v>
      </c>
      <c r="D2627" s="78">
        <v>-0.34606599999999998</v>
      </c>
      <c r="E2627" s="78">
        <v>-0.58845879999999995</v>
      </c>
      <c r="F2627" s="78">
        <v>0.12330575000000001</v>
      </c>
    </row>
    <row r="2628" spans="1:6" x14ac:dyDescent="0.25">
      <c r="A2628">
        <v>2626</v>
      </c>
      <c r="B2628" t="s">
        <v>34050</v>
      </c>
      <c r="C2628" s="78">
        <v>2.6161517999999999</v>
      </c>
      <c r="D2628" s="78">
        <v>-0.92205789999999999</v>
      </c>
      <c r="E2628" s="78">
        <v>0.16336444</v>
      </c>
      <c r="F2628" s="78">
        <v>2.5725417E-2</v>
      </c>
    </row>
    <row r="2629" spans="1:6" x14ac:dyDescent="0.25">
      <c r="A2629">
        <v>2627</v>
      </c>
      <c r="B2629" t="s">
        <v>34051</v>
      </c>
      <c r="C2629" s="78">
        <v>1.4949716</v>
      </c>
      <c r="D2629" s="78">
        <v>-9.8677870000000001E-2</v>
      </c>
      <c r="E2629" s="78">
        <v>0.10651703</v>
      </c>
      <c r="F2629" s="78">
        <v>5.3515390000000003E-2</v>
      </c>
    </row>
    <row r="2630" spans="1:6" x14ac:dyDescent="0.25">
      <c r="A2630">
        <v>2628</v>
      </c>
      <c r="B2630" t="s">
        <v>34052</v>
      </c>
      <c r="C2630" s="78">
        <v>-0.92603433000000002</v>
      </c>
      <c r="D2630" s="78">
        <v>-0.86062620000000001</v>
      </c>
      <c r="E2630" s="78">
        <v>0.14590818999999999</v>
      </c>
      <c r="F2630" s="78">
        <v>2.9683726000000001E-2</v>
      </c>
    </row>
    <row r="2631" spans="1:6" x14ac:dyDescent="0.25">
      <c r="A2631">
        <v>2629</v>
      </c>
      <c r="B2631" t="s">
        <v>34053</v>
      </c>
      <c r="C2631" s="78">
        <v>0.68666099999999997</v>
      </c>
      <c r="D2631" s="78">
        <v>0.22148132000000001</v>
      </c>
      <c r="E2631" s="78">
        <v>1.5593021999999999E-3</v>
      </c>
      <c r="F2631" s="78">
        <v>4.6747482999999999E-2</v>
      </c>
    </row>
    <row r="2632" spans="1:6" x14ac:dyDescent="0.25">
      <c r="A2632">
        <v>2630</v>
      </c>
      <c r="B2632" t="s">
        <v>34054</v>
      </c>
      <c r="C2632" s="78">
        <v>-1.4193503000000001</v>
      </c>
      <c r="D2632" s="78">
        <v>1.2913697</v>
      </c>
      <c r="E2632" s="78">
        <v>2.5105089000000001E-2</v>
      </c>
      <c r="F2632" s="78">
        <v>2.0417089999999999E-2</v>
      </c>
    </row>
    <row r="2633" spans="1:6" x14ac:dyDescent="0.25">
      <c r="A2633">
        <v>2631</v>
      </c>
      <c r="B2633" t="s">
        <v>34055</v>
      </c>
      <c r="C2633" s="78">
        <v>0.66643094999999997</v>
      </c>
      <c r="D2633" s="78">
        <v>3.5111240000000001</v>
      </c>
      <c r="E2633" s="78">
        <v>-6.8972707000000003E-3</v>
      </c>
      <c r="F2633" s="78">
        <v>6.9390969999999996E-2</v>
      </c>
    </row>
    <row r="2634" spans="1:6" x14ac:dyDescent="0.25">
      <c r="A2634">
        <v>2632</v>
      </c>
      <c r="B2634" t="s">
        <v>34056</v>
      </c>
      <c r="C2634" s="78">
        <v>2.540206</v>
      </c>
      <c r="D2634" s="78">
        <v>-2.2274959999999999</v>
      </c>
      <c r="E2634" s="78">
        <v>-8.2265110000000002E-2</v>
      </c>
      <c r="F2634" s="78">
        <v>0.12129794000000001</v>
      </c>
    </row>
    <row r="2635" spans="1:6" x14ac:dyDescent="0.25">
      <c r="A2635">
        <v>2633</v>
      </c>
      <c r="B2635" t="s">
        <v>34057</v>
      </c>
      <c r="C2635" s="78">
        <v>-8.4005679999999999E-2</v>
      </c>
      <c r="D2635" s="78">
        <v>-1.5514346000000001</v>
      </c>
      <c r="E2635" s="78">
        <v>-0.28243032000000001</v>
      </c>
      <c r="F2635" s="78">
        <v>0.11374157999999999</v>
      </c>
    </row>
    <row r="2636" spans="1:6" x14ac:dyDescent="0.25">
      <c r="A2636">
        <v>2634</v>
      </c>
      <c r="B2636" t="s">
        <v>34058</v>
      </c>
      <c r="C2636" s="78">
        <v>1.7772958000000001</v>
      </c>
      <c r="D2636" s="78">
        <v>-0.68218714000000003</v>
      </c>
      <c r="E2636" s="78">
        <v>-0.17536210999999999</v>
      </c>
      <c r="F2636" s="78">
        <v>7.674715E-2</v>
      </c>
    </row>
    <row r="2637" spans="1:6" x14ac:dyDescent="0.25">
      <c r="A2637">
        <v>2635</v>
      </c>
      <c r="B2637" t="s">
        <v>34059</v>
      </c>
      <c r="C2637" s="78">
        <v>6.3799590000000003E-2</v>
      </c>
      <c r="D2637" s="78">
        <v>0.80567527000000005</v>
      </c>
      <c r="E2637" s="78">
        <v>7.7009454000000005E-2</v>
      </c>
      <c r="F2637" s="78">
        <v>5.2959225999999998E-2</v>
      </c>
    </row>
    <row r="2638" spans="1:6" x14ac:dyDescent="0.25">
      <c r="A2638">
        <v>2636</v>
      </c>
      <c r="B2638" t="s">
        <v>2039</v>
      </c>
      <c r="C2638" s="78">
        <v>-0.64733505000000002</v>
      </c>
      <c r="D2638" s="78">
        <v>-2.2119591000000001</v>
      </c>
      <c r="E2638" s="78">
        <v>-0.1929526</v>
      </c>
      <c r="F2638" s="78">
        <v>-0.42548852999999998</v>
      </c>
    </row>
    <row r="2639" spans="1:6" x14ac:dyDescent="0.25">
      <c r="A2639">
        <v>2637</v>
      </c>
      <c r="B2639" t="s">
        <v>34060</v>
      </c>
      <c r="C2639" s="78">
        <v>3.445087</v>
      </c>
      <c r="D2639" s="78">
        <v>-1.3955172</v>
      </c>
      <c r="E2639" s="78">
        <v>-0.14864942</v>
      </c>
      <c r="F2639" s="78">
        <v>9.032184E-2</v>
      </c>
    </row>
    <row r="2640" spans="1:6" x14ac:dyDescent="0.25">
      <c r="A2640">
        <v>2638</v>
      </c>
      <c r="B2640" t="s">
        <v>12544</v>
      </c>
      <c r="C2640" s="78">
        <v>2.3127810000000002</v>
      </c>
      <c r="D2640" s="78">
        <v>-0.60932635999999996</v>
      </c>
      <c r="E2640" s="78">
        <v>0.25064573000000001</v>
      </c>
      <c r="F2640" s="78">
        <v>5.9339220000000003E-3</v>
      </c>
    </row>
    <row r="2641" spans="1:6" x14ac:dyDescent="0.25">
      <c r="A2641">
        <v>2639</v>
      </c>
      <c r="B2641" t="s">
        <v>34061</v>
      </c>
      <c r="C2641" s="78">
        <v>0.1603522</v>
      </c>
      <c r="D2641" s="78">
        <v>-0.99596470000000004</v>
      </c>
      <c r="E2641" s="78">
        <v>0.21127293</v>
      </c>
      <c r="F2641" s="78">
        <v>3.0574257000000001E-2</v>
      </c>
    </row>
    <row r="2642" spans="1:6" x14ac:dyDescent="0.25">
      <c r="A2642">
        <v>2640</v>
      </c>
      <c r="B2642" t="s">
        <v>34062</v>
      </c>
      <c r="C2642" s="78">
        <v>0.34050453000000003</v>
      </c>
      <c r="D2642" s="78">
        <v>-2.1426854</v>
      </c>
      <c r="E2642" s="78">
        <v>-0.16112035999999999</v>
      </c>
      <c r="F2642" s="78">
        <v>6.7994849999999996E-2</v>
      </c>
    </row>
    <row r="2643" spans="1:6" x14ac:dyDescent="0.25">
      <c r="A2643">
        <v>2641</v>
      </c>
      <c r="B2643" t="s">
        <v>34063</v>
      </c>
      <c r="C2643" s="78">
        <v>1.1917617</v>
      </c>
      <c r="D2643" s="78">
        <v>-0.4592619</v>
      </c>
      <c r="E2643" s="78">
        <v>8.3454669999999995E-2</v>
      </c>
      <c r="F2643" s="78">
        <v>4.5856330000000001E-2</v>
      </c>
    </row>
    <row r="2644" spans="1:6" x14ac:dyDescent="0.25">
      <c r="A2644">
        <v>2642</v>
      </c>
      <c r="B2644" t="s">
        <v>34064</v>
      </c>
      <c r="C2644" s="78">
        <v>-0.23830545</v>
      </c>
      <c r="D2644" s="78">
        <v>-1.5248866999999999</v>
      </c>
      <c r="E2644" s="78">
        <v>0.22946416</v>
      </c>
      <c r="F2644" s="78">
        <v>3.4603549999999997E-2</v>
      </c>
    </row>
    <row r="2645" spans="1:6" x14ac:dyDescent="0.25">
      <c r="A2645">
        <v>2643</v>
      </c>
      <c r="B2645" t="s">
        <v>34065</v>
      </c>
      <c r="C2645" s="78">
        <v>-2.1650299999999998</v>
      </c>
      <c r="D2645" s="78">
        <v>0.30291711999999998</v>
      </c>
      <c r="E2645" s="78">
        <v>-2.7313918E-2</v>
      </c>
      <c r="F2645" s="78">
        <v>6.3430329999999993E-2</v>
      </c>
    </row>
    <row r="2646" spans="1:6" x14ac:dyDescent="0.25">
      <c r="A2646">
        <v>2644</v>
      </c>
      <c r="B2646" t="s">
        <v>34066</v>
      </c>
      <c r="C2646" s="78">
        <v>1.6309804999999999</v>
      </c>
      <c r="D2646" s="78">
        <v>-3.2648659000000002</v>
      </c>
      <c r="E2646" s="78">
        <v>8.2081440000000006E-2</v>
      </c>
      <c r="F2646" s="78">
        <v>6.3926085999999993E-2</v>
      </c>
    </row>
    <row r="2647" spans="1:6" x14ac:dyDescent="0.25">
      <c r="A2647">
        <v>2645</v>
      </c>
      <c r="B2647" t="s">
        <v>34067</v>
      </c>
      <c r="C2647" s="78">
        <v>3.1550980000000002</v>
      </c>
      <c r="D2647" s="78">
        <v>2.3878675</v>
      </c>
      <c r="E2647" s="78">
        <v>0.24537929999999999</v>
      </c>
      <c r="F2647" s="78">
        <v>3.5578493000000003E-2</v>
      </c>
    </row>
    <row r="2648" spans="1:6" x14ac:dyDescent="0.25">
      <c r="A2648">
        <v>2646</v>
      </c>
      <c r="B2648" t="s">
        <v>34068</v>
      </c>
      <c r="C2648" s="78">
        <v>2.520114</v>
      </c>
      <c r="D2648" s="78">
        <v>2.3825164000000001</v>
      </c>
      <c r="E2648" s="78">
        <v>0.25064573000000001</v>
      </c>
      <c r="F2648" s="78">
        <v>5.9339220000000003E-3</v>
      </c>
    </row>
    <row r="2649" spans="1:6" x14ac:dyDescent="0.25">
      <c r="A2649">
        <v>2647</v>
      </c>
      <c r="B2649" t="s">
        <v>34069</v>
      </c>
      <c r="C2649" s="78">
        <v>1.0372695000000001</v>
      </c>
      <c r="D2649" s="78">
        <v>0.12604224999999999</v>
      </c>
      <c r="E2649" s="78">
        <v>5.4167880000000002E-2</v>
      </c>
      <c r="F2649" s="78">
        <v>0.103431836</v>
      </c>
    </row>
    <row r="2650" spans="1:6" x14ac:dyDescent="0.25">
      <c r="A2650">
        <v>2648</v>
      </c>
      <c r="B2650" t="s">
        <v>14132</v>
      </c>
      <c r="C2650" s="78">
        <v>0.11722013000000001</v>
      </c>
      <c r="D2650" s="78">
        <v>-0.75978319999999999</v>
      </c>
      <c r="E2650" s="78">
        <v>-8.3297819999999995E-2</v>
      </c>
      <c r="F2650" s="78">
        <v>-0.2573414</v>
      </c>
    </row>
    <row r="2651" spans="1:6" x14ac:dyDescent="0.25">
      <c r="A2651">
        <v>2649</v>
      </c>
      <c r="B2651" t="s">
        <v>34070</v>
      </c>
      <c r="C2651" s="78">
        <v>0.21542527</v>
      </c>
      <c r="D2651" s="78">
        <v>-1.8217973000000001</v>
      </c>
      <c r="E2651" s="78">
        <v>5.2281215999999998E-2</v>
      </c>
      <c r="F2651" s="78">
        <v>1.2841523000000001E-2</v>
      </c>
    </row>
    <row r="2652" spans="1:6" x14ac:dyDescent="0.25">
      <c r="A2652">
        <v>2650</v>
      </c>
      <c r="B2652" t="s">
        <v>2533</v>
      </c>
      <c r="C2652" s="78">
        <v>1.4565887</v>
      </c>
      <c r="D2652" s="78">
        <v>-1.9370339999999999</v>
      </c>
      <c r="E2652" s="78">
        <v>3.7733986999999997E-2</v>
      </c>
      <c r="F2652" s="78">
        <v>-0.17791577</v>
      </c>
    </row>
    <row r="2653" spans="1:6" x14ac:dyDescent="0.25">
      <c r="A2653">
        <v>2651</v>
      </c>
      <c r="B2653" t="s">
        <v>34071</v>
      </c>
      <c r="C2653" s="78">
        <v>2.3554583</v>
      </c>
      <c r="D2653" s="78">
        <v>1.9426114999999999</v>
      </c>
      <c r="E2653" s="78">
        <v>-9.900898E-3</v>
      </c>
      <c r="F2653" s="78">
        <v>2.8817406E-2</v>
      </c>
    </row>
    <row r="2654" spans="1:6" x14ac:dyDescent="0.25">
      <c r="A2654">
        <v>2652</v>
      </c>
      <c r="B2654" t="s">
        <v>34072</v>
      </c>
      <c r="C2654" s="78">
        <v>5.5836654000000001</v>
      </c>
      <c r="D2654" s="78">
        <v>7.3589650000000004</v>
      </c>
      <c r="E2654" s="78">
        <v>-8.2029100000000008E-3</v>
      </c>
      <c r="F2654" s="78">
        <v>9.1093660000000007E-2</v>
      </c>
    </row>
    <row r="2655" spans="1:6" x14ac:dyDescent="0.25">
      <c r="A2655">
        <v>2653</v>
      </c>
      <c r="B2655" t="s">
        <v>34073</v>
      </c>
      <c r="C2655" s="78">
        <v>3.3643608</v>
      </c>
      <c r="D2655" s="78">
        <v>-0.40796959999999999</v>
      </c>
      <c r="E2655" s="78">
        <v>0.21296318</v>
      </c>
      <c r="F2655" s="78">
        <v>-1.4253383499999999E-2</v>
      </c>
    </row>
    <row r="2656" spans="1:6" x14ac:dyDescent="0.25">
      <c r="A2656">
        <v>2654</v>
      </c>
      <c r="B2656" t="s">
        <v>34074</v>
      </c>
      <c r="C2656" s="78">
        <v>-0.47364276999999999</v>
      </c>
      <c r="D2656" s="78">
        <v>-3.0283498999999998</v>
      </c>
      <c r="E2656" s="78">
        <v>4.8372432999999999E-2</v>
      </c>
      <c r="F2656" s="78">
        <v>6.0886665999999999E-2</v>
      </c>
    </row>
    <row r="2657" spans="1:6" x14ac:dyDescent="0.25">
      <c r="A2657">
        <v>2655</v>
      </c>
      <c r="B2657" t="s">
        <v>19945</v>
      </c>
      <c r="C2657" s="78">
        <v>1.5154561</v>
      </c>
      <c r="D2657" s="78">
        <v>3.7214875000000001E-2</v>
      </c>
      <c r="E2657" s="78">
        <v>-0.29558404999999999</v>
      </c>
      <c r="F2657" s="78">
        <v>-0.2670517</v>
      </c>
    </row>
    <row r="2658" spans="1:6" x14ac:dyDescent="0.25">
      <c r="A2658">
        <v>2656</v>
      </c>
      <c r="B2658" t="s">
        <v>34075</v>
      </c>
      <c r="C2658" s="78">
        <v>1.6780511</v>
      </c>
      <c r="D2658" s="78">
        <v>-1.1088852</v>
      </c>
      <c r="E2658" s="78">
        <v>-0.1839779</v>
      </c>
      <c r="F2658" s="78">
        <v>7.4234099999999997E-2</v>
      </c>
    </row>
    <row r="2659" spans="1:6" x14ac:dyDescent="0.25">
      <c r="A2659">
        <v>2657</v>
      </c>
      <c r="B2659" t="s">
        <v>34076</v>
      </c>
      <c r="C2659" s="78">
        <v>-3.9756749999999998</v>
      </c>
      <c r="D2659" s="78">
        <v>-2.0104224999999998</v>
      </c>
      <c r="E2659" s="78">
        <v>0.18968698000000001</v>
      </c>
      <c r="F2659" s="78">
        <v>3.4183048000000001E-2</v>
      </c>
    </row>
    <row r="2660" spans="1:6" x14ac:dyDescent="0.25">
      <c r="A2660">
        <v>2658</v>
      </c>
      <c r="B2660" t="s">
        <v>34077</v>
      </c>
      <c r="C2660" s="78">
        <v>-9.5938780000000001</v>
      </c>
      <c r="D2660" s="78">
        <v>1.9221604000000001</v>
      </c>
      <c r="E2660" s="78">
        <v>7.3171379999999994E-2</v>
      </c>
      <c r="F2660" s="78">
        <v>4.2398672999999998E-2</v>
      </c>
    </row>
    <row r="2661" spans="1:6" x14ac:dyDescent="0.25">
      <c r="A2661">
        <v>2659</v>
      </c>
      <c r="B2661" t="s">
        <v>34078</v>
      </c>
      <c r="C2661" s="78">
        <v>-0.81135833000000002</v>
      </c>
      <c r="D2661" s="78">
        <v>-6.019509E-2</v>
      </c>
      <c r="E2661" s="78">
        <v>-0.21942702</v>
      </c>
      <c r="F2661" s="78">
        <v>0.10458103000000001</v>
      </c>
    </row>
    <row r="2662" spans="1:6" x14ac:dyDescent="0.25">
      <c r="A2662">
        <v>2660</v>
      </c>
      <c r="B2662" t="s">
        <v>34079</v>
      </c>
      <c r="C2662" s="78">
        <v>1.5395125000000001</v>
      </c>
      <c r="D2662" s="78">
        <v>0.93531869999999995</v>
      </c>
      <c r="E2662" s="78">
        <v>0.10174678</v>
      </c>
      <c r="F2662" s="78">
        <v>1.44878635E-2</v>
      </c>
    </row>
    <row r="2663" spans="1:6" x14ac:dyDescent="0.25">
      <c r="A2663">
        <v>2661</v>
      </c>
      <c r="B2663" t="s">
        <v>34080</v>
      </c>
      <c r="C2663" s="78">
        <v>-0.86031469999999999</v>
      </c>
      <c r="D2663" s="78">
        <v>-1.5211425999999999</v>
      </c>
      <c r="E2663" s="78">
        <v>0.23572887000000001</v>
      </c>
      <c r="F2663" s="78">
        <v>2.1047294000000001E-2</v>
      </c>
    </row>
    <row r="2664" spans="1:6" x14ac:dyDescent="0.25">
      <c r="A2664">
        <v>2662</v>
      </c>
      <c r="B2664" t="s">
        <v>34081</v>
      </c>
      <c r="C2664" s="78">
        <v>1.1606182</v>
      </c>
      <c r="D2664" s="78">
        <v>-2.3078880000000002</v>
      </c>
      <c r="E2664" s="78">
        <v>0.17772663999999999</v>
      </c>
      <c r="F2664" s="78">
        <v>2.5602349999999999E-2</v>
      </c>
    </row>
    <row r="2665" spans="1:6" x14ac:dyDescent="0.25">
      <c r="A2665">
        <v>2663</v>
      </c>
      <c r="B2665" t="s">
        <v>34082</v>
      </c>
      <c r="C2665" s="78">
        <v>3.6334658000000002</v>
      </c>
      <c r="D2665" s="78">
        <v>0.87988259999999996</v>
      </c>
      <c r="E2665" s="78">
        <v>8.1251489999999996E-2</v>
      </c>
      <c r="F2665" s="78">
        <v>4.0659960000000002E-2</v>
      </c>
    </row>
    <row r="2666" spans="1:6" x14ac:dyDescent="0.25">
      <c r="A2666">
        <v>2664</v>
      </c>
      <c r="B2666" t="s">
        <v>34083</v>
      </c>
      <c r="C2666" s="78">
        <v>3.5873374999999998</v>
      </c>
      <c r="D2666" s="78">
        <v>9.1095609999999994</v>
      </c>
      <c r="E2666" s="78">
        <v>-5.6528269999999999E-2</v>
      </c>
      <c r="F2666" s="78">
        <v>0.12486201500000001</v>
      </c>
    </row>
    <row r="2667" spans="1:6" x14ac:dyDescent="0.25">
      <c r="A2667">
        <v>2665</v>
      </c>
      <c r="B2667" t="s">
        <v>34084</v>
      </c>
      <c r="C2667" s="78">
        <v>1.0525247</v>
      </c>
      <c r="D2667" s="78">
        <v>-2.5245696999999998</v>
      </c>
      <c r="E2667" s="78">
        <v>-7.0711970000000004E-3</v>
      </c>
      <c r="F2667" s="78">
        <v>3.9276972E-2</v>
      </c>
    </row>
    <row r="2668" spans="1:6" x14ac:dyDescent="0.25">
      <c r="A2668">
        <v>2666</v>
      </c>
      <c r="B2668" t="s">
        <v>34085</v>
      </c>
      <c r="C2668" s="78">
        <v>0.35959917000000002</v>
      </c>
      <c r="D2668" s="78">
        <v>0.9298322</v>
      </c>
      <c r="E2668" s="78">
        <v>-1.9908786000000001E-2</v>
      </c>
      <c r="F2668" s="78">
        <v>0.119796425</v>
      </c>
    </row>
    <row r="2669" spans="1:6" x14ac:dyDescent="0.25">
      <c r="A2669">
        <v>2667</v>
      </c>
      <c r="B2669" t="s">
        <v>1284</v>
      </c>
      <c r="C2669" s="78">
        <v>-0.72592555999999997</v>
      </c>
      <c r="D2669" s="78">
        <v>-2.8267254999999998</v>
      </c>
      <c r="E2669" s="78">
        <v>-8.5380049999999999E-2</v>
      </c>
      <c r="F2669" s="78">
        <v>-0.32105273000000001</v>
      </c>
    </row>
    <row r="2670" spans="1:6" x14ac:dyDescent="0.25">
      <c r="A2670">
        <v>2668</v>
      </c>
      <c r="B2670" t="s">
        <v>34086</v>
      </c>
      <c r="C2670" s="78">
        <v>-2.5084963</v>
      </c>
      <c r="D2670" s="78">
        <v>-1.8965723999999999</v>
      </c>
      <c r="E2670" s="78">
        <v>5.1949889999999999E-2</v>
      </c>
      <c r="F2670" s="78">
        <v>2.1648113E-2</v>
      </c>
    </row>
    <row r="2671" spans="1:6" x14ac:dyDescent="0.25">
      <c r="A2671">
        <v>2669</v>
      </c>
      <c r="B2671" t="s">
        <v>34087</v>
      </c>
      <c r="C2671" s="78">
        <v>1.2493274000000001</v>
      </c>
      <c r="D2671" s="78">
        <v>-1.1884444000000001</v>
      </c>
      <c r="E2671" s="78">
        <v>0.13028424999999999</v>
      </c>
      <c r="F2671" s="78">
        <v>6.3760309999999999E-3</v>
      </c>
    </row>
    <row r="2672" spans="1:6" x14ac:dyDescent="0.25">
      <c r="A2672">
        <v>2670</v>
      </c>
      <c r="B2672" t="s">
        <v>34088</v>
      </c>
      <c r="C2672" s="78">
        <v>5.3762376000000001E-2</v>
      </c>
      <c r="D2672" s="78">
        <v>-0.19242823000000001</v>
      </c>
      <c r="E2672" s="78">
        <v>-8.563113E-2</v>
      </c>
      <c r="F2672" s="78">
        <v>5.8767986000000001E-2</v>
      </c>
    </row>
    <row r="2673" spans="1:6" x14ac:dyDescent="0.25">
      <c r="A2673">
        <v>2671</v>
      </c>
      <c r="B2673" t="s">
        <v>34089</v>
      </c>
      <c r="C2673" s="78">
        <v>-4.3167769999999999E-3</v>
      </c>
      <c r="D2673" s="78">
        <v>1.1319148999999999</v>
      </c>
      <c r="E2673" s="78">
        <v>4.0161429999999998E-2</v>
      </c>
      <c r="F2673" s="78">
        <v>6.7721429999999999E-2</v>
      </c>
    </row>
    <row r="2674" spans="1:6" x14ac:dyDescent="0.25">
      <c r="A2674">
        <v>2672</v>
      </c>
      <c r="B2674" t="s">
        <v>27648</v>
      </c>
      <c r="C2674" s="78">
        <v>0.96515905999999996</v>
      </c>
      <c r="D2674" s="78">
        <v>5.9642296000000004</v>
      </c>
      <c r="E2674" s="78">
        <v>7.8244629999999996E-2</v>
      </c>
      <c r="F2674" s="78">
        <v>-8.3465280000000003E-2</v>
      </c>
    </row>
    <row r="2675" spans="1:6" x14ac:dyDescent="0.25">
      <c r="A2675">
        <v>2673</v>
      </c>
      <c r="B2675" t="s">
        <v>27996</v>
      </c>
      <c r="C2675" s="78">
        <v>5.4483959999999998</v>
      </c>
      <c r="D2675" s="78">
        <v>0.43193315999999998</v>
      </c>
      <c r="E2675" s="78">
        <v>0.11716819000000001</v>
      </c>
      <c r="F2675" s="78">
        <v>-7.0005744999999994E-2</v>
      </c>
    </row>
    <row r="2676" spans="1:6" x14ac:dyDescent="0.25">
      <c r="A2676">
        <v>2674</v>
      </c>
      <c r="B2676" t="s">
        <v>34090</v>
      </c>
      <c r="C2676" s="78">
        <v>-0.76211965000000004</v>
      </c>
      <c r="D2676" s="78">
        <v>-0.99392659999999999</v>
      </c>
      <c r="E2676" s="78">
        <v>3.4041703E-2</v>
      </c>
      <c r="F2676" s="78">
        <v>8.2489160000000006E-2</v>
      </c>
    </row>
    <row r="2677" spans="1:6" x14ac:dyDescent="0.25">
      <c r="A2677">
        <v>2675</v>
      </c>
      <c r="B2677" t="s">
        <v>34091</v>
      </c>
      <c r="C2677" s="78">
        <v>-2.4088816999999998</v>
      </c>
      <c r="D2677" s="78">
        <v>2.7816846000000002</v>
      </c>
      <c r="E2677" s="78">
        <v>3.9722203999999997E-2</v>
      </c>
      <c r="F2677" s="78">
        <v>6.9613739999999993E-2</v>
      </c>
    </row>
    <row r="2678" spans="1:6" x14ac:dyDescent="0.25">
      <c r="A2678">
        <v>2676</v>
      </c>
      <c r="B2678" t="s">
        <v>34092</v>
      </c>
      <c r="C2678" s="78">
        <v>1.9141598</v>
      </c>
      <c r="D2678" s="78">
        <v>-0.40520644</v>
      </c>
      <c r="E2678" s="78">
        <v>5.6654839999999998E-2</v>
      </c>
      <c r="F2678" s="78">
        <v>1.4819413E-2</v>
      </c>
    </row>
    <row r="2679" spans="1:6" x14ac:dyDescent="0.25">
      <c r="A2679">
        <v>2677</v>
      </c>
      <c r="B2679" t="s">
        <v>34093</v>
      </c>
      <c r="C2679" s="78">
        <v>1.2504472</v>
      </c>
      <c r="D2679" s="78">
        <v>1.9581706999999999</v>
      </c>
      <c r="E2679" s="78">
        <v>5.8662564E-2</v>
      </c>
      <c r="F2679" s="78">
        <v>4.3064836000000002E-2</v>
      </c>
    </row>
    <row r="2680" spans="1:6" x14ac:dyDescent="0.25">
      <c r="A2680">
        <v>2678</v>
      </c>
      <c r="B2680" t="s">
        <v>34094</v>
      </c>
      <c r="C2680" s="78">
        <v>-7.4798445999999998</v>
      </c>
      <c r="D2680" s="78">
        <v>2.3022119999999999</v>
      </c>
      <c r="E2680" s="78">
        <v>0.10431859</v>
      </c>
      <c r="F2680" s="78">
        <v>5.5353800000000002E-2</v>
      </c>
    </row>
    <row r="2681" spans="1:6" x14ac:dyDescent="0.25">
      <c r="A2681">
        <v>2679</v>
      </c>
      <c r="B2681" t="s">
        <v>19298</v>
      </c>
      <c r="C2681" s="78">
        <v>0.38658537999999998</v>
      </c>
      <c r="D2681" s="78">
        <v>-0.93484484999999995</v>
      </c>
      <c r="E2681" s="78">
        <v>-0.26328214999999999</v>
      </c>
      <c r="F2681" s="78">
        <v>6.8145185999999996E-2</v>
      </c>
    </row>
    <row r="2682" spans="1:6" x14ac:dyDescent="0.25">
      <c r="A2682">
        <v>2680</v>
      </c>
      <c r="B2682" t="s">
        <v>34095</v>
      </c>
      <c r="C2682" s="78">
        <v>0.62741053000000002</v>
      </c>
      <c r="D2682" s="78">
        <v>-0.20944594999999999</v>
      </c>
      <c r="E2682" s="78">
        <v>-5.4451673999999999E-2</v>
      </c>
      <c r="F2682" s="78">
        <v>4.2188913000000001E-2</v>
      </c>
    </row>
    <row r="2683" spans="1:6" x14ac:dyDescent="0.25">
      <c r="A2683">
        <v>2681</v>
      </c>
      <c r="B2683" t="s">
        <v>20161</v>
      </c>
      <c r="C2683" s="78">
        <v>1.6759504000000001</v>
      </c>
      <c r="D2683" s="78">
        <v>-1.2434613999999999</v>
      </c>
      <c r="E2683" s="78">
        <v>4.0211826999999997E-3</v>
      </c>
      <c r="F2683" s="78">
        <v>6.1780399999999999E-2</v>
      </c>
    </row>
    <row r="2684" spans="1:6" x14ac:dyDescent="0.25">
      <c r="A2684">
        <v>2682</v>
      </c>
      <c r="B2684" t="s">
        <v>34096</v>
      </c>
      <c r="C2684" s="78">
        <v>7.816911E-2</v>
      </c>
      <c r="D2684" s="78">
        <v>0.82414889999999996</v>
      </c>
      <c r="E2684" s="78">
        <v>4.7076790000000002E-3</v>
      </c>
      <c r="F2684" s="78">
        <v>4.1373707000000003E-2</v>
      </c>
    </row>
    <row r="2685" spans="1:6" x14ac:dyDescent="0.25">
      <c r="A2685">
        <v>2683</v>
      </c>
      <c r="B2685" t="s">
        <v>34097</v>
      </c>
      <c r="C2685" s="78">
        <v>-0.60657609999999995</v>
      </c>
      <c r="D2685" s="78">
        <v>1.7467191</v>
      </c>
      <c r="E2685" s="78">
        <v>-0.16625908</v>
      </c>
      <c r="F2685" s="78">
        <v>-0.15199633000000001</v>
      </c>
    </row>
    <row r="2686" spans="1:6" x14ac:dyDescent="0.25">
      <c r="A2686">
        <v>2684</v>
      </c>
      <c r="B2686" t="s">
        <v>34098</v>
      </c>
      <c r="C2686" s="78">
        <v>-0.41795130000000003</v>
      </c>
      <c r="D2686" s="78">
        <v>1.4173150000000001</v>
      </c>
      <c r="E2686" s="78">
        <v>-0.27511922</v>
      </c>
      <c r="F2686" s="78">
        <v>0.12320989</v>
      </c>
    </row>
    <row r="2687" spans="1:6" x14ac:dyDescent="0.25">
      <c r="A2687">
        <v>2685</v>
      </c>
      <c r="B2687" t="s">
        <v>34099</v>
      </c>
      <c r="C2687" s="78">
        <v>2.4302739999999998</v>
      </c>
      <c r="D2687" s="78">
        <v>-1.9882895</v>
      </c>
      <c r="E2687" s="78">
        <v>-4.4367909999999998E-3</v>
      </c>
      <c r="F2687" s="78">
        <v>4.2769607000000001E-2</v>
      </c>
    </row>
    <row r="2688" spans="1:6" x14ac:dyDescent="0.25">
      <c r="A2688">
        <v>2686</v>
      </c>
      <c r="B2688" t="s">
        <v>34100</v>
      </c>
      <c r="C2688" s="78">
        <v>0.91504145000000003</v>
      </c>
      <c r="D2688" s="78">
        <v>-6.1292052E-2</v>
      </c>
      <c r="E2688" s="78">
        <v>-0.26909354000000002</v>
      </c>
      <c r="F2688" s="78">
        <v>3.3349913000000002E-2</v>
      </c>
    </row>
    <row r="2689" spans="1:6" x14ac:dyDescent="0.25">
      <c r="A2689">
        <v>2687</v>
      </c>
      <c r="B2689" t="s">
        <v>34101</v>
      </c>
      <c r="C2689" s="78">
        <v>1.2014802</v>
      </c>
      <c r="D2689" s="78">
        <v>0.52679085999999997</v>
      </c>
      <c r="E2689" s="78">
        <v>-2.4069130000000001E-2</v>
      </c>
      <c r="F2689" s="78">
        <v>7.6128795999999999E-2</v>
      </c>
    </row>
    <row r="2690" spans="1:6" x14ac:dyDescent="0.25">
      <c r="A2690">
        <v>2688</v>
      </c>
      <c r="B2690" t="s">
        <v>4265</v>
      </c>
      <c r="C2690" s="78">
        <v>0.42462587000000002</v>
      </c>
      <c r="D2690" s="78">
        <v>-1.6746787999999999</v>
      </c>
      <c r="E2690" s="78">
        <v>-0.1157088</v>
      </c>
      <c r="F2690" s="78">
        <v>-0.29603288</v>
      </c>
    </row>
    <row r="2691" spans="1:6" x14ac:dyDescent="0.25">
      <c r="A2691">
        <v>2689</v>
      </c>
      <c r="B2691" t="s">
        <v>34102</v>
      </c>
      <c r="C2691" s="78">
        <v>2.5882645000000002</v>
      </c>
      <c r="D2691" s="78">
        <v>-0.95200759999999995</v>
      </c>
      <c r="E2691" s="78">
        <v>6.5302209999999999E-2</v>
      </c>
      <c r="F2691" s="78">
        <v>7.6189174999999998E-2</v>
      </c>
    </row>
    <row r="2692" spans="1:6" x14ac:dyDescent="0.25">
      <c r="A2692">
        <v>2690</v>
      </c>
      <c r="B2692" t="s">
        <v>34103</v>
      </c>
      <c r="C2692" s="78">
        <v>2.2908963999999998</v>
      </c>
      <c r="D2692" s="78">
        <v>0.91640069999999996</v>
      </c>
      <c r="E2692" s="78">
        <v>0.25064573000000001</v>
      </c>
      <c r="F2692" s="78">
        <v>5.9339220000000003E-3</v>
      </c>
    </row>
    <row r="2693" spans="1:6" x14ac:dyDescent="0.25">
      <c r="A2693">
        <v>2691</v>
      </c>
      <c r="B2693" t="s">
        <v>34104</v>
      </c>
      <c r="C2693" s="78">
        <v>2.1936909999999998</v>
      </c>
      <c r="D2693" s="78">
        <v>-3.6413073999999997E-2</v>
      </c>
      <c r="E2693" s="78">
        <v>-0.13687819000000001</v>
      </c>
      <c r="F2693" s="78">
        <v>-9.3062939999999997E-2</v>
      </c>
    </row>
    <row r="2694" spans="1:6" x14ac:dyDescent="0.25">
      <c r="A2694">
        <v>2692</v>
      </c>
      <c r="B2694" t="s">
        <v>34105</v>
      </c>
      <c r="C2694" s="78">
        <v>-0.25023382999999999</v>
      </c>
      <c r="D2694" s="78">
        <v>-1.7855753000000001</v>
      </c>
      <c r="E2694" s="78">
        <v>0.16131207</v>
      </c>
      <c r="F2694" s="78">
        <v>1.21500585E-2</v>
      </c>
    </row>
    <row r="2695" spans="1:6" x14ac:dyDescent="0.25">
      <c r="A2695">
        <v>2693</v>
      </c>
      <c r="B2695" t="s">
        <v>34106</v>
      </c>
      <c r="C2695" s="78">
        <v>8.9313180000000006E-2</v>
      </c>
      <c r="D2695" s="78">
        <v>0.49058913999999998</v>
      </c>
      <c r="E2695" s="78">
        <v>8.7277469999999996E-2</v>
      </c>
      <c r="F2695" s="78">
        <v>8.8531640000000002E-3</v>
      </c>
    </row>
    <row r="2696" spans="1:6" x14ac:dyDescent="0.25">
      <c r="A2696">
        <v>2694</v>
      </c>
      <c r="B2696" t="s">
        <v>34107</v>
      </c>
      <c r="C2696" s="78">
        <v>-3.3273697E-3</v>
      </c>
      <c r="D2696" s="78">
        <v>0.39271736000000002</v>
      </c>
      <c r="E2696" s="78">
        <v>2.5170833E-2</v>
      </c>
      <c r="F2696" s="78">
        <v>0.12197383000000001</v>
      </c>
    </row>
    <row r="2697" spans="1:6" x14ac:dyDescent="0.25">
      <c r="A2697">
        <v>2695</v>
      </c>
      <c r="B2697" t="s">
        <v>34108</v>
      </c>
      <c r="C2697" s="78">
        <v>0.36680508000000001</v>
      </c>
      <c r="D2697" s="78">
        <v>-0.49411142000000002</v>
      </c>
      <c r="E2697" s="78">
        <v>-2.2585928000000002E-2</v>
      </c>
      <c r="F2697" s="78">
        <v>5.8888108000000002E-2</v>
      </c>
    </row>
    <row r="2698" spans="1:6" x14ac:dyDescent="0.25">
      <c r="A2698">
        <v>2696</v>
      </c>
      <c r="B2698" t="s">
        <v>34109</v>
      </c>
      <c r="C2698" s="78">
        <v>0.52044606000000004</v>
      </c>
      <c r="D2698" s="78">
        <v>-0.50136685000000003</v>
      </c>
      <c r="E2698" s="78">
        <v>-8.9995859999999997E-2</v>
      </c>
      <c r="F2698" s="78">
        <v>0.10633506</v>
      </c>
    </row>
    <row r="2699" spans="1:6" x14ac:dyDescent="0.25">
      <c r="A2699">
        <v>2697</v>
      </c>
      <c r="B2699" t="s">
        <v>34110</v>
      </c>
      <c r="C2699" s="78">
        <v>0.42268233999999999</v>
      </c>
      <c r="D2699" s="78">
        <v>6.4762906999999998</v>
      </c>
      <c r="E2699" s="78">
        <v>0.14324728</v>
      </c>
      <c r="F2699" s="78">
        <v>3.4799530000000002E-2</v>
      </c>
    </row>
    <row r="2700" spans="1:6" x14ac:dyDescent="0.25">
      <c r="A2700">
        <v>2698</v>
      </c>
      <c r="B2700" t="s">
        <v>34111</v>
      </c>
      <c r="C2700" s="78">
        <v>2.4096479999999998</v>
      </c>
      <c r="D2700" s="78">
        <v>5.5374403000000001</v>
      </c>
      <c r="E2700" s="78">
        <v>0.13643357</v>
      </c>
      <c r="F2700" s="78">
        <v>1.7277325999999999E-2</v>
      </c>
    </row>
    <row r="2701" spans="1:6" x14ac:dyDescent="0.25">
      <c r="A2701">
        <v>2699</v>
      </c>
      <c r="B2701" t="s">
        <v>34112</v>
      </c>
      <c r="C2701" s="78">
        <v>-1.7535301000000001</v>
      </c>
      <c r="D2701" s="78">
        <v>-1.842535</v>
      </c>
      <c r="E2701" s="78">
        <v>-0.28064063</v>
      </c>
      <c r="F2701" s="78">
        <v>-0.31091173999999999</v>
      </c>
    </row>
    <row r="2702" spans="1:6" x14ac:dyDescent="0.25">
      <c r="A2702">
        <v>2700</v>
      </c>
      <c r="B2702" t="s">
        <v>3435</v>
      </c>
      <c r="C2702" s="78">
        <v>1.6770905</v>
      </c>
      <c r="D2702" s="78">
        <v>7.1183679999999999E-2</v>
      </c>
      <c r="E2702" s="78">
        <v>7.5963500000000003E-2</v>
      </c>
      <c r="F2702" s="78">
        <v>-5.6267190000000002E-2</v>
      </c>
    </row>
    <row r="2703" spans="1:6" x14ac:dyDescent="0.25">
      <c r="A2703">
        <v>2701</v>
      </c>
      <c r="B2703" t="s">
        <v>11557</v>
      </c>
      <c r="C2703" s="78">
        <v>0.28311356999999998</v>
      </c>
      <c r="D2703" s="78">
        <v>0.88713359999999997</v>
      </c>
      <c r="E2703" s="78">
        <v>-6.5243839999999997E-2</v>
      </c>
      <c r="F2703" s="78">
        <v>-7.385108E-2</v>
      </c>
    </row>
    <row r="2704" spans="1:6" x14ac:dyDescent="0.25">
      <c r="A2704">
        <v>2702</v>
      </c>
      <c r="B2704" t="s">
        <v>4329</v>
      </c>
      <c r="C2704" s="78">
        <v>-1.1079399999999999</v>
      </c>
      <c r="D2704" s="78">
        <v>0.27492833</v>
      </c>
      <c r="E2704" s="78">
        <v>6.2460540000000002E-2</v>
      </c>
      <c r="F2704" s="78">
        <v>-0.1736152</v>
      </c>
    </row>
    <row r="2705" spans="1:6" x14ac:dyDescent="0.25">
      <c r="A2705">
        <v>2703</v>
      </c>
      <c r="B2705" t="s">
        <v>34113</v>
      </c>
      <c r="C2705" s="78">
        <v>0.30992259999999999</v>
      </c>
      <c r="D2705" s="78">
        <v>-1.1159743</v>
      </c>
      <c r="E2705" s="78">
        <v>-0.101397455</v>
      </c>
      <c r="F2705" s="78">
        <v>5.6322883999999997E-2</v>
      </c>
    </row>
    <row r="2706" spans="1:6" x14ac:dyDescent="0.25">
      <c r="A2706">
        <v>2704</v>
      </c>
      <c r="B2706" t="s">
        <v>3141</v>
      </c>
      <c r="C2706" s="78">
        <v>0.71502065999999997</v>
      </c>
      <c r="D2706" s="78">
        <v>-2.0042520000000001</v>
      </c>
      <c r="E2706" s="78">
        <v>-3.1639934000000002E-2</v>
      </c>
      <c r="F2706" s="78">
        <v>-0.22353250999999999</v>
      </c>
    </row>
    <row r="2707" spans="1:6" x14ac:dyDescent="0.25">
      <c r="A2707">
        <v>2705</v>
      </c>
      <c r="B2707" t="s">
        <v>34114</v>
      </c>
      <c r="C2707" s="78">
        <v>0.82332784000000003</v>
      </c>
      <c r="D2707" s="78">
        <v>-2.3359505999999999</v>
      </c>
      <c r="E2707" s="78">
        <v>0.11344613000000001</v>
      </c>
      <c r="F2707" s="78">
        <v>2.34954E-2</v>
      </c>
    </row>
    <row r="2708" spans="1:6" x14ac:dyDescent="0.25">
      <c r="A2708">
        <v>2706</v>
      </c>
      <c r="B2708" t="s">
        <v>34115</v>
      </c>
      <c r="C2708" s="78">
        <v>1.3157436</v>
      </c>
      <c r="D2708" s="78">
        <v>-0.71148389999999995</v>
      </c>
      <c r="E2708" s="78">
        <v>-0.1446769</v>
      </c>
      <c r="F2708" s="78">
        <v>6.7290710000000004E-2</v>
      </c>
    </row>
    <row r="2709" spans="1:6" x14ac:dyDescent="0.25">
      <c r="A2709">
        <v>2707</v>
      </c>
      <c r="B2709" t="s">
        <v>34116</v>
      </c>
      <c r="C2709" s="78">
        <v>2.6457766999999999</v>
      </c>
      <c r="D2709" s="78">
        <v>-3.4096693999999999</v>
      </c>
      <c r="E2709" s="78">
        <v>-5.7341099999999999E-2</v>
      </c>
      <c r="F2709" s="78">
        <v>2.0612199000000001E-2</v>
      </c>
    </row>
    <row r="2710" spans="1:6" x14ac:dyDescent="0.25">
      <c r="A2710">
        <v>2708</v>
      </c>
      <c r="B2710" t="s">
        <v>16581</v>
      </c>
      <c r="C2710" s="78">
        <v>0.47033750000000002</v>
      </c>
      <c r="D2710" s="78">
        <v>-1.6595492000000001</v>
      </c>
      <c r="E2710" s="78">
        <v>-7.8835789999999999E-3</v>
      </c>
      <c r="F2710" s="78">
        <v>-0.15599293</v>
      </c>
    </row>
    <row r="2711" spans="1:6" x14ac:dyDescent="0.25">
      <c r="A2711">
        <v>2709</v>
      </c>
      <c r="B2711" t="s">
        <v>34117</v>
      </c>
      <c r="C2711" s="78">
        <v>1.0741565</v>
      </c>
      <c r="D2711" s="78">
        <v>-2.7786965000000001</v>
      </c>
      <c r="E2711" s="78">
        <v>-1.6228019999999999E-2</v>
      </c>
      <c r="F2711" s="78">
        <v>4.5532956999999999E-2</v>
      </c>
    </row>
    <row r="2712" spans="1:6" x14ac:dyDescent="0.25">
      <c r="A2712">
        <v>2710</v>
      </c>
      <c r="B2712" t="s">
        <v>3713</v>
      </c>
      <c r="C2712" s="78">
        <v>-0.55021750000000003</v>
      </c>
      <c r="D2712" s="78">
        <v>-0.44910407000000002</v>
      </c>
      <c r="E2712" s="78">
        <v>3.0892894000000001E-2</v>
      </c>
      <c r="F2712" s="78">
        <v>-0.17758335</v>
      </c>
    </row>
    <row r="2713" spans="1:6" x14ac:dyDescent="0.25">
      <c r="A2713">
        <v>2711</v>
      </c>
      <c r="B2713" t="s">
        <v>34118</v>
      </c>
      <c r="C2713" s="78">
        <v>3.4736514000000003E-2</v>
      </c>
      <c r="D2713" s="78">
        <v>-0.63032305</v>
      </c>
      <c r="E2713" s="78">
        <v>-0.20057938</v>
      </c>
      <c r="F2713" s="78">
        <v>1.7253753E-2</v>
      </c>
    </row>
    <row r="2714" spans="1:6" x14ac:dyDescent="0.25">
      <c r="A2714">
        <v>2712</v>
      </c>
      <c r="B2714" t="s">
        <v>6257</v>
      </c>
      <c r="C2714" s="78">
        <v>-1.0713253</v>
      </c>
      <c r="D2714" s="78">
        <v>-2.8073429999999999</v>
      </c>
      <c r="E2714" s="78">
        <v>-0.19946873000000001</v>
      </c>
      <c r="F2714" s="78">
        <v>-0.39254388000000001</v>
      </c>
    </row>
    <row r="2715" spans="1:6" x14ac:dyDescent="0.25">
      <c r="A2715">
        <v>2713</v>
      </c>
      <c r="B2715" t="s">
        <v>34119</v>
      </c>
      <c r="C2715" s="78">
        <v>1.0387124999999999</v>
      </c>
      <c r="D2715" s="78">
        <v>-0.3807739</v>
      </c>
      <c r="E2715" s="78">
        <v>-0.12168813000000001</v>
      </c>
      <c r="F2715" s="78">
        <v>7.1702290000000002E-2</v>
      </c>
    </row>
    <row r="2716" spans="1:6" x14ac:dyDescent="0.25">
      <c r="A2716">
        <v>2714</v>
      </c>
      <c r="B2716" t="s">
        <v>24655</v>
      </c>
      <c r="C2716" s="78">
        <v>0.4575919</v>
      </c>
      <c r="D2716" s="78">
        <v>-1.4691894000000001</v>
      </c>
      <c r="E2716" s="78">
        <v>4.7129749999999998E-2</v>
      </c>
      <c r="F2716" s="78">
        <v>4.0331684E-2</v>
      </c>
    </row>
    <row r="2717" spans="1:6" x14ac:dyDescent="0.25">
      <c r="A2717">
        <v>2715</v>
      </c>
      <c r="B2717" t="s">
        <v>34120</v>
      </c>
      <c r="C2717" s="78">
        <v>2.2716956000000001</v>
      </c>
      <c r="D2717" s="78">
        <v>0.7101345</v>
      </c>
      <c r="E2717" s="78">
        <v>-0.5983771</v>
      </c>
      <c r="F2717" s="78">
        <v>-1.7202972E-4</v>
      </c>
    </row>
    <row r="2718" spans="1:6" x14ac:dyDescent="0.25">
      <c r="A2718">
        <v>2716</v>
      </c>
      <c r="B2718" t="s">
        <v>12843</v>
      </c>
      <c r="C2718" s="78">
        <v>2.3660030000000001</v>
      </c>
      <c r="D2718" s="78">
        <v>1.2214885</v>
      </c>
      <c r="E2718" s="78">
        <v>-0.29330859999999997</v>
      </c>
      <c r="F2718" s="78">
        <v>-0.39619314999999999</v>
      </c>
    </row>
    <row r="2719" spans="1:6" x14ac:dyDescent="0.25">
      <c r="A2719">
        <v>2717</v>
      </c>
      <c r="B2719" t="s">
        <v>34121</v>
      </c>
      <c r="C2719" s="78">
        <v>-1.8298331000000001</v>
      </c>
      <c r="D2719" s="78">
        <v>1.2244837</v>
      </c>
      <c r="E2719" s="78">
        <v>-0.61372316000000005</v>
      </c>
      <c r="F2719" s="78">
        <v>0.18379371999999999</v>
      </c>
    </row>
    <row r="2720" spans="1:6" x14ac:dyDescent="0.25">
      <c r="A2720">
        <v>2718</v>
      </c>
      <c r="B2720" t="s">
        <v>1482</v>
      </c>
      <c r="C2720" s="78">
        <v>-0.29849910000000002</v>
      </c>
      <c r="D2720" s="78">
        <v>-0.59667002999999996</v>
      </c>
      <c r="E2720" s="78">
        <v>-0.34845569999999998</v>
      </c>
      <c r="F2720" s="78">
        <v>-0.42041275</v>
      </c>
    </row>
    <row r="2721" spans="1:6" x14ac:dyDescent="0.25">
      <c r="A2721">
        <v>2719</v>
      </c>
      <c r="B2721" t="s">
        <v>34122</v>
      </c>
      <c r="C2721" s="78">
        <v>2.3408196000000001</v>
      </c>
      <c r="D2721" s="78">
        <v>0.16692233000000001</v>
      </c>
      <c r="E2721" s="78">
        <v>4.4187039999999997E-2</v>
      </c>
      <c r="F2721" s="78">
        <v>-0.13166707999999999</v>
      </c>
    </row>
    <row r="2722" spans="1:6" x14ac:dyDescent="0.25">
      <c r="A2722">
        <v>2720</v>
      </c>
      <c r="B2722" t="s">
        <v>34123</v>
      </c>
      <c r="C2722" s="78">
        <v>0.49792885999999997</v>
      </c>
      <c r="D2722" s="78">
        <v>-3.7881699000000002</v>
      </c>
      <c r="E2722" s="78">
        <v>0.18645638</v>
      </c>
      <c r="F2722" s="78">
        <v>3.1384659999999999E-3</v>
      </c>
    </row>
    <row r="2723" spans="1:6" x14ac:dyDescent="0.25">
      <c r="A2723">
        <v>2721</v>
      </c>
      <c r="B2723" t="s">
        <v>34124</v>
      </c>
      <c r="C2723" s="78">
        <v>0.49812782</v>
      </c>
      <c r="D2723" s="78">
        <v>0.95922445999999995</v>
      </c>
      <c r="E2723" s="78">
        <v>9.4870670000000004E-2</v>
      </c>
      <c r="F2723" s="78">
        <v>-1.1818688E-3</v>
      </c>
    </row>
    <row r="2724" spans="1:6" x14ac:dyDescent="0.25">
      <c r="A2724">
        <v>2722</v>
      </c>
      <c r="B2724" t="s">
        <v>34125</v>
      </c>
      <c r="C2724" s="78">
        <v>2.6883655000000002</v>
      </c>
      <c r="D2724" s="78">
        <v>-1.5292596000000001</v>
      </c>
      <c r="E2724" s="78">
        <v>0.23336293999999999</v>
      </c>
      <c r="F2724" s="78">
        <v>1.5652426000000001E-2</v>
      </c>
    </row>
    <row r="2725" spans="1:6" x14ac:dyDescent="0.25">
      <c r="A2725">
        <v>2723</v>
      </c>
      <c r="B2725" t="s">
        <v>34126</v>
      </c>
      <c r="C2725" s="78">
        <v>0.31663212000000002</v>
      </c>
      <c r="D2725" s="78">
        <v>2.0076725</v>
      </c>
      <c r="E2725" s="78">
        <v>2.7781770000000001E-2</v>
      </c>
      <c r="F2725" s="78">
        <v>-0.17221354</v>
      </c>
    </row>
    <row r="2726" spans="1:6" x14ac:dyDescent="0.25">
      <c r="A2726">
        <v>2724</v>
      </c>
      <c r="B2726" t="s">
        <v>34127</v>
      </c>
      <c r="C2726" s="78">
        <v>0.60846423999999999</v>
      </c>
      <c r="D2726" s="78">
        <v>-0.84894466000000002</v>
      </c>
      <c r="E2726" s="78">
        <v>0.25064573000000001</v>
      </c>
      <c r="F2726" s="78">
        <v>5.9339220000000003E-3</v>
      </c>
    </row>
    <row r="2727" spans="1:6" x14ac:dyDescent="0.25">
      <c r="A2727">
        <v>2725</v>
      </c>
      <c r="B2727" t="s">
        <v>34128</v>
      </c>
      <c r="C2727" s="78">
        <v>0.76701229999999998</v>
      </c>
      <c r="D2727" s="78">
        <v>-2.0841810000000001</v>
      </c>
      <c r="E2727" s="78">
        <v>7.5443103999999997E-2</v>
      </c>
      <c r="F2727" s="78">
        <v>7.6372996000000004E-3</v>
      </c>
    </row>
    <row r="2728" spans="1:6" x14ac:dyDescent="0.25">
      <c r="A2728">
        <v>2726</v>
      </c>
      <c r="B2728" t="s">
        <v>1206</v>
      </c>
      <c r="C2728" s="78">
        <v>-1.0678688000000001</v>
      </c>
      <c r="D2728" s="78">
        <v>-2.1394172</v>
      </c>
      <c r="E2728" s="78">
        <v>-0.13517898</v>
      </c>
      <c r="F2728" s="78">
        <v>-0.33481914000000002</v>
      </c>
    </row>
    <row r="2729" spans="1:6" x14ac:dyDescent="0.25">
      <c r="A2729">
        <v>2727</v>
      </c>
      <c r="B2729" t="s">
        <v>34129</v>
      </c>
      <c r="C2729" s="78">
        <v>5.8748096E-2</v>
      </c>
      <c r="D2729" s="78">
        <v>1.0366955</v>
      </c>
      <c r="E2729" s="78">
        <v>0.15823047000000001</v>
      </c>
      <c r="F2729" s="78">
        <v>1.8330256999999999E-2</v>
      </c>
    </row>
    <row r="2730" spans="1:6" x14ac:dyDescent="0.25">
      <c r="A2730">
        <v>2728</v>
      </c>
      <c r="B2730" t="s">
        <v>34130</v>
      </c>
      <c r="C2730" s="78">
        <v>-3.6422867999999999</v>
      </c>
      <c r="D2730" s="78">
        <v>2.940779</v>
      </c>
      <c r="E2730" s="78">
        <v>4.8345520000000003E-2</v>
      </c>
      <c r="F2730" s="78">
        <v>-7.929953E-3</v>
      </c>
    </row>
    <row r="2731" spans="1:6" x14ac:dyDescent="0.25">
      <c r="A2731">
        <v>2729</v>
      </c>
      <c r="B2731" t="s">
        <v>34131</v>
      </c>
      <c r="C2731" s="78">
        <v>1.9848475000000001</v>
      </c>
      <c r="D2731" s="78">
        <v>-2.8470396999999998</v>
      </c>
      <c r="E2731" s="78">
        <v>0.19583524999999999</v>
      </c>
      <c r="F2731" s="78">
        <v>-1.9024787E-3</v>
      </c>
    </row>
    <row r="2732" spans="1:6" x14ac:dyDescent="0.25">
      <c r="A2732">
        <v>2730</v>
      </c>
      <c r="B2732" t="s">
        <v>34132</v>
      </c>
      <c r="C2732" s="78">
        <v>-1.2386470000000001</v>
      </c>
      <c r="D2732" s="78">
        <v>-2.4471126000000001</v>
      </c>
      <c r="E2732" s="78">
        <v>4.6352119999999997E-2</v>
      </c>
      <c r="F2732" s="78">
        <v>-1.0616293000000001E-2</v>
      </c>
    </row>
    <row r="2733" spans="1:6" x14ac:dyDescent="0.25">
      <c r="A2733">
        <v>2731</v>
      </c>
      <c r="B2733" t="s">
        <v>34133</v>
      </c>
      <c r="C2733" s="78">
        <v>-0.50305854999999999</v>
      </c>
      <c r="D2733" s="78">
        <v>-2.4307194000000001</v>
      </c>
      <c r="E2733" s="78">
        <v>8.7199029999999997E-2</v>
      </c>
      <c r="F2733" s="78">
        <v>-3.8040373000000002E-2</v>
      </c>
    </row>
    <row r="2734" spans="1:6" x14ac:dyDescent="0.25">
      <c r="A2734">
        <v>2732</v>
      </c>
      <c r="B2734" t="s">
        <v>34134</v>
      </c>
      <c r="C2734" s="78">
        <v>1.7395681000000001</v>
      </c>
      <c r="D2734" s="78">
        <v>1.6051291999999999</v>
      </c>
      <c r="E2734" s="78">
        <v>-0.13379467</v>
      </c>
      <c r="F2734" s="78">
        <v>2.0173449999999999E-2</v>
      </c>
    </row>
    <row r="2735" spans="1:6" x14ac:dyDescent="0.25">
      <c r="A2735">
        <v>2733</v>
      </c>
      <c r="B2735" t="s">
        <v>2554</v>
      </c>
      <c r="C2735" s="78">
        <v>0.60132253000000002</v>
      </c>
      <c r="D2735" s="78">
        <v>-1.3044757</v>
      </c>
      <c r="E2735" s="78">
        <v>-9.4010410000000003E-2</v>
      </c>
      <c r="F2735" s="78">
        <v>-0.25162444</v>
      </c>
    </row>
    <row r="2736" spans="1:6" x14ac:dyDescent="0.25">
      <c r="A2736">
        <v>2734</v>
      </c>
      <c r="B2736" t="s">
        <v>34135</v>
      </c>
      <c r="C2736" s="78">
        <v>-2.7431611999999999</v>
      </c>
      <c r="D2736" s="78">
        <v>-4.7568082999999997E-2</v>
      </c>
      <c r="E2736" s="78">
        <v>0.19798951000000001</v>
      </c>
      <c r="F2736" s="78">
        <v>1.1143844999999999E-2</v>
      </c>
    </row>
    <row r="2737" spans="1:6" x14ac:dyDescent="0.25">
      <c r="A2737">
        <v>2735</v>
      </c>
      <c r="B2737" t="s">
        <v>34136</v>
      </c>
      <c r="C2737" s="78">
        <v>3.2217406999999998</v>
      </c>
      <c r="D2737" s="78">
        <v>3.4917042</v>
      </c>
      <c r="E2737" s="78">
        <v>0.14824540999999999</v>
      </c>
      <c r="F2737" s="78">
        <v>1.6589757E-2</v>
      </c>
    </row>
    <row r="2738" spans="1:6" x14ac:dyDescent="0.25">
      <c r="A2738">
        <v>2736</v>
      </c>
      <c r="B2738" t="s">
        <v>34137</v>
      </c>
      <c r="C2738" s="78">
        <v>-0.65897894000000001</v>
      </c>
      <c r="D2738" s="78">
        <v>0.90379379999999998</v>
      </c>
      <c r="E2738" s="78">
        <v>0.18699031999999999</v>
      </c>
      <c r="F2738" s="78">
        <v>-3.6072600000000002E-3</v>
      </c>
    </row>
    <row r="2739" spans="1:6" x14ac:dyDescent="0.25">
      <c r="A2739">
        <v>2737</v>
      </c>
      <c r="B2739" t="s">
        <v>34138</v>
      </c>
      <c r="C2739" s="78">
        <v>-2.3687567999999999</v>
      </c>
      <c r="D2739" s="78">
        <v>-3.3047800000000001</v>
      </c>
      <c r="E2739" s="78">
        <v>0.14880723000000001</v>
      </c>
      <c r="F2739" s="78">
        <v>-2.9303608000000002E-3</v>
      </c>
    </row>
    <row r="2740" spans="1:6" x14ac:dyDescent="0.25">
      <c r="A2740">
        <v>2738</v>
      </c>
      <c r="B2740" t="s">
        <v>34139</v>
      </c>
      <c r="C2740" s="78">
        <v>1.4825862999999999</v>
      </c>
      <c r="D2740" s="78">
        <v>-1.3513659</v>
      </c>
      <c r="E2740" s="78">
        <v>0.114613995</v>
      </c>
      <c r="F2740" s="78">
        <v>8.3473200000000001E-3</v>
      </c>
    </row>
    <row r="2741" spans="1:6" x14ac:dyDescent="0.25">
      <c r="A2741">
        <v>2739</v>
      </c>
      <c r="B2741" t="s">
        <v>34140</v>
      </c>
      <c r="C2741" s="78">
        <v>0.54381389999999996</v>
      </c>
      <c r="D2741" s="78">
        <v>3.6071502999999998</v>
      </c>
      <c r="E2741" s="78">
        <v>0.13718025</v>
      </c>
      <c r="F2741" s="78">
        <v>-2.2776453000000001E-3</v>
      </c>
    </row>
    <row r="2742" spans="1:6" x14ac:dyDescent="0.25">
      <c r="A2742">
        <v>2740</v>
      </c>
      <c r="B2742" t="s">
        <v>13155</v>
      </c>
      <c r="C2742" s="78">
        <v>1.1782427</v>
      </c>
      <c r="D2742" s="78">
        <v>1.2657620999999999</v>
      </c>
      <c r="E2742" s="78">
        <v>7.2661669999999998E-2</v>
      </c>
      <c r="F2742" s="78">
        <v>-0.17504265999999999</v>
      </c>
    </row>
    <row r="2743" spans="1:6" x14ac:dyDescent="0.25">
      <c r="A2743">
        <v>2741</v>
      </c>
      <c r="B2743" t="s">
        <v>9878</v>
      </c>
      <c r="C2743" s="78">
        <v>-1.4085232999999999</v>
      </c>
      <c r="D2743" s="78">
        <v>-0.37333548</v>
      </c>
      <c r="E2743" s="78">
        <v>-4.3186873000000001E-2</v>
      </c>
      <c r="F2743" s="78">
        <v>-0.21851609999999999</v>
      </c>
    </row>
    <row r="2744" spans="1:6" x14ac:dyDescent="0.25">
      <c r="A2744">
        <v>2742</v>
      </c>
      <c r="B2744" t="s">
        <v>6685</v>
      </c>
      <c r="C2744" s="78">
        <v>-0.45284217999999998</v>
      </c>
      <c r="D2744" s="78">
        <v>1.5249746</v>
      </c>
      <c r="E2744" s="78">
        <v>-2.1637320000000002E-2</v>
      </c>
      <c r="F2744" s="78">
        <v>-0.20714302000000001</v>
      </c>
    </row>
    <row r="2745" spans="1:6" x14ac:dyDescent="0.25">
      <c r="A2745">
        <v>2743</v>
      </c>
      <c r="B2745" t="s">
        <v>34141</v>
      </c>
      <c r="C2745" s="78">
        <v>1.3864491000000001</v>
      </c>
      <c r="D2745" s="78">
        <v>-2.4996996</v>
      </c>
      <c r="E2745" s="78">
        <v>-0.15780833</v>
      </c>
      <c r="F2745" s="78">
        <v>-1.7573997000000001E-2</v>
      </c>
    </row>
    <row r="2746" spans="1:6" x14ac:dyDescent="0.25">
      <c r="A2746">
        <v>2744</v>
      </c>
      <c r="B2746" t="s">
        <v>34142</v>
      </c>
      <c r="C2746" s="78">
        <v>-0.35525375999999997</v>
      </c>
      <c r="D2746" s="78">
        <v>-2.4392342999999999</v>
      </c>
      <c r="E2746" s="78">
        <v>0.10914989</v>
      </c>
      <c r="F2746" s="78">
        <v>3.0529035E-2</v>
      </c>
    </row>
    <row r="2747" spans="1:6" x14ac:dyDescent="0.25">
      <c r="A2747">
        <v>2745</v>
      </c>
      <c r="B2747" t="s">
        <v>34143</v>
      </c>
      <c r="C2747" s="78">
        <v>0.43620199999999998</v>
      </c>
      <c r="D2747" s="78">
        <v>-0.39241636000000002</v>
      </c>
      <c r="E2747" s="78">
        <v>0.10459681999999999</v>
      </c>
      <c r="F2747" s="78">
        <v>4.4562830000000001E-3</v>
      </c>
    </row>
    <row r="2748" spans="1:6" x14ac:dyDescent="0.25">
      <c r="A2748">
        <v>2746</v>
      </c>
      <c r="B2748" t="s">
        <v>34144</v>
      </c>
      <c r="C2748" s="78">
        <v>0.25204179999999998</v>
      </c>
      <c r="D2748" s="78">
        <v>1.2925472</v>
      </c>
      <c r="E2748" s="78">
        <v>0.20915046000000001</v>
      </c>
      <c r="F2748" s="78">
        <v>2.2450859E-2</v>
      </c>
    </row>
    <row r="2749" spans="1:6" x14ac:dyDescent="0.25">
      <c r="A2749">
        <v>2747</v>
      </c>
      <c r="B2749" t="s">
        <v>34145</v>
      </c>
      <c r="C2749" s="78">
        <v>-10.52031</v>
      </c>
      <c r="D2749" s="78">
        <v>0.95583940000000001</v>
      </c>
      <c r="E2749" s="78">
        <v>0.12721872000000001</v>
      </c>
      <c r="F2749" s="78">
        <v>-1.0647498E-2</v>
      </c>
    </row>
    <row r="2750" spans="1:6" x14ac:dyDescent="0.25">
      <c r="A2750">
        <v>2748</v>
      </c>
      <c r="B2750" t="s">
        <v>30437</v>
      </c>
      <c r="C2750" s="78">
        <v>-8.3442830000000008</v>
      </c>
      <c r="D2750" s="78">
        <v>1.353548</v>
      </c>
      <c r="E2750" s="78">
        <v>5.6671544999999997E-2</v>
      </c>
      <c r="F2750" s="78">
        <v>-0.17744360000000001</v>
      </c>
    </row>
    <row r="2751" spans="1:6" x14ac:dyDescent="0.25">
      <c r="A2751">
        <v>2749</v>
      </c>
      <c r="B2751" t="s">
        <v>34146</v>
      </c>
      <c r="C2751" s="78">
        <v>-0.67954669999999995</v>
      </c>
      <c r="D2751" s="78">
        <v>0.52431819999999996</v>
      </c>
      <c r="E2751" s="78">
        <v>-0.14297699999999999</v>
      </c>
      <c r="F2751" s="78">
        <v>5.5773179999999999E-2</v>
      </c>
    </row>
    <row r="2752" spans="1:6" x14ac:dyDescent="0.25">
      <c r="A2752">
        <v>2750</v>
      </c>
      <c r="B2752" t="s">
        <v>22240</v>
      </c>
      <c r="C2752" s="78">
        <v>-1.3224355999999999</v>
      </c>
      <c r="D2752" s="78">
        <v>-3.081496</v>
      </c>
      <c r="E2752" s="78">
        <v>0.25064573000000001</v>
      </c>
      <c r="F2752" s="78">
        <v>5.9339220000000003E-3</v>
      </c>
    </row>
    <row r="2753" spans="1:6" x14ac:dyDescent="0.25">
      <c r="A2753">
        <v>2751</v>
      </c>
      <c r="B2753" t="s">
        <v>34147</v>
      </c>
      <c r="C2753" s="78">
        <v>-1.2337859</v>
      </c>
      <c r="D2753" s="78">
        <v>2.6435667999999999</v>
      </c>
      <c r="E2753" s="78">
        <v>0.12380445</v>
      </c>
      <c r="F2753" s="78">
        <v>9.5882729999999999E-2</v>
      </c>
    </row>
    <row r="2754" spans="1:6" x14ac:dyDescent="0.25">
      <c r="A2754">
        <v>2752</v>
      </c>
      <c r="B2754" t="s">
        <v>34148</v>
      </c>
      <c r="C2754" s="78">
        <v>-8.7291989999999995</v>
      </c>
      <c r="D2754" s="78">
        <v>1.4879992</v>
      </c>
      <c r="E2754" s="78">
        <v>0.25064573000000001</v>
      </c>
      <c r="F2754" s="78">
        <v>5.9339220000000003E-3</v>
      </c>
    </row>
    <row r="2755" spans="1:6" x14ac:dyDescent="0.25">
      <c r="A2755">
        <v>2753</v>
      </c>
      <c r="B2755" t="s">
        <v>34149</v>
      </c>
      <c r="C2755" s="78">
        <v>4.8134316999999998</v>
      </c>
      <c r="D2755" s="78">
        <v>5.4960585000000002</v>
      </c>
      <c r="E2755" s="78">
        <v>0.25064573000000001</v>
      </c>
      <c r="F2755" s="78">
        <v>5.9339220000000003E-3</v>
      </c>
    </row>
    <row r="2756" spans="1:6" x14ac:dyDescent="0.25">
      <c r="A2756">
        <v>2754</v>
      </c>
      <c r="B2756" t="s">
        <v>1397</v>
      </c>
      <c r="C2756" s="78">
        <v>0.55346066000000005</v>
      </c>
      <c r="D2756" s="78">
        <v>-2.4081130000000002</v>
      </c>
      <c r="E2756" s="78">
        <v>-0.28448983999999999</v>
      </c>
      <c r="F2756" s="78">
        <v>-0.42116752000000002</v>
      </c>
    </row>
    <row r="2757" spans="1:6" x14ac:dyDescent="0.25">
      <c r="A2757">
        <v>2755</v>
      </c>
      <c r="B2757" t="s">
        <v>34150</v>
      </c>
      <c r="C2757" s="78">
        <v>0.20497467999999999</v>
      </c>
      <c r="D2757" s="78">
        <v>-0.56728089999999998</v>
      </c>
      <c r="E2757" s="78">
        <v>0.13288973000000001</v>
      </c>
      <c r="F2757" s="78">
        <v>-1.7845333000000001E-2</v>
      </c>
    </row>
    <row r="2758" spans="1:6" x14ac:dyDescent="0.25">
      <c r="A2758">
        <v>2756</v>
      </c>
      <c r="B2758" t="s">
        <v>34151</v>
      </c>
      <c r="C2758" s="78">
        <v>-0.49432949999999998</v>
      </c>
      <c r="D2758" s="78">
        <v>-1.3670850000000001</v>
      </c>
      <c r="E2758" s="78">
        <v>5.2071720000000002E-2</v>
      </c>
      <c r="F2758" s="78">
        <v>-7.0206560000000001E-3</v>
      </c>
    </row>
    <row r="2759" spans="1:6" x14ac:dyDescent="0.25">
      <c r="A2759">
        <v>2757</v>
      </c>
      <c r="B2759" t="s">
        <v>34152</v>
      </c>
      <c r="C2759" s="78">
        <v>-1.1052687999999999</v>
      </c>
      <c r="D2759" s="78">
        <v>-1.0406344999999999</v>
      </c>
      <c r="E2759" s="78">
        <v>0.13288973000000001</v>
      </c>
      <c r="F2759" s="78">
        <v>-1.7845333000000001E-2</v>
      </c>
    </row>
    <row r="2760" spans="1:6" x14ac:dyDescent="0.25">
      <c r="A2760">
        <v>2758</v>
      </c>
      <c r="B2760" t="s">
        <v>15837</v>
      </c>
      <c r="C2760" s="78">
        <v>0.82723769999999996</v>
      </c>
      <c r="D2760" s="78">
        <v>-1.9191836</v>
      </c>
      <c r="E2760" s="78">
        <v>6.0327799999999997E-3</v>
      </c>
      <c r="F2760" s="78">
        <v>-0.21710600999999999</v>
      </c>
    </row>
    <row r="2761" spans="1:6" x14ac:dyDescent="0.25">
      <c r="A2761">
        <v>2759</v>
      </c>
      <c r="B2761" t="s">
        <v>34153</v>
      </c>
      <c r="C2761" s="78">
        <v>-2.2587079999999999</v>
      </c>
      <c r="D2761" s="78">
        <v>-2.2310729999999999</v>
      </c>
      <c r="E2761" s="78">
        <v>8.3705249999999995E-2</v>
      </c>
      <c r="F2761" s="78">
        <v>8.344422E-2</v>
      </c>
    </row>
    <row r="2762" spans="1:6" x14ac:dyDescent="0.25">
      <c r="A2762">
        <v>2760</v>
      </c>
      <c r="B2762" t="s">
        <v>34154</v>
      </c>
      <c r="C2762" s="78">
        <v>-7.1238010000000004E-2</v>
      </c>
      <c r="D2762" s="78">
        <v>0.14099323999999999</v>
      </c>
      <c r="E2762" s="78">
        <v>-0.16753494999999999</v>
      </c>
      <c r="F2762" s="78">
        <v>0.107625395</v>
      </c>
    </row>
    <row r="2763" spans="1:6" x14ac:dyDescent="0.25">
      <c r="A2763">
        <v>2761</v>
      </c>
      <c r="B2763" t="s">
        <v>5191</v>
      </c>
      <c r="C2763" s="78">
        <v>0.41004162999999999</v>
      </c>
      <c r="D2763" s="78">
        <v>0.18596673</v>
      </c>
      <c r="E2763" s="78">
        <v>-9.9174380000000006E-3</v>
      </c>
      <c r="F2763" s="78">
        <v>-2.1304599999999998E-3</v>
      </c>
    </row>
    <row r="2764" spans="1:6" x14ac:dyDescent="0.25">
      <c r="A2764">
        <v>2762</v>
      </c>
      <c r="B2764" t="s">
        <v>34155</v>
      </c>
      <c r="C2764" s="78">
        <v>-7.0487776000000002</v>
      </c>
      <c r="D2764" s="78">
        <v>0.66290309999999997</v>
      </c>
      <c r="E2764" s="78">
        <v>9.1340094999999996E-2</v>
      </c>
      <c r="F2764" s="78">
        <v>1.7932393000000001E-2</v>
      </c>
    </row>
    <row r="2765" spans="1:6" x14ac:dyDescent="0.25">
      <c r="A2765">
        <v>2763</v>
      </c>
      <c r="B2765" t="s">
        <v>34156</v>
      </c>
      <c r="C2765" s="78">
        <v>1.8082199000000001</v>
      </c>
      <c r="D2765" s="78">
        <v>-2.5426977000000002</v>
      </c>
      <c r="E2765" s="78">
        <v>0.16155317</v>
      </c>
      <c r="F2765" s="78">
        <v>-6.9655849999999996E-4</v>
      </c>
    </row>
    <row r="2766" spans="1:6" x14ac:dyDescent="0.25">
      <c r="A2766">
        <v>2764</v>
      </c>
      <c r="B2766" t="s">
        <v>5998</v>
      </c>
      <c r="C2766" s="78">
        <v>1.0733037000000001</v>
      </c>
      <c r="D2766" s="78">
        <v>-0.32015490000000002</v>
      </c>
      <c r="E2766" s="78">
        <v>-6.5761805000000007E-2</v>
      </c>
      <c r="F2766" s="78">
        <v>-0.24523291999999999</v>
      </c>
    </row>
    <row r="2767" spans="1:6" x14ac:dyDescent="0.25">
      <c r="A2767">
        <v>2765</v>
      </c>
      <c r="B2767" t="s">
        <v>13717</v>
      </c>
      <c r="C2767" s="78">
        <v>0.45235562000000001</v>
      </c>
      <c r="D2767" s="78">
        <v>0.39372528000000001</v>
      </c>
      <c r="E2767" s="78">
        <v>0.12660970999999999</v>
      </c>
      <c r="F2767" s="78">
        <v>-0.10927795</v>
      </c>
    </row>
    <row r="2768" spans="1:6" x14ac:dyDescent="0.25">
      <c r="A2768">
        <v>2766</v>
      </c>
      <c r="B2768" t="s">
        <v>34157</v>
      </c>
      <c r="C2768" s="78">
        <v>3.0347871999999998</v>
      </c>
      <c r="D2768" s="78">
        <v>0.7777271</v>
      </c>
      <c r="E2768" s="78">
        <v>0.121998146</v>
      </c>
      <c r="F2768" s="78">
        <v>-2.6231566E-3</v>
      </c>
    </row>
    <row r="2769" spans="1:6" x14ac:dyDescent="0.25">
      <c r="A2769">
        <v>2767</v>
      </c>
      <c r="B2769" t="s">
        <v>2706</v>
      </c>
      <c r="C2769" s="78">
        <v>1.7000533</v>
      </c>
      <c r="D2769" s="78">
        <v>-0.64109415000000003</v>
      </c>
      <c r="E2769" s="78">
        <v>-0.56490859999999998</v>
      </c>
      <c r="F2769" s="78">
        <v>-0.46315487999999999</v>
      </c>
    </row>
    <row r="2770" spans="1:6" x14ac:dyDescent="0.25">
      <c r="A2770">
        <v>2768</v>
      </c>
      <c r="B2770" t="s">
        <v>34158</v>
      </c>
      <c r="C2770" s="78">
        <v>2.5886974</v>
      </c>
      <c r="D2770" s="78">
        <v>0.87179110000000004</v>
      </c>
      <c r="E2770" s="78">
        <v>-0.44539030000000002</v>
      </c>
      <c r="F2770" s="78">
        <v>0.10541271000000001</v>
      </c>
    </row>
    <row r="2771" spans="1:6" x14ac:dyDescent="0.25">
      <c r="A2771">
        <v>2769</v>
      </c>
      <c r="B2771" t="s">
        <v>34159</v>
      </c>
      <c r="C2771" s="78">
        <v>-0.78964780000000001</v>
      </c>
      <c r="D2771" s="78">
        <v>-1.3656552</v>
      </c>
      <c r="E2771" s="78">
        <v>-6.5808000000000004E-3</v>
      </c>
      <c r="F2771" s="78">
        <v>9.8247929999999997E-2</v>
      </c>
    </row>
    <row r="2772" spans="1:6" x14ac:dyDescent="0.25">
      <c r="A2772">
        <v>2770</v>
      </c>
      <c r="B2772" t="s">
        <v>34160</v>
      </c>
      <c r="C2772" s="78">
        <v>3.4749273999999999</v>
      </c>
      <c r="D2772" s="78">
        <v>-0.52879299999999996</v>
      </c>
      <c r="E2772" s="78">
        <v>6.2768266000000003E-2</v>
      </c>
      <c r="F2772" s="78">
        <v>-3.1618914000000001E-4</v>
      </c>
    </row>
    <row r="2773" spans="1:6" x14ac:dyDescent="0.25">
      <c r="A2773">
        <v>2771</v>
      </c>
      <c r="B2773" t="s">
        <v>34161</v>
      </c>
      <c r="C2773" s="78">
        <v>1.3140326</v>
      </c>
      <c r="D2773" s="78">
        <v>-0.55392825999999995</v>
      </c>
      <c r="E2773" s="78">
        <v>0.25064573000000001</v>
      </c>
      <c r="F2773" s="78">
        <v>5.9339220000000003E-3</v>
      </c>
    </row>
    <row r="2774" spans="1:6" x14ac:dyDescent="0.25">
      <c r="A2774">
        <v>2772</v>
      </c>
      <c r="B2774" t="s">
        <v>34162</v>
      </c>
      <c r="C2774" s="78">
        <v>0.37199687999999997</v>
      </c>
      <c r="D2774" s="78">
        <v>-2.1090073999999999</v>
      </c>
      <c r="E2774" s="78">
        <v>0.25064573000000001</v>
      </c>
      <c r="F2774" s="78">
        <v>5.9339220000000003E-3</v>
      </c>
    </row>
    <row r="2775" spans="1:6" x14ac:dyDescent="0.25">
      <c r="A2775">
        <v>2773</v>
      </c>
      <c r="B2775" t="s">
        <v>34163</v>
      </c>
      <c r="C2775" s="78">
        <v>1.3481932000000001</v>
      </c>
      <c r="D2775" s="78">
        <v>1.7753403000000001</v>
      </c>
      <c r="E2775" s="78">
        <v>8.0612299999999998E-2</v>
      </c>
      <c r="F2775" s="78">
        <v>5.5152583999999998E-2</v>
      </c>
    </row>
    <row r="2776" spans="1:6" x14ac:dyDescent="0.25">
      <c r="A2776">
        <v>2774</v>
      </c>
      <c r="B2776" t="s">
        <v>24532</v>
      </c>
      <c r="C2776" s="78">
        <v>1.8109723</v>
      </c>
      <c r="D2776" s="78">
        <v>0.14210927000000001</v>
      </c>
      <c r="E2776" s="78">
        <v>-0.17420447</v>
      </c>
      <c r="F2776" s="78">
        <v>-0.34075855999999999</v>
      </c>
    </row>
    <row r="2777" spans="1:6" x14ac:dyDescent="0.25">
      <c r="A2777">
        <v>2775</v>
      </c>
      <c r="B2777" t="s">
        <v>34164</v>
      </c>
      <c r="C2777" s="78">
        <v>1.2004645</v>
      </c>
      <c r="D2777" s="78">
        <v>-1.837259</v>
      </c>
      <c r="E2777" s="78">
        <v>-0.108823776</v>
      </c>
      <c r="F2777" s="78">
        <v>9.6737669999999998E-2</v>
      </c>
    </row>
    <row r="2778" spans="1:6" x14ac:dyDescent="0.25">
      <c r="A2778">
        <v>2776</v>
      </c>
      <c r="B2778" t="s">
        <v>34165</v>
      </c>
      <c r="C2778" s="78">
        <v>0.70948440000000002</v>
      </c>
      <c r="D2778" s="78">
        <v>-1.6430492000000001</v>
      </c>
      <c r="E2778" s="78">
        <v>9.1901659999999996E-2</v>
      </c>
      <c r="F2778" s="78">
        <v>4.9756974000000002E-2</v>
      </c>
    </row>
    <row r="2779" spans="1:6" x14ac:dyDescent="0.25">
      <c r="A2779">
        <v>2777</v>
      </c>
      <c r="B2779" t="s">
        <v>34166</v>
      </c>
      <c r="C2779" s="78">
        <v>-0.15218765000000001</v>
      </c>
      <c r="D2779" s="78">
        <v>-2.1660748000000001</v>
      </c>
      <c r="E2779" s="78">
        <v>0.20654431000000001</v>
      </c>
      <c r="F2779" s="78">
        <v>3.7974473000000002E-2</v>
      </c>
    </row>
    <row r="2780" spans="1:6" x14ac:dyDescent="0.25">
      <c r="A2780">
        <v>2778</v>
      </c>
      <c r="B2780" t="s">
        <v>34167</v>
      </c>
      <c r="C2780" s="78">
        <v>0.72554399999999997</v>
      </c>
      <c r="D2780" s="78">
        <v>-1.2336651999999999</v>
      </c>
      <c r="E2780" s="78">
        <v>0.25064573000000001</v>
      </c>
      <c r="F2780" s="78">
        <v>5.9339220000000003E-3</v>
      </c>
    </row>
    <row r="2781" spans="1:6" x14ac:dyDescent="0.25">
      <c r="A2781">
        <v>2779</v>
      </c>
      <c r="B2781" t="s">
        <v>1425</v>
      </c>
      <c r="C2781" s="78">
        <v>3.5829930000000003E-2</v>
      </c>
      <c r="D2781" s="78">
        <v>-2.5787591999999999</v>
      </c>
      <c r="E2781" s="78">
        <v>-0.56290899999999999</v>
      </c>
      <c r="F2781" s="78">
        <v>-0.58860992999999995</v>
      </c>
    </row>
    <row r="2782" spans="1:6" x14ac:dyDescent="0.25">
      <c r="A2782">
        <v>2780</v>
      </c>
      <c r="B2782" t="s">
        <v>34168</v>
      </c>
      <c r="C2782" s="78">
        <v>0.53876144000000004</v>
      </c>
      <c r="D2782" s="78">
        <v>4.0429982999999998</v>
      </c>
      <c r="E2782" s="78">
        <v>-0.46387430000000002</v>
      </c>
      <c r="F2782" s="78">
        <v>0.14730033000000001</v>
      </c>
    </row>
    <row r="2783" spans="1:6" x14ac:dyDescent="0.25">
      <c r="A2783">
        <v>2781</v>
      </c>
      <c r="B2783" t="s">
        <v>34169</v>
      </c>
      <c r="C2783" s="78">
        <v>7.0158750000000003</v>
      </c>
      <c r="D2783" s="78">
        <v>5.9119624999999996</v>
      </c>
      <c r="E2783" s="78">
        <v>0.124255374</v>
      </c>
      <c r="F2783" s="78">
        <v>-1.1632693999999999E-3</v>
      </c>
    </row>
    <row r="2784" spans="1:6" x14ac:dyDescent="0.25">
      <c r="A2784">
        <v>2782</v>
      </c>
      <c r="B2784" t="s">
        <v>5892</v>
      </c>
      <c r="C2784" s="78">
        <v>3.9180278999999998</v>
      </c>
      <c r="D2784" s="78">
        <v>0.94616630000000002</v>
      </c>
      <c r="E2784" s="78">
        <v>3.9385616999999998E-2</v>
      </c>
      <c r="F2784" s="78">
        <v>-0.14916413000000001</v>
      </c>
    </row>
    <row r="2785" spans="1:6" x14ac:dyDescent="0.25">
      <c r="A2785">
        <v>2783</v>
      </c>
      <c r="B2785" t="s">
        <v>6432</v>
      </c>
      <c r="C2785" s="78">
        <v>0.31792300000000001</v>
      </c>
      <c r="D2785" s="78">
        <v>-1.3126967</v>
      </c>
      <c r="E2785" s="78">
        <v>4.5399144000000002E-2</v>
      </c>
      <c r="F2785" s="78">
        <v>-0.15024735</v>
      </c>
    </row>
    <row r="2786" spans="1:6" x14ac:dyDescent="0.25">
      <c r="A2786">
        <v>2784</v>
      </c>
      <c r="B2786" t="s">
        <v>34170</v>
      </c>
      <c r="C2786" s="78">
        <v>-1.0994605</v>
      </c>
      <c r="D2786" s="78">
        <v>0.26115263</v>
      </c>
      <c r="E2786" s="78">
        <v>-0.105486155</v>
      </c>
      <c r="F2786" s="78">
        <v>-9.3213619999999997E-2</v>
      </c>
    </row>
    <row r="2787" spans="1:6" x14ac:dyDescent="0.25">
      <c r="A2787">
        <v>2785</v>
      </c>
      <c r="B2787" t="s">
        <v>34171</v>
      </c>
      <c r="C2787" s="78">
        <v>0.19501436</v>
      </c>
      <c r="D2787" s="78">
        <v>-1.4509505</v>
      </c>
      <c r="E2787" s="78">
        <v>8.5988540000000002E-2</v>
      </c>
      <c r="F2787" s="78">
        <v>5.4832249999999999E-2</v>
      </c>
    </row>
    <row r="2788" spans="1:6" x14ac:dyDescent="0.25">
      <c r="A2788">
        <v>2786</v>
      </c>
      <c r="B2788" t="s">
        <v>34172</v>
      </c>
      <c r="C2788" s="78">
        <v>0.84224949999999998</v>
      </c>
      <c r="D2788" s="78">
        <v>0.94362570000000001</v>
      </c>
      <c r="E2788" s="78">
        <v>0.13393632</v>
      </c>
      <c r="F2788" s="78">
        <v>3.0245102999999999E-2</v>
      </c>
    </row>
    <row r="2789" spans="1:6" x14ac:dyDescent="0.25">
      <c r="A2789">
        <v>2787</v>
      </c>
      <c r="B2789" t="s">
        <v>34173</v>
      </c>
      <c r="C2789" s="78">
        <v>1.7557544</v>
      </c>
      <c r="D2789" s="78">
        <v>-0.32715607000000002</v>
      </c>
      <c r="E2789" s="78">
        <v>8.2718819999999998E-2</v>
      </c>
      <c r="F2789" s="78">
        <v>2.670647E-2</v>
      </c>
    </row>
    <row r="2790" spans="1:6" x14ac:dyDescent="0.25">
      <c r="A2790">
        <v>2788</v>
      </c>
      <c r="B2790" t="s">
        <v>2269</v>
      </c>
      <c r="C2790" s="78">
        <v>-0.61752220000000002</v>
      </c>
      <c r="D2790" s="78">
        <v>-3.3831020000000001</v>
      </c>
      <c r="E2790" s="78">
        <v>0.31289004999999998</v>
      </c>
      <c r="F2790" s="78">
        <v>-1.9494699</v>
      </c>
    </row>
    <row r="2791" spans="1:6" x14ac:dyDescent="0.25">
      <c r="A2791">
        <v>2789</v>
      </c>
      <c r="B2791" t="s">
        <v>4599</v>
      </c>
      <c r="C2791" s="78">
        <v>-0.66810749999999997</v>
      </c>
      <c r="D2791" s="78">
        <v>-1.8902186999999999</v>
      </c>
      <c r="E2791" s="78">
        <v>-9.2202220000000001E-2</v>
      </c>
      <c r="F2791" s="78">
        <v>-0.32807829999999999</v>
      </c>
    </row>
    <row r="2792" spans="1:6" x14ac:dyDescent="0.25">
      <c r="A2792">
        <v>2790</v>
      </c>
      <c r="B2792" t="s">
        <v>34174</v>
      </c>
      <c r="C2792" s="78">
        <v>2.2611256000000002</v>
      </c>
      <c r="D2792" s="78">
        <v>1.5557299</v>
      </c>
      <c r="E2792" s="78">
        <v>0.10220814</v>
      </c>
      <c r="F2792" s="78">
        <v>4.5098439999999998E-3</v>
      </c>
    </row>
    <row r="2793" spans="1:6" x14ac:dyDescent="0.25">
      <c r="A2793">
        <v>2791</v>
      </c>
      <c r="B2793" t="s">
        <v>34175</v>
      </c>
      <c r="C2793" s="78">
        <v>1.8327633999999999</v>
      </c>
      <c r="D2793" s="78">
        <v>1.9506106000000001</v>
      </c>
      <c r="E2793" s="78">
        <v>7.2270360000000006E-2</v>
      </c>
      <c r="F2793" s="78">
        <v>4.1537058000000002E-2</v>
      </c>
    </row>
    <row r="2794" spans="1:6" x14ac:dyDescent="0.25">
      <c r="A2794">
        <v>2792</v>
      </c>
      <c r="B2794" t="s">
        <v>34176</v>
      </c>
      <c r="C2794" s="78">
        <v>1.6772956000000001</v>
      </c>
      <c r="D2794" s="78">
        <v>-2.7143269999999999</v>
      </c>
      <c r="E2794" s="78">
        <v>8.2264124999999994E-2</v>
      </c>
      <c r="F2794" s="78">
        <v>4.0119009999999997E-2</v>
      </c>
    </row>
    <row r="2795" spans="1:6" x14ac:dyDescent="0.25">
      <c r="A2795">
        <v>2793</v>
      </c>
      <c r="B2795" t="s">
        <v>34177</v>
      </c>
      <c r="C2795" s="78">
        <v>-2.4321609</v>
      </c>
      <c r="D2795" s="78">
        <v>-2.0097442000000001</v>
      </c>
      <c r="E2795" s="78">
        <v>-8.36398E-2</v>
      </c>
      <c r="F2795" s="78">
        <v>2.0045391999999999E-2</v>
      </c>
    </row>
    <row r="2796" spans="1:6" x14ac:dyDescent="0.25">
      <c r="A2796">
        <v>2794</v>
      </c>
      <c r="B2796" t="s">
        <v>34178</v>
      </c>
      <c r="C2796" s="78">
        <v>-3.3794526999999999</v>
      </c>
      <c r="D2796" s="78">
        <v>2.2345755</v>
      </c>
      <c r="E2796" s="78">
        <v>-0.57339680000000004</v>
      </c>
      <c r="F2796" s="78">
        <v>-2.0419342E-2</v>
      </c>
    </row>
    <row r="2797" spans="1:6" x14ac:dyDescent="0.25">
      <c r="A2797">
        <v>2795</v>
      </c>
      <c r="B2797" t="s">
        <v>6386</v>
      </c>
      <c r="C2797" s="78">
        <v>0.31948850000000001</v>
      </c>
      <c r="D2797" s="78">
        <v>-2.1771655000000001</v>
      </c>
      <c r="E2797" s="78">
        <v>3.0200034E-3</v>
      </c>
      <c r="F2797" s="78">
        <v>-0.26946193000000002</v>
      </c>
    </row>
    <row r="2798" spans="1:6" x14ac:dyDescent="0.25">
      <c r="A2798">
        <v>2796</v>
      </c>
      <c r="B2798" t="s">
        <v>1345</v>
      </c>
      <c r="C2798" s="78">
        <v>-2.7281761000000002E-2</v>
      </c>
      <c r="D2798" s="78">
        <v>-2.5110513999999999</v>
      </c>
      <c r="E2798" s="78">
        <v>-7.8767240000000002E-2</v>
      </c>
      <c r="F2798" s="78">
        <v>-0.32651034000000001</v>
      </c>
    </row>
    <row r="2799" spans="1:6" x14ac:dyDescent="0.25">
      <c r="A2799">
        <v>2797</v>
      </c>
      <c r="B2799" t="s">
        <v>34179</v>
      </c>
      <c r="C2799" s="78">
        <v>1.1197798000000001</v>
      </c>
      <c r="D2799" s="78">
        <v>1.7219025999999999</v>
      </c>
      <c r="E2799" s="78">
        <v>0.13250176999999999</v>
      </c>
      <c r="F2799" s="78">
        <v>1.9871097000000001E-2</v>
      </c>
    </row>
    <row r="2800" spans="1:6" x14ac:dyDescent="0.25">
      <c r="A2800">
        <v>2798</v>
      </c>
      <c r="B2800" t="s">
        <v>34180</v>
      </c>
      <c r="C2800" s="78">
        <v>1.2849264</v>
      </c>
      <c r="D2800" s="78">
        <v>-2.3136918999999998</v>
      </c>
      <c r="E2800" s="78">
        <v>0.22611286</v>
      </c>
      <c r="F2800" s="78">
        <v>1.0831837E-2</v>
      </c>
    </row>
    <row r="2801" spans="1:6" x14ac:dyDescent="0.25">
      <c r="A2801">
        <v>2799</v>
      </c>
      <c r="B2801" t="s">
        <v>34181</v>
      </c>
      <c r="C2801" s="78">
        <v>1.9879842999999999</v>
      </c>
      <c r="D2801" s="78">
        <v>-2.4401177999999999</v>
      </c>
      <c r="E2801" s="78">
        <v>-0.49120340000000001</v>
      </c>
      <c r="F2801" s="78">
        <v>4.3650288000000002E-2</v>
      </c>
    </row>
    <row r="2802" spans="1:6" x14ac:dyDescent="0.25">
      <c r="A2802">
        <v>2800</v>
      </c>
      <c r="B2802" t="s">
        <v>15901</v>
      </c>
      <c r="C2802" s="78">
        <v>-1.2515985999999999</v>
      </c>
      <c r="D2802" s="78">
        <v>-3.1245885000000002</v>
      </c>
      <c r="E2802" s="78">
        <v>-0.36131117000000001</v>
      </c>
      <c r="F2802" s="78">
        <v>-0.41324379999999999</v>
      </c>
    </row>
    <row r="2803" spans="1:6" x14ac:dyDescent="0.25">
      <c r="A2803">
        <v>2801</v>
      </c>
      <c r="B2803" t="s">
        <v>34182</v>
      </c>
      <c r="C2803" s="78">
        <v>0.67918086</v>
      </c>
      <c r="D2803" s="78">
        <v>-1.0858866</v>
      </c>
      <c r="E2803" s="78">
        <v>0.13370990999999999</v>
      </c>
      <c r="F2803" s="78">
        <v>3.4018300000000001E-2</v>
      </c>
    </row>
    <row r="2804" spans="1:6" x14ac:dyDescent="0.25">
      <c r="A2804">
        <v>2802</v>
      </c>
      <c r="B2804" t="s">
        <v>34183</v>
      </c>
      <c r="C2804" s="78">
        <v>1.8446054000000001</v>
      </c>
      <c r="D2804" s="78">
        <v>9.9835750000000001E-2</v>
      </c>
      <c r="E2804" s="78">
        <v>0.11403402999999999</v>
      </c>
      <c r="F2804" s="78">
        <v>2.7881435999999999E-2</v>
      </c>
    </row>
    <row r="2805" spans="1:6" x14ac:dyDescent="0.25">
      <c r="A2805">
        <v>2803</v>
      </c>
      <c r="B2805" t="s">
        <v>34184</v>
      </c>
      <c r="C2805" s="78">
        <v>3.4716887000000001</v>
      </c>
      <c r="D2805" s="78">
        <v>4.3976993999999996</v>
      </c>
      <c r="E2805" s="78">
        <v>-4.4365050000000003E-2</v>
      </c>
      <c r="F2805" s="78">
        <v>-8.6870039999999999E-3</v>
      </c>
    </row>
    <row r="2806" spans="1:6" x14ac:dyDescent="0.25">
      <c r="A2806">
        <v>2804</v>
      </c>
      <c r="B2806" t="s">
        <v>34185</v>
      </c>
      <c r="C2806" s="78">
        <v>-10.194448</v>
      </c>
      <c r="D2806" s="78">
        <v>2.1842047999999998</v>
      </c>
      <c r="E2806" s="78">
        <v>0.11973797</v>
      </c>
      <c r="F2806" s="78">
        <v>2.1176497999999998E-2</v>
      </c>
    </row>
    <row r="2807" spans="1:6" x14ac:dyDescent="0.25">
      <c r="A2807">
        <v>2805</v>
      </c>
      <c r="B2807" t="s">
        <v>34186</v>
      </c>
      <c r="C2807" s="78">
        <v>-0.52979785000000001</v>
      </c>
      <c r="D2807" s="78">
        <v>3.8359152999999999</v>
      </c>
      <c r="E2807" s="78">
        <v>0.1721927</v>
      </c>
      <c r="F2807" s="78">
        <v>8.5464324999999994E-3</v>
      </c>
    </row>
    <row r="2808" spans="1:6" x14ac:dyDescent="0.25">
      <c r="A2808">
        <v>2806</v>
      </c>
      <c r="B2808" t="s">
        <v>34187</v>
      </c>
      <c r="C2808" s="78">
        <v>4.4464417000000003</v>
      </c>
      <c r="D2808" s="78">
        <v>-0.89042790000000005</v>
      </c>
      <c r="E2808" s="78">
        <v>4.3890103999999999E-2</v>
      </c>
      <c r="F2808" s="78">
        <v>4.6130847000000003E-2</v>
      </c>
    </row>
    <row r="2809" spans="1:6" x14ac:dyDescent="0.25">
      <c r="A2809">
        <v>2807</v>
      </c>
      <c r="B2809" t="s">
        <v>34188</v>
      </c>
      <c r="C2809" s="78">
        <v>0.58060429999999996</v>
      </c>
      <c r="D2809" s="78">
        <v>-2.5004710000000001</v>
      </c>
      <c r="E2809" s="78">
        <v>-2.8480858000000001E-2</v>
      </c>
      <c r="F2809" s="78">
        <v>0.10507122000000001</v>
      </c>
    </row>
    <row r="2810" spans="1:6" x14ac:dyDescent="0.25">
      <c r="A2810">
        <v>2808</v>
      </c>
      <c r="B2810" t="s">
        <v>7879</v>
      </c>
      <c r="C2810" s="78">
        <v>-0.82254015999999996</v>
      </c>
      <c r="D2810" s="78">
        <v>-1.2041466000000001</v>
      </c>
      <c r="E2810" s="78">
        <v>9.7655820000000004E-2</v>
      </c>
      <c r="F2810" s="78">
        <v>-9.2033505000000002E-2</v>
      </c>
    </row>
    <row r="2811" spans="1:6" x14ac:dyDescent="0.25">
      <c r="A2811">
        <v>2809</v>
      </c>
      <c r="B2811" t="s">
        <v>34189</v>
      </c>
      <c r="C2811" s="78">
        <v>2.1413359999999999</v>
      </c>
      <c r="D2811" s="78">
        <v>1.5896030000000001</v>
      </c>
      <c r="E2811" s="78">
        <v>-8.3662210000000001E-2</v>
      </c>
      <c r="F2811" s="78">
        <v>7.8179895999999999E-2</v>
      </c>
    </row>
    <row r="2812" spans="1:6" x14ac:dyDescent="0.25">
      <c r="A2812">
        <v>2810</v>
      </c>
      <c r="B2812" t="s">
        <v>34190</v>
      </c>
      <c r="C2812" s="78">
        <v>0.48012527999999999</v>
      </c>
      <c r="D2812" s="78">
        <v>-0.92867409999999995</v>
      </c>
      <c r="E2812" s="78">
        <v>0.106827125</v>
      </c>
      <c r="F2812" s="78">
        <v>2.8481204E-2</v>
      </c>
    </row>
    <row r="2813" spans="1:6" x14ac:dyDescent="0.25">
      <c r="A2813">
        <v>2811</v>
      </c>
      <c r="B2813" t="s">
        <v>34191</v>
      </c>
      <c r="C2813" s="78">
        <v>-7.4183599999999998</v>
      </c>
      <c r="D2813" s="78">
        <v>0.29304754999999999</v>
      </c>
      <c r="E2813" s="78">
        <v>-4.0193439999999997E-2</v>
      </c>
      <c r="F2813" s="78">
        <v>6.2168580000000001E-2</v>
      </c>
    </row>
    <row r="2814" spans="1:6" x14ac:dyDescent="0.25">
      <c r="A2814">
        <v>2812</v>
      </c>
      <c r="B2814" t="s">
        <v>34192</v>
      </c>
      <c r="C2814" s="78">
        <v>-8.7135020000000001</v>
      </c>
      <c r="D2814" s="78">
        <v>0.42462539999999999</v>
      </c>
      <c r="E2814" s="78">
        <v>-2.9377341E-3</v>
      </c>
      <c r="F2814" s="78">
        <v>1.8729172999999998E-2</v>
      </c>
    </row>
    <row r="2815" spans="1:6" x14ac:dyDescent="0.25">
      <c r="A2815">
        <v>2813</v>
      </c>
      <c r="B2815" t="s">
        <v>34193</v>
      </c>
      <c r="C2815" s="78">
        <v>-7.6613053999999998</v>
      </c>
      <c r="D2815" s="78">
        <v>0.72601130000000003</v>
      </c>
      <c r="E2815" s="78">
        <v>0.18155271000000001</v>
      </c>
      <c r="F2815" s="78">
        <v>-1.3446701000000001E-3</v>
      </c>
    </row>
    <row r="2816" spans="1:6" x14ac:dyDescent="0.25">
      <c r="A2816">
        <v>2814</v>
      </c>
      <c r="B2816" t="s">
        <v>34194</v>
      </c>
      <c r="C2816" s="78">
        <v>2.7063508000000001</v>
      </c>
      <c r="D2816" s="78">
        <v>0.15149045</v>
      </c>
      <c r="E2816" s="78">
        <v>0.13179012000000001</v>
      </c>
      <c r="F2816" s="78">
        <v>-3.2763639999999997E-2</v>
      </c>
    </row>
    <row r="2817" spans="1:6" x14ac:dyDescent="0.25">
      <c r="A2817">
        <v>2815</v>
      </c>
      <c r="B2817" t="s">
        <v>34195</v>
      </c>
      <c r="C2817" s="78">
        <v>-0.17159711999999999</v>
      </c>
      <c r="D2817" s="78">
        <v>-1.8801882999999999</v>
      </c>
      <c r="E2817" s="78">
        <v>2.4355903000000002E-2</v>
      </c>
      <c r="F2817" s="78">
        <v>4.5064367000000001E-2</v>
      </c>
    </row>
    <row r="2818" spans="1:6" x14ac:dyDescent="0.25">
      <c r="A2818">
        <v>2816</v>
      </c>
      <c r="B2818" t="s">
        <v>34196</v>
      </c>
      <c r="C2818" s="78">
        <v>0.2061491</v>
      </c>
      <c r="D2818" s="78">
        <v>-2.2119941999999999</v>
      </c>
      <c r="E2818" s="78">
        <v>0.25729930000000001</v>
      </c>
      <c r="F2818" s="78">
        <v>8.5552779999999995E-3</v>
      </c>
    </row>
    <row r="2819" spans="1:6" x14ac:dyDescent="0.25">
      <c r="A2819">
        <v>2817</v>
      </c>
      <c r="B2819" t="s">
        <v>34197</v>
      </c>
      <c r="C2819" s="78">
        <v>1.2433231</v>
      </c>
      <c r="D2819" s="78">
        <v>-2.4484870000000001</v>
      </c>
      <c r="E2819" s="78">
        <v>0.16105306</v>
      </c>
      <c r="F2819" s="78">
        <v>2.4489192E-2</v>
      </c>
    </row>
    <row r="2820" spans="1:6" x14ac:dyDescent="0.25">
      <c r="A2820">
        <v>2818</v>
      </c>
      <c r="B2820" t="s">
        <v>34198</v>
      </c>
      <c r="C2820" s="78">
        <v>1.8775824000000001</v>
      </c>
      <c r="D2820" s="78">
        <v>-1.3064222000000001</v>
      </c>
      <c r="E2820" s="78">
        <v>0.11386292000000001</v>
      </c>
      <c r="F2820" s="78">
        <v>2.8859071E-2</v>
      </c>
    </row>
    <row r="2821" spans="1:6" x14ac:dyDescent="0.25">
      <c r="A2821">
        <v>2819</v>
      </c>
      <c r="B2821" t="s">
        <v>34199</v>
      </c>
      <c r="C2821" s="78">
        <v>-0.51470673</v>
      </c>
      <c r="D2821" s="78">
        <v>3.8971593000000002</v>
      </c>
      <c r="E2821" s="78">
        <v>0.18128537</v>
      </c>
      <c r="F2821" s="78">
        <v>9.611451E-3</v>
      </c>
    </row>
    <row r="2822" spans="1:6" x14ac:dyDescent="0.25">
      <c r="A2822">
        <v>2820</v>
      </c>
      <c r="B2822" t="s">
        <v>3292</v>
      </c>
      <c r="C2822" s="78">
        <v>1.7466395999999999E-2</v>
      </c>
      <c r="D2822" s="78">
        <v>-2.419543</v>
      </c>
      <c r="E2822" s="78">
        <v>-0.5315685</v>
      </c>
      <c r="F2822" s="78">
        <v>-0.66465414</v>
      </c>
    </row>
    <row r="2823" spans="1:6" x14ac:dyDescent="0.25">
      <c r="A2823">
        <v>2821</v>
      </c>
      <c r="B2823" t="s">
        <v>34200</v>
      </c>
      <c r="C2823" s="78">
        <v>-0.29026449999999998</v>
      </c>
      <c r="D2823" s="78">
        <v>0.10729909</v>
      </c>
      <c r="E2823" s="78">
        <v>0.23417606999999999</v>
      </c>
      <c r="F2823" s="78">
        <v>2.7707465000000001E-2</v>
      </c>
    </row>
    <row r="2824" spans="1:6" x14ac:dyDescent="0.25">
      <c r="A2824">
        <v>2822</v>
      </c>
      <c r="B2824" t="s">
        <v>34201</v>
      </c>
      <c r="C2824" s="78">
        <v>0.57309279999999996</v>
      </c>
      <c r="D2824" s="78">
        <v>-4.9054460000000004</v>
      </c>
      <c r="E2824" s="78">
        <v>0.23454794000000001</v>
      </c>
      <c r="F2824" s="78">
        <v>2.2676946999999999E-2</v>
      </c>
    </row>
    <row r="2825" spans="1:6" x14ac:dyDescent="0.25">
      <c r="A2825">
        <v>2823</v>
      </c>
      <c r="B2825" t="s">
        <v>34202</v>
      </c>
      <c r="C2825" s="78">
        <v>-0.75924813999999996</v>
      </c>
      <c r="D2825" s="78">
        <v>-1.3983592</v>
      </c>
      <c r="E2825" s="78">
        <v>0.1677913</v>
      </c>
      <c r="F2825" s="78">
        <v>1.6650748E-2</v>
      </c>
    </row>
    <row r="2826" spans="1:6" x14ac:dyDescent="0.25">
      <c r="A2826">
        <v>2824</v>
      </c>
      <c r="B2826" t="s">
        <v>2183</v>
      </c>
      <c r="C2826" s="78">
        <v>1.3894676999999999E-2</v>
      </c>
      <c r="D2826" s="78">
        <v>-1.2707284999999999</v>
      </c>
      <c r="E2826" s="78">
        <v>-0.262243</v>
      </c>
      <c r="F2826" s="78">
        <v>-0.34231913000000003</v>
      </c>
    </row>
    <row r="2827" spans="1:6" x14ac:dyDescent="0.25">
      <c r="A2827">
        <v>2825</v>
      </c>
      <c r="B2827" t="s">
        <v>34203</v>
      </c>
      <c r="C2827" s="78">
        <v>-3.1898016999999999</v>
      </c>
      <c r="D2827" s="78">
        <v>-0.31497312</v>
      </c>
      <c r="E2827" s="78">
        <v>0.20815586999999999</v>
      </c>
      <c r="F2827" s="78">
        <v>2.5078995E-2</v>
      </c>
    </row>
    <row r="2828" spans="1:6" x14ac:dyDescent="0.25">
      <c r="A2828">
        <v>2826</v>
      </c>
      <c r="B2828" t="s">
        <v>34204</v>
      </c>
      <c r="C2828" s="78">
        <v>1.1701097</v>
      </c>
      <c r="D2828" s="78">
        <v>-2.060854</v>
      </c>
      <c r="E2828" s="78">
        <v>0.11091040000000001</v>
      </c>
      <c r="F2828" s="78">
        <v>5.0112937000000003E-2</v>
      </c>
    </row>
    <row r="2829" spans="1:6" x14ac:dyDescent="0.25">
      <c r="A2829">
        <v>2827</v>
      </c>
      <c r="B2829" t="s">
        <v>34205</v>
      </c>
      <c r="C2829" s="78">
        <v>1.3508077999999999</v>
      </c>
      <c r="D2829" s="78">
        <v>1.0704007</v>
      </c>
      <c r="E2829" s="78">
        <v>0.25064573000000001</v>
      </c>
      <c r="F2829" s="78">
        <v>5.9339220000000003E-3</v>
      </c>
    </row>
    <row r="2830" spans="1:6" x14ac:dyDescent="0.25">
      <c r="A2830">
        <v>2828</v>
      </c>
      <c r="B2830" t="s">
        <v>34206</v>
      </c>
      <c r="C2830" s="78">
        <v>0.88342019999999999</v>
      </c>
      <c r="D2830" s="78">
        <v>1.3613861</v>
      </c>
      <c r="E2830" s="78">
        <v>0.10251117</v>
      </c>
      <c r="F2830" s="78">
        <v>1.3988189999999999E-2</v>
      </c>
    </row>
    <row r="2831" spans="1:6" x14ac:dyDescent="0.25">
      <c r="A2831">
        <v>2829</v>
      </c>
      <c r="B2831" t="s">
        <v>34207</v>
      </c>
      <c r="C2831" s="78">
        <v>0.40913456999999998</v>
      </c>
      <c r="D2831" s="78">
        <v>6.3964730000000003</v>
      </c>
      <c r="E2831" s="78">
        <v>0.15571645000000001</v>
      </c>
      <c r="F2831" s="78">
        <v>3.7572889999999998E-2</v>
      </c>
    </row>
    <row r="2832" spans="1:6" x14ac:dyDescent="0.25">
      <c r="A2832">
        <v>2830</v>
      </c>
      <c r="B2832" t="s">
        <v>34208</v>
      </c>
      <c r="C2832" s="78">
        <v>0.44441056000000001</v>
      </c>
      <c r="D2832" s="78">
        <v>-0.10331857</v>
      </c>
      <c r="E2832" s="78">
        <v>0.2631095</v>
      </c>
      <c r="F2832" s="78">
        <v>2.7439874E-3</v>
      </c>
    </row>
    <row r="2833" spans="1:6" x14ac:dyDescent="0.25">
      <c r="A2833">
        <v>2831</v>
      </c>
      <c r="B2833" t="s">
        <v>34209</v>
      </c>
      <c r="C2833" s="78">
        <v>1.4920610999999999</v>
      </c>
      <c r="D2833" s="78">
        <v>1.1563566000000001</v>
      </c>
      <c r="E2833" s="78">
        <v>7.7784939999999997E-2</v>
      </c>
      <c r="F2833" s="78">
        <v>6.5778519999999993E-2</v>
      </c>
    </row>
    <row r="2834" spans="1:6" x14ac:dyDescent="0.25">
      <c r="A2834">
        <v>2832</v>
      </c>
      <c r="B2834" t="s">
        <v>34210</v>
      </c>
      <c r="C2834" s="78">
        <v>2.0384511999999999</v>
      </c>
      <c r="D2834" s="78">
        <v>1.1088076</v>
      </c>
      <c r="E2834" s="78">
        <v>7.7209680000000003E-2</v>
      </c>
      <c r="F2834" s="78">
        <v>5.5637161999999997E-2</v>
      </c>
    </row>
    <row r="2835" spans="1:6" x14ac:dyDescent="0.25">
      <c r="A2835">
        <v>2833</v>
      </c>
      <c r="B2835" t="s">
        <v>34211</v>
      </c>
      <c r="C2835" s="78">
        <v>0.46666967999999998</v>
      </c>
      <c r="D2835" s="78">
        <v>3.1164133999999999</v>
      </c>
      <c r="E2835" s="78">
        <v>0.18591826</v>
      </c>
      <c r="F2835" s="78">
        <v>2.9428198999999999E-2</v>
      </c>
    </row>
    <row r="2836" spans="1:6" x14ac:dyDescent="0.25">
      <c r="A2836">
        <v>2834</v>
      </c>
      <c r="B2836" t="s">
        <v>9301</v>
      </c>
      <c r="C2836" s="78">
        <v>-0.13613367000000001</v>
      </c>
      <c r="D2836" s="78">
        <v>-1.8304031999999999</v>
      </c>
      <c r="E2836" s="78">
        <v>-0.21349749000000001</v>
      </c>
      <c r="F2836" s="78">
        <v>-0.4515942</v>
      </c>
    </row>
    <row r="2837" spans="1:6" x14ac:dyDescent="0.25">
      <c r="A2837">
        <v>2835</v>
      </c>
      <c r="B2837" t="s">
        <v>34212</v>
      </c>
      <c r="C2837" s="78">
        <v>0.11751012500000001</v>
      </c>
      <c r="D2837" s="78">
        <v>0.53230120000000003</v>
      </c>
      <c r="E2837" s="78">
        <v>0.12785172</v>
      </c>
      <c r="F2837" s="78">
        <v>2.1779070000000001E-2</v>
      </c>
    </row>
    <row r="2838" spans="1:6" x14ac:dyDescent="0.25">
      <c r="A2838">
        <v>2836</v>
      </c>
      <c r="B2838" t="s">
        <v>34213</v>
      </c>
      <c r="C2838" s="78">
        <v>2.758648</v>
      </c>
      <c r="D2838" s="78">
        <v>0.43055177</v>
      </c>
      <c r="E2838" s="78">
        <v>0.12470564000000001</v>
      </c>
      <c r="F2838" s="78">
        <v>3.9650504000000003E-2</v>
      </c>
    </row>
    <row r="2839" spans="1:6" x14ac:dyDescent="0.25">
      <c r="A2839">
        <v>2837</v>
      </c>
      <c r="B2839" t="s">
        <v>34214</v>
      </c>
      <c r="C2839" s="78">
        <v>-0.20115464999999999</v>
      </c>
      <c r="D2839" s="78">
        <v>-0.85177130000000001</v>
      </c>
      <c r="E2839" s="78">
        <v>0.13425997000000001</v>
      </c>
      <c r="F2839" s="78">
        <v>9.6435749999999995E-4</v>
      </c>
    </row>
    <row r="2840" spans="1:6" x14ac:dyDescent="0.25">
      <c r="A2840">
        <v>2838</v>
      </c>
      <c r="B2840" t="s">
        <v>34215</v>
      </c>
      <c r="C2840" s="78">
        <v>1.8169341999999999</v>
      </c>
      <c r="D2840" s="78">
        <v>-0.98527900000000002</v>
      </c>
      <c r="E2840" s="78">
        <v>-2.0733982000000001E-2</v>
      </c>
      <c r="F2840" s="78">
        <v>-1.4401506999999999E-4</v>
      </c>
    </row>
    <row r="2841" spans="1:6" x14ac:dyDescent="0.25">
      <c r="A2841">
        <v>2839</v>
      </c>
      <c r="B2841" t="s">
        <v>34216</v>
      </c>
      <c r="C2841" s="78">
        <v>0.29622746</v>
      </c>
      <c r="D2841" s="78">
        <v>-0.99170380000000002</v>
      </c>
      <c r="E2841" s="78">
        <v>0.25064573000000001</v>
      </c>
      <c r="F2841" s="78">
        <v>5.9339220000000003E-3</v>
      </c>
    </row>
    <row r="2842" spans="1:6" x14ac:dyDescent="0.25">
      <c r="A2842">
        <v>2840</v>
      </c>
      <c r="B2842" t="s">
        <v>34217</v>
      </c>
      <c r="C2842" s="78">
        <v>2.1549969999999998</v>
      </c>
      <c r="D2842" s="78">
        <v>0.24753416</v>
      </c>
      <c r="E2842" s="78">
        <v>-1.9930214000000002E-2</v>
      </c>
      <c r="F2842" s="78">
        <v>4.8573610000000003E-2</v>
      </c>
    </row>
    <row r="2843" spans="1:6" x14ac:dyDescent="0.25">
      <c r="A2843">
        <v>2841</v>
      </c>
      <c r="B2843" t="s">
        <v>7895</v>
      </c>
      <c r="C2843" s="78">
        <v>-1.2187608000000001</v>
      </c>
      <c r="D2843" s="78">
        <v>0.17969477</v>
      </c>
      <c r="E2843" s="78">
        <v>4.7645435E-2</v>
      </c>
      <c r="F2843" s="78">
        <v>-0.119127065</v>
      </c>
    </row>
    <row r="2844" spans="1:6" x14ac:dyDescent="0.25">
      <c r="A2844">
        <v>2842</v>
      </c>
      <c r="B2844" t="s">
        <v>34218</v>
      </c>
      <c r="C2844" s="78">
        <v>-1.3391017999999999</v>
      </c>
      <c r="D2844" s="78">
        <v>-2.8204579999999999</v>
      </c>
      <c r="E2844" s="78">
        <v>0.25064573000000001</v>
      </c>
      <c r="F2844" s="78">
        <v>5.9339220000000003E-3</v>
      </c>
    </row>
    <row r="2845" spans="1:6" x14ac:dyDescent="0.25">
      <c r="A2845">
        <v>2843</v>
      </c>
      <c r="B2845" t="s">
        <v>34219</v>
      </c>
      <c r="C2845" s="78">
        <v>0.42212597000000002</v>
      </c>
      <c r="D2845" s="78">
        <v>0.3339107</v>
      </c>
      <c r="E2845" s="78">
        <v>0.25064573000000001</v>
      </c>
      <c r="F2845" s="78">
        <v>5.9339220000000003E-3</v>
      </c>
    </row>
    <row r="2846" spans="1:6" x14ac:dyDescent="0.25">
      <c r="A2846">
        <v>2844</v>
      </c>
      <c r="B2846" t="s">
        <v>34220</v>
      </c>
      <c r="C2846" s="78">
        <v>-0.12243279999999999</v>
      </c>
      <c r="D2846" s="78">
        <v>-1.0260119999999999</v>
      </c>
      <c r="E2846" s="78">
        <v>0.22092547000000001</v>
      </c>
      <c r="F2846" s="78">
        <v>2.2367911000000001E-2</v>
      </c>
    </row>
    <row r="2847" spans="1:6" x14ac:dyDescent="0.25">
      <c r="A2847">
        <v>2845</v>
      </c>
      <c r="B2847" t="s">
        <v>9650</v>
      </c>
      <c r="C2847" s="78">
        <v>2.3377333</v>
      </c>
      <c r="D2847" s="78">
        <v>0.55327963999999996</v>
      </c>
      <c r="E2847" s="78">
        <v>-0.48428282</v>
      </c>
      <c r="F2847" s="78">
        <v>0.10730837</v>
      </c>
    </row>
    <row r="2848" spans="1:6" x14ac:dyDescent="0.25">
      <c r="A2848">
        <v>2846</v>
      </c>
      <c r="B2848" t="s">
        <v>34221</v>
      </c>
      <c r="C2848" s="78">
        <v>-0.6065895</v>
      </c>
      <c r="D2848" s="78">
        <v>-0.53973040000000005</v>
      </c>
      <c r="E2848" s="78">
        <v>3.5935073999999997E-2</v>
      </c>
      <c r="F2848" s="78">
        <v>5.8052390000000002E-2</v>
      </c>
    </row>
    <row r="2849" spans="1:6" x14ac:dyDescent="0.25">
      <c r="A2849">
        <v>2847</v>
      </c>
      <c r="B2849" t="s">
        <v>34222</v>
      </c>
      <c r="C2849" s="78">
        <v>0.17899082999999999</v>
      </c>
      <c r="D2849" s="78">
        <v>3.5978677000000001</v>
      </c>
      <c r="E2849" s="78">
        <v>-0.19519239999999999</v>
      </c>
      <c r="F2849" s="78">
        <v>0.20363608</v>
      </c>
    </row>
    <row r="2850" spans="1:6" x14ac:dyDescent="0.25">
      <c r="A2850">
        <v>2848</v>
      </c>
      <c r="B2850" t="s">
        <v>34223</v>
      </c>
      <c r="C2850" s="78">
        <v>-0.93706250000000002</v>
      </c>
      <c r="D2850" s="78">
        <v>-2.0662297999999999</v>
      </c>
      <c r="E2850" s="78">
        <v>-0.16295119999999999</v>
      </c>
      <c r="F2850" s="78">
        <v>9.8216890000000001E-2</v>
      </c>
    </row>
    <row r="2851" spans="1:6" x14ac:dyDescent="0.25">
      <c r="A2851">
        <v>2849</v>
      </c>
      <c r="B2851" t="s">
        <v>34224</v>
      </c>
      <c r="C2851" s="78">
        <v>-5.9577384000000002</v>
      </c>
      <c r="D2851" s="78">
        <v>0.48343754</v>
      </c>
      <c r="E2851" s="78">
        <v>6.4457239999999999E-2</v>
      </c>
      <c r="F2851" s="78">
        <v>1.2109073E-2</v>
      </c>
    </row>
    <row r="2852" spans="1:6" x14ac:dyDescent="0.25">
      <c r="A2852">
        <v>2850</v>
      </c>
      <c r="B2852" t="s">
        <v>29358</v>
      </c>
      <c r="C2852" s="78">
        <v>1.6185012000000001</v>
      </c>
      <c r="D2852" s="78">
        <v>-0.93175140000000001</v>
      </c>
      <c r="E2852" s="78">
        <v>1.9280731999999998E-2</v>
      </c>
      <c r="F2852" s="78">
        <v>-6.8028584000000003E-2</v>
      </c>
    </row>
    <row r="2853" spans="1:6" x14ac:dyDescent="0.25">
      <c r="A2853">
        <v>2851</v>
      </c>
      <c r="B2853" t="s">
        <v>34225</v>
      </c>
      <c r="C2853" s="78">
        <v>0.56578779999999995</v>
      </c>
      <c r="D2853" s="78">
        <v>0.123924136</v>
      </c>
      <c r="E2853" s="78">
        <v>8.2630574999999998E-2</v>
      </c>
      <c r="F2853" s="78">
        <v>1.2153897E-2</v>
      </c>
    </row>
    <row r="2854" spans="1:6" x14ac:dyDescent="0.25">
      <c r="A2854">
        <v>2852</v>
      </c>
      <c r="B2854" t="s">
        <v>18958</v>
      </c>
      <c r="C2854" s="78">
        <v>0.83991839999999995</v>
      </c>
      <c r="D2854" s="78">
        <v>-8.1697820000000004E-2</v>
      </c>
      <c r="E2854" s="78">
        <v>6.9101330000000002E-2</v>
      </c>
      <c r="F2854" s="78">
        <v>-0.12758138999999999</v>
      </c>
    </row>
    <row r="2855" spans="1:6" x14ac:dyDescent="0.25">
      <c r="A2855">
        <v>2853</v>
      </c>
      <c r="B2855" t="s">
        <v>34226</v>
      </c>
      <c r="C2855" s="78">
        <v>0.42418086999999999</v>
      </c>
      <c r="D2855" s="78">
        <v>-0.93594440000000001</v>
      </c>
      <c r="E2855" s="78">
        <v>9.8686010000000005E-2</v>
      </c>
      <c r="F2855" s="78">
        <v>4.5266214999999999E-2</v>
      </c>
    </row>
    <row r="2856" spans="1:6" x14ac:dyDescent="0.25">
      <c r="A2856">
        <v>2854</v>
      </c>
      <c r="B2856" t="s">
        <v>34227</v>
      </c>
      <c r="C2856" s="78">
        <v>0.41877755999999999</v>
      </c>
      <c r="D2856" s="78">
        <v>-1.4241820000000001</v>
      </c>
      <c r="E2856" s="78">
        <v>-5.0462334999999997E-2</v>
      </c>
      <c r="F2856" s="78">
        <v>9.1397359999999997E-2</v>
      </c>
    </row>
    <row r="2857" spans="1:6" x14ac:dyDescent="0.25">
      <c r="A2857">
        <v>2855</v>
      </c>
      <c r="B2857" t="s">
        <v>15095</v>
      </c>
      <c r="C2857" s="78">
        <v>0.34886732999999998</v>
      </c>
      <c r="D2857" s="78">
        <v>-0.83724164999999995</v>
      </c>
      <c r="E2857" s="78">
        <v>-0.26974567999999999</v>
      </c>
      <c r="F2857" s="78">
        <v>0.10798378</v>
      </c>
    </row>
    <row r="2858" spans="1:6" x14ac:dyDescent="0.25">
      <c r="A2858">
        <v>2856</v>
      </c>
      <c r="B2858" t="s">
        <v>15730</v>
      </c>
      <c r="C2858" s="78">
        <v>-1.4813769999999999</v>
      </c>
      <c r="D2858" s="78">
        <v>-1.9255101999999999</v>
      </c>
      <c r="E2858" s="78">
        <v>0.13467881000000001</v>
      </c>
      <c r="F2858" s="78">
        <v>-3.8381230000000002E-2</v>
      </c>
    </row>
    <row r="2859" spans="1:6" x14ac:dyDescent="0.25">
      <c r="A2859">
        <v>2857</v>
      </c>
      <c r="B2859" t="s">
        <v>34228</v>
      </c>
      <c r="C2859" s="78">
        <v>1.6549046000000001</v>
      </c>
      <c r="D2859" s="78">
        <v>-2.2677076</v>
      </c>
      <c r="E2859" s="78">
        <v>-9.2786129999999994E-2</v>
      </c>
      <c r="F2859" s="78">
        <v>7.5583220000000007E-2</v>
      </c>
    </row>
    <row r="2860" spans="1:6" x14ac:dyDescent="0.25">
      <c r="A2860">
        <v>2858</v>
      </c>
      <c r="B2860" t="s">
        <v>34229</v>
      </c>
      <c r="C2860" s="78">
        <v>-0.35593712</v>
      </c>
      <c r="D2860" s="78">
        <v>-0.96584449999999999</v>
      </c>
      <c r="E2860" s="78">
        <v>8.8252769999999994E-2</v>
      </c>
      <c r="F2860" s="78">
        <v>6.7460199999999998E-2</v>
      </c>
    </row>
    <row r="2861" spans="1:6" x14ac:dyDescent="0.25">
      <c r="A2861">
        <v>2859</v>
      </c>
      <c r="B2861" t="s">
        <v>34230</v>
      </c>
      <c r="C2861" s="78">
        <v>-7.7237014999999998</v>
      </c>
      <c r="D2861" s="78">
        <v>1.3563111000000001</v>
      </c>
      <c r="E2861" s="78">
        <v>0.20420775999999999</v>
      </c>
      <c r="F2861" s="78">
        <v>2.1660624E-2</v>
      </c>
    </row>
    <row r="2862" spans="1:6" x14ac:dyDescent="0.25">
      <c r="A2862">
        <v>2860</v>
      </c>
      <c r="B2862" t="s">
        <v>27260</v>
      </c>
      <c r="C2862" s="78">
        <v>2.3483681999999999</v>
      </c>
      <c r="D2862" s="78">
        <v>0.60079526999999999</v>
      </c>
      <c r="E2862" s="78">
        <v>7.2016640000000007E-2</v>
      </c>
      <c r="F2862" s="78">
        <v>-5.5024570000000002E-2</v>
      </c>
    </row>
    <row r="2863" spans="1:6" x14ac:dyDescent="0.25">
      <c r="A2863">
        <v>2861</v>
      </c>
      <c r="B2863" t="s">
        <v>34231</v>
      </c>
      <c r="C2863" s="78">
        <v>-0.65480744999999996</v>
      </c>
      <c r="D2863" s="78">
        <v>-1.5968034</v>
      </c>
      <c r="E2863" s="78">
        <v>0.25064573000000001</v>
      </c>
      <c r="F2863" s="78">
        <v>5.9339220000000003E-3</v>
      </c>
    </row>
    <row r="2864" spans="1:6" x14ac:dyDescent="0.25">
      <c r="A2864">
        <v>2862</v>
      </c>
      <c r="B2864" t="s">
        <v>34232</v>
      </c>
      <c r="C2864" s="78">
        <v>-2.1900377</v>
      </c>
      <c r="D2864" s="78">
        <v>1.61008</v>
      </c>
      <c r="E2864" s="78">
        <v>0.25064573000000001</v>
      </c>
      <c r="F2864" s="78">
        <v>5.9339220000000003E-3</v>
      </c>
    </row>
    <row r="2865" spans="1:6" x14ac:dyDescent="0.25">
      <c r="A2865">
        <v>2863</v>
      </c>
      <c r="B2865" t="s">
        <v>34233</v>
      </c>
      <c r="C2865" s="78">
        <v>1.2631471000000001</v>
      </c>
      <c r="D2865" s="78">
        <v>-1.4245795999999999</v>
      </c>
      <c r="E2865" s="78">
        <v>0.11205299000000001</v>
      </c>
      <c r="F2865" s="78">
        <v>3.2917846000000001E-3</v>
      </c>
    </row>
    <row r="2866" spans="1:6" x14ac:dyDescent="0.25">
      <c r="A2866">
        <v>2864</v>
      </c>
      <c r="B2866" t="s">
        <v>34234</v>
      </c>
      <c r="C2866" s="78">
        <v>0.32830280000000001</v>
      </c>
      <c r="D2866" s="78">
        <v>-2.294591</v>
      </c>
      <c r="E2866" s="78">
        <v>-0.18039894000000001</v>
      </c>
      <c r="F2866" s="78">
        <v>5.2940514000000001E-2</v>
      </c>
    </row>
    <row r="2867" spans="1:6" x14ac:dyDescent="0.25">
      <c r="A2867">
        <v>2865</v>
      </c>
      <c r="B2867" t="s">
        <v>34235</v>
      </c>
      <c r="C2867" s="78">
        <v>1.221241</v>
      </c>
      <c r="D2867" s="78">
        <v>2.7574298000000002</v>
      </c>
      <c r="E2867" s="78">
        <v>-3.9924115000000003E-2</v>
      </c>
      <c r="F2867" s="78">
        <v>-1.6359838000000002E-2</v>
      </c>
    </row>
    <row r="2868" spans="1:6" x14ac:dyDescent="0.25">
      <c r="A2868">
        <v>2866</v>
      </c>
      <c r="B2868" t="s">
        <v>34236</v>
      </c>
      <c r="C2868" s="78">
        <v>6.2901079999999998E-2</v>
      </c>
      <c r="D2868" s="78">
        <v>4.7990199999999996</v>
      </c>
      <c r="E2868" s="78">
        <v>-0.11162960500000001</v>
      </c>
      <c r="F2868" s="78">
        <v>-1.8189647E-3</v>
      </c>
    </row>
    <row r="2869" spans="1:6" x14ac:dyDescent="0.25">
      <c r="A2869">
        <v>2867</v>
      </c>
      <c r="B2869" t="s">
        <v>4442</v>
      </c>
      <c r="C2869" s="78">
        <v>-3.7131699999999999</v>
      </c>
      <c r="D2869" s="78">
        <v>-1.2377895000000001</v>
      </c>
      <c r="E2869" s="78">
        <v>-0.29547509999999999</v>
      </c>
      <c r="F2869" s="78">
        <v>-0.3599696</v>
      </c>
    </row>
    <row r="2870" spans="1:6" x14ac:dyDescent="0.25">
      <c r="A2870">
        <v>2868</v>
      </c>
      <c r="B2870" t="s">
        <v>34237</v>
      </c>
      <c r="C2870" s="78">
        <v>-1.1724087999999999</v>
      </c>
      <c r="D2870" s="78">
        <v>-2.7112316999999999</v>
      </c>
      <c r="E2870" s="78">
        <v>6.200029E-2</v>
      </c>
      <c r="F2870" s="78">
        <v>2.6923537000000001E-2</v>
      </c>
    </row>
    <row r="2871" spans="1:6" x14ac:dyDescent="0.25">
      <c r="A2871">
        <v>2869</v>
      </c>
      <c r="B2871" t="s">
        <v>29779</v>
      </c>
      <c r="C2871" s="78">
        <v>9.9270046000000001E-2</v>
      </c>
      <c r="D2871" s="78">
        <v>0.41042650000000003</v>
      </c>
      <c r="E2871" s="78">
        <v>8.0996750000000006E-3</v>
      </c>
      <c r="F2871" s="78">
        <v>-0.16616194000000001</v>
      </c>
    </row>
    <row r="2872" spans="1:6" x14ac:dyDescent="0.25">
      <c r="A2872">
        <v>2870</v>
      </c>
      <c r="B2872" t="s">
        <v>34238</v>
      </c>
      <c r="C2872" s="78">
        <v>-3.3327669999999997E-2</v>
      </c>
      <c r="D2872" s="78">
        <v>3.096206</v>
      </c>
      <c r="E2872" s="78">
        <v>-3.5974234000000001E-2</v>
      </c>
      <c r="F2872" s="78">
        <v>0.11515449</v>
      </c>
    </row>
    <row r="2873" spans="1:6" x14ac:dyDescent="0.25">
      <c r="A2873">
        <v>2871</v>
      </c>
      <c r="B2873" t="s">
        <v>34239</v>
      </c>
      <c r="C2873" s="78">
        <v>-1.4957262</v>
      </c>
      <c r="D2873" s="78">
        <v>-1.0650036000000001</v>
      </c>
      <c r="E2873" s="78">
        <v>-1.2439042000000001E-2</v>
      </c>
      <c r="F2873" s="78">
        <v>6.5834160000000003E-2</v>
      </c>
    </row>
    <row r="2874" spans="1:6" x14ac:dyDescent="0.25">
      <c r="A2874">
        <v>2872</v>
      </c>
      <c r="B2874" t="s">
        <v>34240</v>
      </c>
      <c r="C2874" s="78">
        <v>-6.9274855000000004</v>
      </c>
      <c r="D2874" s="78">
        <v>0.83828734999999999</v>
      </c>
      <c r="E2874" s="78">
        <v>0.16940068999999999</v>
      </c>
      <c r="F2874" s="78">
        <v>9.2229414999999999E-3</v>
      </c>
    </row>
    <row r="2875" spans="1:6" x14ac:dyDescent="0.25">
      <c r="A2875">
        <v>2873</v>
      </c>
      <c r="B2875" t="s">
        <v>34241</v>
      </c>
      <c r="C2875" s="78">
        <v>6.3950870000000007E-2</v>
      </c>
      <c r="D2875" s="78">
        <v>-1.8859185000000001</v>
      </c>
      <c r="E2875" s="78">
        <v>-0.34421304000000003</v>
      </c>
      <c r="F2875" s="78">
        <v>8.4602949999999996E-2</v>
      </c>
    </row>
    <row r="2876" spans="1:6" x14ac:dyDescent="0.25">
      <c r="A2876">
        <v>2874</v>
      </c>
      <c r="B2876" t="s">
        <v>34242</v>
      </c>
      <c r="C2876" s="78">
        <v>3.9666190000000001</v>
      </c>
      <c r="D2876" s="78">
        <v>-1.593979</v>
      </c>
      <c r="E2876" s="78">
        <v>0.12256636</v>
      </c>
      <c r="F2876" s="78">
        <v>-3.6840150000000002E-2</v>
      </c>
    </row>
    <row r="2877" spans="1:6" x14ac:dyDescent="0.25">
      <c r="A2877">
        <v>2875</v>
      </c>
      <c r="B2877" t="s">
        <v>34243</v>
      </c>
      <c r="C2877" s="78">
        <v>-8.5270553999999998E-2</v>
      </c>
      <c r="D2877" s="78">
        <v>2.8618022999999999</v>
      </c>
      <c r="E2877" s="78">
        <v>-0.27031602999999998</v>
      </c>
      <c r="F2877" s="78">
        <v>3.9555832999999999E-2</v>
      </c>
    </row>
    <row r="2878" spans="1:6" x14ac:dyDescent="0.25">
      <c r="A2878">
        <v>2876</v>
      </c>
      <c r="B2878" t="s">
        <v>34244</v>
      </c>
      <c r="C2878" s="78">
        <v>-2.9728894000000001</v>
      </c>
      <c r="D2878" s="78">
        <v>-1.3747336999999999</v>
      </c>
      <c r="E2878" s="78">
        <v>-0.27161059999999998</v>
      </c>
      <c r="F2878" s="78">
        <v>8.6578115999999997E-2</v>
      </c>
    </row>
    <row r="2879" spans="1:6" x14ac:dyDescent="0.25">
      <c r="A2879">
        <v>2877</v>
      </c>
      <c r="B2879" t="s">
        <v>34245</v>
      </c>
      <c r="C2879" s="78">
        <v>-1.4180531999999999</v>
      </c>
      <c r="D2879" s="78">
        <v>2.9822671000000001</v>
      </c>
      <c r="E2879" s="78">
        <v>0.16302095</v>
      </c>
      <c r="F2879" s="78">
        <v>1.1679004999999999E-2</v>
      </c>
    </row>
    <row r="2880" spans="1:6" x14ac:dyDescent="0.25">
      <c r="A2880">
        <v>2878</v>
      </c>
      <c r="B2880" t="s">
        <v>34246</v>
      </c>
      <c r="C2880" s="78">
        <v>1.9617971999999999</v>
      </c>
      <c r="D2880" s="78">
        <v>1.9467076999999999</v>
      </c>
      <c r="E2880" s="78">
        <v>0.25064573000000001</v>
      </c>
      <c r="F2880" s="78">
        <v>5.9339220000000003E-3</v>
      </c>
    </row>
    <row r="2881" spans="1:6" x14ac:dyDescent="0.25">
      <c r="A2881">
        <v>2879</v>
      </c>
      <c r="B2881" t="s">
        <v>34247</v>
      </c>
      <c r="C2881" s="78">
        <v>2.2103060000000001</v>
      </c>
      <c r="D2881" s="78">
        <v>-2.5463955</v>
      </c>
      <c r="E2881" s="78">
        <v>0.23598842</v>
      </c>
      <c r="F2881" s="78">
        <v>-4.7213743000000001E-3</v>
      </c>
    </row>
    <row r="2882" spans="1:6" x14ac:dyDescent="0.25">
      <c r="A2882">
        <v>2880</v>
      </c>
      <c r="B2882" t="s">
        <v>34248</v>
      </c>
      <c r="C2882" s="78">
        <v>-5.1010795</v>
      </c>
      <c r="D2882" s="78">
        <v>2.8355758</v>
      </c>
      <c r="E2882" s="78">
        <v>0.11417797</v>
      </c>
      <c r="F2882" s="78">
        <v>1.19020315E-2</v>
      </c>
    </row>
    <row r="2883" spans="1:6" x14ac:dyDescent="0.25">
      <c r="A2883">
        <v>2881</v>
      </c>
      <c r="B2883" t="s">
        <v>34249</v>
      </c>
      <c r="C2883" s="78">
        <v>-0.13839721999999999</v>
      </c>
      <c r="D2883" s="78">
        <v>-1.7834258000000001</v>
      </c>
      <c r="E2883" s="78">
        <v>-0.14901954000000001</v>
      </c>
      <c r="F2883" s="78">
        <v>2.4778891000000001E-2</v>
      </c>
    </row>
    <row r="2884" spans="1:6" x14ac:dyDescent="0.25">
      <c r="A2884">
        <v>2882</v>
      </c>
      <c r="B2884" t="s">
        <v>34250</v>
      </c>
      <c r="C2884" s="78">
        <v>-0.8437692</v>
      </c>
      <c r="D2884" s="78">
        <v>-0.81867515999999996</v>
      </c>
      <c r="E2884" s="78">
        <v>-6.8415015999999995E-2</v>
      </c>
      <c r="F2884" s="78">
        <v>7.5785115E-2</v>
      </c>
    </row>
    <row r="2885" spans="1:6" x14ac:dyDescent="0.25">
      <c r="A2885">
        <v>2883</v>
      </c>
      <c r="B2885" t="s">
        <v>34251</v>
      </c>
      <c r="C2885" s="78">
        <v>1.7652600000000001</v>
      </c>
      <c r="D2885" s="78">
        <v>1.2340333000000001</v>
      </c>
      <c r="E2885" s="78">
        <v>0.24496480000000001</v>
      </c>
      <c r="F2885" s="78">
        <v>2.1518260000000001E-2</v>
      </c>
    </row>
    <row r="2886" spans="1:6" x14ac:dyDescent="0.25">
      <c r="A2886">
        <v>2884</v>
      </c>
      <c r="B2886" t="s">
        <v>34252</v>
      </c>
      <c r="C2886" s="78">
        <v>0.91638726000000004</v>
      </c>
      <c r="D2886" s="78">
        <v>-3.142293</v>
      </c>
      <c r="E2886" s="78">
        <v>-0.12712511000000001</v>
      </c>
      <c r="F2886" s="78">
        <v>8.3529725999999999E-2</v>
      </c>
    </row>
    <row r="2887" spans="1:6" x14ac:dyDescent="0.25">
      <c r="A2887">
        <v>2885</v>
      </c>
      <c r="B2887" t="s">
        <v>34253</v>
      </c>
      <c r="C2887" s="78">
        <v>-1.1068982000000001</v>
      </c>
      <c r="D2887" s="78">
        <v>-1.3871794</v>
      </c>
      <c r="E2887" s="78">
        <v>4.2375833000000002E-2</v>
      </c>
      <c r="F2887" s="78">
        <v>-7.9207860000000008E-3</v>
      </c>
    </row>
    <row r="2888" spans="1:6" x14ac:dyDescent="0.25">
      <c r="A2888">
        <v>2886</v>
      </c>
      <c r="B2888" t="s">
        <v>11037</v>
      </c>
      <c r="C2888" s="78">
        <v>0.83061960000000001</v>
      </c>
      <c r="D2888" s="78">
        <v>-2.3906846000000002</v>
      </c>
      <c r="E2888" s="78">
        <v>7.4870214000000004E-2</v>
      </c>
      <c r="F2888" s="78">
        <v>-0.12138112</v>
      </c>
    </row>
    <row r="2889" spans="1:6" x14ac:dyDescent="0.25">
      <c r="A2889">
        <v>2887</v>
      </c>
      <c r="B2889" t="s">
        <v>34254</v>
      </c>
      <c r="C2889" s="78">
        <v>-0.1065166</v>
      </c>
      <c r="D2889" s="78">
        <v>3.5943052999999998</v>
      </c>
      <c r="E2889" s="78">
        <v>-1.0968983E-2</v>
      </c>
      <c r="F2889" s="78">
        <v>2.8275478999999999E-2</v>
      </c>
    </row>
    <row r="2890" spans="1:6" x14ac:dyDescent="0.25">
      <c r="A2890">
        <v>2888</v>
      </c>
      <c r="B2890" t="s">
        <v>34255</v>
      </c>
      <c r="C2890" s="78">
        <v>-1.6721645999999999</v>
      </c>
      <c r="D2890" s="78">
        <v>-0.53976559999999996</v>
      </c>
      <c r="E2890" s="78">
        <v>0.19278129999999999</v>
      </c>
      <c r="F2890" s="78">
        <v>2.4839578000000001E-2</v>
      </c>
    </row>
    <row r="2891" spans="1:6" x14ac:dyDescent="0.25">
      <c r="A2891">
        <v>2889</v>
      </c>
      <c r="B2891" t="s">
        <v>34256</v>
      </c>
      <c r="C2891" s="78">
        <v>0.47674846999999998</v>
      </c>
      <c r="D2891" s="78">
        <v>-1.0579814000000001</v>
      </c>
      <c r="E2891" s="78">
        <v>-0.25470569999999998</v>
      </c>
      <c r="F2891" s="78">
        <v>9.8751456000000001E-2</v>
      </c>
    </row>
    <row r="2892" spans="1:6" x14ac:dyDescent="0.25">
      <c r="A2892">
        <v>2890</v>
      </c>
      <c r="B2892" t="s">
        <v>34257</v>
      </c>
      <c r="C2892" s="78">
        <v>0.26030964000000001</v>
      </c>
      <c r="D2892" s="78">
        <v>2.3937821000000001E-2</v>
      </c>
      <c r="E2892" s="78">
        <v>-0.52234210000000003</v>
      </c>
      <c r="F2892" s="78">
        <v>0.24267843</v>
      </c>
    </row>
    <row r="2893" spans="1:6" x14ac:dyDescent="0.25">
      <c r="A2893">
        <v>2891</v>
      </c>
      <c r="B2893" t="s">
        <v>34258</v>
      </c>
      <c r="C2893" s="78">
        <v>-0.84383430000000004</v>
      </c>
      <c r="D2893" s="78">
        <v>-1.01946</v>
      </c>
      <c r="E2893" s="78">
        <v>-0.12843713000000001</v>
      </c>
      <c r="F2893" s="78">
        <v>0.136764</v>
      </c>
    </row>
    <row r="2894" spans="1:6" x14ac:dyDescent="0.25">
      <c r="A2894">
        <v>2892</v>
      </c>
      <c r="B2894" t="s">
        <v>34259</v>
      </c>
      <c r="C2894" s="78">
        <v>2.6722039999999998</v>
      </c>
      <c r="D2894" s="78">
        <v>0.57207609999999998</v>
      </c>
      <c r="E2894" s="78">
        <v>6.9630890000000004E-3</v>
      </c>
      <c r="F2894" s="78">
        <v>8.3116369999999995E-2</v>
      </c>
    </row>
    <row r="2895" spans="1:6" x14ac:dyDescent="0.25">
      <c r="A2895">
        <v>2893</v>
      </c>
      <c r="B2895" t="s">
        <v>19766</v>
      </c>
      <c r="C2895" s="78">
        <v>0.25610113000000001</v>
      </c>
      <c r="D2895" s="78">
        <v>1.6533315</v>
      </c>
      <c r="E2895" s="78">
        <v>7.1265249999999999E-3</v>
      </c>
      <c r="F2895" s="78">
        <v>4.6729132999999999E-2</v>
      </c>
    </row>
    <row r="2896" spans="1:6" x14ac:dyDescent="0.25">
      <c r="A2896">
        <v>2894</v>
      </c>
      <c r="B2896" t="s">
        <v>34260</v>
      </c>
      <c r="C2896" s="78">
        <v>2.0113292</v>
      </c>
      <c r="D2896" s="78">
        <v>0.1854614</v>
      </c>
      <c r="E2896" s="78">
        <v>-0.13426450000000001</v>
      </c>
      <c r="F2896" s="78">
        <v>8.0032705999999995E-2</v>
      </c>
    </row>
    <row r="2897" spans="1:6" x14ac:dyDescent="0.25">
      <c r="A2897">
        <v>2895</v>
      </c>
      <c r="B2897" t="s">
        <v>34261</v>
      </c>
      <c r="C2897" s="78">
        <v>0.54827300000000001</v>
      </c>
      <c r="D2897" s="78">
        <v>-1.8834491</v>
      </c>
      <c r="E2897" s="78">
        <v>-4.5760571999999999E-2</v>
      </c>
      <c r="F2897" s="78">
        <v>5.9565714999999998E-2</v>
      </c>
    </row>
    <row r="2898" spans="1:6" x14ac:dyDescent="0.25">
      <c r="A2898">
        <v>2896</v>
      </c>
      <c r="B2898" t="s">
        <v>34262</v>
      </c>
      <c r="C2898" s="78">
        <v>2.6897150000000001</v>
      </c>
      <c r="D2898" s="78">
        <v>0.97468113999999995</v>
      </c>
      <c r="E2898" s="78">
        <v>-0.25898125999999999</v>
      </c>
      <c r="F2898" s="78">
        <v>0.113089725</v>
      </c>
    </row>
    <row r="2899" spans="1:6" x14ac:dyDescent="0.25">
      <c r="A2899">
        <v>2897</v>
      </c>
      <c r="B2899" t="s">
        <v>3902</v>
      </c>
      <c r="C2899" s="78">
        <v>-0.73151029999999995</v>
      </c>
      <c r="D2899" s="78">
        <v>-0.21006190999999999</v>
      </c>
      <c r="E2899" s="78">
        <v>-0.56006659999999997</v>
      </c>
      <c r="F2899" s="78">
        <v>0.15113556</v>
      </c>
    </row>
    <row r="2900" spans="1:6" x14ac:dyDescent="0.25">
      <c r="A2900">
        <v>2898</v>
      </c>
      <c r="B2900" t="s">
        <v>34263</v>
      </c>
      <c r="C2900" s="78">
        <v>1.2416625999999999</v>
      </c>
      <c r="D2900" s="78">
        <v>-0.86537456999999995</v>
      </c>
      <c r="E2900" s="78">
        <v>3.8057342000000001E-2</v>
      </c>
      <c r="F2900" s="78">
        <v>4.3473190000000002E-2</v>
      </c>
    </row>
    <row r="2901" spans="1:6" x14ac:dyDescent="0.25">
      <c r="A2901">
        <v>2899</v>
      </c>
      <c r="B2901" t="s">
        <v>34264</v>
      </c>
      <c r="C2901" s="78">
        <v>1.5165352000000001</v>
      </c>
      <c r="D2901" s="78">
        <v>-2.5382242000000002</v>
      </c>
      <c r="E2901" s="78">
        <v>-8.3281190000000005E-2</v>
      </c>
      <c r="F2901" s="78">
        <v>-1.1808280000000001E-2</v>
      </c>
    </row>
    <row r="2902" spans="1:6" x14ac:dyDescent="0.25">
      <c r="A2902">
        <v>2900</v>
      </c>
      <c r="B2902" t="s">
        <v>8269</v>
      </c>
      <c r="C2902" s="78">
        <v>-0.72630965999999997</v>
      </c>
      <c r="D2902" s="78">
        <v>-0.17899203</v>
      </c>
      <c r="E2902" s="78">
        <v>1.1101364999999999E-4</v>
      </c>
      <c r="F2902" s="78">
        <v>-0.17869180000000001</v>
      </c>
    </row>
    <row r="2903" spans="1:6" x14ac:dyDescent="0.25">
      <c r="A2903">
        <v>2901</v>
      </c>
      <c r="B2903" t="s">
        <v>34265</v>
      </c>
      <c r="C2903" s="78">
        <v>2.3810725000000001</v>
      </c>
      <c r="D2903" s="78">
        <v>-2.7490540000000001</v>
      </c>
      <c r="E2903" s="78">
        <v>7.3174536E-3</v>
      </c>
      <c r="F2903" s="78">
        <v>5.4761659999999997E-2</v>
      </c>
    </row>
    <row r="2904" spans="1:6" x14ac:dyDescent="0.25">
      <c r="A2904">
        <v>2902</v>
      </c>
      <c r="B2904" t="s">
        <v>5448</v>
      </c>
      <c r="C2904" s="78">
        <v>0.23405738000000001</v>
      </c>
      <c r="D2904" s="78">
        <v>-1.2609527</v>
      </c>
      <c r="E2904" s="78">
        <v>2.2687405000000001E-2</v>
      </c>
      <c r="F2904" s="78">
        <v>-0.14667262</v>
      </c>
    </row>
    <row r="2905" spans="1:6" x14ac:dyDescent="0.25">
      <c r="A2905">
        <v>2903</v>
      </c>
      <c r="B2905" t="s">
        <v>34266</v>
      </c>
      <c r="C2905" s="78">
        <v>-6.9659760000000004</v>
      </c>
      <c r="D2905" s="78">
        <v>1.9926573999999999</v>
      </c>
      <c r="E2905" s="78">
        <v>0.17996066999999999</v>
      </c>
      <c r="F2905" s="78">
        <v>2.5686586000000001E-2</v>
      </c>
    </row>
    <row r="2906" spans="1:6" x14ac:dyDescent="0.25">
      <c r="A2906">
        <v>2904</v>
      </c>
      <c r="B2906" t="s">
        <v>34267</v>
      </c>
      <c r="C2906" s="78">
        <v>-9.1741989999999998</v>
      </c>
      <c r="D2906" s="78">
        <v>1.0626127999999999</v>
      </c>
      <c r="E2906" s="78">
        <v>-4.1763306E-2</v>
      </c>
      <c r="F2906" s="78">
        <v>-0.12781313</v>
      </c>
    </row>
    <row r="2907" spans="1:6" x14ac:dyDescent="0.25">
      <c r="A2907">
        <v>2905</v>
      </c>
      <c r="B2907" t="s">
        <v>34268</v>
      </c>
      <c r="C2907" s="78">
        <v>1.3131235000000001</v>
      </c>
      <c r="D2907" s="78">
        <v>0.33467006999999999</v>
      </c>
      <c r="E2907" s="78">
        <v>-0.13114196</v>
      </c>
      <c r="F2907" s="78">
        <v>9.1102909999999995E-2</v>
      </c>
    </row>
    <row r="2908" spans="1:6" x14ac:dyDescent="0.25">
      <c r="A2908">
        <v>2906</v>
      </c>
      <c r="B2908" t="s">
        <v>34269</v>
      </c>
      <c r="C2908" s="78">
        <v>4.5518539999999996</v>
      </c>
      <c r="D2908" s="78">
        <v>5.8220234</v>
      </c>
      <c r="E2908" s="78">
        <v>-0.34643605</v>
      </c>
      <c r="F2908" s="78">
        <v>0.13033960999999999</v>
      </c>
    </row>
    <row r="2909" spans="1:6" x14ac:dyDescent="0.25">
      <c r="A2909">
        <v>2907</v>
      </c>
      <c r="B2909" t="s">
        <v>34270</v>
      </c>
      <c r="C2909" s="78">
        <v>-6.298521E-2</v>
      </c>
      <c r="D2909" s="78">
        <v>1.4586170000000001</v>
      </c>
      <c r="E2909" s="78">
        <v>0.19749138999999999</v>
      </c>
      <c r="F2909" s="78">
        <v>3.0125474999999999E-2</v>
      </c>
    </row>
    <row r="2910" spans="1:6" x14ac:dyDescent="0.25">
      <c r="A2910">
        <v>2908</v>
      </c>
      <c r="B2910" t="s">
        <v>34271</v>
      </c>
      <c r="C2910" s="78">
        <v>0.55402839999999998</v>
      </c>
      <c r="D2910" s="78">
        <v>-1.6033477</v>
      </c>
      <c r="E2910" s="78">
        <v>-9.5765530000000001E-2</v>
      </c>
      <c r="F2910" s="78">
        <v>5.0263046999999998E-2</v>
      </c>
    </row>
    <row r="2911" spans="1:6" x14ac:dyDescent="0.25">
      <c r="A2911">
        <v>2909</v>
      </c>
      <c r="B2911" t="s">
        <v>34272</v>
      </c>
      <c r="C2911" s="78">
        <v>-0.56042400000000003</v>
      </c>
      <c r="D2911" s="78">
        <v>-0.62942463000000004</v>
      </c>
      <c r="E2911" s="78">
        <v>0.19760767000000001</v>
      </c>
      <c r="F2911" s="78">
        <v>2.9561522999999999E-2</v>
      </c>
    </row>
    <row r="2912" spans="1:6" x14ac:dyDescent="0.25">
      <c r="A2912">
        <v>2910</v>
      </c>
      <c r="B2912" t="s">
        <v>34273</v>
      </c>
      <c r="C2912" s="78">
        <v>0.46538454000000001</v>
      </c>
      <c r="D2912" s="78">
        <v>-1.10127</v>
      </c>
      <c r="E2912" s="78">
        <v>-0.27201423000000002</v>
      </c>
      <c r="F2912" s="78">
        <v>8.4383100000000003E-2</v>
      </c>
    </row>
    <row r="2913" spans="1:6" x14ac:dyDescent="0.25">
      <c r="A2913">
        <v>2911</v>
      </c>
      <c r="B2913" t="s">
        <v>34274</v>
      </c>
      <c r="C2913" s="78">
        <v>1.8643703</v>
      </c>
      <c r="D2913" s="78">
        <v>0.84307049999999994</v>
      </c>
      <c r="E2913" s="78">
        <v>0.17122598</v>
      </c>
      <c r="F2913" s="78">
        <v>4.8497779999999997E-2</v>
      </c>
    </row>
    <row r="2914" spans="1:6" x14ac:dyDescent="0.25">
      <c r="A2914">
        <v>2912</v>
      </c>
      <c r="B2914" t="s">
        <v>34275</v>
      </c>
      <c r="C2914" s="78">
        <v>-0.52858709999999998</v>
      </c>
      <c r="D2914" s="78">
        <v>-1.2341994000000001</v>
      </c>
      <c r="E2914" s="78">
        <v>-3.8139224000000001E-3</v>
      </c>
      <c r="F2914" s="78">
        <v>5.0123580000000001E-2</v>
      </c>
    </row>
    <row r="2915" spans="1:6" x14ac:dyDescent="0.25">
      <c r="A2915">
        <v>2913</v>
      </c>
      <c r="B2915" t="s">
        <v>34276</v>
      </c>
      <c r="C2915" s="78">
        <v>1.5037415000000001</v>
      </c>
      <c r="D2915" s="78">
        <v>0.43524980000000002</v>
      </c>
      <c r="E2915" s="78">
        <v>1.0494231999999999E-2</v>
      </c>
      <c r="F2915" s="78">
        <v>-0.15207358000000001</v>
      </c>
    </row>
    <row r="2916" spans="1:6" x14ac:dyDescent="0.25">
      <c r="A2916">
        <v>2914</v>
      </c>
      <c r="B2916" t="s">
        <v>34277</v>
      </c>
      <c r="C2916" s="78">
        <v>-0.82033739999999999</v>
      </c>
      <c r="D2916" s="78">
        <v>0.63868809999999998</v>
      </c>
      <c r="E2916" s="78">
        <v>0.11414252</v>
      </c>
      <c r="F2916" s="78">
        <v>5.6057244999999999E-2</v>
      </c>
    </row>
    <row r="2917" spans="1:6" x14ac:dyDescent="0.25">
      <c r="A2917">
        <v>2915</v>
      </c>
      <c r="B2917" t="s">
        <v>34278</v>
      </c>
      <c r="C2917" s="78">
        <v>-3.7950816000000001</v>
      </c>
      <c r="D2917" s="78">
        <v>-0.45746516999999998</v>
      </c>
      <c r="E2917" s="78">
        <v>0.11100061</v>
      </c>
      <c r="F2917" s="78">
        <v>5.4704363999999998E-2</v>
      </c>
    </row>
    <row r="2918" spans="1:6" x14ac:dyDescent="0.25">
      <c r="A2918">
        <v>2916</v>
      </c>
      <c r="B2918" t="s">
        <v>34279</v>
      </c>
      <c r="C2918" s="78">
        <v>-1.4590844999999999</v>
      </c>
      <c r="D2918" s="78">
        <v>-0.75751020000000002</v>
      </c>
      <c r="E2918" s="78">
        <v>-0.36113736000000002</v>
      </c>
      <c r="F2918" s="78">
        <v>4.2978305000000001E-2</v>
      </c>
    </row>
    <row r="2919" spans="1:6" x14ac:dyDescent="0.25">
      <c r="A2919">
        <v>2917</v>
      </c>
      <c r="B2919" t="s">
        <v>34280</v>
      </c>
      <c r="C2919" s="78">
        <v>-2.0423388</v>
      </c>
      <c r="D2919" s="78">
        <v>-2.0784995999999998</v>
      </c>
      <c r="E2919" s="78">
        <v>-3.2748043999999997E-2</v>
      </c>
      <c r="F2919" s="78">
        <v>6.6583455E-2</v>
      </c>
    </row>
    <row r="2920" spans="1:6" x14ac:dyDescent="0.25">
      <c r="A2920">
        <v>2918</v>
      </c>
      <c r="B2920" t="s">
        <v>10678</v>
      </c>
      <c r="C2920" s="78">
        <v>-0.15322607999999999</v>
      </c>
      <c r="D2920" s="78">
        <v>-0.53876639999999998</v>
      </c>
      <c r="E2920" s="78">
        <v>6.0647726000000003E-5</v>
      </c>
      <c r="F2920" s="78">
        <v>-0.17850772000000001</v>
      </c>
    </row>
    <row r="2921" spans="1:6" x14ac:dyDescent="0.25">
      <c r="A2921">
        <v>2919</v>
      </c>
      <c r="B2921" t="s">
        <v>34281</v>
      </c>
      <c r="C2921" s="78">
        <v>-0.49098742000000001</v>
      </c>
      <c r="D2921" s="78">
        <v>-1.1126548000000001</v>
      </c>
      <c r="E2921" s="78">
        <v>0.13516268000000001</v>
      </c>
      <c r="F2921" s="78">
        <v>1.4418001E-2</v>
      </c>
    </row>
    <row r="2922" spans="1:6" x14ac:dyDescent="0.25">
      <c r="A2922">
        <v>2920</v>
      </c>
      <c r="B2922" t="s">
        <v>34282</v>
      </c>
      <c r="C2922" s="78">
        <v>-0.72765299999999999</v>
      </c>
      <c r="D2922" s="78">
        <v>-0.56991899999999995</v>
      </c>
      <c r="E2922" s="78">
        <v>-0.12119561399999999</v>
      </c>
      <c r="F2922" s="78">
        <v>8.4345610000000001E-2</v>
      </c>
    </row>
    <row r="2923" spans="1:6" x14ac:dyDescent="0.25">
      <c r="A2923">
        <v>2921</v>
      </c>
      <c r="B2923" t="s">
        <v>9086</v>
      </c>
      <c r="C2923" s="78">
        <v>0.67995939999999999</v>
      </c>
      <c r="D2923" s="78">
        <v>-2.5569415000000002</v>
      </c>
      <c r="E2923" s="78">
        <v>1.7232955000000001E-2</v>
      </c>
      <c r="F2923" s="78">
        <v>-5.6440160000000003E-2</v>
      </c>
    </row>
    <row r="2924" spans="1:6" x14ac:dyDescent="0.25">
      <c r="A2924">
        <v>2922</v>
      </c>
      <c r="B2924" t="s">
        <v>34283</v>
      </c>
      <c r="C2924" s="78">
        <v>-7.1548679999999996</v>
      </c>
      <c r="D2924" s="78">
        <v>1.2978463</v>
      </c>
      <c r="E2924" s="78">
        <v>0.1509347</v>
      </c>
      <c r="F2924" s="78">
        <v>3.8528010000000001E-2</v>
      </c>
    </row>
    <row r="2925" spans="1:6" x14ac:dyDescent="0.25">
      <c r="A2925">
        <v>2923</v>
      </c>
      <c r="B2925" t="s">
        <v>34284</v>
      </c>
      <c r="C2925" s="78">
        <v>0.90960050000000003</v>
      </c>
      <c r="D2925" s="78">
        <v>3.2824689999999999</v>
      </c>
      <c r="E2925" s="78">
        <v>-8.2268419999999998E-3</v>
      </c>
      <c r="F2925" s="78">
        <v>1.1927825E-3</v>
      </c>
    </row>
    <row r="2926" spans="1:6" x14ac:dyDescent="0.25">
      <c r="A2926">
        <v>2924</v>
      </c>
      <c r="B2926" t="s">
        <v>34285</v>
      </c>
      <c r="C2926" s="78">
        <v>0.40477394999999999</v>
      </c>
      <c r="D2926" s="78">
        <v>-0.15495908</v>
      </c>
      <c r="E2926" s="78">
        <v>0.11500612</v>
      </c>
      <c r="F2926" s="78">
        <v>3.2555452999999998E-2</v>
      </c>
    </row>
    <row r="2927" spans="1:6" x14ac:dyDescent="0.25">
      <c r="A2927">
        <v>2925</v>
      </c>
      <c r="B2927" t="s">
        <v>34286</v>
      </c>
      <c r="C2927" s="78">
        <v>1.883014</v>
      </c>
      <c r="D2927" s="78">
        <v>1.6108274</v>
      </c>
      <c r="E2927" s="78">
        <v>9.2208129999999999E-2</v>
      </c>
      <c r="F2927" s="78">
        <v>2.9983552E-2</v>
      </c>
    </row>
    <row r="2928" spans="1:6" x14ac:dyDescent="0.25">
      <c r="A2928">
        <v>2926</v>
      </c>
      <c r="B2928" t="s">
        <v>34287</v>
      </c>
      <c r="C2928" s="78">
        <v>-0.95548796999999996</v>
      </c>
      <c r="D2928" s="78">
        <v>1.5386932</v>
      </c>
      <c r="E2928" s="78">
        <v>5.0106062999999999E-2</v>
      </c>
      <c r="F2928" s="78">
        <v>7.0886746E-2</v>
      </c>
    </row>
    <row r="2929" spans="1:6" x14ac:dyDescent="0.25">
      <c r="A2929">
        <v>2927</v>
      </c>
      <c r="B2929" t="s">
        <v>34288</v>
      </c>
      <c r="C2929" s="78">
        <v>-1.6783389</v>
      </c>
      <c r="D2929" s="78">
        <v>9.0637489999999996</v>
      </c>
      <c r="E2929" s="78">
        <v>-2.9138058000000001E-2</v>
      </c>
      <c r="F2929" s="78">
        <v>7.0023450000000001E-2</v>
      </c>
    </row>
    <row r="2930" spans="1:6" x14ac:dyDescent="0.25">
      <c r="A2930">
        <v>2928</v>
      </c>
      <c r="B2930" t="s">
        <v>34289</v>
      </c>
      <c r="C2930" s="78">
        <v>7.3955300000000002E-2</v>
      </c>
      <c r="D2930" s="78">
        <v>0.651057</v>
      </c>
      <c r="E2930" s="78">
        <v>0.23713812000000001</v>
      </c>
      <c r="F2930" s="78">
        <v>2.925794E-2</v>
      </c>
    </row>
    <row r="2931" spans="1:6" x14ac:dyDescent="0.25">
      <c r="A2931">
        <v>2929</v>
      </c>
      <c r="B2931" t="s">
        <v>34290</v>
      </c>
      <c r="C2931" s="78">
        <v>2.2405881999999999</v>
      </c>
      <c r="D2931" s="78">
        <v>-1.567542</v>
      </c>
      <c r="E2931" s="78">
        <v>2.0639285E-2</v>
      </c>
      <c r="F2931" s="78">
        <v>9.0129180000000003E-2</v>
      </c>
    </row>
    <row r="2932" spans="1:6" x14ac:dyDescent="0.25">
      <c r="A2932">
        <v>2930</v>
      </c>
      <c r="B2932" t="s">
        <v>34291</v>
      </c>
      <c r="C2932" s="78">
        <v>0.48847193</v>
      </c>
      <c r="D2932" s="78">
        <v>-1.1679461</v>
      </c>
      <c r="E2932" s="78">
        <v>0.22192398999999999</v>
      </c>
      <c r="F2932" s="78">
        <v>3.3504630000000001E-2</v>
      </c>
    </row>
    <row r="2933" spans="1:6" x14ac:dyDescent="0.25">
      <c r="A2933">
        <v>2931</v>
      </c>
      <c r="B2933" t="s">
        <v>34292</v>
      </c>
      <c r="C2933" s="78">
        <v>-1.300119</v>
      </c>
      <c r="D2933" s="78">
        <v>3.0893866999999999</v>
      </c>
      <c r="E2933" s="78">
        <v>4.5265824000000003E-2</v>
      </c>
      <c r="F2933" s="78">
        <v>4.8079209999999997E-2</v>
      </c>
    </row>
    <row r="2934" spans="1:6" x14ac:dyDescent="0.25">
      <c r="A2934">
        <v>2932</v>
      </c>
      <c r="B2934" t="s">
        <v>34293</v>
      </c>
      <c r="C2934" s="78">
        <v>4.5616425999999999</v>
      </c>
      <c r="D2934" s="78">
        <v>5.6496696000000002</v>
      </c>
      <c r="E2934" s="78">
        <v>9.1816335999999998E-2</v>
      </c>
      <c r="F2934" s="78">
        <v>4.8875875999999999E-2</v>
      </c>
    </row>
    <row r="2935" spans="1:6" x14ac:dyDescent="0.25">
      <c r="A2935">
        <v>2933</v>
      </c>
      <c r="B2935" t="s">
        <v>34294</v>
      </c>
      <c r="C2935" s="78">
        <v>0.18267994000000001</v>
      </c>
      <c r="D2935" s="78">
        <v>-0.12193501</v>
      </c>
      <c r="E2935" s="78">
        <v>0.14801696</v>
      </c>
      <c r="F2935" s="78">
        <v>3.6316935000000002E-2</v>
      </c>
    </row>
    <row r="2936" spans="1:6" x14ac:dyDescent="0.25">
      <c r="A2936">
        <v>2934</v>
      </c>
      <c r="B2936" t="s">
        <v>34295</v>
      </c>
      <c r="C2936" s="78">
        <v>0.29538998</v>
      </c>
      <c r="D2936" s="78">
        <v>0.34742331999999998</v>
      </c>
      <c r="E2936" s="78">
        <v>-0.26911740000000001</v>
      </c>
      <c r="F2936" s="78">
        <v>5.5365610000000003E-2</v>
      </c>
    </row>
    <row r="2937" spans="1:6" x14ac:dyDescent="0.25">
      <c r="A2937">
        <v>2935</v>
      </c>
      <c r="B2937" t="s">
        <v>34296</v>
      </c>
      <c r="C2937" s="78">
        <v>-1.3620464999999999</v>
      </c>
      <c r="D2937" s="78">
        <v>0.24196898999999999</v>
      </c>
      <c r="E2937" s="78">
        <v>4.3232486000000001E-2</v>
      </c>
      <c r="F2937" s="78">
        <v>5.3287618000000002E-2</v>
      </c>
    </row>
    <row r="2938" spans="1:6" x14ac:dyDescent="0.25">
      <c r="A2938">
        <v>2936</v>
      </c>
      <c r="B2938" t="s">
        <v>34297</v>
      </c>
      <c r="C2938" s="78">
        <v>-0.65961146000000004</v>
      </c>
      <c r="D2938" s="78">
        <v>-0.64286140000000003</v>
      </c>
      <c r="E2938" s="78">
        <v>-0.25041374999999999</v>
      </c>
      <c r="F2938" s="78">
        <v>5.725392E-2</v>
      </c>
    </row>
    <row r="2939" spans="1:6" x14ac:dyDescent="0.25">
      <c r="A2939">
        <v>2937</v>
      </c>
      <c r="B2939" t="s">
        <v>34298</v>
      </c>
      <c r="C2939" s="78">
        <v>3.5011581999999999</v>
      </c>
      <c r="D2939" s="78">
        <v>-3.4475395999999998</v>
      </c>
      <c r="E2939" s="78">
        <v>0.11855300000000001</v>
      </c>
      <c r="F2939" s="78">
        <v>4.8017999999999998E-2</v>
      </c>
    </row>
    <row r="2940" spans="1:6" x14ac:dyDescent="0.25">
      <c r="A2940">
        <v>2938</v>
      </c>
      <c r="B2940" t="s">
        <v>34299</v>
      </c>
      <c r="C2940" s="78">
        <v>1.8604366999999999</v>
      </c>
      <c r="D2940" s="78">
        <v>-0.34270834999999999</v>
      </c>
      <c r="E2940" s="78">
        <v>8.4210960000000001E-2</v>
      </c>
      <c r="F2940" s="78">
        <v>4.3303765000000001E-2</v>
      </c>
    </row>
    <row r="2941" spans="1:6" x14ac:dyDescent="0.25">
      <c r="A2941">
        <v>2939</v>
      </c>
      <c r="B2941" t="s">
        <v>34300</v>
      </c>
      <c r="C2941" s="78">
        <v>0.95638055</v>
      </c>
      <c r="D2941" s="78">
        <v>0.25289202</v>
      </c>
      <c r="E2941" s="78">
        <v>-6.5210909999999997E-2</v>
      </c>
      <c r="F2941" s="78">
        <v>9.3836589999999998E-2</v>
      </c>
    </row>
    <row r="2942" spans="1:6" x14ac:dyDescent="0.25">
      <c r="A2942">
        <v>2940</v>
      </c>
      <c r="B2942" t="s">
        <v>34301</v>
      </c>
      <c r="C2942" s="78">
        <v>4.0980249999999998</v>
      </c>
      <c r="D2942" s="78">
        <v>3.6859481000000001</v>
      </c>
      <c r="E2942" s="78">
        <v>9.7847219999999999E-2</v>
      </c>
      <c r="F2942" s="78">
        <v>4.7467712000000002E-2</v>
      </c>
    </row>
    <row r="2943" spans="1:6" x14ac:dyDescent="0.25">
      <c r="A2943">
        <v>2941</v>
      </c>
      <c r="B2943" t="s">
        <v>34302</v>
      </c>
      <c r="C2943" s="78">
        <v>0.66855997</v>
      </c>
      <c r="D2943" s="78">
        <v>0.42911290000000002</v>
      </c>
      <c r="E2943" s="78">
        <v>-0.13044816000000001</v>
      </c>
      <c r="F2943" s="78">
        <v>0.10807377</v>
      </c>
    </row>
    <row r="2944" spans="1:6" x14ac:dyDescent="0.25">
      <c r="A2944">
        <v>2942</v>
      </c>
      <c r="B2944" t="s">
        <v>34303</v>
      </c>
      <c r="C2944" s="78">
        <v>-0.49684005999999997</v>
      </c>
      <c r="D2944" s="78">
        <v>-3.1479892999999999</v>
      </c>
      <c r="E2944" s="78">
        <v>0.10515699000000001</v>
      </c>
      <c r="F2944" s="78">
        <v>3.7446309999999997E-2</v>
      </c>
    </row>
    <row r="2945" spans="1:6" x14ac:dyDescent="0.25">
      <c r="A2945">
        <v>2943</v>
      </c>
      <c r="B2945" t="s">
        <v>34304</v>
      </c>
      <c r="C2945" s="78">
        <v>-0.61618600000000001</v>
      </c>
      <c r="D2945" s="78">
        <v>-0.17436193999999999</v>
      </c>
      <c r="E2945" s="78">
        <v>-6.5074560000000004E-2</v>
      </c>
      <c r="F2945" s="78">
        <v>6.8461030000000006E-2</v>
      </c>
    </row>
    <row r="2946" spans="1:6" x14ac:dyDescent="0.25">
      <c r="A2946">
        <v>2944</v>
      </c>
      <c r="B2946" t="s">
        <v>34305</v>
      </c>
      <c r="C2946" s="78">
        <v>0.87736570000000003</v>
      </c>
      <c r="D2946" s="78">
        <v>-0.30144357999999999</v>
      </c>
      <c r="E2946" s="78">
        <v>6.4835760000000006E-2</v>
      </c>
      <c r="F2946" s="78">
        <v>9.5475480000000001E-2</v>
      </c>
    </row>
    <row r="2947" spans="1:6" x14ac:dyDescent="0.25">
      <c r="A2947">
        <v>2945</v>
      </c>
      <c r="B2947" t="s">
        <v>34306</v>
      </c>
      <c r="C2947" s="78">
        <v>-0.83713066999999997</v>
      </c>
      <c r="D2947" s="78">
        <v>-1.1774745</v>
      </c>
      <c r="E2947" s="78">
        <v>0.25064573000000001</v>
      </c>
      <c r="F2947" s="78">
        <v>5.9339220000000003E-3</v>
      </c>
    </row>
    <row r="2948" spans="1:6" x14ac:dyDescent="0.25">
      <c r="A2948">
        <v>2946</v>
      </c>
      <c r="B2948" t="s">
        <v>34307</v>
      </c>
      <c r="C2948" s="78">
        <v>0.37879908000000001</v>
      </c>
      <c r="D2948" s="78">
        <v>3.2098715000000002</v>
      </c>
      <c r="E2948" s="78">
        <v>7.8459380000000002E-3</v>
      </c>
      <c r="F2948" s="78">
        <v>2.697012E-2</v>
      </c>
    </row>
    <row r="2949" spans="1:6" x14ac:dyDescent="0.25">
      <c r="A2949">
        <v>2947</v>
      </c>
      <c r="B2949" t="s">
        <v>34308</v>
      </c>
      <c r="C2949" s="78">
        <v>0.29027277000000001</v>
      </c>
      <c r="D2949" s="78">
        <v>-2.2897720000000001</v>
      </c>
      <c r="E2949" s="78">
        <v>2.4903119000000001E-2</v>
      </c>
      <c r="F2949" s="78">
        <v>6.8099976000000007E-2</v>
      </c>
    </row>
    <row r="2950" spans="1:6" x14ac:dyDescent="0.25">
      <c r="A2950">
        <v>2948</v>
      </c>
      <c r="B2950" t="s">
        <v>34309</v>
      </c>
      <c r="C2950" s="78">
        <v>-7.9088430000000001</v>
      </c>
      <c r="D2950" s="78">
        <v>1.8502438000000001</v>
      </c>
      <c r="E2950" s="78">
        <v>0.10489988</v>
      </c>
      <c r="F2950" s="78">
        <v>3.1204472999999998E-3</v>
      </c>
    </row>
    <row r="2951" spans="1:6" x14ac:dyDescent="0.25">
      <c r="A2951">
        <v>2949</v>
      </c>
      <c r="B2951" t="s">
        <v>34310</v>
      </c>
      <c r="C2951" s="78">
        <v>-8.6241010000000007E-2</v>
      </c>
      <c r="D2951" s="78">
        <v>-1.1450963000000001</v>
      </c>
      <c r="E2951" s="78">
        <v>8.5127905000000004E-2</v>
      </c>
      <c r="F2951" s="78">
        <v>4.2020750000000003E-2</v>
      </c>
    </row>
    <row r="2952" spans="1:6" x14ac:dyDescent="0.25">
      <c r="A2952">
        <v>2950</v>
      </c>
      <c r="B2952" t="s">
        <v>34311</v>
      </c>
      <c r="C2952" s="78">
        <v>2.2581197999999998</v>
      </c>
      <c r="D2952" s="78">
        <v>5.1734805000000002E-2</v>
      </c>
      <c r="E2952" s="78">
        <v>0.22479205999999999</v>
      </c>
      <c r="F2952" s="78">
        <v>1.07071735E-2</v>
      </c>
    </row>
    <row r="2953" spans="1:6" x14ac:dyDescent="0.25">
      <c r="A2953">
        <v>2951</v>
      </c>
      <c r="B2953" t="s">
        <v>34312</v>
      </c>
      <c r="C2953" s="78">
        <v>-0.58946425000000002</v>
      </c>
      <c r="D2953" s="78">
        <v>-2.5732746</v>
      </c>
      <c r="E2953" s="78">
        <v>0.23852007</v>
      </c>
      <c r="F2953" s="78">
        <v>2.0066962000000001E-2</v>
      </c>
    </row>
    <row r="2954" spans="1:6" x14ac:dyDescent="0.25">
      <c r="A2954">
        <v>2952</v>
      </c>
      <c r="B2954" t="s">
        <v>34313</v>
      </c>
      <c r="C2954" s="78">
        <v>2.1574339999999999</v>
      </c>
      <c r="D2954" s="78">
        <v>4.6205416000000001</v>
      </c>
      <c r="E2954" s="78">
        <v>0.22617021000000001</v>
      </c>
      <c r="F2954" s="78">
        <v>1.9467796999999998E-2</v>
      </c>
    </row>
    <row r="2955" spans="1:6" x14ac:dyDescent="0.25">
      <c r="A2955">
        <v>2953</v>
      </c>
      <c r="B2955" t="s">
        <v>34314</v>
      </c>
      <c r="C2955" s="78">
        <v>-8.2298280000000001E-2</v>
      </c>
      <c r="D2955" s="78">
        <v>1.0361351999999999</v>
      </c>
      <c r="E2955" s="78">
        <v>-0.111545324</v>
      </c>
      <c r="F2955" s="78">
        <v>4.3641906000000001E-2</v>
      </c>
    </row>
    <row r="2956" spans="1:6" x14ac:dyDescent="0.25">
      <c r="A2956">
        <v>2954</v>
      </c>
      <c r="B2956" t="s">
        <v>34315</v>
      </c>
      <c r="C2956" s="78">
        <v>1.643411</v>
      </c>
      <c r="D2956" s="78">
        <v>4.2192270000000001</v>
      </c>
      <c r="E2956" s="78">
        <v>0.19330001999999999</v>
      </c>
      <c r="F2956" s="78">
        <v>2.046017E-2</v>
      </c>
    </row>
    <row r="2957" spans="1:6" x14ac:dyDescent="0.25">
      <c r="A2957">
        <v>2955</v>
      </c>
      <c r="B2957" t="s">
        <v>34316</v>
      </c>
      <c r="C2957" s="78">
        <v>0.40382439999999997</v>
      </c>
      <c r="D2957" s="78">
        <v>-0.84024894000000006</v>
      </c>
      <c r="E2957" s="78">
        <v>-0.21210747999999999</v>
      </c>
      <c r="F2957" s="78">
        <v>8.9724880000000007E-2</v>
      </c>
    </row>
    <row r="2958" spans="1:6" x14ac:dyDescent="0.25">
      <c r="A2958">
        <v>2956</v>
      </c>
      <c r="B2958" t="s">
        <v>34317</v>
      </c>
      <c r="C2958" s="78">
        <v>0.13440983000000001</v>
      </c>
      <c r="D2958" s="78">
        <v>-1.4885857</v>
      </c>
      <c r="E2958" s="78">
        <v>4.8783674999999999E-2</v>
      </c>
      <c r="F2958" s="78">
        <v>5.1239867000000001E-2</v>
      </c>
    </row>
    <row r="2959" spans="1:6" x14ac:dyDescent="0.25">
      <c r="A2959">
        <v>2957</v>
      </c>
      <c r="B2959" t="s">
        <v>34318</v>
      </c>
      <c r="C2959" s="78">
        <v>1.6491454000000001</v>
      </c>
      <c r="D2959" s="78">
        <v>3.1996663000000001</v>
      </c>
      <c r="E2959" s="78">
        <v>-0.14559662000000001</v>
      </c>
      <c r="F2959" s="78">
        <v>4.5181036000000001E-2</v>
      </c>
    </row>
    <row r="2960" spans="1:6" x14ac:dyDescent="0.25">
      <c r="A2960">
        <v>2958</v>
      </c>
      <c r="B2960" t="s">
        <v>34319</v>
      </c>
      <c r="C2960" s="78">
        <v>-1.7156956999999999</v>
      </c>
      <c r="D2960" s="78">
        <v>2.3596884999999999</v>
      </c>
      <c r="E2960" s="78">
        <v>-0.61542019999999997</v>
      </c>
      <c r="F2960" s="78">
        <v>9.4678309999999995E-3</v>
      </c>
    </row>
    <row r="2961" spans="1:6" x14ac:dyDescent="0.25">
      <c r="A2961">
        <v>2959</v>
      </c>
      <c r="B2961" t="s">
        <v>34320</v>
      </c>
      <c r="C2961" s="78">
        <v>-2.4531865000000002</v>
      </c>
      <c r="D2961" s="78">
        <v>-0.82454543999999996</v>
      </c>
      <c r="E2961" s="78">
        <v>-7.5604826E-2</v>
      </c>
      <c r="F2961" s="78">
        <v>3.1109191000000001E-2</v>
      </c>
    </row>
    <row r="2962" spans="1:6" x14ac:dyDescent="0.25">
      <c r="A2962">
        <v>2960</v>
      </c>
      <c r="B2962" t="s">
        <v>34321</v>
      </c>
      <c r="C2962" s="78">
        <v>-1.0183495</v>
      </c>
      <c r="D2962" s="78">
        <v>-2.1688296999999999</v>
      </c>
      <c r="E2962" s="78">
        <v>4.9078897000000003E-2</v>
      </c>
      <c r="F2962" s="78">
        <v>8.3853780000000003E-2</v>
      </c>
    </row>
    <row r="2963" spans="1:6" x14ac:dyDescent="0.25">
      <c r="A2963">
        <v>2961</v>
      </c>
      <c r="B2963" t="s">
        <v>34322</v>
      </c>
      <c r="C2963" s="78">
        <v>-7.6207906000000006E-2</v>
      </c>
      <c r="D2963" s="78">
        <v>-0.19189703</v>
      </c>
      <c r="E2963" s="78">
        <v>0.12387822599999999</v>
      </c>
      <c r="F2963" s="78">
        <v>6.0182380000000001E-2</v>
      </c>
    </row>
    <row r="2964" spans="1:6" x14ac:dyDescent="0.25">
      <c r="A2964">
        <v>2962</v>
      </c>
      <c r="B2964" t="s">
        <v>34323</v>
      </c>
      <c r="C2964" s="78">
        <v>-7.1503085999999998</v>
      </c>
      <c r="D2964" s="78">
        <v>-0.17209852</v>
      </c>
      <c r="E2964" s="78">
        <v>-9.3719362999999999E-4</v>
      </c>
      <c r="F2964" s="78">
        <v>4.0382873E-2</v>
      </c>
    </row>
    <row r="2965" spans="1:6" x14ac:dyDescent="0.25">
      <c r="A2965">
        <v>2963</v>
      </c>
      <c r="B2965" t="s">
        <v>34324</v>
      </c>
      <c r="C2965" s="78">
        <v>6.4094559999999996</v>
      </c>
      <c r="D2965" s="78">
        <v>5.7327355999999998</v>
      </c>
      <c r="E2965" s="78">
        <v>0.25064573000000001</v>
      </c>
      <c r="F2965" s="78">
        <v>5.9339220000000003E-3</v>
      </c>
    </row>
    <row r="2966" spans="1:6" x14ac:dyDescent="0.25">
      <c r="A2966">
        <v>2964</v>
      </c>
      <c r="B2966" t="s">
        <v>34325</v>
      </c>
      <c r="C2966" s="78">
        <v>3.7770489999999999</v>
      </c>
      <c r="D2966" s="78">
        <v>2.2978000000000001</v>
      </c>
      <c r="E2966" s="78">
        <v>0.18397828999999999</v>
      </c>
      <c r="F2966" s="78">
        <v>3.5890320000000003E-2</v>
      </c>
    </row>
    <row r="2967" spans="1:6" x14ac:dyDescent="0.25">
      <c r="A2967">
        <v>2965</v>
      </c>
      <c r="B2967" t="s">
        <v>34326</v>
      </c>
      <c r="C2967" s="78">
        <v>-0.12544342999999999</v>
      </c>
      <c r="D2967" s="78">
        <v>-1.817453</v>
      </c>
      <c r="E2967" s="78">
        <v>-5.6160092000000002E-2</v>
      </c>
      <c r="F2967" s="78">
        <v>2.6790919999999999E-2</v>
      </c>
    </row>
    <row r="2968" spans="1:6" x14ac:dyDescent="0.25">
      <c r="A2968">
        <v>2966</v>
      </c>
      <c r="B2968" t="s">
        <v>34327</v>
      </c>
      <c r="C2968" s="78">
        <v>-1.8172448999999999</v>
      </c>
      <c r="D2968" s="78">
        <v>-0.57267020000000002</v>
      </c>
      <c r="E2968" s="78">
        <v>0.13030185</v>
      </c>
      <c r="F2968" s="78">
        <v>3.3411929999999999E-2</v>
      </c>
    </row>
    <row r="2969" spans="1:6" x14ac:dyDescent="0.25">
      <c r="A2969">
        <v>2967</v>
      </c>
      <c r="B2969" t="s">
        <v>34328</v>
      </c>
      <c r="C2969" s="78">
        <v>-0.49554944000000001</v>
      </c>
      <c r="D2969" s="78">
        <v>-1.1221000000000001</v>
      </c>
      <c r="E2969" s="78">
        <v>-0.41529401999999999</v>
      </c>
      <c r="F2969" s="78">
        <v>4.7095775999999999E-2</v>
      </c>
    </row>
    <row r="2970" spans="1:6" x14ac:dyDescent="0.25">
      <c r="A2970">
        <v>2968</v>
      </c>
      <c r="B2970" t="s">
        <v>34329</v>
      </c>
      <c r="C2970" s="78">
        <v>-1.5815281000000001</v>
      </c>
      <c r="D2970" s="78">
        <v>7.909536E-3</v>
      </c>
      <c r="E2970" s="78">
        <v>6.9108665E-2</v>
      </c>
      <c r="F2970" s="78">
        <v>3.0334527E-2</v>
      </c>
    </row>
    <row r="2971" spans="1:6" x14ac:dyDescent="0.25">
      <c r="A2971">
        <v>2969</v>
      </c>
      <c r="B2971" t="s">
        <v>18647</v>
      </c>
      <c r="C2971" s="78">
        <v>1.1683072999999999</v>
      </c>
      <c r="D2971" s="78">
        <v>-2.9406189999999999E-2</v>
      </c>
      <c r="E2971" s="78">
        <v>-0.53889286999999997</v>
      </c>
      <c r="F2971" s="78">
        <v>0.15163741999999999</v>
      </c>
    </row>
    <row r="2972" spans="1:6" x14ac:dyDescent="0.25">
      <c r="A2972">
        <v>2970</v>
      </c>
      <c r="B2972" t="s">
        <v>34330</v>
      </c>
      <c r="C2972" s="78">
        <v>-4.9020815000000004</v>
      </c>
      <c r="D2972" s="78">
        <v>9.1109190000000009</v>
      </c>
      <c r="E2972" s="78">
        <v>4.9513430000000004E-3</v>
      </c>
      <c r="F2972" s="78">
        <v>5.2371559999999998E-2</v>
      </c>
    </row>
    <row r="2973" spans="1:6" x14ac:dyDescent="0.25">
      <c r="A2973">
        <v>2971</v>
      </c>
      <c r="B2973" t="s">
        <v>34331</v>
      </c>
      <c r="C2973" s="78">
        <v>-6.7579155000000002</v>
      </c>
      <c r="D2973" s="78">
        <v>0.80846050000000003</v>
      </c>
      <c r="E2973" s="78">
        <v>-4.3208091999999997E-2</v>
      </c>
      <c r="F2973" s="78">
        <v>5.6063674000000001E-2</v>
      </c>
    </row>
    <row r="2974" spans="1:6" x14ac:dyDescent="0.25">
      <c r="A2974">
        <v>2972</v>
      </c>
      <c r="B2974" t="s">
        <v>34332</v>
      </c>
      <c r="C2974" s="78">
        <v>-1.5833803</v>
      </c>
      <c r="D2974" s="78">
        <v>0.33004296</v>
      </c>
      <c r="E2974" s="78">
        <v>-0.23093736000000001</v>
      </c>
      <c r="F2974" s="78">
        <v>4.1605457999999998E-2</v>
      </c>
    </row>
    <row r="2975" spans="1:6" x14ac:dyDescent="0.25">
      <c r="A2975">
        <v>2973</v>
      </c>
      <c r="B2975" t="s">
        <v>12399</v>
      </c>
      <c r="C2975" s="78">
        <v>0.80479263999999995</v>
      </c>
      <c r="D2975" s="78">
        <v>0.13049471000000001</v>
      </c>
      <c r="E2975" s="78">
        <v>-0.26337168</v>
      </c>
      <c r="F2975" s="78">
        <v>0.10181302</v>
      </c>
    </row>
    <row r="2976" spans="1:6" x14ac:dyDescent="0.25">
      <c r="A2976">
        <v>2974</v>
      </c>
      <c r="B2976" t="s">
        <v>34333</v>
      </c>
      <c r="C2976" s="78">
        <v>0.23068205</v>
      </c>
      <c r="D2976" s="78">
        <v>2.3027915999999999</v>
      </c>
      <c r="E2976" s="78">
        <v>-5.4158089999999999E-2</v>
      </c>
      <c r="F2976" s="78">
        <v>7.2350410000000004E-2</v>
      </c>
    </row>
    <row r="2977" spans="1:6" x14ac:dyDescent="0.25">
      <c r="A2977">
        <v>2975</v>
      </c>
      <c r="B2977" t="s">
        <v>34334</v>
      </c>
      <c r="C2977" s="78">
        <v>0.36620456000000001</v>
      </c>
      <c r="D2977" s="78">
        <v>-1.2365813999999999</v>
      </c>
      <c r="E2977" s="78">
        <v>-3.4478635000000001E-2</v>
      </c>
      <c r="F2977" s="78">
        <v>7.5875919999999999E-2</v>
      </c>
    </row>
    <row r="2978" spans="1:6" x14ac:dyDescent="0.25">
      <c r="A2978">
        <v>2976</v>
      </c>
      <c r="B2978" t="s">
        <v>34335</v>
      </c>
      <c r="C2978" s="78">
        <v>0.86730280000000004</v>
      </c>
      <c r="D2978" s="78">
        <v>1.2946675000000001</v>
      </c>
      <c r="E2978" s="78">
        <v>-0.17489761000000001</v>
      </c>
      <c r="F2978" s="78">
        <v>6.6961244000000003E-2</v>
      </c>
    </row>
    <row r="2979" spans="1:6" x14ac:dyDescent="0.25">
      <c r="A2979">
        <v>2977</v>
      </c>
      <c r="B2979" t="s">
        <v>16175</v>
      </c>
      <c r="C2979" s="78">
        <v>-0.40718704</v>
      </c>
      <c r="D2979" s="78">
        <v>-0.91497989999999996</v>
      </c>
      <c r="E2979" s="78">
        <v>-0.12754998000000001</v>
      </c>
      <c r="F2979" s="78">
        <v>-0.21529105000000001</v>
      </c>
    </row>
    <row r="2980" spans="1:6" x14ac:dyDescent="0.25">
      <c r="A2980">
        <v>2978</v>
      </c>
      <c r="B2980" t="s">
        <v>9642</v>
      </c>
      <c r="C2980" s="78">
        <v>0.30197188000000003</v>
      </c>
      <c r="D2980" s="78">
        <v>-2.3706849999999999</v>
      </c>
      <c r="E2980" s="78">
        <v>4.535848E-2</v>
      </c>
      <c r="F2980" s="78">
        <v>-0.15332662999999999</v>
      </c>
    </row>
    <row r="2981" spans="1:6" x14ac:dyDescent="0.25">
      <c r="A2981">
        <v>2979</v>
      </c>
      <c r="B2981" t="s">
        <v>34336</v>
      </c>
      <c r="C2981" s="78">
        <v>1.3826194000000001</v>
      </c>
      <c r="D2981" s="78">
        <v>0.24288166</v>
      </c>
      <c r="E2981" s="78">
        <v>0.25064573000000001</v>
      </c>
      <c r="F2981" s="78">
        <v>5.9339220000000003E-3</v>
      </c>
    </row>
    <row r="2982" spans="1:6" x14ac:dyDescent="0.25">
      <c r="A2982">
        <v>2980</v>
      </c>
      <c r="B2982" t="s">
        <v>34337</v>
      </c>
      <c r="C2982" s="78">
        <v>-1.1036934</v>
      </c>
      <c r="D2982" s="78">
        <v>1.0865526000000001</v>
      </c>
      <c r="E2982" s="78">
        <v>0.13600477999999999</v>
      </c>
      <c r="F2982" s="78">
        <v>6.4778539999999996E-2</v>
      </c>
    </row>
    <row r="2983" spans="1:6" x14ac:dyDescent="0.25">
      <c r="A2983">
        <v>2981</v>
      </c>
      <c r="B2983" t="s">
        <v>34338</v>
      </c>
      <c r="C2983" s="78">
        <v>0.19749431000000001</v>
      </c>
      <c r="D2983" s="78">
        <v>-2.1582694</v>
      </c>
      <c r="E2983" s="78">
        <v>0.16681752</v>
      </c>
      <c r="F2983" s="78">
        <v>3.169247E-2</v>
      </c>
    </row>
    <row r="2984" spans="1:6" x14ac:dyDescent="0.25">
      <c r="A2984">
        <v>2982</v>
      </c>
      <c r="B2984" t="s">
        <v>34339</v>
      </c>
      <c r="C2984" s="78">
        <v>0.6845869</v>
      </c>
      <c r="D2984" s="78">
        <v>2.5871436999999999</v>
      </c>
      <c r="E2984" s="78">
        <v>0.18662718</v>
      </c>
      <c r="F2984" s="78">
        <v>-9.1013870000000007E-3</v>
      </c>
    </row>
    <row r="2985" spans="1:6" x14ac:dyDescent="0.25">
      <c r="A2985">
        <v>2983</v>
      </c>
      <c r="B2985" t="s">
        <v>10905</v>
      </c>
      <c r="C2985" s="78">
        <v>-2.302908</v>
      </c>
      <c r="D2985" s="78">
        <v>0.17695950999999999</v>
      </c>
      <c r="E2985" s="78">
        <v>0.25064573000000001</v>
      </c>
      <c r="F2985" s="78">
        <v>5.9339220000000003E-3</v>
      </c>
    </row>
    <row r="2986" spans="1:6" x14ac:dyDescent="0.25">
      <c r="A2986">
        <v>2984</v>
      </c>
      <c r="B2986" t="s">
        <v>34340</v>
      </c>
      <c r="C2986" s="78">
        <v>8.0818236000000002E-2</v>
      </c>
      <c r="D2986" s="78">
        <v>-1.0714246999999999</v>
      </c>
      <c r="E2986" s="78">
        <v>3.9995744999999999E-2</v>
      </c>
      <c r="F2986" s="78">
        <v>6.1239983999999997E-2</v>
      </c>
    </row>
    <row r="2987" spans="1:6" x14ac:dyDescent="0.25">
      <c r="A2987">
        <v>2985</v>
      </c>
      <c r="B2987" t="s">
        <v>34341</v>
      </c>
      <c r="C2987" s="78">
        <v>-1.7641863</v>
      </c>
      <c r="D2987" s="78">
        <v>1.8343579999999999</v>
      </c>
      <c r="E2987" s="78">
        <v>-3.6764890000000001E-2</v>
      </c>
      <c r="F2987" s="78">
        <v>0.13114498999999999</v>
      </c>
    </row>
    <row r="2988" spans="1:6" x14ac:dyDescent="0.25">
      <c r="A2988">
        <v>2986</v>
      </c>
      <c r="B2988" t="s">
        <v>34342</v>
      </c>
      <c r="C2988" s="78">
        <v>0.77406143999999999</v>
      </c>
      <c r="D2988" s="78">
        <v>0.66628504</v>
      </c>
      <c r="E2988" s="78">
        <v>-7.1902275000000002E-2</v>
      </c>
      <c r="F2988" s="78">
        <v>0.10698111</v>
      </c>
    </row>
    <row r="2989" spans="1:6" x14ac:dyDescent="0.25">
      <c r="A2989">
        <v>2987</v>
      </c>
      <c r="B2989" t="s">
        <v>34343</v>
      </c>
      <c r="C2989" s="78">
        <v>0.78903319999999999</v>
      </c>
      <c r="D2989" s="78">
        <v>0.98676370000000002</v>
      </c>
      <c r="E2989" s="78">
        <v>-0.12754293999999999</v>
      </c>
      <c r="F2989" s="78">
        <v>2.1043200000000001E-2</v>
      </c>
    </row>
    <row r="2990" spans="1:6" x14ac:dyDescent="0.25">
      <c r="A2990">
        <v>2988</v>
      </c>
      <c r="B2990" t="s">
        <v>34344</v>
      </c>
      <c r="C2990" s="78">
        <v>-2.4928783999999999</v>
      </c>
      <c r="D2990" s="78">
        <v>-0.43196069999999998</v>
      </c>
      <c r="E2990" s="78">
        <v>-4.3980150000000003E-2</v>
      </c>
      <c r="F2990" s="78">
        <v>8.0317854999999994E-2</v>
      </c>
    </row>
    <row r="2991" spans="1:6" x14ac:dyDescent="0.25">
      <c r="A2991">
        <v>2989</v>
      </c>
      <c r="B2991" t="s">
        <v>34345</v>
      </c>
      <c r="C2991" s="78">
        <v>1.4803637000000001</v>
      </c>
      <c r="D2991" s="78">
        <v>-1.6149621000000001</v>
      </c>
      <c r="E2991" s="78">
        <v>-7.296619E-2</v>
      </c>
      <c r="F2991" s="78">
        <v>6.9705665E-2</v>
      </c>
    </row>
    <row r="2992" spans="1:6" x14ac:dyDescent="0.25">
      <c r="A2992">
        <v>2990</v>
      </c>
      <c r="B2992" t="s">
        <v>34346</v>
      </c>
      <c r="C2992" s="78">
        <v>2.0268799999999998</v>
      </c>
      <c r="D2992" s="78">
        <v>3.2708436999999999</v>
      </c>
      <c r="E2992" s="78">
        <v>0.18913168</v>
      </c>
      <c r="F2992" s="78">
        <v>2.617245E-2</v>
      </c>
    </row>
    <row r="2993" spans="1:6" x14ac:dyDescent="0.25">
      <c r="A2993">
        <v>2991</v>
      </c>
      <c r="B2993" t="s">
        <v>25234</v>
      </c>
      <c r="C2993" s="78">
        <v>2.488505</v>
      </c>
      <c r="D2993" s="78">
        <v>-0.35127281999999999</v>
      </c>
      <c r="E2993" s="78">
        <v>-6.0294569999999999E-2</v>
      </c>
      <c r="F2993" s="78">
        <v>5.258496E-2</v>
      </c>
    </row>
    <row r="2994" spans="1:6" x14ac:dyDescent="0.25">
      <c r="A2994">
        <v>2992</v>
      </c>
      <c r="B2994" t="s">
        <v>34347</v>
      </c>
      <c r="C2994" s="78">
        <v>0.13084082</v>
      </c>
      <c r="D2994" s="78">
        <v>-1.8438424</v>
      </c>
      <c r="E2994" s="78">
        <v>9.805991E-2</v>
      </c>
      <c r="F2994" s="78">
        <v>4.6547803999999998E-2</v>
      </c>
    </row>
    <row r="2995" spans="1:6" x14ac:dyDescent="0.25">
      <c r="A2995">
        <v>2993</v>
      </c>
      <c r="B2995" t="s">
        <v>34348</v>
      </c>
      <c r="C2995" s="78">
        <v>-3.6945415000000001</v>
      </c>
      <c r="D2995" s="78">
        <v>8.7927820000000004E-2</v>
      </c>
      <c r="E2995" s="78">
        <v>0.12262377000000001</v>
      </c>
      <c r="F2995" s="78">
        <v>2.5979063E-2</v>
      </c>
    </row>
    <row r="2996" spans="1:6" x14ac:dyDescent="0.25">
      <c r="A2996">
        <v>2994</v>
      </c>
      <c r="B2996" t="s">
        <v>34349</v>
      </c>
      <c r="C2996" s="78">
        <v>1.0252051</v>
      </c>
      <c r="D2996" s="78">
        <v>-1.1229226999999999</v>
      </c>
      <c r="E2996" s="78">
        <v>0.10621993</v>
      </c>
      <c r="F2996" s="78">
        <v>1.5129844E-2</v>
      </c>
    </row>
    <row r="2997" spans="1:6" x14ac:dyDescent="0.25">
      <c r="A2997">
        <v>2995</v>
      </c>
      <c r="B2997" t="s">
        <v>34350</v>
      </c>
      <c r="C2997" s="78">
        <v>0.95446366000000005</v>
      </c>
      <c r="D2997" s="78">
        <v>-1.3741428</v>
      </c>
      <c r="E2997" s="78">
        <v>0.12448062</v>
      </c>
      <c r="F2997" s="78">
        <v>5.6990279999999997E-2</v>
      </c>
    </row>
    <row r="2998" spans="1:6" x14ac:dyDescent="0.25">
      <c r="A2998">
        <v>2996</v>
      </c>
      <c r="B2998" t="s">
        <v>34351</v>
      </c>
      <c r="C2998" s="78">
        <v>2.7630499999999998</v>
      </c>
      <c r="D2998" s="78">
        <v>-1.789242</v>
      </c>
      <c r="E2998" s="78">
        <v>5.9136912E-2</v>
      </c>
      <c r="F2998" s="78">
        <v>-4.9495414000000001E-2</v>
      </c>
    </row>
    <row r="2999" spans="1:6" x14ac:dyDescent="0.25">
      <c r="A2999">
        <v>2997</v>
      </c>
      <c r="B2999" t="s">
        <v>34352</v>
      </c>
      <c r="C2999" s="78">
        <v>-1.3052672999999999</v>
      </c>
      <c r="D2999" s="78">
        <v>5.1999683000000001</v>
      </c>
      <c r="E2999" s="78">
        <v>0.17442447</v>
      </c>
      <c r="F2999" s="78">
        <v>3.4936517E-4</v>
      </c>
    </row>
    <row r="3000" spans="1:6" x14ac:dyDescent="0.25">
      <c r="A3000">
        <v>2998</v>
      </c>
      <c r="B3000" t="s">
        <v>34353</v>
      </c>
      <c r="C3000" s="78">
        <v>0.48836446</v>
      </c>
      <c r="D3000" s="78">
        <v>-0.8199689</v>
      </c>
      <c r="E3000" s="78">
        <v>0.13643833999999999</v>
      </c>
      <c r="F3000" s="78">
        <v>4.2358514E-2</v>
      </c>
    </row>
    <row r="3001" spans="1:6" x14ac:dyDescent="0.25">
      <c r="A3001">
        <v>2999</v>
      </c>
      <c r="B3001" t="s">
        <v>20537</v>
      </c>
      <c r="C3001" s="78">
        <v>-4.9775750000000001E-2</v>
      </c>
      <c r="D3001" s="78">
        <v>-1.1459980999999999</v>
      </c>
      <c r="E3001" s="78">
        <v>-1.7237662999999999E-3</v>
      </c>
      <c r="F3001" s="78">
        <v>6.8680019999999994E-2</v>
      </c>
    </row>
    <row r="3002" spans="1:6" x14ac:dyDescent="0.25">
      <c r="A3002">
        <v>3000</v>
      </c>
      <c r="B3002" t="s">
        <v>8634</v>
      </c>
      <c r="C3002" s="78">
        <v>-0.47463571999999998</v>
      </c>
      <c r="D3002" s="78">
        <v>0.39658058000000002</v>
      </c>
      <c r="E3002" s="78">
        <v>5.4980814000000003E-3</v>
      </c>
      <c r="F3002" s="78">
        <v>-0.17121881</v>
      </c>
    </row>
    <row r="3003" spans="1:6" x14ac:dyDescent="0.25">
      <c r="A3003">
        <v>3001</v>
      </c>
      <c r="B3003" t="s">
        <v>8802</v>
      </c>
      <c r="C3003" s="78">
        <v>2.7486242999999999</v>
      </c>
      <c r="D3003" s="78">
        <v>2.8514534999999999</v>
      </c>
      <c r="E3003" s="78">
        <v>-5.5547535000000002E-2</v>
      </c>
      <c r="F3003" s="78">
        <v>-6.3816205000000001E-2</v>
      </c>
    </row>
    <row r="3004" spans="1:6" x14ac:dyDescent="0.25">
      <c r="A3004">
        <v>3002</v>
      </c>
      <c r="B3004" t="s">
        <v>34354</v>
      </c>
      <c r="C3004" s="78">
        <v>1.9079537</v>
      </c>
      <c r="D3004" s="78">
        <v>-1.1173229</v>
      </c>
      <c r="E3004" s="78">
        <v>-6.4658225E-2</v>
      </c>
      <c r="F3004" s="78">
        <v>9.9918320000000005E-2</v>
      </c>
    </row>
    <row r="3005" spans="1:6" x14ac:dyDescent="0.25">
      <c r="A3005">
        <v>3003</v>
      </c>
      <c r="B3005" t="s">
        <v>34355</v>
      </c>
      <c r="C3005" s="78">
        <v>2.1701006999999999</v>
      </c>
      <c r="D3005" s="78">
        <v>-4.1173799999999998</v>
      </c>
      <c r="E3005" s="78">
        <v>5.2815422000000001E-2</v>
      </c>
      <c r="F3005" s="78">
        <v>6.1703529999999999E-2</v>
      </c>
    </row>
    <row r="3006" spans="1:6" x14ac:dyDescent="0.25">
      <c r="A3006">
        <v>3004</v>
      </c>
      <c r="B3006" t="s">
        <v>34356</v>
      </c>
      <c r="C3006" s="78">
        <v>1.0521216</v>
      </c>
      <c r="D3006" s="78">
        <v>1.4026605999999999</v>
      </c>
      <c r="E3006" s="78">
        <v>0.32081120000000002</v>
      </c>
      <c r="F3006" s="78">
        <v>1.3283351000000001E-2</v>
      </c>
    </row>
    <row r="3007" spans="1:6" x14ac:dyDescent="0.25">
      <c r="A3007">
        <v>3005</v>
      </c>
      <c r="B3007" t="s">
        <v>34357</v>
      </c>
      <c r="C3007" s="78">
        <v>-0.5665983</v>
      </c>
      <c r="D3007" s="78">
        <v>-0.32379662999999997</v>
      </c>
      <c r="E3007" s="78">
        <v>0.22041985</v>
      </c>
      <c r="F3007" s="78">
        <v>1.4400155E-2</v>
      </c>
    </row>
    <row r="3008" spans="1:6" x14ac:dyDescent="0.25">
      <c r="A3008">
        <v>3006</v>
      </c>
      <c r="B3008" t="s">
        <v>34358</v>
      </c>
      <c r="C3008" s="78">
        <v>0.93853045000000002</v>
      </c>
      <c r="D3008" s="78">
        <v>-0.83310055999999999</v>
      </c>
      <c r="E3008" s="78">
        <v>0.25064573000000001</v>
      </c>
      <c r="F3008" s="78">
        <v>5.9339220000000003E-3</v>
      </c>
    </row>
    <row r="3009" spans="1:6" x14ac:dyDescent="0.25">
      <c r="A3009">
        <v>3007</v>
      </c>
      <c r="B3009" t="s">
        <v>34359</v>
      </c>
      <c r="C3009" s="78">
        <v>-1.0242925000000001</v>
      </c>
      <c r="D3009" s="78">
        <v>-2.0376446000000001</v>
      </c>
      <c r="E3009" s="78">
        <v>1.4940649E-2</v>
      </c>
      <c r="F3009" s="78">
        <v>3.1758577000000003E-2</v>
      </c>
    </row>
    <row r="3010" spans="1:6" x14ac:dyDescent="0.25">
      <c r="A3010">
        <v>3008</v>
      </c>
      <c r="B3010" t="s">
        <v>10583</v>
      </c>
      <c r="C3010" s="78">
        <v>2.0477948000000001</v>
      </c>
      <c r="D3010" s="78">
        <v>1.5806108000000001</v>
      </c>
      <c r="E3010" s="78">
        <v>4.1635826000000001E-2</v>
      </c>
      <c r="F3010" s="78">
        <v>-0.14443204000000001</v>
      </c>
    </row>
    <row r="3011" spans="1:6" x14ac:dyDescent="0.25">
      <c r="A3011">
        <v>3009</v>
      </c>
      <c r="B3011" t="s">
        <v>34360</v>
      </c>
      <c r="C3011" s="78">
        <v>0.51232149999999999</v>
      </c>
      <c r="D3011" s="78">
        <v>3.3207672000000001</v>
      </c>
      <c r="E3011" s="78">
        <v>-0.14676294000000001</v>
      </c>
      <c r="F3011" s="78">
        <v>7.8281193999999998E-2</v>
      </c>
    </row>
    <row r="3012" spans="1:6" x14ac:dyDescent="0.25">
      <c r="A3012">
        <v>3010</v>
      </c>
      <c r="B3012" t="s">
        <v>14039</v>
      </c>
      <c r="C3012" s="78">
        <v>-9.2964260000000007E-2</v>
      </c>
      <c r="D3012" s="78">
        <v>-1.1740782999999999</v>
      </c>
      <c r="E3012" s="78">
        <v>-8.2138240000000001E-2</v>
      </c>
      <c r="F3012" s="78">
        <v>-0.115648106</v>
      </c>
    </row>
    <row r="3013" spans="1:6" x14ac:dyDescent="0.25">
      <c r="A3013">
        <v>3011</v>
      </c>
      <c r="B3013" t="s">
        <v>34361</v>
      </c>
      <c r="C3013" s="78">
        <v>-0.40594137000000002</v>
      </c>
      <c r="D3013" s="78">
        <v>-1.5123785999999999</v>
      </c>
      <c r="E3013" s="78">
        <v>0.14977482</v>
      </c>
      <c r="F3013" s="78">
        <v>2.9959710000000001E-2</v>
      </c>
    </row>
    <row r="3014" spans="1:6" x14ac:dyDescent="0.25">
      <c r="A3014">
        <v>3012</v>
      </c>
      <c r="B3014" t="s">
        <v>34362</v>
      </c>
      <c r="C3014" s="78">
        <v>-0.40796315999999999</v>
      </c>
      <c r="D3014" s="78">
        <v>-2.7266819999999998</v>
      </c>
      <c r="E3014" s="78">
        <v>-5.5173576000000002E-2</v>
      </c>
      <c r="F3014" s="78">
        <v>9.2905370000000001E-2</v>
      </c>
    </row>
    <row r="3015" spans="1:6" x14ac:dyDescent="0.25">
      <c r="A3015">
        <v>3013</v>
      </c>
      <c r="B3015" t="s">
        <v>34363</v>
      </c>
      <c r="C3015" s="78">
        <v>-5.1372049999999997E-3</v>
      </c>
      <c r="D3015" s="78">
        <v>-2.0323235999999998</v>
      </c>
      <c r="E3015" s="78">
        <v>3.7927777E-3</v>
      </c>
      <c r="F3015" s="78">
        <v>8.3099409999999999E-2</v>
      </c>
    </row>
    <row r="3016" spans="1:6" x14ac:dyDescent="0.25">
      <c r="A3016">
        <v>3014</v>
      </c>
      <c r="B3016" t="s">
        <v>34364</v>
      </c>
      <c r="C3016" s="78">
        <v>-1.3656790000000001</v>
      </c>
      <c r="D3016" s="78">
        <v>1.2160051000000001</v>
      </c>
      <c r="E3016" s="78">
        <v>0.14741193999999999</v>
      </c>
      <c r="F3016" s="78">
        <v>5.2682611999999997E-2</v>
      </c>
    </row>
    <row r="3017" spans="1:6" x14ac:dyDescent="0.25">
      <c r="A3017">
        <v>3015</v>
      </c>
      <c r="B3017" t="s">
        <v>34365</v>
      </c>
      <c r="C3017" s="78">
        <v>-1.8601302</v>
      </c>
      <c r="D3017" s="78">
        <v>-2.2346450999999998</v>
      </c>
      <c r="E3017" s="78">
        <v>-0.1109007</v>
      </c>
      <c r="F3017" s="78">
        <v>-0.29470780000000002</v>
      </c>
    </row>
    <row r="3018" spans="1:6" x14ac:dyDescent="0.25">
      <c r="A3018">
        <v>3016</v>
      </c>
      <c r="B3018" t="s">
        <v>34366</v>
      </c>
      <c r="C3018" s="78">
        <v>-0.10848445</v>
      </c>
      <c r="D3018" s="78">
        <v>-3.8529634000000002E-3</v>
      </c>
      <c r="E3018" s="78">
        <v>-0.34301195000000001</v>
      </c>
      <c r="F3018" s="78">
        <v>9.3541235E-2</v>
      </c>
    </row>
    <row r="3019" spans="1:6" x14ac:dyDescent="0.25">
      <c r="A3019">
        <v>3017</v>
      </c>
      <c r="B3019" t="s">
        <v>28991</v>
      </c>
      <c r="C3019" s="78">
        <v>5.5724559999999999E-2</v>
      </c>
      <c r="D3019" s="78">
        <v>0.72933409999999999</v>
      </c>
      <c r="E3019" s="78">
        <v>-1.7918377999999999E-2</v>
      </c>
      <c r="F3019" s="78">
        <v>8.0851989999999995E-3</v>
      </c>
    </row>
    <row r="3020" spans="1:6" x14ac:dyDescent="0.25">
      <c r="A3020">
        <v>3018</v>
      </c>
      <c r="B3020" t="s">
        <v>15761</v>
      </c>
      <c r="C3020" s="78">
        <v>1.9497608</v>
      </c>
      <c r="D3020" s="78">
        <v>0.31362200000000001</v>
      </c>
      <c r="E3020" s="78">
        <v>1.4129117E-2</v>
      </c>
      <c r="F3020" s="78">
        <v>-0.15141605999999999</v>
      </c>
    </row>
    <row r="3021" spans="1:6" x14ac:dyDescent="0.25">
      <c r="A3021">
        <v>3019</v>
      </c>
      <c r="B3021" t="s">
        <v>34367</v>
      </c>
      <c r="C3021" s="78">
        <v>0.71509254</v>
      </c>
      <c r="D3021" s="78">
        <v>-1.2782207000000001</v>
      </c>
      <c r="E3021" s="78">
        <v>-0.32442144000000001</v>
      </c>
      <c r="F3021" s="78">
        <v>0.17172541999999999</v>
      </c>
    </row>
    <row r="3022" spans="1:6" x14ac:dyDescent="0.25">
      <c r="A3022">
        <v>3020</v>
      </c>
      <c r="B3022" t="s">
        <v>12069</v>
      </c>
      <c r="C3022" s="78">
        <v>1.6927509999999999</v>
      </c>
      <c r="D3022" s="78">
        <v>-1.0644236</v>
      </c>
      <c r="E3022" s="78">
        <v>-2.8741091E-2</v>
      </c>
      <c r="F3022" s="78">
        <v>-0.14038189000000001</v>
      </c>
    </row>
    <row r="3023" spans="1:6" x14ac:dyDescent="0.25">
      <c r="A3023">
        <v>3021</v>
      </c>
      <c r="B3023" t="s">
        <v>34368</v>
      </c>
      <c r="C3023" s="78">
        <v>-0.78241249999999996</v>
      </c>
      <c r="D3023" s="78">
        <v>-0.97656405000000002</v>
      </c>
      <c r="E3023" s="78">
        <v>-3.6059349999999997E-2</v>
      </c>
      <c r="F3023" s="78">
        <v>2.9728635999999999E-2</v>
      </c>
    </row>
    <row r="3024" spans="1:6" x14ac:dyDescent="0.25">
      <c r="A3024">
        <v>3022</v>
      </c>
      <c r="B3024" t="s">
        <v>34369</v>
      </c>
      <c r="C3024" s="78">
        <v>-0.40244489999999999</v>
      </c>
      <c r="D3024" s="78">
        <v>-2.4929454</v>
      </c>
      <c r="E3024" s="78">
        <v>0.16676938999999999</v>
      </c>
      <c r="F3024" s="78">
        <v>2.0969564E-2</v>
      </c>
    </row>
    <row r="3025" spans="1:6" x14ac:dyDescent="0.25">
      <c r="A3025">
        <v>3023</v>
      </c>
      <c r="B3025" t="s">
        <v>34370</v>
      </c>
      <c r="C3025" s="78">
        <v>-9.9364190000000008</v>
      </c>
      <c r="D3025" s="78">
        <v>2.2197391999999998</v>
      </c>
      <c r="E3025" s="78">
        <v>0.10053620000000001</v>
      </c>
      <c r="F3025" s="78">
        <v>2.9083530999999999E-2</v>
      </c>
    </row>
    <row r="3026" spans="1:6" x14ac:dyDescent="0.25">
      <c r="A3026">
        <v>3024</v>
      </c>
      <c r="B3026" t="s">
        <v>34371</v>
      </c>
      <c r="C3026" s="78">
        <v>0.79600143000000001</v>
      </c>
      <c r="D3026" s="78">
        <v>2.3224174999999998</v>
      </c>
      <c r="E3026" s="78">
        <v>3.1772374999999999E-2</v>
      </c>
      <c r="F3026" s="78">
        <v>3.9750893000000002E-2</v>
      </c>
    </row>
    <row r="3027" spans="1:6" x14ac:dyDescent="0.25">
      <c r="A3027">
        <v>3025</v>
      </c>
      <c r="B3027" t="s">
        <v>34372</v>
      </c>
      <c r="C3027" s="78">
        <v>-2.0222883</v>
      </c>
      <c r="D3027" s="78">
        <v>12.257088</v>
      </c>
      <c r="E3027" s="78">
        <v>5.3898870000000002E-2</v>
      </c>
      <c r="F3027" s="78">
        <v>3.5250152999999999E-2</v>
      </c>
    </row>
    <row r="3028" spans="1:6" x14ac:dyDescent="0.25">
      <c r="A3028">
        <v>3026</v>
      </c>
      <c r="B3028" t="s">
        <v>34373</v>
      </c>
      <c r="C3028" s="78">
        <v>1.8555782000000001</v>
      </c>
      <c r="D3028" s="78">
        <v>-1.8238354999999999</v>
      </c>
      <c r="E3028" s="78">
        <v>3.0828804000000001E-2</v>
      </c>
      <c r="F3028" s="78">
        <v>3.2680154000000003E-2</v>
      </c>
    </row>
    <row r="3029" spans="1:6" x14ac:dyDescent="0.25">
      <c r="A3029">
        <v>3027</v>
      </c>
      <c r="B3029" t="s">
        <v>34374</v>
      </c>
      <c r="C3029" s="78">
        <v>-0.3056854</v>
      </c>
      <c r="D3029" s="78">
        <v>-1.0430938999999999</v>
      </c>
      <c r="E3029" s="78">
        <v>-2.8726577999999999E-2</v>
      </c>
      <c r="F3029" s="78">
        <v>4.3479964000000003E-2</v>
      </c>
    </row>
    <row r="3030" spans="1:6" x14ac:dyDescent="0.25">
      <c r="A3030">
        <v>3028</v>
      </c>
      <c r="B3030" t="s">
        <v>34375</v>
      </c>
      <c r="C3030" s="78">
        <v>0.50519360000000002</v>
      </c>
      <c r="D3030" s="78">
        <v>2.1971262</v>
      </c>
      <c r="E3030" s="78">
        <v>6.0258508000000002E-2</v>
      </c>
      <c r="F3030" s="78">
        <v>2.1372664999999999E-2</v>
      </c>
    </row>
    <row r="3031" spans="1:6" x14ac:dyDescent="0.25">
      <c r="A3031">
        <v>3029</v>
      </c>
      <c r="B3031" t="s">
        <v>34376</v>
      </c>
      <c r="C3031" s="78">
        <v>-7.9086695000000002</v>
      </c>
      <c r="D3031" s="78">
        <v>0.95430709999999996</v>
      </c>
      <c r="E3031" s="78">
        <v>-1.1382163000000001E-2</v>
      </c>
      <c r="F3031" s="78">
        <v>7.8512149999999999E-3</v>
      </c>
    </row>
    <row r="3032" spans="1:6" x14ac:dyDescent="0.25">
      <c r="A3032">
        <v>3030</v>
      </c>
      <c r="B3032" t="s">
        <v>34377</v>
      </c>
      <c r="C3032" s="78">
        <v>-0.68870615999999996</v>
      </c>
      <c r="D3032" s="78">
        <v>-0.56436989999999998</v>
      </c>
      <c r="E3032" s="78">
        <v>8.2439689999999996E-2</v>
      </c>
      <c r="F3032" s="78">
        <v>6.3822106000000003E-2</v>
      </c>
    </row>
    <row r="3033" spans="1:6" x14ac:dyDescent="0.25">
      <c r="A3033">
        <v>3031</v>
      </c>
      <c r="B3033" t="s">
        <v>34378</v>
      </c>
      <c r="C3033" s="78">
        <v>4.0700464999999998E-2</v>
      </c>
      <c r="D3033" s="78">
        <v>-0.49703419999999998</v>
      </c>
      <c r="E3033" s="78">
        <v>0.19198392</v>
      </c>
      <c r="F3033" s="78">
        <v>1.7445406E-2</v>
      </c>
    </row>
    <row r="3034" spans="1:6" x14ac:dyDescent="0.25">
      <c r="A3034">
        <v>3032</v>
      </c>
      <c r="B3034" t="s">
        <v>34379</v>
      </c>
      <c r="C3034" s="78">
        <v>-7.8518343000000002</v>
      </c>
      <c r="D3034" s="78">
        <v>0.84979534000000001</v>
      </c>
      <c r="E3034" s="78">
        <v>2.8178468000000002E-2</v>
      </c>
      <c r="F3034" s="78">
        <v>3.4537062E-2</v>
      </c>
    </row>
    <row r="3035" spans="1:6" x14ac:dyDescent="0.25">
      <c r="A3035">
        <v>3033</v>
      </c>
      <c r="B3035" t="s">
        <v>34380</v>
      </c>
      <c r="C3035" s="78">
        <v>1.1573838999999999</v>
      </c>
      <c r="D3035" s="78">
        <v>0.48569345000000003</v>
      </c>
      <c r="E3035" s="78">
        <v>0.16343791999999999</v>
      </c>
      <c r="F3035" s="78">
        <v>1.2978105E-2</v>
      </c>
    </row>
    <row r="3036" spans="1:6" x14ac:dyDescent="0.25">
      <c r="A3036">
        <v>3034</v>
      </c>
      <c r="B3036" t="s">
        <v>34381</v>
      </c>
      <c r="C3036" s="78">
        <v>0.4006749</v>
      </c>
      <c r="D3036" s="78">
        <v>-1.3263084000000001</v>
      </c>
      <c r="E3036" s="78">
        <v>5.1676840000000002E-2</v>
      </c>
      <c r="F3036" s="78">
        <v>4.0739797000000001E-2</v>
      </c>
    </row>
    <row r="3037" spans="1:6" x14ac:dyDescent="0.25">
      <c r="A3037">
        <v>3035</v>
      </c>
      <c r="B3037" t="s">
        <v>34382</v>
      </c>
      <c r="C3037" s="78">
        <v>0.55592436000000001</v>
      </c>
      <c r="D3037" s="78">
        <v>-1.9186759</v>
      </c>
      <c r="E3037" s="78">
        <v>0.13415155000000001</v>
      </c>
      <c r="F3037" s="78">
        <v>3.9389722000000002E-2</v>
      </c>
    </row>
    <row r="3038" spans="1:6" x14ac:dyDescent="0.25">
      <c r="A3038">
        <v>3036</v>
      </c>
      <c r="B3038" t="s">
        <v>34383</v>
      </c>
      <c r="C3038" s="78">
        <v>-7.4763010000000003</v>
      </c>
      <c r="D3038" s="78">
        <v>1.3783014</v>
      </c>
      <c r="E3038" s="78">
        <v>1.9553691000000002E-2</v>
      </c>
      <c r="F3038" s="78">
        <v>9.3555979999999997E-3</v>
      </c>
    </row>
    <row r="3039" spans="1:6" x14ac:dyDescent="0.25">
      <c r="A3039">
        <v>3037</v>
      </c>
      <c r="B3039" t="s">
        <v>16812</v>
      </c>
      <c r="C3039" s="78">
        <v>-0.44584499999999999</v>
      </c>
      <c r="D3039" s="78">
        <v>-3.0042439000000001</v>
      </c>
      <c r="E3039" s="78">
        <v>0.12857194</v>
      </c>
      <c r="F3039" s="78">
        <v>-6.2382076000000002E-2</v>
      </c>
    </row>
    <row r="3040" spans="1:6" x14ac:dyDescent="0.25">
      <c r="A3040">
        <v>3038</v>
      </c>
      <c r="B3040" t="s">
        <v>34384</v>
      </c>
      <c r="C3040" s="78">
        <v>-1.1440950999999999</v>
      </c>
      <c r="D3040" s="78">
        <v>2.6306039999999999</v>
      </c>
      <c r="E3040" s="78">
        <v>0.15347089999999999</v>
      </c>
      <c r="F3040" s="78">
        <v>3.7933234000000003E-2</v>
      </c>
    </row>
    <row r="3041" spans="1:6" x14ac:dyDescent="0.25">
      <c r="A3041">
        <v>3039</v>
      </c>
      <c r="B3041" t="s">
        <v>34385</v>
      </c>
      <c r="C3041" s="78">
        <v>2.4962</v>
      </c>
      <c r="D3041" s="78">
        <v>-0.9484456</v>
      </c>
      <c r="E3041" s="78">
        <v>2.8876855999999999E-2</v>
      </c>
      <c r="F3041" s="78">
        <v>4.2165603000000003E-2</v>
      </c>
    </row>
    <row r="3042" spans="1:6" x14ac:dyDescent="0.25">
      <c r="A3042">
        <v>3040</v>
      </c>
      <c r="B3042" t="s">
        <v>34386</v>
      </c>
      <c r="C3042" s="78">
        <v>-0.72378359999999997</v>
      </c>
      <c r="D3042" s="78">
        <v>-0.16434085000000001</v>
      </c>
      <c r="E3042" s="78">
        <v>-0.26898882000000002</v>
      </c>
      <c r="F3042" s="78">
        <v>9.0333029999999995E-2</v>
      </c>
    </row>
    <row r="3043" spans="1:6" x14ac:dyDescent="0.25">
      <c r="A3043">
        <v>3041</v>
      </c>
      <c r="B3043" t="s">
        <v>34387</v>
      </c>
      <c r="C3043" s="78">
        <v>-0.76995230000000003</v>
      </c>
      <c r="D3043" s="78">
        <v>3.0790617</v>
      </c>
      <c r="E3043" s="78">
        <v>-0.12334588</v>
      </c>
      <c r="F3043" s="78">
        <v>8.0589174999999999E-2</v>
      </c>
    </row>
    <row r="3044" spans="1:6" x14ac:dyDescent="0.25">
      <c r="A3044">
        <v>3042</v>
      </c>
      <c r="B3044" t="s">
        <v>34388</v>
      </c>
      <c r="C3044" s="78">
        <v>-1.5460901</v>
      </c>
      <c r="D3044" s="78">
        <v>3.6511795999999999</v>
      </c>
      <c r="E3044" s="78">
        <v>9.1874899999999995E-2</v>
      </c>
      <c r="F3044" s="78">
        <v>5.7061790000000001E-2</v>
      </c>
    </row>
    <row r="3045" spans="1:6" x14ac:dyDescent="0.25">
      <c r="A3045">
        <v>3043</v>
      </c>
      <c r="B3045" t="s">
        <v>18953</v>
      </c>
      <c r="C3045" s="78">
        <v>0.39112123999999998</v>
      </c>
      <c r="D3045" s="78">
        <v>-0.88901730000000001</v>
      </c>
      <c r="E3045" s="78">
        <v>2.5817677000000001E-2</v>
      </c>
      <c r="F3045" s="78">
        <v>4.0251620000000002E-2</v>
      </c>
    </row>
    <row r="3046" spans="1:6" x14ac:dyDescent="0.25">
      <c r="A3046">
        <v>3044</v>
      </c>
      <c r="B3046" t="s">
        <v>34389</v>
      </c>
      <c r="C3046" s="78">
        <v>0.86953049999999998</v>
      </c>
      <c r="D3046" s="78">
        <v>-1.9182832000000001</v>
      </c>
      <c r="E3046" s="78">
        <v>1.6750619000000001E-2</v>
      </c>
      <c r="F3046" s="78">
        <v>3.7045263000000002E-2</v>
      </c>
    </row>
    <row r="3047" spans="1:6" x14ac:dyDescent="0.25">
      <c r="A3047">
        <v>3045</v>
      </c>
      <c r="B3047" t="s">
        <v>34390</v>
      </c>
      <c r="C3047" s="78">
        <v>1.5485821</v>
      </c>
      <c r="D3047" s="78">
        <v>0.16516495</v>
      </c>
      <c r="E3047" s="78">
        <v>3.7836269999999998E-2</v>
      </c>
      <c r="F3047" s="78">
        <v>5.97057E-2</v>
      </c>
    </row>
    <row r="3048" spans="1:6" x14ac:dyDescent="0.25">
      <c r="A3048">
        <v>3046</v>
      </c>
      <c r="B3048" t="s">
        <v>34391</v>
      </c>
      <c r="C3048" s="78">
        <v>0.81995015999999998</v>
      </c>
      <c r="D3048" s="78">
        <v>-1.5982689999999999</v>
      </c>
      <c r="E3048" s="78">
        <v>4.6375066E-2</v>
      </c>
      <c r="F3048" s="78">
        <v>6.7767053999999993E-2</v>
      </c>
    </row>
    <row r="3049" spans="1:6" x14ac:dyDescent="0.25">
      <c r="A3049">
        <v>3047</v>
      </c>
      <c r="B3049" t="s">
        <v>34392</v>
      </c>
      <c r="C3049" s="78">
        <v>-8.5922190000000001</v>
      </c>
      <c r="D3049" s="78">
        <v>1.7596704999999999</v>
      </c>
      <c r="E3049" s="78">
        <v>0.19404684</v>
      </c>
      <c r="F3049" s="78">
        <v>3.0398086000000001E-2</v>
      </c>
    </row>
    <row r="3050" spans="1:6" x14ac:dyDescent="0.25">
      <c r="A3050">
        <v>3048</v>
      </c>
      <c r="B3050" t="s">
        <v>34393</v>
      </c>
      <c r="C3050" s="78">
        <v>-0.27472029999999997</v>
      </c>
      <c r="D3050" s="78">
        <v>3.5520995000000002</v>
      </c>
      <c r="E3050" s="78">
        <v>-0.24700019000000001</v>
      </c>
      <c r="F3050" s="78">
        <v>9.7385379999999997E-3</v>
      </c>
    </row>
    <row r="3051" spans="1:6" x14ac:dyDescent="0.25">
      <c r="A3051">
        <v>3049</v>
      </c>
      <c r="B3051" t="s">
        <v>34394</v>
      </c>
      <c r="C3051" s="78">
        <v>1.0990511999999999</v>
      </c>
      <c r="D3051" s="78">
        <v>-1.5693319999999999</v>
      </c>
      <c r="E3051" s="78">
        <v>8.9673950000000002E-2</v>
      </c>
      <c r="F3051" s="78">
        <v>2.8641884999999999E-2</v>
      </c>
    </row>
    <row r="3052" spans="1:6" x14ac:dyDescent="0.25">
      <c r="A3052">
        <v>3050</v>
      </c>
      <c r="B3052" t="s">
        <v>14480</v>
      </c>
      <c r="C3052" s="78">
        <v>0.85516833999999997</v>
      </c>
      <c r="D3052" s="78">
        <v>-1.8742555000000001</v>
      </c>
      <c r="E3052" s="78">
        <v>-8.3097845000000004E-2</v>
      </c>
      <c r="F3052" s="78">
        <v>5.9922469999999999E-2</v>
      </c>
    </row>
    <row r="3053" spans="1:6" x14ac:dyDescent="0.25">
      <c r="A3053">
        <v>3051</v>
      </c>
      <c r="B3053" t="s">
        <v>34395</v>
      </c>
      <c r="C3053" s="78">
        <v>2.7868568999999999E-2</v>
      </c>
      <c r="D3053" s="78">
        <v>-1.6450335</v>
      </c>
      <c r="E3053" s="78">
        <v>6.3289164999999994E-2</v>
      </c>
      <c r="F3053" s="78">
        <v>4.2804450000000001E-2</v>
      </c>
    </row>
    <row r="3054" spans="1:6" x14ac:dyDescent="0.25">
      <c r="A3054">
        <v>3052</v>
      </c>
      <c r="B3054" t="s">
        <v>34396</v>
      </c>
      <c r="C3054" s="78">
        <v>2.6848350000000001</v>
      </c>
      <c r="D3054" s="78">
        <v>3.0673187</v>
      </c>
      <c r="E3054" s="78">
        <v>5.6486130000000002E-3</v>
      </c>
      <c r="F3054" s="78">
        <v>5.4637749999999999E-2</v>
      </c>
    </row>
    <row r="3055" spans="1:6" x14ac:dyDescent="0.25">
      <c r="A3055">
        <v>3053</v>
      </c>
      <c r="B3055" t="s">
        <v>34397</v>
      </c>
      <c r="C3055" s="78">
        <v>-7.2911577000000003</v>
      </c>
      <c r="D3055" s="78">
        <v>0.89174960000000003</v>
      </c>
      <c r="E3055" s="78">
        <v>0.17263704999999999</v>
      </c>
      <c r="F3055" s="78">
        <v>2.9598403999999998E-2</v>
      </c>
    </row>
    <row r="3056" spans="1:6" x14ac:dyDescent="0.25">
      <c r="A3056">
        <v>3054</v>
      </c>
      <c r="B3056" t="s">
        <v>34398</v>
      </c>
      <c r="C3056" s="78">
        <v>0.40694522999999999</v>
      </c>
      <c r="D3056" s="78">
        <v>-0.23193501999999999</v>
      </c>
      <c r="E3056" s="78">
        <v>-2.3664385E-2</v>
      </c>
      <c r="F3056" s="78">
        <v>8.0945894000000004E-2</v>
      </c>
    </row>
    <row r="3057" spans="1:6" x14ac:dyDescent="0.25">
      <c r="A3057">
        <v>3055</v>
      </c>
      <c r="B3057" t="s">
        <v>34399</v>
      </c>
      <c r="C3057" s="78">
        <v>4.6626950000000003</v>
      </c>
      <c r="D3057" s="78">
        <v>4.0135775000000002</v>
      </c>
      <c r="E3057" s="78">
        <v>-0.11369794599999999</v>
      </c>
      <c r="F3057" s="78">
        <v>7.1202039999999994E-2</v>
      </c>
    </row>
    <row r="3058" spans="1:6" x14ac:dyDescent="0.25">
      <c r="A3058">
        <v>3056</v>
      </c>
      <c r="B3058" t="s">
        <v>34400</v>
      </c>
      <c r="C3058" s="78">
        <v>-10.233034999999999</v>
      </c>
      <c r="D3058" s="78">
        <v>2.1845067</v>
      </c>
      <c r="E3058" s="78">
        <v>5.0529539999999998E-2</v>
      </c>
      <c r="F3058" s="78">
        <v>3.9431747000000003E-2</v>
      </c>
    </row>
    <row r="3059" spans="1:6" x14ac:dyDescent="0.25">
      <c r="A3059">
        <v>3057</v>
      </c>
      <c r="B3059" t="s">
        <v>34401</v>
      </c>
      <c r="C3059" s="78">
        <v>0.69814050000000005</v>
      </c>
      <c r="D3059" s="78">
        <v>1.0606245999999999</v>
      </c>
      <c r="E3059" s="78">
        <v>-0.11692371999999999</v>
      </c>
      <c r="F3059" s="78">
        <v>0.11729139</v>
      </c>
    </row>
    <row r="3060" spans="1:6" x14ac:dyDescent="0.25">
      <c r="A3060">
        <v>3058</v>
      </c>
      <c r="B3060" t="s">
        <v>34402</v>
      </c>
      <c r="C3060" s="78">
        <v>-4.7088980000000003E-2</v>
      </c>
      <c r="D3060" s="78">
        <v>2.2005211999999998</v>
      </c>
      <c r="E3060" s="78">
        <v>2.4282694000000001E-2</v>
      </c>
      <c r="F3060" s="78">
        <v>9.4869700000000001E-2</v>
      </c>
    </row>
    <row r="3061" spans="1:6" x14ac:dyDescent="0.25">
      <c r="A3061">
        <v>3059</v>
      </c>
      <c r="B3061" t="s">
        <v>10301</v>
      </c>
      <c r="C3061" s="78">
        <v>2.0590246E-2</v>
      </c>
      <c r="D3061" s="78">
        <v>-0.39696049999999999</v>
      </c>
      <c r="E3061" s="78">
        <v>6.0294970000000003E-2</v>
      </c>
      <c r="F3061" s="78">
        <v>-0.13621240000000001</v>
      </c>
    </row>
    <row r="3062" spans="1:6" x14ac:dyDescent="0.25">
      <c r="A3062">
        <v>3060</v>
      </c>
      <c r="B3062" t="s">
        <v>34403</v>
      </c>
      <c r="C3062" s="78">
        <v>-0.91775980000000001</v>
      </c>
      <c r="D3062" s="78">
        <v>-2.9045605999999999</v>
      </c>
      <c r="E3062" s="78">
        <v>0.17653537</v>
      </c>
      <c r="F3062" s="78">
        <v>4.5556996000000002E-2</v>
      </c>
    </row>
    <row r="3063" spans="1:6" x14ac:dyDescent="0.25">
      <c r="A3063">
        <v>3061</v>
      </c>
      <c r="B3063" t="s">
        <v>34404</v>
      </c>
      <c r="C3063" s="78">
        <v>0.93805490000000002</v>
      </c>
      <c r="D3063" s="78">
        <v>0.29660666000000002</v>
      </c>
      <c r="E3063" s="78">
        <v>-8.6314349999999998E-2</v>
      </c>
      <c r="F3063" s="78">
        <v>0.12087239</v>
      </c>
    </row>
    <row r="3064" spans="1:6" x14ac:dyDescent="0.25">
      <c r="A3064">
        <v>3062</v>
      </c>
      <c r="B3064" t="s">
        <v>34405</v>
      </c>
      <c r="C3064" s="78">
        <v>0.45884612000000002</v>
      </c>
      <c r="D3064" s="78">
        <v>2.1334677000000002</v>
      </c>
      <c r="E3064" s="78">
        <v>3.5147652000000001E-2</v>
      </c>
      <c r="F3064" s="78">
        <v>7.9651429999999995E-2</v>
      </c>
    </row>
    <row r="3065" spans="1:6" x14ac:dyDescent="0.25">
      <c r="A3065">
        <v>3063</v>
      </c>
      <c r="B3065" t="s">
        <v>34406</v>
      </c>
      <c r="C3065" s="78">
        <v>-0.68283070000000001</v>
      </c>
      <c r="D3065" s="78">
        <v>1.0499277</v>
      </c>
      <c r="E3065" s="78">
        <v>6.853911E-2</v>
      </c>
      <c r="F3065" s="78">
        <v>4.7185934999999998E-2</v>
      </c>
    </row>
    <row r="3066" spans="1:6" x14ac:dyDescent="0.25">
      <c r="A3066">
        <v>3064</v>
      </c>
      <c r="B3066" t="s">
        <v>34407</v>
      </c>
      <c r="C3066" s="78">
        <v>7.5011194000000003E-2</v>
      </c>
      <c r="D3066" s="78">
        <v>2.6540644000000002</v>
      </c>
      <c r="E3066" s="78">
        <v>0.19325489000000001</v>
      </c>
      <c r="F3066" s="78">
        <v>3.9835410000000002E-3</v>
      </c>
    </row>
    <row r="3067" spans="1:6" x14ac:dyDescent="0.25">
      <c r="A3067">
        <v>3065</v>
      </c>
      <c r="B3067" t="s">
        <v>34408</v>
      </c>
      <c r="C3067" s="78">
        <v>2.3512259000000002</v>
      </c>
      <c r="D3067" s="78">
        <v>0.21301709999999999</v>
      </c>
      <c r="E3067" s="78">
        <v>-2.5302768E-2</v>
      </c>
      <c r="F3067" s="78">
        <v>3.7253677999999998E-2</v>
      </c>
    </row>
    <row r="3068" spans="1:6" x14ac:dyDescent="0.25">
      <c r="A3068">
        <v>3066</v>
      </c>
      <c r="B3068" t="s">
        <v>34409</v>
      </c>
      <c r="C3068" s="78">
        <v>1.9732559000000001</v>
      </c>
      <c r="D3068" s="78">
        <v>6.3371839999999997</v>
      </c>
      <c r="E3068" s="78">
        <v>-4.1559637000000003E-2</v>
      </c>
      <c r="F3068" s="78">
        <v>7.8193754000000004E-2</v>
      </c>
    </row>
    <row r="3069" spans="1:6" x14ac:dyDescent="0.25">
      <c r="A3069">
        <v>3067</v>
      </c>
      <c r="B3069" t="s">
        <v>34410</v>
      </c>
      <c r="C3069" s="78">
        <v>1.8474267</v>
      </c>
      <c r="D3069" s="78">
        <v>-0.86815759999999997</v>
      </c>
      <c r="E3069" s="78">
        <v>-0.47955498000000002</v>
      </c>
      <c r="F3069" s="78">
        <v>0.10783014</v>
      </c>
    </row>
    <row r="3070" spans="1:6" x14ac:dyDescent="0.25">
      <c r="A3070">
        <v>3068</v>
      </c>
      <c r="B3070" t="s">
        <v>34411</v>
      </c>
      <c r="C3070" s="78">
        <v>1.964105</v>
      </c>
      <c r="D3070" s="78">
        <v>2.6175090999999999</v>
      </c>
      <c r="E3070" s="78">
        <v>-0.13228524</v>
      </c>
      <c r="F3070" s="78">
        <v>5.2613216999999997E-2</v>
      </c>
    </row>
    <row r="3071" spans="1:6" x14ac:dyDescent="0.25">
      <c r="A3071">
        <v>3069</v>
      </c>
      <c r="B3071" t="s">
        <v>34412</v>
      </c>
      <c r="C3071" s="78">
        <v>-2.2988095</v>
      </c>
      <c r="D3071" s="78">
        <v>4.8956470000000003</v>
      </c>
      <c r="E3071" s="78">
        <v>-0.28520962999999999</v>
      </c>
      <c r="F3071" s="78">
        <v>0.16170348000000001</v>
      </c>
    </row>
    <row r="3072" spans="1:6" x14ac:dyDescent="0.25">
      <c r="A3072">
        <v>3070</v>
      </c>
      <c r="B3072" t="s">
        <v>34413</v>
      </c>
      <c r="C3072" s="78">
        <v>0.37846383</v>
      </c>
      <c r="D3072" s="78">
        <v>-0.36227356999999999</v>
      </c>
      <c r="E3072" s="78">
        <v>-0.56681239999999999</v>
      </c>
      <c r="F3072" s="78">
        <v>0.14128453999999999</v>
      </c>
    </row>
    <row r="3073" spans="1:6" x14ac:dyDescent="0.25">
      <c r="A3073">
        <v>3071</v>
      </c>
      <c r="B3073" t="s">
        <v>19934</v>
      </c>
      <c r="C3073" s="78">
        <v>0.74200606000000002</v>
      </c>
      <c r="D3073" s="78">
        <v>-0.70530479999999995</v>
      </c>
      <c r="E3073" s="78">
        <v>-0.33370604999999998</v>
      </c>
      <c r="F3073" s="78">
        <v>0.13184926</v>
      </c>
    </row>
    <row r="3074" spans="1:6" x14ac:dyDescent="0.25">
      <c r="A3074">
        <v>3072</v>
      </c>
      <c r="B3074" t="s">
        <v>34414</v>
      </c>
      <c r="C3074" s="78">
        <v>1.8481128</v>
      </c>
      <c r="D3074" s="78">
        <v>0.66152334000000002</v>
      </c>
      <c r="E3074" s="78">
        <v>0.18643713000000001</v>
      </c>
      <c r="F3074" s="78">
        <v>5.1550653000000002E-2</v>
      </c>
    </row>
    <row r="3075" spans="1:6" x14ac:dyDescent="0.25">
      <c r="A3075">
        <v>3073</v>
      </c>
      <c r="B3075" t="s">
        <v>34415</v>
      </c>
      <c r="C3075" s="78">
        <v>1.1462216000000001</v>
      </c>
      <c r="D3075" s="78">
        <v>-2.4493079999999998</v>
      </c>
      <c r="E3075" s="78">
        <v>-1.7665951999999999E-2</v>
      </c>
      <c r="F3075" s="78">
        <v>0.10560861000000001</v>
      </c>
    </row>
    <row r="3076" spans="1:6" x14ac:dyDescent="0.25">
      <c r="A3076">
        <v>3074</v>
      </c>
      <c r="B3076" t="s">
        <v>34416</v>
      </c>
      <c r="C3076" s="78">
        <v>-1.3130362</v>
      </c>
      <c r="D3076" s="78">
        <v>-1.8624970999999999</v>
      </c>
      <c r="E3076" s="78">
        <v>3.6851660000000001E-2</v>
      </c>
      <c r="F3076" s="78">
        <v>6.9467680000000004E-2</v>
      </c>
    </row>
    <row r="3077" spans="1:6" x14ac:dyDescent="0.25">
      <c r="A3077">
        <v>3075</v>
      </c>
      <c r="B3077" t="s">
        <v>22486</v>
      </c>
      <c r="C3077" s="78">
        <v>-1.1174378</v>
      </c>
      <c r="D3077" s="78">
        <v>2.7155516</v>
      </c>
      <c r="E3077" s="78">
        <v>-0.43916287999999998</v>
      </c>
      <c r="F3077" s="78">
        <v>-0.52179514999999999</v>
      </c>
    </row>
    <row r="3078" spans="1:6" x14ac:dyDescent="0.25">
      <c r="A3078">
        <v>3076</v>
      </c>
      <c r="B3078" t="s">
        <v>34417</v>
      </c>
      <c r="C3078" s="78">
        <v>-5.525652</v>
      </c>
      <c r="D3078" s="78">
        <v>6.9526760000000003</v>
      </c>
      <c r="E3078" s="78">
        <v>-9.7889299999999995E-3</v>
      </c>
      <c r="F3078" s="78">
        <v>7.5709685999999998E-2</v>
      </c>
    </row>
    <row r="3079" spans="1:6" x14ac:dyDescent="0.25">
      <c r="A3079">
        <v>3077</v>
      </c>
      <c r="B3079" t="s">
        <v>34418</v>
      </c>
      <c r="C3079" s="78">
        <v>-2.3004323E-2</v>
      </c>
      <c r="D3079" s="78">
        <v>0.48463845</v>
      </c>
      <c r="E3079" s="78">
        <v>7.3808729999999996E-3</v>
      </c>
      <c r="F3079" s="78">
        <v>9.7834589999999996E-3</v>
      </c>
    </row>
    <row r="3080" spans="1:6" x14ac:dyDescent="0.25">
      <c r="A3080">
        <v>3078</v>
      </c>
      <c r="B3080" t="s">
        <v>34419</v>
      </c>
      <c r="C3080" s="78">
        <v>1.0507541</v>
      </c>
      <c r="D3080" s="78">
        <v>1.5219011</v>
      </c>
      <c r="E3080" s="78">
        <v>-5.0840854999999997E-2</v>
      </c>
      <c r="F3080" s="78">
        <v>-0.15879557999999999</v>
      </c>
    </row>
    <row r="3081" spans="1:6" x14ac:dyDescent="0.25">
      <c r="A3081">
        <v>3079</v>
      </c>
      <c r="B3081" t="s">
        <v>34420</v>
      </c>
      <c r="C3081" s="78">
        <v>-1.1563224999999999</v>
      </c>
      <c r="D3081" s="78">
        <v>1.3378209999999999</v>
      </c>
      <c r="E3081" s="78">
        <v>7.3708620000000002E-2</v>
      </c>
      <c r="F3081" s="78">
        <v>4.4791404E-2</v>
      </c>
    </row>
    <row r="3082" spans="1:6" x14ac:dyDescent="0.25">
      <c r="A3082">
        <v>3080</v>
      </c>
      <c r="B3082" t="s">
        <v>34421</v>
      </c>
      <c r="C3082" s="78">
        <v>1.2926759999999999</v>
      </c>
      <c r="D3082" s="78">
        <v>-4.2437250000000004</v>
      </c>
      <c r="E3082" s="78">
        <v>6.4658776000000001E-2</v>
      </c>
      <c r="F3082" s="78">
        <v>5.7893912999999998E-2</v>
      </c>
    </row>
    <row r="3083" spans="1:6" x14ac:dyDescent="0.25">
      <c r="A3083">
        <v>3081</v>
      </c>
      <c r="B3083" t="s">
        <v>34422</v>
      </c>
      <c r="C3083" s="78">
        <v>3.0930103999999998</v>
      </c>
      <c r="D3083" s="78">
        <v>6.1083912999999997E-2</v>
      </c>
      <c r="E3083" s="78">
        <v>6.5807536E-2</v>
      </c>
      <c r="F3083" s="78">
        <v>6.6762279999999993E-2</v>
      </c>
    </row>
    <row r="3084" spans="1:6" x14ac:dyDescent="0.25">
      <c r="A3084">
        <v>3082</v>
      </c>
      <c r="B3084" t="s">
        <v>34423</v>
      </c>
      <c r="C3084" s="78">
        <v>-1.4201855999999999</v>
      </c>
      <c r="D3084" s="78">
        <v>-0.15680909000000001</v>
      </c>
      <c r="E3084" s="78">
        <v>7.6114399999999999E-2</v>
      </c>
      <c r="F3084" s="78">
        <v>3.4581050000000002E-2</v>
      </c>
    </row>
    <row r="3085" spans="1:6" x14ac:dyDescent="0.25">
      <c r="A3085">
        <v>3083</v>
      </c>
      <c r="B3085" t="s">
        <v>34424</v>
      </c>
      <c r="C3085" s="78">
        <v>-0.71483945999999998</v>
      </c>
      <c r="D3085" s="78">
        <v>3.7421886999999998</v>
      </c>
      <c r="E3085" s="78">
        <v>0.25064573000000001</v>
      </c>
      <c r="F3085" s="78">
        <v>5.9339220000000003E-3</v>
      </c>
    </row>
    <row r="3086" spans="1:6" x14ac:dyDescent="0.25">
      <c r="A3086">
        <v>3084</v>
      </c>
      <c r="B3086" t="s">
        <v>34425</v>
      </c>
      <c r="C3086" s="78">
        <v>-1.5258669</v>
      </c>
      <c r="D3086" s="78">
        <v>1.7983887000000001</v>
      </c>
      <c r="E3086" s="78">
        <v>3.0326828E-2</v>
      </c>
      <c r="F3086" s="78">
        <v>5.6828428E-2</v>
      </c>
    </row>
    <row r="3087" spans="1:6" x14ac:dyDescent="0.25">
      <c r="A3087">
        <v>3085</v>
      </c>
      <c r="B3087" t="s">
        <v>34426</v>
      </c>
      <c r="C3087" s="78">
        <v>1.2721834000000001</v>
      </c>
      <c r="D3087" s="78">
        <v>-0.71220300000000003</v>
      </c>
      <c r="E3087" s="78">
        <v>7.6684355999999997E-3</v>
      </c>
      <c r="F3087" s="78">
        <v>7.0908084999999996E-2</v>
      </c>
    </row>
    <row r="3088" spans="1:6" x14ac:dyDescent="0.25">
      <c r="A3088">
        <v>3086</v>
      </c>
      <c r="B3088" t="s">
        <v>31485</v>
      </c>
      <c r="C3088" s="78">
        <v>1.0964221999999999</v>
      </c>
      <c r="D3088" s="78">
        <v>-0.45123839999999998</v>
      </c>
      <c r="E3088" s="78">
        <v>6.7024159999999999E-2</v>
      </c>
      <c r="F3088" s="78">
        <v>-0.12854572</v>
      </c>
    </row>
    <row r="3089" spans="1:6" x14ac:dyDescent="0.25">
      <c r="A3089">
        <v>3087</v>
      </c>
      <c r="B3089" t="s">
        <v>21958</v>
      </c>
      <c r="C3089" s="78">
        <v>-0.29063725000000001</v>
      </c>
      <c r="D3089" s="78">
        <v>1.1741219000000001</v>
      </c>
      <c r="E3089" s="78">
        <v>9.4471870000000001E-4</v>
      </c>
      <c r="F3089" s="78">
        <v>1.8757697E-2</v>
      </c>
    </row>
    <row r="3090" spans="1:6" x14ac:dyDescent="0.25">
      <c r="A3090">
        <v>3088</v>
      </c>
      <c r="B3090" t="s">
        <v>34427</v>
      </c>
      <c r="C3090" s="78">
        <v>2.2275223999999998</v>
      </c>
      <c r="D3090" s="78">
        <v>0.34172760000000002</v>
      </c>
      <c r="E3090" s="78">
        <v>9.9381549999999999E-2</v>
      </c>
      <c r="F3090" s="78">
        <v>6.2344654999999999E-2</v>
      </c>
    </row>
    <row r="3091" spans="1:6" x14ac:dyDescent="0.25">
      <c r="A3091">
        <v>3089</v>
      </c>
      <c r="B3091" t="s">
        <v>34428</v>
      </c>
      <c r="C3091" s="78">
        <v>0.32441305999999998</v>
      </c>
      <c r="D3091" s="78">
        <v>-1.9733664</v>
      </c>
      <c r="E3091" s="78">
        <v>-2.0672709000000001E-2</v>
      </c>
      <c r="F3091" s="78">
        <v>6.0956049999999998E-2</v>
      </c>
    </row>
    <row r="3092" spans="1:6" x14ac:dyDescent="0.25">
      <c r="A3092">
        <v>3090</v>
      </c>
      <c r="B3092" t="s">
        <v>34429</v>
      </c>
      <c r="C3092" s="78">
        <v>2.2014605999999999</v>
      </c>
      <c r="D3092" s="78">
        <v>4.4971990000000002</v>
      </c>
      <c r="E3092" s="78">
        <v>-0.2866995</v>
      </c>
      <c r="F3092" s="78">
        <v>2.2761107999999999E-2</v>
      </c>
    </row>
    <row r="3093" spans="1:6" x14ac:dyDescent="0.25">
      <c r="A3093">
        <v>3091</v>
      </c>
      <c r="B3093" t="s">
        <v>34430</v>
      </c>
      <c r="C3093" s="78">
        <v>2.1130260000000001</v>
      </c>
      <c r="D3093" s="78">
        <v>0.7854428</v>
      </c>
      <c r="E3093" s="78">
        <v>-8.2026749999999995E-2</v>
      </c>
      <c r="F3093" s="78">
        <v>3.7369695000000001E-2</v>
      </c>
    </row>
    <row r="3094" spans="1:6" x14ac:dyDescent="0.25">
      <c r="A3094">
        <v>3092</v>
      </c>
      <c r="B3094" t="s">
        <v>34431</v>
      </c>
      <c r="C3094" s="78">
        <v>-5.4808616999999997E-2</v>
      </c>
      <c r="D3094" s="78">
        <v>2.4901783000000002</v>
      </c>
      <c r="E3094" s="78">
        <v>1.44126415E-2</v>
      </c>
      <c r="F3094" s="78">
        <v>2.5993926000000001E-2</v>
      </c>
    </row>
    <row r="3095" spans="1:6" x14ac:dyDescent="0.25">
      <c r="A3095">
        <v>3093</v>
      </c>
      <c r="B3095" t="s">
        <v>34432</v>
      </c>
      <c r="C3095" s="78">
        <v>1.4366760000000001</v>
      </c>
      <c r="D3095" s="78">
        <v>0.73739100000000002</v>
      </c>
      <c r="E3095" s="78">
        <v>0.25151467</v>
      </c>
      <c r="F3095" s="78">
        <v>1.5293423E-2</v>
      </c>
    </row>
    <row r="3096" spans="1:6" x14ac:dyDescent="0.25">
      <c r="A3096">
        <v>3094</v>
      </c>
      <c r="B3096" t="s">
        <v>34433</v>
      </c>
      <c r="C3096" s="78">
        <v>-1.3815997</v>
      </c>
      <c r="D3096" s="78">
        <v>7.3973179999999999E-2</v>
      </c>
      <c r="E3096" s="78">
        <v>-5.7261289999999999E-2</v>
      </c>
      <c r="F3096" s="78">
        <v>8.4106029999999998E-2</v>
      </c>
    </row>
    <row r="3097" spans="1:6" x14ac:dyDescent="0.25">
      <c r="A3097">
        <v>3095</v>
      </c>
      <c r="B3097" t="s">
        <v>34434</v>
      </c>
      <c r="C3097" s="78">
        <v>1.1480897999999999</v>
      </c>
      <c r="D3097" s="78">
        <v>-1.7462089999999999</v>
      </c>
      <c r="E3097" s="78">
        <v>0.15388235</v>
      </c>
      <c r="F3097" s="78">
        <v>4.1186962000000001E-2</v>
      </c>
    </row>
    <row r="3098" spans="1:6" x14ac:dyDescent="0.25">
      <c r="A3098">
        <v>3096</v>
      </c>
      <c r="B3098" t="s">
        <v>16515</v>
      </c>
      <c r="C3098" s="78">
        <v>0.41099116000000002</v>
      </c>
      <c r="D3098" s="78">
        <v>3.1816241999999999</v>
      </c>
      <c r="E3098" s="78">
        <v>-0.20821312</v>
      </c>
      <c r="F3098" s="78">
        <v>-0.26672502999999997</v>
      </c>
    </row>
    <row r="3099" spans="1:6" x14ac:dyDescent="0.25">
      <c r="A3099">
        <v>3097</v>
      </c>
      <c r="B3099" t="s">
        <v>34435</v>
      </c>
      <c r="C3099" s="78">
        <v>-0.73358582999999999</v>
      </c>
      <c r="D3099" s="78">
        <v>-2.1717062</v>
      </c>
      <c r="E3099" s="78">
        <v>0.23320647</v>
      </c>
      <c r="F3099" s="78">
        <v>2.4072199999999998E-2</v>
      </c>
    </row>
    <row r="3100" spans="1:6" x14ac:dyDescent="0.25">
      <c r="A3100">
        <v>3098</v>
      </c>
      <c r="B3100" t="s">
        <v>34436</v>
      </c>
      <c r="C3100" s="78">
        <v>4.6274686000000003</v>
      </c>
      <c r="D3100" s="78">
        <v>3.6493866000000001</v>
      </c>
      <c r="E3100" s="78">
        <v>-7.3307750000000001E-4</v>
      </c>
      <c r="F3100" s="78">
        <v>7.1432099999999998E-2</v>
      </c>
    </row>
    <row r="3101" spans="1:6" x14ac:dyDescent="0.25">
      <c r="A3101">
        <v>3099</v>
      </c>
      <c r="B3101" t="s">
        <v>9583</v>
      </c>
      <c r="C3101" s="78">
        <v>1.1964204000000001</v>
      </c>
      <c r="D3101" s="78">
        <v>-1.8376824</v>
      </c>
      <c r="E3101" s="78">
        <v>0.25064573000000001</v>
      </c>
      <c r="F3101" s="78">
        <v>5.9339220000000003E-3</v>
      </c>
    </row>
    <row r="3102" spans="1:6" x14ac:dyDescent="0.25">
      <c r="A3102">
        <v>3100</v>
      </c>
      <c r="B3102" t="s">
        <v>34437</v>
      </c>
      <c r="C3102" s="78">
        <v>-2.7588390999999999</v>
      </c>
      <c r="D3102" s="78">
        <v>-1.1733979999999999</v>
      </c>
      <c r="E3102" s="78">
        <v>4.6039565999999997E-2</v>
      </c>
      <c r="F3102" s="78">
        <v>4.0738336999999999E-2</v>
      </c>
    </row>
    <row r="3103" spans="1:6" x14ac:dyDescent="0.25">
      <c r="A3103">
        <v>3101</v>
      </c>
      <c r="B3103" t="s">
        <v>22410</v>
      </c>
      <c r="C3103" s="78">
        <v>-0.30412446999999998</v>
      </c>
      <c r="D3103" s="78">
        <v>-0.65275912999999997</v>
      </c>
      <c r="E3103" s="78">
        <v>-0.26988820000000002</v>
      </c>
      <c r="F3103" s="78">
        <v>5.6367519999999997E-2</v>
      </c>
    </row>
    <row r="3104" spans="1:6" x14ac:dyDescent="0.25">
      <c r="A3104">
        <v>3102</v>
      </c>
      <c r="B3104" t="s">
        <v>34438</v>
      </c>
      <c r="C3104" s="78">
        <v>-3.7427315999999999</v>
      </c>
      <c r="D3104" s="78">
        <v>2.6333082000000001</v>
      </c>
      <c r="E3104" s="78">
        <v>-1.0647625000000001E-2</v>
      </c>
      <c r="F3104" s="78">
        <v>2.2249201E-2</v>
      </c>
    </row>
    <row r="3105" spans="1:6" x14ac:dyDescent="0.25">
      <c r="A3105">
        <v>3103</v>
      </c>
      <c r="B3105" t="s">
        <v>34439</v>
      </c>
      <c r="C3105" s="78">
        <v>0.110176265</v>
      </c>
      <c r="D3105" s="78">
        <v>-0.75217193000000004</v>
      </c>
      <c r="E3105" s="78">
        <v>-0.15744221</v>
      </c>
      <c r="F3105" s="78">
        <v>7.6404239999999998E-2</v>
      </c>
    </row>
    <row r="3106" spans="1:6" x14ac:dyDescent="0.25">
      <c r="A3106">
        <v>3104</v>
      </c>
      <c r="B3106" t="s">
        <v>34440</v>
      </c>
      <c r="C3106" s="78">
        <v>0.56255160000000004</v>
      </c>
      <c r="D3106" s="78">
        <v>-1.02986</v>
      </c>
      <c r="E3106" s="78">
        <v>6.6105839999999999E-2</v>
      </c>
      <c r="F3106" s="78">
        <v>8.4778919999999994E-2</v>
      </c>
    </row>
    <row r="3107" spans="1:6" x14ac:dyDescent="0.25">
      <c r="A3107">
        <v>3105</v>
      </c>
      <c r="B3107" t="s">
        <v>34441</v>
      </c>
      <c r="C3107" s="78">
        <v>-1.0515589000000001</v>
      </c>
      <c r="D3107" s="78">
        <v>2.8172467000000001</v>
      </c>
      <c r="E3107" s="78">
        <v>0.19634497000000001</v>
      </c>
      <c r="F3107" s="78">
        <v>3.6829475E-2</v>
      </c>
    </row>
    <row r="3108" spans="1:6" x14ac:dyDescent="0.25">
      <c r="A3108">
        <v>3106</v>
      </c>
      <c r="B3108" t="s">
        <v>34442</v>
      </c>
      <c r="C3108" s="78">
        <v>1.6916762999999999</v>
      </c>
      <c r="D3108" s="78">
        <v>0.24819194999999999</v>
      </c>
      <c r="E3108" s="78">
        <v>-0.59173759999999997</v>
      </c>
      <c r="F3108" s="78">
        <v>0.10718812</v>
      </c>
    </row>
    <row r="3109" spans="1:6" x14ac:dyDescent="0.25">
      <c r="A3109">
        <v>3107</v>
      </c>
      <c r="B3109" t="s">
        <v>34443</v>
      </c>
      <c r="C3109" s="78">
        <v>1.0212821999999999</v>
      </c>
      <c r="D3109" s="78">
        <v>-2.3289251000000002</v>
      </c>
      <c r="E3109" s="78">
        <v>-0.13751203000000001</v>
      </c>
      <c r="F3109" s="78">
        <v>7.1018800000000007E-2</v>
      </c>
    </row>
    <row r="3110" spans="1:6" x14ac:dyDescent="0.25">
      <c r="A3110">
        <v>3108</v>
      </c>
      <c r="B3110" t="s">
        <v>34444</v>
      </c>
      <c r="C3110" s="78">
        <v>0.53258269999999996</v>
      </c>
      <c r="D3110" s="78">
        <v>-1.9022999</v>
      </c>
      <c r="E3110" s="78">
        <v>-2.7979463E-2</v>
      </c>
      <c r="F3110" s="78">
        <v>8.7456699999999998E-2</v>
      </c>
    </row>
    <row r="3111" spans="1:6" x14ac:dyDescent="0.25">
      <c r="A3111">
        <v>3109</v>
      </c>
      <c r="B3111" t="s">
        <v>34445</v>
      </c>
      <c r="C3111" s="78">
        <v>-3.9537477000000001</v>
      </c>
      <c r="D3111" s="78">
        <v>0.48466324999999999</v>
      </c>
      <c r="E3111" s="78">
        <v>0.16700613</v>
      </c>
      <c r="F3111" s="78">
        <v>-7.5336769999999999E-3</v>
      </c>
    </row>
    <row r="3112" spans="1:6" x14ac:dyDescent="0.25">
      <c r="A3112">
        <v>3110</v>
      </c>
      <c r="B3112" t="s">
        <v>34446</v>
      </c>
      <c r="C3112" s="78">
        <v>3.2484120999999999</v>
      </c>
      <c r="D3112" s="78">
        <v>2.797479</v>
      </c>
      <c r="E3112" s="78">
        <v>-7.9341529999999993E-2</v>
      </c>
      <c r="F3112" s="78">
        <v>0.10922767</v>
      </c>
    </row>
    <row r="3113" spans="1:6" x14ac:dyDescent="0.25">
      <c r="A3113">
        <v>3111</v>
      </c>
      <c r="B3113" t="s">
        <v>34447</v>
      </c>
      <c r="C3113" s="78">
        <v>-0.49472505</v>
      </c>
      <c r="D3113" s="78">
        <v>-0.57533276</v>
      </c>
      <c r="E3113" s="78">
        <v>8.5994379999999995E-2</v>
      </c>
      <c r="F3113" s="78">
        <v>6.6069569999999994E-2</v>
      </c>
    </row>
    <row r="3114" spans="1:6" x14ac:dyDescent="0.25">
      <c r="A3114">
        <v>3112</v>
      </c>
      <c r="B3114" t="s">
        <v>34448</v>
      </c>
      <c r="C3114" s="78">
        <v>4.831264</v>
      </c>
      <c r="D3114" s="78">
        <v>3.7062366</v>
      </c>
      <c r="E3114" s="78">
        <v>-0.28025737000000001</v>
      </c>
      <c r="F3114" s="78">
        <v>7.9270913999999998E-2</v>
      </c>
    </row>
    <row r="3115" spans="1:6" x14ac:dyDescent="0.25">
      <c r="A3115">
        <v>3113</v>
      </c>
      <c r="B3115" t="s">
        <v>16388</v>
      </c>
      <c r="C3115" s="78">
        <v>0.95364099999999996</v>
      </c>
      <c r="D3115" s="78">
        <v>-0.58656359999999996</v>
      </c>
      <c r="E3115" s="78">
        <v>0.25064573000000001</v>
      </c>
      <c r="F3115" s="78">
        <v>5.9339220000000003E-3</v>
      </c>
    </row>
    <row r="3116" spans="1:6" x14ac:dyDescent="0.25">
      <c r="A3116">
        <v>3114</v>
      </c>
      <c r="B3116" t="s">
        <v>30076</v>
      </c>
      <c r="C3116" s="78">
        <v>-0.58507675000000003</v>
      </c>
      <c r="D3116" s="78">
        <v>1.8261297000000001</v>
      </c>
      <c r="E3116" s="78">
        <v>-0.10934341</v>
      </c>
      <c r="F3116" s="78">
        <v>-0.29209639999999998</v>
      </c>
    </row>
    <row r="3117" spans="1:6" x14ac:dyDescent="0.25">
      <c r="A3117">
        <v>3115</v>
      </c>
      <c r="B3117" t="s">
        <v>34449</v>
      </c>
      <c r="C3117" s="78">
        <v>-0.73220456</v>
      </c>
      <c r="D3117" s="78">
        <v>-0.93385815999999999</v>
      </c>
      <c r="E3117" s="78">
        <v>8.3156839999999996E-2</v>
      </c>
      <c r="F3117" s="78">
        <v>3.2785790000000002E-2</v>
      </c>
    </row>
    <row r="3118" spans="1:6" x14ac:dyDescent="0.25">
      <c r="A3118">
        <v>3116</v>
      </c>
      <c r="B3118" t="s">
        <v>34450</v>
      </c>
      <c r="C3118" s="78">
        <v>3.1790009000000001</v>
      </c>
      <c r="D3118" s="78">
        <v>-2.7976619999999999</v>
      </c>
      <c r="E3118" s="78">
        <v>0.24065845</v>
      </c>
      <c r="F3118" s="78">
        <v>2.4407808E-2</v>
      </c>
    </row>
    <row r="3119" spans="1:6" x14ac:dyDescent="0.25">
      <c r="A3119">
        <v>3117</v>
      </c>
      <c r="B3119" t="s">
        <v>34451</v>
      </c>
      <c r="C3119" s="78">
        <v>-6.6233124999999999</v>
      </c>
      <c r="D3119" s="78">
        <v>0.61339379999999999</v>
      </c>
      <c r="E3119" s="78">
        <v>-0.41061047000000001</v>
      </c>
      <c r="F3119" s="78">
        <v>0.16544439999999999</v>
      </c>
    </row>
    <row r="3120" spans="1:6" x14ac:dyDescent="0.25">
      <c r="A3120">
        <v>3118</v>
      </c>
      <c r="B3120" t="s">
        <v>34452</v>
      </c>
      <c r="C3120" s="78">
        <v>-0.31389862000000002</v>
      </c>
      <c r="D3120" s="78">
        <v>-1.6571484999999999</v>
      </c>
      <c r="E3120" s="78">
        <v>-0.41596230000000001</v>
      </c>
      <c r="F3120" s="78">
        <v>0.13865568</v>
      </c>
    </row>
    <row r="3121" spans="1:6" x14ac:dyDescent="0.25">
      <c r="A3121">
        <v>3119</v>
      </c>
      <c r="B3121" t="s">
        <v>34453</v>
      </c>
      <c r="C3121" s="78">
        <v>-0.64772949999999996</v>
      </c>
      <c r="D3121" s="78">
        <v>6.36549E-2</v>
      </c>
      <c r="E3121" s="78">
        <v>-0.1054388</v>
      </c>
      <c r="F3121" s="78">
        <v>8.8626355000000004E-2</v>
      </c>
    </row>
    <row r="3122" spans="1:6" x14ac:dyDescent="0.25">
      <c r="A3122">
        <v>3120</v>
      </c>
      <c r="B3122" t="s">
        <v>34454</v>
      </c>
      <c r="C3122" s="78">
        <v>-5.90632</v>
      </c>
      <c r="D3122" s="78">
        <v>1.0300999</v>
      </c>
      <c r="E3122" s="78">
        <v>-0.11900282</v>
      </c>
      <c r="F3122" s="78">
        <v>0.11315913499999999</v>
      </c>
    </row>
    <row r="3123" spans="1:6" x14ac:dyDescent="0.25">
      <c r="A3123">
        <v>3121</v>
      </c>
      <c r="B3123" t="s">
        <v>34455</v>
      </c>
      <c r="C3123" s="78">
        <v>-0.53846530000000004</v>
      </c>
      <c r="D3123" s="78">
        <v>-1.1315972999999999</v>
      </c>
      <c r="E3123" s="78">
        <v>-0.57447780000000004</v>
      </c>
      <c r="F3123" s="78">
        <v>0.18249886000000001</v>
      </c>
    </row>
    <row r="3124" spans="1:6" x14ac:dyDescent="0.25">
      <c r="A3124">
        <v>3122</v>
      </c>
      <c r="B3124" t="s">
        <v>5072</v>
      </c>
      <c r="C3124" s="78">
        <v>-2.1179551999999999</v>
      </c>
      <c r="D3124" s="78">
        <v>-0.39669383000000003</v>
      </c>
      <c r="E3124" s="78">
        <v>-0.20677021000000001</v>
      </c>
      <c r="F3124" s="78">
        <v>-0.38321304</v>
      </c>
    </row>
    <row r="3125" spans="1:6" x14ac:dyDescent="0.25">
      <c r="A3125">
        <v>3123</v>
      </c>
      <c r="B3125" t="s">
        <v>34456</v>
      </c>
      <c r="C3125" s="78">
        <v>2.8675065000000002</v>
      </c>
      <c r="D3125" s="78">
        <v>2.6694581999999998</v>
      </c>
      <c r="E3125" s="78">
        <v>0.1455661</v>
      </c>
      <c r="F3125" s="78">
        <v>2.4628963E-2</v>
      </c>
    </row>
    <row r="3126" spans="1:6" x14ac:dyDescent="0.25">
      <c r="A3126">
        <v>3124</v>
      </c>
      <c r="B3126" t="s">
        <v>34457</v>
      </c>
      <c r="C3126" s="78">
        <v>-0.40935206000000002</v>
      </c>
      <c r="D3126" s="78">
        <v>-1.1726418999999999</v>
      </c>
      <c r="E3126" s="78">
        <v>0.11888990000000001</v>
      </c>
      <c r="F3126" s="78">
        <v>1.5080094E-2</v>
      </c>
    </row>
    <row r="3127" spans="1:6" x14ac:dyDescent="0.25">
      <c r="A3127">
        <v>3125</v>
      </c>
      <c r="B3127" t="s">
        <v>34458</v>
      </c>
      <c r="C3127" s="78">
        <v>-0.13672619999999999</v>
      </c>
      <c r="D3127" s="78">
        <v>1.5589900000000001</v>
      </c>
      <c r="E3127" s="78">
        <v>7.2793959999999996E-3</v>
      </c>
      <c r="F3127" s="78">
        <v>8.3303929999999998E-2</v>
      </c>
    </row>
    <row r="3128" spans="1:6" x14ac:dyDescent="0.25">
      <c r="A3128">
        <v>3126</v>
      </c>
      <c r="B3128" t="s">
        <v>11139</v>
      </c>
      <c r="C3128" s="78">
        <v>0.74388370000000004</v>
      </c>
      <c r="D3128" s="78">
        <v>0.94274190000000002</v>
      </c>
      <c r="E3128" s="78">
        <v>-0.21973154</v>
      </c>
      <c r="F3128" s="78">
        <v>-0.27875957000000001</v>
      </c>
    </row>
    <row r="3129" spans="1:6" x14ac:dyDescent="0.25">
      <c r="A3129">
        <v>3127</v>
      </c>
      <c r="B3129" t="s">
        <v>34459</v>
      </c>
      <c r="C3129" s="78">
        <v>2.5078998000000001</v>
      </c>
      <c r="D3129" s="78">
        <v>-0.16275263000000001</v>
      </c>
      <c r="E3129" s="78">
        <v>5.6674883000000002E-2</v>
      </c>
      <c r="F3129" s="78">
        <v>3.1444069999999998E-2</v>
      </c>
    </row>
    <row r="3130" spans="1:6" x14ac:dyDescent="0.25">
      <c r="A3130">
        <v>3128</v>
      </c>
      <c r="B3130" t="s">
        <v>34460</v>
      </c>
      <c r="C3130" s="78">
        <v>-6.4608192000000004</v>
      </c>
      <c r="D3130" s="78">
        <v>9.6700789999999995E-2</v>
      </c>
      <c r="E3130" s="78">
        <v>-0.1459201</v>
      </c>
      <c r="F3130" s="78">
        <v>3.7660733000000002E-2</v>
      </c>
    </row>
    <row r="3131" spans="1:6" x14ac:dyDescent="0.25">
      <c r="A3131">
        <v>3129</v>
      </c>
      <c r="B3131" t="s">
        <v>12023</v>
      </c>
      <c r="C3131" s="78">
        <v>0.23533216000000001</v>
      </c>
      <c r="D3131" s="78">
        <v>-1.4466968</v>
      </c>
      <c r="E3131" s="78">
        <v>2.817911E-2</v>
      </c>
      <c r="F3131" s="78">
        <v>-0.13552754</v>
      </c>
    </row>
    <row r="3132" spans="1:6" x14ac:dyDescent="0.25">
      <c r="A3132">
        <v>3130</v>
      </c>
      <c r="B3132" t="s">
        <v>34461</v>
      </c>
      <c r="C3132" s="78">
        <v>3.5067396</v>
      </c>
      <c r="D3132" s="78">
        <v>1.8117013</v>
      </c>
      <c r="E3132" s="78">
        <v>-6.6151050000000003E-2</v>
      </c>
      <c r="F3132" s="78">
        <v>3.975443E-2</v>
      </c>
    </row>
    <row r="3133" spans="1:6" x14ac:dyDescent="0.25">
      <c r="A3133">
        <v>3131</v>
      </c>
      <c r="B3133" t="s">
        <v>3451</v>
      </c>
      <c r="C3133" s="78">
        <v>0.14946478999999999</v>
      </c>
      <c r="D3133" s="78">
        <v>0.45870685999999999</v>
      </c>
      <c r="E3133" s="78">
        <v>-0.13783395000000001</v>
      </c>
      <c r="F3133" s="78">
        <v>-0.33628619999999998</v>
      </c>
    </row>
    <row r="3134" spans="1:6" x14ac:dyDescent="0.25">
      <c r="A3134">
        <v>3132</v>
      </c>
      <c r="B3134" t="s">
        <v>5703</v>
      </c>
      <c r="C3134" s="78">
        <v>0.47978187</v>
      </c>
      <c r="D3134" s="78">
        <v>-0.96752190000000005</v>
      </c>
      <c r="E3134" s="78">
        <v>6.8579614E-4</v>
      </c>
      <c r="F3134" s="78">
        <v>-9.5554429999999996E-2</v>
      </c>
    </row>
    <row r="3135" spans="1:6" x14ac:dyDescent="0.25">
      <c r="A3135">
        <v>3133</v>
      </c>
      <c r="B3135" t="s">
        <v>34462</v>
      </c>
      <c r="C3135" s="78">
        <v>1.1750073000000001</v>
      </c>
      <c r="D3135" s="78">
        <v>-5.6824446000000001E-2</v>
      </c>
      <c r="E3135" s="78">
        <v>0.16069091999999999</v>
      </c>
      <c r="F3135" s="78">
        <v>2.8553255E-2</v>
      </c>
    </row>
    <row r="3136" spans="1:6" x14ac:dyDescent="0.25">
      <c r="A3136">
        <v>3134</v>
      </c>
      <c r="B3136" t="s">
        <v>5918</v>
      </c>
      <c r="C3136" s="78">
        <v>1.5693318999999999</v>
      </c>
      <c r="D3136" s="78">
        <v>-1.1186727999999999</v>
      </c>
      <c r="E3136" s="78">
        <v>-0.12929529000000001</v>
      </c>
      <c r="F3136" s="78">
        <v>-0.18237855</v>
      </c>
    </row>
    <row r="3137" spans="1:6" x14ac:dyDescent="0.25">
      <c r="A3137">
        <v>3135</v>
      </c>
      <c r="B3137" t="s">
        <v>15763</v>
      </c>
      <c r="C3137" s="78">
        <v>2.2215826999999999</v>
      </c>
      <c r="D3137" s="78">
        <v>-0.97869194000000004</v>
      </c>
      <c r="E3137" s="78">
        <v>0.13097712</v>
      </c>
      <c r="F3137" s="78">
        <v>-6.2767564999999997E-2</v>
      </c>
    </row>
    <row r="3138" spans="1:6" x14ac:dyDescent="0.25">
      <c r="A3138">
        <v>3136</v>
      </c>
      <c r="B3138" t="s">
        <v>34463</v>
      </c>
      <c r="C3138" s="78">
        <v>0.57542585999999996</v>
      </c>
      <c r="D3138" s="78">
        <v>-2.0572906</v>
      </c>
      <c r="E3138" s="78">
        <v>0.15582734000000001</v>
      </c>
      <c r="F3138" s="78">
        <v>3.4338880000000002E-2</v>
      </c>
    </row>
    <row r="3139" spans="1:6" x14ac:dyDescent="0.25">
      <c r="A3139">
        <v>3137</v>
      </c>
      <c r="B3139" t="s">
        <v>34464</v>
      </c>
      <c r="C3139" s="78">
        <v>1.1936256999999999</v>
      </c>
      <c r="D3139" s="78">
        <v>1.9649639000000001</v>
      </c>
      <c r="E3139" s="78">
        <v>-0.12262133</v>
      </c>
      <c r="F3139" s="78">
        <v>8.3423289999999997E-2</v>
      </c>
    </row>
    <row r="3140" spans="1:6" x14ac:dyDescent="0.25">
      <c r="A3140">
        <v>3138</v>
      </c>
      <c r="B3140" t="s">
        <v>18490</v>
      </c>
      <c r="C3140" s="78">
        <v>0.77491880000000002</v>
      </c>
      <c r="D3140" s="78">
        <v>5.1994443000000001E-2</v>
      </c>
      <c r="E3140" s="78">
        <v>-0.11760327</v>
      </c>
      <c r="F3140" s="78">
        <v>7.9897819999999994E-2</v>
      </c>
    </row>
    <row r="3141" spans="1:6" x14ac:dyDescent="0.25">
      <c r="A3141">
        <v>3139</v>
      </c>
      <c r="B3141" t="s">
        <v>34465</v>
      </c>
      <c r="C3141" s="78">
        <v>-2.3282433</v>
      </c>
      <c r="D3141" s="78">
        <v>-1.3308523999999999</v>
      </c>
      <c r="E3141" s="78">
        <v>-0.25938126</v>
      </c>
      <c r="F3141" s="78">
        <v>8.8941160000000005E-3</v>
      </c>
    </row>
    <row r="3142" spans="1:6" x14ac:dyDescent="0.25">
      <c r="A3142">
        <v>3140</v>
      </c>
      <c r="B3142" t="s">
        <v>4532</v>
      </c>
      <c r="C3142" s="78">
        <v>-1.142892</v>
      </c>
      <c r="D3142" s="78">
        <v>0.13508427000000001</v>
      </c>
      <c r="E3142" s="78">
        <v>-0.18435276</v>
      </c>
      <c r="F3142" s="78">
        <v>1.7278209999999999E-2</v>
      </c>
    </row>
    <row r="3143" spans="1:6" x14ac:dyDescent="0.25">
      <c r="A3143">
        <v>3141</v>
      </c>
      <c r="B3143" t="s">
        <v>34466</v>
      </c>
      <c r="C3143" s="78">
        <v>-0.61060846000000002</v>
      </c>
      <c r="D3143" s="78">
        <v>-2.3455682000000002</v>
      </c>
      <c r="E3143" s="78">
        <v>9.0635549999999995E-2</v>
      </c>
      <c r="F3143" s="78">
        <v>-0.12136668</v>
      </c>
    </row>
    <row r="3144" spans="1:6" x14ac:dyDescent="0.25">
      <c r="A3144">
        <v>3142</v>
      </c>
      <c r="B3144" t="s">
        <v>34467</v>
      </c>
      <c r="C3144" s="78">
        <v>0.37735832000000002</v>
      </c>
      <c r="D3144" s="78">
        <v>-2.032629</v>
      </c>
      <c r="E3144" s="78">
        <v>-9.5422804E-2</v>
      </c>
      <c r="F3144" s="78">
        <v>-0.16713995000000001</v>
      </c>
    </row>
    <row r="3145" spans="1:6" x14ac:dyDescent="0.25">
      <c r="A3145">
        <v>3143</v>
      </c>
      <c r="B3145" t="s">
        <v>34468</v>
      </c>
      <c r="C3145" s="78">
        <v>0.40372239999999998</v>
      </c>
      <c r="D3145" s="78">
        <v>3.2628485999999999</v>
      </c>
      <c r="E3145" s="78">
        <v>0.11896874</v>
      </c>
      <c r="F3145" s="78">
        <v>-1.3899719E-2</v>
      </c>
    </row>
    <row r="3146" spans="1:6" x14ac:dyDescent="0.25">
      <c r="A3146">
        <v>3144</v>
      </c>
      <c r="B3146" t="s">
        <v>34469</v>
      </c>
      <c r="C3146" s="78">
        <v>1.9707748</v>
      </c>
      <c r="D3146" s="78">
        <v>-2.7002853999999998</v>
      </c>
      <c r="E3146" s="78">
        <v>2.0903169999999999E-2</v>
      </c>
      <c r="F3146" s="78">
        <v>7.3902770000000007E-2</v>
      </c>
    </row>
    <row r="3147" spans="1:6" x14ac:dyDescent="0.25">
      <c r="A3147">
        <v>3145</v>
      </c>
      <c r="B3147" t="s">
        <v>5146</v>
      </c>
      <c r="C3147" s="78">
        <v>-2.2448077</v>
      </c>
      <c r="D3147" s="78">
        <v>-2.9791603000000002</v>
      </c>
      <c r="E3147" s="78">
        <v>-0.13638094000000001</v>
      </c>
      <c r="F3147" s="78">
        <v>4.2053790000000001E-2</v>
      </c>
    </row>
    <row r="3148" spans="1:6" x14ac:dyDescent="0.25">
      <c r="A3148">
        <v>3146</v>
      </c>
      <c r="B3148" t="s">
        <v>34470</v>
      </c>
      <c r="C3148" s="78">
        <v>-0.57441690000000001</v>
      </c>
      <c r="D3148" s="78">
        <v>0.55352210000000002</v>
      </c>
      <c r="E3148" s="78">
        <v>3.1776649999999997E-2</v>
      </c>
      <c r="F3148" s="78">
        <v>7.1803270000000002E-2</v>
      </c>
    </row>
    <row r="3149" spans="1:6" x14ac:dyDescent="0.25">
      <c r="A3149">
        <v>3147</v>
      </c>
      <c r="B3149" t="s">
        <v>34471</v>
      </c>
      <c r="C3149" s="78">
        <v>8.1882510000000006E-2</v>
      </c>
      <c r="D3149" s="78">
        <v>-0.43361998000000002</v>
      </c>
      <c r="E3149" s="78">
        <v>0.25064573000000001</v>
      </c>
      <c r="F3149" s="78">
        <v>5.9339220000000003E-3</v>
      </c>
    </row>
    <row r="3150" spans="1:6" x14ac:dyDescent="0.25">
      <c r="A3150">
        <v>3148</v>
      </c>
      <c r="B3150" t="s">
        <v>34472</v>
      </c>
      <c r="C3150" s="78">
        <v>-0.54400784000000002</v>
      </c>
      <c r="D3150" s="78">
        <v>-2.0671816000000001</v>
      </c>
      <c r="E3150" s="78">
        <v>-0.121730834</v>
      </c>
      <c r="F3150" s="78">
        <v>0.100923136</v>
      </c>
    </row>
    <row r="3151" spans="1:6" x14ac:dyDescent="0.25">
      <c r="A3151">
        <v>3149</v>
      </c>
      <c r="B3151" t="s">
        <v>5875</v>
      </c>
      <c r="C3151" s="78">
        <v>0.59443829999999998</v>
      </c>
      <c r="D3151" s="78">
        <v>-0.14319074000000001</v>
      </c>
      <c r="E3151" s="78">
        <v>-0.15033215</v>
      </c>
      <c r="F3151" s="78">
        <v>-0.1941483</v>
      </c>
    </row>
    <row r="3152" spans="1:6" x14ac:dyDescent="0.25">
      <c r="A3152">
        <v>3150</v>
      </c>
      <c r="B3152" t="s">
        <v>9673</v>
      </c>
      <c r="C3152" s="78">
        <v>3.5043774000000001</v>
      </c>
      <c r="D3152" s="78">
        <v>-0.66019229999999995</v>
      </c>
      <c r="E3152" s="78">
        <v>3.7610560000000001E-2</v>
      </c>
      <c r="F3152" s="78">
        <v>-0.10585548</v>
      </c>
    </row>
    <row r="3153" spans="1:6" x14ac:dyDescent="0.25">
      <c r="A3153">
        <v>3151</v>
      </c>
      <c r="B3153" t="s">
        <v>34473</v>
      </c>
      <c r="C3153" s="78">
        <v>1.571879</v>
      </c>
      <c r="D3153" s="78">
        <v>-0.66220760000000001</v>
      </c>
      <c r="E3153" s="78">
        <v>-0.50483009999999995</v>
      </c>
      <c r="F3153" s="78">
        <v>0.10994549000000001</v>
      </c>
    </row>
    <row r="3154" spans="1:6" x14ac:dyDescent="0.25">
      <c r="A3154">
        <v>3152</v>
      </c>
      <c r="B3154" t="s">
        <v>34474</v>
      </c>
      <c r="C3154" s="78">
        <v>-0.54352880000000003</v>
      </c>
      <c r="D3154" s="78">
        <v>0.40038573999999999</v>
      </c>
      <c r="E3154" s="78">
        <v>-3.4347176999999999E-4</v>
      </c>
      <c r="F3154" s="78">
        <v>-0.10863755999999999</v>
      </c>
    </row>
    <row r="3155" spans="1:6" x14ac:dyDescent="0.25">
      <c r="A3155">
        <v>3153</v>
      </c>
      <c r="B3155" t="s">
        <v>34475</v>
      </c>
      <c r="C3155" s="78">
        <v>-0.66583466999999996</v>
      </c>
      <c r="D3155" s="78">
        <v>-3.5739336000000002</v>
      </c>
      <c r="E3155" s="78">
        <v>-0.23776390999999999</v>
      </c>
      <c r="F3155" s="78">
        <v>0.13117823000000001</v>
      </c>
    </row>
    <row r="3156" spans="1:6" x14ac:dyDescent="0.25">
      <c r="A3156">
        <v>3154</v>
      </c>
      <c r="B3156" t="s">
        <v>34476</v>
      </c>
      <c r="C3156" s="78">
        <v>0.37716440000000001</v>
      </c>
      <c r="D3156" s="78">
        <v>-1.7280755999999999</v>
      </c>
      <c r="E3156" s="78">
        <v>6.2891364000000005E-2</v>
      </c>
      <c r="F3156" s="78">
        <v>4.3522739999999997E-2</v>
      </c>
    </row>
    <row r="3157" spans="1:6" x14ac:dyDescent="0.25">
      <c r="A3157">
        <v>3155</v>
      </c>
      <c r="B3157" t="s">
        <v>34477</v>
      </c>
      <c r="C3157" s="78">
        <v>2.3117738000000001</v>
      </c>
      <c r="D3157" s="78">
        <v>-0.26753127999999998</v>
      </c>
      <c r="E3157" s="78">
        <v>-3.7147253999999998E-2</v>
      </c>
      <c r="F3157" s="78">
        <v>6.6692329999999994E-2</v>
      </c>
    </row>
    <row r="3158" spans="1:6" x14ac:dyDescent="0.25">
      <c r="A3158">
        <v>3156</v>
      </c>
      <c r="B3158" t="s">
        <v>4585</v>
      </c>
      <c r="C3158" s="78">
        <v>0.81001020000000001</v>
      </c>
      <c r="D3158" s="78">
        <v>-0.58999913999999998</v>
      </c>
      <c r="E3158" s="78">
        <v>-0.2189728</v>
      </c>
      <c r="F3158" s="78">
        <v>-0.39089005999999998</v>
      </c>
    </row>
    <row r="3159" spans="1:6" x14ac:dyDescent="0.25">
      <c r="A3159">
        <v>3157</v>
      </c>
      <c r="B3159" t="s">
        <v>34478</v>
      </c>
      <c r="C3159" s="78">
        <v>1.1069179000000001E-3</v>
      </c>
      <c r="D3159" s="78">
        <v>-1.6947513999999999</v>
      </c>
      <c r="E3159" s="78">
        <v>8.9123233999999996E-2</v>
      </c>
      <c r="F3159" s="78">
        <v>2.006107E-2</v>
      </c>
    </row>
    <row r="3160" spans="1:6" x14ac:dyDescent="0.25">
      <c r="A3160">
        <v>3158</v>
      </c>
      <c r="B3160" t="s">
        <v>34479</v>
      </c>
      <c r="C3160" s="78">
        <v>1.2304978</v>
      </c>
      <c r="D3160" s="78">
        <v>-0.10117102</v>
      </c>
      <c r="E3160" s="78">
        <v>8.6270200000000005E-2</v>
      </c>
      <c r="F3160" s="78">
        <v>3.4435159999999999E-2</v>
      </c>
    </row>
    <row r="3161" spans="1:6" x14ac:dyDescent="0.25">
      <c r="A3161">
        <v>3159</v>
      </c>
      <c r="B3161" t="s">
        <v>34480</v>
      </c>
      <c r="C3161" s="78">
        <v>-0.51659219999999995</v>
      </c>
      <c r="D3161" s="78">
        <v>-0.63036144000000005</v>
      </c>
      <c r="E3161" s="78">
        <v>3.7278800000000001E-2</v>
      </c>
      <c r="F3161" s="78">
        <v>6.9433554999999994E-2</v>
      </c>
    </row>
    <row r="3162" spans="1:6" x14ac:dyDescent="0.25">
      <c r="A3162">
        <v>3160</v>
      </c>
      <c r="B3162" t="s">
        <v>34481</v>
      </c>
      <c r="C3162" s="78">
        <v>-2.4562287</v>
      </c>
      <c r="D3162" s="78">
        <v>-0.44014930000000002</v>
      </c>
      <c r="E3162" s="78">
        <v>0.10769233</v>
      </c>
      <c r="F3162" s="78">
        <v>4.9267831999999998E-2</v>
      </c>
    </row>
    <row r="3163" spans="1:6" x14ac:dyDescent="0.25">
      <c r="A3163">
        <v>3161</v>
      </c>
      <c r="B3163" t="s">
        <v>34482</v>
      </c>
      <c r="C3163" s="78">
        <v>-0.26864855999999998</v>
      </c>
      <c r="D3163" s="78">
        <v>-2.8723073000000001</v>
      </c>
      <c r="E3163" s="78">
        <v>0.17763370000000001</v>
      </c>
      <c r="F3163" s="78">
        <v>2.5301384E-2</v>
      </c>
    </row>
    <row r="3164" spans="1:6" x14ac:dyDescent="0.25">
      <c r="A3164">
        <v>3162</v>
      </c>
      <c r="B3164" t="s">
        <v>34483</v>
      </c>
      <c r="C3164" s="78">
        <v>4.3197017000000004</v>
      </c>
      <c r="D3164" s="78">
        <v>2.090306</v>
      </c>
      <c r="E3164" s="78">
        <v>-0.55932689999999996</v>
      </c>
      <c r="F3164" s="78">
        <v>0.31541413000000001</v>
      </c>
    </row>
    <row r="3165" spans="1:6" x14ac:dyDescent="0.25">
      <c r="A3165">
        <v>3163</v>
      </c>
      <c r="B3165" t="s">
        <v>34484</v>
      </c>
      <c r="C3165" s="78">
        <v>-0.31160270000000001</v>
      </c>
      <c r="D3165" s="78">
        <v>-2.1552245999999999</v>
      </c>
      <c r="E3165" s="78">
        <v>-0.28072997999999999</v>
      </c>
      <c r="F3165" s="78">
        <v>0.21993940000000001</v>
      </c>
    </row>
    <row r="3166" spans="1:6" x14ac:dyDescent="0.25">
      <c r="A3166">
        <v>3164</v>
      </c>
      <c r="B3166" t="s">
        <v>34485</v>
      </c>
      <c r="C3166" s="78">
        <v>-6.6237874000000003</v>
      </c>
      <c r="D3166" s="78">
        <v>0.48454762000000001</v>
      </c>
      <c r="E3166" s="78">
        <v>-9.4781610000000002E-2</v>
      </c>
      <c r="F3166" s="78">
        <v>0.11772452</v>
      </c>
    </row>
    <row r="3167" spans="1:6" x14ac:dyDescent="0.25">
      <c r="A3167">
        <v>3165</v>
      </c>
      <c r="B3167" t="s">
        <v>34486</v>
      </c>
      <c r="C3167" s="78">
        <v>-7.2435492999999997</v>
      </c>
      <c r="D3167" s="78">
        <v>1.2895405</v>
      </c>
      <c r="E3167" s="78">
        <v>8.2013309999999992E-3</v>
      </c>
      <c r="F3167" s="78">
        <v>8.7913304999999997E-2</v>
      </c>
    </row>
    <row r="3168" spans="1:6" x14ac:dyDescent="0.25">
      <c r="A3168">
        <v>3166</v>
      </c>
      <c r="B3168" t="s">
        <v>34487</v>
      </c>
      <c r="C3168" s="78">
        <v>4.2119749999999998</v>
      </c>
      <c r="D3168" s="78">
        <v>0.76970289999999997</v>
      </c>
      <c r="E3168" s="78">
        <v>-0.14711624000000001</v>
      </c>
      <c r="F3168" s="78">
        <v>0.13393156000000001</v>
      </c>
    </row>
    <row r="3169" spans="1:6" x14ac:dyDescent="0.25">
      <c r="A3169">
        <v>3167</v>
      </c>
      <c r="B3169" t="s">
        <v>34488</v>
      </c>
      <c r="C3169" s="78">
        <v>1.3742924999999999</v>
      </c>
      <c r="D3169" s="78">
        <v>-2.098554</v>
      </c>
      <c r="E3169" s="78">
        <v>0.18012539999999999</v>
      </c>
      <c r="F3169" s="78">
        <v>4.4121123999999998E-2</v>
      </c>
    </row>
    <row r="3170" spans="1:6" x14ac:dyDescent="0.25">
      <c r="A3170">
        <v>3168</v>
      </c>
      <c r="B3170" t="s">
        <v>34489</v>
      </c>
      <c r="C3170" s="78">
        <v>5.5215734999999997</v>
      </c>
      <c r="D3170" s="78">
        <v>-1.7783332000000001</v>
      </c>
      <c r="E3170" s="78">
        <v>-0.53364502999999996</v>
      </c>
      <c r="F3170" s="78">
        <v>0.14556673000000001</v>
      </c>
    </row>
    <row r="3171" spans="1:6" x14ac:dyDescent="0.25">
      <c r="A3171">
        <v>3169</v>
      </c>
      <c r="B3171" t="s">
        <v>34490</v>
      </c>
      <c r="C3171" s="78">
        <v>-0.54457370000000005</v>
      </c>
      <c r="D3171" s="78">
        <v>0.74216839999999995</v>
      </c>
      <c r="E3171" s="78">
        <v>-0.16635558</v>
      </c>
      <c r="F3171" s="78">
        <v>0.14797013000000001</v>
      </c>
    </row>
    <row r="3172" spans="1:6" x14ac:dyDescent="0.25">
      <c r="A3172">
        <v>3170</v>
      </c>
      <c r="B3172" t="s">
        <v>34491</v>
      </c>
      <c r="C3172" s="78">
        <v>0.96854585000000004</v>
      </c>
      <c r="D3172" s="78">
        <v>0.71678830000000004</v>
      </c>
      <c r="E3172" s="78">
        <v>-3.5533993999999999E-2</v>
      </c>
      <c r="F3172" s="78">
        <v>5.6530195999999998E-2</v>
      </c>
    </row>
    <row r="3173" spans="1:6" x14ac:dyDescent="0.25">
      <c r="A3173">
        <v>3171</v>
      </c>
      <c r="B3173" t="s">
        <v>34492</v>
      </c>
      <c r="C3173" s="78">
        <v>1.6011991999999999</v>
      </c>
      <c r="D3173" s="78">
        <v>1.4134495</v>
      </c>
      <c r="E3173" s="78">
        <v>0.21292444999999999</v>
      </c>
      <c r="F3173" s="78">
        <v>3.1627674000000001E-2</v>
      </c>
    </row>
    <row r="3174" spans="1:6" x14ac:dyDescent="0.25">
      <c r="A3174">
        <v>3172</v>
      </c>
      <c r="B3174" t="s">
        <v>34493</v>
      </c>
      <c r="C3174" s="78">
        <v>2.7027073000000001</v>
      </c>
      <c r="D3174" s="78">
        <v>-1.5113238</v>
      </c>
      <c r="E3174" s="78">
        <v>3.4777210000000003E-2</v>
      </c>
      <c r="F3174" s="78">
        <v>5.0093576000000001E-2</v>
      </c>
    </row>
    <row r="3175" spans="1:6" x14ac:dyDescent="0.25">
      <c r="A3175">
        <v>3173</v>
      </c>
      <c r="B3175" t="s">
        <v>34494</v>
      </c>
      <c r="C3175" s="78">
        <v>1.6017216000000001</v>
      </c>
      <c r="D3175" s="78">
        <v>1.1090047000000001</v>
      </c>
      <c r="E3175" s="78">
        <v>-0.14558631</v>
      </c>
      <c r="F3175" s="78">
        <v>0.11069277</v>
      </c>
    </row>
    <row r="3176" spans="1:6" x14ac:dyDescent="0.25">
      <c r="A3176">
        <v>3174</v>
      </c>
      <c r="B3176" t="s">
        <v>34495</v>
      </c>
      <c r="C3176" s="78">
        <v>-0.46222425</v>
      </c>
      <c r="D3176" s="78">
        <v>1.1474726</v>
      </c>
      <c r="E3176" s="78">
        <v>6.3256469999999995E-2</v>
      </c>
      <c r="F3176" s="78">
        <v>8.3728490000000003E-2</v>
      </c>
    </row>
    <row r="3177" spans="1:6" x14ac:dyDescent="0.25">
      <c r="A3177">
        <v>3175</v>
      </c>
      <c r="B3177" t="s">
        <v>34496</v>
      </c>
      <c r="C3177" s="78">
        <v>1.3422099999999999</v>
      </c>
      <c r="D3177" s="78">
        <v>-0.78510519999999995</v>
      </c>
      <c r="E3177" s="78">
        <v>-0.29576406</v>
      </c>
      <c r="F3177" s="78">
        <v>8.6752120000000002E-2</v>
      </c>
    </row>
    <row r="3178" spans="1:6" x14ac:dyDescent="0.25">
      <c r="A3178">
        <v>3176</v>
      </c>
      <c r="B3178" t="s">
        <v>34497</v>
      </c>
      <c r="C3178" s="78">
        <v>0.92051302999999995</v>
      </c>
      <c r="D3178" s="78">
        <v>0.51211759999999995</v>
      </c>
      <c r="E3178" s="78">
        <v>0.11347894</v>
      </c>
      <c r="F3178" s="78">
        <v>-6.7879560000000005E-2</v>
      </c>
    </row>
    <row r="3179" spans="1:6" x14ac:dyDescent="0.25">
      <c r="A3179">
        <v>3177</v>
      </c>
      <c r="B3179" t="s">
        <v>34498</v>
      </c>
      <c r="C3179" s="78">
        <v>0.64007899999999995</v>
      </c>
      <c r="D3179" s="78">
        <v>-2.1269170000000002</v>
      </c>
      <c r="E3179" s="78">
        <v>1.6818807000000002E-2</v>
      </c>
      <c r="F3179" s="78">
        <v>5.5563717999999998E-2</v>
      </c>
    </row>
    <row r="3180" spans="1:6" x14ac:dyDescent="0.25">
      <c r="A3180">
        <v>3178</v>
      </c>
      <c r="B3180" t="s">
        <v>21555</v>
      </c>
      <c r="C3180" s="78">
        <v>-1.5690934999999999</v>
      </c>
      <c r="D3180" s="78">
        <v>0.61174463999999995</v>
      </c>
      <c r="E3180" s="78">
        <v>0.16795023000000001</v>
      </c>
      <c r="F3180" s="78">
        <v>-5.2701835000000002E-2</v>
      </c>
    </row>
    <row r="3181" spans="1:6" x14ac:dyDescent="0.25">
      <c r="A3181">
        <v>3179</v>
      </c>
      <c r="B3181" t="s">
        <v>34499</v>
      </c>
      <c r="C3181" s="78">
        <v>2.3397160000000001</v>
      </c>
      <c r="D3181" s="78">
        <v>-1.1864273999999999</v>
      </c>
      <c r="E3181" s="78">
        <v>0.17140153</v>
      </c>
      <c r="F3181" s="78">
        <v>1.0114883999999999E-2</v>
      </c>
    </row>
    <row r="3182" spans="1:6" x14ac:dyDescent="0.25">
      <c r="A3182">
        <v>3180</v>
      </c>
      <c r="B3182" t="s">
        <v>34500</v>
      </c>
      <c r="C3182" s="78">
        <v>2.1606494999999999</v>
      </c>
      <c r="D3182" s="78">
        <v>0.73422240000000005</v>
      </c>
      <c r="E3182" s="78">
        <v>-6.1634660000000001E-2</v>
      </c>
      <c r="F3182" s="78">
        <v>6.4419955000000001E-2</v>
      </c>
    </row>
    <row r="3183" spans="1:6" x14ac:dyDescent="0.25">
      <c r="A3183">
        <v>3181</v>
      </c>
      <c r="B3183" t="s">
        <v>7330</v>
      </c>
      <c r="C3183" s="78">
        <v>-0.57886004000000002</v>
      </c>
      <c r="D3183" s="78">
        <v>-0.18817854000000001</v>
      </c>
      <c r="E3183" s="78">
        <v>-0.53414536000000001</v>
      </c>
      <c r="F3183" s="78">
        <v>7.5044589999999994E-2</v>
      </c>
    </row>
    <row r="3184" spans="1:6" x14ac:dyDescent="0.25">
      <c r="A3184">
        <v>3182</v>
      </c>
      <c r="B3184" t="s">
        <v>34501</v>
      </c>
      <c r="C3184" s="78">
        <v>6.1163429999999996</v>
      </c>
      <c r="D3184" s="78">
        <v>4.4628468000000003</v>
      </c>
      <c r="E3184" s="78">
        <v>0.18224466</v>
      </c>
      <c r="F3184" s="78">
        <v>2.2577059E-2</v>
      </c>
    </row>
    <row r="3185" spans="1:6" x14ac:dyDescent="0.25">
      <c r="A3185">
        <v>3183</v>
      </c>
      <c r="B3185" t="s">
        <v>34502</v>
      </c>
      <c r="C3185" s="78">
        <v>2.8219466</v>
      </c>
      <c r="D3185" s="78">
        <v>-0.48480139999999999</v>
      </c>
      <c r="E3185" s="78">
        <v>5.7276309999999997E-2</v>
      </c>
      <c r="F3185" s="78">
        <v>5.214535E-2</v>
      </c>
    </row>
    <row r="3186" spans="1:6" x14ac:dyDescent="0.25">
      <c r="A3186">
        <v>3184</v>
      </c>
      <c r="B3186" t="s">
        <v>34503</v>
      </c>
      <c r="C3186" s="78">
        <v>-1.0689953999999999</v>
      </c>
      <c r="D3186" s="78">
        <v>-1.6813266</v>
      </c>
      <c r="E3186" s="78">
        <v>-7.315555E-2</v>
      </c>
      <c r="F3186" s="78">
        <v>0.15919933</v>
      </c>
    </row>
    <row r="3187" spans="1:6" x14ac:dyDescent="0.25">
      <c r="A3187">
        <v>3185</v>
      </c>
      <c r="B3187" t="s">
        <v>34504</v>
      </c>
      <c r="C3187" s="78">
        <v>4.3423147000000002</v>
      </c>
      <c r="D3187" s="78">
        <v>-1.8158866</v>
      </c>
      <c r="E3187" s="78">
        <v>0.12215980999999999</v>
      </c>
      <c r="F3187" s="78">
        <v>1.8231270000000001E-2</v>
      </c>
    </row>
    <row r="3188" spans="1:6" x14ac:dyDescent="0.25">
      <c r="A3188">
        <v>3186</v>
      </c>
      <c r="B3188" t="s">
        <v>34505</v>
      </c>
      <c r="C3188" s="78">
        <v>1.8339213000000001</v>
      </c>
      <c r="D3188" s="78">
        <v>-0.65555876000000002</v>
      </c>
      <c r="E3188" s="78">
        <v>-0.19357389</v>
      </c>
      <c r="F3188" s="78">
        <v>0.10325681</v>
      </c>
    </row>
    <row r="3189" spans="1:6" x14ac:dyDescent="0.25">
      <c r="A3189">
        <v>3187</v>
      </c>
      <c r="B3189" t="s">
        <v>26641</v>
      </c>
      <c r="C3189" s="78">
        <v>-0.41937244000000001</v>
      </c>
      <c r="D3189" s="78">
        <v>1.3088622000000001</v>
      </c>
      <c r="E3189" s="78">
        <v>-0.28945795000000002</v>
      </c>
      <c r="F3189" s="78">
        <v>3.7875166000000001E-3</v>
      </c>
    </row>
    <row r="3190" spans="1:6" x14ac:dyDescent="0.25">
      <c r="A3190">
        <v>3188</v>
      </c>
      <c r="B3190" t="s">
        <v>34506</v>
      </c>
      <c r="C3190" s="78">
        <v>1.2165140999999999</v>
      </c>
      <c r="D3190" s="78">
        <v>-2.7919927000000002</v>
      </c>
      <c r="E3190" s="78">
        <v>4.1514410000000002E-2</v>
      </c>
      <c r="F3190" s="78">
        <v>-7.3907879999999997E-3</v>
      </c>
    </row>
    <row r="3191" spans="1:6" x14ac:dyDescent="0.25">
      <c r="A3191">
        <v>3189</v>
      </c>
      <c r="B3191" t="s">
        <v>34507</v>
      </c>
      <c r="C3191" s="78">
        <v>-0.2191813</v>
      </c>
      <c r="D3191" s="78">
        <v>-2.3796864000000002</v>
      </c>
      <c r="E3191" s="78">
        <v>-1.7563163999999999E-2</v>
      </c>
      <c r="F3191" s="78">
        <v>6.2616560000000002E-2</v>
      </c>
    </row>
    <row r="3192" spans="1:6" x14ac:dyDescent="0.25">
      <c r="A3192">
        <v>3190</v>
      </c>
      <c r="B3192" t="s">
        <v>4802</v>
      </c>
      <c r="C3192" s="78">
        <v>0.42272906999999998</v>
      </c>
      <c r="D3192" s="78">
        <v>-1.7758068</v>
      </c>
      <c r="E3192" s="78">
        <v>-2.0349413E-2</v>
      </c>
      <c r="F3192" s="78">
        <v>-0.22279260000000001</v>
      </c>
    </row>
    <row r="3193" spans="1:6" x14ac:dyDescent="0.25">
      <c r="A3193">
        <v>3191</v>
      </c>
      <c r="B3193" t="s">
        <v>34508</v>
      </c>
      <c r="C3193" s="78">
        <v>-0.67397929999999995</v>
      </c>
      <c r="D3193" s="78">
        <v>-2.362695</v>
      </c>
      <c r="E3193" s="78">
        <v>1.3091207000000001E-2</v>
      </c>
      <c r="F3193" s="78">
        <v>5.8512612999999998E-2</v>
      </c>
    </row>
    <row r="3194" spans="1:6" x14ac:dyDescent="0.25">
      <c r="A3194">
        <v>3192</v>
      </c>
      <c r="B3194" t="s">
        <v>34509</v>
      </c>
      <c r="C3194" s="78">
        <v>8.2095769999999998E-2</v>
      </c>
      <c r="D3194" s="78">
        <v>0.53687070000000003</v>
      </c>
      <c r="E3194" s="78">
        <v>-5.4643302999999997E-2</v>
      </c>
      <c r="F3194" s="78">
        <v>6.6203250000000005E-2</v>
      </c>
    </row>
    <row r="3195" spans="1:6" x14ac:dyDescent="0.25">
      <c r="A3195">
        <v>3193</v>
      </c>
      <c r="B3195" t="s">
        <v>34510</v>
      </c>
      <c r="C3195" s="78">
        <v>0.14554112</v>
      </c>
      <c r="D3195" s="78">
        <v>-1.2467109999999999</v>
      </c>
      <c r="E3195" s="78">
        <v>-7.9068869999999999E-2</v>
      </c>
      <c r="F3195" s="78">
        <v>3.0741201999999999E-2</v>
      </c>
    </row>
    <row r="3196" spans="1:6" x14ac:dyDescent="0.25">
      <c r="A3196">
        <v>3194</v>
      </c>
      <c r="B3196" t="s">
        <v>34511</v>
      </c>
      <c r="C3196" s="78">
        <v>1.3738543000000001E-2</v>
      </c>
      <c r="D3196" s="78">
        <v>-2.2264810000000002</v>
      </c>
      <c r="E3196" s="78">
        <v>-0.17440036</v>
      </c>
      <c r="F3196" s="78">
        <v>4.9061634E-2</v>
      </c>
    </row>
    <row r="3197" spans="1:6" x14ac:dyDescent="0.25">
      <c r="A3197">
        <v>3195</v>
      </c>
      <c r="B3197" t="s">
        <v>34512</v>
      </c>
      <c r="C3197" s="78">
        <v>-0.11308095</v>
      </c>
      <c r="D3197" s="78">
        <v>-0.62842624999999996</v>
      </c>
      <c r="E3197" s="78">
        <v>-0.51280426999999995</v>
      </c>
      <c r="F3197" s="78">
        <v>7.9968629999999999E-2</v>
      </c>
    </row>
    <row r="3198" spans="1:6" x14ac:dyDescent="0.25">
      <c r="A3198">
        <v>3196</v>
      </c>
      <c r="B3198" t="s">
        <v>34513</v>
      </c>
      <c r="C3198" s="78">
        <v>0.89196443999999997</v>
      </c>
      <c r="D3198" s="78">
        <v>0.87885046</v>
      </c>
      <c r="E3198" s="78">
        <v>2.5374621E-2</v>
      </c>
      <c r="F3198" s="78">
        <v>6.8685889999999999E-2</v>
      </c>
    </row>
    <row r="3199" spans="1:6" x14ac:dyDescent="0.25">
      <c r="A3199">
        <v>3197</v>
      </c>
      <c r="B3199" t="s">
        <v>34514</v>
      </c>
      <c r="C3199" s="78">
        <v>3.7995744</v>
      </c>
      <c r="D3199" s="78">
        <v>0.99356339999999999</v>
      </c>
      <c r="E3199" s="78">
        <v>-0.24661526</v>
      </c>
      <c r="F3199" s="78">
        <v>3.1964526E-2</v>
      </c>
    </row>
    <row r="3200" spans="1:6" x14ac:dyDescent="0.25">
      <c r="A3200">
        <v>3198</v>
      </c>
      <c r="B3200" t="s">
        <v>34515</v>
      </c>
      <c r="C3200" s="78">
        <v>0.54103445999999999</v>
      </c>
      <c r="D3200" s="78">
        <v>-1.4077866999999999</v>
      </c>
      <c r="E3200" s="78">
        <v>-0.41501758</v>
      </c>
      <c r="F3200" s="78">
        <v>0.26466849999999997</v>
      </c>
    </row>
    <row r="3201" spans="1:6" x14ac:dyDescent="0.25">
      <c r="A3201">
        <v>3199</v>
      </c>
      <c r="B3201" t="s">
        <v>34516</v>
      </c>
      <c r="C3201" s="78">
        <v>4.3427360000000004</v>
      </c>
      <c r="D3201" s="78">
        <v>4.6310862999999998</v>
      </c>
      <c r="E3201" s="78">
        <v>-6.3736650000000006E-2</v>
      </c>
      <c r="F3201" s="78">
        <v>3.8191296E-2</v>
      </c>
    </row>
    <row r="3202" spans="1:6" x14ac:dyDescent="0.25">
      <c r="A3202">
        <v>3200</v>
      </c>
      <c r="B3202" t="s">
        <v>34517</v>
      </c>
      <c r="C3202" s="78">
        <v>-3.8805008000000002E-2</v>
      </c>
      <c r="D3202" s="78">
        <v>0.47779965000000002</v>
      </c>
      <c r="E3202" s="78">
        <v>-0.53831890000000004</v>
      </c>
      <c r="F3202" s="78">
        <v>0.17689136</v>
      </c>
    </row>
    <row r="3203" spans="1:6" x14ac:dyDescent="0.25">
      <c r="A3203">
        <v>3201</v>
      </c>
      <c r="B3203" t="s">
        <v>34518</v>
      </c>
      <c r="C3203" s="78">
        <v>1.5760561</v>
      </c>
      <c r="D3203" s="78">
        <v>1.4118934000000001</v>
      </c>
      <c r="E3203" s="78">
        <v>-0.14572188</v>
      </c>
      <c r="F3203" s="78">
        <v>8.5982130000000004E-2</v>
      </c>
    </row>
    <row r="3204" spans="1:6" x14ac:dyDescent="0.25">
      <c r="A3204">
        <v>3202</v>
      </c>
      <c r="B3204" t="s">
        <v>34519</v>
      </c>
      <c r="C3204" s="78">
        <v>2.6241270000000001</v>
      </c>
      <c r="D3204" s="78">
        <v>-0.45816326000000002</v>
      </c>
      <c r="E3204" s="78">
        <v>0.25064573000000001</v>
      </c>
      <c r="F3204" s="78">
        <v>5.9339220000000003E-3</v>
      </c>
    </row>
    <row r="3205" spans="1:6" x14ac:dyDescent="0.25">
      <c r="A3205">
        <v>3203</v>
      </c>
      <c r="B3205" t="s">
        <v>34520</v>
      </c>
      <c r="C3205" s="78">
        <v>-0.24647915000000001</v>
      </c>
      <c r="D3205" s="78">
        <v>-0.35190021999999999</v>
      </c>
      <c r="E3205" s="78">
        <v>0.23569778999999999</v>
      </c>
      <c r="F3205" s="78">
        <v>2.1481013E-2</v>
      </c>
    </row>
    <row r="3206" spans="1:6" x14ac:dyDescent="0.25">
      <c r="A3206">
        <v>3204</v>
      </c>
      <c r="B3206" t="s">
        <v>34521</v>
      </c>
      <c r="C3206" s="78">
        <v>2.242041</v>
      </c>
      <c r="D3206" s="78">
        <v>-0.31378640000000002</v>
      </c>
      <c r="E3206" s="78">
        <v>-0.19298552999999999</v>
      </c>
      <c r="F3206" s="78">
        <v>5.737718E-2</v>
      </c>
    </row>
    <row r="3207" spans="1:6" x14ac:dyDescent="0.25">
      <c r="A3207">
        <v>3205</v>
      </c>
      <c r="B3207" t="s">
        <v>34522</v>
      </c>
      <c r="C3207" s="78">
        <v>-0.58200914000000004</v>
      </c>
      <c r="D3207" s="78">
        <v>3.0324214</v>
      </c>
      <c r="E3207" s="78">
        <v>-0.25162604</v>
      </c>
      <c r="F3207" s="78">
        <v>0.13998988000000001</v>
      </c>
    </row>
    <row r="3208" spans="1:6" x14ac:dyDescent="0.25">
      <c r="A3208">
        <v>3206</v>
      </c>
      <c r="B3208" t="s">
        <v>31406</v>
      </c>
      <c r="C3208" s="78">
        <v>0.43443435000000002</v>
      </c>
      <c r="D3208" s="78">
        <v>-0.52888953999999999</v>
      </c>
      <c r="E3208" s="78">
        <v>-0.11743706499999999</v>
      </c>
      <c r="F3208" s="78">
        <v>0.10893826</v>
      </c>
    </row>
    <row r="3209" spans="1:6" x14ac:dyDescent="0.25">
      <c r="A3209">
        <v>3207</v>
      </c>
      <c r="B3209" t="s">
        <v>34523</v>
      </c>
      <c r="C3209" s="78">
        <v>0.93472500000000003</v>
      </c>
      <c r="D3209" s="78">
        <v>6.4683630000000001</v>
      </c>
      <c r="E3209" s="78">
        <v>-0.15581632000000001</v>
      </c>
      <c r="F3209" s="78">
        <v>0.10933605</v>
      </c>
    </row>
    <row r="3210" spans="1:6" x14ac:dyDescent="0.25">
      <c r="A3210">
        <v>3208</v>
      </c>
      <c r="B3210" t="s">
        <v>34524</v>
      </c>
      <c r="C3210" s="78">
        <v>-0.79697359999999995</v>
      </c>
      <c r="D3210" s="78">
        <v>-1.6333801999999999</v>
      </c>
      <c r="E3210" s="78">
        <v>0.13045113999999999</v>
      </c>
      <c r="F3210" s="78">
        <v>4.8867147E-2</v>
      </c>
    </row>
    <row r="3211" spans="1:6" x14ac:dyDescent="0.25">
      <c r="A3211">
        <v>3209</v>
      </c>
      <c r="B3211" t="s">
        <v>34525</v>
      </c>
      <c r="C3211" s="78">
        <v>-0.54842013000000001</v>
      </c>
      <c r="D3211" s="78">
        <v>-0.25502955999999999</v>
      </c>
      <c r="E3211" s="78">
        <v>-2.0572871E-2</v>
      </c>
      <c r="F3211" s="78">
        <v>4.1995150000000002E-2</v>
      </c>
    </row>
    <row r="3212" spans="1:6" x14ac:dyDescent="0.25">
      <c r="A3212">
        <v>3210</v>
      </c>
      <c r="B3212" t="s">
        <v>34526</v>
      </c>
      <c r="C3212" s="78">
        <v>-0.84581530000000005</v>
      </c>
      <c r="D3212" s="78">
        <v>5.2842463999999998</v>
      </c>
      <c r="E3212" s="78">
        <v>3.4390747999999999E-2</v>
      </c>
      <c r="F3212" s="78">
        <v>8.5210263999999994E-2</v>
      </c>
    </row>
    <row r="3213" spans="1:6" x14ac:dyDescent="0.25">
      <c r="A3213">
        <v>3211</v>
      </c>
      <c r="B3213" t="s">
        <v>21851</v>
      </c>
      <c r="C3213" s="78">
        <v>-0.46443122999999997</v>
      </c>
      <c r="D3213" s="78">
        <v>-1.5356116</v>
      </c>
      <c r="E3213" s="78">
        <v>0.25064573000000001</v>
      </c>
      <c r="F3213" s="78">
        <v>5.9339220000000003E-3</v>
      </c>
    </row>
    <row r="3214" spans="1:6" x14ac:dyDescent="0.25">
      <c r="A3214">
        <v>3212</v>
      </c>
      <c r="B3214" t="s">
        <v>14978</v>
      </c>
      <c r="C3214" s="78">
        <v>1.0314802000000001</v>
      </c>
      <c r="D3214" s="78">
        <v>8.601868E-2</v>
      </c>
      <c r="E3214" s="78">
        <v>-0.19063082000000001</v>
      </c>
      <c r="F3214" s="78">
        <v>8.1609920000000002E-2</v>
      </c>
    </row>
    <row r="3215" spans="1:6" x14ac:dyDescent="0.25">
      <c r="A3215">
        <v>3213</v>
      </c>
      <c r="B3215" t="s">
        <v>34527</v>
      </c>
      <c r="C3215" s="78">
        <v>-3.0840010000000002</v>
      </c>
      <c r="D3215" s="78">
        <v>-1.6552575</v>
      </c>
      <c r="E3215" s="78">
        <v>0.16908881000000001</v>
      </c>
      <c r="F3215" s="78">
        <v>-7.4316190000000004E-3</v>
      </c>
    </row>
    <row r="3216" spans="1:6" x14ac:dyDescent="0.25">
      <c r="A3216">
        <v>3214</v>
      </c>
      <c r="B3216" t="s">
        <v>34528</v>
      </c>
      <c r="C3216" s="78">
        <v>1.4819720999999999</v>
      </c>
      <c r="D3216" s="78">
        <v>2.9085009999999998</v>
      </c>
      <c r="E3216" s="78">
        <v>-0.20292674999999999</v>
      </c>
      <c r="F3216" s="78">
        <v>-0.12822194000000001</v>
      </c>
    </row>
    <row r="3217" spans="1:6" x14ac:dyDescent="0.25">
      <c r="A3217">
        <v>3215</v>
      </c>
      <c r="B3217" t="s">
        <v>34529</v>
      </c>
      <c r="C3217" s="78">
        <v>3.3065495</v>
      </c>
      <c r="D3217" s="78">
        <v>3.4866689999999999E-2</v>
      </c>
      <c r="E3217" s="78">
        <v>-0.51379836000000001</v>
      </c>
      <c r="F3217" s="78">
        <v>0.13036534</v>
      </c>
    </row>
    <row r="3218" spans="1:6" x14ac:dyDescent="0.25">
      <c r="A3218">
        <v>3216</v>
      </c>
      <c r="B3218" t="s">
        <v>34530</v>
      </c>
      <c r="C3218" s="78">
        <v>0.60059273000000002</v>
      </c>
      <c r="D3218" s="78">
        <v>2.3143733000000002</v>
      </c>
      <c r="E3218" s="78">
        <v>-0.10187011999999999</v>
      </c>
      <c r="F3218" s="78">
        <v>2.7207868E-2</v>
      </c>
    </row>
    <row r="3219" spans="1:6" x14ac:dyDescent="0.25">
      <c r="A3219">
        <v>3217</v>
      </c>
      <c r="B3219" t="s">
        <v>10178</v>
      </c>
      <c r="C3219" s="78">
        <v>-0.54197649999999997</v>
      </c>
      <c r="D3219" s="78">
        <v>0.29963266999999999</v>
      </c>
      <c r="E3219" s="78">
        <v>-0.29644772000000003</v>
      </c>
      <c r="F3219" s="78">
        <v>-0.36053511999999999</v>
      </c>
    </row>
    <row r="3220" spans="1:6" x14ac:dyDescent="0.25">
      <c r="A3220">
        <v>3218</v>
      </c>
      <c r="B3220" t="s">
        <v>34531</v>
      </c>
      <c r="C3220" s="78">
        <v>-1.1272937999999999</v>
      </c>
      <c r="D3220" s="78">
        <v>0.89971900000000005</v>
      </c>
      <c r="E3220" s="78">
        <v>0.15069392000000001</v>
      </c>
      <c r="F3220" s="78">
        <v>4.2728233999999997E-2</v>
      </c>
    </row>
    <row r="3221" spans="1:6" x14ac:dyDescent="0.25">
      <c r="A3221">
        <v>3219</v>
      </c>
      <c r="B3221" t="s">
        <v>34532</v>
      </c>
      <c r="C3221" s="78">
        <v>-1.8229898</v>
      </c>
      <c r="D3221" s="78">
        <v>1.1997602000000001</v>
      </c>
      <c r="E3221" s="78">
        <v>-8.5705009999999998E-2</v>
      </c>
      <c r="F3221" s="78">
        <v>5.9809025000000002E-2</v>
      </c>
    </row>
    <row r="3222" spans="1:6" x14ac:dyDescent="0.25">
      <c r="A3222">
        <v>3220</v>
      </c>
      <c r="B3222" t="s">
        <v>34533</v>
      </c>
      <c r="C3222" s="78">
        <v>-0.5921111</v>
      </c>
      <c r="D3222" s="78">
        <v>1.6178648</v>
      </c>
      <c r="E3222" s="78">
        <v>-0.16692899999999999</v>
      </c>
      <c r="F3222" s="78">
        <v>0.13694996000000001</v>
      </c>
    </row>
    <row r="3223" spans="1:6" x14ac:dyDescent="0.25">
      <c r="A3223">
        <v>3221</v>
      </c>
      <c r="B3223" t="s">
        <v>14164</v>
      </c>
      <c r="C3223" s="78">
        <v>-0.67957270000000003</v>
      </c>
      <c r="D3223" s="78">
        <v>-2.1923021999999999</v>
      </c>
      <c r="E3223" s="78">
        <v>-2.8315990999999999E-2</v>
      </c>
      <c r="F3223" s="78">
        <v>-0.15675454</v>
      </c>
    </row>
    <row r="3224" spans="1:6" x14ac:dyDescent="0.25">
      <c r="A3224">
        <v>3222</v>
      </c>
      <c r="B3224" t="s">
        <v>34534</v>
      </c>
      <c r="C3224" s="78">
        <v>0.14120862000000001</v>
      </c>
      <c r="D3224" s="78">
        <v>1.3736486000000001E-3</v>
      </c>
      <c r="E3224" s="78">
        <v>-0.56327426000000003</v>
      </c>
      <c r="F3224" s="78">
        <v>0.16004090000000001</v>
      </c>
    </row>
    <row r="3225" spans="1:6" x14ac:dyDescent="0.25">
      <c r="A3225">
        <v>3223</v>
      </c>
      <c r="B3225" t="s">
        <v>34535</v>
      </c>
      <c r="C3225" s="78">
        <v>-1.5369470000000001</v>
      </c>
      <c r="D3225" s="78">
        <v>-3.0902028000000001</v>
      </c>
      <c r="E3225" s="78">
        <v>9.1708940000000003E-2</v>
      </c>
      <c r="F3225" s="78">
        <v>3.5852259999999997E-2</v>
      </c>
    </row>
    <row r="3226" spans="1:6" x14ac:dyDescent="0.25">
      <c r="A3226">
        <v>3224</v>
      </c>
      <c r="B3226" t="s">
        <v>34536</v>
      </c>
      <c r="C3226" s="78">
        <v>3.1574273000000002</v>
      </c>
      <c r="D3226" s="78">
        <v>-1.9134346</v>
      </c>
      <c r="E3226" s="78">
        <v>7.2198584999999996E-2</v>
      </c>
      <c r="F3226" s="78">
        <v>-4.7160572999999997E-3</v>
      </c>
    </row>
    <row r="3227" spans="1:6" x14ac:dyDescent="0.25">
      <c r="A3227">
        <v>3225</v>
      </c>
      <c r="B3227" t="s">
        <v>2570</v>
      </c>
      <c r="C3227" s="78">
        <v>-0.30103449999999998</v>
      </c>
      <c r="D3227" s="78">
        <v>-1.7232548999999999</v>
      </c>
      <c r="E3227" s="78">
        <v>-9.4353019999999996E-2</v>
      </c>
      <c r="F3227" s="78">
        <v>-0.30413352999999999</v>
      </c>
    </row>
    <row r="3228" spans="1:6" x14ac:dyDescent="0.25">
      <c r="A3228">
        <v>3226</v>
      </c>
      <c r="B3228" t="s">
        <v>34537</v>
      </c>
      <c r="C3228" s="78">
        <v>-5.9408674000000001</v>
      </c>
      <c r="D3228" s="78">
        <v>1.1369127999999999</v>
      </c>
      <c r="E3228" s="78">
        <v>4.7317593999999998E-2</v>
      </c>
      <c r="F3228" s="78">
        <v>1.6125012000000001E-2</v>
      </c>
    </row>
    <row r="3229" spans="1:6" x14ac:dyDescent="0.25">
      <c r="A3229">
        <v>3227</v>
      </c>
      <c r="B3229" t="s">
        <v>34538</v>
      </c>
      <c r="C3229" s="78">
        <v>-2.2172499000000001</v>
      </c>
      <c r="D3229" s="78">
        <v>-0.80157392999999999</v>
      </c>
      <c r="E3229" s="78">
        <v>7.9174830000000002E-2</v>
      </c>
      <c r="F3229" s="78">
        <v>1.3333062E-2</v>
      </c>
    </row>
    <row r="3230" spans="1:6" x14ac:dyDescent="0.25">
      <c r="A3230">
        <v>3228</v>
      </c>
      <c r="B3230" t="s">
        <v>34539</v>
      </c>
      <c r="C3230" s="78">
        <v>-0.48073470000000001</v>
      </c>
      <c r="D3230" s="78">
        <v>0.25669742000000001</v>
      </c>
      <c r="E3230" s="78">
        <v>6.3411800000000004E-2</v>
      </c>
      <c r="F3230" s="78">
        <v>1.2563619999999999E-2</v>
      </c>
    </row>
    <row r="3231" spans="1:6" x14ac:dyDescent="0.25">
      <c r="A3231">
        <v>3229</v>
      </c>
      <c r="B3231" t="s">
        <v>34540</v>
      </c>
      <c r="C3231" s="78">
        <v>-0.39474857000000002</v>
      </c>
      <c r="D3231" s="78">
        <v>-1.2781245000000001</v>
      </c>
      <c r="E3231" s="78">
        <v>0.21051036000000001</v>
      </c>
      <c r="F3231" s="78">
        <v>-1.3357187E-2</v>
      </c>
    </row>
    <row r="3232" spans="1:6" x14ac:dyDescent="0.25">
      <c r="A3232">
        <v>3230</v>
      </c>
      <c r="B3232" t="s">
        <v>34541</v>
      </c>
      <c r="C3232" s="78">
        <v>3.0723566999999998</v>
      </c>
      <c r="D3232" s="78">
        <v>-0.62183105999999999</v>
      </c>
      <c r="E3232" s="78">
        <v>3.9179712999999998E-2</v>
      </c>
      <c r="F3232" s="78">
        <v>3.8829410000000002E-2</v>
      </c>
    </row>
    <row r="3233" spans="1:6" x14ac:dyDescent="0.25">
      <c r="A3233">
        <v>3231</v>
      </c>
      <c r="B3233" t="s">
        <v>34542</v>
      </c>
      <c r="C3233" s="78">
        <v>0.96905980000000003</v>
      </c>
      <c r="D3233" s="78">
        <v>-0.61004049999999999</v>
      </c>
      <c r="E3233" s="78">
        <v>6.5464094E-2</v>
      </c>
      <c r="F3233" s="78">
        <v>-2.4425401999999999E-2</v>
      </c>
    </row>
    <row r="3234" spans="1:6" x14ac:dyDescent="0.25">
      <c r="A3234">
        <v>3232</v>
      </c>
      <c r="B3234" t="s">
        <v>34543</v>
      </c>
      <c r="C3234" s="78">
        <v>2.9353576000000001</v>
      </c>
      <c r="D3234" s="78">
        <v>1.6105943</v>
      </c>
      <c r="E3234" s="78">
        <v>3.1832159E-3</v>
      </c>
      <c r="F3234" s="78">
        <v>7.1060330000000005E-2</v>
      </c>
    </row>
    <row r="3235" spans="1:6" x14ac:dyDescent="0.25">
      <c r="A3235">
        <v>3233</v>
      </c>
      <c r="B3235" t="s">
        <v>34544</v>
      </c>
      <c r="C3235" s="78">
        <v>0.85281960000000001</v>
      </c>
      <c r="D3235" s="78">
        <v>-1.2990177000000001</v>
      </c>
      <c r="E3235" s="78">
        <v>3.3889457999999997E-2</v>
      </c>
      <c r="F3235" s="78">
        <v>5.8769889999999998E-2</v>
      </c>
    </row>
    <row r="3236" spans="1:6" x14ac:dyDescent="0.25">
      <c r="A3236">
        <v>3234</v>
      </c>
      <c r="B3236" t="s">
        <v>34545</v>
      </c>
      <c r="C3236" s="78">
        <v>1.2723944</v>
      </c>
      <c r="D3236" s="78">
        <v>3.0377076000000001</v>
      </c>
      <c r="E3236" s="78">
        <v>5.1172197000000003E-2</v>
      </c>
      <c r="F3236" s="78">
        <v>6.0484435000000003E-2</v>
      </c>
    </row>
    <row r="3237" spans="1:6" x14ac:dyDescent="0.25">
      <c r="A3237">
        <v>3235</v>
      </c>
      <c r="B3237" t="s">
        <v>34546</v>
      </c>
      <c r="C3237" s="78">
        <v>0.34916227999999999</v>
      </c>
      <c r="D3237" s="78">
        <v>4.4777383999999998</v>
      </c>
      <c r="E3237" s="78">
        <v>-2.6647776000000001E-2</v>
      </c>
      <c r="F3237" s="78">
        <v>5.2388410000000003E-2</v>
      </c>
    </row>
    <row r="3238" spans="1:6" x14ac:dyDescent="0.25">
      <c r="A3238">
        <v>3236</v>
      </c>
      <c r="B3238" t="s">
        <v>34547</v>
      </c>
      <c r="C3238" s="78">
        <v>0.73928623999999998</v>
      </c>
      <c r="D3238" s="78">
        <v>0.56857749999999996</v>
      </c>
      <c r="E3238" s="78">
        <v>9.5340159999999993E-2</v>
      </c>
      <c r="F3238" s="78">
        <v>5.9387054000000002E-2</v>
      </c>
    </row>
    <row r="3239" spans="1:6" x14ac:dyDescent="0.25">
      <c r="A3239">
        <v>3237</v>
      </c>
      <c r="B3239" t="s">
        <v>34548</v>
      </c>
      <c r="C3239" s="78">
        <v>0.79743635999999996</v>
      </c>
      <c r="D3239" s="78">
        <v>-0.93146395999999998</v>
      </c>
      <c r="E3239" s="78">
        <v>0.12937471</v>
      </c>
      <c r="F3239" s="78">
        <v>2.8132834999999998E-2</v>
      </c>
    </row>
    <row r="3240" spans="1:6" x14ac:dyDescent="0.25">
      <c r="A3240">
        <v>3238</v>
      </c>
      <c r="B3240" t="s">
        <v>34549</v>
      </c>
      <c r="C3240" s="78">
        <v>0.76818120000000001</v>
      </c>
      <c r="D3240" s="78">
        <v>0.49665999999999999</v>
      </c>
      <c r="E3240" s="78">
        <v>0.12639845999999999</v>
      </c>
      <c r="F3240" s="78">
        <v>5.0490905000000003E-2</v>
      </c>
    </row>
    <row r="3241" spans="1:6" x14ac:dyDescent="0.25">
      <c r="A3241">
        <v>3239</v>
      </c>
      <c r="B3241" t="s">
        <v>34550</v>
      </c>
      <c r="C3241" s="78">
        <v>3.9429321000000002</v>
      </c>
      <c r="D3241" s="78">
        <v>3.7710783000000001</v>
      </c>
      <c r="E3241" s="78">
        <v>-1.44023895E-2</v>
      </c>
      <c r="F3241" s="78">
        <v>5.9849918000000002E-2</v>
      </c>
    </row>
    <row r="3242" spans="1:6" x14ac:dyDescent="0.25">
      <c r="A3242">
        <v>3240</v>
      </c>
      <c r="B3242" t="s">
        <v>34551</v>
      </c>
      <c r="C3242" s="78">
        <v>-1.3074939000000001</v>
      </c>
      <c r="D3242" s="78">
        <v>-0.20314181000000001</v>
      </c>
      <c r="E3242" s="78">
        <v>-1.40218735E-2</v>
      </c>
      <c r="F3242" s="78">
        <v>9.1900304000000002E-2</v>
      </c>
    </row>
    <row r="3243" spans="1:6" x14ac:dyDescent="0.25">
      <c r="A3243">
        <v>3241</v>
      </c>
      <c r="B3243" t="s">
        <v>34552</v>
      </c>
      <c r="C3243" s="78">
        <v>-5.8154374000000002E-2</v>
      </c>
      <c r="D3243" s="78">
        <v>0.39941025000000002</v>
      </c>
      <c r="E3243" s="78">
        <v>1.2185141E-2</v>
      </c>
      <c r="F3243" s="78">
        <v>6.7114649999999998E-2</v>
      </c>
    </row>
    <row r="3244" spans="1:6" x14ac:dyDescent="0.25">
      <c r="A3244">
        <v>3242</v>
      </c>
      <c r="B3244" t="s">
        <v>34553</v>
      </c>
      <c r="C3244" s="78">
        <v>2.5322227000000002</v>
      </c>
      <c r="D3244" s="78">
        <v>-1.164436</v>
      </c>
      <c r="E3244" s="78">
        <v>5.5990680000000001E-2</v>
      </c>
      <c r="F3244" s="78">
        <v>5.8718833999999998E-2</v>
      </c>
    </row>
    <row r="3245" spans="1:6" x14ac:dyDescent="0.25">
      <c r="A3245">
        <v>3243</v>
      </c>
      <c r="B3245" t="s">
        <v>34554</v>
      </c>
      <c r="C3245" s="78">
        <v>-1.5574547000000001</v>
      </c>
      <c r="D3245" s="78">
        <v>0.32584774</v>
      </c>
      <c r="E3245" s="78">
        <v>-0.20747566000000001</v>
      </c>
      <c r="F3245" s="78">
        <v>5.6242984000000003E-2</v>
      </c>
    </row>
    <row r="3246" spans="1:6" x14ac:dyDescent="0.25">
      <c r="A3246">
        <v>3244</v>
      </c>
      <c r="B3246" t="s">
        <v>34555</v>
      </c>
      <c r="C3246" s="78">
        <v>-1.5169078</v>
      </c>
      <c r="D3246" s="78">
        <v>-1.4568354999999999</v>
      </c>
      <c r="E3246" s="78">
        <v>-1.7914385000000001E-2</v>
      </c>
      <c r="F3246" s="78">
        <v>-0.14483918000000001</v>
      </c>
    </row>
    <row r="3247" spans="1:6" x14ac:dyDescent="0.25">
      <c r="A3247">
        <v>3245</v>
      </c>
      <c r="B3247" t="s">
        <v>34556</v>
      </c>
      <c r="C3247" s="78">
        <v>-0.77834713</v>
      </c>
      <c r="D3247" s="78">
        <v>13.449168</v>
      </c>
      <c r="E3247" s="78">
        <v>7.2114020000000001E-2</v>
      </c>
      <c r="F3247" s="78">
        <v>4.5006249999999998E-2</v>
      </c>
    </row>
    <row r="3248" spans="1:6" x14ac:dyDescent="0.25">
      <c r="A3248">
        <v>3246</v>
      </c>
      <c r="B3248" t="s">
        <v>34557</v>
      </c>
      <c r="C3248" s="78">
        <v>1.1063236999999999</v>
      </c>
      <c r="D3248" s="78">
        <v>7.2259789999999997</v>
      </c>
      <c r="E3248" s="78">
        <v>-3.5337477999999999E-2</v>
      </c>
      <c r="F3248" s="78">
        <v>6.5383300000000005E-2</v>
      </c>
    </row>
    <row r="3249" spans="1:6" x14ac:dyDescent="0.25">
      <c r="A3249">
        <v>3247</v>
      </c>
      <c r="B3249" t="s">
        <v>34558</v>
      </c>
      <c r="C3249" s="78">
        <v>1.7099583</v>
      </c>
      <c r="D3249" s="78">
        <v>1.2304139000000001</v>
      </c>
      <c r="E3249" s="78">
        <v>4.3933899999999998E-2</v>
      </c>
      <c r="F3249" s="78">
        <v>5.1230802999999998E-2</v>
      </c>
    </row>
    <row r="3250" spans="1:6" x14ac:dyDescent="0.25">
      <c r="A3250">
        <v>3248</v>
      </c>
      <c r="B3250" t="s">
        <v>34559</v>
      </c>
      <c r="C3250" s="78">
        <v>-7.8425520000000004</v>
      </c>
      <c r="D3250" s="78">
        <v>0.49046993</v>
      </c>
      <c r="E3250" s="78">
        <v>-9.3782749999999998E-2</v>
      </c>
      <c r="F3250" s="78">
        <v>6.2217771999999998E-2</v>
      </c>
    </row>
    <row r="3251" spans="1:6" x14ac:dyDescent="0.25">
      <c r="A3251">
        <v>3249</v>
      </c>
      <c r="B3251" t="s">
        <v>34560</v>
      </c>
      <c r="C3251" s="78">
        <v>1.6268997000000001</v>
      </c>
      <c r="D3251" s="78">
        <v>0.24052846</v>
      </c>
      <c r="E3251" s="78">
        <v>0.18257344</v>
      </c>
      <c r="F3251" s="78">
        <v>6.5521260000000001E-3</v>
      </c>
    </row>
    <row r="3252" spans="1:6" x14ac:dyDescent="0.25">
      <c r="A3252">
        <v>3250</v>
      </c>
      <c r="B3252" t="s">
        <v>34561</v>
      </c>
      <c r="C3252" s="78">
        <v>-0.11319011399999999</v>
      </c>
      <c r="D3252" s="78">
        <v>-2.0485864</v>
      </c>
      <c r="E3252" s="78">
        <v>7.9444470000000003E-2</v>
      </c>
      <c r="F3252" s="78">
        <v>3.0850830000000002E-3</v>
      </c>
    </row>
    <row r="3253" spans="1:6" x14ac:dyDescent="0.25">
      <c r="A3253">
        <v>3251</v>
      </c>
      <c r="B3253" t="s">
        <v>34562</v>
      </c>
      <c r="C3253" s="78">
        <v>-0.11021539599999999</v>
      </c>
      <c r="D3253" s="78">
        <v>-2.4185690000000002</v>
      </c>
      <c r="E3253" s="78">
        <v>0.22763078</v>
      </c>
      <c r="F3253" s="78">
        <v>2.2603479999999999E-2</v>
      </c>
    </row>
    <row r="3254" spans="1:6" x14ac:dyDescent="0.25">
      <c r="A3254">
        <v>3252</v>
      </c>
      <c r="B3254" t="s">
        <v>34563</v>
      </c>
      <c r="C3254" s="78">
        <v>5.5792183000000002E-2</v>
      </c>
      <c r="D3254" s="78">
        <v>-1.2178102</v>
      </c>
      <c r="E3254" s="78">
        <v>-0.25725081999999999</v>
      </c>
      <c r="F3254" s="78">
        <v>7.3078424000000003E-2</v>
      </c>
    </row>
    <row r="3255" spans="1:6" x14ac:dyDescent="0.25">
      <c r="A3255">
        <v>3253</v>
      </c>
      <c r="B3255" t="s">
        <v>34564</v>
      </c>
      <c r="C3255" s="78">
        <v>1.9950570000000001</v>
      </c>
      <c r="D3255" s="78">
        <v>-2.9470242999999998</v>
      </c>
      <c r="E3255" s="78">
        <v>0.19485652000000001</v>
      </c>
      <c r="F3255" s="78">
        <v>2.0187042999999998E-2</v>
      </c>
    </row>
    <row r="3256" spans="1:6" x14ac:dyDescent="0.25">
      <c r="A3256">
        <v>3254</v>
      </c>
      <c r="B3256" t="s">
        <v>34565</v>
      </c>
      <c r="C3256" s="78">
        <v>1.3033844000000001</v>
      </c>
      <c r="D3256" s="78">
        <v>-0.8568692</v>
      </c>
      <c r="E3256" s="78">
        <v>3.2963917000000002E-2</v>
      </c>
      <c r="F3256" s="78">
        <v>-0.14984958000000001</v>
      </c>
    </row>
    <row r="3257" spans="1:6" x14ac:dyDescent="0.25">
      <c r="A3257">
        <v>3255</v>
      </c>
      <c r="B3257" t="s">
        <v>34566</v>
      </c>
      <c r="C3257" s="78">
        <v>1.8928809</v>
      </c>
      <c r="D3257" s="78">
        <v>-0.94065969999999999</v>
      </c>
      <c r="E3257" s="78">
        <v>-2.1502971999999999E-3</v>
      </c>
      <c r="F3257" s="78">
        <v>-1.7209511E-2</v>
      </c>
    </row>
    <row r="3258" spans="1:6" x14ac:dyDescent="0.25">
      <c r="A3258">
        <v>3256</v>
      </c>
      <c r="B3258" t="s">
        <v>34567</v>
      </c>
      <c r="C3258" s="78">
        <v>-1.4463305</v>
      </c>
      <c r="D3258" s="78">
        <v>-1.6049054</v>
      </c>
      <c r="E3258" s="78">
        <v>0.21019947999999999</v>
      </c>
      <c r="F3258" s="78">
        <v>9.4553769999999992E-3</v>
      </c>
    </row>
    <row r="3259" spans="1:6" x14ac:dyDescent="0.25">
      <c r="A3259">
        <v>3257</v>
      </c>
      <c r="B3259" t="s">
        <v>34568</v>
      </c>
      <c r="C3259" s="78">
        <v>1.6240819</v>
      </c>
      <c r="D3259" s="78">
        <v>2.9006957999999999E-2</v>
      </c>
      <c r="E3259" s="78">
        <v>-0.57304010000000005</v>
      </c>
      <c r="F3259" s="78">
        <v>0.15146798</v>
      </c>
    </row>
    <row r="3260" spans="1:6" x14ac:dyDescent="0.25">
      <c r="A3260">
        <v>3258</v>
      </c>
      <c r="B3260" t="s">
        <v>34569</v>
      </c>
      <c r="C3260" s="78">
        <v>0.62197345000000004</v>
      </c>
      <c r="D3260" s="78">
        <v>-1.8177667</v>
      </c>
      <c r="E3260" s="78">
        <v>-0.15507850000000001</v>
      </c>
      <c r="F3260" s="78">
        <v>6.4378950000000004E-2</v>
      </c>
    </row>
    <row r="3261" spans="1:6" x14ac:dyDescent="0.25">
      <c r="A3261">
        <v>3259</v>
      </c>
      <c r="B3261" t="s">
        <v>2929</v>
      </c>
      <c r="C3261" s="78">
        <v>1.5569892000000001</v>
      </c>
      <c r="D3261" s="78">
        <v>-3.2158961000000001</v>
      </c>
      <c r="E3261" s="78">
        <v>-0.112927586</v>
      </c>
      <c r="F3261" s="78">
        <v>-0.26006322999999998</v>
      </c>
    </row>
    <row r="3262" spans="1:6" x14ac:dyDescent="0.25">
      <c r="A3262">
        <v>3260</v>
      </c>
      <c r="B3262" t="s">
        <v>34570</v>
      </c>
      <c r="C3262" s="78">
        <v>1.4099994</v>
      </c>
      <c r="D3262" s="78">
        <v>-2.3215823000000002</v>
      </c>
      <c r="E3262" s="78">
        <v>-0.24801978</v>
      </c>
      <c r="F3262" s="78">
        <v>5.3175173999999999E-2</v>
      </c>
    </row>
    <row r="3263" spans="1:6" x14ac:dyDescent="0.25">
      <c r="A3263">
        <v>3261</v>
      </c>
      <c r="B3263" t="s">
        <v>34571</v>
      </c>
      <c r="C3263" s="78">
        <v>0.14222355</v>
      </c>
      <c r="D3263" s="78">
        <v>-0.69219620000000004</v>
      </c>
      <c r="E3263" s="78">
        <v>-0.59753895000000001</v>
      </c>
      <c r="F3263" s="78">
        <v>0.12612230999999999</v>
      </c>
    </row>
    <row r="3264" spans="1:6" x14ac:dyDescent="0.25">
      <c r="A3264">
        <v>3262</v>
      </c>
      <c r="B3264" t="s">
        <v>34572</v>
      </c>
      <c r="C3264" s="78">
        <v>0.85490560000000004</v>
      </c>
      <c r="D3264" s="78">
        <v>-0.83947590000000005</v>
      </c>
      <c r="E3264" s="78">
        <v>-0.23631190999999999</v>
      </c>
      <c r="F3264" s="78">
        <v>-3.6929879999999998E-2</v>
      </c>
    </row>
    <row r="3265" spans="1:6" x14ac:dyDescent="0.25">
      <c r="A3265">
        <v>3263</v>
      </c>
      <c r="B3265" t="s">
        <v>13051</v>
      </c>
      <c r="C3265" s="78">
        <v>-0.16138565999999999</v>
      </c>
      <c r="D3265" s="78">
        <v>0.18511259999999999</v>
      </c>
      <c r="E3265" s="78">
        <v>5.6371108000000003E-2</v>
      </c>
      <c r="F3265" s="78">
        <v>-0.10229486</v>
      </c>
    </row>
    <row r="3266" spans="1:6" x14ac:dyDescent="0.25">
      <c r="A3266">
        <v>3264</v>
      </c>
      <c r="B3266" t="s">
        <v>34573</v>
      </c>
      <c r="C3266" s="78">
        <v>1.7312144</v>
      </c>
      <c r="D3266" s="78">
        <v>-1.7603225</v>
      </c>
      <c r="E3266" s="78">
        <v>-4.7489464000000002E-2</v>
      </c>
      <c r="F3266" s="78">
        <v>2.6092397E-2</v>
      </c>
    </row>
    <row r="3267" spans="1:6" x14ac:dyDescent="0.25">
      <c r="A3267">
        <v>3265</v>
      </c>
      <c r="B3267" t="s">
        <v>34574</v>
      </c>
      <c r="C3267" s="78">
        <v>1.0226004</v>
      </c>
      <c r="D3267" s="78">
        <v>8.2558900000000008</v>
      </c>
      <c r="E3267" s="78">
        <v>-0.44958355999999999</v>
      </c>
      <c r="F3267" s="78">
        <v>9.2893690000000001E-2</v>
      </c>
    </row>
    <row r="3268" spans="1:6" x14ac:dyDescent="0.25">
      <c r="A3268">
        <v>3266</v>
      </c>
      <c r="B3268" t="s">
        <v>34575</v>
      </c>
      <c r="C3268" s="78">
        <v>-0.22081672999999999</v>
      </c>
      <c r="D3268" s="78">
        <v>-1.1175234000000001</v>
      </c>
      <c r="E3268" s="78">
        <v>0.1110488</v>
      </c>
      <c r="F3268" s="78">
        <v>2.1840348999999998E-2</v>
      </c>
    </row>
    <row r="3269" spans="1:6" x14ac:dyDescent="0.25">
      <c r="A3269">
        <v>3267</v>
      </c>
      <c r="B3269" t="s">
        <v>34576</v>
      </c>
      <c r="C3269" s="78">
        <v>4.8383526999999997</v>
      </c>
      <c r="D3269" s="78">
        <v>6.5275249999999998</v>
      </c>
      <c r="E3269" s="78">
        <v>0.16009303999999999</v>
      </c>
      <c r="F3269" s="78">
        <v>2.4473849999999998E-2</v>
      </c>
    </row>
    <row r="3270" spans="1:6" x14ac:dyDescent="0.25">
      <c r="A3270">
        <v>3268</v>
      </c>
      <c r="B3270" t="s">
        <v>34577</v>
      </c>
      <c r="C3270" s="78">
        <v>0.94964939999999998</v>
      </c>
      <c r="D3270" s="78">
        <v>3.0154478999999998</v>
      </c>
      <c r="E3270" s="78">
        <v>-6.5428020000000003E-3</v>
      </c>
      <c r="F3270" s="78">
        <v>6.5771620000000003E-2</v>
      </c>
    </row>
    <row r="3271" spans="1:6" x14ac:dyDescent="0.25">
      <c r="A3271">
        <v>3269</v>
      </c>
      <c r="B3271" t="s">
        <v>28193</v>
      </c>
      <c r="C3271" s="78">
        <v>-0.76937460000000002</v>
      </c>
      <c r="D3271" s="78">
        <v>-0.46186983999999998</v>
      </c>
      <c r="E3271" s="78">
        <v>-0.27411827</v>
      </c>
      <c r="F3271" s="78">
        <v>-0.30315565999999999</v>
      </c>
    </row>
    <row r="3272" spans="1:6" x14ac:dyDescent="0.25">
      <c r="A3272">
        <v>3270</v>
      </c>
      <c r="B3272" t="s">
        <v>34578</v>
      </c>
      <c r="C3272" s="78">
        <v>-1.6371477000000001</v>
      </c>
      <c r="D3272" s="78">
        <v>-0.97754019999999997</v>
      </c>
      <c r="E3272" s="78">
        <v>-0.68796634999999995</v>
      </c>
      <c r="F3272" s="78">
        <v>0.22167027</v>
      </c>
    </row>
    <row r="3273" spans="1:6" x14ac:dyDescent="0.25">
      <c r="A3273">
        <v>3271</v>
      </c>
      <c r="B3273" t="s">
        <v>34579</v>
      </c>
      <c r="C3273" s="78">
        <v>0.20573554999999999</v>
      </c>
      <c r="D3273" s="78">
        <v>1.4255321000000001</v>
      </c>
      <c r="E3273" s="78">
        <v>-7.2341113999999998E-2</v>
      </c>
      <c r="F3273" s="78">
        <v>0.111309245</v>
      </c>
    </row>
    <row r="3274" spans="1:6" x14ac:dyDescent="0.25">
      <c r="A3274">
        <v>3272</v>
      </c>
      <c r="B3274" t="s">
        <v>16961</v>
      </c>
      <c r="C3274" s="78">
        <v>-0.34608602999999999</v>
      </c>
      <c r="D3274" s="78">
        <v>0.2752521</v>
      </c>
      <c r="E3274" s="78">
        <v>0.25064573000000001</v>
      </c>
      <c r="F3274" s="78">
        <v>5.9339220000000003E-3</v>
      </c>
    </row>
    <row r="3275" spans="1:6" x14ac:dyDescent="0.25">
      <c r="A3275">
        <v>3273</v>
      </c>
      <c r="B3275" t="s">
        <v>11404</v>
      </c>
      <c r="C3275" s="78">
        <v>0.19593884</v>
      </c>
      <c r="D3275" s="78">
        <v>-0.81550149999999999</v>
      </c>
      <c r="E3275" s="78">
        <v>-2.6486665E-2</v>
      </c>
      <c r="F3275" s="78">
        <v>-0.20586922999999999</v>
      </c>
    </row>
    <row r="3276" spans="1:6" x14ac:dyDescent="0.25">
      <c r="A3276">
        <v>3274</v>
      </c>
      <c r="B3276" t="s">
        <v>34580</v>
      </c>
      <c r="C3276" s="78">
        <v>-0.57583510000000004</v>
      </c>
      <c r="D3276" s="78">
        <v>-1.248213</v>
      </c>
      <c r="E3276" s="78">
        <v>0.11701747999999999</v>
      </c>
      <c r="F3276" s="78">
        <v>2.7743679E-2</v>
      </c>
    </row>
    <row r="3277" spans="1:6" x14ac:dyDescent="0.25">
      <c r="A3277">
        <v>3275</v>
      </c>
      <c r="B3277" t="s">
        <v>22009</v>
      </c>
      <c r="C3277" s="78">
        <v>2.1472519999999999</v>
      </c>
      <c r="D3277" s="78">
        <v>0.83399129999999999</v>
      </c>
      <c r="E3277" s="78">
        <v>-0.108538896</v>
      </c>
      <c r="F3277" s="78">
        <v>-0.26922037999999998</v>
      </c>
    </row>
    <row r="3278" spans="1:6" x14ac:dyDescent="0.25">
      <c r="A3278">
        <v>3276</v>
      </c>
      <c r="B3278" t="s">
        <v>34581</v>
      </c>
      <c r="C3278" s="78">
        <v>1.8012751</v>
      </c>
      <c r="D3278" s="78">
        <v>1.4084639999999999</v>
      </c>
      <c r="E3278" s="78">
        <v>4.628314E-2</v>
      </c>
      <c r="F3278" s="78">
        <v>-3.6741709999999999E-3</v>
      </c>
    </row>
    <row r="3279" spans="1:6" x14ac:dyDescent="0.25">
      <c r="A3279">
        <v>3277</v>
      </c>
      <c r="B3279" t="s">
        <v>34582</v>
      </c>
      <c r="C3279" s="78">
        <v>-1.1346111999999999</v>
      </c>
      <c r="D3279" s="78">
        <v>1.3181510000000001</v>
      </c>
      <c r="E3279" s="78">
        <v>3.6448059999999997E-2</v>
      </c>
      <c r="F3279" s="78">
        <v>3.3136949999999998E-2</v>
      </c>
    </row>
    <row r="3280" spans="1:6" x14ac:dyDescent="0.25">
      <c r="A3280">
        <v>3278</v>
      </c>
      <c r="B3280" t="s">
        <v>34583</v>
      </c>
      <c r="C3280" s="78">
        <v>-2.514605</v>
      </c>
      <c r="D3280" s="78">
        <v>1.0802844</v>
      </c>
      <c r="E3280" s="78">
        <v>4.0839597999999998E-2</v>
      </c>
      <c r="F3280" s="78">
        <v>9.455827E-2</v>
      </c>
    </row>
    <row r="3281" spans="1:6" x14ac:dyDescent="0.25">
      <c r="A3281">
        <v>3279</v>
      </c>
      <c r="B3281" t="s">
        <v>34584</v>
      </c>
      <c r="C3281" s="78">
        <v>0.86115485000000003</v>
      </c>
      <c r="D3281" s="78">
        <v>-0.64837694000000001</v>
      </c>
      <c r="E3281" s="78">
        <v>-0.15074762999999999</v>
      </c>
      <c r="F3281" s="78">
        <v>0.13502742000000001</v>
      </c>
    </row>
    <row r="3282" spans="1:6" x14ac:dyDescent="0.25">
      <c r="A3282">
        <v>3280</v>
      </c>
      <c r="B3282" t="s">
        <v>34585</v>
      </c>
      <c r="C3282" s="78">
        <v>0.40156412000000002</v>
      </c>
      <c r="D3282" s="78">
        <v>0.54524136000000001</v>
      </c>
      <c r="E3282" s="78">
        <v>1.6096234E-4</v>
      </c>
      <c r="F3282" s="78">
        <v>0.104771</v>
      </c>
    </row>
    <row r="3283" spans="1:6" x14ac:dyDescent="0.25">
      <c r="A3283">
        <v>3281</v>
      </c>
      <c r="B3283" t="s">
        <v>34586</v>
      </c>
      <c r="C3283" s="78">
        <v>-0.97954739999999996</v>
      </c>
      <c r="D3283" s="78">
        <v>-1.2676734000000001</v>
      </c>
      <c r="E3283" s="78">
        <v>-7.1589260000000002E-2</v>
      </c>
      <c r="F3283" s="78">
        <v>5.0384949999999998E-2</v>
      </c>
    </row>
    <row r="3284" spans="1:6" x14ac:dyDescent="0.25">
      <c r="A3284">
        <v>3282</v>
      </c>
      <c r="B3284" t="s">
        <v>34587</v>
      </c>
      <c r="C3284" s="78">
        <v>1.2093794</v>
      </c>
      <c r="D3284" s="78">
        <v>-1.1822566999999999</v>
      </c>
      <c r="E3284" s="78">
        <v>-0.14227232000000001</v>
      </c>
      <c r="F3284" s="78">
        <v>3.9429600000000002E-2</v>
      </c>
    </row>
    <row r="3285" spans="1:6" x14ac:dyDescent="0.25">
      <c r="A3285">
        <v>3283</v>
      </c>
      <c r="B3285" t="s">
        <v>34588</v>
      </c>
      <c r="C3285" s="78">
        <v>1.9284079999999999</v>
      </c>
      <c r="D3285" s="78">
        <v>-1.0342420000000001</v>
      </c>
      <c r="E3285" s="78">
        <v>-6.3994825000000003E-3</v>
      </c>
      <c r="F3285" s="78">
        <v>4.9098466E-2</v>
      </c>
    </row>
    <row r="3286" spans="1:6" x14ac:dyDescent="0.25">
      <c r="A3286">
        <v>3284</v>
      </c>
      <c r="B3286" t="s">
        <v>24454</v>
      </c>
      <c r="C3286" s="78">
        <v>1.3670260999999999</v>
      </c>
      <c r="D3286" s="78">
        <v>-1.4232358000000001</v>
      </c>
      <c r="E3286" s="78">
        <v>-7.1277049999999995E-2</v>
      </c>
      <c r="F3286" s="78">
        <v>-0.24395852000000001</v>
      </c>
    </row>
    <row r="3287" spans="1:6" x14ac:dyDescent="0.25">
      <c r="A3287">
        <v>3285</v>
      </c>
      <c r="B3287" t="s">
        <v>28413</v>
      </c>
      <c r="C3287" s="78">
        <v>0.53563609999999995</v>
      </c>
      <c r="D3287" s="78">
        <v>3.9596817</v>
      </c>
      <c r="E3287" s="78">
        <v>-4.0068596999999997E-2</v>
      </c>
      <c r="F3287" s="78">
        <v>-0.14229617</v>
      </c>
    </row>
    <row r="3288" spans="1:6" x14ac:dyDescent="0.25">
      <c r="A3288">
        <v>3286</v>
      </c>
      <c r="B3288" t="s">
        <v>5901</v>
      </c>
      <c r="C3288" s="78">
        <v>0.59601150000000003</v>
      </c>
      <c r="D3288" s="78">
        <v>4.0503501999999997E-2</v>
      </c>
      <c r="E3288" s="78">
        <v>-0.31275376999999999</v>
      </c>
      <c r="F3288" s="78">
        <v>2.7164416E-2</v>
      </c>
    </row>
    <row r="3289" spans="1:6" x14ac:dyDescent="0.25">
      <c r="A3289">
        <v>3287</v>
      </c>
      <c r="B3289" t="s">
        <v>34589</v>
      </c>
      <c r="C3289" s="78">
        <v>7.2889924000000004E-3</v>
      </c>
      <c r="D3289" s="78">
        <v>-1.8140478</v>
      </c>
      <c r="E3289" s="78">
        <v>0.18584275</v>
      </c>
      <c r="F3289" s="78">
        <v>2.7213035E-2</v>
      </c>
    </row>
    <row r="3290" spans="1:6" x14ac:dyDescent="0.25">
      <c r="A3290">
        <v>3288</v>
      </c>
      <c r="B3290" t="s">
        <v>5431</v>
      </c>
      <c r="C3290" s="78">
        <v>0.40293630000000003</v>
      </c>
      <c r="D3290" s="78">
        <v>-0.10356808000000001</v>
      </c>
      <c r="E3290" s="78">
        <v>9.3497780000000003E-2</v>
      </c>
      <c r="F3290" s="78">
        <v>-9.983322E-2</v>
      </c>
    </row>
    <row r="3291" spans="1:6" x14ac:dyDescent="0.25">
      <c r="A3291">
        <v>3289</v>
      </c>
      <c r="B3291" t="s">
        <v>34590</v>
      </c>
      <c r="C3291" s="78">
        <v>6.3660320000000006E-2</v>
      </c>
      <c r="D3291" s="78">
        <v>-1.2799095</v>
      </c>
      <c r="E3291" s="78">
        <v>0.1246206</v>
      </c>
      <c r="F3291" s="78">
        <v>2.9381655E-2</v>
      </c>
    </row>
    <row r="3292" spans="1:6" x14ac:dyDescent="0.25">
      <c r="A3292">
        <v>3290</v>
      </c>
      <c r="B3292" t="s">
        <v>34591</v>
      </c>
      <c r="C3292" s="78">
        <v>0.49441176999999997</v>
      </c>
      <c r="D3292" s="78">
        <v>1.3598127</v>
      </c>
      <c r="E3292" s="78">
        <v>1.9028007999999999E-2</v>
      </c>
      <c r="F3292" s="78">
        <v>2.3042041999999999E-2</v>
      </c>
    </row>
    <row r="3293" spans="1:6" x14ac:dyDescent="0.25">
      <c r="A3293">
        <v>3291</v>
      </c>
      <c r="B3293" t="s">
        <v>34592</v>
      </c>
      <c r="C3293" s="78">
        <v>1.0158043999999999</v>
      </c>
      <c r="D3293" s="78">
        <v>-0.89871480000000004</v>
      </c>
      <c r="E3293" s="78">
        <v>-0.31916788000000001</v>
      </c>
      <c r="F3293" s="78">
        <v>6.6601110000000005E-2</v>
      </c>
    </row>
    <row r="3294" spans="1:6" x14ac:dyDescent="0.25">
      <c r="A3294">
        <v>3292</v>
      </c>
      <c r="B3294" t="s">
        <v>34593</v>
      </c>
      <c r="C3294" s="78">
        <v>-0.76389264999999995</v>
      </c>
      <c r="D3294" s="78">
        <v>-1.1008601</v>
      </c>
      <c r="E3294" s="78">
        <v>0.10777742</v>
      </c>
      <c r="F3294" s="78">
        <v>2.7501089999999999E-2</v>
      </c>
    </row>
    <row r="3295" spans="1:6" x14ac:dyDescent="0.25">
      <c r="A3295">
        <v>3293</v>
      </c>
      <c r="B3295" t="s">
        <v>34594</v>
      </c>
      <c r="C3295" s="78">
        <v>-1.0918732</v>
      </c>
      <c r="D3295" s="78">
        <v>2.0351427000000002</v>
      </c>
      <c r="E3295" s="78">
        <v>-3.2481134000000002E-2</v>
      </c>
      <c r="F3295" s="78">
        <v>6.5574869999999993E-2</v>
      </c>
    </row>
    <row r="3296" spans="1:6" x14ac:dyDescent="0.25">
      <c r="A3296">
        <v>3294</v>
      </c>
      <c r="B3296" t="s">
        <v>34595</v>
      </c>
      <c r="C3296" s="78">
        <v>-2.6879609E-3</v>
      </c>
      <c r="D3296" s="78">
        <v>-0.21081161000000001</v>
      </c>
      <c r="E3296" s="78">
        <v>9.1444600000000001E-2</v>
      </c>
      <c r="F3296" s="78">
        <v>3.5771318000000003E-2</v>
      </c>
    </row>
    <row r="3297" spans="1:6" x14ac:dyDescent="0.25">
      <c r="A3297">
        <v>3295</v>
      </c>
      <c r="B3297" t="s">
        <v>34596</v>
      </c>
      <c r="C3297" s="78">
        <v>0.93412300000000004</v>
      </c>
      <c r="D3297" s="78">
        <v>1.4728794000000001</v>
      </c>
      <c r="E3297" s="78">
        <v>0.13909005999999999</v>
      </c>
      <c r="F3297" s="78">
        <v>2.035996E-2</v>
      </c>
    </row>
    <row r="3298" spans="1:6" x14ac:dyDescent="0.25">
      <c r="A3298">
        <v>3296</v>
      </c>
      <c r="B3298" t="s">
        <v>34597</v>
      </c>
      <c r="C3298" s="78">
        <v>1.4508441999999999</v>
      </c>
      <c r="D3298" s="78">
        <v>0.37200581999999999</v>
      </c>
      <c r="E3298" s="78">
        <v>-0.26293692000000002</v>
      </c>
      <c r="F3298" s="78">
        <v>8.1975220000000001E-2</v>
      </c>
    </row>
    <row r="3299" spans="1:6" x14ac:dyDescent="0.25">
      <c r="A3299">
        <v>3297</v>
      </c>
      <c r="B3299" t="s">
        <v>16793</v>
      </c>
      <c r="C3299" s="78">
        <v>3.3107842999999999</v>
      </c>
      <c r="D3299" s="78">
        <v>3.522189</v>
      </c>
      <c r="E3299" s="78">
        <v>-8.7334010000000004E-2</v>
      </c>
      <c r="F3299" s="78">
        <v>-0.19907378000000001</v>
      </c>
    </row>
    <row r="3300" spans="1:6" x14ac:dyDescent="0.25">
      <c r="A3300">
        <v>3298</v>
      </c>
      <c r="B3300" t="s">
        <v>34598</v>
      </c>
      <c r="C3300" s="78">
        <v>2.7062783000000001</v>
      </c>
      <c r="D3300" s="78">
        <v>1.2660165000000001</v>
      </c>
      <c r="E3300" s="78">
        <v>0.12482065000000001</v>
      </c>
      <c r="F3300" s="78">
        <v>3.0033688999999999E-2</v>
      </c>
    </row>
    <row r="3301" spans="1:6" x14ac:dyDescent="0.25">
      <c r="A3301">
        <v>3299</v>
      </c>
      <c r="B3301" t="s">
        <v>34599</v>
      </c>
      <c r="C3301" s="78">
        <v>1.7399486</v>
      </c>
      <c r="D3301" s="78">
        <v>2.4382508000000001</v>
      </c>
      <c r="E3301" s="78">
        <v>-2.7406812000000001E-3</v>
      </c>
      <c r="F3301" s="78">
        <v>4.5584060000000003E-2</v>
      </c>
    </row>
    <row r="3302" spans="1:6" x14ac:dyDescent="0.25">
      <c r="A3302">
        <v>3300</v>
      </c>
      <c r="B3302" t="s">
        <v>34600</v>
      </c>
      <c r="C3302" s="78">
        <v>2.7817029999999998</v>
      </c>
      <c r="D3302" s="78">
        <v>2.2905280000000001</v>
      </c>
      <c r="E3302" s="78">
        <v>0.131268</v>
      </c>
      <c r="F3302" s="78">
        <v>3.0986544000000001E-2</v>
      </c>
    </row>
    <row r="3303" spans="1:6" x14ac:dyDescent="0.25">
      <c r="A3303">
        <v>3301</v>
      </c>
      <c r="B3303" t="s">
        <v>34601</v>
      </c>
      <c r="C3303" s="78">
        <v>0.29943367999999998</v>
      </c>
      <c r="D3303" s="78">
        <v>-1.3393762</v>
      </c>
      <c r="E3303" s="78">
        <v>-0.21280697000000001</v>
      </c>
      <c r="F3303" s="78">
        <v>7.2860809999999998E-2</v>
      </c>
    </row>
    <row r="3304" spans="1:6" x14ac:dyDescent="0.25">
      <c r="A3304">
        <v>3302</v>
      </c>
      <c r="B3304" t="s">
        <v>12408</v>
      </c>
      <c r="C3304" s="78">
        <v>0.46607068000000001</v>
      </c>
      <c r="D3304" s="78">
        <v>-2.3256483000000001</v>
      </c>
      <c r="E3304" s="78">
        <v>2.9674724E-2</v>
      </c>
      <c r="F3304" s="78">
        <v>-0.17347546999999999</v>
      </c>
    </row>
    <row r="3305" spans="1:6" x14ac:dyDescent="0.25">
      <c r="A3305">
        <v>3303</v>
      </c>
      <c r="B3305" t="s">
        <v>34602</v>
      </c>
      <c r="C3305" s="78">
        <v>1.056486</v>
      </c>
      <c r="D3305" s="78">
        <v>1.4057164</v>
      </c>
      <c r="E3305" s="78">
        <v>-2.9429436E-2</v>
      </c>
      <c r="F3305" s="78">
        <v>5.7935566000000001E-2</v>
      </c>
    </row>
    <row r="3306" spans="1:6" x14ac:dyDescent="0.25">
      <c r="A3306">
        <v>3304</v>
      </c>
      <c r="B3306" t="s">
        <v>34603</v>
      </c>
      <c r="C3306" s="78">
        <v>-3.0405570000000002</v>
      </c>
      <c r="D3306" s="78">
        <v>-2.1691449999999999</v>
      </c>
      <c r="E3306" s="78">
        <v>-6.5639615000000001E-4</v>
      </c>
      <c r="F3306" s="78">
        <v>5.7979990000000002E-2</v>
      </c>
    </row>
    <row r="3307" spans="1:6" x14ac:dyDescent="0.25">
      <c r="A3307">
        <v>3305</v>
      </c>
      <c r="B3307" t="s">
        <v>34604</v>
      </c>
      <c r="C3307" s="78">
        <v>0.30587059999999999</v>
      </c>
      <c r="D3307" s="78">
        <v>4.3045444000000002</v>
      </c>
      <c r="E3307" s="78">
        <v>-0.20949809999999999</v>
      </c>
      <c r="F3307" s="78">
        <v>5.349893E-2</v>
      </c>
    </row>
    <row r="3308" spans="1:6" x14ac:dyDescent="0.25">
      <c r="A3308">
        <v>3306</v>
      </c>
      <c r="B3308" t="s">
        <v>34605</v>
      </c>
      <c r="C3308" s="78">
        <v>1.6696435000000001</v>
      </c>
      <c r="D3308" s="78">
        <v>0.10009849</v>
      </c>
      <c r="E3308" s="78">
        <v>7.3538080000000006E-2</v>
      </c>
      <c r="F3308" s="78">
        <v>4.4823647000000001E-2</v>
      </c>
    </row>
    <row r="3309" spans="1:6" x14ac:dyDescent="0.25">
      <c r="A3309">
        <v>3307</v>
      </c>
      <c r="B3309" t="s">
        <v>34606</v>
      </c>
      <c r="C3309" s="78">
        <v>1.5514224000000001</v>
      </c>
      <c r="D3309" s="78">
        <v>-3.7545505000000001</v>
      </c>
      <c r="E3309" s="78">
        <v>0.20210442000000001</v>
      </c>
      <c r="F3309" s="78">
        <v>2.6858032E-2</v>
      </c>
    </row>
    <row r="3310" spans="1:6" x14ac:dyDescent="0.25">
      <c r="A3310">
        <v>3308</v>
      </c>
      <c r="B3310" t="s">
        <v>34607</v>
      </c>
      <c r="C3310" s="78">
        <v>-0.40686201999999999</v>
      </c>
      <c r="D3310" s="78">
        <v>3.9194415</v>
      </c>
      <c r="E3310" s="78">
        <v>-0.12543076</v>
      </c>
      <c r="F3310" s="78">
        <v>8.5921940000000002E-2</v>
      </c>
    </row>
    <row r="3311" spans="1:6" x14ac:dyDescent="0.25">
      <c r="A3311">
        <v>3309</v>
      </c>
      <c r="B3311" t="s">
        <v>34608</v>
      </c>
      <c r="C3311" s="78">
        <v>1.0068288000000001</v>
      </c>
      <c r="D3311" s="78">
        <v>-1.7998575000000001</v>
      </c>
      <c r="E3311" s="78">
        <v>-6.7354140000000007E-2</v>
      </c>
      <c r="F3311" s="78">
        <v>7.8403769999999998E-2</v>
      </c>
    </row>
    <row r="3312" spans="1:6" x14ac:dyDescent="0.25">
      <c r="A3312">
        <v>3310</v>
      </c>
      <c r="B3312" t="s">
        <v>34609</v>
      </c>
      <c r="C3312" s="78">
        <v>-9.6251909999999992</v>
      </c>
      <c r="D3312" s="78">
        <v>2.8726647000000001</v>
      </c>
      <c r="E3312" s="78">
        <v>0.11266606999999999</v>
      </c>
      <c r="F3312" s="78">
        <v>2.6721193000000001E-2</v>
      </c>
    </row>
    <row r="3313" spans="1:6" x14ac:dyDescent="0.25">
      <c r="A3313">
        <v>3311</v>
      </c>
      <c r="B3313" t="s">
        <v>34610</v>
      </c>
      <c r="C3313" s="78">
        <v>1.8059646</v>
      </c>
      <c r="D3313" s="78">
        <v>1.3947799000000001</v>
      </c>
      <c r="E3313" s="78">
        <v>-4.6590626000000003E-2</v>
      </c>
      <c r="F3313" s="78">
        <v>7.4681150000000002E-2</v>
      </c>
    </row>
    <row r="3314" spans="1:6" x14ac:dyDescent="0.25">
      <c r="A3314">
        <v>3312</v>
      </c>
      <c r="B3314" t="s">
        <v>34611</v>
      </c>
      <c r="C3314" s="78">
        <v>-0.88667549999999995</v>
      </c>
      <c r="D3314" s="78">
        <v>0.13535762000000001</v>
      </c>
      <c r="E3314" s="78">
        <v>2.3840159999999999E-2</v>
      </c>
      <c r="F3314" s="78">
        <v>7.8007149999999997E-2</v>
      </c>
    </row>
    <row r="3315" spans="1:6" x14ac:dyDescent="0.25">
      <c r="A3315">
        <v>3313</v>
      </c>
      <c r="B3315" t="s">
        <v>15354</v>
      </c>
      <c r="C3315" s="78">
        <v>5.8479129999999997E-2</v>
      </c>
      <c r="D3315" s="78">
        <v>-0.90049917000000002</v>
      </c>
      <c r="E3315" s="78">
        <v>-0.17559585</v>
      </c>
      <c r="F3315" s="78">
        <v>8.1666810000000006E-2</v>
      </c>
    </row>
    <row r="3316" spans="1:6" x14ac:dyDescent="0.25">
      <c r="A3316">
        <v>3314</v>
      </c>
      <c r="B3316" t="s">
        <v>34612</v>
      </c>
      <c r="C3316" s="78">
        <v>0.25378846999999999</v>
      </c>
      <c r="D3316" s="78">
        <v>-1.6351032000000001</v>
      </c>
      <c r="E3316" s="78">
        <v>-3.2678783000000003E-2</v>
      </c>
      <c r="F3316" s="78">
        <v>5.0308739999999998E-2</v>
      </c>
    </row>
    <row r="3317" spans="1:6" x14ac:dyDescent="0.25">
      <c r="A3317">
        <v>3315</v>
      </c>
      <c r="B3317" t="s">
        <v>34613</v>
      </c>
      <c r="C3317" s="78">
        <v>0.33788111999999998</v>
      </c>
      <c r="D3317" s="78">
        <v>-1.5569843000000001</v>
      </c>
      <c r="E3317" s="78">
        <v>0.12901372</v>
      </c>
      <c r="F3317" s="78">
        <v>2.3294892E-4</v>
      </c>
    </row>
    <row r="3318" spans="1:6" x14ac:dyDescent="0.25">
      <c r="A3318">
        <v>3316</v>
      </c>
      <c r="B3318" t="s">
        <v>34614</v>
      </c>
      <c r="C3318" s="78">
        <v>6.6815256999999999</v>
      </c>
      <c r="D3318" s="78">
        <v>-1.5272858</v>
      </c>
      <c r="E3318" s="78">
        <v>2.8849840000000002E-3</v>
      </c>
      <c r="F3318" s="78">
        <v>2.8261102999999999E-2</v>
      </c>
    </row>
    <row r="3319" spans="1:6" x14ac:dyDescent="0.25">
      <c r="A3319">
        <v>3317</v>
      </c>
      <c r="B3319" t="s">
        <v>26206</v>
      </c>
      <c r="C3319" s="78">
        <v>0.85270889999999999</v>
      </c>
      <c r="D3319" s="78">
        <v>-1.1912448</v>
      </c>
      <c r="E3319" s="78">
        <v>4.8463359999999997E-2</v>
      </c>
      <c r="F3319" s="78">
        <v>-0.11809561</v>
      </c>
    </row>
    <row r="3320" spans="1:6" x14ac:dyDescent="0.25">
      <c r="A3320">
        <v>3318</v>
      </c>
      <c r="B3320" t="s">
        <v>34615</v>
      </c>
      <c r="C3320" s="78">
        <v>1.2676097</v>
      </c>
      <c r="D3320" s="78">
        <v>3.0300877000000002</v>
      </c>
      <c r="E3320" s="78">
        <v>-0.16374670999999999</v>
      </c>
      <c r="F3320" s="78">
        <v>0.12236488</v>
      </c>
    </row>
    <row r="3321" spans="1:6" x14ac:dyDescent="0.25">
      <c r="A3321">
        <v>3319</v>
      </c>
      <c r="B3321" t="s">
        <v>34616</v>
      </c>
      <c r="C3321" s="78">
        <v>-1.1974167</v>
      </c>
      <c r="D3321" s="78">
        <v>-0.77489549999999996</v>
      </c>
      <c r="E3321" s="78">
        <v>-0.33062664000000003</v>
      </c>
      <c r="F3321" s="78">
        <v>0.11905075599999999</v>
      </c>
    </row>
    <row r="3322" spans="1:6" x14ac:dyDescent="0.25">
      <c r="A3322">
        <v>3320</v>
      </c>
      <c r="B3322" t="s">
        <v>34617</v>
      </c>
      <c r="C3322" s="78">
        <v>-2.906568</v>
      </c>
      <c r="D3322" s="78">
        <v>0.44051433000000001</v>
      </c>
      <c r="E3322" s="78">
        <v>1.8812164999999999E-2</v>
      </c>
      <c r="F3322" s="78">
        <v>6.7703050000000001E-2</v>
      </c>
    </row>
    <row r="3323" spans="1:6" x14ac:dyDescent="0.25">
      <c r="A3323">
        <v>3321</v>
      </c>
      <c r="B3323" t="s">
        <v>34618</v>
      </c>
      <c r="C3323" s="78">
        <v>-4.3297738000000002E-2</v>
      </c>
      <c r="D3323" s="78">
        <v>-0.39870918</v>
      </c>
      <c r="E3323" s="78">
        <v>-5.3845196999999997E-2</v>
      </c>
      <c r="F3323" s="78">
        <v>7.4723810000000002E-2</v>
      </c>
    </row>
    <row r="3324" spans="1:6" x14ac:dyDescent="0.25">
      <c r="A3324">
        <v>3322</v>
      </c>
      <c r="B3324" t="s">
        <v>34619</v>
      </c>
      <c r="C3324" s="78">
        <v>-0.48475158000000002</v>
      </c>
      <c r="D3324" s="78">
        <v>-0.92418705999999995</v>
      </c>
      <c r="E3324" s="78">
        <v>-8.5498184000000005E-2</v>
      </c>
      <c r="F3324" s="78">
        <v>-0.20884416</v>
      </c>
    </row>
    <row r="3325" spans="1:6" x14ac:dyDescent="0.25">
      <c r="A3325">
        <v>3323</v>
      </c>
      <c r="B3325" t="s">
        <v>12000</v>
      </c>
      <c r="C3325" s="78">
        <v>-2.0204591999999999</v>
      </c>
      <c r="D3325" s="78">
        <v>-1.112919</v>
      </c>
      <c r="E3325" s="78">
        <v>9.8972543999999996E-2</v>
      </c>
      <c r="F3325" s="78">
        <v>-8.4782289999999996E-2</v>
      </c>
    </row>
    <row r="3326" spans="1:6" x14ac:dyDescent="0.25">
      <c r="A3326">
        <v>3324</v>
      </c>
      <c r="B3326" t="s">
        <v>34620</v>
      </c>
      <c r="C3326" s="78">
        <v>-2.2797584999999998</v>
      </c>
      <c r="D3326" s="78">
        <v>1.5330522</v>
      </c>
      <c r="E3326" s="78">
        <v>-7.2334707000000003E-3</v>
      </c>
      <c r="F3326" s="78">
        <v>6.2220983000000001E-2</v>
      </c>
    </row>
    <row r="3327" spans="1:6" x14ac:dyDescent="0.25">
      <c r="A3327">
        <v>3325</v>
      </c>
      <c r="B3327" t="s">
        <v>34621</v>
      </c>
      <c r="C3327" s="78">
        <v>-0.91125440000000002</v>
      </c>
      <c r="D3327" s="78">
        <v>-2.8257781999999998</v>
      </c>
      <c r="E3327" s="78">
        <v>8.7207093999999999E-2</v>
      </c>
      <c r="F3327" s="78">
        <v>-0.11405622999999999</v>
      </c>
    </row>
    <row r="3328" spans="1:6" x14ac:dyDescent="0.25">
      <c r="A3328">
        <v>3326</v>
      </c>
      <c r="B3328" t="s">
        <v>34622</v>
      </c>
      <c r="C3328" s="78">
        <v>3.0863276000000002</v>
      </c>
      <c r="D3328" s="78">
        <v>-0.79669120000000004</v>
      </c>
      <c r="E3328" s="78">
        <v>0.11285289</v>
      </c>
      <c r="F3328" s="78">
        <v>5.6074779999999998E-2</v>
      </c>
    </row>
    <row r="3329" spans="1:6" x14ac:dyDescent="0.25">
      <c r="A3329">
        <v>3327</v>
      </c>
      <c r="B3329" t="s">
        <v>24766</v>
      </c>
      <c r="C3329" s="78">
        <v>-0.65802720000000003</v>
      </c>
      <c r="D3329" s="78">
        <v>0.24499689999999999</v>
      </c>
      <c r="E3329" s="78">
        <v>-0.11042642599999999</v>
      </c>
      <c r="F3329" s="78">
        <v>-0.18907693</v>
      </c>
    </row>
    <row r="3330" spans="1:6" x14ac:dyDescent="0.25">
      <c r="A3330">
        <v>3328</v>
      </c>
      <c r="B3330" t="s">
        <v>34623</v>
      </c>
      <c r="C3330" s="78">
        <v>-1.9368869</v>
      </c>
      <c r="D3330" s="78">
        <v>1.6353728999999999</v>
      </c>
      <c r="E3330" s="78">
        <v>6.7647084999999996E-2</v>
      </c>
      <c r="F3330" s="78">
        <v>5.7852709999999998E-3</v>
      </c>
    </row>
    <row r="3331" spans="1:6" x14ac:dyDescent="0.25">
      <c r="A3331">
        <v>3329</v>
      </c>
      <c r="B3331" t="s">
        <v>34624</v>
      </c>
      <c r="C3331" s="78">
        <v>-1.7691394</v>
      </c>
      <c r="D3331" s="78">
        <v>3.5597083999999999</v>
      </c>
      <c r="E3331" s="78">
        <v>-2.3788422E-2</v>
      </c>
      <c r="F3331" s="78">
        <v>4.5799962999999999E-2</v>
      </c>
    </row>
    <row r="3332" spans="1:6" x14ac:dyDescent="0.25">
      <c r="A3332">
        <v>3330</v>
      </c>
      <c r="B3332" t="s">
        <v>34625</v>
      </c>
      <c r="C3332" s="78">
        <v>1.1788829999999999</v>
      </c>
      <c r="D3332" s="78">
        <v>-1.5339879999999999</v>
      </c>
      <c r="E3332" s="78">
        <v>2.4301409999999999E-2</v>
      </c>
      <c r="F3332" s="78">
        <v>8.2361266000000002E-2</v>
      </c>
    </row>
    <row r="3333" spans="1:6" x14ac:dyDescent="0.25">
      <c r="A3333">
        <v>3331</v>
      </c>
      <c r="B3333" t="s">
        <v>34626</v>
      </c>
      <c r="C3333" s="78">
        <v>1.158269</v>
      </c>
      <c r="D3333" s="78">
        <v>0.85043670000000005</v>
      </c>
      <c r="E3333" s="78">
        <v>2.7552246999999998E-2</v>
      </c>
      <c r="F3333" s="78">
        <v>6.0339394999999997E-2</v>
      </c>
    </row>
    <row r="3334" spans="1:6" x14ac:dyDescent="0.25">
      <c r="A3334">
        <v>3332</v>
      </c>
      <c r="B3334" t="s">
        <v>34627</v>
      </c>
      <c r="C3334" s="78">
        <v>2.11524</v>
      </c>
      <c r="D3334" s="78">
        <v>0.4636228</v>
      </c>
      <c r="E3334" s="78">
        <v>0.18506585</v>
      </c>
      <c r="F3334" s="78">
        <v>2.7045665E-2</v>
      </c>
    </row>
    <row r="3335" spans="1:6" x14ac:dyDescent="0.25">
      <c r="A3335">
        <v>3333</v>
      </c>
      <c r="B3335" t="s">
        <v>34628</v>
      </c>
      <c r="C3335" s="78">
        <v>1.1867205999999999</v>
      </c>
      <c r="D3335" s="78">
        <v>-0.80162275000000005</v>
      </c>
      <c r="E3335" s="78">
        <v>-0.13871934999999999</v>
      </c>
      <c r="F3335" s="78">
        <v>9.0146854999999998E-2</v>
      </c>
    </row>
    <row r="3336" spans="1:6" x14ac:dyDescent="0.25">
      <c r="A3336">
        <v>3334</v>
      </c>
      <c r="B3336" t="s">
        <v>34629</v>
      </c>
      <c r="C3336" s="78">
        <v>-0.18238944000000001</v>
      </c>
      <c r="D3336" s="78">
        <v>-1.6322253</v>
      </c>
      <c r="E3336" s="78">
        <v>-0.13935371999999999</v>
      </c>
      <c r="F3336" s="78">
        <v>0.10248788</v>
      </c>
    </row>
    <row r="3337" spans="1:6" x14ac:dyDescent="0.25">
      <c r="A3337">
        <v>3335</v>
      </c>
      <c r="B3337" t="s">
        <v>34630</v>
      </c>
      <c r="C3337" s="78">
        <v>6.652806</v>
      </c>
      <c r="D3337" s="78">
        <v>3.2260678</v>
      </c>
      <c r="E3337" s="78">
        <v>4.9304186999999999E-2</v>
      </c>
      <c r="F3337" s="78">
        <v>6.0233492E-2</v>
      </c>
    </row>
    <row r="3338" spans="1:6" x14ac:dyDescent="0.25">
      <c r="A3338">
        <v>3336</v>
      </c>
      <c r="B3338" t="s">
        <v>34631</v>
      </c>
      <c r="C3338" s="78">
        <v>3.7175015999999999</v>
      </c>
      <c r="D3338" s="78">
        <v>2.9623496999999999</v>
      </c>
      <c r="E3338" s="78">
        <v>9.1874319999999995E-2</v>
      </c>
      <c r="F3338" s="78">
        <v>2.3771884E-2</v>
      </c>
    </row>
    <row r="3339" spans="1:6" x14ac:dyDescent="0.25">
      <c r="A3339">
        <v>3337</v>
      </c>
      <c r="B3339" t="s">
        <v>34632</v>
      </c>
      <c r="C3339" s="78">
        <v>0.17646609999999999</v>
      </c>
      <c r="D3339" s="78">
        <v>1.3806508</v>
      </c>
      <c r="E3339" s="78">
        <v>-6.4859690000000003E-3</v>
      </c>
      <c r="F3339" s="78">
        <v>3.8590617000000001E-2</v>
      </c>
    </row>
    <row r="3340" spans="1:6" x14ac:dyDescent="0.25">
      <c r="A3340">
        <v>3338</v>
      </c>
      <c r="B3340" t="s">
        <v>34633</v>
      </c>
      <c r="C3340" s="78">
        <v>-0.37365632999999998</v>
      </c>
      <c r="D3340" s="78">
        <v>0.17834246000000001</v>
      </c>
      <c r="E3340" s="78">
        <v>1.9429654000000001E-2</v>
      </c>
      <c r="F3340" s="78">
        <v>7.0688799999999996E-2</v>
      </c>
    </row>
    <row r="3341" spans="1:6" x14ac:dyDescent="0.25">
      <c r="A3341">
        <v>3339</v>
      </c>
      <c r="B3341" t="s">
        <v>34634</v>
      </c>
      <c r="C3341" s="78">
        <v>-5.1789729999999999E-2</v>
      </c>
      <c r="D3341" s="78">
        <v>-6.9174886000000005E-2</v>
      </c>
      <c r="E3341" s="78">
        <v>-3.1980723000000003E-2</v>
      </c>
      <c r="F3341" s="78">
        <v>5.685134E-2</v>
      </c>
    </row>
    <row r="3342" spans="1:6" x14ac:dyDescent="0.25">
      <c r="A3342">
        <v>3340</v>
      </c>
      <c r="B3342" t="s">
        <v>34635</v>
      </c>
      <c r="C3342" s="78">
        <v>-2.685257</v>
      </c>
      <c r="D3342" s="78">
        <v>2.2559056000000002</v>
      </c>
      <c r="E3342" s="78">
        <v>-0.13099617</v>
      </c>
      <c r="F3342" s="78">
        <v>6.6234719999999997E-2</v>
      </c>
    </row>
    <row r="3343" spans="1:6" x14ac:dyDescent="0.25">
      <c r="A3343">
        <v>3341</v>
      </c>
      <c r="B3343" t="s">
        <v>34636</v>
      </c>
      <c r="C3343" s="78">
        <v>-0.15545987999999999</v>
      </c>
      <c r="D3343" s="78">
        <v>-1.4315978</v>
      </c>
      <c r="E3343" s="78">
        <v>1.9170507999999999E-2</v>
      </c>
      <c r="F3343" s="78">
        <v>6.1729826000000002E-2</v>
      </c>
    </row>
    <row r="3344" spans="1:6" x14ac:dyDescent="0.25">
      <c r="A3344">
        <v>3342</v>
      </c>
      <c r="B3344" t="s">
        <v>13013</v>
      </c>
      <c r="C3344" s="78">
        <v>0.70742320000000003</v>
      </c>
      <c r="D3344" s="78">
        <v>-1.5037676</v>
      </c>
      <c r="E3344" s="78">
        <v>1.4467641999999999E-2</v>
      </c>
      <c r="F3344" s="78">
        <v>-9.6232966000000003E-2</v>
      </c>
    </row>
    <row r="3345" spans="1:6" x14ac:dyDescent="0.25">
      <c r="A3345">
        <v>3343</v>
      </c>
      <c r="B3345" t="s">
        <v>34637</v>
      </c>
      <c r="C3345" s="78">
        <v>-7.9655952000000001</v>
      </c>
      <c r="D3345" s="78">
        <v>0.98597217000000004</v>
      </c>
      <c r="E3345" s="78">
        <v>0.18617724999999999</v>
      </c>
      <c r="F3345" s="78">
        <v>2.8545965E-2</v>
      </c>
    </row>
    <row r="3346" spans="1:6" x14ac:dyDescent="0.25">
      <c r="A3346">
        <v>3344</v>
      </c>
      <c r="B3346" t="s">
        <v>34638</v>
      </c>
      <c r="C3346" s="78">
        <v>0.87353426000000001</v>
      </c>
      <c r="D3346" s="78">
        <v>-0.59363069999999996</v>
      </c>
      <c r="E3346" s="78">
        <v>4.7869652999999998E-2</v>
      </c>
      <c r="F3346" s="78">
        <v>2.4184711000000001E-2</v>
      </c>
    </row>
    <row r="3347" spans="1:6" x14ac:dyDescent="0.25">
      <c r="A3347">
        <v>3345</v>
      </c>
      <c r="B3347" t="s">
        <v>34639</v>
      </c>
      <c r="C3347" s="78">
        <v>0.93633880000000003</v>
      </c>
      <c r="D3347" s="78">
        <v>-0.84848179999999995</v>
      </c>
      <c r="E3347" s="78">
        <v>0.16121236999999999</v>
      </c>
      <c r="F3347" s="78">
        <v>3.2627740000000002E-2</v>
      </c>
    </row>
    <row r="3348" spans="1:6" x14ac:dyDescent="0.25">
      <c r="A3348">
        <v>3346</v>
      </c>
      <c r="B3348" t="s">
        <v>11475</v>
      </c>
      <c r="C3348" s="78">
        <v>0.17787385999999999</v>
      </c>
      <c r="D3348" s="78">
        <v>-1.2123967</v>
      </c>
      <c r="E3348" s="78">
        <v>5.2330702999999999E-2</v>
      </c>
      <c r="F3348" s="78">
        <v>-0.112758815</v>
      </c>
    </row>
    <row r="3349" spans="1:6" x14ac:dyDescent="0.25">
      <c r="A3349">
        <v>3347</v>
      </c>
      <c r="B3349" t="s">
        <v>34640</v>
      </c>
      <c r="C3349" s="78">
        <v>1.5324732000000001</v>
      </c>
      <c r="D3349" s="78">
        <v>1.7424052000000001</v>
      </c>
      <c r="E3349" s="78">
        <v>1.1172533E-2</v>
      </c>
      <c r="F3349" s="78">
        <v>2.5386926000000001E-2</v>
      </c>
    </row>
    <row r="3350" spans="1:6" x14ac:dyDescent="0.25">
      <c r="A3350">
        <v>3348</v>
      </c>
      <c r="B3350" t="s">
        <v>34641</v>
      </c>
      <c r="C3350" s="78">
        <v>-0.92519340000000005</v>
      </c>
      <c r="D3350" s="78">
        <v>-1.1130233</v>
      </c>
      <c r="E3350" s="78">
        <v>-9.6209644999999996E-2</v>
      </c>
      <c r="F3350" s="78">
        <v>4.5390545999999997E-2</v>
      </c>
    </row>
    <row r="3351" spans="1:6" x14ac:dyDescent="0.25">
      <c r="A3351">
        <v>3349</v>
      </c>
      <c r="B3351" t="s">
        <v>34642</v>
      </c>
      <c r="C3351" s="78">
        <v>2.6230354</v>
      </c>
      <c r="D3351" s="78">
        <v>-1.2536175000000001</v>
      </c>
      <c r="E3351" s="78">
        <v>-8.3689390000000006E-3</v>
      </c>
      <c r="F3351" s="78">
        <v>1.6576376E-2</v>
      </c>
    </row>
    <row r="3352" spans="1:6" x14ac:dyDescent="0.25">
      <c r="A3352">
        <v>3350</v>
      </c>
      <c r="B3352" t="s">
        <v>34643</v>
      </c>
      <c r="C3352" s="78">
        <v>-1.6815752E-2</v>
      </c>
      <c r="D3352" s="78">
        <v>-2.8498839999999999</v>
      </c>
      <c r="E3352" s="78">
        <v>0.15405210999999999</v>
      </c>
      <c r="F3352" s="78">
        <v>3.1928501999999997E-2</v>
      </c>
    </row>
    <row r="3353" spans="1:6" x14ac:dyDescent="0.25">
      <c r="A3353">
        <v>3351</v>
      </c>
      <c r="B3353" t="s">
        <v>34644</v>
      </c>
      <c r="C3353" s="78">
        <v>-1.1205273</v>
      </c>
      <c r="D3353" s="78">
        <v>-1.2718801</v>
      </c>
      <c r="E3353" s="78">
        <v>0.1478824</v>
      </c>
      <c r="F3353" s="78">
        <v>2.1708284000000001E-2</v>
      </c>
    </row>
    <row r="3354" spans="1:6" x14ac:dyDescent="0.25">
      <c r="A3354">
        <v>3352</v>
      </c>
      <c r="B3354" t="s">
        <v>34645</v>
      </c>
      <c r="C3354" s="78">
        <v>-0.18538289999999999</v>
      </c>
      <c r="D3354" s="78">
        <v>2.3734540000000002</v>
      </c>
      <c r="E3354" s="78">
        <v>-7.4102074000000004E-2</v>
      </c>
      <c r="F3354" s="78">
        <v>1.3314098E-2</v>
      </c>
    </row>
    <row r="3355" spans="1:6" x14ac:dyDescent="0.25">
      <c r="A3355">
        <v>3353</v>
      </c>
      <c r="B3355" t="s">
        <v>34646</v>
      </c>
      <c r="C3355" s="78">
        <v>1.7338834999999999</v>
      </c>
      <c r="D3355" s="78">
        <v>2.0808559999999998</v>
      </c>
      <c r="E3355" s="78">
        <v>-5.7428747000000002E-2</v>
      </c>
      <c r="F3355" s="78">
        <v>-0.22517632000000001</v>
      </c>
    </row>
    <row r="3356" spans="1:6" x14ac:dyDescent="0.25">
      <c r="A3356">
        <v>3354</v>
      </c>
      <c r="B3356" t="s">
        <v>34647</v>
      </c>
      <c r="C3356" s="78">
        <v>2.1616936</v>
      </c>
      <c r="D3356" s="78">
        <v>-1.1949322</v>
      </c>
      <c r="E3356" s="78">
        <v>-5.9473603999999999E-2</v>
      </c>
      <c r="F3356" s="78">
        <v>4.8058150000000001E-2</v>
      </c>
    </row>
    <row r="3357" spans="1:6" x14ac:dyDescent="0.25">
      <c r="A3357">
        <v>3355</v>
      </c>
      <c r="B3357" t="s">
        <v>34648</v>
      </c>
      <c r="C3357" s="78">
        <v>-6.5279274999999998E-2</v>
      </c>
      <c r="D3357" s="78">
        <v>-2.0675826000000002</v>
      </c>
      <c r="E3357" s="78">
        <v>0.120202824</v>
      </c>
      <c r="F3357" s="78">
        <v>4.3353453E-2</v>
      </c>
    </row>
    <row r="3358" spans="1:6" x14ac:dyDescent="0.25">
      <c r="A3358">
        <v>3356</v>
      </c>
      <c r="B3358" t="s">
        <v>7230</v>
      </c>
      <c r="C3358" s="78">
        <v>1.4917183000000001</v>
      </c>
      <c r="D3358" s="78">
        <v>-1.4407133999999999</v>
      </c>
      <c r="E3358" s="78">
        <v>-3.2407044999999998E-3</v>
      </c>
      <c r="F3358" s="78">
        <v>-0.16339076999999999</v>
      </c>
    </row>
    <row r="3359" spans="1:6" x14ac:dyDescent="0.25">
      <c r="A3359">
        <v>3357</v>
      </c>
      <c r="B3359" t="s">
        <v>34649</v>
      </c>
      <c r="C3359" s="78">
        <v>1.211398</v>
      </c>
      <c r="D3359" s="78">
        <v>-1.1979363000000001</v>
      </c>
      <c r="E3359" s="78">
        <v>0.10697617</v>
      </c>
      <c r="F3359" s="78">
        <v>5.7474426000000004E-3</v>
      </c>
    </row>
    <row r="3360" spans="1:6" x14ac:dyDescent="0.25">
      <c r="A3360">
        <v>3358</v>
      </c>
      <c r="B3360" t="s">
        <v>34650</v>
      </c>
      <c r="C3360" s="78">
        <v>-0.24356103000000001</v>
      </c>
      <c r="D3360" s="78">
        <v>-0.48688185</v>
      </c>
      <c r="E3360" s="78">
        <v>0.11054101600000001</v>
      </c>
      <c r="F3360" s="78">
        <v>1.6200032E-2</v>
      </c>
    </row>
    <row r="3361" spans="1:6" x14ac:dyDescent="0.25">
      <c r="A3361">
        <v>3359</v>
      </c>
      <c r="B3361" t="s">
        <v>34651</v>
      </c>
      <c r="C3361" s="78">
        <v>1.0421659000000001</v>
      </c>
      <c r="D3361" s="78">
        <v>-2.2012687</v>
      </c>
      <c r="E3361" s="78">
        <v>0.108032316</v>
      </c>
      <c r="F3361" s="78">
        <v>3.2061896999999999E-2</v>
      </c>
    </row>
    <row r="3362" spans="1:6" x14ac:dyDescent="0.25">
      <c r="A3362">
        <v>3360</v>
      </c>
      <c r="B3362" t="s">
        <v>34652</v>
      </c>
      <c r="C3362" s="78">
        <v>2.9154463000000002</v>
      </c>
      <c r="D3362" s="78">
        <v>0.22259343000000001</v>
      </c>
      <c r="E3362" s="78">
        <v>-3.5472629999999998E-2</v>
      </c>
      <c r="F3362" s="78">
        <v>3.6354131999999997E-2</v>
      </c>
    </row>
    <row r="3363" spans="1:6" x14ac:dyDescent="0.25">
      <c r="A3363">
        <v>3361</v>
      </c>
      <c r="B3363" t="s">
        <v>34653</v>
      </c>
      <c r="C3363" s="78">
        <v>-1.6064333</v>
      </c>
      <c r="D3363" s="78">
        <v>-4.4797840000000004</v>
      </c>
      <c r="E3363" s="78">
        <v>-3.2089769999999997E-2</v>
      </c>
      <c r="F3363" s="78">
        <v>6.4749840000000003E-2</v>
      </c>
    </row>
    <row r="3364" spans="1:6" x14ac:dyDescent="0.25">
      <c r="A3364">
        <v>3362</v>
      </c>
      <c r="B3364" t="s">
        <v>34654</v>
      </c>
      <c r="C3364" s="78">
        <v>-2.2917814000000001</v>
      </c>
      <c r="D3364" s="78">
        <v>0.30925667000000001</v>
      </c>
      <c r="E3364" s="78">
        <v>1.4404222E-2</v>
      </c>
      <c r="F3364" s="78">
        <v>5.5447000000000003E-2</v>
      </c>
    </row>
    <row r="3365" spans="1:6" x14ac:dyDescent="0.25">
      <c r="A3365">
        <v>3363</v>
      </c>
      <c r="B3365" t="s">
        <v>34655</v>
      </c>
      <c r="C3365" s="78">
        <v>0.95205919999999999</v>
      </c>
      <c r="D3365" s="78">
        <v>-2.0983624000000001</v>
      </c>
      <c r="E3365" s="78">
        <v>0.10372165999999999</v>
      </c>
      <c r="F3365" s="78">
        <v>5.9771770000000002E-3</v>
      </c>
    </row>
    <row r="3366" spans="1:6" x14ac:dyDescent="0.25">
      <c r="A3366">
        <v>3364</v>
      </c>
      <c r="B3366" t="s">
        <v>34656</v>
      </c>
      <c r="C3366" s="78">
        <v>-1.0140632000000001</v>
      </c>
      <c r="D3366" s="78">
        <v>-1.4090799000000001</v>
      </c>
      <c r="E3366" s="78">
        <v>6.7618029999999996E-2</v>
      </c>
      <c r="F3366" s="78">
        <v>3.3322826E-2</v>
      </c>
    </row>
    <row r="3367" spans="1:6" x14ac:dyDescent="0.25">
      <c r="A3367">
        <v>3365</v>
      </c>
      <c r="B3367" t="s">
        <v>11773</v>
      </c>
      <c r="C3367" s="78">
        <v>1.0629213</v>
      </c>
      <c r="D3367" s="78">
        <v>-0.65223120000000001</v>
      </c>
      <c r="E3367" s="78">
        <v>-5.6073367999999998E-2</v>
      </c>
      <c r="F3367" s="78">
        <v>-0.23820495999999999</v>
      </c>
    </row>
    <row r="3368" spans="1:6" x14ac:dyDescent="0.25">
      <c r="A3368">
        <v>3366</v>
      </c>
      <c r="B3368" t="s">
        <v>34657</v>
      </c>
      <c r="C3368" s="78">
        <v>1.4818997</v>
      </c>
      <c r="D3368" s="78">
        <v>-0.22995496000000001</v>
      </c>
      <c r="E3368" s="78">
        <v>-1.0576993E-2</v>
      </c>
      <c r="F3368" s="78">
        <v>2.925285E-2</v>
      </c>
    </row>
    <row r="3369" spans="1:6" x14ac:dyDescent="0.25">
      <c r="A3369">
        <v>3367</v>
      </c>
      <c r="B3369" t="s">
        <v>34658</v>
      </c>
      <c r="C3369" s="78">
        <v>1.5878304000000001</v>
      </c>
      <c r="D3369" s="78">
        <v>0.26334834000000001</v>
      </c>
      <c r="E3369" s="78">
        <v>4.6020686999999998E-2</v>
      </c>
      <c r="F3369" s="78">
        <v>2.9088292000000002E-2</v>
      </c>
    </row>
    <row r="3370" spans="1:6" x14ac:dyDescent="0.25">
      <c r="A3370">
        <v>3368</v>
      </c>
      <c r="B3370" t="s">
        <v>34659</v>
      </c>
      <c r="C3370" s="78">
        <v>2.1760606999999998</v>
      </c>
      <c r="D3370" s="78">
        <v>-1.9784292000000001</v>
      </c>
      <c r="E3370" s="78">
        <v>0.14439078999999999</v>
      </c>
      <c r="F3370" s="78">
        <v>4.1261289999999999E-2</v>
      </c>
    </row>
    <row r="3371" spans="1:6" x14ac:dyDescent="0.25">
      <c r="A3371">
        <v>3369</v>
      </c>
      <c r="B3371" t="s">
        <v>34660</v>
      </c>
      <c r="C3371" s="78">
        <v>-1.0147470999999999</v>
      </c>
      <c r="D3371" s="78">
        <v>1.1359372000000001</v>
      </c>
      <c r="E3371" s="78">
        <v>5.7096317000000001E-2</v>
      </c>
      <c r="F3371" s="78">
        <v>2.943803E-2</v>
      </c>
    </row>
    <row r="3372" spans="1:6" x14ac:dyDescent="0.25">
      <c r="A3372">
        <v>3370</v>
      </c>
      <c r="B3372" t="s">
        <v>7222</v>
      </c>
      <c r="C3372" s="78">
        <v>2.1601433999999999</v>
      </c>
      <c r="D3372" s="78">
        <v>1.1233010000000001</v>
      </c>
      <c r="E3372" s="78">
        <v>7.0585205999999998E-2</v>
      </c>
      <c r="F3372" s="78">
        <v>-0.10768224</v>
      </c>
    </row>
    <row r="3373" spans="1:6" x14ac:dyDescent="0.25">
      <c r="A3373">
        <v>3371</v>
      </c>
      <c r="B3373" t="s">
        <v>34661</v>
      </c>
      <c r="C3373" s="78">
        <v>0.75741773999999995</v>
      </c>
      <c r="D3373" s="78">
        <v>-0.53942559999999995</v>
      </c>
      <c r="E3373" s="78">
        <v>5.0649031999999997E-2</v>
      </c>
      <c r="F3373" s="78">
        <v>4.5567497999999998E-2</v>
      </c>
    </row>
    <row r="3374" spans="1:6" x14ac:dyDescent="0.25">
      <c r="A3374">
        <v>3372</v>
      </c>
      <c r="B3374" t="s">
        <v>34662</v>
      </c>
      <c r="C3374" s="78">
        <v>1.1596172</v>
      </c>
      <c r="D3374" s="78">
        <v>-2.2001677000000002</v>
      </c>
      <c r="E3374" s="78">
        <v>2.4491906000000001E-2</v>
      </c>
      <c r="F3374" s="78">
        <v>5.7090460000000003E-2</v>
      </c>
    </row>
    <row r="3375" spans="1:6" x14ac:dyDescent="0.25">
      <c r="A3375">
        <v>3373</v>
      </c>
      <c r="B3375" t="s">
        <v>34663</v>
      </c>
      <c r="C3375" s="78">
        <v>-0.8566011</v>
      </c>
      <c r="D3375" s="78">
        <v>-2.1031008</v>
      </c>
      <c r="E3375" s="78">
        <v>-8.4814935999999994E-2</v>
      </c>
      <c r="F3375" s="78">
        <v>4.8311878000000003E-2</v>
      </c>
    </row>
    <row r="3376" spans="1:6" x14ac:dyDescent="0.25">
      <c r="A3376">
        <v>3374</v>
      </c>
      <c r="B3376" t="s">
        <v>34664</v>
      </c>
      <c r="C3376" s="78">
        <v>3.7927922999999999</v>
      </c>
      <c r="D3376" s="78">
        <v>-0.31201960000000001</v>
      </c>
      <c r="E3376" s="78">
        <v>-2.585107E-2</v>
      </c>
      <c r="F3376" s="78">
        <v>3.2283300000000001E-2</v>
      </c>
    </row>
    <row r="3377" spans="1:6" x14ac:dyDescent="0.25">
      <c r="A3377">
        <v>3375</v>
      </c>
      <c r="B3377" t="s">
        <v>34665</v>
      </c>
      <c r="C3377" s="78">
        <v>0.33634523</v>
      </c>
      <c r="D3377" s="78">
        <v>1.4368985000000001</v>
      </c>
      <c r="E3377" s="78">
        <v>2.3841575E-2</v>
      </c>
      <c r="F3377" s="78">
        <v>5.4037756999999999E-2</v>
      </c>
    </row>
    <row r="3378" spans="1:6" x14ac:dyDescent="0.25">
      <c r="A3378">
        <v>3376</v>
      </c>
      <c r="B3378" t="s">
        <v>34666</v>
      </c>
      <c r="C3378" s="78">
        <v>-0.1054059</v>
      </c>
      <c r="D3378" s="78">
        <v>-0.6698037</v>
      </c>
      <c r="E3378" s="78">
        <v>0.17805531999999999</v>
      </c>
      <c r="F3378" s="78">
        <v>2.6152601000000001E-2</v>
      </c>
    </row>
    <row r="3379" spans="1:6" x14ac:dyDescent="0.25">
      <c r="A3379">
        <v>3377</v>
      </c>
      <c r="B3379" t="s">
        <v>26333</v>
      </c>
      <c r="C3379" s="78">
        <v>5.5335759999999998E-2</v>
      </c>
      <c r="D3379" s="78">
        <v>-1.2754871999999999</v>
      </c>
      <c r="E3379" s="78">
        <v>9.8770860000000002E-3</v>
      </c>
      <c r="F3379" s="78">
        <v>-0.19317861</v>
      </c>
    </row>
    <row r="3380" spans="1:6" x14ac:dyDescent="0.25">
      <c r="A3380">
        <v>3378</v>
      </c>
      <c r="B3380" t="s">
        <v>34667</v>
      </c>
      <c r="C3380" s="78">
        <v>-0.19736063000000001</v>
      </c>
      <c r="D3380" s="78">
        <v>0.74408792999999995</v>
      </c>
      <c r="E3380" s="78">
        <v>0.17650305999999999</v>
      </c>
      <c r="F3380" s="78">
        <v>1.2587328E-2</v>
      </c>
    </row>
    <row r="3381" spans="1:6" x14ac:dyDescent="0.25">
      <c r="A3381">
        <v>3379</v>
      </c>
      <c r="B3381" t="s">
        <v>34668</v>
      </c>
      <c r="C3381" s="78">
        <v>-1.9229797</v>
      </c>
      <c r="D3381" s="78">
        <v>1.8281338</v>
      </c>
      <c r="E3381" s="78">
        <v>9.3108270000000007E-2</v>
      </c>
      <c r="F3381" s="78">
        <v>3.2146706999999997E-2</v>
      </c>
    </row>
    <row r="3382" spans="1:6" x14ac:dyDescent="0.25">
      <c r="A3382">
        <v>3380</v>
      </c>
      <c r="B3382" t="s">
        <v>34669</v>
      </c>
      <c r="C3382" s="78">
        <v>-2.5933742999999999E-2</v>
      </c>
      <c r="D3382" s="78">
        <v>-0.91834930000000004</v>
      </c>
      <c r="E3382" s="78">
        <v>6.0148699999999999E-2</v>
      </c>
      <c r="F3382" s="78">
        <v>-0.102411434</v>
      </c>
    </row>
    <row r="3383" spans="1:6" x14ac:dyDescent="0.25">
      <c r="A3383">
        <v>3381</v>
      </c>
      <c r="B3383" t="s">
        <v>34670</v>
      </c>
      <c r="C3383" s="78">
        <v>-1.8783962000000001</v>
      </c>
      <c r="D3383" s="78">
        <v>4.5376595999999996</v>
      </c>
      <c r="E3383" s="78">
        <v>0.105810314</v>
      </c>
      <c r="F3383" s="78">
        <v>3.6412300000000002E-2</v>
      </c>
    </row>
    <row r="3384" spans="1:6" x14ac:dyDescent="0.25">
      <c r="A3384">
        <v>3382</v>
      </c>
      <c r="B3384" t="s">
        <v>34671</v>
      </c>
      <c r="C3384" s="78">
        <v>1.0025519000000001</v>
      </c>
      <c r="D3384" s="78">
        <v>0.13608609999999999</v>
      </c>
      <c r="E3384" s="78">
        <v>1.2223467E-2</v>
      </c>
      <c r="F3384" s="78">
        <v>8.1204589999999993E-2</v>
      </c>
    </row>
    <row r="3385" spans="1:6" x14ac:dyDescent="0.25">
      <c r="A3385">
        <v>3383</v>
      </c>
      <c r="B3385" t="s">
        <v>22988</v>
      </c>
      <c r="C3385" s="78">
        <v>-0.25071304999999999</v>
      </c>
      <c r="D3385" s="78">
        <v>-0.47088026999999999</v>
      </c>
      <c r="E3385" s="78">
        <v>-0.13004345</v>
      </c>
      <c r="F3385" s="78">
        <v>6.2879174999999995E-2</v>
      </c>
    </row>
    <row r="3386" spans="1:6" x14ac:dyDescent="0.25">
      <c r="A3386">
        <v>3384</v>
      </c>
      <c r="B3386" t="s">
        <v>34672</v>
      </c>
      <c r="C3386" s="78">
        <v>-1.7017726</v>
      </c>
      <c r="D3386" s="78">
        <v>-2.1019268000000002</v>
      </c>
      <c r="E3386" s="78">
        <v>2.0038202000000001E-2</v>
      </c>
      <c r="F3386" s="78">
        <v>6.5302390000000002E-2</v>
      </c>
    </row>
    <row r="3387" spans="1:6" x14ac:dyDescent="0.25">
      <c r="A3387">
        <v>3385</v>
      </c>
      <c r="B3387" t="s">
        <v>34673</v>
      </c>
      <c r="C3387" s="78">
        <v>-2.3629188999999999</v>
      </c>
      <c r="D3387" s="78">
        <v>0.65309620000000002</v>
      </c>
      <c r="E3387" s="78">
        <v>-5.4278076E-3</v>
      </c>
      <c r="F3387" s="78">
        <v>8.1356849999999994E-2</v>
      </c>
    </row>
    <row r="3388" spans="1:6" x14ac:dyDescent="0.25">
      <c r="A3388">
        <v>3386</v>
      </c>
      <c r="B3388" t="s">
        <v>34674</v>
      </c>
      <c r="C3388" s="78">
        <v>0.93794929999999999</v>
      </c>
      <c r="D3388" s="78">
        <v>4.0987453</v>
      </c>
      <c r="E3388" s="78">
        <v>-0.10759207599999999</v>
      </c>
      <c r="F3388" s="78">
        <v>8.7793544000000001E-2</v>
      </c>
    </row>
    <row r="3389" spans="1:6" x14ac:dyDescent="0.25">
      <c r="A3389">
        <v>3387</v>
      </c>
      <c r="B3389" t="s">
        <v>34675</v>
      </c>
      <c r="C3389" s="78">
        <v>3.9127618000000003E-2</v>
      </c>
      <c r="D3389" s="78">
        <v>2.7955377000000001</v>
      </c>
      <c r="E3389" s="78">
        <v>0.19697616000000001</v>
      </c>
      <c r="F3389" s="78">
        <v>3.6438180000000001E-2</v>
      </c>
    </row>
    <row r="3390" spans="1:6" x14ac:dyDescent="0.25">
      <c r="A3390">
        <v>3388</v>
      </c>
      <c r="B3390" t="s">
        <v>34676</v>
      </c>
      <c r="C3390" s="78">
        <v>1.7499739999999999</v>
      </c>
      <c r="D3390" s="78">
        <v>-1.3057945</v>
      </c>
      <c r="E3390" s="78">
        <v>-5.8614491999999997E-2</v>
      </c>
      <c r="F3390" s="78">
        <v>7.3687329999999995E-2</v>
      </c>
    </row>
    <row r="3391" spans="1:6" x14ac:dyDescent="0.25">
      <c r="A3391">
        <v>3389</v>
      </c>
      <c r="B3391" t="s">
        <v>34677</v>
      </c>
      <c r="C3391" s="78">
        <v>1.3076656</v>
      </c>
      <c r="D3391" s="78">
        <v>3.2473595</v>
      </c>
      <c r="E3391" s="78">
        <v>9.1786090000000008E-3</v>
      </c>
      <c r="F3391" s="78">
        <v>4.3210489999999997E-2</v>
      </c>
    </row>
    <row r="3392" spans="1:6" x14ac:dyDescent="0.25">
      <c r="A3392">
        <v>3390</v>
      </c>
      <c r="B3392" t="s">
        <v>34678</v>
      </c>
      <c r="C3392" s="78">
        <v>0.76009939999999998</v>
      </c>
      <c r="D3392" s="78">
        <v>-0.86391499999999999</v>
      </c>
      <c r="E3392" s="78">
        <v>-1.3505101E-2</v>
      </c>
      <c r="F3392" s="78">
        <v>3.2017579999999997E-2</v>
      </c>
    </row>
    <row r="3393" spans="1:6" x14ac:dyDescent="0.25">
      <c r="A3393">
        <v>3391</v>
      </c>
      <c r="B3393" t="s">
        <v>34679</v>
      </c>
      <c r="C3393" s="78">
        <v>-1.3939356000000001</v>
      </c>
      <c r="D3393" s="78">
        <v>-3.0455456000000001</v>
      </c>
      <c r="E3393" s="78">
        <v>4.1908204999999997E-2</v>
      </c>
      <c r="F3393" s="78">
        <v>5.5518581999999997E-2</v>
      </c>
    </row>
    <row r="3394" spans="1:6" x14ac:dyDescent="0.25">
      <c r="A3394">
        <v>3392</v>
      </c>
      <c r="B3394" t="s">
        <v>34680</v>
      </c>
      <c r="C3394" s="78">
        <v>-1.2614235</v>
      </c>
      <c r="D3394" s="78">
        <v>9.4445585999999998E-2</v>
      </c>
      <c r="E3394" s="78">
        <v>-8.3968219999999996E-2</v>
      </c>
      <c r="F3394" s="78">
        <v>5.3157162000000001E-2</v>
      </c>
    </row>
    <row r="3395" spans="1:6" x14ac:dyDescent="0.25">
      <c r="A3395">
        <v>3393</v>
      </c>
      <c r="B3395" t="s">
        <v>34681</v>
      </c>
      <c r="C3395" s="78">
        <v>5.7639193999999998</v>
      </c>
      <c r="D3395" s="78">
        <v>4.3739204000000003</v>
      </c>
      <c r="E3395" s="78">
        <v>3.5419866000000001E-2</v>
      </c>
      <c r="F3395" s="78">
        <v>4.1597429999999998E-2</v>
      </c>
    </row>
    <row r="3396" spans="1:6" x14ac:dyDescent="0.25">
      <c r="A3396">
        <v>3394</v>
      </c>
      <c r="B3396" t="s">
        <v>34682</v>
      </c>
      <c r="C3396" s="78">
        <v>3.0043316</v>
      </c>
      <c r="D3396" s="78">
        <v>2.5826771000000002</v>
      </c>
      <c r="E3396" s="78">
        <v>0.16069774000000001</v>
      </c>
      <c r="F3396" s="78">
        <v>5.3958646999999998E-2</v>
      </c>
    </row>
    <row r="3397" spans="1:6" x14ac:dyDescent="0.25">
      <c r="A3397">
        <v>3395</v>
      </c>
      <c r="B3397" t="s">
        <v>34683</v>
      </c>
      <c r="C3397" s="78">
        <v>0.87418989999999996</v>
      </c>
      <c r="D3397" s="78">
        <v>1.7765249999999999</v>
      </c>
      <c r="E3397" s="78">
        <v>0.14663306000000001</v>
      </c>
      <c r="F3397" s="78">
        <v>2.3617686999999998E-2</v>
      </c>
    </row>
    <row r="3398" spans="1:6" x14ac:dyDescent="0.25">
      <c r="A3398">
        <v>3396</v>
      </c>
      <c r="B3398" t="s">
        <v>34684</v>
      </c>
      <c r="C3398" s="78">
        <v>-2.5012235999999999</v>
      </c>
      <c r="D3398" s="78">
        <v>-0.34999346999999997</v>
      </c>
      <c r="E3398" s="78">
        <v>0.13718196999999999</v>
      </c>
      <c r="F3398" s="78">
        <v>3.1646463999999999E-2</v>
      </c>
    </row>
    <row r="3399" spans="1:6" x14ac:dyDescent="0.25">
      <c r="A3399">
        <v>3397</v>
      </c>
      <c r="B3399" t="s">
        <v>34685</v>
      </c>
      <c r="C3399" s="78">
        <v>1.3422213999999999</v>
      </c>
      <c r="D3399" s="78">
        <v>-2.3500009999999998</v>
      </c>
      <c r="E3399" s="78">
        <v>-2.3945212E-2</v>
      </c>
      <c r="F3399" s="78">
        <v>3.0373001E-2</v>
      </c>
    </row>
    <row r="3400" spans="1:6" x14ac:dyDescent="0.25">
      <c r="A3400">
        <v>3398</v>
      </c>
      <c r="B3400" t="s">
        <v>34686</v>
      </c>
      <c r="C3400" s="78">
        <v>1.6872096000000001</v>
      </c>
      <c r="D3400" s="78">
        <v>-0.24446106000000001</v>
      </c>
      <c r="E3400" s="78">
        <v>-0.22511908</v>
      </c>
      <c r="F3400" s="78">
        <v>3.5474635999999997E-2</v>
      </c>
    </row>
    <row r="3401" spans="1:6" x14ac:dyDescent="0.25">
      <c r="A3401">
        <v>3399</v>
      </c>
      <c r="B3401" t="s">
        <v>25445</v>
      </c>
      <c r="C3401" s="78">
        <v>0.12060419999999999</v>
      </c>
      <c r="D3401" s="78">
        <v>3.541565E-2</v>
      </c>
      <c r="E3401" s="78">
        <v>7.9062300000000002E-2</v>
      </c>
      <c r="F3401" s="78">
        <v>-9.4771859999999999E-2</v>
      </c>
    </row>
    <row r="3402" spans="1:6" x14ac:dyDescent="0.25">
      <c r="A3402">
        <v>3400</v>
      </c>
      <c r="B3402" t="s">
        <v>34687</v>
      </c>
      <c r="C3402" s="78">
        <v>9.0213630000000003E-2</v>
      </c>
      <c r="D3402" s="78">
        <v>-1.4606744</v>
      </c>
      <c r="E3402" s="78">
        <v>0.10600521</v>
      </c>
      <c r="F3402" s="78">
        <v>4.0349018E-2</v>
      </c>
    </row>
    <row r="3403" spans="1:6" x14ac:dyDescent="0.25">
      <c r="A3403">
        <v>3401</v>
      </c>
      <c r="B3403" t="s">
        <v>34688</v>
      </c>
      <c r="C3403" s="78">
        <v>0.61463310000000004</v>
      </c>
      <c r="D3403" s="78">
        <v>-3.2181739999999999E-3</v>
      </c>
      <c r="E3403" s="78">
        <v>0.15405366000000001</v>
      </c>
      <c r="F3403" s="78">
        <v>3.6837651999999999E-2</v>
      </c>
    </row>
    <row r="3404" spans="1:6" x14ac:dyDescent="0.25">
      <c r="A3404">
        <v>3402</v>
      </c>
      <c r="B3404" t="s">
        <v>34689</v>
      </c>
      <c r="C3404" s="78">
        <v>4.4398317</v>
      </c>
      <c r="D3404" s="78">
        <v>6.3533650000000002</v>
      </c>
      <c r="E3404" s="78">
        <v>0.1686677</v>
      </c>
      <c r="F3404" s="78">
        <v>2.987652E-2</v>
      </c>
    </row>
    <row r="3405" spans="1:6" x14ac:dyDescent="0.25">
      <c r="A3405">
        <v>3403</v>
      </c>
      <c r="B3405" t="s">
        <v>34690</v>
      </c>
      <c r="C3405" s="78">
        <v>-0.83259450000000002</v>
      </c>
      <c r="D3405" s="78">
        <v>1.7790318000000001</v>
      </c>
      <c r="E3405" s="78">
        <v>0.13325255999999999</v>
      </c>
      <c r="F3405" s="78">
        <v>4.0484615000000002E-2</v>
      </c>
    </row>
    <row r="3406" spans="1:6" x14ac:dyDescent="0.25">
      <c r="A3406">
        <v>3404</v>
      </c>
      <c r="B3406" t="s">
        <v>34691</v>
      </c>
      <c r="C3406" s="78">
        <v>0.27308280000000001</v>
      </c>
      <c r="D3406" s="78">
        <v>-0.94697540000000002</v>
      </c>
      <c r="E3406" s="78">
        <v>0.17764650000000001</v>
      </c>
      <c r="F3406" s="78">
        <v>3.7397489999999999E-2</v>
      </c>
    </row>
    <row r="3407" spans="1:6" x14ac:dyDescent="0.25">
      <c r="A3407">
        <v>3405</v>
      </c>
      <c r="B3407" t="s">
        <v>34692</v>
      </c>
      <c r="C3407" s="78">
        <v>0.2656888</v>
      </c>
      <c r="D3407" s="78">
        <v>-2.1567345000000002E-3</v>
      </c>
      <c r="E3407" s="78">
        <v>1.9989043000000001E-2</v>
      </c>
      <c r="F3407" s="78">
        <v>2.4260554E-2</v>
      </c>
    </row>
    <row r="3408" spans="1:6" x14ac:dyDescent="0.25">
      <c r="A3408">
        <v>3406</v>
      </c>
      <c r="B3408" t="s">
        <v>3026</v>
      </c>
      <c r="C3408" s="78">
        <v>-0.44158584000000001</v>
      </c>
      <c r="D3408" s="78">
        <v>-0.69185286999999995</v>
      </c>
      <c r="E3408" s="78">
        <v>-7.9744759999999994E-3</v>
      </c>
      <c r="F3408" s="78">
        <v>-0.23034125999999999</v>
      </c>
    </row>
    <row r="3409" spans="1:6" x14ac:dyDescent="0.25">
      <c r="A3409">
        <v>3407</v>
      </c>
      <c r="B3409" t="s">
        <v>34693</v>
      </c>
      <c r="C3409" s="78">
        <v>-0.13359702000000001</v>
      </c>
      <c r="D3409" s="78">
        <v>-1.0254692999999999</v>
      </c>
      <c r="E3409" s="78">
        <v>0.17900263999999999</v>
      </c>
      <c r="F3409" s="78">
        <v>1.0911437E-2</v>
      </c>
    </row>
    <row r="3410" spans="1:6" x14ac:dyDescent="0.25">
      <c r="A3410">
        <v>3408</v>
      </c>
      <c r="B3410" t="s">
        <v>34694</v>
      </c>
      <c r="C3410" s="78">
        <v>-0.50577587000000002</v>
      </c>
      <c r="D3410" s="78">
        <v>-2.6377429999999999</v>
      </c>
      <c r="E3410" s="78">
        <v>0.20294186</v>
      </c>
      <c r="F3410" s="78">
        <v>6.3050240000000002E-3</v>
      </c>
    </row>
    <row r="3411" spans="1:6" x14ac:dyDescent="0.25">
      <c r="A3411">
        <v>3409</v>
      </c>
      <c r="B3411" t="s">
        <v>34695</v>
      </c>
      <c r="C3411" s="78">
        <v>-0.50775340000000002</v>
      </c>
      <c r="D3411" s="78">
        <v>-3.0052720000000002</v>
      </c>
      <c r="E3411" s="78">
        <v>1.5740693E-2</v>
      </c>
      <c r="F3411" s="78">
        <v>6.7269609999999994E-2</v>
      </c>
    </row>
    <row r="3412" spans="1:6" x14ac:dyDescent="0.25">
      <c r="A3412">
        <v>3410</v>
      </c>
      <c r="B3412" t="s">
        <v>34696</v>
      </c>
      <c r="C3412" s="78">
        <v>0.21602705</v>
      </c>
      <c r="D3412" s="78">
        <v>-0.11945343</v>
      </c>
      <c r="E3412" s="78">
        <v>-7.2861400000000007E-2</v>
      </c>
      <c r="F3412" s="78">
        <v>6.4156740000000004E-2</v>
      </c>
    </row>
    <row r="3413" spans="1:6" x14ac:dyDescent="0.25">
      <c r="A3413">
        <v>3411</v>
      </c>
      <c r="B3413" t="s">
        <v>34697</v>
      </c>
      <c r="C3413" s="78">
        <v>2.7240872</v>
      </c>
      <c r="D3413" s="78">
        <v>-1.4285165</v>
      </c>
      <c r="E3413" s="78">
        <v>0.12396571000000001</v>
      </c>
      <c r="F3413" s="78">
        <v>4.5601773999999998E-2</v>
      </c>
    </row>
    <row r="3414" spans="1:6" x14ac:dyDescent="0.25">
      <c r="A3414">
        <v>3412</v>
      </c>
      <c r="B3414" t="s">
        <v>34698</v>
      </c>
      <c r="C3414" s="78">
        <v>-0.99942814999999996</v>
      </c>
      <c r="D3414" s="78">
        <v>-0.59558230000000001</v>
      </c>
      <c r="E3414" s="78">
        <v>1.2263805E-3</v>
      </c>
      <c r="F3414" s="78">
        <v>5.2987260000000001E-2</v>
      </c>
    </row>
    <row r="3415" spans="1:6" x14ac:dyDescent="0.25">
      <c r="A3415">
        <v>3413</v>
      </c>
      <c r="B3415" t="s">
        <v>34699</v>
      </c>
      <c r="C3415" s="78">
        <v>-0.41710687000000002</v>
      </c>
      <c r="D3415" s="78">
        <v>-1.5941889</v>
      </c>
      <c r="E3415" s="78">
        <v>2.2767559E-2</v>
      </c>
      <c r="F3415" s="78">
        <v>6.2874899999999997E-2</v>
      </c>
    </row>
    <row r="3416" spans="1:6" x14ac:dyDescent="0.25">
      <c r="A3416">
        <v>3414</v>
      </c>
      <c r="B3416" t="s">
        <v>34700</v>
      </c>
      <c r="C3416" s="78">
        <v>0.12041702999999999</v>
      </c>
      <c r="D3416" s="78">
        <v>-2.2845806999999998</v>
      </c>
      <c r="E3416" s="78">
        <v>3.2489820000000003E-2</v>
      </c>
      <c r="F3416" s="78">
        <v>3.4502393999999999E-2</v>
      </c>
    </row>
    <row r="3417" spans="1:6" x14ac:dyDescent="0.25">
      <c r="A3417">
        <v>3415</v>
      </c>
      <c r="B3417" t="s">
        <v>34701</v>
      </c>
      <c r="C3417" s="78">
        <v>-0.8263258</v>
      </c>
      <c r="D3417" s="78">
        <v>2.0893404000000002</v>
      </c>
      <c r="E3417" s="78">
        <v>-0.15534738000000001</v>
      </c>
      <c r="F3417" s="78">
        <v>7.5404449999999998E-2</v>
      </c>
    </row>
    <row r="3418" spans="1:6" x14ac:dyDescent="0.25">
      <c r="A3418">
        <v>3416</v>
      </c>
      <c r="B3418" t="s">
        <v>34702</v>
      </c>
      <c r="C3418" s="78">
        <v>-1.5919430999999999</v>
      </c>
      <c r="D3418" s="78">
        <v>1.5643835000000001E-3</v>
      </c>
      <c r="E3418" s="78">
        <v>5.9904499999999999E-2</v>
      </c>
      <c r="F3418" s="78">
        <v>4.6498556000000003E-2</v>
      </c>
    </row>
    <row r="3419" spans="1:6" x14ac:dyDescent="0.25">
      <c r="A3419">
        <v>3417</v>
      </c>
      <c r="B3419" t="s">
        <v>34703</v>
      </c>
      <c r="C3419" s="78">
        <v>1.9350655000000001</v>
      </c>
      <c r="D3419" s="78">
        <v>-2.0054984</v>
      </c>
      <c r="E3419" s="78">
        <v>0.11727649</v>
      </c>
      <c r="F3419" s="78">
        <v>2.3541735000000001E-2</v>
      </c>
    </row>
    <row r="3420" spans="1:6" x14ac:dyDescent="0.25">
      <c r="A3420">
        <v>3418</v>
      </c>
      <c r="B3420" t="s">
        <v>34704</v>
      </c>
      <c r="C3420" s="78">
        <v>4.8348722000000004</v>
      </c>
      <c r="D3420" s="78">
        <v>-0.73024076000000004</v>
      </c>
      <c r="E3420" s="78">
        <v>0.14402967999999999</v>
      </c>
      <c r="F3420" s="78">
        <v>3.0769799E-2</v>
      </c>
    </row>
    <row r="3421" spans="1:6" x14ac:dyDescent="0.25">
      <c r="A3421">
        <v>3419</v>
      </c>
      <c r="B3421" t="s">
        <v>30097</v>
      </c>
      <c r="C3421" s="78">
        <v>-0.28106462999999998</v>
      </c>
      <c r="D3421" s="78">
        <v>1.7592312999999999</v>
      </c>
      <c r="E3421" s="78">
        <v>-0.1767456</v>
      </c>
      <c r="F3421" s="78">
        <v>7.6000999999999999E-2</v>
      </c>
    </row>
    <row r="3422" spans="1:6" x14ac:dyDescent="0.25">
      <c r="A3422">
        <v>3420</v>
      </c>
      <c r="B3422" t="s">
        <v>34705</v>
      </c>
      <c r="C3422" s="78">
        <v>-1.2785995000000001</v>
      </c>
      <c r="D3422" s="78">
        <v>-0.76461140000000005</v>
      </c>
      <c r="E3422" s="78">
        <v>2.9611334E-2</v>
      </c>
      <c r="F3422" s="78">
        <v>4.8172800000000002E-2</v>
      </c>
    </row>
    <row r="3423" spans="1:6" x14ac:dyDescent="0.25">
      <c r="A3423">
        <v>3421</v>
      </c>
      <c r="B3423" t="s">
        <v>34706</v>
      </c>
      <c r="C3423" s="78">
        <v>3.4878591999999999</v>
      </c>
      <c r="D3423" s="78">
        <v>-0.19965804000000001</v>
      </c>
      <c r="E3423" s="78">
        <v>-7.0130230000000002E-2</v>
      </c>
      <c r="F3423" s="78">
        <v>9.812005E-2</v>
      </c>
    </row>
    <row r="3424" spans="1:6" x14ac:dyDescent="0.25">
      <c r="A3424">
        <v>3422</v>
      </c>
      <c r="B3424" t="s">
        <v>1726</v>
      </c>
      <c r="C3424" s="78">
        <v>-0.17804265</v>
      </c>
      <c r="D3424" s="78">
        <v>-2.3023486000000002</v>
      </c>
      <c r="E3424" s="78">
        <v>-0.15852177000000001</v>
      </c>
      <c r="F3424" s="78">
        <v>-0.36505120000000002</v>
      </c>
    </row>
    <row r="3425" spans="1:6" x14ac:dyDescent="0.25">
      <c r="A3425">
        <v>3423</v>
      </c>
      <c r="B3425" t="s">
        <v>34707</v>
      </c>
      <c r="C3425" s="78">
        <v>-2.6088323999999998</v>
      </c>
      <c r="D3425" s="78">
        <v>1.1506836</v>
      </c>
      <c r="E3425" s="78">
        <v>-9.1438290000000005E-2</v>
      </c>
      <c r="F3425" s="78">
        <v>7.9075900000000005E-2</v>
      </c>
    </row>
    <row r="3426" spans="1:6" x14ac:dyDescent="0.25">
      <c r="A3426">
        <v>3424</v>
      </c>
      <c r="B3426" t="s">
        <v>34708</v>
      </c>
      <c r="C3426" s="78">
        <v>1.279331</v>
      </c>
      <c r="D3426" s="78">
        <v>6.3857822000000004</v>
      </c>
      <c r="E3426" s="78">
        <v>6.7365735999999996E-2</v>
      </c>
      <c r="F3426" s="78">
        <v>2.1770890000000001E-2</v>
      </c>
    </row>
    <row r="3427" spans="1:6" x14ac:dyDescent="0.25">
      <c r="A3427">
        <v>3425</v>
      </c>
      <c r="B3427" t="s">
        <v>34709</v>
      </c>
      <c r="C3427" s="78">
        <v>-0.85764929999999995</v>
      </c>
      <c r="D3427" s="78">
        <v>-1.2887062</v>
      </c>
      <c r="E3427" s="78">
        <v>-6.9755109999999995E-2</v>
      </c>
      <c r="F3427" s="78">
        <v>6.3364889999999993E-2</v>
      </c>
    </row>
    <row r="3428" spans="1:6" x14ac:dyDescent="0.25">
      <c r="A3428">
        <v>3426</v>
      </c>
      <c r="B3428" t="s">
        <v>34710</v>
      </c>
      <c r="C3428" s="78">
        <v>-6.8339553000000004</v>
      </c>
      <c r="D3428" s="78">
        <v>1.2136536</v>
      </c>
      <c r="E3428" s="78">
        <v>0.12750623</v>
      </c>
      <c r="F3428" s="78">
        <v>3.2177619999999997E-2</v>
      </c>
    </row>
    <row r="3429" spans="1:6" x14ac:dyDescent="0.25">
      <c r="A3429">
        <v>3427</v>
      </c>
      <c r="B3429" t="s">
        <v>34711</v>
      </c>
      <c r="C3429" s="78">
        <v>0.71392869999999997</v>
      </c>
      <c r="D3429" s="78">
        <v>-6.1280965999999999E-2</v>
      </c>
      <c r="E3429" s="78">
        <v>0.15552257</v>
      </c>
      <c r="F3429" s="78">
        <v>6.2382840000000002E-3</v>
      </c>
    </row>
    <row r="3430" spans="1:6" x14ac:dyDescent="0.25">
      <c r="A3430">
        <v>3428</v>
      </c>
      <c r="B3430" t="s">
        <v>34712</v>
      </c>
      <c r="C3430" s="78">
        <v>0.93910119999999997</v>
      </c>
      <c r="D3430" s="78">
        <v>2.3585346</v>
      </c>
      <c r="E3430" s="78">
        <v>-3.6195517000000002E-3</v>
      </c>
      <c r="F3430" s="78">
        <v>6.6475199999999998E-2</v>
      </c>
    </row>
    <row r="3431" spans="1:6" x14ac:dyDescent="0.25">
      <c r="A3431">
        <v>3429</v>
      </c>
      <c r="B3431" t="s">
        <v>34713</v>
      </c>
      <c r="C3431" s="78">
        <v>-0.11932387999999999</v>
      </c>
      <c r="D3431" s="78">
        <v>-0.71687347000000001</v>
      </c>
      <c r="E3431" s="78">
        <v>2.5935620000000002E-3</v>
      </c>
      <c r="F3431" s="78">
        <v>5.9731472000000001E-2</v>
      </c>
    </row>
    <row r="3432" spans="1:6" x14ac:dyDescent="0.25">
      <c r="A3432">
        <v>3430</v>
      </c>
      <c r="B3432" t="s">
        <v>34714</v>
      </c>
      <c r="C3432" s="78">
        <v>-1.4042357000000001</v>
      </c>
      <c r="D3432" s="78">
        <v>0.74245833999999999</v>
      </c>
      <c r="E3432" s="78">
        <v>0.10763942</v>
      </c>
      <c r="F3432" s="78">
        <v>4.3489825000000003E-2</v>
      </c>
    </row>
    <row r="3433" spans="1:6" x14ac:dyDescent="0.25">
      <c r="A3433">
        <v>3431</v>
      </c>
      <c r="B3433" t="s">
        <v>14725</v>
      </c>
      <c r="C3433" s="78">
        <v>-0.40957916</v>
      </c>
      <c r="D3433" s="78">
        <v>-1.4767007999999999</v>
      </c>
      <c r="E3433" s="78">
        <v>-0.121772856</v>
      </c>
      <c r="F3433" s="78">
        <v>3.1919092000000003E-2</v>
      </c>
    </row>
    <row r="3434" spans="1:6" x14ac:dyDescent="0.25">
      <c r="A3434">
        <v>3432</v>
      </c>
      <c r="B3434" t="s">
        <v>25497</v>
      </c>
      <c r="C3434" s="78">
        <v>-6.0562103999999999E-2</v>
      </c>
      <c r="D3434" s="78">
        <v>3.5166194000000002</v>
      </c>
      <c r="E3434" s="78">
        <v>6.1250165000000002E-2</v>
      </c>
      <c r="F3434" s="78">
        <v>-0.10934076</v>
      </c>
    </row>
    <row r="3435" spans="1:6" x14ac:dyDescent="0.25">
      <c r="A3435">
        <v>3433</v>
      </c>
      <c r="B3435" t="s">
        <v>34715</v>
      </c>
      <c r="C3435" s="78">
        <v>-0.41187732999999999</v>
      </c>
      <c r="D3435" s="78">
        <v>1.2073178</v>
      </c>
      <c r="E3435" s="78">
        <v>-0.19659960000000001</v>
      </c>
      <c r="F3435" s="78">
        <v>8.9998529999999993E-2</v>
      </c>
    </row>
    <row r="3436" spans="1:6" x14ac:dyDescent="0.25">
      <c r="A3436">
        <v>3434</v>
      </c>
      <c r="B3436" t="s">
        <v>8830</v>
      </c>
      <c r="C3436" s="78">
        <v>-0.96560040000000003</v>
      </c>
      <c r="D3436" s="78">
        <v>-2.1572216000000002</v>
      </c>
      <c r="E3436" s="78">
        <v>0.11197393</v>
      </c>
      <c r="F3436" s="78">
        <v>-9.2784569999999997E-2</v>
      </c>
    </row>
    <row r="3437" spans="1:6" x14ac:dyDescent="0.25">
      <c r="A3437">
        <v>3435</v>
      </c>
      <c r="B3437" t="s">
        <v>34716</v>
      </c>
      <c r="C3437" s="78">
        <v>-2.2954693000000002</v>
      </c>
      <c r="D3437" s="78">
        <v>1.2964956999999999</v>
      </c>
      <c r="E3437" s="78">
        <v>0.13786983</v>
      </c>
      <c r="F3437" s="78">
        <v>2.3335709999999999E-2</v>
      </c>
    </row>
    <row r="3438" spans="1:6" x14ac:dyDescent="0.25">
      <c r="A3438">
        <v>3436</v>
      </c>
      <c r="B3438" t="s">
        <v>34717</v>
      </c>
      <c r="C3438" s="78">
        <v>-0.56162804</v>
      </c>
      <c r="D3438" s="78">
        <v>-3.1295820000000001</v>
      </c>
      <c r="E3438" s="78">
        <v>0.14145853999999999</v>
      </c>
      <c r="F3438" s="78">
        <v>3.5131625999999999E-2</v>
      </c>
    </row>
    <row r="3439" spans="1:6" x14ac:dyDescent="0.25">
      <c r="A3439">
        <v>3437</v>
      </c>
      <c r="B3439" t="s">
        <v>34718</v>
      </c>
      <c r="C3439" s="78">
        <v>-1.838247</v>
      </c>
      <c r="D3439" s="78">
        <v>0.94475675000000003</v>
      </c>
      <c r="E3439" s="78">
        <v>0.14199007</v>
      </c>
      <c r="F3439" s="78">
        <v>4.1053906000000001E-2</v>
      </c>
    </row>
    <row r="3440" spans="1:6" x14ac:dyDescent="0.25">
      <c r="A3440">
        <v>3438</v>
      </c>
      <c r="B3440" t="s">
        <v>34719</v>
      </c>
      <c r="C3440" s="78">
        <v>1.0751604999999999E-2</v>
      </c>
      <c r="D3440" s="78">
        <v>-0.84859306000000001</v>
      </c>
      <c r="E3440" s="78">
        <v>0.12976093999999999</v>
      </c>
      <c r="F3440" s="78">
        <v>6.9422410000000004E-2</v>
      </c>
    </row>
    <row r="3441" spans="1:6" x14ac:dyDescent="0.25">
      <c r="A3441">
        <v>3439</v>
      </c>
      <c r="B3441" t="s">
        <v>15540</v>
      </c>
      <c r="C3441" s="78">
        <v>0.14741018</v>
      </c>
      <c r="D3441" s="78">
        <v>1.1566905999999999</v>
      </c>
      <c r="E3441" s="78">
        <v>0.10232884</v>
      </c>
      <c r="F3441" s="78">
        <v>-4.2185985000000002E-2</v>
      </c>
    </row>
    <row r="3442" spans="1:6" x14ac:dyDescent="0.25">
      <c r="A3442">
        <v>3440</v>
      </c>
      <c r="B3442" t="s">
        <v>34720</v>
      </c>
      <c r="C3442" s="78">
        <v>1.7172992</v>
      </c>
      <c r="D3442" s="78">
        <v>-0.44163512999999999</v>
      </c>
      <c r="E3442" s="78">
        <v>0.19889831999999999</v>
      </c>
      <c r="F3442" s="78">
        <v>3.2535232999999997E-2</v>
      </c>
    </row>
    <row r="3443" spans="1:6" x14ac:dyDescent="0.25">
      <c r="A3443">
        <v>3441</v>
      </c>
      <c r="B3443" t="s">
        <v>16556</v>
      </c>
      <c r="C3443" s="78">
        <v>-0.10083172</v>
      </c>
      <c r="D3443" s="78">
        <v>-1.6499566000000001</v>
      </c>
      <c r="E3443" s="78">
        <v>-7.2025925000000005E-2</v>
      </c>
      <c r="F3443" s="78">
        <v>7.1935890000000002E-2</v>
      </c>
    </row>
    <row r="3444" spans="1:6" x14ac:dyDescent="0.25">
      <c r="A3444">
        <v>3442</v>
      </c>
      <c r="B3444" t="s">
        <v>34721</v>
      </c>
      <c r="C3444" s="78">
        <v>-1.4376802</v>
      </c>
      <c r="D3444" s="78">
        <v>1.0356934</v>
      </c>
      <c r="E3444" s="78">
        <v>5.1281363000000003E-2</v>
      </c>
      <c r="F3444" s="78">
        <v>5.8385840000000001E-2</v>
      </c>
    </row>
    <row r="3445" spans="1:6" x14ac:dyDescent="0.25">
      <c r="A3445">
        <v>3443</v>
      </c>
      <c r="B3445" t="s">
        <v>31337</v>
      </c>
      <c r="C3445" s="78">
        <v>4.5260534000000003</v>
      </c>
      <c r="D3445" s="78">
        <v>6.3443480000000001</v>
      </c>
      <c r="E3445" s="78">
        <v>-4.9403666999999998E-2</v>
      </c>
      <c r="F3445" s="78">
        <v>-0.17253873</v>
      </c>
    </row>
    <row r="3446" spans="1:6" x14ac:dyDescent="0.25">
      <c r="A3446">
        <v>3444</v>
      </c>
      <c r="B3446" t="s">
        <v>34722</v>
      </c>
      <c r="C3446" s="78">
        <v>0.31426293</v>
      </c>
      <c r="D3446" s="78">
        <v>-1.9560719</v>
      </c>
      <c r="E3446" s="78">
        <v>4.7982110000000001E-2</v>
      </c>
      <c r="F3446" s="78">
        <v>3.2385416E-2</v>
      </c>
    </row>
    <row r="3447" spans="1:6" x14ac:dyDescent="0.25">
      <c r="A3447">
        <v>3445</v>
      </c>
      <c r="B3447" t="s">
        <v>34723</v>
      </c>
      <c r="C3447" s="78">
        <v>-3.2633996000000001</v>
      </c>
      <c r="D3447" s="78">
        <v>0.51714515999999999</v>
      </c>
      <c r="E3447" s="78">
        <v>-0.1254316</v>
      </c>
      <c r="F3447" s="78">
        <v>4.9890798E-2</v>
      </c>
    </row>
    <row r="3448" spans="1:6" x14ac:dyDescent="0.25">
      <c r="A3448">
        <v>3446</v>
      </c>
      <c r="B3448" t="s">
        <v>34724</v>
      </c>
      <c r="C3448" s="78">
        <v>-0.37809312</v>
      </c>
      <c r="D3448" s="78">
        <v>-0.23327624999999999</v>
      </c>
      <c r="E3448" s="78">
        <v>-0.32419326999999998</v>
      </c>
      <c r="F3448" s="78">
        <v>0.11164331399999999</v>
      </c>
    </row>
    <row r="3449" spans="1:6" x14ac:dyDescent="0.25">
      <c r="A3449">
        <v>3447</v>
      </c>
      <c r="B3449" t="s">
        <v>34725</v>
      </c>
      <c r="C3449" s="78">
        <v>0.3624539</v>
      </c>
      <c r="D3449" s="78">
        <v>-1.0147982</v>
      </c>
      <c r="E3449" s="78">
        <v>7.6285569999999997E-2</v>
      </c>
      <c r="F3449" s="78">
        <v>7.1572499999999997E-2</v>
      </c>
    </row>
    <row r="3450" spans="1:6" x14ac:dyDescent="0.25">
      <c r="A3450">
        <v>3448</v>
      </c>
      <c r="B3450" t="s">
        <v>34726</v>
      </c>
      <c r="C3450" s="78">
        <v>1.8274268</v>
      </c>
      <c r="D3450" s="78">
        <v>0.53209969999999995</v>
      </c>
      <c r="E3450" s="78">
        <v>6.2784969999999996E-2</v>
      </c>
      <c r="F3450" s="78">
        <v>7.1143300000000007E-2</v>
      </c>
    </row>
    <row r="3451" spans="1:6" x14ac:dyDescent="0.25">
      <c r="A3451">
        <v>3449</v>
      </c>
      <c r="B3451" t="s">
        <v>12999</v>
      </c>
      <c r="C3451" s="78">
        <v>0.29059089999999999</v>
      </c>
      <c r="D3451" s="78">
        <v>0.26543915000000001</v>
      </c>
      <c r="E3451" s="78">
        <v>-7.2094560000000002E-2</v>
      </c>
      <c r="F3451" s="78">
        <v>-0.15437824999999999</v>
      </c>
    </row>
    <row r="3452" spans="1:6" x14ac:dyDescent="0.25">
      <c r="A3452">
        <v>3450</v>
      </c>
      <c r="B3452" t="s">
        <v>34727</v>
      </c>
      <c r="C3452" s="78">
        <v>3.5975275</v>
      </c>
      <c r="D3452" s="78">
        <v>2.0132512999999999</v>
      </c>
      <c r="E3452" s="78">
        <v>0.17691061999999999</v>
      </c>
      <c r="F3452" s="78">
        <v>3.0090120000000001E-2</v>
      </c>
    </row>
    <row r="3453" spans="1:6" x14ac:dyDescent="0.25">
      <c r="A3453">
        <v>3451</v>
      </c>
      <c r="B3453" t="s">
        <v>34728</v>
      </c>
      <c r="C3453" s="78">
        <v>2.230969</v>
      </c>
      <c r="D3453" s="78">
        <v>0.89336230000000005</v>
      </c>
      <c r="E3453" s="78">
        <v>-3.0586898000000001E-2</v>
      </c>
      <c r="F3453" s="78">
        <v>7.6106530000000006E-2</v>
      </c>
    </row>
    <row r="3454" spans="1:6" x14ac:dyDescent="0.25">
      <c r="A3454">
        <v>3452</v>
      </c>
      <c r="B3454" t="s">
        <v>34729</v>
      </c>
      <c r="C3454" s="78">
        <v>0.45902569999999998</v>
      </c>
      <c r="D3454" s="78">
        <v>-1.729255</v>
      </c>
      <c r="E3454" s="78">
        <v>-0.113842994</v>
      </c>
      <c r="F3454" s="78">
        <v>0.10209462</v>
      </c>
    </row>
    <row r="3455" spans="1:6" x14ac:dyDescent="0.25">
      <c r="A3455">
        <v>3453</v>
      </c>
      <c r="B3455" t="s">
        <v>34730</v>
      </c>
      <c r="C3455" s="78">
        <v>-0.18771695999999999</v>
      </c>
      <c r="D3455" s="78">
        <v>-2.5233211999999998</v>
      </c>
      <c r="E3455" s="78">
        <v>-5.9730709999999999E-3</v>
      </c>
      <c r="F3455" s="78">
        <v>5.6905348000000001E-2</v>
      </c>
    </row>
    <row r="3456" spans="1:6" x14ac:dyDescent="0.25">
      <c r="A3456">
        <v>3454</v>
      </c>
      <c r="B3456" t="s">
        <v>34731</v>
      </c>
      <c r="C3456" s="78">
        <v>0.26627729999999999</v>
      </c>
      <c r="D3456" s="78">
        <v>0.20435476</v>
      </c>
      <c r="E3456" s="78">
        <v>0.12939139999999999</v>
      </c>
      <c r="F3456" s="78">
        <v>4.1235912999999999E-2</v>
      </c>
    </row>
    <row r="3457" spans="1:6" x14ac:dyDescent="0.25">
      <c r="A3457">
        <v>3455</v>
      </c>
      <c r="B3457" t="s">
        <v>34732</v>
      </c>
      <c r="C3457" s="78">
        <v>-1.3804715999999999</v>
      </c>
      <c r="D3457" s="78">
        <v>-2.9362998</v>
      </c>
      <c r="E3457" s="78">
        <v>0.12693583999999999</v>
      </c>
      <c r="F3457" s="78">
        <v>2.4851324000000001E-2</v>
      </c>
    </row>
    <row r="3458" spans="1:6" x14ac:dyDescent="0.25">
      <c r="A3458">
        <v>3456</v>
      </c>
      <c r="B3458" t="s">
        <v>34733</v>
      </c>
      <c r="C3458" s="78">
        <v>1.2623711</v>
      </c>
      <c r="D3458" s="78">
        <v>-2.3446245000000001</v>
      </c>
      <c r="E3458" s="78">
        <v>-6.4164400000000005E-5</v>
      </c>
      <c r="F3458" s="78">
        <v>7.6951339999999993E-2</v>
      </c>
    </row>
    <row r="3459" spans="1:6" x14ac:dyDescent="0.25">
      <c r="A3459">
        <v>3457</v>
      </c>
      <c r="B3459" t="s">
        <v>34734</v>
      </c>
      <c r="C3459" s="78">
        <v>1.2549436</v>
      </c>
      <c r="D3459" s="78">
        <v>-1.7778955000000001</v>
      </c>
      <c r="E3459" s="78">
        <v>8.318275E-4</v>
      </c>
      <c r="F3459" s="78">
        <v>4.4402869999999997E-2</v>
      </c>
    </row>
    <row r="3460" spans="1:6" x14ac:dyDescent="0.25">
      <c r="A3460">
        <v>3458</v>
      </c>
      <c r="B3460" t="s">
        <v>34735</v>
      </c>
      <c r="C3460" s="78">
        <v>-7.4688100000000004</v>
      </c>
      <c r="D3460" s="78">
        <v>1.6322882000000001</v>
      </c>
      <c r="E3460" s="78">
        <v>-0.14931953000000001</v>
      </c>
      <c r="F3460" s="78">
        <v>9.7233459999999994E-2</v>
      </c>
    </row>
    <row r="3461" spans="1:6" x14ac:dyDescent="0.25">
      <c r="A3461">
        <v>3459</v>
      </c>
      <c r="B3461" t="s">
        <v>34736</v>
      </c>
      <c r="C3461" s="78">
        <v>0.26673827</v>
      </c>
      <c r="D3461" s="78">
        <v>-0.55820477000000002</v>
      </c>
      <c r="E3461" s="78">
        <v>-0.17210221000000001</v>
      </c>
      <c r="F3461" s="78">
        <v>6.6652833999999994E-2</v>
      </c>
    </row>
    <row r="3462" spans="1:6" x14ac:dyDescent="0.25">
      <c r="A3462">
        <v>3460</v>
      </c>
      <c r="B3462" t="s">
        <v>15161</v>
      </c>
      <c r="C3462" s="78">
        <v>2.1843032999999998</v>
      </c>
      <c r="D3462" s="78">
        <v>0.80099580000000004</v>
      </c>
      <c r="E3462" s="78">
        <v>-2.4878471999999999E-2</v>
      </c>
      <c r="F3462" s="78">
        <v>-0.16488944999999999</v>
      </c>
    </row>
    <row r="3463" spans="1:6" x14ac:dyDescent="0.25">
      <c r="A3463">
        <v>3461</v>
      </c>
      <c r="B3463" t="s">
        <v>34737</v>
      </c>
      <c r="C3463" s="78">
        <v>6.8752795000000005E-2</v>
      </c>
      <c r="D3463" s="78">
        <v>-2.5184698000000001</v>
      </c>
      <c r="E3463" s="78">
        <v>4.2082503E-2</v>
      </c>
      <c r="F3463" s="78">
        <v>1.9835874E-2</v>
      </c>
    </row>
    <row r="3464" spans="1:6" x14ac:dyDescent="0.25">
      <c r="A3464">
        <v>3462</v>
      </c>
      <c r="B3464" t="s">
        <v>34738</v>
      </c>
      <c r="C3464" s="78">
        <v>1.3792781000000001</v>
      </c>
      <c r="D3464" s="78">
        <v>-1.8472521</v>
      </c>
      <c r="E3464" s="78">
        <v>2.4877414E-2</v>
      </c>
      <c r="F3464" s="78">
        <v>6.1393051999999997E-2</v>
      </c>
    </row>
    <row r="3465" spans="1:6" x14ac:dyDescent="0.25">
      <c r="A3465">
        <v>3463</v>
      </c>
      <c r="B3465" t="s">
        <v>34739</v>
      </c>
      <c r="C3465" s="78">
        <v>0.52761345999999998</v>
      </c>
      <c r="D3465" s="78">
        <v>-0.69297350000000002</v>
      </c>
      <c r="E3465" s="78">
        <v>0.20388513999999999</v>
      </c>
      <c r="F3465" s="78">
        <v>3.6565266999999999E-2</v>
      </c>
    </row>
    <row r="3466" spans="1:6" x14ac:dyDescent="0.25">
      <c r="A3466">
        <v>3464</v>
      </c>
      <c r="B3466" t="s">
        <v>19349</v>
      </c>
      <c r="C3466" s="78">
        <v>2.7620543999999998</v>
      </c>
      <c r="D3466" s="78">
        <v>0.18467140000000001</v>
      </c>
      <c r="E3466" s="78">
        <v>7.7551540000000002E-2</v>
      </c>
      <c r="F3466" s="78">
        <v>-7.4926969999999996E-2</v>
      </c>
    </row>
    <row r="3467" spans="1:6" x14ac:dyDescent="0.25">
      <c r="A3467">
        <v>3465</v>
      </c>
      <c r="B3467" t="s">
        <v>34740</v>
      </c>
      <c r="C3467" s="78">
        <v>-5.2237213000000003E-3</v>
      </c>
      <c r="D3467" s="78">
        <v>-0.44438480000000002</v>
      </c>
      <c r="E3467" s="78">
        <v>2.8870865999999999E-2</v>
      </c>
      <c r="F3467" s="78">
        <v>5.4766543000000001E-2</v>
      </c>
    </row>
    <row r="3468" spans="1:6" x14ac:dyDescent="0.25">
      <c r="A3468">
        <v>3466</v>
      </c>
      <c r="B3468" t="s">
        <v>34741</v>
      </c>
      <c r="C3468" s="78">
        <v>-0.97638060000000004</v>
      </c>
      <c r="D3468" s="78">
        <v>3.6818963999999998</v>
      </c>
      <c r="E3468" s="78">
        <v>-0.13759115</v>
      </c>
      <c r="F3468" s="78">
        <v>0.10063270000000001</v>
      </c>
    </row>
    <row r="3469" spans="1:6" x14ac:dyDescent="0.25">
      <c r="A3469">
        <v>3467</v>
      </c>
      <c r="B3469" t="s">
        <v>9285</v>
      </c>
      <c r="C3469" s="78">
        <v>1.2474346000000001</v>
      </c>
      <c r="D3469" s="78">
        <v>0.26576865</v>
      </c>
      <c r="E3469" s="78">
        <v>6.6053150000000005E-2</v>
      </c>
      <c r="F3469" s="78">
        <v>-9.8930045999999994E-2</v>
      </c>
    </row>
    <row r="3470" spans="1:6" x14ac:dyDescent="0.25">
      <c r="A3470">
        <v>3468</v>
      </c>
      <c r="B3470" t="s">
        <v>34742</v>
      </c>
      <c r="C3470" s="78">
        <v>0.11848907</v>
      </c>
      <c r="D3470" s="78">
        <v>-1.6520876</v>
      </c>
      <c r="E3470" s="78">
        <v>0.13653784999999999</v>
      </c>
      <c r="F3470" s="78">
        <v>3.2459937000000001E-2</v>
      </c>
    </row>
    <row r="3471" spans="1:6" x14ac:dyDescent="0.25">
      <c r="A3471">
        <v>3469</v>
      </c>
      <c r="B3471" t="s">
        <v>34743</v>
      </c>
      <c r="C3471" s="78">
        <v>0.78068789999999999</v>
      </c>
      <c r="D3471" s="78">
        <v>3.5454310000000002</v>
      </c>
      <c r="E3471" s="78">
        <v>5.2319154E-2</v>
      </c>
      <c r="F3471" s="78">
        <v>4.4988103000000002E-2</v>
      </c>
    </row>
    <row r="3472" spans="1:6" x14ac:dyDescent="0.25">
      <c r="A3472">
        <v>3470</v>
      </c>
      <c r="B3472" t="s">
        <v>34744</v>
      </c>
      <c r="C3472" s="78">
        <v>0.4510575</v>
      </c>
      <c r="D3472" s="78">
        <v>1.4613943</v>
      </c>
      <c r="E3472" s="78">
        <v>2.9638841999999999E-2</v>
      </c>
      <c r="F3472" s="78">
        <v>-9.4319409999999992E-3</v>
      </c>
    </row>
    <row r="3473" spans="1:6" x14ac:dyDescent="0.25">
      <c r="A3473">
        <v>3471</v>
      </c>
      <c r="B3473" t="s">
        <v>34745</v>
      </c>
      <c r="C3473" s="78">
        <v>1.2280195</v>
      </c>
      <c r="D3473" s="78">
        <v>0.52912590000000004</v>
      </c>
      <c r="E3473" s="78">
        <v>5.5079309999999999E-2</v>
      </c>
      <c r="F3473" s="78">
        <v>-7.9548480000000005E-2</v>
      </c>
    </row>
    <row r="3474" spans="1:6" x14ac:dyDescent="0.25">
      <c r="A3474">
        <v>3472</v>
      </c>
      <c r="B3474" t="s">
        <v>34746</v>
      </c>
      <c r="C3474" s="78">
        <v>1.7110939000000001</v>
      </c>
      <c r="D3474" s="78">
        <v>1.1675025999999999</v>
      </c>
      <c r="E3474" s="78">
        <v>-9.9031060000000004E-2</v>
      </c>
      <c r="F3474" s="78">
        <v>3.0457515000000001E-2</v>
      </c>
    </row>
    <row r="3475" spans="1:6" x14ac:dyDescent="0.25">
      <c r="A3475">
        <v>3473</v>
      </c>
      <c r="B3475" t="s">
        <v>34747</v>
      </c>
      <c r="C3475" s="78">
        <v>-2.4595551000000002</v>
      </c>
      <c r="D3475" s="78">
        <v>-2.9717302000000001</v>
      </c>
      <c r="E3475" s="78">
        <v>0.14572816999999999</v>
      </c>
      <c r="F3475" s="78">
        <v>2.6362211999999999E-2</v>
      </c>
    </row>
    <row r="3476" spans="1:6" x14ac:dyDescent="0.25">
      <c r="A3476">
        <v>3474</v>
      </c>
      <c r="B3476" t="s">
        <v>34748</v>
      </c>
      <c r="C3476" s="78">
        <v>-1.922099</v>
      </c>
      <c r="D3476" s="78">
        <v>1.6131279999999999</v>
      </c>
      <c r="E3476" s="78">
        <v>4.3605283000000002E-2</v>
      </c>
      <c r="F3476" s="78">
        <v>2.1179816000000001E-2</v>
      </c>
    </row>
    <row r="3477" spans="1:6" x14ac:dyDescent="0.25">
      <c r="A3477">
        <v>3475</v>
      </c>
      <c r="B3477" t="s">
        <v>34749</v>
      </c>
      <c r="C3477" s="78">
        <v>3.8677721999999998E-2</v>
      </c>
      <c r="D3477" s="78">
        <v>-3.0590576999999999</v>
      </c>
      <c r="E3477" s="78">
        <v>7.2571040000000003E-3</v>
      </c>
      <c r="F3477" s="78">
        <v>-2.7745385000000002E-3</v>
      </c>
    </row>
    <row r="3478" spans="1:6" x14ac:dyDescent="0.25">
      <c r="A3478">
        <v>3476</v>
      </c>
      <c r="B3478" t="s">
        <v>34750</v>
      </c>
      <c r="C3478" s="78">
        <v>1.0333121000000001</v>
      </c>
      <c r="D3478" s="78">
        <v>-2.3529149999999999</v>
      </c>
      <c r="E3478" s="78">
        <v>1.9882767999999999E-2</v>
      </c>
      <c r="F3478" s="78">
        <v>6.5219923999999999E-2</v>
      </c>
    </row>
    <row r="3479" spans="1:6" x14ac:dyDescent="0.25">
      <c r="A3479">
        <v>3477</v>
      </c>
      <c r="B3479" t="s">
        <v>34751</v>
      </c>
      <c r="C3479" s="78">
        <v>-0.75520396000000001</v>
      </c>
      <c r="D3479" s="78">
        <v>-3.3156637999999998</v>
      </c>
      <c r="E3479" s="78">
        <v>1.6006723E-2</v>
      </c>
      <c r="F3479" s="78">
        <v>7.5548219999999999E-2</v>
      </c>
    </row>
    <row r="3480" spans="1:6" x14ac:dyDescent="0.25">
      <c r="A3480">
        <v>3478</v>
      </c>
      <c r="B3480" t="s">
        <v>2886</v>
      </c>
      <c r="C3480" s="78">
        <v>-0.72459006000000004</v>
      </c>
      <c r="D3480" s="78">
        <v>-0.10618985</v>
      </c>
      <c r="E3480" s="78">
        <v>-8.5473834999999998E-2</v>
      </c>
      <c r="F3480" s="78">
        <v>-0.22202125</v>
      </c>
    </row>
    <row r="3481" spans="1:6" x14ac:dyDescent="0.25">
      <c r="A3481">
        <v>3479</v>
      </c>
      <c r="B3481" t="s">
        <v>34752</v>
      </c>
      <c r="C3481" s="78">
        <v>-0.22867739000000001</v>
      </c>
      <c r="D3481" s="78">
        <v>4.9023866999999999E-2</v>
      </c>
      <c r="E3481" s="78">
        <v>0.12587308999999999</v>
      </c>
      <c r="F3481" s="78">
        <v>3.38059E-2</v>
      </c>
    </row>
    <row r="3482" spans="1:6" x14ac:dyDescent="0.25">
      <c r="A3482">
        <v>3480</v>
      </c>
      <c r="B3482" t="s">
        <v>34753</v>
      </c>
      <c r="C3482" s="78">
        <v>1.6305265</v>
      </c>
      <c r="D3482" s="78">
        <v>-0.46711754999999999</v>
      </c>
      <c r="E3482" s="78">
        <v>-1.4715104999999999E-2</v>
      </c>
      <c r="F3482" s="78">
        <v>4.572267E-2</v>
      </c>
    </row>
    <row r="3483" spans="1:6" x14ac:dyDescent="0.25">
      <c r="A3483">
        <v>3481</v>
      </c>
      <c r="B3483" t="s">
        <v>34754</v>
      </c>
      <c r="C3483" s="78">
        <v>0.73196006000000002</v>
      </c>
      <c r="D3483" s="78">
        <v>-0.25113439999999998</v>
      </c>
      <c r="E3483" s="78">
        <v>1.1843576999999999E-2</v>
      </c>
      <c r="F3483" s="78">
        <v>1.1605559E-2</v>
      </c>
    </row>
    <row r="3484" spans="1:6" x14ac:dyDescent="0.25">
      <c r="A3484">
        <v>3482</v>
      </c>
      <c r="B3484" t="s">
        <v>34755</v>
      </c>
      <c r="C3484" s="78">
        <v>0.76845459999999999</v>
      </c>
      <c r="D3484" s="78">
        <v>0.19267392</v>
      </c>
      <c r="E3484" s="78">
        <v>-7.1960120000000002E-2</v>
      </c>
      <c r="F3484" s="78">
        <v>6.2373932E-2</v>
      </c>
    </row>
    <row r="3485" spans="1:6" x14ac:dyDescent="0.25">
      <c r="A3485">
        <v>3483</v>
      </c>
      <c r="B3485" t="s">
        <v>34756</v>
      </c>
      <c r="C3485" s="78">
        <v>3.2432200000000001E-2</v>
      </c>
      <c r="D3485" s="78">
        <v>-0.92779016000000003</v>
      </c>
      <c r="E3485" s="78">
        <v>4.2767703999999997E-2</v>
      </c>
      <c r="F3485" s="78">
        <v>5.1579207000000002E-2</v>
      </c>
    </row>
    <row r="3486" spans="1:6" x14ac:dyDescent="0.25">
      <c r="A3486">
        <v>3484</v>
      </c>
      <c r="B3486" t="s">
        <v>34757</v>
      </c>
      <c r="C3486" s="78">
        <v>2.1253161</v>
      </c>
      <c r="D3486" s="78">
        <v>5.5619240000000003</v>
      </c>
      <c r="E3486" s="78">
        <v>0.20466554000000001</v>
      </c>
      <c r="F3486" s="78">
        <v>2.9478933999999998E-2</v>
      </c>
    </row>
    <row r="3487" spans="1:6" x14ac:dyDescent="0.25">
      <c r="A3487">
        <v>3485</v>
      </c>
      <c r="B3487" t="s">
        <v>8922</v>
      </c>
      <c r="C3487" s="78">
        <v>1.3083507999999999</v>
      </c>
      <c r="D3487" s="78">
        <v>-0.92178552999999996</v>
      </c>
      <c r="E3487" s="78">
        <v>4.174435E-2</v>
      </c>
      <c r="F3487" s="78">
        <v>-0.14945850999999999</v>
      </c>
    </row>
    <row r="3488" spans="1:6" x14ac:dyDescent="0.25">
      <c r="A3488">
        <v>3486</v>
      </c>
      <c r="B3488" t="s">
        <v>21006</v>
      </c>
      <c r="C3488" s="78">
        <v>0.59963893999999995</v>
      </c>
      <c r="D3488" s="78">
        <v>0.45236992999999998</v>
      </c>
      <c r="E3488" s="78">
        <v>6.1768980000000001E-2</v>
      </c>
      <c r="F3488" s="78">
        <v>-8.4198339999999997E-2</v>
      </c>
    </row>
    <row r="3489" spans="1:6" x14ac:dyDescent="0.25">
      <c r="A3489">
        <v>3487</v>
      </c>
      <c r="B3489" t="s">
        <v>34758</v>
      </c>
      <c r="C3489" s="78">
        <v>-7.2156143000000004</v>
      </c>
      <c r="D3489" s="78">
        <v>0.22064734</v>
      </c>
      <c r="E3489" s="78">
        <v>4.6054900000000003E-2</v>
      </c>
      <c r="F3489" s="78">
        <v>4.6163559999999999E-2</v>
      </c>
    </row>
    <row r="3490" spans="1:6" x14ac:dyDescent="0.25">
      <c r="A3490">
        <v>3488</v>
      </c>
      <c r="B3490" t="s">
        <v>34759</v>
      </c>
      <c r="C3490" s="78">
        <v>-1.5594403999999999</v>
      </c>
      <c r="D3490" s="78">
        <v>2.1943305</v>
      </c>
      <c r="E3490" s="78">
        <v>5.8818459999999996E-3</v>
      </c>
      <c r="F3490" s="78">
        <v>5.2293464999999997E-2</v>
      </c>
    </row>
    <row r="3491" spans="1:6" x14ac:dyDescent="0.25">
      <c r="A3491">
        <v>3489</v>
      </c>
      <c r="B3491" t="s">
        <v>34760</v>
      </c>
      <c r="C3491" s="78">
        <v>2.307121</v>
      </c>
      <c r="D3491" s="78">
        <v>1.9177799</v>
      </c>
      <c r="E3491" s="78">
        <v>5.5262893E-2</v>
      </c>
      <c r="F3491" s="78">
        <v>5.8451509999999998E-2</v>
      </c>
    </row>
    <row r="3492" spans="1:6" x14ac:dyDescent="0.25">
      <c r="A3492">
        <v>3490</v>
      </c>
      <c r="B3492" t="s">
        <v>34761</v>
      </c>
      <c r="C3492" s="78">
        <v>-1.919279</v>
      </c>
      <c r="D3492" s="78">
        <v>-0.78673749999999998</v>
      </c>
      <c r="E3492" s="78">
        <v>-5.2026809999999998E-3</v>
      </c>
      <c r="F3492" s="78">
        <v>5.1824740000000001E-2</v>
      </c>
    </row>
    <row r="3493" spans="1:6" x14ac:dyDescent="0.25">
      <c r="A3493">
        <v>3491</v>
      </c>
      <c r="B3493" t="s">
        <v>34762</v>
      </c>
      <c r="C3493" s="78">
        <v>-1.7932825999999999</v>
      </c>
      <c r="D3493" s="78">
        <v>0.63578509999999999</v>
      </c>
      <c r="E3493" s="78">
        <v>3.5472960000000001E-3</v>
      </c>
      <c r="F3493" s="78">
        <v>6.3633770000000006E-2</v>
      </c>
    </row>
    <row r="3494" spans="1:6" x14ac:dyDescent="0.25">
      <c r="A3494">
        <v>3492</v>
      </c>
      <c r="B3494" t="s">
        <v>34763</v>
      </c>
      <c r="C3494" s="78">
        <v>-0.30620497000000002</v>
      </c>
      <c r="D3494" s="78">
        <v>-1.2233636000000001</v>
      </c>
      <c r="E3494" s="78">
        <v>1.5360907E-2</v>
      </c>
      <c r="F3494" s="78">
        <v>7.2849380000000005E-2</v>
      </c>
    </row>
    <row r="3495" spans="1:6" x14ac:dyDescent="0.25">
      <c r="A3495">
        <v>3493</v>
      </c>
      <c r="B3495" t="s">
        <v>34764</v>
      </c>
      <c r="C3495" s="78">
        <v>-8.7111230000000006</v>
      </c>
      <c r="D3495" s="78">
        <v>1.6183071</v>
      </c>
      <c r="E3495" s="78">
        <v>8.7558490000000003E-2</v>
      </c>
      <c r="F3495" s="78">
        <v>3.6810879999999997E-2</v>
      </c>
    </row>
    <row r="3496" spans="1:6" x14ac:dyDescent="0.25">
      <c r="A3496">
        <v>3494</v>
      </c>
      <c r="B3496" t="s">
        <v>34765</v>
      </c>
      <c r="C3496" s="78">
        <v>-3.4198493999999999</v>
      </c>
      <c r="D3496" s="78">
        <v>2.1584002999999998</v>
      </c>
      <c r="E3496" s="78">
        <v>-8.2564470000000001E-2</v>
      </c>
      <c r="F3496" s="78">
        <v>8.8532805000000006E-2</v>
      </c>
    </row>
    <row r="3497" spans="1:6" x14ac:dyDescent="0.25">
      <c r="A3497">
        <v>3495</v>
      </c>
      <c r="B3497" t="s">
        <v>34766</v>
      </c>
      <c r="C3497" s="78">
        <v>0.78680366000000002</v>
      </c>
      <c r="D3497" s="78">
        <v>1.4132121</v>
      </c>
      <c r="E3497" s="78">
        <v>7.4250129999999998E-2</v>
      </c>
      <c r="F3497" s="78">
        <v>4.5233759999999998E-2</v>
      </c>
    </row>
    <row r="3498" spans="1:6" x14ac:dyDescent="0.25">
      <c r="A3498">
        <v>3496</v>
      </c>
      <c r="B3498" t="s">
        <v>16072</v>
      </c>
      <c r="C3498" s="78">
        <v>-0.20321876</v>
      </c>
      <c r="D3498" s="78">
        <v>2.9154173999999999</v>
      </c>
      <c r="E3498" s="78">
        <v>7.0374175999999997E-2</v>
      </c>
      <c r="F3498" s="78">
        <v>-0.12353069999999999</v>
      </c>
    </row>
    <row r="3499" spans="1:6" x14ac:dyDescent="0.25">
      <c r="A3499">
        <v>3497</v>
      </c>
      <c r="B3499" t="s">
        <v>3545</v>
      </c>
      <c r="C3499" s="78">
        <v>1.5471998</v>
      </c>
      <c r="D3499" s="78">
        <v>-2.2258859000000002</v>
      </c>
      <c r="E3499" s="78">
        <v>-0.19284418</v>
      </c>
      <c r="F3499" s="78">
        <v>-0.34303430000000001</v>
      </c>
    </row>
    <row r="3500" spans="1:6" x14ac:dyDescent="0.25">
      <c r="A3500">
        <v>3498</v>
      </c>
      <c r="B3500" t="s">
        <v>34767</v>
      </c>
      <c r="C3500" s="78">
        <v>-1.5777395999999999</v>
      </c>
      <c r="D3500" s="78">
        <v>0.28684247000000002</v>
      </c>
      <c r="E3500" s="78">
        <v>-1.6829549999999999E-2</v>
      </c>
      <c r="F3500" s="78">
        <v>4.940928E-2</v>
      </c>
    </row>
    <row r="3501" spans="1:6" x14ac:dyDescent="0.25">
      <c r="A3501">
        <v>3499</v>
      </c>
      <c r="B3501" t="s">
        <v>34768</v>
      </c>
      <c r="C3501" s="78">
        <v>0.54157615000000003</v>
      </c>
      <c r="D3501" s="78">
        <v>1.489214</v>
      </c>
      <c r="E3501" s="78">
        <v>1.9607007999999999E-2</v>
      </c>
      <c r="F3501" s="78">
        <v>4.9940930000000001E-2</v>
      </c>
    </row>
    <row r="3502" spans="1:6" x14ac:dyDescent="0.25">
      <c r="A3502">
        <v>3500</v>
      </c>
      <c r="B3502" t="s">
        <v>34769</v>
      </c>
      <c r="C3502" s="78">
        <v>-1.8570306999999999</v>
      </c>
      <c r="D3502" s="78">
        <v>-0.22493136</v>
      </c>
      <c r="E3502" s="78">
        <v>-5.2880704000000001E-2</v>
      </c>
      <c r="F3502" s="78">
        <v>0.10471220000000001</v>
      </c>
    </row>
    <row r="3503" spans="1:6" x14ac:dyDescent="0.25">
      <c r="A3503">
        <v>3501</v>
      </c>
      <c r="B3503" t="s">
        <v>34770</v>
      </c>
      <c r="C3503" s="78">
        <v>0.97175420000000001</v>
      </c>
      <c r="D3503" s="78">
        <v>1.4057827000000001</v>
      </c>
      <c r="E3503" s="78">
        <v>-9.2618470000000001E-3</v>
      </c>
      <c r="F3503" s="78">
        <v>7.8361630000000002E-2</v>
      </c>
    </row>
    <row r="3504" spans="1:6" x14ac:dyDescent="0.25">
      <c r="A3504">
        <v>3502</v>
      </c>
      <c r="B3504" t="s">
        <v>34771</v>
      </c>
      <c r="C3504" s="78">
        <v>-1.6069842999999999</v>
      </c>
      <c r="D3504" s="78">
        <v>-0.55385110000000004</v>
      </c>
      <c r="E3504" s="78">
        <v>2.5752081999999999E-2</v>
      </c>
      <c r="F3504" s="78">
        <v>5.774932E-2</v>
      </c>
    </row>
    <row r="3505" spans="1:6" x14ac:dyDescent="0.25">
      <c r="A3505">
        <v>3503</v>
      </c>
      <c r="B3505" t="s">
        <v>34772</v>
      </c>
      <c r="C3505" s="78">
        <v>-8.8439820000000002E-2</v>
      </c>
      <c r="D3505" s="78">
        <v>-2.6200345</v>
      </c>
      <c r="E3505" s="78">
        <v>9.5403045000000006E-2</v>
      </c>
      <c r="F3505" s="78">
        <v>3.1060146E-2</v>
      </c>
    </row>
    <row r="3506" spans="1:6" x14ac:dyDescent="0.25">
      <c r="A3506">
        <v>3504</v>
      </c>
      <c r="B3506" t="s">
        <v>34773</v>
      </c>
      <c r="C3506" s="78">
        <v>-7.1462599999999998</v>
      </c>
      <c r="D3506" s="78">
        <v>0.75792409999999999</v>
      </c>
      <c r="E3506" s="78">
        <v>0.10689877</v>
      </c>
      <c r="F3506" s="78">
        <v>4.1414287000000001E-2</v>
      </c>
    </row>
    <row r="3507" spans="1:6" x14ac:dyDescent="0.25">
      <c r="A3507">
        <v>3505</v>
      </c>
      <c r="B3507" t="s">
        <v>34774</v>
      </c>
      <c r="C3507" s="78">
        <v>-0.41601442999999999</v>
      </c>
      <c r="D3507" s="78">
        <v>-0.55644333000000001</v>
      </c>
      <c r="E3507" s="78">
        <v>1.1800289E-2</v>
      </c>
      <c r="F3507" s="78">
        <v>9.0843779999999999E-2</v>
      </c>
    </row>
    <row r="3508" spans="1:6" x14ac:dyDescent="0.25">
      <c r="A3508">
        <v>3506</v>
      </c>
      <c r="B3508" t="s">
        <v>34775</v>
      </c>
      <c r="C3508" s="78">
        <v>2.0199465999999999</v>
      </c>
      <c r="D3508" s="78">
        <v>1.8253121000000001</v>
      </c>
      <c r="E3508" s="78">
        <v>-4.0419280000000002E-2</v>
      </c>
      <c r="F3508" s="78">
        <v>0.11148783600000001</v>
      </c>
    </row>
    <row r="3509" spans="1:6" x14ac:dyDescent="0.25">
      <c r="A3509">
        <v>3507</v>
      </c>
      <c r="B3509" t="s">
        <v>20815</v>
      </c>
      <c r="C3509" s="78">
        <v>-0.98779550000000005</v>
      </c>
      <c r="D3509" s="78">
        <v>-1.469509</v>
      </c>
      <c r="E3509" s="78">
        <v>-0.43443999999999999</v>
      </c>
      <c r="F3509" s="78">
        <v>-0.21667518999999999</v>
      </c>
    </row>
    <row r="3510" spans="1:6" x14ac:dyDescent="0.25">
      <c r="A3510">
        <v>3508</v>
      </c>
      <c r="B3510" t="s">
        <v>34776</v>
      </c>
      <c r="C3510" s="78">
        <v>0.62760280000000002</v>
      </c>
      <c r="D3510" s="78">
        <v>2.7251004999999998E-2</v>
      </c>
      <c r="E3510" s="78">
        <v>-0.27683762000000001</v>
      </c>
      <c r="F3510" s="78">
        <v>6.9623199999999996E-2</v>
      </c>
    </row>
    <row r="3511" spans="1:6" x14ac:dyDescent="0.25">
      <c r="A3511">
        <v>3509</v>
      </c>
      <c r="B3511" t="s">
        <v>34777</v>
      </c>
      <c r="C3511" s="78">
        <v>-2.8762192999999998</v>
      </c>
      <c r="D3511" s="78">
        <v>-1.3389267</v>
      </c>
      <c r="E3511" s="78">
        <v>-0.15900019000000001</v>
      </c>
      <c r="F3511" s="78">
        <v>0.18052546999999999</v>
      </c>
    </row>
    <row r="3512" spans="1:6" x14ac:dyDescent="0.25">
      <c r="A3512">
        <v>3510</v>
      </c>
      <c r="B3512" t="s">
        <v>2489</v>
      </c>
      <c r="C3512" s="78">
        <v>1.6194177000000001</v>
      </c>
      <c r="D3512" s="78">
        <v>-2.0057125</v>
      </c>
      <c r="E3512" s="78">
        <v>-5.4352492000000002E-2</v>
      </c>
      <c r="F3512" s="78">
        <v>-0.22532634000000001</v>
      </c>
    </row>
    <row r="3513" spans="1:6" x14ac:dyDescent="0.25">
      <c r="A3513">
        <v>3511</v>
      </c>
      <c r="B3513" t="s">
        <v>34778</v>
      </c>
      <c r="C3513" s="78">
        <v>0.54952190000000001</v>
      </c>
      <c r="D3513" s="78">
        <v>-2.5500143</v>
      </c>
      <c r="E3513" s="78">
        <v>0.15655147999999999</v>
      </c>
      <c r="F3513" s="78">
        <v>3.8690805000000002E-2</v>
      </c>
    </row>
    <row r="3514" spans="1:6" x14ac:dyDescent="0.25">
      <c r="A3514">
        <v>3512</v>
      </c>
      <c r="B3514" t="s">
        <v>34779</v>
      </c>
      <c r="C3514" s="78">
        <v>-1.7295197</v>
      </c>
      <c r="D3514" s="78">
        <v>-4.0187530000000002</v>
      </c>
      <c r="E3514" s="78">
        <v>0.17085315000000001</v>
      </c>
      <c r="F3514" s="78">
        <v>1.7408158999999999E-2</v>
      </c>
    </row>
    <row r="3515" spans="1:6" x14ac:dyDescent="0.25">
      <c r="A3515">
        <v>3513</v>
      </c>
      <c r="B3515" t="s">
        <v>34780</v>
      </c>
      <c r="C3515" s="78">
        <v>4.457295E-2</v>
      </c>
      <c r="D3515" s="78">
        <v>-1.5012523</v>
      </c>
      <c r="E3515" s="78">
        <v>0.14563931999999999</v>
      </c>
      <c r="F3515" s="78">
        <v>3.1841464E-2</v>
      </c>
    </row>
    <row r="3516" spans="1:6" x14ac:dyDescent="0.25">
      <c r="A3516">
        <v>3514</v>
      </c>
      <c r="B3516" t="s">
        <v>34781</v>
      </c>
      <c r="C3516" s="78">
        <v>0.50412570000000001</v>
      </c>
      <c r="D3516" s="78">
        <v>-1.9663568</v>
      </c>
      <c r="E3516" s="78">
        <v>0.19948779</v>
      </c>
      <c r="F3516" s="78">
        <v>1.5114321999999999E-2</v>
      </c>
    </row>
    <row r="3517" spans="1:6" x14ac:dyDescent="0.25">
      <c r="A3517">
        <v>3515</v>
      </c>
      <c r="B3517" t="s">
        <v>34782</v>
      </c>
      <c r="C3517" s="78">
        <v>2.9929214000000002</v>
      </c>
      <c r="D3517" s="78">
        <v>2.2843944999999999</v>
      </c>
      <c r="E3517" s="78">
        <v>0.12539895000000001</v>
      </c>
      <c r="F3517" s="78">
        <v>5.3184677E-2</v>
      </c>
    </row>
    <row r="3518" spans="1:6" x14ac:dyDescent="0.25">
      <c r="A3518">
        <v>3516</v>
      </c>
      <c r="B3518" t="s">
        <v>1790</v>
      </c>
      <c r="C3518" s="78">
        <v>-1.3321459</v>
      </c>
      <c r="D3518" s="78">
        <v>-2.7017726999999998</v>
      </c>
      <c r="E3518" s="78">
        <v>-0.29686794</v>
      </c>
      <c r="F3518" s="78">
        <v>-0.42000636000000002</v>
      </c>
    </row>
    <row r="3519" spans="1:6" x14ac:dyDescent="0.25">
      <c r="A3519">
        <v>3517</v>
      </c>
      <c r="B3519" t="s">
        <v>34783</v>
      </c>
      <c r="C3519" s="78">
        <v>5.1524587000000004</v>
      </c>
      <c r="D3519" s="78">
        <v>5.8693447000000001</v>
      </c>
      <c r="E3519" s="78">
        <v>0.10988881</v>
      </c>
      <c r="F3519" s="78">
        <v>1.1816432E-2</v>
      </c>
    </row>
    <row r="3520" spans="1:6" x14ac:dyDescent="0.25">
      <c r="A3520">
        <v>3518</v>
      </c>
      <c r="B3520" t="s">
        <v>34784</v>
      </c>
      <c r="C3520" s="78">
        <v>-2.1278481</v>
      </c>
      <c r="D3520" s="78">
        <v>7.7937839999999994E-2</v>
      </c>
      <c r="E3520" s="78">
        <v>0.13699710000000001</v>
      </c>
      <c r="F3520" s="78">
        <v>3.9416523999999996E-3</v>
      </c>
    </row>
    <row r="3521" spans="1:6" x14ac:dyDescent="0.25">
      <c r="A3521">
        <v>3519</v>
      </c>
      <c r="B3521" t="s">
        <v>34785</v>
      </c>
      <c r="C3521" s="78">
        <v>-1.6958451999999999</v>
      </c>
      <c r="D3521" s="78">
        <v>-2.2051940000000001</v>
      </c>
      <c r="E3521" s="78">
        <v>2.7175665000000002E-2</v>
      </c>
      <c r="F3521" s="78">
        <v>-3.0309572999999999E-2</v>
      </c>
    </row>
    <row r="3522" spans="1:6" x14ac:dyDescent="0.25">
      <c r="A3522">
        <v>3520</v>
      </c>
      <c r="B3522" t="s">
        <v>34786</v>
      </c>
      <c r="C3522" s="78">
        <v>2.3911324</v>
      </c>
      <c r="D3522" s="78">
        <v>1.8934586</v>
      </c>
      <c r="E3522" s="78">
        <v>-0.26777669999999998</v>
      </c>
      <c r="F3522" s="78">
        <v>6.6254439999999998E-2</v>
      </c>
    </row>
    <row r="3523" spans="1:6" x14ac:dyDescent="0.25">
      <c r="A3523">
        <v>3521</v>
      </c>
      <c r="B3523" t="s">
        <v>34787</v>
      </c>
      <c r="C3523" s="78">
        <v>2.9701</v>
      </c>
      <c r="D3523" s="78">
        <v>3.1651251</v>
      </c>
      <c r="E3523" s="78">
        <v>-2.6281148000000001E-2</v>
      </c>
      <c r="F3523" s="78">
        <v>0.10729954999999999</v>
      </c>
    </row>
    <row r="3524" spans="1:6" x14ac:dyDescent="0.25">
      <c r="A3524">
        <v>3522</v>
      </c>
      <c r="B3524" t="s">
        <v>34788</v>
      </c>
      <c r="C3524" s="78">
        <v>-0.37587189999999998</v>
      </c>
      <c r="D3524" s="78">
        <v>3.0640037000000002</v>
      </c>
      <c r="E3524" s="78">
        <v>-0.39771213999999999</v>
      </c>
      <c r="F3524" s="78">
        <v>3.3443927999999998E-2</v>
      </c>
    </row>
    <row r="3525" spans="1:6" x14ac:dyDescent="0.25">
      <c r="A3525">
        <v>3523</v>
      </c>
      <c r="B3525" t="s">
        <v>34789</v>
      </c>
      <c r="C3525" s="78">
        <v>5.8566646999999996</v>
      </c>
      <c r="D3525" s="78">
        <v>3.4470390000000002</v>
      </c>
      <c r="E3525" s="78">
        <v>3.4557803999999998E-2</v>
      </c>
      <c r="F3525" s="78">
        <v>5.1237699999999997E-2</v>
      </c>
    </row>
    <row r="3526" spans="1:6" x14ac:dyDescent="0.25">
      <c r="A3526">
        <v>3524</v>
      </c>
      <c r="B3526" t="s">
        <v>34790</v>
      </c>
      <c r="C3526" s="78">
        <v>-0.27203357</v>
      </c>
      <c r="D3526" s="78">
        <v>-2.6042705000000002</v>
      </c>
      <c r="E3526" s="78">
        <v>0.1669716</v>
      </c>
      <c r="F3526" s="78">
        <v>2.8808178E-2</v>
      </c>
    </row>
    <row r="3527" spans="1:6" x14ac:dyDescent="0.25">
      <c r="A3527">
        <v>3525</v>
      </c>
      <c r="B3527" t="s">
        <v>34791</v>
      </c>
      <c r="C3527" s="78">
        <v>1.6814180999999999</v>
      </c>
      <c r="D3527" s="78">
        <v>1.2096633999999999</v>
      </c>
      <c r="E3527" s="78">
        <v>0.21023486999999999</v>
      </c>
      <c r="F3527" s="78">
        <v>2.2059736999999999E-2</v>
      </c>
    </row>
    <row r="3528" spans="1:6" x14ac:dyDescent="0.25">
      <c r="A3528">
        <v>3526</v>
      </c>
      <c r="B3528" t="s">
        <v>1783</v>
      </c>
      <c r="C3528" s="78">
        <v>0.19528145999999999</v>
      </c>
      <c r="D3528" s="78">
        <v>0.47018169999999998</v>
      </c>
      <c r="E3528" s="78">
        <v>-0.14094877</v>
      </c>
      <c r="F3528" s="78">
        <v>-0.35221204</v>
      </c>
    </row>
    <row r="3529" spans="1:6" x14ac:dyDescent="0.25">
      <c r="A3529">
        <v>3527</v>
      </c>
      <c r="B3529" t="s">
        <v>34792</v>
      </c>
      <c r="C3529" s="78">
        <v>-2.8495412</v>
      </c>
      <c r="D3529" s="78">
        <v>-1.4589577</v>
      </c>
      <c r="E3529" s="78">
        <v>-4.8291147E-2</v>
      </c>
      <c r="F3529" s="78">
        <v>-9.6750303999999995E-2</v>
      </c>
    </row>
    <row r="3530" spans="1:6" x14ac:dyDescent="0.25">
      <c r="A3530">
        <v>3528</v>
      </c>
      <c r="B3530" t="s">
        <v>34793</v>
      </c>
      <c r="C3530" s="78">
        <v>1.4558572000000001</v>
      </c>
      <c r="D3530" s="78">
        <v>-0.50918423999999995</v>
      </c>
      <c r="E3530" s="78">
        <v>0.10268396</v>
      </c>
      <c r="F3530" s="78">
        <v>5.3617171999999998E-2</v>
      </c>
    </row>
    <row r="3531" spans="1:6" x14ac:dyDescent="0.25">
      <c r="A3531">
        <v>3529</v>
      </c>
      <c r="B3531" t="s">
        <v>34794</v>
      </c>
      <c r="C3531" s="78">
        <v>3.4040914</v>
      </c>
      <c r="D3531" s="78">
        <v>0.49652433000000001</v>
      </c>
      <c r="E3531" s="78">
        <v>0.15276815999999999</v>
      </c>
      <c r="F3531" s="78">
        <v>8.4291740000000004E-2</v>
      </c>
    </row>
    <row r="3532" spans="1:6" x14ac:dyDescent="0.25">
      <c r="A3532">
        <v>3530</v>
      </c>
      <c r="B3532" t="s">
        <v>34795</v>
      </c>
      <c r="C3532" s="78">
        <v>0.90880673999999995</v>
      </c>
      <c r="D3532" s="78">
        <v>2.8578139999999999</v>
      </c>
      <c r="E3532" s="78">
        <v>-0.55494759999999999</v>
      </c>
      <c r="F3532" s="78">
        <v>8.410397E-2</v>
      </c>
    </row>
    <row r="3533" spans="1:6" x14ac:dyDescent="0.25">
      <c r="A3533">
        <v>3531</v>
      </c>
      <c r="B3533" t="s">
        <v>34796</v>
      </c>
      <c r="C3533" s="78">
        <v>-1.9215633000000001</v>
      </c>
      <c r="D3533" s="78">
        <v>-0.24970244999999999</v>
      </c>
      <c r="E3533" s="78">
        <v>-8.5975590000000005E-2</v>
      </c>
      <c r="F3533" s="78">
        <v>6.9586190000000006E-2</v>
      </c>
    </row>
    <row r="3534" spans="1:6" x14ac:dyDescent="0.25">
      <c r="A3534">
        <v>3532</v>
      </c>
      <c r="B3534" t="s">
        <v>2009</v>
      </c>
      <c r="C3534" s="78">
        <v>-7.4420509999999995E-2</v>
      </c>
      <c r="D3534" s="78">
        <v>-2.5154390000000002</v>
      </c>
      <c r="E3534" s="78">
        <v>-2.497682E-2</v>
      </c>
      <c r="F3534" s="78">
        <v>-0.21125144000000001</v>
      </c>
    </row>
    <row r="3535" spans="1:6" x14ac:dyDescent="0.25">
      <c r="A3535">
        <v>3533</v>
      </c>
      <c r="B3535" t="s">
        <v>34797</v>
      </c>
      <c r="C3535" s="78">
        <v>0.63218379999999996</v>
      </c>
      <c r="D3535" s="78">
        <v>2.722623</v>
      </c>
      <c r="E3535" s="78">
        <v>1.5693680000000002E-2</v>
      </c>
      <c r="F3535" s="78">
        <v>4.4885024000000003E-2</v>
      </c>
    </row>
    <row r="3536" spans="1:6" x14ac:dyDescent="0.25">
      <c r="A3536">
        <v>3534</v>
      </c>
      <c r="B3536" t="s">
        <v>28346</v>
      </c>
      <c r="C3536" s="78">
        <v>-0.87458550000000002</v>
      </c>
      <c r="D3536" s="78">
        <v>1.0764176999999999</v>
      </c>
      <c r="E3536" s="78">
        <v>0.12945952999999999</v>
      </c>
      <c r="F3536" s="78">
        <v>-8.5703865000000004E-2</v>
      </c>
    </row>
    <row r="3537" spans="1:6" x14ac:dyDescent="0.25">
      <c r="A3537">
        <v>3535</v>
      </c>
      <c r="B3537" t="s">
        <v>34798</v>
      </c>
      <c r="C3537" s="78">
        <v>3.2939761999999997E-2</v>
      </c>
      <c r="D3537" s="78">
        <v>-0.45216632000000001</v>
      </c>
      <c r="E3537" s="78">
        <v>0.15862309999999999</v>
      </c>
      <c r="F3537" s="78">
        <v>-6.3902944000000003E-2</v>
      </c>
    </row>
    <row r="3538" spans="1:6" x14ac:dyDescent="0.25">
      <c r="A3538">
        <v>3536</v>
      </c>
      <c r="B3538" t="s">
        <v>5568</v>
      </c>
      <c r="C3538" s="78">
        <v>-0.85791934000000003</v>
      </c>
      <c r="D3538" s="78">
        <v>-0.6868303</v>
      </c>
      <c r="E3538" s="78">
        <v>-6.8941589999999997E-2</v>
      </c>
      <c r="F3538" s="78">
        <v>-0.23327809999999999</v>
      </c>
    </row>
    <row r="3539" spans="1:6" x14ac:dyDescent="0.25">
      <c r="A3539">
        <v>3537</v>
      </c>
      <c r="B3539" t="s">
        <v>34799</v>
      </c>
      <c r="C3539" s="78">
        <v>-1.0100537999999999</v>
      </c>
      <c r="D3539" s="78">
        <v>1.3344722</v>
      </c>
      <c r="E3539" s="78">
        <v>0.14706361000000001</v>
      </c>
      <c r="F3539" s="78">
        <v>5.1134300000000001E-2</v>
      </c>
    </row>
    <row r="3540" spans="1:6" x14ac:dyDescent="0.25">
      <c r="A3540">
        <v>3538</v>
      </c>
      <c r="B3540" t="s">
        <v>34800</v>
      </c>
      <c r="C3540" s="78">
        <v>1.8329443999999999</v>
      </c>
      <c r="D3540" s="78">
        <v>2.0516261999999998</v>
      </c>
      <c r="E3540" s="78">
        <v>1.6253367000000001E-2</v>
      </c>
      <c r="F3540" s="78">
        <v>6.0145280000000002E-2</v>
      </c>
    </row>
    <row r="3541" spans="1:6" x14ac:dyDescent="0.25">
      <c r="A3541">
        <v>3539</v>
      </c>
      <c r="B3541" t="s">
        <v>34801</v>
      </c>
      <c r="C3541" s="78">
        <v>3.9017520000000001</v>
      </c>
      <c r="D3541" s="78">
        <v>-1.1029135999999999</v>
      </c>
      <c r="E3541" s="78">
        <v>3.5237341999999998E-2</v>
      </c>
      <c r="F3541" s="78">
        <v>2.9646866E-3</v>
      </c>
    </row>
    <row r="3542" spans="1:6" x14ac:dyDescent="0.25">
      <c r="A3542">
        <v>3540</v>
      </c>
      <c r="B3542" t="s">
        <v>34802</v>
      </c>
      <c r="C3542" s="78">
        <v>0.20759430000000001</v>
      </c>
      <c r="D3542" s="78">
        <v>-1.4002250000000001</v>
      </c>
      <c r="E3542" s="78">
        <v>-0.14675003</v>
      </c>
      <c r="F3542" s="78">
        <v>0.10380261</v>
      </c>
    </row>
    <row r="3543" spans="1:6" x14ac:dyDescent="0.25">
      <c r="A3543">
        <v>3541</v>
      </c>
      <c r="B3543" t="s">
        <v>8518</v>
      </c>
      <c r="C3543" s="78">
        <v>2.7250762000000002</v>
      </c>
      <c r="D3543" s="78">
        <v>-1.3566043000000001</v>
      </c>
      <c r="E3543" s="78">
        <v>7.5855640000000002E-2</v>
      </c>
      <c r="F3543" s="78">
        <v>-0.11453739</v>
      </c>
    </row>
    <row r="3544" spans="1:6" x14ac:dyDescent="0.25">
      <c r="A3544">
        <v>3542</v>
      </c>
      <c r="B3544" t="s">
        <v>34803</v>
      </c>
      <c r="C3544" s="78">
        <v>2.2907095000000002</v>
      </c>
      <c r="D3544" s="78">
        <v>-0.45355546000000002</v>
      </c>
      <c r="E3544" s="78">
        <v>6.8204104999999996E-3</v>
      </c>
      <c r="F3544" s="78">
        <v>0.10723798</v>
      </c>
    </row>
    <row r="3545" spans="1:6" x14ac:dyDescent="0.25">
      <c r="A3545">
        <v>3543</v>
      </c>
      <c r="B3545" t="s">
        <v>34804</v>
      </c>
      <c r="C3545" s="78">
        <v>0.37817895000000001</v>
      </c>
      <c r="D3545" s="78">
        <v>2.2164168000000002</v>
      </c>
      <c r="E3545" s="78">
        <v>0.25064573000000001</v>
      </c>
      <c r="F3545" s="78">
        <v>5.9339220000000003E-3</v>
      </c>
    </row>
    <row r="3546" spans="1:6" x14ac:dyDescent="0.25">
      <c r="A3546">
        <v>3544</v>
      </c>
      <c r="B3546" t="s">
        <v>34805</v>
      </c>
      <c r="C3546" s="78">
        <v>0.61596273999999995</v>
      </c>
      <c r="D3546" s="78">
        <v>-0.23828626</v>
      </c>
      <c r="E3546" s="78">
        <v>-8.6109935999999998E-2</v>
      </c>
      <c r="F3546" s="78">
        <v>2.0187203000000001E-2</v>
      </c>
    </row>
    <row r="3547" spans="1:6" x14ac:dyDescent="0.25">
      <c r="A3547">
        <v>3545</v>
      </c>
      <c r="B3547" t="s">
        <v>20873</v>
      </c>
      <c r="C3547" s="78">
        <v>-3.4635099999999999</v>
      </c>
      <c r="D3547" s="78">
        <v>0.75962660000000004</v>
      </c>
      <c r="E3547" s="78">
        <v>4.6712129999999998E-2</v>
      </c>
      <c r="F3547" s="78">
        <v>-0.10739909</v>
      </c>
    </row>
    <row r="3548" spans="1:6" x14ac:dyDescent="0.25">
      <c r="A3548">
        <v>3546</v>
      </c>
      <c r="B3548" t="s">
        <v>34806</v>
      </c>
      <c r="C3548" s="78">
        <v>-0.24072843999999999</v>
      </c>
      <c r="D3548" s="78">
        <v>-0.68799069999999996</v>
      </c>
      <c r="E3548" s="78">
        <v>8.4411844999999999E-2</v>
      </c>
      <c r="F3548" s="78">
        <v>-8.6444629999999995E-2</v>
      </c>
    </row>
    <row r="3549" spans="1:6" x14ac:dyDescent="0.25">
      <c r="A3549">
        <v>3547</v>
      </c>
      <c r="B3549" t="s">
        <v>34807</v>
      </c>
      <c r="C3549" s="78">
        <v>0.95268094999999997</v>
      </c>
      <c r="D3549" s="78">
        <v>8.7591479999999997</v>
      </c>
      <c r="E3549" s="78">
        <v>-0.34552386000000002</v>
      </c>
      <c r="F3549" s="78">
        <v>8.9006349999999998E-2</v>
      </c>
    </row>
    <row r="3550" spans="1:6" x14ac:dyDescent="0.25">
      <c r="A3550">
        <v>3548</v>
      </c>
      <c r="B3550" t="s">
        <v>34808</v>
      </c>
      <c r="C3550" s="78">
        <v>-1.0877981999999999</v>
      </c>
      <c r="D3550" s="78">
        <v>-0.88588977000000002</v>
      </c>
      <c r="E3550" s="78">
        <v>7.8765379999999996E-2</v>
      </c>
      <c r="F3550" s="78">
        <v>4.8043500000000003E-2</v>
      </c>
    </row>
    <row r="3551" spans="1:6" x14ac:dyDescent="0.25">
      <c r="A3551">
        <v>3549</v>
      </c>
      <c r="B3551" t="s">
        <v>34809</v>
      </c>
      <c r="C3551" s="78">
        <v>0.37605378</v>
      </c>
      <c r="D3551" s="78">
        <v>0.5803952</v>
      </c>
      <c r="E3551" s="78">
        <v>0.14198889000000001</v>
      </c>
      <c r="F3551" s="78">
        <v>-1.0115763E-2</v>
      </c>
    </row>
    <row r="3552" spans="1:6" x14ac:dyDescent="0.25">
      <c r="A3552">
        <v>3550</v>
      </c>
      <c r="B3552" t="s">
        <v>31230</v>
      </c>
      <c r="C3552" s="78">
        <v>-1.7197703</v>
      </c>
      <c r="D3552" s="78">
        <v>0.36421155999999999</v>
      </c>
      <c r="E3552" s="78">
        <v>5.8886095999999999E-2</v>
      </c>
      <c r="F3552" s="78">
        <v>2.6938105E-2</v>
      </c>
    </row>
    <row r="3553" spans="1:6" x14ac:dyDescent="0.25">
      <c r="A3553">
        <v>3551</v>
      </c>
      <c r="B3553" t="s">
        <v>34810</v>
      </c>
      <c r="C3553" s="78">
        <v>-1.0379395</v>
      </c>
      <c r="D3553" s="78">
        <v>-1.1768400999999999</v>
      </c>
      <c r="E3553" s="78">
        <v>0.12579389999999999</v>
      </c>
      <c r="F3553" s="78">
        <v>-6.5282839999999995E-2</v>
      </c>
    </row>
    <row r="3554" spans="1:6" x14ac:dyDescent="0.25">
      <c r="A3554">
        <v>3552</v>
      </c>
      <c r="B3554" t="s">
        <v>34811</v>
      </c>
      <c r="C3554" s="78">
        <v>1.4467349</v>
      </c>
      <c r="D3554" s="78">
        <v>3.9434678999999999</v>
      </c>
      <c r="E3554" s="78">
        <v>-7.7773064000000003E-2</v>
      </c>
      <c r="F3554" s="78">
        <v>0.10444774</v>
      </c>
    </row>
    <row r="3555" spans="1:6" x14ac:dyDescent="0.25">
      <c r="A3555">
        <v>3553</v>
      </c>
      <c r="B3555" t="s">
        <v>7641</v>
      </c>
      <c r="C3555" s="78">
        <v>-0.11350155000000001</v>
      </c>
      <c r="D3555" s="78">
        <v>-1.7559826000000001</v>
      </c>
      <c r="E3555" s="78">
        <v>-0.36323907999999999</v>
      </c>
      <c r="F3555" s="78">
        <v>-0.12805333999999999</v>
      </c>
    </row>
    <row r="3556" spans="1:6" x14ac:dyDescent="0.25">
      <c r="A3556">
        <v>3554</v>
      </c>
      <c r="B3556" t="s">
        <v>34812</v>
      </c>
      <c r="C3556" s="78">
        <v>-1.0550162000000001</v>
      </c>
      <c r="D3556" s="78">
        <v>1.2940261</v>
      </c>
      <c r="E3556" s="78">
        <v>0.25064573000000001</v>
      </c>
      <c r="F3556" s="78">
        <v>5.9339220000000003E-3</v>
      </c>
    </row>
    <row r="3557" spans="1:6" x14ac:dyDescent="0.25">
      <c r="A3557">
        <v>3555</v>
      </c>
      <c r="B3557" t="s">
        <v>34813</v>
      </c>
      <c r="C3557" s="78">
        <v>-2.8367553000000001</v>
      </c>
      <c r="D3557" s="78">
        <v>-3.0990958000000002</v>
      </c>
      <c r="E3557" s="78">
        <v>0.19393168</v>
      </c>
      <c r="F3557" s="78">
        <v>1.1039596E-2</v>
      </c>
    </row>
    <row r="3558" spans="1:6" x14ac:dyDescent="0.25">
      <c r="A3558">
        <v>3556</v>
      </c>
      <c r="B3558" t="s">
        <v>34814</v>
      </c>
      <c r="C3558" s="78">
        <v>1.4095823999999999</v>
      </c>
      <c r="D3558" s="78">
        <v>-2.1303887000000001</v>
      </c>
      <c r="E3558" s="78">
        <v>0.18084728999999999</v>
      </c>
      <c r="F3558" s="78">
        <v>7.7676396E-3</v>
      </c>
    </row>
    <row r="3559" spans="1:6" x14ac:dyDescent="0.25">
      <c r="A3559">
        <v>3557</v>
      </c>
      <c r="B3559" t="s">
        <v>34815</v>
      </c>
      <c r="C3559" s="78">
        <v>-1.7244838</v>
      </c>
      <c r="D3559" s="78">
        <v>-5.4558390000000001</v>
      </c>
      <c r="E3559" s="78">
        <v>0.14089997000000001</v>
      </c>
      <c r="F3559" s="78">
        <v>1.5930970999999999E-2</v>
      </c>
    </row>
    <row r="3560" spans="1:6" x14ac:dyDescent="0.25">
      <c r="A3560">
        <v>3558</v>
      </c>
      <c r="B3560" t="s">
        <v>34816</v>
      </c>
      <c r="C3560" s="78">
        <v>-1.8249736999999999</v>
      </c>
      <c r="D3560" s="78">
        <v>-0.82194495000000001</v>
      </c>
      <c r="E3560" s="78">
        <v>0.12994757000000001</v>
      </c>
      <c r="F3560" s="78">
        <v>1.8854197E-2</v>
      </c>
    </row>
    <row r="3561" spans="1:6" x14ac:dyDescent="0.25">
      <c r="A3561">
        <v>3559</v>
      </c>
      <c r="B3561" t="s">
        <v>34817</v>
      </c>
      <c r="C3561" s="78">
        <v>-1.2836254</v>
      </c>
      <c r="D3561" s="78">
        <v>2.1543329</v>
      </c>
      <c r="E3561" s="78">
        <v>0.14494383</v>
      </c>
      <c r="F3561" s="78">
        <v>1.2566638999999999E-2</v>
      </c>
    </row>
    <row r="3562" spans="1:6" x14ac:dyDescent="0.25">
      <c r="A3562">
        <v>3560</v>
      </c>
      <c r="B3562" t="s">
        <v>34818</v>
      </c>
      <c r="C3562" s="78">
        <v>-9.8738449999999993</v>
      </c>
      <c r="D3562" s="78">
        <v>1.5721719000000001</v>
      </c>
      <c r="E3562" s="78">
        <v>0.18413953</v>
      </c>
      <c r="F3562" s="78">
        <v>1.5271145999999999E-2</v>
      </c>
    </row>
    <row r="3563" spans="1:6" x14ac:dyDescent="0.25">
      <c r="A3563">
        <v>3561</v>
      </c>
      <c r="B3563" t="s">
        <v>34819</v>
      </c>
      <c r="C3563" s="78">
        <v>-0.44272845999999999</v>
      </c>
      <c r="D3563" s="78">
        <v>-0.97174579999999999</v>
      </c>
      <c r="E3563" s="78">
        <v>0.13815848999999999</v>
      </c>
      <c r="F3563" s="78">
        <v>2.1366489999999998E-2</v>
      </c>
    </row>
    <row r="3564" spans="1:6" x14ac:dyDescent="0.25">
      <c r="A3564">
        <v>3562</v>
      </c>
      <c r="B3564" t="s">
        <v>34820</v>
      </c>
      <c r="C3564" s="78">
        <v>-0.32540816</v>
      </c>
      <c r="D3564" s="78">
        <v>-0.2838136</v>
      </c>
      <c r="E3564" s="78">
        <v>0.12023683</v>
      </c>
      <c r="F3564" s="78">
        <v>1.9111894000000001E-2</v>
      </c>
    </row>
    <row r="3565" spans="1:6" x14ac:dyDescent="0.25">
      <c r="A3565">
        <v>3563</v>
      </c>
      <c r="B3565" t="s">
        <v>34821</v>
      </c>
      <c r="C3565" s="78">
        <v>-0.66246676000000004</v>
      </c>
      <c r="D3565" s="78">
        <v>0.55660843999999998</v>
      </c>
      <c r="E3565" s="78">
        <v>0.15747206999999999</v>
      </c>
      <c r="F3565" s="78">
        <v>7.5133450000000003E-3</v>
      </c>
    </row>
    <row r="3566" spans="1:6" x14ac:dyDescent="0.25">
      <c r="A3566">
        <v>3564</v>
      </c>
      <c r="B3566" t="s">
        <v>34822</v>
      </c>
      <c r="C3566" s="78">
        <v>-7.1132360000000006E-2</v>
      </c>
      <c r="D3566" s="78">
        <v>3.4688970000000001</v>
      </c>
      <c r="E3566" s="78">
        <v>0.16099197000000001</v>
      </c>
      <c r="F3566" s="78">
        <v>4.4799232999999999E-3</v>
      </c>
    </row>
    <row r="3567" spans="1:6" x14ac:dyDescent="0.25">
      <c r="A3567">
        <v>3565</v>
      </c>
      <c r="B3567" t="s">
        <v>34823</v>
      </c>
      <c r="C3567" s="78">
        <v>-0.4803115</v>
      </c>
      <c r="D3567" s="78">
        <v>2.8565638</v>
      </c>
      <c r="E3567" s="78">
        <v>1.3786659E-2</v>
      </c>
      <c r="F3567" s="78">
        <v>1.5811585E-2</v>
      </c>
    </row>
    <row r="3568" spans="1:6" x14ac:dyDescent="0.25">
      <c r="A3568">
        <v>3566</v>
      </c>
      <c r="B3568" t="s">
        <v>2711</v>
      </c>
      <c r="C3568" s="78">
        <v>0.55236529999999995</v>
      </c>
      <c r="D3568" s="78">
        <v>-0.96397659999999996</v>
      </c>
      <c r="E3568" s="78">
        <v>-4.7526985000000001E-2</v>
      </c>
      <c r="F3568" s="78">
        <v>-0.23568474</v>
      </c>
    </row>
    <row r="3569" spans="1:6" x14ac:dyDescent="0.25">
      <c r="A3569">
        <v>3567</v>
      </c>
      <c r="B3569" t="s">
        <v>1258</v>
      </c>
      <c r="C3569" s="78">
        <v>-1.5891582</v>
      </c>
      <c r="D3569" s="78">
        <v>-1.6922735</v>
      </c>
      <c r="E3569" s="78">
        <v>-0.40986982</v>
      </c>
      <c r="F3569" s="78">
        <v>-0.61592670000000005</v>
      </c>
    </row>
    <row r="3570" spans="1:6" x14ac:dyDescent="0.25">
      <c r="A3570">
        <v>3568</v>
      </c>
      <c r="B3570" t="s">
        <v>25038</v>
      </c>
      <c r="C3570" s="78">
        <v>-1.5974680000000001</v>
      </c>
      <c r="D3570" s="78">
        <v>-0.32670866999999998</v>
      </c>
      <c r="E3570" s="78">
        <v>-0.39854297</v>
      </c>
      <c r="F3570" s="78">
        <v>-2.8633378000000001E-2</v>
      </c>
    </row>
    <row r="3571" spans="1:6" x14ac:dyDescent="0.25">
      <c r="A3571">
        <v>3569</v>
      </c>
      <c r="B3571" t="s">
        <v>34824</v>
      </c>
      <c r="C3571" s="78">
        <v>0.82899199999999995</v>
      </c>
      <c r="D3571" s="78">
        <v>-1.0087988000000001</v>
      </c>
      <c r="E3571" s="78">
        <v>-0.19485930000000001</v>
      </c>
      <c r="F3571" s="78">
        <v>0.12369034</v>
      </c>
    </row>
    <row r="3572" spans="1:6" x14ac:dyDescent="0.25">
      <c r="A3572">
        <v>3570</v>
      </c>
      <c r="B3572" t="s">
        <v>34825</v>
      </c>
      <c r="C3572" s="78">
        <v>-0.4087944</v>
      </c>
      <c r="D3572" s="78">
        <v>1.3963787999999999</v>
      </c>
      <c r="E3572" s="78">
        <v>-0.17385809999999999</v>
      </c>
      <c r="F3572" s="78">
        <v>0.14735639</v>
      </c>
    </row>
    <row r="3573" spans="1:6" x14ac:dyDescent="0.25">
      <c r="A3573">
        <v>3571</v>
      </c>
      <c r="B3573" t="s">
        <v>34826</v>
      </c>
      <c r="C3573" s="78">
        <v>-0.62637129999999996</v>
      </c>
      <c r="D3573" s="78">
        <v>-2.0998766</v>
      </c>
      <c r="E3573" s="78">
        <v>8.2661345999999997E-2</v>
      </c>
      <c r="F3573" s="78">
        <v>6.7759100000000003E-2</v>
      </c>
    </row>
    <row r="3574" spans="1:6" x14ac:dyDescent="0.25">
      <c r="A3574">
        <v>3572</v>
      </c>
      <c r="B3574" t="s">
        <v>34827</v>
      </c>
      <c r="C3574" s="78">
        <v>1.4109437</v>
      </c>
      <c r="D3574" s="78">
        <v>-1.9770725</v>
      </c>
      <c r="E3574" s="78">
        <v>-1.0537684E-2</v>
      </c>
      <c r="F3574" s="78">
        <v>5.4190660000000002E-2</v>
      </c>
    </row>
    <row r="3575" spans="1:6" x14ac:dyDescent="0.25">
      <c r="A3575">
        <v>3573</v>
      </c>
      <c r="B3575" t="s">
        <v>34828</v>
      </c>
      <c r="C3575" s="78">
        <v>3.4128605999999999E-2</v>
      </c>
      <c r="D3575" s="78">
        <v>2.9727914000000002</v>
      </c>
      <c r="E3575" s="78">
        <v>-0.19348784999999999</v>
      </c>
      <c r="F3575" s="78">
        <v>0.17301849</v>
      </c>
    </row>
    <row r="3576" spans="1:6" x14ac:dyDescent="0.25">
      <c r="A3576">
        <v>3574</v>
      </c>
      <c r="B3576" t="s">
        <v>34829</v>
      </c>
      <c r="C3576" s="78">
        <v>-1.9808482000000001</v>
      </c>
      <c r="D3576" s="78">
        <v>-1.5945609999999999</v>
      </c>
      <c r="E3576" s="78">
        <v>-8.9148969999999994E-2</v>
      </c>
      <c r="F3576" s="78">
        <v>0.121724576</v>
      </c>
    </row>
    <row r="3577" spans="1:6" x14ac:dyDescent="0.25">
      <c r="A3577">
        <v>3575</v>
      </c>
      <c r="B3577" t="s">
        <v>17880</v>
      </c>
      <c r="C3577" s="78">
        <v>1.9976499000000001</v>
      </c>
      <c r="D3577" s="78">
        <v>-2.8903387</v>
      </c>
      <c r="E3577" s="78">
        <v>3.7195310000000002E-2</v>
      </c>
      <c r="F3577" s="78">
        <v>-7.8639520000000004E-2</v>
      </c>
    </row>
    <row r="3578" spans="1:6" x14ac:dyDescent="0.25">
      <c r="A3578">
        <v>3576</v>
      </c>
      <c r="B3578" t="s">
        <v>34830</v>
      </c>
      <c r="C3578" s="78">
        <v>-0.100495666</v>
      </c>
      <c r="D3578" s="78">
        <v>-1.0478388000000001</v>
      </c>
      <c r="E3578" s="78">
        <v>0.11460532</v>
      </c>
      <c r="F3578" s="78">
        <v>2.7615791000000001E-2</v>
      </c>
    </row>
    <row r="3579" spans="1:6" x14ac:dyDescent="0.25">
      <c r="A3579">
        <v>3577</v>
      </c>
      <c r="B3579" t="s">
        <v>34831</v>
      </c>
      <c r="C3579" s="78">
        <v>-6.7474410000000002</v>
      </c>
      <c r="D3579" s="78">
        <v>-0.26825345</v>
      </c>
      <c r="E3579" s="78">
        <v>0.19785948</v>
      </c>
      <c r="F3579" s="78">
        <v>1.0150154999999999E-2</v>
      </c>
    </row>
    <row r="3580" spans="1:6" x14ac:dyDescent="0.25">
      <c r="A3580">
        <v>3578</v>
      </c>
      <c r="B3580" t="s">
        <v>14986</v>
      </c>
      <c r="C3580" s="78">
        <v>0.97731197000000003</v>
      </c>
      <c r="D3580" s="78">
        <v>-0.88732445000000004</v>
      </c>
      <c r="E3580" s="78">
        <v>-5.0313591999999997E-2</v>
      </c>
      <c r="F3580" s="78">
        <v>-8.2212135000000006E-2</v>
      </c>
    </row>
    <row r="3581" spans="1:6" x14ac:dyDescent="0.25">
      <c r="A3581">
        <v>3579</v>
      </c>
      <c r="B3581" t="s">
        <v>18345</v>
      </c>
      <c r="C3581" s="78">
        <v>0.71576510000000004</v>
      </c>
      <c r="D3581" s="78">
        <v>-1.6274291000000001</v>
      </c>
      <c r="E3581" s="78">
        <v>2.7762800000000001E-2</v>
      </c>
      <c r="F3581" s="78">
        <v>-0.14016354</v>
      </c>
    </row>
    <row r="3582" spans="1:6" x14ac:dyDescent="0.25">
      <c r="A3582">
        <v>3580</v>
      </c>
      <c r="B3582" t="s">
        <v>34832</v>
      </c>
      <c r="C3582" s="78">
        <v>-7.6519556</v>
      </c>
      <c r="D3582" s="78">
        <v>0.88154080000000001</v>
      </c>
      <c r="E3582" s="78">
        <v>0.11279642600000001</v>
      </c>
      <c r="F3582" s="78">
        <v>6.0559094000000001E-2</v>
      </c>
    </row>
    <row r="3583" spans="1:6" x14ac:dyDescent="0.25">
      <c r="A3583">
        <v>3581</v>
      </c>
      <c r="B3583" t="s">
        <v>8958</v>
      </c>
      <c r="C3583" s="78">
        <v>-0.79459095000000002</v>
      </c>
      <c r="D3583" s="78">
        <v>-0.19256866</v>
      </c>
      <c r="E3583" s="78">
        <v>-0.58911765000000005</v>
      </c>
      <c r="F3583" s="78">
        <v>7.7387300000000006E-2</v>
      </c>
    </row>
    <row r="3584" spans="1:6" x14ac:dyDescent="0.25">
      <c r="A3584">
        <v>3582</v>
      </c>
      <c r="B3584" t="s">
        <v>34833</v>
      </c>
      <c r="C3584" s="78">
        <v>1.5855435</v>
      </c>
      <c r="D3584" s="78">
        <v>-1.9633583999999999</v>
      </c>
      <c r="E3584" s="78">
        <v>-1.6172707000000001E-2</v>
      </c>
      <c r="F3584" s="78">
        <v>-0.19124246</v>
      </c>
    </row>
    <row r="3585" spans="1:6" x14ac:dyDescent="0.25">
      <c r="A3585">
        <v>3583</v>
      </c>
      <c r="B3585" t="s">
        <v>34834</v>
      </c>
      <c r="C3585" s="78">
        <v>1.8799372000000001</v>
      </c>
      <c r="D3585" s="78">
        <v>-1.265971</v>
      </c>
      <c r="E3585" s="78">
        <v>1.6186385999999999E-3</v>
      </c>
      <c r="F3585" s="78">
        <v>6.6927269999999997E-2</v>
      </c>
    </row>
    <row r="3586" spans="1:6" x14ac:dyDescent="0.25">
      <c r="A3586">
        <v>3584</v>
      </c>
      <c r="B3586" t="s">
        <v>8986</v>
      </c>
      <c r="C3586" s="78">
        <v>-8.916193E-2</v>
      </c>
      <c r="D3586" s="78">
        <v>-2.8138847</v>
      </c>
      <c r="E3586" s="78">
        <v>-5.5289893999999999E-2</v>
      </c>
      <c r="F3586" s="78">
        <v>-0.15922410000000001</v>
      </c>
    </row>
    <row r="3587" spans="1:6" x14ac:dyDescent="0.25">
      <c r="A3587">
        <v>3585</v>
      </c>
      <c r="B3587" t="s">
        <v>34835</v>
      </c>
      <c r="C3587" s="78">
        <v>-1.8366963000000001</v>
      </c>
      <c r="D3587" s="78">
        <v>-1.5424312</v>
      </c>
      <c r="E3587" s="78">
        <v>0.16856599</v>
      </c>
      <c r="F3587" s="78">
        <v>4.3082513000000003E-2</v>
      </c>
    </row>
    <row r="3588" spans="1:6" x14ac:dyDescent="0.25">
      <c r="A3588">
        <v>3586</v>
      </c>
      <c r="B3588" t="s">
        <v>34836</v>
      </c>
      <c r="C3588" s="78">
        <v>-1.5666289</v>
      </c>
      <c r="D3588" s="78">
        <v>-3.6711119999999999</v>
      </c>
      <c r="E3588" s="78">
        <v>0.15098434999999999</v>
      </c>
      <c r="F3588" s="78">
        <v>3.9251349999999997E-2</v>
      </c>
    </row>
    <row r="3589" spans="1:6" x14ac:dyDescent="0.25">
      <c r="A3589">
        <v>3587</v>
      </c>
      <c r="B3589" t="s">
        <v>34837</v>
      </c>
      <c r="C3589" s="78">
        <v>-1.7137211999999999</v>
      </c>
      <c r="D3589" s="78">
        <v>-0.55071186999999999</v>
      </c>
      <c r="E3589" s="78">
        <v>9.2582120000000004E-2</v>
      </c>
      <c r="F3589" s="78">
        <v>5.4916399999999997E-2</v>
      </c>
    </row>
    <row r="3590" spans="1:6" x14ac:dyDescent="0.25">
      <c r="A3590">
        <v>3588</v>
      </c>
      <c r="B3590" t="s">
        <v>34838</v>
      </c>
      <c r="C3590" s="78">
        <v>-6.7785206000000002</v>
      </c>
      <c r="D3590" s="78">
        <v>1.2465701</v>
      </c>
      <c r="E3590" s="78">
        <v>0.11959004400000001</v>
      </c>
      <c r="F3590" s="78">
        <v>5.1958552999999998E-2</v>
      </c>
    </row>
    <row r="3591" spans="1:6" x14ac:dyDescent="0.25">
      <c r="A3591">
        <v>3589</v>
      </c>
      <c r="B3591" t="s">
        <v>34839</v>
      </c>
      <c r="C3591" s="78">
        <v>1.888638</v>
      </c>
      <c r="D3591" s="78">
        <v>1.6031188999999999</v>
      </c>
      <c r="E3591" s="78">
        <v>0.11890100000000001</v>
      </c>
      <c r="F3591" s="78">
        <v>5.6560553999999999E-2</v>
      </c>
    </row>
    <row r="3592" spans="1:6" x14ac:dyDescent="0.25">
      <c r="A3592">
        <v>3590</v>
      </c>
      <c r="B3592" t="s">
        <v>34840</v>
      </c>
      <c r="C3592" s="78">
        <v>-7.4004539999999999</v>
      </c>
      <c r="D3592" s="78">
        <v>1.588757</v>
      </c>
      <c r="E3592" s="78">
        <v>0.14424147000000001</v>
      </c>
      <c r="F3592" s="78">
        <v>3.8812592999999999E-2</v>
      </c>
    </row>
    <row r="3593" spans="1:6" x14ac:dyDescent="0.25">
      <c r="A3593">
        <v>3591</v>
      </c>
      <c r="B3593" t="s">
        <v>34841</v>
      </c>
      <c r="C3593" s="78">
        <v>0.55966760000000004</v>
      </c>
      <c r="D3593" s="78">
        <v>2.2576108000000001</v>
      </c>
      <c r="E3593" s="78">
        <v>-8.8111700000000001E-2</v>
      </c>
      <c r="F3593" s="78">
        <v>0.1274293</v>
      </c>
    </row>
    <row r="3594" spans="1:6" x14ac:dyDescent="0.25">
      <c r="A3594">
        <v>3592</v>
      </c>
      <c r="B3594" t="s">
        <v>34842</v>
      </c>
      <c r="C3594" s="78">
        <v>4.1969560000000001</v>
      </c>
      <c r="D3594" s="78">
        <v>-1.0617151</v>
      </c>
      <c r="E3594" s="78">
        <v>8.5485235000000007E-2</v>
      </c>
      <c r="F3594" s="78">
        <v>2.2792315E-2</v>
      </c>
    </row>
    <row r="3595" spans="1:6" x14ac:dyDescent="0.25">
      <c r="A3595">
        <v>3593</v>
      </c>
      <c r="B3595" t="s">
        <v>34843</v>
      </c>
      <c r="C3595" s="78">
        <v>3.1189507999999999</v>
      </c>
      <c r="D3595" s="78">
        <v>1.9201286</v>
      </c>
      <c r="E3595" s="78">
        <v>-0.15652822999999999</v>
      </c>
      <c r="F3595" s="78">
        <v>8.9985700000000002E-2</v>
      </c>
    </row>
    <row r="3596" spans="1:6" x14ac:dyDescent="0.25">
      <c r="A3596">
        <v>3594</v>
      </c>
      <c r="B3596" t="s">
        <v>34844</v>
      </c>
      <c r="C3596" s="78">
        <v>0.11483669000000001</v>
      </c>
      <c r="D3596" s="78">
        <v>0.15251887</v>
      </c>
      <c r="E3596" s="78">
        <v>-3.4787506000000003E-2</v>
      </c>
      <c r="F3596" s="78">
        <v>4.7615730000000002E-2</v>
      </c>
    </row>
    <row r="3597" spans="1:6" x14ac:dyDescent="0.25">
      <c r="A3597">
        <v>3595</v>
      </c>
      <c r="B3597" t="s">
        <v>34845</v>
      </c>
      <c r="C3597" s="78">
        <v>1.1045151</v>
      </c>
      <c r="D3597" s="78">
        <v>-9.8868369999999997E-2</v>
      </c>
      <c r="E3597" s="78">
        <v>4.5490651999999999E-2</v>
      </c>
      <c r="F3597" s="78">
        <v>3.8857642999999997E-2</v>
      </c>
    </row>
    <row r="3598" spans="1:6" x14ac:dyDescent="0.25">
      <c r="A3598">
        <v>3596</v>
      </c>
      <c r="B3598" t="s">
        <v>34846</v>
      </c>
      <c r="C3598" s="78">
        <v>0.43365175</v>
      </c>
      <c r="D3598" s="78">
        <v>1.7901247</v>
      </c>
      <c r="E3598" s="78">
        <v>9.6156599999999995E-2</v>
      </c>
      <c r="F3598" s="78">
        <v>5.9211782999999997E-2</v>
      </c>
    </row>
    <row r="3599" spans="1:6" x14ac:dyDescent="0.25">
      <c r="A3599">
        <v>3597</v>
      </c>
      <c r="B3599" t="s">
        <v>30634</v>
      </c>
      <c r="C3599" s="78">
        <v>-1.4398124000000001</v>
      </c>
      <c r="D3599" s="78">
        <v>-0.34826385999999998</v>
      </c>
      <c r="E3599" s="78">
        <v>4.2955086000000003E-2</v>
      </c>
      <c r="F3599" s="78">
        <v>-0.11797783000000001</v>
      </c>
    </row>
    <row r="3600" spans="1:6" x14ac:dyDescent="0.25">
      <c r="A3600">
        <v>3598</v>
      </c>
      <c r="B3600" t="s">
        <v>34847</v>
      </c>
      <c r="C3600" s="78">
        <v>-9.4151914000000003E-2</v>
      </c>
      <c r="D3600" s="78">
        <v>-1.3545685000000001</v>
      </c>
      <c r="E3600" s="78">
        <v>0.25064573000000001</v>
      </c>
      <c r="F3600" s="78">
        <v>5.9339220000000003E-3</v>
      </c>
    </row>
    <row r="3601" spans="1:6" x14ac:dyDescent="0.25">
      <c r="A3601">
        <v>3599</v>
      </c>
      <c r="B3601" t="s">
        <v>34848</v>
      </c>
      <c r="C3601" s="78">
        <v>0.57276579999999999</v>
      </c>
      <c r="D3601" s="78">
        <v>-2.3893914000000001</v>
      </c>
      <c r="E3601" s="78">
        <v>4.5967503999999999E-2</v>
      </c>
      <c r="F3601" s="78">
        <v>8.6607989999999996E-2</v>
      </c>
    </row>
    <row r="3602" spans="1:6" x14ac:dyDescent="0.25">
      <c r="A3602">
        <v>3600</v>
      </c>
      <c r="B3602" t="s">
        <v>34849</v>
      </c>
      <c r="C3602" s="78">
        <v>1.1556967</v>
      </c>
      <c r="D3602" s="78">
        <v>-0.65588515999999997</v>
      </c>
      <c r="E3602" s="78">
        <v>0.10742222</v>
      </c>
      <c r="F3602" s="78">
        <v>-8.6379830000000001E-3</v>
      </c>
    </row>
    <row r="3603" spans="1:6" x14ac:dyDescent="0.25">
      <c r="A3603">
        <v>3601</v>
      </c>
      <c r="B3603" t="s">
        <v>34850</v>
      </c>
      <c r="C3603" s="78">
        <v>0.52202579999999998</v>
      </c>
      <c r="D3603" s="78">
        <v>-0.35300934</v>
      </c>
      <c r="E3603" s="78">
        <v>-4.788357E-2</v>
      </c>
      <c r="F3603" s="78">
        <v>7.5594229999999998E-2</v>
      </c>
    </row>
    <row r="3604" spans="1:6" x14ac:dyDescent="0.25">
      <c r="A3604">
        <v>3602</v>
      </c>
      <c r="B3604" t="s">
        <v>34851</v>
      </c>
      <c r="C3604" s="78">
        <v>-6.377265E-2</v>
      </c>
      <c r="D3604" s="78">
        <v>6.7818613000000001</v>
      </c>
      <c r="E3604" s="78">
        <v>0.104372546</v>
      </c>
      <c r="F3604" s="78">
        <v>-2.057558E-2</v>
      </c>
    </row>
    <row r="3605" spans="1:6" x14ac:dyDescent="0.25">
      <c r="A3605">
        <v>3603</v>
      </c>
      <c r="B3605" t="s">
        <v>34852</v>
      </c>
      <c r="C3605" s="78">
        <v>1.7098215999999999</v>
      </c>
      <c r="D3605" s="78">
        <v>-0.75853269999999995</v>
      </c>
      <c r="E3605" s="78">
        <v>9.9757570000000004E-2</v>
      </c>
      <c r="F3605" s="78">
        <v>5.2700397000000003E-2</v>
      </c>
    </row>
    <row r="3606" spans="1:6" x14ac:dyDescent="0.25">
      <c r="A3606">
        <v>3604</v>
      </c>
      <c r="B3606" t="s">
        <v>1213</v>
      </c>
      <c r="C3606" s="78">
        <v>-0.68915000000000004</v>
      </c>
      <c r="D3606" s="78">
        <v>-2.4233866000000002</v>
      </c>
      <c r="E3606" s="78">
        <v>2.0106329999999999E-2</v>
      </c>
      <c r="F3606" s="78">
        <v>-1.6887561</v>
      </c>
    </row>
    <row r="3607" spans="1:6" x14ac:dyDescent="0.25">
      <c r="A3607">
        <v>3605</v>
      </c>
      <c r="B3607" t="s">
        <v>34853</v>
      </c>
      <c r="C3607" s="78">
        <v>-2.5621532999999998E-2</v>
      </c>
      <c r="D3607" s="78">
        <v>-1.2266222</v>
      </c>
      <c r="E3607" s="78">
        <v>0.19985019000000001</v>
      </c>
      <c r="F3607" s="78">
        <v>3.4095958000000003E-2</v>
      </c>
    </row>
    <row r="3608" spans="1:6" x14ac:dyDescent="0.25">
      <c r="A3608">
        <v>3606</v>
      </c>
      <c r="B3608" t="s">
        <v>34854</v>
      </c>
      <c r="C3608" s="78">
        <v>0.35981904999999997</v>
      </c>
      <c r="D3608" s="78">
        <v>-0.30268620000000002</v>
      </c>
      <c r="E3608" s="78">
        <v>0.151032</v>
      </c>
      <c r="F3608" s="78">
        <v>1.8795773000000002E-2</v>
      </c>
    </row>
    <row r="3609" spans="1:6" x14ac:dyDescent="0.25">
      <c r="A3609">
        <v>3607</v>
      </c>
      <c r="B3609" t="s">
        <v>34855</v>
      </c>
      <c r="C3609" s="78">
        <v>2.3266643999999999</v>
      </c>
      <c r="D3609" s="78">
        <v>-0.22188425000000001</v>
      </c>
      <c r="E3609" s="78">
        <v>-0.24823844</v>
      </c>
      <c r="F3609" s="78">
        <v>0.16420798</v>
      </c>
    </row>
    <row r="3610" spans="1:6" x14ac:dyDescent="0.25">
      <c r="A3610">
        <v>3608</v>
      </c>
      <c r="B3610" t="s">
        <v>34856</v>
      </c>
      <c r="C3610" s="78">
        <v>-2.4627490000000001</v>
      </c>
      <c r="D3610" s="78">
        <v>0.56947729999999996</v>
      </c>
      <c r="E3610" s="78">
        <v>-7.1769299999999994E-2</v>
      </c>
      <c r="F3610" s="78">
        <v>7.1166664000000004E-2</v>
      </c>
    </row>
    <row r="3611" spans="1:6" x14ac:dyDescent="0.25">
      <c r="A3611">
        <v>3609</v>
      </c>
      <c r="B3611" t="s">
        <v>34857</v>
      </c>
      <c r="C3611" s="78">
        <v>6.0016837000000001</v>
      </c>
      <c r="D3611" s="78">
        <v>5.5262174999999996</v>
      </c>
      <c r="E3611" s="78">
        <v>0.25064573000000001</v>
      </c>
      <c r="F3611" s="78">
        <v>5.9339220000000003E-3</v>
      </c>
    </row>
    <row r="3612" spans="1:6" x14ac:dyDescent="0.25">
      <c r="A3612">
        <v>3610</v>
      </c>
      <c r="B3612" t="s">
        <v>5003</v>
      </c>
      <c r="C3612" s="78">
        <v>-4.1445761999999997E-2</v>
      </c>
      <c r="D3612" s="78">
        <v>-0.64592945999999996</v>
      </c>
      <c r="E3612" s="78">
        <v>-8.3205999999999992E-3</v>
      </c>
      <c r="F3612" s="78">
        <v>-0.24062500000000001</v>
      </c>
    </row>
    <row r="3613" spans="1:6" x14ac:dyDescent="0.25">
      <c r="A3613">
        <v>3611</v>
      </c>
      <c r="B3613" t="s">
        <v>3382</v>
      </c>
      <c r="C3613" s="78">
        <v>1.0709715</v>
      </c>
      <c r="D3613" s="78">
        <v>-2.8663845000000001</v>
      </c>
      <c r="E3613" s="78">
        <v>-0.12699115</v>
      </c>
      <c r="F3613" s="78">
        <v>-0.31422644999999999</v>
      </c>
    </row>
    <row r="3614" spans="1:6" x14ac:dyDescent="0.25">
      <c r="A3614">
        <v>3612</v>
      </c>
      <c r="B3614" t="s">
        <v>34858</v>
      </c>
      <c r="C3614" s="78">
        <v>0.88473650000000004</v>
      </c>
      <c r="D3614" s="78">
        <v>-0.51693679999999997</v>
      </c>
      <c r="E3614" s="78">
        <v>-0.17778176000000001</v>
      </c>
      <c r="F3614" s="78">
        <v>0.11772102</v>
      </c>
    </row>
    <row r="3615" spans="1:6" x14ac:dyDescent="0.25">
      <c r="A3615">
        <v>3613</v>
      </c>
      <c r="B3615" t="s">
        <v>34859</v>
      </c>
      <c r="C3615" s="78">
        <v>2.4280200000000001</v>
      </c>
      <c r="D3615" s="78">
        <v>2.3336543999999999</v>
      </c>
      <c r="E3615" s="78">
        <v>-0.27214969999999999</v>
      </c>
      <c r="F3615" s="78">
        <v>4.2896620000000003E-2</v>
      </c>
    </row>
    <row r="3616" spans="1:6" x14ac:dyDescent="0.25">
      <c r="A3616">
        <v>3614</v>
      </c>
      <c r="B3616" t="s">
        <v>34860</v>
      </c>
      <c r="C3616" s="78">
        <v>0.16704153999999999</v>
      </c>
      <c r="D3616" s="78">
        <v>-1.7285782000000001</v>
      </c>
      <c r="E3616" s="78">
        <v>-0.17130076999999999</v>
      </c>
      <c r="F3616" s="78">
        <v>0.13382558999999999</v>
      </c>
    </row>
    <row r="3617" spans="1:6" x14ac:dyDescent="0.25">
      <c r="A3617">
        <v>3615</v>
      </c>
      <c r="B3617" t="s">
        <v>34861</v>
      </c>
      <c r="C3617" s="78">
        <v>0.73227894000000004</v>
      </c>
      <c r="D3617" s="78">
        <v>1.436615</v>
      </c>
      <c r="E3617" s="78">
        <v>5.237265E-2</v>
      </c>
      <c r="F3617" s="78">
        <v>3.2092005E-2</v>
      </c>
    </row>
    <row r="3618" spans="1:6" x14ac:dyDescent="0.25">
      <c r="A3618">
        <v>3616</v>
      </c>
      <c r="B3618" t="s">
        <v>1535</v>
      </c>
      <c r="C3618" s="78">
        <v>-2.1055787999999999E-2</v>
      </c>
      <c r="D3618" s="78">
        <v>-3.277892</v>
      </c>
      <c r="E3618" s="78">
        <v>-0.17055814999999999</v>
      </c>
      <c r="F3618" s="78">
        <v>-0.37745708</v>
      </c>
    </row>
    <row r="3619" spans="1:6" x14ac:dyDescent="0.25">
      <c r="A3619">
        <v>3617</v>
      </c>
      <c r="B3619" t="s">
        <v>34862</v>
      </c>
      <c r="C3619" s="78">
        <v>3.0012012000000001E-2</v>
      </c>
      <c r="D3619" s="78">
        <v>-1.0880015000000001</v>
      </c>
      <c r="E3619" s="78">
        <v>-0.14636716</v>
      </c>
      <c r="F3619" s="78">
        <v>-0.24012700000000001</v>
      </c>
    </row>
    <row r="3620" spans="1:6" x14ac:dyDescent="0.25">
      <c r="A3620">
        <v>3618</v>
      </c>
      <c r="B3620" t="s">
        <v>34863</v>
      </c>
      <c r="C3620" s="78">
        <v>4.7116274999999996</v>
      </c>
      <c r="D3620" s="78">
        <v>6.3497820000000003</v>
      </c>
      <c r="E3620" s="78">
        <v>0.10168338</v>
      </c>
      <c r="F3620" s="78">
        <v>-1.1050867000000001E-2</v>
      </c>
    </row>
    <row r="3621" spans="1:6" x14ac:dyDescent="0.25">
      <c r="A3621">
        <v>3619</v>
      </c>
      <c r="B3621" t="s">
        <v>31060</v>
      </c>
      <c r="C3621" s="78">
        <v>1.5647069</v>
      </c>
      <c r="D3621" s="78">
        <v>-1.4181037000000001</v>
      </c>
      <c r="E3621" s="78">
        <v>-0.11770418000000001</v>
      </c>
      <c r="F3621" s="78">
        <v>4.5799659999999999E-2</v>
      </c>
    </row>
    <row r="3622" spans="1:6" x14ac:dyDescent="0.25">
      <c r="A3622">
        <v>3620</v>
      </c>
      <c r="B3622" t="s">
        <v>34864</v>
      </c>
      <c r="C3622" s="78">
        <v>0.68767535999999996</v>
      </c>
      <c r="D3622" s="78">
        <v>-1.6168013000000001</v>
      </c>
      <c r="E3622" s="78">
        <v>8.6712315999999998E-2</v>
      </c>
      <c r="F3622" s="78">
        <v>-2.1745502999999999E-2</v>
      </c>
    </row>
    <row r="3623" spans="1:6" x14ac:dyDescent="0.25">
      <c r="A3623">
        <v>3621</v>
      </c>
      <c r="B3623" t="s">
        <v>34865</v>
      </c>
      <c r="C3623" s="78">
        <v>-0.14175974999999999</v>
      </c>
      <c r="D3623" s="78">
        <v>0.33186125999999999</v>
      </c>
      <c r="E3623" s="78">
        <v>-0.25556824</v>
      </c>
      <c r="F3623" s="78">
        <v>1.3865926000000001E-2</v>
      </c>
    </row>
    <row r="3624" spans="1:6" x14ac:dyDescent="0.25">
      <c r="A3624">
        <v>3622</v>
      </c>
      <c r="B3624" t="s">
        <v>34866</v>
      </c>
      <c r="C3624" s="78">
        <v>0.52847420000000001</v>
      </c>
      <c r="D3624" s="78">
        <v>1.3476931999999999</v>
      </c>
      <c r="E3624" s="78">
        <v>9.6415100000000004E-2</v>
      </c>
      <c r="F3624" s="78">
        <v>3.7460245000000003E-2</v>
      </c>
    </row>
    <row r="3625" spans="1:6" x14ac:dyDescent="0.25">
      <c r="A3625">
        <v>3623</v>
      </c>
      <c r="B3625" t="s">
        <v>34867</v>
      </c>
      <c r="C3625" s="78">
        <v>0.44290226999999999</v>
      </c>
      <c r="D3625" s="78">
        <v>-1.8049382</v>
      </c>
      <c r="E3625" s="78">
        <v>9.2082440000000002E-2</v>
      </c>
      <c r="F3625" s="78">
        <v>1.8526863000000001E-2</v>
      </c>
    </row>
    <row r="3626" spans="1:6" x14ac:dyDescent="0.25">
      <c r="A3626">
        <v>3624</v>
      </c>
      <c r="B3626" t="s">
        <v>34868</v>
      </c>
      <c r="C3626" s="78">
        <v>-1.9185403999999999</v>
      </c>
      <c r="D3626" s="78">
        <v>-0.41361546999999999</v>
      </c>
      <c r="E3626" s="78">
        <v>8.9647950000000004E-2</v>
      </c>
      <c r="F3626" s="78">
        <v>2.5163545999999998E-2</v>
      </c>
    </row>
    <row r="3627" spans="1:6" x14ac:dyDescent="0.25">
      <c r="A3627">
        <v>3625</v>
      </c>
      <c r="B3627" t="s">
        <v>34869</v>
      </c>
      <c r="C3627" s="78">
        <v>-4.3552135999999999</v>
      </c>
      <c r="D3627" s="78">
        <v>2.1918487999999998</v>
      </c>
      <c r="E3627" s="78">
        <v>0.12383775399999999</v>
      </c>
      <c r="F3627" s="78">
        <v>1.8473739999999999E-2</v>
      </c>
    </row>
    <row r="3628" spans="1:6" x14ac:dyDescent="0.25">
      <c r="A3628">
        <v>3626</v>
      </c>
      <c r="B3628" t="s">
        <v>34870</v>
      </c>
      <c r="C3628" s="78">
        <v>1.0380056</v>
      </c>
      <c r="D3628" s="78">
        <v>-0.62364010000000003</v>
      </c>
      <c r="E3628" s="78">
        <v>-6.2023700000000001E-2</v>
      </c>
      <c r="F3628" s="78">
        <v>6.9057199999999997E-3</v>
      </c>
    </row>
    <row r="3629" spans="1:6" x14ac:dyDescent="0.25">
      <c r="A3629">
        <v>3627</v>
      </c>
      <c r="B3629" t="s">
        <v>4420</v>
      </c>
      <c r="C3629" s="78">
        <v>2.7314029</v>
      </c>
      <c r="D3629" s="78">
        <v>-2.6812605999999999</v>
      </c>
      <c r="E3629" s="78">
        <v>-7.9971075000000003E-2</v>
      </c>
      <c r="F3629" s="78">
        <v>-0.32086405000000001</v>
      </c>
    </row>
    <row r="3630" spans="1:6" x14ac:dyDescent="0.25">
      <c r="A3630">
        <v>3628</v>
      </c>
      <c r="B3630" t="s">
        <v>34871</v>
      </c>
      <c r="C3630" s="78">
        <v>0.68239380000000005</v>
      </c>
      <c r="D3630" s="78">
        <v>-1.2822998000000001</v>
      </c>
      <c r="E3630" s="78">
        <v>0.11620802</v>
      </c>
      <c r="F3630" s="78">
        <v>6.2491372000000003E-2</v>
      </c>
    </row>
    <row r="3631" spans="1:6" x14ac:dyDescent="0.25">
      <c r="A3631">
        <v>3629</v>
      </c>
      <c r="B3631" t="s">
        <v>20626</v>
      </c>
      <c r="C3631" s="78">
        <v>1.8716170000000001</v>
      </c>
      <c r="D3631" s="78">
        <v>-0.53278789999999998</v>
      </c>
      <c r="E3631" s="78">
        <v>8.8509649999999995E-2</v>
      </c>
      <c r="F3631" s="78">
        <v>-0.11783327</v>
      </c>
    </row>
    <row r="3632" spans="1:6" x14ac:dyDescent="0.25">
      <c r="A3632">
        <v>3630</v>
      </c>
      <c r="B3632" t="s">
        <v>34872</v>
      </c>
      <c r="C3632" s="78">
        <v>-0.66155492999999999</v>
      </c>
      <c r="D3632" s="78">
        <v>-1.0361457000000001</v>
      </c>
      <c r="E3632" s="78">
        <v>-1.9831628E-2</v>
      </c>
      <c r="F3632" s="78">
        <v>-0.28045994000000002</v>
      </c>
    </row>
    <row r="3633" spans="1:6" x14ac:dyDescent="0.25">
      <c r="A3633">
        <v>3631</v>
      </c>
      <c r="B3633" t="s">
        <v>34873</v>
      </c>
      <c r="C3633" s="78">
        <v>-8.4100020000000004</v>
      </c>
      <c r="D3633" s="78">
        <v>1.3041787</v>
      </c>
      <c r="E3633" s="78">
        <v>-0.23120967000000001</v>
      </c>
      <c r="F3633" s="78">
        <v>0.13618024000000001</v>
      </c>
    </row>
    <row r="3634" spans="1:6" x14ac:dyDescent="0.25">
      <c r="A3634">
        <v>3632</v>
      </c>
      <c r="B3634" t="s">
        <v>34874</v>
      </c>
      <c r="C3634" s="78">
        <v>0.30506766000000002</v>
      </c>
      <c r="D3634" s="78">
        <v>-0.23673569999999999</v>
      </c>
      <c r="E3634" s="78">
        <v>0.10927832</v>
      </c>
      <c r="F3634" s="78">
        <v>-7.7470380000000005E-2</v>
      </c>
    </row>
    <row r="3635" spans="1:6" x14ac:dyDescent="0.25">
      <c r="A3635">
        <v>3633</v>
      </c>
      <c r="B3635" t="s">
        <v>34875</v>
      </c>
      <c r="C3635" s="78">
        <v>1.8059810000000001</v>
      </c>
      <c r="D3635" s="78">
        <v>-0.54084929999999998</v>
      </c>
      <c r="E3635" s="78">
        <v>2.8256877999999999E-2</v>
      </c>
      <c r="F3635" s="78">
        <v>4.6696752000000001E-2</v>
      </c>
    </row>
    <row r="3636" spans="1:6" x14ac:dyDescent="0.25">
      <c r="A3636">
        <v>3634</v>
      </c>
      <c r="B3636" t="s">
        <v>34876</v>
      </c>
      <c r="C3636" s="78">
        <v>1.8572606</v>
      </c>
      <c r="D3636" s="78">
        <v>-3.3668499999999999</v>
      </c>
      <c r="E3636" s="78">
        <v>0.1211289</v>
      </c>
      <c r="F3636" s="78">
        <v>-2.8547619E-2</v>
      </c>
    </row>
    <row r="3637" spans="1:6" x14ac:dyDescent="0.25">
      <c r="A3637">
        <v>3635</v>
      </c>
      <c r="B3637" t="s">
        <v>17930</v>
      </c>
      <c r="C3637" s="78">
        <v>0.51533836</v>
      </c>
      <c r="D3637" s="78">
        <v>-1.484477</v>
      </c>
      <c r="E3637" s="78">
        <v>1.1961177E-2</v>
      </c>
      <c r="F3637" s="78">
        <v>-0.26535441999999998</v>
      </c>
    </row>
    <row r="3638" spans="1:6" x14ac:dyDescent="0.25">
      <c r="A3638">
        <v>3636</v>
      </c>
      <c r="B3638" t="s">
        <v>3145</v>
      </c>
      <c r="C3638" s="78">
        <v>-2.0578861000000002</v>
      </c>
      <c r="D3638" s="78">
        <v>-1.0419761999999999</v>
      </c>
      <c r="E3638" s="78">
        <v>-4.5712023999999997E-2</v>
      </c>
      <c r="F3638" s="78">
        <v>-9.5323530000000004E-2</v>
      </c>
    </row>
    <row r="3639" spans="1:6" x14ac:dyDescent="0.25">
      <c r="A3639">
        <v>3637</v>
      </c>
      <c r="B3639" t="s">
        <v>34877</v>
      </c>
      <c r="C3639" s="78">
        <v>-1.1220292999999999</v>
      </c>
      <c r="D3639" s="78">
        <v>1.6661231999999999</v>
      </c>
      <c r="E3639" s="78">
        <v>0.10287979</v>
      </c>
      <c r="F3639" s="78">
        <v>6.3823109999999999E-3</v>
      </c>
    </row>
    <row r="3640" spans="1:6" x14ac:dyDescent="0.25">
      <c r="A3640">
        <v>3638</v>
      </c>
      <c r="B3640" t="s">
        <v>34878</v>
      </c>
      <c r="C3640" s="78">
        <v>-0.7401221</v>
      </c>
      <c r="D3640" s="78">
        <v>-3.2335129</v>
      </c>
      <c r="E3640" s="78">
        <v>-9.4807743999999999E-2</v>
      </c>
      <c r="F3640" s="78">
        <v>0.15050830000000001</v>
      </c>
    </row>
    <row r="3641" spans="1:6" x14ac:dyDescent="0.25">
      <c r="A3641">
        <v>3639</v>
      </c>
      <c r="B3641" t="s">
        <v>34879</v>
      </c>
      <c r="C3641" s="78">
        <v>-2.2534689999999999</v>
      </c>
      <c r="D3641" s="78">
        <v>-1.1562645</v>
      </c>
      <c r="E3641" s="78">
        <v>-3.6623059999999999E-2</v>
      </c>
      <c r="F3641" s="78">
        <v>0.15960153999999999</v>
      </c>
    </row>
    <row r="3642" spans="1:6" x14ac:dyDescent="0.25">
      <c r="A3642">
        <v>3640</v>
      </c>
      <c r="B3642" t="s">
        <v>34880</v>
      </c>
      <c r="C3642" s="78">
        <v>3.8712506000000002</v>
      </c>
      <c r="D3642" s="78">
        <v>4.2060547000000001</v>
      </c>
      <c r="E3642" s="78">
        <v>-0.24458321999999999</v>
      </c>
      <c r="F3642" s="78">
        <v>8.0821120000000007E-3</v>
      </c>
    </row>
    <row r="3643" spans="1:6" x14ac:dyDescent="0.25">
      <c r="A3643">
        <v>3641</v>
      </c>
      <c r="B3643" t="s">
        <v>34881</v>
      </c>
      <c r="C3643" s="78">
        <v>2.3894491000000002</v>
      </c>
      <c r="D3643" s="78">
        <v>0.47792744999999998</v>
      </c>
      <c r="E3643" s="78">
        <v>-5.0712793999999999E-2</v>
      </c>
      <c r="F3643" s="78">
        <v>-2.1109821000000001E-2</v>
      </c>
    </row>
    <row r="3644" spans="1:6" x14ac:dyDescent="0.25">
      <c r="A3644">
        <v>3642</v>
      </c>
      <c r="B3644" t="s">
        <v>34882</v>
      </c>
      <c r="C3644" s="78">
        <v>0.23945101999999999</v>
      </c>
      <c r="D3644" s="78">
        <v>0.74283814000000004</v>
      </c>
      <c r="E3644" s="78">
        <v>3.1003743E-2</v>
      </c>
      <c r="F3644" s="78">
        <v>-4.5045219999999997E-2</v>
      </c>
    </row>
    <row r="3645" spans="1:6" x14ac:dyDescent="0.25">
      <c r="A3645">
        <v>3643</v>
      </c>
      <c r="B3645" t="s">
        <v>34883</v>
      </c>
      <c r="C3645" s="78">
        <v>2.5428472000000002</v>
      </c>
      <c r="D3645" s="78">
        <v>1.1184765999999999</v>
      </c>
      <c r="E3645" s="78">
        <v>0.23164668999999999</v>
      </c>
      <c r="F3645" s="78">
        <v>1.7189467000000001E-3</v>
      </c>
    </row>
    <row r="3646" spans="1:6" x14ac:dyDescent="0.25">
      <c r="A3646">
        <v>3644</v>
      </c>
      <c r="B3646" t="s">
        <v>34884</v>
      </c>
      <c r="C3646" s="78">
        <v>0.44576642</v>
      </c>
      <c r="D3646" s="78">
        <v>0.83138036999999998</v>
      </c>
      <c r="E3646" s="78">
        <v>-4.8193842000000001E-2</v>
      </c>
      <c r="F3646" s="78">
        <v>6.4531989999999997E-2</v>
      </c>
    </row>
    <row r="3647" spans="1:6" x14ac:dyDescent="0.25">
      <c r="A3647">
        <v>3645</v>
      </c>
      <c r="B3647" t="s">
        <v>13354</v>
      </c>
      <c r="C3647" s="78">
        <v>1.8151090999999999</v>
      </c>
      <c r="D3647" s="78">
        <v>1.1989315</v>
      </c>
      <c r="E3647" s="78">
        <v>6.5954189999999996E-2</v>
      </c>
      <c r="F3647" s="78">
        <v>-0.12646967000000001</v>
      </c>
    </row>
    <row r="3648" spans="1:6" x14ac:dyDescent="0.25">
      <c r="A3648">
        <v>3646</v>
      </c>
      <c r="B3648" t="s">
        <v>34885</v>
      </c>
      <c r="C3648" s="78">
        <v>0.53641397000000002</v>
      </c>
      <c r="D3648" s="78">
        <v>-0.65050770000000002</v>
      </c>
      <c r="E3648" s="78">
        <v>-0.11563009</v>
      </c>
      <c r="F3648" s="78">
        <v>4.6710309999999998E-2</v>
      </c>
    </row>
    <row r="3649" spans="1:6" x14ac:dyDescent="0.25">
      <c r="A3649">
        <v>3647</v>
      </c>
      <c r="B3649" t="s">
        <v>34886</v>
      </c>
      <c r="C3649" s="78">
        <v>1.2290399999999999</v>
      </c>
      <c r="D3649" s="78">
        <v>4.6510267000000001</v>
      </c>
      <c r="E3649" s="78">
        <v>-7.5517829999999994E-2</v>
      </c>
      <c r="F3649" s="78">
        <v>8.9215470000000002E-3</v>
      </c>
    </row>
    <row r="3650" spans="1:6" x14ac:dyDescent="0.25">
      <c r="A3650">
        <v>3648</v>
      </c>
      <c r="B3650" t="s">
        <v>34887</v>
      </c>
      <c r="C3650" s="78">
        <v>2.4527549999999998</v>
      </c>
      <c r="D3650" s="78">
        <v>-0.8661624</v>
      </c>
      <c r="E3650" s="78">
        <v>-0.39367393000000001</v>
      </c>
      <c r="F3650" s="78">
        <v>8.5092920000000002E-2</v>
      </c>
    </row>
    <row r="3651" spans="1:6" x14ac:dyDescent="0.25">
      <c r="A3651">
        <v>3649</v>
      </c>
      <c r="B3651" t="s">
        <v>34888</v>
      </c>
      <c r="C3651" s="78">
        <v>0.88542056000000002</v>
      </c>
      <c r="D3651" s="78">
        <v>-1.0486230000000001</v>
      </c>
      <c r="E3651" s="78">
        <v>0.17389827999999999</v>
      </c>
      <c r="F3651" s="78">
        <v>2.5396938000000001E-2</v>
      </c>
    </row>
    <row r="3652" spans="1:6" x14ac:dyDescent="0.25">
      <c r="A3652">
        <v>3650</v>
      </c>
      <c r="B3652" t="s">
        <v>34889</v>
      </c>
      <c r="C3652" s="78">
        <v>-6.7475870000000002</v>
      </c>
      <c r="D3652" s="78">
        <v>0.116129756</v>
      </c>
      <c r="E3652" s="78">
        <v>-4.6030015000000001E-2</v>
      </c>
      <c r="F3652" s="78">
        <v>4.3777004000000001E-2</v>
      </c>
    </row>
    <row r="3653" spans="1:6" x14ac:dyDescent="0.25">
      <c r="A3653">
        <v>3651</v>
      </c>
      <c r="B3653" t="s">
        <v>34890</v>
      </c>
      <c r="C3653" s="78">
        <v>-2.0208299999999998E-2</v>
      </c>
      <c r="D3653" s="78">
        <v>-3.3661393999999998</v>
      </c>
      <c r="E3653" s="78">
        <v>-0.10825583</v>
      </c>
      <c r="F3653" s="78">
        <v>3.9343018E-2</v>
      </c>
    </row>
    <row r="3654" spans="1:6" x14ac:dyDescent="0.25">
      <c r="A3654">
        <v>3652</v>
      </c>
      <c r="B3654" t="s">
        <v>34891</v>
      </c>
      <c r="C3654" s="78">
        <v>-0.35128373000000002</v>
      </c>
      <c r="D3654" s="78">
        <v>-0.42786908000000001</v>
      </c>
      <c r="E3654" s="78">
        <v>4.5157759999999998E-2</v>
      </c>
      <c r="F3654" s="78">
        <v>-8.0535575999999998E-2</v>
      </c>
    </row>
    <row r="3655" spans="1:6" x14ac:dyDescent="0.25">
      <c r="A3655">
        <v>3653</v>
      </c>
      <c r="B3655" t="s">
        <v>34892</v>
      </c>
      <c r="C3655" s="78">
        <v>0.33049806999999998</v>
      </c>
      <c r="D3655" s="78">
        <v>4.4035044000000001</v>
      </c>
      <c r="E3655" s="78">
        <v>-2.7787328E-2</v>
      </c>
      <c r="F3655" s="78">
        <v>1.8472657999999999E-2</v>
      </c>
    </row>
    <row r="3656" spans="1:6" x14ac:dyDescent="0.25">
      <c r="A3656">
        <v>3654</v>
      </c>
      <c r="B3656" t="s">
        <v>34893</v>
      </c>
      <c r="C3656" s="78">
        <v>0.64354420000000001</v>
      </c>
      <c r="D3656" s="78">
        <v>0.56006336000000001</v>
      </c>
      <c r="E3656" s="78">
        <v>1.8746004E-2</v>
      </c>
      <c r="F3656" s="78">
        <v>6.1999186999999997E-2</v>
      </c>
    </row>
    <row r="3657" spans="1:6" x14ac:dyDescent="0.25">
      <c r="A3657">
        <v>3655</v>
      </c>
      <c r="B3657" t="s">
        <v>18743</v>
      </c>
      <c r="C3657" s="78">
        <v>0.17272380000000001</v>
      </c>
      <c r="D3657" s="78">
        <v>2.1529370000000001</v>
      </c>
      <c r="E3657" s="78">
        <v>0.12525584000000001</v>
      </c>
      <c r="F3657" s="78">
        <v>-6.5070749999999997E-2</v>
      </c>
    </row>
    <row r="3658" spans="1:6" x14ac:dyDescent="0.25">
      <c r="A3658">
        <v>3656</v>
      </c>
      <c r="B3658" t="s">
        <v>34894</v>
      </c>
      <c r="C3658" s="78">
        <v>-1.5533669999999999</v>
      </c>
      <c r="D3658" s="78">
        <v>-0.75402104999999997</v>
      </c>
      <c r="E3658" s="78">
        <v>-2.6451796E-2</v>
      </c>
      <c r="F3658" s="78">
        <v>8.3602129999999997E-2</v>
      </c>
    </row>
    <row r="3659" spans="1:6" x14ac:dyDescent="0.25">
      <c r="A3659">
        <v>3657</v>
      </c>
      <c r="B3659" t="s">
        <v>34895</v>
      </c>
      <c r="C3659" s="78">
        <v>-0.57946140000000002</v>
      </c>
      <c r="D3659" s="78">
        <v>-0.65003973000000004</v>
      </c>
      <c r="E3659" s="78">
        <v>5.0851896000000001E-2</v>
      </c>
      <c r="F3659" s="78">
        <v>-7.452549E-2</v>
      </c>
    </row>
    <row r="3660" spans="1:6" x14ac:dyDescent="0.25">
      <c r="A3660">
        <v>3658</v>
      </c>
      <c r="B3660" t="s">
        <v>34896</v>
      </c>
      <c r="C3660" s="78">
        <v>-1.5659092999999999</v>
      </c>
      <c r="D3660" s="78">
        <v>-2.8658627999999998E-2</v>
      </c>
      <c r="E3660" s="78">
        <v>-0.14918062000000001</v>
      </c>
      <c r="F3660" s="78">
        <v>6.6174074999999999E-2</v>
      </c>
    </row>
    <row r="3661" spans="1:6" x14ac:dyDescent="0.25">
      <c r="A3661">
        <v>3659</v>
      </c>
      <c r="B3661" t="s">
        <v>34897</v>
      </c>
      <c r="C3661" s="78">
        <v>0.97312050000000005</v>
      </c>
      <c r="D3661" s="78">
        <v>-1.9659793000000001</v>
      </c>
      <c r="E3661" s="78">
        <v>0.10067282600000001</v>
      </c>
      <c r="F3661" s="78">
        <v>-8.4746790000000002E-2</v>
      </c>
    </row>
    <row r="3662" spans="1:6" x14ac:dyDescent="0.25">
      <c r="A3662">
        <v>3660</v>
      </c>
      <c r="B3662" t="s">
        <v>34898</v>
      </c>
      <c r="C3662" s="78">
        <v>1.7971611999999999</v>
      </c>
      <c r="D3662" s="78">
        <v>4.0396795000000001</v>
      </c>
      <c r="E3662" s="78">
        <v>2.0586222000000001E-2</v>
      </c>
      <c r="F3662" s="78">
        <v>9.8387470000000001E-3</v>
      </c>
    </row>
    <row r="3663" spans="1:6" x14ac:dyDescent="0.25">
      <c r="A3663">
        <v>3661</v>
      </c>
      <c r="B3663" t="s">
        <v>10880</v>
      </c>
      <c r="C3663" s="78">
        <v>-1.3991003</v>
      </c>
      <c r="D3663" s="78">
        <v>-0.5447341</v>
      </c>
      <c r="E3663" s="78">
        <v>-9.0160966000000001E-4</v>
      </c>
      <c r="F3663" s="78">
        <v>1.5790875999999999E-2</v>
      </c>
    </row>
    <row r="3664" spans="1:6" x14ac:dyDescent="0.25">
      <c r="A3664">
        <v>3662</v>
      </c>
      <c r="B3664" t="s">
        <v>9127</v>
      </c>
      <c r="C3664" s="78">
        <v>0.12600516</v>
      </c>
      <c r="D3664" s="78">
        <v>-1.6379222</v>
      </c>
      <c r="E3664" s="78">
        <v>7.5097516000000003E-2</v>
      </c>
      <c r="F3664" s="78">
        <v>-0.116152376</v>
      </c>
    </row>
    <row r="3665" spans="1:6" x14ac:dyDescent="0.25">
      <c r="A3665">
        <v>3663</v>
      </c>
      <c r="B3665" t="s">
        <v>34899</v>
      </c>
      <c r="C3665" s="78">
        <v>-0.9933691</v>
      </c>
      <c r="D3665" s="78">
        <v>-0.81820930000000003</v>
      </c>
      <c r="E3665" s="78">
        <v>-3.4661499999999998E-2</v>
      </c>
      <c r="F3665" s="78">
        <v>5.0592924999999997E-2</v>
      </c>
    </row>
    <row r="3666" spans="1:6" x14ac:dyDescent="0.25">
      <c r="A3666">
        <v>3664</v>
      </c>
      <c r="B3666" t="s">
        <v>2485</v>
      </c>
      <c r="C3666" s="78">
        <v>-1.5212121000000001</v>
      </c>
      <c r="D3666" s="78">
        <v>-1.1093972999999999</v>
      </c>
      <c r="E3666" s="78">
        <v>-0.124183774</v>
      </c>
      <c r="F3666" s="78">
        <v>-0.19402340000000001</v>
      </c>
    </row>
    <row r="3667" spans="1:6" x14ac:dyDescent="0.25">
      <c r="A3667">
        <v>3665</v>
      </c>
      <c r="B3667" t="s">
        <v>4273</v>
      </c>
      <c r="C3667" s="78">
        <v>1.3917203</v>
      </c>
      <c r="D3667" s="78">
        <v>-0.92085545999999996</v>
      </c>
      <c r="E3667" s="78">
        <v>2.8488860000000001E-2</v>
      </c>
      <c r="F3667" s="78">
        <v>-0.1284777</v>
      </c>
    </row>
    <row r="3668" spans="1:6" x14ac:dyDescent="0.25">
      <c r="A3668">
        <v>3666</v>
      </c>
      <c r="B3668" t="s">
        <v>34900</v>
      </c>
      <c r="C3668" s="78">
        <v>0.49783018000000001</v>
      </c>
      <c r="D3668" s="78">
        <v>-1.4261419</v>
      </c>
      <c r="E3668" s="78">
        <v>7.2614150000000002E-2</v>
      </c>
      <c r="F3668" s="78">
        <v>7.2122469999999994E-2</v>
      </c>
    </row>
    <row r="3669" spans="1:6" x14ac:dyDescent="0.25">
      <c r="A3669">
        <v>3667</v>
      </c>
      <c r="B3669" t="s">
        <v>34901</v>
      </c>
      <c r="C3669" s="78">
        <v>2.5320844999999998</v>
      </c>
      <c r="D3669" s="78">
        <v>1.7072248000000001</v>
      </c>
      <c r="E3669" s="78">
        <v>-0.17270508000000001</v>
      </c>
      <c r="F3669" s="78">
        <v>8.7866633999999999E-2</v>
      </c>
    </row>
    <row r="3670" spans="1:6" x14ac:dyDescent="0.25">
      <c r="A3670">
        <v>3668</v>
      </c>
      <c r="B3670" t="s">
        <v>34902</v>
      </c>
      <c r="C3670" s="78">
        <v>-1.1912699</v>
      </c>
      <c r="D3670" s="78">
        <v>-1.2911032</v>
      </c>
      <c r="E3670" s="78">
        <v>0.14144793</v>
      </c>
      <c r="F3670" s="78">
        <v>7.7871809999999998E-3</v>
      </c>
    </row>
    <row r="3671" spans="1:6" x14ac:dyDescent="0.25">
      <c r="A3671">
        <v>3669</v>
      </c>
      <c r="B3671" t="s">
        <v>34903</v>
      </c>
      <c r="C3671" s="78">
        <v>1.8469333999999999</v>
      </c>
      <c r="D3671" s="78">
        <v>1.0300704999999999</v>
      </c>
      <c r="E3671" s="78">
        <v>6.2127902999999998E-2</v>
      </c>
      <c r="F3671" s="78">
        <v>9.3560340000000006E-2</v>
      </c>
    </row>
    <row r="3672" spans="1:6" x14ac:dyDescent="0.25">
      <c r="A3672">
        <v>3670</v>
      </c>
      <c r="B3672" t="s">
        <v>34904</v>
      </c>
      <c r="C3672" s="78">
        <v>-1.2538362999999999</v>
      </c>
      <c r="D3672" s="78">
        <v>8.7190910000000006</v>
      </c>
      <c r="E3672" s="78">
        <v>0.24832257999999999</v>
      </c>
      <c r="F3672" s="78">
        <v>3.0888861E-2</v>
      </c>
    </row>
    <row r="3673" spans="1:6" x14ac:dyDescent="0.25">
      <c r="A3673">
        <v>3671</v>
      </c>
      <c r="B3673" t="s">
        <v>34905</v>
      </c>
      <c r="C3673" s="78">
        <v>-1.6916734</v>
      </c>
      <c r="D3673" s="78">
        <v>0.94963074000000003</v>
      </c>
      <c r="E3673" s="78">
        <v>-8.455464E-2</v>
      </c>
      <c r="F3673" s="78">
        <v>6.2930769999999997E-2</v>
      </c>
    </row>
    <row r="3674" spans="1:6" x14ac:dyDescent="0.25">
      <c r="A3674">
        <v>3672</v>
      </c>
      <c r="B3674" t="s">
        <v>25528</v>
      </c>
      <c r="C3674" s="78">
        <v>-0.20372206000000001</v>
      </c>
      <c r="D3674" s="78">
        <v>-1.3291086999999999</v>
      </c>
      <c r="E3674" s="78">
        <v>-0.31564012000000002</v>
      </c>
      <c r="F3674" s="78">
        <v>5.4266594000000001E-2</v>
      </c>
    </row>
    <row r="3675" spans="1:6" x14ac:dyDescent="0.25">
      <c r="A3675">
        <v>3673</v>
      </c>
      <c r="B3675" t="s">
        <v>34906</v>
      </c>
      <c r="C3675" s="78">
        <v>1.2151012000000001</v>
      </c>
      <c r="D3675" s="78">
        <v>1.1921637</v>
      </c>
      <c r="E3675" s="78">
        <v>3.8553715000000002E-2</v>
      </c>
      <c r="F3675" s="78">
        <v>3.3796859999999998E-2</v>
      </c>
    </row>
    <row r="3676" spans="1:6" x14ac:dyDescent="0.25">
      <c r="A3676">
        <v>3674</v>
      </c>
      <c r="B3676" t="s">
        <v>34907</v>
      </c>
      <c r="C3676" s="78">
        <v>2.4022565</v>
      </c>
      <c r="D3676" s="78">
        <v>-0.69809980000000005</v>
      </c>
      <c r="E3676" s="78">
        <v>-1.7445892000000001E-2</v>
      </c>
      <c r="F3676" s="78">
        <v>5.521525E-2</v>
      </c>
    </row>
    <row r="3677" spans="1:6" x14ac:dyDescent="0.25">
      <c r="A3677">
        <v>3675</v>
      </c>
      <c r="B3677" t="s">
        <v>26414</v>
      </c>
      <c r="C3677" s="78">
        <v>-1.8587161000000001</v>
      </c>
      <c r="D3677" s="78">
        <v>-2.4187325999999999E-2</v>
      </c>
      <c r="E3677" s="78">
        <v>-3.4650623999999998E-2</v>
      </c>
      <c r="F3677" s="78">
        <v>-0.19539128</v>
      </c>
    </row>
    <row r="3678" spans="1:6" x14ac:dyDescent="0.25">
      <c r="A3678">
        <v>3676</v>
      </c>
      <c r="B3678" t="s">
        <v>9398</v>
      </c>
      <c r="C3678" s="78">
        <v>1.0997026000000001</v>
      </c>
      <c r="D3678" s="78">
        <v>-0.79802779999999995</v>
      </c>
      <c r="E3678" s="78">
        <v>-0.10455203</v>
      </c>
      <c r="F3678" s="78">
        <v>-5.2306039999999998E-2</v>
      </c>
    </row>
    <row r="3679" spans="1:6" x14ac:dyDescent="0.25">
      <c r="A3679">
        <v>3677</v>
      </c>
      <c r="B3679" t="s">
        <v>34908</v>
      </c>
      <c r="C3679" s="78">
        <v>-1.0316718</v>
      </c>
      <c r="D3679" s="78">
        <v>0.22853171999999999</v>
      </c>
      <c r="E3679" s="78">
        <v>-4.0909470000000003E-2</v>
      </c>
      <c r="F3679" s="78">
        <v>0.11665502</v>
      </c>
    </row>
    <row r="3680" spans="1:6" x14ac:dyDescent="0.25">
      <c r="A3680">
        <v>3678</v>
      </c>
      <c r="B3680" t="s">
        <v>34909</v>
      </c>
      <c r="C3680" s="78">
        <v>0.26763585000000001</v>
      </c>
      <c r="D3680" s="78">
        <v>-0.59941650000000002</v>
      </c>
      <c r="E3680" s="78">
        <v>8.9056340000000008E-3</v>
      </c>
      <c r="F3680" s="78">
        <v>2.1707712000000001E-2</v>
      </c>
    </row>
    <row r="3681" spans="1:6" x14ac:dyDescent="0.25">
      <c r="A3681">
        <v>3679</v>
      </c>
      <c r="B3681" t="s">
        <v>34910</v>
      </c>
      <c r="C3681" s="78">
        <v>1.0042983999999999</v>
      </c>
      <c r="D3681" s="78">
        <v>3.6439078</v>
      </c>
      <c r="E3681" s="78">
        <v>-0.26145407999999998</v>
      </c>
      <c r="F3681" s="78">
        <v>0.13289355</v>
      </c>
    </row>
    <row r="3682" spans="1:6" x14ac:dyDescent="0.25">
      <c r="A3682">
        <v>3680</v>
      </c>
      <c r="B3682" t="s">
        <v>5295</v>
      </c>
      <c r="C3682" s="78">
        <v>0.43918585999999998</v>
      </c>
      <c r="D3682" s="78">
        <v>-1.6886904</v>
      </c>
      <c r="E3682" s="78">
        <v>5.2354394999999998E-2</v>
      </c>
      <c r="F3682" s="78">
        <v>-8.4492819999999996E-2</v>
      </c>
    </row>
    <row r="3683" spans="1:6" x14ac:dyDescent="0.25">
      <c r="A3683">
        <v>3681</v>
      </c>
      <c r="B3683" t="s">
        <v>34911</v>
      </c>
      <c r="C3683" s="78">
        <v>0.74203430000000004</v>
      </c>
      <c r="D3683" s="78">
        <v>-1.5848104999999999</v>
      </c>
      <c r="E3683" s="78">
        <v>-0.26240298000000001</v>
      </c>
      <c r="F3683" s="78">
        <v>0.11318557</v>
      </c>
    </row>
    <row r="3684" spans="1:6" x14ac:dyDescent="0.25">
      <c r="A3684">
        <v>3682</v>
      </c>
      <c r="B3684" t="s">
        <v>34912</v>
      </c>
      <c r="C3684" s="78">
        <v>1.9332944999999999</v>
      </c>
      <c r="D3684" s="78">
        <v>0.118249655</v>
      </c>
      <c r="E3684" s="78">
        <v>3.8489743999999999E-2</v>
      </c>
      <c r="F3684" s="78">
        <v>9.3783469999999994E-2</v>
      </c>
    </row>
    <row r="3685" spans="1:6" x14ac:dyDescent="0.25">
      <c r="A3685">
        <v>3683</v>
      </c>
      <c r="B3685" t="s">
        <v>34913</v>
      </c>
      <c r="C3685" s="78">
        <v>9.5051855000000005E-2</v>
      </c>
      <c r="D3685" s="78">
        <v>3.3702619999999999</v>
      </c>
      <c r="E3685" s="78">
        <v>0.21888223000000001</v>
      </c>
      <c r="F3685" s="78">
        <v>2.7505055E-2</v>
      </c>
    </row>
    <row r="3686" spans="1:6" x14ac:dyDescent="0.25">
      <c r="A3686">
        <v>3684</v>
      </c>
      <c r="B3686" t="s">
        <v>34914</v>
      </c>
      <c r="C3686" s="78">
        <v>-8.4738349999999993</v>
      </c>
      <c r="D3686" s="78">
        <v>0.37861514000000002</v>
      </c>
      <c r="E3686" s="78">
        <v>0.18248882999999999</v>
      </c>
      <c r="F3686" s="78">
        <v>2.2747796000000001E-2</v>
      </c>
    </row>
    <row r="3687" spans="1:6" x14ac:dyDescent="0.25">
      <c r="A3687">
        <v>3685</v>
      </c>
      <c r="B3687" t="s">
        <v>23348</v>
      </c>
      <c r="C3687" s="78">
        <v>-1.062872</v>
      </c>
      <c r="D3687" s="78">
        <v>-1.413095E-2</v>
      </c>
      <c r="E3687" s="78">
        <v>7.8599559999999999E-2</v>
      </c>
      <c r="F3687" s="78">
        <v>-8.6381330000000006E-2</v>
      </c>
    </row>
    <row r="3688" spans="1:6" x14ac:dyDescent="0.25">
      <c r="A3688">
        <v>3686</v>
      </c>
      <c r="B3688" t="s">
        <v>34915</v>
      </c>
      <c r="C3688" s="78">
        <v>0.20238191</v>
      </c>
      <c r="D3688" s="78">
        <v>8.0470319999999998E-2</v>
      </c>
      <c r="E3688" s="78">
        <v>-1.7298727999999999E-2</v>
      </c>
      <c r="F3688" s="78">
        <v>8.5121470000000005E-2</v>
      </c>
    </row>
    <row r="3689" spans="1:6" x14ac:dyDescent="0.25">
      <c r="A3689">
        <v>3687</v>
      </c>
      <c r="B3689" t="s">
        <v>34916</v>
      </c>
      <c r="C3689" s="78">
        <v>-7.1999124999999999</v>
      </c>
      <c r="D3689" s="78">
        <v>0.58181859999999996</v>
      </c>
      <c r="E3689" s="78">
        <v>-2.0635812999999999E-2</v>
      </c>
      <c r="F3689" s="78">
        <v>8.7706699999999999E-2</v>
      </c>
    </row>
    <row r="3690" spans="1:6" x14ac:dyDescent="0.25">
      <c r="A3690">
        <v>3688</v>
      </c>
      <c r="B3690" t="s">
        <v>34917</v>
      </c>
      <c r="C3690" s="78">
        <v>2.0555017000000002</v>
      </c>
      <c r="D3690" s="78">
        <v>7.7481520000000002</v>
      </c>
      <c r="E3690" s="78">
        <v>-5.8229238000000003E-2</v>
      </c>
      <c r="F3690" s="78">
        <v>0.10477257</v>
      </c>
    </row>
    <row r="3691" spans="1:6" x14ac:dyDescent="0.25">
      <c r="A3691">
        <v>3689</v>
      </c>
      <c r="B3691" t="s">
        <v>34918</v>
      </c>
      <c r="C3691" s="78">
        <v>-1.6419629</v>
      </c>
      <c r="D3691" s="78">
        <v>-2.2932785</v>
      </c>
      <c r="E3691" s="78">
        <v>9.7786979999999996E-2</v>
      </c>
      <c r="F3691" s="78">
        <v>5.0692514000000001E-2</v>
      </c>
    </row>
    <row r="3692" spans="1:6" x14ac:dyDescent="0.25">
      <c r="A3692">
        <v>3690</v>
      </c>
      <c r="B3692" t="s">
        <v>34919</v>
      </c>
      <c r="C3692" s="78">
        <v>0.42965606000000001</v>
      </c>
      <c r="D3692" s="78">
        <v>0.20580351</v>
      </c>
      <c r="E3692" s="78">
        <v>-0.53867220000000005</v>
      </c>
      <c r="F3692" s="78">
        <v>0.13769607</v>
      </c>
    </row>
    <row r="3693" spans="1:6" x14ac:dyDescent="0.25">
      <c r="A3693">
        <v>3691</v>
      </c>
      <c r="B3693" t="s">
        <v>7184</v>
      </c>
      <c r="C3693" s="78">
        <v>1.8282642</v>
      </c>
      <c r="D3693" s="78">
        <v>-2.9627642999999999</v>
      </c>
      <c r="E3693" s="78">
        <v>-0.28110835000000001</v>
      </c>
      <c r="F3693" s="78">
        <v>-0.33287277999999998</v>
      </c>
    </row>
    <row r="3694" spans="1:6" x14ac:dyDescent="0.25">
      <c r="A3694">
        <v>3692</v>
      </c>
      <c r="B3694" t="s">
        <v>2190</v>
      </c>
      <c r="C3694" s="78">
        <v>-0.50832659999999996</v>
      </c>
      <c r="D3694" s="78">
        <v>-3.2907465</v>
      </c>
      <c r="E3694" s="78">
        <v>1.8079399999999999E-2</v>
      </c>
      <c r="F3694" s="78">
        <v>-0.1778883</v>
      </c>
    </row>
    <row r="3695" spans="1:6" x14ac:dyDescent="0.25">
      <c r="A3695">
        <v>3693</v>
      </c>
      <c r="B3695" t="s">
        <v>34920</v>
      </c>
      <c r="C3695" s="78">
        <v>-1.5338099999999999</v>
      </c>
      <c r="D3695" s="78">
        <v>-1.3283792000000001</v>
      </c>
      <c r="E3695" s="78">
        <v>-0.14517131</v>
      </c>
      <c r="F3695" s="78">
        <v>0.11312629</v>
      </c>
    </row>
    <row r="3696" spans="1:6" x14ac:dyDescent="0.25">
      <c r="A3696">
        <v>3694</v>
      </c>
      <c r="B3696" t="s">
        <v>34921</v>
      </c>
      <c r="C3696" s="78">
        <v>-0.26488410000000001</v>
      </c>
      <c r="D3696" s="78">
        <v>0.61296724999999996</v>
      </c>
      <c r="E3696" s="78">
        <v>0.12059145</v>
      </c>
      <c r="F3696" s="78">
        <v>4.5148313000000002E-2</v>
      </c>
    </row>
    <row r="3697" spans="1:6" x14ac:dyDescent="0.25">
      <c r="A3697">
        <v>3695</v>
      </c>
      <c r="B3697" t="s">
        <v>17669</v>
      </c>
      <c r="C3697" s="78">
        <v>0.15258224000000001</v>
      </c>
      <c r="D3697" s="78">
        <v>-2.1096417999999999</v>
      </c>
      <c r="E3697" s="78">
        <v>1.2417226999999999E-2</v>
      </c>
      <c r="F3697" s="78">
        <v>-0.16246501999999999</v>
      </c>
    </row>
    <row r="3698" spans="1:6" x14ac:dyDescent="0.25">
      <c r="A3698">
        <v>3696</v>
      </c>
      <c r="B3698" t="s">
        <v>34922</v>
      </c>
      <c r="C3698" s="78">
        <v>0.45007077000000001</v>
      </c>
      <c r="D3698" s="78">
        <v>10.696061</v>
      </c>
      <c r="E3698" s="78">
        <v>0.111461386</v>
      </c>
      <c r="F3698" s="78">
        <v>3.1459174999999999E-2</v>
      </c>
    </row>
    <row r="3699" spans="1:6" x14ac:dyDescent="0.25">
      <c r="A3699">
        <v>3697</v>
      </c>
      <c r="B3699" t="s">
        <v>14443</v>
      </c>
      <c r="C3699" s="78">
        <v>1.8198692000000001</v>
      </c>
      <c r="D3699" s="78">
        <v>9.8224540000000005</v>
      </c>
      <c r="E3699" s="78">
        <v>0.25064573000000001</v>
      </c>
      <c r="F3699" s="78">
        <v>5.9339220000000003E-3</v>
      </c>
    </row>
    <row r="3700" spans="1:6" x14ac:dyDescent="0.25">
      <c r="A3700">
        <v>3698</v>
      </c>
      <c r="B3700" t="s">
        <v>5559</v>
      </c>
      <c r="C3700" s="78">
        <v>-0.23030353000000001</v>
      </c>
      <c r="D3700" s="78">
        <v>-0.48228525999999999</v>
      </c>
      <c r="E3700" s="78">
        <v>-0.28898463000000002</v>
      </c>
      <c r="F3700" s="78">
        <v>5.6334170000000003E-2</v>
      </c>
    </row>
    <row r="3701" spans="1:6" x14ac:dyDescent="0.25">
      <c r="A3701">
        <v>3699</v>
      </c>
      <c r="B3701" t="s">
        <v>34923</v>
      </c>
      <c r="C3701" s="78">
        <v>-2.3936500000000001</v>
      </c>
      <c r="D3701" s="78">
        <v>8.2112619999999996</v>
      </c>
      <c r="E3701" s="78">
        <v>-0.53673959999999998</v>
      </c>
      <c r="F3701" s="78">
        <v>0.18296209999999999</v>
      </c>
    </row>
    <row r="3702" spans="1:6" x14ac:dyDescent="0.25">
      <c r="A3702">
        <v>3700</v>
      </c>
      <c r="B3702" t="s">
        <v>10068</v>
      </c>
      <c r="C3702" s="78">
        <v>9.7057190000000002E-2</v>
      </c>
      <c r="D3702" s="78">
        <v>2.5576737</v>
      </c>
      <c r="E3702" s="78">
        <v>-5.2776426000000001E-2</v>
      </c>
      <c r="F3702" s="78">
        <v>-0.19535078</v>
      </c>
    </row>
    <row r="3703" spans="1:6" x14ac:dyDescent="0.25">
      <c r="A3703">
        <v>3701</v>
      </c>
      <c r="B3703" t="s">
        <v>34924</v>
      </c>
      <c r="C3703" s="78">
        <v>-0.97824060000000002</v>
      </c>
      <c r="D3703" s="78">
        <v>-2.7039742000000002</v>
      </c>
      <c r="E3703" s="78">
        <v>-0.28006396</v>
      </c>
      <c r="F3703" s="78">
        <v>4.9802369999999999E-2</v>
      </c>
    </row>
    <row r="3704" spans="1:6" x14ac:dyDescent="0.25">
      <c r="A3704">
        <v>3702</v>
      </c>
      <c r="B3704" t="s">
        <v>34925</v>
      </c>
      <c r="C3704" s="78">
        <v>0.21354799999999999</v>
      </c>
      <c r="D3704" s="78">
        <v>-0.57563626999999995</v>
      </c>
      <c r="E3704" s="78">
        <v>-3.6104261999999998E-2</v>
      </c>
      <c r="F3704" s="78">
        <v>6.119583E-2</v>
      </c>
    </row>
    <row r="3705" spans="1:6" x14ac:dyDescent="0.25">
      <c r="A3705">
        <v>3703</v>
      </c>
      <c r="B3705" t="s">
        <v>29549</v>
      </c>
      <c r="C3705" s="78">
        <v>1.2457099</v>
      </c>
      <c r="D3705" s="78">
        <v>0.24998987</v>
      </c>
      <c r="E3705" s="78">
        <v>-0.20629210000000001</v>
      </c>
      <c r="F3705" s="78">
        <v>0.10543743999999999</v>
      </c>
    </row>
    <row r="3706" spans="1:6" x14ac:dyDescent="0.25">
      <c r="A3706">
        <v>3704</v>
      </c>
      <c r="B3706" t="s">
        <v>34926</v>
      </c>
      <c r="C3706" s="78">
        <v>8.2988023999999994E-2</v>
      </c>
      <c r="D3706" s="78">
        <v>-2.0924076999999999</v>
      </c>
      <c r="E3706" s="78">
        <v>0.10999614000000001</v>
      </c>
      <c r="F3706" s="78">
        <v>5.5821605000000003E-2</v>
      </c>
    </row>
    <row r="3707" spans="1:6" x14ac:dyDescent="0.25">
      <c r="A3707">
        <v>3705</v>
      </c>
      <c r="B3707" t="s">
        <v>34927</v>
      </c>
      <c r="C3707" s="78">
        <v>5.0564093999999997</v>
      </c>
      <c r="D3707" s="78">
        <v>4.0372599999999998</v>
      </c>
      <c r="E3707" s="78">
        <v>-7.0932508E-3</v>
      </c>
      <c r="F3707" s="78">
        <v>-0.14606575999999999</v>
      </c>
    </row>
    <row r="3708" spans="1:6" x14ac:dyDescent="0.25">
      <c r="A3708">
        <v>3706</v>
      </c>
      <c r="B3708" t="s">
        <v>34928</v>
      </c>
      <c r="C3708" s="78">
        <v>0.19146767000000001</v>
      </c>
      <c r="D3708" s="78">
        <v>-0.14799976000000001</v>
      </c>
      <c r="E3708" s="78">
        <v>-0.25155440000000001</v>
      </c>
      <c r="F3708" s="78">
        <v>0.20847636</v>
      </c>
    </row>
    <row r="3709" spans="1:6" x14ac:dyDescent="0.25">
      <c r="A3709">
        <v>3707</v>
      </c>
      <c r="B3709" t="s">
        <v>34929</v>
      </c>
      <c r="C3709" s="78">
        <v>0.18281886999999999</v>
      </c>
      <c r="D3709" s="78">
        <v>-0.13516259</v>
      </c>
      <c r="E3709" s="78">
        <v>0.16928783</v>
      </c>
      <c r="F3709" s="78">
        <v>4.5191969999999998E-2</v>
      </c>
    </row>
    <row r="3710" spans="1:6" x14ac:dyDescent="0.25">
      <c r="A3710">
        <v>3708</v>
      </c>
      <c r="B3710" t="s">
        <v>34930</v>
      </c>
      <c r="C3710" s="78">
        <v>-8.1143099999999997</v>
      </c>
      <c r="D3710" s="78">
        <v>0.7611561</v>
      </c>
      <c r="E3710" s="78">
        <v>5.7856888E-3</v>
      </c>
      <c r="F3710" s="78">
        <v>8.9863879999999993E-2</v>
      </c>
    </row>
    <row r="3711" spans="1:6" x14ac:dyDescent="0.25">
      <c r="A3711">
        <v>3709</v>
      </c>
      <c r="B3711" t="s">
        <v>3623</v>
      </c>
      <c r="C3711" s="78">
        <v>0.25973010000000002</v>
      </c>
      <c r="D3711" s="78">
        <v>0.37502502999999998</v>
      </c>
      <c r="E3711" s="78">
        <v>-8.4872959999999997E-2</v>
      </c>
      <c r="F3711" s="78">
        <v>-0.13551094</v>
      </c>
    </row>
    <row r="3712" spans="1:6" x14ac:dyDescent="0.25">
      <c r="A3712">
        <v>3710</v>
      </c>
      <c r="B3712" t="s">
        <v>20579</v>
      </c>
      <c r="C3712" s="78">
        <v>-0.41073108000000003</v>
      </c>
      <c r="D3712" s="78">
        <v>-1.5123496999999999</v>
      </c>
      <c r="E3712" s="78">
        <v>-8.7793769999999997E-3</v>
      </c>
      <c r="F3712" s="78">
        <v>7.4700249999999996E-2</v>
      </c>
    </row>
    <row r="3713" spans="1:6" x14ac:dyDescent="0.25">
      <c r="A3713">
        <v>3711</v>
      </c>
      <c r="B3713" t="s">
        <v>34931</v>
      </c>
      <c r="C3713" s="78">
        <v>1.9594201</v>
      </c>
      <c r="D3713" s="78">
        <v>-6.9829699999999995E-2</v>
      </c>
      <c r="E3713" s="78">
        <v>0.15273958000000001</v>
      </c>
      <c r="F3713" s="78">
        <v>3.7714187000000003E-2</v>
      </c>
    </row>
    <row r="3714" spans="1:6" x14ac:dyDescent="0.25">
      <c r="A3714">
        <v>3712</v>
      </c>
      <c r="B3714" t="s">
        <v>34932</v>
      </c>
      <c r="C3714" s="78">
        <v>-1.3536691999999999</v>
      </c>
      <c r="D3714" s="78">
        <v>-1.8441033</v>
      </c>
      <c r="E3714" s="78">
        <v>-1.5710889999999999E-3</v>
      </c>
      <c r="F3714" s="78">
        <v>7.8381480000000003E-2</v>
      </c>
    </row>
    <row r="3715" spans="1:6" x14ac:dyDescent="0.25">
      <c r="A3715">
        <v>3713</v>
      </c>
      <c r="B3715" t="s">
        <v>3358</v>
      </c>
      <c r="C3715" s="78">
        <v>0.44832889999999997</v>
      </c>
      <c r="D3715" s="78">
        <v>-0.71063330000000002</v>
      </c>
      <c r="E3715" s="78">
        <v>-0.47482774</v>
      </c>
      <c r="F3715" s="78">
        <v>0.10686788</v>
      </c>
    </row>
    <row r="3716" spans="1:6" x14ac:dyDescent="0.25">
      <c r="A3716">
        <v>3714</v>
      </c>
      <c r="B3716" t="s">
        <v>34933</v>
      </c>
      <c r="C3716" s="78">
        <v>1.9604664000000001</v>
      </c>
      <c r="D3716" s="78">
        <v>-0.50305604999999998</v>
      </c>
      <c r="E3716" s="78">
        <v>-1.9870162E-2</v>
      </c>
      <c r="F3716" s="78">
        <v>8.763261E-2</v>
      </c>
    </row>
    <row r="3717" spans="1:6" x14ac:dyDescent="0.25">
      <c r="A3717">
        <v>3715</v>
      </c>
      <c r="B3717" t="s">
        <v>3513</v>
      </c>
      <c r="C3717" s="78">
        <v>0.86058705999999996</v>
      </c>
      <c r="D3717" s="78">
        <v>-1.4371176000000001</v>
      </c>
      <c r="E3717" s="78">
        <v>-0.13278329999999999</v>
      </c>
      <c r="F3717" s="78">
        <v>-0.2579439</v>
      </c>
    </row>
    <row r="3718" spans="1:6" x14ac:dyDescent="0.25">
      <c r="A3718">
        <v>3716</v>
      </c>
      <c r="B3718" t="s">
        <v>30308</v>
      </c>
      <c r="C3718" s="78">
        <v>-0.5984855</v>
      </c>
      <c r="D3718" s="78">
        <v>-3.5821493000000002</v>
      </c>
      <c r="E3718" s="78">
        <v>-8.2301440000000003E-2</v>
      </c>
      <c r="F3718" s="78">
        <v>-4.9519359999999998E-2</v>
      </c>
    </row>
    <row r="3719" spans="1:6" x14ac:dyDescent="0.25">
      <c r="A3719">
        <v>3717</v>
      </c>
      <c r="B3719" t="s">
        <v>34934</v>
      </c>
      <c r="C3719" s="78">
        <v>-4.0125847000000003E-3</v>
      </c>
      <c r="D3719" s="78">
        <v>-1.1309817</v>
      </c>
      <c r="E3719" s="78">
        <v>7.3615804000000007E-2</v>
      </c>
      <c r="F3719" s="78">
        <v>6.2640440000000006E-2</v>
      </c>
    </row>
    <row r="3720" spans="1:6" x14ac:dyDescent="0.25">
      <c r="A3720">
        <v>3718</v>
      </c>
      <c r="B3720" t="s">
        <v>34935</v>
      </c>
      <c r="C3720" s="78">
        <v>1.4295559</v>
      </c>
      <c r="D3720" s="78">
        <v>0.65121317000000001</v>
      </c>
      <c r="E3720" s="78">
        <v>0.21714586</v>
      </c>
      <c r="F3720" s="78">
        <v>-3.9263915000000003E-2</v>
      </c>
    </row>
    <row r="3721" spans="1:6" x14ac:dyDescent="0.25">
      <c r="A3721">
        <v>3719</v>
      </c>
      <c r="B3721" t="s">
        <v>34936</v>
      </c>
      <c r="C3721" s="78">
        <v>1.120568</v>
      </c>
      <c r="D3721" s="78">
        <v>3.1908634</v>
      </c>
      <c r="E3721" s="78">
        <v>-0.123125345</v>
      </c>
      <c r="F3721" s="78">
        <v>9.3703670000000003E-2</v>
      </c>
    </row>
    <row r="3722" spans="1:6" x14ac:dyDescent="0.25">
      <c r="A3722">
        <v>3720</v>
      </c>
      <c r="B3722" t="s">
        <v>12319</v>
      </c>
      <c r="C3722" s="78">
        <v>1.1153812000000001</v>
      </c>
      <c r="D3722" s="78">
        <v>-1.1076071000000001</v>
      </c>
      <c r="E3722" s="78">
        <v>6.8134860000000005E-2</v>
      </c>
      <c r="F3722" s="78">
        <v>7.3048990000000001E-3</v>
      </c>
    </row>
    <row r="3723" spans="1:6" x14ac:dyDescent="0.25">
      <c r="A3723">
        <v>3721</v>
      </c>
      <c r="B3723" t="s">
        <v>34937</v>
      </c>
      <c r="C3723" s="78">
        <v>2.1923523</v>
      </c>
      <c r="D3723" s="78">
        <v>0.94028400000000001</v>
      </c>
      <c r="E3723" s="78">
        <v>4.7596289999999999E-2</v>
      </c>
      <c r="F3723" s="78">
        <v>5.9786751999999999E-2</v>
      </c>
    </row>
    <row r="3724" spans="1:6" x14ac:dyDescent="0.25">
      <c r="A3724">
        <v>3722</v>
      </c>
      <c r="B3724" t="s">
        <v>2424</v>
      </c>
      <c r="C3724" s="78">
        <v>0.65400480000000005</v>
      </c>
      <c r="D3724" s="78">
        <v>-0.59691910000000004</v>
      </c>
      <c r="E3724" s="78">
        <v>1.6952649E-2</v>
      </c>
      <c r="F3724" s="78">
        <v>-0.16202771999999999</v>
      </c>
    </row>
    <row r="3725" spans="1:6" x14ac:dyDescent="0.25">
      <c r="A3725">
        <v>3723</v>
      </c>
      <c r="B3725" t="s">
        <v>34938</v>
      </c>
      <c r="C3725" s="78">
        <v>2.5552397</v>
      </c>
      <c r="D3725" s="78">
        <v>1.8906379</v>
      </c>
      <c r="E3725" s="78">
        <v>-0.54845476000000004</v>
      </c>
      <c r="F3725" s="78">
        <v>0.10496991999999999</v>
      </c>
    </row>
    <row r="3726" spans="1:6" x14ac:dyDescent="0.25">
      <c r="A3726">
        <v>3724</v>
      </c>
      <c r="B3726" t="s">
        <v>34939</v>
      </c>
      <c r="C3726" s="78">
        <v>-1.8465136</v>
      </c>
      <c r="D3726" s="78">
        <v>-0.66478020000000004</v>
      </c>
      <c r="E3726" s="78">
        <v>-0.29317513000000001</v>
      </c>
      <c r="F3726" s="78">
        <v>3.7612319999999998E-2</v>
      </c>
    </row>
    <row r="3727" spans="1:6" x14ac:dyDescent="0.25">
      <c r="A3727">
        <v>3725</v>
      </c>
      <c r="B3727" t="s">
        <v>34940</v>
      </c>
      <c r="C3727" s="78">
        <v>1.30853355E-2</v>
      </c>
      <c r="D3727" s="78">
        <v>-1.3817307000000001</v>
      </c>
      <c r="E3727" s="78">
        <v>8.3040279999999994E-2</v>
      </c>
      <c r="F3727" s="78">
        <v>2.6341594999999999E-2</v>
      </c>
    </row>
    <row r="3728" spans="1:6" x14ac:dyDescent="0.25">
      <c r="A3728">
        <v>3726</v>
      </c>
      <c r="B3728" t="s">
        <v>34941</v>
      </c>
      <c r="C3728" s="78">
        <v>1.4284109</v>
      </c>
      <c r="D3728" s="78">
        <v>-0.82154446999999997</v>
      </c>
      <c r="E3728" s="78">
        <v>-6.2518569999999996E-2</v>
      </c>
      <c r="F3728" s="78">
        <v>5.3839712999999997E-2</v>
      </c>
    </row>
    <row r="3729" spans="1:6" x14ac:dyDescent="0.25">
      <c r="A3729">
        <v>3727</v>
      </c>
      <c r="B3729" t="s">
        <v>34942</v>
      </c>
      <c r="C3729" s="78">
        <v>2.7955036</v>
      </c>
      <c r="D3729" s="78">
        <v>0.99629736000000002</v>
      </c>
      <c r="E3729" s="78">
        <v>-8.6455493999999994E-2</v>
      </c>
      <c r="F3729" s="78">
        <v>0.10039988</v>
      </c>
    </row>
    <row r="3730" spans="1:6" x14ac:dyDescent="0.25">
      <c r="A3730">
        <v>3728</v>
      </c>
      <c r="B3730" t="s">
        <v>34943</v>
      </c>
      <c r="C3730" s="78">
        <v>1.5675490999999999</v>
      </c>
      <c r="D3730" s="78">
        <v>0.97946549999999999</v>
      </c>
      <c r="E3730" s="78">
        <v>0.15319061</v>
      </c>
      <c r="F3730" s="78">
        <v>3.2737292000000001E-2</v>
      </c>
    </row>
    <row r="3731" spans="1:6" x14ac:dyDescent="0.25">
      <c r="A3731">
        <v>3729</v>
      </c>
      <c r="B3731" t="s">
        <v>34944</v>
      </c>
      <c r="C3731" s="78">
        <v>1.4948949</v>
      </c>
      <c r="D3731" s="78">
        <v>0.35047020000000001</v>
      </c>
      <c r="E3731" s="78">
        <v>0.11770961000000001</v>
      </c>
      <c r="F3731" s="78">
        <v>4.1565600000000001E-2</v>
      </c>
    </row>
    <row r="3732" spans="1:6" x14ac:dyDescent="0.25">
      <c r="A3732">
        <v>3730</v>
      </c>
      <c r="B3732" t="s">
        <v>34945</v>
      </c>
      <c r="C3732" s="78">
        <v>-6.9657020000000003</v>
      </c>
      <c r="D3732" s="78">
        <v>1.2526305</v>
      </c>
      <c r="E3732" s="78">
        <v>3.4666865999999998E-2</v>
      </c>
      <c r="F3732" s="78">
        <v>6.9953829999999995E-2</v>
      </c>
    </row>
    <row r="3733" spans="1:6" x14ac:dyDescent="0.25">
      <c r="A3733">
        <v>3731</v>
      </c>
      <c r="B3733" t="s">
        <v>16078</v>
      </c>
      <c r="C3733" s="78">
        <v>1.2292692999999999</v>
      </c>
      <c r="D3733" s="78">
        <v>2.7818553000000001</v>
      </c>
      <c r="E3733" s="78">
        <v>9.6551180000000007E-3</v>
      </c>
      <c r="F3733" s="78">
        <v>-0.1118093</v>
      </c>
    </row>
    <row r="3734" spans="1:6" x14ac:dyDescent="0.25">
      <c r="A3734">
        <v>3732</v>
      </c>
      <c r="B3734" t="s">
        <v>34946</v>
      </c>
      <c r="C3734" s="78">
        <v>2.3579802999999999</v>
      </c>
      <c r="D3734" s="78">
        <v>-0.49843465999999997</v>
      </c>
      <c r="E3734" s="78">
        <v>0.12497332999999999</v>
      </c>
      <c r="F3734" s="78">
        <v>6.505524E-2</v>
      </c>
    </row>
    <row r="3735" spans="1:6" x14ac:dyDescent="0.25">
      <c r="A3735">
        <v>3733</v>
      </c>
      <c r="B3735" t="s">
        <v>34947</v>
      </c>
      <c r="C3735" s="78">
        <v>-0.35729998000000002</v>
      </c>
      <c r="D3735" s="78">
        <v>-1.4063133999999999</v>
      </c>
      <c r="E3735" s="78">
        <v>-8.6139649999999998E-2</v>
      </c>
      <c r="F3735" s="78">
        <v>8.2230075999999999E-2</v>
      </c>
    </row>
    <row r="3736" spans="1:6" x14ac:dyDescent="0.25">
      <c r="A3736">
        <v>3734</v>
      </c>
      <c r="B3736" t="s">
        <v>34948</v>
      </c>
      <c r="C3736" s="78">
        <v>-0.71445583999999995</v>
      </c>
      <c r="D3736" s="78">
        <v>0.32646619999999998</v>
      </c>
      <c r="E3736" s="78">
        <v>0.13610542</v>
      </c>
      <c r="F3736" s="78">
        <v>3.4477255999999998E-2</v>
      </c>
    </row>
    <row r="3737" spans="1:6" x14ac:dyDescent="0.25">
      <c r="A3737">
        <v>3735</v>
      </c>
      <c r="B3737" t="s">
        <v>34949</v>
      </c>
      <c r="C3737" s="78">
        <v>0.85871595000000001</v>
      </c>
      <c r="D3737" s="78">
        <v>-1.8086949999999999</v>
      </c>
      <c r="E3737" s="78">
        <v>-9.629443E-2</v>
      </c>
      <c r="F3737" s="78">
        <v>7.9378260000000006E-2</v>
      </c>
    </row>
    <row r="3738" spans="1:6" x14ac:dyDescent="0.25">
      <c r="A3738">
        <v>3736</v>
      </c>
      <c r="B3738" t="s">
        <v>34950</v>
      </c>
      <c r="C3738" s="78">
        <v>1.7782412999999999</v>
      </c>
      <c r="D3738" s="78">
        <v>-0.72852426999999997</v>
      </c>
      <c r="E3738" s="78">
        <v>9.7094595000000006E-2</v>
      </c>
      <c r="F3738" s="78">
        <v>3.4050240000000002E-2</v>
      </c>
    </row>
    <row r="3739" spans="1:6" x14ac:dyDescent="0.25">
      <c r="A3739">
        <v>3737</v>
      </c>
      <c r="B3739" t="s">
        <v>2717</v>
      </c>
      <c r="C3739" s="78">
        <v>-0.53616816</v>
      </c>
      <c r="D3739" s="78">
        <v>-1.7472030999999999</v>
      </c>
      <c r="E3739" s="78">
        <v>-1.1655629000000001E-2</v>
      </c>
      <c r="F3739" s="78">
        <v>-0.14737041000000001</v>
      </c>
    </row>
    <row r="3740" spans="1:6" x14ac:dyDescent="0.25">
      <c r="A3740">
        <v>3738</v>
      </c>
      <c r="B3740" t="s">
        <v>29416</v>
      </c>
      <c r="C3740" s="78">
        <v>1.5890808999999999</v>
      </c>
      <c r="D3740" s="78">
        <v>-1.4205194999999999</v>
      </c>
      <c r="E3740" s="78">
        <v>-9.3350440000000007E-2</v>
      </c>
      <c r="F3740" s="78">
        <v>0.13507180999999999</v>
      </c>
    </row>
    <row r="3741" spans="1:6" x14ac:dyDescent="0.25">
      <c r="A3741">
        <v>3739</v>
      </c>
      <c r="B3741" t="s">
        <v>34951</v>
      </c>
      <c r="C3741" s="78">
        <v>3.4275790000000002</v>
      </c>
      <c r="D3741" s="78">
        <v>-1.4613278000000001</v>
      </c>
      <c r="E3741" s="78">
        <v>-1.33419335E-2</v>
      </c>
      <c r="F3741" s="78">
        <v>5.1954069999999998E-2</v>
      </c>
    </row>
    <row r="3742" spans="1:6" x14ac:dyDescent="0.25">
      <c r="A3742">
        <v>3740</v>
      </c>
      <c r="B3742" t="s">
        <v>34952</v>
      </c>
      <c r="C3742" s="78">
        <v>-0.78190729999999997</v>
      </c>
      <c r="D3742" s="78">
        <v>-0.8466397</v>
      </c>
      <c r="E3742" s="78">
        <v>6.4690709999999998E-2</v>
      </c>
      <c r="F3742" s="78">
        <v>8.093786E-2</v>
      </c>
    </row>
    <row r="3743" spans="1:6" x14ac:dyDescent="0.25">
      <c r="A3743">
        <v>3741</v>
      </c>
      <c r="B3743" t="s">
        <v>26732</v>
      </c>
      <c r="C3743" s="78">
        <v>-6.7123989999999996</v>
      </c>
      <c r="D3743" s="78">
        <v>1.9602058</v>
      </c>
      <c r="E3743" s="78">
        <v>-9.5179886000000005E-2</v>
      </c>
      <c r="F3743" s="78">
        <v>-0.21874756000000001</v>
      </c>
    </row>
    <row r="3744" spans="1:6" x14ac:dyDescent="0.25">
      <c r="A3744">
        <v>3742</v>
      </c>
      <c r="B3744" t="s">
        <v>21810</v>
      </c>
      <c r="C3744" s="78">
        <v>1.1321558</v>
      </c>
      <c r="D3744" s="78">
        <v>1.7544698999999999</v>
      </c>
      <c r="E3744" s="78">
        <v>-0.26984545999999998</v>
      </c>
      <c r="F3744" s="78">
        <v>7.2546034999999995E-2</v>
      </c>
    </row>
    <row r="3745" spans="1:6" x14ac:dyDescent="0.25">
      <c r="A3745">
        <v>3743</v>
      </c>
      <c r="B3745" t="s">
        <v>34953</v>
      </c>
      <c r="C3745" s="78">
        <v>0.4217629</v>
      </c>
      <c r="D3745" s="78">
        <v>2.418609</v>
      </c>
      <c r="E3745" s="78">
        <v>0.19573145</v>
      </c>
      <c r="F3745" s="78">
        <v>2.5505282000000001E-2</v>
      </c>
    </row>
    <row r="3746" spans="1:6" x14ac:dyDescent="0.25">
      <c r="A3746">
        <v>3744</v>
      </c>
      <c r="B3746" t="s">
        <v>34954</v>
      </c>
      <c r="C3746" s="78">
        <v>1.0567772</v>
      </c>
      <c r="D3746" s="78">
        <v>-3.0755645999999999</v>
      </c>
      <c r="E3746" s="78">
        <v>0.19573145</v>
      </c>
      <c r="F3746" s="78">
        <v>2.5505282000000001E-2</v>
      </c>
    </row>
    <row r="3747" spans="1:6" x14ac:dyDescent="0.25">
      <c r="A3747">
        <v>3745</v>
      </c>
      <c r="B3747" t="s">
        <v>34955</v>
      </c>
      <c r="C3747" s="78">
        <v>-3.2848267999999998</v>
      </c>
      <c r="D3747" s="78">
        <v>0.43147849999999999</v>
      </c>
      <c r="E3747" s="78">
        <v>0.19124430000000001</v>
      </c>
      <c r="F3747" s="78">
        <v>3.5000904999999999E-2</v>
      </c>
    </row>
    <row r="3748" spans="1:6" x14ac:dyDescent="0.25">
      <c r="A3748">
        <v>3746</v>
      </c>
      <c r="B3748" t="s">
        <v>34956</v>
      </c>
      <c r="C3748" s="78">
        <v>1.9971329</v>
      </c>
      <c r="D3748" s="78">
        <v>1.3936725000000001</v>
      </c>
      <c r="E3748" s="78">
        <v>0.16680247000000001</v>
      </c>
      <c r="F3748" s="78">
        <v>3.2481940000000001E-2</v>
      </c>
    </row>
    <row r="3749" spans="1:6" x14ac:dyDescent="0.25">
      <c r="A3749">
        <v>3747</v>
      </c>
      <c r="B3749" t="s">
        <v>34957</v>
      </c>
      <c r="C3749" s="78">
        <v>-2.2308072999999999</v>
      </c>
      <c r="D3749" s="78">
        <v>-1.0511625</v>
      </c>
      <c r="E3749" s="78">
        <v>7.7941819999999995E-2</v>
      </c>
      <c r="F3749" s="78">
        <v>5.3607624E-2</v>
      </c>
    </row>
    <row r="3750" spans="1:6" x14ac:dyDescent="0.25">
      <c r="A3750">
        <v>3748</v>
      </c>
      <c r="B3750" t="s">
        <v>3994</v>
      </c>
      <c r="C3750" s="78">
        <v>-0.43681170000000002</v>
      </c>
      <c r="D3750" s="78">
        <v>-0.7157405</v>
      </c>
      <c r="E3750" s="78">
        <v>6.0317963000000002E-2</v>
      </c>
      <c r="F3750" s="78">
        <v>-0.10619439</v>
      </c>
    </row>
    <row r="3751" spans="1:6" x14ac:dyDescent="0.25">
      <c r="A3751">
        <v>3749</v>
      </c>
      <c r="B3751" t="s">
        <v>34958</v>
      </c>
      <c r="C3751" s="78">
        <v>-0.35504132999999999</v>
      </c>
      <c r="D3751" s="78">
        <v>0.91746234999999998</v>
      </c>
      <c r="E3751" s="78">
        <v>0.14854424999999999</v>
      </c>
      <c r="F3751" s="78">
        <v>4.8881529999999999E-2</v>
      </c>
    </row>
    <row r="3752" spans="1:6" x14ac:dyDescent="0.25">
      <c r="A3752">
        <v>3750</v>
      </c>
      <c r="B3752" t="s">
        <v>34959</v>
      </c>
      <c r="C3752" s="78">
        <v>-0.67683720000000003</v>
      </c>
      <c r="D3752" s="78">
        <v>-0.51411235</v>
      </c>
      <c r="E3752" s="78">
        <v>0.15885495999999999</v>
      </c>
      <c r="F3752" s="78">
        <v>2.4677062E-2</v>
      </c>
    </row>
    <row r="3753" spans="1:6" x14ac:dyDescent="0.25">
      <c r="A3753">
        <v>3751</v>
      </c>
      <c r="B3753" t="s">
        <v>34960</v>
      </c>
      <c r="C3753" s="78">
        <v>1.2662115</v>
      </c>
      <c r="D3753" s="78">
        <v>-2.6634128000000001</v>
      </c>
      <c r="E3753" s="78">
        <v>-4.1520149999999999E-2</v>
      </c>
      <c r="F3753" s="78">
        <v>0.10997054000000001</v>
      </c>
    </row>
    <row r="3754" spans="1:6" x14ac:dyDescent="0.25">
      <c r="A3754">
        <v>3752</v>
      </c>
      <c r="B3754" t="s">
        <v>34961</v>
      </c>
      <c r="C3754" s="78">
        <v>1.0272804</v>
      </c>
      <c r="D3754" s="78">
        <v>1.5181264999999999</v>
      </c>
      <c r="E3754" s="78">
        <v>-4.2162836000000002E-2</v>
      </c>
      <c r="F3754" s="78">
        <v>-1.5232304E-2</v>
      </c>
    </row>
    <row r="3755" spans="1:6" x14ac:dyDescent="0.25">
      <c r="A3755">
        <v>3753</v>
      </c>
      <c r="B3755" t="s">
        <v>8840</v>
      </c>
      <c r="C3755" s="78">
        <v>0.8419354</v>
      </c>
      <c r="D3755" s="78">
        <v>-0.78034760000000003</v>
      </c>
      <c r="E3755" s="78">
        <v>-3.3815414000000002E-2</v>
      </c>
      <c r="F3755" s="78">
        <v>-7.3138789999999995E-2</v>
      </c>
    </row>
    <row r="3756" spans="1:6" x14ac:dyDescent="0.25">
      <c r="A3756">
        <v>3754</v>
      </c>
      <c r="B3756" t="s">
        <v>34962</v>
      </c>
      <c r="C3756" s="78">
        <v>1.6288297</v>
      </c>
      <c r="D3756" s="78">
        <v>0.11600435000000001</v>
      </c>
      <c r="E3756" s="78">
        <v>-0.27071299999999998</v>
      </c>
      <c r="F3756" s="78">
        <v>8.7861449999999994E-2</v>
      </c>
    </row>
    <row r="3757" spans="1:6" x14ac:dyDescent="0.25">
      <c r="A3757">
        <v>3755</v>
      </c>
      <c r="B3757" t="s">
        <v>12669</v>
      </c>
      <c r="C3757" s="78">
        <v>0.48021656000000001</v>
      </c>
      <c r="D3757" s="78">
        <v>0.15764701</v>
      </c>
      <c r="E3757" s="78">
        <v>-9.8700166000000006E-2</v>
      </c>
      <c r="F3757" s="78">
        <v>7.7322303999999994E-2</v>
      </c>
    </row>
    <row r="3758" spans="1:6" x14ac:dyDescent="0.25">
      <c r="A3758">
        <v>3756</v>
      </c>
      <c r="B3758" t="s">
        <v>34963</v>
      </c>
      <c r="C3758" s="78">
        <v>0.60351365999999995</v>
      </c>
      <c r="D3758" s="78">
        <v>-1.8182106</v>
      </c>
      <c r="E3758" s="78">
        <v>0.13872113999999999</v>
      </c>
      <c r="F3758" s="78">
        <v>3.3238579999999997E-2</v>
      </c>
    </row>
    <row r="3759" spans="1:6" x14ac:dyDescent="0.25">
      <c r="A3759">
        <v>3757</v>
      </c>
      <c r="B3759" t="s">
        <v>34964</v>
      </c>
      <c r="C3759" s="78">
        <v>1.3307028000000001</v>
      </c>
      <c r="D3759" s="78">
        <v>0.25242219999999999</v>
      </c>
      <c r="E3759" s="78">
        <v>3.7335366000000002E-2</v>
      </c>
      <c r="F3759" s="78">
        <v>8.1800919999999999E-2</v>
      </c>
    </row>
    <row r="3760" spans="1:6" x14ac:dyDescent="0.25">
      <c r="A3760">
        <v>3758</v>
      </c>
      <c r="B3760" t="s">
        <v>34965</v>
      </c>
      <c r="C3760" s="78">
        <v>1.1921982</v>
      </c>
      <c r="D3760" s="78">
        <v>2.8562796000000001</v>
      </c>
      <c r="E3760" s="78">
        <v>-0.34301409999999999</v>
      </c>
      <c r="F3760" s="78">
        <v>0.13345544000000001</v>
      </c>
    </row>
    <row r="3761" spans="1:6" x14ac:dyDescent="0.25">
      <c r="A3761">
        <v>3759</v>
      </c>
      <c r="B3761" t="s">
        <v>34966</v>
      </c>
      <c r="C3761" s="78">
        <v>0.27532037999999998</v>
      </c>
      <c r="D3761" s="78">
        <v>-2.1934898</v>
      </c>
      <c r="E3761" s="78">
        <v>0.19921659999999999</v>
      </c>
      <c r="F3761" s="78">
        <v>2.5932541E-2</v>
      </c>
    </row>
    <row r="3762" spans="1:6" x14ac:dyDescent="0.25">
      <c r="A3762">
        <v>3760</v>
      </c>
      <c r="B3762" t="s">
        <v>34967</v>
      </c>
      <c r="C3762" s="78">
        <v>-3.8412275</v>
      </c>
      <c r="D3762" s="78">
        <v>6.2021636999999998</v>
      </c>
      <c r="E3762" s="78">
        <v>-3.9607257E-2</v>
      </c>
      <c r="F3762" s="78">
        <v>0.10771933</v>
      </c>
    </row>
    <row r="3763" spans="1:6" x14ac:dyDescent="0.25">
      <c r="A3763">
        <v>3761</v>
      </c>
      <c r="B3763" t="s">
        <v>34968</v>
      </c>
      <c r="C3763" s="78">
        <v>3.7310677000000001</v>
      </c>
      <c r="D3763" s="78">
        <v>-1.4462744999999999</v>
      </c>
      <c r="E3763" s="78">
        <v>-0.26195994</v>
      </c>
      <c r="F3763" s="78">
        <v>0.13121186000000001</v>
      </c>
    </row>
    <row r="3764" spans="1:6" x14ac:dyDescent="0.25">
      <c r="A3764">
        <v>3762</v>
      </c>
      <c r="B3764" t="s">
        <v>34969</v>
      </c>
      <c r="C3764" s="78">
        <v>1.2533212</v>
      </c>
      <c r="D3764" s="78">
        <v>-0.99051946000000002</v>
      </c>
      <c r="E3764" s="78">
        <v>0.146762</v>
      </c>
      <c r="F3764" s="78">
        <v>5.4344900000000002E-2</v>
      </c>
    </row>
    <row r="3765" spans="1:6" x14ac:dyDescent="0.25">
      <c r="A3765">
        <v>3763</v>
      </c>
      <c r="B3765" t="s">
        <v>17047</v>
      </c>
      <c r="C3765" s="78">
        <v>0.43740394999999999</v>
      </c>
      <c r="D3765" s="78">
        <v>0.19970821999999999</v>
      </c>
      <c r="E3765" s="78">
        <v>-0.55502750000000001</v>
      </c>
      <c r="F3765" s="78">
        <v>0.13915130000000001</v>
      </c>
    </row>
    <row r="3766" spans="1:6" x14ac:dyDescent="0.25">
      <c r="A3766">
        <v>3764</v>
      </c>
      <c r="B3766" t="s">
        <v>9608</v>
      </c>
      <c r="C3766" s="78">
        <v>0.21384107999999999</v>
      </c>
      <c r="D3766" s="78">
        <v>-1.4094195</v>
      </c>
      <c r="E3766" s="78">
        <v>-0.18794217999999999</v>
      </c>
      <c r="F3766" s="78">
        <v>-0.18353908999999999</v>
      </c>
    </row>
    <row r="3767" spans="1:6" x14ac:dyDescent="0.25">
      <c r="A3767">
        <v>3765</v>
      </c>
      <c r="B3767" t="s">
        <v>34970</v>
      </c>
      <c r="C3767" s="78">
        <v>-1.1317959</v>
      </c>
      <c r="D3767" s="78">
        <v>-1.1483549</v>
      </c>
      <c r="E3767" s="78">
        <v>1.9810647000000001E-3</v>
      </c>
      <c r="F3767" s="78">
        <v>-5.5844825000000001E-2</v>
      </c>
    </row>
    <row r="3768" spans="1:6" x14ac:dyDescent="0.25">
      <c r="A3768">
        <v>3766</v>
      </c>
      <c r="B3768" t="s">
        <v>34971</v>
      </c>
      <c r="C3768" s="78">
        <v>-6.8644109999999994E-2</v>
      </c>
      <c r="D3768" s="78">
        <v>-2.8072438000000002</v>
      </c>
      <c r="E3768" s="78">
        <v>5.9572607E-2</v>
      </c>
      <c r="F3768" s="78">
        <v>6.0540289999999997E-2</v>
      </c>
    </row>
    <row r="3769" spans="1:6" x14ac:dyDescent="0.25">
      <c r="A3769">
        <v>3767</v>
      </c>
      <c r="B3769" t="s">
        <v>34972</v>
      </c>
      <c r="C3769" s="78">
        <v>0.70587460000000002</v>
      </c>
      <c r="D3769" s="78">
        <v>0.69515349999999998</v>
      </c>
      <c r="E3769" s="78">
        <v>-1.1946678000000001E-2</v>
      </c>
      <c r="F3769" s="78">
        <v>-0.13275128999999999</v>
      </c>
    </row>
    <row r="3770" spans="1:6" x14ac:dyDescent="0.25">
      <c r="A3770">
        <v>3768</v>
      </c>
      <c r="B3770" t="s">
        <v>8477</v>
      </c>
      <c r="C3770" s="78">
        <v>-0.51704030000000001</v>
      </c>
      <c r="D3770" s="78">
        <v>-3.1166529999999999</v>
      </c>
      <c r="E3770" s="78">
        <v>-2.8367579E-2</v>
      </c>
      <c r="F3770" s="78">
        <v>-0.20112519000000001</v>
      </c>
    </row>
    <row r="3771" spans="1:6" x14ac:dyDescent="0.25">
      <c r="A3771">
        <v>3769</v>
      </c>
      <c r="B3771" t="s">
        <v>34973</v>
      </c>
      <c r="C3771" s="78">
        <v>1.5494307</v>
      </c>
      <c r="D3771" s="78">
        <v>1.1517793999999999</v>
      </c>
      <c r="E3771" s="78">
        <v>-4.7710120000000002E-2</v>
      </c>
      <c r="F3771" s="78">
        <v>8.371054E-2</v>
      </c>
    </row>
    <row r="3772" spans="1:6" x14ac:dyDescent="0.25">
      <c r="A3772">
        <v>3770</v>
      </c>
      <c r="B3772" t="s">
        <v>34974</v>
      </c>
      <c r="C3772" s="78">
        <v>-0.95441220000000004</v>
      </c>
      <c r="D3772" s="78">
        <v>-0.65587779999999996</v>
      </c>
      <c r="E3772" s="78">
        <v>-5.9279323000000002E-2</v>
      </c>
      <c r="F3772" s="78">
        <v>5.1841814E-2</v>
      </c>
    </row>
    <row r="3773" spans="1:6" x14ac:dyDescent="0.25">
      <c r="A3773">
        <v>3771</v>
      </c>
      <c r="B3773" t="s">
        <v>34975</v>
      </c>
      <c r="C3773" s="78">
        <v>-2.3015512999999999</v>
      </c>
      <c r="D3773" s="78">
        <v>-1.5543901</v>
      </c>
      <c r="E3773" s="78">
        <v>1.5310571E-2</v>
      </c>
      <c r="F3773" s="78">
        <v>6.8047499999999997E-2</v>
      </c>
    </row>
    <row r="3774" spans="1:6" x14ac:dyDescent="0.25">
      <c r="A3774">
        <v>3772</v>
      </c>
      <c r="B3774" t="s">
        <v>34976</v>
      </c>
      <c r="C3774" s="78">
        <v>-1.4877374000000001</v>
      </c>
      <c r="D3774" s="78">
        <v>1.8198909999999999</v>
      </c>
      <c r="E3774" s="78">
        <v>-0.26553263999999999</v>
      </c>
      <c r="F3774" s="78">
        <v>7.3763060000000005E-2</v>
      </c>
    </row>
    <row r="3775" spans="1:6" x14ac:dyDescent="0.25">
      <c r="A3775">
        <v>3773</v>
      </c>
      <c r="B3775" t="s">
        <v>34977</v>
      </c>
      <c r="C3775" s="78">
        <v>-0.41019361999999998</v>
      </c>
      <c r="D3775" s="78">
        <v>0.52865267000000005</v>
      </c>
      <c r="E3775" s="78">
        <v>1.8884450000000001E-2</v>
      </c>
      <c r="F3775" s="78">
        <v>7.2184490000000004E-2</v>
      </c>
    </row>
    <row r="3776" spans="1:6" x14ac:dyDescent="0.25">
      <c r="A3776">
        <v>3774</v>
      </c>
      <c r="B3776" t="s">
        <v>34978</v>
      </c>
      <c r="C3776" s="78">
        <v>3.0731250000000001</v>
      </c>
      <c r="D3776" s="78">
        <v>-0.75039719999999999</v>
      </c>
      <c r="E3776" s="78">
        <v>-0.30625184999999999</v>
      </c>
      <c r="F3776" s="78">
        <v>8.5261375E-2</v>
      </c>
    </row>
    <row r="3777" spans="1:6" x14ac:dyDescent="0.25">
      <c r="A3777">
        <v>3775</v>
      </c>
      <c r="B3777" t="s">
        <v>34979</v>
      </c>
      <c r="C3777" s="78">
        <v>1.9405144000000001</v>
      </c>
      <c r="D3777" s="78">
        <v>-2.6862716999999998</v>
      </c>
      <c r="E3777" s="78">
        <v>0.21749415999999999</v>
      </c>
      <c r="F3777" s="78">
        <v>1.7129700000000001E-2</v>
      </c>
    </row>
    <row r="3778" spans="1:6" x14ac:dyDescent="0.25">
      <c r="A3778">
        <v>3776</v>
      </c>
      <c r="B3778" t="s">
        <v>34980</v>
      </c>
      <c r="C3778" s="78">
        <v>-1.3190866999999999</v>
      </c>
      <c r="D3778" s="78">
        <v>9.228002</v>
      </c>
      <c r="E3778" s="78">
        <v>2.7682632E-3</v>
      </c>
      <c r="F3778" s="78">
        <v>7.8320860000000006E-2</v>
      </c>
    </row>
    <row r="3779" spans="1:6" x14ac:dyDescent="0.25">
      <c r="A3779">
        <v>3777</v>
      </c>
      <c r="B3779" t="s">
        <v>11098</v>
      </c>
      <c r="C3779" s="78">
        <v>1.7907617</v>
      </c>
      <c r="D3779" s="78">
        <v>0.47234199999999998</v>
      </c>
      <c r="E3779" s="78">
        <v>-0.16829056000000001</v>
      </c>
      <c r="F3779" s="78">
        <v>-0.22642920999999999</v>
      </c>
    </row>
    <row r="3780" spans="1:6" x14ac:dyDescent="0.25">
      <c r="A3780">
        <v>3778</v>
      </c>
      <c r="B3780" t="s">
        <v>34981</v>
      </c>
      <c r="C3780" s="78">
        <v>-4.2872862999999999</v>
      </c>
      <c r="D3780" s="78">
        <v>-1.4567521000000001</v>
      </c>
      <c r="E3780" s="78">
        <v>-1.5466541E-2</v>
      </c>
      <c r="F3780" s="78">
        <v>9.8435566000000002E-2</v>
      </c>
    </row>
    <row r="3781" spans="1:6" x14ac:dyDescent="0.25">
      <c r="A3781">
        <v>3779</v>
      </c>
      <c r="B3781" t="s">
        <v>34982</v>
      </c>
      <c r="C3781" s="78">
        <v>-0.52679969999999998</v>
      </c>
      <c r="D3781" s="78">
        <v>-1.6276090000000001</v>
      </c>
      <c r="E3781" s="78">
        <v>-0.30965443999999998</v>
      </c>
      <c r="F3781" s="78">
        <v>0.14561262999999999</v>
      </c>
    </row>
    <row r="3782" spans="1:6" x14ac:dyDescent="0.25">
      <c r="A3782">
        <v>3780</v>
      </c>
      <c r="B3782" t="s">
        <v>34983</v>
      </c>
      <c r="C3782" s="78">
        <v>0.31205927999999999</v>
      </c>
      <c r="D3782" s="78">
        <v>3.6138427000000002</v>
      </c>
      <c r="E3782" s="78">
        <v>0.10854265</v>
      </c>
      <c r="F3782" s="78">
        <v>5.8496850000000003E-2</v>
      </c>
    </row>
    <row r="3783" spans="1:6" x14ac:dyDescent="0.25">
      <c r="A3783">
        <v>3781</v>
      </c>
      <c r="B3783" t="s">
        <v>34984</v>
      </c>
      <c r="C3783" s="78">
        <v>0.77970695000000001</v>
      </c>
      <c r="D3783" s="78">
        <v>0.86107299999999998</v>
      </c>
      <c r="E3783" s="78">
        <v>-0.17822283999999999</v>
      </c>
      <c r="F3783" s="78">
        <v>0.11226621000000001</v>
      </c>
    </row>
    <row r="3784" spans="1:6" x14ac:dyDescent="0.25">
      <c r="A3784">
        <v>3782</v>
      </c>
      <c r="B3784" t="s">
        <v>23481</v>
      </c>
      <c r="C3784" s="78">
        <v>-3.9478688000000002</v>
      </c>
      <c r="D3784" s="78">
        <v>-1.0457673999999999</v>
      </c>
      <c r="E3784" s="78">
        <v>-0.18684982999999999</v>
      </c>
      <c r="F3784" s="78">
        <v>7.6711860000000007E-2</v>
      </c>
    </row>
    <row r="3785" spans="1:6" x14ac:dyDescent="0.25">
      <c r="A3785">
        <v>3783</v>
      </c>
      <c r="B3785" t="s">
        <v>34985</v>
      </c>
      <c r="C3785" s="78">
        <v>-0.61419743000000004</v>
      </c>
      <c r="D3785" s="78">
        <v>-1.2016003</v>
      </c>
      <c r="E3785" s="78">
        <v>7.2517246000000004E-3</v>
      </c>
      <c r="F3785" s="78">
        <v>8.0222144999999995E-2</v>
      </c>
    </row>
    <row r="3786" spans="1:6" x14ac:dyDescent="0.25">
      <c r="A3786">
        <v>3784</v>
      </c>
      <c r="B3786" t="s">
        <v>34986</v>
      </c>
      <c r="C3786" s="78">
        <v>1.1533731</v>
      </c>
      <c r="D3786" s="78">
        <v>-4.3973207E-2</v>
      </c>
      <c r="E3786" s="78">
        <v>2.8668283999999999E-2</v>
      </c>
      <c r="F3786" s="78">
        <v>2.5930837000000002E-2</v>
      </c>
    </row>
    <row r="3787" spans="1:6" x14ac:dyDescent="0.25">
      <c r="A3787">
        <v>3785</v>
      </c>
      <c r="B3787" t="s">
        <v>34987</v>
      </c>
      <c r="C3787" s="78">
        <v>0.48692237999999999</v>
      </c>
      <c r="D3787" s="78">
        <v>-1.4625796</v>
      </c>
      <c r="E3787" s="78">
        <v>-0.18229365</v>
      </c>
      <c r="F3787" s="78">
        <v>0.1016918</v>
      </c>
    </row>
    <row r="3788" spans="1:6" x14ac:dyDescent="0.25">
      <c r="A3788">
        <v>3786</v>
      </c>
      <c r="B3788" t="s">
        <v>34988</v>
      </c>
      <c r="C3788" s="78">
        <v>-0.58139675999999996</v>
      </c>
      <c r="D3788" s="78">
        <v>-1.6784520000000001</v>
      </c>
      <c r="E3788" s="78">
        <v>-5.3492247999999999E-2</v>
      </c>
      <c r="F3788" s="78">
        <v>2.3277018E-2</v>
      </c>
    </row>
    <row r="3789" spans="1:6" x14ac:dyDescent="0.25">
      <c r="A3789">
        <v>3787</v>
      </c>
      <c r="B3789" t="s">
        <v>34989</v>
      </c>
      <c r="C3789" s="78">
        <v>-0.48736404999999999</v>
      </c>
      <c r="D3789" s="78">
        <v>0.36294316999999998</v>
      </c>
      <c r="E3789" s="78">
        <v>8.4654939999999998E-2</v>
      </c>
      <c r="F3789" s="78">
        <v>3.6567761999999997E-2</v>
      </c>
    </row>
    <row r="3790" spans="1:6" x14ac:dyDescent="0.25">
      <c r="A3790">
        <v>3788</v>
      </c>
      <c r="B3790" t="s">
        <v>34990</v>
      </c>
      <c r="C3790" s="78">
        <v>-8.2458010000000002</v>
      </c>
      <c r="D3790" s="78">
        <v>0.95027969999999995</v>
      </c>
      <c r="E3790" s="78">
        <v>2.1633565E-2</v>
      </c>
      <c r="F3790" s="78">
        <v>5.8453159999999997E-2</v>
      </c>
    </row>
    <row r="3791" spans="1:6" x14ac:dyDescent="0.25">
      <c r="A3791">
        <v>3789</v>
      </c>
      <c r="B3791" t="s">
        <v>34991</v>
      </c>
      <c r="C3791" s="78">
        <v>4.1316122999999996</v>
      </c>
      <c r="D3791" s="78">
        <v>0.4036497</v>
      </c>
      <c r="E3791" s="78">
        <v>1.4598145999999999E-2</v>
      </c>
      <c r="F3791" s="78">
        <v>3.1728609999999997E-2</v>
      </c>
    </row>
    <row r="3792" spans="1:6" x14ac:dyDescent="0.25">
      <c r="A3792">
        <v>3790</v>
      </c>
      <c r="B3792" t="s">
        <v>34992</v>
      </c>
      <c r="C3792" s="78">
        <v>-2.884862</v>
      </c>
      <c r="D3792" s="78">
        <v>-2.4429544999999999</v>
      </c>
      <c r="E3792" s="78">
        <v>7.4087260000000002E-2</v>
      </c>
      <c r="F3792" s="78">
        <v>4.2704306999999997E-2</v>
      </c>
    </row>
    <row r="3793" spans="1:6" x14ac:dyDescent="0.25">
      <c r="A3793">
        <v>3791</v>
      </c>
      <c r="B3793" t="s">
        <v>34993</v>
      </c>
      <c r="C3793" s="78">
        <v>1.430701</v>
      </c>
      <c r="D3793" s="78">
        <v>-2.6392403</v>
      </c>
      <c r="E3793" s="78">
        <v>0.11334230000000001</v>
      </c>
      <c r="F3793" s="78">
        <v>5.3194717000000002E-2</v>
      </c>
    </row>
    <row r="3794" spans="1:6" x14ac:dyDescent="0.25">
      <c r="A3794">
        <v>3792</v>
      </c>
      <c r="B3794" t="s">
        <v>34994</v>
      </c>
      <c r="C3794" s="78">
        <v>-1.6628917000000001</v>
      </c>
      <c r="D3794" s="78">
        <v>-4.0921789999999998</v>
      </c>
      <c r="E3794" s="78">
        <v>3.9383217999999998E-2</v>
      </c>
      <c r="F3794" s="78">
        <v>6.3348989999999994E-2</v>
      </c>
    </row>
    <row r="3795" spans="1:6" x14ac:dyDescent="0.25">
      <c r="A3795">
        <v>3793</v>
      </c>
      <c r="B3795" t="s">
        <v>34995</v>
      </c>
      <c r="C3795" s="78">
        <v>1.5098503999999999</v>
      </c>
      <c r="D3795" s="78">
        <v>3.5680969</v>
      </c>
      <c r="E3795" s="78">
        <v>-5.5905879999999996E-3</v>
      </c>
      <c r="F3795" s="78">
        <v>7.5357825000000003E-2</v>
      </c>
    </row>
    <row r="3796" spans="1:6" x14ac:dyDescent="0.25">
      <c r="A3796">
        <v>3794</v>
      </c>
      <c r="B3796" t="s">
        <v>26571</v>
      </c>
      <c r="C3796" s="78">
        <v>-2.7145147000000001E-2</v>
      </c>
      <c r="D3796" s="78">
        <v>-0.29503046999999999</v>
      </c>
      <c r="E3796" s="78">
        <v>4.5182140000000003E-2</v>
      </c>
      <c r="F3796" s="78">
        <v>-0.11002265</v>
      </c>
    </row>
    <row r="3797" spans="1:6" x14ac:dyDescent="0.25">
      <c r="A3797">
        <v>3795</v>
      </c>
      <c r="B3797" t="s">
        <v>16159</v>
      </c>
      <c r="C3797" s="78">
        <v>0.38623002000000001</v>
      </c>
      <c r="D3797" s="78">
        <v>-0.64506834999999996</v>
      </c>
      <c r="E3797" s="78">
        <v>-9.7193570000000007E-2</v>
      </c>
      <c r="F3797" s="78">
        <v>-0.19815749999999999</v>
      </c>
    </row>
    <row r="3798" spans="1:6" x14ac:dyDescent="0.25">
      <c r="A3798">
        <v>3796</v>
      </c>
      <c r="B3798" t="s">
        <v>34996</v>
      </c>
      <c r="C3798" s="78">
        <v>1.6916625000000001</v>
      </c>
      <c r="D3798" s="78">
        <v>-0.29823124000000001</v>
      </c>
      <c r="E3798" s="78">
        <v>-0.16266476999999999</v>
      </c>
      <c r="F3798" s="78">
        <v>7.187122E-2</v>
      </c>
    </row>
    <row r="3799" spans="1:6" x14ac:dyDescent="0.25">
      <c r="A3799">
        <v>3797</v>
      </c>
      <c r="B3799" t="s">
        <v>34997</v>
      </c>
      <c r="C3799" s="78">
        <v>-2.4182891999999998</v>
      </c>
      <c r="D3799" s="78">
        <v>-1.0363690999999999</v>
      </c>
      <c r="E3799" s="78">
        <v>-5.1676213999999998E-2</v>
      </c>
      <c r="F3799" s="78">
        <v>0.100848064</v>
      </c>
    </row>
    <row r="3800" spans="1:6" x14ac:dyDescent="0.25">
      <c r="A3800">
        <v>3798</v>
      </c>
      <c r="B3800" t="s">
        <v>34998</v>
      </c>
      <c r="C3800" s="78">
        <v>-1.2187996999999999</v>
      </c>
      <c r="D3800" s="78">
        <v>1.0764043000000001</v>
      </c>
      <c r="E3800" s="78">
        <v>-0.14377221000000001</v>
      </c>
      <c r="F3800" s="78">
        <v>6.1080786999999997E-2</v>
      </c>
    </row>
    <row r="3801" spans="1:6" x14ac:dyDescent="0.25">
      <c r="A3801">
        <v>3799</v>
      </c>
      <c r="B3801" t="s">
        <v>34999</v>
      </c>
      <c r="C3801" s="78">
        <v>-0.48453350000000001</v>
      </c>
      <c r="D3801" s="78">
        <v>-0.17316782</v>
      </c>
      <c r="E3801" s="78">
        <v>-2.6905686000000002E-2</v>
      </c>
      <c r="F3801" s="78">
        <v>8.3277000000000004E-2</v>
      </c>
    </row>
    <row r="3802" spans="1:6" x14ac:dyDescent="0.25">
      <c r="A3802">
        <v>3800</v>
      </c>
      <c r="B3802" t="s">
        <v>35000</v>
      </c>
      <c r="C3802" s="78">
        <v>-2.1411642999999998</v>
      </c>
      <c r="D3802" s="78">
        <v>-0.89378816000000005</v>
      </c>
      <c r="E3802" s="78">
        <v>6.6650809999999998E-3</v>
      </c>
      <c r="F3802" s="78">
        <v>5.6593522E-2</v>
      </c>
    </row>
    <row r="3803" spans="1:6" x14ac:dyDescent="0.25">
      <c r="A3803">
        <v>3801</v>
      </c>
      <c r="B3803" t="s">
        <v>35001</v>
      </c>
      <c r="C3803" s="78">
        <v>-1.1286617999999999</v>
      </c>
      <c r="D3803" s="78">
        <v>4.2042820000000001</v>
      </c>
      <c r="E3803" s="78">
        <v>4.8183499999999997E-2</v>
      </c>
      <c r="F3803" s="78">
        <v>2.0007955000000001E-2</v>
      </c>
    </row>
    <row r="3804" spans="1:6" x14ac:dyDescent="0.25">
      <c r="A3804">
        <v>3802</v>
      </c>
      <c r="B3804" t="s">
        <v>35002</v>
      </c>
      <c r="C3804" s="78">
        <v>0.91907729999999999</v>
      </c>
      <c r="D3804" s="78">
        <v>0.67446779999999995</v>
      </c>
      <c r="E3804" s="78">
        <v>-0.31690457</v>
      </c>
      <c r="F3804" s="78">
        <v>6.0980007000000003E-2</v>
      </c>
    </row>
    <row r="3805" spans="1:6" x14ac:dyDescent="0.25">
      <c r="A3805">
        <v>3803</v>
      </c>
      <c r="B3805" t="s">
        <v>9749</v>
      </c>
      <c r="C3805" s="78">
        <v>-0.50721939999999999</v>
      </c>
      <c r="D3805" s="78">
        <v>-1.1031196000000001</v>
      </c>
      <c r="E3805" s="78">
        <v>1.7193869000000001E-2</v>
      </c>
      <c r="F3805" s="78">
        <v>5.1455374999999998E-2</v>
      </c>
    </row>
    <row r="3806" spans="1:6" x14ac:dyDescent="0.25">
      <c r="A3806">
        <v>3804</v>
      </c>
      <c r="B3806" t="s">
        <v>35003</v>
      </c>
      <c r="C3806" s="78">
        <v>-0.98249507000000003</v>
      </c>
      <c r="D3806" s="78">
        <v>-1.2261367000000001</v>
      </c>
      <c r="E3806" s="78">
        <v>-0.10587889</v>
      </c>
      <c r="F3806" s="78">
        <v>5.6588430000000002E-2</v>
      </c>
    </row>
    <row r="3807" spans="1:6" x14ac:dyDescent="0.25">
      <c r="A3807">
        <v>3805</v>
      </c>
      <c r="B3807" t="s">
        <v>35004</v>
      </c>
      <c r="C3807" s="78">
        <v>0.25112974999999998</v>
      </c>
      <c r="D3807" s="78">
        <v>-1.2998905999999999</v>
      </c>
      <c r="E3807" s="78">
        <v>8.6303349999999994E-3</v>
      </c>
      <c r="F3807" s="78">
        <v>0.11037792</v>
      </c>
    </row>
    <row r="3808" spans="1:6" x14ac:dyDescent="0.25">
      <c r="A3808">
        <v>3806</v>
      </c>
      <c r="B3808" t="s">
        <v>18859</v>
      </c>
      <c r="C3808" s="78">
        <v>0.89174949999999997</v>
      </c>
      <c r="D3808" s="78">
        <v>-0.62583166000000001</v>
      </c>
      <c r="E3808" s="78">
        <v>7.2884470000000007E-2</v>
      </c>
      <c r="F3808" s="78">
        <v>-6.4921560000000003E-2</v>
      </c>
    </row>
    <row r="3809" spans="1:6" x14ac:dyDescent="0.25">
      <c r="A3809">
        <v>3807</v>
      </c>
      <c r="B3809" t="s">
        <v>35005</v>
      </c>
      <c r="C3809" s="78">
        <v>3.0177808000000002</v>
      </c>
      <c r="D3809" s="78">
        <v>3.0339239</v>
      </c>
      <c r="E3809" s="78">
        <v>-0.25025818</v>
      </c>
      <c r="F3809" s="78">
        <v>0.11596946399999999</v>
      </c>
    </row>
    <row r="3810" spans="1:6" x14ac:dyDescent="0.25">
      <c r="A3810">
        <v>3808</v>
      </c>
      <c r="B3810" t="s">
        <v>35006</v>
      </c>
      <c r="C3810" s="78">
        <v>-1.2322537</v>
      </c>
      <c r="D3810" s="78">
        <v>-1.6079199</v>
      </c>
      <c r="E3810" s="78">
        <v>-1.8306910999999999E-2</v>
      </c>
      <c r="F3810" s="78">
        <v>7.5396149999999995E-2</v>
      </c>
    </row>
    <row r="3811" spans="1:6" x14ac:dyDescent="0.25">
      <c r="A3811">
        <v>3809</v>
      </c>
      <c r="B3811" t="s">
        <v>35007</v>
      </c>
      <c r="C3811" s="78">
        <v>-8.4558309999999999</v>
      </c>
      <c r="D3811" s="78">
        <v>1.2931108</v>
      </c>
      <c r="E3811" s="78">
        <v>0.16818321</v>
      </c>
      <c r="F3811" s="78">
        <v>6.8256824999999993E-2</v>
      </c>
    </row>
    <row r="3812" spans="1:6" x14ac:dyDescent="0.25">
      <c r="A3812">
        <v>3810</v>
      </c>
      <c r="B3812" t="s">
        <v>35008</v>
      </c>
      <c r="C3812" s="78">
        <v>0.28596537999999999</v>
      </c>
      <c r="D3812" s="78">
        <v>-0.26806390000000002</v>
      </c>
      <c r="E3812" s="78">
        <v>0.26340525999999997</v>
      </c>
      <c r="F3812" s="78">
        <v>3.0145643E-2</v>
      </c>
    </row>
    <row r="3813" spans="1:6" x14ac:dyDescent="0.25">
      <c r="A3813">
        <v>3811</v>
      </c>
      <c r="B3813" t="s">
        <v>35009</v>
      </c>
      <c r="C3813" s="78">
        <v>-1.3940945</v>
      </c>
      <c r="D3813" s="78">
        <v>-2.0883093000000001</v>
      </c>
      <c r="E3813" s="78">
        <v>-0.12033083999999999</v>
      </c>
      <c r="F3813" s="78">
        <v>1.7251829999999999E-2</v>
      </c>
    </row>
    <row r="3814" spans="1:6" x14ac:dyDescent="0.25">
      <c r="A3814">
        <v>3812</v>
      </c>
      <c r="B3814" t="s">
        <v>35010</v>
      </c>
      <c r="C3814" s="78">
        <v>3.1518129999999998E-2</v>
      </c>
      <c r="D3814" s="78">
        <v>-1.0211078</v>
      </c>
      <c r="E3814" s="78">
        <v>-0.15045591999999999</v>
      </c>
      <c r="F3814" s="78">
        <v>7.4215814000000005E-2</v>
      </c>
    </row>
    <row r="3815" spans="1:6" x14ac:dyDescent="0.25">
      <c r="A3815">
        <v>3813</v>
      </c>
      <c r="B3815" t="s">
        <v>35011</v>
      </c>
      <c r="C3815" s="78">
        <v>0.45495340000000001</v>
      </c>
      <c r="D3815" s="78">
        <v>1.1750844</v>
      </c>
      <c r="E3815" s="78">
        <v>6.6037970000000001E-2</v>
      </c>
      <c r="F3815" s="78">
        <v>6.3261296999999996E-3</v>
      </c>
    </row>
    <row r="3816" spans="1:6" x14ac:dyDescent="0.25">
      <c r="A3816">
        <v>3814</v>
      </c>
      <c r="B3816" t="s">
        <v>35012</v>
      </c>
      <c r="C3816" s="78">
        <v>0.67941090000000004</v>
      </c>
      <c r="D3816" s="78">
        <v>-0.47909163999999999</v>
      </c>
      <c r="E3816" s="78">
        <v>-0.24066557999999999</v>
      </c>
      <c r="F3816" s="78">
        <v>-2.1934071999999999E-2</v>
      </c>
    </row>
    <row r="3817" spans="1:6" x14ac:dyDescent="0.25">
      <c r="A3817">
        <v>3815</v>
      </c>
      <c r="B3817" t="s">
        <v>35013</v>
      </c>
      <c r="C3817" s="78">
        <v>-1.1222422999999999</v>
      </c>
      <c r="D3817" s="78">
        <v>9.1276169999999993E-3</v>
      </c>
      <c r="E3817" s="78">
        <v>-0.29640277999999998</v>
      </c>
      <c r="F3817" s="78">
        <v>6.1724212000000001E-2</v>
      </c>
    </row>
    <row r="3818" spans="1:6" x14ac:dyDescent="0.25">
      <c r="A3818">
        <v>3816</v>
      </c>
      <c r="B3818" t="s">
        <v>35014</v>
      </c>
      <c r="C3818" s="78">
        <v>0.92709476000000002</v>
      </c>
      <c r="D3818" s="78">
        <v>-0.68833416999999997</v>
      </c>
      <c r="E3818" s="78">
        <v>7.8117593999999999E-2</v>
      </c>
      <c r="F3818" s="78">
        <v>2.9212479E-3</v>
      </c>
    </row>
    <row r="3819" spans="1:6" x14ac:dyDescent="0.25">
      <c r="A3819">
        <v>3817</v>
      </c>
      <c r="B3819" t="s">
        <v>35015</v>
      </c>
      <c r="C3819" s="78">
        <v>0.19286186999999999</v>
      </c>
      <c r="D3819" s="78">
        <v>-0.96840150000000003</v>
      </c>
      <c r="E3819" s="78">
        <v>0.12434906</v>
      </c>
      <c r="F3819" s="78">
        <v>5.4854569999999998E-2</v>
      </c>
    </row>
    <row r="3820" spans="1:6" x14ac:dyDescent="0.25">
      <c r="A3820">
        <v>3818</v>
      </c>
      <c r="B3820" t="s">
        <v>35016</v>
      </c>
      <c r="C3820" s="78">
        <v>0.76915789999999995</v>
      </c>
      <c r="D3820" s="78">
        <v>-0.70938813999999994</v>
      </c>
      <c r="E3820" s="78">
        <v>0.13222598999999999</v>
      </c>
      <c r="F3820" s="78">
        <v>2.925055E-2</v>
      </c>
    </row>
    <row r="3821" spans="1:6" x14ac:dyDescent="0.25">
      <c r="A3821">
        <v>3819</v>
      </c>
      <c r="B3821" t="s">
        <v>35017</v>
      </c>
      <c r="C3821" s="78">
        <v>-0.87430569999999996</v>
      </c>
      <c r="D3821" s="78">
        <v>1.0334425</v>
      </c>
      <c r="E3821" s="78">
        <v>-6.6768049999999995E-2</v>
      </c>
      <c r="F3821" s="78">
        <v>8.5452645999999993E-2</v>
      </c>
    </row>
    <row r="3822" spans="1:6" x14ac:dyDescent="0.25">
      <c r="A3822">
        <v>3820</v>
      </c>
      <c r="B3822" t="s">
        <v>35018</v>
      </c>
      <c r="C3822" s="78">
        <v>0.92472489999999996</v>
      </c>
      <c r="D3822" s="78">
        <v>-2.2950784999999998</v>
      </c>
      <c r="E3822" s="78">
        <v>-0.2173909</v>
      </c>
      <c r="F3822" s="78">
        <v>9.9426895000000001E-2</v>
      </c>
    </row>
    <row r="3823" spans="1:6" x14ac:dyDescent="0.25">
      <c r="A3823">
        <v>3821</v>
      </c>
      <c r="B3823" t="s">
        <v>35019</v>
      </c>
      <c r="C3823" s="78">
        <v>-7.5223300000000002</v>
      </c>
      <c r="D3823" s="78">
        <v>1.0977781</v>
      </c>
      <c r="E3823" s="78">
        <v>0.19124084999999999</v>
      </c>
      <c r="F3823" s="78">
        <v>3.0725788E-2</v>
      </c>
    </row>
    <row r="3824" spans="1:6" x14ac:dyDescent="0.25">
      <c r="A3824">
        <v>3822</v>
      </c>
      <c r="B3824" t="s">
        <v>35020</v>
      </c>
      <c r="C3824" s="78">
        <v>0.37755662000000001</v>
      </c>
      <c r="D3824" s="78">
        <v>1.2596594999999999</v>
      </c>
      <c r="E3824" s="78">
        <v>0.23833565000000001</v>
      </c>
      <c r="F3824" s="78">
        <v>1.8737413000000001E-2</v>
      </c>
    </row>
    <row r="3825" spans="1:6" x14ac:dyDescent="0.25">
      <c r="A3825">
        <v>3823</v>
      </c>
      <c r="B3825" t="s">
        <v>6071</v>
      </c>
      <c r="C3825" s="78">
        <v>0.21490424999999999</v>
      </c>
      <c r="D3825" s="78">
        <v>-0.92954194999999995</v>
      </c>
      <c r="E3825" s="78">
        <v>4.7241360000000003E-2</v>
      </c>
      <c r="F3825" s="78">
        <v>-0.13337795</v>
      </c>
    </row>
    <row r="3826" spans="1:6" x14ac:dyDescent="0.25">
      <c r="A3826">
        <v>3824</v>
      </c>
      <c r="B3826" t="s">
        <v>35021</v>
      </c>
      <c r="C3826" s="78">
        <v>0.18616389999999999</v>
      </c>
      <c r="D3826" s="78">
        <v>-2.3369900000000001</v>
      </c>
      <c r="E3826" s="78">
        <v>0.13370076</v>
      </c>
      <c r="F3826" s="78">
        <v>4.3932899999999997E-2</v>
      </c>
    </row>
    <row r="3827" spans="1:6" x14ac:dyDescent="0.25">
      <c r="A3827">
        <v>3825</v>
      </c>
      <c r="B3827" t="s">
        <v>8901</v>
      </c>
      <c r="C3827" s="78">
        <v>-0.39611089999999999</v>
      </c>
      <c r="D3827" s="78">
        <v>3.0635355</v>
      </c>
      <c r="E3827" s="78">
        <v>-4.0018708E-2</v>
      </c>
      <c r="F3827" s="78">
        <v>-0.19385685</v>
      </c>
    </row>
    <row r="3828" spans="1:6" x14ac:dyDescent="0.25">
      <c r="A3828">
        <v>3826</v>
      </c>
      <c r="B3828" t="s">
        <v>12207</v>
      </c>
      <c r="C3828" s="78">
        <v>4.2132734999999998E-3</v>
      </c>
      <c r="D3828" s="78">
        <v>-1.4609049999999999</v>
      </c>
      <c r="E3828" s="78">
        <v>-0.15264966999999999</v>
      </c>
      <c r="F3828" s="78">
        <v>-0.29986180000000001</v>
      </c>
    </row>
    <row r="3829" spans="1:6" x14ac:dyDescent="0.25">
      <c r="A3829">
        <v>3827</v>
      </c>
      <c r="B3829" t="s">
        <v>35022</v>
      </c>
      <c r="C3829" s="78">
        <v>3.7128792000000002</v>
      </c>
      <c r="D3829" s="78">
        <v>-0.55903183999999995</v>
      </c>
      <c r="E3829" s="78">
        <v>0.19042261999999999</v>
      </c>
      <c r="F3829" s="78">
        <v>2.3748045999999998E-2</v>
      </c>
    </row>
    <row r="3830" spans="1:6" x14ac:dyDescent="0.25">
      <c r="A3830">
        <v>3828</v>
      </c>
      <c r="B3830" t="s">
        <v>35023</v>
      </c>
      <c r="C3830" s="78">
        <v>6.4982116000000006E-2</v>
      </c>
      <c r="D3830" s="78">
        <v>-2.1241994000000002</v>
      </c>
      <c r="E3830" s="78">
        <v>-0.21755221</v>
      </c>
      <c r="F3830" s="78">
        <v>7.6017989999999994E-2</v>
      </c>
    </row>
    <row r="3831" spans="1:6" x14ac:dyDescent="0.25">
      <c r="A3831">
        <v>3829</v>
      </c>
      <c r="B3831" t="s">
        <v>35024</v>
      </c>
      <c r="C3831" s="78">
        <v>4.5273785999999996</v>
      </c>
      <c r="D3831" s="78">
        <v>4.6304730000000003</v>
      </c>
      <c r="E3831" s="78">
        <v>0.18683738</v>
      </c>
      <c r="F3831" s="78">
        <v>2.461439E-2</v>
      </c>
    </row>
    <row r="3832" spans="1:6" x14ac:dyDescent="0.25">
      <c r="A3832">
        <v>3830</v>
      </c>
      <c r="B3832" t="s">
        <v>35025</v>
      </c>
      <c r="C3832" s="78">
        <v>1.9559361</v>
      </c>
      <c r="D3832" s="78">
        <v>-1.3883501</v>
      </c>
      <c r="E3832" s="78">
        <v>-1.6226470000000001E-3</v>
      </c>
      <c r="F3832" s="78">
        <v>-0.14864933</v>
      </c>
    </row>
    <row r="3833" spans="1:6" x14ac:dyDescent="0.25">
      <c r="A3833">
        <v>3831</v>
      </c>
      <c r="B3833" t="s">
        <v>35026</v>
      </c>
      <c r="C3833" s="78">
        <v>1.2005998</v>
      </c>
      <c r="D3833" s="78">
        <v>-0.6312932</v>
      </c>
      <c r="E3833" s="78">
        <v>-8.4947646000000002E-2</v>
      </c>
      <c r="F3833" s="78">
        <v>-2.4008143999999999E-2</v>
      </c>
    </row>
    <row r="3834" spans="1:6" x14ac:dyDescent="0.25">
      <c r="A3834">
        <v>3832</v>
      </c>
      <c r="B3834" t="s">
        <v>14252</v>
      </c>
      <c r="C3834" s="78">
        <v>0.60213030000000001</v>
      </c>
      <c r="D3834" s="78">
        <v>0.81002810000000003</v>
      </c>
      <c r="E3834" s="78">
        <v>-6.2158107999999997E-2</v>
      </c>
      <c r="F3834" s="78">
        <v>3.1313426999999998E-2</v>
      </c>
    </row>
    <row r="3835" spans="1:6" x14ac:dyDescent="0.25">
      <c r="A3835">
        <v>3833</v>
      </c>
      <c r="B3835" t="s">
        <v>35027</v>
      </c>
      <c r="C3835" s="78">
        <v>-0.4876936</v>
      </c>
      <c r="D3835" s="78">
        <v>3.8268659999999999</v>
      </c>
      <c r="E3835" s="78">
        <v>9.3886523999999999E-2</v>
      </c>
      <c r="F3835" s="78">
        <v>-8.5424304000000006E-2</v>
      </c>
    </row>
    <row r="3836" spans="1:6" x14ac:dyDescent="0.25">
      <c r="A3836">
        <v>3834</v>
      </c>
      <c r="B3836" t="s">
        <v>9140</v>
      </c>
      <c r="C3836" s="78">
        <v>-2.9886765</v>
      </c>
      <c r="D3836" s="78">
        <v>0.58579515999999998</v>
      </c>
      <c r="E3836" s="78">
        <v>-4.5114784999999998E-2</v>
      </c>
      <c r="F3836" s="78">
        <v>-2.7393699000000001E-2</v>
      </c>
    </row>
    <row r="3837" spans="1:6" x14ac:dyDescent="0.25">
      <c r="A3837">
        <v>3835</v>
      </c>
      <c r="B3837" t="s">
        <v>35028</v>
      </c>
      <c r="C3837" s="78">
        <v>-0.91241720000000004</v>
      </c>
      <c r="D3837" s="78">
        <v>-0.55382299999999995</v>
      </c>
      <c r="E3837" s="78">
        <v>-1.0532737E-2</v>
      </c>
      <c r="F3837" s="78">
        <v>0.10974241999999999</v>
      </c>
    </row>
    <row r="3838" spans="1:6" x14ac:dyDescent="0.25">
      <c r="A3838">
        <v>3836</v>
      </c>
      <c r="B3838" t="s">
        <v>35029</v>
      </c>
      <c r="C3838" s="78">
        <v>0.29648029999999997</v>
      </c>
      <c r="D3838" s="78">
        <v>-2.2413824</v>
      </c>
      <c r="E3838" s="78">
        <v>-0.14906779000000001</v>
      </c>
      <c r="F3838" s="78">
        <v>9.367694E-2</v>
      </c>
    </row>
    <row r="3839" spans="1:6" x14ac:dyDescent="0.25">
      <c r="A3839">
        <v>3837</v>
      </c>
      <c r="B3839" t="s">
        <v>35030</v>
      </c>
      <c r="C3839" s="78">
        <v>7.8917890000000004E-2</v>
      </c>
      <c r="D3839" s="78">
        <v>1.8553672000000001</v>
      </c>
      <c r="E3839" s="78">
        <v>6.4528136999999998E-3</v>
      </c>
      <c r="F3839" s="78">
        <v>0.10710561</v>
      </c>
    </row>
    <row r="3840" spans="1:6" x14ac:dyDescent="0.25">
      <c r="A3840">
        <v>3838</v>
      </c>
      <c r="B3840" t="s">
        <v>35031</v>
      </c>
      <c r="C3840" s="78">
        <v>0.91365269999999998</v>
      </c>
      <c r="D3840" s="78">
        <v>-2.3240755000000002</v>
      </c>
      <c r="E3840" s="78">
        <v>0.123149365</v>
      </c>
      <c r="F3840" s="78">
        <v>1.7299143999999999E-2</v>
      </c>
    </row>
    <row r="3841" spans="1:6" x14ac:dyDescent="0.25">
      <c r="A3841">
        <v>3839</v>
      </c>
      <c r="B3841" t="s">
        <v>35032</v>
      </c>
      <c r="C3841" s="78">
        <v>0.77152865999999998</v>
      </c>
      <c r="D3841" s="78">
        <v>-1.3912443999999999</v>
      </c>
      <c r="E3841" s="78">
        <v>-6.0372799999999997E-2</v>
      </c>
      <c r="F3841" s="78">
        <v>4.8398442999999999E-2</v>
      </c>
    </row>
    <row r="3842" spans="1:6" x14ac:dyDescent="0.25">
      <c r="A3842">
        <v>3840</v>
      </c>
      <c r="B3842" t="s">
        <v>35033</v>
      </c>
      <c r="C3842" s="78">
        <v>1.8357804</v>
      </c>
      <c r="D3842" s="78">
        <v>-3.4369360000000002</v>
      </c>
      <c r="E3842" s="78">
        <v>-0.23631799000000001</v>
      </c>
      <c r="F3842" s="78">
        <v>8.3649546000000005E-2</v>
      </c>
    </row>
    <row r="3843" spans="1:6" x14ac:dyDescent="0.25">
      <c r="A3843">
        <v>3841</v>
      </c>
      <c r="B3843" t="s">
        <v>35034</v>
      </c>
      <c r="C3843" s="78">
        <v>0.77721702999999998</v>
      </c>
      <c r="D3843" s="78">
        <v>-0.65998489999999999</v>
      </c>
      <c r="E3843" s="78">
        <v>0.25064573000000001</v>
      </c>
      <c r="F3843" s="78">
        <v>5.9339220000000003E-3</v>
      </c>
    </row>
    <row r="3844" spans="1:6" x14ac:dyDescent="0.25">
      <c r="A3844">
        <v>3842</v>
      </c>
      <c r="B3844" t="s">
        <v>35035</v>
      </c>
      <c r="C3844" s="78">
        <v>0.73221749999999997</v>
      </c>
      <c r="D3844" s="78">
        <v>-3.6499798000000001</v>
      </c>
      <c r="E3844" s="78">
        <v>6.1435282000000001E-2</v>
      </c>
      <c r="F3844" s="78">
        <v>6.4314170000000004E-2</v>
      </c>
    </row>
    <row r="3845" spans="1:6" x14ac:dyDescent="0.25">
      <c r="A3845">
        <v>3843</v>
      </c>
      <c r="B3845" t="s">
        <v>35036</v>
      </c>
      <c r="C3845" s="78">
        <v>-0.29985833000000001</v>
      </c>
      <c r="D3845" s="78">
        <v>-0.75783414000000004</v>
      </c>
      <c r="E3845" s="78">
        <v>-7.7889739999999999E-2</v>
      </c>
      <c r="F3845" s="78">
        <v>5.6444889999999998E-2</v>
      </c>
    </row>
    <row r="3846" spans="1:6" x14ac:dyDescent="0.25">
      <c r="A3846">
        <v>3844</v>
      </c>
      <c r="B3846" t="s">
        <v>35037</v>
      </c>
      <c r="C3846" s="78">
        <v>0.64075539999999997</v>
      </c>
      <c r="D3846" s="78">
        <v>5.1030082999999999</v>
      </c>
      <c r="E3846" s="78">
        <v>-9.8684160000000007E-2</v>
      </c>
      <c r="F3846" s="78">
        <v>4.8634007999999999E-2</v>
      </c>
    </row>
    <row r="3847" spans="1:6" x14ac:dyDescent="0.25">
      <c r="A3847">
        <v>3845</v>
      </c>
      <c r="B3847" t="s">
        <v>35038</v>
      </c>
      <c r="C3847" s="78">
        <v>0.53449654999999996</v>
      </c>
      <c r="D3847" s="78">
        <v>0.33284712</v>
      </c>
      <c r="E3847" s="78">
        <v>-2.3682714000000001E-2</v>
      </c>
      <c r="F3847" s="78">
        <v>5.2334159999999998E-2</v>
      </c>
    </row>
    <row r="3848" spans="1:6" x14ac:dyDescent="0.25">
      <c r="A3848">
        <v>3846</v>
      </c>
      <c r="B3848" t="s">
        <v>35039</v>
      </c>
      <c r="C3848" s="78">
        <v>-2.6628436999999998</v>
      </c>
      <c r="D3848" s="78">
        <v>1.4576751999999999</v>
      </c>
      <c r="E3848" s="78">
        <v>0.15954325</v>
      </c>
      <c r="F3848" s="78">
        <v>3.9657093999999997E-2</v>
      </c>
    </row>
    <row r="3849" spans="1:6" x14ac:dyDescent="0.25">
      <c r="A3849">
        <v>3847</v>
      </c>
      <c r="B3849" t="s">
        <v>35040</v>
      </c>
      <c r="C3849" s="78">
        <v>-1.1928414000000001</v>
      </c>
      <c r="D3849" s="78">
        <v>-1.2072894999999999</v>
      </c>
      <c r="E3849" s="78">
        <v>6.2047449999999997E-2</v>
      </c>
      <c r="F3849" s="78">
        <v>9.8339560000000006E-2</v>
      </c>
    </row>
    <row r="3850" spans="1:6" x14ac:dyDescent="0.25">
      <c r="A3850">
        <v>3848</v>
      </c>
      <c r="B3850" t="s">
        <v>35041</v>
      </c>
      <c r="C3850" s="78">
        <v>0.114970475</v>
      </c>
      <c r="D3850" s="78">
        <v>-1.8508457</v>
      </c>
      <c r="E3850" s="78">
        <v>-0.55955136000000005</v>
      </c>
      <c r="F3850" s="78">
        <v>-0.21132833000000001</v>
      </c>
    </row>
    <row r="3851" spans="1:6" x14ac:dyDescent="0.25">
      <c r="A3851">
        <v>3849</v>
      </c>
      <c r="B3851" t="s">
        <v>35042</v>
      </c>
      <c r="C3851" s="78">
        <v>1.7516350999999999</v>
      </c>
      <c r="D3851" s="78">
        <v>-3.2545356999999999</v>
      </c>
      <c r="E3851" s="78">
        <v>0.15904117000000001</v>
      </c>
      <c r="F3851" s="78">
        <v>2.9558174E-2</v>
      </c>
    </row>
    <row r="3852" spans="1:6" x14ac:dyDescent="0.25">
      <c r="A3852">
        <v>3850</v>
      </c>
      <c r="B3852" t="s">
        <v>35043</v>
      </c>
      <c r="C3852" s="78">
        <v>-1.9765623999999999</v>
      </c>
      <c r="D3852" s="78">
        <v>-3.9939562999999998</v>
      </c>
      <c r="E3852" s="78">
        <v>0.25064573000000001</v>
      </c>
      <c r="F3852" s="78">
        <v>5.9339220000000003E-3</v>
      </c>
    </row>
    <row r="3853" spans="1:6" x14ac:dyDescent="0.25">
      <c r="A3853">
        <v>3851</v>
      </c>
      <c r="B3853" t="s">
        <v>35044</v>
      </c>
      <c r="C3853" s="78">
        <v>-0.37511557000000001</v>
      </c>
      <c r="D3853" s="78">
        <v>-1.3547807000000001</v>
      </c>
      <c r="E3853" s="78">
        <v>0.15605991999999999</v>
      </c>
      <c r="F3853" s="78">
        <v>2.3996495E-2</v>
      </c>
    </row>
    <row r="3854" spans="1:6" x14ac:dyDescent="0.25">
      <c r="A3854">
        <v>3852</v>
      </c>
      <c r="B3854" t="s">
        <v>35045</v>
      </c>
      <c r="C3854" s="78">
        <v>2.3376603</v>
      </c>
      <c r="D3854" s="78">
        <v>0.10963774</v>
      </c>
      <c r="E3854" s="78">
        <v>0.25064573000000001</v>
      </c>
      <c r="F3854" s="78">
        <v>5.9339220000000003E-3</v>
      </c>
    </row>
    <row r="3855" spans="1:6" x14ac:dyDescent="0.25">
      <c r="A3855">
        <v>3853</v>
      </c>
      <c r="B3855" t="s">
        <v>35046</v>
      </c>
      <c r="C3855" s="78">
        <v>4.6503304999999999</v>
      </c>
      <c r="D3855" s="78">
        <v>5.2414885</v>
      </c>
      <c r="E3855" s="78">
        <v>4.3847410000000002E-3</v>
      </c>
      <c r="F3855" s="78">
        <v>2.4339929999999999E-2</v>
      </c>
    </row>
    <row r="3856" spans="1:6" x14ac:dyDescent="0.25">
      <c r="A3856">
        <v>3854</v>
      </c>
      <c r="B3856" t="s">
        <v>35047</v>
      </c>
      <c r="C3856" s="78">
        <v>-3.1146115999999999</v>
      </c>
      <c r="D3856" s="78">
        <v>4.0642889999999996</v>
      </c>
      <c r="E3856" s="78">
        <v>-0.71988046000000006</v>
      </c>
      <c r="F3856" s="78">
        <v>0.24549367</v>
      </c>
    </row>
    <row r="3857" spans="1:6" x14ac:dyDescent="0.25">
      <c r="A3857">
        <v>3855</v>
      </c>
      <c r="B3857" t="s">
        <v>35048</v>
      </c>
      <c r="C3857" s="78">
        <v>-0.17633349000000001</v>
      </c>
      <c r="D3857" s="78">
        <v>3.7435174000000002E-2</v>
      </c>
      <c r="E3857" s="78">
        <v>0.25064573000000001</v>
      </c>
      <c r="F3857" s="78">
        <v>5.9339220000000003E-3</v>
      </c>
    </row>
    <row r="3858" spans="1:6" x14ac:dyDescent="0.25">
      <c r="A3858">
        <v>3856</v>
      </c>
      <c r="B3858" t="s">
        <v>35049</v>
      </c>
      <c r="C3858" s="78">
        <v>-1.1685774</v>
      </c>
      <c r="D3858" s="78">
        <v>-0.52674089999999996</v>
      </c>
      <c r="E3858" s="78">
        <v>-0.15884042000000001</v>
      </c>
      <c r="F3858" s="78">
        <v>6.1190362999999998E-2</v>
      </c>
    </row>
    <row r="3859" spans="1:6" x14ac:dyDescent="0.25">
      <c r="A3859">
        <v>3857</v>
      </c>
      <c r="B3859" t="s">
        <v>35050</v>
      </c>
      <c r="C3859" s="78">
        <v>-10.001315</v>
      </c>
      <c r="D3859" s="78">
        <v>1.7139575</v>
      </c>
      <c r="E3859" s="78">
        <v>0.25705862000000002</v>
      </c>
      <c r="F3859" s="78">
        <v>2.0985104000000001E-2</v>
      </c>
    </row>
    <row r="3860" spans="1:6" x14ac:dyDescent="0.25">
      <c r="A3860">
        <v>3858</v>
      </c>
      <c r="B3860" t="s">
        <v>35051</v>
      </c>
      <c r="C3860" s="78">
        <v>0.35473478000000003</v>
      </c>
      <c r="D3860" s="78">
        <v>0.36964822000000003</v>
      </c>
      <c r="E3860" s="78">
        <v>-0.13376734000000001</v>
      </c>
      <c r="F3860" s="78">
        <v>0.1578377</v>
      </c>
    </row>
    <row r="3861" spans="1:6" x14ac:dyDescent="0.25">
      <c r="A3861">
        <v>3859</v>
      </c>
      <c r="B3861" t="s">
        <v>35052</v>
      </c>
      <c r="C3861" s="78">
        <v>0.43359577999999999</v>
      </c>
      <c r="D3861" s="78">
        <v>-0.120144606</v>
      </c>
      <c r="E3861" s="78">
        <v>1.0339081E-2</v>
      </c>
      <c r="F3861" s="78">
        <v>6.3409759999999996E-2</v>
      </c>
    </row>
    <row r="3862" spans="1:6" x14ac:dyDescent="0.25">
      <c r="A3862">
        <v>3860</v>
      </c>
      <c r="B3862" t="s">
        <v>35053</v>
      </c>
      <c r="C3862" s="78">
        <v>1.0832021000000001</v>
      </c>
      <c r="D3862" s="78">
        <v>1.1675122</v>
      </c>
      <c r="E3862" s="78">
        <v>-1.0489225E-3</v>
      </c>
      <c r="F3862" s="78">
        <v>6.7291719999999999E-2</v>
      </c>
    </row>
    <row r="3863" spans="1:6" x14ac:dyDescent="0.25">
      <c r="A3863">
        <v>3861</v>
      </c>
      <c r="B3863" t="s">
        <v>19903</v>
      </c>
      <c r="C3863" s="78">
        <v>-6.6502064E-2</v>
      </c>
      <c r="D3863" s="78">
        <v>-2.0086764999999999E-2</v>
      </c>
      <c r="E3863" s="78">
        <v>-4.4450134000000002E-2</v>
      </c>
      <c r="F3863" s="78">
        <v>-9.664391E-2</v>
      </c>
    </row>
    <row r="3864" spans="1:6" x14ac:dyDescent="0.25">
      <c r="A3864">
        <v>3862</v>
      </c>
      <c r="B3864" t="s">
        <v>35054</v>
      </c>
      <c r="C3864" s="78">
        <v>-7.4168224</v>
      </c>
      <c r="D3864" s="78">
        <v>1.5517224999999999</v>
      </c>
      <c r="E3864" s="78">
        <v>1.8463700999999999E-2</v>
      </c>
      <c r="F3864" s="78">
        <v>7.1467935999999996E-2</v>
      </c>
    </row>
    <row r="3865" spans="1:6" x14ac:dyDescent="0.25">
      <c r="A3865">
        <v>3863</v>
      </c>
      <c r="B3865" t="s">
        <v>35055</v>
      </c>
      <c r="C3865" s="78">
        <v>-8.307518</v>
      </c>
      <c r="D3865" s="78">
        <v>2.4898454999999999</v>
      </c>
      <c r="E3865" s="78">
        <v>8.1120430000000004E-4</v>
      </c>
      <c r="F3865" s="78">
        <v>3.4812637E-2</v>
      </c>
    </row>
    <row r="3866" spans="1:6" x14ac:dyDescent="0.25">
      <c r="A3866">
        <v>3864</v>
      </c>
      <c r="B3866" t="s">
        <v>35056</v>
      </c>
      <c r="C3866" s="78">
        <v>-1.6464672</v>
      </c>
      <c r="D3866" s="78">
        <v>-0.25209949999999998</v>
      </c>
      <c r="E3866" s="78">
        <v>-0.14820032999999999</v>
      </c>
      <c r="F3866" s="78">
        <v>0.13177305</v>
      </c>
    </row>
    <row r="3867" spans="1:6" x14ac:dyDescent="0.25">
      <c r="A3867">
        <v>3865</v>
      </c>
      <c r="B3867" t="s">
        <v>35057</v>
      </c>
      <c r="C3867" s="78">
        <v>1.3009864</v>
      </c>
      <c r="D3867" s="78">
        <v>0.85644794000000002</v>
      </c>
      <c r="E3867" s="78">
        <v>6.9862425000000006E-2</v>
      </c>
      <c r="F3867" s="78">
        <v>5.5532612000000002E-2</v>
      </c>
    </row>
    <row r="3868" spans="1:6" x14ac:dyDescent="0.25">
      <c r="A3868">
        <v>3866</v>
      </c>
      <c r="B3868" t="s">
        <v>35058</v>
      </c>
      <c r="C3868" s="78">
        <v>-1.6891402</v>
      </c>
      <c r="D3868" s="78">
        <v>0.65158176000000001</v>
      </c>
      <c r="E3868" s="78">
        <v>-3.8868190000000001E-3</v>
      </c>
      <c r="F3868" s="78">
        <v>4.5340743000000003E-2</v>
      </c>
    </row>
    <row r="3869" spans="1:6" x14ac:dyDescent="0.25">
      <c r="A3869">
        <v>3867</v>
      </c>
      <c r="B3869" t="s">
        <v>35059</v>
      </c>
      <c r="C3869" s="78">
        <v>0.18519852000000001</v>
      </c>
      <c r="D3869" s="78">
        <v>-1.0048664</v>
      </c>
      <c r="E3869" s="78">
        <v>-2.7492642000000001E-2</v>
      </c>
      <c r="F3869" s="78">
        <v>8.4062665999999994E-2</v>
      </c>
    </row>
    <row r="3870" spans="1:6" x14ac:dyDescent="0.25">
      <c r="A3870">
        <v>3868</v>
      </c>
      <c r="B3870" t="s">
        <v>35060</v>
      </c>
      <c r="C3870" s="78">
        <v>1.3032881999999999</v>
      </c>
      <c r="D3870" s="78">
        <v>0.46887398000000002</v>
      </c>
      <c r="E3870" s="78">
        <v>-0.26541062999999998</v>
      </c>
      <c r="F3870" s="78">
        <v>0.11210799</v>
      </c>
    </row>
    <row r="3871" spans="1:6" x14ac:dyDescent="0.25">
      <c r="A3871">
        <v>3869</v>
      </c>
      <c r="B3871" t="s">
        <v>10602</v>
      </c>
      <c r="C3871" s="78">
        <v>1.9230522999999999</v>
      </c>
      <c r="D3871" s="78">
        <v>-1.4450210000000001</v>
      </c>
      <c r="E3871" s="78">
        <v>-0.43173240000000002</v>
      </c>
      <c r="F3871" s="78">
        <v>-0.46650419999999998</v>
      </c>
    </row>
    <row r="3872" spans="1:6" x14ac:dyDescent="0.25">
      <c r="A3872">
        <v>3870</v>
      </c>
      <c r="B3872" t="s">
        <v>35061</v>
      </c>
      <c r="C3872" s="78">
        <v>0.49457666</v>
      </c>
      <c r="D3872" s="78">
        <v>1.5876946000000001</v>
      </c>
      <c r="E3872" s="78">
        <v>-0.66747369999999995</v>
      </c>
      <c r="F3872" s="78">
        <v>1.23401955E-2</v>
      </c>
    </row>
    <row r="3873" spans="1:6" x14ac:dyDescent="0.25">
      <c r="A3873">
        <v>3871</v>
      </c>
      <c r="B3873" t="s">
        <v>35062</v>
      </c>
      <c r="C3873" s="78">
        <v>0.70376859999999997</v>
      </c>
      <c r="D3873" s="78">
        <v>2.2030341999999998</v>
      </c>
      <c r="E3873" s="78">
        <v>4.7332272000000002E-2</v>
      </c>
      <c r="F3873" s="78">
        <v>2.059538E-2</v>
      </c>
    </row>
    <row r="3874" spans="1:6" x14ac:dyDescent="0.25">
      <c r="A3874">
        <v>3872</v>
      </c>
      <c r="B3874" t="s">
        <v>35063</v>
      </c>
      <c r="C3874" s="78">
        <v>0.46240723</v>
      </c>
      <c r="D3874" s="78">
        <v>-1.2096602999999999</v>
      </c>
      <c r="E3874" s="78">
        <v>6.6735520000000007E-2</v>
      </c>
      <c r="F3874" s="78">
        <v>7.2869889999999998E-3</v>
      </c>
    </row>
    <row r="3875" spans="1:6" x14ac:dyDescent="0.25">
      <c r="A3875">
        <v>3873</v>
      </c>
      <c r="B3875" t="s">
        <v>35064</v>
      </c>
      <c r="C3875" s="78">
        <v>1.3816710000000001</v>
      </c>
      <c r="D3875" s="78">
        <v>0.70297600000000005</v>
      </c>
      <c r="E3875" s="78">
        <v>0.12151267</v>
      </c>
      <c r="F3875" s="78">
        <v>3.5881610000000001E-2</v>
      </c>
    </row>
    <row r="3876" spans="1:6" x14ac:dyDescent="0.25">
      <c r="A3876">
        <v>3874</v>
      </c>
      <c r="B3876" t="s">
        <v>28236</v>
      </c>
      <c r="C3876" s="78">
        <v>-1.3008841</v>
      </c>
      <c r="D3876" s="78">
        <v>-1.2740273</v>
      </c>
      <c r="E3876" s="78">
        <v>3.6037430000000002E-2</v>
      </c>
      <c r="F3876" s="78">
        <v>-0.11403537</v>
      </c>
    </row>
    <row r="3877" spans="1:6" x14ac:dyDescent="0.25">
      <c r="A3877">
        <v>3875</v>
      </c>
      <c r="B3877" t="s">
        <v>35065</v>
      </c>
      <c r="C3877" s="78">
        <v>-6.1539910000000004</v>
      </c>
      <c r="D3877" s="78">
        <v>0.95742939999999999</v>
      </c>
      <c r="E3877" s="78">
        <v>-0.20302722000000001</v>
      </c>
      <c r="F3877" s="78">
        <v>0.1485957</v>
      </c>
    </row>
    <row r="3878" spans="1:6" x14ac:dyDescent="0.25">
      <c r="A3878">
        <v>3876</v>
      </c>
      <c r="B3878" t="s">
        <v>35066</v>
      </c>
      <c r="C3878" s="78">
        <v>0.46124056000000002</v>
      </c>
      <c r="D3878" s="78">
        <v>0.24958825000000001</v>
      </c>
      <c r="E3878" s="78">
        <v>5.3865179999999999E-2</v>
      </c>
      <c r="F3878" s="78">
        <v>-0.10048356999999999</v>
      </c>
    </row>
    <row r="3879" spans="1:6" x14ac:dyDescent="0.25">
      <c r="A3879">
        <v>3877</v>
      </c>
      <c r="B3879" t="s">
        <v>35067</v>
      </c>
      <c r="C3879" s="78">
        <v>8.6875229999999998E-2</v>
      </c>
      <c r="D3879" s="78">
        <v>-2.1743730999999999</v>
      </c>
      <c r="E3879" s="78">
        <v>-0.1528737</v>
      </c>
      <c r="F3879" s="78">
        <v>-3.1040419E-2</v>
      </c>
    </row>
    <row r="3880" spans="1:6" x14ac:dyDescent="0.25">
      <c r="A3880">
        <v>3878</v>
      </c>
      <c r="B3880" t="s">
        <v>35068</v>
      </c>
      <c r="C3880" s="78">
        <v>-0.17046773000000001</v>
      </c>
      <c r="D3880" s="78">
        <v>-0.52693129999999999</v>
      </c>
      <c r="E3880" s="78">
        <v>-4.9840062999999997E-2</v>
      </c>
      <c r="F3880" s="78">
        <v>-5.1742854999999997E-2</v>
      </c>
    </row>
    <row r="3881" spans="1:6" x14ac:dyDescent="0.25">
      <c r="A3881">
        <v>3879</v>
      </c>
      <c r="B3881" t="s">
        <v>35069</v>
      </c>
      <c r="C3881" s="78">
        <v>-2.6759923000000001E-2</v>
      </c>
      <c r="D3881" s="78">
        <v>-1.3168671000000001</v>
      </c>
      <c r="E3881" s="78">
        <v>-6.9377095E-2</v>
      </c>
      <c r="F3881" s="78">
        <v>4.2074036000000002E-2</v>
      </c>
    </row>
    <row r="3882" spans="1:6" x14ac:dyDescent="0.25">
      <c r="A3882">
        <v>3880</v>
      </c>
      <c r="B3882" t="s">
        <v>35070</v>
      </c>
      <c r="C3882" s="78">
        <v>1.0599050000000001</v>
      </c>
      <c r="D3882" s="78">
        <v>-1.0014175999999999</v>
      </c>
      <c r="E3882" s="78">
        <v>0.25064573000000001</v>
      </c>
      <c r="F3882" s="78">
        <v>5.9339220000000003E-3</v>
      </c>
    </row>
    <row r="3883" spans="1:6" x14ac:dyDescent="0.25">
      <c r="A3883">
        <v>3881</v>
      </c>
      <c r="B3883" t="s">
        <v>35071</v>
      </c>
      <c r="C3883" s="78">
        <v>4.0140469999999997</v>
      </c>
      <c r="D3883" s="78">
        <v>1.1135721000000001</v>
      </c>
      <c r="E3883" s="78">
        <v>0.23569778999999999</v>
      </c>
      <c r="F3883" s="78">
        <v>2.1481013E-2</v>
      </c>
    </row>
    <row r="3884" spans="1:6" x14ac:dyDescent="0.25">
      <c r="A3884">
        <v>3882</v>
      </c>
      <c r="B3884" t="s">
        <v>35072</v>
      </c>
      <c r="C3884" s="78">
        <v>-0.83780790000000005</v>
      </c>
      <c r="D3884" s="78">
        <v>7.8837203999999996</v>
      </c>
      <c r="E3884" s="78">
        <v>-0.23025097999999999</v>
      </c>
      <c r="F3884" s="78">
        <v>1.6350340000000001E-2</v>
      </c>
    </row>
    <row r="3885" spans="1:6" x14ac:dyDescent="0.25">
      <c r="A3885">
        <v>3883</v>
      </c>
      <c r="B3885" t="s">
        <v>2365</v>
      </c>
      <c r="C3885" s="78">
        <v>0.83685410000000005</v>
      </c>
      <c r="D3885" s="78">
        <v>-1.385561</v>
      </c>
      <c r="E3885" s="78">
        <v>-0.16958043</v>
      </c>
      <c r="F3885" s="78">
        <v>-0.18401466</v>
      </c>
    </row>
    <row r="3886" spans="1:6" x14ac:dyDescent="0.25">
      <c r="A3886">
        <v>3884</v>
      </c>
      <c r="B3886" t="s">
        <v>11426</v>
      </c>
      <c r="C3886" s="78">
        <v>1.6167838999999999</v>
      </c>
      <c r="D3886" s="78">
        <v>0.10137331500000001</v>
      </c>
      <c r="E3886" s="78">
        <v>5.4712743000000001E-2</v>
      </c>
      <c r="F3886" s="78">
        <v>-0.14989182000000001</v>
      </c>
    </row>
    <row r="3887" spans="1:6" x14ac:dyDescent="0.25">
      <c r="A3887">
        <v>3885</v>
      </c>
      <c r="B3887" t="s">
        <v>35073</v>
      </c>
      <c r="C3887" s="78">
        <v>4.5118720000000003</v>
      </c>
      <c r="D3887" s="78">
        <v>5.0882219999999999E-2</v>
      </c>
      <c r="E3887" s="78">
        <v>-3.5336672999999999E-2</v>
      </c>
      <c r="F3887" s="78">
        <v>8.1807299999999999E-2</v>
      </c>
    </row>
    <row r="3888" spans="1:6" x14ac:dyDescent="0.25">
      <c r="A3888">
        <v>3886</v>
      </c>
      <c r="B3888" t="s">
        <v>9621</v>
      </c>
      <c r="C3888" s="78">
        <v>-4.9205480000000001</v>
      </c>
      <c r="D3888" s="78">
        <v>-2.8517833000000001</v>
      </c>
      <c r="E3888" s="78">
        <v>0.10758500999999999</v>
      </c>
      <c r="F3888" s="78">
        <v>-6.9428279999999995E-2</v>
      </c>
    </row>
    <row r="3889" spans="1:6" x14ac:dyDescent="0.25">
      <c r="A3889">
        <v>3887</v>
      </c>
      <c r="B3889" t="s">
        <v>5311</v>
      </c>
      <c r="C3889" s="78">
        <v>1.4245036</v>
      </c>
      <c r="D3889" s="78">
        <v>-0.89731369999999999</v>
      </c>
      <c r="E3889" s="78">
        <v>8.3220359999999993E-2</v>
      </c>
      <c r="F3889" s="78">
        <v>-0.12800328</v>
      </c>
    </row>
    <row r="3890" spans="1:6" x14ac:dyDescent="0.25">
      <c r="A3890">
        <v>3888</v>
      </c>
      <c r="B3890" t="s">
        <v>14835</v>
      </c>
      <c r="C3890" s="78">
        <v>1.1208231</v>
      </c>
      <c r="D3890" s="78">
        <v>-0.47247470000000003</v>
      </c>
      <c r="E3890" s="78">
        <v>-2.3871212999999999E-2</v>
      </c>
      <c r="F3890" s="78">
        <v>5.7097737000000003E-2</v>
      </c>
    </row>
    <row r="3891" spans="1:6" x14ac:dyDescent="0.25">
      <c r="A3891">
        <v>3889</v>
      </c>
      <c r="B3891" t="s">
        <v>35074</v>
      </c>
      <c r="C3891" s="78">
        <v>-5.1794590000000001E-2</v>
      </c>
      <c r="D3891" s="78">
        <v>-1.3041729</v>
      </c>
      <c r="E3891" s="78">
        <v>9.3857689999999994E-2</v>
      </c>
      <c r="F3891" s="78">
        <v>-4.1328963000000003E-2</v>
      </c>
    </row>
    <row r="3892" spans="1:6" x14ac:dyDescent="0.25">
      <c r="A3892">
        <v>3890</v>
      </c>
      <c r="B3892" t="s">
        <v>35075</v>
      </c>
      <c r="C3892" s="78">
        <v>0.14465206999999999</v>
      </c>
      <c r="D3892" s="78">
        <v>-3.0111677999999999</v>
      </c>
      <c r="E3892" s="78">
        <v>1.5441731E-2</v>
      </c>
      <c r="F3892" s="78">
        <v>6.7634150000000004E-2</v>
      </c>
    </row>
    <row r="3893" spans="1:6" x14ac:dyDescent="0.25">
      <c r="A3893">
        <v>3891</v>
      </c>
      <c r="B3893" t="s">
        <v>35076</v>
      </c>
      <c r="C3893" s="78">
        <v>2.084063</v>
      </c>
      <c r="D3893" s="78">
        <v>0.13960779000000001</v>
      </c>
      <c r="E3893" s="78">
        <v>-5.4570912999999999E-2</v>
      </c>
      <c r="F3893" s="78">
        <v>1.1400383E-2</v>
      </c>
    </row>
    <row r="3894" spans="1:6" x14ac:dyDescent="0.25">
      <c r="A3894">
        <v>3892</v>
      </c>
      <c r="B3894" t="s">
        <v>35077</v>
      </c>
      <c r="C3894" s="78">
        <v>3.8534565000000001</v>
      </c>
      <c r="D3894" s="78">
        <v>8.7059049999999996</v>
      </c>
      <c r="E3894" s="78">
        <v>-2.4447083000000001E-2</v>
      </c>
      <c r="F3894" s="78">
        <v>4.6521064000000001E-2</v>
      </c>
    </row>
    <row r="3895" spans="1:6" x14ac:dyDescent="0.25">
      <c r="A3895">
        <v>3893</v>
      </c>
      <c r="B3895" t="s">
        <v>35078</v>
      </c>
      <c r="C3895" s="78">
        <v>0.69071159999999998</v>
      </c>
      <c r="D3895" s="78">
        <v>-2.7877904999999998</v>
      </c>
      <c r="E3895" s="78">
        <v>-5.4359167999999999E-2</v>
      </c>
      <c r="F3895" s="78">
        <v>9.3444349999999995E-2</v>
      </c>
    </row>
    <row r="3896" spans="1:6" x14ac:dyDescent="0.25">
      <c r="A3896">
        <v>3894</v>
      </c>
      <c r="B3896" t="s">
        <v>35079</v>
      </c>
      <c r="C3896" s="78">
        <v>1.0393117999999999</v>
      </c>
      <c r="D3896" s="78">
        <v>-2.1276755000000001</v>
      </c>
      <c r="E3896" s="78">
        <v>-0.19626689</v>
      </c>
      <c r="F3896" s="78">
        <v>6.9607970000000005E-2</v>
      </c>
    </row>
    <row r="3897" spans="1:6" x14ac:dyDescent="0.25">
      <c r="A3897">
        <v>3895</v>
      </c>
      <c r="B3897" t="s">
        <v>35080</v>
      </c>
      <c r="C3897" s="78">
        <v>0.54301756999999995</v>
      </c>
      <c r="D3897" s="78">
        <v>-2.4932121999999999</v>
      </c>
      <c r="E3897" s="78">
        <v>4.7155410000000002E-2</v>
      </c>
      <c r="F3897" s="78">
        <v>5.1657920000000003E-2</v>
      </c>
    </row>
    <row r="3898" spans="1:6" x14ac:dyDescent="0.25">
      <c r="A3898">
        <v>3896</v>
      </c>
      <c r="B3898" t="s">
        <v>35081</v>
      </c>
      <c r="C3898" s="78">
        <v>1.0279303</v>
      </c>
      <c r="D3898" s="78">
        <v>1.8250735</v>
      </c>
      <c r="E3898" s="78">
        <v>-0.28770927000000002</v>
      </c>
      <c r="F3898" s="78">
        <v>1.2434729999999999E-3</v>
      </c>
    </row>
    <row r="3899" spans="1:6" x14ac:dyDescent="0.25">
      <c r="A3899">
        <v>3897</v>
      </c>
      <c r="B3899" t="s">
        <v>35082</v>
      </c>
      <c r="C3899" s="78">
        <v>1.1937884999999999</v>
      </c>
      <c r="D3899" s="78">
        <v>-0.94084405999999998</v>
      </c>
      <c r="E3899" s="78">
        <v>8.2692580000000002E-2</v>
      </c>
      <c r="F3899" s="78">
        <v>2.7457153000000002E-2</v>
      </c>
    </row>
    <row r="3900" spans="1:6" x14ac:dyDescent="0.25">
      <c r="A3900">
        <v>3898</v>
      </c>
      <c r="B3900" t="s">
        <v>35083</v>
      </c>
      <c r="C3900" s="78">
        <v>0.73643004999999995</v>
      </c>
      <c r="D3900" s="78">
        <v>4.2352686000000004</v>
      </c>
      <c r="E3900" s="78">
        <v>5.2450150000000001E-2</v>
      </c>
      <c r="F3900" s="78">
        <v>5.0804245999999997E-2</v>
      </c>
    </row>
    <row r="3901" spans="1:6" x14ac:dyDescent="0.25">
      <c r="A3901">
        <v>3899</v>
      </c>
      <c r="B3901" t="s">
        <v>35084</v>
      </c>
      <c r="C3901" s="78">
        <v>3.1533297999999998</v>
      </c>
      <c r="D3901" s="78">
        <v>-0.94557166000000004</v>
      </c>
      <c r="E3901" s="78">
        <v>-0.14948197999999999</v>
      </c>
      <c r="F3901" s="78">
        <v>7.2452989999999995E-2</v>
      </c>
    </row>
    <row r="3902" spans="1:6" x14ac:dyDescent="0.25">
      <c r="A3902">
        <v>3900</v>
      </c>
      <c r="B3902" t="s">
        <v>35085</v>
      </c>
      <c r="C3902" s="78">
        <v>-0.63679129999999995</v>
      </c>
      <c r="D3902" s="78">
        <v>-0.58810735000000003</v>
      </c>
      <c r="E3902" s="78">
        <v>-6.4584106000000002E-2</v>
      </c>
      <c r="F3902" s="78">
        <v>4.1123993999999997E-2</v>
      </c>
    </row>
    <row r="3903" spans="1:6" x14ac:dyDescent="0.25">
      <c r="A3903">
        <v>3901</v>
      </c>
      <c r="B3903" t="s">
        <v>30878</v>
      </c>
      <c r="C3903" s="78">
        <v>0.46846008</v>
      </c>
      <c r="D3903" s="78">
        <v>-1.7162801000000001</v>
      </c>
      <c r="E3903" s="78">
        <v>-0.21870460999999999</v>
      </c>
      <c r="F3903" s="78">
        <v>-6.9566530000000001E-2</v>
      </c>
    </row>
    <row r="3904" spans="1:6" x14ac:dyDescent="0.25">
      <c r="A3904">
        <v>3902</v>
      </c>
      <c r="B3904" t="s">
        <v>13213</v>
      </c>
      <c r="C3904" s="78">
        <v>1.0285268000000001</v>
      </c>
      <c r="D3904" s="78">
        <v>-1.2715346999999999</v>
      </c>
      <c r="E3904" s="78">
        <v>-0.14875316999999999</v>
      </c>
      <c r="F3904" s="78">
        <v>-0.26327673000000001</v>
      </c>
    </row>
    <row r="3905" spans="1:6" x14ac:dyDescent="0.25">
      <c r="A3905">
        <v>3903</v>
      </c>
      <c r="B3905" t="s">
        <v>35086</v>
      </c>
      <c r="C3905" s="78">
        <v>-2.4385876999999998</v>
      </c>
      <c r="D3905" s="78">
        <v>1.6182160000000001</v>
      </c>
      <c r="E3905" s="78">
        <v>-0.24063882</v>
      </c>
      <c r="F3905" s="78">
        <v>2.8614004000000002E-3</v>
      </c>
    </row>
    <row r="3906" spans="1:6" x14ac:dyDescent="0.25">
      <c r="A3906">
        <v>3904</v>
      </c>
      <c r="B3906" t="s">
        <v>35087</v>
      </c>
      <c r="C3906" s="78">
        <v>0.18584120000000001</v>
      </c>
      <c r="D3906" s="78">
        <v>-1.6630602000000001</v>
      </c>
      <c r="E3906" s="78">
        <v>-5.8148086000000002E-2</v>
      </c>
      <c r="F3906" s="78">
        <v>-9.1367975000000004E-2</v>
      </c>
    </row>
    <row r="3907" spans="1:6" x14ac:dyDescent="0.25">
      <c r="A3907">
        <v>3905</v>
      </c>
      <c r="B3907" t="s">
        <v>35088</v>
      </c>
      <c r="C3907" s="78">
        <v>1.6107392</v>
      </c>
      <c r="D3907" s="78">
        <v>0.23932456999999999</v>
      </c>
      <c r="E3907" s="78">
        <v>0.11963205</v>
      </c>
      <c r="F3907" s="78">
        <v>-1.3228187000000001E-2</v>
      </c>
    </row>
    <row r="3908" spans="1:6" x14ac:dyDescent="0.25">
      <c r="A3908">
        <v>3906</v>
      </c>
      <c r="B3908" t="s">
        <v>35089</v>
      </c>
      <c r="C3908" s="78">
        <v>0.45769169999999998</v>
      </c>
      <c r="D3908" s="78">
        <v>0.28091216000000002</v>
      </c>
      <c r="E3908" s="78">
        <v>0.16345207</v>
      </c>
      <c r="F3908" s="78">
        <v>2.9109718E-2</v>
      </c>
    </row>
    <row r="3909" spans="1:6" x14ac:dyDescent="0.25">
      <c r="A3909">
        <v>3907</v>
      </c>
      <c r="B3909" t="s">
        <v>35090</v>
      </c>
      <c r="C3909" s="78">
        <v>0.62045019999999995</v>
      </c>
      <c r="D3909" s="78">
        <v>-1.1594853000000001</v>
      </c>
      <c r="E3909" s="78">
        <v>-3.8349389999999997E-2</v>
      </c>
      <c r="F3909" s="78">
        <v>4.5833569999999997E-2</v>
      </c>
    </row>
    <row r="3910" spans="1:6" x14ac:dyDescent="0.25">
      <c r="A3910">
        <v>3908</v>
      </c>
      <c r="B3910" t="s">
        <v>35091</v>
      </c>
      <c r="C3910" s="78">
        <v>1.8610891000000001</v>
      </c>
      <c r="D3910" s="78">
        <v>-1.7606487</v>
      </c>
      <c r="E3910" s="78">
        <v>0.11287396</v>
      </c>
      <c r="F3910" s="78">
        <v>2.6042681000000002E-2</v>
      </c>
    </row>
    <row r="3911" spans="1:6" x14ac:dyDescent="0.25">
      <c r="A3911">
        <v>3909</v>
      </c>
      <c r="B3911" t="s">
        <v>35092</v>
      </c>
      <c r="C3911" s="78">
        <v>-0.42817026000000002</v>
      </c>
      <c r="D3911" s="78">
        <v>-1.5562384</v>
      </c>
      <c r="E3911" s="78">
        <v>-4.0673583999999999E-2</v>
      </c>
      <c r="F3911" s="78">
        <v>-0.15819366000000001</v>
      </c>
    </row>
    <row r="3912" spans="1:6" x14ac:dyDescent="0.25">
      <c r="A3912">
        <v>3910</v>
      </c>
      <c r="B3912" t="s">
        <v>35093</v>
      </c>
      <c r="C3912" s="78">
        <v>-1.6616865000000001</v>
      </c>
      <c r="D3912" s="78">
        <v>3.2053177000000002</v>
      </c>
      <c r="E3912" s="78">
        <v>8.6415305999999997E-2</v>
      </c>
      <c r="F3912" s="78">
        <v>5.3492364000000001E-2</v>
      </c>
    </row>
    <row r="3913" spans="1:6" x14ac:dyDescent="0.25">
      <c r="A3913">
        <v>3911</v>
      </c>
      <c r="B3913" t="s">
        <v>35094</v>
      </c>
      <c r="C3913" s="78">
        <v>-2.7362441999999998</v>
      </c>
      <c r="D3913" s="78">
        <v>0.40439389999999997</v>
      </c>
      <c r="E3913" s="78">
        <v>-4.1661620000000003E-2</v>
      </c>
      <c r="F3913" s="78">
        <v>6.8841903999999995E-2</v>
      </c>
    </row>
    <row r="3914" spans="1:6" x14ac:dyDescent="0.25">
      <c r="A3914">
        <v>3912</v>
      </c>
      <c r="B3914" t="s">
        <v>35095</v>
      </c>
      <c r="C3914" s="78">
        <v>1.3098456999999999</v>
      </c>
      <c r="D3914" s="78">
        <v>-2.3099297999999999</v>
      </c>
      <c r="E3914" s="78">
        <v>-2.7589737999999999E-2</v>
      </c>
      <c r="F3914" s="78">
        <v>7.2800279999999995E-2</v>
      </c>
    </row>
    <row r="3915" spans="1:6" x14ac:dyDescent="0.25">
      <c r="A3915">
        <v>3913</v>
      </c>
      <c r="B3915" t="s">
        <v>35096</v>
      </c>
      <c r="C3915" s="78">
        <v>-8.4276119999999999</v>
      </c>
      <c r="D3915" s="78">
        <v>0.68406389999999995</v>
      </c>
      <c r="E3915" s="78">
        <v>0.11735286</v>
      </c>
      <c r="F3915" s="78">
        <v>9.6430289999999991E-3</v>
      </c>
    </row>
    <row r="3916" spans="1:6" x14ac:dyDescent="0.25">
      <c r="A3916">
        <v>3914</v>
      </c>
      <c r="B3916" t="s">
        <v>35097</v>
      </c>
      <c r="C3916" s="78">
        <v>0.48837143</v>
      </c>
      <c r="D3916" s="78">
        <v>0.52161837</v>
      </c>
      <c r="E3916" s="78">
        <v>-0.17490831000000001</v>
      </c>
      <c r="F3916" s="78">
        <v>8.6752609999999994E-2</v>
      </c>
    </row>
    <row r="3917" spans="1:6" x14ac:dyDescent="0.25">
      <c r="A3917">
        <v>3915</v>
      </c>
      <c r="B3917" t="s">
        <v>7411</v>
      </c>
      <c r="C3917" s="78">
        <v>0.49454049999999999</v>
      </c>
      <c r="D3917" s="78">
        <v>-0.14167642999999999</v>
      </c>
      <c r="E3917" s="78">
        <v>-0.29237183999999999</v>
      </c>
      <c r="F3917" s="78">
        <v>-0.30084686999999999</v>
      </c>
    </row>
    <row r="3918" spans="1:6" x14ac:dyDescent="0.25">
      <c r="A3918">
        <v>3916</v>
      </c>
      <c r="B3918" t="s">
        <v>35098</v>
      </c>
      <c r="C3918" s="78">
        <v>-4.5487985999999996</v>
      </c>
      <c r="D3918" s="78">
        <v>1.7275853000000001</v>
      </c>
      <c r="E3918" s="78">
        <v>-1.5083551000000001E-3</v>
      </c>
      <c r="F3918" s="78">
        <v>3.3720918000000003E-2</v>
      </c>
    </row>
    <row r="3919" spans="1:6" x14ac:dyDescent="0.25">
      <c r="A3919">
        <v>3917</v>
      </c>
      <c r="B3919" t="s">
        <v>15804</v>
      </c>
      <c r="C3919" s="78">
        <v>1.5559362999999999</v>
      </c>
      <c r="D3919" s="78">
        <v>-2.0530534</v>
      </c>
      <c r="E3919" s="78">
        <v>-0.52163420000000005</v>
      </c>
      <c r="F3919" s="78">
        <v>2.2901574000000001E-2</v>
      </c>
    </row>
    <row r="3920" spans="1:6" x14ac:dyDescent="0.25">
      <c r="A3920">
        <v>3918</v>
      </c>
      <c r="B3920" t="s">
        <v>35099</v>
      </c>
      <c r="C3920" s="78">
        <v>-0.70713972999999997</v>
      </c>
      <c r="D3920" s="78">
        <v>-2.2904901999999998</v>
      </c>
      <c r="E3920" s="78">
        <v>0.12947223999999999</v>
      </c>
      <c r="F3920" s="78">
        <v>2.6326787000000001E-2</v>
      </c>
    </row>
    <row r="3921" spans="1:6" x14ac:dyDescent="0.25">
      <c r="A3921">
        <v>3919</v>
      </c>
      <c r="B3921" t="s">
        <v>35100</v>
      </c>
      <c r="C3921" s="78">
        <v>-4.9337974000000004</v>
      </c>
      <c r="D3921" s="78">
        <v>2.3228023000000002</v>
      </c>
      <c r="E3921" s="78">
        <v>-0.50735520000000001</v>
      </c>
      <c r="F3921" s="78">
        <v>8.1830113999999995E-2</v>
      </c>
    </row>
    <row r="3922" spans="1:6" x14ac:dyDescent="0.25">
      <c r="A3922">
        <v>3920</v>
      </c>
      <c r="B3922" t="s">
        <v>35101</v>
      </c>
      <c r="C3922" s="78">
        <v>-1.1709467</v>
      </c>
      <c r="D3922" s="78">
        <v>-1.9309913000000001</v>
      </c>
      <c r="E3922" s="78">
        <v>1.7703414000000001E-2</v>
      </c>
      <c r="F3922" s="78">
        <v>-0.18542138</v>
      </c>
    </row>
    <row r="3923" spans="1:6" x14ac:dyDescent="0.25">
      <c r="A3923">
        <v>3921</v>
      </c>
      <c r="B3923" t="s">
        <v>35102</v>
      </c>
      <c r="C3923" s="78">
        <v>9.1014620000000004E-2</v>
      </c>
      <c r="D3923" s="78">
        <v>0.50540039999999997</v>
      </c>
      <c r="E3923" s="78">
        <v>-0.28286620000000001</v>
      </c>
      <c r="F3923" s="78">
        <v>2.8956734000000001E-2</v>
      </c>
    </row>
    <row r="3924" spans="1:6" x14ac:dyDescent="0.25">
      <c r="A3924">
        <v>3922</v>
      </c>
      <c r="B3924" t="s">
        <v>35103</v>
      </c>
      <c r="C3924" s="78">
        <v>1.4520626000000001</v>
      </c>
      <c r="D3924" s="78">
        <v>-0.19933617000000001</v>
      </c>
      <c r="E3924" s="78">
        <v>0.14653232999999999</v>
      </c>
      <c r="F3924" s="78">
        <v>3.0435730000000001E-2</v>
      </c>
    </row>
    <row r="3925" spans="1:6" x14ac:dyDescent="0.25">
      <c r="A3925">
        <v>3923</v>
      </c>
      <c r="B3925" t="s">
        <v>35104</v>
      </c>
      <c r="C3925" s="78">
        <v>0.94536536999999998</v>
      </c>
      <c r="D3925" s="78">
        <v>-8.8052389999999994E-2</v>
      </c>
      <c r="E3925" s="78">
        <v>8.1867709999999996E-2</v>
      </c>
      <c r="F3925" s="78">
        <v>2.584639E-2</v>
      </c>
    </row>
    <row r="3926" spans="1:6" x14ac:dyDescent="0.25">
      <c r="A3926">
        <v>3924</v>
      </c>
      <c r="B3926" t="s">
        <v>35105</v>
      </c>
      <c r="C3926" s="78">
        <v>-0.58812182999999996</v>
      </c>
      <c r="D3926" s="78">
        <v>-1.4998695</v>
      </c>
      <c r="E3926" s="78">
        <v>0.16299605</v>
      </c>
      <c r="F3926" s="78">
        <v>4.2266544000000003E-2</v>
      </c>
    </row>
    <row r="3927" spans="1:6" x14ac:dyDescent="0.25">
      <c r="A3927">
        <v>3925</v>
      </c>
      <c r="B3927" t="s">
        <v>35106</v>
      </c>
      <c r="C3927" s="78">
        <v>-2.4854498</v>
      </c>
      <c r="D3927" s="78">
        <v>-0.13967371000000001</v>
      </c>
      <c r="E3927" s="78">
        <v>0.11368179</v>
      </c>
      <c r="F3927" s="78">
        <v>4.3448090000000002E-2</v>
      </c>
    </row>
    <row r="3928" spans="1:6" x14ac:dyDescent="0.25">
      <c r="A3928">
        <v>3926</v>
      </c>
      <c r="B3928" t="s">
        <v>35107</v>
      </c>
      <c r="C3928" s="78">
        <v>0.34922170000000002</v>
      </c>
      <c r="D3928" s="78">
        <v>-0.98730682999999997</v>
      </c>
      <c r="E3928" s="78">
        <v>0.16890720000000001</v>
      </c>
      <c r="F3928" s="78">
        <v>4.5137543000000002E-2</v>
      </c>
    </row>
    <row r="3929" spans="1:6" x14ac:dyDescent="0.25">
      <c r="A3929">
        <v>3927</v>
      </c>
      <c r="B3929" t="s">
        <v>35108</v>
      </c>
      <c r="C3929" s="78">
        <v>-8.4428279999999994E-2</v>
      </c>
      <c r="D3929" s="78">
        <v>-0.27447401999999999</v>
      </c>
      <c r="E3929" s="78">
        <v>-6.7801799999999995E-2</v>
      </c>
      <c r="F3929" s="78">
        <v>2.6737509999999999E-2</v>
      </c>
    </row>
    <row r="3930" spans="1:6" x14ac:dyDescent="0.25">
      <c r="A3930">
        <v>3928</v>
      </c>
      <c r="B3930" t="s">
        <v>35109</v>
      </c>
      <c r="C3930" s="78">
        <v>-4.7104090000000003</v>
      </c>
      <c r="D3930" s="78">
        <v>-2.6097264</v>
      </c>
      <c r="E3930" s="78">
        <v>-3.3100575E-2</v>
      </c>
      <c r="F3930" s="78">
        <v>0.13075977999999999</v>
      </c>
    </row>
    <row r="3931" spans="1:6" x14ac:dyDescent="0.25">
      <c r="A3931">
        <v>3929</v>
      </c>
      <c r="B3931" t="s">
        <v>35110</v>
      </c>
      <c r="C3931" s="78">
        <v>1.3663924000000001</v>
      </c>
      <c r="D3931" s="78">
        <v>-1.6579436000000001</v>
      </c>
      <c r="E3931" s="78">
        <v>-9.1424614000000001E-2</v>
      </c>
      <c r="F3931" s="78">
        <v>3.7696734000000003E-2</v>
      </c>
    </row>
    <row r="3932" spans="1:6" x14ac:dyDescent="0.25">
      <c r="A3932">
        <v>3930</v>
      </c>
      <c r="B3932" t="s">
        <v>31622</v>
      </c>
      <c r="C3932" s="78">
        <v>7.456401E-2</v>
      </c>
      <c r="D3932" s="78">
        <v>-1.0754630000000001</v>
      </c>
      <c r="E3932" s="78">
        <v>0.25064573000000001</v>
      </c>
      <c r="F3932" s="78">
        <v>5.9339220000000003E-3</v>
      </c>
    </row>
    <row r="3933" spans="1:6" x14ac:dyDescent="0.25">
      <c r="A3933">
        <v>3931</v>
      </c>
      <c r="B3933" t="s">
        <v>35111</v>
      </c>
      <c r="C3933" s="78">
        <v>-0.10536888</v>
      </c>
      <c r="D3933" s="78">
        <v>-1.2343854999999999</v>
      </c>
      <c r="E3933" s="78">
        <v>9.5800176000000001E-2</v>
      </c>
      <c r="F3933" s="78">
        <v>3.9617623999999997E-2</v>
      </c>
    </row>
    <row r="3934" spans="1:6" x14ac:dyDescent="0.25">
      <c r="A3934">
        <v>3932</v>
      </c>
      <c r="B3934" t="s">
        <v>35112</v>
      </c>
      <c r="C3934" s="78">
        <v>-1.723473</v>
      </c>
      <c r="D3934" s="78">
        <v>-0.75409806000000001</v>
      </c>
      <c r="E3934" s="78">
        <v>0.25064573000000001</v>
      </c>
      <c r="F3934" s="78">
        <v>5.9339220000000003E-3</v>
      </c>
    </row>
    <row r="3935" spans="1:6" x14ac:dyDescent="0.25">
      <c r="A3935">
        <v>3933</v>
      </c>
      <c r="B3935" t="s">
        <v>35113</v>
      </c>
      <c r="C3935" s="78">
        <v>2.9915880000000001</v>
      </c>
      <c r="D3935" s="78">
        <v>1.2914262000000001</v>
      </c>
      <c r="E3935" s="78">
        <v>-2.1600543999999999E-2</v>
      </c>
      <c r="F3935" s="78">
        <v>5.6970377000000003E-2</v>
      </c>
    </row>
    <row r="3936" spans="1:6" x14ac:dyDescent="0.25">
      <c r="A3936">
        <v>3934</v>
      </c>
      <c r="B3936" t="s">
        <v>8789</v>
      </c>
      <c r="C3936" s="78">
        <v>-0.26096730000000001</v>
      </c>
      <c r="D3936" s="78">
        <v>-1.6410351000000001</v>
      </c>
      <c r="E3936" s="78">
        <v>-0.32407543</v>
      </c>
      <c r="F3936" s="78">
        <v>-0.44071357999999999</v>
      </c>
    </row>
    <row r="3937" spans="1:6" x14ac:dyDescent="0.25">
      <c r="A3937">
        <v>3935</v>
      </c>
      <c r="B3937" t="s">
        <v>35114</v>
      </c>
      <c r="C3937" s="78">
        <v>-4.2403009999999997</v>
      </c>
      <c r="D3937" s="78">
        <v>-2.8376836999999999</v>
      </c>
      <c r="E3937" s="78">
        <v>0.10364950000000001</v>
      </c>
      <c r="F3937" s="78">
        <v>1.3981466999999999E-2</v>
      </c>
    </row>
    <row r="3938" spans="1:6" x14ac:dyDescent="0.25">
      <c r="A3938">
        <v>3936</v>
      </c>
      <c r="B3938" t="s">
        <v>35115</v>
      </c>
      <c r="C3938" s="78">
        <v>-0.70383180000000001</v>
      </c>
      <c r="D3938" s="78">
        <v>2.2201947999999998</v>
      </c>
      <c r="E3938" s="78">
        <v>-3.8900166999999999E-2</v>
      </c>
      <c r="F3938" s="78">
        <v>-1.5832105999999999E-2</v>
      </c>
    </row>
    <row r="3939" spans="1:6" x14ac:dyDescent="0.25">
      <c r="A3939">
        <v>3937</v>
      </c>
      <c r="B3939" t="s">
        <v>35116</v>
      </c>
      <c r="C3939" s="78">
        <v>2.8505912000000002</v>
      </c>
      <c r="D3939" s="78">
        <v>-0.28130506999999999</v>
      </c>
      <c r="E3939" s="78">
        <v>0.25064573000000001</v>
      </c>
      <c r="F3939" s="78">
        <v>5.9339220000000003E-3</v>
      </c>
    </row>
    <row r="3940" spans="1:6" x14ac:dyDescent="0.25">
      <c r="A3940">
        <v>3938</v>
      </c>
      <c r="B3940" t="s">
        <v>35117</v>
      </c>
      <c r="C3940" s="78">
        <v>0.94951280000000005</v>
      </c>
      <c r="D3940" s="78">
        <v>-2.194156</v>
      </c>
      <c r="E3940" s="78">
        <v>-0.27125785000000002</v>
      </c>
      <c r="F3940" s="78">
        <v>9.9971086000000001E-2</v>
      </c>
    </row>
    <row r="3941" spans="1:6" x14ac:dyDescent="0.25">
      <c r="A3941">
        <v>3939</v>
      </c>
      <c r="B3941" t="s">
        <v>35118</v>
      </c>
      <c r="C3941" s="78">
        <v>-1.2888105999999999</v>
      </c>
      <c r="D3941" s="78">
        <v>-1.5243087</v>
      </c>
      <c r="E3941" s="78">
        <v>-0.13720715</v>
      </c>
      <c r="F3941" s="78">
        <v>0.10217814</v>
      </c>
    </row>
    <row r="3942" spans="1:6" x14ac:dyDescent="0.25">
      <c r="A3942">
        <v>3940</v>
      </c>
      <c r="B3942" t="s">
        <v>29182</v>
      </c>
      <c r="C3942" s="78">
        <v>-1.135124</v>
      </c>
      <c r="D3942" s="78">
        <v>-0.79034512999999995</v>
      </c>
      <c r="E3942" s="78">
        <v>0.25064573000000001</v>
      </c>
      <c r="F3942" s="78">
        <v>5.9339220000000003E-3</v>
      </c>
    </row>
    <row r="3943" spans="1:6" x14ac:dyDescent="0.25">
      <c r="A3943">
        <v>3941</v>
      </c>
      <c r="B3943" t="s">
        <v>35119</v>
      </c>
      <c r="C3943" s="78">
        <v>0.22089083000000001</v>
      </c>
      <c r="D3943" s="78">
        <v>2.7457802</v>
      </c>
      <c r="E3943" s="78">
        <v>1.2504533E-2</v>
      </c>
      <c r="F3943" s="78">
        <v>-2.5711319999999998E-3</v>
      </c>
    </row>
    <row r="3944" spans="1:6" x14ac:dyDescent="0.25">
      <c r="A3944">
        <v>3942</v>
      </c>
      <c r="B3944" t="s">
        <v>35120</v>
      </c>
      <c r="C3944" s="78">
        <v>-7.541569</v>
      </c>
      <c r="D3944" s="78">
        <v>0.58607315999999998</v>
      </c>
      <c r="E3944" s="78">
        <v>-0.21813446</v>
      </c>
      <c r="F3944" s="78">
        <v>7.9291630000000002E-2</v>
      </c>
    </row>
    <row r="3945" spans="1:6" x14ac:dyDescent="0.25">
      <c r="A3945">
        <v>3943</v>
      </c>
      <c r="B3945" t="s">
        <v>35121</v>
      </c>
      <c r="C3945" s="78">
        <v>2.1565194000000001</v>
      </c>
      <c r="D3945" s="78">
        <v>0.58558750000000004</v>
      </c>
      <c r="E3945" s="78">
        <v>7.7677354000000004E-2</v>
      </c>
      <c r="F3945" s="78">
        <v>7.0439084999999999E-2</v>
      </c>
    </row>
    <row r="3946" spans="1:6" x14ac:dyDescent="0.25">
      <c r="A3946">
        <v>3944</v>
      </c>
      <c r="B3946" t="s">
        <v>35122</v>
      </c>
      <c r="C3946" s="78">
        <v>-0.73024106</v>
      </c>
      <c r="D3946" s="78">
        <v>-0.40759859999999998</v>
      </c>
      <c r="E3946" s="78">
        <v>7.5153280000000003E-2</v>
      </c>
      <c r="F3946" s="78">
        <v>1.9204369999999998E-2</v>
      </c>
    </row>
    <row r="3947" spans="1:6" x14ac:dyDescent="0.25">
      <c r="A3947">
        <v>3945</v>
      </c>
      <c r="B3947" t="s">
        <v>35123</v>
      </c>
      <c r="C3947" s="78">
        <v>1.2077335</v>
      </c>
      <c r="D3947" s="78">
        <v>2.446469</v>
      </c>
      <c r="E3947" s="78">
        <v>-7.8794030000000001E-2</v>
      </c>
      <c r="F3947" s="78">
        <v>6.5990015999999999E-2</v>
      </c>
    </row>
    <row r="3948" spans="1:6" x14ac:dyDescent="0.25">
      <c r="A3948">
        <v>3946</v>
      </c>
      <c r="B3948" t="s">
        <v>35124</v>
      </c>
      <c r="C3948" s="78">
        <v>-9.6038189999999996E-2</v>
      </c>
      <c r="D3948" s="78">
        <v>1.9212885</v>
      </c>
      <c r="E3948" s="78">
        <v>1.2076750000000001E-2</v>
      </c>
      <c r="F3948" s="78">
        <v>2.397444E-2</v>
      </c>
    </row>
    <row r="3949" spans="1:6" x14ac:dyDescent="0.25">
      <c r="A3949">
        <v>3947</v>
      </c>
      <c r="B3949" t="s">
        <v>35125</v>
      </c>
      <c r="C3949" s="78">
        <v>2.0395284</v>
      </c>
      <c r="D3949" s="78">
        <v>-0.72487277000000006</v>
      </c>
      <c r="E3949" s="78">
        <v>0.206512</v>
      </c>
      <c r="F3949" s="78">
        <v>2.5656195E-2</v>
      </c>
    </row>
    <row r="3950" spans="1:6" x14ac:dyDescent="0.25">
      <c r="A3950">
        <v>3948</v>
      </c>
      <c r="B3950" t="s">
        <v>5504</v>
      </c>
      <c r="C3950" s="78">
        <v>0.46466576999999998</v>
      </c>
      <c r="D3950" s="78">
        <v>-0.15265548000000001</v>
      </c>
      <c r="E3950" s="78">
        <v>5.7129606999999999E-2</v>
      </c>
      <c r="F3950" s="78">
        <v>6.5025194999999994E-2</v>
      </c>
    </row>
    <row r="3951" spans="1:6" x14ac:dyDescent="0.25">
      <c r="A3951">
        <v>3949</v>
      </c>
      <c r="B3951" t="s">
        <v>5471</v>
      </c>
      <c r="C3951" s="78">
        <v>-1.0809196000000001</v>
      </c>
      <c r="D3951" s="78">
        <v>-2.0477297000000001</v>
      </c>
      <c r="E3951" s="78">
        <v>-3.4153460000000001E-5</v>
      </c>
      <c r="F3951" s="78">
        <v>-0.13331380000000001</v>
      </c>
    </row>
    <row r="3952" spans="1:6" x14ac:dyDescent="0.25">
      <c r="A3952">
        <v>3950</v>
      </c>
      <c r="B3952" t="s">
        <v>35126</v>
      </c>
      <c r="C3952" s="78">
        <v>2.6864257</v>
      </c>
      <c r="D3952" s="78">
        <v>-0.4419073</v>
      </c>
      <c r="E3952" s="78">
        <v>-6.2060982000000001E-2</v>
      </c>
      <c r="F3952" s="78">
        <v>0.12516104</v>
      </c>
    </row>
    <row r="3953" spans="1:6" x14ac:dyDescent="0.25">
      <c r="A3953">
        <v>3951</v>
      </c>
      <c r="B3953" t="s">
        <v>35127</v>
      </c>
      <c r="C3953" s="78">
        <v>-1.1488316999999999</v>
      </c>
      <c r="D3953" s="78">
        <v>-0.40043711999999998</v>
      </c>
      <c r="E3953" s="78">
        <v>-3.2154917999999998E-2</v>
      </c>
      <c r="F3953" s="78">
        <v>8.152877E-2</v>
      </c>
    </row>
    <row r="3954" spans="1:6" x14ac:dyDescent="0.25">
      <c r="A3954">
        <v>3952</v>
      </c>
      <c r="B3954" t="s">
        <v>35128</v>
      </c>
      <c r="C3954" s="78">
        <v>0.99184190000000005</v>
      </c>
      <c r="D3954" s="78">
        <v>-1.051585</v>
      </c>
      <c r="E3954" s="78">
        <v>4.8889429999999998E-2</v>
      </c>
      <c r="F3954" s="78">
        <v>4.2731683999999999E-2</v>
      </c>
    </row>
    <row r="3955" spans="1:6" x14ac:dyDescent="0.25">
      <c r="A3955">
        <v>3953</v>
      </c>
      <c r="B3955" t="s">
        <v>21358</v>
      </c>
      <c r="C3955" s="78">
        <v>-0.74677039999999995</v>
      </c>
      <c r="D3955" s="78">
        <v>0.81340100000000004</v>
      </c>
      <c r="E3955" s="78">
        <v>0.1207284</v>
      </c>
      <c r="F3955" s="78">
        <v>-7.2077303999999995E-2</v>
      </c>
    </row>
    <row r="3956" spans="1:6" x14ac:dyDescent="0.25">
      <c r="A3956">
        <v>3954</v>
      </c>
      <c r="B3956" t="s">
        <v>35129</v>
      </c>
      <c r="C3956" s="78">
        <v>-0.83686660000000002</v>
      </c>
      <c r="D3956" s="78">
        <v>-1.3169777</v>
      </c>
      <c r="E3956" s="78">
        <v>2.9654354000000001E-2</v>
      </c>
      <c r="F3956" s="78">
        <v>5.3959988E-2</v>
      </c>
    </row>
    <row r="3957" spans="1:6" x14ac:dyDescent="0.25">
      <c r="A3957">
        <v>3955</v>
      </c>
      <c r="B3957" t="s">
        <v>35130</v>
      </c>
      <c r="C3957" s="78">
        <v>-7.3072980000000003</v>
      </c>
      <c r="D3957" s="78">
        <v>1.0574393</v>
      </c>
      <c r="E3957" s="78">
        <v>9.4339980000000004E-2</v>
      </c>
      <c r="F3957" s="78">
        <v>2.3707889999999999E-2</v>
      </c>
    </row>
    <row r="3958" spans="1:6" x14ac:dyDescent="0.25">
      <c r="A3958">
        <v>3956</v>
      </c>
      <c r="B3958" t="s">
        <v>23922</v>
      </c>
      <c r="C3958" s="78">
        <v>0.7068721</v>
      </c>
      <c r="D3958" s="78">
        <v>0.45418550000000002</v>
      </c>
      <c r="E3958" s="78">
        <v>-0.34928670000000001</v>
      </c>
      <c r="F3958" s="78">
        <v>0.11837597</v>
      </c>
    </row>
    <row r="3959" spans="1:6" x14ac:dyDescent="0.25">
      <c r="A3959">
        <v>3957</v>
      </c>
      <c r="B3959" t="s">
        <v>19799</v>
      </c>
      <c r="C3959" s="78">
        <v>1.0860139</v>
      </c>
      <c r="D3959" s="78">
        <v>-1.5324552</v>
      </c>
      <c r="E3959" s="78">
        <v>-4.1397125E-2</v>
      </c>
      <c r="F3959" s="78">
        <v>-0.1817638</v>
      </c>
    </row>
    <row r="3960" spans="1:6" x14ac:dyDescent="0.25">
      <c r="A3960">
        <v>3958</v>
      </c>
      <c r="B3960" t="s">
        <v>35131</v>
      </c>
      <c r="C3960" s="78">
        <v>4.1567917000000003</v>
      </c>
      <c r="D3960" s="78">
        <v>-1.7930147999999999</v>
      </c>
      <c r="E3960" s="78">
        <v>0.20620844999999999</v>
      </c>
      <c r="F3960" s="78">
        <v>2.0794611000000001E-2</v>
      </c>
    </row>
    <row r="3961" spans="1:6" x14ac:dyDescent="0.25">
      <c r="A3961">
        <v>3959</v>
      </c>
      <c r="B3961" t="s">
        <v>5719</v>
      </c>
      <c r="C3961" s="78">
        <v>0.22221600999999999</v>
      </c>
      <c r="D3961" s="78">
        <v>-1.4261182999999999</v>
      </c>
      <c r="E3961" s="78">
        <v>2.5763675999999999E-2</v>
      </c>
      <c r="F3961" s="78">
        <v>-7.8346150000000003E-2</v>
      </c>
    </row>
    <row r="3962" spans="1:6" x14ac:dyDescent="0.25">
      <c r="A3962">
        <v>3960</v>
      </c>
      <c r="B3962" t="s">
        <v>17221</v>
      </c>
      <c r="C3962" s="78">
        <v>1.9997518000000001</v>
      </c>
      <c r="D3962" s="78">
        <v>-2.4847503</v>
      </c>
      <c r="E3962" s="78">
        <v>2.8541192E-2</v>
      </c>
      <c r="F3962" s="78">
        <v>-9.0429603999999997E-2</v>
      </c>
    </row>
    <row r="3963" spans="1:6" x14ac:dyDescent="0.25">
      <c r="A3963">
        <v>3961</v>
      </c>
      <c r="B3963" t="s">
        <v>17123</v>
      </c>
      <c r="C3963" s="78">
        <v>-3.1323270000000001</v>
      </c>
      <c r="D3963" s="78">
        <v>-1.8505008000000001</v>
      </c>
      <c r="E3963" s="78">
        <v>2.6181057000000001E-2</v>
      </c>
      <c r="F3963" s="78">
        <v>-0.10882917</v>
      </c>
    </row>
    <row r="3964" spans="1:6" x14ac:dyDescent="0.25">
      <c r="A3964">
        <v>3962</v>
      </c>
      <c r="B3964" t="s">
        <v>35132</v>
      </c>
      <c r="C3964" s="78">
        <v>0.38444460000000003</v>
      </c>
      <c r="D3964" s="78">
        <v>-0.3808453</v>
      </c>
      <c r="E3964" s="78">
        <v>-0.13445997000000001</v>
      </c>
      <c r="F3964" s="78">
        <v>7.2084800000000004E-2</v>
      </c>
    </row>
    <row r="3965" spans="1:6" x14ac:dyDescent="0.25">
      <c r="A3965">
        <v>3963</v>
      </c>
      <c r="B3965" t="s">
        <v>8538</v>
      </c>
      <c r="C3965" s="78">
        <v>2.8347096000000001</v>
      </c>
      <c r="D3965" s="78">
        <v>2.1581427999999998</v>
      </c>
      <c r="E3965" s="78">
        <v>-3.5163760000000001E-4</v>
      </c>
      <c r="F3965" s="78">
        <v>-0.10840298</v>
      </c>
    </row>
    <row r="3966" spans="1:6" x14ac:dyDescent="0.25">
      <c r="A3966">
        <v>3964</v>
      </c>
      <c r="B3966" t="s">
        <v>35133</v>
      </c>
      <c r="C3966" s="78">
        <v>0.37453049999999999</v>
      </c>
      <c r="D3966" s="78">
        <v>-2.2108142000000002</v>
      </c>
      <c r="E3966" s="78">
        <v>0.16209039</v>
      </c>
      <c r="F3966" s="78">
        <v>3.3360817000000001E-2</v>
      </c>
    </row>
    <row r="3967" spans="1:6" x14ac:dyDescent="0.25">
      <c r="A3967">
        <v>3965</v>
      </c>
      <c r="B3967" t="s">
        <v>35134</v>
      </c>
      <c r="C3967" s="78">
        <v>-0.71682835</v>
      </c>
      <c r="D3967" s="78">
        <v>-0.64841950000000004</v>
      </c>
      <c r="E3967" s="78">
        <v>9.8284960000000005E-2</v>
      </c>
      <c r="F3967" s="78">
        <v>6.7365960000000003E-2</v>
      </c>
    </row>
    <row r="3968" spans="1:6" x14ac:dyDescent="0.25">
      <c r="A3968">
        <v>3966</v>
      </c>
      <c r="B3968" t="s">
        <v>21011</v>
      </c>
      <c r="C3968" s="78">
        <v>2.5564079999999998</v>
      </c>
      <c r="D3968" s="78">
        <v>-0.8893645</v>
      </c>
      <c r="E3968" s="78">
        <v>-0.25876453999999999</v>
      </c>
      <c r="F3968" s="78">
        <v>-0.22253181</v>
      </c>
    </row>
    <row r="3969" spans="1:6" x14ac:dyDescent="0.25">
      <c r="A3969">
        <v>3967</v>
      </c>
      <c r="B3969" t="s">
        <v>35135</v>
      </c>
      <c r="C3969" s="78">
        <v>1.9030985</v>
      </c>
      <c r="D3969" s="78">
        <v>1.3886478</v>
      </c>
      <c r="E3969" s="78">
        <v>-0.21736240000000001</v>
      </c>
      <c r="F3969" s="78">
        <v>0.11547822000000001</v>
      </c>
    </row>
    <row r="3970" spans="1:6" x14ac:dyDescent="0.25">
      <c r="A3970">
        <v>3968</v>
      </c>
      <c r="B3970" t="s">
        <v>12219</v>
      </c>
      <c r="C3970" s="78">
        <v>1.1725003000000001</v>
      </c>
      <c r="D3970" s="78">
        <v>0.43508599999999997</v>
      </c>
      <c r="E3970" s="78">
        <v>1.8049195000000001E-2</v>
      </c>
      <c r="F3970" s="78">
        <v>-0.11261196399999999</v>
      </c>
    </row>
    <row r="3971" spans="1:6" x14ac:dyDescent="0.25">
      <c r="A3971">
        <v>3969</v>
      </c>
      <c r="B3971" t="s">
        <v>35136</v>
      </c>
      <c r="C3971" s="78">
        <v>0.23984976</v>
      </c>
      <c r="D3971" s="78">
        <v>2.8837888</v>
      </c>
      <c r="E3971" s="78">
        <v>6.0539021999999998E-2</v>
      </c>
      <c r="F3971" s="78">
        <v>3.5094680000000003E-2</v>
      </c>
    </row>
    <row r="3972" spans="1:6" x14ac:dyDescent="0.25">
      <c r="A3972">
        <v>3970</v>
      </c>
      <c r="B3972" t="s">
        <v>35137</v>
      </c>
      <c r="C3972" s="78">
        <v>1.3607056</v>
      </c>
      <c r="D3972" s="78">
        <v>6.6426639999999999</v>
      </c>
      <c r="E3972" s="78">
        <v>0.10955777999999999</v>
      </c>
      <c r="F3972" s="78">
        <v>4.243533E-2</v>
      </c>
    </row>
    <row r="3973" spans="1:6" x14ac:dyDescent="0.25">
      <c r="A3973">
        <v>3971</v>
      </c>
      <c r="B3973" t="s">
        <v>10447</v>
      </c>
      <c r="C3973" s="78">
        <v>0.76867883999999997</v>
      </c>
      <c r="D3973" s="78">
        <v>-0.77677549999999995</v>
      </c>
      <c r="E3973" s="78">
        <v>-2.3331165000000001E-2</v>
      </c>
      <c r="F3973" s="78">
        <v>-0.11637285</v>
      </c>
    </row>
    <row r="3974" spans="1:6" x14ac:dyDescent="0.25">
      <c r="A3974">
        <v>3972</v>
      </c>
      <c r="B3974" t="s">
        <v>35138</v>
      </c>
      <c r="C3974" s="78">
        <v>-0.88845790000000002</v>
      </c>
      <c r="D3974" s="78">
        <v>-2.0041878</v>
      </c>
      <c r="E3974" s="78">
        <v>-4.3078511999999999E-2</v>
      </c>
      <c r="F3974" s="78">
        <v>6.7528260000000007E-2</v>
      </c>
    </row>
    <row r="3975" spans="1:6" x14ac:dyDescent="0.25">
      <c r="A3975">
        <v>3973</v>
      </c>
      <c r="B3975" t="s">
        <v>8239</v>
      </c>
      <c r="C3975" s="78">
        <v>5.1191806999999999E-2</v>
      </c>
      <c r="D3975" s="78">
        <v>-2.6423795000000001</v>
      </c>
      <c r="E3975" s="78">
        <v>1.9984617999999999E-2</v>
      </c>
      <c r="F3975" s="78">
        <v>-0.21717661999999999</v>
      </c>
    </row>
    <row r="3976" spans="1:6" x14ac:dyDescent="0.25">
      <c r="A3976">
        <v>3974</v>
      </c>
      <c r="B3976" t="s">
        <v>35139</v>
      </c>
      <c r="C3976" s="78">
        <v>1.0429436999999999</v>
      </c>
      <c r="D3976" s="78">
        <v>-1.6596613</v>
      </c>
      <c r="E3976" s="78">
        <v>0.18643599999999999</v>
      </c>
      <c r="F3976" s="78">
        <v>1.4826953E-2</v>
      </c>
    </row>
    <row r="3977" spans="1:6" x14ac:dyDescent="0.25">
      <c r="A3977">
        <v>3975</v>
      </c>
      <c r="B3977" t="s">
        <v>35140</v>
      </c>
      <c r="C3977" s="78">
        <v>2.046443</v>
      </c>
      <c r="D3977" s="78">
        <v>-0.29677987</v>
      </c>
      <c r="E3977" s="78">
        <v>0.1072723</v>
      </c>
      <c r="F3977" s="78">
        <v>5.4657022999999999E-2</v>
      </c>
    </row>
    <row r="3978" spans="1:6" x14ac:dyDescent="0.25">
      <c r="A3978">
        <v>3976</v>
      </c>
      <c r="B3978" t="s">
        <v>35141</v>
      </c>
      <c r="C3978" s="78">
        <v>4.6203684999999997</v>
      </c>
      <c r="D3978" s="78">
        <v>3.7659208999999998</v>
      </c>
      <c r="E3978" s="78">
        <v>3.0263767E-2</v>
      </c>
      <c r="F3978" s="78">
        <v>9.2283203999999994E-2</v>
      </c>
    </row>
    <row r="3979" spans="1:6" x14ac:dyDescent="0.25">
      <c r="A3979">
        <v>3977</v>
      </c>
      <c r="B3979" t="s">
        <v>35142</v>
      </c>
      <c r="C3979" s="78">
        <v>1.4194542999999999</v>
      </c>
      <c r="D3979" s="78">
        <v>2.1773267000000001</v>
      </c>
      <c r="E3979" s="78">
        <v>3.5880163E-2</v>
      </c>
      <c r="F3979" s="78">
        <v>-3.6178399999999999E-2</v>
      </c>
    </row>
    <row r="3980" spans="1:6" x14ac:dyDescent="0.25">
      <c r="A3980">
        <v>3978</v>
      </c>
      <c r="B3980" t="s">
        <v>35143</v>
      </c>
      <c r="C3980" s="78">
        <v>-0.47668759999999999</v>
      </c>
      <c r="D3980" s="78">
        <v>-0.30126393000000001</v>
      </c>
      <c r="E3980" s="78">
        <v>7.3850959999999993E-2</v>
      </c>
      <c r="F3980" s="78">
        <v>-4.5176716999999998E-3</v>
      </c>
    </row>
    <row r="3981" spans="1:6" x14ac:dyDescent="0.25">
      <c r="A3981">
        <v>3979</v>
      </c>
      <c r="B3981" t="s">
        <v>35144</v>
      </c>
      <c r="C3981" s="78">
        <v>0.44093302000000001</v>
      </c>
      <c r="D3981" s="78">
        <v>0.60671185999999999</v>
      </c>
      <c r="E3981" s="78">
        <v>3.1662315000000003E-2</v>
      </c>
      <c r="F3981" s="78">
        <v>9.7291800000000005E-3</v>
      </c>
    </row>
    <row r="3982" spans="1:6" x14ac:dyDescent="0.25">
      <c r="A3982">
        <v>3980</v>
      </c>
      <c r="B3982" t="s">
        <v>35145</v>
      </c>
      <c r="C3982" s="78">
        <v>2.0229921000000002</v>
      </c>
      <c r="D3982" s="78">
        <v>3.2283879999999998</v>
      </c>
      <c r="E3982" s="78">
        <v>-0.37959197</v>
      </c>
      <c r="F3982" s="78">
        <v>9.9502129999999994E-2</v>
      </c>
    </row>
    <row r="3983" spans="1:6" x14ac:dyDescent="0.25">
      <c r="A3983">
        <v>3981</v>
      </c>
      <c r="B3983" t="s">
        <v>35146</v>
      </c>
      <c r="C3983" s="78">
        <v>0.98241199999999995</v>
      </c>
      <c r="D3983" s="78">
        <v>-3.4484043</v>
      </c>
      <c r="E3983" s="78">
        <v>0.19874454</v>
      </c>
      <c r="F3983" s="78">
        <v>2.7243175000000001E-2</v>
      </c>
    </row>
    <row r="3984" spans="1:6" x14ac:dyDescent="0.25">
      <c r="A3984">
        <v>3982</v>
      </c>
      <c r="B3984" t="s">
        <v>2856</v>
      </c>
      <c r="C3984" s="78">
        <v>1.204782</v>
      </c>
      <c r="D3984" s="78">
        <v>2.1787204999999998</v>
      </c>
      <c r="E3984" s="78">
        <v>-0.42583749999999998</v>
      </c>
      <c r="F3984" s="78">
        <v>-0.44733002999999999</v>
      </c>
    </row>
    <row r="3985" spans="1:6" x14ac:dyDescent="0.25">
      <c r="A3985">
        <v>3983</v>
      </c>
      <c r="B3985" t="s">
        <v>35147</v>
      </c>
      <c r="C3985" s="78">
        <v>0.23541579000000001</v>
      </c>
      <c r="D3985" s="78">
        <v>-0.79928880000000002</v>
      </c>
      <c r="E3985" s="78">
        <v>3.4826799999999998E-2</v>
      </c>
      <c r="F3985" s="78">
        <v>3.0424955999999999E-3</v>
      </c>
    </row>
    <row r="3986" spans="1:6" x14ac:dyDescent="0.25">
      <c r="A3986">
        <v>3984</v>
      </c>
      <c r="B3986" t="s">
        <v>35148</v>
      </c>
      <c r="C3986" s="78">
        <v>0.22594933</v>
      </c>
      <c r="D3986" s="78">
        <v>0.53202033000000004</v>
      </c>
      <c r="E3986" s="78">
        <v>0.20979187999999999</v>
      </c>
      <c r="F3986" s="78">
        <v>1.2651475000000001E-2</v>
      </c>
    </row>
    <row r="3987" spans="1:6" x14ac:dyDescent="0.25">
      <c r="A3987">
        <v>3985</v>
      </c>
      <c r="B3987" t="s">
        <v>35149</v>
      </c>
      <c r="C3987" s="78">
        <v>-0.50294660000000002</v>
      </c>
      <c r="D3987" s="78">
        <v>-1.8305473000000001</v>
      </c>
      <c r="E3987" s="78">
        <v>0.20979187999999999</v>
      </c>
      <c r="F3987" s="78">
        <v>1.2651475000000001E-2</v>
      </c>
    </row>
    <row r="3988" spans="1:6" x14ac:dyDescent="0.25">
      <c r="A3988">
        <v>3986</v>
      </c>
      <c r="B3988" t="s">
        <v>35150</v>
      </c>
      <c r="C3988" s="78">
        <v>-2.9594711999999999</v>
      </c>
      <c r="D3988" s="78">
        <v>0.70039560000000001</v>
      </c>
      <c r="E3988" s="78">
        <v>5.9232010000000002E-2</v>
      </c>
      <c r="F3988" s="78">
        <v>3.7075370000000003E-2</v>
      </c>
    </row>
    <row r="3989" spans="1:6" x14ac:dyDescent="0.25">
      <c r="A3989">
        <v>3987</v>
      </c>
      <c r="B3989" t="s">
        <v>35151</v>
      </c>
      <c r="C3989" s="78">
        <v>1.0153493</v>
      </c>
      <c r="D3989" s="78">
        <v>-0.40227760000000001</v>
      </c>
      <c r="E3989" s="78">
        <v>-0.51721379999999995</v>
      </c>
      <c r="F3989" s="78">
        <v>0.11989507000000001</v>
      </c>
    </row>
    <row r="3990" spans="1:6" x14ac:dyDescent="0.25">
      <c r="A3990">
        <v>3988</v>
      </c>
      <c r="B3990" t="s">
        <v>35152</v>
      </c>
      <c r="C3990" s="78">
        <v>2.2403865000000001</v>
      </c>
      <c r="D3990" s="78">
        <v>0.40546929999999998</v>
      </c>
      <c r="E3990" s="78">
        <v>-0.18754926</v>
      </c>
      <c r="F3990" s="78">
        <v>0.14569273999999999</v>
      </c>
    </row>
    <row r="3991" spans="1:6" x14ac:dyDescent="0.25">
      <c r="A3991">
        <v>3989</v>
      </c>
      <c r="B3991" t="s">
        <v>35153</v>
      </c>
      <c r="C3991" s="78">
        <v>2.5945763999999998</v>
      </c>
      <c r="D3991" s="78">
        <v>-1.619704</v>
      </c>
      <c r="E3991" s="78">
        <v>-0.11224797</v>
      </c>
      <c r="F3991" s="78">
        <v>0.12356283999999999</v>
      </c>
    </row>
    <row r="3992" spans="1:6" x14ac:dyDescent="0.25">
      <c r="A3992">
        <v>3990</v>
      </c>
      <c r="B3992" t="s">
        <v>35154</v>
      </c>
      <c r="C3992" s="78">
        <v>-0.55909735000000005</v>
      </c>
      <c r="D3992" s="78">
        <v>-0.80241554999999998</v>
      </c>
      <c r="E3992" s="78">
        <v>0.14978927</v>
      </c>
      <c r="F3992" s="78">
        <v>2.2588753999999999E-2</v>
      </c>
    </row>
    <row r="3993" spans="1:6" x14ac:dyDescent="0.25">
      <c r="A3993">
        <v>3991</v>
      </c>
      <c r="B3993" t="s">
        <v>35155</v>
      </c>
      <c r="C3993" s="78">
        <v>-9.9615599999999999E-2</v>
      </c>
      <c r="D3993" s="78">
        <v>0.40588105000000002</v>
      </c>
      <c r="E3993" s="78">
        <v>0.25064573000000001</v>
      </c>
      <c r="F3993" s="78">
        <v>5.9339220000000003E-3</v>
      </c>
    </row>
    <row r="3994" spans="1:6" x14ac:dyDescent="0.25">
      <c r="A3994">
        <v>3992</v>
      </c>
      <c r="B3994" t="s">
        <v>35156</v>
      </c>
      <c r="C3994" s="78">
        <v>-0.82358529999999996</v>
      </c>
      <c r="D3994" s="78">
        <v>0.38273990000000002</v>
      </c>
      <c r="E3994" s="78">
        <v>0.25064573000000001</v>
      </c>
      <c r="F3994" s="78">
        <v>5.9339220000000003E-3</v>
      </c>
    </row>
    <row r="3995" spans="1:6" x14ac:dyDescent="0.25">
      <c r="A3995">
        <v>3993</v>
      </c>
      <c r="B3995" t="s">
        <v>19258</v>
      </c>
      <c r="C3995" s="78">
        <v>1.1558801E-2</v>
      </c>
      <c r="D3995" s="78">
        <v>-1.0284078000000001</v>
      </c>
      <c r="E3995" s="78">
        <v>3.5862267000000003E-2</v>
      </c>
      <c r="F3995" s="78">
        <v>-0.12733754999999999</v>
      </c>
    </row>
    <row r="3996" spans="1:6" x14ac:dyDescent="0.25">
      <c r="A3996">
        <v>3994</v>
      </c>
      <c r="B3996" t="s">
        <v>8398</v>
      </c>
      <c r="C3996" s="78">
        <v>0.32536379999999998</v>
      </c>
      <c r="D3996" s="78">
        <v>-6.0970902E-2</v>
      </c>
      <c r="E3996" s="78">
        <v>1.6110346000000001E-2</v>
      </c>
      <c r="F3996" s="78">
        <v>-0.16467817000000001</v>
      </c>
    </row>
    <row r="3997" spans="1:6" x14ac:dyDescent="0.25">
      <c r="A3997">
        <v>3995</v>
      </c>
      <c r="B3997" t="s">
        <v>35157</v>
      </c>
      <c r="C3997" s="78">
        <v>0.99070590000000003</v>
      </c>
      <c r="D3997" s="78">
        <v>-0.1494559</v>
      </c>
      <c r="E3997" s="78">
        <v>0.20212562000000001</v>
      </c>
      <c r="F3997" s="78">
        <v>1.1213302E-2</v>
      </c>
    </row>
    <row r="3998" spans="1:6" x14ac:dyDescent="0.25">
      <c r="A3998">
        <v>3996</v>
      </c>
      <c r="B3998" t="s">
        <v>35158</v>
      </c>
      <c r="C3998" s="78">
        <v>0.32797217000000001</v>
      </c>
      <c r="D3998" s="78">
        <v>-0.85397345000000002</v>
      </c>
      <c r="E3998" s="78">
        <v>5.4358169999999997E-2</v>
      </c>
      <c r="F3998" s="78">
        <v>4.7389580000000001E-2</v>
      </c>
    </row>
    <row r="3999" spans="1:6" x14ac:dyDescent="0.25">
      <c r="A3999">
        <v>3997</v>
      </c>
      <c r="B3999" t="s">
        <v>35159</v>
      </c>
      <c r="C3999" s="78">
        <v>3.4377680000000002</v>
      </c>
      <c r="D3999" s="78">
        <v>5.2887696999999996</v>
      </c>
      <c r="E3999" s="78">
        <v>0.16376309999999999</v>
      </c>
      <c r="F3999" s="78">
        <v>4.7742567999999999E-2</v>
      </c>
    </row>
    <row r="4000" spans="1:6" x14ac:dyDescent="0.25">
      <c r="A4000">
        <v>3998</v>
      </c>
      <c r="B4000" t="s">
        <v>35160</v>
      </c>
      <c r="C4000" s="78">
        <v>-1.6293061</v>
      </c>
      <c r="D4000" s="78">
        <v>6.1137132999999997</v>
      </c>
      <c r="E4000" s="78">
        <v>0.17527933000000001</v>
      </c>
      <c r="F4000" s="78">
        <v>2.7787988999999999E-2</v>
      </c>
    </row>
    <row r="4001" spans="1:6" x14ac:dyDescent="0.25">
      <c r="A4001">
        <v>3999</v>
      </c>
      <c r="B4001" t="s">
        <v>9545</v>
      </c>
      <c r="C4001" s="78">
        <v>4.1429358000000001</v>
      </c>
      <c r="D4001" s="78">
        <v>-0.68057789999999996</v>
      </c>
      <c r="E4001" s="78">
        <v>-0.10401919499999999</v>
      </c>
      <c r="F4001" s="78">
        <v>-8.3981689999999998E-2</v>
      </c>
    </row>
    <row r="4002" spans="1:6" x14ac:dyDescent="0.25">
      <c r="A4002">
        <v>4000</v>
      </c>
      <c r="B4002" t="s">
        <v>35161</v>
      </c>
      <c r="C4002" s="78">
        <v>-0.19891226000000001</v>
      </c>
      <c r="D4002" s="78">
        <v>-0.72790909999999998</v>
      </c>
      <c r="E4002" s="78">
        <v>-0.52589213999999995</v>
      </c>
      <c r="F4002" s="78">
        <v>1.2882832E-2</v>
      </c>
    </row>
    <row r="4003" spans="1:6" x14ac:dyDescent="0.25">
      <c r="A4003">
        <v>4001</v>
      </c>
      <c r="B4003" t="s">
        <v>35162</v>
      </c>
      <c r="C4003" s="78">
        <v>0.50612000000000001</v>
      </c>
      <c r="D4003" s="78">
        <v>-1.2913725</v>
      </c>
      <c r="E4003" s="78">
        <v>0.25064573000000001</v>
      </c>
      <c r="F4003" s="78">
        <v>5.9339220000000003E-3</v>
      </c>
    </row>
    <row r="4004" spans="1:6" x14ac:dyDescent="0.25">
      <c r="A4004">
        <v>4002</v>
      </c>
      <c r="B4004" t="s">
        <v>35163</v>
      </c>
      <c r="C4004" s="78">
        <v>-1.3065405000000001</v>
      </c>
      <c r="D4004" s="78">
        <v>-3.3941797999999999</v>
      </c>
      <c r="E4004" s="78">
        <v>0.25064573000000001</v>
      </c>
      <c r="F4004" s="78">
        <v>5.9339220000000003E-3</v>
      </c>
    </row>
    <row r="4005" spans="1:6" x14ac:dyDescent="0.25">
      <c r="A4005">
        <v>4003</v>
      </c>
      <c r="B4005" t="s">
        <v>35164</v>
      </c>
      <c r="C4005" s="78">
        <v>-3.2541870000000001E-2</v>
      </c>
      <c r="D4005" s="78">
        <v>-1.6538794000000001</v>
      </c>
      <c r="E4005" s="78">
        <v>2.9720366000000002E-3</v>
      </c>
      <c r="F4005" s="78">
        <v>-1.1962626000000001E-2</v>
      </c>
    </row>
    <row r="4006" spans="1:6" x14ac:dyDescent="0.25">
      <c r="A4006">
        <v>4004</v>
      </c>
      <c r="B4006" t="s">
        <v>35165</v>
      </c>
      <c r="C4006" s="78">
        <v>1.5235107000000001</v>
      </c>
      <c r="D4006" s="78">
        <v>-0.14704990000000001</v>
      </c>
      <c r="E4006" s="78">
        <v>-4.9872667000000002E-2</v>
      </c>
      <c r="F4006" s="78">
        <v>-2.6712768000000001E-2</v>
      </c>
    </row>
    <row r="4007" spans="1:6" x14ac:dyDescent="0.25">
      <c r="A4007">
        <v>4005</v>
      </c>
      <c r="B4007" t="s">
        <v>35166</v>
      </c>
      <c r="C4007" s="78">
        <v>0.87331579999999998</v>
      </c>
      <c r="D4007" s="78">
        <v>0.40648185999999997</v>
      </c>
      <c r="E4007" s="78">
        <v>-8.6130860000000004E-2</v>
      </c>
      <c r="F4007" s="78">
        <v>1.0958832E-2</v>
      </c>
    </row>
    <row r="4008" spans="1:6" x14ac:dyDescent="0.25">
      <c r="A4008">
        <v>4006</v>
      </c>
      <c r="B4008" t="s">
        <v>35167</v>
      </c>
      <c r="C4008" s="78">
        <v>0.17849903</v>
      </c>
      <c r="D4008" s="78">
        <v>-1.7364143000000001</v>
      </c>
      <c r="E4008" s="78">
        <v>0.20380272999999999</v>
      </c>
      <c r="F4008" s="78">
        <v>2.7904306E-2</v>
      </c>
    </row>
    <row r="4009" spans="1:6" x14ac:dyDescent="0.25">
      <c r="A4009">
        <v>4007</v>
      </c>
      <c r="B4009" t="s">
        <v>35168</v>
      </c>
      <c r="C4009" s="78">
        <v>1.1836530999999999</v>
      </c>
      <c r="D4009" s="78">
        <v>0.61542750000000002</v>
      </c>
      <c r="E4009" s="78">
        <v>4.3933899999999998E-2</v>
      </c>
      <c r="F4009" s="78">
        <v>5.1230802999999998E-2</v>
      </c>
    </row>
    <row r="4010" spans="1:6" x14ac:dyDescent="0.25">
      <c r="A4010">
        <v>4008</v>
      </c>
      <c r="B4010" t="s">
        <v>35169</v>
      </c>
      <c r="C4010" s="78">
        <v>0.32803693</v>
      </c>
      <c r="D4010" s="78">
        <v>-1.2095438000000001</v>
      </c>
      <c r="E4010" s="78">
        <v>6.2485039999999999E-2</v>
      </c>
      <c r="F4010" s="78">
        <v>5.2575108000000002E-2</v>
      </c>
    </row>
    <row r="4011" spans="1:6" x14ac:dyDescent="0.25">
      <c r="A4011">
        <v>4009</v>
      </c>
      <c r="B4011" t="s">
        <v>35170</v>
      </c>
      <c r="C4011" s="78">
        <v>-0.80926109999999996</v>
      </c>
      <c r="D4011" s="78">
        <v>-2.5654745000000001</v>
      </c>
      <c r="E4011" s="78">
        <v>0.25064573000000001</v>
      </c>
      <c r="F4011" s="78">
        <v>5.9339220000000003E-3</v>
      </c>
    </row>
    <row r="4012" spans="1:6" x14ac:dyDescent="0.25">
      <c r="A4012">
        <v>4010</v>
      </c>
      <c r="B4012" t="s">
        <v>35171</v>
      </c>
      <c r="C4012" s="78">
        <v>0.94870860000000001</v>
      </c>
      <c r="D4012" s="78">
        <v>0.99436690000000005</v>
      </c>
      <c r="E4012" s="78">
        <v>2.8186574999999998E-2</v>
      </c>
      <c r="F4012" s="78">
        <v>-9.0791589999999998E-3</v>
      </c>
    </row>
    <row r="4013" spans="1:6" x14ac:dyDescent="0.25">
      <c r="A4013">
        <v>4011</v>
      </c>
      <c r="B4013" t="s">
        <v>35172</v>
      </c>
      <c r="C4013" s="78">
        <v>-0.94895649999999998</v>
      </c>
      <c r="D4013" s="78">
        <v>5.0254908</v>
      </c>
      <c r="E4013" s="78">
        <v>0.25064573000000001</v>
      </c>
      <c r="F4013" s="78">
        <v>5.9339220000000003E-3</v>
      </c>
    </row>
    <row r="4014" spans="1:6" x14ac:dyDescent="0.25">
      <c r="A4014">
        <v>4012</v>
      </c>
      <c r="B4014" t="s">
        <v>1287</v>
      </c>
      <c r="C4014" s="78">
        <v>-0.47837484000000002</v>
      </c>
      <c r="D4014" s="78">
        <v>-0.58534240000000004</v>
      </c>
      <c r="E4014" s="78">
        <v>0.48815900000000001</v>
      </c>
      <c r="F4014" s="78">
        <v>-1.3463001000000001</v>
      </c>
    </row>
    <row r="4015" spans="1:6" x14ac:dyDescent="0.25">
      <c r="A4015">
        <v>4013</v>
      </c>
      <c r="B4015" t="s">
        <v>35173</v>
      </c>
      <c r="C4015" s="78">
        <v>-1.3816781</v>
      </c>
      <c r="D4015" s="78">
        <v>-1.9493924</v>
      </c>
      <c r="E4015" s="78">
        <v>0.1768931</v>
      </c>
      <c r="F4015" s="78">
        <v>2.1597404000000001E-2</v>
      </c>
    </row>
    <row r="4016" spans="1:6" x14ac:dyDescent="0.25">
      <c r="A4016">
        <v>4014</v>
      </c>
      <c r="B4016" t="s">
        <v>35174</v>
      </c>
      <c r="C4016" s="78">
        <v>3.054656</v>
      </c>
      <c r="D4016" s="78">
        <v>-0.22354066</v>
      </c>
      <c r="E4016" s="78">
        <v>0.23454794000000001</v>
      </c>
      <c r="F4016" s="78">
        <v>2.2676946999999999E-2</v>
      </c>
    </row>
    <row r="4017" spans="1:6" x14ac:dyDescent="0.25">
      <c r="A4017">
        <v>4015</v>
      </c>
      <c r="B4017" t="s">
        <v>35175</v>
      </c>
      <c r="C4017" s="78">
        <v>-0.82189906000000001</v>
      </c>
      <c r="D4017" s="78">
        <v>-2.0557542</v>
      </c>
      <c r="E4017" s="78">
        <v>-5.8639824E-2</v>
      </c>
      <c r="F4017" s="78">
        <v>9.1915700000000003E-2</v>
      </c>
    </row>
    <row r="4018" spans="1:6" x14ac:dyDescent="0.25">
      <c r="A4018">
        <v>4016</v>
      </c>
      <c r="B4018" t="s">
        <v>35176</v>
      </c>
      <c r="C4018" s="78">
        <v>-0.96222649999999998</v>
      </c>
      <c r="D4018" s="78">
        <v>-0.22197568000000001</v>
      </c>
      <c r="E4018" s="78">
        <v>0.14450602000000001</v>
      </c>
      <c r="F4018" s="78">
        <v>3.3090162999999999E-2</v>
      </c>
    </row>
    <row r="4019" spans="1:6" x14ac:dyDescent="0.25">
      <c r="A4019">
        <v>4017</v>
      </c>
      <c r="B4019" t="s">
        <v>35177</v>
      </c>
      <c r="C4019" s="78">
        <v>-0.41278923000000001</v>
      </c>
      <c r="D4019" s="78">
        <v>2.3743061999999999</v>
      </c>
      <c r="E4019" s="78">
        <v>-5.7179750000000001E-2</v>
      </c>
      <c r="F4019" s="78">
        <v>0.10173926</v>
      </c>
    </row>
    <row r="4020" spans="1:6" x14ac:dyDescent="0.25">
      <c r="A4020">
        <v>4018</v>
      </c>
      <c r="B4020" t="s">
        <v>35178</v>
      </c>
      <c r="C4020" s="78">
        <v>1.2347317</v>
      </c>
      <c r="D4020" s="78">
        <v>11.278206000000001</v>
      </c>
      <c r="E4020" s="78">
        <v>8.1418560000000001E-2</v>
      </c>
      <c r="F4020" s="78">
        <v>5.1625724999999997E-2</v>
      </c>
    </row>
    <row r="4021" spans="1:6" x14ac:dyDescent="0.25">
      <c r="A4021">
        <v>4019</v>
      </c>
      <c r="B4021" t="s">
        <v>25879</v>
      </c>
      <c r="C4021" s="78">
        <v>-9.1736160000000009</v>
      </c>
      <c r="D4021" s="78">
        <v>2.5675538000000002</v>
      </c>
      <c r="E4021" s="78">
        <v>0.10132434999999999</v>
      </c>
      <c r="F4021" s="78">
        <v>-8.4699869999999997E-2</v>
      </c>
    </row>
    <row r="4022" spans="1:6" x14ac:dyDescent="0.25">
      <c r="A4022">
        <v>4020</v>
      </c>
      <c r="B4022" t="s">
        <v>35179</v>
      </c>
      <c r="C4022" s="78">
        <v>-0.21893609</v>
      </c>
      <c r="D4022" s="78">
        <v>-0.38538527</v>
      </c>
      <c r="E4022" s="78">
        <v>3.1154826E-2</v>
      </c>
      <c r="F4022" s="78">
        <v>3.2852560000000003E-2</v>
      </c>
    </row>
    <row r="4023" spans="1:6" x14ac:dyDescent="0.25">
      <c r="A4023">
        <v>4021</v>
      </c>
      <c r="B4023" t="s">
        <v>35180</v>
      </c>
      <c r="C4023" s="78">
        <v>-8.3657234999999996E-2</v>
      </c>
      <c r="D4023" s="78">
        <v>-0.36396455999999999</v>
      </c>
      <c r="E4023" s="78">
        <v>6.4384609999999995E-2</v>
      </c>
      <c r="F4023" s="78">
        <v>6.4969109999999997E-2</v>
      </c>
    </row>
    <row r="4024" spans="1:6" x14ac:dyDescent="0.25">
      <c r="A4024">
        <v>4022</v>
      </c>
      <c r="B4024" t="s">
        <v>35181</v>
      </c>
      <c r="C4024" s="78">
        <v>6.4893900000000004E-2</v>
      </c>
      <c r="D4024" s="78">
        <v>-0.74306110000000003</v>
      </c>
      <c r="E4024" s="78">
        <v>-1.5880017999999999E-2</v>
      </c>
      <c r="F4024" s="78">
        <v>7.7176910000000001E-2</v>
      </c>
    </row>
    <row r="4025" spans="1:6" x14ac:dyDescent="0.25">
      <c r="A4025">
        <v>4023</v>
      </c>
      <c r="B4025" t="s">
        <v>18319</v>
      </c>
      <c r="C4025" s="78">
        <v>0.14992337</v>
      </c>
      <c r="D4025" s="78">
        <v>-1.4996027000000001</v>
      </c>
      <c r="E4025" s="78">
        <v>1.7480180000000001E-2</v>
      </c>
      <c r="F4025" s="78">
        <v>-0.15550513999999999</v>
      </c>
    </row>
    <row r="4026" spans="1:6" x14ac:dyDescent="0.25">
      <c r="A4026">
        <v>4024</v>
      </c>
      <c r="B4026" t="s">
        <v>19344</v>
      </c>
      <c r="C4026" s="78">
        <v>3.0228317000000001E-2</v>
      </c>
      <c r="D4026" s="78">
        <v>-0.76932489999999998</v>
      </c>
      <c r="E4026" s="78">
        <v>8.4792870000000006E-2</v>
      </c>
      <c r="F4026" s="78">
        <v>-0.121874735</v>
      </c>
    </row>
    <row r="4027" spans="1:6" x14ac:dyDescent="0.25">
      <c r="A4027">
        <v>4025</v>
      </c>
      <c r="B4027" t="s">
        <v>35182</v>
      </c>
      <c r="C4027" s="78">
        <v>-1.9130442999999999</v>
      </c>
      <c r="D4027" s="78">
        <v>4.4648409999999998</v>
      </c>
      <c r="E4027" s="78">
        <v>6.1258226999999998E-2</v>
      </c>
      <c r="F4027" s="78">
        <v>6.7053269999999998E-2</v>
      </c>
    </row>
    <row r="4028" spans="1:6" x14ac:dyDescent="0.25">
      <c r="A4028">
        <v>4026</v>
      </c>
      <c r="B4028" t="s">
        <v>35183</v>
      </c>
      <c r="C4028" s="78">
        <v>-7.2928129999999998</v>
      </c>
      <c r="D4028" s="78">
        <v>1.2383470000000001</v>
      </c>
      <c r="E4028" s="78">
        <v>8.4251019999999996E-2</v>
      </c>
      <c r="F4028" s="78">
        <v>6.2169271999999998E-2</v>
      </c>
    </row>
    <row r="4029" spans="1:6" x14ac:dyDescent="0.25">
      <c r="A4029">
        <v>4027</v>
      </c>
      <c r="B4029" t="s">
        <v>35184</v>
      </c>
      <c r="C4029" s="78">
        <v>1.6679687999999999</v>
      </c>
      <c r="D4029" s="78">
        <v>1.5883130999999999</v>
      </c>
      <c r="E4029" s="78">
        <v>-0.13886446</v>
      </c>
      <c r="F4029" s="78">
        <v>9.3459785000000004E-2</v>
      </c>
    </row>
    <row r="4030" spans="1:6" x14ac:dyDescent="0.25">
      <c r="A4030">
        <v>4028</v>
      </c>
      <c r="B4030" t="s">
        <v>35185</v>
      </c>
      <c r="C4030" s="78">
        <v>-0.43088441999999999</v>
      </c>
      <c r="D4030" s="78">
        <v>4.2028970000000001</v>
      </c>
      <c r="E4030" s="78">
        <v>-6.7736209999999996E-3</v>
      </c>
      <c r="F4030" s="78">
        <v>6.5588339999999995E-2</v>
      </c>
    </row>
    <row r="4031" spans="1:6" x14ac:dyDescent="0.25">
      <c r="A4031">
        <v>4029</v>
      </c>
      <c r="B4031" t="s">
        <v>35186</v>
      </c>
      <c r="C4031" s="78">
        <v>-1.0482079</v>
      </c>
      <c r="D4031" s="78">
        <v>-1.2987154000000001</v>
      </c>
      <c r="E4031" s="78">
        <v>8.3870529999999999E-2</v>
      </c>
      <c r="F4031" s="78">
        <v>6.2301084E-2</v>
      </c>
    </row>
    <row r="4032" spans="1:6" x14ac:dyDescent="0.25">
      <c r="A4032">
        <v>4030</v>
      </c>
      <c r="B4032" t="s">
        <v>22770</v>
      </c>
      <c r="C4032" s="78">
        <v>-1.7340462999999999</v>
      </c>
      <c r="D4032" s="78">
        <v>3.3779786000000001</v>
      </c>
      <c r="E4032" s="78">
        <v>6.933984E-2</v>
      </c>
      <c r="F4032" s="78">
        <v>-9.8444030000000002E-2</v>
      </c>
    </row>
    <row r="4033" spans="1:6" x14ac:dyDescent="0.25">
      <c r="A4033">
        <v>4031</v>
      </c>
      <c r="B4033" t="s">
        <v>27358</v>
      </c>
      <c r="C4033" s="78">
        <v>3.3988805000000002</v>
      </c>
      <c r="D4033" s="78">
        <v>4.5482310000000004</v>
      </c>
      <c r="E4033" s="78">
        <v>-2.3220897000000001E-2</v>
      </c>
      <c r="F4033" s="78">
        <v>-0.16951416</v>
      </c>
    </row>
    <row r="4034" spans="1:6" x14ac:dyDescent="0.25">
      <c r="A4034">
        <v>4032</v>
      </c>
      <c r="B4034" t="s">
        <v>35187</v>
      </c>
      <c r="C4034" s="78">
        <v>-0.94897030000000004</v>
      </c>
      <c r="D4034" s="78">
        <v>2.3418733999999999</v>
      </c>
      <c r="E4034" s="78">
        <v>2.1350890000000001E-2</v>
      </c>
      <c r="F4034" s="78">
        <v>9.4962270000000001E-2</v>
      </c>
    </row>
    <row r="4035" spans="1:6" x14ac:dyDescent="0.25">
      <c r="A4035">
        <v>4033</v>
      </c>
      <c r="B4035" t="s">
        <v>35188</v>
      </c>
      <c r="C4035" s="78">
        <v>2.1032481000000001</v>
      </c>
      <c r="D4035" s="78">
        <v>1.2844982</v>
      </c>
      <c r="E4035" s="78">
        <v>4.940717E-2</v>
      </c>
      <c r="F4035" s="78">
        <v>7.2621149999999995E-2</v>
      </c>
    </row>
    <row r="4036" spans="1:6" x14ac:dyDescent="0.25">
      <c r="A4036">
        <v>4034</v>
      </c>
      <c r="B4036" t="s">
        <v>35189</v>
      </c>
      <c r="C4036" s="78">
        <v>0.4786994</v>
      </c>
      <c r="D4036" s="78">
        <v>5.3712280000000003</v>
      </c>
      <c r="E4036" s="78">
        <v>6.9491654999999999E-2</v>
      </c>
      <c r="F4036" s="78">
        <v>7.9645110000000005E-2</v>
      </c>
    </row>
    <row r="4037" spans="1:6" x14ac:dyDescent="0.25">
      <c r="A4037">
        <v>4035</v>
      </c>
      <c r="B4037" t="s">
        <v>14282</v>
      </c>
      <c r="C4037" s="78">
        <v>0.20159304</v>
      </c>
      <c r="D4037" s="78">
        <v>-0.40653549999999999</v>
      </c>
      <c r="E4037" s="78">
        <v>-0.12848556</v>
      </c>
      <c r="F4037" s="78">
        <v>7.1952223999999995E-2</v>
      </c>
    </row>
    <row r="4038" spans="1:6" x14ac:dyDescent="0.25">
      <c r="A4038">
        <v>4036</v>
      </c>
      <c r="B4038" t="s">
        <v>35190</v>
      </c>
      <c r="C4038" s="78">
        <v>-0.26677030000000002</v>
      </c>
      <c r="D4038" s="78">
        <v>-1.6933095</v>
      </c>
      <c r="E4038" s="78">
        <v>0.116628975</v>
      </c>
      <c r="F4038" s="78">
        <v>7.3403984000000005E-2</v>
      </c>
    </row>
    <row r="4039" spans="1:6" x14ac:dyDescent="0.25">
      <c r="A4039">
        <v>4037</v>
      </c>
      <c r="B4039" t="s">
        <v>35191</v>
      </c>
      <c r="C4039" s="78">
        <v>1.6445487000000001</v>
      </c>
      <c r="D4039" s="78">
        <v>2.217641</v>
      </c>
      <c r="E4039" s="78">
        <v>0.18425050000000001</v>
      </c>
      <c r="F4039" s="78">
        <v>3.7480923999999999E-2</v>
      </c>
    </row>
    <row r="4040" spans="1:6" x14ac:dyDescent="0.25">
      <c r="A4040">
        <v>4038</v>
      </c>
      <c r="B4040" t="s">
        <v>9490</v>
      </c>
      <c r="C4040" s="78">
        <v>-0.20136803</v>
      </c>
      <c r="D4040" s="78">
        <v>-0.1667862</v>
      </c>
      <c r="E4040" s="78">
        <v>0.12505957000000001</v>
      </c>
      <c r="F4040" s="78">
        <v>-0.10378869</v>
      </c>
    </row>
    <row r="4041" spans="1:6" x14ac:dyDescent="0.25">
      <c r="A4041">
        <v>4039</v>
      </c>
      <c r="B4041" t="s">
        <v>9009</v>
      </c>
      <c r="C4041" s="78">
        <v>1.9474107000000001</v>
      </c>
      <c r="D4041" s="78">
        <v>-1.1005663999999999</v>
      </c>
      <c r="E4041" s="78">
        <v>4.4516698E-2</v>
      </c>
      <c r="F4041" s="78">
        <v>-0.15087423</v>
      </c>
    </row>
    <row r="4042" spans="1:6" x14ac:dyDescent="0.25">
      <c r="A4042">
        <v>4040</v>
      </c>
      <c r="B4042" t="s">
        <v>35192</v>
      </c>
      <c r="C4042" s="78">
        <v>-0.41039395000000001</v>
      </c>
      <c r="D4042" s="78">
        <v>-4.4875259999999999</v>
      </c>
      <c r="E4042" s="78">
        <v>7.7867314000000007E-2</v>
      </c>
      <c r="F4042" s="78">
        <v>2.3167955E-2</v>
      </c>
    </row>
    <row r="4043" spans="1:6" x14ac:dyDescent="0.25">
      <c r="A4043">
        <v>4041</v>
      </c>
      <c r="B4043" t="s">
        <v>15758</v>
      </c>
      <c r="C4043" s="78">
        <v>1.0757151</v>
      </c>
      <c r="D4043" s="78">
        <v>-0.99390005999999997</v>
      </c>
      <c r="E4043" s="78">
        <v>0.11081006</v>
      </c>
      <c r="F4043" s="78">
        <v>-8.6591689999999999E-2</v>
      </c>
    </row>
    <row r="4044" spans="1:6" x14ac:dyDescent="0.25">
      <c r="A4044">
        <v>4042</v>
      </c>
      <c r="B4044" t="s">
        <v>35193</v>
      </c>
      <c r="C4044" s="78">
        <v>-0.13787562</v>
      </c>
      <c r="D4044" s="78">
        <v>0.62053919999999996</v>
      </c>
      <c r="E4044" s="78">
        <v>8.8294280000000003E-2</v>
      </c>
      <c r="F4044" s="78">
        <v>-3.3507756999999999E-2</v>
      </c>
    </row>
    <row r="4045" spans="1:6" x14ac:dyDescent="0.25">
      <c r="A4045">
        <v>4043</v>
      </c>
      <c r="B4045" t="s">
        <v>35194</v>
      </c>
      <c r="C4045" s="78">
        <v>-1.2889808</v>
      </c>
      <c r="D4045" s="78">
        <v>-2.3792973000000002</v>
      </c>
      <c r="E4045" s="78">
        <v>3.4351646999999999E-3</v>
      </c>
      <c r="F4045" s="78">
        <v>1.5097707E-2</v>
      </c>
    </row>
    <row r="4046" spans="1:6" x14ac:dyDescent="0.25">
      <c r="A4046">
        <v>4044</v>
      </c>
      <c r="B4046" t="s">
        <v>1087</v>
      </c>
      <c r="C4046" s="78">
        <v>0.11567627</v>
      </c>
      <c r="D4046" s="78">
        <v>-3.0905542000000001</v>
      </c>
      <c r="E4046" s="78">
        <v>-0.23784313000000001</v>
      </c>
      <c r="F4046" s="78">
        <v>-0.41291012999999999</v>
      </c>
    </row>
    <row r="4047" spans="1:6" x14ac:dyDescent="0.25">
      <c r="A4047">
        <v>4045</v>
      </c>
      <c r="B4047" t="s">
        <v>35195</v>
      </c>
      <c r="C4047" s="78">
        <v>0.81299423999999998</v>
      </c>
      <c r="D4047" s="78">
        <v>-2.7858312000000001</v>
      </c>
      <c r="E4047" s="78">
        <v>0.20440975</v>
      </c>
      <c r="F4047" s="78">
        <v>-5.5102603999999996E-3</v>
      </c>
    </row>
    <row r="4048" spans="1:6" x14ac:dyDescent="0.25">
      <c r="A4048">
        <v>4046</v>
      </c>
      <c r="B4048" t="s">
        <v>35196</v>
      </c>
      <c r="C4048" s="78">
        <v>-1.8964319999999999</v>
      </c>
      <c r="D4048" s="78">
        <v>-1.8196110999999999</v>
      </c>
      <c r="E4048" s="78">
        <v>0.18341494</v>
      </c>
      <c r="F4048" s="78">
        <v>1.1632765E-2</v>
      </c>
    </row>
    <row r="4049" spans="1:6" x14ac:dyDescent="0.25">
      <c r="A4049">
        <v>4047</v>
      </c>
      <c r="B4049" t="s">
        <v>35197</v>
      </c>
      <c r="C4049" s="78">
        <v>1.3703939000000001</v>
      </c>
      <c r="D4049" s="78">
        <v>-1.8067667000000001</v>
      </c>
      <c r="E4049" s="78">
        <v>0.15834354</v>
      </c>
      <c r="F4049" s="78">
        <v>2.0965721E-2</v>
      </c>
    </row>
    <row r="4050" spans="1:6" x14ac:dyDescent="0.25">
      <c r="A4050">
        <v>4048</v>
      </c>
      <c r="B4050" t="s">
        <v>35198</v>
      </c>
      <c r="C4050" s="78">
        <v>-0.27287840000000002</v>
      </c>
      <c r="D4050" s="78">
        <v>-1.8612962</v>
      </c>
      <c r="E4050" s="78">
        <v>6.4497289999999999E-2</v>
      </c>
      <c r="F4050" s="78">
        <v>7.4189976000000005E-2</v>
      </c>
    </row>
    <row r="4051" spans="1:6" x14ac:dyDescent="0.25">
      <c r="A4051">
        <v>4049</v>
      </c>
      <c r="B4051" t="s">
        <v>35199</v>
      </c>
      <c r="C4051" s="78">
        <v>-1.6163474</v>
      </c>
      <c r="D4051" s="78">
        <v>1.2558463</v>
      </c>
      <c r="E4051" s="78">
        <v>0.10432553</v>
      </c>
      <c r="F4051" s="78">
        <v>2.9312856000000002E-2</v>
      </c>
    </row>
    <row r="4052" spans="1:6" x14ac:dyDescent="0.25">
      <c r="A4052">
        <v>4050</v>
      </c>
      <c r="B4052" t="s">
        <v>35200</v>
      </c>
      <c r="C4052" s="78">
        <v>0.37009809999999999</v>
      </c>
      <c r="D4052" s="78">
        <v>0.14773905000000001</v>
      </c>
      <c r="E4052" s="78">
        <v>-0.18738803000000001</v>
      </c>
      <c r="F4052" s="78">
        <v>2.6679656999999999E-2</v>
      </c>
    </row>
    <row r="4053" spans="1:6" x14ac:dyDescent="0.25">
      <c r="A4053">
        <v>4051</v>
      </c>
      <c r="B4053" t="s">
        <v>35201</v>
      </c>
      <c r="C4053" s="78">
        <v>-5.0798500000000004</v>
      </c>
      <c r="D4053" s="78">
        <v>6.281371</v>
      </c>
      <c r="E4053" s="78">
        <v>0.18750592999999999</v>
      </c>
      <c r="F4053" s="78">
        <v>2.1544530999999999E-2</v>
      </c>
    </row>
    <row r="4054" spans="1:6" x14ac:dyDescent="0.25">
      <c r="A4054">
        <v>4052</v>
      </c>
      <c r="B4054" t="s">
        <v>35202</v>
      </c>
      <c r="C4054" s="78">
        <v>1.3841414000000001</v>
      </c>
      <c r="D4054" s="78">
        <v>-1.5260499999999999</v>
      </c>
      <c r="E4054" s="78">
        <v>4.8770293999999999E-2</v>
      </c>
      <c r="F4054" s="78">
        <v>4.7631792999999999E-2</v>
      </c>
    </row>
    <row r="4055" spans="1:6" x14ac:dyDescent="0.25">
      <c r="A4055">
        <v>4053</v>
      </c>
      <c r="B4055" t="s">
        <v>35203</v>
      </c>
      <c r="C4055" s="78">
        <v>1.3030832000000001</v>
      </c>
      <c r="D4055" s="78">
        <v>1.9412503000000001</v>
      </c>
      <c r="E4055" s="78">
        <v>-1.0809480999999999E-2</v>
      </c>
      <c r="F4055" s="78">
        <v>-3.2329669999999998E-3</v>
      </c>
    </row>
    <row r="4056" spans="1:6" x14ac:dyDescent="0.25">
      <c r="A4056">
        <v>4054</v>
      </c>
      <c r="B4056" t="s">
        <v>35204</v>
      </c>
      <c r="C4056" s="78">
        <v>1.0302682999999999</v>
      </c>
      <c r="D4056" s="78">
        <v>-0.82707333999999999</v>
      </c>
      <c r="E4056" s="78">
        <v>0.230903</v>
      </c>
      <c r="F4056" s="78">
        <v>1.1431470000000001E-2</v>
      </c>
    </row>
    <row r="4057" spans="1:6" x14ac:dyDescent="0.25">
      <c r="A4057">
        <v>4055</v>
      </c>
      <c r="B4057" t="s">
        <v>35205</v>
      </c>
      <c r="C4057" s="78">
        <v>8.0459120000000005E-3</v>
      </c>
      <c r="D4057" s="78">
        <v>-2.5812004000000002</v>
      </c>
      <c r="E4057" s="78">
        <v>0.23116665</v>
      </c>
      <c r="F4057" s="78">
        <v>1.0609888499999999E-2</v>
      </c>
    </row>
    <row r="4058" spans="1:6" x14ac:dyDescent="0.25">
      <c r="A4058">
        <v>4056</v>
      </c>
      <c r="B4058" t="s">
        <v>35206</v>
      </c>
      <c r="C4058" s="78">
        <v>-0.90172863000000003</v>
      </c>
      <c r="D4058" s="78">
        <v>0.23619580000000001</v>
      </c>
      <c r="E4058" s="78">
        <v>0.23735212</v>
      </c>
      <c r="F4058" s="78">
        <v>3.9617903999999999E-3</v>
      </c>
    </row>
    <row r="4059" spans="1:6" x14ac:dyDescent="0.25">
      <c r="A4059">
        <v>4057</v>
      </c>
      <c r="B4059" t="s">
        <v>7676</v>
      </c>
      <c r="C4059" s="78">
        <v>-0.56020795999999995</v>
      </c>
      <c r="D4059" s="78">
        <v>-2.9913573000000002</v>
      </c>
      <c r="E4059" s="78">
        <v>5.7469560000000003E-2</v>
      </c>
      <c r="F4059" s="78">
        <v>-0.17065473</v>
      </c>
    </row>
    <row r="4060" spans="1:6" x14ac:dyDescent="0.25">
      <c r="A4060">
        <v>4058</v>
      </c>
      <c r="B4060" t="s">
        <v>18171</v>
      </c>
      <c r="C4060" s="78">
        <v>-0.82547329999999997</v>
      </c>
      <c r="D4060" s="78">
        <v>-1.8792363000000001</v>
      </c>
      <c r="E4060" s="78">
        <v>7.8198686000000003E-2</v>
      </c>
      <c r="F4060" s="78">
        <v>-0.12096715</v>
      </c>
    </row>
    <row r="4061" spans="1:6" x14ac:dyDescent="0.25">
      <c r="A4061">
        <v>4059</v>
      </c>
      <c r="B4061" t="s">
        <v>29388</v>
      </c>
      <c r="C4061" s="78">
        <v>-6.9963154999999997</v>
      </c>
      <c r="D4061" s="78">
        <v>0.14382565</v>
      </c>
      <c r="E4061" s="78">
        <v>-1.0794401E-4</v>
      </c>
      <c r="F4061" s="78">
        <v>-1.3688629500000001E-2</v>
      </c>
    </row>
    <row r="4062" spans="1:6" x14ac:dyDescent="0.25">
      <c r="A4062">
        <v>4060</v>
      </c>
      <c r="B4062" t="s">
        <v>35207</v>
      </c>
      <c r="C4062" s="78">
        <v>-0.60429429999999995</v>
      </c>
      <c r="D4062" s="78">
        <v>-0.26084495000000002</v>
      </c>
      <c r="E4062" s="78">
        <v>-8.3362339999999993E-2</v>
      </c>
      <c r="F4062" s="78">
        <v>6.2733023999999998E-2</v>
      </c>
    </row>
    <row r="4063" spans="1:6" x14ac:dyDescent="0.25">
      <c r="A4063">
        <v>4061</v>
      </c>
      <c r="B4063" t="s">
        <v>35208</v>
      </c>
      <c r="C4063" s="78">
        <v>2.716701</v>
      </c>
      <c r="D4063" s="78">
        <v>-0.78993075999999995</v>
      </c>
      <c r="E4063" s="78">
        <v>0.21830111999999999</v>
      </c>
      <c r="F4063" s="78">
        <v>2.0665514999999999E-2</v>
      </c>
    </row>
    <row r="4064" spans="1:6" x14ac:dyDescent="0.25">
      <c r="A4064">
        <v>4062</v>
      </c>
      <c r="B4064" t="s">
        <v>35209</v>
      </c>
      <c r="C4064" s="78">
        <v>0.13654698000000001</v>
      </c>
      <c r="D4064" s="78">
        <v>1.2027977000000001</v>
      </c>
      <c r="E4064" s="78">
        <v>8.6316169999999998E-2</v>
      </c>
      <c r="F4064" s="78">
        <v>3.3011186999999997E-2</v>
      </c>
    </row>
    <row r="4065" spans="1:6" x14ac:dyDescent="0.25">
      <c r="A4065">
        <v>4063</v>
      </c>
      <c r="B4065" t="s">
        <v>12898</v>
      </c>
      <c r="C4065" s="78">
        <v>1.0188174000000001</v>
      </c>
      <c r="D4065" s="78">
        <v>-0.73018724000000002</v>
      </c>
      <c r="E4065" s="78">
        <v>8.1433210000000002E-3</v>
      </c>
      <c r="F4065" s="78">
        <v>-0.21035351999999999</v>
      </c>
    </row>
    <row r="4066" spans="1:6" x14ac:dyDescent="0.25">
      <c r="A4066">
        <v>4064</v>
      </c>
      <c r="B4066" t="s">
        <v>35210</v>
      </c>
      <c r="C4066" s="78">
        <v>-0.83239686000000002</v>
      </c>
      <c r="D4066" s="78">
        <v>-2.258508</v>
      </c>
      <c r="E4066" s="78">
        <v>7.2829140000000001E-2</v>
      </c>
      <c r="F4066" s="78">
        <v>5.5830589999999999E-2</v>
      </c>
    </row>
    <row r="4067" spans="1:6" x14ac:dyDescent="0.25">
      <c r="A4067">
        <v>4065</v>
      </c>
      <c r="B4067" t="s">
        <v>35211</v>
      </c>
      <c r="C4067" s="78">
        <v>-1.8053296999999999</v>
      </c>
      <c r="D4067" s="78">
        <v>-1.2121158000000001</v>
      </c>
      <c r="E4067" s="78">
        <v>-9.7370149999999999E-3</v>
      </c>
      <c r="F4067" s="78">
        <v>8.4574445999999998E-2</v>
      </c>
    </row>
    <row r="4068" spans="1:6" x14ac:dyDescent="0.25">
      <c r="A4068">
        <v>4066</v>
      </c>
      <c r="B4068" t="s">
        <v>35212</v>
      </c>
      <c r="C4068" s="78">
        <v>3.9550613999999999</v>
      </c>
      <c r="D4068" s="78">
        <v>1.8415391000000001</v>
      </c>
      <c r="E4068" s="78">
        <v>-1.6471148000000001E-2</v>
      </c>
      <c r="F4068" s="78">
        <v>2.0219167999999999E-2</v>
      </c>
    </row>
    <row r="4069" spans="1:6" x14ac:dyDescent="0.25">
      <c r="A4069">
        <v>4067</v>
      </c>
      <c r="B4069" t="s">
        <v>35213</v>
      </c>
      <c r="C4069" s="78">
        <v>4.4652934000000002</v>
      </c>
      <c r="D4069" s="78">
        <v>-0.47646414999999998</v>
      </c>
      <c r="E4069" s="78">
        <v>4.0261685999999998E-2</v>
      </c>
      <c r="F4069" s="78">
        <v>2.0253648999999999E-2</v>
      </c>
    </row>
    <row r="4070" spans="1:6" x14ac:dyDescent="0.25">
      <c r="A4070">
        <v>4068</v>
      </c>
      <c r="B4070" t="s">
        <v>1780</v>
      </c>
      <c r="C4070" s="78">
        <v>0.61016380000000003</v>
      </c>
      <c r="D4070" s="78">
        <v>0.59906389999999998</v>
      </c>
      <c r="E4070" s="78">
        <v>-9.6609829999999994E-2</v>
      </c>
      <c r="F4070" s="78">
        <v>-0.21106501999999999</v>
      </c>
    </row>
    <row r="4071" spans="1:6" x14ac:dyDescent="0.25">
      <c r="A4071">
        <v>4069</v>
      </c>
      <c r="B4071" t="s">
        <v>24690</v>
      </c>
      <c r="C4071" s="78">
        <v>-0.32563120000000001</v>
      </c>
      <c r="D4071" s="78">
        <v>-1.3281191999999999</v>
      </c>
      <c r="E4071" s="78">
        <v>4.1368768E-2</v>
      </c>
      <c r="F4071" s="78">
        <v>-0.15645186999999999</v>
      </c>
    </row>
    <row r="4072" spans="1:6" x14ac:dyDescent="0.25">
      <c r="A4072">
        <v>4070</v>
      </c>
      <c r="B4072" t="s">
        <v>35214</v>
      </c>
      <c r="C4072" s="78">
        <v>-0.45080422999999997</v>
      </c>
      <c r="D4072" s="78">
        <v>0.65721273000000002</v>
      </c>
      <c r="E4072" s="78">
        <v>9.1143890000000005E-2</v>
      </c>
      <c r="F4072" s="78">
        <v>-8.1142530000000004E-2</v>
      </c>
    </row>
    <row r="4073" spans="1:6" x14ac:dyDescent="0.25">
      <c r="A4073">
        <v>4071</v>
      </c>
      <c r="B4073" t="s">
        <v>35215</v>
      </c>
      <c r="C4073" s="78">
        <v>1.7316263000000001</v>
      </c>
      <c r="D4073" s="78">
        <v>-1.3892194</v>
      </c>
      <c r="E4073" s="78">
        <v>-0.13140461000000001</v>
      </c>
      <c r="F4073" s="78">
        <v>-3.6969095E-2</v>
      </c>
    </row>
    <row r="4074" spans="1:6" x14ac:dyDescent="0.25">
      <c r="A4074">
        <v>4072</v>
      </c>
      <c r="B4074" t="s">
        <v>6504</v>
      </c>
      <c r="C4074" s="78">
        <v>-0.27658522000000002</v>
      </c>
      <c r="D4074" s="78">
        <v>-2.0984516000000002</v>
      </c>
      <c r="E4074" s="78">
        <v>-2.9380023000000002E-2</v>
      </c>
      <c r="F4074" s="78">
        <v>-0.22781615999999999</v>
      </c>
    </row>
    <row r="4075" spans="1:6" x14ac:dyDescent="0.25">
      <c r="A4075">
        <v>4073</v>
      </c>
      <c r="B4075" t="s">
        <v>1340</v>
      </c>
      <c r="C4075" s="78">
        <v>-9.6105665000000007E-2</v>
      </c>
      <c r="D4075" s="78">
        <v>-1.5759966000000001</v>
      </c>
      <c r="E4075" s="78">
        <v>-8.0375370000000008E-3</v>
      </c>
      <c r="F4075" s="78">
        <v>-0.15918599999999999</v>
      </c>
    </row>
    <row r="4076" spans="1:6" x14ac:dyDescent="0.25">
      <c r="A4076">
        <v>4074</v>
      </c>
      <c r="B4076" t="s">
        <v>35216</v>
      </c>
      <c r="C4076" s="78">
        <v>0.10167971000000001</v>
      </c>
      <c r="D4076" s="78">
        <v>-2.2668720000000002</v>
      </c>
      <c r="E4076" s="78">
        <v>0.18327951000000001</v>
      </c>
      <c r="F4076" s="78">
        <v>2.9765135000000002E-2</v>
      </c>
    </row>
    <row r="4077" spans="1:6" x14ac:dyDescent="0.25">
      <c r="A4077">
        <v>4075</v>
      </c>
      <c r="B4077" t="s">
        <v>35217</v>
      </c>
      <c r="C4077" s="78">
        <v>1.9858187</v>
      </c>
      <c r="D4077" s="78">
        <v>0.48451662000000001</v>
      </c>
      <c r="E4077" s="78">
        <v>8.7360874000000005E-2</v>
      </c>
      <c r="F4077" s="78">
        <v>3.7368940000000003E-2</v>
      </c>
    </row>
    <row r="4078" spans="1:6" x14ac:dyDescent="0.25">
      <c r="A4078">
        <v>4076</v>
      </c>
      <c r="B4078" t="s">
        <v>35218</v>
      </c>
      <c r="C4078" s="78">
        <v>-0.73385880000000003</v>
      </c>
      <c r="D4078" s="78">
        <v>-2.2835239999999999</v>
      </c>
      <c r="E4078" s="78">
        <v>0.14873263</v>
      </c>
      <c r="F4078" s="78">
        <v>-5.6454207999999999E-2</v>
      </c>
    </row>
    <row r="4079" spans="1:6" x14ac:dyDescent="0.25">
      <c r="A4079">
        <v>4077</v>
      </c>
      <c r="B4079" t="s">
        <v>35219</v>
      </c>
      <c r="C4079" s="78">
        <v>0.65149000000000001</v>
      </c>
      <c r="D4079" s="78">
        <v>1.0101051000000001</v>
      </c>
      <c r="E4079" s="78">
        <v>8.9936316000000002E-2</v>
      </c>
      <c r="F4079" s="78">
        <v>5.8966695999999999E-2</v>
      </c>
    </row>
    <row r="4080" spans="1:6" x14ac:dyDescent="0.25">
      <c r="A4080">
        <v>4078</v>
      </c>
      <c r="B4080" t="s">
        <v>17822</v>
      </c>
      <c r="C4080" s="78">
        <v>-0.54126799999999997</v>
      </c>
      <c r="D4080" s="78">
        <v>-2.1258409999999999</v>
      </c>
      <c r="E4080" s="78">
        <v>0.13772345</v>
      </c>
      <c r="F4080" s="78">
        <v>-7.1506470000000003E-2</v>
      </c>
    </row>
    <row r="4081" spans="1:6" x14ac:dyDescent="0.25">
      <c r="A4081">
        <v>4079</v>
      </c>
      <c r="B4081" t="s">
        <v>35220</v>
      </c>
      <c r="C4081" s="78">
        <v>-3.3923035000000001</v>
      </c>
      <c r="D4081" s="78">
        <v>1.6684694</v>
      </c>
      <c r="E4081" s="78">
        <v>4.7937035999999998E-4</v>
      </c>
      <c r="F4081" s="78">
        <v>6.2451514999999999E-2</v>
      </c>
    </row>
    <row r="4082" spans="1:6" x14ac:dyDescent="0.25">
      <c r="A4082">
        <v>4080</v>
      </c>
      <c r="B4082" t="s">
        <v>35221</v>
      </c>
      <c r="C4082" s="78">
        <v>0.86701417000000003</v>
      </c>
      <c r="D4082" s="78">
        <v>-2.4988165000000002</v>
      </c>
      <c r="E4082" s="78">
        <v>7.1318629999999994E-2</v>
      </c>
      <c r="F4082" s="78">
        <v>6.1713749999999998E-2</v>
      </c>
    </row>
    <row r="4083" spans="1:6" x14ac:dyDescent="0.25">
      <c r="A4083">
        <v>4081</v>
      </c>
      <c r="B4083" t="s">
        <v>35222</v>
      </c>
      <c r="C4083" s="78">
        <v>-0.45587276999999998</v>
      </c>
      <c r="D4083" s="78">
        <v>-2.1082964</v>
      </c>
      <c r="E4083" s="78">
        <v>-7.6665580000000004E-3</v>
      </c>
      <c r="F4083" s="78">
        <v>8.4269060000000007E-2</v>
      </c>
    </row>
    <row r="4084" spans="1:6" x14ac:dyDescent="0.25">
      <c r="A4084">
        <v>4082</v>
      </c>
      <c r="B4084" t="s">
        <v>35223</v>
      </c>
      <c r="C4084" s="78">
        <v>1.9080364999999999</v>
      </c>
      <c r="D4084" s="78">
        <v>0.50844025999999998</v>
      </c>
      <c r="E4084" s="78">
        <v>3.2498819999999998E-2</v>
      </c>
      <c r="F4084" s="78">
        <v>7.5209974999999998E-2</v>
      </c>
    </row>
    <row r="4085" spans="1:6" x14ac:dyDescent="0.25">
      <c r="A4085">
        <v>4083</v>
      </c>
      <c r="B4085" t="s">
        <v>35224</v>
      </c>
      <c r="C4085" s="78">
        <v>-1.2544823000000001</v>
      </c>
      <c r="D4085" s="78">
        <v>-4.2016080000000002</v>
      </c>
      <c r="E4085" s="78">
        <v>3.6403685999999998E-2</v>
      </c>
      <c r="F4085" s="78">
        <v>5.5585229999999999E-2</v>
      </c>
    </row>
    <row r="4086" spans="1:6" x14ac:dyDescent="0.25">
      <c r="A4086">
        <v>4084</v>
      </c>
      <c r="B4086" t="s">
        <v>25640</v>
      </c>
      <c r="C4086" s="78">
        <v>0.22369933</v>
      </c>
      <c r="D4086" s="78">
        <v>-2.5580954999999999</v>
      </c>
      <c r="E4086" s="78">
        <v>0.12459594</v>
      </c>
      <c r="F4086" s="78">
        <v>-3.4914239999999999E-2</v>
      </c>
    </row>
    <row r="4087" spans="1:6" x14ac:dyDescent="0.25">
      <c r="A4087">
        <v>4085</v>
      </c>
      <c r="B4087" t="s">
        <v>3642</v>
      </c>
      <c r="C4087" s="78">
        <v>0.54317009999999999</v>
      </c>
      <c r="D4087" s="78">
        <v>-0.69818853999999997</v>
      </c>
      <c r="E4087" s="78">
        <v>7.6039389999999998E-2</v>
      </c>
      <c r="F4087" s="78">
        <v>-3.6437176000000002E-2</v>
      </c>
    </row>
    <row r="4088" spans="1:6" x14ac:dyDescent="0.25">
      <c r="A4088">
        <v>4086</v>
      </c>
      <c r="B4088" t="s">
        <v>35225</v>
      </c>
      <c r="C4088" s="78">
        <v>-0.23664963</v>
      </c>
      <c r="D4088" s="78">
        <v>0.22014713</v>
      </c>
      <c r="E4088" s="78">
        <v>0.100156575</v>
      </c>
      <c r="F4088" s="78">
        <v>5.8727436000000001E-2</v>
      </c>
    </row>
    <row r="4089" spans="1:6" x14ac:dyDescent="0.25">
      <c r="A4089">
        <v>4087</v>
      </c>
      <c r="B4089" t="s">
        <v>35226</v>
      </c>
      <c r="C4089" s="78">
        <v>1.1590590000000001</v>
      </c>
      <c r="D4089" s="78">
        <v>-0.68732519999999997</v>
      </c>
      <c r="E4089" s="78">
        <v>0.14042753999999999</v>
      </c>
      <c r="F4089" s="78">
        <v>-4.9066298000000001E-2</v>
      </c>
    </row>
    <row r="4090" spans="1:6" x14ac:dyDescent="0.25">
      <c r="A4090">
        <v>4088</v>
      </c>
      <c r="B4090" t="s">
        <v>6187</v>
      </c>
      <c r="C4090" s="78">
        <v>0.27341723000000001</v>
      </c>
      <c r="D4090" s="78">
        <v>1.1023567000000001</v>
      </c>
      <c r="E4090" s="78">
        <v>0.14189794999999999</v>
      </c>
      <c r="F4090" s="78">
        <v>-4.7890753000000001E-2</v>
      </c>
    </row>
    <row r="4091" spans="1:6" x14ac:dyDescent="0.25">
      <c r="A4091">
        <v>4089</v>
      </c>
      <c r="B4091" t="s">
        <v>35227</v>
      </c>
      <c r="C4091" s="78">
        <v>4.1766899999999998</v>
      </c>
      <c r="D4091" s="78">
        <v>4.5154810000000003</v>
      </c>
      <c r="E4091" s="78">
        <v>0.14144572999999999</v>
      </c>
      <c r="F4091" s="78">
        <v>4.4628913999999999E-2</v>
      </c>
    </row>
    <row r="4092" spans="1:6" x14ac:dyDescent="0.25">
      <c r="A4092">
        <v>4090</v>
      </c>
      <c r="B4092" t="s">
        <v>35228</v>
      </c>
      <c r="C4092" s="78">
        <v>-5.591637E-2</v>
      </c>
      <c r="D4092" s="78">
        <v>2.2469044000000001E-2</v>
      </c>
      <c r="E4092" s="78">
        <v>0.20515615000000001</v>
      </c>
      <c r="F4092" s="78">
        <v>3.4995129999999999E-2</v>
      </c>
    </row>
    <row r="4093" spans="1:6" x14ac:dyDescent="0.25">
      <c r="A4093">
        <v>4091</v>
      </c>
      <c r="B4093" t="s">
        <v>35229</v>
      </c>
      <c r="C4093" s="78">
        <v>-0.48180598000000002</v>
      </c>
      <c r="D4093" s="78">
        <v>0.16709387000000001</v>
      </c>
      <c r="E4093" s="78">
        <v>8.1454724000000006E-2</v>
      </c>
      <c r="F4093" s="78">
        <v>6.8512690000000001E-2</v>
      </c>
    </row>
    <row r="4094" spans="1:6" x14ac:dyDescent="0.25">
      <c r="A4094">
        <v>4092</v>
      </c>
      <c r="B4094" t="s">
        <v>35230</v>
      </c>
      <c r="C4094" s="78">
        <v>0.51428777000000003</v>
      </c>
      <c r="D4094" s="78">
        <v>1.0378025</v>
      </c>
      <c r="E4094" s="78">
        <v>6.0619533000000003E-2</v>
      </c>
      <c r="F4094" s="78">
        <v>8.1015944000000006E-2</v>
      </c>
    </row>
    <row r="4095" spans="1:6" x14ac:dyDescent="0.25">
      <c r="A4095">
        <v>4093</v>
      </c>
      <c r="B4095" t="s">
        <v>7085</v>
      </c>
      <c r="C4095" s="78">
        <v>-0.52851117000000003</v>
      </c>
      <c r="D4095" s="78">
        <v>-2.6547459999999998</v>
      </c>
      <c r="E4095" s="78">
        <v>7.4854580000000004E-2</v>
      </c>
      <c r="F4095" s="78">
        <v>-8.6492730000000004E-2</v>
      </c>
    </row>
    <row r="4096" spans="1:6" x14ac:dyDescent="0.25">
      <c r="A4096">
        <v>4094</v>
      </c>
      <c r="B4096" t="s">
        <v>35231</v>
      </c>
      <c r="C4096" s="78">
        <v>-0.8072648</v>
      </c>
      <c r="D4096" s="78">
        <v>0.40579032999999998</v>
      </c>
      <c r="E4096" s="78">
        <v>0.18379803</v>
      </c>
      <c r="F4096" s="78">
        <v>1.0414036999999999E-2</v>
      </c>
    </row>
    <row r="4097" spans="1:6" x14ac:dyDescent="0.25">
      <c r="A4097">
        <v>4095</v>
      </c>
      <c r="B4097" t="s">
        <v>35232</v>
      </c>
      <c r="C4097" s="78">
        <v>-2.2851433999999999</v>
      </c>
      <c r="D4097" s="78">
        <v>-6.5052150000000003E-2</v>
      </c>
      <c r="E4097" s="78">
        <v>3.2342790000000003E-2</v>
      </c>
      <c r="F4097" s="78">
        <v>-6.3195440000000005E-2</v>
      </c>
    </row>
    <row r="4098" spans="1:6" x14ac:dyDescent="0.25">
      <c r="A4098">
        <v>4096</v>
      </c>
      <c r="B4098" t="s">
        <v>35233</v>
      </c>
      <c r="C4098" s="78">
        <v>0.64089154999999998</v>
      </c>
      <c r="D4098" s="78">
        <v>-1.3934883</v>
      </c>
      <c r="E4098" s="78">
        <v>-0.10045496</v>
      </c>
      <c r="F4098" s="78">
        <v>6.031309E-2</v>
      </c>
    </row>
    <row r="4099" spans="1:6" x14ac:dyDescent="0.25">
      <c r="A4099">
        <v>4097</v>
      </c>
      <c r="B4099" t="s">
        <v>35234</v>
      </c>
      <c r="C4099" s="78">
        <v>-1.654482</v>
      </c>
      <c r="D4099" s="78">
        <v>-0.96915454000000001</v>
      </c>
      <c r="E4099" s="78">
        <v>1.3482258E-2</v>
      </c>
      <c r="F4099" s="78">
        <v>0.17446901000000001</v>
      </c>
    </row>
    <row r="4100" spans="1:6" x14ac:dyDescent="0.25">
      <c r="A4100">
        <v>4098</v>
      </c>
      <c r="B4100" t="s">
        <v>35235</v>
      </c>
      <c r="C4100" s="78">
        <v>1.1283578999999999</v>
      </c>
      <c r="D4100" s="78">
        <v>0.95299460000000003</v>
      </c>
      <c r="E4100" s="78">
        <v>-0.18031168</v>
      </c>
      <c r="F4100" s="78">
        <v>6.0642109999999999E-2</v>
      </c>
    </row>
    <row r="4101" spans="1:6" x14ac:dyDescent="0.25">
      <c r="A4101">
        <v>4099</v>
      </c>
      <c r="B4101" t="s">
        <v>35236</v>
      </c>
      <c r="C4101" s="78">
        <v>4.1237789999999999</v>
      </c>
      <c r="D4101" s="78">
        <v>-0.72644140000000001</v>
      </c>
      <c r="E4101" s="78">
        <v>0.18323946999999999</v>
      </c>
      <c r="F4101" s="78">
        <v>3.365373E-2</v>
      </c>
    </row>
    <row r="4102" spans="1:6" x14ac:dyDescent="0.25">
      <c r="A4102">
        <v>4100</v>
      </c>
      <c r="B4102" t="s">
        <v>35237</v>
      </c>
      <c r="C4102" s="78">
        <v>0.3057706</v>
      </c>
      <c r="D4102" s="78">
        <v>0.13303328</v>
      </c>
      <c r="E4102" s="78">
        <v>-1.6602724999999999E-2</v>
      </c>
      <c r="F4102" s="78">
        <v>8.2314949999999998E-2</v>
      </c>
    </row>
    <row r="4103" spans="1:6" x14ac:dyDescent="0.25">
      <c r="A4103">
        <v>4101</v>
      </c>
      <c r="B4103" t="s">
        <v>35238</v>
      </c>
      <c r="C4103" s="78">
        <v>0.53516079999999999</v>
      </c>
      <c r="D4103" s="78">
        <v>1.3120567999999999</v>
      </c>
      <c r="E4103" s="78">
        <v>-0.14325508000000001</v>
      </c>
      <c r="F4103" s="78">
        <v>0.11408792399999999</v>
      </c>
    </row>
    <row r="4104" spans="1:6" x14ac:dyDescent="0.25">
      <c r="A4104">
        <v>4102</v>
      </c>
      <c r="B4104" t="s">
        <v>24089</v>
      </c>
      <c r="C4104" s="78">
        <v>-0.83994199999999997</v>
      </c>
      <c r="D4104" s="78">
        <v>-0.28694320000000001</v>
      </c>
      <c r="E4104" s="78">
        <v>0.25064573000000001</v>
      </c>
      <c r="F4104" s="78">
        <v>5.9339220000000003E-3</v>
      </c>
    </row>
    <row r="4105" spans="1:6" x14ac:dyDescent="0.25">
      <c r="A4105">
        <v>4103</v>
      </c>
      <c r="B4105" t="s">
        <v>35239</v>
      </c>
      <c r="C4105" s="78">
        <v>-0.94516420000000001</v>
      </c>
      <c r="D4105" s="78">
        <v>0.14247905999999999</v>
      </c>
      <c r="E4105" s="78">
        <v>-1.9582032999999999E-2</v>
      </c>
      <c r="F4105" s="78">
        <v>-8.2579190000000007E-3</v>
      </c>
    </row>
    <row r="4106" spans="1:6" x14ac:dyDescent="0.25">
      <c r="A4106">
        <v>4104</v>
      </c>
      <c r="B4106" t="s">
        <v>35240</v>
      </c>
      <c r="C4106" s="78">
        <v>-3.5421247</v>
      </c>
      <c r="D4106" s="78">
        <v>0.61101150000000004</v>
      </c>
      <c r="E4106" s="78">
        <v>1.23568475E-2</v>
      </c>
      <c r="F4106" s="78">
        <v>5.6697409999999997E-2</v>
      </c>
    </row>
    <row r="4107" spans="1:6" x14ac:dyDescent="0.25">
      <c r="A4107">
        <v>4105</v>
      </c>
      <c r="B4107" t="s">
        <v>35241</v>
      </c>
      <c r="C4107" s="78">
        <v>1.3017306</v>
      </c>
      <c r="D4107" s="78">
        <v>-1.3976489999999999</v>
      </c>
      <c r="E4107" s="78">
        <v>-0.30240050000000002</v>
      </c>
      <c r="F4107" s="78">
        <v>0.10536606599999999</v>
      </c>
    </row>
    <row r="4108" spans="1:6" x14ac:dyDescent="0.25">
      <c r="A4108">
        <v>4106</v>
      </c>
      <c r="B4108" t="s">
        <v>35242</v>
      </c>
      <c r="C4108" s="78">
        <v>3.4770875000000001</v>
      </c>
      <c r="D4108" s="78">
        <v>-1.7573969</v>
      </c>
      <c r="E4108" s="78">
        <v>0.20041808</v>
      </c>
      <c r="F4108" s="78">
        <v>3.0638248E-2</v>
      </c>
    </row>
    <row r="4109" spans="1:6" x14ac:dyDescent="0.25">
      <c r="A4109">
        <v>4107</v>
      </c>
      <c r="B4109" t="s">
        <v>35243</v>
      </c>
      <c r="C4109" s="78">
        <v>0.38278106000000001</v>
      </c>
      <c r="D4109" s="78">
        <v>2.4514277</v>
      </c>
      <c r="E4109" s="78">
        <v>0.18341592000000001</v>
      </c>
      <c r="F4109" s="78">
        <v>2.9740082000000001E-2</v>
      </c>
    </row>
    <row r="4110" spans="1:6" x14ac:dyDescent="0.25">
      <c r="A4110">
        <v>4108</v>
      </c>
      <c r="B4110" t="s">
        <v>35244</v>
      </c>
      <c r="C4110" s="78">
        <v>0.17162496999999999</v>
      </c>
      <c r="D4110" s="78">
        <v>0.17108177999999999</v>
      </c>
      <c r="E4110" s="78">
        <v>1.3192862E-2</v>
      </c>
      <c r="F4110" s="78">
        <v>-2.1774051999999999E-3</v>
      </c>
    </row>
    <row r="4111" spans="1:6" x14ac:dyDescent="0.25">
      <c r="A4111">
        <v>4109</v>
      </c>
      <c r="B4111" t="s">
        <v>35245</v>
      </c>
      <c r="C4111" s="78">
        <v>-8.5176730000000003</v>
      </c>
      <c r="D4111" s="78">
        <v>2.4054391000000002</v>
      </c>
      <c r="E4111" s="78">
        <v>8.8943049999999996E-2</v>
      </c>
      <c r="F4111" s="78">
        <v>9.0851664999999998E-2</v>
      </c>
    </row>
    <row r="4112" spans="1:6" x14ac:dyDescent="0.25">
      <c r="A4112">
        <v>4110</v>
      </c>
      <c r="B4112" t="s">
        <v>24359</v>
      </c>
      <c r="C4112" s="78">
        <v>2.0461931</v>
      </c>
      <c r="D4112" s="78">
        <v>-0.94455683000000001</v>
      </c>
      <c r="E4112" s="78">
        <v>0.13720945000000001</v>
      </c>
      <c r="F4112" s="78">
        <v>-3.8254330000000003E-2</v>
      </c>
    </row>
    <row r="4113" spans="1:6" x14ac:dyDescent="0.25">
      <c r="A4113">
        <v>4111</v>
      </c>
      <c r="B4113" t="s">
        <v>35246</v>
      </c>
      <c r="C4113" s="78">
        <v>1.8831334</v>
      </c>
      <c r="D4113" s="78">
        <v>-1.3654127</v>
      </c>
      <c r="E4113" s="78">
        <v>0.12688563999999999</v>
      </c>
      <c r="F4113" s="78">
        <v>6.0259167000000002E-2</v>
      </c>
    </row>
    <row r="4114" spans="1:6" x14ac:dyDescent="0.25">
      <c r="A4114">
        <v>4112</v>
      </c>
      <c r="B4114" t="s">
        <v>35247</v>
      </c>
      <c r="C4114" s="78">
        <v>2.9832040000000002</v>
      </c>
      <c r="D4114" s="78">
        <v>3.8470317999999999</v>
      </c>
      <c r="E4114" s="78">
        <v>7.9510109999999995E-2</v>
      </c>
      <c r="F4114" s="78">
        <v>7.3336540000000006E-2</v>
      </c>
    </row>
    <row r="4115" spans="1:6" x14ac:dyDescent="0.25">
      <c r="A4115">
        <v>4113</v>
      </c>
      <c r="B4115" t="s">
        <v>35248</v>
      </c>
      <c r="C4115" s="78">
        <v>-3.0509496</v>
      </c>
      <c r="D4115" s="78">
        <v>-0.34771584999999999</v>
      </c>
      <c r="E4115" s="78">
        <v>9.2898040000000001E-2</v>
      </c>
      <c r="F4115" s="78">
        <v>6.4761474999999999E-2</v>
      </c>
    </row>
    <row r="4116" spans="1:6" x14ac:dyDescent="0.25">
      <c r="A4116">
        <v>4114</v>
      </c>
      <c r="B4116" t="s">
        <v>35249</v>
      </c>
      <c r="C4116" s="78">
        <v>3.4379095999999998</v>
      </c>
      <c r="D4116" s="78">
        <v>-1.6387962</v>
      </c>
      <c r="E4116" s="78">
        <v>5.1791504000000002E-2</v>
      </c>
      <c r="F4116" s="78">
        <v>4.457846E-2</v>
      </c>
    </row>
    <row r="4117" spans="1:6" x14ac:dyDescent="0.25">
      <c r="A4117">
        <v>4115</v>
      </c>
      <c r="B4117" t="s">
        <v>26171</v>
      </c>
      <c r="C4117" s="78">
        <v>0.38239580000000001</v>
      </c>
      <c r="D4117" s="78">
        <v>4.4391274000000001E-2</v>
      </c>
      <c r="E4117" s="78">
        <v>1.624161E-2</v>
      </c>
      <c r="F4117" s="78">
        <v>-4.9144644000000001E-2</v>
      </c>
    </row>
    <row r="4118" spans="1:6" x14ac:dyDescent="0.25">
      <c r="A4118">
        <v>4116</v>
      </c>
      <c r="B4118" t="s">
        <v>8073</v>
      </c>
      <c r="C4118" s="78">
        <v>-0.37162727000000001</v>
      </c>
      <c r="D4118" s="78">
        <v>-1.1222354000000001</v>
      </c>
      <c r="E4118" s="78">
        <v>0.13624360999999999</v>
      </c>
      <c r="F4118" s="78">
        <v>-7.6708614999999994E-2</v>
      </c>
    </row>
    <row r="4119" spans="1:6" x14ac:dyDescent="0.25">
      <c r="A4119">
        <v>4117</v>
      </c>
      <c r="B4119" t="s">
        <v>13162</v>
      </c>
      <c r="C4119" s="78">
        <v>2.2594270000000001</v>
      </c>
      <c r="D4119" s="78">
        <v>0.36442530000000001</v>
      </c>
      <c r="E4119" s="78">
        <v>9.7209439999999994E-2</v>
      </c>
      <c r="F4119" s="78">
        <v>-6.4903559999999999E-2</v>
      </c>
    </row>
    <row r="4120" spans="1:6" x14ac:dyDescent="0.25">
      <c r="A4120">
        <v>4118</v>
      </c>
      <c r="B4120" t="s">
        <v>35250</v>
      </c>
      <c r="C4120" s="78">
        <v>-0.38276237000000002</v>
      </c>
      <c r="D4120" s="78">
        <v>-1.7173392999999999</v>
      </c>
      <c r="E4120" s="78">
        <v>6.9514796000000004E-2</v>
      </c>
      <c r="F4120" s="78">
        <v>7.551621E-2</v>
      </c>
    </row>
    <row r="4121" spans="1:6" x14ac:dyDescent="0.25">
      <c r="A4121">
        <v>4119</v>
      </c>
      <c r="B4121" t="s">
        <v>9719</v>
      </c>
      <c r="C4121" s="78">
        <v>-2.5463279999999999</v>
      </c>
      <c r="D4121" s="78">
        <v>-1.8014222</v>
      </c>
      <c r="E4121" s="78">
        <v>3.7898152999999997E-2</v>
      </c>
      <c r="F4121" s="78">
        <v>-0.11074294</v>
      </c>
    </row>
    <row r="4122" spans="1:6" x14ac:dyDescent="0.25">
      <c r="A4122">
        <v>4120</v>
      </c>
      <c r="B4122" t="s">
        <v>35251</v>
      </c>
      <c r="C4122" s="78">
        <v>2.5730010000000001</v>
      </c>
      <c r="D4122" s="78">
        <v>1.5361400000000001</v>
      </c>
      <c r="E4122" s="78">
        <v>8.3010180000000003E-2</v>
      </c>
      <c r="F4122" s="78">
        <v>5.5450603000000001E-2</v>
      </c>
    </row>
    <row r="4123" spans="1:6" x14ac:dyDescent="0.25">
      <c r="A4123">
        <v>4121</v>
      </c>
      <c r="B4123" t="s">
        <v>35252</v>
      </c>
      <c r="C4123" s="78">
        <v>-0.11948188999999999</v>
      </c>
      <c r="D4123" s="78">
        <v>-0.21131873000000001</v>
      </c>
      <c r="E4123" s="78">
        <v>4.6980916999999997E-2</v>
      </c>
      <c r="F4123" s="78">
        <v>6.5766560000000002E-2</v>
      </c>
    </row>
    <row r="4124" spans="1:6" x14ac:dyDescent="0.25">
      <c r="A4124">
        <v>4122</v>
      </c>
      <c r="B4124" t="s">
        <v>35253</v>
      </c>
      <c r="C4124" s="78">
        <v>-0.18701887</v>
      </c>
      <c r="D4124" s="78">
        <v>-1.8004662</v>
      </c>
      <c r="E4124" s="78">
        <v>0.19471090999999999</v>
      </c>
      <c r="F4124" s="78">
        <v>4.379595E-2</v>
      </c>
    </row>
    <row r="4125" spans="1:6" x14ac:dyDescent="0.25">
      <c r="A4125">
        <v>4123</v>
      </c>
      <c r="B4125" t="s">
        <v>35254</v>
      </c>
      <c r="C4125" s="78">
        <v>0.98151900000000003</v>
      </c>
      <c r="D4125" s="78">
        <v>-0.22426069000000001</v>
      </c>
      <c r="E4125" s="78">
        <v>7.2417973999999996E-2</v>
      </c>
      <c r="F4125" s="78">
        <v>7.1224615000000005E-2</v>
      </c>
    </row>
    <row r="4126" spans="1:6" x14ac:dyDescent="0.25">
      <c r="A4126">
        <v>4124</v>
      </c>
      <c r="B4126" t="s">
        <v>35255</v>
      </c>
      <c r="C4126" s="78">
        <v>0.15373336000000001</v>
      </c>
      <c r="D4126" s="78">
        <v>-1.2297792000000001</v>
      </c>
      <c r="E4126" s="78">
        <v>0.14142150000000001</v>
      </c>
      <c r="F4126" s="78">
        <v>5.0586890000000002E-2</v>
      </c>
    </row>
    <row r="4127" spans="1:6" x14ac:dyDescent="0.25">
      <c r="A4127">
        <v>4125</v>
      </c>
      <c r="B4127" t="s">
        <v>35256</v>
      </c>
      <c r="C4127" s="78">
        <v>1.2383310999999999</v>
      </c>
      <c r="D4127" s="78">
        <v>-1.2797191000000001</v>
      </c>
      <c r="E4127" s="78">
        <v>-4.4867485999999998E-2</v>
      </c>
      <c r="F4127" s="78">
        <v>5.8643191999999997E-2</v>
      </c>
    </row>
    <row r="4128" spans="1:6" x14ac:dyDescent="0.25">
      <c r="A4128">
        <v>4126</v>
      </c>
      <c r="B4128" t="s">
        <v>14592</v>
      </c>
      <c r="C4128" s="78">
        <v>-0.25768160000000001</v>
      </c>
      <c r="D4128" s="78">
        <v>1.1794142999999999</v>
      </c>
      <c r="E4128" s="78">
        <v>6.4836293E-3</v>
      </c>
      <c r="F4128" s="78">
        <v>-0.17635512</v>
      </c>
    </row>
    <row r="4129" spans="1:6" x14ac:dyDescent="0.25">
      <c r="A4129">
        <v>4127</v>
      </c>
      <c r="B4129" t="s">
        <v>35257</v>
      </c>
      <c r="C4129" s="78">
        <v>-2.7719955000000001</v>
      </c>
      <c r="D4129" s="78">
        <v>-0.53768059999999995</v>
      </c>
      <c r="E4129" s="78">
        <v>-7.816613E-3</v>
      </c>
      <c r="F4129" s="78">
        <v>8.5767864999999999E-2</v>
      </c>
    </row>
    <row r="4130" spans="1:6" x14ac:dyDescent="0.25">
      <c r="A4130">
        <v>4128</v>
      </c>
      <c r="B4130" t="s">
        <v>35258</v>
      </c>
      <c r="C4130" s="78">
        <v>-1.0749017999999999</v>
      </c>
      <c r="D4130" s="78">
        <v>-1.3230264</v>
      </c>
      <c r="E4130" s="78">
        <v>1.9838989000000001E-2</v>
      </c>
      <c r="F4130" s="78">
        <v>6.0778013999999998E-2</v>
      </c>
    </row>
    <row r="4131" spans="1:6" x14ac:dyDescent="0.25">
      <c r="A4131">
        <v>4129</v>
      </c>
      <c r="B4131" t="s">
        <v>15181</v>
      </c>
      <c r="C4131" s="78">
        <v>0.61941670000000004</v>
      </c>
      <c r="D4131" s="78">
        <v>-0.43695234999999999</v>
      </c>
      <c r="E4131" s="78">
        <v>7.2451039999999994E-2</v>
      </c>
      <c r="F4131" s="78">
        <v>-8.5352819999999996E-2</v>
      </c>
    </row>
    <row r="4132" spans="1:6" x14ac:dyDescent="0.25">
      <c r="A4132">
        <v>4130</v>
      </c>
      <c r="B4132" t="s">
        <v>35259</v>
      </c>
      <c r="C4132" s="78">
        <v>-7.0930996000000004</v>
      </c>
      <c r="D4132" s="78">
        <v>1.1820041999999999</v>
      </c>
      <c r="E4132" s="78">
        <v>7.4248819999999993E-2</v>
      </c>
      <c r="F4132" s="78">
        <v>7.7983499999999997E-2</v>
      </c>
    </row>
    <row r="4133" spans="1:6" x14ac:dyDescent="0.25">
      <c r="A4133">
        <v>4131</v>
      </c>
      <c r="B4133" t="s">
        <v>4923</v>
      </c>
      <c r="C4133" s="78">
        <v>2.3812833000000002</v>
      </c>
      <c r="D4133" s="78">
        <v>-0.90987830000000003</v>
      </c>
      <c r="E4133" s="78">
        <v>-0.11264554</v>
      </c>
      <c r="F4133" s="78">
        <v>0.10162322</v>
      </c>
    </row>
    <row r="4134" spans="1:6" x14ac:dyDescent="0.25">
      <c r="A4134">
        <v>4132</v>
      </c>
      <c r="B4134" t="s">
        <v>35260</v>
      </c>
      <c r="C4134" s="78">
        <v>-1.0784866</v>
      </c>
      <c r="D4134" s="78">
        <v>-0.73863435</v>
      </c>
      <c r="E4134" s="78">
        <v>9.5519450000000006E-2</v>
      </c>
      <c r="F4134" s="78">
        <v>7.3847054999999995E-2</v>
      </c>
    </row>
    <row r="4135" spans="1:6" x14ac:dyDescent="0.25">
      <c r="A4135">
        <v>4133</v>
      </c>
      <c r="B4135" t="s">
        <v>35261</v>
      </c>
      <c r="C4135" s="78">
        <v>-0.93518245</v>
      </c>
      <c r="D4135" s="78">
        <v>-1.3575307999999999</v>
      </c>
      <c r="E4135" s="78">
        <v>7.4745685000000006E-2</v>
      </c>
      <c r="F4135" s="78">
        <v>6.1855250000000001E-2</v>
      </c>
    </row>
    <row r="4136" spans="1:6" x14ac:dyDescent="0.25">
      <c r="A4136">
        <v>4134</v>
      </c>
      <c r="B4136" t="s">
        <v>19980</v>
      </c>
      <c r="C4136" s="78">
        <v>-2.5633903</v>
      </c>
      <c r="D4136" s="78">
        <v>1.0810527999999999</v>
      </c>
      <c r="E4136" s="78">
        <v>4.9129560000000003E-2</v>
      </c>
      <c r="F4136" s="78">
        <v>-5.41542E-2</v>
      </c>
    </row>
    <row r="4137" spans="1:6" x14ac:dyDescent="0.25">
      <c r="A4137">
        <v>4135</v>
      </c>
      <c r="B4137" t="s">
        <v>35262</v>
      </c>
      <c r="C4137" s="78">
        <v>0.20681761000000001</v>
      </c>
      <c r="D4137" s="78">
        <v>-0.7791865</v>
      </c>
      <c r="E4137" s="78">
        <v>3.6769494E-2</v>
      </c>
      <c r="F4137" s="78">
        <v>9.1354325E-2</v>
      </c>
    </row>
    <row r="4138" spans="1:6" x14ac:dyDescent="0.25">
      <c r="A4138">
        <v>4136</v>
      </c>
      <c r="B4138" t="s">
        <v>28840</v>
      </c>
      <c r="C4138" s="78">
        <v>-7.0455712999999998</v>
      </c>
      <c r="D4138" s="78">
        <v>1.4420016</v>
      </c>
      <c r="E4138" s="78">
        <v>6.7363989999999999E-2</v>
      </c>
      <c r="F4138" s="78">
        <v>-5.5717014000000002E-2</v>
      </c>
    </row>
    <row r="4139" spans="1:6" x14ac:dyDescent="0.25">
      <c r="A4139">
        <v>4137</v>
      </c>
      <c r="B4139" t="s">
        <v>35263</v>
      </c>
      <c r="C4139" s="78">
        <v>1.1335086999999999</v>
      </c>
      <c r="D4139" s="78">
        <v>-1.4365433000000001</v>
      </c>
      <c r="E4139" s="78">
        <v>9.9370480000000004E-3</v>
      </c>
      <c r="F4139" s="78">
        <v>0.100232214</v>
      </c>
    </row>
    <row r="4140" spans="1:6" x14ac:dyDescent="0.25">
      <c r="A4140">
        <v>4138</v>
      </c>
      <c r="B4140" t="s">
        <v>35264</v>
      </c>
      <c r="C4140" s="78">
        <v>0.23990439999999999</v>
      </c>
      <c r="D4140" s="78">
        <v>-2.9377276999999999</v>
      </c>
      <c r="E4140" s="78">
        <v>0.108734965</v>
      </c>
      <c r="F4140" s="78">
        <v>1.5296906000000001E-2</v>
      </c>
    </row>
    <row r="4141" spans="1:6" x14ac:dyDescent="0.25">
      <c r="A4141">
        <v>4139</v>
      </c>
      <c r="B4141" t="s">
        <v>35265</v>
      </c>
      <c r="C4141" s="78">
        <v>3.1272788</v>
      </c>
      <c r="D4141" s="78">
        <v>8.9460280000000001</v>
      </c>
      <c r="E4141" s="78">
        <v>4.8870324999999999E-2</v>
      </c>
      <c r="F4141" s="78">
        <v>6.8983630000000004E-2</v>
      </c>
    </row>
    <row r="4142" spans="1:6" x14ac:dyDescent="0.25">
      <c r="A4142">
        <v>4140</v>
      </c>
      <c r="B4142" t="s">
        <v>6901</v>
      </c>
      <c r="C4142" s="78">
        <v>1.3626834999999999</v>
      </c>
      <c r="D4142" s="78">
        <v>-1.1941862999999999</v>
      </c>
      <c r="E4142" s="78">
        <v>7.6006859999999996E-2</v>
      </c>
      <c r="F4142" s="78">
        <v>-0.10262752999999999</v>
      </c>
    </row>
    <row r="4143" spans="1:6" x14ac:dyDescent="0.25">
      <c r="A4143">
        <v>4141</v>
      </c>
      <c r="B4143" t="s">
        <v>35266</v>
      </c>
      <c r="C4143" s="78">
        <v>4.0416210000000001</v>
      </c>
      <c r="D4143" s="78">
        <v>-2.0664394000000001</v>
      </c>
      <c r="E4143" s="78">
        <v>0.105892256</v>
      </c>
      <c r="F4143" s="78">
        <v>5.4985497000000001E-2</v>
      </c>
    </row>
    <row r="4144" spans="1:6" x14ac:dyDescent="0.25">
      <c r="A4144">
        <v>4142</v>
      </c>
      <c r="B4144" t="s">
        <v>6492</v>
      </c>
      <c r="C4144" s="78">
        <v>-0.93236410000000003</v>
      </c>
      <c r="D4144" s="78">
        <v>-2.2498130000000001</v>
      </c>
      <c r="E4144" s="78">
        <v>3.2734632E-2</v>
      </c>
      <c r="F4144" s="78">
        <v>4.9122997000000002E-2</v>
      </c>
    </row>
    <row r="4145" spans="1:6" x14ac:dyDescent="0.25">
      <c r="A4145">
        <v>4143</v>
      </c>
      <c r="B4145" t="s">
        <v>35267</v>
      </c>
      <c r="C4145" s="78">
        <v>-2.4258465999999999</v>
      </c>
      <c r="D4145" s="78">
        <v>-2.0946186</v>
      </c>
      <c r="E4145" s="78">
        <v>7.0932864999999998E-2</v>
      </c>
      <c r="F4145" s="78">
        <v>5.5112413999999998E-2</v>
      </c>
    </row>
    <row r="4146" spans="1:6" x14ac:dyDescent="0.25">
      <c r="A4146">
        <v>4144</v>
      </c>
      <c r="B4146" t="s">
        <v>35268</v>
      </c>
      <c r="C4146" s="78">
        <v>1.3677135</v>
      </c>
      <c r="D4146" s="78">
        <v>-0.13254988000000001</v>
      </c>
      <c r="E4146" s="78">
        <v>3.2848015000000001E-2</v>
      </c>
      <c r="F4146" s="78">
        <v>6.1910525000000001E-2</v>
      </c>
    </row>
    <row r="4147" spans="1:6" x14ac:dyDescent="0.25">
      <c r="A4147">
        <v>4145</v>
      </c>
      <c r="B4147" t="s">
        <v>18789</v>
      </c>
      <c r="C4147" s="78">
        <v>1.3307928</v>
      </c>
      <c r="D4147" s="78">
        <v>-1.1105693999999999</v>
      </c>
      <c r="E4147" s="78">
        <v>5.1786736E-2</v>
      </c>
      <c r="F4147" s="78">
        <v>-6.1306329999999999E-2</v>
      </c>
    </row>
    <row r="4148" spans="1:6" x14ac:dyDescent="0.25">
      <c r="A4148">
        <v>4146</v>
      </c>
      <c r="B4148" t="s">
        <v>35269</v>
      </c>
      <c r="C4148" s="78">
        <v>-7.8345013000000003</v>
      </c>
      <c r="D4148" s="78">
        <v>2.2264225</v>
      </c>
      <c r="E4148" s="78">
        <v>7.4537530000000005E-2</v>
      </c>
      <c r="F4148" s="78">
        <v>7.3103950000000001E-2</v>
      </c>
    </row>
    <row r="4149" spans="1:6" x14ac:dyDescent="0.25">
      <c r="A4149">
        <v>4147</v>
      </c>
      <c r="B4149" t="s">
        <v>7477</v>
      </c>
      <c r="C4149" s="78">
        <v>0.39667469999999999</v>
      </c>
      <c r="D4149" s="78">
        <v>0.64028262999999996</v>
      </c>
      <c r="E4149" s="78">
        <v>0.12050766</v>
      </c>
      <c r="F4149" s="78">
        <v>-6.9887740000000004E-2</v>
      </c>
    </row>
    <row r="4150" spans="1:6" x14ac:dyDescent="0.25">
      <c r="A4150">
        <v>4148</v>
      </c>
      <c r="B4150" t="s">
        <v>35270</v>
      </c>
      <c r="C4150" s="78">
        <v>0.45484780000000002</v>
      </c>
      <c r="D4150" s="78">
        <v>-1.7654167000000001</v>
      </c>
      <c r="E4150" s="78">
        <v>5.7410136000000001E-2</v>
      </c>
      <c r="F4150" s="78">
        <v>6.505126E-2</v>
      </c>
    </row>
    <row r="4151" spans="1:6" x14ac:dyDescent="0.25">
      <c r="A4151">
        <v>4149</v>
      </c>
      <c r="B4151" t="s">
        <v>35271</v>
      </c>
      <c r="C4151" s="78">
        <v>-0.86801015999999998</v>
      </c>
      <c r="D4151" s="78">
        <v>-0.95645100000000005</v>
      </c>
      <c r="E4151" s="78">
        <v>0.10998565</v>
      </c>
      <c r="F4151" s="78">
        <v>3.5560300000000003E-2</v>
      </c>
    </row>
    <row r="4152" spans="1:6" x14ac:dyDescent="0.25">
      <c r="A4152">
        <v>4150</v>
      </c>
      <c r="B4152" t="s">
        <v>9858</v>
      </c>
      <c r="C4152" s="78">
        <v>-1.2486980999999999</v>
      </c>
      <c r="D4152" s="78">
        <v>-1.5625830999999999</v>
      </c>
      <c r="E4152" s="78">
        <v>0.108826324</v>
      </c>
      <c r="F4152" s="78">
        <v>-7.1073499999999998E-2</v>
      </c>
    </row>
    <row r="4153" spans="1:6" x14ac:dyDescent="0.25">
      <c r="A4153">
        <v>4151</v>
      </c>
      <c r="B4153" t="s">
        <v>14519</v>
      </c>
      <c r="C4153" s="78">
        <v>0.14265006999999999</v>
      </c>
      <c r="D4153" s="78">
        <v>0.29373395000000002</v>
      </c>
      <c r="E4153" s="78">
        <v>-0.10100496</v>
      </c>
      <c r="F4153" s="78">
        <v>9.2016039999999993E-2</v>
      </c>
    </row>
    <row r="4154" spans="1:6" x14ac:dyDescent="0.25">
      <c r="A4154">
        <v>4152</v>
      </c>
      <c r="B4154" t="s">
        <v>35272</v>
      </c>
      <c r="C4154" s="78">
        <v>0.20965259</v>
      </c>
      <c r="D4154" s="78">
        <v>-1.0713665000000001</v>
      </c>
      <c r="E4154" s="78">
        <v>9.21984E-2</v>
      </c>
      <c r="F4154" s="78">
        <v>7.9354880000000003E-2</v>
      </c>
    </row>
    <row r="4155" spans="1:6" x14ac:dyDescent="0.25">
      <c r="A4155">
        <v>4153</v>
      </c>
      <c r="B4155" t="s">
        <v>35273</v>
      </c>
      <c r="C4155" s="78">
        <v>0.29803866000000001</v>
      </c>
      <c r="D4155" s="78">
        <v>2.2925105000000001</v>
      </c>
      <c r="E4155" s="78">
        <v>5.6238845000000003E-2</v>
      </c>
      <c r="F4155" s="78">
        <v>8.1037269999999995E-2</v>
      </c>
    </row>
    <row r="4156" spans="1:6" x14ac:dyDescent="0.25">
      <c r="A4156">
        <v>4154</v>
      </c>
      <c r="B4156" t="s">
        <v>15539</v>
      </c>
      <c r="C4156" s="78">
        <v>0.87965369999999998</v>
      </c>
      <c r="D4156" s="78">
        <v>0.2322787</v>
      </c>
      <c r="E4156" s="78">
        <v>9.6912890000000002E-2</v>
      </c>
      <c r="F4156" s="78">
        <v>-0.10651806</v>
      </c>
    </row>
    <row r="4157" spans="1:6" x14ac:dyDescent="0.25">
      <c r="A4157">
        <v>4155</v>
      </c>
      <c r="B4157" t="s">
        <v>5498</v>
      </c>
      <c r="C4157" s="78">
        <v>0.75771034000000004</v>
      </c>
      <c r="D4157" s="78">
        <v>-1.8665042999999999</v>
      </c>
      <c r="E4157" s="78">
        <v>0.10025665</v>
      </c>
      <c r="F4157" s="78">
        <v>-6.1890010000000002E-2</v>
      </c>
    </row>
    <row r="4158" spans="1:6" x14ac:dyDescent="0.25">
      <c r="A4158">
        <v>4156</v>
      </c>
      <c r="B4158" t="s">
        <v>35274</v>
      </c>
      <c r="C4158" s="78">
        <v>-6.2960329999999995E-2</v>
      </c>
      <c r="D4158" s="78">
        <v>-1.5593781</v>
      </c>
      <c r="E4158" s="78">
        <v>-8.8668350000000007E-2</v>
      </c>
      <c r="F4158" s="78">
        <v>0.10353946999999999</v>
      </c>
    </row>
    <row r="4159" spans="1:6" x14ac:dyDescent="0.25">
      <c r="A4159">
        <v>4157</v>
      </c>
      <c r="B4159" t="s">
        <v>35275</v>
      </c>
      <c r="C4159" s="78">
        <v>1.8474668E-2</v>
      </c>
      <c r="D4159" s="78">
        <v>-0.56754539999999998</v>
      </c>
      <c r="E4159" s="78">
        <v>7.2210609999999995E-2</v>
      </c>
      <c r="F4159" s="78">
        <v>6.8581180000000005E-2</v>
      </c>
    </row>
    <row r="4160" spans="1:6" x14ac:dyDescent="0.25">
      <c r="A4160">
        <v>4158</v>
      </c>
      <c r="B4160" t="s">
        <v>35276</v>
      </c>
      <c r="C4160" s="78">
        <v>0.52446479999999995</v>
      </c>
      <c r="D4160" s="78">
        <v>0.80752679999999999</v>
      </c>
      <c r="E4160" s="78">
        <v>0.102118626</v>
      </c>
      <c r="F4160" s="78">
        <v>6.6912289999999999E-2</v>
      </c>
    </row>
    <row r="4161" spans="1:6" x14ac:dyDescent="0.25">
      <c r="A4161">
        <v>4159</v>
      </c>
      <c r="B4161" t="s">
        <v>35277</v>
      </c>
      <c r="C4161" s="78">
        <v>0.61687623999999996</v>
      </c>
      <c r="D4161" s="78">
        <v>1.3628385000000001</v>
      </c>
      <c r="E4161" s="78">
        <v>2.7948871E-2</v>
      </c>
      <c r="F4161" s="78">
        <v>5.0248637999999998E-2</v>
      </c>
    </row>
    <row r="4162" spans="1:6" x14ac:dyDescent="0.25">
      <c r="A4162">
        <v>4160</v>
      </c>
      <c r="B4162" t="s">
        <v>9322</v>
      </c>
      <c r="C4162" s="78">
        <v>-1.6419462</v>
      </c>
      <c r="D4162" s="78">
        <v>-2.1488640000000001</v>
      </c>
      <c r="E4162" s="78">
        <v>8.2923339999999998E-2</v>
      </c>
      <c r="F4162" s="78">
        <v>-8.8232649999999996E-2</v>
      </c>
    </row>
    <row r="4163" spans="1:6" x14ac:dyDescent="0.25">
      <c r="A4163">
        <v>4161</v>
      </c>
      <c r="B4163" t="s">
        <v>35278</v>
      </c>
      <c r="C4163" s="78">
        <v>-2.3288840999999998</v>
      </c>
      <c r="D4163" s="78">
        <v>2.8778893999999999</v>
      </c>
      <c r="E4163" s="78">
        <v>3.3682049999999998E-2</v>
      </c>
      <c r="F4163" s="78">
        <v>0.1213004</v>
      </c>
    </row>
    <row r="4164" spans="1:6" x14ac:dyDescent="0.25">
      <c r="A4164">
        <v>4162</v>
      </c>
      <c r="B4164" t="s">
        <v>35279</v>
      </c>
      <c r="C4164" s="78">
        <v>1.8713310000000001</v>
      </c>
      <c r="D4164" s="78">
        <v>-1.2171546</v>
      </c>
      <c r="E4164" s="78">
        <v>-7.2349070000000001E-2</v>
      </c>
      <c r="F4164" s="78">
        <v>9.6786335000000001E-2</v>
      </c>
    </row>
    <row r="4165" spans="1:6" x14ac:dyDescent="0.25">
      <c r="A4165">
        <v>4163</v>
      </c>
      <c r="B4165" t="s">
        <v>35280</v>
      </c>
      <c r="C4165" s="78">
        <v>-1.9410263000000001</v>
      </c>
      <c r="D4165" s="78">
        <v>0.24865413</v>
      </c>
      <c r="E4165" s="78">
        <v>8.8699799999999995E-2</v>
      </c>
      <c r="F4165" s="78">
        <v>7.0555690000000004E-2</v>
      </c>
    </row>
    <row r="4166" spans="1:6" x14ac:dyDescent="0.25">
      <c r="A4166">
        <v>4164</v>
      </c>
      <c r="B4166" t="s">
        <v>35281</v>
      </c>
      <c r="C4166" s="78">
        <v>2.5920939999999999</v>
      </c>
      <c r="D4166" s="78">
        <v>2.9270722999999998</v>
      </c>
      <c r="E4166" s="78">
        <v>5.1674575E-2</v>
      </c>
      <c r="F4166" s="78">
        <v>6.6788554E-2</v>
      </c>
    </row>
    <row r="4167" spans="1:6" x14ac:dyDescent="0.25">
      <c r="A4167">
        <v>4165</v>
      </c>
      <c r="B4167" t="s">
        <v>35282</v>
      </c>
      <c r="C4167" s="78">
        <v>-1.0250576</v>
      </c>
      <c r="D4167" s="78">
        <v>3.1287148</v>
      </c>
      <c r="E4167" s="78">
        <v>0.10029478</v>
      </c>
      <c r="F4167" s="78">
        <v>-9.1603993999999994E-2</v>
      </c>
    </row>
    <row r="4168" spans="1:6" x14ac:dyDescent="0.25">
      <c r="A4168">
        <v>4166</v>
      </c>
      <c r="B4168" t="s">
        <v>14500</v>
      </c>
      <c r="C4168" s="78">
        <v>-1.2044021</v>
      </c>
      <c r="D4168" s="78">
        <v>-0.75880219999999998</v>
      </c>
      <c r="E4168" s="78">
        <v>0.12646811999999999</v>
      </c>
      <c r="F4168" s="78">
        <v>-8.0540984999999995E-2</v>
      </c>
    </row>
    <row r="4169" spans="1:6" x14ac:dyDescent="0.25">
      <c r="A4169">
        <v>4167</v>
      </c>
      <c r="B4169" t="s">
        <v>22480</v>
      </c>
      <c r="C4169" s="78">
        <v>1.1363211</v>
      </c>
      <c r="D4169" s="78">
        <v>-2.5233922</v>
      </c>
      <c r="E4169" s="78">
        <v>5.8730543000000003E-2</v>
      </c>
      <c r="F4169" s="78">
        <v>-0.10757764</v>
      </c>
    </row>
    <row r="4170" spans="1:6" x14ac:dyDescent="0.25">
      <c r="A4170">
        <v>4168</v>
      </c>
      <c r="B4170" t="s">
        <v>35283</v>
      </c>
      <c r="C4170" s="78">
        <v>6.6689743999999997</v>
      </c>
      <c r="D4170" s="78">
        <v>-0.11051166</v>
      </c>
      <c r="E4170" s="78">
        <v>0.13677265</v>
      </c>
      <c r="F4170" s="78">
        <v>5.6582656000000002E-2</v>
      </c>
    </row>
    <row r="4171" spans="1:6" x14ac:dyDescent="0.25">
      <c r="A4171">
        <v>4169</v>
      </c>
      <c r="B4171" t="s">
        <v>35284</v>
      </c>
      <c r="C4171" s="78">
        <v>2.4295778000000001</v>
      </c>
      <c r="D4171" s="78">
        <v>0.73904179999999997</v>
      </c>
      <c r="E4171" s="78">
        <v>-2.6121288999999999E-2</v>
      </c>
      <c r="F4171" s="78">
        <v>5.3271702999999997E-2</v>
      </c>
    </row>
    <row r="4172" spans="1:6" x14ac:dyDescent="0.25">
      <c r="A4172">
        <v>4170</v>
      </c>
      <c r="B4172" t="s">
        <v>28557</v>
      </c>
      <c r="C4172" s="78">
        <v>0.39778935999999998</v>
      </c>
      <c r="D4172" s="78">
        <v>1.9942815</v>
      </c>
      <c r="E4172" s="78">
        <v>0.11202790999999999</v>
      </c>
      <c r="F4172" s="78">
        <v>-0.10990308</v>
      </c>
    </row>
    <row r="4173" spans="1:6" x14ac:dyDescent="0.25">
      <c r="A4173">
        <v>4171</v>
      </c>
      <c r="B4173" t="s">
        <v>35285</v>
      </c>
      <c r="C4173" s="78">
        <v>2.4641266000000002</v>
      </c>
      <c r="D4173" s="78">
        <v>-0.93774842999999997</v>
      </c>
      <c r="E4173" s="78">
        <v>5.4254530000000002E-2</v>
      </c>
      <c r="F4173" s="78">
        <v>5.2321230000000003E-2</v>
      </c>
    </row>
    <row r="4174" spans="1:6" x14ac:dyDescent="0.25">
      <c r="A4174">
        <v>4172</v>
      </c>
      <c r="B4174" t="s">
        <v>35286</v>
      </c>
      <c r="C4174" s="78">
        <v>-0.93593119999999996</v>
      </c>
      <c r="D4174" s="78">
        <v>-2.7878050000000001</v>
      </c>
      <c r="E4174" s="78">
        <v>-2.1239520000000001E-2</v>
      </c>
      <c r="F4174" s="78">
        <v>8.5079130000000003E-2</v>
      </c>
    </row>
    <row r="4175" spans="1:6" x14ac:dyDescent="0.25">
      <c r="A4175">
        <v>4173</v>
      </c>
      <c r="B4175" t="s">
        <v>17846</v>
      </c>
      <c r="C4175" s="78">
        <v>0.64291275000000003</v>
      </c>
      <c r="D4175" s="78">
        <v>-0.68000839999999996</v>
      </c>
      <c r="E4175" s="78">
        <v>6.0941964000000001E-2</v>
      </c>
      <c r="F4175" s="78">
        <v>-0.11703364600000001</v>
      </c>
    </row>
    <row r="4176" spans="1:6" x14ac:dyDescent="0.25">
      <c r="A4176">
        <v>4174</v>
      </c>
      <c r="B4176" t="s">
        <v>17560</v>
      </c>
      <c r="C4176" s="78">
        <v>0.26164316999999998</v>
      </c>
      <c r="D4176" s="78">
        <v>-2.1161110000000001</v>
      </c>
      <c r="E4176" s="78">
        <v>0.14427280000000001</v>
      </c>
      <c r="F4176" s="78">
        <v>-6.3788700000000004E-2</v>
      </c>
    </row>
    <row r="4177" spans="1:6" x14ac:dyDescent="0.25">
      <c r="A4177">
        <v>4175</v>
      </c>
      <c r="B4177" t="s">
        <v>11898</v>
      </c>
      <c r="C4177" s="78">
        <v>-0.52760099999999999</v>
      </c>
      <c r="D4177" s="78">
        <v>1.5294597000000001</v>
      </c>
      <c r="E4177" s="78">
        <v>1.968582E-2</v>
      </c>
      <c r="F4177" s="78">
        <v>-0.14701527</v>
      </c>
    </row>
    <row r="4178" spans="1:6" x14ac:dyDescent="0.25">
      <c r="A4178">
        <v>4176</v>
      </c>
      <c r="B4178" t="s">
        <v>35287</v>
      </c>
      <c r="C4178" s="78">
        <v>-0.39663219999999999</v>
      </c>
      <c r="D4178" s="78">
        <v>-3.8404821999999998E-2</v>
      </c>
      <c r="E4178" s="78">
        <v>0.14969967000000001</v>
      </c>
      <c r="F4178" s="78">
        <v>-7.9778769999999995E-3</v>
      </c>
    </row>
    <row r="4179" spans="1:6" x14ac:dyDescent="0.25">
      <c r="A4179">
        <v>4177</v>
      </c>
      <c r="B4179" t="s">
        <v>35288</v>
      </c>
      <c r="C4179" s="78">
        <v>1.0036525999999999</v>
      </c>
      <c r="D4179" s="78">
        <v>3.6094750000000002</v>
      </c>
      <c r="E4179" s="78">
        <v>-2.5400609000000001E-2</v>
      </c>
      <c r="F4179" s="78">
        <v>9.287919E-2</v>
      </c>
    </row>
    <row r="4180" spans="1:6" x14ac:dyDescent="0.25">
      <c r="A4180">
        <v>4178</v>
      </c>
      <c r="B4180" t="s">
        <v>35289</v>
      </c>
      <c r="C4180" s="78">
        <v>1.7582188999999999</v>
      </c>
      <c r="D4180" s="78">
        <v>-1.2108079</v>
      </c>
      <c r="E4180" s="78">
        <v>7.4870530000000005E-2</v>
      </c>
      <c r="F4180" s="78">
        <v>7.1186869999999999E-2</v>
      </c>
    </row>
    <row r="4181" spans="1:6" x14ac:dyDescent="0.25">
      <c r="A4181">
        <v>4179</v>
      </c>
      <c r="B4181" t="s">
        <v>28196</v>
      </c>
      <c r="C4181" s="78">
        <v>-1.5769835000000001</v>
      </c>
      <c r="D4181" s="78">
        <v>-3.4851668</v>
      </c>
      <c r="E4181" s="78">
        <v>0.13599741000000001</v>
      </c>
      <c r="F4181" s="78">
        <v>-7.1207166000000002E-2</v>
      </c>
    </row>
    <row r="4182" spans="1:6" x14ac:dyDescent="0.25">
      <c r="A4182">
        <v>4180</v>
      </c>
      <c r="B4182" t="s">
        <v>2330</v>
      </c>
      <c r="C4182" s="78">
        <v>0.65418399999999999</v>
      </c>
      <c r="D4182" s="78">
        <v>-0.69886269999999995</v>
      </c>
      <c r="E4182" s="78">
        <v>0.10209492000000001</v>
      </c>
      <c r="F4182" s="78">
        <v>-5.3777140000000001E-2</v>
      </c>
    </row>
    <row r="4183" spans="1:6" x14ac:dyDescent="0.25">
      <c r="A4183">
        <v>4181</v>
      </c>
      <c r="B4183" t="s">
        <v>35290</v>
      </c>
      <c r="C4183" s="78">
        <v>-1.3234220000000001</v>
      </c>
      <c r="D4183" s="78">
        <v>-2.2528758</v>
      </c>
      <c r="E4183" s="78">
        <v>8.5289970000000007E-2</v>
      </c>
      <c r="F4183" s="78">
        <v>1.9171056999999998E-2</v>
      </c>
    </row>
    <row r="4184" spans="1:6" x14ac:dyDescent="0.25">
      <c r="A4184">
        <v>4182</v>
      </c>
      <c r="B4184" t="s">
        <v>35291</v>
      </c>
      <c r="C4184" s="78">
        <v>0.69396985</v>
      </c>
      <c r="D4184" s="78">
        <v>-0.87396470000000004</v>
      </c>
      <c r="E4184" s="78">
        <v>0.10841046</v>
      </c>
      <c r="F4184" s="78">
        <v>3.5856712999999998E-2</v>
      </c>
    </row>
    <row r="4185" spans="1:6" x14ac:dyDescent="0.25">
      <c r="A4185">
        <v>4183</v>
      </c>
      <c r="B4185" t="s">
        <v>35292</v>
      </c>
      <c r="C4185" s="78">
        <v>-1.0990689</v>
      </c>
      <c r="D4185" s="78">
        <v>-1.4561002000000001</v>
      </c>
      <c r="E4185" s="78">
        <v>0.123549834</v>
      </c>
      <c r="F4185" s="78">
        <v>4.0238280000000001E-2</v>
      </c>
    </row>
    <row r="4186" spans="1:6" x14ac:dyDescent="0.25">
      <c r="A4186">
        <v>4184</v>
      </c>
      <c r="B4186" t="s">
        <v>35293</v>
      </c>
      <c r="C4186" s="78">
        <v>-1.3261546</v>
      </c>
      <c r="D4186" s="78">
        <v>-2.1641460000000001</v>
      </c>
      <c r="E4186" s="78">
        <v>9.6772239999999995E-2</v>
      </c>
      <c r="F4186" s="78">
        <v>3.4424610000000001E-2</v>
      </c>
    </row>
    <row r="4187" spans="1:6" x14ac:dyDescent="0.25">
      <c r="A4187">
        <v>4185</v>
      </c>
      <c r="B4187" t="s">
        <v>35294</v>
      </c>
      <c r="C4187" s="78">
        <v>2.8045620000000002</v>
      </c>
      <c r="D4187" s="78">
        <v>0.5235088</v>
      </c>
      <c r="E4187" s="78">
        <v>0.10373728</v>
      </c>
      <c r="F4187" s="78">
        <v>4.5353755000000003E-2</v>
      </c>
    </row>
    <row r="4188" spans="1:6" x14ac:dyDescent="0.25">
      <c r="A4188">
        <v>4186</v>
      </c>
      <c r="B4188" t="s">
        <v>35295</v>
      </c>
      <c r="C4188" s="78">
        <v>-1.1075235999999999</v>
      </c>
      <c r="D4188" s="78">
        <v>-0.36762117999999999</v>
      </c>
      <c r="E4188" s="78">
        <v>2.9304772999999999E-2</v>
      </c>
      <c r="F4188" s="78">
        <v>4.5281689999999999E-2</v>
      </c>
    </row>
    <row r="4189" spans="1:6" x14ac:dyDescent="0.25">
      <c r="A4189">
        <v>4187</v>
      </c>
      <c r="B4189" t="s">
        <v>13778</v>
      </c>
      <c r="C4189" s="78">
        <v>0.69545025000000005</v>
      </c>
      <c r="D4189" s="78">
        <v>-1.7731410999999999</v>
      </c>
      <c r="E4189" s="78">
        <v>0.12689322</v>
      </c>
      <c r="F4189" s="78">
        <v>-5.2701518000000003E-2</v>
      </c>
    </row>
    <row r="4190" spans="1:6" x14ac:dyDescent="0.25">
      <c r="A4190">
        <v>4188</v>
      </c>
      <c r="B4190" t="s">
        <v>35296</v>
      </c>
      <c r="C4190" s="78">
        <v>0.68610906999999999</v>
      </c>
      <c r="D4190" s="78">
        <v>-0.77035920000000002</v>
      </c>
      <c r="E4190" s="78">
        <v>0.16692798</v>
      </c>
      <c r="F4190" s="78">
        <v>-4.0551133000000003E-2</v>
      </c>
    </row>
    <row r="4191" spans="1:6" x14ac:dyDescent="0.25">
      <c r="A4191">
        <v>4189</v>
      </c>
      <c r="B4191" t="s">
        <v>35297</v>
      </c>
      <c r="C4191" s="78">
        <v>0.89929800000000004</v>
      </c>
      <c r="D4191" s="78">
        <v>0.52659750000000005</v>
      </c>
      <c r="E4191" s="78">
        <v>4.8245534E-2</v>
      </c>
      <c r="F4191" s="78">
        <v>7.0262820000000004E-2</v>
      </c>
    </row>
    <row r="4192" spans="1:6" x14ac:dyDescent="0.25">
      <c r="A4192">
        <v>4190</v>
      </c>
      <c r="B4192" t="s">
        <v>35298</v>
      </c>
      <c r="C4192" s="78">
        <v>0.20337901999999999</v>
      </c>
      <c r="D4192" s="78">
        <v>-2.1528</v>
      </c>
      <c r="E4192" s="78">
        <v>7.1158230000000003E-2</v>
      </c>
      <c r="F4192" s="78">
        <v>2.413562E-2</v>
      </c>
    </row>
    <row r="4193" spans="1:6" x14ac:dyDescent="0.25">
      <c r="A4193">
        <v>4191</v>
      </c>
      <c r="B4193" t="s">
        <v>27742</v>
      </c>
      <c r="C4193" s="78">
        <v>2.9147276999999998</v>
      </c>
      <c r="D4193" s="78">
        <v>2.2575284999999998</v>
      </c>
      <c r="E4193" s="78">
        <v>0.120252356</v>
      </c>
      <c r="F4193" s="78">
        <v>-9.0890929999999995E-2</v>
      </c>
    </row>
    <row r="4194" spans="1:6" x14ac:dyDescent="0.25">
      <c r="A4194">
        <v>4192</v>
      </c>
      <c r="B4194" t="s">
        <v>22421</v>
      </c>
      <c r="C4194" s="78">
        <v>1.6660628</v>
      </c>
      <c r="D4194" s="78">
        <v>-1.5596430999999999</v>
      </c>
      <c r="E4194" s="78">
        <v>0.10064848</v>
      </c>
      <c r="F4194" s="78">
        <v>-6.2536283999999998E-2</v>
      </c>
    </row>
    <row r="4195" spans="1:6" x14ac:dyDescent="0.25">
      <c r="A4195">
        <v>4193</v>
      </c>
      <c r="B4195" t="s">
        <v>6630</v>
      </c>
      <c r="C4195" s="78">
        <v>0.94146054999999995</v>
      </c>
      <c r="D4195" s="78">
        <v>-0.44773829999999998</v>
      </c>
      <c r="E4195" s="78">
        <v>7.4721949999999995E-2</v>
      </c>
      <c r="F4195" s="78">
        <v>-7.9173209999999994E-2</v>
      </c>
    </row>
    <row r="4196" spans="1:6" x14ac:dyDescent="0.25">
      <c r="A4196">
        <v>4194</v>
      </c>
      <c r="B4196" t="s">
        <v>35299</v>
      </c>
      <c r="C4196" s="78">
        <v>2.5762892000000002</v>
      </c>
      <c r="D4196" s="78">
        <v>-2.0142794E-3</v>
      </c>
      <c r="E4196" s="78">
        <v>0.118842274</v>
      </c>
      <c r="F4196" s="78">
        <v>2.9877352999999999E-2</v>
      </c>
    </row>
    <row r="4197" spans="1:6" x14ac:dyDescent="0.25">
      <c r="A4197">
        <v>4195</v>
      </c>
      <c r="B4197" t="s">
        <v>35300</v>
      </c>
      <c r="C4197" s="78">
        <v>-3.5422134000000001</v>
      </c>
      <c r="D4197" s="78">
        <v>-0.84161019999999997</v>
      </c>
      <c r="E4197" s="78">
        <v>0.10048232999999999</v>
      </c>
      <c r="F4197" s="78">
        <v>6.4492956000000004E-2</v>
      </c>
    </row>
    <row r="4198" spans="1:6" x14ac:dyDescent="0.25">
      <c r="A4198">
        <v>4196</v>
      </c>
      <c r="B4198" t="s">
        <v>35301</v>
      </c>
      <c r="C4198" s="78">
        <v>5.4969490000000001E-3</v>
      </c>
      <c r="D4198" s="78">
        <v>-0.59156600000000004</v>
      </c>
      <c r="E4198" s="78">
        <v>2.7126342000000001E-2</v>
      </c>
      <c r="F4198" s="78">
        <v>6.5927159999999999E-2</v>
      </c>
    </row>
    <row r="4199" spans="1:6" x14ac:dyDescent="0.25">
      <c r="A4199">
        <v>4197</v>
      </c>
      <c r="B4199" t="s">
        <v>35302</v>
      </c>
      <c r="C4199" s="78">
        <v>-0.30408006999999998</v>
      </c>
      <c r="D4199" s="78">
        <v>-5.1865935000000002E-2</v>
      </c>
      <c r="E4199" s="78">
        <v>5.7928769999999997E-2</v>
      </c>
      <c r="F4199" s="78">
        <v>4.8173300000000002E-2</v>
      </c>
    </row>
    <row r="4200" spans="1:6" x14ac:dyDescent="0.25">
      <c r="A4200">
        <v>4198</v>
      </c>
      <c r="B4200" t="s">
        <v>6873</v>
      </c>
      <c r="C4200" s="78">
        <v>0.9830835</v>
      </c>
      <c r="D4200" s="78">
        <v>-8.9216230000000001E-3</v>
      </c>
      <c r="E4200" s="78">
        <v>8.6387839999999994E-2</v>
      </c>
      <c r="F4200" s="78">
        <v>-0.113850206</v>
      </c>
    </row>
    <row r="4201" spans="1:6" x14ac:dyDescent="0.25">
      <c r="A4201">
        <v>4199</v>
      </c>
      <c r="B4201" t="s">
        <v>14912</v>
      </c>
      <c r="C4201" s="78">
        <v>0.71018433999999997</v>
      </c>
      <c r="D4201" s="78">
        <v>1.2553561</v>
      </c>
      <c r="E4201" s="78">
        <v>0.14090088000000001</v>
      </c>
      <c r="F4201" s="78">
        <v>-4.3325704E-2</v>
      </c>
    </row>
    <row r="4202" spans="1:6" x14ac:dyDescent="0.25">
      <c r="A4202">
        <v>4200</v>
      </c>
      <c r="B4202" t="s">
        <v>19546</v>
      </c>
      <c r="C4202" s="78">
        <v>-0.32834095000000002</v>
      </c>
      <c r="D4202" s="78">
        <v>0.44143367</v>
      </c>
      <c r="E4202" s="78">
        <v>0.113597855</v>
      </c>
      <c r="F4202" s="78">
        <v>-9.1174660000000005E-2</v>
      </c>
    </row>
    <row r="4203" spans="1:6" x14ac:dyDescent="0.25">
      <c r="A4203">
        <v>4201</v>
      </c>
      <c r="B4203" t="s">
        <v>31610</v>
      </c>
      <c r="C4203" s="78">
        <v>0.71404900000000004</v>
      </c>
      <c r="D4203" s="78">
        <v>-5.9949040000000002E-2</v>
      </c>
      <c r="E4203" s="78">
        <v>-5.601242E-2</v>
      </c>
      <c r="F4203" s="78">
        <v>0.10422189499999999</v>
      </c>
    </row>
    <row r="4204" spans="1:6" x14ac:dyDescent="0.25">
      <c r="A4204">
        <v>4202</v>
      </c>
      <c r="B4204" t="s">
        <v>35303</v>
      </c>
      <c r="C4204" s="78">
        <v>4.8664655999999997</v>
      </c>
      <c r="D4204" s="78">
        <v>3.6144025000000002</v>
      </c>
      <c r="E4204" s="78">
        <v>0.10359153</v>
      </c>
      <c r="F4204" s="78">
        <v>-0.10171667</v>
      </c>
    </row>
    <row r="4205" spans="1:6" x14ac:dyDescent="0.25">
      <c r="A4205">
        <v>4203</v>
      </c>
      <c r="B4205" t="s">
        <v>19727</v>
      </c>
      <c r="C4205" s="78">
        <v>0.23126917999999999</v>
      </c>
      <c r="D4205" s="78">
        <v>-0.95080359999999997</v>
      </c>
      <c r="E4205" s="78">
        <v>6.6514834999999994E-2</v>
      </c>
      <c r="F4205" s="78">
        <v>-7.945526E-2</v>
      </c>
    </row>
    <row r="4206" spans="1:6" x14ac:dyDescent="0.25">
      <c r="A4206">
        <v>4204</v>
      </c>
      <c r="B4206" t="s">
        <v>35304</v>
      </c>
      <c r="C4206" s="78">
        <v>3.5394760000000001</v>
      </c>
      <c r="D4206" s="78">
        <v>-4.0199400000000003E-2</v>
      </c>
      <c r="E4206" s="78">
        <v>0.18513199999999999</v>
      </c>
      <c r="F4206" s="78">
        <v>2.8483685000000002E-2</v>
      </c>
    </row>
    <row r="4207" spans="1:6" x14ac:dyDescent="0.25">
      <c r="A4207">
        <v>4205</v>
      </c>
      <c r="B4207" t="s">
        <v>35305</v>
      </c>
      <c r="C4207" s="78">
        <v>-2.2348026999999999</v>
      </c>
      <c r="D4207" s="78">
        <v>-1.4973711999999999</v>
      </c>
      <c r="E4207" s="78">
        <v>5.3584933000000001E-2</v>
      </c>
      <c r="F4207" s="78">
        <v>9.3385280000000001E-2</v>
      </c>
    </row>
    <row r="4208" spans="1:6" x14ac:dyDescent="0.25">
      <c r="A4208">
        <v>4206</v>
      </c>
      <c r="B4208" t="s">
        <v>35306</v>
      </c>
      <c r="C4208" s="78">
        <v>-0.94389796000000004</v>
      </c>
      <c r="D4208" s="78">
        <v>1.3175266000000001</v>
      </c>
      <c r="E4208" s="78">
        <v>7.9209329999999994E-2</v>
      </c>
      <c r="F4208" s="78">
        <v>7.2788279999999997E-2</v>
      </c>
    </row>
    <row r="4209" spans="1:6" x14ac:dyDescent="0.25">
      <c r="A4209">
        <v>4207</v>
      </c>
      <c r="B4209" t="s">
        <v>22721</v>
      </c>
      <c r="C4209" s="78">
        <v>1.4416798</v>
      </c>
      <c r="D4209" s="78">
        <v>-1.0336095999999999</v>
      </c>
      <c r="E4209" s="78">
        <v>7.6879665E-2</v>
      </c>
      <c r="F4209" s="78">
        <v>-6.5267859999999997E-2</v>
      </c>
    </row>
    <row r="4210" spans="1:6" x14ac:dyDescent="0.25">
      <c r="A4210">
        <v>4208</v>
      </c>
      <c r="B4210" t="s">
        <v>35307</v>
      </c>
      <c r="C4210" s="78">
        <v>3.9663705999999999</v>
      </c>
      <c r="D4210" s="78">
        <v>1.6653855</v>
      </c>
      <c r="E4210" s="78">
        <v>0.10128723000000001</v>
      </c>
      <c r="F4210" s="78">
        <v>-3.2993596E-2</v>
      </c>
    </row>
    <row r="4211" spans="1:6" x14ac:dyDescent="0.25">
      <c r="A4211">
        <v>4209</v>
      </c>
      <c r="B4211" t="s">
        <v>35308</v>
      </c>
      <c r="C4211" s="78">
        <v>-6.9168982999999997</v>
      </c>
      <c r="D4211" s="78">
        <v>1.4143436</v>
      </c>
      <c r="E4211" s="78">
        <v>0.11421037000000001</v>
      </c>
      <c r="F4211" s="78">
        <v>-9.0306059999999994E-2</v>
      </c>
    </row>
    <row r="4212" spans="1:6" x14ac:dyDescent="0.25">
      <c r="A4212">
        <v>4210</v>
      </c>
      <c r="B4212" t="s">
        <v>8061</v>
      </c>
      <c r="C4212" s="78">
        <v>-1.7841914999999999</v>
      </c>
      <c r="D4212" s="78">
        <v>7.2534312999999999</v>
      </c>
      <c r="E4212" s="78">
        <v>0.10680196</v>
      </c>
      <c r="F4212" s="78">
        <v>-8.4262909999999996E-2</v>
      </c>
    </row>
    <row r="4213" spans="1:6" x14ac:dyDescent="0.25">
      <c r="A4213">
        <v>4211</v>
      </c>
      <c r="B4213" t="s">
        <v>35309</v>
      </c>
      <c r="C4213" s="78">
        <v>-1.1971493</v>
      </c>
      <c r="D4213" s="78">
        <v>-2.5465727000000001E-2</v>
      </c>
      <c r="E4213" s="78">
        <v>6.3792290000000001E-2</v>
      </c>
      <c r="F4213" s="78">
        <v>-0.13976704000000001</v>
      </c>
    </row>
    <row r="4214" spans="1:6" x14ac:dyDescent="0.25">
      <c r="A4214">
        <v>4212</v>
      </c>
      <c r="B4214" t="s">
        <v>35310</v>
      </c>
      <c r="C4214" s="78">
        <v>0.20714061</v>
      </c>
      <c r="D4214" s="78">
        <v>-1.9170216</v>
      </c>
      <c r="E4214" s="78">
        <v>7.6294319999999999E-2</v>
      </c>
      <c r="F4214" s="78">
        <v>2.1179268000000001E-2</v>
      </c>
    </row>
    <row r="4215" spans="1:6" x14ac:dyDescent="0.25">
      <c r="A4215">
        <v>4213</v>
      </c>
      <c r="B4215" t="s">
        <v>35311</v>
      </c>
      <c r="C4215" s="78">
        <v>2.2625194</v>
      </c>
      <c r="D4215" s="78">
        <v>-2.9780251999999998</v>
      </c>
      <c r="E4215" s="78">
        <v>0.11246781</v>
      </c>
      <c r="F4215" s="78">
        <v>-5.0292841999999997E-2</v>
      </c>
    </row>
    <row r="4216" spans="1:6" x14ac:dyDescent="0.25">
      <c r="A4216">
        <v>4214</v>
      </c>
      <c r="B4216" t="s">
        <v>35312</v>
      </c>
      <c r="C4216" s="78">
        <v>-2.5844936000000001</v>
      </c>
      <c r="D4216" s="78">
        <v>-1.1223102</v>
      </c>
      <c r="E4216" s="78">
        <v>0.21227619</v>
      </c>
      <c r="F4216" s="78">
        <v>4.0136654000000001E-2</v>
      </c>
    </row>
    <row r="4217" spans="1:6" x14ac:dyDescent="0.25">
      <c r="A4217">
        <v>4215</v>
      </c>
      <c r="B4217" t="s">
        <v>13595</v>
      </c>
      <c r="C4217" s="78">
        <v>-1.0532846</v>
      </c>
      <c r="D4217" s="78">
        <v>-0.59787159999999995</v>
      </c>
      <c r="E4217" s="78">
        <v>0.112356424</v>
      </c>
      <c r="F4217" s="78">
        <v>-8.3980024E-2</v>
      </c>
    </row>
    <row r="4218" spans="1:6" x14ac:dyDescent="0.25">
      <c r="A4218">
        <v>4216</v>
      </c>
      <c r="B4218" t="s">
        <v>35313</v>
      </c>
      <c r="C4218" s="78">
        <v>-0.11044255</v>
      </c>
      <c r="D4218" s="78">
        <v>-3.1740775000000001</v>
      </c>
      <c r="E4218" s="78">
        <v>4.0996685999999997E-2</v>
      </c>
      <c r="F4218" s="78">
        <v>4.1261050000000001E-2</v>
      </c>
    </row>
    <row r="4219" spans="1:6" x14ac:dyDescent="0.25">
      <c r="A4219">
        <v>4217</v>
      </c>
      <c r="B4219" t="s">
        <v>12413</v>
      </c>
      <c r="C4219" s="78">
        <v>0.24453843</v>
      </c>
      <c r="D4219" s="78">
        <v>-0.94425035000000002</v>
      </c>
      <c r="E4219" s="78">
        <v>9.1204759999999996E-2</v>
      </c>
      <c r="F4219" s="78">
        <v>-8.3180290000000004E-2</v>
      </c>
    </row>
    <row r="4220" spans="1:6" x14ac:dyDescent="0.25">
      <c r="A4220">
        <v>4218</v>
      </c>
      <c r="B4220" t="s">
        <v>35314</v>
      </c>
      <c r="C4220" s="78">
        <v>-0.41149002000000001</v>
      </c>
      <c r="D4220" s="78">
        <v>0.42190100000000003</v>
      </c>
      <c r="E4220" s="78">
        <v>0.25064573000000001</v>
      </c>
      <c r="F4220" s="78">
        <v>5.9339220000000003E-3</v>
      </c>
    </row>
    <row r="4221" spans="1:6" x14ac:dyDescent="0.25">
      <c r="A4221">
        <v>4219</v>
      </c>
      <c r="B4221" t="s">
        <v>35315</v>
      </c>
      <c r="C4221" s="78">
        <v>-0.47428066000000002</v>
      </c>
      <c r="D4221" s="78">
        <v>-1.598446</v>
      </c>
      <c r="E4221" s="78">
        <v>5.0997287000000002E-3</v>
      </c>
      <c r="F4221" s="78">
        <v>5.7394300000000002E-2</v>
      </c>
    </row>
    <row r="4222" spans="1:6" x14ac:dyDescent="0.25">
      <c r="A4222">
        <v>4220</v>
      </c>
      <c r="B4222" t="s">
        <v>35316</v>
      </c>
      <c r="C4222" s="78">
        <v>-9.5662179999999999E-2</v>
      </c>
      <c r="D4222" s="78">
        <v>-1.418283</v>
      </c>
      <c r="E4222" s="78">
        <v>-1.4568686500000001E-2</v>
      </c>
      <c r="F4222" s="78">
        <v>-7.7845215999999995E-2</v>
      </c>
    </row>
    <row r="4223" spans="1:6" x14ac:dyDescent="0.25">
      <c r="A4223">
        <v>4221</v>
      </c>
      <c r="B4223" t="s">
        <v>35317</v>
      </c>
      <c r="C4223" s="78">
        <v>-3.1441164000000001</v>
      </c>
      <c r="D4223" s="78">
        <v>3.2320487</v>
      </c>
      <c r="E4223" s="78">
        <v>7.6370419999999994E-2</v>
      </c>
      <c r="F4223" s="78">
        <v>3.8504354999999997E-2</v>
      </c>
    </row>
    <row r="4224" spans="1:6" x14ac:dyDescent="0.25">
      <c r="A4224">
        <v>4222</v>
      </c>
      <c r="B4224" t="s">
        <v>35318</v>
      </c>
      <c r="C4224" s="78">
        <v>-0.44951963</v>
      </c>
      <c r="D4224" s="78">
        <v>-1.3197662999999999</v>
      </c>
      <c r="E4224" s="78">
        <v>8.9259430000000001E-2</v>
      </c>
      <c r="F4224" s="78">
        <v>2.4035540000000001E-2</v>
      </c>
    </row>
    <row r="4225" spans="1:6" x14ac:dyDescent="0.25">
      <c r="A4225">
        <v>4223</v>
      </c>
      <c r="B4225" t="s">
        <v>35319</v>
      </c>
      <c r="C4225" s="78">
        <v>-6.0276687000000002E-2</v>
      </c>
      <c r="D4225" s="78">
        <v>-0.22481835</v>
      </c>
      <c r="E4225" s="78">
        <v>0.23527403</v>
      </c>
      <c r="F4225" s="78">
        <v>2.6255899999999999E-2</v>
      </c>
    </row>
    <row r="4226" spans="1:6" x14ac:dyDescent="0.25">
      <c r="A4226">
        <v>4224</v>
      </c>
      <c r="B4226" t="s">
        <v>1774</v>
      </c>
      <c r="C4226" s="78">
        <v>0.20774645999999999</v>
      </c>
      <c r="D4226" s="78">
        <v>-1.1757728999999999</v>
      </c>
      <c r="E4226" s="78">
        <v>-0.34768102000000001</v>
      </c>
      <c r="F4226" s="78">
        <v>-0.39668252999999998</v>
      </c>
    </row>
    <row r="4227" spans="1:6" x14ac:dyDescent="0.25">
      <c r="A4227">
        <v>4225</v>
      </c>
      <c r="B4227" t="s">
        <v>35320</v>
      </c>
      <c r="C4227" s="78">
        <v>1.0540191999999999</v>
      </c>
      <c r="D4227" s="78">
        <v>-0.46108377</v>
      </c>
      <c r="E4227" s="78">
        <v>0.17153235</v>
      </c>
      <c r="F4227" s="78">
        <v>1.3414125000000001E-2</v>
      </c>
    </row>
    <row r="4228" spans="1:6" x14ac:dyDescent="0.25">
      <c r="A4228">
        <v>4226</v>
      </c>
      <c r="B4228" t="s">
        <v>35321</v>
      </c>
      <c r="C4228" s="78">
        <v>-2.2619848</v>
      </c>
      <c r="D4228" s="78">
        <v>-0.80541456</v>
      </c>
      <c r="E4228" s="78">
        <v>-4.504615E-2</v>
      </c>
      <c r="F4228" s="78">
        <v>6.1333667000000001E-2</v>
      </c>
    </row>
    <row r="4229" spans="1:6" x14ac:dyDescent="0.25">
      <c r="A4229">
        <v>4227</v>
      </c>
      <c r="B4229" t="s">
        <v>27157</v>
      </c>
      <c r="C4229" s="78">
        <v>0.75684594999999999</v>
      </c>
      <c r="D4229" s="78">
        <v>0.56946730000000001</v>
      </c>
      <c r="E4229" s="78">
        <v>8.894183E-2</v>
      </c>
      <c r="F4229" s="78">
        <v>-9.9936990000000003E-2</v>
      </c>
    </row>
    <row r="4230" spans="1:6" x14ac:dyDescent="0.25">
      <c r="A4230">
        <v>4228</v>
      </c>
      <c r="B4230" t="s">
        <v>4250</v>
      </c>
      <c r="C4230" s="78">
        <v>-0.82541394000000001</v>
      </c>
      <c r="D4230" s="78">
        <v>-3.3951112999999999</v>
      </c>
      <c r="E4230" s="78">
        <v>8.2353099999999999E-2</v>
      </c>
      <c r="F4230" s="78">
        <v>-0.14895079</v>
      </c>
    </row>
    <row r="4231" spans="1:6" x14ac:dyDescent="0.25">
      <c r="A4231">
        <v>4229</v>
      </c>
      <c r="B4231" t="s">
        <v>35322</v>
      </c>
      <c r="C4231" s="78">
        <v>-3.5907477E-2</v>
      </c>
      <c r="D4231" s="78">
        <v>-1.3898535999999999</v>
      </c>
      <c r="E4231" s="78">
        <v>-6.562722E-2</v>
      </c>
      <c r="F4231" s="78">
        <v>1.3311173000000001E-2</v>
      </c>
    </row>
    <row r="4232" spans="1:6" x14ac:dyDescent="0.25">
      <c r="A4232">
        <v>4230</v>
      </c>
      <c r="B4232" t="s">
        <v>29023</v>
      </c>
      <c r="C4232" s="78">
        <v>1.1501992999999999</v>
      </c>
      <c r="D4232" s="78">
        <v>0.57825947</v>
      </c>
      <c r="E4232" s="78">
        <v>-3.3886433000000001E-2</v>
      </c>
      <c r="F4232" s="78">
        <v>2.2107189999999999E-2</v>
      </c>
    </row>
    <row r="4233" spans="1:6" x14ac:dyDescent="0.25">
      <c r="A4233">
        <v>4231</v>
      </c>
      <c r="B4233" t="s">
        <v>35323</v>
      </c>
      <c r="C4233" s="78">
        <v>-1.4601979</v>
      </c>
      <c r="D4233" s="78">
        <v>3.9189536999999999</v>
      </c>
      <c r="E4233" s="78">
        <v>3.2898829999999997E-2</v>
      </c>
      <c r="F4233" s="78">
        <v>-2.2076458E-2</v>
      </c>
    </row>
    <row r="4234" spans="1:6" x14ac:dyDescent="0.25">
      <c r="A4234">
        <v>4232</v>
      </c>
      <c r="B4234" t="s">
        <v>35324</v>
      </c>
      <c r="C4234" s="78">
        <v>-0.21265029999999999</v>
      </c>
      <c r="D4234" s="78">
        <v>-0.71743553999999998</v>
      </c>
      <c r="E4234" s="78">
        <v>9.9017545999999998E-2</v>
      </c>
      <c r="F4234" s="78">
        <v>2.2699128999999998E-2</v>
      </c>
    </row>
    <row r="4235" spans="1:6" x14ac:dyDescent="0.25">
      <c r="A4235">
        <v>4233</v>
      </c>
      <c r="B4235" t="s">
        <v>35325</v>
      </c>
      <c r="C4235" s="78">
        <v>-1.6885322</v>
      </c>
      <c r="D4235" s="78">
        <v>0.57654689999999997</v>
      </c>
      <c r="E4235" s="78">
        <v>-0.17239209999999999</v>
      </c>
      <c r="F4235" s="78">
        <v>5.3801479999999999E-2</v>
      </c>
    </row>
    <row r="4236" spans="1:6" x14ac:dyDescent="0.25">
      <c r="A4236">
        <v>4234</v>
      </c>
      <c r="B4236" t="s">
        <v>35326</v>
      </c>
      <c r="C4236" s="78">
        <v>0.21126223999999999</v>
      </c>
      <c r="D4236" s="78">
        <v>-0.51259315000000005</v>
      </c>
      <c r="E4236" s="78">
        <v>-6.7480325999999993E-2</v>
      </c>
      <c r="F4236" s="78">
        <v>-1.7810546E-2</v>
      </c>
    </row>
    <row r="4237" spans="1:6" x14ac:dyDescent="0.25">
      <c r="A4237">
        <v>4235</v>
      </c>
      <c r="B4237" t="s">
        <v>35327</v>
      </c>
      <c r="C4237" s="78">
        <v>0.30392884999999997</v>
      </c>
      <c r="D4237" s="78">
        <v>3.6048412000000002E-2</v>
      </c>
      <c r="E4237" s="78">
        <v>-0.28821150000000001</v>
      </c>
      <c r="F4237" s="78">
        <v>7.8970429999999994E-2</v>
      </c>
    </row>
    <row r="4238" spans="1:6" x14ac:dyDescent="0.25">
      <c r="A4238">
        <v>4236</v>
      </c>
      <c r="B4238" t="s">
        <v>35328</v>
      </c>
      <c r="C4238" s="78">
        <v>9.4891039999999996E-2</v>
      </c>
      <c r="D4238" s="78">
        <v>2.6336020000000002</v>
      </c>
      <c r="E4238" s="78">
        <v>-0.1467852</v>
      </c>
      <c r="F4238" s="78">
        <v>4.0909340000000002E-2</v>
      </c>
    </row>
    <row r="4239" spans="1:6" x14ac:dyDescent="0.25">
      <c r="A4239">
        <v>4237</v>
      </c>
      <c r="B4239" t="s">
        <v>35329</v>
      </c>
      <c r="C4239" s="78">
        <v>0.24198939999999999</v>
      </c>
      <c r="D4239" s="78">
        <v>-0.99298310000000001</v>
      </c>
      <c r="E4239" s="78">
        <v>-0.31526001999999997</v>
      </c>
      <c r="F4239" s="78">
        <v>2.4038633E-2</v>
      </c>
    </row>
    <row r="4240" spans="1:6" x14ac:dyDescent="0.25">
      <c r="A4240">
        <v>4238</v>
      </c>
      <c r="B4240" t="s">
        <v>35330</v>
      </c>
      <c r="C4240" s="78">
        <v>0.20066086999999999</v>
      </c>
      <c r="D4240" s="78">
        <v>3.3018353</v>
      </c>
      <c r="E4240" s="78">
        <v>9.9549860000000004E-2</v>
      </c>
      <c r="F4240" s="78">
        <v>7.2325589999999995E-2</v>
      </c>
    </row>
    <row r="4241" spans="1:6" x14ac:dyDescent="0.25">
      <c r="A4241">
        <v>4239</v>
      </c>
      <c r="B4241" t="s">
        <v>35331</v>
      </c>
      <c r="C4241" s="78">
        <v>1.6937488000000001</v>
      </c>
      <c r="D4241" s="78">
        <v>-0.74728680000000003</v>
      </c>
      <c r="E4241" s="78">
        <v>-0.52937840000000003</v>
      </c>
      <c r="F4241" s="78">
        <v>0.11381284999999999</v>
      </c>
    </row>
    <row r="4242" spans="1:6" x14ac:dyDescent="0.25">
      <c r="A4242">
        <v>4240</v>
      </c>
      <c r="B4242" t="s">
        <v>35332</v>
      </c>
      <c r="C4242" s="78">
        <v>2.4871534999999998</v>
      </c>
      <c r="D4242" s="78">
        <v>2.0773126999999998</v>
      </c>
      <c r="E4242" s="78">
        <v>0.18263415999999999</v>
      </c>
      <c r="F4242" s="78">
        <v>3.1639149999999998E-2</v>
      </c>
    </row>
    <row r="4243" spans="1:6" x14ac:dyDescent="0.25">
      <c r="A4243">
        <v>4241</v>
      </c>
      <c r="B4243" t="s">
        <v>2670</v>
      </c>
      <c r="C4243" s="78">
        <v>-0.14484137</v>
      </c>
      <c r="D4243" s="78">
        <v>-1.0826944999999999</v>
      </c>
      <c r="E4243" s="78">
        <v>-0.29470770000000002</v>
      </c>
      <c r="F4243" s="78">
        <v>-0.37386190000000002</v>
      </c>
    </row>
    <row r="4244" spans="1:6" x14ac:dyDescent="0.25">
      <c r="A4244">
        <v>4242</v>
      </c>
      <c r="B4244" t="s">
        <v>35333</v>
      </c>
      <c r="C4244" s="78">
        <v>1.4228065000000001</v>
      </c>
      <c r="D4244" s="78">
        <v>-0.49477005000000002</v>
      </c>
      <c r="E4244" s="78">
        <v>0.12394376</v>
      </c>
      <c r="F4244" s="78">
        <v>2.5545874999999999E-2</v>
      </c>
    </row>
    <row r="4245" spans="1:6" x14ac:dyDescent="0.25">
      <c r="A4245">
        <v>4243</v>
      </c>
      <c r="B4245" t="s">
        <v>35334</v>
      </c>
      <c r="C4245" s="78">
        <v>1.7828869000000001</v>
      </c>
      <c r="D4245" s="78">
        <v>1.0023074000000001</v>
      </c>
      <c r="E4245" s="78">
        <v>4.5013785000000001E-2</v>
      </c>
      <c r="F4245" s="78">
        <v>3.6703437999999998E-2</v>
      </c>
    </row>
    <row r="4246" spans="1:6" x14ac:dyDescent="0.25">
      <c r="A4246">
        <v>4244</v>
      </c>
      <c r="B4246" t="s">
        <v>35335</v>
      </c>
      <c r="C4246" s="78">
        <v>-6.9989986000000002</v>
      </c>
      <c r="D4246" s="78">
        <v>1.4840646</v>
      </c>
      <c r="E4246" s="78">
        <v>4.1313663E-2</v>
      </c>
      <c r="F4246" s="78">
        <v>4.4421154999999997E-2</v>
      </c>
    </row>
    <row r="4247" spans="1:6" x14ac:dyDescent="0.25">
      <c r="A4247">
        <v>4245</v>
      </c>
      <c r="B4247" t="s">
        <v>7133</v>
      </c>
      <c r="C4247" s="78">
        <v>5.1943792999999996</v>
      </c>
      <c r="D4247" s="78">
        <v>5.1736164000000002</v>
      </c>
      <c r="E4247" s="78">
        <v>0.11830644</v>
      </c>
      <c r="F4247" s="78">
        <v>-9.3739404999999998E-2</v>
      </c>
    </row>
    <row r="4248" spans="1:6" x14ac:dyDescent="0.25">
      <c r="A4248">
        <v>4246</v>
      </c>
      <c r="B4248" t="s">
        <v>1146</v>
      </c>
      <c r="C4248" s="78">
        <v>0.33037016000000002</v>
      </c>
      <c r="D4248" s="78">
        <v>-1.092822</v>
      </c>
      <c r="E4248" s="78">
        <v>-0.16314274000000001</v>
      </c>
      <c r="F4248" s="78">
        <v>-0.34705216</v>
      </c>
    </row>
    <row r="4249" spans="1:6" x14ac:dyDescent="0.25">
      <c r="A4249">
        <v>4247</v>
      </c>
      <c r="B4249" t="s">
        <v>35336</v>
      </c>
      <c r="C4249" s="78">
        <v>-0.98980559999999995</v>
      </c>
      <c r="D4249" s="78">
        <v>-2.4305340000000002</v>
      </c>
      <c r="E4249" s="78">
        <v>0.25064573000000001</v>
      </c>
      <c r="F4249" s="78">
        <v>5.9339220000000003E-3</v>
      </c>
    </row>
    <row r="4250" spans="1:6" x14ac:dyDescent="0.25">
      <c r="A4250">
        <v>4248</v>
      </c>
      <c r="B4250" t="s">
        <v>35337</v>
      </c>
      <c r="C4250" s="78">
        <v>-0.63616276000000005</v>
      </c>
      <c r="D4250" s="78">
        <v>-1.938191</v>
      </c>
      <c r="E4250" s="78">
        <v>0.25064573000000001</v>
      </c>
      <c r="F4250" s="78">
        <v>5.9339220000000003E-3</v>
      </c>
    </row>
    <row r="4251" spans="1:6" x14ac:dyDescent="0.25">
      <c r="A4251">
        <v>4249</v>
      </c>
      <c r="B4251" t="s">
        <v>35338</v>
      </c>
      <c r="C4251" s="78">
        <v>1.3407928</v>
      </c>
      <c r="D4251" s="78">
        <v>-1.7110129999999999</v>
      </c>
      <c r="E4251" s="78">
        <v>0.25512882999999997</v>
      </c>
      <c r="F4251" s="78">
        <v>2.2507490000000002E-2</v>
      </c>
    </row>
    <row r="4252" spans="1:6" x14ac:dyDescent="0.25">
      <c r="A4252">
        <v>4250</v>
      </c>
      <c r="B4252" t="s">
        <v>1285</v>
      </c>
      <c r="C4252" s="78">
        <v>-0.51175519999999997</v>
      </c>
      <c r="D4252" s="78">
        <v>-1.3665236999999999</v>
      </c>
      <c r="E4252" s="78">
        <v>-0.33559551999999998</v>
      </c>
      <c r="F4252" s="78">
        <v>-0.52144990000000002</v>
      </c>
    </row>
    <row r="4253" spans="1:6" x14ac:dyDescent="0.25">
      <c r="A4253">
        <v>4251</v>
      </c>
      <c r="B4253" t="s">
        <v>35339</v>
      </c>
      <c r="C4253" s="78">
        <v>-0.31167435999999998</v>
      </c>
      <c r="D4253" s="78">
        <v>-1.2136446999999999</v>
      </c>
      <c r="E4253" s="78">
        <v>0.18803911000000001</v>
      </c>
      <c r="F4253" s="78">
        <v>2.4853523999999998E-2</v>
      </c>
    </row>
    <row r="4254" spans="1:6" x14ac:dyDescent="0.25">
      <c r="A4254">
        <v>4252</v>
      </c>
      <c r="B4254" t="s">
        <v>35340</v>
      </c>
      <c r="C4254" s="78">
        <v>1.0117092000000001</v>
      </c>
      <c r="D4254" s="78">
        <v>-1.4394511999999999</v>
      </c>
      <c r="E4254" s="78">
        <v>0.25668043000000001</v>
      </c>
      <c r="F4254" s="78">
        <v>-8.6423000000000003E-3</v>
      </c>
    </row>
    <row r="4255" spans="1:6" x14ac:dyDescent="0.25">
      <c r="A4255">
        <v>4253</v>
      </c>
      <c r="B4255" t="s">
        <v>35341</v>
      </c>
      <c r="C4255" s="78">
        <v>-7.2572799999999997</v>
      </c>
      <c r="D4255" s="78">
        <v>0.2195723</v>
      </c>
      <c r="E4255" s="78">
        <v>0.14484733</v>
      </c>
      <c r="F4255" s="78">
        <v>-1.4351114999999999E-2</v>
      </c>
    </row>
    <row r="4256" spans="1:6" x14ac:dyDescent="0.25">
      <c r="A4256">
        <v>4254</v>
      </c>
      <c r="B4256" t="s">
        <v>6211</v>
      </c>
      <c r="C4256" s="78">
        <v>1.0889975999999999</v>
      </c>
      <c r="D4256" s="78">
        <v>-1.5838741999999999E-2</v>
      </c>
      <c r="E4256" s="78">
        <v>9.2925129999999996E-4</v>
      </c>
      <c r="F4256" s="78">
        <v>-0.16250427000000001</v>
      </c>
    </row>
    <row r="4257" spans="1:6" x14ac:dyDescent="0.25">
      <c r="A4257">
        <v>4255</v>
      </c>
      <c r="B4257" t="s">
        <v>35342</v>
      </c>
      <c r="C4257" s="78">
        <v>-1.302926</v>
      </c>
      <c r="D4257" s="78">
        <v>-3.9171045000000002</v>
      </c>
      <c r="E4257" s="78">
        <v>0.12586602999999999</v>
      </c>
      <c r="F4257" s="78">
        <v>3.2156740000000003E-2</v>
      </c>
    </row>
    <row r="4258" spans="1:6" x14ac:dyDescent="0.25">
      <c r="A4258">
        <v>4256</v>
      </c>
      <c r="B4258" t="s">
        <v>5469</v>
      </c>
      <c r="C4258" s="78">
        <v>-1.4829175000000001</v>
      </c>
      <c r="D4258" s="78">
        <v>-1.6860896000000001</v>
      </c>
      <c r="E4258" s="78">
        <v>-2.9162407000000001E-2</v>
      </c>
      <c r="F4258" s="78">
        <v>-0.17269798</v>
      </c>
    </row>
    <row r="4259" spans="1:6" x14ac:dyDescent="0.25">
      <c r="A4259">
        <v>4257</v>
      </c>
      <c r="B4259" t="s">
        <v>35343</v>
      </c>
      <c r="C4259" s="78">
        <v>-9.360614</v>
      </c>
      <c r="D4259" s="78">
        <v>1.3661083999999999</v>
      </c>
      <c r="E4259" s="78">
        <v>0.17590496</v>
      </c>
      <c r="F4259" s="78">
        <v>2.7198762000000001E-2</v>
      </c>
    </row>
    <row r="4260" spans="1:6" x14ac:dyDescent="0.25">
      <c r="A4260">
        <v>4258</v>
      </c>
      <c r="B4260" t="s">
        <v>35344</v>
      </c>
      <c r="C4260" s="78">
        <v>-3.2565436000000001</v>
      </c>
      <c r="D4260" s="78">
        <v>3.6259925000000002</v>
      </c>
      <c r="E4260" s="78">
        <v>0.16813892</v>
      </c>
      <c r="F4260" s="78">
        <v>2.0770779E-2</v>
      </c>
    </row>
    <row r="4261" spans="1:6" x14ac:dyDescent="0.25">
      <c r="A4261">
        <v>4259</v>
      </c>
      <c r="B4261" t="s">
        <v>35345</v>
      </c>
      <c r="C4261" s="78">
        <v>0.74966869999999997</v>
      </c>
      <c r="D4261" s="78">
        <v>-0.95885120000000001</v>
      </c>
      <c r="E4261" s="78">
        <v>7.8042479999999997E-2</v>
      </c>
      <c r="F4261" s="78">
        <v>6.3349950000000002E-2</v>
      </c>
    </row>
    <row r="4262" spans="1:6" x14ac:dyDescent="0.25">
      <c r="A4262">
        <v>4260</v>
      </c>
      <c r="B4262" t="s">
        <v>35346</v>
      </c>
      <c r="C4262" s="78">
        <v>3.267598E-2</v>
      </c>
      <c r="D4262" s="78">
        <v>-0.18726444</v>
      </c>
      <c r="E4262" s="78">
        <v>8.824253E-2</v>
      </c>
      <c r="F4262" s="78">
        <v>5.056397E-2</v>
      </c>
    </row>
    <row r="4263" spans="1:6" x14ac:dyDescent="0.25">
      <c r="A4263">
        <v>4261</v>
      </c>
      <c r="B4263" t="s">
        <v>35347</v>
      </c>
      <c r="C4263" s="78">
        <v>0.56239545000000002</v>
      </c>
      <c r="D4263" s="78">
        <v>-1.3987525000000001</v>
      </c>
      <c r="E4263" s="78">
        <v>-4.6308130000000003E-2</v>
      </c>
      <c r="F4263" s="78">
        <v>8.2071439999999996E-2</v>
      </c>
    </row>
    <row r="4264" spans="1:6" x14ac:dyDescent="0.25">
      <c r="A4264">
        <v>4262</v>
      </c>
      <c r="B4264" t="s">
        <v>35348</v>
      </c>
      <c r="C4264" s="78">
        <v>-0.32814061999999999</v>
      </c>
      <c r="D4264" s="78">
        <v>2.6232255000000002</v>
      </c>
      <c r="E4264" s="78">
        <v>-1.0176747999999999E-2</v>
      </c>
      <c r="F4264" s="78">
        <v>4.3321084000000003E-2</v>
      </c>
    </row>
    <row r="4265" spans="1:6" x14ac:dyDescent="0.25">
      <c r="A4265">
        <v>4263</v>
      </c>
      <c r="B4265" t="s">
        <v>35349</v>
      </c>
      <c r="C4265" s="78">
        <v>-1.2654053000000001</v>
      </c>
      <c r="D4265" s="78">
        <v>-2.0392416</v>
      </c>
      <c r="E4265" s="78">
        <v>-9.2578320000000006E-2</v>
      </c>
      <c r="F4265" s="78">
        <v>5.5079136000000001E-2</v>
      </c>
    </row>
    <row r="4266" spans="1:6" x14ac:dyDescent="0.25">
      <c r="A4266">
        <v>4264</v>
      </c>
      <c r="B4266" t="s">
        <v>35350</v>
      </c>
      <c r="C4266" s="78">
        <v>-3.2025714000000001</v>
      </c>
      <c r="D4266" s="78">
        <v>-1.0699174</v>
      </c>
      <c r="E4266" s="78">
        <v>0.11957213</v>
      </c>
      <c r="F4266" s="78">
        <v>3.4616596999999999E-2</v>
      </c>
    </row>
    <row r="4267" spans="1:6" x14ac:dyDescent="0.25">
      <c r="A4267">
        <v>4265</v>
      </c>
      <c r="B4267" t="s">
        <v>35351</v>
      </c>
      <c r="C4267" s="78">
        <v>-3.8132877000000001</v>
      </c>
      <c r="D4267" s="78">
        <v>3.0665133</v>
      </c>
      <c r="E4267" s="78">
        <v>0.113081366</v>
      </c>
      <c r="F4267" s="78">
        <v>2.6539994000000001E-2</v>
      </c>
    </row>
    <row r="4268" spans="1:6" x14ac:dyDescent="0.25">
      <c r="A4268">
        <v>4266</v>
      </c>
      <c r="B4268" t="s">
        <v>5067</v>
      </c>
      <c r="C4268" s="78">
        <v>0.44738729999999999</v>
      </c>
      <c r="D4268" s="78">
        <v>-1.7433008000000001</v>
      </c>
      <c r="E4268" s="78">
        <v>-1.4278799E-2</v>
      </c>
      <c r="F4268" s="78">
        <v>-0.22099385999999999</v>
      </c>
    </row>
    <row r="4269" spans="1:6" x14ac:dyDescent="0.25">
      <c r="A4269">
        <v>4267</v>
      </c>
      <c r="B4269" t="s">
        <v>16274</v>
      </c>
      <c r="C4269" s="78">
        <v>-0.98085904000000002</v>
      </c>
      <c r="D4269" s="78">
        <v>-1.2103261000000001</v>
      </c>
      <c r="E4269" s="78">
        <v>6.2142120000000002E-2</v>
      </c>
      <c r="F4269" s="78">
        <v>-0.12190038</v>
      </c>
    </row>
    <row r="4270" spans="1:6" x14ac:dyDescent="0.25">
      <c r="A4270">
        <v>4268</v>
      </c>
      <c r="B4270" t="s">
        <v>24274</v>
      </c>
      <c r="C4270" s="78">
        <v>-6.8021172999999999</v>
      </c>
      <c r="D4270" s="78">
        <v>0.40091251999999999</v>
      </c>
      <c r="E4270" s="78">
        <v>0.10952394999999999</v>
      </c>
      <c r="F4270" s="78">
        <v>-0.10642789</v>
      </c>
    </row>
    <row r="4271" spans="1:6" x14ac:dyDescent="0.25">
      <c r="A4271">
        <v>4269</v>
      </c>
      <c r="B4271" t="s">
        <v>35352</v>
      </c>
      <c r="C4271" s="78">
        <v>1.9789627000000001</v>
      </c>
      <c r="D4271" s="78">
        <v>-2.0930943000000002</v>
      </c>
      <c r="E4271" s="78">
        <v>2.2644311E-2</v>
      </c>
      <c r="F4271" s="78">
        <v>-3.9965670000000003E-3</v>
      </c>
    </row>
    <row r="4272" spans="1:6" x14ac:dyDescent="0.25">
      <c r="A4272">
        <v>4270</v>
      </c>
      <c r="B4272" t="s">
        <v>10478</v>
      </c>
      <c r="C4272" s="78">
        <v>-0.41351670000000001</v>
      </c>
      <c r="D4272" s="78">
        <v>-1.7271003</v>
      </c>
      <c r="E4272" s="78">
        <v>-0.11229130599999999</v>
      </c>
      <c r="F4272" s="78">
        <v>-0.20920826000000001</v>
      </c>
    </row>
    <row r="4273" spans="1:6" x14ac:dyDescent="0.25">
      <c r="A4273">
        <v>4271</v>
      </c>
      <c r="B4273" t="s">
        <v>35353</v>
      </c>
      <c r="C4273" s="78">
        <v>0.70078176000000003</v>
      </c>
      <c r="D4273" s="78">
        <v>4.1838226000000001</v>
      </c>
      <c r="E4273" s="78">
        <v>-3.7834107999999998E-2</v>
      </c>
      <c r="F4273" s="78">
        <v>6.6942139999999997E-2</v>
      </c>
    </row>
    <row r="4274" spans="1:6" x14ac:dyDescent="0.25">
      <c r="A4274">
        <v>4272</v>
      </c>
      <c r="B4274" t="s">
        <v>35354</v>
      </c>
      <c r="C4274" s="78">
        <v>0.16659260000000001</v>
      </c>
      <c r="D4274" s="78">
        <v>-1.1640447</v>
      </c>
      <c r="E4274" s="78">
        <v>2.8065339000000002E-2</v>
      </c>
      <c r="F4274" s="78">
        <v>-1.201616E-2</v>
      </c>
    </row>
    <row r="4275" spans="1:6" x14ac:dyDescent="0.25">
      <c r="A4275">
        <v>4273</v>
      </c>
      <c r="B4275" t="s">
        <v>15912</v>
      </c>
      <c r="C4275" s="78">
        <v>0.36163532999999998</v>
      </c>
      <c r="D4275" s="78">
        <v>-0.43580960000000002</v>
      </c>
      <c r="E4275" s="78">
        <v>-7.9503565999999998E-2</v>
      </c>
      <c r="F4275" s="78">
        <v>6.8097845000000004E-2</v>
      </c>
    </row>
    <row r="4276" spans="1:6" x14ac:dyDescent="0.25">
      <c r="A4276">
        <v>4274</v>
      </c>
      <c r="B4276" t="s">
        <v>35355</v>
      </c>
      <c r="C4276" s="78">
        <v>1.0003731</v>
      </c>
      <c r="D4276" s="78">
        <v>-0.30140971999999999</v>
      </c>
      <c r="E4276" s="78">
        <v>7.6127796999999999E-3</v>
      </c>
      <c r="F4276" s="78">
        <v>3.7364363999999997E-2</v>
      </c>
    </row>
    <row r="4277" spans="1:6" x14ac:dyDescent="0.25">
      <c r="A4277">
        <v>4275</v>
      </c>
      <c r="B4277" t="s">
        <v>35356</v>
      </c>
      <c r="C4277" s="78">
        <v>3.1598415000000002</v>
      </c>
      <c r="D4277" s="78">
        <v>0.80258154999999998</v>
      </c>
      <c r="E4277" s="78">
        <v>9.2003719999999997E-2</v>
      </c>
      <c r="F4277" s="78">
        <v>5.0732363000000003E-2</v>
      </c>
    </row>
    <row r="4278" spans="1:6" x14ac:dyDescent="0.25">
      <c r="A4278">
        <v>4276</v>
      </c>
      <c r="B4278" t="s">
        <v>16017</v>
      </c>
      <c r="C4278" s="78">
        <v>-0.77558579999999999</v>
      </c>
      <c r="D4278" s="78">
        <v>-0.21879779999999999</v>
      </c>
      <c r="E4278" s="78">
        <v>5.916308E-2</v>
      </c>
      <c r="F4278" s="78">
        <v>-0.13409403</v>
      </c>
    </row>
    <row r="4279" spans="1:6" x14ac:dyDescent="0.25">
      <c r="A4279">
        <v>4277</v>
      </c>
      <c r="B4279" t="s">
        <v>35357</v>
      </c>
      <c r="C4279" s="78">
        <v>0.72648029999999997</v>
      </c>
      <c r="D4279" s="78">
        <v>1.7141328</v>
      </c>
      <c r="E4279" s="78">
        <v>9.7460179999999993E-2</v>
      </c>
      <c r="F4279" s="78">
        <v>6.825647E-2</v>
      </c>
    </row>
    <row r="4280" spans="1:6" x14ac:dyDescent="0.25">
      <c r="A4280">
        <v>4278</v>
      </c>
      <c r="B4280" t="s">
        <v>35358</v>
      </c>
      <c r="C4280" s="78">
        <v>2.7065950000000001</v>
      </c>
      <c r="D4280" s="78">
        <v>-0.88855653999999995</v>
      </c>
      <c r="E4280" s="78">
        <v>-1.659134E-2</v>
      </c>
      <c r="F4280" s="78">
        <v>5.3707585000000002E-2</v>
      </c>
    </row>
    <row r="4281" spans="1:6" x14ac:dyDescent="0.25">
      <c r="A4281">
        <v>4279</v>
      </c>
      <c r="B4281" t="s">
        <v>35359</v>
      </c>
      <c r="C4281" s="78">
        <v>1.539374</v>
      </c>
      <c r="D4281" s="78">
        <v>0.80641030000000002</v>
      </c>
      <c r="E4281" s="78">
        <v>-9.7635389999999999E-3</v>
      </c>
      <c r="F4281" s="78">
        <v>7.3911190000000002E-2</v>
      </c>
    </row>
    <row r="4282" spans="1:6" x14ac:dyDescent="0.25">
      <c r="A4282">
        <v>4280</v>
      </c>
      <c r="B4282" t="s">
        <v>35360</v>
      </c>
      <c r="C4282" s="78">
        <v>0.55316900000000002</v>
      </c>
      <c r="D4282" s="78">
        <v>-1.0738011999999999</v>
      </c>
      <c r="E4282" s="78">
        <v>-1.2609123999999999E-2</v>
      </c>
      <c r="F4282" s="78">
        <v>6.9658830000000005E-2</v>
      </c>
    </row>
    <row r="4283" spans="1:6" x14ac:dyDescent="0.25">
      <c r="A4283">
        <v>4281</v>
      </c>
      <c r="B4283" t="s">
        <v>10127</v>
      </c>
      <c r="C4283" s="78">
        <v>0.16559219999999999</v>
      </c>
      <c r="D4283" s="78">
        <v>0.25276124</v>
      </c>
      <c r="E4283" s="78">
        <v>0.10104485000000001</v>
      </c>
      <c r="F4283" s="78">
        <v>-9.8880899999999994E-2</v>
      </c>
    </row>
    <row r="4284" spans="1:6" x14ac:dyDescent="0.25">
      <c r="A4284">
        <v>4282</v>
      </c>
      <c r="B4284" t="s">
        <v>35361</v>
      </c>
      <c r="C4284" s="78">
        <v>1.7973045999999999</v>
      </c>
      <c r="D4284" s="78">
        <v>-2.1588096999999999</v>
      </c>
      <c r="E4284" s="78">
        <v>7.2107790000000005E-2</v>
      </c>
      <c r="F4284" s="78">
        <v>5.164734E-2</v>
      </c>
    </row>
    <row r="4285" spans="1:6" x14ac:dyDescent="0.25">
      <c r="A4285">
        <v>4283</v>
      </c>
      <c r="B4285" t="s">
        <v>31550</v>
      </c>
      <c r="C4285" s="78">
        <v>1.3085275999999999</v>
      </c>
      <c r="D4285" s="78">
        <v>-1.2513358999999999</v>
      </c>
      <c r="E4285" s="78">
        <v>-0.13506304999999999</v>
      </c>
      <c r="F4285" s="78">
        <v>7.0412576000000004E-2</v>
      </c>
    </row>
    <row r="4286" spans="1:6" x14ac:dyDescent="0.25">
      <c r="A4286">
        <v>4284</v>
      </c>
      <c r="B4286" t="s">
        <v>35362</v>
      </c>
      <c r="C4286" s="78">
        <v>-0.35031033</v>
      </c>
      <c r="D4286" s="78">
        <v>-1.5702003</v>
      </c>
      <c r="E4286" s="78">
        <v>-5.1599680000000002E-2</v>
      </c>
      <c r="F4286" s="78">
        <v>6.9702819999999999E-2</v>
      </c>
    </row>
    <row r="4287" spans="1:6" x14ac:dyDescent="0.25">
      <c r="A4287">
        <v>4285</v>
      </c>
      <c r="B4287" t="s">
        <v>35363</v>
      </c>
      <c r="C4287" s="78">
        <v>-1.5080800000000001</v>
      </c>
      <c r="D4287" s="78">
        <v>-1.2584141</v>
      </c>
      <c r="E4287" s="78">
        <v>0.25064573000000001</v>
      </c>
      <c r="F4287" s="78">
        <v>5.9339220000000003E-3</v>
      </c>
    </row>
    <row r="4288" spans="1:6" x14ac:dyDescent="0.25">
      <c r="A4288">
        <v>4286</v>
      </c>
      <c r="B4288" t="s">
        <v>35364</v>
      </c>
      <c r="C4288" s="78">
        <v>-0.30502075000000001</v>
      </c>
      <c r="D4288" s="78">
        <v>1.1570668</v>
      </c>
      <c r="E4288" s="78">
        <v>2.2619246999999999E-2</v>
      </c>
      <c r="F4288" s="78">
        <v>0.10389459</v>
      </c>
    </row>
    <row r="4289" spans="1:6" x14ac:dyDescent="0.25">
      <c r="A4289">
        <v>4287</v>
      </c>
      <c r="B4289" t="s">
        <v>35365</v>
      </c>
      <c r="C4289" s="78">
        <v>-0.54760664999999997</v>
      </c>
      <c r="D4289" s="78">
        <v>0.73219155999999996</v>
      </c>
      <c r="E4289" s="78">
        <v>3.0310884E-2</v>
      </c>
      <c r="F4289" s="78">
        <v>3.8329750000000003E-2</v>
      </c>
    </row>
    <row r="4290" spans="1:6" x14ac:dyDescent="0.25">
      <c r="A4290">
        <v>4288</v>
      </c>
      <c r="B4290" t="s">
        <v>18529</v>
      </c>
      <c r="C4290" s="78">
        <v>0.83036639999999995</v>
      </c>
      <c r="D4290" s="78">
        <v>0.73883295000000004</v>
      </c>
      <c r="E4290" s="78">
        <v>-0.24640234999999999</v>
      </c>
      <c r="F4290" s="78">
        <v>-0.30107729999999999</v>
      </c>
    </row>
    <row r="4291" spans="1:6" x14ac:dyDescent="0.25">
      <c r="A4291">
        <v>4289</v>
      </c>
      <c r="B4291" t="s">
        <v>7294</v>
      </c>
      <c r="C4291" s="78">
        <v>7.7788350000000006E-2</v>
      </c>
      <c r="D4291" s="78">
        <v>-0.44634748000000002</v>
      </c>
      <c r="E4291" s="78">
        <v>4.6736270000000003E-2</v>
      </c>
      <c r="F4291" s="78">
        <v>-0.14360667999999999</v>
      </c>
    </row>
    <row r="4292" spans="1:6" x14ac:dyDescent="0.25">
      <c r="A4292">
        <v>4290</v>
      </c>
      <c r="B4292" t="s">
        <v>35366</v>
      </c>
      <c r="C4292" s="78">
        <v>-0.63053700000000001</v>
      </c>
      <c r="D4292" s="78">
        <v>2.3393997999999998</v>
      </c>
      <c r="E4292" s="78">
        <v>0.25064573000000001</v>
      </c>
      <c r="F4292" s="78">
        <v>5.9339220000000003E-3</v>
      </c>
    </row>
    <row r="4293" spans="1:6" x14ac:dyDescent="0.25">
      <c r="A4293">
        <v>4291</v>
      </c>
      <c r="B4293" t="s">
        <v>35367</v>
      </c>
      <c r="C4293" s="78">
        <v>-0.51437940000000004</v>
      </c>
      <c r="D4293" s="78">
        <v>3.3763173000000002</v>
      </c>
      <c r="E4293" s="78">
        <v>-0.30855450000000001</v>
      </c>
      <c r="F4293" s="78">
        <v>0.114948526</v>
      </c>
    </row>
    <row r="4294" spans="1:6" x14ac:dyDescent="0.25">
      <c r="A4294">
        <v>4292</v>
      </c>
      <c r="B4294" t="s">
        <v>28815</v>
      </c>
      <c r="C4294" s="78">
        <v>2.4581632999999998</v>
      </c>
      <c r="D4294" s="78">
        <v>0.49027609999999999</v>
      </c>
      <c r="E4294" s="78">
        <v>-9.4743339999999995E-2</v>
      </c>
      <c r="F4294" s="78">
        <v>-0.17048231999999999</v>
      </c>
    </row>
    <row r="4295" spans="1:6" x14ac:dyDescent="0.25">
      <c r="A4295">
        <v>4293</v>
      </c>
      <c r="B4295" t="s">
        <v>28814</v>
      </c>
      <c r="C4295" s="78">
        <v>1.7167174999999999</v>
      </c>
      <c r="D4295" s="78">
        <v>-1.961786</v>
      </c>
      <c r="E4295" s="78">
        <v>-0.40340545999999999</v>
      </c>
      <c r="F4295" s="78">
        <v>0.23692985999999999</v>
      </c>
    </row>
    <row r="4296" spans="1:6" x14ac:dyDescent="0.25">
      <c r="A4296">
        <v>4294</v>
      </c>
      <c r="B4296" t="s">
        <v>28306</v>
      </c>
      <c r="C4296" s="78">
        <v>2.2090122999999999</v>
      </c>
      <c r="D4296" s="78">
        <v>2.2386415</v>
      </c>
      <c r="E4296" s="78">
        <v>4.2187570000000001E-3</v>
      </c>
      <c r="F4296" s="78">
        <v>-2.4252620999999999E-2</v>
      </c>
    </row>
    <row r="4297" spans="1:6" x14ac:dyDescent="0.25">
      <c r="A4297">
        <v>4295</v>
      </c>
      <c r="B4297" t="s">
        <v>3272</v>
      </c>
      <c r="C4297" s="78">
        <v>0.75975835000000003</v>
      </c>
      <c r="D4297" s="78">
        <v>-2.0642076</v>
      </c>
      <c r="E4297" s="78">
        <v>-0.24819632999999999</v>
      </c>
      <c r="F4297" s="78">
        <v>-0.32466808000000003</v>
      </c>
    </row>
    <row r="4298" spans="1:6" x14ac:dyDescent="0.25">
      <c r="A4298">
        <v>4296</v>
      </c>
      <c r="B4298" t="s">
        <v>35368</v>
      </c>
      <c r="C4298" s="78">
        <v>-0.19491702</v>
      </c>
      <c r="D4298" s="78">
        <v>-0.90509300000000004</v>
      </c>
      <c r="E4298" s="78">
        <v>0.12937214999999999</v>
      </c>
      <c r="F4298" s="78">
        <v>5.5292661999999999E-2</v>
      </c>
    </row>
    <row r="4299" spans="1:6" x14ac:dyDescent="0.25">
      <c r="A4299">
        <v>4297</v>
      </c>
      <c r="B4299" t="s">
        <v>35369</v>
      </c>
      <c r="C4299" s="78">
        <v>0.12444241</v>
      </c>
      <c r="D4299" s="78">
        <v>0.79907583999999998</v>
      </c>
      <c r="E4299" s="78">
        <v>0.19093804</v>
      </c>
      <c r="F4299" s="78">
        <v>4.2175177000000001E-2</v>
      </c>
    </row>
    <row r="4300" spans="1:6" x14ac:dyDescent="0.25">
      <c r="A4300">
        <v>4298</v>
      </c>
      <c r="B4300" t="s">
        <v>35370</v>
      </c>
      <c r="C4300" s="78">
        <v>-0.88582145999999995</v>
      </c>
      <c r="D4300" s="78">
        <v>-2.2646774999999999</v>
      </c>
      <c r="E4300" s="78">
        <v>7.7938469999999996E-2</v>
      </c>
      <c r="F4300" s="78">
        <v>6.7885580000000001E-2</v>
      </c>
    </row>
    <row r="4301" spans="1:6" x14ac:dyDescent="0.25">
      <c r="A4301">
        <v>4299</v>
      </c>
      <c r="B4301" t="s">
        <v>6747</v>
      </c>
      <c r="C4301" s="78">
        <v>-0.91833399999999998</v>
      </c>
      <c r="D4301" s="78">
        <v>-0.27534007999999999</v>
      </c>
      <c r="E4301" s="78">
        <v>0.14063281999999999</v>
      </c>
      <c r="F4301" s="78">
        <v>-9.4885739999999996E-2</v>
      </c>
    </row>
    <row r="4302" spans="1:6" x14ac:dyDescent="0.25">
      <c r="A4302">
        <v>4300</v>
      </c>
      <c r="B4302" t="s">
        <v>35371</v>
      </c>
      <c r="C4302" s="78">
        <v>0.12137067</v>
      </c>
      <c r="D4302" s="78">
        <v>-3.0081205</v>
      </c>
      <c r="E4302" s="78">
        <v>0.25064573000000001</v>
      </c>
      <c r="F4302" s="78">
        <v>5.9339220000000003E-3</v>
      </c>
    </row>
    <row r="4303" spans="1:6" x14ac:dyDescent="0.25">
      <c r="A4303">
        <v>4301</v>
      </c>
      <c r="B4303" t="s">
        <v>35372</v>
      </c>
      <c r="C4303" s="78">
        <v>-0.32244956000000002</v>
      </c>
      <c r="D4303" s="78">
        <v>4.6051979999999999E-2</v>
      </c>
      <c r="E4303" s="78">
        <v>-0.5847175</v>
      </c>
      <c r="F4303" s="78">
        <v>7.1574840000000001E-2</v>
      </c>
    </row>
    <row r="4304" spans="1:6" x14ac:dyDescent="0.25">
      <c r="A4304">
        <v>4302</v>
      </c>
      <c r="B4304" t="s">
        <v>35373</v>
      </c>
      <c r="C4304" s="78">
        <v>-1.3898382</v>
      </c>
      <c r="D4304" s="78">
        <v>-0.1593492</v>
      </c>
      <c r="E4304" s="78">
        <v>0.18211910000000001</v>
      </c>
      <c r="F4304" s="78">
        <v>3.0363253999999999E-2</v>
      </c>
    </row>
    <row r="4305" spans="1:6" x14ac:dyDescent="0.25">
      <c r="A4305">
        <v>4303</v>
      </c>
      <c r="B4305" t="s">
        <v>35374</v>
      </c>
      <c r="C4305" s="78">
        <v>0.41530186000000002</v>
      </c>
      <c r="D4305" s="78">
        <v>0.62114789999999998</v>
      </c>
      <c r="E4305" s="78">
        <v>0.18353939</v>
      </c>
      <c r="F4305" s="78">
        <v>2.4551903999999999E-2</v>
      </c>
    </row>
    <row r="4306" spans="1:6" x14ac:dyDescent="0.25">
      <c r="A4306">
        <v>4304</v>
      </c>
      <c r="B4306" t="s">
        <v>35375</v>
      </c>
      <c r="C4306" s="78">
        <v>0.18988629000000001</v>
      </c>
      <c r="D4306" s="78">
        <v>-2.6554568000000001</v>
      </c>
      <c r="E4306" s="78">
        <v>-0.40212431999999998</v>
      </c>
      <c r="F4306" s="78">
        <v>0.22151810999999999</v>
      </c>
    </row>
    <row r="4307" spans="1:6" x14ac:dyDescent="0.25">
      <c r="A4307">
        <v>4305</v>
      </c>
      <c r="B4307" t="s">
        <v>26974</v>
      </c>
      <c r="C4307" s="78">
        <v>1.1275424000000001</v>
      </c>
      <c r="D4307" s="78">
        <v>-1.2246728</v>
      </c>
      <c r="E4307" s="78">
        <v>2.3386641999999999E-2</v>
      </c>
      <c r="F4307" s="78">
        <v>-0.10493109</v>
      </c>
    </row>
    <row r="4308" spans="1:6" x14ac:dyDescent="0.25">
      <c r="A4308">
        <v>4306</v>
      </c>
      <c r="B4308" t="s">
        <v>35376</v>
      </c>
      <c r="C4308" s="78">
        <v>2.0853752999999999</v>
      </c>
      <c r="D4308" s="78">
        <v>-0.55639945999999996</v>
      </c>
      <c r="E4308" s="78">
        <v>0.11930446</v>
      </c>
      <c r="F4308" s="78">
        <v>3.1141645999999999E-2</v>
      </c>
    </row>
    <row r="4309" spans="1:6" x14ac:dyDescent="0.25">
      <c r="A4309">
        <v>4307</v>
      </c>
      <c r="B4309" t="s">
        <v>35377</v>
      </c>
      <c r="C4309" s="78">
        <v>1.0159072</v>
      </c>
      <c r="D4309" s="78">
        <v>4.1503915999999998</v>
      </c>
      <c r="E4309" s="78">
        <v>1.3127297E-2</v>
      </c>
      <c r="F4309" s="78">
        <v>3.2545079999999997E-2</v>
      </c>
    </row>
    <row r="4310" spans="1:6" x14ac:dyDescent="0.25">
      <c r="A4310">
        <v>4308</v>
      </c>
      <c r="B4310" t="s">
        <v>9602</v>
      </c>
      <c r="C4310" s="78">
        <v>0.89429749999999997</v>
      </c>
      <c r="D4310" s="78">
        <v>-1.5934900999999999</v>
      </c>
      <c r="E4310" s="78">
        <v>-0.14640518999999999</v>
      </c>
      <c r="F4310" s="78">
        <v>-0.47360940000000001</v>
      </c>
    </row>
    <row r="4311" spans="1:6" x14ac:dyDescent="0.25">
      <c r="A4311">
        <v>4309</v>
      </c>
      <c r="B4311" t="s">
        <v>35378</v>
      </c>
      <c r="C4311" s="78">
        <v>-0.47574573999999997</v>
      </c>
      <c r="D4311" s="78">
        <v>-0.14230788</v>
      </c>
      <c r="E4311" s="78">
        <v>-0.28711405000000001</v>
      </c>
      <c r="F4311" s="78">
        <v>-4.3006933999999997E-2</v>
      </c>
    </row>
    <row r="4312" spans="1:6" x14ac:dyDescent="0.25">
      <c r="A4312">
        <v>4310</v>
      </c>
      <c r="B4312" t="s">
        <v>1236</v>
      </c>
      <c r="C4312" s="78">
        <v>0.38930555999999999</v>
      </c>
      <c r="D4312" s="78">
        <v>-3.7983570000000002</v>
      </c>
      <c r="E4312" s="78">
        <v>-0.41350344</v>
      </c>
      <c r="F4312" s="78">
        <v>-0.49639007000000002</v>
      </c>
    </row>
    <row r="4313" spans="1:6" x14ac:dyDescent="0.25">
      <c r="A4313">
        <v>4311</v>
      </c>
      <c r="B4313" t="s">
        <v>15448</v>
      </c>
      <c r="C4313" s="78">
        <v>-0.77015805000000004</v>
      </c>
      <c r="D4313" s="78">
        <v>0.32520782999999998</v>
      </c>
      <c r="E4313" s="78">
        <v>-0.31606277999999999</v>
      </c>
      <c r="F4313" s="78">
        <v>-0.24846331999999999</v>
      </c>
    </row>
    <row r="4314" spans="1:6" x14ac:dyDescent="0.25">
      <c r="A4314">
        <v>4312</v>
      </c>
      <c r="B4314" t="s">
        <v>35379</v>
      </c>
      <c r="C4314" s="78">
        <v>1.2975718999999999</v>
      </c>
      <c r="D4314" s="78">
        <v>-1.0123211999999999</v>
      </c>
      <c r="E4314" s="78">
        <v>-7.6904743999999997E-2</v>
      </c>
      <c r="F4314" s="78">
        <v>0.111316174</v>
      </c>
    </row>
    <row r="4315" spans="1:6" x14ac:dyDescent="0.25">
      <c r="A4315">
        <v>4313</v>
      </c>
      <c r="B4315" t="s">
        <v>6814</v>
      </c>
      <c r="C4315" s="78">
        <v>1.0360589</v>
      </c>
      <c r="D4315" s="78">
        <v>-0.65034270000000005</v>
      </c>
      <c r="E4315" s="78">
        <v>-2.0933925999999999E-2</v>
      </c>
      <c r="F4315" s="78">
        <v>-0.1506894</v>
      </c>
    </row>
    <row r="4316" spans="1:6" x14ac:dyDescent="0.25">
      <c r="A4316">
        <v>4314</v>
      </c>
      <c r="B4316" t="s">
        <v>5472</v>
      </c>
      <c r="C4316" s="78">
        <v>0.23556170000000001</v>
      </c>
      <c r="D4316" s="78">
        <v>-2.1818438000000002</v>
      </c>
      <c r="E4316" s="78">
        <v>-7.1414199999999997E-2</v>
      </c>
      <c r="F4316" s="78">
        <v>-0.35218667999999997</v>
      </c>
    </row>
    <row r="4317" spans="1:6" x14ac:dyDescent="0.25">
      <c r="A4317">
        <v>4315</v>
      </c>
      <c r="B4317" t="s">
        <v>1506</v>
      </c>
      <c r="C4317" s="78">
        <v>-1.3569880999999999</v>
      </c>
      <c r="D4317" s="78">
        <v>-2.9404249999999998</v>
      </c>
      <c r="E4317" s="78">
        <v>-0.42321512</v>
      </c>
      <c r="F4317" s="78">
        <v>-0.65725809999999996</v>
      </c>
    </row>
    <row r="4318" spans="1:6" x14ac:dyDescent="0.25">
      <c r="A4318">
        <v>4316</v>
      </c>
      <c r="B4318" t="s">
        <v>35380</v>
      </c>
      <c r="C4318" s="78">
        <v>1.8417262999999999</v>
      </c>
      <c r="D4318" s="78">
        <v>-0.66913146000000001</v>
      </c>
      <c r="E4318" s="78">
        <v>0.20215665999999999</v>
      </c>
      <c r="F4318" s="78">
        <v>2.0204606999999999E-2</v>
      </c>
    </row>
    <row r="4319" spans="1:6" x14ac:dyDescent="0.25">
      <c r="A4319">
        <v>4317</v>
      </c>
      <c r="B4319" t="s">
        <v>35381</v>
      </c>
      <c r="C4319" s="78">
        <v>-10.747991000000001</v>
      </c>
      <c r="D4319" s="78">
        <v>2.2635263999999999</v>
      </c>
      <c r="E4319" s="78">
        <v>0.25962376999999998</v>
      </c>
      <c r="F4319" s="78">
        <v>4.7798939999999998E-3</v>
      </c>
    </row>
    <row r="4320" spans="1:6" x14ac:dyDescent="0.25">
      <c r="A4320">
        <v>4318</v>
      </c>
      <c r="B4320" t="s">
        <v>35382</v>
      </c>
      <c r="C4320" s="78">
        <v>2.7839646</v>
      </c>
      <c r="D4320" s="78">
        <v>-1.0500201</v>
      </c>
      <c r="E4320" s="78">
        <v>0.13650861</v>
      </c>
      <c r="F4320" s="78">
        <v>3.0552079999999999E-2</v>
      </c>
    </row>
    <row r="4321" spans="1:6" x14ac:dyDescent="0.25">
      <c r="A4321">
        <v>4319</v>
      </c>
      <c r="B4321" t="s">
        <v>35383</v>
      </c>
      <c r="C4321" s="78">
        <v>0.41934674999999999</v>
      </c>
      <c r="D4321" s="78">
        <v>-1.5250921000000001E-2</v>
      </c>
      <c r="E4321" s="78">
        <v>0.16687123000000001</v>
      </c>
      <c r="F4321" s="78">
        <v>6.1919764000000002E-2</v>
      </c>
    </row>
    <row r="4322" spans="1:6" x14ac:dyDescent="0.25">
      <c r="A4322">
        <v>4320</v>
      </c>
      <c r="B4322" t="s">
        <v>35384</v>
      </c>
      <c r="C4322" s="78">
        <v>0.43067682000000002</v>
      </c>
      <c r="D4322" s="78">
        <v>1.6560476</v>
      </c>
      <c r="E4322" s="78">
        <v>0.13124644999999999</v>
      </c>
      <c r="F4322" s="78">
        <v>4.3761152999999997E-2</v>
      </c>
    </row>
    <row r="4323" spans="1:6" x14ac:dyDescent="0.25">
      <c r="A4323">
        <v>4321</v>
      </c>
      <c r="B4323" t="s">
        <v>35385</v>
      </c>
      <c r="C4323" s="78">
        <v>-0.74702345999999997</v>
      </c>
      <c r="D4323" s="78">
        <v>-1.5591721999999999</v>
      </c>
      <c r="E4323" s="78">
        <v>-3.1324922999999998E-2</v>
      </c>
      <c r="F4323" s="78">
        <v>-0.11113880600000001</v>
      </c>
    </row>
    <row r="4324" spans="1:6" x14ac:dyDescent="0.25">
      <c r="A4324">
        <v>4322</v>
      </c>
      <c r="B4324" t="s">
        <v>35386</v>
      </c>
      <c r="C4324" s="78">
        <v>0.58885469999999995</v>
      </c>
      <c r="D4324" s="78">
        <v>3.6059477000000002</v>
      </c>
      <c r="E4324" s="78">
        <v>7.4945170000000005E-2</v>
      </c>
      <c r="F4324" s="78">
        <v>5.1898510000000002E-2</v>
      </c>
    </row>
    <row r="4325" spans="1:6" x14ac:dyDescent="0.25">
      <c r="A4325">
        <v>4323</v>
      </c>
      <c r="B4325" t="s">
        <v>35387</v>
      </c>
      <c r="C4325" s="78">
        <v>0.68128500000000003</v>
      </c>
      <c r="D4325" s="78">
        <v>-0.34000444000000002</v>
      </c>
      <c r="E4325" s="78">
        <v>0.10922563</v>
      </c>
      <c r="F4325" s="78">
        <v>5.3416690000000003E-2</v>
      </c>
    </row>
    <row r="4326" spans="1:6" x14ac:dyDescent="0.25">
      <c r="A4326">
        <v>4324</v>
      </c>
      <c r="B4326" t="s">
        <v>35388</v>
      </c>
      <c r="C4326" s="78">
        <v>1.1617491</v>
      </c>
      <c r="D4326" s="78">
        <v>1.8578637</v>
      </c>
      <c r="E4326" s="78">
        <v>6.7966299999999993E-2</v>
      </c>
      <c r="F4326" s="78">
        <v>5.4650127999999999E-2</v>
      </c>
    </row>
    <row r="4327" spans="1:6" x14ac:dyDescent="0.25">
      <c r="A4327">
        <v>4325</v>
      </c>
      <c r="B4327" t="s">
        <v>35389</v>
      </c>
      <c r="C4327" s="78">
        <v>1.0726359000000001</v>
      </c>
      <c r="D4327" s="78">
        <v>3.1023871999999999</v>
      </c>
      <c r="E4327" s="78">
        <v>7.2362170000000003E-2</v>
      </c>
      <c r="F4327" s="78">
        <v>6.0281429999999997E-2</v>
      </c>
    </row>
    <row r="4328" spans="1:6" x14ac:dyDescent="0.25">
      <c r="A4328">
        <v>4326</v>
      </c>
      <c r="B4328" t="s">
        <v>35390</v>
      </c>
      <c r="C4328" s="78">
        <v>-7.2299943000000004</v>
      </c>
      <c r="D4328" s="78">
        <v>0.81262135999999996</v>
      </c>
      <c r="E4328" s="78">
        <v>7.8131469999999995E-2</v>
      </c>
      <c r="F4328" s="78">
        <v>6.7457290000000003E-2</v>
      </c>
    </row>
    <row r="4329" spans="1:6" x14ac:dyDescent="0.25">
      <c r="A4329">
        <v>4327</v>
      </c>
      <c r="B4329" t="s">
        <v>35391</v>
      </c>
      <c r="C4329" s="78">
        <v>-0.84760975999999999</v>
      </c>
      <c r="D4329" s="78">
        <v>0.53891180000000005</v>
      </c>
      <c r="E4329" s="78">
        <v>8.2959875000000002E-2</v>
      </c>
      <c r="F4329" s="78">
        <v>4.0159439999999998E-2</v>
      </c>
    </row>
    <row r="4330" spans="1:6" x14ac:dyDescent="0.25">
      <c r="A4330">
        <v>4328</v>
      </c>
      <c r="B4330" t="s">
        <v>35392</v>
      </c>
      <c r="C4330" s="78">
        <v>-5.3966729999999998</v>
      </c>
      <c r="D4330" s="78">
        <v>4.6307707000000002</v>
      </c>
      <c r="E4330" s="78">
        <v>0.17187804000000001</v>
      </c>
      <c r="F4330" s="78">
        <v>-5.1248680000000003E-3</v>
      </c>
    </row>
    <row r="4331" spans="1:6" x14ac:dyDescent="0.25">
      <c r="A4331">
        <v>4329</v>
      </c>
      <c r="B4331" t="s">
        <v>17945</v>
      </c>
      <c r="C4331" s="78">
        <v>0.42728522000000002</v>
      </c>
      <c r="D4331" s="78">
        <v>-0.74861390000000005</v>
      </c>
      <c r="E4331" s="78">
        <v>-0.15276110000000001</v>
      </c>
      <c r="F4331" s="78">
        <v>4.0935550000000001E-2</v>
      </c>
    </row>
    <row r="4332" spans="1:6" x14ac:dyDescent="0.25">
      <c r="A4332">
        <v>4330</v>
      </c>
      <c r="B4332" t="s">
        <v>35393</v>
      </c>
      <c r="C4332" s="78">
        <v>1.4149175000000001</v>
      </c>
      <c r="D4332" s="78">
        <v>-1.3064614999999999</v>
      </c>
      <c r="E4332" s="78">
        <v>2.8995797E-2</v>
      </c>
      <c r="F4332" s="78">
        <v>4.0590630000000003E-2</v>
      </c>
    </row>
    <row r="4333" spans="1:6" x14ac:dyDescent="0.25">
      <c r="A4333">
        <v>4331</v>
      </c>
      <c r="B4333" t="s">
        <v>35394</v>
      </c>
      <c r="C4333" s="78">
        <v>1.0698333</v>
      </c>
      <c r="D4333" s="78">
        <v>-0.55259539999999996</v>
      </c>
      <c r="E4333" s="78">
        <v>3.9470986E-2</v>
      </c>
      <c r="F4333" s="78">
        <v>2.9120106E-2</v>
      </c>
    </row>
    <row r="4334" spans="1:6" x14ac:dyDescent="0.25">
      <c r="A4334">
        <v>4332</v>
      </c>
      <c r="B4334" t="s">
        <v>35395</v>
      </c>
      <c r="C4334" s="78">
        <v>-2.5413752000000001</v>
      </c>
      <c r="D4334" s="78">
        <v>1.8133998</v>
      </c>
      <c r="E4334" s="78">
        <v>0.13091854999999999</v>
      </c>
      <c r="F4334" s="78">
        <v>3.5837556999999999E-2</v>
      </c>
    </row>
    <row r="4335" spans="1:6" x14ac:dyDescent="0.25">
      <c r="A4335">
        <v>4333</v>
      </c>
      <c r="B4335" t="s">
        <v>35396</v>
      </c>
      <c r="C4335" s="78">
        <v>-0.53982425000000001</v>
      </c>
      <c r="D4335" s="78">
        <v>-0.15559876</v>
      </c>
      <c r="E4335" s="78">
        <v>0.25064573000000001</v>
      </c>
      <c r="F4335" s="78">
        <v>5.9339220000000003E-3</v>
      </c>
    </row>
    <row r="4336" spans="1:6" x14ac:dyDescent="0.25">
      <c r="A4336">
        <v>4334</v>
      </c>
      <c r="B4336" t="s">
        <v>35397</v>
      </c>
      <c r="C4336" s="78">
        <v>1.5345162999999999</v>
      </c>
      <c r="D4336" s="78">
        <v>-0.80109759999999997</v>
      </c>
      <c r="E4336" s="78">
        <v>0.25064573000000001</v>
      </c>
      <c r="F4336" s="78">
        <v>5.9339220000000003E-3</v>
      </c>
    </row>
    <row r="4337" spans="1:6" x14ac:dyDescent="0.25">
      <c r="A4337">
        <v>4335</v>
      </c>
      <c r="B4337" t="s">
        <v>35398</v>
      </c>
      <c r="C4337" s="78">
        <v>-2.6181135000000002</v>
      </c>
      <c r="D4337" s="78">
        <v>0.99816629999999995</v>
      </c>
      <c r="E4337" s="78">
        <v>0.22648947999999999</v>
      </c>
      <c r="F4337" s="78">
        <v>3.7353049999999999E-2</v>
      </c>
    </row>
    <row r="4338" spans="1:6" x14ac:dyDescent="0.25">
      <c r="A4338">
        <v>4336</v>
      </c>
      <c r="B4338" t="s">
        <v>11249</v>
      </c>
      <c r="C4338" s="78">
        <v>-0.37524342999999999</v>
      </c>
      <c r="D4338" s="78">
        <v>-1.2682146000000001</v>
      </c>
      <c r="E4338" s="78">
        <v>6.4899769999999996E-2</v>
      </c>
      <c r="F4338" s="78">
        <v>-8.1474229999999995E-2</v>
      </c>
    </row>
    <row r="4339" spans="1:6" x14ac:dyDescent="0.25">
      <c r="A4339">
        <v>4337</v>
      </c>
      <c r="B4339" t="s">
        <v>35399</v>
      </c>
      <c r="C4339" s="78">
        <v>-4.2191713999999998E-2</v>
      </c>
      <c r="D4339" s="78">
        <v>-1.5236555000000001</v>
      </c>
      <c r="E4339" s="78">
        <v>-0.14902156999999999</v>
      </c>
      <c r="F4339" s="78">
        <v>9.3970745999999994E-2</v>
      </c>
    </row>
    <row r="4340" spans="1:6" x14ac:dyDescent="0.25">
      <c r="A4340">
        <v>4338</v>
      </c>
      <c r="B4340" t="s">
        <v>35400</v>
      </c>
      <c r="C4340" s="78">
        <v>-0.77563559999999998</v>
      </c>
      <c r="D4340" s="78">
        <v>-0.51493716</v>
      </c>
      <c r="E4340" s="78">
        <v>-8.3845290000000003E-2</v>
      </c>
      <c r="F4340" s="78">
        <v>7.4068784999999998E-2</v>
      </c>
    </row>
    <row r="4341" spans="1:6" x14ac:dyDescent="0.25">
      <c r="A4341">
        <v>4339</v>
      </c>
      <c r="B4341" t="s">
        <v>3696</v>
      </c>
      <c r="C4341" s="78">
        <v>-1.2020978</v>
      </c>
      <c r="D4341" s="78">
        <v>-0.19852149999999999</v>
      </c>
      <c r="E4341" s="78">
        <v>-0.4853616</v>
      </c>
      <c r="F4341" s="78">
        <v>-0.49747000000000002</v>
      </c>
    </row>
    <row r="4342" spans="1:6" x14ac:dyDescent="0.25">
      <c r="A4342">
        <v>4340</v>
      </c>
      <c r="B4342" t="s">
        <v>35401</v>
      </c>
      <c r="C4342" s="78">
        <v>-1.5187976000000001</v>
      </c>
      <c r="D4342" s="78">
        <v>-0.11094618000000001</v>
      </c>
      <c r="E4342" s="78">
        <v>0.19538469999999999</v>
      </c>
      <c r="F4342" s="78">
        <v>2.8859289999999999E-2</v>
      </c>
    </row>
    <row r="4343" spans="1:6" x14ac:dyDescent="0.25">
      <c r="A4343">
        <v>4341</v>
      </c>
      <c r="B4343" t="s">
        <v>35402</v>
      </c>
      <c r="C4343" s="78">
        <v>-2.1736403000000002</v>
      </c>
      <c r="D4343" s="78">
        <v>-2.2122464000000002</v>
      </c>
      <c r="E4343" s="78">
        <v>9.9785819999999997E-2</v>
      </c>
      <c r="F4343" s="78">
        <v>3.2020873999999998E-2</v>
      </c>
    </row>
    <row r="4344" spans="1:6" x14ac:dyDescent="0.25">
      <c r="A4344">
        <v>4342</v>
      </c>
      <c r="B4344" t="s">
        <v>35403</v>
      </c>
      <c r="C4344" s="78">
        <v>0.85296839999999996</v>
      </c>
      <c r="D4344" s="78">
        <v>-2.9430866E-2</v>
      </c>
      <c r="E4344" s="78">
        <v>0.106949985</v>
      </c>
      <c r="F4344" s="78">
        <v>3.1459264000000001E-2</v>
      </c>
    </row>
    <row r="4345" spans="1:6" x14ac:dyDescent="0.25">
      <c r="A4345">
        <v>4343</v>
      </c>
      <c r="B4345" t="s">
        <v>35404</v>
      </c>
      <c r="C4345" s="78">
        <v>-0.10317618000000001</v>
      </c>
      <c r="D4345" s="78">
        <v>-2.0031129999999999</v>
      </c>
      <c r="E4345" s="78">
        <v>0.19663885</v>
      </c>
      <c r="F4345" s="78">
        <v>3.0324574999999999E-2</v>
      </c>
    </row>
    <row r="4346" spans="1:6" x14ac:dyDescent="0.25">
      <c r="A4346">
        <v>4344</v>
      </c>
      <c r="B4346" t="s">
        <v>2682</v>
      </c>
      <c r="C4346" s="78">
        <v>0.9736089</v>
      </c>
      <c r="D4346" s="78">
        <v>-2.3028616999999998</v>
      </c>
      <c r="E4346" s="78">
        <v>-3.6243049999999999E-2</v>
      </c>
      <c r="F4346" s="78">
        <v>-0.22692612000000001</v>
      </c>
    </row>
    <row r="4347" spans="1:6" x14ac:dyDescent="0.25">
      <c r="A4347">
        <v>4345</v>
      </c>
      <c r="B4347" t="s">
        <v>35405</v>
      </c>
      <c r="C4347" s="78">
        <v>-0.90476179999999995</v>
      </c>
      <c r="D4347" s="78">
        <v>-0.12655496999999999</v>
      </c>
      <c r="E4347" s="78">
        <v>9.2666150000000006E-3</v>
      </c>
      <c r="F4347" s="78">
        <v>8.4259435999999993E-2</v>
      </c>
    </row>
    <row r="4348" spans="1:6" x14ac:dyDescent="0.25">
      <c r="A4348">
        <v>4346</v>
      </c>
      <c r="B4348" t="s">
        <v>35406</v>
      </c>
      <c r="C4348" s="78">
        <v>1.9680145</v>
      </c>
      <c r="D4348" s="78">
        <v>0.90384580000000003</v>
      </c>
      <c r="E4348" s="78">
        <v>9.7014379999999997E-2</v>
      </c>
      <c r="F4348" s="78">
        <v>6.2999440000000004E-2</v>
      </c>
    </row>
    <row r="4349" spans="1:6" x14ac:dyDescent="0.25">
      <c r="A4349">
        <v>4347</v>
      </c>
      <c r="B4349" t="s">
        <v>35407</v>
      </c>
      <c r="C4349" s="78">
        <v>-2.4663620000000002</v>
      </c>
      <c r="D4349" s="78">
        <v>-0.32288193999999998</v>
      </c>
      <c r="E4349" s="78">
        <v>5.9370905000000002E-2</v>
      </c>
      <c r="F4349" s="78">
        <v>7.0453180000000004E-2</v>
      </c>
    </row>
    <row r="4350" spans="1:6" x14ac:dyDescent="0.25">
      <c r="A4350">
        <v>4348</v>
      </c>
      <c r="B4350" t="s">
        <v>35408</v>
      </c>
      <c r="C4350" s="78">
        <v>1.4185038000000001</v>
      </c>
      <c r="D4350" s="78">
        <v>-0.57916000000000001</v>
      </c>
      <c r="E4350" s="78">
        <v>9.8278223999999997E-2</v>
      </c>
      <c r="F4350" s="78">
        <v>5.5950270000000003E-2</v>
      </c>
    </row>
    <row r="4351" spans="1:6" x14ac:dyDescent="0.25">
      <c r="A4351">
        <v>4349</v>
      </c>
      <c r="B4351" t="s">
        <v>35409</v>
      </c>
      <c r="C4351" s="78">
        <v>-8.3872319999999991</v>
      </c>
      <c r="D4351" s="78">
        <v>1.1127279000000001</v>
      </c>
      <c r="E4351" s="78">
        <v>0.10182595</v>
      </c>
      <c r="F4351" s="78">
        <v>4.5805797000000002E-2</v>
      </c>
    </row>
    <row r="4352" spans="1:6" x14ac:dyDescent="0.25">
      <c r="A4352">
        <v>4350</v>
      </c>
      <c r="B4352" t="s">
        <v>15849</v>
      </c>
      <c r="C4352" s="78">
        <v>-8.4356620000000007</v>
      </c>
      <c r="D4352" s="78">
        <v>1.8927042000000001</v>
      </c>
      <c r="E4352" s="78">
        <v>-0.60460340000000001</v>
      </c>
      <c r="F4352" s="78">
        <v>-0.72529770000000005</v>
      </c>
    </row>
    <row r="4353" spans="1:6" x14ac:dyDescent="0.25">
      <c r="A4353">
        <v>4351</v>
      </c>
      <c r="B4353" t="s">
        <v>35410</v>
      </c>
      <c r="C4353" s="78">
        <v>-7.5087489999999999</v>
      </c>
      <c r="D4353" s="78">
        <v>1.1830783</v>
      </c>
      <c r="E4353" s="78">
        <v>5.8026045999999998E-2</v>
      </c>
      <c r="F4353" s="78">
        <v>-7.1520835000000005E-2</v>
      </c>
    </row>
    <row r="4354" spans="1:6" x14ac:dyDescent="0.25">
      <c r="A4354">
        <v>4352</v>
      </c>
      <c r="B4354" t="s">
        <v>22951</v>
      </c>
      <c r="C4354" s="78">
        <v>0.69910689999999998</v>
      </c>
      <c r="D4354" s="78">
        <v>-0.57644759999999995</v>
      </c>
      <c r="E4354" s="78">
        <v>-0.14210206</v>
      </c>
      <c r="F4354" s="78">
        <v>-0.250635</v>
      </c>
    </row>
    <row r="4355" spans="1:6" x14ac:dyDescent="0.25">
      <c r="A4355">
        <v>4353</v>
      </c>
      <c r="B4355" t="s">
        <v>35411</v>
      </c>
      <c r="C4355" s="78">
        <v>1.5789902</v>
      </c>
      <c r="D4355" s="78">
        <v>-0.94821520000000004</v>
      </c>
      <c r="E4355" s="78">
        <v>5.9667557000000003E-2</v>
      </c>
      <c r="F4355" s="78">
        <v>1.6926943999999999E-2</v>
      </c>
    </row>
    <row r="4356" spans="1:6" x14ac:dyDescent="0.25">
      <c r="A4356">
        <v>4354</v>
      </c>
      <c r="B4356" t="s">
        <v>35412</v>
      </c>
      <c r="C4356" s="78">
        <v>3.1249315E-2</v>
      </c>
      <c r="D4356" s="78">
        <v>-0.27310489999999998</v>
      </c>
      <c r="E4356" s="78">
        <v>2.9402747999999999E-2</v>
      </c>
      <c r="F4356" s="78">
        <v>7.3061539999999994E-2</v>
      </c>
    </row>
    <row r="4357" spans="1:6" x14ac:dyDescent="0.25">
      <c r="A4357">
        <v>4355</v>
      </c>
      <c r="B4357" t="s">
        <v>35413</v>
      </c>
      <c r="C4357" s="78">
        <v>0.69217200000000001</v>
      </c>
      <c r="D4357" s="78">
        <v>-1.2193609999999999</v>
      </c>
      <c r="E4357" s="78">
        <v>3.5863550000000001E-2</v>
      </c>
      <c r="F4357" s="78">
        <v>5.6222793E-2</v>
      </c>
    </row>
    <row r="4358" spans="1:6" x14ac:dyDescent="0.25">
      <c r="A4358">
        <v>4356</v>
      </c>
      <c r="B4358" t="s">
        <v>2468</v>
      </c>
      <c r="C4358" s="78">
        <v>1.368339</v>
      </c>
      <c r="D4358" s="78">
        <v>-1.1054652</v>
      </c>
      <c r="E4358" s="78">
        <v>-0.18475911</v>
      </c>
      <c r="F4358" s="78">
        <v>-0.50629389999999996</v>
      </c>
    </row>
    <row r="4359" spans="1:6" x14ac:dyDescent="0.25">
      <c r="A4359">
        <v>4357</v>
      </c>
      <c r="B4359" t="s">
        <v>35414</v>
      </c>
      <c r="C4359" s="78">
        <v>0.49465062999999998</v>
      </c>
      <c r="D4359" s="78">
        <v>0.41676688000000001</v>
      </c>
      <c r="E4359" s="78">
        <v>-0.67522800000000005</v>
      </c>
      <c r="F4359" s="78">
        <v>0.15338857</v>
      </c>
    </row>
    <row r="4360" spans="1:6" x14ac:dyDescent="0.25">
      <c r="A4360">
        <v>4358</v>
      </c>
      <c r="B4360" t="s">
        <v>30685</v>
      </c>
      <c r="C4360" s="78">
        <v>0.710642</v>
      </c>
      <c r="D4360" s="78">
        <v>-0.53723072999999999</v>
      </c>
      <c r="E4360" s="78">
        <v>-0.19375508999999999</v>
      </c>
      <c r="F4360" s="78">
        <v>0.11001152</v>
      </c>
    </row>
    <row r="4361" spans="1:6" x14ac:dyDescent="0.25">
      <c r="A4361">
        <v>4359</v>
      </c>
      <c r="B4361" t="s">
        <v>35415</v>
      </c>
      <c r="C4361" s="78">
        <v>0.65420073000000001</v>
      </c>
      <c r="D4361" s="78">
        <v>-2.6148262</v>
      </c>
      <c r="E4361" s="78">
        <v>2.3938208999999998E-2</v>
      </c>
      <c r="F4361" s="78">
        <v>8.9074630000000002E-2</v>
      </c>
    </row>
    <row r="4362" spans="1:6" x14ac:dyDescent="0.25">
      <c r="A4362">
        <v>4360</v>
      </c>
      <c r="B4362" t="s">
        <v>19937</v>
      </c>
      <c r="C4362" s="78">
        <v>0.78291816000000003</v>
      </c>
      <c r="D4362" s="78">
        <v>1.503247</v>
      </c>
      <c r="E4362" s="78">
        <v>-8.8281243999999995E-2</v>
      </c>
      <c r="F4362" s="78">
        <v>-0.30393304999999998</v>
      </c>
    </row>
    <row r="4363" spans="1:6" x14ac:dyDescent="0.25">
      <c r="A4363">
        <v>4361</v>
      </c>
      <c r="B4363" t="s">
        <v>35416</v>
      </c>
      <c r="C4363" s="78">
        <v>-0.23941146999999999</v>
      </c>
      <c r="D4363" s="78">
        <v>-2.502821</v>
      </c>
      <c r="E4363" s="78">
        <v>8.0140054000000002E-2</v>
      </c>
      <c r="F4363" s="78">
        <v>6.5795137000000002E-3</v>
      </c>
    </row>
    <row r="4364" spans="1:6" x14ac:dyDescent="0.25">
      <c r="A4364">
        <v>4362</v>
      </c>
      <c r="B4364" t="s">
        <v>2955</v>
      </c>
      <c r="C4364" s="78">
        <v>-0.11115527</v>
      </c>
      <c r="D4364" s="78">
        <v>-0.43483818000000002</v>
      </c>
      <c r="E4364" s="78">
        <v>-0.30263862000000002</v>
      </c>
      <c r="F4364" s="78">
        <v>-0.38450962</v>
      </c>
    </row>
    <row r="4365" spans="1:6" x14ac:dyDescent="0.25">
      <c r="A4365">
        <v>4363</v>
      </c>
      <c r="B4365" t="s">
        <v>35417</v>
      </c>
      <c r="C4365" s="78">
        <v>-2.264688</v>
      </c>
      <c r="D4365" s="78">
        <v>-2.7793749999999999</v>
      </c>
      <c r="E4365" s="78">
        <v>2.7989894000000001E-2</v>
      </c>
      <c r="F4365" s="78">
        <v>-1.5086074999999999E-4</v>
      </c>
    </row>
    <row r="4366" spans="1:6" x14ac:dyDescent="0.25">
      <c r="A4366">
        <v>4364</v>
      </c>
      <c r="B4366" t="s">
        <v>1526</v>
      </c>
      <c r="C4366" s="78">
        <v>0.33504780000000001</v>
      </c>
      <c r="D4366" s="78">
        <v>-1.5412611000000001</v>
      </c>
      <c r="E4366" s="78">
        <v>-7.0062279999999998E-3</v>
      </c>
      <c r="F4366" s="78">
        <v>-0.20028114</v>
      </c>
    </row>
    <row r="4367" spans="1:6" x14ac:dyDescent="0.25">
      <c r="A4367">
        <v>4365</v>
      </c>
      <c r="B4367" t="s">
        <v>35418</v>
      </c>
      <c r="C4367" s="78">
        <v>2.3534717999999999</v>
      </c>
      <c r="D4367" s="78">
        <v>-2.3089827999999999</v>
      </c>
      <c r="E4367" s="78">
        <v>0.10780886000000001</v>
      </c>
      <c r="F4367" s="78">
        <v>3.2642892999999999E-2</v>
      </c>
    </row>
    <row r="4368" spans="1:6" x14ac:dyDescent="0.25">
      <c r="A4368">
        <v>4366</v>
      </c>
      <c r="B4368" t="s">
        <v>3219</v>
      </c>
      <c r="C4368" s="78">
        <v>-0.78893184999999999</v>
      </c>
      <c r="D4368" s="78">
        <v>-0.39194869999999998</v>
      </c>
      <c r="E4368" s="78">
        <v>2.9030189000000001E-2</v>
      </c>
      <c r="F4368" s="78">
        <v>-0.21673292999999999</v>
      </c>
    </row>
    <row r="4369" spans="1:6" x14ac:dyDescent="0.25">
      <c r="A4369">
        <v>4367</v>
      </c>
      <c r="B4369" t="s">
        <v>35419</v>
      </c>
      <c r="C4369" s="78">
        <v>1.0481130999999999</v>
      </c>
      <c r="D4369" s="78">
        <v>-1.1398941</v>
      </c>
      <c r="E4369" s="78">
        <v>-0.26723520000000001</v>
      </c>
      <c r="F4369" s="78">
        <v>4.3579128000000002E-2</v>
      </c>
    </row>
    <row r="4370" spans="1:6" x14ac:dyDescent="0.25">
      <c r="A4370">
        <v>4368</v>
      </c>
      <c r="B4370" t="s">
        <v>35420</v>
      </c>
      <c r="C4370" s="78">
        <v>-0.73149776</v>
      </c>
      <c r="D4370" s="78">
        <v>5.7567239999999999E-2</v>
      </c>
      <c r="E4370" s="78">
        <v>6.8574025999999996E-2</v>
      </c>
      <c r="F4370" s="78">
        <v>1.6862087000000001E-2</v>
      </c>
    </row>
    <row r="4371" spans="1:6" x14ac:dyDescent="0.25">
      <c r="A4371">
        <v>4369</v>
      </c>
      <c r="B4371" t="s">
        <v>4095</v>
      </c>
      <c r="C4371" s="78">
        <v>0.89290760000000002</v>
      </c>
      <c r="D4371" s="78">
        <v>-1.3671234000000001</v>
      </c>
      <c r="E4371" s="78">
        <v>-0.20707780000000001</v>
      </c>
      <c r="F4371" s="78">
        <v>-0.14848827000000001</v>
      </c>
    </row>
    <row r="4372" spans="1:6" x14ac:dyDescent="0.25">
      <c r="A4372">
        <v>4370</v>
      </c>
      <c r="B4372" t="s">
        <v>12849</v>
      </c>
      <c r="C4372" s="78">
        <v>0.61583566999999995</v>
      </c>
      <c r="D4372" s="78">
        <v>-2.2810876000000002</v>
      </c>
      <c r="E4372" s="78">
        <v>1.6978963999999999E-2</v>
      </c>
      <c r="F4372" s="78">
        <v>-0.114571944</v>
      </c>
    </row>
    <row r="4373" spans="1:6" x14ac:dyDescent="0.25">
      <c r="A4373">
        <v>4371</v>
      </c>
      <c r="B4373" t="s">
        <v>3368</v>
      </c>
      <c r="C4373" s="78">
        <v>0.60538860000000005</v>
      </c>
      <c r="D4373" s="78">
        <v>-0.79459270000000004</v>
      </c>
      <c r="E4373" s="78">
        <v>-0.18028763</v>
      </c>
      <c r="F4373" s="78">
        <v>-0.29739769999999999</v>
      </c>
    </row>
    <row r="4374" spans="1:6" x14ac:dyDescent="0.25">
      <c r="A4374">
        <v>4372</v>
      </c>
      <c r="B4374" t="s">
        <v>35421</v>
      </c>
      <c r="C4374" s="78">
        <v>1.2800495999999999</v>
      </c>
      <c r="D4374" s="78">
        <v>4.0403776000000002</v>
      </c>
      <c r="E4374" s="78">
        <v>0.18588473999999999</v>
      </c>
      <c r="F4374" s="78">
        <v>1.2992989E-2</v>
      </c>
    </row>
    <row r="4375" spans="1:6" x14ac:dyDescent="0.25">
      <c r="A4375">
        <v>4373</v>
      </c>
      <c r="B4375" t="s">
        <v>35422</v>
      </c>
      <c r="C4375" s="78">
        <v>-1.0690265999999999</v>
      </c>
      <c r="D4375" s="78">
        <v>1.0721607</v>
      </c>
      <c r="E4375" s="78">
        <v>6.4658579999999993E-2</v>
      </c>
      <c r="F4375" s="78">
        <v>2.2562180000000001E-2</v>
      </c>
    </row>
    <row r="4376" spans="1:6" x14ac:dyDescent="0.25">
      <c r="A4376">
        <v>4374</v>
      </c>
      <c r="B4376" t="s">
        <v>1633</v>
      </c>
      <c r="C4376" s="78">
        <v>0.68700563999999997</v>
      </c>
      <c r="D4376" s="78">
        <v>-4.0538892999999998</v>
      </c>
      <c r="E4376" s="78">
        <v>-0.17648475999999999</v>
      </c>
      <c r="F4376" s="78">
        <v>-0.53103829999999996</v>
      </c>
    </row>
    <row r="4377" spans="1:6" x14ac:dyDescent="0.25">
      <c r="A4377">
        <v>4375</v>
      </c>
      <c r="B4377" t="s">
        <v>35423</v>
      </c>
      <c r="C4377" s="78">
        <v>-0.54585444999999999</v>
      </c>
      <c r="D4377" s="78">
        <v>0.62439370000000005</v>
      </c>
      <c r="E4377" s="78">
        <v>0.15330851000000001</v>
      </c>
      <c r="F4377" s="78">
        <v>6.6999720000000002E-3</v>
      </c>
    </row>
    <row r="4378" spans="1:6" x14ac:dyDescent="0.25">
      <c r="A4378">
        <v>4376</v>
      </c>
      <c r="B4378" t="s">
        <v>1260</v>
      </c>
      <c r="C4378" s="78">
        <v>-0.76148689999999997</v>
      </c>
      <c r="D4378" s="78">
        <v>-2.1314609999999998</v>
      </c>
      <c r="E4378" s="78">
        <v>-0.37057188000000002</v>
      </c>
      <c r="F4378" s="78">
        <v>-0.71514904000000001</v>
      </c>
    </row>
    <row r="4379" spans="1:6" x14ac:dyDescent="0.25">
      <c r="A4379">
        <v>4377</v>
      </c>
      <c r="B4379" t="s">
        <v>35424</v>
      </c>
      <c r="C4379" s="78">
        <v>0.97866505000000004</v>
      </c>
      <c r="D4379" s="78">
        <v>2.4772102999999999</v>
      </c>
      <c r="E4379" s="78">
        <v>0.23544534</v>
      </c>
      <c r="F4379" s="78">
        <v>1.8912743999999999E-2</v>
      </c>
    </row>
    <row r="4380" spans="1:6" x14ac:dyDescent="0.25">
      <c r="A4380">
        <v>4378</v>
      </c>
      <c r="B4380" t="s">
        <v>35425</v>
      </c>
      <c r="C4380" s="78">
        <v>1.5253458</v>
      </c>
      <c r="D4380" s="78">
        <v>2.6369402000000002</v>
      </c>
      <c r="E4380" s="78">
        <v>-7.7359140000000007E-2</v>
      </c>
      <c r="F4380" s="78">
        <v>9.2165189999999994E-2</v>
      </c>
    </row>
    <row r="4381" spans="1:6" x14ac:dyDescent="0.25">
      <c r="A4381">
        <v>4379</v>
      </c>
      <c r="B4381" t="s">
        <v>1289</v>
      </c>
      <c r="C4381" s="78">
        <v>2.5429944999999998</v>
      </c>
      <c r="D4381" s="78">
        <v>0.84524083000000005</v>
      </c>
      <c r="E4381" s="78">
        <v>2.5935382E-2</v>
      </c>
      <c r="F4381" s="78">
        <v>-0.19145411000000001</v>
      </c>
    </row>
    <row r="4382" spans="1:6" x14ac:dyDescent="0.25">
      <c r="A4382">
        <v>4380</v>
      </c>
      <c r="B4382" t="s">
        <v>35426</v>
      </c>
      <c r="C4382" s="78">
        <v>1.9528629</v>
      </c>
      <c r="D4382" s="78">
        <v>5.0450229999999996</v>
      </c>
      <c r="E4382" s="78">
        <v>0.13951263</v>
      </c>
      <c r="F4382" s="78">
        <v>-3.5793957999999998E-3</v>
      </c>
    </row>
    <row r="4383" spans="1:6" x14ac:dyDescent="0.25">
      <c r="A4383">
        <v>4381</v>
      </c>
      <c r="B4383" t="s">
        <v>14350</v>
      </c>
      <c r="C4383" s="78">
        <v>-0.11076707</v>
      </c>
      <c r="D4383" s="78">
        <v>-2.6308665000000002</v>
      </c>
      <c r="E4383" s="78">
        <v>4.6705335000000001E-2</v>
      </c>
      <c r="F4383" s="78">
        <v>-0.13407421</v>
      </c>
    </row>
    <row r="4384" spans="1:6" x14ac:dyDescent="0.25">
      <c r="A4384">
        <v>4382</v>
      </c>
      <c r="B4384" t="s">
        <v>35427</v>
      </c>
      <c r="C4384" s="78">
        <v>1.3694964999999999</v>
      </c>
      <c r="D4384" s="78">
        <v>3.0470302</v>
      </c>
      <c r="E4384" s="78">
        <v>0.12303494</v>
      </c>
      <c r="F4384" s="78">
        <v>4.8540395E-2</v>
      </c>
    </row>
    <row r="4385" spans="1:6" x14ac:dyDescent="0.25">
      <c r="A4385">
        <v>4383</v>
      </c>
      <c r="B4385" t="s">
        <v>35428</v>
      </c>
      <c r="C4385" s="78">
        <v>0.41514760000000001</v>
      </c>
      <c r="D4385" s="78">
        <v>0.62837242999999998</v>
      </c>
      <c r="E4385" s="78">
        <v>-0.51380956</v>
      </c>
      <c r="F4385" s="78">
        <v>0.185003</v>
      </c>
    </row>
    <row r="4386" spans="1:6" x14ac:dyDescent="0.25">
      <c r="A4386">
        <v>4384</v>
      </c>
      <c r="B4386" t="s">
        <v>35429</v>
      </c>
      <c r="C4386" s="78">
        <v>4.7359119999999999</v>
      </c>
      <c r="D4386" s="78">
        <v>5.3048450000000003</v>
      </c>
      <c r="E4386" s="78">
        <v>-0.101518124</v>
      </c>
      <c r="F4386" s="78">
        <v>0.11111905</v>
      </c>
    </row>
    <row r="4387" spans="1:6" x14ac:dyDescent="0.25">
      <c r="A4387">
        <v>4385</v>
      </c>
      <c r="B4387" t="s">
        <v>35430</v>
      </c>
      <c r="C4387" s="78">
        <v>0.26515921999999997</v>
      </c>
      <c r="D4387" s="78">
        <v>-1.8745763</v>
      </c>
      <c r="E4387" s="78">
        <v>5.1826461999999997E-2</v>
      </c>
      <c r="F4387" s="78">
        <v>7.3117849999999998E-2</v>
      </c>
    </row>
    <row r="4388" spans="1:6" x14ac:dyDescent="0.25">
      <c r="A4388">
        <v>4386</v>
      </c>
      <c r="B4388" t="s">
        <v>35431</v>
      </c>
      <c r="C4388" s="78">
        <v>1.9863367000000001</v>
      </c>
      <c r="D4388" s="78">
        <v>-2.5145612000000002</v>
      </c>
      <c r="E4388" s="78">
        <v>-2.5353133999999999E-2</v>
      </c>
      <c r="F4388" s="78">
        <v>5.9047139999999998E-2</v>
      </c>
    </row>
    <row r="4389" spans="1:6" x14ac:dyDescent="0.25">
      <c r="A4389">
        <v>4387</v>
      </c>
      <c r="B4389" t="s">
        <v>6832</v>
      </c>
      <c r="C4389" s="78">
        <v>0.69961819999999997</v>
      </c>
      <c r="D4389" s="78">
        <v>-1.1134416</v>
      </c>
      <c r="E4389" s="78">
        <v>-0.23007506</v>
      </c>
      <c r="F4389" s="78">
        <v>-0.31971421999999999</v>
      </c>
    </row>
    <row r="4390" spans="1:6" x14ac:dyDescent="0.25">
      <c r="A4390">
        <v>4388</v>
      </c>
      <c r="B4390" t="s">
        <v>21137</v>
      </c>
      <c r="C4390" s="78">
        <v>2.1561518</v>
      </c>
      <c r="D4390" s="78">
        <v>-1.3317737999999999</v>
      </c>
      <c r="E4390" s="78">
        <v>2.6465700000000002E-2</v>
      </c>
      <c r="F4390" s="78">
        <v>-0.14334092000000001</v>
      </c>
    </row>
    <row r="4391" spans="1:6" x14ac:dyDescent="0.25">
      <c r="A4391">
        <v>4389</v>
      </c>
      <c r="B4391" t="s">
        <v>35432</v>
      </c>
      <c r="C4391" s="78">
        <v>1.2973063</v>
      </c>
      <c r="D4391" s="78">
        <v>-0.76248693000000001</v>
      </c>
      <c r="E4391" s="78">
        <v>-0.1770351</v>
      </c>
      <c r="F4391" s="78">
        <v>8.4492295999999995E-2</v>
      </c>
    </row>
    <row r="4392" spans="1:6" x14ac:dyDescent="0.25">
      <c r="A4392">
        <v>4390</v>
      </c>
      <c r="B4392" t="s">
        <v>35433</v>
      </c>
      <c r="C4392" s="78">
        <v>0.18168259</v>
      </c>
      <c r="D4392" s="78">
        <v>-0.58590260000000005</v>
      </c>
      <c r="E4392" s="78">
        <v>-6.4553830000000006E-2</v>
      </c>
      <c r="F4392" s="78">
        <v>3.5294928000000003E-2</v>
      </c>
    </row>
    <row r="4393" spans="1:6" x14ac:dyDescent="0.25">
      <c r="A4393">
        <v>4391</v>
      </c>
      <c r="B4393" t="s">
        <v>20153</v>
      </c>
      <c r="C4393" s="78">
        <v>-8.7026415000000004</v>
      </c>
      <c r="D4393" s="78">
        <v>1.0471108</v>
      </c>
      <c r="E4393" s="78">
        <v>5.0464139999999998E-2</v>
      </c>
      <c r="F4393" s="78">
        <v>3.3055767E-2</v>
      </c>
    </row>
    <row r="4394" spans="1:6" x14ac:dyDescent="0.25">
      <c r="A4394">
        <v>4392</v>
      </c>
      <c r="B4394" t="s">
        <v>35434</v>
      </c>
      <c r="C4394" s="78">
        <v>7.8707990000000005E-2</v>
      </c>
      <c r="D4394" s="78">
        <v>0.18427324</v>
      </c>
      <c r="E4394" s="78">
        <v>-0.14796376</v>
      </c>
      <c r="F4394" s="78">
        <v>5.8557734E-2</v>
      </c>
    </row>
    <row r="4395" spans="1:6" x14ac:dyDescent="0.25">
      <c r="A4395">
        <v>4393</v>
      </c>
      <c r="B4395" t="s">
        <v>35435</v>
      </c>
      <c r="C4395" s="78">
        <v>-7.6711960000000001</v>
      </c>
      <c r="D4395" s="78">
        <v>1.8372743</v>
      </c>
      <c r="E4395" s="78">
        <v>0.19021453999999999</v>
      </c>
      <c r="F4395" s="78">
        <v>2.7518642999999999E-2</v>
      </c>
    </row>
    <row r="4396" spans="1:6" x14ac:dyDescent="0.25">
      <c r="A4396">
        <v>4394</v>
      </c>
      <c r="B4396" t="s">
        <v>35436</v>
      </c>
      <c r="C4396" s="78">
        <v>0.94647939999999997</v>
      </c>
      <c r="D4396" s="78">
        <v>0.32213079999999999</v>
      </c>
      <c r="E4396" s="78">
        <v>-1.6452729999999999E-2</v>
      </c>
      <c r="F4396" s="78">
        <v>6.1001896999999999E-2</v>
      </c>
    </row>
    <row r="4397" spans="1:6" x14ac:dyDescent="0.25">
      <c r="A4397">
        <v>4395</v>
      </c>
      <c r="B4397" t="s">
        <v>35437</v>
      </c>
      <c r="C4397" s="78">
        <v>0.50791980000000003</v>
      </c>
      <c r="D4397" s="78">
        <v>-2.4299971999999999</v>
      </c>
      <c r="E4397" s="78">
        <v>0.25911277999999999</v>
      </c>
      <c r="F4397" s="78">
        <v>9.9953079999999996E-3</v>
      </c>
    </row>
    <row r="4398" spans="1:6" x14ac:dyDescent="0.25">
      <c r="A4398">
        <v>4396</v>
      </c>
      <c r="B4398" t="s">
        <v>2928</v>
      </c>
      <c r="C4398" s="78">
        <v>0.20251311</v>
      </c>
      <c r="D4398" s="78">
        <v>-1.7137256000000001</v>
      </c>
      <c r="E4398" s="78">
        <v>8.5753200000000009E-3</v>
      </c>
      <c r="F4398" s="78">
        <v>-0.18854074000000001</v>
      </c>
    </row>
    <row r="4399" spans="1:6" x14ac:dyDescent="0.25">
      <c r="A4399">
        <v>4397</v>
      </c>
      <c r="B4399" t="s">
        <v>35438</v>
      </c>
      <c r="C4399" s="78">
        <v>-8.9185119999999998</v>
      </c>
      <c r="D4399" s="78">
        <v>0.3362695</v>
      </c>
      <c r="E4399" s="78">
        <v>0.18920650999999999</v>
      </c>
      <c r="F4399" s="78">
        <v>2.0362023E-2</v>
      </c>
    </row>
    <row r="4400" spans="1:6" x14ac:dyDescent="0.25">
      <c r="A4400">
        <v>4398</v>
      </c>
      <c r="B4400" t="s">
        <v>35439</v>
      </c>
      <c r="C4400" s="78">
        <v>0.13921512999999999</v>
      </c>
      <c r="D4400" s="78">
        <v>-1.1413614999999999</v>
      </c>
      <c r="E4400" s="78">
        <v>-2.9418558000000001E-2</v>
      </c>
      <c r="F4400" s="78">
        <v>9.9532949999999995E-2</v>
      </c>
    </row>
    <row r="4401" spans="1:6" x14ac:dyDescent="0.25">
      <c r="A4401">
        <v>4399</v>
      </c>
      <c r="B4401" t="s">
        <v>35440</v>
      </c>
      <c r="C4401" s="78">
        <v>0.56797390000000003</v>
      </c>
      <c r="D4401" s="78">
        <v>-2.2397646999999998</v>
      </c>
      <c r="E4401" s="78">
        <v>6.4696564999999998E-2</v>
      </c>
      <c r="F4401" s="78">
        <v>4.4427924000000001E-2</v>
      </c>
    </row>
    <row r="4402" spans="1:6" x14ac:dyDescent="0.25">
      <c r="A4402">
        <v>4400</v>
      </c>
      <c r="B4402" t="s">
        <v>35441</v>
      </c>
      <c r="C4402" s="78">
        <v>-0.73108136999999995</v>
      </c>
      <c r="D4402" s="78">
        <v>-0.99214849999999999</v>
      </c>
      <c r="E4402" s="78">
        <v>2.4199754E-2</v>
      </c>
      <c r="F4402" s="78">
        <v>6.0137264000000003E-2</v>
      </c>
    </row>
    <row r="4403" spans="1:6" x14ac:dyDescent="0.25">
      <c r="A4403">
        <v>4401</v>
      </c>
      <c r="B4403" t="s">
        <v>1286</v>
      </c>
      <c r="C4403" s="78">
        <v>0.41044619999999998</v>
      </c>
      <c r="D4403" s="78">
        <v>-2.527701</v>
      </c>
      <c r="E4403" s="78">
        <v>-0.36039801999999999</v>
      </c>
      <c r="F4403" s="78">
        <v>-0.68956757000000002</v>
      </c>
    </row>
    <row r="4404" spans="1:6" x14ac:dyDescent="0.25">
      <c r="A4404">
        <v>4402</v>
      </c>
      <c r="B4404" t="s">
        <v>35442</v>
      </c>
      <c r="C4404" s="78">
        <v>-0.83487462999999995</v>
      </c>
      <c r="D4404" s="78">
        <v>-2.4006612000000001</v>
      </c>
      <c r="E4404" s="78">
        <v>0.16454473</v>
      </c>
      <c r="F4404" s="78">
        <v>1.7130851999999998E-2</v>
      </c>
    </row>
    <row r="4405" spans="1:6" x14ac:dyDescent="0.25">
      <c r="A4405">
        <v>4403</v>
      </c>
      <c r="B4405" t="s">
        <v>35443</v>
      </c>
      <c r="C4405" s="78">
        <v>-0.14925915000000001</v>
      </c>
      <c r="D4405" s="78">
        <v>-2.1200035000000002</v>
      </c>
      <c r="E4405" s="78">
        <v>0.20361170000000001</v>
      </c>
      <c r="F4405" s="78">
        <v>7.5893328000000001E-3</v>
      </c>
    </row>
    <row r="4406" spans="1:6" x14ac:dyDescent="0.25">
      <c r="A4406">
        <v>4404</v>
      </c>
      <c r="B4406" t="s">
        <v>35444</v>
      </c>
      <c r="C4406" s="78">
        <v>3.8953834000000001</v>
      </c>
      <c r="D4406" s="78">
        <v>0.96600149999999996</v>
      </c>
      <c r="E4406" s="78">
        <v>0.25064573000000001</v>
      </c>
      <c r="F4406" s="78">
        <v>5.9339220000000003E-3</v>
      </c>
    </row>
    <row r="4407" spans="1:6" x14ac:dyDescent="0.25">
      <c r="A4407">
        <v>4405</v>
      </c>
      <c r="B4407" t="s">
        <v>35445</v>
      </c>
      <c r="C4407" s="78">
        <v>-9.5191789999999994</v>
      </c>
      <c r="D4407" s="78">
        <v>1.7448504</v>
      </c>
      <c r="E4407" s="78">
        <v>0.16074134000000001</v>
      </c>
      <c r="F4407" s="78">
        <v>2.2290533000000001E-2</v>
      </c>
    </row>
    <row r="4408" spans="1:6" x14ac:dyDescent="0.25">
      <c r="A4408">
        <v>4406</v>
      </c>
      <c r="B4408" t="s">
        <v>35446</v>
      </c>
      <c r="C4408" s="78">
        <v>-6.9715166000000002</v>
      </c>
      <c r="D4408" s="78">
        <v>0.60404276999999995</v>
      </c>
      <c r="E4408" s="78">
        <v>0.24158030999999999</v>
      </c>
      <c r="F4408" s="78">
        <v>1.9726193E-2</v>
      </c>
    </row>
    <row r="4409" spans="1:6" x14ac:dyDescent="0.25">
      <c r="A4409">
        <v>4407</v>
      </c>
      <c r="B4409" t="s">
        <v>35447</v>
      </c>
      <c r="C4409" s="78">
        <v>-0.3373487</v>
      </c>
      <c r="D4409" s="78">
        <v>-0.96385025999999996</v>
      </c>
      <c r="E4409" s="78">
        <v>0.10696117600000001</v>
      </c>
      <c r="F4409" s="78">
        <v>3.1696177999999998E-2</v>
      </c>
    </row>
    <row r="4410" spans="1:6" x14ac:dyDescent="0.25">
      <c r="A4410">
        <v>4408</v>
      </c>
      <c r="B4410" t="s">
        <v>35448</v>
      </c>
      <c r="C4410" s="78">
        <v>7.0016560000000005E-2</v>
      </c>
      <c r="D4410" s="78">
        <v>0.48741363999999998</v>
      </c>
      <c r="E4410" s="78">
        <v>0.14866041999999999</v>
      </c>
      <c r="F4410" s="78">
        <v>2.6237518E-3</v>
      </c>
    </row>
    <row r="4411" spans="1:6" x14ac:dyDescent="0.25">
      <c r="A4411">
        <v>4409</v>
      </c>
      <c r="B4411" t="s">
        <v>35449</v>
      </c>
      <c r="C4411" s="78">
        <v>0.58089674000000002</v>
      </c>
      <c r="D4411" s="78">
        <v>-3.4383924000000001</v>
      </c>
      <c r="E4411" s="78">
        <v>0.25064573000000001</v>
      </c>
      <c r="F4411" s="78">
        <v>5.9339220000000003E-3</v>
      </c>
    </row>
    <row r="4412" spans="1:6" x14ac:dyDescent="0.25">
      <c r="A4412">
        <v>4410</v>
      </c>
      <c r="B4412" t="s">
        <v>35450</v>
      </c>
      <c r="C4412" s="78">
        <v>2.7233809999999998</v>
      </c>
      <c r="D4412" s="78">
        <v>-0.48347855000000001</v>
      </c>
      <c r="E4412" s="78">
        <v>0.24252665000000001</v>
      </c>
      <c r="F4412" s="78">
        <v>1.7140138999999999E-2</v>
      </c>
    </row>
    <row r="4413" spans="1:6" x14ac:dyDescent="0.25">
      <c r="A4413">
        <v>4411</v>
      </c>
      <c r="B4413" t="s">
        <v>35451</v>
      </c>
      <c r="C4413" s="78">
        <v>-0.77208494999999999</v>
      </c>
      <c r="D4413" s="78">
        <v>-0.33407998</v>
      </c>
      <c r="E4413" s="78">
        <v>0.12616469</v>
      </c>
      <c r="F4413" s="78">
        <v>-9.3415740000000001E-3</v>
      </c>
    </row>
    <row r="4414" spans="1:6" x14ac:dyDescent="0.25">
      <c r="A4414">
        <v>4412</v>
      </c>
      <c r="B4414" t="s">
        <v>35452</v>
      </c>
      <c r="C4414" s="78">
        <v>-1.1321927000000001</v>
      </c>
      <c r="D4414" s="78">
        <v>-0.43785702999999998</v>
      </c>
      <c r="E4414" s="78">
        <v>0.25064573000000001</v>
      </c>
      <c r="F4414" s="78">
        <v>5.9339220000000003E-3</v>
      </c>
    </row>
    <row r="4415" spans="1:6" x14ac:dyDescent="0.25">
      <c r="A4415">
        <v>4413</v>
      </c>
      <c r="B4415" t="s">
        <v>1577</v>
      </c>
      <c r="C4415" s="78">
        <v>-0.88724970000000003</v>
      </c>
      <c r="D4415" s="78">
        <v>-3.0141939999999998</v>
      </c>
      <c r="E4415" s="78">
        <v>-6.4366999999999994E-2</v>
      </c>
      <c r="F4415" s="78">
        <v>-0.19867325999999999</v>
      </c>
    </row>
    <row r="4416" spans="1:6" x14ac:dyDescent="0.25">
      <c r="A4416">
        <v>4414</v>
      </c>
      <c r="B4416" t="s">
        <v>35453</v>
      </c>
      <c r="C4416" s="78">
        <v>1.6770020999999999</v>
      </c>
      <c r="D4416" s="78">
        <v>-0.90165130000000004</v>
      </c>
      <c r="E4416" s="78">
        <v>9.0060429999999997E-2</v>
      </c>
      <c r="F4416" s="78">
        <v>5.075383E-2</v>
      </c>
    </row>
    <row r="4417" spans="1:6" x14ac:dyDescent="0.25">
      <c r="A4417">
        <v>4415</v>
      </c>
      <c r="B4417" t="s">
        <v>35454</v>
      </c>
      <c r="C4417" s="78">
        <v>-1.8729745</v>
      </c>
      <c r="D4417" s="78">
        <v>-0.12654877</v>
      </c>
      <c r="E4417" s="78">
        <v>4.9560130000000001E-2</v>
      </c>
      <c r="F4417" s="78">
        <v>4.3077709999999998E-2</v>
      </c>
    </row>
    <row r="4418" spans="1:6" x14ac:dyDescent="0.25">
      <c r="A4418">
        <v>4416</v>
      </c>
      <c r="B4418" t="s">
        <v>35455</v>
      </c>
      <c r="C4418" s="78">
        <v>0.66383409999999998</v>
      </c>
      <c r="D4418" s="78">
        <v>-1.5233665000000001</v>
      </c>
      <c r="E4418" s="78">
        <v>5.4821104000000002E-2</v>
      </c>
      <c r="F4418" s="78">
        <v>4.7933556000000002E-2</v>
      </c>
    </row>
    <row r="4419" spans="1:6" x14ac:dyDescent="0.25">
      <c r="A4419">
        <v>4417</v>
      </c>
      <c r="B4419" t="s">
        <v>35456</v>
      </c>
      <c r="C4419" s="78">
        <v>1.2623165000000001</v>
      </c>
      <c r="D4419" s="78">
        <v>0.59279179999999998</v>
      </c>
      <c r="E4419" s="78">
        <v>-0.27104266999999999</v>
      </c>
      <c r="F4419" s="78">
        <v>-0.27241539999999997</v>
      </c>
    </row>
    <row r="4420" spans="1:6" x14ac:dyDescent="0.25">
      <c r="A4420">
        <v>4418</v>
      </c>
      <c r="B4420" t="s">
        <v>35457</v>
      </c>
      <c r="C4420" s="78">
        <v>2.2152881999999998</v>
      </c>
      <c r="D4420" s="78">
        <v>0.38729858</v>
      </c>
      <c r="E4420" s="78">
        <v>0.11677028</v>
      </c>
      <c r="F4420" s="78">
        <v>1.7938431000000001E-2</v>
      </c>
    </row>
    <row r="4421" spans="1:6" x14ac:dyDescent="0.25">
      <c r="A4421">
        <v>4419</v>
      </c>
      <c r="B4421" t="s">
        <v>35458</v>
      </c>
      <c r="C4421" s="78">
        <v>-2.5817366000000002</v>
      </c>
      <c r="D4421" s="78">
        <v>1.0450284000000001</v>
      </c>
      <c r="E4421" s="78">
        <v>-0.20647535</v>
      </c>
      <c r="F4421" s="78">
        <v>0.12849545000000001</v>
      </c>
    </row>
    <row r="4422" spans="1:6" x14ac:dyDescent="0.25">
      <c r="A4422">
        <v>4420</v>
      </c>
      <c r="B4422" t="s">
        <v>18369</v>
      </c>
      <c r="C4422" s="78">
        <v>1.2103008</v>
      </c>
      <c r="D4422" s="78">
        <v>0.79264140000000005</v>
      </c>
      <c r="E4422" s="78">
        <v>-8.4118515000000005E-2</v>
      </c>
      <c r="F4422" s="78">
        <v>-0.37703883999999999</v>
      </c>
    </row>
    <row r="4423" spans="1:6" x14ac:dyDescent="0.25">
      <c r="A4423">
        <v>4421</v>
      </c>
      <c r="B4423" t="s">
        <v>17960</v>
      </c>
      <c r="C4423" s="78">
        <v>-2.3700990000000002</v>
      </c>
      <c r="D4423" s="78">
        <v>0.11155236</v>
      </c>
      <c r="E4423" s="78">
        <v>-0.33533122999999998</v>
      </c>
      <c r="F4423" s="78">
        <v>-0.30966832999999999</v>
      </c>
    </row>
    <row r="4424" spans="1:6" x14ac:dyDescent="0.25">
      <c r="A4424">
        <v>4422</v>
      </c>
      <c r="B4424" t="s">
        <v>35459</v>
      </c>
      <c r="C4424" s="78">
        <v>-1.2514537999999999</v>
      </c>
      <c r="D4424" s="78">
        <v>0.35858095000000001</v>
      </c>
      <c r="E4424" s="78">
        <v>0.18425900000000001</v>
      </c>
      <c r="F4424" s="78">
        <v>1.8544074000000001E-2</v>
      </c>
    </row>
    <row r="4425" spans="1:6" x14ac:dyDescent="0.25">
      <c r="A4425">
        <v>4423</v>
      </c>
      <c r="B4425" t="s">
        <v>35460</v>
      </c>
      <c r="C4425" s="78">
        <v>1.0843441</v>
      </c>
      <c r="D4425" s="78">
        <v>0.61131570000000002</v>
      </c>
      <c r="E4425" s="78">
        <v>0.11441094</v>
      </c>
      <c r="F4425" s="78">
        <v>3.9905495999999999E-2</v>
      </c>
    </row>
    <row r="4426" spans="1:6" x14ac:dyDescent="0.25">
      <c r="A4426">
        <v>4424</v>
      </c>
      <c r="B4426" t="s">
        <v>35461</v>
      </c>
      <c r="C4426" s="78">
        <v>1.9616393999999999</v>
      </c>
      <c r="D4426" s="78">
        <v>-1.7512162</v>
      </c>
      <c r="E4426" s="78">
        <v>-0.35725865000000001</v>
      </c>
      <c r="F4426" s="78">
        <v>0.14542152999999999</v>
      </c>
    </row>
    <row r="4427" spans="1:6" x14ac:dyDescent="0.25">
      <c r="A4427">
        <v>4425</v>
      </c>
      <c r="B4427" t="s">
        <v>12890</v>
      </c>
      <c r="C4427" s="78">
        <v>0.86385029999999996</v>
      </c>
      <c r="D4427" s="78">
        <v>2.1549208000000002</v>
      </c>
      <c r="E4427" s="78">
        <v>0.10904613000000001</v>
      </c>
      <c r="F4427" s="78">
        <v>-7.4533119999999994E-2</v>
      </c>
    </row>
    <row r="4428" spans="1:6" x14ac:dyDescent="0.25">
      <c r="A4428">
        <v>4426</v>
      </c>
      <c r="B4428" t="s">
        <v>35462</v>
      </c>
      <c r="C4428" s="78">
        <v>5.4579495999999998E-2</v>
      </c>
      <c r="D4428" s="78">
        <v>4.3180379999999996</v>
      </c>
      <c r="E4428" s="78">
        <v>9.543401E-2</v>
      </c>
      <c r="F4428" s="78">
        <v>-9.0246019999999996E-2</v>
      </c>
    </row>
    <row r="4429" spans="1:6" x14ac:dyDescent="0.25">
      <c r="A4429">
        <v>4427</v>
      </c>
      <c r="B4429" t="s">
        <v>35463</v>
      </c>
      <c r="C4429" s="78">
        <v>-0.47868526</v>
      </c>
      <c r="D4429" s="78">
        <v>-1.7733572</v>
      </c>
      <c r="E4429" s="78">
        <v>-5.1173626999999999E-2</v>
      </c>
      <c r="F4429" s="78">
        <v>8.2621749999999994E-2</v>
      </c>
    </row>
    <row r="4430" spans="1:6" x14ac:dyDescent="0.25">
      <c r="A4430">
        <v>4428</v>
      </c>
      <c r="B4430" t="s">
        <v>35464</v>
      </c>
      <c r="C4430" s="78">
        <v>0.68571435999999997</v>
      </c>
      <c r="D4430" s="78">
        <v>0.22552406999999999</v>
      </c>
      <c r="E4430" s="78">
        <v>8.3361570000000003E-3</v>
      </c>
      <c r="F4430" s="78">
        <v>7.8512070000000003E-2</v>
      </c>
    </row>
    <row r="4431" spans="1:6" x14ac:dyDescent="0.25">
      <c r="A4431">
        <v>4429</v>
      </c>
      <c r="B4431" t="s">
        <v>35465</v>
      </c>
      <c r="C4431" s="78">
        <v>-1.9146105</v>
      </c>
      <c r="D4431" s="78">
        <v>-0.43133068000000002</v>
      </c>
      <c r="E4431" s="78">
        <v>0.14597270000000001</v>
      </c>
      <c r="F4431" s="78">
        <v>4.955582E-2</v>
      </c>
    </row>
    <row r="4432" spans="1:6" x14ac:dyDescent="0.25">
      <c r="A4432">
        <v>4430</v>
      </c>
      <c r="B4432" t="s">
        <v>25323</v>
      </c>
      <c r="C4432" s="78">
        <v>0.58048654</v>
      </c>
      <c r="D4432" s="78">
        <v>1.1465346999999999</v>
      </c>
      <c r="E4432" s="78">
        <v>-0.57854700000000003</v>
      </c>
      <c r="F4432" s="78">
        <v>4.6231835999999998E-2</v>
      </c>
    </row>
    <row r="4433" spans="1:6" x14ac:dyDescent="0.25">
      <c r="A4433">
        <v>4431</v>
      </c>
      <c r="B4433" t="s">
        <v>35466</v>
      </c>
      <c r="C4433" s="78">
        <v>-4.3992940000000003</v>
      </c>
      <c r="D4433" s="78">
        <v>3.4054167</v>
      </c>
      <c r="E4433" s="78">
        <v>-0.17010301</v>
      </c>
      <c r="F4433" s="78">
        <v>5.6466635000000001E-2</v>
      </c>
    </row>
    <row r="4434" spans="1:6" x14ac:dyDescent="0.25">
      <c r="A4434">
        <v>4432</v>
      </c>
      <c r="B4434" t="s">
        <v>35467</v>
      </c>
      <c r="C4434" s="78">
        <v>2.1982724999999999</v>
      </c>
      <c r="D4434" s="78">
        <v>1.1602452000000001</v>
      </c>
      <c r="E4434" s="78">
        <v>-5.5090486999999997E-3</v>
      </c>
      <c r="F4434" s="78">
        <v>3.0898947E-2</v>
      </c>
    </row>
    <row r="4435" spans="1:6" x14ac:dyDescent="0.25">
      <c r="A4435">
        <v>4433</v>
      </c>
      <c r="B4435" t="s">
        <v>35468</v>
      </c>
      <c r="C4435" s="78">
        <v>-2.3173256000000002</v>
      </c>
      <c r="D4435" s="78">
        <v>-1.1757525</v>
      </c>
      <c r="E4435" s="78">
        <v>2.1723165999999999E-2</v>
      </c>
      <c r="F4435" s="78">
        <v>6.1129518000000001E-2</v>
      </c>
    </row>
    <row r="4436" spans="1:6" x14ac:dyDescent="0.25">
      <c r="A4436">
        <v>4434</v>
      </c>
      <c r="B4436" t="s">
        <v>35469</v>
      </c>
      <c r="C4436" s="78">
        <v>-2.4878135000000001</v>
      </c>
      <c r="D4436" s="78">
        <v>1.2229346999999999</v>
      </c>
      <c r="E4436" s="78">
        <v>-0.13169014000000001</v>
      </c>
      <c r="F4436" s="78">
        <v>7.825327E-2</v>
      </c>
    </row>
    <row r="4437" spans="1:6" x14ac:dyDescent="0.25">
      <c r="A4437">
        <v>4435</v>
      </c>
      <c r="B4437" t="s">
        <v>35470</v>
      </c>
      <c r="C4437" s="78">
        <v>1.0784656E-2</v>
      </c>
      <c r="D4437" s="78">
        <v>7.2463236000000002</v>
      </c>
      <c r="E4437" s="78">
        <v>0.13361347000000001</v>
      </c>
      <c r="F4437" s="78">
        <v>3.8840882E-2</v>
      </c>
    </row>
    <row r="4438" spans="1:6" x14ac:dyDescent="0.25">
      <c r="A4438">
        <v>4436</v>
      </c>
      <c r="B4438" t="s">
        <v>35471</v>
      </c>
      <c r="C4438" s="78">
        <v>-0.11198240499999999</v>
      </c>
      <c r="D4438" s="78">
        <v>-1.4570772999999999</v>
      </c>
      <c r="E4438" s="78">
        <v>-0.12839079</v>
      </c>
      <c r="F4438" s="78">
        <v>8.7458430000000004E-2</v>
      </c>
    </row>
    <row r="4439" spans="1:6" x14ac:dyDescent="0.25">
      <c r="A4439">
        <v>4437</v>
      </c>
      <c r="B4439" t="s">
        <v>35472</v>
      </c>
      <c r="C4439" s="78">
        <v>-2.3629026</v>
      </c>
      <c r="D4439" s="78">
        <v>-1.1672821</v>
      </c>
      <c r="E4439" s="78">
        <v>2.9152170000000002E-2</v>
      </c>
      <c r="F4439" s="78">
        <v>1.1711793E-2</v>
      </c>
    </row>
    <row r="4440" spans="1:6" x14ac:dyDescent="0.25">
      <c r="A4440">
        <v>4438</v>
      </c>
      <c r="B4440" t="s">
        <v>35473</v>
      </c>
      <c r="C4440" s="78">
        <v>-0.40538412000000001</v>
      </c>
      <c r="D4440" s="78">
        <v>-1.9455108999999999</v>
      </c>
      <c r="E4440" s="78">
        <v>-0.10981879</v>
      </c>
      <c r="F4440" s="78">
        <v>4.0494679999999998E-2</v>
      </c>
    </row>
    <row r="4441" spans="1:6" x14ac:dyDescent="0.25">
      <c r="A4441">
        <v>4439</v>
      </c>
      <c r="B4441" t="s">
        <v>35474</v>
      </c>
      <c r="C4441" s="78">
        <v>-3.1906042000000001</v>
      </c>
      <c r="D4441" s="78">
        <v>0.25645053000000001</v>
      </c>
      <c r="E4441" s="78">
        <v>3.7034154E-2</v>
      </c>
      <c r="F4441" s="78">
        <v>9.0719250000000001E-2</v>
      </c>
    </row>
    <row r="4442" spans="1:6" x14ac:dyDescent="0.25">
      <c r="A4442">
        <v>4440</v>
      </c>
      <c r="B4442" t="s">
        <v>1219</v>
      </c>
      <c r="C4442" s="78">
        <v>-1.5470054</v>
      </c>
      <c r="D4442" s="78">
        <v>-2.2357551999999998</v>
      </c>
      <c r="E4442" s="78">
        <v>-0.39797565000000001</v>
      </c>
      <c r="F4442" s="78">
        <v>-0.72250842999999998</v>
      </c>
    </row>
    <row r="4443" spans="1:6" x14ac:dyDescent="0.25">
      <c r="A4443">
        <v>4441</v>
      </c>
      <c r="B4443" t="s">
        <v>35475</v>
      </c>
      <c r="C4443" s="78">
        <v>3.1397452000000001</v>
      </c>
      <c r="D4443" s="78">
        <v>-2.2248367999999998</v>
      </c>
      <c r="E4443" s="78">
        <v>8.345458E-2</v>
      </c>
      <c r="F4443" s="78">
        <v>4.4922869999999997E-2</v>
      </c>
    </row>
    <row r="4444" spans="1:6" x14ac:dyDescent="0.25">
      <c r="A4444">
        <v>4442</v>
      </c>
      <c r="B4444" t="s">
        <v>3486</v>
      </c>
      <c r="C4444" s="78">
        <v>0.12938493000000001</v>
      </c>
      <c r="D4444" s="78">
        <v>-1.5619569</v>
      </c>
      <c r="E4444" s="78">
        <v>1.6425997000000001E-2</v>
      </c>
      <c r="F4444" s="78">
        <v>-0.20829629999999999</v>
      </c>
    </row>
    <row r="4445" spans="1:6" x14ac:dyDescent="0.25">
      <c r="A4445">
        <v>4443</v>
      </c>
      <c r="B4445" t="s">
        <v>35476</v>
      </c>
      <c r="C4445" s="78">
        <v>-0.87141869999999999</v>
      </c>
      <c r="D4445" s="78">
        <v>-1.3996538999999999</v>
      </c>
      <c r="E4445" s="78">
        <v>-7.1539790000000006E-2</v>
      </c>
      <c r="F4445" s="78">
        <v>8.4149525000000003E-2</v>
      </c>
    </row>
    <row r="4446" spans="1:6" x14ac:dyDescent="0.25">
      <c r="A4446">
        <v>4444</v>
      </c>
      <c r="B4446" t="s">
        <v>35477</v>
      </c>
      <c r="C4446" s="78">
        <v>0.20216553000000001</v>
      </c>
      <c r="D4446" s="78">
        <v>1.5757933</v>
      </c>
      <c r="E4446" s="78">
        <v>-0.59008395999999996</v>
      </c>
      <c r="F4446" s="78">
        <v>0.12293917</v>
      </c>
    </row>
    <row r="4447" spans="1:6" x14ac:dyDescent="0.25">
      <c r="A4447">
        <v>4445</v>
      </c>
      <c r="B4447" t="s">
        <v>3863</v>
      </c>
      <c r="C4447" s="78">
        <v>0.15345893999999999</v>
      </c>
      <c r="D4447" s="78">
        <v>0.75682760000000004</v>
      </c>
      <c r="E4447" s="78">
        <v>3.6692469999999998E-2</v>
      </c>
      <c r="F4447" s="78">
        <v>4.8115039999999998E-2</v>
      </c>
    </row>
    <row r="4448" spans="1:6" x14ac:dyDescent="0.25">
      <c r="A4448">
        <v>4446</v>
      </c>
      <c r="B4448" t="s">
        <v>35478</v>
      </c>
      <c r="C4448" s="78">
        <v>0.34192057999999997</v>
      </c>
      <c r="D4448" s="78">
        <v>0.22570657999999999</v>
      </c>
      <c r="E4448" s="78">
        <v>0.17096889000000001</v>
      </c>
      <c r="F4448" s="78">
        <v>2.8135627999999999E-2</v>
      </c>
    </row>
    <row r="4449" spans="1:6" x14ac:dyDescent="0.25">
      <c r="A4449">
        <v>4447</v>
      </c>
      <c r="B4449" t="s">
        <v>35479</v>
      </c>
      <c r="C4449" s="78">
        <v>2.2268349999999999</v>
      </c>
      <c r="D4449" s="78">
        <v>-0.31285416999999999</v>
      </c>
      <c r="E4449" s="78">
        <v>-4.7449827E-2</v>
      </c>
      <c r="F4449" s="78">
        <v>8.1807119999999997E-2</v>
      </c>
    </row>
    <row r="4450" spans="1:6" x14ac:dyDescent="0.25">
      <c r="A4450">
        <v>4448</v>
      </c>
      <c r="B4450" t="s">
        <v>2716</v>
      </c>
      <c r="C4450" s="78">
        <v>1.4525177</v>
      </c>
      <c r="D4450" s="78">
        <v>-2.036184</v>
      </c>
      <c r="E4450" s="78">
        <v>-1.6497523E-2</v>
      </c>
      <c r="F4450" s="78">
        <v>-0.19240275000000001</v>
      </c>
    </row>
    <row r="4451" spans="1:6" x14ac:dyDescent="0.25">
      <c r="A4451">
        <v>4449</v>
      </c>
      <c r="B4451" t="s">
        <v>35480</v>
      </c>
      <c r="C4451" s="78">
        <v>2.8043293999999999</v>
      </c>
      <c r="D4451" s="78">
        <v>0.97209405999999998</v>
      </c>
      <c r="E4451" s="78">
        <v>0.13153753000000001</v>
      </c>
      <c r="F4451" s="78">
        <v>2.8081443000000001E-2</v>
      </c>
    </row>
    <row r="4452" spans="1:6" x14ac:dyDescent="0.25">
      <c r="A4452">
        <v>4450</v>
      </c>
      <c r="B4452" t="s">
        <v>35481</v>
      </c>
      <c r="C4452" s="78">
        <v>-0.54046917000000005</v>
      </c>
      <c r="D4452" s="78">
        <v>6.0073613999999997E-2</v>
      </c>
      <c r="E4452" s="78">
        <v>9.2451169999999999E-2</v>
      </c>
      <c r="F4452" s="78">
        <v>1.6923299999999999E-2</v>
      </c>
    </row>
    <row r="4453" spans="1:6" x14ac:dyDescent="0.25">
      <c r="A4453">
        <v>4451</v>
      </c>
      <c r="B4453" t="s">
        <v>5375</v>
      </c>
      <c r="C4453" s="78">
        <v>-2.1071529999999998</v>
      </c>
      <c r="D4453" s="78">
        <v>-0.26236403000000003</v>
      </c>
      <c r="E4453" s="78">
        <v>0.104916915</v>
      </c>
      <c r="F4453" s="78">
        <v>3.8550149999999998E-2</v>
      </c>
    </row>
    <row r="4454" spans="1:6" x14ac:dyDescent="0.25">
      <c r="A4454">
        <v>4452</v>
      </c>
      <c r="B4454" t="s">
        <v>21500</v>
      </c>
      <c r="C4454" s="78">
        <v>1.0280278</v>
      </c>
      <c r="D4454" s="78">
        <v>-0.60517670000000001</v>
      </c>
      <c r="E4454" s="78">
        <v>-0.57253324999999999</v>
      </c>
      <c r="F4454" s="78">
        <v>0.16640835000000001</v>
      </c>
    </row>
    <row r="4455" spans="1:6" x14ac:dyDescent="0.25">
      <c r="A4455">
        <v>4453</v>
      </c>
      <c r="B4455" t="s">
        <v>35482</v>
      </c>
      <c r="C4455" s="78">
        <v>3.0089836000000001</v>
      </c>
      <c r="D4455" s="78">
        <v>2.906339</v>
      </c>
      <c r="E4455" s="78">
        <v>0.25064573000000001</v>
      </c>
      <c r="F4455" s="78">
        <v>5.9339220000000003E-3</v>
      </c>
    </row>
    <row r="4456" spans="1:6" x14ac:dyDescent="0.25">
      <c r="A4456">
        <v>4454</v>
      </c>
      <c r="B4456" t="s">
        <v>1426</v>
      </c>
      <c r="C4456" s="78">
        <v>-0.46960479999999999</v>
      </c>
      <c r="D4456" s="78">
        <v>-1.9113367000000001</v>
      </c>
      <c r="E4456" s="78">
        <v>0.17047085000000001</v>
      </c>
      <c r="F4456" s="78">
        <v>-1.8687669</v>
      </c>
    </row>
    <row r="4457" spans="1:6" x14ac:dyDescent="0.25">
      <c r="A4457">
        <v>4455</v>
      </c>
      <c r="B4457" t="s">
        <v>30896</v>
      </c>
      <c r="C4457" s="78">
        <v>1.1116432999999999</v>
      </c>
      <c r="D4457" s="78">
        <v>0.45466590000000001</v>
      </c>
      <c r="E4457" s="78">
        <v>6.8657339999999997E-2</v>
      </c>
      <c r="F4457" s="78">
        <v>-0.21158999000000001</v>
      </c>
    </row>
    <row r="4458" spans="1:6" x14ac:dyDescent="0.25">
      <c r="A4458">
        <v>4456</v>
      </c>
      <c r="B4458" t="s">
        <v>35483</v>
      </c>
      <c r="C4458" s="78">
        <v>0.31299785000000002</v>
      </c>
      <c r="D4458" s="78">
        <v>-1.5873104</v>
      </c>
      <c r="E4458" s="78">
        <v>-0.28692754999999998</v>
      </c>
      <c r="F4458" s="78">
        <v>7.4125453999999993E-2</v>
      </c>
    </row>
    <row r="4459" spans="1:6" x14ac:dyDescent="0.25">
      <c r="A4459">
        <v>4457</v>
      </c>
      <c r="B4459" t="s">
        <v>35484</v>
      </c>
      <c r="C4459" s="78">
        <v>-6.3394300000000001</v>
      </c>
      <c r="D4459" s="78">
        <v>1.4671053999999999</v>
      </c>
      <c r="E4459" s="78">
        <v>0.18219514000000001</v>
      </c>
      <c r="F4459" s="78">
        <v>2.4730780000000001E-2</v>
      </c>
    </row>
    <row r="4460" spans="1:6" x14ac:dyDescent="0.25">
      <c r="A4460">
        <v>4458</v>
      </c>
      <c r="B4460" t="s">
        <v>35485</v>
      </c>
      <c r="C4460" s="78">
        <v>-0.88414013000000002</v>
      </c>
      <c r="D4460" s="78">
        <v>-0.47825146000000002</v>
      </c>
      <c r="E4460" s="78">
        <v>3.2248690000000003E-2</v>
      </c>
      <c r="F4460" s="78">
        <v>9.4037319999999997E-3</v>
      </c>
    </row>
    <row r="4461" spans="1:6" x14ac:dyDescent="0.25">
      <c r="A4461">
        <v>4459</v>
      </c>
      <c r="B4461" t="s">
        <v>35486</v>
      </c>
      <c r="C4461" s="78">
        <v>3.3375688000000001</v>
      </c>
      <c r="D4461" s="78">
        <v>3.7689073</v>
      </c>
      <c r="E4461" s="78">
        <v>0.1899631</v>
      </c>
      <c r="F4461" s="78">
        <v>1.2950173000000001E-2</v>
      </c>
    </row>
    <row r="4462" spans="1:6" x14ac:dyDescent="0.25">
      <c r="A4462">
        <v>4460</v>
      </c>
      <c r="B4462" t="s">
        <v>35487</v>
      </c>
      <c r="C4462" s="78">
        <v>0.30256778000000001</v>
      </c>
      <c r="D4462" s="78">
        <v>-1.6018285000000001</v>
      </c>
      <c r="E4462" s="78">
        <v>-2.5200694999999999E-2</v>
      </c>
      <c r="F4462" s="78">
        <v>1.7539724999999999E-2</v>
      </c>
    </row>
    <row r="4463" spans="1:6" x14ac:dyDescent="0.25">
      <c r="A4463">
        <v>4461</v>
      </c>
      <c r="B4463" t="s">
        <v>35488</v>
      </c>
      <c r="C4463" s="78">
        <v>2.8845662999999999</v>
      </c>
      <c r="D4463" s="78">
        <v>-2.2291940000000001</v>
      </c>
      <c r="E4463" s="78">
        <v>0.25064573000000001</v>
      </c>
      <c r="F4463" s="78">
        <v>5.9339220000000003E-3</v>
      </c>
    </row>
    <row r="4464" spans="1:6" x14ac:dyDescent="0.25">
      <c r="A4464">
        <v>4462</v>
      </c>
      <c r="B4464" t="s">
        <v>19797</v>
      </c>
      <c r="C4464" s="78">
        <v>1.6883235999999999</v>
      </c>
      <c r="D4464" s="78">
        <v>0.35907757000000001</v>
      </c>
      <c r="E4464" s="78">
        <v>-2.1282464000000001E-2</v>
      </c>
      <c r="F4464" s="78">
        <v>-0.29200426000000002</v>
      </c>
    </row>
    <row r="4465" spans="1:6" x14ac:dyDescent="0.25">
      <c r="A4465">
        <v>4463</v>
      </c>
      <c r="B4465" t="s">
        <v>24917</v>
      </c>
      <c r="C4465" s="78">
        <v>1.2830554999999999</v>
      </c>
      <c r="D4465" s="78">
        <v>-1.0856386</v>
      </c>
      <c r="E4465" s="78">
        <v>-4.3920934000000002E-2</v>
      </c>
      <c r="F4465" s="78">
        <v>-0.31633299999999998</v>
      </c>
    </row>
    <row r="4466" spans="1:6" x14ac:dyDescent="0.25">
      <c r="A4466">
        <v>4464</v>
      </c>
      <c r="B4466" t="s">
        <v>15432</v>
      </c>
      <c r="C4466" s="78">
        <v>1.8587106</v>
      </c>
      <c r="D4466" s="78">
        <v>-1.4071193</v>
      </c>
      <c r="E4466" s="78">
        <v>-8.6444675999999998E-2</v>
      </c>
      <c r="F4466" s="78">
        <v>-0.28485468000000003</v>
      </c>
    </row>
    <row r="4467" spans="1:6" x14ac:dyDescent="0.25">
      <c r="A4467">
        <v>4465</v>
      </c>
      <c r="B4467" t="s">
        <v>3077</v>
      </c>
      <c r="C4467" s="78">
        <v>1.1064502000000001</v>
      </c>
      <c r="D4467" s="78">
        <v>-1.4893398</v>
      </c>
      <c r="E4467" s="78">
        <v>-0.22486212999999999</v>
      </c>
      <c r="F4467" s="78">
        <v>-0.45775547999999999</v>
      </c>
    </row>
    <row r="4468" spans="1:6" x14ac:dyDescent="0.25">
      <c r="A4468">
        <v>4466</v>
      </c>
      <c r="B4468" t="s">
        <v>35489</v>
      </c>
      <c r="C4468" s="78">
        <v>-0.42960399999999999</v>
      </c>
      <c r="D4468" s="78">
        <v>-1.9852761999999999</v>
      </c>
      <c r="E4468" s="78">
        <v>2.1905332999999999E-2</v>
      </c>
      <c r="F4468" s="78">
        <v>2.9385418E-2</v>
      </c>
    </row>
    <row r="4469" spans="1:6" x14ac:dyDescent="0.25">
      <c r="A4469">
        <v>4467</v>
      </c>
      <c r="B4469" t="s">
        <v>35490</v>
      </c>
      <c r="C4469" s="78">
        <v>1.2841796999999999</v>
      </c>
      <c r="D4469" s="78">
        <v>-1.1728312999999999</v>
      </c>
      <c r="E4469" s="78">
        <v>3.3591330000000003E-2</v>
      </c>
      <c r="F4469" s="78">
        <v>-5.2524853000000003E-2</v>
      </c>
    </row>
    <row r="4470" spans="1:6" x14ac:dyDescent="0.25">
      <c r="A4470">
        <v>4468</v>
      </c>
      <c r="B4470" t="s">
        <v>35491</v>
      </c>
      <c r="C4470" s="78">
        <v>0.60552260000000002</v>
      </c>
      <c r="D4470" s="78">
        <v>-2.3987826999999999</v>
      </c>
      <c r="E4470" s="78">
        <v>-8.4528329999999999E-3</v>
      </c>
      <c r="F4470" s="78">
        <v>7.7667700000000006E-2</v>
      </c>
    </row>
    <row r="4471" spans="1:6" x14ac:dyDescent="0.25">
      <c r="A4471">
        <v>4469</v>
      </c>
      <c r="B4471" t="s">
        <v>35492</v>
      </c>
      <c r="C4471" s="78">
        <v>1.2846534000000001</v>
      </c>
      <c r="D4471" s="78">
        <v>-1.5130051</v>
      </c>
      <c r="E4471" s="78">
        <v>-0.46696199999999999</v>
      </c>
      <c r="F4471" s="78">
        <v>3.5647504000000003E-2</v>
      </c>
    </row>
    <row r="4472" spans="1:6" x14ac:dyDescent="0.25">
      <c r="A4472">
        <v>4470</v>
      </c>
      <c r="B4472" t="s">
        <v>35493</v>
      </c>
      <c r="C4472" s="78">
        <v>-0.30885243000000001</v>
      </c>
      <c r="D4472" s="78">
        <v>-5.2204733000000001</v>
      </c>
      <c r="E4472" s="78">
        <v>6.6056760000000006E-2</v>
      </c>
      <c r="F4472" s="78">
        <v>-1.2567025000000001E-2</v>
      </c>
    </row>
    <row r="4473" spans="1:6" x14ac:dyDescent="0.25">
      <c r="A4473">
        <v>4471</v>
      </c>
      <c r="B4473" t="s">
        <v>35494</v>
      </c>
      <c r="C4473" s="78">
        <v>-0.54344000000000003</v>
      </c>
      <c r="D4473" s="78">
        <v>-1.3794573999999999</v>
      </c>
      <c r="E4473" s="78">
        <v>-0.22901931</v>
      </c>
      <c r="F4473" s="78">
        <v>2.7045801000000001E-2</v>
      </c>
    </row>
    <row r="4474" spans="1:6" x14ac:dyDescent="0.25">
      <c r="A4474">
        <v>4472</v>
      </c>
      <c r="B4474" t="s">
        <v>9464</v>
      </c>
      <c r="C4474" s="78">
        <v>-1.1703073999999999E-3</v>
      </c>
      <c r="D4474" s="78">
        <v>-0.24424124</v>
      </c>
      <c r="E4474" s="78">
        <v>-5.3746223000000003E-2</v>
      </c>
      <c r="F4474" s="78">
        <v>-0.25341532</v>
      </c>
    </row>
    <row r="4475" spans="1:6" x14ac:dyDescent="0.25">
      <c r="A4475">
        <v>4473</v>
      </c>
      <c r="B4475" t="s">
        <v>2727</v>
      </c>
      <c r="C4475" s="78">
        <v>0.44874777999999999</v>
      </c>
      <c r="D4475" s="78">
        <v>-1.1958134</v>
      </c>
      <c r="E4475" s="78">
        <v>2.0312159999999999E-2</v>
      </c>
      <c r="F4475" s="78">
        <v>-0.21551132000000001</v>
      </c>
    </row>
    <row r="4476" spans="1:6" x14ac:dyDescent="0.25">
      <c r="A4476">
        <v>4474</v>
      </c>
      <c r="B4476" t="s">
        <v>35495</v>
      </c>
      <c r="C4476" s="78">
        <v>-0.24754739000000001</v>
      </c>
      <c r="D4476" s="78">
        <v>-1.6989924999999999</v>
      </c>
      <c r="E4476" s="78">
        <v>8.9804309999999998E-2</v>
      </c>
      <c r="F4476" s="78">
        <v>1.7178260000000001E-2</v>
      </c>
    </row>
    <row r="4477" spans="1:6" x14ac:dyDescent="0.25">
      <c r="A4477">
        <v>4475</v>
      </c>
      <c r="B4477" t="s">
        <v>35496</v>
      </c>
      <c r="C4477" s="78">
        <v>-1.0166019E-2</v>
      </c>
      <c r="D4477" s="78">
        <v>4.8646330000000002E-2</v>
      </c>
      <c r="E4477" s="78">
        <v>-0.34253052</v>
      </c>
      <c r="F4477" s="78">
        <v>8.5401179999999993E-2</v>
      </c>
    </row>
    <row r="4478" spans="1:6" x14ac:dyDescent="0.25">
      <c r="A4478">
        <v>4476</v>
      </c>
      <c r="B4478" t="s">
        <v>35497</v>
      </c>
      <c r="C4478" s="78">
        <v>-0.43065989999999998</v>
      </c>
      <c r="D4478" s="78">
        <v>1.2642405000000001</v>
      </c>
      <c r="E4478" s="78">
        <v>-1.2509823E-3</v>
      </c>
      <c r="F4478" s="78">
        <v>4.4901505000000001E-2</v>
      </c>
    </row>
    <row r="4479" spans="1:6" x14ac:dyDescent="0.25">
      <c r="A4479">
        <v>4477</v>
      </c>
      <c r="B4479" t="s">
        <v>35498</v>
      </c>
      <c r="C4479" s="78">
        <v>-8.5161660000000001</v>
      </c>
      <c r="D4479" s="78">
        <v>0.3065194</v>
      </c>
      <c r="E4479" s="78">
        <v>0.14410648000000001</v>
      </c>
      <c r="F4479" s="78">
        <v>2.731745E-2</v>
      </c>
    </row>
    <row r="4480" spans="1:6" x14ac:dyDescent="0.25">
      <c r="A4480">
        <v>4478</v>
      </c>
      <c r="B4480" t="s">
        <v>35499</v>
      </c>
      <c r="C4480" s="78">
        <v>0.53664670000000003</v>
      </c>
      <c r="D4480" s="78">
        <v>-2.1705847</v>
      </c>
      <c r="E4480" s="78">
        <v>-0.54397309999999999</v>
      </c>
      <c r="F4480" s="78">
        <v>0.15240941999999999</v>
      </c>
    </row>
    <row r="4481" spans="1:6" x14ac:dyDescent="0.25">
      <c r="A4481">
        <v>4479</v>
      </c>
      <c r="B4481" t="s">
        <v>35500</v>
      </c>
      <c r="C4481" s="78">
        <v>-0.32675922000000002</v>
      </c>
      <c r="D4481" s="78">
        <v>-1.3422742999999999</v>
      </c>
      <c r="E4481" s="78">
        <v>0.14944223000000001</v>
      </c>
      <c r="F4481" s="78">
        <v>2.6336748E-2</v>
      </c>
    </row>
    <row r="4482" spans="1:6" x14ac:dyDescent="0.25">
      <c r="A4482">
        <v>4480</v>
      </c>
      <c r="B4482" t="s">
        <v>35501</v>
      </c>
      <c r="C4482" s="78">
        <v>1.1714773999999999</v>
      </c>
      <c r="D4482" s="78">
        <v>-0.86621179999999998</v>
      </c>
      <c r="E4482" s="78">
        <v>0.14944223000000001</v>
      </c>
      <c r="F4482" s="78">
        <v>2.6336748E-2</v>
      </c>
    </row>
    <row r="4483" spans="1:6" x14ac:dyDescent="0.25">
      <c r="A4483">
        <v>4481</v>
      </c>
      <c r="B4483" t="s">
        <v>35502</v>
      </c>
      <c r="C4483" s="78">
        <v>4.065188</v>
      </c>
      <c r="D4483" s="78">
        <v>6.4067582999999999</v>
      </c>
      <c r="E4483" s="78">
        <v>0.1175345</v>
      </c>
      <c r="F4483" s="78">
        <v>1.4026334E-2</v>
      </c>
    </row>
    <row r="4484" spans="1:6" x14ac:dyDescent="0.25">
      <c r="A4484">
        <v>4482</v>
      </c>
      <c r="B4484" t="s">
        <v>35503</v>
      </c>
      <c r="C4484" s="78">
        <v>1.1826336E-2</v>
      </c>
      <c r="D4484" s="78">
        <v>-3.7539281999999998</v>
      </c>
      <c r="E4484" s="78">
        <v>0.15956255999999999</v>
      </c>
      <c r="F4484" s="78">
        <v>2.4296459999999999E-2</v>
      </c>
    </row>
    <row r="4485" spans="1:6" x14ac:dyDescent="0.25">
      <c r="A4485">
        <v>4483</v>
      </c>
      <c r="B4485" t="s">
        <v>35504</v>
      </c>
      <c r="C4485" s="78">
        <v>1.8864858</v>
      </c>
      <c r="D4485" s="78">
        <v>-2.2475182999999999</v>
      </c>
      <c r="E4485" s="78">
        <v>0.10253784000000001</v>
      </c>
      <c r="F4485" s="78">
        <v>2.0161511E-2</v>
      </c>
    </row>
    <row r="4486" spans="1:6" x14ac:dyDescent="0.25">
      <c r="A4486">
        <v>4484</v>
      </c>
      <c r="B4486" t="s">
        <v>35505</v>
      </c>
      <c r="C4486" s="78">
        <v>0.57291999999999998</v>
      </c>
      <c r="D4486" s="78">
        <v>-0.3255905</v>
      </c>
      <c r="E4486" s="78">
        <v>0.11553152</v>
      </c>
      <c r="F4486" s="78">
        <v>2.1184697999999998E-2</v>
      </c>
    </row>
    <row r="4487" spans="1:6" x14ac:dyDescent="0.25">
      <c r="A4487">
        <v>4485</v>
      </c>
      <c r="B4487" t="s">
        <v>35506</v>
      </c>
      <c r="C4487" s="78">
        <v>1.4554585</v>
      </c>
      <c r="D4487" s="78">
        <v>7.2663754999999997</v>
      </c>
      <c r="E4487" s="78">
        <v>9.4154580000000002E-2</v>
      </c>
      <c r="F4487" s="78">
        <v>2.5276053999999999E-2</v>
      </c>
    </row>
    <row r="4488" spans="1:6" x14ac:dyDescent="0.25">
      <c r="A4488">
        <v>4486</v>
      </c>
      <c r="B4488" t="s">
        <v>35507</v>
      </c>
      <c r="C4488" s="78">
        <v>2.4046406999999999</v>
      </c>
      <c r="D4488" s="78">
        <v>-1.5016843</v>
      </c>
      <c r="E4488" s="78">
        <v>0.10917939</v>
      </c>
      <c r="F4488" s="78">
        <v>2.5253365E-2</v>
      </c>
    </row>
    <row r="4489" spans="1:6" x14ac:dyDescent="0.25">
      <c r="A4489">
        <v>4487</v>
      </c>
      <c r="B4489" t="s">
        <v>35508</v>
      </c>
      <c r="C4489" s="78">
        <v>-1.2450756999999999</v>
      </c>
      <c r="D4489" s="78">
        <v>1.6413755000000001</v>
      </c>
      <c r="E4489" s="78">
        <v>9.2605859999999998E-2</v>
      </c>
      <c r="F4489" s="78">
        <v>3.8970876000000002E-2</v>
      </c>
    </row>
    <row r="4490" spans="1:6" x14ac:dyDescent="0.25">
      <c r="A4490">
        <v>4488</v>
      </c>
      <c r="B4490" t="s">
        <v>35509</v>
      </c>
      <c r="C4490" s="78">
        <v>-1.6589062999999999</v>
      </c>
      <c r="D4490" s="78">
        <v>4.6526690000000004</v>
      </c>
      <c r="E4490" s="78">
        <v>0.15956255999999999</v>
      </c>
      <c r="F4490" s="78">
        <v>2.4296459999999999E-2</v>
      </c>
    </row>
    <row r="4491" spans="1:6" x14ac:dyDescent="0.25">
      <c r="A4491">
        <v>4489</v>
      </c>
      <c r="B4491" t="s">
        <v>35510</v>
      </c>
      <c r="C4491" s="78">
        <v>1.3947409</v>
      </c>
      <c r="D4491" s="78">
        <v>-1.7614970000000001</v>
      </c>
      <c r="E4491" s="78">
        <v>0.124326065</v>
      </c>
      <c r="F4491" s="78">
        <v>4.566286E-2</v>
      </c>
    </row>
    <row r="4492" spans="1:6" x14ac:dyDescent="0.25">
      <c r="A4492">
        <v>4490</v>
      </c>
      <c r="B4492" t="s">
        <v>35511</v>
      </c>
      <c r="C4492" s="78">
        <v>-0.97728599999999999</v>
      </c>
      <c r="D4492" s="78">
        <v>-2.9230904999999998</v>
      </c>
      <c r="E4492" s="78">
        <v>0.14944223000000001</v>
      </c>
      <c r="F4492" s="78">
        <v>2.6336748E-2</v>
      </c>
    </row>
    <row r="4493" spans="1:6" x14ac:dyDescent="0.25">
      <c r="A4493">
        <v>4491</v>
      </c>
      <c r="B4493" t="s">
        <v>35512</v>
      </c>
      <c r="C4493" s="78">
        <v>-0.96954419999999997</v>
      </c>
      <c r="D4493" s="78">
        <v>-0.86965539999999997</v>
      </c>
      <c r="E4493" s="78">
        <v>0.15956255999999999</v>
      </c>
      <c r="F4493" s="78">
        <v>2.4296459999999999E-2</v>
      </c>
    </row>
    <row r="4494" spans="1:6" x14ac:dyDescent="0.25">
      <c r="A4494">
        <v>4492</v>
      </c>
      <c r="B4494" t="s">
        <v>35513</v>
      </c>
      <c r="C4494" s="78">
        <v>-9.0450849999999999E-2</v>
      </c>
      <c r="D4494" s="78">
        <v>-2.4376660000000001</v>
      </c>
      <c r="E4494" s="78">
        <v>9.4402509999999995E-2</v>
      </c>
      <c r="F4494" s="78">
        <v>3.9037823999999999E-2</v>
      </c>
    </row>
    <row r="4495" spans="1:6" x14ac:dyDescent="0.25">
      <c r="A4495">
        <v>4493</v>
      </c>
      <c r="B4495" t="s">
        <v>35514</v>
      </c>
      <c r="C4495" s="78">
        <v>6.0327739999999999</v>
      </c>
      <c r="D4495" s="78">
        <v>5.0844727000000001</v>
      </c>
      <c r="E4495" s="78">
        <v>0.13826342999999999</v>
      </c>
      <c r="F4495" s="78">
        <v>4.0297920000000001E-2</v>
      </c>
    </row>
    <row r="4496" spans="1:6" x14ac:dyDescent="0.25">
      <c r="A4496">
        <v>4494</v>
      </c>
      <c r="B4496" t="s">
        <v>35515</v>
      </c>
      <c r="C4496" s="78">
        <v>2.1195168</v>
      </c>
      <c r="D4496" s="78">
        <v>-0.35499465000000002</v>
      </c>
      <c r="E4496" s="78">
        <v>0.14527780000000001</v>
      </c>
      <c r="F4496" s="78">
        <v>3.1651232000000001E-2</v>
      </c>
    </row>
    <row r="4497" spans="1:6" x14ac:dyDescent="0.25">
      <c r="A4497">
        <v>4495</v>
      </c>
      <c r="B4497" t="s">
        <v>35516</v>
      </c>
      <c r="C4497" s="78">
        <v>-1.8155679</v>
      </c>
      <c r="D4497" s="78">
        <v>-1.2905955E-2</v>
      </c>
      <c r="E4497" s="78">
        <v>0.13360304000000001</v>
      </c>
      <c r="F4497" s="78">
        <v>3.0833046999999999E-2</v>
      </c>
    </row>
    <row r="4498" spans="1:6" x14ac:dyDescent="0.25">
      <c r="A4498">
        <v>4496</v>
      </c>
      <c r="B4498" t="s">
        <v>35517</v>
      </c>
      <c r="C4498" s="78">
        <v>-0.25854504</v>
      </c>
      <c r="D4498" s="78">
        <v>3.5247823999999999</v>
      </c>
      <c r="E4498" s="78">
        <v>0.10871619</v>
      </c>
      <c r="F4498" s="78">
        <v>3.2907642000000001E-2</v>
      </c>
    </row>
    <row r="4499" spans="1:6" x14ac:dyDescent="0.25">
      <c r="A4499">
        <v>4497</v>
      </c>
      <c r="B4499" t="s">
        <v>35518</v>
      </c>
      <c r="C4499" s="78">
        <v>0.95458657000000002</v>
      </c>
      <c r="D4499" s="78">
        <v>-2.0467246000000001</v>
      </c>
      <c r="E4499" s="78">
        <v>0.14944223000000001</v>
      </c>
      <c r="F4499" s="78">
        <v>2.6336748E-2</v>
      </c>
    </row>
    <row r="4500" spans="1:6" x14ac:dyDescent="0.25">
      <c r="A4500">
        <v>4498</v>
      </c>
      <c r="B4500" t="s">
        <v>35519</v>
      </c>
      <c r="C4500" s="78">
        <v>2.7897196000000002</v>
      </c>
      <c r="D4500" s="78">
        <v>-1.1251687999999999E-2</v>
      </c>
      <c r="E4500" s="78">
        <v>8.2185134000000007E-2</v>
      </c>
      <c r="F4500" s="78">
        <v>4.0792186000000001E-2</v>
      </c>
    </row>
    <row r="4501" spans="1:6" x14ac:dyDescent="0.25">
      <c r="A4501">
        <v>4499</v>
      </c>
      <c r="B4501" t="s">
        <v>35520</v>
      </c>
      <c r="C4501" s="78">
        <v>1.0047740999999999</v>
      </c>
      <c r="D4501" s="78">
        <v>2.9814913000000001</v>
      </c>
      <c r="E4501" s="78">
        <v>-0.42897865000000002</v>
      </c>
      <c r="F4501" s="78">
        <v>-0.49526313</v>
      </c>
    </row>
    <row r="4502" spans="1:6" x14ac:dyDescent="0.25">
      <c r="A4502">
        <v>4500</v>
      </c>
      <c r="B4502" t="s">
        <v>35521</v>
      </c>
      <c r="C4502" s="78">
        <v>0.66966367000000004</v>
      </c>
      <c r="D4502" s="78">
        <v>-1.2777959000000001</v>
      </c>
      <c r="E4502" s="78">
        <v>0.10729395999999999</v>
      </c>
      <c r="F4502" s="78">
        <v>5.8875444999999998E-2</v>
      </c>
    </row>
    <row r="4503" spans="1:6" x14ac:dyDescent="0.25">
      <c r="A4503">
        <v>4501</v>
      </c>
      <c r="B4503" t="s">
        <v>35522</v>
      </c>
      <c r="C4503" s="78">
        <v>1.3609031</v>
      </c>
      <c r="D4503" s="78">
        <v>-3.6037322999999999</v>
      </c>
      <c r="E4503" s="78">
        <v>-0.13116610000000001</v>
      </c>
      <c r="F4503" s="78">
        <v>4.3112919999999999E-2</v>
      </c>
    </row>
    <row r="4504" spans="1:6" x14ac:dyDescent="0.25">
      <c r="A4504">
        <v>4502</v>
      </c>
      <c r="B4504" t="s">
        <v>6752</v>
      </c>
      <c r="C4504" s="78">
        <v>-3.3200306999999998</v>
      </c>
      <c r="D4504" s="78">
        <v>0.32201266000000001</v>
      </c>
      <c r="E4504" s="78">
        <v>-0.13906968</v>
      </c>
      <c r="F4504" s="78">
        <v>4.9726630000000001E-2</v>
      </c>
    </row>
    <row r="4505" spans="1:6" x14ac:dyDescent="0.25">
      <c r="A4505">
        <v>4503</v>
      </c>
      <c r="B4505" t="s">
        <v>19474</v>
      </c>
      <c r="C4505" s="78">
        <v>-0.75929060000000004</v>
      </c>
      <c r="D4505" s="78">
        <v>-3.1401309999999998</v>
      </c>
      <c r="E4505" s="78">
        <v>6.1509176999999998E-2</v>
      </c>
      <c r="F4505" s="78">
        <v>-0.15941957000000001</v>
      </c>
    </row>
    <row r="4506" spans="1:6" x14ac:dyDescent="0.25">
      <c r="A4506">
        <v>4504</v>
      </c>
      <c r="B4506" t="s">
        <v>35523</v>
      </c>
      <c r="C4506" s="78">
        <v>-0.98290979999999994</v>
      </c>
      <c r="D4506" s="78">
        <v>0.56441399999999997</v>
      </c>
      <c r="E4506" s="78">
        <v>2.0275056E-2</v>
      </c>
      <c r="F4506" s="78">
        <v>-0.19334098999999999</v>
      </c>
    </row>
    <row r="4507" spans="1:6" x14ac:dyDescent="0.25">
      <c r="A4507">
        <v>4505</v>
      </c>
      <c r="B4507" t="s">
        <v>35524</v>
      </c>
      <c r="C4507" s="78">
        <v>-0.39086574000000002</v>
      </c>
      <c r="D4507" s="78">
        <v>-4.3731536999999996</v>
      </c>
      <c r="E4507" s="78">
        <v>0.16881892000000001</v>
      </c>
      <c r="F4507" s="78">
        <v>9.8751894999999992E-3</v>
      </c>
    </row>
    <row r="4508" spans="1:6" x14ac:dyDescent="0.25">
      <c r="A4508">
        <v>4506</v>
      </c>
      <c r="B4508" t="s">
        <v>35525</v>
      </c>
      <c r="C4508" s="78">
        <v>1.0406055000000001</v>
      </c>
      <c r="D4508" s="78">
        <v>-1.7476885</v>
      </c>
      <c r="E4508" s="78">
        <v>-0.54661490000000001</v>
      </c>
      <c r="F4508" s="78">
        <v>0.10471817999999999</v>
      </c>
    </row>
    <row r="4509" spans="1:6" x14ac:dyDescent="0.25">
      <c r="A4509">
        <v>4507</v>
      </c>
      <c r="B4509" t="s">
        <v>35526</v>
      </c>
      <c r="C4509" s="78">
        <v>-0.26898622999999999</v>
      </c>
      <c r="D4509" s="78">
        <v>3.9758443999999997E-2</v>
      </c>
      <c r="E4509" s="78">
        <v>8.0533279999999999E-2</v>
      </c>
      <c r="F4509" s="78">
        <v>6.6295694999999998E-3</v>
      </c>
    </row>
    <row r="4510" spans="1:6" x14ac:dyDescent="0.25">
      <c r="A4510">
        <v>4508</v>
      </c>
      <c r="B4510" t="s">
        <v>35527</v>
      </c>
      <c r="C4510" s="78">
        <v>-0.54157655999999998</v>
      </c>
      <c r="D4510" s="78">
        <v>0.61695765999999996</v>
      </c>
      <c r="E4510" s="78">
        <v>-0.19291079</v>
      </c>
      <c r="F4510" s="78">
        <v>2.8735337999999999E-2</v>
      </c>
    </row>
    <row r="4511" spans="1:6" x14ac:dyDescent="0.25">
      <c r="A4511">
        <v>4509</v>
      </c>
      <c r="B4511" t="s">
        <v>35528</v>
      </c>
      <c r="C4511" s="78">
        <v>-0.95820450000000001</v>
      </c>
      <c r="D4511" s="78">
        <v>1.1439010999999999</v>
      </c>
      <c r="E4511" s="78">
        <v>-6.6827655E-2</v>
      </c>
      <c r="F4511" s="78">
        <v>9.3617660000000005E-2</v>
      </c>
    </row>
    <row r="4512" spans="1:6" x14ac:dyDescent="0.25">
      <c r="A4512">
        <v>4510</v>
      </c>
      <c r="B4512" t="s">
        <v>35529</v>
      </c>
      <c r="C4512" s="78">
        <v>1.5844117</v>
      </c>
      <c r="D4512" s="78">
        <v>-0.48266912000000001</v>
      </c>
      <c r="E4512" s="78">
        <v>5.4558710000000003E-2</v>
      </c>
      <c r="F4512" s="78">
        <v>3.8342275000000002E-2</v>
      </c>
    </row>
    <row r="4513" spans="1:6" x14ac:dyDescent="0.25">
      <c r="A4513">
        <v>4511</v>
      </c>
      <c r="B4513" t="s">
        <v>2840</v>
      </c>
      <c r="C4513" s="78">
        <v>-0.75077510000000003</v>
      </c>
      <c r="D4513" s="78">
        <v>-1.0485636</v>
      </c>
      <c r="E4513" s="78">
        <v>-0.21574414</v>
      </c>
      <c r="F4513" s="78">
        <v>-0.44974310000000001</v>
      </c>
    </row>
    <row r="4514" spans="1:6" x14ac:dyDescent="0.25">
      <c r="A4514">
        <v>4512</v>
      </c>
      <c r="B4514" t="s">
        <v>10473</v>
      </c>
      <c r="C4514" s="78">
        <v>1.3817714000000001</v>
      </c>
      <c r="D4514" s="78">
        <v>-0.94304776000000001</v>
      </c>
      <c r="E4514" s="78">
        <v>8.9499339999999997E-2</v>
      </c>
      <c r="F4514" s="78">
        <v>-0.12546192</v>
      </c>
    </row>
    <row r="4515" spans="1:6" x14ac:dyDescent="0.25">
      <c r="A4515">
        <v>4513</v>
      </c>
      <c r="B4515" t="s">
        <v>35530</v>
      </c>
      <c r="C4515" s="78">
        <v>0.62579379999999996</v>
      </c>
      <c r="D4515" s="78">
        <v>-2.6853484999999999</v>
      </c>
      <c r="E4515" s="78">
        <v>-7.8754160000000004E-2</v>
      </c>
      <c r="F4515" s="78">
        <v>5.7644553000000001E-2</v>
      </c>
    </row>
    <row r="4516" spans="1:6" x14ac:dyDescent="0.25">
      <c r="A4516">
        <v>4514</v>
      </c>
      <c r="B4516" t="s">
        <v>35531</v>
      </c>
      <c r="C4516" s="78">
        <v>0.97371629999999998</v>
      </c>
      <c r="D4516" s="78">
        <v>-3.0183200000000001</v>
      </c>
      <c r="E4516" s="78">
        <v>2.1799043000000001E-2</v>
      </c>
      <c r="F4516" s="78">
        <v>1.6609255E-2</v>
      </c>
    </row>
    <row r="4517" spans="1:6" x14ac:dyDescent="0.25">
      <c r="A4517">
        <v>4515</v>
      </c>
      <c r="B4517" t="s">
        <v>35532</v>
      </c>
      <c r="C4517" s="78">
        <v>2.796341</v>
      </c>
      <c r="D4517" s="78">
        <v>-0.96957990000000005</v>
      </c>
      <c r="E4517" s="78">
        <v>-0.24168533</v>
      </c>
      <c r="F4517" s="78">
        <v>5.61918E-2</v>
      </c>
    </row>
    <row r="4518" spans="1:6" x14ac:dyDescent="0.25">
      <c r="A4518">
        <v>4516</v>
      </c>
      <c r="B4518" t="s">
        <v>22507</v>
      </c>
      <c r="C4518" s="78">
        <v>2.1699451999999999</v>
      </c>
      <c r="D4518" s="78">
        <v>-0.39923560000000002</v>
      </c>
      <c r="E4518" s="78">
        <v>-4.7935665000000002E-2</v>
      </c>
      <c r="F4518" s="78">
        <v>-0.1779058</v>
      </c>
    </row>
    <row r="4519" spans="1:6" x14ac:dyDescent="0.25">
      <c r="A4519">
        <v>4517</v>
      </c>
      <c r="B4519" t="s">
        <v>35533</v>
      </c>
      <c r="C4519" s="78">
        <v>7.2193649999999998E-2</v>
      </c>
      <c r="D4519" s="78">
        <v>9.3231649999999995</v>
      </c>
      <c r="E4519" s="78">
        <v>-3.4466475000000003E-2</v>
      </c>
      <c r="F4519" s="78">
        <v>-8.1481880000000007E-3</v>
      </c>
    </row>
    <row r="4520" spans="1:6" x14ac:dyDescent="0.25">
      <c r="A4520">
        <v>4518</v>
      </c>
      <c r="B4520" t="s">
        <v>35534</v>
      </c>
      <c r="C4520" s="78">
        <v>1.4321332</v>
      </c>
      <c r="D4520" s="78">
        <v>9.7488530000000004</v>
      </c>
      <c r="E4520" s="78">
        <v>0.13054056</v>
      </c>
      <c r="F4520" s="78">
        <v>1.0202783E-2</v>
      </c>
    </row>
    <row r="4521" spans="1:6" x14ac:dyDescent="0.25">
      <c r="A4521">
        <v>4519</v>
      </c>
      <c r="B4521" t="s">
        <v>35535</v>
      </c>
      <c r="C4521" s="78">
        <v>5.490138</v>
      </c>
      <c r="D4521" s="78">
        <v>3.8222157999999999</v>
      </c>
      <c r="E4521" s="78">
        <v>0.25064573000000001</v>
      </c>
      <c r="F4521" s="78">
        <v>5.9339220000000003E-3</v>
      </c>
    </row>
    <row r="4522" spans="1:6" x14ac:dyDescent="0.25">
      <c r="A4522">
        <v>4520</v>
      </c>
      <c r="B4522" t="s">
        <v>35536</v>
      </c>
      <c r="C4522" s="78">
        <v>0.93670266999999996</v>
      </c>
      <c r="D4522" s="78">
        <v>-4.450024</v>
      </c>
      <c r="E4522" s="78">
        <v>0.25064573000000001</v>
      </c>
      <c r="F4522" s="78">
        <v>5.9339220000000003E-3</v>
      </c>
    </row>
    <row r="4523" spans="1:6" x14ac:dyDescent="0.25">
      <c r="A4523">
        <v>4521</v>
      </c>
      <c r="B4523" t="s">
        <v>35537</v>
      </c>
      <c r="C4523" s="78">
        <v>0.66350454000000003</v>
      </c>
      <c r="D4523" s="78">
        <v>2.5673659999999998</v>
      </c>
      <c r="E4523" s="78">
        <v>3.0095070000000002E-2</v>
      </c>
      <c r="F4523" s="78">
        <v>-1.412623E-2</v>
      </c>
    </row>
    <row r="4524" spans="1:6" x14ac:dyDescent="0.25">
      <c r="A4524">
        <v>4522</v>
      </c>
      <c r="B4524" t="s">
        <v>2808</v>
      </c>
      <c r="C4524" s="78">
        <v>0.39420297999999998</v>
      </c>
      <c r="D4524" s="78">
        <v>0.59668445999999997</v>
      </c>
      <c r="E4524" s="78">
        <v>-0.54100429999999999</v>
      </c>
      <c r="F4524" s="78">
        <v>0.32621973999999998</v>
      </c>
    </row>
    <row r="4525" spans="1:6" x14ac:dyDescent="0.25">
      <c r="A4525">
        <v>4523</v>
      </c>
      <c r="B4525" t="s">
        <v>35538</v>
      </c>
      <c r="C4525" s="78">
        <v>1.5153970000000001</v>
      </c>
      <c r="D4525" s="78">
        <v>2.0916915</v>
      </c>
      <c r="E4525" s="78">
        <v>-0.56699719999999998</v>
      </c>
      <c r="F4525" s="78">
        <v>0.124304846</v>
      </c>
    </row>
    <row r="4526" spans="1:6" x14ac:dyDescent="0.25">
      <c r="A4526">
        <v>4524</v>
      </c>
      <c r="B4526" t="s">
        <v>35539</v>
      </c>
      <c r="C4526" s="78">
        <v>3.8673234000000001</v>
      </c>
      <c r="D4526" s="78">
        <v>6.3015413000000002</v>
      </c>
      <c r="E4526" s="78">
        <v>-2.1926729999999998E-2</v>
      </c>
      <c r="F4526" s="78">
        <v>6.7232299999999995E-2</v>
      </c>
    </row>
    <row r="4527" spans="1:6" x14ac:dyDescent="0.25">
      <c r="A4527">
        <v>4525</v>
      </c>
      <c r="B4527" t="s">
        <v>35540</v>
      </c>
      <c r="C4527" s="78">
        <v>6.0882270000000002E-2</v>
      </c>
      <c r="D4527" s="78">
        <v>3.8967345</v>
      </c>
      <c r="E4527" s="78">
        <v>6.9974560000000005E-2</v>
      </c>
      <c r="F4527" s="78">
        <v>4.8538405E-2</v>
      </c>
    </row>
    <row r="4528" spans="1:6" x14ac:dyDescent="0.25">
      <c r="A4528">
        <v>4526</v>
      </c>
      <c r="B4528" t="s">
        <v>35541</v>
      </c>
      <c r="C4528" s="78">
        <v>0.22494449999999999</v>
      </c>
      <c r="D4528" s="78">
        <v>-2.0593452000000001</v>
      </c>
      <c r="E4528" s="78">
        <v>6.9638969999999994E-2</v>
      </c>
      <c r="F4528" s="78">
        <v>6.6583660000000003E-2</v>
      </c>
    </row>
    <row r="4529" spans="1:6" x14ac:dyDescent="0.25">
      <c r="A4529">
        <v>4527</v>
      </c>
      <c r="B4529" t="s">
        <v>35542</v>
      </c>
      <c r="C4529" s="78">
        <v>-0.12587076</v>
      </c>
      <c r="D4529" s="78">
        <v>-1.6994524</v>
      </c>
      <c r="E4529" s="78">
        <v>-0.2602931</v>
      </c>
      <c r="F4529" s="78">
        <v>-0.30664372000000001</v>
      </c>
    </row>
    <row r="4530" spans="1:6" x14ac:dyDescent="0.25">
      <c r="A4530">
        <v>4528</v>
      </c>
      <c r="B4530" t="s">
        <v>35543</v>
      </c>
      <c r="C4530" s="78">
        <v>-1.9540356000000001</v>
      </c>
      <c r="D4530" s="78">
        <v>-3.0466912000000002</v>
      </c>
      <c r="E4530" s="78">
        <v>4.917945E-2</v>
      </c>
      <c r="F4530" s="78">
        <v>0.10672192</v>
      </c>
    </row>
    <row r="4531" spans="1:6" x14ac:dyDescent="0.25">
      <c r="A4531">
        <v>4529</v>
      </c>
      <c r="B4531" t="s">
        <v>35544</v>
      </c>
      <c r="C4531" s="78">
        <v>1.4781458000000001</v>
      </c>
      <c r="D4531" s="78">
        <v>3.5909068999999998</v>
      </c>
      <c r="E4531" s="78">
        <v>-0.19777423</v>
      </c>
      <c r="F4531" s="78">
        <v>6.3644454000000003E-2</v>
      </c>
    </row>
    <row r="4532" spans="1:6" x14ac:dyDescent="0.25">
      <c r="A4532">
        <v>4530</v>
      </c>
      <c r="B4532" t="s">
        <v>35545</v>
      </c>
      <c r="C4532" s="78">
        <v>0.25118353999999998</v>
      </c>
      <c r="D4532" s="78">
        <v>3.6289003000000002</v>
      </c>
      <c r="E4532" s="78">
        <v>-4.5838060000000002E-3</v>
      </c>
      <c r="F4532" s="78">
        <v>3.8627315000000002E-2</v>
      </c>
    </row>
    <row r="4533" spans="1:6" x14ac:dyDescent="0.25">
      <c r="A4533">
        <v>4531</v>
      </c>
      <c r="B4533" t="s">
        <v>35546</v>
      </c>
      <c r="C4533" s="78">
        <v>-0.21162665</v>
      </c>
      <c r="D4533" s="78">
        <v>-0.94829560000000002</v>
      </c>
      <c r="E4533" s="78">
        <v>-3.6063313E-2</v>
      </c>
      <c r="F4533" s="78">
        <v>6.1841159999999999E-2</v>
      </c>
    </row>
    <row r="4534" spans="1:6" x14ac:dyDescent="0.25">
      <c r="A4534">
        <v>4532</v>
      </c>
      <c r="B4534" t="s">
        <v>4454</v>
      </c>
      <c r="C4534" s="78">
        <v>0.6070122</v>
      </c>
      <c r="D4534" s="78">
        <v>-2.3732948</v>
      </c>
      <c r="E4534" s="78">
        <v>1.5047878000000001E-2</v>
      </c>
      <c r="F4534" s="78">
        <v>-0.15707794</v>
      </c>
    </row>
    <row r="4535" spans="1:6" x14ac:dyDescent="0.25">
      <c r="A4535">
        <v>4533</v>
      </c>
      <c r="B4535" t="s">
        <v>35547</v>
      </c>
      <c r="C4535" s="78">
        <v>-1.3201742999999999</v>
      </c>
      <c r="D4535" s="78">
        <v>-1.2610325</v>
      </c>
      <c r="E4535" s="78">
        <v>0.14608645000000001</v>
      </c>
      <c r="F4535" s="78">
        <v>3.3178105999999999E-2</v>
      </c>
    </row>
    <row r="4536" spans="1:6" x14ac:dyDescent="0.25">
      <c r="A4536">
        <v>4534</v>
      </c>
      <c r="B4536" t="s">
        <v>35548</v>
      </c>
      <c r="C4536" s="78">
        <v>1.9909387000000001</v>
      </c>
      <c r="D4536" s="78">
        <v>1.3031526</v>
      </c>
      <c r="E4536" s="78">
        <v>0.10741232000000001</v>
      </c>
      <c r="F4536" s="78">
        <v>3.2334941999999998E-2</v>
      </c>
    </row>
    <row r="4537" spans="1:6" x14ac:dyDescent="0.25">
      <c r="A4537">
        <v>4535</v>
      </c>
      <c r="B4537" t="s">
        <v>35549</v>
      </c>
      <c r="C4537" s="78">
        <v>-0.98916625999999996</v>
      </c>
      <c r="D4537" s="78">
        <v>0.52090334999999999</v>
      </c>
      <c r="E4537" s="78">
        <v>-0.115128905</v>
      </c>
      <c r="F4537" s="78">
        <v>6.8181169999999999E-2</v>
      </c>
    </row>
    <row r="4538" spans="1:6" x14ac:dyDescent="0.25">
      <c r="A4538">
        <v>4536</v>
      </c>
      <c r="B4538" t="s">
        <v>35550</v>
      </c>
      <c r="C4538" s="78">
        <v>1.0760387</v>
      </c>
      <c r="D4538" s="78">
        <v>-2.6718625999999999</v>
      </c>
      <c r="E4538" s="78">
        <v>-0.19381154</v>
      </c>
      <c r="F4538" s="78">
        <v>0.12927252</v>
      </c>
    </row>
    <row r="4539" spans="1:6" x14ac:dyDescent="0.25">
      <c r="A4539">
        <v>4537</v>
      </c>
      <c r="B4539" t="s">
        <v>4438</v>
      </c>
      <c r="C4539" s="78">
        <v>1.0965514000000001</v>
      </c>
      <c r="D4539" s="78">
        <v>-2.1730100000000001</v>
      </c>
      <c r="E4539" s="78">
        <v>-0.26124278000000001</v>
      </c>
      <c r="F4539" s="78">
        <v>-0.18054004000000001</v>
      </c>
    </row>
    <row r="4540" spans="1:6" x14ac:dyDescent="0.25">
      <c r="A4540">
        <v>4538</v>
      </c>
      <c r="B4540" t="s">
        <v>35551</v>
      </c>
      <c r="C4540" s="78">
        <v>0.53381025999999998</v>
      </c>
      <c r="D4540" s="78">
        <v>3.3540532999999999</v>
      </c>
      <c r="E4540" s="78">
        <v>0.13514708</v>
      </c>
      <c r="F4540" s="78">
        <v>1.3991608000000001E-2</v>
      </c>
    </row>
    <row r="4541" spans="1:6" x14ac:dyDescent="0.25">
      <c r="A4541">
        <v>4539</v>
      </c>
      <c r="B4541" t="s">
        <v>35552</v>
      </c>
      <c r="C4541" s="78">
        <v>1.3903334000000001</v>
      </c>
      <c r="D4541" s="78">
        <v>2.5847775999999998</v>
      </c>
      <c r="E4541" s="78">
        <v>-0.14222758999999999</v>
      </c>
      <c r="F4541" s="78">
        <v>4.8238802999999997E-2</v>
      </c>
    </row>
    <row r="4542" spans="1:6" x14ac:dyDescent="0.25">
      <c r="A4542">
        <v>4540</v>
      </c>
      <c r="B4542" t="s">
        <v>35553</v>
      </c>
      <c r="C4542" s="78">
        <v>0.92338704999999999</v>
      </c>
      <c r="D4542" s="78">
        <v>-1.9853945</v>
      </c>
      <c r="E4542" s="78">
        <v>-5.5700390000000002E-2</v>
      </c>
      <c r="F4542" s="78">
        <v>1.9887539999999999E-2</v>
      </c>
    </row>
    <row r="4543" spans="1:6" x14ac:dyDescent="0.25">
      <c r="A4543">
        <v>4541</v>
      </c>
      <c r="B4543" t="s">
        <v>35554</v>
      </c>
      <c r="C4543" s="78">
        <v>-1.1401931000000001</v>
      </c>
      <c r="D4543" s="78">
        <v>-0.79140770000000005</v>
      </c>
      <c r="E4543" s="78">
        <v>7.8634079999999995E-2</v>
      </c>
      <c r="F4543" s="78">
        <v>4.0539714999999997E-2</v>
      </c>
    </row>
    <row r="4544" spans="1:6" x14ac:dyDescent="0.25">
      <c r="A4544">
        <v>4542</v>
      </c>
      <c r="B4544" t="s">
        <v>35555</v>
      </c>
      <c r="C4544" s="78">
        <v>-1.0167409999999999</v>
      </c>
      <c r="D4544" s="78">
        <v>5.4788589999999998E-2</v>
      </c>
      <c r="E4544" s="78">
        <v>-6.2435836000000001E-2</v>
      </c>
      <c r="F4544" s="78">
        <v>6.6330819999999999E-2</v>
      </c>
    </row>
    <row r="4545" spans="1:6" x14ac:dyDescent="0.25">
      <c r="A4545">
        <v>4543</v>
      </c>
      <c r="B4545" t="s">
        <v>35556</v>
      </c>
      <c r="C4545" s="78">
        <v>-9.4564944999999997E-2</v>
      </c>
      <c r="D4545" s="78">
        <v>-2.5292325</v>
      </c>
      <c r="E4545" s="78">
        <v>-0.22449273</v>
      </c>
      <c r="F4545" s="78">
        <v>0.11413035000000001</v>
      </c>
    </row>
    <row r="4546" spans="1:6" x14ac:dyDescent="0.25">
      <c r="A4546">
        <v>4544</v>
      </c>
      <c r="B4546" t="s">
        <v>35557</v>
      </c>
      <c r="C4546" s="78">
        <v>2.0835523999999999</v>
      </c>
      <c r="D4546" s="78">
        <v>3.1915667000000001</v>
      </c>
      <c r="E4546" s="78">
        <v>-2.4825752E-2</v>
      </c>
      <c r="F4546" s="78">
        <v>2.3256975999999999E-2</v>
      </c>
    </row>
    <row r="4547" spans="1:6" x14ac:dyDescent="0.25">
      <c r="A4547">
        <v>4545</v>
      </c>
      <c r="B4547" t="s">
        <v>35558</v>
      </c>
      <c r="C4547" s="78">
        <v>2.9106478999999998</v>
      </c>
      <c r="D4547" s="78">
        <v>0.69391537000000003</v>
      </c>
      <c r="E4547" s="78">
        <v>0.17772283999999999</v>
      </c>
      <c r="F4547" s="78">
        <v>2.7370194E-2</v>
      </c>
    </row>
    <row r="4548" spans="1:6" x14ac:dyDescent="0.25">
      <c r="A4548">
        <v>4546</v>
      </c>
      <c r="B4548" t="s">
        <v>35559</v>
      </c>
      <c r="C4548" s="78">
        <v>1.7800320000000001</v>
      </c>
      <c r="D4548" s="78">
        <v>1.0325508000000001</v>
      </c>
      <c r="E4548" s="78">
        <v>-1.8875718E-2</v>
      </c>
      <c r="F4548" s="78">
        <v>1.9796326999999999E-2</v>
      </c>
    </row>
    <row r="4549" spans="1:6" x14ac:dyDescent="0.25">
      <c r="A4549">
        <v>4547</v>
      </c>
      <c r="B4549" t="s">
        <v>35560</v>
      </c>
      <c r="C4549" s="78">
        <v>-2.3185658</v>
      </c>
      <c r="D4549" s="78">
        <v>1.3165066000000001</v>
      </c>
      <c r="E4549" s="78">
        <v>5.1397263999999998E-2</v>
      </c>
      <c r="F4549" s="78">
        <v>7.0529595E-2</v>
      </c>
    </row>
    <row r="4550" spans="1:6" x14ac:dyDescent="0.25">
      <c r="A4550">
        <v>4548</v>
      </c>
      <c r="B4550" t="s">
        <v>35561</v>
      </c>
      <c r="C4550" s="78">
        <v>0.96031975999999997</v>
      </c>
      <c r="D4550" s="78">
        <v>-0.39458274999999998</v>
      </c>
      <c r="E4550" s="78">
        <v>3.2210633000000002E-2</v>
      </c>
      <c r="F4550" s="78">
        <v>6.2565565000000004E-2</v>
      </c>
    </row>
    <row r="4551" spans="1:6" x14ac:dyDescent="0.25">
      <c r="A4551">
        <v>4549</v>
      </c>
      <c r="B4551" t="s">
        <v>35562</v>
      </c>
      <c r="C4551" s="78">
        <v>1.1584262000000001</v>
      </c>
      <c r="D4551" s="78">
        <v>3.9369871999999999</v>
      </c>
      <c r="E4551" s="78">
        <v>8.8416380000000003E-2</v>
      </c>
      <c r="F4551" s="78">
        <v>4.8757740000000001E-2</v>
      </c>
    </row>
    <row r="4552" spans="1:6" x14ac:dyDescent="0.25">
      <c r="A4552">
        <v>4550</v>
      </c>
      <c r="B4552" t="s">
        <v>35563</v>
      </c>
      <c r="C4552" s="78">
        <v>2.3349514</v>
      </c>
      <c r="D4552" s="78">
        <v>0.46599554999999998</v>
      </c>
      <c r="E4552" s="78">
        <v>-1.4154017E-3</v>
      </c>
      <c r="F4552" s="78">
        <v>8.8564050000000005E-2</v>
      </c>
    </row>
    <row r="4553" spans="1:6" x14ac:dyDescent="0.25">
      <c r="A4553">
        <v>4551</v>
      </c>
      <c r="B4553" t="s">
        <v>18385</v>
      </c>
      <c r="C4553" s="78">
        <v>-0.45573676000000002</v>
      </c>
      <c r="D4553" s="78">
        <v>0.56788086999999998</v>
      </c>
      <c r="E4553" s="78">
        <v>0.102433205</v>
      </c>
      <c r="F4553" s="78">
        <v>-7.4317980000000006E-2</v>
      </c>
    </row>
    <row r="4554" spans="1:6" x14ac:dyDescent="0.25">
      <c r="A4554">
        <v>4552</v>
      </c>
      <c r="B4554" t="s">
        <v>35564</v>
      </c>
      <c r="C4554" s="78">
        <v>4.2391696000000003</v>
      </c>
      <c r="D4554" s="78">
        <v>-0.34383380000000002</v>
      </c>
      <c r="E4554" s="78">
        <v>0.21042973000000001</v>
      </c>
      <c r="F4554" s="78">
        <v>2.7401640000000001E-2</v>
      </c>
    </row>
    <row r="4555" spans="1:6" x14ac:dyDescent="0.25">
      <c r="A4555">
        <v>4553</v>
      </c>
      <c r="B4555" t="s">
        <v>35565</v>
      </c>
      <c r="C4555" s="78">
        <v>1.2171528</v>
      </c>
      <c r="D4555" s="78">
        <v>3.0600488000000001</v>
      </c>
      <c r="E4555" s="78">
        <v>7.1354459999999995E-2</v>
      </c>
      <c r="F4555" s="78">
        <v>6.1994170000000001E-2</v>
      </c>
    </row>
    <row r="4556" spans="1:6" x14ac:dyDescent="0.25">
      <c r="A4556">
        <v>4554</v>
      </c>
      <c r="B4556" t="s">
        <v>35566</v>
      </c>
      <c r="C4556" s="78">
        <v>0.20843068000000001</v>
      </c>
      <c r="D4556" s="78">
        <v>-2.1835208000000002</v>
      </c>
      <c r="E4556" s="78">
        <v>-0.13266274</v>
      </c>
      <c r="F4556" s="78">
        <v>0.16675541999999999</v>
      </c>
    </row>
    <row r="4557" spans="1:6" x14ac:dyDescent="0.25">
      <c r="A4557">
        <v>4555</v>
      </c>
      <c r="B4557" t="s">
        <v>35567</v>
      </c>
      <c r="C4557" s="78">
        <v>0.57610879999999998</v>
      </c>
      <c r="D4557" s="78">
        <v>1.7419498</v>
      </c>
      <c r="E4557" s="78">
        <v>-2.5211035999999999E-2</v>
      </c>
      <c r="F4557" s="78">
        <v>9.2962649999999994E-2</v>
      </c>
    </row>
    <row r="4558" spans="1:6" x14ac:dyDescent="0.25">
      <c r="A4558">
        <v>4556</v>
      </c>
      <c r="B4558" t="s">
        <v>35568</v>
      </c>
      <c r="C4558" s="78">
        <v>-1.0344082000000001</v>
      </c>
      <c r="D4558" s="78">
        <v>0.27464889999999997</v>
      </c>
      <c r="E4558" s="78">
        <v>7.5455666000000005E-2</v>
      </c>
      <c r="F4558" s="78">
        <v>3.4736364999999998E-2</v>
      </c>
    </row>
    <row r="4559" spans="1:6" x14ac:dyDescent="0.25">
      <c r="A4559">
        <v>4557</v>
      </c>
      <c r="B4559" t="s">
        <v>35569</v>
      </c>
      <c r="C4559" s="78">
        <v>-0.49438584000000002</v>
      </c>
      <c r="D4559" s="78">
        <v>5.9405460000000003</v>
      </c>
      <c r="E4559" s="78">
        <v>-0.18019027000000001</v>
      </c>
      <c r="F4559" s="78">
        <v>5.3570364000000002E-2</v>
      </c>
    </row>
    <row r="4560" spans="1:6" x14ac:dyDescent="0.25">
      <c r="A4560">
        <v>4558</v>
      </c>
      <c r="B4560" t="s">
        <v>6355</v>
      </c>
      <c r="C4560" s="78">
        <v>-1.7635974000000001</v>
      </c>
      <c r="D4560" s="78">
        <v>1.5649303999999999</v>
      </c>
      <c r="E4560" s="78">
        <v>3.9271668000000003E-2</v>
      </c>
      <c r="F4560" s="78">
        <v>-0.15484307999999999</v>
      </c>
    </row>
    <row r="4561" spans="1:6" x14ac:dyDescent="0.25">
      <c r="A4561">
        <v>4559</v>
      </c>
      <c r="B4561" t="s">
        <v>35570</v>
      </c>
      <c r="C4561" s="78">
        <v>-8.9988349999999997</v>
      </c>
      <c r="D4561" s="78">
        <v>1.5578854</v>
      </c>
      <c r="E4561" s="78">
        <v>0.13178329999999999</v>
      </c>
      <c r="F4561" s="78">
        <v>5.6166793999999999E-2</v>
      </c>
    </row>
    <row r="4562" spans="1:6" x14ac:dyDescent="0.25">
      <c r="A4562">
        <v>4560</v>
      </c>
      <c r="B4562" t="s">
        <v>35571</v>
      </c>
      <c r="C4562" s="78">
        <v>5.0839458000000004</v>
      </c>
      <c r="D4562" s="78">
        <v>-0.16115272</v>
      </c>
      <c r="E4562" s="78">
        <v>0.17706395999999999</v>
      </c>
      <c r="F4562" s="78">
        <v>3.4894332E-2</v>
      </c>
    </row>
    <row r="4563" spans="1:6" x14ac:dyDescent="0.25">
      <c r="A4563">
        <v>4561</v>
      </c>
      <c r="B4563" t="s">
        <v>16949</v>
      </c>
      <c r="C4563" s="78">
        <v>0.87168615999999999</v>
      </c>
      <c r="D4563" s="78">
        <v>-1.9593518000000001</v>
      </c>
      <c r="E4563" s="78">
        <v>-0.53500499999999995</v>
      </c>
      <c r="F4563" s="78">
        <v>8.1018060000000003E-2</v>
      </c>
    </row>
    <row r="4564" spans="1:6" x14ac:dyDescent="0.25">
      <c r="A4564">
        <v>4562</v>
      </c>
      <c r="B4564" t="s">
        <v>35572</v>
      </c>
      <c r="C4564" s="78">
        <v>-1.2613224999999999</v>
      </c>
      <c r="D4564" s="78">
        <v>-1.3899393</v>
      </c>
      <c r="E4564" s="78">
        <v>0.13299385</v>
      </c>
      <c r="F4564" s="78">
        <v>3.2145380000000001E-2</v>
      </c>
    </row>
    <row r="4565" spans="1:6" x14ac:dyDescent="0.25">
      <c r="A4565">
        <v>4563</v>
      </c>
      <c r="B4565" t="s">
        <v>35573</v>
      </c>
      <c r="C4565" s="78">
        <v>0.31986376999999999</v>
      </c>
      <c r="D4565" s="78">
        <v>1.9664337999999999</v>
      </c>
      <c r="E4565" s="78">
        <v>9.0014830000000004E-2</v>
      </c>
      <c r="F4565" s="78">
        <v>1.7763457999999999E-2</v>
      </c>
    </row>
    <row r="4566" spans="1:6" x14ac:dyDescent="0.25">
      <c r="A4566">
        <v>4564</v>
      </c>
      <c r="B4566" t="s">
        <v>35574</v>
      </c>
      <c r="C4566" s="78">
        <v>1.5658270000000001</v>
      </c>
      <c r="D4566" s="78">
        <v>-1.1611758000000001</v>
      </c>
      <c r="E4566" s="78">
        <v>-1.0022521E-3</v>
      </c>
      <c r="F4566" s="78">
        <v>-5.6134033999999999E-2</v>
      </c>
    </row>
    <row r="4567" spans="1:6" x14ac:dyDescent="0.25">
      <c r="A4567">
        <v>4565</v>
      </c>
      <c r="B4567" t="s">
        <v>35575</v>
      </c>
      <c r="C4567" s="78">
        <v>0.15502985</v>
      </c>
      <c r="D4567" s="78">
        <v>-0.22359656999999999</v>
      </c>
      <c r="E4567" s="78">
        <v>0.18414955999999999</v>
      </c>
      <c r="F4567" s="78">
        <v>3.9612170000000002E-2</v>
      </c>
    </row>
    <row r="4568" spans="1:6" x14ac:dyDescent="0.25">
      <c r="A4568">
        <v>4566</v>
      </c>
      <c r="B4568" t="s">
        <v>35576</v>
      </c>
      <c r="C4568" s="78">
        <v>-3.2452464E-2</v>
      </c>
      <c r="D4568" s="78">
        <v>-1.4293705999999999</v>
      </c>
      <c r="E4568" s="78">
        <v>-0.21023446000000001</v>
      </c>
      <c r="F4568" s="78">
        <v>6.0693886000000002E-2</v>
      </c>
    </row>
    <row r="4569" spans="1:6" x14ac:dyDescent="0.25">
      <c r="A4569">
        <v>4567</v>
      </c>
      <c r="B4569" t="s">
        <v>35577</v>
      </c>
      <c r="C4569" s="78">
        <v>-0.65078849999999999</v>
      </c>
      <c r="D4569" s="78">
        <v>-3.3175726000000001</v>
      </c>
      <c r="E4569" s="78">
        <v>-0.13943985</v>
      </c>
      <c r="F4569" s="78">
        <v>5.2502025000000001E-2</v>
      </c>
    </row>
    <row r="4570" spans="1:6" x14ac:dyDescent="0.25">
      <c r="A4570">
        <v>4568</v>
      </c>
      <c r="B4570" t="s">
        <v>35578</v>
      </c>
      <c r="C4570" s="78">
        <v>-2.0670961999999999</v>
      </c>
      <c r="D4570" s="78">
        <v>-0.30443179999999997</v>
      </c>
      <c r="E4570" s="78">
        <v>0.25440615</v>
      </c>
      <c r="F4570" s="78">
        <v>4.5289066000000003E-2</v>
      </c>
    </row>
    <row r="4571" spans="1:6" x14ac:dyDescent="0.25">
      <c r="A4571">
        <v>4569</v>
      </c>
      <c r="B4571" t="s">
        <v>35579</v>
      </c>
      <c r="C4571" s="78">
        <v>-3.5588736999999999</v>
      </c>
      <c r="D4571" s="78">
        <v>-8.5339785000000001E-2</v>
      </c>
      <c r="E4571" s="78">
        <v>6.8424225000000005E-2</v>
      </c>
      <c r="F4571" s="78">
        <v>6.9735530000000004E-2</v>
      </c>
    </row>
    <row r="4572" spans="1:6" x14ac:dyDescent="0.25">
      <c r="A4572">
        <v>4570</v>
      </c>
      <c r="B4572" t="s">
        <v>35580</v>
      </c>
      <c r="C4572" s="78">
        <v>0.71193980000000001</v>
      </c>
      <c r="D4572" s="78">
        <v>-2.4232130000000001</v>
      </c>
      <c r="E4572" s="78">
        <v>6.7915199999999995E-2</v>
      </c>
      <c r="F4572" s="78">
        <v>5.2549493000000003E-2</v>
      </c>
    </row>
    <row r="4573" spans="1:6" x14ac:dyDescent="0.25">
      <c r="A4573">
        <v>4571</v>
      </c>
      <c r="B4573" t="s">
        <v>35581</v>
      </c>
      <c r="C4573" s="78">
        <v>-1.0188923000000001</v>
      </c>
      <c r="D4573" s="78">
        <v>0.34566033000000002</v>
      </c>
      <c r="E4573" s="78">
        <v>-7.4845283999999998E-2</v>
      </c>
      <c r="F4573" s="78">
        <v>7.7802609999999994E-2</v>
      </c>
    </row>
    <row r="4574" spans="1:6" x14ac:dyDescent="0.25">
      <c r="A4574">
        <v>4572</v>
      </c>
      <c r="B4574" t="s">
        <v>35582</v>
      </c>
      <c r="C4574" s="78">
        <v>1.7654212</v>
      </c>
      <c r="D4574" s="78">
        <v>0.33659719999999999</v>
      </c>
      <c r="E4574" s="78">
        <v>-0.51964164000000002</v>
      </c>
      <c r="F4574" s="78">
        <v>0.14236241999999999</v>
      </c>
    </row>
    <row r="4575" spans="1:6" x14ac:dyDescent="0.25">
      <c r="A4575">
        <v>4573</v>
      </c>
      <c r="B4575" t="s">
        <v>35583</v>
      </c>
      <c r="C4575" s="78">
        <v>-0.17889541</v>
      </c>
      <c r="D4575" s="78">
        <v>-1.5230678</v>
      </c>
      <c r="E4575" s="78">
        <v>3.0949846E-2</v>
      </c>
      <c r="F4575" s="78">
        <v>3.7945979999999997E-2</v>
      </c>
    </row>
    <row r="4576" spans="1:6" x14ac:dyDescent="0.25">
      <c r="A4576">
        <v>4574</v>
      </c>
      <c r="B4576" t="s">
        <v>35584</v>
      </c>
      <c r="C4576" s="78">
        <v>-0.13942212000000001</v>
      </c>
      <c r="D4576" s="78">
        <v>7.3265195000000005E-2</v>
      </c>
      <c r="E4576" s="78">
        <v>-8.4058314999999995E-2</v>
      </c>
      <c r="F4576" s="78">
        <v>2.788448E-2</v>
      </c>
    </row>
    <row r="4577" spans="1:6" x14ac:dyDescent="0.25">
      <c r="A4577">
        <v>4575</v>
      </c>
      <c r="B4577" t="s">
        <v>35585</v>
      </c>
      <c r="C4577" s="78">
        <v>-0.71462727000000004</v>
      </c>
      <c r="D4577" s="78">
        <v>11.340991000000001</v>
      </c>
      <c r="E4577" s="78">
        <v>-2.7105778000000001E-2</v>
      </c>
      <c r="F4577" s="78">
        <v>8.2781510000000003E-2</v>
      </c>
    </row>
    <row r="4578" spans="1:6" x14ac:dyDescent="0.25">
      <c r="A4578">
        <v>4576</v>
      </c>
      <c r="B4578" t="s">
        <v>35586</v>
      </c>
      <c r="C4578" s="78">
        <v>3.2128692000000001</v>
      </c>
      <c r="D4578" s="78">
        <v>-0.99934339999999999</v>
      </c>
      <c r="E4578" s="78">
        <v>0.25064573000000001</v>
      </c>
      <c r="F4578" s="78">
        <v>5.9339220000000003E-3</v>
      </c>
    </row>
    <row r="4579" spans="1:6" x14ac:dyDescent="0.25">
      <c r="A4579">
        <v>4577</v>
      </c>
      <c r="B4579" t="s">
        <v>1156</v>
      </c>
      <c r="C4579" s="78">
        <v>-0.66804682999999998</v>
      </c>
      <c r="D4579" s="78">
        <v>-0.79567710000000003</v>
      </c>
      <c r="E4579" s="78">
        <v>0.39623055000000001</v>
      </c>
      <c r="F4579" s="78">
        <v>-1.4009248999999999</v>
      </c>
    </row>
    <row r="4580" spans="1:6" x14ac:dyDescent="0.25">
      <c r="A4580">
        <v>4578</v>
      </c>
      <c r="B4580" t="s">
        <v>35587</v>
      </c>
      <c r="C4580" s="78">
        <v>-1.3676528999999999</v>
      </c>
      <c r="D4580" s="78">
        <v>0.75754213000000004</v>
      </c>
      <c r="E4580" s="78">
        <v>0.106819466</v>
      </c>
      <c r="F4580" s="78">
        <v>2.6734587000000001E-2</v>
      </c>
    </row>
    <row r="4581" spans="1:6" x14ac:dyDescent="0.25">
      <c r="A4581">
        <v>4579</v>
      </c>
      <c r="B4581" t="s">
        <v>35588</v>
      </c>
      <c r="C4581" s="78">
        <v>1.9463296000000001</v>
      </c>
      <c r="D4581" s="78">
        <v>-2.9342790000000001</v>
      </c>
      <c r="E4581" s="78">
        <v>0.24935545000000001</v>
      </c>
      <c r="F4581" s="78">
        <v>9.7997429999999996E-3</v>
      </c>
    </row>
    <row r="4582" spans="1:6" x14ac:dyDescent="0.25">
      <c r="A4582">
        <v>4580</v>
      </c>
      <c r="B4582" t="s">
        <v>35589</v>
      </c>
      <c r="C4582" s="78">
        <v>-0.83864019999999995</v>
      </c>
      <c r="D4582" s="78">
        <v>2.5758684000000001</v>
      </c>
      <c r="E4582" s="78">
        <v>0.14401746000000001</v>
      </c>
      <c r="F4582" s="78">
        <v>6.9781855000000004E-2</v>
      </c>
    </row>
    <row r="4583" spans="1:6" x14ac:dyDescent="0.25">
      <c r="A4583">
        <v>4581</v>
      </c>
      <c r="B4583" t="s">
        <v>35590</v>
      </c>
      <c r="C4583" s="78">
        <v>-2.4140305999999998</v>
      </c>
      <c r="D4583" s="78">
        <v>0.99893284000000004</v>
      </c>
      <c r="E4583" s="78">
        <v>-0.20425015999999999</v>
      </c>
      <c r="F4583" s="78">
        <v>7.3355556000000002E-2</v>
      </c>
    </row>
    <row r="4584" spans="1:6" x14ac:dyDescent="0.25">
      <c r="A4584">
        <v>4582</v>
      </c>
      <c r="B4584" t="s">
        <v>35591</v>
      </c>
      <c r="C4584" s="78">
        <v>-6.8768853999999999</v>
      </c>
      <c r="D4584" s="78">
        <v>6.7091819999999996E-2</v>
      </c>
      <c r="E4584" s="78">
        <v>0.12334861</v>
      </c>
      <c r="F4584" s="78">
        <v>4.5006663000000002E-2</v>
      </c>
    </row>
    <row r="4585" spans="1:6" x14ac:dyDescent="0.25">
      <c r="A4585">
        <v>4583</v>
      </c>
      <c r="B4585" t="s">
        <v>35592</v>
      </c>
      <c r="C4585" s="78">
        <v>-0.57617479999999999</v>
      </c>
      <c r="D4585" s="78">
        <v>4.666588</v>
      </c>
      <c r="E4585" s="78">
        <v>0.1809875</v>
      </c>
      <c r="F4585" s="78">
        <v>2.8993537999999999E-2</v>
      </c>
    </row>
    <row r="4586" spans="1:6" x14ac:dyDescent="0.25">
      <c r="A4586">
        <v>4584</v>
      </c>
      <c r="B4586" t="s">
        <v>7646</v>
      </c>
      <c r="C4586" s="78">
        <v>0.51986739999999998</v>
      </c>
      <c r="D4586" s="78">
        <v>-1.5244975999999999</v>
      </c>
      <c r="E4586" s="78">
        <v>-5.1189539999999999E-2</v>
      </c>
      <c r="F4586" s="78">
        <v>-0.20508430999999999</v>
      </c>
    </row>
    <row r="4587" spans="1:6" x14ac:dyDescent="0.25">
      <c r="A4587">
        <v>4585</v>
      </c>
      <c r="B4587" t="s">
        <v>35593</v>
      </c>
      <c r="C4587" s="78">
        <v>1.0641575000000001</v>
      </c>
      <c r="D4587" s="78">
        <v>-0.87510600000000005</v>
      </c>
      <c r="E4587" s="78">
        <v>-0.18803196999999999</v>
      </c>
      <c r="F4587" s="78">
        <v>1.2341585E-2</v>
      </c>
    </row>
    <row r="4588" spans="1:6" x14ac:dyDescent="0.25">
      <c r="A4588">
        <v>4586</v>
      </c>
      <c r="B4588" t="s">
        <v>7638</v>
      </c>
      <c r="C4588" s="78">
        <v>1.5866723</v>
      </c>
      <c r="D4588" s="78">
        <v>0.74110149999999997</v>
      </c>
      <c r="E4588" s="78">
        <v>6.1861752999999998E-2</v>
      </c>
      <c r="F4588" s="78">
        <v>-0.12662962</v>
      </c>
    </row>
    <row r="4589" spans="1:6" x14ac:dyDescent="0.25">
      <c r="A4589">
        <v>4587</v>
      </c>
      <c r="B4589" t="s">
        <v>5140</v>
      </c>
      <c r="C4589" s="78">
        <v>0.94141512999999999</v>
      </c>
      <c r="D4589" s="78">
        <v>0.54293369999999996</v>
      </c>
      <c r="E4589" s="78">
        <v>-0.98943400000000004</v>
      </c>
      <c r="F4589" s="78">
        <v>8.4608020000000006E-2</v>
      </c>
    </row>
    <row r="4590" spans="1:6" x14ac:dyDescent="0.25">
      <c r="A4590">
        <v>4588</v>
      </c>
      <c r="B4590" t="s">
        <v>35594</v>
      </c>
      <c r="C4590" s="78">
        <v>-0.53567229999999999</v>
      </c>
      <c r="D4590" s="78">
        <v>0.31334865000000001</v>
      </c>
      <c r="E4590" s="78">
        <v>1.2441069000000001E-2</v>
      </c>
      <c r="F4590" s="78">
        <v>0.10078889000000001</v>
      </c>
    </row>
    <row r="4591" spans="1:6" x14ac:dyDescent="0.25">
      <c r="A4591">
        <v>4589</v>
      </c>
      <c r="B4591" t="s">
        <v>35595</v>
      </c>
      <c r="C4591" s="78">
        <v>-2.1262745999999999</v>
      </c>
      <c r="D4591" s="78">
        <v>-1.4241630999999999</v>
      </c>
      <c r="E4591" s="78">
        <v>3.2051980000000001E-2</v>
      </c>
      <c r="F4591" s="78">
        <v>-0.16851076000000001</v>
      </c>
    </row>
    <row r="4592" spans="1:6" x14ac:dyDescent="0.25">
      <c r="A4592">
        <v>4590</v>
      </c>
      <c r="B4592" t="s">
        <v>35596</v>
      </c>
      <c r="C4592" s="78">
        <v>1.4338702999999999</v>
      </c>
      <c r="D4592" s="78">
        <v>-2.0630671999999999</v>
      </c>
      <c r="E4592" s="78">
        <v>-2.2330195000000001E-2</v>
      </c>
      <c r="F4592" s="78">
        <v>0.11223771</v>
      </c>
    </row>
    <row r="4593" spans="1:6" x14ac:dyDescent="0.25">
      <c r="A4593">
        <v>4591</v>
      </c>
      <c r="B4593" t="s">
        <v>23135</v>
      </c>
      <c r="C4593" s="78">
        <v>0.55428239999999995</v>
      </c>
      <c r="D4593" s="78">
        <v>-0.65181869999999997</v>
      </c>
      <c r="E4593" s="78">
        <v>3.9258449999999999E-3</v>
      </c>
      <c r="F4593" s="78">
        <v>-0.13865875</v>
      </c>
    </row>
    <row r="4594" spans="1:6" x14ac:dyDescent="0.25">
      <c r="A4594">
        <v>4592</v>
      </c>
      <c r="B4594" t="s">
        <v>35597</v>
      </c>
      <c r="C4594" s="78">
        <v>-0.57516277000000005</v>
      </c>
      <c r="D4594" s="78">
        <v>-1.9860384</v>
      </c>
      <c r="E4594" s="78">
        <v>5.319749E-2</v>
      </c>
      <c r="F4594" s="78">
        <v>6.5340880000000004E-2</v>
      </c>
    </row>
    <row r="4595" spans="1:6" x14ac:dyDescent="0.25">
      <c r="A4595">
        <v>4593</v>
      </c>
      <c r="B4595" t="s">
        <v>35598</v>
      </c>
      <c r="C4595" s="78">
        <v>1.4601268999999999</v>
      </c>
      <c r="D4595" s="78">
        <v>-1.6370643</v>
      </c>
      <c r="E4595" s="78">
        <v>7.5857069999999999E-2</v>
      </c>
      <c r="F4595" s="78">
        <v>3.7889886999999997E-2</v>
      </c>
    </row>
    <row r="4596" spans="1:6" x14ac:dyDescent="0.25">
      <c r="A4596">
        <v>4594</v>
      </c>
      <c r="B4596" t="s">
        <v>35599</v>
      </c>
      <c r="C4596" s="78">
        <v>0.39375710000000003</v>
      </c>
      <c r="D4596" s="78">
        <v>0.35136234999999999</v>
      </c>
      <c r="E4596" s="78">
        <v>-6.3960194999999997E-2</v>
      </c>
      <c r="F4596" s="78">
        <v>5.6708425E-2</v>
      </c>
    </row>
    <row r="4597" spans="1:6" x14ac:dyDescent="0.25">
      <c r="A4597">
        <v>4595</v>
      </c>
      <c r="B4597" t="s">
        <v>5056</v>
      </c>
      <c r="C4597" s="78">
        <v>-0.54063033999999999</v>
      </c>
      <c r="D4597" s="78">
        <v>1.9927653999999999</v>
      </c>
      <c r="E4597" s="78">
        <v>4.6849756999999999E-2</v>
      </c>
      <c r="F4597" s="78">
        <v>-0.13993303000000001</v>
      </c>
    </row>
    <row r="4598" spans="1:6" x14ac:dyDescent="0.25">
      <c r="A4598">
        <v>4596</v>
      </c>
      <c r="B4598" t="s">
        <v>5887</v>
      </c>
      <c r="C4598" s="78">
        <v>-2.6747464999999999</v>
      </c>
      <c r="D4598" s="78">
        <v>-2.9541650000000002</v>
      </c>
      <c r="E4598" s="78">
        <v>3.7802889999999999E-2</v>
      </c>
      <c r="F4598" s="78">
        <v>5.6617130000000002E-2</v>
      </c>
    </row>
    <row r="4599" spans="1:6" x14ac:dyDescent="0.25">
      <c r="A4599">
        <v>4597</v>
      </c>
      <c r="B4599" t="s">
        <v>35600</v>
      </c>
      <c r="C4599" s="78">
        <v>-0.26454073</v>
      </c>
      <c r="D4599" s="78">
        <v>3.0835526</v>
      </c>
      <c r="E4599" s="78">
        <v>-0.17277780000000001</v>
      </c>
      <c r="F4599" s="78">
        <v>8.92207E-2</v>
      </c>
    </row>
    <row r="4600" spans="1:6" x14ac:dyDescent="0.25">
      <c r="A4600">
        <v>4598</v>
      </c>
      <c r="B4600" t="s">
        <v>35601</v>
      </c>
      <c r="C4600" s="78">
        <v>-1.9198356999999999</v>
      </c>
      <c r="D4600" s="78">
        <v>-1.3892933000000001</v>
      </c>
      <c r="E4600" s="78">
        <v>0.176373</v>
      </c>
      <c r="F4600" s="78">
        <v>2.6429007000000001E-2</v>
      </c>
    </row>
    <row r="4601" spans="1:6" x14ac:dyDescent="0.25">
      <c r="A4601">
        <v>4599</v>
      </c>
      <c r="B4601" t="s">
        <v>35602</v>
      </c>
      <c r="C4601" s="78">
        <v>-1.4207399999999999</v>
      </c>
      <c r="D4601" s="78">
        <v>10.174837999999999</v>
      </c>
      <c r="E4601" s="78">
        <v>2.2864700000000002E-2</v>
      </c>
      <c r="F4601" s="78">
        <v>7.0145234000000001E-2</v>
      </c>
    </row>
    <row r="4602" spans="1:6" x14ac:dyDescent="0.25">
      <c r="A4602">
        <v>4600</v>
      </c>
      <c r="B4602" t="s">
        <v>35603</v>
      </c>
      <c r="C4602" s="78">
        <v>-2.0496129999999999</v>
      </c>
      <c r="D4602" s="78">
        <v>-3.4341903</v>
      </c>
      <c r="E4602" s="78">
        <v>0.21669443999999999</v>
      </c>
      <c r="F4602" s="78">
        <v>3.49591E-2</v>
      </c>
    </row>
    <row r="4603" spans="1:6" x14ac:dyDescent="0.25">
      <c r="A4603">
        <v>4601</v>
      </c>
      <c r="B4603" t="s">
        <v>1823</v>
      </c>
      <c r="C4603" s="78">
        <v>-0.57314103999999999</v>
      </c>
      <c r="D4603" s="78">
        <v>-0.40158116999999999</v>
      </c>
      <c r="E4603" s="78">
        <v>5.0709276999999997E-2</v>
      </c>
      <c r="F4603" s="78">
        <v>-0.13218579</v>
      </c>
    </row>
    <row r="4604" spans="1:6" x14ac:dyDescent="0.25">
      <c r="A4604">
        <v>4602</v>
      </c>
      <c r="B4604" t="s">
        <v>35604</v>
      </c>
      <c r="C4604" s="78">
        <v>0.90070649999999997</v>
      </c>
      <c r="D4604" s="78">
        <v>-2.5720817999999999</v>
      </c>
      <c r="E4604" s="78">
        <v>0.17409450000000001</v>
      </c>
      <c r="F4604" s="78">
        <v>3.314632E-2</v>
      </c>
    </row>
    <row r="4605" spans="1:6" x14ac:dyDescent="0.25">
      <c r="A4605">
        <v>4603</v>
      </c>
      <c r="B4605" t="s">
        <v>25554</v>
      </c>
      <c r="C4605" s="78">
        <v>-0.59833455000000002</v>
      </c>
      <c r="D4605" s="78">
        <v>-0.42596804999999999</v>
      </c>
      <c r="E4605" s="78">
        <v>8.4883823999999997E-2</v>
      </c>
      <c r="F4605" s="78">
        <v>5.0578836000000002E-2</v>
      </c>
    </row>
    <row r="4606" spans="1:6" x14ac:dyDescent="0.25">
      <c r="A4606">
        <v>4604</v>
      </c>
      <c r="B4606" t="s">
        <v>17682</v>
      </c>
      <c r="C4606" s="78">
        <v>0.69082330000000003</v>
      </c>
      <c r="D4606" s="78">
        <v>-0.9533954</v>
      </c>
      <c r="E4606" s="78">
        <v>0.14747441999999999</v>
      </c>
      <c r="F4606" s="78">
        <v>-2.8392706E-2</v>
      </c>
    </row>
    <row r="4607" spans="1:6" x14ac:dyDescent="0.25">
      <c r="A4607">
        <v>4605</v>
      </c>
      <c r="B4607" t="s">
        <v>35605</v>
      </c>
      <c r="C4607" s="78">
        <v>-0.60139525000000005</v>
      </c>
      <c r="D4607" s="78">
        <v>-1.5769483</v>
      </c>
      <c r="E4607" s="78">
        <v>0.12925015000000001</v>
      </c>
      <c r="F4607" s="78">
        <v>5.4914379999999999E-2</v>
      </c>
    </row>
    <row r="4608" spans="1:6" x14ac:dyDescent="0.25">
      <c r="A4608">
        <v>4606</v>
      </c>
      <c r="B4608" t="s">
        <v>35606</v>
      </c>
      <c r="C4608" s="78">
        <v>0.36489785000000002</v>
      </c>
      <c r="D4608" s="78">
        <v>0.20459223000000001</v>
      </c>
      <c r="E4608" s="78">
        <v>0.11029653</v>
      </c>
      <c r="F4608" s="78">
        <v>6.9257390000000002E-2</v>
      </c>
    </row>
    <row r="4609" spans="1:6" x14ac:dyDescent="0.25">
      <c r="A4609">
        <v>4607</v>
      </c>
      <c r="B4609" t="s">
        <v>30846</v>
      </c>
      <c r="C4609" s="78">
        <v>0.98504895000000003</v>
      </c>
      <c r="D4609" s="78">
        <v>2.2549011999999999</v>
      </c>
      <c r="E4609" s="78">
        <v>0.15162992</v>
      </c>
      <c r="F4609" s="78">
        <v>-5.6684445999999999E-2</v>
      </c>
    </row>
    <row r="4610" spans="1:6" x14ac:dyDescent="0.25">
      <c r="A4610">
        <v>4608</v>
      </c>
      <c r="B4610" t="s">
        <v>2052</v>
      </c>
      <c r="C4610" s="78">
        <v>-0.37427769999999999</v>
      </c>
      <c r="D4610" s="78">
        <v>-1.7866690999999999</v>
      </c>
      <c r="E4610" s="78">
        <v>7.9445379999999996E-2</v>
      </c>
      <c r="F4610" s="78">
        <v>-0.109861925</v>
      </c>
    </row>
    <row r="4611" spans="1:6" x14ac:dyDescent="0.25">
      <c r="A4611">
        <v>4609</v>
      </c>
      <c r="B4611" t="s">
        <v>35607</v>
      </c>
      <c r="C4611" s="78">
        <v>-1.6178851999999999</v>
      </c>
      <c r="D4611" s="78">
        <v>-1.9610677000000001</v>
      </c>
      <c r="E4611" s="78">
        <v>0.16098139</v>
      </c>
      <c r="F4611" s="78">
        <v>3.3574263999999999E-2</v>
      </c>
    </row>
    <row r="4612" spans="1:6" x14ac:dyDescent="0.25">
      <c r="A4612">
        <v>4610</v>
      </c>
      <c r="B4612" t="s">
        <v>35608</v>
      </c>
      <c r="C4612" s="78">
        <v>-0.38136584000000001</v>
      </c>
      <c r="D4612" s="78">
        <v>-2.7418938000000002</v>
      </c>
      <c r="E4612" s="78">
        <v>0.14710989999999999</v>
      </c>
      <c r="F4612" s="78">
        <v>2.4556616E-2</v>
      </c>
    </row>
    <row r="4613" spans="1:6" x14ac:dyDescent="0.25">
      <c r="A4613">
        <v>4611</v>
      </c>
      <c r="B4613" t="s">
        <v>35609</v>
      </c>
      <c r="C4613" s="78">
        <v>-1.3705735999999999</v>
      </c>
      <c r="D4613" s="78">
        <v>-0.98010193999999995</v>
      </c>
      <c r="E4613" s="78">
        <v>8.3078176000000004E-2</v>
      </c>
      <c r="F4613" s="78">
        <v>4.8405933999999998E-2</v>
      </c>
    </row>
    <row r="4614" spans="1:6" x14ac:dyDescent="0.25">
      <c r="A4614">
        <v>4612</v>
      </c>
      <c r="B4614" t="s">
        <v>35610</v>
      </c>
      <c r="C4614" s="78">
        <v>-7.2722129999999998</v>
      </c>
      <c r="D4614" s="78">
        <v>0.45462989999999998</v>
      </c>
      <c r="E4614" s="78">
        <v>0.13330022</v>
      </c>
      <c r="F4614" s="78">
        <v>2.1880391999999999E-2</v>
      </c>
    </row>
    <row r="4615" spans="1:6" x14ac:dyDescent="0.25">
      <c r="A4615">
        <v>4613</v>
      </c>
      <c r="B4615" t="s">
        <v>35611</v>
      </c>
      <c r="C4615" s="78">
        <v>0.54982770000000003</v>
      </c>
      <c r="D4615" s="78">
        <v>1.7329569</v>
      </c>
      <c r="E4615" s="78">
        <v>0.12533131</v>
      </c>
      <c r="F4615" s="78">
        <v>5.3018573999999999E-2</v>
      </c>
    </row>
    <row r="4616" spans="1:6" x14ac:dyDescent="0.25">
      <c r="A4616">
        <v>4614</v>
      </c>
      <c r="B4616" t="s">
        <v>35612</v>
      </c>
      <c r="C4616" s="78">
        <v>0.20202744</v>
      </c>
      <c r="D4616" s="78">
        <v>7.9997180000000001E-2</v>
      </c>
      <c r="E4616" s="78">
        <v>0.13306825999999999</v>
      </c>
      <c r="F4616" s="78">
        <v>5.3758149999999998E-2</v>
      </c>
    </row>
    <row r="4617" spans="1:6" x14ac:dyDescent="0.25">
      <c r="A4617">
        <v>4615</v>
      </c>
      <c r="B4617" t="s">
        <v>35613</v>
      </c>
      <c r="C4617" s="78">
        <v>0.32912004</v>
      </c>
      <c r="D4617" s="78">
        <v>-1.2683082000000001</v>
      </c>
      <c r="E4617" s="78">
        <v>7.0814279999999993E-2</v>
      </c>
      <c r="F4617" s="78">
        <v>2.1737573999999999E-2</v>
      </c>
    </row>
    <row r="4618" spans="1:6" x14ac:dyDescent="0.25">
      <c r="A4618">
        <v>4616</v>
      </c>
      <c r="B4618" t="s">
        <v>35614</v>
      </c>
      <c r="C4618" s="78">
        <v>0.88243835999999998</v>
      </c>
      <c r="D4618" s="78">
        <v>5.3819914000000004</v>
      </c>
      <c r="E4618" s="78">
        <v>0.10988100000000001</v>
      </c>
      <c r="F4618" s="78">
        <v>5.4383057999999998E-2</v>
      </c>
    </row>
    <row r="4619" spans="1:6" x14ac:dyDescent="0.25">
      <c r="A4619">
        <v>4617</v>
      </c>
      <c r="B4619" t="s">
        <v>35615</v>
      </c>
      <c r="C4619" s="78">
        <v>0.95804982999999999</v>
      </c>
      <c r="D4619" s="78">
        <v>0.61357640000000002</v>
      </c>
      <c r="E4619" s="78">
        <v>7.1641386000000001E-2</v>
      </c>
      <c r="F4619" s="78">
        <v>4.7265994999999998E-2</v>
      </c>
    </row>
    <row r="4620" spans="1:6" x14ac:dyDescent="0.25">
      <c r="A4620">
        <v>4618</v>
      </c>
      <c r="B4620" t="s">
        <v>35616</v>
      </c>
      <c r="C4620" s="78">
        <v>-8.3296810000000008</v>
      </c>
      <c r="D4620" s="78">
        <v>0.86450886999999998</v>
      </c>
      <c r="E4620" s="78">
        <v>0.15283225</v>
      </c>
      <c r="F4620" s="78">
        <v>3.2325199999999998E-2</v>
      </c>
    </row>
    <row r="4621" spans="1:6" x14ac:dyDescent="0.25">
      <c r="A4621">
        <v>4619</v>
      </c>
      <c r="B4621" t="s">
        <v>35617</v>
      </c>
      <c r="C4621" s="78">
        <v>1.2396240000000001</v>
      </c>
      <c r="D4621" s="78">
        <v>0.76969100000000001</v>
      </c>
      <c r="E4621" s="78">
        <v>4.8901542999999999E-2</v>
      </c>
      <c r="F4621" s="78">
        <v>6.0925066E-2</v>
      </c>
    </row>
    <row r="4622" spans="1:6" x14ac:dyDescent="0.25">
      <c r="A4622">
        <v>4620</v>
      </c>
      <c r="B4622" t="s">
        <v>35618</v>
      </c>
      <c r="C4622" s="78">
        <v>3.2198595999999999</v>
      </c>
      <c r="D4622" s="78">
        <v>0.21379983</v>
      </c>
      <c r="E4622" s="78">
        <v>-4.3091089999999999E-2</v>
      </c>
      <c r="F4622" s="78">
        <v>6.4569039999999994E-2</v>
      </c>
    </row>
    <row r="4623" spans="1:6" x14ac:dyDescent="0.25">
      <c r="A4623">
        <v>4621</v>
      </c>
      <c r="B4623" t="s">
        <v>35619</v>
      </c>
      <c r="C4623" s="78">
        <v>1.1462793</v>
      </c>
      <c r="D4623" s="78">
        <v>0.96888494000000003</v>
      </c>
      <c r="E4623" s="78">
        <v>-4.4376609999999997E-2</v>
      </c>
      <c r="F4623" s="78">
        <v>8.8336765999999997E-2</v>
      </c>
    </row>
    <row r="4624" spans="1:6" x14ac:dyDescent="0.25">
      <c r="A4624">
        <v>4622</v>
      </c>
      <c r="B4624" t="s">
        <v>35620</v>
      </c>
      <c r="C4624" s="78">
        <v>4.6372450000000001</v>
      </c>
      <c r="D4624" s="78">
        <v>5.2411814000000003</v>
      </c>
      <c r="E4624" s="78">
        <v>-8.1162869999999998E-2</v>
      </c>
      <c r="F4624" s="78">
        <v>0.10681881</v>
      </c>
    </row>
    <row r="4625" spans="1:6" x14ac:dyDescent="0.25">
      <c r="A4625">
        <v>4623</v>
      </c>
      <c r="B4625" t="s">
        <v>35621</v>
      </c>
      <c r="C4625" s="78">
        <v>-2.0239153000000001</v>
      </c>
      <c r="D4625" s="78">
        <v>-1.8438677000000001</v>
      </c>
      <c r="E4625" s="78">
        <v>2.1862014999999999E-2</v>
      </c>
      <c r="F4625" s="78">
        <v>5.0788755999999997E-2</v>
      </c>
    </row>
    <row r="4626" spans="1:6" x14ac:dyDescent="0.25">
      <c r="A4626">
        <v>4624</v>
      </c>
      <c r="B4626" t="s">
        <v>8100</v>
      </c>
      <c r="C4626" s="78">
        <v>8.0479709999999996E-2</v>
      </c>
      <c r="D4626" s="78">
        <v>-1.953991</v>
      </c>
      <c r="E4626" s="78">
        <v>9.3275994000000001E-2</v>
      </c>
      <c r="F4626" s="78">
        <v>-7.1595400000000003E-2</v>
      </c>
    </row>
    <row r="4627" spans="1:6" x14ac:dyDescent="0.25">
      <c r="A4627">
        <v>4625</v>
      </c>
      <c r="B4627" t="s">
        <v>7199</v>
      </c>
      <c r="C4627" s="78">
        <v>-0.66525579999999995</v>
      </c>
      <c r="D4627" s="78">
        <v>0.81326699999999996</v>
      </c>
      <c r="E4627" s="78">
        <v>9.4833479999999998E-2</v>
      </c>
      <c r="F4627" s="78">
        <v>-9.3283710000000006E-2</v>
      </c>
    </row>
    <row r="4628" spans="1:6" x14ac:dyDescent="0.25">
      <c r="A4628">
        <v>4626</v>
      </c>
      <c r="B4628" t="s">
        <v>17252</v>
      </c>
      <c r="C4628" s="78">
        <v>0.14378705999999999</v>
      </c>
      <c r="D4628" s="78">
        <v>-0.86011890000000002</v>
      </c>
      <c r="E4628" s="78">
        <v>-7.4166239999999994E-2</v>
      </c>
      <c r="F4628" s="78">
        <v>-0.18233767000000001</v>
      </c>
    </row>
    <row r="4629" spans="1:6" x14ac:dyDescent="0.25">
      <c r="A4629">
        <v>4627</v>
      </c>
      <c r="B4629" t="s">
        <v>35622</v>
      </c>
      <c r="C4629" s="78">
        <v>1.6561435</v>
      </c>
      <c r="D4629" s="78">
        <v>3.0929353000000002</v>
      </c>
      <c r="E4629" s="78">
        <v>0.21578617</v>
      </c>
      <c r="F4629" s="78">
        <v>-3.0561787999999999E-3</v>
      </c>
    </row>
    <row r="4630" spans="1:6" x14ac:dyDescent="0.25">
      <c r="A4630">
        <v>4628</v>
      </c>
      <c r="B4630" t="s">
        <v>35623</v>
      </c>
      <c r="C4630" s="78">
        <v>2.1630440000000002</v>
      </c>
      <c r="D4630" s="78">
        <v>-0.79172969999999998</v>
      </c>
      <c r="E4630" s="78">
        <v>-9.82185E-2</v>
      </c>
      <c r="F4630" s="78">
        <v>4.0218617999999998E-2</v>
      </c>
    </row>
    <row r="4631" spans="1:6" x14ac:dyDescent="0.25">
      <c r="A4631">
        <v>4629</v>
      </c>
      <c r="B4631" t="s">
        <v>35624</v>
      </c>
      <c r="C4631" s="78">
        <v>0.32365716</v>
      </c>
      <c r="D4631" s="78">
        <v>-1.9991483999999999</v>
      </c>
      <c r="E4631" s="78">
        <v>0.19900572</v>
      </c>
      <c r="F4631" s="78">
        <v>1.4486943E-2</v>
      </c>
    </row>
    <row r="4632" spans="1:6" x14ac:dyDescent="0.25">
      <c r="A4632">
        <v>4630</v>
      </c>
      <c r="B4632" t="s">
        <v>35625</v>
      </c>
      <c r="C4632" s="78">
        <v>0.97130053999999999</v>
      </c>
      <c r="D4632" s="78">
        <v>8.840185</v>
      </c>
      <c r="E4632" s="78">
        <v>-6.8177310000000005E-2</v>
      </c>
      <c r="F4632" s="78">
        <v>2.2104395999999998E-2</v>
      </c>
    </row>
    <row r="4633" spans="1:6" x14ac:dyDescent="0.25">
      <c r="A4633">
        <v>4631</v>
      </c>
      <c r="B4633" t="s">
        <v>35626</v>
      </c>
      <c r="C4633" s="78">
        <v>-1.567563</v>
      </c>
      <c r="D4633" s="78">
        <v>3.5626159999999998</v>
      </c>
      <c r="E4633" s="78">
        <v>5.8347179999999998E-2</v>
      </c>
      <c r="F4633" s="78">
        <v>3.285362E-2</v>
      </c>
    </row>
    <row r="4634" spans="1:6" x14ac:dyDescent="0.25">
      <c r="A4634">
        <v>4632</v>
      </c>
      <c r="B4634" t="s">
        <v>35627</v>
      </c>
      <c r="C4634" s="78">
        <v>2.4060109999999999</v>
      </c>
      <c r="D4634" s="78">
        <v>2.3177211</v>
      </c>
      <c r="E4634" s="78">
        <v>-5.0651759999999997E-2</v>
      </c>
      <c r="F4634" s="78">
        <v>3.2419875000000001E-2</v>
      </c>
    </row>
    <row r="4635" spans="1:6" x14ac:dyDescent="0.25">
      <c r="A4635">
        <v>4633</v>
      </c>
      <c r="B4635" t="s">
        <v>35628</v>
      </c>
      <c r="C4635" s="78">
        <v>-1.3500717</v>
      </c>
      <c r="D4635" s="78">
        <v>2.4553796999999999</v>
      </c>
      <c r="E4635" s="78">
        <v>0.10733397</v>
      </c>
      <c r="F4635" s="78">
        <v>2.3263494999999999E-2</v>
      </c>
    </row>
    <row r="4636" spans="1:6" x14ac:dyDescent="0.25">
      <c r="A4636">
        <v>4634</v>
      </c>
      <c r="B4636" t="s">
        <v>1667</v>
      </c>
      <c r="C4636" s="78">
        <v>-0.97051129999999997</v>
      </c>
      <c r="D4636" s="78">
        <v>-1.3887384</v>
      </c>
      <c r="E4636" s="78">
        <v>0.106166765</v>
      </c>
      <c r="F4636" s="78">
        <v>-0.12681463000000001</v>
      </c>
    </row>
    <row r="4637" spans="1:6" x14ac:dyDescent="0.25">
      <c r="A4637">
        <v>4635</v>
      </c>
      <c r="B4637" t="s">
        <v>35629</v>
      </c>
      <c r="C4637" s="78">
        <v>0.72647910000000004</v>
      </c>
      <c r="D4637" s="78">
        <v>0.24090027999999999</v>
      </c>
      <c r="E4637" s="78">
        <v>0.21101838000000001</v>
      </c>
      <c r="F4637" s="78">
        <v>1.7974629999999998E-2</v>
      </c>
    </row>
    <row r="4638" spans="1:6" x14ac:dyDescent="0.25">
      <c r="A4638">
        <v>4636</v>
      </c>
      <c r="B4638" t="s">
        <v>35630</v>
      </c>
      <c r="C4638" s="78">
        <v>1.3488739000000001</v>
      </c>
      <c r="D4638" s="78">
        <v>-1.9296331</v>
      </c>
      <c r="E4638" s="78">
        <v>7.8897030000000007E-2</v>
      </c>
      <c r="F4638" s="78">
        <v>6.0527589999999999E-2</v>
      </c>
    </row>
    <row r="4639" spans="1:6" x14ac:dyDescent="0.25">
      <c r="A4639">
        <v>4637</v>
      </c>
      <c r="B4639" t="s">
        <v>35631</v>
      </c>
      <c r="C4639" s="78">
        <v>-1.8270295999999999</v>
      </c>
      <c r="D4639" s="78">
        <v>0.68764040000000004</v>
      </c>
      <c r="E4639" s="78">
        <v>-0.21941394</v>
      </c>
      <c r="F4639" s="78">
        <v>0.12758842000000001</v>
      </c>
    </row>
    <row r="4640" spans="1:6" x14ac:dyDescent="0.25">
      <c r="A4640">
        <v>4638</v>
      </c>
      <c r="B4640" t="s">
        <v>35632</v>
      </c>
      <c r="C4640" s="78">
        <v>1.7483823999999999</v>
      </c>
      <c r="D4640" s="78">
        <v>2.4536115999999999</v>
      </c>
      <c r="E4640" s="78">
        <v>-0.26897146999999999</v>
      </c>
      <c r="F4640" s="78">
        <v>8.8048860000000007E-2</v>
      </c>
    </row>
    <row r="4641" spans="1:6" x14ac:dyDescent="0.25">
      <c r="A4641">
        <v>4639</v>
      </c>
      <c r="B4641" t="s">
        <v>35633</v>
      </c>
      <c r="C4641" s="78">
        <v>-1.189845</v>
      </c>
      <c r="D4641" s="78">
        <v>0.96436860000000002</v>
      </c>
      <c r="E4641" s="78">
        <v>-0.17279130000000001</v>
      </c>
      <c r="F4641" s="78">
        <v>0.11140025000000001</v>
      </c>
    </row>
    <row r="4642" spans="1:6" x14ac:dyDescent="0.25">
      <c r="A4642">
        <v>4640</v>
      </c>
      <c r="B4642" t="s">
        <v>35634</v>
      </c>
      <c r="C4642" s="78">
        <v>3.0788579999999999</v>
      </c>
      <c r="D4642" s="78">
        <v>-0.10764491599999999</v>
      </c>
      <c r="E4642" s="78">
        <v>-2.2785931999999998E-2</v>
      </c>
      <c r="F4642" s="78">
        <v>-7.1371207000000001E-3</v>
      </c>
    </row>
    <row r="4643" spans="1:6" x14ac:dyDescent="0.25">
      <c r="A4643">
        <v>4641</v>
      </c>
      <c r="B4643" t="s">
        <v>7718</v>
      </c>
      <c r="C4643" s="78">
        <v>2.5382004</v>
      </c>
      <c r="D4643" s="78">
        <v>-3.380217</v>
      </c>
      <c r="E4643" s="78">
        <v>2.8131887000000001E-2</v>
      </c>
      <c r="F4643" s="78">
        <v>-0.18178691</v>
      </c>
    </row>
    <row r="4644" spans="1:6" x14ac:dyDescent="0.25">
      <c r="A4644">
        <v>4642</v>
      </c>
      <c r="B4644" t="s">
        <v>7213</v>
      </c>
      <c r="C4644" s="78">
        <v>-1.001987</v>
      </c>
      <c r="D4644" s="78">
        <v>2.0157456000000001E-2</v>
      </c>
      <c r="E4644" s="78">
        <v>3.1845345999999997E-2</v>
      </c>
      <c r="F4644" s="78">
        <v>-0.14242598000000001</v>
      </c>
    </row>
    <row r="4645" spans="1:6" x14ac:dyDescent="0.25">
      <c r="A4645">
        <v>4643</v>
      </c>
      <c r="B4645" t="s">
        <v>35635</v>
      </c>
      <c r="C4645" s="78">
        <v>3.8661300000000003E-2</v>
      </c>
      <c r="D4645" s="78">
        <v>0.89214420000000005</v>
      </c>
      <c r="E4645" s="78">
        <v>1.984489E-2</v>
      </c>
      <c r="F4645" s="78">
        <v>3.7395946999999999E-2</v>
      </c>
    </row>
    <row r="4646" spans="1:6" x14ac:dyDescent="0.25">
      <c r="A4646">
        <v>4644</v>
      </c>
      <c r="B4646" t="s">
        <v>35636</v>
      </c>
      <c r="C4646" s="78">
        <v>0.3126891</v>
      </c>
      <c r="D4646" s="78">
        <v>-0.65577149999999995</v>
      </c>
      <c r="E4646" s="78">
        <v>5.8386861999999998E-2</v>
      </c>
      <c r="F4646" s="78">
        <v>4.586055E-2</v>
      </c>
    </row>
    <row r="4647" spans="1:6" x14ac:dyDescent="0.25">
      <c r="A4647">
        <v>4645</v>
      </c>
      <c r="B4647" t="s">
        <v>35637</v>
      </c>
      <c r="C4647" s="78">
        <v>6.3753542999999997</v>
      </c>
      <c r="D4647" s="78">
        <v>4.7917012999999997</v>
      </c>
      <c r="E4647" s="78">
        <v>0.19892770000000001</v>
      </c>
      <c r="F4647" s="78">
        <v>2.9217478000000002E-2</v>
      </c>
    </row>
    <row r="4648" spans="1:6" x14ac:dyDescent="0.25">
      <c r="A4648">
        <v>4646</v>
      </c>
      <c r="B4648" t="s">
        <v>35638</v>
      </c>
      <c r="C4648" s="78">
        <v>0.26336621999999998</v>
      </c>
      <c r="D4648" s="78">
        <v>-1.841397</v>
      </c>
      <c r="E4648" s="78">
        <v>7.1285959999999995E-2</v>
      </c>
      <c r="F4648" s="78">
        <v>-7.6476160000000003E-3</v>
      </c>
    </row>
    <row r="4649" spans="1:6" x14ac:dyDescent="0.25">
      <c r="A4649">
        <v>4647</v>
      </c>
      <c r="B4649" t="s">
        <v>7765</v>
      </c>
      <c r="C4649" s="78">
        <v>-1.5442014E-2</v>
      </c>
      <c r="D4649" s="78">
        <v>0.26544630000000002</v>
      </c>
      <c r="E4649" s="78">
        <v>8.977243E-2</v>
      </c>
      <c r="F4649" s="78">
        <v>-8.7014645000000002E-2</v>
      </c>
    </row>
    <row r="4650" spans="1:6" x14ac:dyDescent="0.25">
      <c r="A4650">
        <v>4648</v>
      </c>
      <c r="B4650" t="s">
        <v>9286</v>
      </c>
      <c r="C4650" s="78">
        <v>-0.10352351999999999</v>
      </c>
      <c r="D4650" s="78">
        <v>-1.0573782</v>
      </c>
      <c r="E4650" s="78">
        <v>1.10734105E-2</v>
      </c>
      <c r="F4650" s="78">
        <v>-6.4968079999999997E-2</v>
      </c>
    </row>
    <row r="4651" spans="1:6" x14ac:dyDescent="0.25">
      <c r="A4651">
        <v>4649</v>
      </c>
      <c r="B4651" t="s">
        <v>35639</v>
      </c>
      <c r="C4651" s="78">
        <v>-0.51875985000000002</v>
      </c>
      <c r="D4651" s="78">
        <v>3.2787006000000001</v>
      </c>
      <c r="E4651" s="78">
        <v>6.7136840000000003E-2</v>
      </c>
      <c r="F4651" s="78">
        <v>9.9105540000000006E-2</v>
      </c>
    </row>
    <row r="4652" spans="1:6" x14ac:dyDescent="0.25">
      <c r="A4652">
        <v>4650</v>
      </c>
      <c r="B4652" t="s">
        <v>35640</v>
      </c>
      <c r="C4652" s="78">
        <v>-3.1559629999999999</v>
      </c>
      <c r="D4652" s="78">
        <v>2.666064</v>
      </c>
      <c r="E4652" s="78">
        <v>6.2510189999999993E-2</v>
      </c>
      <c r="F4652" s="78">
        <v>8.4875939999999997E-2</v>
      </c>
    </row>
    <row r="4653" spans="1:6" x14ac:dyDescent="0.25">
      <c r="A4653">
        <v>4651</v>
      </c>
      <c r="B4653" t="s">
        <v>35641</v>
      </c>
      <c r="C4653" s="78">
        <v>-5.3653925999999998E-2</v>
      </c>
      <c r="D4653" s="78">
        <v>-1.3555169000000001E-2</v>
      </c>
      <c r="E4653" s="78">
        <v>0.25064573000000001</v>
      </c>
      <c r="F4653" s="78">
        <v>5.9339220000000003E-3</v>
      </c>
    </row>
    <row r="4654" spans="1:6" x14ac:dyDescent="0.25">
      <c r="A4654">
        <v>4652</v>
      </c>
      <c r="B4654" t="s">
        <v>5871</v>
      </c>
      <c r="C4654" s="78">
        <v>-8.1116705999999997E-2</v>
      </c>
      <c r="D4654" s="78">
        <v>-1.0047075999999999</v>
      </c>
      <c r="E4654" s="78">
        <v>9.3723299999999996E-2</v>
      </c>
      <c r="F4654" s="78">
        <v>-2.1048761999999999E-2</v>
      </c>
    </row>
    <row r="4655" spans="1:6" x14ac:dyDescent="0.25">
      <c r="A4655">
        <v>4653</v>
      </c>
      <c r="B4655" t="s">
        <v>22634</v>
      </c>
      <c r="C4655" s="78">
        <v>0.27706166999999998</v>
      </c>
      <c r="D4655" s="78">
        <v>0.41613746000000001</v>
      </c>
      <c r="E4655" s="78">
        <v>-0.21967002999999999</v>
      </c>
      <c r="F4655" s="78">
        <v>-0.23154343999999999</v>
      </c>
    </row>
    <row r="4656" spans="1:6" x14ac:dyDescent="0.25">
      <c r="A4656">
        <v>4654</v>
      </c>
      <c r="B4656" t="s">
        <v>1255</v>
      </c>
      <c r="C4656" s="78">
        <v>0.41243804000000001</v>
      </c>
      <c r="D4656" s="78">
        <v>-1.0752455999999999</v>
      </c>
      <c r="E4656" s="78">
        <v>-0.12697473000000001</v>
      </c>
      <c r="F4656" s="78">
        <v>-0.30718452000000002</v>
      </c>
    </row>
    <row r="4657" spans="1:6" x14ac:dyDescent="0.25">
      <c r="A4657">
        <v>4655</v>
      </c>
      <c r="B4657" t="s">
        <v>8491</v>
      </c>
      <c r="C4657" s="78">
        <v>-0.80866680000000002</v>
      </c>
      <c r="D4657" s="78">
        <v>-1.6075926</v>
      </c>
      <c r="E4657" s="78">
        <v>-2.4643838000000001E-2</v>
      </c>
      <c r="F4657" s="78">
        <v>-0.19897537000000001</v>
      </c>
    </row>
    <row r="4658" spans="1:6" x14ac:dyDescent="0.25">
      <c r="A4658">
        <v>4656</v>
      </c>
      <c r="B4658" t="s">
        <v>35642</v>
      </c>
      <c r="C4658" s="78">
        <v>-0.8880576</v>
      </c>
      <c r="D4658" s="78">
        <v>-1.3949123999999999</v>
      </c>
      <c r="E4658" s="78">
        <v>2.0612136E-2</v>
      </c>
      <c r="F4658" s="78">
        <v>5.0182942000000001E-2</v>
      </c>
    </row>
    <row r="4659" spans="1:6" x14ac:dyDescent="0.25">
      <c r="A4659">
        <v>4657</v>
      </c>
      <c r="B4659" t="s">
        <v>35643</v>
      </c>
      <c r="C4659" s="78">
        <v>-0.179672</v>
      </c>
      <c r="D4659" s="78">
        <v>0.21083081000000001</v>
      </c>
      <c r="E4659" s="78">
        <v>-3.6169766999999999E-2</v>
      </c>
      <c r="F4659" s="78">
        <v>7.4016794999999996E-2</v>
      </c>
    </row>
    <row r="4660" spans="1:6" x14ac:dyDescent="0.25">
      <c r="A4660">
        <v>4658</v>
      </c>
      <c r="B4660" t="s">
        <v>35644</v>
      </c>
      <c r="C4660" s="78">
        <v>1.5326582</v>
      </c>
      <c r="D4660" s="78">
        <v>2.3137872000000002</v>
      </c>
      <c r="E4660" s="78">
        <v>9.2545169999999996E-2</v>
      </c>
      <c r="F4660" s="78">
        <v>-9.9349350000000003E-2</v>
      </c>
    </row>
    <row r="4661" spans="1:6" x14ac:dyDescent="0.25">
      <c r="A4661">
        <v>4659</v>
      </c>
      <c r="B4661" t="s">
        <v>35645</v>
      </c>
      <c r="C4661" s="78">
        <v>2.9891709999999998</v>
      </c>
      <c r="D4661" s="78">
        <v>2.7204978</v>
      </c>
      <c r="E4661" s="78">
        <v>5.7500556000000001E-2</v>
      </c>
      <c r="F4661" s="78">
        <v>4.5847677000000003E-2</v>
      </c>
    </row>
    <row r="4662" spans="1:6" x14ac:dyDescent="0.25">
      <c r="A4662">
        <v>4660</v>
      </c>
      <c r="B4662" t="s">
        <v>35646</v>
      </c>
      <c r="C4662" s="78">
        <v>5.1245329999999999E-2</v>
      </c>
      <c r="D4662" s="78">
        <v>-1.4071419000000001</v>
      </c>
      <c r="E4662" s="78">
        <v>2.3496032E-2</v>
      </c>
      <c r="F4662" s="78">
        <v>8.9279529999999996E-2</v>
      </c>
    </row>
    <row r="4663" spans="1:6" x14ac:dyDescent="0.25">
      <c r="A4663">
        <v>4661</v>
      </c>
      <c r="B4663" t="s">
        <v>35647</v>
      </c>
      <c r="C4663" s="78">
        <v>-0.50563407000000005</v>
      </c>
      <c r="D4663" s="78">
        <v>-0.98416126000000004</v>
      </c>
      <c r="E4663" s="78">
        <v>5.6063562999999997E-2</v>
      </c>
      <c r="F4663" s="78">
        <v>6.0982559999999998E-2</v>
      </c>
    </row>
    <row r="4664" spans="1:6" x14ac:dyDescent="0.25">
      <c r="A4664">
        <v>4662</v>
      </c>
      <c r="B4664" t="s">
        <v>16696</v>
      </c>
      <c r="C4664" s="78">
        <v>1.3921361000000001</v>
      </c>
      <c r="D4664" s="78">
        <v>3.6238581999999999</v>
      </c>
      <c r="E4664" s="78">
        <v>8.410579E-2</v>
      </c>
      <c r="F4664" s="78">
        <v>-7.4391570000000004E-2</v>
      </c>
    </row>
    <row r="4665" spans="1:6" x14ac:dyDescent="0.25">
      <c r="A4665">
        <v>4663</v>
      </c>
      <c r="B4665" t="s">
        <v>15224</v>
      </c>
      <c r="C4665" s="78">
        <v>-0.85775699999999999</v>
      </c>
      <c r="D4665" s="78">
        <v>-3.5046210000000002</v>
      </c>
      <c r="E4665" s="78">
        <v>6.3989535E-2</v>
      </c>
      <c r="F4665" s="78">
        <v>-0.11663094</v>
      </c>
    </row>
    <row r="4666" spans="1:6" x14ac:dyDescent="0.25">
      <c r="A4666">
        <v>4664</v>
      </c>
      <c r="B4666" t="s">
        <v>35648</v>
      </c>
      <c r="C4666" s="78">
        <v>0.34151939999999997</v>
      </c>
      <c r="D4666" s="78">
        <v>-0.81628734000000003</v>
      </c>
      <c r="E4666" s="78">
        <v>6.4044829999999997E-2</v>
      </c>
      <c r="F4666" s="78">
        <v>4.8135696000000004E-3</v>
      </c>
    </row>
    <row r="4667" spans="1:6" x14ac:dyDescent="0.25">
      <c r="A4667">
        <v>4665</v>
      </c>
      <c r="B4667" t="s">
        <v>35649</v>
      </c>
      <c r="C4667" s="78">
        <v>1.6532762999999999</v>
      </c>
      <c r="D4667" s="78">
        <v>-2.0432817999999999</v>
      </c>
      <c r="E4667" s="78">
        <v>0.14397921999999999</v>
      </c>
      <c r="F4667" s="78">
        <v>2.5823044E-2</v>
      </c>
    </row>
    <row r="4668" spans="1:6" x14ac:dyDescent="0.25">
      <c r="A4668">
        <v>4666</v>
      </c>
      <c r="B4668" t="s">
        <v>35650</v>
      </c>
      <c r="C4668" s="78">
        <v>-0.32109409999999999</v>
      </c>
      <c r="D4668" s="78">
        <v>2.3607749999999998</v>
      </c>
      <c r="E4668" s="78">
        <v>1.8934458000000001E-2</v>
      </c>
      <c r="F4668" s="78">
        <v>3.8914457E-2</v>
      </c>
    </row>
    <row r="4669" spans="1:6" x14ac:dyDescent="0.25">
      <c r="A4669">
        <v>4667</v>
      </c>
      <c r="B4669" t="s">
        <v>35651</v>
      </c>
      <c r="C4669" s="78">
        <v>0.12265804399999999</v>
      </c>
      <c r="D4669" s="78">
        <v>4.3833732999999997</v>
      </c>
      <c r="E4669" s="78">
        <v>0.12866047</v>
      </c>
      <c r="F4669" s="78">
        <v>-3.4303060000000003E-2</v>
      </c>
    </row>
    <row r="4670" spans="1:6" x14ac:dyDescent="0.25">
      <c r="A4670">
        <v>4668</v>
      </c>
      <c r="B4670" t="s">
        <v>7767</v>
      </c>
      <c r="C4670" s="78">
        <v>-0.95598519999999998</v>
      </c>
      <c r="D4670" s="78">
        <v>-1.1791205</v>
      </c>
      <c r="E4670" s="78">
        <v>0.12327808</v>
      </c>
      <c r="F4670" s="78">
        <v>-4.9471380000000002E-2</v>
      </c>
    </row>
    <row r="4671" spans="1:6" x14ac:dyDescent="0.25">
      <c r="A4671">
        <v>4669</v>
      </c>
      <c r="B4671" t="s">
        <v>35652</v>
      </c>
      <c r="C4671" s="78">
        <v>-0.68084560000000005</v>
      </c>
      <c r="D4671" s="78">
        <v>-0.31563306000000002</v>
      </c>
      <c r="E4671" s="78">
        <v>6.7499190000000001E-2</v>
      </c>
      <c r="F4671" s="78">
        <v>5.2710901999999997E-2</v>
      </c>
    </row>
    <row r="4672" spans="1:6" x14ac:dyDescent="0.25">
      <c r="A4672">
        <v>4670</v>
      </c>
      <c r="B4672" t="s">
        <v>35653</v>
      </c>
      <c r="C4672" s="78">
        <v>2.7524543000000001</v>
      </c>
      <c r="D4672" s="78">
        <v>-1.0450222</v>
      </c>
      <c r="E4672" s="78">
        <v>0.20021246000000001</v>
      </c>
      <c r="F4672" s="78">
        <v>3.7249579999999997E-2</v>
      </c>
    </row>
    <row r="4673" spans="1:6" x14ac:dyDescent="0.25">
      <c r="A4673">
        <v>4671</v>
      </c>
      <c r="B4673" t="s">
        <v>35654</v>
      </c>
      <c r="C4673" s="78">
        <v>-1.3263851</v>
      </c>
      <c r="D4673" s="78">
        <v>-1.3990376</v>
      </c>
      <c r="E4673" s="78">
        <v>0.11294475</v>
      </c>
      <c r="F4673" s="78">
        <v>4.978047E-2</v>
      </c>
    </row>
    <row r="4674" spans="1:6" x14ac:dyDescent="0.25">
      <c r="A4674">
        <v>4672</v>
      </c>
      <c r="B4674" t="s">
        <v>35655</v>
      </c>
      <c r="C4674" s="78">
        <v>1.0115588</v>
      </c>
      <c r="D4674" s="78">
        <v>-0.63945689999999999</v>
      </c>
      <c r="E4674" s="78">
        <v>9.0086579999999999E-2</v>
      </c>
      <c r="F4674" s="78">
        <v>6.2767564999999997E-2</v>
      </c>
    </row>
    <row r="4675" spans="1:6" x14ac:dyDescent="0.25">
      <c r="A4675">
        <v>4673</v>
      </c>
      <c r="B4675" t="s">
        <v>35656</v>
      </c>
      <c r="C4675" s="78">
        <v>-0.34461389999999997</v>
      </c>
      <c r="D4675" s="78">
        <v>-1.1674656999999999</v>
      </c>
      <c r="E4675" s="78">
        <v>0.13236073000000001</v>
      </c>
      <c r="F4675" s="78">
        <v>-4.6202157000000001E-2</v>
      </c>
    </row>
    <row r="4676" spans="1:6" x14ac:dyDescent="0.25">
      <c r="A4676">
        <v>4674</v>
      </c>
      <c r="B4676" t="s">
        <v>35657</v>
      </c>
      <c r="C4676" s="78">
        <v>0.84452724000000001</v>
      </c>
      <c r="D4676" s="78">
        <v>-2.0113672999999999</v>
      </c>
      <c r="E4676" s="78">
        <v>0.13195598</v>
      </c>
      <c r="F4676" s="78">
        <v>3.6587126999999997E-2</v>
      </c>
    </row>
    <row r="4677" spans="1:6" x14ac:dyDescent="0.25">
      <c r="A4677">
        <v>4675</v>
      </c>
      <c r="B4677" t="s">
        <v>35658</v>
      </c>
      <c r="C4677" s="78">
        <v>-1.0321480999999999</v>
      </c>
      <c r="D4677" s="78">
        <v>-2.090506</v>
      </c>
      <c r="E4677" s="78">
        <v>6.9716260000000002E-2</v>
      </c>
      <c r="F4677" s="78">
        <v>5.0342459999999999E-2</v>
      </c>
    </row>
    <row r="4678" spans="1:6" x14ac:dyDescent="0.25">
      <c r="A4678">
        <v>4676</v>
      </c>
      <c r="B4678" t="s">
        <v>7743</v>
      </c>
      <c r="C4678" s="78">
        <v>-0.60022140000000002</v>
      </c>
      <c r="D4678" s="78">
        <v>-1.2219241000000001</v>
      </c>
      <c r="E4678" s="78">
        <v>0.13123392</v>
      </c>
      <c r="F4678" s="78">
        <v>-5.4677095000000002E-2</v>
      </c>
    </row>
    <row r="4679" spans="1:6" x14ac:dyDescent="0.25">
      <c r="A4679">
        <v>4677</v>
      </c>
      <c r="B4679" t="s">
        <v>35659</v>
      </c>
      <c r="C4679" s="78">
        <v>-6.4912989999999997</v>
      </c>
      <c r="D4679" s="78">
        <v>-0.37558114999999997</v>
      </c>
      <c r="E4679" s="78">
        <v>0.21179329999999999</v>
      </c>
      <c r="F4679" s="78">
        <v>3.7246370000000001E-2</v>
      </c>
    </row>
    <row r="4680" spans="1:6" x14ac:dyDescent="0.25">
      <c r="A4680">
        <v>4678</v>
      </c>
      <c r="B4680" t="s">
        <v>35660</v>
      </c>
      <c r="C4680" s="78">
        <v>-0.39676327</v>
      </c>
      <c r="D4680" s="78">
        <v>-1.2583451999999999</v>
      </c>
      <c r="E4680" s="78">
        <v>8.7510809999999994E-2</v>
      </c>
      <c r="F4680" s="78">
        <v>5.0902496999999998E-2</v>
      </c>
    </row>
    <row r="4681" spans="1:6" x14ac:dyDescent="0.25">
      <c r="A4681">
        <v>4679</v>
      </c>
      <c r="B4681" t="s">
        <v>35661</v>
      </c>
      <c r="C4681" s="78">
        <v>-0.91642889999999999</v>
      </c>
      <c r="D4681" s="78">
        <v>-0.31364644000000003</v>
      </c>
      <c r="E4681" s="78">
        <v>9.2879920000000005E-2</v>
      </c>
      <c r="F4681" s="78">
        <v>6.6855639999999994E-2</v>
      </c>
    </row>
    <row r="4682" spans="1:6" x14ac:dyDescent="0.25">
      <c r="A4682">
        <v>4680</v>
      </c>
      <c r="B4682" t="s">
        <v>35662</v>
      </c>
      <c r="C4682" s="78">
        <v>-1.0639244000000001</v>
      </c>
      <c r="D4682" s="78">
        <v>-0.21612023999999999</v>
      </c>
      <c r="E4682" s="78">
        <v>7.5096410000000002E-2</v>
      </c>
      <c r="F4682" s="78">
        <v>8.8807659999999997E-2</v>
      </c>
    </row>
    <row r="4683" spans="1:6" x14ac:dyDescent="0.25">
      <c r="A4683">
        <v>4681</v>
      </c>
      <c r="B4683" t="s">
        <v>19595</v>
      </c>
      <c r="C4683" s="78">
        <v>-0.39978594000000001</v>
      </c>
      <c r="D4683" s="78">
        <v>-1.8909573999999998E-2</v>
      </c>
      <c r="E4683" s="78">
        <v>0.11948046</v>
      </c>
      <c r="F4683" s="78">
        <v>-2.5221387000000001E-2</v>
      </c>
    </row>
    <row r="4684" spans="1:6" x14ac:dyDescent="0.25">
      <c r="A4684">
        <v>4682</v>
      </c>
      <c r="B4684" t="s">
        <v>35663</v>
      </c>
      <c r="C4684" s="78">
        <v>1.626979</v>
      </c>
      <c r="D4684" s="78">
        <v>-1.8072541</v>
      </c>
      <c r="E4684" s="78">
        <v>0.10958095</v>
      </c>
      <c r="F4684" s="78">
        <v>5.4410159999999999E-2</v>
      </c>
    </row>
    <row r="4685" spans="1:6" x14ac:dyDescent="0.25">
      <c r="A4685">
        <v>4683</v>
      </c>
      <c r="B4685" t="s">
        <v>35664</v>
      </c>
      <c r="C4685" s="78">
        <v>1.4311294999999999</v>
      </c>
      <c r="D4685" s="78">
        <v>-2.3783406999999999</v>
      </c>
      <c r="E4685" s="78">
        <v>5.0317407000000001E-2</v>
      </c>
      <c r="F4685" s="78">
        <v>7.8575060000000002E-2</v>
      </c>
    </row>
    <row r="4686" spans="1:6" x14ac:dyDescent="0.25">
      <c r="A4686">
        <v>4684</v>
      </c>
      <c r="B4686" t="s">
        <v>13416</v>
      </c>
      <c r="C4686" s="78">
        <v>3.4259238000000001</v>
      </c>
      <c r="D4686" s="78">
        <v>0.27050649999999998</v>
      </c>
      <c r="E4686" s="78">
        <v>-9.9205760000000004E-2</v>
      </c>
      <c r="F4686" s="78">
        <v>-0.23725165000000001</v>
      </c>
    </row>
  </sheetData>
  <pageMargins left="0.7" right="0.7" top="0.78740157499999996" bottom="0.78740157499999996" header="0.3" footer="0.3"/>
  <drawing r:id="rId1"/>
  <tableParts count="3">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414C1-6B81-4ECC-A893-1D7C45572B86}">
  <dimension ref="A1:G99"/>
  <sheetViews>
    <sheetView workbookViewId="0">
      <selection activeCell="B8" sqref="B8"/>
    </sheetView>
  </sheetViews>
  <sheetFormatPr baseColWidth="10" defaultRowHeight="15" x14ac:dyDescent="0.25"/>
  <cols>
    <col min="1" max="1" width="46.28515625" bestFit="1" customWidth="1"/>
    <col min="2" max="4" width="81.140625" bestFit="1" customWidth="1"/>
    <col min="5" max="5" width="69.7109375" bestFit="1" customWidth="1"/>
    <col min="6" max="7" width="81.140625" bestFit="1" customWidth="1"/>
  </cols>
  <sheetData>
    <row r="1" spans="1:7" x14ac:dyDescent="0.25">
      <c r="A1" t="s">
        <v>559</v>
      </c>
      <c r="B1" t="s">
        <v>1</v>
      </c>
      <c r="C1" t="s">
        <v>3</v>
      </c>
      <c r="D1" t="s">
        <v>5</v>
      </c>
      <c r="E1" t="s">
        <v>7</v>
      </c>
      <c r="F1" t="s">
        <v>9</v>
      </c>
      <c r="G1" t="s">
        <v>11</v>
      </c>
    </row>
    <row r="2" spans="1:7" x14ac:dyDescent="0.25">
      <c r="A2" t="s">
        <v>0</v>
      </c>
      <c r="B2" t="s">
        <v>2</v>
      </c>
      <c r="C2" t="s">
        <v>4</v>
      </c>
      <c r="D2" t="s">
        <v>6</v>
      </c>
      <c r="E2" t="s">
        <v>8</v>
      </c>
      <c r="F2" t="s">
        <v>10</v>
      </c>
      <c r="G2" t="s">
        <v>12</v>
      </c>
    </row>
    <row r="3" spans="1:7" x14ac:dyDescent="0.25">
      <c r="A3" t="s">
        <v>13</v>
      </c>
      <c r="B3" t="s">
        <v>14</v>
      </c>
      <c r="C3" t="s">
        <v>14</v>
      </c>
      <c r="D3" t="s">
        <v>14</v>
      </c>
      <c r="E3" t="s">
        <v>14</v>
      </c>
      <c r="F3" t="s">
        <v>14</v>
      </c>
      <c r="G3" t="s">
        <v>14</v>
      </c>
    </row>
    <row r="4" spans="1:7" x14ac:dyDescent="0.25">
      <c r="A4" t="s">
        <v>15</v>
      </c>
      <c r="B4" t="s">
        <v>16</v>
      </c>
      <c r="C4" t="s">
        <v>17</v>
      </c>
      <c r="D4" t="s">
        <v>18</v>
      </c>
      <c r="E4" t="s">
        <v>18</v>
      </c>
      <c r="F4" t="s">
        <v>19</v>
      </c>
      <c r="G4" t="s">
        <v>20</v>
      </c>
    </row>
    <row r="5" spans="1:7" x14ac:dyDescent="0.25">
      <c r="A5" t="s">
        <v>21</v>
      </c>
      <c r="B5" t="s">
        <v>22</v>
      </c>
      <c r="C5" t="s">
        <v>23</v>
      </c>
      <c r="D5" t="s">
        <v>24</v>
      </c>
      <c r="E5" t="s">
        <v>24</v>
      </c>
      <c r="F5" t="s">
        <v>25</v>
      </c>
      <c r="G5" t="s">
        <v>26</v>
      </c>
    </row>
    <row r="6" spans="1:7" x14ac:dyDescent="0.25">
      <c r="A6" t="s">
        <v>27</v>
      </c>
      <c r="B6" t="s">
        <v>28</v>
      </c>
      <c r="C6" t="s">
        <v>29</v>
      </c>
      <c r="D6" t="s">
        <v>28</v>
      </c>
      <c r="E6" t="s">
        <v>28</v>
      </c>
      <c r="F6" t="s">
        <v>30</v>
      </c>
      <c r="G6" t="s">
        <v>31</v>
      </c>
    </row>
    <row r="7" spans="1:7" x14ac:dyDescent="0.25">
      <c r="A7" t="s">
        <v>32</v>
      </c>
      <c r="B7" t="s">
        <v>33</v>
      </c>
      <c r="C7" t="s">
        <v>34</v>
      </c>
      <c r="D7" t="s">
        <v>35</v>
      </c>
      <c r="E7" t="s">
        <v>35</v>
      </c>
      <c r="F7" t="s">
        <v>33</v>
      </c>
      <c r="G7" t="s">
        <v>36</v>
      </c>
    </row>
    <row r="8" spans="1:7" x14ac:dyDescent="0.25">
      <c r="A8" t="s">
        <v>37</v>
      </c>
      <c r="B8" t="s">
        <v>38</v>
      </c>
      <c r="C8" t="s">
        <v>39</v>
      </c>
      <c r="D8" t="s">
        <v>40</v>
      </c>
      <c r="E8" t="s">
        <v>40</v>
      </c>
      <c r="F8" t="s">
        <v>41</v>
      </c>
      <c r="G8" t="s">
        <v>42</v>
      </c>
    </row>
    <row r="9" spans="1:7" x14ac:dyDescent="0.25">
      <c r="A9" t="s">
        <v>43</v>
      </c>
      <c r="B9" t="s">
        <v>44</v>
      </c>
      <c r="C9" t="s">
        <v>45</v>
      </c>
      <c r="D9" t="s">
        <v>46</v>
      </c>
      <c r="E9" t="s">
        <v>47</v>
      </c>
      <c r="F9" t="s">
        <v>48</v>
      </c>
      <c r="G9" t="s">
        <v>49</v>
      </c>
    </row>
    <row r="10" spans="1:7" x14ac:dyDescent="0.25">
      <c r="A10" t="s">
        <v>50</v>
      </c>
      <c r="B10" t="s">
        <v>51</v>
      </c>
      <c r="C10" t="s">
        <v>52</v>
      </c>
      <c r="D10" t="s">
        <v>53</v>
      </c>
      <c r="E10" t="s">
        <v>54</v>
      </c>
      <c r="F10" t="s">
        <v>55</v>
      </c>
      <c r="G10" t="s">
        <v>56</v>
      </c>
    </row>
    <row r="11" spans="1:7" x14ac:dyDescent="0.25">
      <c r="A11" t="s">
        <v>57</v>
      </c>
      <c r="B11" t="s">
        <v>58</v>
      </c>
      <c r="C11" t="s">
        <v>58</v>
      </c>
      <c r="D11" t="s">
        <v>59</v>
      </c>
      <c r="E11" t="s">
        <v>59</v>
      </c>
      <c r="F11" t="s">
        <v>58</v>
      </c>
      <c r="G11" t="s">
        <v>59</v>
      </c>
    </row>
    <row r="12" spans="1:7" x14ac:dyDescent="0.25">
      <c r="A12" t="s">
        <v>60</v>
      </c>
      <c r="B12" t="s">
        <v>61</v>
      </c>
      <c r="C12" t="s">
        <v>62</v>
      </c>
      <c r="D12" t="s">
        <v>63</v>
      </c>
      <c r="E12" t="s">
        <v>64</v>
      </c>
      <c r="F12" t="s">
        <v>65</v>
      </c>
      <c r="G12" t="s">
        <v>66</v>
      </c>
    </row>
    <row r="13" spans="1:7" x14ac:dyDescent="0.25">
      <c r="A13" t="s">
        <v>67</v>
      </c>
      <c r="B13" t="s">
        <v>68</v>
      </c>
      <c r="C13" t="s">
        <v>69</v>
      </c>
      <c r="D13" t="s">
        <v>70</v>
      </c>
      <c r="E13" t="s">
        <v>70</v>
      </c>
      <c r="F13" t="s">
        <v>71</v>
      </c>
      <c r="G13" t="s">
        <v>72</v>
      </c>
    </row>
    <row r="14" spans="1:7" x14ac:dyDescent="0.25">
      <c r="A14" t="s">
        <v>73</v>
      </c>
      <c r="B14" t="s">
        <v>74</v>
      </c>
      <c r="C14" t="s">
        <v>75</v>
      </c>
      <c r="D14" t="s">
        <v>76</v>
      </c>
      <c r="E14" t="s">
        <v>77</v>
      </c>
      <c r="F14" t="s">
        <v>78</v>
      </c>
      <c r="G14" t="s">
        <v>79</v>
      </c>
    </row>
    <row r="15" spans="1:7" x14ac:dyDescent="0.25">
      <c r="A15" t="s">
        <v>80</v>
      </c>
      <c r="B15" t="s">
        <v>81</v>
      </c>
      <c r="C15" t="s">
        <v>82</v>
      </c>
      <c r="D15" t="s">
        <v>83</v>
      </c>
      <c r="E15" t="s">
        <v>84</v>
      </c>
      <c r="F15" t="s">
        <v>85</v>
      </c>
      <c r="G15" t="s">
        <v>86</v>
      </c>
    </row>
    <row r="16" spans="1:7" x14ac:dyDescent="0.25">
      <c r="A16" t="s">
        <v>87</v>
      </c>
      <c r="B16" t="s">
        <v>88</v>
      </c>
      <c r="C16" t="s">
        <v>89</v>
      </c>
      <c r="D16" t="s">
        <v>90</v>
      </c>
      <c r="E16" t="s">
        <v>91</v>
      </c>
      <c r="F16" t="s">
        <v>92</v>
      </c>
      <c r="G16" t="s">
        <v>93</v>
      </c>
    </row>
    <row r="17" spans="1:7" x14ac:dyDescent="0.25">
      <c r="A17" t="s">
        <v>94</v>
      </c>
      <c r="B17" t="s">
        <v>95</v>
      </c>
      <c r="C17" t="s">
        <v>96</v>
      </c>
      <c r="D17" t="s">
        <v>97</v>
      </c>
      <c r="E17" t="s">
        <v>98</v>
      </c>
      <c r="F17" t="s">
        <v>99</v>
      </c>
      <c r="G17" t="s">
        <v>100</v>
      </c>
    </row>
    <row r="18" spans="1:7" x14ac:dyDescent="0.25">
      <c r="A18" t="s">
        <v>101</v>
      </c>
      <c r="B18" t="s">
        <v>102</v>
      </c>
      <c r="C18" t="s">
        <v>103</v>
      </c>
      <c r="D18" t="s">
        <v>104</v>
      </c>
      <c r="E18" t="s">
        <v>105</v>
      </c>
      <c r="F18" t="s">
        <v>106</v>
      </c>
      <c r="G18" t="s">
        <v>107</v>
      </c>
    </row>
    <row r="19" spans="1:7" x14ac:dyDescent="0.25">
      <c r="A19" t="s">
        <v>108</v>
      </c>
      <c r="B19" t="s">
        <v>109</v>
      </c>
      <c r="C19" t="s">
        <v>110</v>
      </c>
      <c r="D19" t="s">
        <v>111</v>
      </c>
      <c r="E19" t="s">
        <v>112</v>
      </c>
      <c r="F19" t="s">
        <v>113</v>
      </c>
      <c r="G19" t="s">
        <v>114</v>
      </c>
    </row>
    <row r="20" spans="1:7" x14ac:dyDescent="0.25">
      <c r="A20" t="s">
        <v>115</v>
      </c>
      <c r="B20" t="s">
        <v>116</v>
      </c>
      <c r="C20" t="s">
        <v>117</v>
      </c>
      <c r="D20" t="s">
        <v>118</v>
      </c>
      <c r="E20" t="s">
        <v>119</v>
      </c>
      <c r="F20" t="s">
        <v>120</v>
      </c>
      <c r="G20" t="s">
        <v>121</v>
      </c>
    </row>
    <row r="21" spans="1:7" x14ac:dyDescent="0.25">
      <c r="A21" t="s">
        <v>122</v>
      </c>
      <c r="B21" t="s">
        <v>123</v>
      </c>
      <c r="C21" t="s">
        <v>124</v>
      </c>
      <c r="D21" t="s">
        <v>125</v>
      </c>
      <c r="E21" t="s">
        <v>126</v>
      </c>
      <c r="F21" t="s">
        <v>127</v>
      </c>
      <c r="G21" t="s">
        <v>128</v>
      </c>
    </row>
    <row r="22" spans="1:7" x14ac:dyDescent="0.25">
      <c r="A22" t="s">
        <v>129</v>
      </c>
      <c r="B22" t="s">
        <v>130</v>
      </c>
      <c r="C22" t="s">
        <v>130</v>
      </c>
      <c r="D22" t="s">
        <v>130</v>
      </c>
      <c r="E22" t="s">
        <v>130</v>
      </c>
      <c r="F22" t="s">
        <v>130</v>
      </c>
      <c r="G22" t="s">
        <v>131</v>
      </c>
    </row>
    <row r="23" spans="1:7" x14ac:dyDescent="0.25">
      <c r="A23" t="s">
        <v>132</v>
      </c>
      <c r="B23" t="s">
        <v>133</v>
      </c>
      <c r="C23" t="s">
        <v>133</v>
      </c>
      <c r="D23" t="s">
        <v>133</v>
      </c>
      <c r="E23" t="s">
        <v>134</v>
      </c>
      <c r="F23" t="s">
        <v>135</v>
      </c>
      <c r="G23" t="s">
        <v>136</v>
      </c>
    </row>
    <row r="24" spans="1:7" x14ac:dyDescent="0.25">
      <c r="A24" t="s">
        <v>137</v>
      </c>
      <c r="B24" t="s">
        <v>138</v>
      </c>
      <c r="C24" t="s">
        <v>139</v>
      </c>
      <c r="D24" t="s">
        <v>140</v>
      </c>
      <c r="E24" t="s">
        <v>141</v>
      </c>
      <c r="F24" t="s">
        <v>142</v>
      </c>
      <c r="G24" t="s">
        <v>143</v>
      </c>
    </row>
    <row r="25" spans="1:7" x14ac:dyDescent="0.25">
      <c r="A25" t="s">
        <v>144</v>
      </c>
      <c r="B25" t="s">
        <v>145</v>
      </c>
      <c r="C25" t="s">
        <v>146</v>
      </c>
      <c r="D25" t="s">
        <v>147</v>
      </c>
      <c r="E25" t="s">
        <v>148</v>
      </c>
      <c r="F25" t="s">
        <v>149</v>
      </c>
      <c r="G25" t="s">
        <v>150</v>
      </c>
    </row>
    <row r="26" spans="1:7" x14ac:dyDescent="0.25">
      <c r="A26" t="s">
        <v>151</v>
      </c>
      <c r="B26" t="s">
        <v>152</v>
      </c>
      <c r="C26" t="s">
        <v>152</v>
      </c>
      <c r="D26" t="s">
        <v>153</v>
      </c>
      <c r="E26" t="s">
        <v>154</v>
      </c>
      <c r="F26" t="s">
        <v>152</v>
      </c>
      <c r="G26" t="s">
        <v>155</v>
      </c>
    </row>
    <row r="27" spans="1:7" x14ac:dyDescent="0.25">
      <c r="A27" t="s">
        <v>156</v>
      </c>
      <c r="B27" t="s">
        <v>157</v>
      </c>
      <c r="C27" t="s">
        <v>158</v>
      </c>
      <c r="D27" t="s">
        <v>159</v>
      </c>
      <c r="E27" t="s">
        <v>157</v>
      </c>
      <c r="F27" t="s">
        <v>160</v>
      </c>
      <c r="G27" t="s">
        <v>157</v>
      </c>
    </row>
    <row r="28" spans="1:7" x14ac:dyDescent="0.25">
      <c r="A28" t="s">
        <v>161</v>
      </c>
      <c r="B28" t="s">
        <v>162</v>
      </c>
      <c r="C28" t="s">
        <v>163</v>
      </c>
      <c r="D28" t="s">
        <v>164</v>
      </c>
      <c r="E28" t="s">
        <v>165</v>
      </c>
      <c r="F28" t="s">
        <v>166</v>
      </c>
      <c r="G28" t="s">
        <v>167</v>
      </c>
    </row>
    <row r="29" spans="1:7" x14ac:dyDescent="0.25">
      <c r="A29" t="s">
        <v>168</v>
      </c>
      <c r="B29" t="s">
        <v>169</v>
      </c>
      <c r="C29" t="s">
        <v>170</v>
      </c>
      <c r="D29" t="s">
        <v>171</v>
      </c>
      <c r="E29" t="s">
        <v>172</v>
      </c>
      <c r="F29" t="s">
        <v>173</v>
      </c>
      <c r="G29" t="s">
        <v>174</v>
      </c>
    </row>
    <row r="30" spans="1:7" x14ac:dyDescent="0.25">
      <c r="A30" t="s">
        <v>175</v>
      </c>
      <c r="B30" t="s">
        <v>176</v>
      </c>
      <c r="C30" t="s">
        <v>177</v>
      </c>
      <c r="D30" t="s">
        <v>178</v>
      </c>
      <c r="E30" t="s">
        <v>178</v>
      </c>
      <c r="F30" t="s">
        <v>179</v>
      </c>
      <c r="G30" t="s">
        <v>180</v>
      </c>
    </row>
    <row r="31" spans="1:7" x14ac:dyDescent="0.25">
      <c r="A31" t="s">
        <v>181</v>
      </c>
      <c r="B31" t="s">
        <v>182</v>
      </c>
      <c r="C31" t="s">
        <v>182</v>
      </c>
      <c r="D31" t="s">
        <v>182</v>
      </c>
      <c r="E31" t="s">
        <v>182</v>
      </c>
      <c r="F31" t="s">
        <v>182</v>
      </c>
      <c r="G31" t="s">
        <v>182</v>
      </c>
    </row>
    <row r="32" spans="1:7" x14ac:dyDescent="0.25">
      <c r="A32" t="s">
        <v>183</v>
      </c>
      <c r="B32" t="s">
        <v>184</v>
      </c>
      <c r="C32" t="s">
        <v>185</v>
      </c>
      <c r="D32" t="s">
        <v>186</v>
      </c>
      <c r="E32" t="s">
        <v>186</v>
      </c>
      <c r="F32" t="s">
        <v>187</v>
      </c>
      <c r="G32" t="s">
        <v>184</v>
      </c>
    </row>
    <row r="33" spans="1:7" x14ac:dyDescent="0.25">
      <c r="A33" t="s">
        <v>188</v>
      </c>
      <c r="B33" t="s">
        <v>189</v>
      </c>
      <c r="C33" t="s">
        <v>190</v>
      </c>
      <c r="D33" t="s">
        <v>191</v>
      </c>
      <c r="E33" t="s">
        <v>192</v>
      </c>
      <c r="F33" t="s">
        <v>193</v>
      </c>
      <c r="G33" t="s">
        <v>194</v>
      </c>
    </row>
    <row r="34" spans="1:7" x14ac:dyDescent="0.25">
      <c r="A34" t="s">
        <v>195</v>
      </c>
      <c r="B34" t="s">
        <v>196</v>
      </c>
      <c r="C34" t="s">
        <v>196</v>
      </c>
      <c r="D34" t="s">
        <v>197</v>
      </c>
      <c r="E34" t="s">
        <v>198</v>
      </c>
      <c r="F34" t="s">
        <v>199</v>
      </c>
      <c r="G34" t="s">
        <v>199</v>
      </c>
    </row>
    <row r="35" spans="1:7" x14ac:dyDescent="0.25">
      <c r="A35" t="s">
        <v>200</v>
      </c>
      <c r="B35" t="s">
        <v>201</v>
      </c>
      <c r="C35" t="s">
        <v>202</v>
      </c>
      <c r="D35" t="s">
        <v>203</v>
      </c>
      <c r="E35" t="s">
        <v>204</v>
      </c>
      <c r="F35" t="s">
        <v>205</v>
      </c>
      <c r="G35" t="s">
        <v>206</v>
      </c>
    </row>
    <row r="36" spans="1:7" x14ac:dyDescent="0.25">
      <c r="A36" t="s">
        <v>207</v>
      </c>
      <c r="B36" t="s">
        <v>208</v>
      </c>
      <c r="C36" t="s">
        <v>209</v>
      </c>
      <c r="D36" t="s">
        <v>210</v>
      </c>
      <c r="E36" t="s">
        <v>211</v>
      </c>
      <c r="F36" t="s">
        <v>212</v>
      </c>
      <c r="G36" t="s">
        <v>213</v>
      </c>
    </row>
    <row r="37" spans="1:7" x14ac:dyDescent="0.25">
      <c r="A37" t="s">
        <v>214</v>
      </c>
      <c r="B37" t="s">
        <v>215</v>
      </c>
      <c r="C37" t="s">
        <v>216</v>
      </c>
      <c r="D37" t="s">
        <v>216</v>
      </c>
      <c r="E37" t="s">
        <v>216</v>
      </c>
      <c r="F37" t="s">
        <v>216</v>
      </c>
      <c r="G37" t="s">
        <v>217</v>
      </c>
    </row>
    <row r="38" spans="1:7" x14ac:dyDescent="0.25">
      <c r="A38" t="s">
        <v>218</v>
      </c>
      <c r="B38" t="s">
        <v>219</v>
      </c>
      <c r="C38" t="s">
        <v>220</v>
      </c>
      <c r="D38" t="s">
        <v>220</v>
      </c>
      <c r="E38" t="s">
        <v>220</v>
      </c>
      <c r="F38" t="s">
        <v>219</v>
      </c>
      <c r="G38" t="s">
        <v>219</v>
      </c>
    </row>
    <row r="39" spans="1:7" x14ac:dyDescent="0.25">
      <c r="A39" t="s">
        <v>221</v>
      </c>
      <c r="B39" t="s">
        <v>222</v>
      </c>
      <c r="C39" t="s">
        <v>223</v>
      </c>
      <c r="D39" t="s">
        <v>224</v>
      </c>
      <c r="E39" t="s">
        <v>222</v>
      </c>
      <c r="F39" t="s">
        <v>222</v>
      </c>
      <c r="G39" t="s">
        <v>225</v>
      </c>
    </row>
    <row r="40" spans="1:7" x14ac:dyDescent="0.25">
      <c r="A40" t="s">
        <v>226</v>
      </c>
      <c r="B40" t="s">
        <v>227</v>
      </c>
      <c r="C40" t="s">
        <v>227</v>
      </c>
      <c r="D40" t="s">
        <v>227</v>
      </c>
      <c r="E40" t="s">
        <v>227</v>
      </c>
      <c r="F40" t="s">
        <v>227</v>
      </c>
      <c r="G40" t="s">
        <v>228</v>
      </c>
    </row>
    <row r="41" spans="1:7" x14ac:dyDescent="0.25">
      <c r="A41" t="s">
        <v>229</v>
      </c>
      <c r="B41" t="s">
        <v>230</v>
      </c>
      <c r="C41" t="s">
        <v>231</v>
      </c>
      <c r="D41" t="s">
        <v>232</v>
      </c>
      <c r="E41" t="s">
        <v>233</v>
      </c>
      <c r="F41" t="s">
        <v>234</v>
      </c>
      <c r="G41" t="s">
        <v>235</v>
      </c>
    </row>
    <row r="42" spans="1:7" x14ac:dyDescent="0.25">
      <c r="A42" t="s">
        <v>236</v>
      </c>
      <c r="B42" t="s">
        <v>237</v>
      </c>
      <c r="C42" t="s">
        <v>238</v>
      </c>
      <c r="D42" t="s">
        <v>239</v>
      </c>
      <c r="E42" t="s">
        <v>239</v>
      </c>
      <c r="F42" t="s">
        <v>240</v>
      </c>
      <c r="G42" t="s">
        <v>241</v>
      </c>
    </row>
    <row r="43" spans="1:7" x14ac:dyDescent="0.25">
      <c r="A43" t="s">
        <v>242</v>
      </c>
      <c r="B43" t="s">
        <v>243</v>
      </c>
      <c r="C43" t="s">
        <v>244</v>
      </c>
      <c r="D43" t="s">
        <v>245</v>
      </c>
      <c r="E43" t="s">
        <v>246</v>
      </c>
      <c r="F43" t="s">
        <v>247</v>
      </c>
      <c r="G43" t="s">
        <v>248</v>
      </c>
    </row>
    <row r="44" spans="1:7" x14ac:dyDescent="0.25">
      <c r="A44" t="s">
        <v>249</v>
      </c>
      <c r="B44" t="s">
        <v>250</v>
      </c>
      <c r="C44" t="s">
        <v>251</v>
      </c>
      <c r="D44" t="s">
        <v>251</v>
      </c>
      <c r="E44" t="s">
        <v>251</v>
      </c>
      <c r="F44" t="s">
        <v>252</v>
      </c>
      <c r="G44" t="s">
        <v>253</v>
      </c>
    </row>
    <row r="45" spans="1:7" x14ac:dyDescent="0.25">
      <c r="A45" t="s">
        <v>254</v>
      </c>
      <c r="B45" t="s">
        <v>255</v>
      </c>
      <c r="C45" t="s">
        <v>256</v>
      </c>
      <c r="D45" t="s">
        <v>257</v>
      </c>
      <c r="E45" t="s">
        <v>258</v>
      </c>
      <c r="F45" t="s">
        <v>259</v>
      </c>
      <c r="G45" t="s">
        <v>257</v>
      </c>
    </row>
    <row r="46" spans="1:7" x14ac:dyDescent="0.25">
      <c r="A46" t="s">
        <v>260</v>
      </c>
      <c r="B46" t="s">
        <v>261</v>
      </c>
      <c r="C46" t="s">
        <v>262</v>
      </c>
      <c r="D46" t="s">
        <v>263</v>
      </c>
      <c r="E46" t="s">
        <v>263</v>
      </c>
      <c r="F46" t="s">
        <v>264</v>
      </c>
      <c r="G46" t="s">
        <v>265</v>
      </c>
    </row>
    <row r="47" spans="1:7" x14ac:dyDescent="0.25">
      <c r="A47" t="s">
        <v>266</v>
      </c>
      <c r="B47" t="s">
        <v>267</v>
      </c>
      <c r="C47" t="s">
        <v>267</v>
      </c>
      <c r="D47" t="s">
        <v>267</v>
      </c>
      <c r="E47" t="s">
        <v>267</v>
      </c>
      <c r="F47" t="s">
        <v>267</v>
      </c>
      <c r="G47" t="s">
        <v>267</v>
      </c>
    </row>
    <row r="48" spans="1:7" x14ac:dyDescent="0.25">
      <c r="A48" t="s">
        <v>268</v>
      </c>
      <c r="B48" t="s">
        <v>269</v>
      </c>
      <c r="C48" t="s">
        <v>270</v>
      </c>
      <c r="D48" t="s">
        <v>271</v>
      </c>
      <c r="E48" t="s">
        <v>272</v>
      </c>
      <c r="F48" t="s">
        <v>273</v>
      </c>
      <c r="G48" t="s">
        <v>274</v>
      </c>
    </row>
    <row r="49" spans="1:7" x14ac:dyDescent="0.25">
      <c r="A49" t="s">
        <v>275</v>
      </c>
      <c r="B49" t="s">
        <v>276</v>
      </c>
      <c r="C49" t="s">
        <v>277</v>
      </c>
      <c r="D49" t="s">
        <v>278</v>
      </c>
      <c r="E49" t="s">
        <v>278</v>
      </c>
      <c r="F49" t="s">
        <v>279</v>
      </c>
      <c r="G49" t="s">
        <v>280</v>
      </c>
    </row>
    <row r="50" spans="1:7" x14ac:dyDescent="0.25">
      <c r="A50" t="s">
        <v>281</v>
      </c>
      <c r="B50" t="s">
        <v>282</v>
      </c>
      <c r="C50" t="s">
        <v>283</v>
      </c>
      <c r="D50" t="s">
        <v>284</v>
      </c>
      <c r="E50" t="s">
        <v>285</v>
      </c>
      <c r="F50" t="s">
        <v>284</v>
      </c>
      <c r="G50" t="s">
        <v>286</v>
      </c>
    </row>
    <row r="51" spans="1:7" x14ac:dyDescent="0.25">
      <c r="A51" t="s">
        <v>287</v>
      </c>
      <c r="B51" t="s">
        <v>288</v>
      </c>
      <c r="C51" t="s">
        <v>289</v>
      </c>
      <c r="D51" t="s">
        <v>290</v>
      </c>
      <c r="E51" t="s">
        <v>290</v>
      </c>
      <c r="F51" t="s">
        <v>291</v>
      </c>
      <c r="G51" t="s">
        <v>292</v>
      </c>
    </row>
    <row r="52" spans="1:7" x14ac:dyDescent="0.25">
      <c r="A52" t="s">
        <v>293</v>
      </c>
      <c r="B52" t="s">
        <v>294</v>
      </c>
      <c r="C52" t="s">
        <v>295</v>
      </c>
      <c r="D52" t="s">
        <v>296</v>
      </c>
      <c r="E52" t="s">
        <v>297</v>
      </c>
      <c r="F52" t="s">
        <v>298</v>
      </c>
      <c r="G52" t="s">
        <v>299</v>
      </c>
    </row>
    <row r="53" spans="1:7" x14ac:dyDescent="0.25">
      <c r="A53" t="s">
        <v>300</v>
      </c>
      <c r="B53" t="s">
        <v>301</v>
      </c>
      <c r="C53" t="s">
        <v>302</v>
      </c>
      <c r="D53" t="s">
        <v>303</v>
      </c>
      <c r="E53" t="s">
        <v>304</v>
      </c>
      <c r="F53" t="s">
        <v>305</v>
      </c>
      <c r="G53" t="s">
        <v>306</v>
      </c>
    </row>
    <row r="54" spans="1:7" x14ac:dyDescent="0.25">
      <c r="A54" t="s">
        <v>307</v>
      </c>
      <c r="B54" t="s">
        <v>308</v>
      </c>
      <c r="C54" t="s">
        <v>309</v>
      </c>
      <c r="D54" t="s">
        <v>310</v>
      </c>
      <c r="E54" t="s">
        <v>310</v>
      </c>
      <c r="F54" t="s">
        <v>311</v>
      </c>
      <c r="G54" t="s">
        <v>312</v>
      </c>
    </row>
    <row r="55" spans="1:7" x14ac:dyDescent="0.25">
      <c r="A55" t="s">
        <v>313</v>
      </c>
      <c r="B55" t="s">
        <v>314</v>
      </c>
      <c r="C55" t="s">
        <v>284</v>
      </c>
      <c r="D55" t="s">
        <v>315</v>
      </c>
      <c r="E55" t="s">
        <v>316</v>
      </c>
      <c r="F55" t="s">
        <v>316</v>
      </c>
      <c r="G55" t="s">
        <v>314</v>
      </c>
    </row>
    <row r="56" spans="1:7" x14ac:dyDescent="0.25">
      <c r="A56" t="s">
        <v>317</v>
      </c>
      <c r="B56" t="s">
        <v>318</v>
      </c>
      <c r="C56" t="s">
        <v>318</v>
      </c>
      <c r="D56" t="s">
        <v>319</v>
      </c>
      <c r="E56" t="s">
        <v>319</v>
      </c>
      <c r="F56" t="s">
        <v>320</v>
      </c>
      <c r="G56" t="s">
        <v>321</v>
      </c>
    </row>
    <row r="57" spans="1:7" x14ac:dyDescent="0.25">
      <c r="A57" t="s">
        <v>322</v>
      </c>
      <c r="B57" t="s">
        <v>323</v>
      </c>
      <c r="C57" t="s">
        <v>324</v>
      </c>
      <c r="D57" t="s">
        <v>325</v>
      </c>
      <c r="E57" t="s">
        <v>326</v>
      </c>
      <c r="F57" t="s">
        <v>327</v>
      </c>
      <c r="G57" t="s">
        <v>328</v>
      </c>
    </row>
    <row r="58" spans="1:7" x14ac:dyDescent="0.25">
      <c r="A58" t="s">
        <v>329</v>
      </c>
      <c r="B58" t="s">
        <v>330</v>
      </c>
      <c r="C58" t="s">
        <v>331</v>
      </c>
      <c r="D58" t="s">
        <v>332</v>
      </c>
      <c r="E58" t="s">
        <v>332</v>
      </c>
      <c r="F58" t="s">
        <v>333</v>
      </c>
      <c r="G58" t="s">
        <v>334</v>
      </c>
    </row>
    <row r="59" spans="1:7" x14ac:dyDescent="0.25">
      <c r="A59" t="s">
        <v>335</v>
      </c>
      <c r="B59" t="s">
        <v>336</v>
      </c>
      <c r="C59" t="s">
        <v>337</v>
      </c>
      <c r="D59" t="s">
        <v>338</v>
      </c>
      <c r="E59" t="s">
        <v>339</v>
      </c>
      <c r="F59" t="s">
        <v>340</v>
      </c>
      <c r="G59" t="s">
        <v>341</v>
      </c>
    </row>
    <row r="60" spans="1:7" x14ac:dyDescent="0.25">
      <c r="A60" t="s">
        <v>342</v>
      </c>
      <c r="B60" t="s">
        <v>343</v>
      </c>
      <c r="C60" t="s">
        <v>344</v>
      </c>
      <c r="D60" t="s">
        <v>345</v>
      </c>
      <c r="E60" t="s">
        <v>346</v>
      </c>
      <c r="F60" t="s">
        <v>347</v>
      </c>
      <c r="G60" t="s">
        <v>348</v>
      </c>
    </row>
    <row r="61" spans="1:7" x14ac:dyDescent="0.25">
      <c r="A61" t="s">
        <v>349</v>
      </c>
      <c r="B61" t="s">
        <v>350</v>
      </c>
      <c r="C61" t="s">
        <v>251</v>
      </c>
      <c r="D61" t="s">
        <v>351</v>
      </c>
      <c r="E61" t="s">
        <v>351</v>
      </c>
      <c r="F61" t="s">
        <v>352</v>
      </c>
      <c r="G61" t="s">
        <v>353</v>
      </c>
    </row>
    <row r="62" spans="1:7" x14ac:dyDescent="0.25">
      <c r="A62" t="s">
        <v>354</v>
      </c>
      <c r="B62" t="s">
        <v>355</v>
      </c>
      <c r="C62" t="s">
        <v>356</v>
      </c>
      <c r="D62" t="s">
        <v>356</v>
      </c>
      <c r="E62" t="s">
        <v>356</v>
      </c>
      <c r="F62" t="s">
        <v>356</v>
      </c>
      <c r="G62" t="s">
        <v>356</v>
      </c>
    </row>
    <row r="63" spans="1:7" x14ac:dyDescent="0.25">
      <c r="A63" t="s">
        <v>357</v>
      </c>
      <c r="B63" t="s">
        <v>358</v>
      </c>
      <c r="C63" t="s">
        <v>359</v>
      </c>
      <c r="D63" t="s">
        <v>360</v>
      </c>
      <c r="E63" t="s">
        <v>361</v>
      </c>
      <c r="F63" t="s">
        <v>362</v>
      </c>
      <c r="G63" t="s">
        <v>363</v>
      </c>
    </row>
    <row r="64" spans="1:7" x14ac:dyDescent="0.25">
      <c r="A64" t="s">
        <v>364</v>
      </c>
      <c r="B64" t="s">
        <v>184</v>
      </c>
      <c r="C64" t="s">
        <v>184</v>
      </c>
      <c r="D64" t="s">
        <v>365</v>
      </c>
      <c r="E64" t="s">
        <v>184</v>
      </c>
      <c r="F64" t="s">
        <v>366</v>
      </c>
      <c r="G64" t="s">
        <v>367</v>
      </c>
    </row>
    <row r="65" spans="1:7" x14ac:dyDescent="0.25">
      <c r="A65" t="s">
        <v>368</v>
      </c>
      <c r="B65" t="s">
        <v>369</v>
      </c>
      <c r="C65" t="s">
        <v>370</v>
      </c>
      <c r="D65" t="s">
        <v>371</v>
      </c>
      <c r="E65" t="s">
        <v>372</v>
      </c>
      <c r="F65" t="s">
        <v>373</v>
      </c>
      <c r="G65" t="s">
        <v>374</v>
      </c>
    </row>
    <row r="66" spans="1:7" x14ac:dyDescent="0.25">
      <c r="A66" t="s">
        <v>375</v>
      </c>
      <c r="B66" t="s">
        <v>376</v>
      </c>
      <c r="C66" t="s">
        <v>377</v>
      </c>
      <c r="D66" t="s">
        <v>376</v>
      </c>
      <c r="E66" t="s">
        <v>378</v>
      </c>
      <c r="F66" t="s">
        <v>379</v>
      </c>
      <c r="G66" t="s">
        <v>380</v>
      </c>
    </row>
    <row r="67" spans="1:7" x14ac:dyDescent="0.25">
      <c r="A67" t="s">
        <v>381</v>
      </c>
      <c r="B67" t="s">
        <v>382</v>
      </c>
      <c r="C67" t="s">
        <v>382</v>
      </c>
      <c r="D67" t="s">
        <v>383</v>
      </c>
      <c r="E67" t="s">
        <v>383</v>
      </c>
      <c r="F67" t="s">
        <v>382</v>
      </c>
      <c r="G67" t="s">
        <v>383</v>
      </c>
    </row>
    <row r="68" spans="1:7" x14ac:dyDescent="0.25">
      <c r="A68" t="s">
        <v>384</v>
      </c>
      <c r="B68" t="s">
        <v>385</v>
      </c>
      <c r="C68" t="s">
        <v>386</v>
      </c>
      <c r="D68" t="s">
        <v>387</v>
      </c>
      <c r="E68" t="s">
        <v>388</v>
      </c>
      <c r="F68" t="s">
        <v>389</v>
      </c>
      <c r="G68" t="s">
        <v>390</v>
      </c>
    </row>
    <row r="69" spans="1:7" x14ac:dyDescent="0.25">
      <c r="A69" t="s">
        <v>391</v>
      </c>
      <c r="B69" t="s">
        <v>392</v>
      </c>
      <c r="C69" t="s">
        <v>393</v>
      </c>
      <c r="D69" t="s">
        <v>393</v>
      </c>
      <c r="E69" t="s">
        <v>393</v>
      </c>
      <c r="F69" t="s">
        <v>393</v>
      </c>
      <c r="G69" t="s">
        <v>393</v>
      </c>
    </row>
    <row r="70" spans="1:7" x14ac:dyDescent="0.25">
      <c r="A70" t="s">
        <v>394</v>
      </c>
      <c r="B70" t="s">
        <v>395</v>
      </c>
      <c r="C70" t="s">
        <v>396</v>
      </c>
      <c r="D70" t="s">
        <v>395</v>
      </c>
      <c r="E70" t="s">
        <v>395</v>
      </c>
      <c r="F70" t="s">
        <v>397</v>
      </c>
      <c r="G70" t="s">
        <v>398</v>
      </c>
    </row>
    <row r="71" spans="1:7" x14ac:dyDescent="0.25">
      <c r="A71" t="s">
        <v>399</v>
      </c>
      <c r="B71" t="s">
        <v>400</v>
      </c>
      <c r="C71" t="s">
        <v>401</v>
      </c>
      <c r="D71" t="s">
        <v>402</v>
      </c>
      <c r="E71" t="s">
        <v>403</v>
      </c>
      <c r="F71" t="s">
        <v>404</v>
      </c>
      <c r="G71" t="s">
        <v>405</v>
      </c>
    </row>
    <row r="72" spans="1:7" x14ac:dyDescent="0.25">
      <c r="A72" t="s">
        <v>406</v>
      </c>
      <c r="B72" t="s">
        <v>407</v>
      </c>
      <c r="C72" t="s">
        <v>408</v>
      </c>
      <c r="D72" t="s">
        <v>409</v>
      </c>
      <c r="E72" t="s">
        <v>409</v>
      </c>
      <c r="F72" t="s">
        <v>410</v>
      </c>
      <c r="G72" t="s">
        <v>407</v>
      </c>
    </row>
    <row r="73" spans="1:7" x14ac:dyDescent="0.25">
      <c r="A73" t="s">
        <v>411</v>
      </c>
      <c r="B73" t="s">
        <v>412</v>
      </c>
      <c r="C73" t="s">
        <v>413</v>
      </c>
      <c r="D73" t="s">
        <v>414</v>
      </c>
      <c r="E73" t="s">
        <v>412</v>
      </c>
      <c r="F73" t="s">
        <v>412</v>
      </c>
      <c r="G73" t="s">
        <v>415</v>
      </c>
    </row>
    <row r="74" spans="1:7" x14ac:dyDescent="0.25">
      <c r="A74" t="s">
        <v>416</v>
      </c>
      <c r="B74" t="s">
        <v>417</v>
      </c>
      <c r="C74" t="s">
        <v>418</v>
      </c>
      <c r="D74" t="s">
        <v>419</v>
      </c>
      <c r="E74" t="s">
        <v>420</v>
      </c>
      <c r="F74" t="s">
        <v>421</v>
      </c>
      <c r="G74" t="s">
        <v>422</v>
      </c>
    </row>
    <row r="75" spans="1:7" x14ac:dyDescent="0.25">
      <c r="A75" t="s">
        <v>423</v>
      </c>
      <c r="B75" t="s">
        <v>424</v>
      </c>
      <c r="C75" t="s">
        <v>425</v>
      </c>
      <c r="D75" t="s">
        <v>426</v>
      </c>
      <c r="E75" t="s">
        <v>427</v>
      </c>
      <c r="F75" t="s">
        <v>428</v>
      </c>
      <c r="G75" t="s">
        <v>429</v>
      </c>
    </row>
    <row r="76" spans="1:7" x14ac:dyDescent="0.25">
      <c r="A76" t="s">
        <v>430</v>
      </c>
      <c r="B76" t="s">
        <v>431</v>
      </c>
      <c r="C76" t="s">
        <v>432</v>
      </c>
      <c r="D76" t="s">
        <v>433</v>
      </c>
      <c r="E76" t="s">
        <v>434</v>
      </c>
      <c r="F76" t="s">
        <v>435</v>
      </c>
      <c r="G76" t="s">
        <v>436</v>
      </c>
    </row>
    <row r="77" spans="1:7" x14ac:dyDescent="0.25">
      <c r="A77" t="s">
        <v>437</v>
      </c>
      <c r="B77" t="s">
        <v>438</v>
      </c>
      <c r="C77" t="s">
        <v>439</v>
      </c>
      <c r="D77" t="s">
        <v>440</v>
      </c>
      <c r="E77" t="s">
        <v>440</v>
      </c>
      <c r="F77" t="s">
        <v>441</v>
      </c>
      <c r="G77" t="s">
        <v>442</v>
      </c>
    </row>
    <row r="78" spans="1:7" x14ac:dyDescent="0.25">
      <c r="A78" t="s">
        <v>443</v>
      </c>
      <c r="B78" t="s">
        <v>444</v>
      </c>
      <c r="C78" t="s">
        <v>445</v>
      </c>
      <c r="D78" t="s">
        <v>446</v>
      </c>
      <c r="E78" t="s">
        <v>446</v>
      </c>
      <c r="F78" t="s">
        <v>444</v>
      </c>
      <c r="G78" t="s">
        <v>444</v>
      </c>
    </row>
    <row r="79" spans="1:7" x14ac:dyDescent="0.25">
      <c r="A79" t="s">
        <v>447</v>
      </c>
      <c r="B79" t="s">
        <v>448</v>
      </c>
      <c r="C79" t="s">
        <v>449</v>
      </c>
      <c r="D79" t="s">
        <v>315</v>
      </c>
      <c r="E79" t="s">
        <v>315</v>
      </c>
      <c r="F79" t="s">
        <v>450</v>
      </c>
      <c r="G79" t="s">
        <v>451</v>
      </c>
    </row>
    <row r="80" spans="1:7" x14ac:dyDescent="0.25">
      <c r="A80" t="s">
        <v>452</v>
      </c>
      <c r="B80" t="s">
        <v>453</v>
      </c>
      <c r="C80" t="s">
        <v>454</v>
      </c>
      <c r="D80" t="s">
        <v>25</v>
      </c>
      <c r="E80" t="s">
        <v>25</v>
      </c>
      <c r="F80" t="s">
        <v>25</v>
      </c>
      <c r="G80" t="s">
        <v>24</v>
      </c>
    </row>
    <row r="81" spans="1:7" x14ac:dyDescent="0.25">
      <c r="A81" t="s">
        <v>455</v>
      </c>
      <c r="B81" t="s">
        <v>456</v>
      </c>
      <c r="C81" t="s">
        <v>457</v>
      </c>
      <c r="D81" t="s">
        <v>458</v>
      </c>
      <c r="E81" t="s">
        <v>458</v>
      </c>
      <c r="F81" t="s">
        <v>459</v>
      </c>
      <c r="G81" t="s">
        <v>460</v>
      </c>
    </row>
    <row r="82" spans="1:7" x14ac:dyDescent="0.25">
      <c r="A82" t="s">
        <v>461</v>
      </c>
      <c r="B82" t="s">
        <v>462</v>
      </c>
      <c r="C82" t="s">
        <v>463</v>
      </c>
      <c r="D82" t="s">
        <v>464</v>
      </c>
      <c r="E82" t="s">
        <v>465</v>
      </c>
      <c r="F82" t="s">
        <v>466</v>
      </c>
      <c r="G82" t="s">
        <v>467</v>
      </c>
    </row>
    <row r="83" spans="1:7" x14ac:dyDescent="0.25">
      <c r="A83" t="s">
        <v>468</v>
      </c>
      <c r="B83" t="s">
        <v>469</v>
      </c>
      <c r="C83" t="s">
        <v>470</v>
      </c>
      <c r="D83" t="s">
        <v>471</v>
      </c>
      <c r="E83" t="s">
        <v>469</v>
      </c>
      <c r="F83" t="s">
        <v>472</v>
      </c>
      <c r="G83" t="s">
        <v>374</v>
      </c>
    </row>
    <row r="84" spans="1:7" x14ac:dyDescent="0.25">
      <c r="A84" t="s">
        <v>473</v>
      </c>
      <c r="B84" t="s">
        <v>474</v>
      </c>
      <c r="C84" t="s">
        <v>475</v>
      </c>
      <c r="D84" t="s">
        <v>476</v>
      </c>
      <c r="E84" t="s">
        <v>476</v>
      </c>
      <c r="F84" t="s">
        <v>477</v>
      </c>
      <c r="G84" t="s">
        <v>478</v>
      </c>
    </row>
    <row r="85" spans="1:7" x14ac:dyDescent="0.25">
      <c r="A85" t="s">
        <v>479</v>
      </c>
      <c r="B85" t="s">
        <v>480</v>
      </c>
      <c r="C85" t="s">
        <v>481</v>
      </c>
      <c r="D85" t="s">
        <v>482</v>
      </c>
      <c r="E85" t="s">
        <v>482</v>
      </c>
      <c r="F85" t="s">
        <v>483</v>
      </c>
      <c r="G85" t="s">
        <v>484</v>
      </c>
    </row>
    <row r="86" spans="1:7" x14ac:dyDescent="0.25">
      <c r="A86" t="s">
        <v>485</v>
      </c>
      <c r="B86" t="s">
        <v>321</v>
      </c>
      <c r="C86" t="s">
        <v>486</v>
      </c>
      <c r="D86" t="s">
        <v>321</v>
      </c>
      <c r="E86" t="s">
        <v>486</v>
      </c>
      <c r="F86" t="s">
        <v>321</v>
      </c>
      <c r="G86" t="s">
        <v>321</v>
      </c>
    </row>
    <row r="87" spans="1:7" x14ac:dyDescent="0.25">
      <c r="A87" t="s">
        <v>487</v>
      </c>
      <c r="B87" t="s">
        <v>488</v>
      </c>
      <c r="C87" t="s">
        <v>489</v>
      </c>
      <c r="D87" t="s">
        <v>490</v>
      </c>
      <c r="E87" t="s">
        <v>490</v>
      </c>
      <c r="F87" t="s">
        <v>491</v>
      </c>
      <c r="G87" t="s">
        <v>492</v>
      </c>
    </row>
    <row r="88" spans="1:7" x14ac:dyDescent="0.25">
      <c r="A88" t="s">
        <v>493</v>
      </c>
      <c r="B88" t="s">
        <v>494</v>
      </c>
      <c r="C88" t="s">
        <v>495</v>
      </c>
      <c r="D88" t="s">
        <v>494</v>
      </c>
      <c r="E88" t="s">
        <v>495</v>
      </c>
      <c r="F88" t="s">
        <v>496</v>
      </c>
      <c r="G88" t="s">
        <v>497</v>
      </c>
    </row>
    <row r="89" spans="1:7" x14ac:dyDescent="0.25">
      <c r="A89" t="s">
        <v>498</v>
      </c>
      <c r="B89" t="s">
        <v>499</v>
      </c>
      <c r="C89" t="s">
        <v>500</v>
      </c>
      <c r="D89" t="s">
        <v>501</v>
      </c>
      <c r="E89" t="s">
        <v>502</v>
      </c>
      <c r="F89" t="s">
        <v>500</v>
      </c>
      <c r="G89" t="s">
        <v>500</v>
      </c>
    </row>
    <row r="90" spans="1:7" x14ac:dyDescent="0.25">
      <c r="A90" t="s">
        <v>503</v>
      </c>
      <c r="B90" t="s">
        <v>504</v>
      </c>
      <c r="C90" t="s">
        <v>504</v>
      </c>
      <c r="D90" t="s">
        <v>504</v>
      </c>
      <c r="E90" t="s">
        <v>504</v>
      </c>
      <c r="F90" t="s">
        <v>505</v>
      </c>
      <c r="G90" t="s">
        <v>506</v>
      </c>
    </row>
    <row r="91" spans="1:7" x14ac:dyDescent="0.25">
      <c r="A91" t="s">
        <v>507</v>
      </c>
      <c r="B91" t="s">
        <v>508</v>
      </c>
      <c r="C91" t="s">
        <v>509</v>
      </c>
      <c r="D91" t="s">
        <v>510</v>
      </c>
      <c r="E91" t="s">
        <v>511</v>
      </c>
      <c r="F91" t="s">
        <v>512</v>
      </c>
      <c r="G91" t="s">
        <v>513</v>
      </c>
    </row>
    <row r="92" spans="1:7" x14ac:dyDescent="0.25">
      <c r="A92" t="s">
        <v>514</v>
      </c>
      <c r="B92" t="s">
        <v>515</v>
      </c>
      <c r="C92" t="s">
        <v>516</v>
      </c>
      <c r="D92" t="s">
        <v>517</v>
      </c>
      <c r="E92" t="s">
        <v>517</v>
      </c>
      <c r="F92" t="s">
        <v>518</v>
      </c>
      <c r="G92" t="s">
        <v>519</v>
      </c>
    </row>
    <row r="93" spans="1:7" x14ac:dyDescent="0.25">
      <c r="A93" t="s">
        <v>520</v>
      </c>
      <c r="B93" t="s">
        <v>521</v>
      </c>
      <c r="C93" t="s">
        <v>522</v>
      </c>
      <c r="D93" t="s">
        <v>523</v>
      </c>
      <c r="E93" t="s">
        <v>523</v>
      </c>
      <c r="F93" t="s">
        <v>524</v>
      </c>
      <c r="G93" t="s">
        <v>525</v>
      </c>
    </row>
    <row r="94" spans="1:7" x14ac:dyDescent="0.25">
      <c r="A94" t="s">
        <v>526</v>
      </c>
      <c r="B94" t="s">
        <v>527</v>
      </c>
      <c r="C94" t="s">
        <v>528</v>
      </c>
      <c r="D94" t="s">
        <v>529</v>
      </c>
      <c r="E94" t="s">
        <v>530</v>
      </c>
      <c r="F94" t="s">
        <v>531</v>
      </c>
      <c r="G94" t="s">
        <v>532</v>
      </c>
    </row>
    <row r="95" spans="1:7" x14ac:dyDescent="0.25">
      <c r="A95" t="s">
        <v>533</v>
      </c>
      <c r="B95" t="s">
        <v>534</v>
      </c>
      <c r="C95" t="s">
        <v>535</v>
      </c>
      <c r="D95" t="s">
        <v>536</v>
      </c>
      <c r="E95" t="s">
        <v>536</v>
      </c>
      <c r="F95" t="s">
        <v>537</v>
      </c>
      <c r="G95" t="s">
        <v>538</v>
      </c>
    </row>
    <row r="96" spans="1:7" x14ac:dyDescent="0.25">
      <c r="A96" t="s">
        <v>539</v>
      </c>
      <c r="B96" t="s">
        <v>540</v>
      </c>
      <c r="C96" t="s">
        <v>541</v>
      </c>
      <c r="D96" t="s">
        <v>542</v>
      </c>
      <c r="E96" t="s">
        <v>543</v>
      </c>
      <c r="F96" t="s">
        <v>544</v>
      </c>
      <c r="G96" t="s">
        <v>545</v>
      </c>
    </row>
    <row r="97" spans="1:7" x14ac:dyDescent="0.25">
      <c r="A97" t="s">
        <v>546</v>
      </c>
      <c r="B97" t="s">
        <v>547</v>
      </c>
      <c r="C97" t="s">
        <v>548</v>
      </c>
      <c r="D97" t="s">
        <v>548</v>
      </c>
      <c r="E97" t="s">
        <v>548</v>
      </c>
      <c r="F97" t="s">
        <v>549</v>
      </c>
      <c r="G97" t="s">
        <v>548</v>
      </c>
    </row>
    <row r="98" spans="1:7" x14ac:dyDescent="0.25">
      <c r="A98" t="s">
        <v>550</v>
      </c>
      <c r="B98" t="s">
        <v>551</v>
      </c>
      <c r="C98" t="s">
        <v>552</v>
      </c>
      <c r="D98" t="s">
        <v>553</v>
      </c>
      <c r="E98" t="s">
        <v>553</v>
      </c>
      <c r="F98" t="s">
        <v>554</v>
      </c>
      <c r="G98" t="s">
        <v>555</v>
      </c>
    </row>
    <row r="99" spans="1:7" x14ac:dyDescent="0.25">
      <c r="A99" t="s">
        <v>556</v>
      </c>
      <c r="B99" t="s">
        <v>557</v>
      </c>
      <c r="C99" t="s">
        <v>557</v>
      </c>
      <c r="D99" t="s">
        <v>557</v>
      </c>
      <c r="E99" t="s">
        <v>557</v>
      </c>
      <c r="F99" t="s">
        <v>557</v>
      </c>
      <c r="G99" t="s">
        <v>558</v>
      </c>
    </row>
  </sheetData>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A30E945-B98A-4CDC-B8CF-0CB5853BCA8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Auswertung</vt:lpstr>
      <vt:lpstr>Weniger Epochen</vt:lpstr>
      <vt:lpstr>PT Embeddings</vt:lpstr>
      <vt:lpstr>DE PCA</vt:lpstr>
      <vt:lpstr>DGS PCA</vt:lpstr>
      <vt:lpstr>Übersetzungstabelle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Ivo Nollmann</dc:creator>
  <cp:lastModifiedBy>Ivo Nollmann</cp:lastModifiedBy>
  <dcterms:created xsi:type="dcterms:W3CDTF">2015-06-05T18:19:34Z</dcterms:created>
  <dcterms:modified xsi:type="dcterms:W3CDTF">2025-04-20T15:19:01Z</dcterms:modified>
</cp:coreProperties>
</file>